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timelineCaches/timelineCache1.xml" ContentType="application/vnd.ms-excel.timelineCache+xml"/>
  <Override PartName="/xl/slicerCaches/slicerCache4.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timelines/timeline1.xml" ContentType="application/vnd.ms-excel.timelin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tables/table1.xml" ContentType="application/vnd.openxmlformats-officedocument.spreadsheetml.table+xml"/>
  <Override PartName="/xl/drawings/drawing2.xml" ContentType="application/vnd.openxmlformats-officedocument.drawing+xml"/>
  <Override PartName="/xl/charts/chart14.xml" ContentType="application/vnd.openxmlformats-officedocument.drawingml.chart+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chart20.xml" ContentType="application/vnd.openxmlformats-officedocument.drawingml.chart+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drawings/drawing3.xml" ContentType="application/vnd.openxmlformats-officedocument.drawing+xml"/>
  <Override PartName="/xl/charts/chart21.xml" ContentType="application/vnd.openxmlformats-officedocument.drawingml.chart+xml"/>
  <Override PartName="/xl/charts/style14.xml" ContentType="application/vnd.ms-office.chartstyle+xml"/>
  <Override PartName="/xl/charts/colors14.xml" ContentType="application/vnd.ms-office.chartcolorstyle+xml"/>
  <Override PartName="/xl/pivotTables/pivotTable6.xml" ContentType="application/vnd.openxmlformats-officedocument.spreadsheetml.pivotTable+xml"/>
  <Override PartName="/xl/drawings/drawing4.xml" ContentType="application/vnd.openxmlformats-officedocument.drawing+xml"/>
  <Override PartName="/xl/charts/chart22.xml" ContentType="application/vnd.openxmlformats-officedocument.drawingml.chart+xml"/>
  <Override PartName="/xl/charts/style15.xml" ContentType="application/vnd.ms-office.chartstyle+xml"/>
  <Override PartName="/xl/charts/colors15.xml" ContentType="application/vnd.ms-office.chartcolorstyle+xml"/>
  <Override PartName="/xl/pivotTables/pivotTable7.xml" ContentType="application/vnd.openxmlformats-officedocument.spreadsheetml.pivotTable+xml"/>
  <Override PartName="/xl/drawings/drawing5.xml" ContentType="application/vnd.openxmlformats-officedocument.drawing+xml"/>
  <Override PartName="/xl/charts/chart23.xml" ContentType="application/vnd.openxmlformats-officedocument.drawingml.chart+xml"/>
  <Override PartName="/xl/charts/style16.xml" ContentType="application/vnd.ms-office.chartstyle+xml"/>
  <Override PartName="/xl/charts/colors16.xml" ContentType="application/vnd.ms-office.chartcolorstyle+xml"/>
  <Override PartName="/xl/pivotTables/pivotTable8.xml" ContentType="application/vnd.openxmlformats-officedocument.spreadsheetml.pivotTable+xml"/>
  <Override PartName="/xl/drawings/drawing6.xml" ContentType="application/vnd.openxmlformats-officedocument.drawing+xml"/>
  <Override PartName="/xl/charts/chart24.xml" ContentType="application/vnd.openxmlformats-officedocument.drawingml.chart+xml"/>
  <Override PartName="/xl/charts/style17.xml" ContentType="application/vnd.ms-office.chartstyle+xml"/>
  <Override PartName="/xl/charts/colors17.xml" ContentType="application/vnd.ms-office.chartcolorstyle+xml"/>
  <Override PartName="/xl/pivotTables/pivotTable9.xml" ContentType="application/vnd.openxmlformats-officedocument.spreadsheetml.pivotTable+xml"/>
  <Override PartName="/xl/drawings/drawing7.xml" ContentType="application/vnd.openxmlformats-officedocument.drawing+xml"/>
  <Override PartName="/xl/charts/chart25.xml" ContentType="application/vnd.openxmlformats-officedocument.drawingml.chart+xml"/>
  <Override PartName="/xl/charts/style18.xml" ContentType="application/vnd.ms-office.chartstyle+xml"/>
  <Override PartName="/xl/charts/colors18.xml" ContentType="application/vnd.ms-office.chartcolorstyle+xml"/>
  <Override PartName="/xl/pivotTables/pivotTable10.xml" ContentType="application/vnd.openxmlformats-officedocument.spreadsheetml.pivotTable+xml"/>
  <Override PartName="/xl/drawings/drawing8.xml" ContentType="application/vnd.openxmlformats-officedocument.drawing+xml"/>
  <Override PartName="/xl/charts/chart26.xml" ContentType="application/vnd.openxmlformats-officedocument.drawingml.chart+xml"/>
  <Override PartName="/xl/charts/style19.xml" ContentType="application/vnd.ms-office.chartstyle+xml"/>
  <Override PartName="/xl/charts/colors19.xml" ContentType="application/vnd.ms-office.chartcolorstyle+xml"/>
  <Override PartName="/xl/pivotTables/pivotTable11.xml" ContentType="application/vnd.openxmlformats-officedocument.spreadsheetml.pivotTable+xml"/>
  <Override PartName="/xl/drawings/drawing9.xml" ContentType="application/vnd.openxmlformats-officedocument.drawing+xml"/>
  <Override PartName="/xl/charts/chart27.xml" ContentType="application/vnd.openxmlformats-officedocument.drawingml.chart+xml"/>
  <Override PartName="/xl/charts/style20.xml" ContentType="application/vnd.ms-office.chartstyle+xml"/>
  <Override PartName="/xl/charts/colors20.xml" ContentType="application/vnd.ms-office.chartcolorstyle+xml"/>
  <Override PartName="/xl/pivotTables/pivotTable12.xml" ContentType="application/vnd.openxmlformats-officedocument.spreadsheetml.pivotTable+xml"/>
  <Override PartName="/xl/drawings/drawing10.xml" ContentType="application/vnd.openxmlformats-officedocument.drawing+xml"/>
  <Override PartName="/xl/charts/chart28.xml" ContentType="application/vnd.openxmlformats-officedocument.drawingml.chart+xml"/>
  <Override PartName="/xl/charts/style21.xml" ContentType="application/vnd.ms-office.chartstyle+xml"/>
  <Override PartName="/xl/charts/colors21.xml" ContentType="application/vnd.ms-office.chartcolorstyle+xml"/>
  <Override PartName="/xl/pivotTables/pivotTable13.xml" ContentType="application/vnd.openxmlformats-officedocument.spreadsheetml.pivotTable+xml"/>
  <Override PartName="/xl/drawings/drawing11.xml" ContentType="application/vnd.openxmlformats-officedocument.drawing+xml"/>
  <Override PartName="/xl/charts/chart29.xml" ContentType="application/vnd.openxmlformats-officedocument.drawingml.chart+xml"/>
  <Override PartName="/xl/charts/style22.xml" ContentType="application/vnd.ms-office.chartstyle+xml"/>
  <Override PartName="/xl/charts/colors22.xml" ContentType="application/vnd.ms-office.chartcolorstyle+xml"/>
  <Override PartName="/xl/pivotTables/pivotTable14.xml" ContentType="application/vnd.openxmlformats-officedocument.spreadsheetml.pivotTable+xml"/>
  <Override PartName="/xl/drawings/drawing12.xml" ContentType="application/vnd.openxmlformats-officedocument.drawing+xml"/>
  <Override PartName="/xl/charts/chart30.xml" ContentType="application/vnd.openxmlformats-officedocument.drawingml.chart+xml"/>
  <Override PartName="/xl/charts/style23.xml" ContentType="application/vnd.ms-office.chartstyle+xml"/>
  <Override PartName="/xl/charts/colors23.xml" ContentType="application/vnd.ms-office.chartcolorstyle+xml"/>
  <Override PartName="/xl/pivotTables/pivotTable15.xml" ContentType="application/vnd.openxmlformats-officedocument.spreadsheetml.pivotTable+xml"/>
  <Override PartName="/xl/drawings/drawing13.xml" ContentType="application/vnd.openxmlformats-officedocument.drawing+xml"/>
  <Override PartName="/xl/charts/chart31.xml" ContentType="application/vnd.openxmlformats-officedocument.drawingml.chart+xml"/>
  <Override PartName="/xl/charts/style24.xml" ContentType="application/vnd.ms-office.chartstyle+xml"/>
  <Override PartName="/xl/charts/colors24.xml" ContentType="application/vnd.ms-office.chartcolorstyle+xml"/>
  <Override PartName="/xl/pivotTables/pivotTable16.xml" ContentType="application/vnd.openxmlformats-officedocument.spreadsheetml.pivotTable+xml"/>
  <Override PartName="/xl/drawings/drawing14.xml" ContentType="application/vnd.openxmlformats-officedocument.drawing+xml"/>
  <Override PartName="/xl/charts/chart32.xml" ContentType="application/vnd.openxmlformats-officedocument.drawingml.chart+xml"/>
  <Override PartName="/xl/charts/style25.xml" ContentType="application/vnd.ms-office.chartstyle+xml"/>
  <Override PartName="/xl/charts/colors25.xml" ContentType="application/vnd.ms-office.chartcolorstyle+xml"/>
  <Override PartName="/xl/pivotTables/pivotTable17.xml" ContentType="application/vnd.openxmlformats-officedocument.spreadsheetml.pivotTable+xml"/>
  <Override PartName="/xl/drawings/drawing15.xml" ContentType="application/vnd.openxmlformats-officedocument.drawing+xml"/>
  <Override PartName="/xl/charts/chart33.xml" ContentType="application/vnd.openxmlformats-officedocument.drawingml.chart+xml"/>
  <Override PartName="/xl/charts/style26.xml" ContentType="application/vnd.ms-office.chartstyle+xml"/>
  <Override PartName="/xl/charts/colors26.xml" ContentType="application/vnd.ms-office.chartcolorstyle+xml"/>
  <Override PartName="/xl/tables/table2.xml" ContentType="application/vnd.openxmlformats-officedocument.spreadsheetml.table+xml"/>
  <Override PartName="/xl/drawings/drawing16.xml" ContentType="application/vnd.openxmlformats-officedocument.drawing+xml"/>
  <Override PartName="/xl/tables/table3.xml" ContentType="application/vnd.openxmlformats-officedocument.spreadsheetml.table+xml"/>
  <Override PartName="/xl/slicers/slicer2.xml" ContentType="application/vnd.ms-excel.slicer+xml"/>
  <Override PartName="/xl/drawings/drawing17.xml" ContentType="application/vnd.openxmlformats-officedocument.drawing+xml"/>
  <Override PartName="/xl/charts/chartEx1.xml" ContentType="application/vnd.ms-office.chartex+xml"/>
  <Override PartName="/xl/charts/style27.xml" ContentType="application/vnd.ms-office.chartstyle+xml"/>
  <Override PartName="/xl/charts/colors27.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codeName="ThisWorkbook"/>
  <mc:AlternateContent xmlns:mc="http://schemas.openxmlformats.org/markup-compatibility/2006">
    <mc:Choice Requires="x15">
      <x15ac:absPath xmlns:x15ac="http://schemas.microsoft.com/office/spreadsheetml/2010/11/ac" url="C:\Users\nicol\Dropbox\Books\"/>
    </mc:Choice>
  </mc:AlternateContent>
  <xr:revisionPtr revIDLastSave="0" documentId="13_ncr:1_{FBAC6F80-AC45-433F-B2FB-98E28F5EBB1F}" xr6:coauthVersionLast="47" xr6:coauthVersionMax="47" xr10:uidLastSave="{00000000-0000-0000-0000-000000000000}"/>
  <bookViews>
    <workbookView xWindow="28680" yWindow="-120" windowWidth="29040" windowHeight="15720" tabRatio="643" activeTab="1" xr2:uid="{00000000-000D-0000-FFFF-FFFF00000000}"/>
  </bookViews>
  <sheets>
    <sheet name="2022Dashboard" sheetId="12" r:id="rId1"/>
    <sheet name="2022Data" sheetId="1" r:id="rId2"/>
    <sheet name="2022 Summaries &amp; Visualizations" sheetId="2" state="hidden" r:id="rId3"/>
    <sheet name="2022 Books" sheetId="26" state="hidden" r:id="rId4"/>
    <sheet name="2022 Pages" sheetId="25" state="hidden" r:id="rId5"/>
    <sheet name="2022 Source" sheetId="23" state="hidden" r:id="rId6"/>
    <sheet name="2022 Ethnicity" sheetId="22" state="hidden" r:id="rId7"/>
    <sheet name="2022 Disabled" sheetId="21" state="hidden" r:id="rId8"/>
    <sheet name="2022 LGBTQ+" sheetId="20" state="hidden" r:id="rId9"/>
    <sheet name="2022 BIPOC" sheetId="19" state="hidden" r:id="rId10"/>
    <sheet name="2022 Gender" sheetId="18" state="hidden" r:id="rId11"/>
    <sheet name="2022 Format" sheetId="17" state="hidden" r:id="rId12"/>
    <sheet name="2022 FicNonFic" sheetId="16" state="hidden" r:id="rId13"/>
    <sheet name="2022 Original Language" sheetId="28" state="hidden" r:id="rId14"/>
    <sheet name="2022 Language Read" sheetId="15" state="hidden" r:id="rId15"/>
    <sheet name="2022 By Month" sheetId="24" state="hidden" r:id="rId16"/>
    <sheet name="2022 By Birth Country" sheetId="13" state="hidden" r:id="rId17"/>
    <sheet name="Data Validation" sheetId="4" state="hidden" r:id="rId18"/>
    <sheet name="FrontBackList" sheetId="29" state="hidden" r:id="rId19"/>
    <sheet name="LOOKUPS, MATCH, INDEX" sheetId="30" r:id="rId20"/>
    <sheet name="Author country with slicer" sheetId="31" r:id="rId21"/>
    <sheet name="Map" sheetId="32" r:id="rId22"/>
    <sheet name="pre-2016" sheetId="11" state="hidden" r:id="rId23"/>
  </sheets>
  <definedNames>
    <definedName name="_xlchart.v6.0" hidden="1">Map!$A$1</definedName>
    <definedName name="_xlchart.v6.1" hidden="1">Map!$A$2:$A$3</definedName>
    <definedName name="_xlchart.v6.2" hidden="1">Map!$B$1</definedName>
    <definedName name="_xlchart.v6.3" hidden="1">Map!$B$2:$B$3</definedName>
    <definedName name="_xlchart.v6.4" hidden="1">Map!$A$1</definedName>
    <definedName name="_xlchart.v6.5" hidden="1">Map!$A$2:$A$3</definedName>
    <definedName name="_xlchart.v6.6" hidden="1">Map!$A$2:$A$75</definedName>
    <definedName name="_xlchart.v6.7" hidden="1">Map!$B$1</definedName>
    <definedName name="_xlchart.v6.8" hidden="1">Map!$B$2:$B$3</definedName>
    <definedName name="_xlchart.v6.9" hidden="1">Map!$B$2:$B$75</definedName>
    <definedName name="_xlcn.WorksheetConnection_ReadingLog.xlsxTable11" hidden="1">Table12022Data[]</definedName>
    <definedName name="_xlcn.WorksheetConnection_ReadingLog.xlsxTable31" hidden="1">Table3AuthorCountry[]</definedName>
    <definedName name="book_id" localSheetId="19">Table13Lookups[book_id]</definedName>
    <definedName name="book_id">Table12022Data[book_id]</definedName>
    <definedName name="Lookups">Table13Lookups[]</definedName>
    <definedName name="NativeTimeline_Finished">#N/A</definedName>
    <definedName name="_xlnm.Print_Titles" localSheetId="1">'2022Data'!$1:$1</definedName>
    <definedName name="_xlnm.Print_Titles" localSheetId="19">'LOOKUPS, MATCH, INDEX'!$1:$1</definedName>
    <definedName name="Slicer_Birth_Country">#N/A</definedName>
    <definedName name="Slicer_Genre">#N/A</definedName>
    <definedName name="Slicer_Language_Read">#N/A</definedName>
    <definedName name="Slicer_Rating">#N/A</definedName>
  </definedNames>
  <calcPr calcId="191029"/>
  <pivotCaches>
    <pivotCache cacheId="152" r:id="rId24"/>
    <pivotCache cacheId="172" r:id="rId25"/>
  </pivotCaches>
  <extLst>
    <ext xmlns:x14="http://schemas.microsoft.com/office/spreadsheetml/2009/9/main" uri="{BBE1A952-AA13-448e-AADC-164F8A28A991}">
      <x14:slicerCaches>
        <x14:slicerCache r:id="rId26"/>
        <x14:slicerCache r:id="rId27"/>
        <x14:slicerCache r:id="rId28"/>
      </x14:slicerCaches>
    </ext>
    <ext xmlns:x14="http://schemas.microsoft.com/office/spreadsheetml/2009/9/main" uri="{79F54976-1DA5-4618-B147-4CDE4B953A38}">
      <x14:workbookPr/>
    </ext>
    <ext xmlns:x15="http://schemas.microsoft.com/office/spreadsheetml/2010/11/main" uri="{D0CA8CA8-9F24-4464-BF8E-62219DCF47F9}">
      <x15:timelineCacheRefs>
        <x15:timelineCacheRef r:id="rId29"/>
      </x15:timelineCacheRefs>
    </ext>
    <ext xmlns:x15="http://schemas.microsoft.com/office/spreadsheetml/2010/11/main" uri="{46BE6895-7355-4a93-B00E-2C351335B9C9}">
      <x15:slicerCaches xmlns:x14="http://schemas.microsoft.com/office/spreadsheetml/2009/9/main">
        <x14:slicerCache r:id="rId30"/>
      </x15:slicerCaches>
    </ext>
    <ext xmlns:x15="http://schemas.microsoft.com/office/spreadsheetml/2010/11/main" uri="{FCE2AD5D-F65C-4FA6-A056-5C36A1767C68}">
      <x15:dataModel>
        <x15:modelTables>
          <x15:modelTable id="Table3" name="Table3" connection="WorksheetConnection_Reading Log.xlsx!Table3"/>
          <x15:modelTable id="Table1" name="Table1" connection="WorksheetConnection_Reading Log.xlsx!Table1"/>
        </x15:modelTables>
        <x15:extLst>
          <ext xmlns:x16="http://schemas.microsoft.com/office/spreadsheetml/2014/11/main" uri="{9835A34E-60A6-4A7C-AAB8-D5F71C897F49}">
            <x16:modelTimeGroupings>
              <x16:modelTimeGrouping tableName="Table1" columnName="Finished" columnId="Finished">
                <x16:calculatedTimeColumn columnName="Finished (Month Index)" columnId="Finished (Month Index)" contentType="monthsindex" isSelected="1"/>
                <x16:calculatedTimeColumn columnName="Finished (Month)" columnId="Finished (Month)" contentType="months" isSelected="1"/>
              </x16:modelTimeGrouping>
            </x16:modelTimeGroupings>
          </ext>
        </x15:extLst>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84" i="30" l="1"/>
  <c r="D81" i="30"/>
  <c r="D48" i="2"/>
  <c r="D47" i="2"/>
  <c r="D45" i="2"/>
  <c r="D44" i="2"/>
  <c r="D42" i="2"/>
  <c r="D41" i="2"/>
  <c r="D40" i="2"/>
  <c r="D39" i="2"/>
  <c r="D37" i="2"/>
  <c r="B19" i="2" a="1"/>
  <c r="B19" i="2" s="1"/>
  <c r="B25" i="2"/>
  <c r="B29" i="2"/>
  <c r="B32" i="2"/>
  <c r="E21" i="31"/>
  <c r="D91" i="30"/>
  <c r="J3" i="31"/>
  <c r="J4" i="31"/>
  <c r="J5" i="31"/>
  <c r="J6" i="31"/>
  <c r="J7" i="31"/>
  <c r="K7" i="31" s="1"/>
  <c r="J8" i="31"/>
  <c r="K8" i="31" s="1"/>
  <c r="J9" i="31"/>
  <c r="K9" i="31" s="1"/>
  <c r="J10" i="31"/>
  <c r="J11" i="31"/>
  <c r="J12" i="31"/>
  <c r="J13" i="31"/>
  <c r="J14" i="31"/>
  <c r="J15" i="31"/>
  <c r="J16" i="31"/>
  <c r="K16" i="31" s="1"/>
  <c r="J17" i="31"/>
  <c r="K17" i="31" s="1"/>
  <c r="J18" i="31"/>
  <c r="J19" i="31"/>
  <c r="J20" i="31"/>
  <c r="J21" i="31"/>
  <c r="J22" i="31"/>
  <c r="J23" i="31"/>
  <c r="J24" i="31"/>
  <c r="K24" i="31" s="1"/>
  <c r="J25" i="31"/>
  <c r="K25" i="31" s="1"/>
  <c r="J26" i="31"/>
  <c r="J27" i="31"/>
  <c r="J28" i="31"/>
  <c r="J29" i="31"/>
  <c r="J30" i="31"/>
  <c r="J31" i="31"/>
  <c r="J32" i="31"/>
  <c r="K32" i="31" s="1"/>
  <c r="J33" i="31"/>
  <c r="K33" i="31" s="1"/>
  <c r="J34" i="31"/>
  <c r="J35" i="31"/>
  <c r="J36" i="31"/>
  <c r="J37" i="31"/>
  <c r="J38" i="31"/>
  <c r="J39" i="31"/>
  <c r="K39" i="31" s="1"/>
  <c r="J40" i="31"/>
  <c r="K40" i="31" s="1"/>
  <c r="J41" i="31"/>
  <c r="K41" i="31" s="1"/>
  <c r="J42" i="31"/>
  <c r="J43" i="31"/>
  <c r="J44" i="31"/>
  <c r="J45" i="31"/>
  <c r="J46" i="31"/>
  <c r="J47" i="31"/>
  <c r="J48" i="31"/>
  <c r="K48" i="31" s="1"/>
  <c r="J49" i="31"/>
  <c r="K49" i="31" s="1"/>
  <c r="J50" i="31"/>
  <c r="J51" i="31"/>
  <c r="J52" i="31"/>
  <c r="J53" i="31"/>
  <c r="J54" i="31"/>
  <c r="J55" i="31"/>
  <c r="J56" i="31"/>
  <c r="K56" i="31" s="1"/>
  <c r="J57" i="31"/>
  <c r="K57" i="31" s="1"/>
  <c r="J58" i="31"/>
  <c r="J59" i="31"/>
  <c r="J60" i="31"/>
  <c r="J61" i="31"/>
  <c r="J62" i="31"/>
  <c r="J63" i="31"/>
  <c r="J64" i="31"/>
  <c r="K64" i="31" s="1"/>
  <c r="J65" i="31"/>
  <c r="K65" i="31" s="1"/>
  <c r="J66" i="31"/>
  <c r="J67" i="31"/>
  <c r="J68" i="31"/>
  <c r="J69" i="31"/>
  <c r="J70" i="31"/>
  <c r="J71" i="31"/>
  <c r="K71" i="31" s="1"/>
  <c r="J72" i="31"/>
  <c r="K72" i="31" s="1"/>
  <c r="J73" i="31"/>
  <c r="K73" i="31" s="1"/>
  <c r="J74" i="31"/>
  <c r="J75" i="31"/>
  <c r="J76" i="31"/>
  <c r="J77" i="31"/>
  <c r="J78" i="31"/>
  <c r="J79" i="31"/>
  <c r="J80" i="31"/>
  <c r="K80" i="31" s="1"/>
  <c r="J81" i="31"/>
  <c r="K81" i="31" s="1"/>
  <c r="J82" i="31"/>
  <c r="J83" i="31"/>
  <c r="J84" i="31"/>
  <c r="J85" i="31"/>
  <c r="J86" i="31"/>
  <c r="J87" i="31"/>
  <c r="K87" i="31" s="1"/>
  <c r="J88" i="31"/>
  <c r="K88" i="31" s="1"/>
  <c r="J89" i="31"/>
  <c r="K89" i="31" s="1"/>
  <c r="J90" i="31"/>
  <c r="J91" i="31"/>
  <c r="J92" i="31"/>
  <c r="J93" i="31"/>
  <c r="J94" i="31"/>
  <c r="J95" i="31"/>
  <c r="K95" i="31" s="1"/>
  <c r="J96" i="31"/>
  <c r="K96" i="31" s="1"/>
  <c r="J97" i="31"/>
  <c r="K97" i="31" s="1"/>
  <c r="J98" i="31"/>
  <c r="J99" i="31"/>
  <c r="J100" i="31"/>
  <c r="J101" i="31"/>
  <c r="J102" i="31"/>
  <c r="J103" i="31"/>
  <c r="K103" i="31" s="1"/>
  <c r="J104" i="31"/>
  <c r="K104" i="31" s="1"/>
  <c r="J105" i="31"/>
  <c r="K105" i="31" s="1"/>
  <c r="J106" i="31"/>
  <c r="J107" i="31"/>
  <c r="J108" i="31"/>
  <c r="J109" i="31"/>
  <c r="J110" i="31"/>
  <c r="J111" i="31"/>
  <c r="J112" i="31"/>
  <c r="K112" i="31" s="1"/>
  <c r="J113" i="31"/>
  <c r="K113" i="31" s="1"/>
  <c r="J114" i="31"/>
  <c r="J115" i="31"/>
  <c r="J116" i="31"/>
  <c r="J117" i="31"/>
  <c r="J118" i="31"/>
  <c r="J119" i="31"/>
  <c r="K119" i="31" s="1"/>
  <c r="J120" i="31"/>
  <c r="K120" i="31" s="1"/>
  <c r="J121" i="31"/>
  <c r="K121" i="31" s="1"/>
  <c r="J122" i="31"/>
  <c r="J123" i="31"/>
  <c r="J124" i="31"/>
  <c r="J125" i="31"/>
  <c r="J126" i="31"/>
  <c r="J127" i="31"/>
  <c r="K127" i="31" s="1"/>
  <c r="J128" i="31"/>
  <c r="K128" i="31" s="1"/>
  <c r="J129" i="31"/>
  <c r="K129" i="31" s="1"/>
  <c r="J130" i="31"/>
  <c r="J131" i="31"/>
  <c r="J132" i="31"/>
  <c r="J133" i="31"/>
  <c r="J134" i="31"/>
  <c r="J135" i="31"/>
  <c r="K135" i="31" s="1"/>
  <c r="J136" i="31"/>
  <c r="K136" i="31" s="1"/>
  <c r="J137" i="31"/>
  <c r="K137" i="31" s="1"/>
  <c r="J138" i="31"/>
  <c r="J139" i="31"/>
  <c r="J140" i="31"/>
  <c r="J141" i="31"/>
  <c r="J142" i="31"/>
  <c r="J143" i="31"/>
  <c r="K143" i="31" s="1"/>
  <c r="J144" i="31"/>
  <c r="K144" i="31" s="1"/>
  <c r="J145" i="31"/>
  <c r="K145" i="31" s="1"/>
  <c r="J146" i="31"/>
  <c r="J147" i="31"/>
  <c r="J148" i="31"/>
  <c r="J149" i="31"/>
  <c r="J150" i="31"/>
  <c r="J151" i="31"/>
  <c r="J152" i="31"/>
  <c r="K152" i="31" s="1"/>
  <c r="J153" i="31"/>
  <c r="K153" i="31" s="1"/>
  <c r="J154" i="31"/>
  <c r="J155" i="31"/>
  <c r="J156" i="31"/>
  <c r="J157" i="31"/>
  <c r="J158" i="31"/>
  <c r="J159" i="31"/>
  <c r="J160" i="31"/>
  <c r="K160" i="31" s="1"/>
  <c r="J161" i="31"/>
  <c r="K161" i="31" s="1"/>
  <c r="J162" i="31"/>
  <c r="J163" i="31"/>
  <c r="J164" i="31"/>
  <c r="J165" i="31"/>
  <c r="J166" i="31"/>
  <c r="J167" i="31"/>
  <c r="K167" i="31" s="1"/>
  <c r="J168" i="31"/>
  <c r="K168" i="31" s="1"/>
  <c r="J169" i="31"/>
  <c r="K169" i="31" s="1"/>
  <c r="J170" i="31"/>
  <c r="J171" i="31"/>
  <c r="J172" i="31"/>
  <c r="J173" i="31"/>
  <c r="J174" i="31"/>
  <c r="J175" i="31"/>
  <c r="K175" i="31" s="1"/>
  <c r="J176" i="31"/>
  <c r="K176" i="31" s="1"/>
  <c r="J177" i="31"/>
  <c r="K177" i="31" s="1"/>
  <c r="J178" i="31"/>
  <c r="J179" i="31"/>
  <c r="J180" i="31"/>
  <c r="J181" i="31"/>
  <c r="J182" i="31"/>
  <c r="J183" i="31"/>
  <c r="J184" i="31"/>
  <c r="K184" i="31" s="1"/>
  <c r="J185" i="31"/>
  <c r="K185" i="31" s="1"/>
  <c r="J186" i="31"/>
  <c r="J187" i="31"/>
  <c r="J188" i="31"/>
  <c r="J189" i="31"/>
  <c r="J190" i="31"/>
  <c r="J191" i="31"/>
  <c r="J192" i="31"/>
  <c r="K192" i="31" s="1"/>
  <c r="J193" i="31"/>
  <c r="K193" i="31" s="1"/>
  <c r="J194" i="31"/>
  <c r="J195" i="31"/>
  <c r="J196" i="31"/>
  <c r="J197" i="31"/>
  <c r="J198" i="31"/>
  <c r="J199" i="31"/>
  <c r="K199" i="31" s="1"/>
  <c r="J200" i="31"/>
  <c r="K200" i="31" s="1"/>
  <c r="J201" i="31"/>
  <c r="K201" i="31" s="1"/>
  <c r="J202" i="31"/>
  <c r="J203" i="31"/>
  <c r="J204" i="31"/>
  <c r="J205" i="31"/>
  <c r="J206" i="31"/>
  <c r="J207" i="31"/>
  <c r="K207" i="31" s="1"/>
  <c r="J208" i="31"/>
  <c r="K208" i="31" s="1"/>
  <c r="J209" i="31"/>
  <c r="K209" i="31" s="1"/>
  <c r="J210" i="31"/>
  <c r="J211" i="31"/>
  <c r="J212" i="31"/>
  <c r="J213" i="31"/>
  <c r="J214" i="31"/>
  <c r="J215" i="31"/>
  <c r="J216" i="31"/>
  <c r="K216" i="31" s="1"/>
  <c r="J217" i="31"/>
  <c r="K217" i="31" s="1"/>
  <c r="J218" i="31"/>
  <c r="J219" i="31"/>
  <c r="J220" i="31"/>
  <c r="J221" i="31"/>
  <c r="J222" i="31"/>
  <c r="J223" i="31"/>
  <c r="K223" i="31" s="1"/>
  <c r="J224" i="31"/>
  <c r="K224" i="31" s="1"/>
  <c r="J225" i="31"/>
  <c r="K225" i="31" s="1"/>
  <c r="J226" i="31"/>
  <c r="J227" i="31"/>
  <c r="J228" i="31"/>
  <c r="J229" i="31"/>
  <c r="J230" i="31"/>
  <c r="J231" i="31"/>
  <c r="K231" i="31" s="1"/>
  <c r="J232" i="31"/>
  <c r="K232" i="31" s="1"/>
  <c r="J233" i="31"/>
  <c r="K233" i="31" s="1"/>
  <c r="J234" i="31"/>
  <c r="J235" i="31"/>
  <c r="J236" i="31"/>
  <c r="J237" i="31"/>
  <c r="J238" i="31"/>
  <c r="J239" i="31"/>
  <c r="K239" i="31" s="1"/>
  <c r="J240" i="31"/>
  <c r="K240" i="31" s="1"/>
  <c r="J241" i="31"/>
  <c r="K241" i="31" s="1"/>
  <c r="J242" i="31"/>
  <c r="J243" i="31"/>
  <c r="J244" i="31"/>
  <c r="J245" i="31"/>
  <c r="J246" i="31"/>
  <c r="J247" i="31"/>
  <c r="J248" i="31"/>
  <c r="K248" i="31" s="1"/>
  <c r="J249" i="31"/>
  <c r="K249" i="31" s="1"/>
  <c r="J250" i="31"/>
  <c r="J251" i="31"/>
  <c r="J252" i="31"/>
  <c r="J253" i="31"/>
  <c r="J254" i="31"/>
  <c r="J255" i="31"/>
  <c r="K255" i="31" s="1"/>
  <c r="J256" i="31"/>
  <c r="K256" i="31" s="1"/>
  <c r="J257" i="31"/>
  <c r="K257" i="31" s="1"/>
  <c r="J258" i="31"/>
  <c r="J259" i="31"/>
  <c r="J260" i="31"/>
  <c r="J261" i="31"/>
  <c r="J262" i="31"/>
  <c r="J263" i="31"/>
  <c r="J264" i="31"/>
  <c r="K264" i="31" s="1"/>
  <c r="J265" i="31"/>
  <c r="K265" i="31" s="1"/>
  <c r="J266" i="31"/>
  <c r="J267" i="31"/>
  <c r="J268" i="31"/>
  <c r="J269" i="31"/>
  <c r="J270" i="31"/>
  <c r="J271" i="31"/>
  <c r="K271" i="31" s="1"/>
  <c r="J272" i="31"/>
  <c r="K272" i="31" s="1"/>
  <c r="J273" i="31"/>
  <c r="K273" i="31" s="1"/>
  <c r="J274" i="31"/>
  <c r="J275" i="31"/>
  <c r="J276" i="31"/>
  <c r="J277" i="31"/>
  <c r="J278" i="31"/>
  <c r="J279" i="31"/>
  <c r="K279" i="31" s="1"/>
  <c r="J280" i="31"/>
  <c r="K280" i="31" s="1"/>
  <c r="J281" i="31"/>
  <c r="K281" i="31" s="1"/>
  <c r="J282" i="31"/>
  <c r="J283" i="31"/>
  <c r="J284" i="31"/>
  <c r="J285" i="31"/>
  <c r="J286" i="31"/>
  <c r="J287" i="31"/>
  <c r="J288" i="31"/>
  <c r="K288" i="31" s="1"/>
  <c r="J289" i="31"/>
  <c r="K289" i="31" s="1"/>
  <c r="J290" i="31"/>
  <c r="J291" i="31"/>
  <c r="J292" i="31"/>
  <c r="J293" i="31"/>
  <c r="J294" i="31"/>
  <c r="J295" i="31"/>
  <c r="J296" i="31"/>
  <c r="K296" i="31" s="1"/>
  <c r="J297" i="31"/>
  <c r="K297" i="31" s="1"/>
  <c r="J298" i="31"/>
  <c r="J299" i="31"/>
  <c r="J300" i="31"/>
  <c r="J301" i="31"/>
  <c r="J302" i="31"/>
  <c r="J303" i="31"/>
  <c r="K303" i="31" s="1"/>
  <c r="J304" i="31"/>
  <c r="K304" i="31" s="1"/>
  <c r="J305" i="31"/>
  <c r="K305" i="31" s="1"/>
  <c r="J306" i="31"/>
  <c r="J307" i="31"/>
  <c r="J308" i="31"/>
  <c r="J309" i="31"/>
  <c r="J310" i="31"/>
  <c r="J311" i="31"/>
  <c r="K311" i="31" s="1"/>
  <c r="J312" i="31"/>
  <c r="K312" i="31" s="1"/>
  <c r="J313" i="31"/>
  <c r="K313" i="31" s="1"/>
  <c r="J314" i="31"/>
  <c r="J315" i="31"/>
  <c r="J316" i="31"/>
  <c r="J317" i="31"/>
  <c r="J318" i="31"/>
  <c r="J319" i="31"/>
  <c r="J320" i="31"/>
  <c r="K320" i="31" s="1"/>
  <c r="J321" i="31"/>
  <c r="K321" i="31" s="1"/>
  <c r="J322" i="31"/>
  <c r="J323" i="31"/>
  <c r="J324" i="31"/>
  <c r="J325" i="31"/>
  <c r="J326" i="31"/>
  <c r="J327" i="31"/>
  <c r="K327" i="31" s="1"/>
  <c r="J328" i="31"/>
  <c r="K328" i="31" s="1"/>
  <c r="J329" i="31"/>
  <c r="K329" i="31" s="1"/>
  <c r="J330" i="31"/>
  <c r="J331" i="31"/>
  <c r="J332" i="31"/>
  <c r="J333" i="31"/>
  <c r="J334" i="31"/>
  <c r="J335" i="31"/>
  <c r="K335" i="31" s="1"/>
  <c r="J336" i="31"/>
  <c r="K336" i="31" s="1"/>
  <c r="J337" i="31"/>
  <c r="K337" i="31" s="1"/>
  <c r="J338" i="31"/>
  <c r="J339" i="31"/>
  <c r="J340" i="31"/>
  <c r="J341" i="31"/>
  <c r="J342" i="31"/>
  <c r="J343" i="31"/>
  <c r="K343" i="31" s="1"/>
  <c r="J344" i="31"/>
  <c r="K344" i="31" s="1"/>
  <c r="J345" i="31"/>
  <c r="K345" i="31" s="1"/>
  <c r="J346" i="31"/>
  <c r="J347" i="31"/>
  <c r="J348" i="31"/>
  <c r="J349" i="31"/>
  <c r="J350" i="31"/>
  <c r="J351" i="31"/>
  <c r="J352" i="31"/>
  <c r="K352" i="31" s="1"/>
  <c r="J353" i="31"/>
  <c r="K353" i="31" s="1"/>
  <c r="J354" i="31"/>
  <c r="J355" i="31"/>
  <c r="J356" i="31"/>
  <c r="J357" i="31"/>
  <c r="J358" i="31"/>
  <c r="J359" i="31"/>
  <c r="K359" i="31" s="1"/>
  <c r="J360" i="31"/>
  <c r="K360" i="31" s="1"/>
  <c r="J361" i="31"/>
  <c r="K361" i="31" s="1"/>
  <c r="J362" i="31"/>
  <c r="J363" i="31"/>
  <c r="J364" i="31"/>
  <c r="J365" i="31"/>
  <c r="J366" i="31"/>
  <c r="J367" i="31"/>
  <c r="K367" i="31" s="1"/>
  <c r="J368" i="31"/>
  <c r="K368" i="31" s="1"/>
  <c r="J369" i="31"/>
  <c r="K369" i="31" s="1"/>
  <c r="J370" i="31"/>
  <c r="J371" i="31"/>
  <c r="J372" i="31"/>
  <c r="J373" i="31"/>
  <c r="J374" i="31"/>
  <c r="J375" i="31"/>
  <c r="K375" i="31" s="1"/>
  <c r="J376" i="31"/>
  <c r="K376" i="31" s="1"/>
  <c r="J377" i="31"/>
  <c r="K377" i="31" s="1"/>
  <c r="J378" i="31"/>
  <c r="J379" i="31"/>
  <c r="J380" i="31"/>
  <c r="J381" i="31"/>
  <c r="J382" i="31"/>
  <c r="J383" i="31"/>
  <c r="J384" i="31"/>
  <c r="K384" i="31" s="1"/>
  <c r="J385" i="31"/>
  <c r="K385" i="31" s="1"/>
  <c r="J386" i="31"/>
  <c r="J387" i="31"/>
  <c r="J388" i="31"/>
  <c r="J389" i="31"/>
  <c r="J390" i="31"/>
  <c r="J391" i="31"/>
  <c r="J392" i="31"/>
  <c r="K392" i="31" s="1"/>
  <c r="J393" i="31"/>
  <c r="K393" i="31" s="1"/>
  <c r="J394" i="31"/>
  <c r="J395" i="31"/>
  <c r="J396" i="31"/>
  <c r="J397" i="31"/>
  <c r="J398" i="31"/>
  <c r="J399" i="31"/>
  <c r="J400" i="31"/>
  <c r="K400" i="31" s="1"/>
  <c r="J401" i="31"/>
  <c r="K401" i="31" s="1"/>
  <c r="J402" i="31"/>
  <c r="J403" i="31"/>
  <c r="J404" i="31"/>
  <c r="J405" i="31"/>
  <c r="J406" i="31"/>
  <c r="J407" i="31"/>
  <c r="K407" i="31" s="1"/>
  <c r="J408" i="31"/>
  <c r="K408" i="31" s="1"/>
  <c r="J409" i="31"/>
  <c r="K409" i="31" s="1"/>
  <c r="J410" i="31"/>
  <c r="J411" i="31"/>
  <c r="J412" i="31"/>
  <c r="J413" i="31"/>
  <c r="J414" i="31"/>
  <c r="J415" i="31"/>
  <c r="K415" i="31" s="1"/>
  <c r="J416" i="31"/>
  <c r="K416" i="31" s="1"/>
  <c r="J417" i="31"/>
  <c r="K417" i="31" s="1"/>
  <c r="J418" i="31"/>
  <c r="J419" i="31"/>
  <c r="J420" i="31"/>
  <c r="J421" i="31"/>
  <c r="J422" i="31"/>
  <c r="J423" i="31"/>
  <c r="J424" i="31"/>
  <c r="K424" i="31" s="1"/>
  <c r="J425" i="31"/>
  <c r="K425" i="31" s="1"/>
  <c r="J426" i="31"/>
  <c r="J427" i="31"/>
  <c r="J428" i="31"/>
  <c r="J429" i="31"/>
  <c r="J430" i="31"/>
  <c r="J431" i="31"/>
  <c r="J432" i="31"/>
  <c r="K432" i="31" s="1"/>
  <c r="J433" i="31"/>
  <c r="K433" i="31" s="1"/>
  <c r="J434" i="31"/>
  <c r="J435" i="31"/>
  <c r="J436" i="31"/>
  <c r="J437" i="31"/>
  <c r="J438" i="31"/>
  <c r="J439" i="31"/>
  <c r="K439" i="31" s="1"/>
  <c r="J440" i="31"/>
  <c r="K440" i="31" s="1"/>
  <c r="J441" i="31"/>
  <c r="K441" i="31" s="1"/>
  <c r="J442" i="31"/>
  <c r="J443" i="31"/>
  <c r="J444" i="31"/>
  <c r="J445" i="31"/>
  <c r="J446" i="31"/>
  <c r="J447" i="31"/>
  <c r="K447" i="31" s="1"/>
  <c r="J448" i="31"/>
  <c r="K448" i="31" s="1"/>
  <c r="J449" i="31"/>
  <c r="K449" i="31" s="1"/>
  <c r="J450" i="31"/>
  <c r="J451" i="31"/>
  <c r="J452" i="31"/>
  <c r="J453" i="31"/>
  <c r="K453" i="31" s="1"/>
  <c r="J454" i="31"/>
  <c r="J455" i="31"/>
  <c r="J456" i="31"/>
  <c r="K456" i="31" s="1"/>
  <c r="J457" i="31"/>
  <c r="K457" i="31" s="1"/>
  <c r="J458" i="31"/>
  <c r="J459" i="31"/>
  <c r="J460" i="31"/>
  <c r="J461" i="31"/>
  <c r="K461" i="31" s="1"/>
  <c r="J462" i="31"/>
  <c r="J463" i="31"/>
  <c r="K463" i="31" s="1"/>
  <c r="J464" i="31"/>
  <c r="K464" i="31" s="1"/>
  <c r="J465" i="31"/>
  <c r="K465" i="31" s="1"/>
  <c r="J466" i="31"/>
  <c r="J467" i="31"/>
  <c r="J468" i="31"/>
  <c r="J469" i="31"/>
  <c r="J470" i="31"/>
  <c r="J471" i="31"/>
  <c r="K471" i="31" s="1"/>
  <c r="J472" i="31"/>
  <c r="K472" i="31" s="1"/>
  <c r="J473" i="31"/>
  <c r="K473" i="31" s="1"/>
  <c r="J474" i="31"/>
  <c r="J475" i="31"/>
  <c r="J476" i="31"/>
  <c r="J477" i="31"/>
  <c r="K477" i="31" s="1"/>
  <c r="J478" i="31"/>
  <c r="J479" i="31"/>
  <c r="J480" i="31"/>
  <c r="K480" i="31" s="1"/>
  <c r="J481" i="31"/>
  <c r="K481" i="31" s="1"/>
  <c r="J482" i="31"/>
  <c r="J483" i="31"/>
  <c r="J484" i="31"/>
  <c r="J485" i="31"/>
  <c r="K485" i="31" s="1"/>
  <c r="J486" i="31"/>
  <c r="J487" i="31"/>
  <c r="K487" i="31" s="1"/>
  <c r="J488" i="31"/>
  <c r="K488" i="31" s="1"/>
  <c r="J489" i="31"/>
  <c r="K489" i="31" s="1"/>
  <c r="J490" i="31"/>
  <c r="J491" i="31"/>
  <c r="J492" i="31"/>
  <c r="J493" i="31"/>
  <c r="K493" i="31" s="1"/>
  <c r="J494" i="31"/>
  <c r="J495" i="31"/>
  <c r="K495" i="31" s="1"/>
  <c r="J496" i="31"/>
  <c r="K496" i="31" s="1"/>
  <c r="J497" i="31"/>
  <c r="K497" i="31" s="1"/>
  <c r="J498" i="31"/>
  <c r="J499" i="31"/>
  <c r="J500" i="31"/>
  <c r="J501" i="31"/>
  <c r="K501" i="31" s="1"/>
  <c r="J502" i="31"/>
  <c r="J503" i="31"/>
  <c r="K503" i="31" s="1"/>
  <c r="J504" i="31"/>
  <c r="K504" i="31" s="1"/>
  <c r="J505" i="31"/>
  <c r="K505" i="31" s="1"/>
  <c r="J506" i="31"/>
  <c r="J507" i="31"/>
  <c r="J508" i="31"/>
  <c r="J509" i="31"/>
  <c r="K509" i="31" s="1"/>
  <c r="J510" i="31"/>
  <c r="J511" i="31"/>
  <c r="K511" i="31" s="1"/>
  <c r="J512" i="31"/>
  <c r="K512" i="31" s="1"/>
  <c r="J513" i="31"/>
  <c r="K513" i="31" s="1"/>
  <c r="J514" i="31"/>
  <c r="J515" i="31"/>
  <c r="J516" i="31"/>
  <c r="K516" i="31" s="1"/>
  <c r="J517" i="31"/>
  <c r="K517" i="31" s="1"/>
  <c r="J518" i="31"/>
  <c r="J519" i="31"/>
  <c r="K519" i="31" s="1"/>
  <c r="J520" i="31"/>
  <c r="K520" i="31" s="1"/>
  <c r="J521" i="31"/>
  <c r="K521" i="31" s="1"/>
  <c r="J522" i="31"/>
  <c r="J523" i="31"/>
  <c r="J524" i="31"/>
  <c r="K524" i="31" s="1"/>
  <c r="J525" i="31"/>
  <c r="K525" i="31" s="1"/>
  <c r="J526" i="31"/>
  <c r="J527" i="31"/>
  <c r="J528" i="31"/>
  <c r="K528" i="31" s="1"/>
  <c r="J529" i="31"/>
  <c r="K529" i="31" s="1"/>
  <c r="J530" i="31"/>
  <c r="J531" i="31"/>
  <c r="J532" i="31"/>
  <c r="J533" i="31"/>
  <c r="K533" i="31" s="1"/>
  <c r="J534" i="31"/>
  <c r="J535" i="31"/>
  <c r="K535" i="31" s="1"/>
  <c r="J536" i="31"/>
  <c r="K536" i="31" s="1"/>
  <c r="J537" i="31"/>
  <c r="K537" i="31" s="1"/>
  <c r="J538" i="31"/>
  <c r="J539" i="31"/>
  <c r="J540" i="31"/>
  <c r="J541" i="31"/>
  <c r="K541" i="31" s="1"/>
  <c r="J542" i="31"/>
  <c r="J543" i="31"/>
  <c r="J544" i="31"/>
  <c r="K544" i="31" s="1"/>
  <c r="J545" i="31"/>
  <c r="K545" i="31" s="1"/>
  <c r="J546" i="31"/>
  <c r="K546" i="31" s="1"/>
  <c r="J547" i="31"/>
  <c r="J548" i="31"/>
  <c r="K548" i="31" s="1"/>
  <c r="J549" i="31"/>
  <c r="K549" i="31" s="1"/>
  <c r="J550" i="31"/>
  <c r="J551" i="31"/>
  <c r="K551" i="31" s="1"/>
  <c r="J552" i="31"/>
  <c r="K552" i="31" s="1"/>
  <c r="J553" i="31"/>
  <c r="K553" i="31" s="1"/>
  <c r="J554" i="31"/>
  <c r="J555" i="31"/>
  <c r="J556" i="31"/>
  <c r="K556" i="31" s="1"/>
  <c r="J557" i="31"/>
  <c r="K557" i="31" s="1"/>
  <c r="J558" i="31"/>
  <c r="J559" i="31"/>
  <c r="K559" i="31" s="1"/>
  <c r="J560" i="31"/>
  <c r="K560" i="31" s="1"/>
  <c r="J561" i="31"/>
  <c r="K561" i="31" s="1"/>
  <c r="J562" i="31"/>
  <c r="K562" i="31" s="1"/>
  <c r="J563" i="31"/>
  <c r="J564" i="31"/>
  <c r="K564" i="31" s="1"/>
  <c r="J565" i="31"/>
  <c r="K565" i="31" s="1"/>
  <c r="J566" i="31"/>
  <c r="J567" i="31"/>
  <c r="K567" i="31" s="1"/>
  <c r="J568" i="31"/>
  <c r="K568" i="31" s="1"/>
  <c r="J569" i="31"/>
  <c r="K569" i="31" s="1"/>
  <c r="J570" i="31"/>
  <c r="K570" i="31" s="1"/>
  <c r="J571" i="31"/>
  <c r="J572" i="31"/>
  <c r="K572" i="31" s="1"/>
  <c r="J573" i="31"/>
  <c r="K573" i="31" s="1"/>
  <c r="J574" i="31"/>
  <c r="J575" i="31"/>
  <c r="K575" i="31" s="1"/>
  <c r="J576" i="31"/>
  <c r="K576" i="31" s="1"/>
  <c r="J577" i="31"/>
  <c r="K577" i="31" s="1"/>
  <c r="J578" i="31"/>
  <c r="K578" i="31" s="1"/>
  <c r="J579" i="31"/>
  <c r="J580" i="31"/>
  <c r="K580" i="31" s="1"/>
  <c r="J581" i="31"/>
  <c r="K581" i="31" s="1"/>
  <c r="J582" i="31"/>
  <c r="J583" i="31"/>
  <c r="K583" i="31" s="1"/>
  <c r="J584" i="31"/>
  <c r="K584" i="31" s="1"/>
  <c r="J585" i="31"/>
  <c r="K585" i="31" s="1"/>
  <c r="J586" i="31"/>
  <c r="K586" i="31" s="1"/>
  <c r="J587" i="31"/>
  <c r="J588" i="31"/>
  <c r="K588" i="31" s="1"/>
  <c r="J589" i="31"/>
  <c r="K589" i="31" s="1"/>
  <c r="J590" i="31"/>
  <c r="J591" i="31"/>
  <c r="K591" i="31" s="1"/>
  <c r="J592" i="31"/>
  <c r="K592" i="31" s="1"/>
  <c r="J593" i="31"/>
  <c r="K593" i="31" s="1"/>
  <c r="J594" i="31"/>
  <c r="K594" i="31" s="1"/>
  <c r="J595" i="31"/>
  <c r="J596" i="31"/>
  <c r="K596" i="31" s="1"/>
  <c r="J597" i="31"/>
  <c r="K597" i="31" s="1"/>
  <c r="J598" i="31"/>
  <c r="J599" i="31"/>
  <c r="K599" i="31" s="1"/>
  <c r="J600" i="31"/>
  <c r="K600" i="31" s="1"/>
  <c r="J601" i="31"/>
  <c r="K601" i="31" s="1"/>
  <c r="J602" i="31"/>
  <c r="K602" i="31" s="1"/>
  <c r="J603" i="31"/>
  <c r="J604" i="31"/>
  <c r="J605" i="31"/>
  <c r="K605" i="31" s="1"/>
  <c r="J606" i="31"/>
  <c r="J607" i="31"/>
  <c r="K607" i="31" s="1"/>
  <c r="J608" i="31"/>
  <c r="K608" i="31" s="1"/>
  <c r="J609" i="31"/>
  <c r="K609" i="31" s="1"/>
  <c r="J610" i="31"/>
  <c r="K610" i="31" s="1"/>
  <c r="J611" i="31"/>
  <c r="J612" i="31"/>
  <c r="K612" i="31" s="1"/>
  <c r="J613" i="31"/>
  <c r="K613" i="31" s="1"/>
  <c r="J614" i="31"/>
  <c r="J615" i="31"/>
  <c r="K615" i="31" s="1"/>
  <c r="J616" i="31"/>
  <c r="K616" i="31" s="1"/>
  <c r="J617" i="31"/>
  <c r="K617" i="31" s="1"/>
  <c r="J618" i="31"/>
  <c r="K618" i="31" s="1"/>
  <c r="J619" i="31"/>
  <c r="J620" i="31"/>
  <c r="K620" i="31" s="1"/>
  <c r="J621" i="31"/>
  <c r="K621" i="31" s="1"/>
  <c r="J622" i="31"/>
  <c r="J623" i="31"/>
  <c r="K623" i="31" s="1"/>
  <c r="J624" i="31"/>
  <c r="K624" i="31" s="1"/>
  <c r="J625" i="31"/>
  <c r="K625" i="31" s="1"/>
  <c r="J626" i="31"/>
  <c r="K626" i="31" s="1"/>
  <c r="J627" i="31"/>
  <c r="K627" i="31" s="1"/>
  <c r="J628" i="31"/>
  <c r="K628" i="31" s="1"/>
  <c r="J629" i="31"/>
  <c r="K629" i="31" s="1"/>
  <c r="J630" i="31"/>
  <c r="J631" i="31"/>
  <c r="K631" i="31" s="1"/>
  <c r="J632" i="31"/>
  <c r="K632" i="31" s="1"/>
  <c r="J633" i="31"/>
  <c r="K633" i="31" s="1"/>
  <c r="J634" i="31"/>
  <c r="K634" i="31" s="1"/>
  <c r="J635" i="31"/>
  <c r="J636" i="31"/>
  <c r="K636" i="31" s="1"/>
  <c r="J637" i="31"/>
  <c r="K637" i="31" s="1"/>
  <c r="J638" i="31"/>
  <c r="J639" i="31"/>
  <c r="K639" i="31" s="1"/>
  <c r="J640" i="31"/>
  <c r="K640" i="31" s="1"/>
  <c r="J641" i="31"/>
  <c r="K641" i="31" s="1"/>
  <c r="J642" i="31"/>
  <c r="K642" i="31" s="1"/>
  <c r="J643" i="31"/>
  <c r="K643" i="31" s="1"/>
  <c r="J644" i="31"/>
  <c r="K644" i="31" s="1"/>
  <c r="J645" i="31"/>
  <c r="K645" i="31" s="1"/>
  <c r="J646" i="31"/>
  <c r="J647" i="31"/>
  <c r="K647" i="31" s="1"/>
  <c r="J648" i="31"/>
  <c r="K648" i="31" s="1"/>
  <c r="J649" i="31"/>
  <c r="K649" i="31" s="1"/>
  <c r="J650" i="31"/>
  <c r="K650" i="31" s="1"/>
  <c r="J651" i="31"/>
  <c r="J652" i="31"/>
  <c r="J653" i="31"/>
  <c r="K653" i="31" s="1"/>
  <c r="J654" i="31"/>
  <c r="J655" i="31"/>
  <c r="K655" i="31" s="1"/>
  <c r="J656" i="31"/>
  <c r="K656" i="31" s="1"/>
  <c r="J657" i="31"/>
  <c r="K657" i="31" s="1"/>
  <c r="J658" i="31"/>
  <c r="K658" i="31" s="1"/>
  <c r="J659" i="31"/>
  <c r="K659" i="31" s="1"/>
  <c r="J660" i="31"/>
  <c r="K660" i="31" s="1"/>
  <c r="J661" i="31"/>
  <c r="K661" i="31" s="1"/>
  <c r="J662" i="31"/>
  <c r="J663" i="31"/>
  <c r="K663" i="31" s="1"/>
  <c r="J664" i="31"/>
  <c r="K664" i="31" s="1"/>
  <c r="J665" i="31"/>
  <c r="K665" i="31" s="1"/>
  <c r="J666" i="31"/>
  <c r="K666" i="31" s="1"/>
  <c r="J667" i="31"/>
  <c r="K667" i="31" s="1"/>
  <c r="J668" i="31"/>
  <c r="K668" i="31" s="1"/>
  <c r="J669" i="31"/>
  <c r="K669" i="31" s="1"/>
  <c r="J670" i="31"/>
  <c r="J671" i="31"/>
  <c r="K671" i="31" s="1"/>
  <c r="J672" i="31"/>
  <c r="K672" i="31" s="1"/>
  <c r="J673" i="31"/>
  <c r="K673" i="31" s="1"/>
  <c r="J674" i="31"/>
  <c r="K674" i="31" s="1"/>
  <c r="J675" i="31"/>
  <c r="J676" i="31"/>
  <c r="K676" i="31" s="1"/>
  <c r="J677" i="31"/>
  <c r="K677" i="31" s="1"/>
  <c r="J678" i="31"/>
  <c r="J679" i="31"/>
  <c r="K679" i="31" s="1"/>
  <c r="J680" i="31"/>
  <c r="K680" i="31" s="1"/>
  <c r="J681" i="31"/>
  <c r="K681" i="31" s="1"/>
  <c r="J682" i="31"/>
  <c r="K682" i="31" s="1"/>
  <c r="J683" i="31"/>
  <c r="K683" i="31" s="1"/>
  <c r="J684" i="31"/>
  <c r="K684" i="31" s="1"/>
  <c r="J685" i="31"/>
  <c r="K685" i="31" s="1"/>
  <c r="J686" i="31"/>
  <c r="J687" i="31"/>
  <c r="K687" i="31" s="1"/>
  <c r="J688" i="31"/>
  <c r="K688" i="31" s="1"/>
  <c r="J689" i="31"/>
  <c r="K689" i="31" s="1"/>
  <c r="J690" i="31"/>
  <c r="K690" i="31" s="1"/>
  <c r="J691" i="31"/>
  <c r="K691" i="31" s="1"/>
  <c r="J692" i="31"/>
  <c r="K692" i="31" s="1"/>
  <c r="J693" i="31"/>
  <c r="K693" i="31" s="1"/>
  <c r="J694" i="31"/>
  <c r="K694" i="31" s="1"/>
  <c r="J695" i="31"/>
  <c r="K695" i="31" s="1"/>
  <c r="J696" i="31"/>
  <c r="K696" i="31" s="1"/>
  <c r="J697" i="31"/>
  <c r="K697" i="31" s="1"/>
  <c r="J698" i="31"/>
  <c r="K698" i="31" s="1"/>
  <c r="J699" i="31"/>
  <c r="K699" i="31" s="1"/>
  <c r="J700" i="31"/>
  <c r="K700" i="31" s="1"/>
  <c r="J701" i="31"/>
  <c r="K701" i="31" s="1"/>
  <c r="J702" i="31"/>
  <c r="K702" i="31" s="1"/>
  <c r="J703" i="31"/>
  <c r="K703" i="31" s="1"/>
  <c r="J704" i="31"/>
  <c r="K704" i="31" s="1"/>
  <c r="J705" i="31"/>
  <c r="K705" i="31" s="1"/>
  <c r="J706" i="31"/>
  <c r="K706" i="31" s="1"/>
  <c r="J707" i="31"/>
  <c r="K707" i="31" s="1"/>
  <c r="J708" i="31"/>
  <c r="K708" i="31" s="1"/>
  <c r="J709" i="31"/>
  <c r="K709" i="31" s="1"/>
  <c r="J710" i="31"/>
  <c r="K710" i="31" s="1"/>
  <c r="J711" i="31"/>
  <c r="K711" i="31" s="1"/>
  <c r="J712" i="31"/>
  <c r="K712" i="31" s="1"/>
  <c r="J713" i="31"/>
  <c r="K713" i="31" s="1"/>
  <c r="J714" i="31"/>
  <c r="K714" i="31" s="1"/>
  <c r="J715" i="31"/>
  <c r="K715" i="31" s="1"/>
  <c r="J716" i="31"/>
  <c r="K716" i="31" s="1"/>
  <c r="J717" i="31"/>
  <c r="K717" i="31" s="1"/>
  <c r="J718" i="31"/>
  <c r="K718" i="31" s="1"/>
  <c r="J719" i="31"/>
  <c r="K719" i="31" s="1"/>
  <c r="J720" i="31"/>
  <c r="K720" i="31" s="1"/>
  <c r="J721" i="31"/>
  <c r="K721" i="31" s="1"/>
  <c r="J722" i="31"/>
  <c r="K722" i="31" s="1"/>
  <c r="J723" i="31"/>
  <c r="K723" i="31" s="1"/>
  <c r="J724" i="31"/>
  <c r="K724" i="31" s="1"/>
  <c r="J725" i="31"/>
  <c r="K725" i="31" s="1"/>
  <c r="J726" i="31"/>
  <c r="K726" i="31" s="1"/>
  <c r="J727" i="31"/>
  <c r="K727" i="31" s="1"/>
  <c r="J728" i="31"/>
  <c r="K728" i="31" s="1"/>
  <c r="J729" i="31"/>
  <c r="K729" i="31" s="1"/>
  <c r="J730" i="31"/>
  <c r="K730" i="31" s="1"/>
  <c r="J731" i="31"/>
  <c r="K731" i="31" s="1"/>
  <c r="J732" i="31"/>
  <c r="K732" i="31" s="1"/>
  <c r="J733" i="31"/>
  <c r="K733" i="31" s="1"/>
  <c r="J734" i="31"/>
  <c r="K734" i="31" s="1"/>
  <c r="J735" i="31"/>
  <c r="K735" i="31" s="1"/>
  <c r="J736" i="31"/>
  <c r="K736" i="31" s="1"/>
  <c r="J737" i="31"/>
  <c r="K737" i="31" s="1"/>
  <c r="J738" i="31"/>
  <c r="K738" i="31" s="1"/>
  <c r="J739" i="31"/>
  <c r="K739" i="31" s="1"/>
  <c r="J740" i="31"/>
  <c r="K740" i="31" s="1"/>
  <c r="J741" i="31"/>
  <c r="K741" i="31" s="1"/>
  <c r="J742" i="31"/>
  <c r="K742" i="31" s="1"/>
  <c r="J743" i="31"/>
  <c r="K743" i="31" s="1"/>
  <c r="J744" i="31"/>
  <c r="K744" i="31" s="1"/>
  <c r="J745" i="31"/>
  <c r="K745" i="31" s="1"/>
  <c r="J746" i="31"/>
  <c r="K746" i="31" s="1"/>
  <c r="J747" i="31"/>
  <c r="K747" i="31" s="1"/>
  <c r="J748" i="31"/>
  <c r="K748" i="31" s="1"/>
  <c r="J749" i="31"/>
  <c r="K749" i="31" s="1"/>
  <c r="J750" i="31"/>
  <c r="K750" i="31" s="1"/>
  <c r="J751" i="31"/>
  <c r="K751" i="31" s="1"/>
  <c r="J752" i="31"/>
  <c r="K752" i="31" s="1"/>
  <c r="J753" i="31"/>
  <c r="K753" i="31" s="1"/>
  <c r="J754" i="31"/>
  <c r="K754" i="31" s="1"/>
  <c r="J755" i="31"/>
  <c r="J756" i="31"/>
  <c r="K756" i="31" s="1"/>
  <c r="J757" i="31"/>
  <c r="K757" i="31" s="1"/>
  <c r="J758" i="31"/>
  <c r="K758" i="31" s="1"/>
  <c r="J759" i="31"/>
  <c r="K759" i="31" s="1"/>
  <c r="J760" i="31"/>
  <c r="K760" i="31" s="1"/>
  <c r="J761" i="31"/>
  <c r="K761" i="31" s="1"/>
  <c r="J762" i="31"/>
  <c r="K762" i="31" s="1"/>
  <c r="J763" i="31"/>
  <c r="K763" i="31" s="1"/>
  <c r="J764" i="31"/>
  <c r="K764" i="31" s="1"/>
  <c r="J765" i="31"/>
  <c r="K765" i="31" s="1"/>
  <c r="J766" i="31"/>
  <c r="K766" i="31" s="1"/>
  <c r="J767" i="31"/>
  <c r="K767" i="31" s="1"/>
  <c r="J768" i="31"/>
  <c r="K768" i="31" s="1"/>
  <c r="J769" i="31"/>
  <c r="K769" i="31" s="1"/>
  <c r="J770" i="31"/>
  <c r="K770" i="31" s="1"/>
  <c r="J771" i="31"/>
  <c r="K771" i="31" s="1"/>
  <c r="J772" i="31"/>
  <c r="K772" i="31" s="1"/>
  <c r="J773" i="31"/>
  <c r="K773" i="31" s="1"/>
  <c r="J774" i="31"/>
  <c r="K774" i="31" s="1"/>
  <c r="J775" i="31"/>
  <c r="K775" i="31" s="1"/>
  <c r="J776" i="31"/>
  <c r="K776" i="31" s="1"/>
  <c r="J777" i="31"/>
  <c r="K777" i="31" s="1"/>
  <c r="J778" i="31"/>
  <c r="K778" i="31" s="1"/>
  <c r="J779" i="31"/>
  <c r="K779" i="31" s="1"/>
  <c r="J780" i="31"/>
  <c r="K780" i="31" s="1"/>
  <c r="J781" i="31"/>
  <c r="K781" i="31" s="1"/>
  <c r="J782" i="31"/>
  <c r="K782" i="31" s="1"/>
  <c r="J783" i="31"/>
  <c r="K783" i="31" s="1"/>
  <c r="J784" i="31"/>
  <c r="K784" i="31" s="1"/>
  <c r="J785" i="31"/>
  <c r="K785" i="31" s="1"/>
  <c r="J786" i="31"/>
  <c r="K786" i="31" s="1"/>
  <c r="J787" i="31"/>
  <c r="J788" i="31"/>
  <c r="K788" i="31" s="1"/>
  <c r="J789" i="31"/>
  <c r="K789" i="31" s="1"/>
  <c r="J790" i="31"/>
  <c r="K790" i="31" s="1"/>
  <c r="J791" i="31"/>
  <c r="K791" i="31" s="1"/>
  <c r="J792" i="31"/>
  <c r="K792" i="31" s="1"/>
  <c r="J793" i="31"/>
  <c r="K793" i="31" s="1"/>
  <c r="J794" i="31"/>
  <c r="K794" i="31" s="1"/>
  <c r="J795" i="31"/>
  <c r="K795" i="31" s="1"/>
  <c r="J796" i="31"/>
  <c r="K796" i="31" s="1"/>
  <c r="J797" i="31"/>
  <c r="K797" i="31" s="1"/>
  <c r="J798" i="31"/>
  <c r="K798" i="31" s="1"/>
  <c r="J799" i="31"/>
  <c r="K799" i="31" s="1"/>
  <c r="J800" i="31"/>
  <c r="K800" i="31" s="1"/>
  <c r="J801" i="31"/>
  <c r="K801" i="31" s="1"/>
  <c r="J802" i="31"/>
  <c r="K802" i="31" s="1"/>
  <c r="J803" i="31"/>
  <c r="K803" i="31" s="1"/>
  <c r="J804" i="31"/>
  <c r="K804" i="31" s="1"/>
  <c r="J805" i="31"/>
  <c r="K805" i="31" s="1"/>
  <c r="J806" i="31"/>
  <c r="K806" i="31" s="1"/>
  <c r="J807" i="31"/>
  <c r="K807" i="31" s="1"/>
  <c r="J808" i="31"/>
  <c r="K808" i="31" s="1"/>
  <c r="J809" i="31"/>
  <c r="K809" i="31" s="1"/>
  <c r="J810" i="31"/>
  <c r="K810" i="31" s="1"/>
  <c r="J811" i="31"/>
  <c r="K811" i="31" s="1"/>
  <c r="J812" i="31"/>
  <c r="K812" i="31" s="1"/>
  <c r="J813" i="31"/>
  <c r="K813" i="31" s="1"/>
  <c r="J814" i="31"/>
  <c r="K814" i="31" s="1"/>
  <c r="J815" i="31"/>
  <c r="K815" i="31" s="1"/>
  <c r="J816" i="31"/>
  <c r="K816" i="31" s="1"/>
  <c r="J817" i="31"/>
  <c r="K817" i="31" s="1"/>
  <c r="J818" i="31"/>
  <c r="K818" i="31" s="1"/>
  <c r="J819" i="31"/>
  <c r="K819" i="31" s="1"/>
  <c r="J820" i="31"/>
  <c r="K820" i="31" s="1"/>
  <c r="J821" i="31"/>
  <c r="K821" i="31" s="1"/>
  <c r="J822" i="31"/>
  <c r="K822" i="31" s="1"/>
  <c r="J823" i="31"/>
  <c r="K823" i="31" s="1"/>
  <c r="J824" i="31"/>
  <c r="K824" i="31" s="1"/>
  <c r="J825" i="31"/>
  <c r="K825" i="31" s="1"/>
  <c r="J826" i="31"/>
  <c r="K826" i="31" s="1"/>
  <c r="J827" i="31"/>
  <c r="K827" i="31" s="1"/>
  <c r="J828" i="31"/>
  <c r="K828" i="31" s="1"/>
  <c r="J829" i="31"/>
  <c r="K829" i="31" s="1"/>
  <c r="J830" i="31"/>
  <c r="K830" i="31" s="1"/>
  <c r="J831" i="31"/>
  <c r="K831" i="31" s="1"/>
  <c r="J832" i="31"/>
  <c r="K832" i="31" s="1"/>
  <c r="J833" i="31"/>
  <c r="K833" i="31" s="1"/>
  <c r="J834" i="31"/>
  <c r="K834" i="31" s="1"/>
  <c r="J835" i="31"/>
  <c r="K835" i="31" s="1"/>
  <c r="J836" i="31"/>
  <c r="K836" i="31" s="1"/>
  <c r="J837" i="31"/>
  <c r="K837" i="31" s="1"/>
  <c r="J838" i="31"/>
  <c r="K838" i="31" s="1"/>
  <c r="J2" i="31"/>
  <c r="K2" i="31" s="1"/>
  <c r="K787" i="31"/>
  <c r="K755" i="31"/>
  <c r="K686" i="31"/>
  <c r="K678" i="31"/>
  <c r="K675" i="31"/>
  <c r="K670" i="31"/>
  <c r="K662" i="31"/>
  <c r="K654" i="31"/>
  <c r="K652" i="31"/>
  <c r="K651" i="31"/>
  <c r="K646" i="31"/>
  <c r="K638" i="31"/>
  <c r="K635" i="31"/>
  <c r="K630" i="31"/>
  <c r="K622" i="31"/>
  <c r="K619" i="31"/>
  <c r="K614" i="31"/>
  <c r="K611" i="31"/>
  <c r="K606" i="31"/>
  <c r="K604" i="31"/>
  <c r="K603" i="31"/>
  <c r="K598" i="31"/>
  <c r="K595" i="31"/>
  <c r="K590" i="31"/>
  <c r="K587" i="31"/>
  <c r="K582" i="31"/>
  <c r="K579" i="31"/>
  <c r="K574" i="31"/>
  <c r="K571" i="31"/>
  <c r="K566" i="31"/>
  <c r="K563" i="31"/>
  <c r="K558" i="31"/>
  <c r="K555" i="31"/>
  <c r="K554" i="31"/>
  <c r="K550" i="31"/>
  <c r="K547" i="31"/>
  <c r="K543" i="31"/>
  <c r="K542" i="31"/>
  <c r="K540" i="31"/>
  <c r="K539" i="31"/>
  <c r="K538" i="31"/>
  <c r="K534" i="31"/>
  <c r="K532" i="31"/>
  <c r="K531" i="31"/>
  <c r="K530" i="31"/>
  <c r="K527" i="31"/>
  <c r="K526" i="31"/>
  <c r="K523" i="31"/>
  <c r="K522" i="31"/>
  <c r="K518" i="31"/>
  <c r="K515" i="31"/>
  <c r="K514" i="31"/>
  <c r="K510" i="31"/>
  <c r="K508" i="31"/>
  <c r="K507" i="31"/>
  <c r="K506" i="31"/>
  <c r="K502" i="31"/>
  <c r="K500" i="31"/>
  <c r="K499" i="31"/>
  <c r="K498" i="31"/>
  <c r="K494" i="31"/>
  <c r="K492" i="31"/>
  <c r="K491" i="31"/>
  <c r="K490" i="31"/>
  <c r="K486" i="31"/>
  <c r="K484" i="31"/>
  <c r="K483" i="31"/>
  <c r="K482" i="31"/>
  <c r="K479" i="31"/>
  <c r="K478" i="31"/>
  <c r="K476" i="31"/>
  <c r="K475" i="31"/>
  <c r="K474" i="31"/>
  <c r="K470" i="31"/>
  <c r="K469" i="31"/>
  <c r="K468" i="31"/>
  <c r="K467" i="31"/>
  <c r="K466" i="31"/>
  <c r="K462" i="31"/>
  <c r="K460" i="31"/>
  <c r="K459" i="31"/>
  <c r="K458" i="31"/>
  <c r="K455" i="31"/>
  <c r="K454" i="31"/>
  <c r="K452" i="31"/>
  <c r="K451" i="31"/>
  <c r="K450" i="31"/>
  <c r="K446" i="31"/>
  <c r="K445" i="31"/>
  <c r="K444" i="31"/>
  <c r="K443" i="31"/>
  <c r="K442" i="31"/>
  <c r="K438" i="31"/>
  <c r="K437" i="31"/>
  <c r="K436" i="31"/>
  <c r="K435" i="31"/>
  <c r="K434" i="31"/>
  <c r="K431" i="31"/>
  <c r="K430" i="31"/>
  <c r="K429" i="31"/>
  <c r="K428" i="31"/>
  <c r="K427" i="31"/>
  <c r="K426" i="31"/>
  <c r="K423" i="31"/>
  <c r="K422" i="31"/>
  <c r="K421" i="31"/>
  <c r="K420" i="31"/>
  <c r="K419" i="31"/>
  <c r="K418" i="31"/>
  <c r="K414" i="31"/>
  <c r="K413" i="31"/>
  <c r="K412" i="31"/>
  <c r="K411" i="31"/>
  <c r="K410" i="31"/>
  <c r="K406" i="31"/>
  <c r="K405" i="31"/>
  <c r="K404" i="31"/>
  <c r="K403" i="31"/>
  <c r="K402" i="31"/>
  <c r="K399" i="31"/>
  <c r="K398" i="31"/>
  <c r="K397" i="31"/>
  <c r="K396" i="31"/>
  <c r="K395" i="31"/>
  <c r="K394" i="31"/>
  <c r="K391" i="31"/>
  <c r="K390" i="31"/>
  <c r="K389" i="31"/>
  <c r="K388" i="31"/>
  <c r="K387" i="31"/>
  <c r="K386" i="31"/>
  <c r="K383" i="31"/>
  <c r="K382" i="31"/>
  <c r="K381" i="31"/>
  <c r="K380" i="31"/>
  <c r="K379" i="31"/>
  <c r="K378" i="31"/>
  <c r="K374" i="31"/>
  <c r="K373" i="31"/>
  <c r="K372" i="31"/>
  <c r="K371" i="31"/>
  <c r="K370" i="31"/>
  <c r="K366" i="31"/>
  <c r="K365" i="31"/>
  <c r="K364" i="31"/>
  <c r="K363" i="31"/>
  <c r="K362" i="31"/>
  <c r="K358" i="31"/>
  <c r="K357" i="31"/>
  <c r="K356" i="31"/>
  <c r="K355" i="31"/>
  <c r="K354" i="31"/>
  <c r="K351" i="31"/>
  <c r="K350" i="31"/>
  <c r="K349" i="31"/>
  <c r="K348" i="31"/>
  <c r="K347" i="31"/>
  <c r="K346" i="31"/>
  <c r="K342" i="31"/>
  <c r="K341" i="31"/>
  <c r="K340" i="31"/>
  <c r="K339" i="31"/>
  <c r="K338" i="31"/>
  <c r="K334" i="31"/>
  <c r="K333" i="31"/>
  <c r="K332" i="31"/>
  <c r="K331" i="31"/>
  <c r="K330" i="31"/>
  <c r="K326" i="31"/>
  <c r="K325" i="31"/>
  <c r="K324" i="31"/>
  <c r="K323" i="31"/>
  <c r="K322" i="31"/>
  <c r="K319" i="31"/>
  <c r="K318" i="31"/>
  <c r="K317" i="31"/>
  <c r="K316" i="31"/>
  <c r="K315" i="31"/>
  <c r="K314" i="31"/>
  <c r="K310" i="31"/>
  <c r="K309" i="31"/>
  <c r="K308" i="31"/>
  <c r="K307" i="31"/>
  <c r="K306" i="31"/>
  <c r="K302" i="31"/>
  <c r="K301" i="31"/>
  <c r="K300" i="31"/>
  <c r="K299" i="31"/>
  <c r="K298" i="31"/>
  <c r="K295" i="31"/>
  <c r="K294" i="31"/>
  <c r="K293" i="31"/>
  <c r="K292" i="31"/>
  <c r="K291" i="31"/>
  <c r="K290" i="31"/>
  <c r="K287" i="31"/>
  <c r="K286" i="31"/>
  <c r="K285" i="31"/>
  <c r="K284" i="31"/>
  <c r="K283" i="31"/>
  <c r="K282" i="31"/>
  <c r="K278" i="31"/>
  <c r="K277" i="31"/>
  <c r="K276" i="31"/>
  <c r="K275" i="31"/>
  <c r="K274" i="31"/>
  <c r="K270" i="31"/>
  <c r="K269" i="31"/>
  <c r="K268" i="31"/>
  <c r="K267" i="31"/>
  <c r="K266" i="31"/>
  <c r="K263" i="31"/>
  <c r="K262" i="31"/>
  <c r="K261" i="31"/>
  <c r="K260" i="31"/>
  <c r="K259" i="31"/>
  <c r="K258" i="31"/>
  <c r="K254" i="31"/>
  <c r="K253" i="31"/>
  <c r="K252" i="31"/>
  <c r="K251" i="31"/>
  <c r="K250" i="31"/>
  <c r="K247" i="31"/>
  <c r="K246" i="31"/>
  <c r="K245" i="31"/>
  <c r="K244" i="31"/>
  <c r="K243" i="31"/>
  <c r="K242" i="31"/>
  <c r="K238" i="31"/>
  <c r="K237" i="31"/>
  <c r="K236" i="31"/>
  <c r="K235" i="31"/>
  <c r="K234" i="31"/>
  <c r="K230" i="31"/>
  <c r="K229" i="31"/>
  <c r="K228" i="31"/>
  <c r="K227" i="31"/>
  <c r="K226" i="31"/>
  <c r="K222" i="31"/>
  <c r="K221" i="31"/>
  <c r="K220" i="31"/>
  <c r="K219" i="31"/>
  <c r="K218" i="31"/>
  <c r="K215" i="31"/>
  <c r="K214" i="31"/>
  <c r="K213" i="31"/>
  <c r="K212" i="31"/>
  <c r="K211" i="31"/>
  <c r="K210" i="31"/>
  <c r="K206" i="31"/>
  <c r="K205" i="31"/>
  <c r="K204" i="31"/>
  <c r="K203" i="31"/>
  <c r="K202" i="31"/>
  <c r="K198" i="31"/>
  <c r="K197" i="31"/>
  <c r="K196" i="31"/>
  <c r="K195" i="31"/>
  <c r="K194" i="31"/>
  <c r="K191" i="31"/>
  <c r="K190" i="31"/>
  <c r="K189" i="31"/>
  <c r="K188" i="31"/>
  <c r="K187" i="31"/>
  <c r="K186" i="31"/>
  <c r="K183" i="31"/>
  <c r="K182" i="31"/>
  <c r="K181" i="31"/>
  <c r="K180" i="31"/>
  <c r="K179" i="31"/>
  <c r="K178" i="31"/>
  <c r="K174" i="31"/>
  <c r="K173" i="31"/>
  <c r="K172" i="31"/>
  <c r="K171" i="31"/>
  <c r="K170" i="31"/>
  <c r="K166" i="31"/>
  <c r="K165" i="31"/>
  <c r="K164" i="31"/>
  <c r="K163" i="31"/>
  <c r="K162" i="31"/>
  <c r="K159" i="31"/>
  <c r="K158" i="31"/>
  <c r="K157" i="31"/>
  <c r="K156" i="31"/>
  <c r="K155" i="31"/>
  <c r="K154" i="31"/>
  <c r="K151" i="31"/>
  <c r="K150" i="31"/>
  <c r="K149" i="31"/>
  <c r="K148" i="31"/>
  <c r="K147" i="31"/>
  <c r="K146" i="31"/>
  <c r="K142" i="31"/>
  <c r="K141" i="31"/>
  <c r="K140" i="31"/>
  <c r="K139" i="31"/>
  <c r="K138" i="31"/>
  <c r="K134" i="31"/>
  <c r="K133" i="31"/>
  <c r="K132" i="31"/>
  <c r="K131" i="31"/>
  <c r="K130" i="31"/>
  <c r="K126" i="31"/>
  <c r="K125" i="31"/>
  <c r="K124" i="31"/>
  <c r="K123" i="31"/>
  <c r="K122" i="31"/>
  <c r="K118" i="31"/>
  <c r="K117" i="31"/>
  <c r="K116" i="31"/>
  <c r="K115" i="31"/>
  <c r="K114" i="31"/>
  <c r="K111" i="31"/>
  <c r="K110" i="31"/>
  <c r="K109" i="31"/>
  <c r="K108" i="31"/>
  <c r="K107" i="31"/>
  <c r="K106" i="31"/>
  <c r="K102" i="31"/>
  <c r="K101" i="31"/>
  <c r="K100" i="31"/>
  <c r="K99" i="31"/>
  <c r="K98" i="31"/>
  <c r="K94" i="31"/>
  <c r="K93" i="31"/>
  <c r="K92" i="31"/>
  <c r="K91" i="31"/>
  <c r="K90" i="31"/>
  <c r="K86" i="31"/>
  <c r="K85" i="31"/>
  <c r="K84" i="31"/>
  <c r="K83" i="31"/>
  <c r="K82" i="31"/>
  <c r="K79" i="31"/>
  <c r="K78" i="31"/>
  <c r="K77" i="31"/>
  <c r="K76" i="31"/>
  <c r="K75" i="31"/>
  <c r="K74" i="31"/>
  <c r="K70" i="31"/>
  <c r="K69" i="31"/>
  <c r="K68" i="31"/>
  <c r="K67" i="31"/>
  <c r="K66" i="31"/>
  <c r="K63" i="31"/>
  <c r="K62" i="31"/>
  <c r="K61" i="31"/>
  <c r="K60" i="31"/>
  <c r="K59" i="31"/>
  <c r="K58" i="31"/>
  <c r="K55" i="31"/>
  <c r="K54" i="31"/>
  <c r="K53" i="31"/>
  <c r="K52" i="31"/>
  <c r="K51" i="31"/>
  <c r="K50" i="31"/>
  <c r="K47" i="31"/>
  <c r="K46" i="31"/>
  <c r="K45" i="31"/>
  <c r="K44" i="31"/>
  <c r="K43" i="31"/>
  <c r="K42" i="31"/>
  <c r="K38" i="31"/>
  <c r="K37" i="31"/>
  <c r="K36" i="31"/>
  <c r="K35" i="31"/>
  <c r="K34" i="31"/>
  <c r="K31" i="31"/>
  <c r="K30" i="31"/>
  <c r="K29" i="31"/>
  <c r="K28" i="31"/>
  <c r="K27" i="31"/>
  <c r="K26" i="31"/>
  <c r="K23" i="31"/>
  <c r="K22" i="31"/>
  <c r="K21" i="31"/>
  <c r="K20" i="31"/>
  <c r="K19" i="31"/>
  <c r="K18" i="31"/>
  <c r="K15" i="31"/>
  <c r="K14" i="31"/>
  <c r="K13" i="31"/>
  <c r="K12" i="31"/>
  <c r="K11" i="31"/>
  <c r="K10" i="31"/>
  <c r="K6" i="31"/>
  <c r="K5" i="31"/>
  <c r="K4" i="31"/>
  <c r="K3" i="31"/>
  <c r="F839" i="31"/>
  <c r="F840" i="31"/>
  <c r="F841" i="31"/>
  <c r="F842" i="31"/>
  <c r="F843" i="31"/>
  <c r="F844" i="31"/>
  <c r="F845" i="31"/>
  <c r="F846" i="31"/>
  <c r="F847" i="31"/>
  <c r="F848" i="31"/>
  <c r="F849" i="31"/>
  <c r="F850" i="31"/>
  <c r="F851" i="31"/>
  <c r="F852" i="31"/>
  <c r="F853" i="31"/>
  <c r="F854" i="31"/>
  <c r="F855" i="31"/>
  <c r="F856" i="31"/>
  <c r="F857" i="31"/>
  <c r="F858" i="31"/>
  <c r="F859" i="31"/>
  <c r="F860" i="31"/>
  <c r="F861" i="31"/>
  <c r="F862" i="31"/>
  <c r="F863" i="31"/>
  <c r="F864" i="31"/>
  <c r="F865" i="31"/>
  <c r="F866" i="31"/>
  <c r="F867" i="31"/>
  <c r="F868" i="31"/>
  <c r="F869" i="31"/>
  <c r="F870" i="31"/>
  <c r="F871" i="31"/>
  <c r="F872" i="31"/>
  <c r="F873" i="31"/>
  <c r="F874" i="31"/>
  <c r="F875" i="31"/>
  <c r="F876" i="31"/>
  <c r="F877" i="31"/>
  <c r="F878" i="31"/>
  <c r="F879" i="31"/>
  <c r="F880" i="31"/>
  <c r="F881" i="31"/>
  <c r="F882" i="31"/>
  <c r="F883" i="31"/>
  <c r="F884" i="31"/>
  <c r="F885" i="31"/>
  <c r="F886" i="31"/>
  <c r="F887" i="31"/>
  <c r="F888" i="31"/>
  <c r="F889" i="31"/>
  <c r="F890" i="31"/>
  <c r="F891" i="31"/>
  <c r="F892" i="31"/>
  <c r="F893" i="31"/>
  <c r="F894" i="31"/>
  <c r="F895" i="31"/>
  <c r="F896" i="31"/>
  <c r="F897" i="31"/>
  <c r="F898" i="31"/>
  <c r="F899" i="31"/>
  <c r="F900" i="31"/>
  <c r="F901" i="31"/>
  <c r="F902" i="31"/>
  <c r="F903" i="31"/>
  <c r="F904" i="31"/>
  <c r="F905" i="31"/>
  <c r="F906" i="31"/>
  <c r="F907" i="31"/>
  <c r="F908" i="31"/>
  <c r="F909" i="31"/>
  <c r="F910" i="31"/>
  <c r="F911" i="31"/>
  <c r="F912" i="31"/>
  <c r="F913" i="31"/>
  <c r="F914" i="31"/>
  <c r="F915" i="31"/>
  <c r="F916" i="31"/>
  <c r="F917" i="31"/>
  <c r="F918" i="31"/>
  <c r="F919" i="31"/>
  <c r="F920" i="31"/>
  <c r="F921" i="31"/>
  <c r="F922" i="31"/>
  <c r="F923" i="31"/>
  <c r="F924" i="31"/>
  <c r="F925" i="31"/>
  <c r="F926" i="31"/>
  <c r="F927" i="31"/>
  <c r="F928" i="31"/>
  <c r="F929" i="31"/>
  <c r="F930" i="31"/>
  <c r="F931" i="31"/>
  <c r="F932" i="31"/>
  <c r="F933" i="31"/>
  <c r="F934" i="31"/>
  <c r="F935" i="31"/>
  <c r="F936" i="31"/>
  <c r="F937" i="31"/>
  <c r="F938" i="31"/>
  <c r="F939" i="31"/>
  <c r="F940" i="31"/>
  <c r="F941" i="31"/>
  <c r="F942" i="31"/>
  <c r="F943" i="31"/>
  <c r="F944" i="31"/>
  <c r="F945" i="31"/>
  <c r="F946" i="31"/>
  <c r="F947" i="31"/>
  <c r="F948" i="31"/>
  <c r="F949" i="31"/>
  <c r="F950" i="31"/>
  <c r="F951" i="31"/>
  <c r="F952" i="31"/>
  <c r="F953" i="31"/>
  <c r="F954" i="31"/>
  <c r="F955" i="31"/>
  <c r="F956" i="31"/>
  <c r="F957" i="31"/>
  <c r="F958" i="31"/>
  <c r="F959" i="31"/>
  <c r="F960" i="31"/>
  <c r="F961" i="31"/>
  <c r="F962" i="31"/>
  <c r="F963" i="31"/>
  <c r="F964" i="31"/>
  <c r="F965" i="31"/>
  <c r="F966" i="31"/>
  <c r="F967" i="31"/>
  <c r="F968" i="31"/>
  <c r="F969" i="31"/>
  <c r="F970" i="31"/>
  <c r="F971" i="31"/>
  <c r="F972" i="31"/>
  <c r="F973" i="31"/>
  <c r="F974" i="31"/>
  <c r="F975" i="31"/>
  <c r="F976" i="31"/>
  <c r="F977" i="31"/>
  <c r="F978" i="31"/>
  <c r="F979" i="31"/>
  <c r="F980" i="31"/>
  <c r="F981" i="31"/>
  <c r="F982" i="31"/>
  <c r="F983" i="31"/>
  <c r="F984" i="31"/>
  <c r="F985" i="31"/>
  <c r="F986" i="31"/>
  <c r="F987" i="31"/>
  <c r="F988" i="31"/>
  <c r="F989" i="31"/>
  <c r="F990" i="31"/>
  <c r="F991" i="31"/>
  <c r="F992" i="31"/>
  <c r="F993" i="31"/>
  <c r="F994" i="31"/>
  <c r="F995" i="31"/>
  <c r="F996" i="31"/>
  <c r="F997" i="31"/>
  <c r="F998" i="31"/>
  <c r="F999" i="31"/>
  <c r="F1000" i="31"/>
  <c r="F1001" i="31"/>
  <c r="F1002" i="31"/>
  <c r="F1003" i="31"/>
  <c r="F1004" i="31"/>
  <c r="F1005" i="31"/>
  <c r="F1006" i="31"/>
  <c r="F1007" i="31"/>
  <c r="F1008" i="31"/>
  <c r="F1009" i="31"/>
  <c r="F1010" i="31"/>
  <c r="F1011" i="31"/>
  <c r="F1012" i="31"/>
  <c r="F1013" i="31"/>
  <c r="F1014" i="31"/>
  <c r="F1015" i="31"/>
  <c r="F1016" i="31"/>
  <c r="F1017" i="31"/>
  <c r="F1018" i="31"/>
  <c r="F1019" i="31"/>
  <c r="F1020" i="31"/>
  <c r="F1021" i="31"/>
  <c r="F1022" i="31"/>
  <c r="F1023" i="31"/>
  <c r="F1024" i="31"/>
  <c r="F1025" i="31"/>
  <c r="F1026" i="31"/>
  <c r="F1027" i="31"/>
  <c r="F1028" i="31"/>
  <c r="F1029" i="31"/>
  <c r="F1030" i="31"/>
  <c r="F1031" i="31"/>
  <c r="F1032" i="31"/>
  <c r="F1033" i="31"/>
  <c r="F1034" i="31"/>
  <c r="F1035" i="31"/>
  <c r="F1036" i="31"/>
  <c r="F1037" i="31"/>
  <c r="F1038" i="31"/>
  <c r="F1039" i="31"/>
  <c r="F1040" i="31"/>
  <c r="F1041" i="31"/>
  <c r="F1042" i="31"/>
  <c r="F1043" i="31"/>
  <c r="F1044" i="31"/>
  <c r="F1045" i="31"/>
  <c r="F1046" i="31"/>
  <c r="F1047" i="31"/>
  <c r="F1048" i="31"/>
  <c r="F1049" i="31"/>
  <c r="F1050" i="31"/>
  <c r="F1051" i="31"/>
  <c r="F1052" i="31"/>
  <c r="F1053" i="31"/>
  <c r="F1054" i="31"/>
  <c r="F1055" i="31"/>
  <c r="F1056" i="31"/>
  <c r="F1057" i="31"/>
  <c r="F1058" i="31"/>
  <c r="F1059" i="31"/>
  <c r="F1060" i="31"/>
  <c r="F1061" i="31"/>
  <c r="F1062" i="31"/>
  <c r="F1063" i="31"/>
  <c r="F1064" i="31"/>
  <c r="F1065" i="31"/>
  <c r="F1066" i="31"/>
  <c r="F1067" i="31"/>
  <c r="F1068" i="31"/>
  <c r="F1069" i="31"/>
  <c r="F1070" i="31"/>
  <c r="F1071" i="31"/>
  <c r="F1072" i="31"/>
  <c r="F1073" i="31"/>
  <c r="F1074" i="31"/>
  <c r="F1075" i="31"/>
  <c r="F1076" i="31"/>
  <c r="F1077" i="31"/>
  <c r="F1078" i="31"/>
  <c r="F1079" i="31"/>
  <c r="E3" i="31"/>
  <c r="F3" i="31" s="1"/>
  <c r="E4" i="31"/>
  <c r="F4" i="31" s="1"/>
  <c r="E5" i="31"/>
  <c r="F5" i="31" s="1"/>
  <c r="E6" i="31"/>
  <c r="F6" i="31" s="1"/>
  <c r="E7" i="31"/>
  <c r="F7" i="31" s="1"/>
  <c r="E8" i="31"/>
  <c r="F8" i="31" s="1"/>
  <c r="E9" i="31"/>
  <c r="F9" i="31" s="1"/>
  <c r="E10" i="31"/>
  <c r="F10" i="31" s="1"/>
  <c r="E11" i="31"/>
  <c r="F11" i="31" s="1"/>
  <c r="E12" i="31"/>
  <c r="F12" i="31" s="1"/>
  <c r="E13" i="31"/>
  <c r="F13" i="31" s="1"/>
  <c r="E14" i="31"/>
  <c r="F14" i="31" s="1"/>
  <c r="E15" i="31"/>
  <c r="F15" i="31" s="1"/>
  <c r="E16" i="31"/>
  <c r="F16" i="31" s="1"/>
  <c r="E17" i="31"/>
  <c r="F17" i="31" s="1"/>
  <c r="E18" i="31"/>
  <c r="F18" i="31" s="1"/>
  <c r="E19" i="31"/>
  <c r="F19" i="31" s="1"/>
  <c r="E20" i="31"/>
  <c r="F20" i="31" s="1"/>
  <c r="F21" i="31"/>
  <c r="E22" i="31"/>
  <c r="F22" i="31" s="1"/>
  <c r="E23" i="31"/>
  <c r="F23" i="31" s="1"/>
  <c r="E24" i="31"/>
  <c r="F24" i="31" s="1"/>
  <c r="E25" i="31"/>
  <c r="F25" i="31" s="1"/>
  <c r="E26" i="31"/>
  <c r="F26" i="31" s="1"/>
  <c r="E27" i="31"/>
  <c r="F27" i="31" s="1"/>
  <c r="E28" i="31"/>
  <c r="F28" i="31" s="1"/>
  <c r="E29" i="31"/>
  <c r="F29" i="31" s="1"/>
  <c r="E30" i="31"/>
  <c r="F30" i="31" s="1"/>
  <c r="E31" i="31"/>
  <c r="F31" i="31" s="1"/>
  <c r="E32" i="31"/>
  <c r="F32" i="31" s="1"/>
  <c r="E33" i="31"/>
  <c r="F33" i="31" s="1"/>
  <c r="E34" i="31"/>
  <c r="F34" i="31" s="1"/>
  <c r="E35" i="31"/>
  <c r="F35" i="31" s="1"/>
  <c r="E36" i="31"/>
  <c r="F36" i="31" s="1"/>
  <c r="E37" i="31"/>
  <c r="F37" i="31" s="1"/>
  <c r="E38" i="31"/>
  <c r="F38" i="31" s="1"/>
  <c r="E39" i="31"/>
  <c r="F39" i="31" s="1"/>
  <c r="E40" i="31"/>
  <c r="F40" i="31" s="1"/>
  <c r="E41" i="31"/>
  <c r="F41" i="31" s="1"/>
  <c r="E42" i="31"/>
  <c r="F42" i="31" s="1"/>
  <c r="E43" i="31"/>
  <c r="F43" i="31" s="1"/>
  <c r="E44" i="31"/>
  <c r="F44" i="31" s="1"/>
  <c r="E45" i="31"/>
  <c r="F45" i="31" s="1"/>
  <c r="E46" i="31"/>
  <c r="F46" i="31" s="1"/>
  <c r="E47" i="31"/>
  <c r="F47" i="31" s="1"/>
  <c r="E48" i="31"/>
  <c r="F48" i="31" s="1"/>
  <c r="E49" i="31"/>
  <c r="F49" i="31" s="1"/>
  <c r="E50" i="31"/>
  <c r="F50" i="31" s="1"/>
  <c r="E51" i="31"/>
  <c r="F51" i="31" s="1"/>
  <c r="E52" i="31"/>
  <c r="F52" i="31" s="1"/>
  <c r="E53" i="31"/>
  <c r="F53" i="31" s="1"/>
  <c r="E54" i="31"/>
  <c r="F54" i="31" s="1"/>
  <c r="E55" i="31"/>
  <c r="F55" i="31" s="1"/>
  <c r="E56" i="31"/>
  <c r="F56" i="31" s="1"/>
  <c r="E57" i="31"/>
  <c r="F57" i="31" s="1"/>
  <c r="E58" i="31"/>
  <c r="F58" i="31" s="1"/>
  <c r="E59" i="31"/>
  <c r="F59" i="31" s="1"/>
  <c r="E60" i="31"/>
  <c r="F60" i="31" s="1"/>
  <c r="E61" i="31"/>
  <c r="F61" i="31" s="1"/>
  <c r="E62" i="31"/>
  <c r="F62" i="31" s="1"/>
  <c r="E63" i="31"/>
  <c r="F63" i="31" s="1"/>
  <c r="E64" i="31"/>
  <c r="F64" i="31" s="1"/>
  <c r="E65" i="31"/>
  <c r="F65" i="31" s="1"/>
  <c r="E66" i="31"/>
  <c r="F66" i="31" s="1"/>
  <c r="E67" i="31"/>
  <c r="F67" i="31" s="1"/>
  <c r="E68" i="31"/>
  <c r="F68" i="31" s="1"/>
  <c r="E69" i="31"/>
  <c r="F69" i="31" s="1"/>
  <c r="E70" i="31"/>
  <c r="F70" i="31" s="1"/>
  <c r="E71" i="31"/>
  <c r="F71" i="31" s="1"/>
  <c r="E72" i="31"/>
  <c r="F72" i="31" s="1"/>
  <c r="E73" i="31"/>
  <c r="F73" i="31" s="1"/>
  <c r="E74" i="31"/>
  <c r="F74" i="31" s="1"/>
  <c r="E75" i="31"/>
  <c r="F75" i="31" s="1"/>
  <c r="E76" i="31"/>
  <c r="F76" i="31" s="1"/>
  <c r="E77" i="31"/>
  <c r="F77" i="31" s="1"/>
  <c r="E78" i="31"/>
  <c r="F78" i="31" s="1"/>
  <c r="E79" i="31"/>
  <c r="F79" i="31" s="1"/>
  <c r="E80" i="31"/>
  <c r="F80" i="31" s="1"/>
  <c r="E81" i="31"/>
  <c r="F81" i="31" s="1"/>
  <c r="E82" i="31"/>
  <c r="F82" i="31" s="1"/>
  <c r="E83" i="31"/>
  <c r="F83" i="31" s="1"/>
  <c r="E84" i="31"/>
  <c r="F84" i="31" s="1"/>
  <c r="E85" i="31"/>
  <c r="F85" i="31" s="1"/>
  <c r="E86" i="31"/>
  <c r="F86" i="31" s="1"/>
  <c r="E87" i="31"/>
  <c r="F87" i="31" s="1"/>
  <c r="E88" i="31"/>
  <c r="F88" i="31" s="1"/>
  <c r="E89" i="31"/>
  <c r="F89" i="31" s="1"/>
  <c r="E90" i="31"/>
  <c r="F90" i="31" s="1"/>
  <c r="E91" i="31"/>
  <c r="F91" i="31" s="1"/>
  <c r="E92" i="31"/>
  <c r="F92" i="31" s="1"/>
  <c r="E93" i="31"/>
  <c r="F93" i="31" s="1"/>
  <c r="E94" i="31"/>
  <c r="F94" i="31" s="1"/>
  <c r="E95" i="31"/>
  <c r="F95" i="31" s="1"/>
  <c r="E96" i="31"/>
  <c r="F96" i="31" s="1"/>
  <c r="E97" i="31"/>
  <c r="F97" i="31" s="1"/>
  <c r="E98" i="31"/>
  <c r="F98" i="31" s="1"/>
  <c r="E99" i="31"/>
  <c r="F99" i="31" s="1"/>
  <c r="E100" i="31"/>
  <c r="F100" i="31" s="1"/>
  <c r="E101" i="31"/>
  <c r="F101" i="31" s="1"/>
  <c r="E102" i="31"/>
  <c r="F102" i="31" s="1"/>
  <c r="E103" i="31"/>
  <c r="F103" i="31" s="1"/>
  <c r="E104" i="31"/>
  <c r="F104" i="31" s="1"/>
  <c r="E105" i="31"/>
  <c r="F105" i="31" s="1"/>
  <c r="E106" i="31"/>
  <c r="F106" i="31" s="1"/>
  <c r="E107" i="31"/>
  <c r="F107" i="31" s="1"/>
  <c r="E108" i="31"/>
  <c r="F108" i="31" s="1"/>
  <c r="E109" i="31"/>
  <c r="F109" i="31" s="1"/>
  <c r="E110" i="31"/>
  <c r="F110" i="31" s="1"/>
  <c r="E111" i="31"/>
  <c r="F111" i="31" s="1"/>
  <c r="E112" i="31"/>
  <c r="F112" i="31" s="1"/>
  <c r="E113" i="31"/>
  <c r="F113" i="31" s="1"/>
  <c r="E114" i="31"/>
  <c r="F114" i="31" s="1"/>
  <c r="E115" i="31"/>
  <c r="F115" i="31" s="1"/>
  <c r="E116" i="31"/>
  <c r="F116" i="31" s="1"/>
  <c r="E117" i="31"/>
  <c r="F117" i="31" s="1"/>
  <c r="E118" i="31"/>
  <c r="F118" i="31" s="1"/>
  <c r="E119" i="31"/>
  <c r="F119" i="31" s="1"/>
  <c r="E120" i="31"/>
  <c r="F120" i="31" s="1"/>
  <c r="E121" i="31"/>
  <c r="F121" i="31" s="1"/>
  <c r="E122" i="31"/>
  <c r="F122" i="31" s="1"/>
  <c r="E123" i="31"/>
  <c r="F123" i="31" s="1"/>
  <c r="E124" i="31"/>
  <c r="F124" i="31" s="1"/>
  <c r="E125" i="31"/>
  <c r="F125" i="31" s="1"/>
  <c r="E126" i="31"/>
  <c r="F126" i="31" s="1"/>
  <c r="E127" i="31"/>
  <c r="F127" i="31" s="1"/>
  <c r="E128" i="31"/>
  <c r="F128" i="31" s="1"/>
  <c r="E129" i="31"/>
  <c r="F129" i="31" s="1"/>
  <c r="E130" i="31"/>
  <c r="F130" i="31" s="1"/>
  <c r="E131" i="31"/>
  <c r="F131" i="31" s="1"/>
  <c r="E132" i="31"/>
  <c r="F132" i="31" s="1"/>
  <c r="E133" i="31"/>
  <c r="F133" i="31" s="1"/>
  <c r="E134" i="31"/>
  <c r="F134" i="31" s="1"/>
  <c r="E135" i="31"/>
  <c r="F135" i="31" s="1"/>
  <c r="E136" i="31"/>
  <c r="F136" i="31" s="1"/>
  <c r="E137" i="31"/>
  <c r="F137" i="31" s="1"/>
  <c r="E138" i="31"/>
  <c r="F138" i="31" s="1"/>
  <c r="E139" i="31"/>
  <c r="F139" i="31" s="1"/>
  <c r="E140" i="31"/>
  <c r="F140" i="31" s="1"/>
  <c r="E141" i="31"/>
  <c r="F141" i="31" s="1"/>
  <c r="E142" i="31"/>
  <c r="F142" i="31" s="1"/>
  <c r="E143" i="31"/>
  <c r="F143" i="31" s="1"/>
  <c r="E144" i="31"/>
  <c r="F144" i="31" s="1"/>
  <c r="E145" i="31"/>
  <c r="F145" i="31" s="1"/>
  <c r="E146" i="31"/>
  <c r="F146" i="31" s="1"/>
  <c r="E147" i="31"/>
  <c r="F147" i="31" s="1"/>
  <c r="E148" i="31"/>
  <c r="F148" i="31" s="1"/>
  <c r="E149" i="31"/>
  <c r="F149" i="31" s="1"/>
  <c r="E150" i="31"/>
  <c r="F150" i="31" s="1"/>
  <c r="E151" i="31"/>
  <c r="F151" i="31" s="1"/>
  <c r="E152" i="31"/>
  <c r="F152" i="31" s="1"/>
  <c r="E153" i="31"/>
  <c r="F153" i="31" s="1"/>
  <c r="E154" i="31"/>
  <c r="F154" i="31" s="1"/>
  <c r="E155" i="31"/>
  <c r="F155" i="31" s="1"/>
  <c r="E156" i="31"/>
  <c r="F156" i="31" s="1"/>
  <c r="E157" i="31"/>
  <c r="F157" i="31" s="1"/>
  <c r="E158" i="31"/>
  <c r="F158" i="31" s="1"/>
  <c r="E159" i="31"/>
  <c r="F159" i="31" s="1"/>
  <c r="E160" i="31"/>
  <c r="F160" i="31" s="1"/>
  <c r="E161" i="31"/>
  <c r="F161" i="31" s="1"/>
  <c r="E162" i="31"/>
  <c r="F162" i="31" s="1"/>
  <c r="E163" i="31"/>
  <c r="F163" i="31" s="1"/>
  <c r="E164" i="31"/>
  <c r="F164" i="31" s="1"/>
  <c r="E165" i="31"/>
  <c r="F165" i="31" s="1"/>
  <c r="E166" i="31"/>
  <c r="F166" i="31" s="1"/>
  <c r="E167" i="31"/>
  <c r="F167" i="31" s="1"/>
  <c r="E168" i="31"/>
  <c r="F168" i="31" s="1"/>
  <c r="E169" i="31"/>
  <c r="F169" i="31" s="1"/>
  <c r="E170" i="31"/>
  <c r="F170" i="31" s="1"/>
  <c r="E171" i="31"/>
  <c r="F171" i="31" s="1"/>
  <c r="E172" i="31"/>
  <c r="F172" i="31" s="1"/>
  <c r="E173" i="31"/>
  <c r="F173" i="31" s="1"/>
  <c r="E174" i="31"/>
  <c r="F174" i="31" s="1"/>
  <c r="E175" i="31"/>
  <c r="F175" i="31" s="1"/>
  <c r="E176" i="31"/>
  <c r="F176" i="31" s="1"/>
  <c r="E177" i="31"/>
  <c r="F177" i="31" s="1"/>
  <c r="E178" i="31"/>
  <c r="F178" i="31" s="1"/>
  <c r="E179" i="31"/>
  <c r="F179" i="31" s="1"/>
  <c r="E180" i="31"/>
  <c r="F180" i="31" s="1"/>
  <c r="E181" i="31"/>
  <c r="F181" i="31" s="1"/>
  <c r="E182" i="31"/>
  <c r="F182" i="31" s="1"/>
  <c r="E183" i="31"/>
  <c r="F183" i="31" s="1"/>
  <c r="E184" i="31"/>
  <c r="F184" i="31" s="1"/>
  <c r="E185" i="31"/>
  <c r="F185" i="31" s="1"/>
  <c r="E186" i="31"/>
  <c r="F186" i="31" s="1"/>
  <c r="E187" i="31"/>
  <c r="F187" i="31" s="1"/>
  <c r="E188" i="31"/>
  <c r="F188" i="31" s="1"/>
  <c r="E189" i="31"/>
  <c r="F189" i="31" s="1"/>
  <c r="E190" i="31"/>
  <c r="F190" i="31" s="1"/>
  <c r="E191" i="31"/>
  <c r="F191" i="31" s="1"/>
  <c r="E192" i="31"/>
  <c r="F192" i="31" s="1"/>
  <c r="E193" i="31"/>
  <c r="F193" i="31" s="1"/>
  <c r="E194" i="31"/>
  <c r="F194" i="31" s="1"/>
  <c r="E195" i="31"/>
  <c r="F195" i="31" s="1"/>
  <c r="E196" i="31"/>
  <c r="F196" i="31" s="1"/>
  <c r="E197" i="31"/>
  <c r="F197" i="31" s="1"/>
  <c r="E198" i="31"/>
  <c r="F198" i="31" s="1"/>
  <c r="E199" i="31"/>
  <c r="F199" i="31" s="1"/>
  <c r="E200" i="31"/>
  <c r="F200" i="31" s="1"/>
  <c r="E201" i="31"/>
  <c r="F201" i="31" s="1"/>
  <c r="E202" i="31"/>
  <c r="F202" i="31" s="1"/>
  <c r="E203" i="31"/>
  <c r="F203" i="31" s="1"/>
  <c r="E204" i="31"/>
  <c r="F204" i="31" s="1"/>
  <c r="E205" i="31"/>
  <c r="F205" i="31" s="1"/>
  <c r="E206" i="31"/>
  <c r="F206" i="31" s="1"/>
  <c r="E207" i="31"/>
  <c r="F207" i="31" s="1"/>
  <c r="E208" i="31"/>
  <c r="F208" i="31" s="1"/>
  <c r="E209" i="31"/>
  <c r="F209" i="31" s="1"/>
  <c r="E210" i="31"/>
  <c r="F210" i="31" s="1"/>
  <c r="E211" i="31"/>
  <c r="F211" i="31" s="1"/>
  <c r="E212" i="31"/>
  <c r="F212" i="31" s="1"/>
  <c r="E213" i="31"/>
  <c r="F213" i="31" s="1"/>
  <c r="E214" i="31"/>
  <c r="F214" i="31" s="1"/>
  <c r="E215" i="31"/>
  <c r="F215" i="31" s="1"/>
  <c r="E216" i="31"/>
  <c r="F216" i="31" s="1"/>
  <c r="E217" i="31"/>
  <c r="F217" i="31" s="1"/>
  <c r="E218" i="31"/>
  <c r="F218" i="31" s="1"/>
  <c r="E219" i="31"/>
  <c r="F219" i="31" s="1"/>
  <c r="E220" i="31"/>
  <c r="F220" i="31" s="1"/>
  <c r="E221" i="31"/>
  <c r="F221" i="31" s="1"/>
  <c r="E222" i="31"/>
  <c r="F222" i="31" s="1"/>
  <c r="E223" i="31"/>
  <c r="F223" i="31" s="1"/>
  <c r="E224" i="31"/>
  <c r="F224" i="31" s="1"/>
  <c r="E225" i="31"/>
  <c r="F225" i="31" s="1"/>
  <c r="E226" i="31"/>
  <c r="F226" i="31" s="1"/>
  <c r="E227" i="31"/>
  <c r="F227" i="31" s="1"/>
  <c r="E228" i="31"/>
  <c r="F228" i="31" s="1"/>
  <c r="E229" i="31"/>
  <c r="F229" i="31" s="1"/>
  <c r="E230" i="31"/>
  <c r="F230" i="31" s="1"/>
  <c r="E231" i="31"/>
  <c r="F231" i="31" s="1"/>
  <c r="E232" i="31"/>
  <c r="F232" i="31" s="1"/>
  <c r="E233" i="31"/>
  <c r="F233" i="31" s="1"/>
  <c r="E234" i="31"/>
  <c r="F234" i="31" s="1"/>
  <c r="E235" i="31"/>
  <c r="F235" i="31" s="1"/>
  <c r="E236" i="31"/>
  <c r="F236" i="31" s="1"/>
  <c r="E237" i="31"/>
  <c r="F237" i="31" s="1"/>
  <c r="E238" i="31"/>
  <c r="F238" i="31" s="1"/>
  <c r="E239" i="31"/>
  <c r="F239" i="31" s="1"/>
  <c r="E240" i="31"/>
  <c r="F240" i="31" s="1"/>
  <c r="E241" i="31"/>
  <c r="F241" i="31" s="1"/>
  <c r="E242" i="31"/>
  <c r="F242" i="31" s="1"/>
  <c r="E243" i="31"/>
  <c r="F243" i="31" s="1"/>
  <c r="E244" i="31"/>
  <c r="F244" i="31" s="1"/>
  <c r="E245" i="31"/>
  <c r="F245" i="31" s="1"/>
  <c r="E246" i="31"/>
  <c r="F246" i="31" s="1"/>
  <c r="E247" i="31"/>
  <c r="F247" i="31" s="1"/>
  <c r="E248" i="31"/>
  <c r="F248" i="31" s="1"/>
  <c r="E249" i="31"/>
  <c r="F249" i="31" s="1"/>
  <c r="E250" i="31"/>
  <c r="F250" i="31" s="1"/>
  <c r="E251" i="31"/>
  <c r="F251" i="31" s="1"/>
  <c r="E252" i="31"/>
  <c r="F252" i="31" s="1"/>
  <c r="E253" i="31"/>
  <c r="F253" i="31" s="1"/>
  <c r="E254" i="31"/>
  <c r="F254" i="31" s="1"/>
  <c r="E255" i="31"/>
  <c r="F255" i="31" s="1"/>
  <c r="E256" i="31"/>
  <c r="F256" i="31" s="1"/>
  <c r="E257" i="31"/>
  <c r="F257" i="31" s="1"/>
  <c r="E258" i="31"/>
  <c r="F258" i="31" s="1"/>
  <c r="E259" i="31"/>
  <c r="F259" i="31" s="1"/>
  <c r="E260" i="31"/>
  <c r="F260" i="31" s="1"/>
  <c r="E261" i="31"/>
  <c r="F261" i="31" s="1"/>
  <c r="E262" i="31"/>
  <c r="F262" i="31" s="1"/>
  <c r="E263" i="31"/>
  <c r="F263" i="31" s="1"/>
  <c r="E264" i="31"/>
  <c r="F264" i="31" s="1"/>
  <c r="E265" i="31"/>
  <c r="F265" i="31" s="1"/>
  <c r="E266" i="31"/>
  <c r="F266" i="31" s="1"/>
  <c r="E267" i="31"/>
  <c r="F267" i="31" s="1"/>
  <c r="E268" i="31"/>
  <c r="F268" i="31" s="1"/>
  <c r="E269" i="31"/>
  <c r="F269" i="31" s="1"/>
  <c r="E270" i="31"/>
  <c r="F270" i="31" s="1"/>
  <c r="E271" i="31"/>
  <c r="F271" i="31" s="1"/>
  <c r="E272" i="31"/>
  <c r="F272" i="31" s="1"/>
  <c r="E273" i="31"/>
  <c r="F273" i="31" s="1"/>
  <c r="E274" i="31"/>
  <c r="F274" i="31" s="1"/>
  <c r="E275" i="31"/>
  <c r="F275" i="31" s="1"/>
  <c r="E276" i="31"/>
  <c r="F276" i="31" s="1"/>
  <c r="E277" i="31"/>
  <c r="F277" i="31" s="1"/>
  <c r="E278" i="31"/>
  <c r="F278" i="31" s="1"/>
  <c r="E279" i="31"/>
  <c r="F279" i="31" s="1"/>
  <c r="E280" i="31"/>
  <c r="F280" i="31" s="1"/>
  <c r="E281" i="31"/>
  <c r="F281" i="31" s="1"/>
  <c r="E282" i="31"/>
  <c r="F282" i="31" s="1"/>
  <c r="E283" i="31"/>
  <c r="F283" i="31" s="1"/>
  <c r="E284" i="31"/>
  <c r="F284" i="31" s="1"/>
  <c r="E285" i="31"/>
  <c r="F285" i="31" s="1"/>
  <c r="E286" i="31"/>
  <c r="F286" i="31" s="1"/>
  <c r="E287" i="31"/>
  <c r="F287" i="31" s="1"/>
  <c r="E288" i="31"/>
  <c r="F288" i="31" s="1"/>
  <c r="E289" i="31"/>
  <c r="F289" i="31" s="1"/>
  <c r="E290" i="31"/>
  <c r="F290" i="31" s="1"/>
  <c r="E291" i="31"/>
  <c r="F291" i="31" s="1"/>
  <c r="E292" i="31"/>
  <c r="F292" i="31" s="1"/>
  <c r="E293" i="31"/>
  <c r="F293" i="31" s="1"/>
  <c r="E294" i="31"/>
  <c r="F294" i="31" s="1"/>
  <c r="E295" i="31"/>
  <c r="F295" i="31" s="1"/>
  <c r="E296" i="31"/>
  <c r="F296" i="31" s="1"/>
  <c r="E297" i="31"/>
  <c r="F297" i="31" s="1"/>
  <c r="E298" i="31"/>
  <c r="F298" i="31" s="1"/>
  <c r="E299" i="31"/>
  <c r="F299" i="31" s="1"/>
  <c r="E300" i="31"/>
  <c r="F300" i="31" s="1"/>
  <c r="E301" i="31"/>
  <c r="F301" i="31" s="1"/>
  <c r="E302" i="31"/>
  <c r="F302" i="31" s="1"/>
  <c r="E303" i="31"/>
  <c r="F303" i="31" s="1"/>
  <c r="E304" i="31"/>
  <c r="F304" i="31" s="1"/>
  <c r="E305" i="31"/>
  <c r="F305" i="31" s="1"/>
  <c r="E306" i="31"/>
  <c r="F306" i="31" s="1"/>
  <c r="E307" i="31"/>
  <c r="F307" i="31" s="1"/>
  <c r="E308" i="31"/>
  <c r="F308" i="31" s="1"/>
  <c r="E309" i="31"/>
  <c r="F309" i="31" s="1"/>
  <c r="E310" i="31"/>
  <c r="F310" i="31" s="1"/>
  <c r="E311" i="31"/>
  <c r="F311" i="31" s="1"/>
  <c r="E312" i="31"/>
  <c r="F312" i="31" s="1"/>
  <c r="E313" i="31"/>
  <c r="F313" i="31" s="1"/>
  <c r="E314" i="31"/>
  <c r="F314" i="31" s="1"/>
  <c r="E315" i="31"/>
  <c r="F315" i="31" s="1"/>
  <c r="E316" i="31"/>
  <c r="F316" i="31" s="1"/>
  <c r="E317" i="31"/>
  <c r="F317" i="31" s="1"/>
  <c r="E318" i="31"/>
  <c r="F318" i="31" s="1"/>
  <c r="E319" i="31"/>
  <c r="F319" i="31" s="1"/>
  <c r="E320" i="31"/>
  <c r="F320" i="31" s="1"/>
  <c r="E321" i="31"/>
  <c r="F321" i="31" s="1"/>
  <c r="E322" i="31"/>
  <c r="F322" i="31" s="1"/>
  <c r="E323" i="31"/>
  <c r="F323" i="31" s="1"/>
  <c r="E324" i="31"/>
  <c r="F324" i="31" s="1"/>
  <c r="E325" i="31"/>
  <c r="F325" i="31" s="1"/>
  <c r="E326" i="31"/>
  <c r="F326" i="31" s="1"/>
  <c r="E327" i="31"/>
  <c r="F327" i="31" s="1"/>
  <c r="E328" i="31"/>
  <c r="F328" i="31" s="1"/>
  <c r="E329" i="31"/>
  <c r="F329" i="31" s="1"/>
  <c r="E330" i="31"/>
  <c r="F330" i="31" s="1"/>
  <c r="E331" i="31"/>
  <c r="F331" i="31" s="1"/>
  <c r="E332" i="31"/>
  <c r="F332" i="31" s="1"/>
  <c r="E333" i="31"/>
  <c r="F333" i="31" s="1"/>
  <c r="E334" i="31"/>
  <c r="F334" i="31" s="1"/>
  <c r="E335" i="31"/>
  <c r="F335" i="31" s="1"/>
  <c r="E336" i="31"/>
  <c r="F336" i="31" s="1"/>
  <c r="E337" i="31"/>
  <c r="F337" i="31" s="1"/>
  <c r="E338" i="31"/>
  <c r="F338" i="31" s="1"/>
  <c r="E339" i="31"/>
  <c r="F339" i="31" s="1"/>
  <c r="E340" i="31"/>
  <c r="F340" i="31" s="1"/>
  <c r="E341" i="31"/>
  <c r="F341" i="31" s="1"/>
  <c r="E342" i="31"/>
  <c r="F342" i="31" s="1"/>
  <c r="E343" i="31"/>
  <c r="F343" i="31" s="1"/>
  <c r="E344" i="31"/>
  <c r="F344" i="31" s="1"/>
  <c r="E345" i="31"/>
  <c r="F345" i="31" s="1"/>
  <c r="E346" i="31"/>
  <c r="F346" i="31" s="1"/>
  <c r="E347" i="31"/>
  <c r="F347" i="31" s="1"/>
  <c r="E348" i="31"/>
  <c r="F348" i="31" s="1"/>
  <c r="E349" i="31"/>
  <c r="F349" i="31" s="1"/>
  <c r="E350" i="31"/>
  <c r="F350" i="31" s="1"/>
  <c r="E351" i="31"/>
  <c r="F351" i="31" s="1"/>
  <c r="E352" i="31"/>
  <c r="F352" i="31" s="1"/>
  <c r="E353" i="31"/>
  <c r="F353" i="31" s="1"/>
  <c r="E354" i="31"/>
  <c r="F354" i="31" s="1"/>
  <c r="E355" i="31"/>
  <c r="F355" i="31" s="1"/>
  <c r="E356" i="31"/>
  <c r="F356" i="31" s="1"/>
  <c r="E357" i="31"/>
  <c r="F357" i="31" s="1"/>
  <c r="E358" i="31"/>
  <c r="F358" i="31" s="1"/>
  <c r="E359" i="31"/>
  <c r="F359" i="31" s="1"/>
  <c r="E360" i="31"/>
  <c r="F360" i="31" s="1"/>
  <c r="E361" i="31"/>
  <c r="F361" i="31" s="1"/>
  <c r="E362" i="31"/>
  <c r="F362" i="31" s="1"/>
  <c r="E363" i="31"/>
  <c r="F363" i="31" s="1"/>
  <c r="E364" i="31"/>
  <c r="F364" i="31" s="1"/>
  <c r="E365" i="31"/>
  <c r="F365" i="31" s="1"/>
  <c r="E366" i="31"/>
  <c r="F366" i="31" s="1"/>
  <c r="E367" i="31"/>
  <c r="F367" i="31" s="1"/>
  <c r="E368" i="31"/>
  <c r="F368" i="31" s="1"/>
  <c r="E369" i="31"/>
  <c r="F369" i="31" s="1"/>
  <c r="E370" i="31"/>
  <c r="F370" i="31" s="1"/>
  <c r="E371" i="31"/>
  <c r="F371" i="31" s="1"/>
  <c r="E372" i="31"/>
  <c r="F372" i="31" s="1"/>
  <c r="E373" i="31"/>
  <c r="F373" i="31" s="1"/>
  <c r="E374" i="31"/>
  <c r="F374" i="31" s="1"/>
  <c r="E375" i="31"/>
  <c r="F375" i="31" s="1"/>
  <c r="E376" i="31"/>
  <c r="F376" i="31" s="1"/>
  <c r="E377" i="31"/>
  <c r="F377" i="31" s="1"/>
  <c r="E378" i="31"/>
  <c r="F378" i="31" s="1"/>
  <c r="E379" i="31"/>
  <c r="F379" i="31" s="1"/>
  <c r="E380" i="31"/>
  <c r="F380" i="31" s="1"/>
  <c r="E381" i="31"/>
  <c r="F381" i="31" s="1"/>
  <c r="E382" i="31"/>
  <c r="F382" i="31" s="1"/>
  <c r="E383" i="31"/>
  <c r="F383" i="31" s="1"/>
  <c r="E384" i="31"/>
  <c r="F384" i="31" s="1"/>
  <c r="E385" i="31"/>
  <c r="F385" i="31" s="1"/>
  <c r="E386" i="31"/>
  <c r="F386" i="31" s="1"/>
  <c r="E387" i="31"/>
  <c r="F387" i="31" s="1"/>
  <c r="E388" i="31"/>
  <c r="F388" i="31" s="1"/>
  <c r="E389" i="31"/>
  <c r="F389" i="31" s="1"/>
  <c r="E390" i="31"/>
  <c r="F390" i="31" s="1"/>
  <c r="E391" i="31"/>
  <c r="F391" i="31" s="1"/>
  <c r="E392" i="31"/>
  <c r="F392" i="31" s="1"/>
  <c r="E393" i="31"/>
  <c r="F393" i="31" s="1"/>
  <c r="E394" i="31"/>
  <c r="F394" i="31" s="1"/>
  <c r="E395" i="31"/>
  <c r="F395" i="31" s="1"/>
  <c r="E396" i="31"/>
  <c r="F396" i="31" s="1"/>
  <c r="E397" i="31"/>
  <c r="F397" i="31" s="1"/>
  <c r="E398" i="31"/>
  <c r="F398" i="31" s="1"/>
  <c r="E399" i="31"/>
  <c r="F399" i="31" s="1"/>
  <c r="E400" i="31"/>
  <c r="F400" i="31" s="1"/>
  <c r="E401" i="31"/>
  <c r="F401" i="31" s="1"/>
  <c r="E402" i="31"/>
  <c r="F402" i="31" s="1"/>
  <c r="E403" i="31"/>
  <c r="F403" i="31" s="1"/>
  <c r="E404" i="31"/>
  <c r="F404" i="31" s="1"/>
  <c r="E405" i="31"/>
  <c r="F405" i="31" s="1"/>
  <c r="E406" i="31"/>
  <c r="F406" i="31" s="1"/>
  <c r="E407" i="31"/>
  <c r="F407" i="31" s="1"/>
  <c r="E408" i="31"/>
  <c r="F408" i="31" s="1"/>
  <c r="E409" i="31"/>
  <c r="F409" i="31" s="1"/>
  <c r="E410" i="31"/>
  <c r="F410" i="31" s="1"/>
  <c r="E411" i="31"/>
  <c r="F411" i="31" s="1"/>
  <c r="E412" i="31"/>
  <c r="F412" i="31" s="1"/>
  <c r="E413" i="31"/>
  <c r="F413" i="31" s="1"/>
  <c r="E414" i="31"/>
  <c r="F414" i="31" s="1"/>
  <c r="E415" i="31"/>
  <c r="F415" i="31" s="1"/>
  <c r="E416" i="31"/>
  <c r="F416" i="31" s="1"/>
  <c r="E417" i="31"/>
  <c r="F417" i="31" s="1"/>
  <c r="E418" i="31"/>
  <c r="F418" i="31" s="1"/>
  <c r="E419" i="31"/>
  <c r="F419" i="31" s="1"/>
  <c r="E420" i="31"/>
  <c r="F420" i="31" s="1"/>
  <c r="E421" i="31"/>
  <c r="F421" i="31" s="1"/>
  <c r="E422" i="31"/>
  <c r="F422" i="31" s="1"/>
  <c r="E423" i="31"/>
  <c r="F423" i="31" s="1"/>
  <c r="E424" i="31"/>
  <c r="F424" i="31" s="1"/>
  <c r="E425" i="31"/>
  <c r="F425" i="31" s="1"/>
  <c r="E426" i="31"/>
  <c r="F426" i="31" s="1"/>
  <c r="E427" i="31"/>
  <c r="F427" i="31" s="1"/>
  <c r="E428" i="31"/>
  <c r="F428" i="31" s="1"/>
  <c r="E429" i="31"/>
  <c r="F429" i="31" s="1"/>
  <c r="E430" i="31"/>
  <c r="F430" i="31" s="1"/>
  <c r="E431" i="31"/>
  <c r="F431" i="31" s="1"/>
  <c r="E432" i="31"/>
  <c r="F432" i="31" s="1"/>
  <c r="E433" i="31"/>
  <c r="F433" i="31" s="1"/>
  <c r="E434" i="31"/>
  <c r="F434" i="31" s="1"/>
  <c r="E435" i="31"/>
  <c r="F435" i="31" s="1"/>
  <c r="E436" i="31"/>
  <c r="F436" i="31" s="1"/>
  <c r="E437" i="31"/>
  <c r="F437" i="31" s="1"/>
  <c r="E438" i="31"/>
  <c r="F438" i="31" s="1"/>
  <c r="E439" i="31"/>
  <c r="F439" i="31" s="1"/>
  <c r="E440" i="31"/>
  <c r="F440" i="31" s="1"/>
  <c r="E441" i="31"/>
  <c r="F441" i="31" s="1"/>
  <c r="E442" i="31"/>
  <c r="F442" i="31" s="1"/>
  <c r="E443" i="31"/>
  <c r="F443" i="31" s="1"/>
  <c r="E444" i="31"/>
  <c r="F444" i="31" s="1"/>
  <c r="E445" i="31"/>
  <c r="F445" i="31" s="1"/>
  <c r="E446" i="31"/>
  <c r="F446" i="31" s="1"/>
  <c r="E447" i="31"/>
  <c r="F447" i="31" s="1"/>
  <c r="E448" i="31"/>
  <c r="F448" i="31" s="1"/>
  <c r="E449" i="31"/>
  <c r="F449" i="31" s="1"/>
  <c r="E450" i="31"/>
  <c r="F450" i="31" s="1"/>
  <c r="E451" i="31"/>
  <c r="F451" i="31" s="1"/>
  <c r="E452" i="31"/>
  <c r="F452" i="31" s="1"/>
  <c r="E453" i="31"/>
  <c r="F453" i="31" s="1"/>
  <c r="E454" i="31"/>
  <c r="F454" i="31" s="1"/>
  <c r="E455" i="31"/>
  <c r="F455" i="31" s="1"/>
  <c r="E456" i="31"/>
  <c r="F456" i="31" s="1"/>
  <c r="E457" i="31"/>
  <c r="F457" i="31" s="1"/>
  <c r="E458" i="31"/>
  <c r="F458" i="31" s="1"/>
  <c r="E459" i="31"/>
  <c r="F459" i="31" s="1"/>
  <c r="E460" i="31"/>
  <c r="F460" i="31" s="1"/>
  <c r="E461" i="31"/>
  <c r="F461" i="31" s="1"/>
  <c r="E462" i="31"/>
  <c r="F462" i="31" s="1"/>
  <c r="E463" i="31"/>
  <c r="F463" i="31" s="1"/>
  <c r="E464" i="31"/>
  <c r="F464" i="31" s="1"/>
  <c r="E465" i="31"/>
  <c r="F465" i="31" s="1"/>
  <c r="E466" i="31"/>
  <c r="F466" i="31" s="1"/>
  <c r="E467" i="31"/>
  <c r="F467" i="31" s="1"/>
  <c r="E468" i="31"/>
  <c r="F468" i="31" s="1"/>
  <c r="E469" i="31"/>
  <c r="F469" i="31" s="1"/>
  <c r="E470" i="31"/>
  <c r="F470" i="31" s="1"/>
  <c r="E471" i="31"/>
  <c r="F471" i="31" s="1"/>
  <c r="E472" i="31"/>
  <c r="F472" i="31" s="1"/>
  <c r="E473" i="31"/>
  <c r="F473" i="31" s="1"/>
  <c r="E474" i="31"/>
  <c r="F474" i="31" s="1"/>
  <c r="E475" i="31"/>
  <c r="F475" i="31" s="1"/>
  <c r="E476" i="31"/>
  <c r="F476" i="31" s="1"/>
  <c r="E477" i="31"/>
  <c r="F477" i="31" s="1"/>
  <c r="E478" i="31"/>
  <c r="F478" i="31" s="1"/>
  <c r="E479" i="31"/>
  <c r="F479" i="31" s="1"/>
  <c r="E480" i="31"/>
  <c r="F480" i="31" s="1"/>
  <c r="E481" i="31"/>
  <c r="F481" i="31" s="1"/>
  <c r="E482" i="31"/>
  <c r="F482" i="31" s="1"/>
  <c r="E483" i="31"/>
  <c r="F483" i="31" s="1"/>
  <c r="E484" i="31"/>
  <c r="F484" i="31" s="1"/>
  <c r="E485" i="31"/>
  <c r="F485" i="31" s="1"/>
  <c r="E486" i="31"/>
  <c r="F486" i="31" s="1"/>
  <c r="E487" i="31"/>
  <c r="F487" i="31" s="1"/>
  <c r="E488" i="31"/>
  <c r="F488" i="31" s="1"/>
  <c r="E489" i="31"/>
  <c r="F489" i="31" s="1"/>
  <c r="E490" i="31"/>
  <c r="F490" i="31" s="1"/>
  <c r="E491" i="31"/>
  <c r="F491" i="31" s="1"/>
  <c r="E492" i="31"/>
  <c r="F492" i="31" s="1"/>
  <c r="E493" i="31"/>
  <c r="F493" i="31" s="1"/>
  <c r="E494" i="31"/>
  <c r="F494" i="31" s="1"/>
  <c r="E495" i="31"/>
  <c r="F495" i="31" s="1"/>
  <c r="E496" i="31"/>
  <c r="F496" i="31" s="1"/>
  <c r="E497" i="31"/>
  <c r="F497" i="31" s="1"/>
  <c r="E498" i="31"/>
  <c r="F498" i="31" s="1"/>
  <c r="E499" i="31"/>
  <c r="F499" i="31" s="1"/>
  <c r="E500" i="31"/>
  <c r="F500" i="31" s="1"/>
  <c r="E501" i="31"/>
  <c r="F501" i="31" s="1"/>
  <c r="E502" i="31"/>
  <c r="F502" i="31" s="1"/>
  <c r="E503" i="31"/>
  <c r="F503" i="31" s="1"/>
  <c r="E504" i="31"/>
  <c r="F504" i="31" s="1"/>
  <c r="E505" i="31"/>
  <c r="F505" i="31" s="1"/>
  <c r="E506" i="31"/>
  <c r="F506" i="31" s="1"/>
  <c r="E507" i="31"/>
  <c r="F507" i="31" s="1"/>
  <c r="E508" i="31"/>
  <c r="F508" i="31" s="1"/>
  <c r="E509" i="31"/>
  <c r="F509" i="31" s="1"/>
  <c r="E510" i="31"/>
  <c r="F510" i="31" s="1"/>
  <c r="E511" i="31"/>
  <c r="F511" i="31" s="1"/>
  <c r="E512" i="31"/>
  <c r="F512" i="31" s="1"/>
  <c r="E513" i="31"/>
  <c r="F513" i="31" s="1"/>
  <c r="E514" i="31"/>
  <c r="F514" i="31" s="1"/>
  <c r="E515" i="31"/>
  <c r="F515" i="31" s="1"/>
  <c r="E516" i="31"/>
  <c r="F516" i="31" s="1"/>
  <c r="E517" i="31"/>
  <c r="F517" i="31" s="1"/>
  <c r="E518" i="31"/>
  <c r="F518" i="31" s="1"/>
  <c r="E519" i="31"/>
  <c r="F519" i="31" s="1"/>
  <c r="E520" i="31"/>
  <c r="F520" i="31" s="1"/>
  <c r="E521" i="31"/>
  <c r="F521" i="31" s="1"/>
  <c r="E522" i="31"/>
  <c r="F522" i="31" s="1"/>
  <c r="E523" i="31"/>
  <c r="F523" i="31" s="1"/>
  <c r="E524" i="31"/>
  <c r="F524" i="31" s="1"/>
  <c r="E525" i="31"/>
  <c r="F525" i="31" s="1"/>
  <c r="E526" i="31"/>
  <c r="F526" i="31" s="1"/>
  <c r="E527" i="31"/>
  <c r="F527" i="31" s="1"/>
  <c r="E528" i="31"/>
  <c r="F528" i="31" s="1"/>
  <c r="E529" i="31"/>
  <c r="F529" i="31" s="1"/>
  <c r="E530" i="31"/>
  <c r="F530" i="31" s="1"/>
  <c r="E531" i="31"/>
  <c r="F531" i="31" s="1"/>
  <c r="E532" i="31"/>
  <c r="F532" i="31" s="1"/>
  <c r="E533" i="31"/>
  <c r="F533" i="31" s="1"/>
  <c r="E534" i="31"/>
  <c r="F534" i="31" s="1"/>
  <c r="E535" i="31"/>
  <c r="F535" i="31" s="1"/>
  <c r="E536" i="31"/>
  <c r="F536" i="31" s="1"/>
  <c r="E537" i="31"/>
  <c r="F537" i="31" s="1"/>
  <c r="E538" i="31"/>
  <c r="F538" i="31" s="1"/>
  <c r="E539" i="31"/>
  <c r="F539" i="31" s="1"/>
  <c r="E540" i="31"/>
  <c r="F540" i="31" s="1"/>
  <c r="E541" i="31"/>
  <c r="F541" i="31" s="1"/>
  <c r="E542" i="31"/>
  <c r="F542" i="31" s="1"/>
  <c r="E543" i="31"/>
  <c r="F543" i="31" s="1"/>
  <c r="E544" i="31"/>
  <c r="F544" i="31" s="1"/>
  <c r="E545" i="31"/>
  <c r="F545" i="31" s="1"/>
  <c r="E546" i="31"/>
  <c r="F546" i="31" s="1"/>
  <c r="E547" i="31"/>
  <c r="F547" i="31" s="1"/>
  <c r="E548" i="31"/>
  <c r="F548" i="31" s="1"/>
  <c r="E549" i="31"/>
  <c r="F549" i="31" s="1"/>
  <c r="E550" i="31"/>
  <c r="F550" i="31" s="1"/>
  <c r="E551" i="31"/>
  <c r="F551" i="31" s="1"/>
  <c r="E552" i="31"/>
  <c r="F552" i="31" s="1"/>
  <c r="E553" i="31"/>
  <c r="F553" i="31" s="1"/>
  <c r="E554" i="31"/>
  <c r="F554" i="31" s="1"/>
  <c r="E555" i="31"/>
  <c r="F555" i="31" s="1"/>
  <c r="E556" i="31"/>
  <c r="F556" i="31" s="1"/>
  <c r="E557" i="31"/>
  <c r="F557" i="31" s="1"/>
  <c r="E558" i="31"/>
  <c r="F558" i="31" s="1"/>
  <c r="E559" i="31"/>
  <c r="F559" i="31" s="1"/>
  <c r="E560" i="31"/>
  <c r="F560" i="31" s="1"/>
  <c r="E561" i="31"/>
  <c r="F561" i="31" s="1"/>
  <c r="E562" i="31"/>
  <c r="F562" i="31" s="1"/>
  <c r="E563" i="31"/>
  <c r="F563" i="31" s="1"/>
  <c r="E564" i="31"/>
  <c r="F564" i="31" s="1"/>
  <c r="E565" i="31"/>
  <c r="F565" i="31" s="1"/>
  <c r="E566" i="31"/>
  <c r="F566" i="31" s="1"/>
  <c r="E567" i="31"/>
  <c r="F567" i="31" s="1"/>
  <c r="E568" i="31"/>
  <c r="F568" i="31" s="1"/>
  <c r="E569" i="31"/>
  <c r="F569" i="31" s="1"/>
  <c r="E570" i="31"/>
  <c r="F570" i="31" s="1"/>
  <c r="E571" i="31"/>
  <c r="F571" i="31" s="1"/>
  <c r="E572" i="31"/>
  <c r="F572" i="31" s="1"/>
  <c r="E573" i="31"/>
  <c r="F573" i="31" s="1"/>
  <c r="E574" i="31"/>
  <c r="F574" i="31" s="1"/>
  <c r="E575" i="31"/>
  <c r="F575" i="31" s="1"/>
  <c r="E576" i="31"/>
  <c r="F576" i="31" s="1"/>
  <c r="E577" i="31"/>
  <c r="F577" i="31" s="1"/>
  <c r="E578" i="31"/>
  <c r="F578" i="31" s="1"/>
  <c r="E579" i="31"/>
  <c r="F579" i="31" s="1"/>
  <c r="E580" i="31"/>
  <c r="F580" i="31" s="1"/>
  <c r="E581" i="31"/>
  <c r="F581" i="31" s="1"/>
  <c r="E582" i="31"/>
  <c r="F582" i="31" s="1"/>
  <c r="E583" i="31"/>
  <c r="F583" i="31" s="1"/>
  <c r="E584" i="31"/>
  <c r="F584" i="31" s="1"/>
  <c r="E585" i="31"/>
  <c r="F585" i="31" s="1"/>
  <c r="E586" i="31"/>
  <c r="F586" i="31" s="1"/>
  <c r="E587" i="31"/>
  <c r="F587" i="31" s="1"/>
  <c r="E588" i="31"/>
  <c r="F588" i="31" s="1"/>
  <c r="E589" i="31"/>
  <c r="F589" i="31" s="1"/>
  <c r="E590" i="31"/>
  <c r="F590" i="31" s="1"/>
  <c r="E591" i="31"/>
  <c r="F591" i="31" s="1"/>
  <c r="E592" i="31"/>
  <c r="F592" i="31" s="1"/>
  <c r="E593" i="31"/>
  <c r="F593" i="31" s="1"/>
  <c r="E594" i="31"/>
  <c r="F594" i="31" s="1"/>
  <c r="E595" i="31"/>
  <c r="F595" i="31" s="1"/>
  <c r="E596" i="31"/>
  <c r="F596" i="31" s="1"/>
  <c r="E597" i="31"/>
  <c r="F597" i="31" s="1"/>
  <c r="E598" i="31"/>
  <c r="F598" i="31" s="1"/>
  <c r="E599" i="31"/>
  <c r="F599" i="31" s="1"/>
  <c r="E600" i="31"/>
  <c r="F600" i="31" s="1"/>
  <c r="E601" i="31"/>
  <c r="F601" i="31" s="1"/>
  <c r="E602" i="31"/>
  <c r="F602" i="31" s="1"/>
  <c r="E603" i="31"/>
  <c r="F603" i="31" s="1"/>
  <c r="E604" i="31"/>
  <c r="F604" i="31" s="1"/>
  <c r="E605" i="31"/>
  <c r="F605" i="31" s="1"/>
  <c r="E606" i="31"/>
  <c r="F606" i="31" s="1"/>
  <c r="E607" i="31"/>
  <c r="F607" i="31" s="1"/>
  <c r="E608" i="31"/>
  <c r="F608" i="31" s="1"/>
  <c r="E609" i="31"/>
  <c r="F609" i="31" s="1"/>
  <c r="E610" i="31"/>
  <c r="F610" i="31" s="1"/>
  <c r="E611" i="31"/>
  <c r="F611" i="31" s="1"/>
  <c r="E612" i="31"/>
  <c r="F612" i="31" s="1"/>
  <c r="E613" i="31"/>
  <c r="F613" i="31" s="1"/>
  <c r="E614" i="31"/>
  <c r="F614" i="31" s="1"/>
  <c r="E615" i="31"/>
  <c r="F615" i="31" s="1"/>
  <c r="E616" i="31"/>
  <c r="F616" i="31" s="1"/>
  <c r="E617" i="31"/>
  <c r="F617" i="31" s="1"/>
  <c r="E618" i="31"/>
  <c r="F618" i="31" s="1"/>
  <c r="E619" i="31"/>
  <c r="F619" i="31" s="1"/>
  <c r="E620" i="31"/>
  <c r="F620" i="31" s="1"/>
  <c r="E621" i="31"/>
  <c r="F621" i="31" s="1"/>
  <c r="E622" i="31"/>
  <c r="F622" i="31" s="1"/>
  <c r="E623" i="31"/>
  <c r="F623" i="31" s="1"/>
  <c r="E624" i="31"/>
  <c r="F624" i="31" s="1"/>
  <c r="E625" i="31"/>
  <c r="F625" i="31" s="1"/>
  <c r="E626" i="31"/>
  <c r="F626" i="31" s="1"/>
  <c r="E627" i="31"/>
  <c r="F627" i="31" s="1"/>
  <c r="E628" i="31"/>
  <c r="F628" i="31" s="1"/>
  <c r="E629" i="31"/>
  <c r="F629" i="31" s="1"/>
  <c r="E630" i="31"/>
  <c r="F630" i="31" s="1"/>
  <c r="E631" i="31"/>
  <c r="F631" i="31" s="1"/>
  <c r="E632" i="31"/>
  <c r="F632" i="31" s="1"/>
  <c r="E633" i="31"/>
  <c r="F633" i="31" s="1"/>
  <c r="E634" i="31"/>
  <c r="F634" i="31" s="1"/>
  <c r="E635" i="31"/>
  <c r="F635" i="31" s="1"/>
  <c r="E636" i="31"/>
  <c r="F636" i="31" s="1"/>
  <c r="E637" i="31"/>
  <c r="F637" i="31" s="1"/>
  <c r="E638" i="31"/>
  <c r="F638" i="31" s="1"/>
  <c r="E639" i="31"/>
  <c r="F639" i="31" s="1"/>
  <c r="E640" i="31"/>
  <c r="F640" i="31" s="1"/>
  <c r="E641" i="31"/>
  <c r="F641" i="31" s="1"/>
  <c r="E642" i="31"/>
  <c r="F642" i="31" s="1"/>
  <c r="E643" i="31"/>
  <c r="F643" i="31" s="1"/>
  <c r="E644" i="31"/>
  <c r="F644" i="31" s="1"/>
  <c r="E645" i="31"/>
  <c r="F645" i="31" s="1"/>
  <c r="E646" i="31"/>
  <c r="F646" i="31" s="1"/>
  <c r="E647" i="31"/>
  <c r="F647" i="31" s="1"/>
  <c r="E648" i="31"/>
  <c r="F648" i="31" s="1"/>
  <c r="E649" i="31"/>
  <c r="F649" i="31" s="1"/>
  <c r="E650" i="31"/>
  <c r="F650" i="31" s="1"/>
  <c r="E651" i="31"/>
  <c r="F651" i="31" s="1"/>
  <c r="E652" i="31"/>
  <c r="F652" i="31" s="1"/>
  <c r="E653" i="31"/>
  <c r="F653" i="31" s="1"/>
  <c r="E654" i="31"/>
  <c r="F654" i="31" s="1"/>
  <c r="E655" i="31"/>
  <c r="F655" i="31" s="1"/>
  <c r="E656" i="31"/>
  <c r="F656" i="31" s="1"/>
  <c r="E657" i="31"/>
  <c r="F657" i="31" s="1"/>
  <c r="E658" i="31"/>
  <c r="F658" i="31" s="1"/>
  <c r="E659" i="31"/>
  <c r="F659" i="31" s="1"/>
  <c r="E660" i="31"/>
  <c r="F660" i="31" s="1"/>
  <c r="E661" i="31"/>
  <c r="F661" i="31" s="1"/>
  <c r="E662" i="31"/>
  <c r="F662" i="31" s="1"/>
  <c r="E663" i="31"/>
  <c r="F663" i="31" s="1"/>
  <c r="E664" i="31"/>
  <c r="F664" i="31" s="1"/>
  <c r="E665" i="31"/>
  <c r="F665" i="31" s="1"/>
  <c r="E666" i="31"/>
  <c r="F666" i="31" s="1"/>
  <c r="E667" i="31"/>
  <c r="F667" i="31" s="1"/>
  <c r="E668" i="31"/>
  <c r="F668" i="31" s="1"/>
  <c r="E669" i="31"/>
  <c r="F669" i="31" s="1"/>
  <c r="E670" i="31"/>
  <c r="F670" i="31" s="1"/>
  <c r="E671" i="31"/>
  <c r="F671" i="31" s="1"/>
  <c r="E672" i="31"/>
  <c r="F672" i="31" s="1"/>
  <c r="E673" i="31"/>
  <c r="F673" i="31" s="1"/>
  <c r="E674" i="31"/>
  <c r="F674" i="31" s="1"/>
  <c r="E675" i="31"/>
  <c r="F675" i="31" s="1"/>
  <c r="E676" i="31"/>
  <c r="F676" i="31" s="1"/>
  <c r="E677" i="31"/>
  <c r="F677" i="31" s="1"/>
  <c r="E678" i="31"/>
  <c r="F678" i="31" s="1"/>
  <c r="E679" i="31"/>
  <c r="F679" i="31" s="1"/>
  <c r="E680" i="31"/>
  <c r="F680" i="31" s="1"/>
  <c r="E681" i="31"/>
  <c r="F681" i="31" s="1"/>
  <c r="E682" i="31"/>
  <c r="F682" i="31" s="1"/>
  <c r="E683" i="31"/>
  <c r="F683" i="31" s="1"/>
  <c r="E684" i="31"/>
  <c r="F684" i="31" s="1"/>
  <c r="E685" i="31"/>
  <c r="F685" i="31" s="1"/>
  <c r="E686" i="31"/>
  <c r="F686" i="31" s="1"/>
  <c r="E687" i="31"/>
  <c r="F687" i="31" s="1"/>
  <c r="E688" i="31"/>
  <c r="F688" i="31" s="1"/>
  <c r="E689" i="31"/>
  <c r="F689" i="31" s="1"/>
  <c r="E690" i="31"/>
  <c r="F690" i="31" s="1"/>
  <c r="E691" i="31"/>
  <c r="F691" i="31" s="1"/>
  <c r="E692" i="31"/>
  <c r="F692" i="31" s="1"/>
  <c r="E693" i="31"/>
  <c r="F693" i="31" s="1"/>
  <c r="E694" i="31"/>
  <c r="F694" i="31" s="1"/>
  <c r="E695" i="31"/>
  <c r="F695" i="31" s="1"/>
  <c r="E696" i="31"/>
  <c r="F696" i="31" s="1"/>
  <c r="E697" i="31"/>
  <c r="F697" i="31" s="1"/>
  <c r="E698" i="31"/>
  <c r="F698" i="31" s="1"/>
  <c r="E699" i="31"/>
  <c r="F699" i="31" s="1"/>
  <c r="E700" i="31"/>
  <c r="F700" i="31" s="1"/>
  <c r="E701" i="31"/>
  <c r="F701" i="31" s="1"/>
  <c r="E702" i="31"/>
  <c r="F702" i="31" s="1"/>
  <c r="E703" i="31"/>
  <c r="F703" i="31" s="1"/>
  <c r="E704" i="31"/>
  <c r="F704" i="31" s="1"/>
  <c r="E705" i="31"/>
  <c r="F705" i="31" s="1"/>
  <c r="E706" i="31"/>
  <c r="F706" i="31" s="1"/>
  <c r="E707" i="31"/>
  <c r="F707" i="31" s="1"/>
  <c r="E708" i="31"/>
  <c r="F708" i="31" s="1"/>
  <c r="E709" i="31"/>
  <c r="F709" i="31" s="1"/>
  <c r="E710" i="31"/>
  <c r="F710" i="31" s="1"/>
  <c r="E711" i="31"/>
  <c r="F711" i="31" s="1"/>
  <c r="E712" i="31"/>
  <c r="F712" i="31" s="1"/>
  <c r="E713" i="31"/>
  <c r="F713" i="31" s="1"/>
  <c r="E714" i="31"/>
  <c r="F714" i="31" s="1"/>
  <c r="E715" i="31"/>
  <c r="F715" i="31" s="1"/>
  <c r="E716" i="31"/>
  <c r="F716" i="31" s="1"/>
  <c r="E717" i="31"/>
  <c r="F717" i="31" s="1"/>
  <c r="E718" i="31"/>
  <c r="F718" i="31" s="1"/>
  <c r="E719" i="31"/>
  <c r="F719" i="31" s="1"/>
  <c r="E720" i="31"/>
  <c r="F720" i="31" s="1"/>
  <c r="E721" i="31"/>
  <c r="F721" i="31" s="1"/>
  <c r="E722" i="31"/>
  <c r="F722" i="31" s="1"/>
  <c r="E723" i="31"/>
  <c r="F723" i="31" s="1"/>
  <c r="E724" i="31"/>
  <c r="F724" i="31" s="1"/>
  <c r="E725" i="31"/>
  <c r="F725" i="31" s="1"/>
  <c r="E726" i="31"/>
  <c r="F726" i="31" s="1"/>
  <c r="E727" i="31"/>
  <c r="F727" i="31" s="1"/>
  <c r="E728" i="31"/>
  <c r="F728" i="31" s="1"/>
  <c r="E729" i="31"/>
  <c r="F729" i="31" s="1"/>
  <c r="E730" i="31"/>
  <c r="F730" i="31" s="1"/>
  <c r="E731" i="31"/>
  <c r="F731" i="31" s="1"/>
  <c r="E732" i="31"/>
  <c r="F732" i="31" s="1"/>
  <c r="E733" i="31"/>
  <c r="F733" i="31" s="1"/>
  <c r="E734" i="31"/>
  <c r="F734" i="31" s="1"/>
  <c r="E735" i="31"/>
  <c r="F735" i="31" s="1"/>
  <c r="E736" i="31"/>
  <c r="F736" i="31" s="1"/>
  <c r="E737" i="31"/>
  <c r="F737" i="31" s="1"/>
  <c r="E738" i="31"/>
  <c r="F738" i="31" s="1"/>
  <c r="E739" i="31"/>
  <c r="F739" i="31" s="1"/>
  <c r="E740" i="31"/>
  <c r="F740" i="31" s="1"/>
  <c r="E741" i="31"/>
  <c r="F741" i="31" s="1"/>
  <c r="E742" i="31"/>
  <c r="F742" i="31" s="1"/>
  <c r="E743" i="31"/>
  <c r="F743" i="31" s="1"/>
  <c r="E744" i="31"/>
  <c r="F744" i="31" s="1"/>
  <c r="E745" i="31"/>
  <c r="F745" i="31" s="1"/>
  <c r="E746" i="31"/>
  <c r="F746" i="31" s="1"/>
  <c r="E747" i="31"/>
  <c r="F747" i="31" s="1"/>
  <c r="E748" i="31"/>
  <c r="F748" i="31" s="1"/>
  <c r="E749" i="31"/>
  <c r="F749" i="31" s="1"/>
  <c r="E750" i="31"/>
  <c r="F750" i="31" s="1"/>
  <c r="E751" i="31"/>
  <c r="F751" i="31" s="1"/>
  <c r="E752" i="31"/>
  <c r="F752" i="31" s="1"/>
  <c r="E753" i="31"/>
  <c r="F753" i="31" s="1"/>
  <c r="E754" i="31"/>
  <c r="F754" i="31" s="1"/>
  <c r="E755" i="31"/>
  <c r="F755" i="31" s="1"/>
  <c r="E756" i="31"/>
  <c r="F756" i="31" s="1"/>
  <c r="E757" i="31"/>
  <c r="F757" i="31" s="1"/>
  <c r="E758" i="31"/>
  <c r="F758" i="31" s="1"/>
  <c r="E759" i="31"/>
  <c r="F759" i="31" s="1"/>
  <c r="E760" i="31"/>
  <c r="F760" i="31" s="1"/>
  <c r="E761" i="31"/>
  <c r="F761" i="31" s="1"/>
  <c r="E762" i="31"/>
  <c r="F762" i="31" s="1"/>
  <c r="E763" i="31"/>
  <c r="F763" i="31" s="1"/>
  <c r="E764" i="31"/>
  <c r="F764" i="31" s="1"/>
  <c r="E765" i="31"/>
  <c r="F765" i="31" s="1"/>
  <c r="E766" i="31"/>
  <c r="F766" i="31" s="1"/>
  <c r="E767" i="31"/>
  <c r="F767" i="31" s="1"/>
  <c r="E768" i="31"/>
  <c r="F768" i="31" s="1"/>
  <c r="E769" i="31"/>
  <c r="F769" i="31" s="1"/>
  <c r="E770" i="31"/>
  <c r="F770" i="31" s="1"/>
  <c r="E771" i="31"/>
  <c r="F771" i="31" s="1"/>
  <c r="E772" i="31"/>
  <c r="F772" i="31" s="1"/>
  <c r="E773" i="31"/>
  <c r="F773" i="31" s="1"/>
  <c r="E774" i="31"/>
  <c r="F774" i="31" s="1"/>
  <c r="E775" i="31"/>
  <c r="F775" i="31" s="1"/>
  <c r="E776" i="31"/>
  <c r="F776" i="31" s="1"/>
  <c r="E777" i="31"/>
  <c r="F777" i="31" s="1"/>
  <c r="E778" i="31"/>
  <c r="F778" i="31" s="1"/>
  <c r="E779" i="31"/>
  <c r="F779" i="31" s="1"/>
  <c r="E780" i="31"/>
  <c r="F780" i="31" s="1"/>
  <c r="E781" i="31"/>
  <c r="F781" i="31" s="1"/>
  <c r="E782" i="31"/>
  <c r="F782" i="31" s="1"/>
  <c r="E783" i="31"/>
  <c r="F783" i="31" s="1"/>
  <c r="E784" i="31"/>
  <c r="F784" i="31" s="1"/>
  <c r="E785" i="31"/>
  <c r="F785" i="31" s="1"/>
  <c r="E786" i="31"/>
  <c r="F786" i="31" s="1"/>
  <c r="E787" i="31"/>
  <c r="F787" i="31" s="1"/>
  <c r="E788" i="31"/>
  <c r="F788" i="31" s="1"/>
  <c r="E789" i="31"/>
  <c r="F789" i="31" s="1"/>
  <c r="E790" i="31"/>
  <c r="F790" i="31" s="1"/>
  <c r="E791" i="31"/>
  <c r="F791" i="31" s="1"/>
  <c r="E792" i="31"/>
  <c r="F792" i="31" s="1"/>
  <c r="E793" i="31"/>
  <c r="F793" i="31" s="1"/>
  <c r="E794" i="31"/>
  <c r="F794" i="31" s="1"/>
  <c r="E795" i="31"/>
  <c r="F795" i="31" s="1"/>
  <c r="E796" i="31"/>
  <c r="F796" i="31" s="1"/>
  <c r="E797" i="31"/>
  <c r="F797" i="31" s="1"/>
  <c r="E798" i="31"/>
  <c r="F798" i="31" s="1"/>
  <c r="E799" i="31"/>
  <c r="F799" i="31" s="1"/>
  <c r="E800" i="31"/>
  <c r="F800" i="31" s="1"/>
  <c r="E801" i="31"/>
  <c r="F801" i="31" s="1"/>
  <c r="E802" i="31"/>
  <c r="F802" i="31" s="1"/>
  <c r="E803" i="31"/>
  <c r="F803" i="31" s="1"/>
  <c r="E804" i="31"/>
  <c r="F804" i="31" s="1"/>
  <c r="E805" i="31"/>
  <c r="F805" i="31" s="1"/>
  <c r="E806" i="31"/>
  <c r="F806" i="31" s="1"/>
  <c r="E807" i="31"/>
  <c r="F807" i="31" s="1"/>
  <c r="E808" i="31"/>
  <c r="F808" i="31" s="1"/>
  <c r="E809" i="31"/>
  <c r="F809" i="31" s="1"/>
  <c r="E810" i="31"/>
  <c r="F810" i="31" s="1"/>
  <c r="E811" i="31"/>
  <c r="F811" i="31" s="1"/>
  <c r="E812" i="31"/>
  <c r="F812" i="31" s="1"/>
  <c r="E813" i="31"/>
  <c r="F813" i="31" s="1"/>
  <c r="E814" i="31"/>
  <c r="F814" i="31" s="1"/>
  <c r="E815" i="31"/>
  <c r="F815" i="31" s="1"/>
  <c r="E816" i="31"/>
  <c r="F816" i="31" s="1"/>
  <c r="E817" i="31"/>
  <c r="F817" i="31" s="1"/>
  <c r="E818" i="31"/>
  <c r="F818" i="31" s="1"/>
  <c r="E819" i="31"/>
  <c r="F819" i="31" s="1"/>
  <c r="E820" i="31"/>
  <c r="F820" i="31" s="1"/>
  <c r="E821" i="31"/>
  <c r="F821" i="31" s="1"/>
  <c r="E822" i="31"/>
  <c r="F822" i="31" s="1"/>
  <c r="E823" i="31"/>
  <c r="F823" i="31" s="1"/>
  <c r="E824" i="31"/>
  <c r="F824" i="31" s="1"/>
  <c r="E825" i="31"/>
  <c r="F825" i="31" s="1"/>
  <c r="E826" i="31"/>
  <c r="F826" i="31" s="1"/>
  <c r="E827" i="31"/>
  <c r="F827" i="31" s="1"/>
  <c r="E828" i="31"/>
  <c r="F828" i="31" s="1"/>
  <c r="E829" i="31"/>
  <c r="F829" i="31" s="1"/>
  <c r="E830" i="31"/>
  <c r="F830" i="31" s="1"/>
  <c r="E831" i="31"/>
  <c r="F831" i="31" s="1"/>
  <c r="E832" i="31"/>
  <c r="F832" i="31" s="1"/>
  <c r="E833" i="31"/>
  <c r="F833" i="31" s="1"/>
  <c r="E834" i="31"/>
  <c r="F834" i="31" s="1"/>
  <c r="E835" i="31"/>
  <c r="F835" i="31" s="1"/>
  <c r="E836" i="31"/>
  <c r="F836" i="31" s="1"/>
  <c r="E837" i="31"/>
  <c r="F837" i="31" s="1"/>
  <c r="E838" i="31"/>
  <c r="F838" i="31" s="1"/>
  <c r="E2" i="31"/>
  <c r="F2" i="31" s="1"/>
  <c r="Q65" i="30"/>
  <c r="E88" i="30"/>
  <c r="Q2" i="30"/>
  <c r="H76" i="30" s="1"/>
  <c r="Q3" i="30"/>
  <c r="Q4" i="30"/>
  <c r="Q5" i="30"/>
  <c r="Q6" i="30"/>
  <c r="H80" i="30" s="1"/>
  <c r="Q7" i="30"/>
  <c r="Q8" i="30"/>
  <c r="Q9" i="30"/>
  <c r="Q10" i="30"/>
  <c r="Q11" i="30"/>
  <c r="Q12" i="30"/>
  <c r="Q13" i="30"/>
  <c r="Q14" i="30"/>
  <c r="H88" i="30" s="1"/>
  <c r="Q15" i="30"/>
  <c r="Q16" i="30"/>
  <c r="Q17" i="30"/>
  <c r="Q18" i="30"/>
  <c r="H92" i="30" s="1"/>
  <c r="Q19" i="30"/>
  <c r="Q20" i="30"/>
  <c r="Q21" i="30"/>
  <c r="Q22" i="30"/>
  <c r="H96" i="30" s="1"/>
  <c r="Q23" i="30"/>
  <c r="H97" i="30" s="1"/>
  <c r="Q24" i="30"/>
  <c r="H98" i="30" s="1"/>
  <c r="Q25" i="30"/>
  <c r="H99" i="30" s="1"/>
  <c r="Q26" i="30"/>
  <c r="H100" i="30" s="1"/>
  <c r="Q27" i="30"/>
  <c r="Q28" i="30"/>
  <c r="H102" i="30" s="1"/>
  <c r="Q29" i="30"/>
  <c r="H103" i="30" s="1"/>
  <c r="Q30" i="30"/>
  <c r="H104" i="30" s="1"/>
  <c r="Q31" i="30"/>
  <c r="H105" i="30" s="1"/>
  <c r="Q32" i="30"/>
  <c r="H106" i="30" s="1"/>
  <c r="Q33" i="30"/>
  <c r="Q34" i="30"/>
  <c r="H108" i="30" s="1"/>
  <c r="Q35" i="30"/>
  <c r="H109" i="30" s="1"/>
  <c r="Q36" i="30"/>
  <c r="H110" i="30" s="1"/>
  <c r="Q37" i="30"/>
  <c r="Q38" i="30"/>
  <c r="H112" i="30" s="1"/>
  <c r="Q39" i="30"/>
  <c r="Q40" i="30"/>
  <c r="H114" i="30" s="1"/>
  <c r="Q41" i="30"/>
  <c r="Q42" i="30"/>
  <c r="Q43" i="30"/>
  <c r="H117" i="30" s="1"/>
  <c r="Q44" i="30"/>
  <c r="H118" i="30" s="1"/>
  <c r="Q45" i="30"/>
  <c r="Q46" i="30"/>
  <c r="H120" i="30" s="1"/>
  <c r="Q47" i="30"/>
  <c r="H121" i="30" s="1"/>
  <c r="Q48" i="30"/>
  <c r="H122" i="30" s="1"/>
  <c r="Q49" i="30"/>
  <c r="Q50" i="30"/>
  <c r="H124" i="30" s="1"/>
  <c r="Q51" i="30"/>
  <c r="H125" i="30" s="1"/>
  <c r="Q52" i="30"/>
  <c r="Q53" i="30"/>
  <c r="Q54" i="30"/>
  <c r="H128" i="30" s="1"/>
  <c r="Q55" i="30"/>
  <c r="H129" i="30" s="1"/>
  <c r="Q56" i="30"/>
  <c r="H130" i="30" s="1"/>
  <c r="Q57" i="30"/>
  <c r="Q58" i="30"/>
  <c r="H131" i="30" s="1"/>
  <c r="Q59" i="30"/>
  <c r="Q60" i="30"/>
  <c r="Q61" i="30"/>
  <c r="H132" i="30" s="1"/>
  <c r="Q62" i="30"/>
  <c r="H133" i="30" s="1"/>
  <c r="Q63" i="30"/>
  <c r="Q64" i="30"/>
  <c r="Q66" i="30"/>
  <c r="D77" i="30"/>
  <c r="D76" i="30"/>
  <c r="D70" i="30"/>
  <c r="D73" i="30"/>
  <c r="B26" i="2" l="1"/>
  <c r="B24" i="2"/>
  <c r="B21" i="2"/>
  <c r="B33" i="2"/>
  <c r="B31" i="2"/>
  <c r="B23" i="2"/>
  <c r="B30" i="2"/>
  <c r="B22" i="2"/>
  <c r="B28" i="2"/>
  <c r="B20" i="2"/>
  <c r="B27" i="2"/>
  <c r="H116" i="30"/>
  <c r="H127" i="30"/>
  <c r="H119" i="30"/>
  <c r="H111" i="30"/>
  <c r="H95" i="30"/>
  <c r="H87" i="30"/>
  <c r="H79" i="30"/>
  <c r="H126" i="30"/>
  <c r="H94" i="30"/>
  <c r="H86" i="30"/>
  <c r="H78" i="30"/>
  <c r="H101" i="30"/>
  <c r="H93" i="30"/>
  <c r="H85" i="30"/>
  <c r="H77" i="30"/>
  <c r="H84" i="30"/>
  <c r="H123" i="30"/>
  <c r="H115" i="30"/>
  <c r="H107" i="30"/>
  <c r="H91" i="30"/>
  <c r="H83" i="30"/>
  <c r="H90" i="30"/>
  <c r="H82" i="30"/>
  <c r="H113" i="30"/>
  <c r="H89" i="30"/>
  <c r="H81" i="30"/>
  <c r="D43" i="2"/>
  <c r="B3" i="2"/>
  <c r="B5" i="2"/>
  <c r="B8" i="2"/>
  <c r="D49" i="2"/>
  <c r="D52" i="2" s="1"/>
  <c r="D46" i="2"/>
  <c r="B9" i="2"/>
  <c r="B7" i="2"/>
  <c r="D50" i="2"/>
  <c r="B13" i="2"/>
  <c r="B12" i="2"/>
  <c r="B14" i="2"/>
  <c r="B4" i="2"/>
  <c r="B6" i="2"/>
  <c r="D38" i="2"/>
  <c r="B11" i="2"/>
  <c r="B10" i="2"/>
  <c r="D51" i="2"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75356CA5-8EC9-403D-83D4-34476FA399E6}" keepAlive="1" name="ThisWorkbookDataModel" description="Data Model" type="5" refreshedVersion="8" minRefreshableVersion="5" saveData="1">
    <dbPr connection="Data Model Connection" command="Model" commandType="1"/>
    <olapPr sendLocale="1" rowDrillCount="1000"/>
    <extLst>
      <ext xmlns:x15="http://schemas.microsoft.com/office/spreadsheetml/2010/11/main" uri="{DE250136-89BD-433C-8126-D09CA5730AF9}">
        <x15:connection id="" model="1"/>
      </ext>
    </extLst>
  </connection>
  <connection id="2" xr16:uid="{3057CB05-D72F-4E49-B40C-59A34FFD8C5C}" name="WorksheetConnection_Reading Log.xlsx!Table1" type="102" refreshedVersion="8" minRefreshableVersion="5">
    <extLst>
      <ext xmlns:x15="http://schemas.microsoft.com/office/spreadsheetml/2010/11/main" uri="{DE250136-89BD-433C-8126-D09CA5730AF9}">
        <x15:connection id="Table1" autoDelete="1">
          <x15:rangePr sourceName="_xlcn.WorksheetConnection_ReadingLog.xlsxTable11"/>
        </x15:connection>
      </ext>
    </extLst>
  </connection>
  <connection id="3" xr16:uid="{A5A01BBD-B165-471D-B402-15AB3832504B}" name="WorksheetConnection_Reading Log.xlsx!Table3" type="102" refreshedVersion="8" minRefreshableVersion="5" refreshOnLoad="1" saveData="1">
    <extLst>
      <ext xmlns:x15="http://schemas.microsoft.com/office/spreadsheetml/2010/11/main" uri="{DE250136-89BD-433C-8126-D09CA5730AF9}">
        <x15:connection id="Table3">
          <x15:rangePr sourceName="_xlcn.WorksheetConnection_ReadingLog.xlsxTable31"/>
        </x15:connection>
      </ext>
    </extLst>
  </connection>
</connections>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73">
    <bk>
      <extLst>
        <ext uri="{3e2802c4-a4d2-4d8b-9148-e3be6c30e623}">
          <xlrd:rvb i="0"/>
        </ext>
      </extLst>
    </bk>
    <bk>
      <extLst>
        <ext uri="{3e2802c4-a4d2-4d8b-9148-e3be6c30e623}">
          <xlrd:rvb i="68"/>
        </ext>
      </extLst>
    </bk>
    <bk>
      <extLst>
        <ext uri="{3e2802c4-a4d2-4d8b-9148-e3be6c30e623}">
          <xlrd:rvb i="130"/>
        </ext>
      </extLst>
    </bk>
    <bk>
      <extLst>
        <ext uri="{3e2802c4-a4d2-4d8b-9148-e3be6c30e623}">
          <xlrd:rvb i="173"/>
        </ext>
      </extLst>
    </bk>
    <bk>
      <extLst>
        <ext uri="{3e2802c4-a4d2-4d8b-9148-e3be6c30e623}">
          <xlrd:rvb i="242"/>
        </ext>
      </extLst>
    </bk>
    <bk>
      <extLst>
        <ext uri="{3e2802c4-a4d2-4d8b-9148-e3be6c30e623}">
          <xlrd:rvb i="299"/>
        </ext>
      </extLst>
    </bk>
    <bk>
      <extLst>
        <ext uri="{3e2802c4-a4d2-4d8b-9148-e3be6c30e623}">
          <xlrd:rvb i="353"/>
        </ext>
      </extLst>
    </bk>
    <bk>
      <extLst>
        <ext uri="{3e2802c4-a4d2-4d8b-9148-e3be6c30e623}">
          <xlrd:rvb i="404"/>
        </ext>
      </extLst>
    </bk>
    <bk>
      <extLst>
        <ext uri="{3e2802c4-a4d2-4d8b-9148-e3be6c30e623}">
          <xlrd:rvb i="458"/>
        </ext>
      </extLst>
    </bk>
    <bk>
      <extLst>
        <ext uri="{3e2802c4-a4d2-4d8b-9148-e3be6c30e623}">
          <xlrd:rvb i="516"/>
        </ext>
      </extLst>
    </bk>
    <bk>
      <extLst>
        <ext uri="{3e2802c4-a4d2-4d8b-9148-e3be6c30e623}">
          <xlrd:rvb i="573"/>
        </ext>
      </extLst>
    </bk>
    <bk>
      <extLst>
        <ext uri="{3e2802c4-a4d2-4d8b-9148-e3be6c30e623}">
          <xlrd:rvb i="652"/>
        </ext>
      </extLst>
    </bk>
    <bk>
      <extLst>
        <ext uri="{3e2802c4-a4d2-4d8b-9148-e3be6c30e623}">
          <xlrd:rvb i="709"/>
        </ext>
      </extLst>
    </bk>
    <bk>
      <extLst>
        <ext uri="{3e2802c4-a4d2-4d8b-9148-e3be6c30e623}">
          <xlrd:rvb i="767"/>
        </ext>
      </extLst>
    </bk>
    <bk>
      <extLst>
        <ext uri="{3e2802c4-a4d2-4d8b-9148-e3be6c30e623}">
          <xlrd:rvb i="814"/>
        </ext>
      </extLst>
    </bk>
    <bk>
      <extLst>
        <ext uri="{3e2802c4-a4d2-4d8b-9148-e3be6c30e623}">
          <xlrd:rvb i="865"/>
        </ext>
      </extLst>
    </bk>
    <bk>
      <extLst>
        <ext uri="{3e2802c4-a4d2-4d8b-9148-e3be6c30e623}">
          <xlrd:rvb i="936"/>
        </ext>
      </extLst>
    </bk>
    <bk>
      <extLst>
        <ext uri="{3e2802c4-a4d2-4d8b-9148-e3be6c30e623}">
          <xlrd:rvb i="1006"/>
        </ext>
      </extLst>
    </bk>
    <bk>
      <extLst>
        <ext uri="{3e2802c4-a4d2-4d8b-9148-e3be6c30e623}">
          <xlrd:rvb i="1058"/>
        </ext>
      </extLst>
    </bk>
    <bk>
      <extLst>
        <ext uri="{3e2802c4-a4d2-4d8b-9148-e3be6c30e623}">
          <xlrd:rvb i="1217"/>
        </ext>
      </extLst>
    </bk>
    <bk>
      <extLst>
        <ext uri="{3e2802c4-a4d2-4d8b-9148-e3be6c30e623}">
          <xlrd:rvb i="1270"/>
        </ext>
      </extLst>
    </bk>
    <bk>
      <extLst>
        <ext uri="{3e2802c4-a4d2-4d8b-9148-e3be6c30e623}">
          <xlrd:rvb i="1327"/>
        </ext>
      </extLst>
    </bk>
    <bk>
      <extLst>
        <ext uri="{3e2802c4-a4d2-4d8b-9148-e3be6c30e623}">
          <xlrd:rvb i="1426"/>
        </ext>
      </extLst>
    </bk>
    <bk>
      <extLst>
        <ext uri="{3e2802c4-a4d2-4d8b-9148-e3be6c30e623}">
          <xlrd:rvb i="1487"/>
        </ext>
      </extLst>
    </bk>
    <bk>
      <extLst>
        <ext uri="{3e2802c4-a4d2-4d8b-9148-e3be6c30e623}">
          <xlrd:rvb i="1534"/>
        </ext>
      </extLst>
    </bk>
    <bk>
      <extLst>
        <ext uri="{3e2802c4-a4d2-4d8b-9148-e3be6c30e623}">
          <xlrd:rvb i="1583"/>
        </ext>
      </extLst>
    </bk>
    <bk>
      <extLst>
        <ext uri="{3e2802c4-a4d2-4d8b-9148-e3be6c30e623}">
          <xlrd:rvb i="1665"/>
        </ext>
      </extLst>
    </bk>
    <bk>
      <extLst>
        <ext uri="{3e2802c4-a4d2-4d8b-9148-e3be6c30e623}">
          <xlrd:rvb i="1713"/>
        </ext>
      </extLst>
    </bk>
    <bk>
      <extLst>
        <ext uri="{3e2802c4-a4d2-4d8b-9148-e3be6c30e623}">
          <xlrd:rvb i="1800"/>
        </ext>
      </extLst>
    </bk>
    <bk>
      <extLst>
        <ext uri="{3e2802c4-a4d2-4d8b-9148-e3be6c30e623}">
          <xlrd:rvb i="1842"/>
        </ext>
      </extLst>
    </bk>
    <bk>
      <extLst>
        <ext uri="{3e2802c4-a4d2-4d8b-9148-e3be6c30e623}">
          <xlrd:rvb i="1898"/>
        </ext>
      </extLst>
    </bk>
    <bk>
      <extLst>
        <ext uri="{3e2802c4-a4d2-4d8b-9148-e3be6c30e623}">
          <xlrd:rvb i="1937"/>
        </ext>
      </extLst>
    </bk>
    <bk>
      <extLst>
        <ext uri="{3e2802c4-a4d2-4d8b-9148-e3be6c30e623}">
          <xlrd:rvb i="1989"/>
        </ext>
      </extLst>
    </bk>
    <bk>
      <extLst>
        <ext uri="{3e2802c4-a4d2-4d8b-9148-e3be6c30e623}">
          <xlrd:rvb i="2077"/>
        </ext>
      </extLst>
    </bk>
    <bk>
      <extLst>
        <ext uri="{3e2802c4-a4d2-4d8b-9148-e3be6c30e623}">
          <xlrd:rvb i="2133"/>
        </ext>
      </extLst>
    </bk>
    <bk>
      <extLst>
        <ext uri="{3e2802c4-a4d2-4d8b-9148-e3be6c30e623}">
          <xlrd:rvb i="2218"/>
        </ext>
      </extLst>
    </bk>
    <bk>
      <extLst>
        <ext uri="{3e2802c4-a4d2-4d8b-9148-e3be6c30e623}">
          <xlrd:rvb i="2272"/>
        </ext>
      </extLst>
    </bk>
    <bk>
      <extLst>
        <ext uri="{3e2802c4-a4d2-4d8b-9148-e3be6c30e623}">
          <xlrd:rvb i="2360"/>
        </ext>
      </extLst>
    </bk>
    <bk>
      <extLst>
        <ext uri="{3e2802c4-a4d2-4d8b-9148-e3be6c30e623}">
          <xlrd:rvb i="2418"/>
        </ext>
      </extLst>
    </bk>
    <bk>
      <extLst>
        <ext uri="{3e2802c4-a4d2-4d8b-9148-e3be6c30e623}">
          <xlrd:rvb i="2454"/>
        </ext>
      </extLst>
    </bk>
    <bk>
      <extLst>
        <ext uri="{3e2802c4-a4d2-4d8b-9148-e3be6c30e623}">
          <xlrd:rvb i="2498"/>
        </ext>
      </extLst>
    </bk>
    <bk>
      <extLst>
        <ext uri="{3e2802c4-a4d2-4d8b-9148-e3be6c30e623}">
          <xlrd:rvb i="2545"/>
        </ext>
      </extLst>
    </bk>
    <bk>
      <extLst>
        <ext uri="{3e2802c4-a4d2-4d8b-9148-e3be6c30e623}">
          <xlrd:rvb i="2599"/>
        </ext>
      </extLst>
    </bk>
    <bk>
      <extLst>
        <ext uri="{3e2802c4-a4d2-4d8b-9148-e3be6c30e623}">
          <xlrd:rvb i="2654"/>
        </ext>
      </extLst>
    </bk>
    <bk>
      <extLst>
        <ext uri="{3e2802c4-a4d2-4d8b-9148-e3be6c30e623}">
          <xlrd:rvb i="2701"/>
        </ext>
      </extLst>
    </bk>
    <bk>
      <extLst>
        <ext uri="{3e2802c4-a4d2-4d8b-9148-e3be6c30e623}">
          <xlrd:rvb i="2797"/>
        </ext>
      </extLst>
    </bk>
    <bk>
      <extLst>
        <ext uri="{3e2802c4-a4d2-4d8b-9148-e3be6c30e623}">
          <xlrd:rvb i="2845"/>
        </ext>
      </extLst>
    </bk>
    <bk>
      <extLst>
        <ext uri="{3e2802c4-a4d2-4d8b-9148-e3be6c30e623}">
          <xlrd:rvb i="2933"/>
        </ext>
      </extLst>
    </bk>
    <bk>
      <extLst>
        <ext uri="{3e2802c4-a4d2-4d8b-9148-e3be6c30e623}">
          <xlrd:rvb i="2992"/>
        </ext>
      </extLst>
    </bk>
    <bk>
      <extLst>
        <ext uri="{3e2802c4-a4d2-4d8b-9148-e3be6c30e623}">
          <xlrd:rvb i="3040"/>
        </ext>
      </extLst>
    </bk>
    <bk>
      <extLst>
        <ext uri="{3e2802c4-a4d2-4d8b-9148-e3be6c30e623}">
          <xlrd:rvb i="3090"/>
        </ext>
      </extLst>
    </bk>
    <bk>
      <extLst>
        <ext uri="{3e2802c4-a4d2-4d8b-9148-e3be6c30e623}">
          <xlrd:rvb i="3099"/>
        </ext>
      </extLst>
    </bk>
    <bk>
      <extLst>
        <ext uri="{3e2802c4-a4d2-4d8b-9148-e3be6c30e623}">
          <xlrd:rvb i="3140"/>
        </ext>
      </extLst>
    </bk>
    <bk>
      <extLst>
        <ext uri="{3e2802c4-a4d2-4d8b-9148-e3be6c30e623}">
          <xlrd:rvb i="3198"/>
        </ext>
      </extLst>
    </bk>
    <bk>
      <extLst>
        <ext uri="{3e2802c4-a4d2-4d8b-9148-e3be6c30e623}">
          <xlrd:rvb i="3319"/>
        </ext>
      </extLst>
    </bk>
    <bk>
      <extLst>
        <ext uri="{3e2802c4-a4d2-4d8b-9148-e3be6c30e623}">
          <xlrd:rvb i="3355"/>
        </ext>
      </extLst>
    </bk>
    <bk>
      <extLst>
        <ext uri="{3e2802c4-a4d2-4d8b-9148-e3be6c30e623}">
          <xlrd:rvb i="3400"/>
        </ext>
      </extLst>
    </bk>
    <bk>
      <extLst>
        <ext uri="{3e2802c4-a4d2-4d8b-9148-e3be6c30e623}">
          <xlrd:rvb i="3452"/>
        </ext>
      </extLst>
    </bk>
    <bk>
      <extLst>
        <ext uri="{3e2802c4-a4d2-4d8b-9148-e3be6c30e623}">
          <xlrd:rvb i="3535"/>
        </ext>
      </extLst>
    </bk>
    <bk>
      <extLst>
        <ext uri="{3e2802c4-a4d2-4d8b-9148-e3be6c30e623}">
          <xlrd:rvb i="3609"/>
        </ext>
      </extLst>
    </bk>
    <bk>
      <extLst>
        <ext uri="{3e2802c4-a4d2-4d8b-9148-e3be6c30e623}">
          <xlrd:rvb i="3666"/>
        </ext>
      </extLst>
    </bk>
    <bk>
      <extLst>
        <ext uri="{3e2802c4-a4d2-4d8b-9148-e3be6c30e623}">
          <xlrd:rvb i="3723"/>
        </ext>
      </extLst>
    </bk>
    <bk>
      <extLst>
        <ext uri="{3e2802c4-a4d2-4d8b-9148-e3be6c30e623}">
          <xlrd:rvb i="3774"/>
        </ext>
      </extLst>
    </bk>
    <bk>
      <extLst>
        <ext uri="{3e2802c4-a4d2-4d8b-9148-e3be6c30e623}">
          <xlrd:rvb i="3789"/>
        </ext>
      </extLst>
    </bk>
    <bk>
      <extLst>
        <ext uri="{3e2802c4-a4d2-4d8b-9148-e3be6c30e623}">
          <xlrd:rvb i="3832"/>
        </ext>
      </extLst>
    </bk>
    <bk>
      <extLst>
        <ext uri="{3e2802c4-a4d2-4d8b-9148-e3be6c30e623}">
          <xlrd:rvb i="3874"/>
        </ext>
      </extLst>
    </bk>
    <bk>
      <extLst>
        <ext uri="{3e2802c4-a4d2-4d8b-9148-e3be6c30e623}">
          <xlrd:rvb i="3995"/>
        </ext>
      </extLst>
    </bk>
    <bk>
      <extLst>
        <ext uri="{3e2802c4-a4d2-4d8b-9148-e3be6c30e623}">
          <xlrd:rvb i="4035"/>
        </ext>
      </extLst>
    </bk>
    <bk>
      <extLst>
        <ext uri="{3e2802c4-a4d2-4d8b-9148-e3be6c30e623}">
          <xlrd:rvb i="4222"/>
        </ext>
      </extLst>
    </bk>
    <bk>
      <extLst>
        <ext uri="{3e2802c4-a4d2-4d8b-9148-e3be6c30e623}">
          <xlrd:rvb i="4283"/>
        </ext>
      </extLst>
    </bk>
    <bk>
      <extLst>
        <ext uri="{3e2802c4-a4d2-4d8b-9148-e3be6c30e623}">
          <xlrd:rvb i="4378"/>
        </ext>
      </extLst>
    </bk>
    <bk>
      <extLst>
        <ext uri="{3e2802c4-a4d2-4d8b-9148-e3be6c30e623}">
          <xlrd:rvb i="4425"/>
        </ext>
      </extLst>
    </bk>
    <bk>
      <extLst>
        <ext uri="{3e2802c4-a4d2-4d8b-9148-e3be6c30e623}">
          <xlrd:rvb i="4469"/>
        </ext>
      </extLst>
    </bk>
  </futureMetadata>
  <valueMetadata count="73">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bk>
      <rc t="1" v="33"/>
    </bk>
    <bk>
      <rc t="1" v="34"/>
    </bk>
    <bk>
      <rc t="1" v="35"/>
    </bk>
    <bk>
      <rc t="1" v="36"/>
    </bk>
    <bk>
      <rc t="1" v="37"/>
    </bk>
    <bk>
      <rc t="1" v="38"/>
    </bk>
    <bk>
      <rc t="1" v="39"/>
    </bk>
    <bk>
      <rc t="1" v="40"/>
    </bk>
    <bk>
      <rc t="1" v="41"/>
    </bk>
    <bk>
      <rc t="1" v="42"/>
    </bk>
    <bk>
      <rc t="1" v="43"/>
    </bk>
    <bk>
      <rc t="1" v="44"/>
    </bk>
    <bk>
      <rc t="1" v="45"/>
    </bk>
    <bk>
      <rc t="1" v="46"/>
    </bk>
    <bk>
      <rc t="1" v="47"/>
    </bk>
    <bk>
      <rc t="1" v="48"/>
    </bk>
    <bk>
      <rc t="1" v="49"/>
    </bk>
    <bk>
      <rc t="1" v="50"/>
    </bk>
    <bk>
      <rc t="1" v="51"/>
    </bk>
    <bk>
      <rc t="1" v="52"/>
    </bk>
    <bk>
      <rc t="1" v="53"/>
    </bk>
    <bk>
      <rc t="1" v="54"/>
    </bk>
    <bk>
      <rc t="1" v="55"/>
    </bk>
    <bk>
      <rc t="1" v="56"/>
    </bk>
    <bk>
      <rc t="1" v="57"/>
    </bk>
    <bk>
      <rc t="1" v="58"/>
    </bk>
    <bk>
      <rc t="1" v="59"/>
    </bk>
    <bk>
      <rc t="1" v="60"/>
    </bk>
    <bk>
      <rc t="1" v="61"/>
    </bk>
    <bk>
      <rc t="1" v="62"/>
    </bk>
    <bk>
      <rc t="1" v="63"/>
    </bk>
    <bk>
      <rc t="1" v="64"/>
    </bk>
    <bk>
      <rc t="1" v="65"/>
    </bk>
    <bk>
      <rc t="1" v="66"/>
    </bk>
    <bk>
      <rc t="1" v="67"/>
    </bk>
    <bk>
      <rc t="1" v="68"/>
    </bk>
    <bk>
      <rc t="1" v="69"/>
    </bk>
    <bk>
      <rc t="1" v="70"/>
    </bk>
    <bk>
      <rc t="1" v="71"/>
    </bk>
    <bk>
      <rc t="1" v="72"/>
    </bk>
  </valueMetadata>
</metadata>
</file>

<file path=xl/sharedStrings.xml><?xml version="1.0" encoding="utf-8"?>
<sst xmlns="http://schemas.openxmlformats.org/spreadsheetml/2006/main" count="8148" uniqueCount="1790">
  <si>
    <t>book_id</t>
  </si>
  <si>
    <t>Title</t>
  </si>
  <si>
    <t>Pages</t>
  </si>
  <si>
    <t>Format</t>
  </si>
  <si>
    <t>Fiction/ Nonfic</t>
  </si>
  <si>
    <t>Front/ Back</t>
  </si>
  <si>
    <t>Genre</t>
  </si>
  <si>
    <t>Original Language</t>
  </si>
  <si>
    <t>Language Read</t>
  </si>
  <si>
    <t>Source</t>
  </si>
  <si>
    <t>Bookshelf</t>
  </si>
  <si>
    <t>Pub Date</t>
  </si>
  <si>
    <t>author_id</t>
  </si>
  <si>
    <t>Author</t>
  </si>
  <si>
    <t>Birth Country</t>
  </si>
  <si>
    <t>Current Country</t>
  </si>
  <si>
    <t>Country Details</t>
  </si>
  <si>
    <t>Gender</t>
  </si>
  <si>
    <t>BIPOC</t>
  </si>
  <si>
    <t>LGBT</t>
  </si>
  <si>
    <t>Disabled/ Neurodiverse</t>
  </si>
  <si>
    <t>pub_id</t>
  </si>
  <si>
    <t>Publisher</t>
  </si>
  <si>
    <t>City</t>
  </si>
  <si>
    <t>Country</t>
  </si>
  <si>
    <t>imprint_id</t>
  </si>
  <si>
    <t>Imprint</t>
  </si>
  <si>
    <t>translator_id</t>
  </si>
  <si>
    <t>Translator</t>
  </si>
  <si>
    <t>readbook_id</t>
  </si>
  <si>
    <t>Read</t>
  </si>
  <si>
    <t>Started</t>
  </si>
  <si>
    <t>Finished</t>
  </si>
  <si>
    <t>Rating</t>
  </si>
  <si>
    <t>Life in the City of Dirty Water: A Memoir of Healing</t>
  </si>
  <si>
    <t>Audio</t>
  </si>
  <si>
    <t>N</t>
  </si>
  <si>
    <t>F</t>
  </si>
  <si>
    <t>Memoir</t>
  </si>
  <si>
    <t>English</t>
  </si>
  <si>
    <t>Library</t>
  </si>
  <si>
    <t>books-from-the-library</t>
  </si>
  <si>
    <t>2019-09-04</t>
  </si>
  <si>
    <t>Clayton Thomas-Muller</t>
  </si>
  <si>
    <t>Canada</t>
  </si>
  <si>
    <t>Cree</t>
  </si>
  <si>
    <t>M</t>
  </si>
  <si>
    <t>Penguin Random House Canada</t>
  </si>
  <si>
    <t>Toronto</t>
  </si>
  <si>
    <t>Allen Lane</t>
  </si>
  <si>
    <t>Stress and Your Body</t>
  </si>
  <si>
    <t>B</t>
  </si>
  <si>
    <t>Science</t>
  </si>
  <si>
    <t>Home</t>
  </si>
  <si>
    <t>audible</t>
  </si>
  <si>
    <t>2010-01-01</t>
  </si>
  <si>
    <t>Robert M. Sapolsky</t>
  </si>
  <si>
    <t>US</t>
  </si>
  <si>
    <t>The Great Courses</t>
  </si>
  <si>
    <t>Chantilly</t>
  </si>
  <si>
    <t>As Long as Grass Grows: The Indigenous Fight for Environmental Justice, from Colonization to Standing Rock</t>
  </si>
  <si>
    <t>2019-04-02</t>
  </si>
  <si>
    <t>Dina Gilio-Whitaker</t>
  </si>
  <si>
    <t>Colville Confederated Tribes</t>
  </si>
  <si>
    <t>Beacon Press</t>
  </si>
  <si>
    <t>Boston</t>
  </si>
  <si>
    <t>Thus Spoke the Plant: A Remarkable Journey of Groundbreaking Scientific Discoveries and Personal Encounters with Plants</t>
  </si>
  <si>
    <t>Earth</t>
  </si>
  <si>
    <t>2018-11-13</t>
  </si>
  <si>
    <t>Monica Gagliano</t>
  </si>
  <si>
    <t>Australia</t>
  </si>
  <si>
    <t>North Atlantic Books</t>
  </si>
  <si>
    <t>The Strangers</t>
  </si>
  <si>
    <t>Mystery</t>
  </si>
  <si>
    <t>fiction-adult-2015-present</t>
  </si>
  <si>
    <t>2021-09-28</t>
  </si>
  <si>
    <t>Katherena Vermette</t>
  </si>
  <si>
    <t>Métis</t>
  </si>
  <si>
    <t>Hamish Hamilton</t>
  </si>
  <si>
    <t>Secrets of Sleep Science: From Dreams to Disorders</t>
  </si>
  <si>
    <t>2013-07-08</t>
  </si>
  <si>
    <t>H. Craig Heller</t>
  </si>
  <si>
    <t>Why Did You Lie?</t>
  </si>
  <si>
    <t>Paper</t>
  </si>
  <si>
    <t>Icelandic</t>
  </si>
  <si>
    <t>fiction-adult-mystery</t>
  </si>
  <si>
    <t>2016-08-11</t>
  </si>
  <si>
    <t>Yrsa Sigurðardóttir</t>
  </si>
  <si>
    <t>Iceland</t>
  </si>
  <si>
    <t>Hachette</t>
  </si>
  <si>
    <t>New York</t>
  </si>
  <si>
    <t>Hodder &amp; Stoughton</t>
  </si>
  <si>
    <t>Victoria Cribb</t>
  </si>
  <si>
    <t>Winterlust: Finding Beauty in the Fiercest Season</t>
  </si>
  <si>
    <t>sociology</t>
  </si>
  <si>
    <t>2019-02-05</t>
  </si>
  <si>
    <t>Bernd Brunner</t>
  </si>
  <si>
    <t>Greystone Books</t>
  </si>
  <si>
    <t>Vancouver</t>
  </si>
  <si>
    <t>Wild Souls: Freedom and Flourishing in the Non-Human World</t>
  </si>
  <si>
    <t>2018-09-04</t>
  </si>
  <si>
    <t>Emma Marris</t>
  </si>
  <si>
    <t>Simon &amp; Schuster Canada</t>
  </si>
  <si>
    <t>Atria Books</t>
  </si>
  <si>
    <t>Pure: Inside the Evangelical Movement That Shamed a Generation of Young Women and How I Broke Free</t>
  </si>
  <si>
    <t>2021-06-29</t>
  </si>
  <si>
    <t>Linda Kay Klein</t>
  </si>
  <si>
    <t>Bloomsbury Publishing</t>
  </si>
  <si>
    <t>London</t>
  </si>
  <si>
    <t>UK</t>
  </si>
  <si>
    <t>Biology: The Science of Life</t>
  </si>
  <si>
    <t>2004-01-01</t>
  </si>
  <si>
    <t>Stephen Nowicki</t>
  </si>
  <si>
    <t>Zen and the Art of Saving the Planet</t>
  </si>
  <si>
    <t>Vietnamese</t>
  </si>
  <si>
    <t>2021-10-05</t>
  </si>
  <si>
    <t>Thich Nhat Hanh</t>
  </si>
  <si>
    <t>Vietnam</t>
  </si>
  <si>
    <t>France</t>
  </si>
  <si>
    <t>HarperCollins Canada</t>
  </si>
  <si>
    <t>HarperOne</t>
  </si>
  <si>
    <t>The Daughters of Kobani: A Story of Rebellion, Courage, and Justice</t>
  </si>
  <si>
    <t>History</t>
  </si>
  <si>
    <t>2021-02-16</t>
  </si>
  <si>
    <t>Gayle Tzemach Lemmon</t>
  </si>
  <si>
    <t>Penguin Press</t>
  </si>
  <si>
    <t>The 500 Years of Indigenous Resistance Comic Book: Revised and Expanded</t>
  </si>
  <si>
    <t>Borrowed</t>
  </si>
  <si>
    <t>books-borrowed</t>
  </si>
  <si>
    <t>2021-10-12</t>
  </si>
  <si>
    <t>Gord Hill</t>
  </si>
  <si>
    <t>Kwakwaka'wakw</t>
  </si>
  <si>
    <t>Arsenal Pulp Press</t>
  </si>
  <si>
    <t>Plants Have So Much to Give Us, All We Have to Do Is Ask: Anishinaabe Botanical Teachings</t>
  </si>
  <si>
    <t>earth-plants-etc</t>
  </si>
  <si>
    <t>2015-06-22</t>
  </si>
  <si>
    <t>Mary Siisip Geniusz</t>
  </si>
  <si>
    <t>Anishinaabe</t>
  </si>
  <si>
    <t>University of Minnesota Press</t>
  </si>
  <si>
    <t>Minneapolis</t>
  </si>
  <si>
    <t>These Silent Woods</t>
  </si>
  <si>
    <t>2021-05-16</t>
  </si>
  <si>
    <t>Kimi Cunningham Grant</t>
  </si>
  <si>
    <t>Minotaur Books</t>
  </si>
  <si>
    <t>The Disordered Mind: What Unusual Brains Tell Us about Ourselves</t>
  </si>
  <si>
    <t>2018-08-28</t>
  </si>
  <si>
    <t>Eric R. Kandel</t>
  </si>
  <si>
    <t>Farrar, Straus and Giroux</t>
  </si>
  <si>
    <t>Plant Science: An Introduction to Botany</t>
  </si>
  <si>
    <t>2018-12-05</t>
  </si>
  <si>
    <t>Catherine Kleier</t>
  </si>
  <si>
    <t>Death of a Red Heroine
(Inspector Chen Cao #1)</t>
  </si>
  <si>
    <t>fiction-adult-2000-2014</t>
  </si>
  <si>
    <t>2000-01-01</t>
  </si>
  <si>
    <t>Qiu Xiaolong</t>
  </si>
  <si>
    <t>China</t>
  </si>
  <si>
    <t>Soho Crime</t>
  </si>
  <si>
    <t>Lit Fic</t>
  </si>
  <si>
    <t>Marilynne Robinson</t>
  </si>
  <si>
    <t>French</t>
  </si>
  <si>
    <t>Data for Pie Charts</t>
  </si>
  <si>
    <t>Fiction</t>
  </si>
  <si>
    <t>Non-fiction</t>
  </si>
  <si>
    <t>Women</t>
  </si>
  <si>
    <t>Men</t>
  </si>
  <si>
    <t>White</t>
  </si>
  <si>
    <t>LGBTQ</t>
  </si>
  <si>
    <t>Cis/Het</t>
  </si>
  <si>
    <t>Disabled</t>
  </si>
  <si>
    <t>Abled</t>
  </si>
  <si>
    <t>Pages Read: Data for Histogram</t>
  </si>
  <si>
    <t>Bin</t>
  </si>
  <si>
    <t>Frequency</t>
  </si>
  <si>
    <t>Intervals</t>
  </si>
  <si>
    <t>1-99</t>
  </si>
  <si>
    <t>100-199</t>
  </si>
  <si>
    <t>200-299</t>
  </si>
  <si>
    <t>300-399</t>
  </si>
  <si>
    <t>400-499</t>
  </si>
  <si>
    <t>500-599</t>
  </si>
  <si>
    <t>600-699</t>
  </si>
  <si>
    <t>700-799</t>
  </si>
  <si>
    <t>800-899</t>
  </si>
  <si>
    <t>900-999</t>
  </si>
  <si>
    <t>1000-1099</t>
  </si>
  <si>
    <t>1100-1199</t>
  </si>
  <si>
    <t>1200-1299</t>
  </si>
  <si>
    <t>1300-1399</t>
  </si>
  <si>
    <t>1400-1499</t>
  </si>
  <si>
    <t>Pages Read: Descriptive Statistics</t>
  </si>
  <si>
    <t>Mean</t>
  </si>
  <si>
    <t>Standard Error</t>
  </si>
  <si>
    <t>Median</t>
  </si>
  <si>
    <t>Mode</t>
  </si>
  <si>
    <t>Min</t>
  </si>
  <si>
    <t>Max</t>
  </si>
  <si>
    <t>Range</t>
  </si>
  <si>
    <t>1st Quartile</t>
  </si>
  <si>
    <t>3rd Quartile</t>
  </si>
  <si>
    <t>Interquartile Range</t>
  </si>
  <si>
    <t>Sample Variance</t>
  </si>
  <si>
    <t>Standard Deviation</t>
  </si>
  <si>
    <t>Confidence Level (95%)</t>
  </si>
  <si>
    <t>Confidence Level (95%), t-distribution</t>
  </si>
  <si>
    <t>Confidence Interval (95%), lower range</t>
  </si>
  <si>
    <t>Confidence Interval (95%), higher range</t>
  </si>
  <si>
    <t>Row Labels</t>
  </si>
  <si>
    <t>Sum of Read</t>
  </si>
  <si>
    <t>Jan</t>
  </si>
  <si>
    <t>Feb</t>
  </si>
  <si>
    <t>Mar</t>
  </si>
  <si>
    <t>Grand Total</t>
  </si>
  <si>
    <t>Sum by Source</t>
  </si>
  <si>
    <t>The Silence of the Sea (Þóra Guðmundsdóttir #6)</t>
  </si>
  <si>
    <t>Daughters Who Walk This Path</t>
  </si>
  <si>
    <t>Yejide Kilanko</t>
  </si>
  <si>
    <t>Nigeria</t>
  </si>
  <si>
    <t>The Pepper Thai Cookbook: Family Recipes from Everyone's Favorite Thai Mom</t>
  </si>
  <si>
    <t>Pepper Teigen</t>
  </si>
  <si>
    <t>Thailand</t>
  </si>
  <si>
    <t>The Perfect Nanny</t>
  </si>
  <si>
    <t>Leïla Slimani</t>
  </si>
  <si>
    <t>Things We Lost in the Fire: Stories</t>
  </si>
  <si>
    <t>Mariana Enríquez</t>
  </si>
  <si>
    <t>Argentina</t>
  </si>
  <si>
    <t>Spanish</t>
  </si>
  <si>
    <t>From the Roots Up (Surviving the City #2)</t>
  </si>
  <si>
    <t>Tasha Spillett, Natasha Donovan</t>
  </si>
  <si>
    <t>Attraction</t>
  </si>
  <si>
    <t>Ruby Porter</t>
  </si>
  <si>
    <t>The Undesired</t>
  </si>
  <si>
    <t>The Art of Leaving</t>
  </si>
  <si>
    <t>Ayelet Tsabari</t>
  </si>
  <si>
    <t>Israel</t>
  </si>
  <si>
    <t>Yemeni Jewish</t>
  </si>
  <si>
    <t>biography-memoir</t>
  </si>
  <si>
    <t>Flight Against Time</t>
  </si>
  <si>
    <t>Emily Nesrallah</t>
  </si>
  <si>
    <t>Lebanon</t>
  </si>
  <si>
    <t>Arabic</t>
  </si>
  <si>
    <t>Last Rituals (Þóra Guðmundsdóttir #1)</t>
  </si>
  <si>
    <t>My Soul to Take (Þóra Guðmundsdóttir #2)</t>
  </si>
  <si>
    <t>The Ghost Bride</t>
  </si>
  <si>
    <t>Yangsze Choo</t>
  </si>
  <si>
    <t>Malaysia</t>
  </si>
  <si>
    <t>Malaysian Chinese</t>
  </si>
  <si>
    <t>The Day is Dark (Þóra Guðmundsdóttir #4)</t>
  </si>
  <si>
    <t>Someone to Watch Over Me (Þóra Guðmundsdóttir #5)</t>
  </si>
  <si>
    <t>The Northwest is Our Mother: The Story of Louis Riel's People, the Métis Nation</t>
  </si>
  <si>
    <t>Jean Teillet</t>
  </si>
  <si>
    <t>Aphrodite: A Memoir of the Sense</t>
  </si>
  <si>
    <t>Isabel Allende</t>
  </si>
  <si>
    <t>Chile</t>
  </si>
  <si>
    <t>Em</t>
  </si>
  <si>
    <t>Kim Thúy</t>
  </si>
  <si>
    <t>The Reason I Jump</t>
  </si>
  <si>
    <t>Naoki Higashida</t>
  </si>
  <si>
    <t>Japan</t>
  </si>
  <si>
    <t>Autistic</t>
  </si>
  <si>
    <t>Japanese</t>
  </si>
  <si>
    <t>Conditional Citizens</t>
  </si>
  <si>
    <t>Laila Lalami</t>
  </si>
  <si>
    <t>Morocco</t>
  </si>
  <si>
    <t>La mystérieuse bibliothécaire (Mademoiselle C #2)</t>
  </si>
  <si>
    <t>Dominique Demers</t>
  </si>
  <si>
    <t>Le racisme expliqué à ma fille</t>
  </si>
  <si>
    <t>Tahar Ben Jelloun</t>
  </si>
  <si>
    <t>Braiding Sweetgrass: Indigenous Wisdom, Scientific Knowledge, and the Teachings of Plants</t>
  </si>
  <si>
    <t>Robin Wall Kimmerer</t>
  </si>
  <si>
    <t>Potawatomi</t>
  </si>
  <si>
    <t>science-mathematics</t>
  </si>
  <si>
    <t>The Republic of Imagination: America in Three Books</t>
  </si>
  <si>
    <t>Azar Nafisi</t>
  </si>
  <si>
    <t>Iran</t>
  </si>
  <si>
    <t>Warchild (Monstress, Vol. 5)</t>
  </si>
  <si>
    <t>Marjorie M. Liu, Sana Takeda</t>
  </si>
  <si>
    <t>I Am A Girl from Africa</t>
  </si>
  <si>
    <t>Elizabeth Nyamayaro</t>
  </si>
  <si>
    <t>Zimbabwe</t>
  </si>
  <si>
    <t>Amal Unbound</t>
  </si>
  <si>
    <t>Aisha Saeed</t>
  </si>
  <si>
    <t>Burial Rites</t>
  </si>
  <si>
    <t>Hannah Kent</t>
  </si>
  <si>
    <t>The Soul of a Woman</t>
  </si>
  <si>
    <t>Three Daughters of Eve</t>
  </si>
  <si>
    <t>Elif Shafak</t>
  </si>
  <si>
    <t>Turkey</t>
  </si>
  <si>
    <t>Turkish</t>
  </si>
  <si>
    <t>The Shadow of the Crescent Moon</t>
  </si>
  <si>
    <t>Fatima Bhutto</t>
  </si>
  <si>
    <t>Pakistan</t>
  </si>
  <si>
    <t>Daughters of Smoke and Fire</t>
  </si>
  <si>
    <t>Ava Homa</t>
  </si>
  <si>
    <t>Iraq</t>
  </si>
  <si>
    <t>Kurdish</t>
  </si>
  <si>
    <t>Ashes to Dust (Þóra Guðmundsdóttir #3)</t>
  </si>
  <si>
    <t>La respiration essentielle</t>
  </si>
  <si>
    <t>Women Without Men: A Novel of Modern Iran</t>
  </si>
  <si>
    <t>Shahrnush Parsipur</t>
  </si>
  <si>
    <t>Farsi</t>
  </si>
  <si>
    <t>Nerdy, Shy, and Socially Inappropriate</t>
  </si>
  <si>
    <t>Cynthia Kim</t>
  </si>
  <si>
    <t>The Black Friend: On Being a Better White Person</t>
  </si>
  <si>
    <t>Frederick Joseph</t>
  </si>
  <si>
    <t>The Hakawati</t>
  </si>
  <si>
    <t>Rabih Alameddine</t>
  </si>
  <si>
    <t>Frankenstein in Baghdad</t>
  </si>
  <si>
    <t>Ahmed Saadawi</t>
  </si>
  <si>
    <t>Arabic Stories for Language Learners: Traditional Middle Eastern Tales In Arabic and English</t>
  </si>
  <si>
    <t>Hezi Brosh</t>
  </si>
  <si>
    <t>Fall Down Seven Times, Get Up Eight</t>
  </si>
  <si>
    <t>Food Isn't Medicine: Challenge Nutribollocks &amp; Escape the Diet Trap</t>
  </si>
  <si>
    <t>Joshua Wolrich</t>
  </si>
  <si>
    <t>La Magie de la Réalité</t>
  </si>
  <si>
    <t>Richard Dawkins</t>
  </si>
  <si>
    <t>Running with the Mind of Meditation: Lessons for Training Body and Mind</t>
  </si>
  <si>
    <t>Sakyong Mipham</t>
  </si>
  <si>
    <t>While Justice Sleeps</t>
  </si>
  <si>
    <t>Stacey Abrams</t>
  </si>
  <si>
    <t>The Bamboo Stalk</t>
  </si>
  <si>
    <t>Saud Alsanousi</t>
  </si>
  <si>
    <t>Kuwait</t>
  </si>
  <si>
    <t>All Our Relations: Finding the Path Forward</t>
  </si>
  <si>
    <t>Tanya Talaga</t>
  </si>
  <si>
    <t>Victims of a Map: A Bilingual Anthology of Arabic Poetry</t>
  </si>
  <si>
    <t>Adonis, Mahmoud Darwish, Samih al-Qasim</t>
  </si>
  <si>
    <t>Palastine</t>
  </si>
  <si>
    <t>Successful Aging: A Neuroscientist Explores the Power and Potential of Our Lives</t>
  </si>
  <si>
    <t>Daniel J. Levitin</t>
  </si>
  <si>
    <t>Still Running: The Art of Meditation in Motion</t>
  </si>
  <si>
    <t>Vanessa Zuesei Goddard</t>
  </si>
  <si>
    <t>Écrits vagabonds</t>
  </si>
  <si>
    <t>Carlo Rovelli</t>
  </si>
  <si>
    <t>Italy</t>
  </si>
  <si>
    <t>Italian</t>
  </si>
  <si>
    <t>One by One</t>
  </si>
  <si>
    <t>Ruth Ware</t>
  </si>
  <si>
    <t xml:space="preserve">Zorro </t>
  </si>
  <si>
    <t>How the Light Gets In (Chief Inspector Armand Gamache #9)</t>
  </si>
  <si>
    <t>Louise Penny</t>
  </si>
  <si>
    <t>Fluent Forever: How to Learn Any Language Fast and Never Forget It</t>
  </si>
  <si>
    <t>Gabriel Wyner</t>
  </si>
  <si>
    <t>101 Conversations in Intermediate French: Short Natural Dialogues to Boost Your Confidence &amp; Improve Your Spoken French</t>
  </si>
  <si>
    <t>Olly Richards</t>
  </si>
  <si>
    <t>The City We Became (Great Cities #1)</t>
  </si>
  <si>
    <t>N.K. Jemisin</t>
  </si>
  <si>
    <t>Granada</t>
  </si>
  <si>
    <t>Radwa Ashour</t>
  </si>
  <si>
    <t>Egypt</t>
  </si>
  <si>
    <t>The Long Way Home (Gamache #10)</t>
  </si>
  <si>
    <t>The Nature of the Beast (Gamache #11)</t>
  </si>
  <si>
    <t>Stolen: A Memoir</t>
  </si>
  <si>
    <t>Elizabeth Gilpin</t>
  </si>
  <si>
    <t>A Great Reckoning (Gamache #12)</t>
  </si>
  <si>
    <t>Fire Starters</t>
  </si>
  <si>
    <t>Jen Storm</t>
  </si>
  <si>
    <t>Ojibwe</t>
  </si>
  <si>
    <t>The Waves</t>
  </si>
  <si>
    <t>Virginia Woolf</t>
  </si>
  <si>
    <t>Teaching My Mother How to Give Birth</t>
  </si>
  <si>
    <t>Warsan Shire</t>
  </si>
  <si>
    <t>Kenya</t>
  </si>
  <si>
    <t>Somali</t>
  </si>
  <si>
    <t>Medicines to Help Us Traditional Metis Plant Use</t>
  </si>
  <si>
    <t>Christi Belcourt</t>
  </si>
  <si>
    <t>Gathering Moss: A Natural and Cultural History of Mosses</t>
  </si>
  <si>
    <t>Five Little Indians</t>
  </si>
  <si>
    <t>Michelle Good</t>
  </si>
  <si>
    <t>Singing Home the Bones</t>
  </si>
  <si>
    <t>Gregory Scofield</t>
  </si>
  <si>
    <t>Walking. One Step at a Time</t>
  </si>
  <si>
    <t>Erling Kagge</t>
  </si>
  <si>
    <t>Norway</t>
  </si>
  <si>
    <t xml:space="preserve">Norwegian </t>
  </si>
  <si>
    <t>Le Tour du monde en 80 jours</t>
  </si>
  <si>
    <t>Jules Verne</t>
  </si>
  <si>
    <t>french-fiction-children-ya</t>
  </si>
  <si>
    <t>Virginia Wolf</t>
  </si>
  <si>
    <t>Kyo Maclear</t>
  </si>
  <si>
    <t>Close Range: Wyoming Stories</t>
  </si>
  <si>
    <t>Annie Proulx</t>
  </si>
  <si>
    <t>Thunder Through My Veins: Memories of a Metis Childhood</t>
  </si>
  <si>
    <t>Then She Was Gone</t>
  </si>
  <si>
    <t xml:space="preserve">Lisa Jewell </t>
  </si>
  <si>
    <t>Glass Houses (Gamache #13)</t>
  </si>
  <si>
    <t>A Town Called Solace</t>
  </si>
  <si>
    <t>Mary Lawson</t>
  </si>
  <si>
    <t>Accordian Crimes</t>
  </si>
  <si>
    <t>Kingdom of the Blind (Gamache #14)</t>
  </si>
  <si>
    <t>The Turn of the Key</t>
  </si>
  <si>
    <t>The Searcher</t>
  </si>
  <si>
    <t>Tana French</t>
  </si>
  <si>
    <t>Ireland</t>
  </si>
  <si>
    <t>Housekeeping</t>
  </si>
  <si>
    <t>The Shipping News</t>
  </si>
  <si>
    <t>A Better Man (Gamache #15)</t>
  </si>
  <si>
    <t>Billy Budd, Sailor</t>
  </si>
  <si>
    <t>Herman Melville</t>
  </si>
  <si>
    <t>The Family Upstairs</t>
  </si>
  <si>
    <t>Barkskins</t>
  </si>
  <si>
    <t>The Witch Elm</t>
  </si>
  <si>
    <t>Disfigured: On Fairy Tales, Disability, and Making Space</t>
  </si>
  <si>
    <t>Amanda Leduc</t>
  </si>
  <si>
    <t>In My Own Moccasins: A Memoir of Resilience</t>
  </si>
  <si>
    <t>Helen Knott</t>
  </si>
  <si>
    <t>Indigenous</t>
  </si>
  <si>
    <t>Voyage au centre de la Terre</t>
  </si>
  <si>
    <t>The Hundred Years' War on Palestine: A History of Settler-Colonial Conquest and Resistance, 1917-2017</t>
  </si>
  <si>
    <t>Rashid Khalidi</t>
  </si>
  <si>
    <t>Starlight</t>
  </si>
  <si>
    <t>Richard Wagamese</t>
  </si>
  <si>
    <t>The Apollo Murders</t>
  </si>
  <si>
    <t>Chris Hadfield</t>
  </si>
  <si>
    <t>Below the Edge of Darkness: A Memoir of Exploring Light and Life in the Deep Sea</t>
  </si>
  <si>
    <t>Edith Widder</t>
  </si>
  <si>
    <t>Hunting by Stars (The Marrow Thieves #2)</t>
  </si>
  <si>
    <t>Cherie Dimaline</t>
  </si>
  <si>
    <t>Disability Visibility: First-Person Stories from the Twenty-first Century</t>
  </si>
  <si>
    <t>Alice Wong</t>
  </si>
  <si>
    <t>Silence: In the Age of Noise</t>
  </si>
  <si>
    <t>At Blackwater Pond: Mary Oliver Reads Mary Oliver</t>
  </si>
  <si>
    <t>Mary Oliver</t>
  </si>
  <si>
    <t>The Pearl</t>
  </si>
  <si>
    <t>John Steinbeck</t>
  </si>
  <si>
    <t>Entangled Life: How Fungi Make Our Worlds, Change Our Minds &amp; Shape Our Futures</t>
  </si>
  <si>
    <t>Merlin Sheldrake</t>
  </si>
  <si>
    <t>Outliers: The Story of Success</t>
  </si>
  <si>
    <t>Malcolm Gladwell</t>
  </si>
  <si>
    <t>Radiant Mind: Awakening Unconditioned Awareness</t>
  </si>
  <si>
    <t>Peter Fenner</t>
  </si>
  <si>
    <t>Finding the Mother Tree: Discovering the Wisdom of the Forest</t>
  </si>
  <si>
    <t>Suzanne Simard</t>
  </si>
  <si>
    <t>State of Terror</t>
  </si>
  <si>
    <t>Hillary Rodham Clinton</t>
  </si>
  <si>
    <t>Our House</t>
  </si>
  <si>
    <t>The Code Breaker: Jennifer Doudna, Gene Editing, and the Future of the Human Race</t>
  </si>
  <si>
    <t>Walter Isaacson</t>
  </si>
  <si>
    <t>Truly Madly Guilty</t>
  </si>
  <si>
    <t>Liane Moriarty</t>
  </si>
  <si>
    <t>All the Devils Are Here (Gamache #15)</t>
  </si>
  <si>
    <t>A Complicated Kindness</t>
  </si>
  <si>
    <t>Miriam Toews</t>
  </si>
  <si>
    <t>Talking to Canadians</t>
  </si>
  <si>
    <t>Rick Mercer</t>
  </si>
  <si>
    <t>Gilead (Gilead #1)</t>
  </si>
  <si>
    <t>The Other Passenger</t>
  </si>
  <si>
    <t xml:space="preserve">Louise Candlish </t>
  </si>
  <si>
    <t>How to Be a Good Creature: A Memoir in Thirteen Animals</t>
  </si>
  <si>
    <t>Sy Montgomery</t>
  </si>
  <si>
    <t>Germany</t>
  </si>
  <si>
    <t>I Found You</t>
  </si>
  <si>
    <t>The Hidden Life of Trees</t>
  </si>
  <si>
    <t>Peter Wohlleben</t>
  </si>
  <si>
    <t>German</t>
  </si>
  <si>
    <t>Cold Mourning (Stonechild and Rouleau Mystery #1)</t>
  </si>
  <si>
    <t>Brenda Chapman</t>
  </si>
  <si>
    <t>Butterfly Kills (Stonechild and Rouleau Mystery #1)</t>
  </si>
  <si>
    <t>I Let You Go</t>
  </si>
  <si>
    <t>Clare Mackintosh</t>
  </si>
  <si>
    <t>De la Terre à la Lune</t>
  </si>
  <si>
    <t>Let Me Lie</t>
  </si>
  <si>
    <t>The Forager's Calendar: A Seasonal Guide to Nature’s Wild Harvests</t>
  </si>
  <si>
    <t>John Wright</t>
  </si>
  <si>
    <t>The Darkness (Hidden Iceland #1)</t>
  </si>
  <si>
    <t xml:space="preserve">Ragnar Jónasson </t>
  </si>
  <si>
    <t>The Book Smuggler</t>
  </si>
  <si>
    <t>Omaima Al-Khamis</t>
  </si>
  <si>
    <t>Saudi Arabia</t>
  </si>
  <si>
    <t>The Trespasser (Dublin Murder Squad #6)</t>
  </si>
  <si>
    <t>Jewish</t>
  </si>
  <si>
    <t>Afghanistan</t>
  </si>
  <si>
    <t>Greek</t>
  </si>
  <si>
    <t>Cameroon</t>
  </si>
  <si>
    <t>Hebrew</t>
  </si>
  <si>
    <t>Croatia</t>
  </si>
  <si>
    <t>Greece</t>
  </si>
  <si>
    <t>Korean</t>
  </si>
  <si>
    <t>Russian</t>
  </si>
  <si>
    <t>Swedish</t>
  </si>
  <si>
    <t>Russia</t>
  </si>
  <si>
    <t>Ghana</t>
  </si>
  <si>
    <t>New Zealand</t>
  </si>
  <si>
    <t>Sumerian &amp; Akkadian</t>
  </si>
  <si>
    <t>Uzbek</t>
  </si>
  <si>
    <t>Peru</t>
  </si>
  <si>
    <t>Haiti</t>
  </si>
  <si>
    <t>India</t>
  </si>
  <si>
    <t>South Africa</t>
  </si>
  <si>
    <t>South Korea</t>
  </si>
  <si>
    <t>Spain</t>
  </si>
  <si>
    <t>Sweden</t>
  </si>
  <si>
    <t>Jamaica</t>
  </si>
  <si>
    <t>Guatamala</t>
  </si>
  <si>
    <t>Oman</t>
  </si>
  <si>
    <t>Denmark</t>
  </si>
  <si>
    <t>Liberia</t>
  </si>
  <si>
    <t>Austria</t>
  </si>
  <si>
    <t>Ukraine</t>
  </si>
  <si>
    <t>Antigua</t>
  </si>
  <si>
    <t>Jordan</t>
  </si>
  <si>
    <t>Cuba</t>
  </si>
  <si>
    <t>Ethiopia</t>
  </si>
  <si>
    <t>Taiwan</t>
  </si>
  <si>
    <t>UAE</t>
  </si>
  <si>
    <t>Kyrgyzstan</t>
  </si>
  <si>
    <t>Palestine</t>
  </si>
  <si>
    <t>The Autobiography of Malcolm X</t>
  </si>
  <si>
    <t>Malcolm X</t>
  </si>
  <si>
    <t xml:space="preserve">Mamaskatch: A Cree Coming of Age </t>
  </si>
  <si>
    <t>Darrel J. McLeod</t>
  </si>
  <si>
    <t>Twelfth Night</t>
  </si>
  <si>
    <t>William Shakespeare</t>
  </si>
  <si>
    <t>Plays</t>
  </si>
  <si>
    <t xml:space="preserve">Girl, Woman, Other </t>
  </si>
  <si>
    <t>Bernardine Evaristo</t>
  </si>
  <si>
    <t>Henry VI, Part 1</t>
  </si>
  <si>
    <t>Henry VI, Part 2</t>
  </si>
  <si>
    <t>Henry VI, Part 3</t>
  </si>
  <si>
    <t xml:space="preserve">Still Life (Chief Inspector Armand Gamache #1) </t>
  </si>
  <si>
    <t xml:space="preserve">The Bastard of Istanbul </t>
  </si>
  <si>
    <t>Four Souls (Love Medicine)</t>
  </si>
  <si>
    <t>Louise Erdrich</t>
  </si>
  <si>
    <t xml:space="preserve">Women and Girls with Autism Spectrum Disorder: Understanding Life Experiences from Early Childhood to Old Age </t>
  </si>
  <si>
    <t>Sarah Hendrickx</t>
  </si>
  <si>
    <t xml:space="preserve">Our Women on the Ground: Essays by Arab Women Reporting from the Arab World </t>
  </si>
  <si>
    <t>Zahra Hankir</t>
  </si>
  <si>
    <t xml:space="preserve">The Collected Schizophrenias: Essays </t>
  </si>
  <si>
    <t>Esmé Weijun Wang</t>
  </si>
  <si>
    <t xml:space="preserve">A Fatal Grace
(Chief Inspector Armand Gamache #3) </t>
  </si>
  <si>
    <t xml:space="preserve">Older Sister. Not Necessarily Related.: A Memoir </t>
  </si>
  <si>
    <t>Jenny Heijun Wills</t>
  </si>
  <si>
    <t>Korea</t>
  </si>
  <si>
    <t xml:space="preserve">The Cruellest Month
(Chief Inspector Armand Gamache #3) </t>
  </si>
  <si>
    <t>Nishga</t>
  </si>
  <si>
    <t>Jordan Abel</t>
  </si>
  <si>
    <t xml:space="preserve">Nisga'a </t>
  </si>
  <si>
    <t xml:space="preserve">A Long Petal of the Sea </t>
  </si>
  <si>
    <t>The Comedy of Errors</t>
  </si>
  <si>
    <t>Love Medicine (Love Medicine)</t>
  </si>
  <si>
    <t xml:space="preserve">Tears Of The Desert: A Memoir Of Survival In Darfur </t>
  </si>
  <si>
    <t>Halima Bashir</t>
  </si>
  <si>
    <t>Sudan</t>
  </si>
  <si>
    <t xml:space="preserve">We Have Always Lived in the Castle </t>
  </si>
  <si>
    <t>Shirley Jackson</t>
  </si>
  <si>
    <t xml:space="preserve">Tender at the Bone: Growing Up at the Table </t>
  </si>
  <si>
    <t>Ruth Reichl</t>
  </si>
  <si>
    <t xml:space="preserve">Where the Dead Sit Talking </t>
  </si>
  <si>
    <t>Brandon Hobson</t>
  </si>
  <si>
    <t xml:space="preserve">Cherokee </t>
  </si>
  <si>
    <t xml:space="preserve">A Woman Is No Man </t>
  </si>
  <si>
    <t>Etaf Rum</t>
  </si>
  <si>
    <t>Titus Andronicus</t>
  </si>
  <si>
    <t xml:space="preserve">Rule Against Murder
(Chief Inspector Armand Gamache #4) </t>
  </si>
  <si>
    <t xml:space="preserve">Akata Warrior (Akata Witch #2) </t>
  </si>
  <si>
    <t>Nnedi Okorafor</t>
  </si>
  <si>
    <t xml:space="preserve">The Beet Queen (Love Medicine) </t>
  </si>
  <si>
    <t xml:space="preserve">The Skin We're In: A Year of Black Resistance and Power </t>
  </si>
  <si>
    <t>Desmond Cole</t>
  </si>
  <si>
    <t>Silence</t>
  </si>
  <si>
    <t>Shūsaku Endō</t>
  </si>
  <si>
    <t>Peyakow</t>
  </si>
  <si>
    <t xml:space="preserve">L'île Des Dauphins Bleus </t>
  </si>
  <si>
    <t>Scott O'Dell</t>
  </si>
  <si>
    <t xml:space="preserve">The Bingo Palace (Love Medicine) </t>
  </si>
  <si>
    <t xml:space="preserve">Unstoppable: Harnessing Science to Change the World (Undeniable #2) </t>
  </si>
  <si>
    <t>Bill Nye</t>
  </si>
  <si>
    <t xml:space="preserve"> The Septembers of Shiraz </t>
  </si>
  <si>
    <t>Dalia Sofer</t>
  </si>
  <si>
    <t xml:space="preserve">I Was Told To Come Alone: My Journey Behind the Lines of Jihad </t>
  </si>
  <si>
    <t>Souad Mekhennet</t>
  </si>
  <si>
    <t xml:space="preserve">Stripped to the Bone: Portraits of Syrian Women </t>
  </si>
  <si>
    <t>Ghada Alatrash</t>
  </si>
  <si>
    <t>Syria</t>
  </si>
  <si>
    <t xml:space="preserve">Great Ancient Civilizations of Asia Minor </t>
  </si>
  <si>
    <t>Kenneth W. Harl</t>
  </si>
  <si>
    <t xml:space="preserve">King John </t>
  </si>
  <si>
    <t>Angelique</t>
  </si>
  <si>
    <t>Lorena Gale</t>
  </si>
  <si>
    <t xml:space="preserve">Ancient Mesopotamia: Life in the Cradle of Civilization </t>
  </si>
  <si>
    <t>Amanda H. Podany</t>
  </si>
  <si>
    <t xml:space="preserve">The Brutal Telling
(Chief Inspector Armand Gamache #5) </t>
  </si>
  <si>
    <t xml:space="preserve">Bury Your Dead
(Chief Inspector Armand Gamache #6) </t>
  </si>
  <si>
    <t>Field Guide to Urban Gardening</t>
  </si>
  <si>
    <t>Kevin Espiritu</t>
  </si>
  <si>
    <t xml:space="preserve">The Last Man </t>
  </si>
  <si>
    <t>Mary Shelley</t>
  </si>
  <si>
    <t>My Dark Vanessa</t>
  </si>
  <si>
    <t>Kate Elizabeth Russell</t>
  </si>
  <si>
    <t>The Girl Who Lived Twice (Millennium #6)</t>
  </si>
  <si>
    <t>David Lagercrantz</t>
  </si>
  <si>
    <t xml:space="preserve">The Organized Mind: Thinking Straight in the Age of Information Overload </t>
  </si>
  <si>
    <t xml:space="preserve">Save Me the Plums: My Gourmet Memoir </t>
  </si>
  <si>
    <t>Hamlet</t>
  </si>
  <si>
    <t xml:space="preserve">The Glass Hotel </t>
  </si>
  <si>
    <t>Emily St. John Mandel</t>
  </si>
  <si>
    <t xml:space="preserve">The Two Towers (The Lord of the Rings #2) </t>
  </si>
  <si>
    <t>J.R.R. Tolkien</t>
  </si>
  <si>
    <t>The Miracle of Mindfulness: An Introduction to the Practice of Meditation</t>
  </si>
  <si>
    <t xml:space="preserve">Aspergirls: Empowering Females with Asperger Syndrome </t>
  </si>
  <si>
    <t>Rudy Simone</t>
  </si>
  <si>
    <t xml:space="preserve">The Henna Artist </t>
  </si>
  <si>
    <t>Alka Joshi</t>
  </si>
  <si>
    <t xml:space="preserve">Patrick Melrose (Patrick Melrose #1-5) </t>
  </si>
  <si>
    <t>Edward St. Aubyn</t>
  </si>
  <si>
    <t xml:space="preserve">The Winter's Tale </t>
  </si>
  <si>
    <t xml:space="preserve">How to Make a Plant Love You: Cultivate Green Space in Your Home and Heart </t>
  </si>
  <si>
    <t>Summer Rayne Oakes</t>
  </si>
  <si>
    <t xml:space="preserve">Spectrum Women: Walking to the Beat of Autism </t>
  </si>
  <si>
    <t>Barb Cook</t>
  </si>
  <si>
    <t xml:space="preserve">My Heart Fills with Happiness / Ni Mîyawâten Niteh Ohcih </t>
  </si>
  <si>
    <t>Monique Gray Smith</t>
  </si>
  <si>
    <t xml:space="preserve">Cree, Lakota and Scottish </t>
  </si>
  <si>
    <t xml:space="preserve">Mastermind: How to Think Like Sherlock Holmes </t>
  </si>
  <si>
    <t>Maria Konnikova</t>
  </si>
  <si>
    <t xml:space="preserve">The Return of the King (The Lord of the Rings #3) </t>
  </si>
  <si>
    <t xml:space="preserve">Mismatch: How Inclusion Shapes Design </t>
  </si>
  <si>
    <t>Kat Holmes</t>
  </si>
  <si>
    <t>A Kind of Spark</t>
  </si>
  <si>
    <t>Elle McNicoll</t>
  </si>
  <si>
    <t xml:space="preserve">Odd Girl Out: An Autistic Woman in a Neurotypical World </t>
  </si>
  <si>
    <t>Laura James</t>
  </si>
  <si>
    <t xml:space="preserve">The Curious Incident of the Dog in the Night-Time </t>
  </si>
  <si>
    <t>Mark Haddon</t>
  </si>
  <si>
    <t xml:space="preserve">The Dreamblood Duology (Dreamblood #1-2) </t>
  </si>
  <si>
    <t>Big Little Lies</t>
  </si>
  <si>
    <t xml:space="preserve">The Story of More: How We Got to Climate Change and Where to Go from Here </t>
  </si>
  <si>
    <t>Hope Jahren</t>
  </si>
  <si>
    <t xml:space="preserve">The Haunting of Hill House </t>
  </si>
  <si>
    <t>The Only Good Indians</t>
  </si>
  <si>
    <t>Stephen Graham Jones</t>
  </si>
  <si>
    <t>Blackfeet</t>
  </si>
  <si>
    <t xml:space="preserve">The Two Gentlemen of Verona </t>
  </si>
  <si>
    <t xml:space="preserve">Willow Trees Don't Weep </t>
  </si>
  <si>
    <t>Fadia Faqir</t>
  </si>
  <si>
    <t xml:space="preserve">The History of Ancient Egypt </t>
  </si>
  <si>
    <t>Bob Brier</t>
  </si>
  <si>
    <t xml:space="preserve">The Hangman (Chief Inspector Armand Gamache #6.5) </t>
  </si>
  <si>
    <t xml:space="preserve">A Trick of the Light (Chief Inspector Armand Gamache #7) </t>
  </si>
  <si>
    <t xml:space="preserve">The Beautiful Mystery (Chief Inspector Armand Gamache #8) </t>
  </si>
  <si>
    <t xml:space="preserve">Wild at Home: How to style and care for beautiful plants </t>
  </si>
  <si>
    <t>Hilton Carter</t>
  </si>
  <si>
    <t xml:space="preserve">The Island of Eternal Love (La Habana oculta #4) </t>
  </si>
  <si>
    <t>Daína Chaviano</t>
  </si>
  <si>
    <t xml:space="preserve">This Mournable Body (Nervous Conditions #3) </t>
  </si>
  <si>
    <t>Tsitsi Dangarembga</t>
  </si>
  <si>
    <t xml:space="preserve">The Epic of Gilgamesh </t>
  </si>
  <si>
    <t>Anonymous</t>
  </si>
  <si>
    <t xml:space="preserve">Chez Panisse Menu Cookbook </t>
  </si>
  <si>
    <t>Alice Waters</t>
  </si>
  <si>
    <t xml:space="preserve">Parable of the Sower (Earthseed #1) </t>
  </si>
  <si>
    <t>Octavia Butler</t>
  </si>
  <si>
    <t xml:space="preserve">Black Water: Family, Legacy and Blood Memory </t>
  </si>
  <si>
    <t>David A. Robertson</t>
  </si>
  <si>
    <t>Swampy Cree</t>
  </si>
  <si>
    <t xml:space="preserve">Harriet Tubman: The Road to Freedom </t>
  </si>
  <si>
    <t>Catherine Clinton</t>
  </si>
  <si>
    <t xml:space="preserve">Love's Labour's Lost </t>
  </si>
  <si>
    <t xml:space="preserve">Beneath the Lion's Gaze </t>
  </si>
  <si>
    <t>Maaza Mengiste</t>
  </si>
  <si>
    <t>Pericles</t>
  </si>
  <si>
    <t>Greenwood</t>
  </si>
  <si>
    <t xml:space="preserve">Michael Christie </t>
  </si>
  <si>
    <t xml:space="preserve">Zahra's Paradise </t>
  </si>
  <si>
    <t>Amir &amp; Khalil</t>
  </si>
  <si>
    <t xml:space="preserve">The Woman in Cabin 10 </t>
  </si>
  <si>
    <t xml:space="preserve">Transcendent Kingdom </t>
  </si>
  <si>
    <t>Yaa Gyasi</t>
  </si>
  <si>
    <t xml:space="preserve">King Edward III </t>
  </si>
  <si>
    <t>Crow Winter</t>
  </si>
  <si>
    <t>Karen McBride</t>
  </si>
  <si>
    <t xml:space="preserve">Algonquin Anishinaabe </t>
  </si>
  <si>
    <t>Shame on Me: An Anatomy of Race and Belonging</t>
  </si>
  <si>
    <t>Tessa McWatt</t>
  </si>
  <si>
    <t>Guyana</t>
  </si>
  <si>
    <t>Halfbreed</t>
  </si>
  <si>
    <t>Maria Campbell</t>
  </si>
  <si>
    <t xml:space="preserve">The Housekeeper and the Professor </t>
  </si>
  <si>
    <t>Yōko Ogawa</t>
  </si>
  <si>
    <t xml:space="preserve">The Little Book of Hygge: The Danish Way to Live Well </t>
  </si>
  <si>
    <t>Meik Wiking</t>
  </si>
  <si>
    <t xml:space="preserve">King Henry VI, Part 2 </t>
  </si>
  <si>
    <t xml:space="preserve">The End of Everything: (Astrophysically Speaking) </t>
  </si>
  <si>
    <t>Katie Mack</t>
  </si>
  <si>
    <t xml:space="preserve">Afrofuturism: The World of Black Sci-Fi and Fantasy Culture </t>
  </si>
  <si>
    <t>Ytasha L. Womack</t>
  </si>
  <si>
    <t xml:space="preserve">The Library of Legends </t>
  </si>
  <si>
    <t>Janie Chang</t>
  </si>
  <si>
    <t>Ca</t>
  </si>
  <si>
    <t xml:space="preserve">Dickinson: Poems </t>
  </si>
  <si>
    <t>Emily Dickenson</t>
  </si>
  <si>
    <t xml:space="preserve">Les hommes qui n'aimaient pas les femmes
(Millennium #1) </t>
  </si>
  <si>
    <t>Stieg Larsson</t>
  </si>
  <si>
    <t xml:space="preserve">Krik? Krak! </t>
  </si>
  <si>
    <t>Edwidge Danticat</t>
  </si>
  <si>
    <t xml:space="preserve">A Planet of Viruses: Second Edition </t>
  </si>
  <si>
    <t>Carl Zimmer</t>
  </si>
  <si>
    <t>Timon of Athens</t>
  </si>
  <si>
    <t xml:space="preserve">The Man from Bashmour: A Modern Arabic Novel </t>
  </si>
  <si>
    <t>Salwa Bakr</t>
  </si>
  <si>
    <t xml:space="preserve">A Walk Across the Sun </t>
  </si>
  <si>
    <t>Corban Addison</t>
  </si>
  <si>
    <t xml:space="preserve">A Good Wife: Escaping the Life I Never Chose </t>
  </si>
  <si>
    <t>Samra Zafar</t>
  </si>
  <si>
    <t xml:space="preserve">Brown Girl in the Ring </t>
  </si>
  <si>
    <t>Nalo Hopkinson</t>
  </si>
  <si>
    <t xml:space="preserve">A Palace in the Old Village </t>
  </si>
  <si>
    <t xml:space="preserve">The Two Noble Kinsmen </t>
  </si>
  <si>
    <t xml:space="preserve">Season of Migration to the North </t>
  </si>
  <si>
    <t>Tayeb Salih</t>
  </si>
  <si>
    <t xml:space="preserve">Beirut Blues </t>
  </si>
  <si>
    <t>Hanan Al-Shaykh</t>
  </si>
  <si>
    <t xml:space="preserve">My Brilliant Friend (L'amica geniale #1) </t>
  </si>
  <si>
    <t>Elena Ferrante</t>
  </si>
  <si>
    <t xml:space="preserve">Red River Girl: The Life and Death of Tina Fontaine </t>
  </si>
  <si>
    <t>Joanna Jolly</t>
  </si>
  <si>
    <t>The Railway</t>
  </si>
  <si>
    <t>Hamid Ismailov</t>
  </si>
  <si>
    <t xml:space="preserve">Uzbekistan </t>
  </si>
  <si>
    <t xml:space="preserve">Maps: A Novel (Blood in the Sun #1) </t>
  </si>
  <si>
    <t>Nuruddin Farah</t>
  </si>
  <si>
    <t>Somalia</t>
  </si>
  <si>
    <t xml:space="preserve">Man's Search for Meaning </t>
  </si>
  <si>
    <t>Viktor E. Frankl</t>
  </si>
  <si>
    <t>The Smile of the Lamb</t>
  </si>
  <si>
    <t>David Grossman</t>
  </si>
  <si>
    <t xml:space="preserve">When I Was a Child I Read Books </t>
  </si>
  <si>
    <t xml:space="preserve">The Place of Shining Light </t>
  </si>
  <si>
    <t>Nazneen Sheikh</t>
  </si>
  <si>
    <t xml:space="preserve">Yemen: Dancing on the Heads of Snakes </t>
  </si>
  <si>
    <t>Victoria Clarke</t>
  </si>
  <si>
    <t>The Boat People</t>
  </si>
  <si>
    <t>Sharon Bala</t>
  </si>
  <si>
    <t>The Marrow Thieves</t>
  </si>
  <si>
    <t xml:space="preserve">Métis </t>
  </si>
  <si>
    <t xml:space="preserve">7 Generations: A Plains Cree Saga </t>
  </si>
  <si>
    <t xml:space="preserve">Barracoon: The Story of the Last “Black Cargo” </t>
  </si>
  <si>
    <t>Zora Neale Hurston</t>
  </si>
  <si>
    <t xml:space="preserve">Red: A Haida Manga </t>
  </si>
  <si>
    <t>Michael Nicoll Yahgulanaas</t>
  </si>
  <si>
    <t>Haida</t>
  </si>
  <si>
    <t>Judas</t>
  </si>
  <si>
    <t>Amos Oz</t>
  </si>
  <si>
    <t>Men Explain Things to Me</t>
  </si>
  <si>
    <t>Rebecca Solnit</t>
  </si>
  <si>
    <t>Friday Black</t>
  </si>
  <si>
    <t>Nana Kwame Adjei-Brenyah</t>
  </si>
  <si>
    <t xml:space="preserve">Into Thin Air: A Personal Account of the Mount Everest Disaster </t>
  </si>
  <si>
    <t>Jon Krakauer</t>
  </si>
  <si>
    <t xml:space="preserve">Fantasyland: How America Went Haywire: A 500-Year History </t>
  </si>
  <si>
    <t>Kurt Andersen</t>
  </si>
  <si>
    <t xml:space="preserve">The Climb: Tragic Ambitions on Everest </t>
  </si>
  <si>
    <t>Anatoli Boukreev</t>
  </si>
  <si>
    <t xml:space="preserve">Left for Dead: My Journey Home from Everest </t>
  </si>
  <si>
    <t>Beck Weathers</t>
  </si>
  <si>
    <t>The White Tiger</t>
  </si>
  <si>
    <t>Aravind Adiga</t>
  </si>
  <si>
    <t xml:space="preserve">The Inheritance of Loss </t>
  </si>
  <si>
    <t>Kiran Desai</t>
  </si>
  <si>
    <t>Bengali</t>
  </si>
  <si>
    <t xml:space="preserve">Seven Fallen Feathers: Racism, Death, and Hard Truths in a Northern City </t>
  </si>
  <si>
    <t>The Color Purple</t>
  </si>
  <si>
    <t>Alice Walker</t>
  </si>
  <si>
    <t>Women, Race, &amp; Class</t>
  </si>
  <si>
    <t>Angela Y. Davis</t>
  </si>
  <si>
    <t xml:space="preserve">This Place: 150 Years Retold </t>
  </si>
  <si>
    <t>Chelsea Vowel et al</t>
  </si>
  <si>
    <t>Salt Houses</t>
  </si>
  <si>
    <t>Hala Alyan</t>
  </si>
  <si>
    <t>Palestinian</t>
  </si>
  <si>
    <t xml:space="preserve">Three Feathers </t>
  </si>
  <si>
    <t>Richard Van Camp</t>
  </si>
  <si>
    <t xml:space="preserve">Tłı̨chǫ </t>
  </si>
  <si>
    <t xml:space="preserve">Heads of the Colored People </t>
  </si>
  <si>
    <t>Nafissa Thompson-Spires</t>
  </si>
  <si>
    <t xml:space="preserve">The Last Girl: My Story of Captivity, and My Fight Against the Islamic State </t>
  </si>
  <si>
    <t>Nadia Murad</t>
  </si>
  <si>
    <t>Yazidi</t>
  </si>
  <si>
    <t>The Handmaid's Tale</t>
  </si>
  <si>
    <t>Margaret Atwood</t>
  </si>
  <si>
    <t>The Whale Rider</t>
  </si>
  <si>
    <t>Witi Ihimaera</t>
  </si>
  <si>
    <t>Maori</t>
  </si>
  <si>
    <t xml:space="preserve">Gmorning, Gnight!: Little Pep Talks for Me &amp; You </t>
  </si>
  <si>
    <t>Lin-Manuel Miranda</t>
  </si>
  <si>
    <t>Puerto Rican</t>
  </si>
  <si>
    <t xml:space="preserve">The Right To Be Cold: One Woman's Story of Protecting Her Culture, the Arctic and the Whole Planet </t>
  </si>
  <si>
    <t>Sheila Watt-Cloutier</t>
  </si>
  <si>
    <t>Inuit</t>
  </si>
  <si>
    <t xml:space="preserve">An Orchestra of Minorities </t>
  </si>
  <si>
    <t>Chigozie Obioma</t>
  </si>
  <si>
    <t>Igbo</t>
  </si>
  <si>
    <t>A Grain of Wheat</t>
  </si>
  <si>
    <t>Ngũgĩ wa Thiong'o</t>
  </si>
  <si>
    <t>Kikuyu</t>
  </si>
  <si>
    <t xml:space="preserve">The Source of Self-Regard: Selected Essays, Speeches, and Meditations </t>
  </si>
  <si>
    <t>Toni Morrison</t>
  </si>
  <si>
    <t>Fifteen Dogs</t>
  </si>
  <si>
    <t>André Alexis</t>
  </si>
  <si>
    <t>Trinidad</t>
  </si>
  <si>
    <t>Caribbean</t>
  </si>
  <si>
    <t>Becoming</t>
  </si>
  <si>
    <t>Michelle Obama</t>
  </si>
  <si>
    <t xml:space="preserve">Evil: The Science Behind Humanity's Dark Side </t>
  </si>
  <si>
    <t>Julia Shaw</t>
  </si>
  <si>
    <t>21 Things You May Not Know About the Indian Act: Helping Canadians Make Reconciliation with Indigenous Peoples a Reality</t>
  </si>
  <si>
    <t>Bob Joseph</t>
  </si>
  <si>
    <t>Gwawa’enuxw (Kwakwakaʼwakw)</t>
  </si>
  <si>
    <t xml:space="preserve">How Long 'til Black Future Month? </t>
  </si>
  <si>
    <t xml:space="preserve">When They Call You a Terrorist: A Black Lives Matter Memoir </t>
  </si>
  <si>
    <t>Patrisse Khan-Cullors</t>
  </si>
  <si>
    <t xml:space="preserve">Hunger: A Memoir of (My) Body </t>
  </si>
  <si>
    <t>Roxane Gay</t>
  </si>
  <si>
    <t>In Other Words</t>
  </si>
  <si>
    <t>Jhumpa Lahiri</t>
  </si>
  <si>
    <t xml:space="preserve">Secrets from My Vietnamese Kitchen: Simple Recipes from My Many Mothers </t>
  </si>
  <si>
    <t xml:space="preserve">Sister Outsider: Essays and Speeches </t>
  </si>
  <si>
    <t>Audre Lorde</t>
  </si>
  <si>
    <t xml:space="preserve">Will I See? </t>
  </si>
  <si>
    <t xml:space="preserve">Sugar Falls: A Residential School Story </t>
  </si>
  <si>
    <t>The Other Americans</t>
  </si>
  <si>
    <t xml:space="preserve">The Autistic Brain: Thinking Across the Spectrum </t>
  </si>
  <si>
    <t>Temple Grandin</t>
  </si>
  <si>
    <t>Neurodiverse</t>
  </si>
  <si>
    <t xml:space="preserve">If Beale Street Could Talk </t>
  </si>
  <si>
    <t>James Baldwin</t>
  </si>
  <si>
    <t xml:space="preserve">Skraelings: Clashes in the Old Arctic </t>
  </si>
  <si>
    <t>Rachel Qitsualik-Tinsley</t>
  </si>
  <si>
    <t xml:space="preserve">Son of a Trickster (Trickster #1) </t>
  </si>
  <si>
    <t>Eden Robinson</t>
  </si>
  <si>
    <t xml:space="preserve">Haisla and Heiltsuk </t>
  </si>
  <si>
    <t>Legacy: Trauma, Story and Indigenous Healing</t>
  </si>
  <si>
    <t>Suzanne Methot</t>
  </si>
  <si>
    <t xml:space="preserve">Nehiyaw </t>
  </si>
  <si>
    <t xml:space="preserve">The Night Wanderer: A Graphic Novel </t>
  </si>
  <si>
    <t>Drew Hayden Taylor</t>
  </si>
  <si>
    <t xml:space="preserve">Ojibway </t>
  </si>
  <si>
    <t xml:space="preserve">Harry Potter and the Philosopher's Stone
(Harry Potter #1) </t>
  </si>
  <si>
    <t xml:space="preserve">J.K. Rowling </t>
  </si>
  <si>
    <t xml:space="preserve">Bilbo le Hobbit </t>
  </si>
  <si>
    <t xml:space="preserve">Funny, You Don't Look Autistic: A Comedian's Guide to Life on the Spectrum </t>
  </si>
  <si>
    <t>Michael McCreary</t>
  </si>
  <si>
    <t xml:space="preserve">The Physics of Star Trek </t>
  </si>
  <si>
    <t>Lawrence M. Krauss</t>
  </si>
  <si>
    <t>Women Talking</t>
  </si>
  <si>
    <t xml:space="preserve">Harry Potter and the Chamber of Secrets
(Harry Potter #2) </t>
  </si>
  <si>
    <t>Frying Plantain</t>
  </si>
  <si>
    <t>Zalika Reid-Benta</t>
  </si>
  <si>
    <t>The Arrival</t>
  </si>
  <si>
    <t>Shaun Tan</t>
  </si>
  <si>
    <t xml:space="preserve">Wakanda Forever </t>
  </si>
  <si>
    <t xml:space="preserve">Harry Potter and the Prisoner of Azkaban
(Harry Potter #3) </t>
  </si>
  <si>
    <t xml:space="preserve">Shuri, Vol. 1: The Search For Black Panther </t>
  </si>
  <si>
    <t xml:space="preserve">Snowpiercer, Vol. 1: The Escape
(Transperceneige #1) </t>
  </si>
  <si>
    <t>Jacques Lob</t>
  </si>
  <si>
    <t>Hey, Kiddo</t>
  </si>
  <si>
    <t>Jarrett J. Krosoczka</t>
  </si>
  <si>
    <t xml:space="preserve">Snowpiercer, Vol. 2: The Explorers
(Transperceneige #2-3) </t>
  </si>
  <si>
    <t xml:space="preserve">Lumberjanes, Vol. 1: Beware the Kitten Holy </t>
  </si>
  <si>
    <t>Noelle Stevenson</t>
  </si>
  <si>
    <t xml:space="preserve">Undeniable: Evolution and the Science of Creation </t>
  </si>
  <si>
    <t xml:space="preserve">Harry Potter and the Goblet of Fire
(Harry Potter #4) </t>
  </si>
  <si>
    <t>The Outside Circle</t>
  </si>
  <si>
    <t>Patti Laboucane-Benson</t>
  </si>
  <si>
    <t xml:space="preserve">Monstress, Vol. 1: Awakening </t>
  </si>
  <si>
    <t xml:space="preserve">Marjorie M. Liu </t>
  </si>
  <si>
    <t xml:space="preserve">Monstress, Vol. 2: The Blood </t>
  </si>
  <si>
    <t xml:space="preserve">Monstress, Vol. 3: Haven </t>
  </si>
  <si>
    <t xml:space="preserve">The Interrogation of Ashala Wolf
(The Tribe #1) </t>
  </si>
  <si>
    <t>Ambelin Kwaymullina</t>
  </si>
  <si>
    <t xml:space="preserve">Palyku </t>
  </si>
  <si>
    <t>Miracle Creek</t>
  </si>
  <si>
    <t>Angie Kim</t>
  </si>
  <si>
    <t xml:space="preserve">A Mind Spread Out on the Ground </t>
  </si>
  <si>
    <t>Alicia Elliott</t>
  </si>
  <si>
    <t xml:space="preserve">Haudenosaunee </t>
  </si>
  <si>
    <t>Marvel Masterworks: Captain America - Volume 1</t>
  </si>
  <si>
    <t>Stan Lee</t>
  </si>
  <si>
    <t xml:space="preserve">Black Widow: The Name of the Rose </t>
  </si>
  <si>
    <t xml:space="preserve">Understanding Comics: The Invisible Art </t>
  </si>
  <si>
    <t>Scott McCloud</t>
  </si>
  <si>
    <t xml:space="preserve">The Guermantes Way
(À la recherche du temps perdu #3) </t>
  </si>
  <si>
    <t>Marcel Proust</t>
  </si>
  <si>
    <t xml:space="preserve"> Snowpiercer, Vol. 3: Terminus
(Transperceneige #4) </t>
  </si>
  <si>
    <t>Divided Loyalties</t>
  </si>
  <si>
    <t>Nilofar Shidmehr</t>
  </si>
  <si>
    <t xml:space="preserve">Betty: The Helen Betty Osborne Story </t>
  </si>
  <si>
    <t xml:space="preserve">David A. Robertson </t>
  </si>
  <si>
    <t>Normal People</t>
  </si>
  <si>
    <t>Sally Rooney</t>
  </si>
  <si>
    <t xml:space="preserve">The Ghost in the Shell </t>
  </si>
  <si>
    <t>Masamune Shirow</t>
  </si>
  <si>
    <t xml:space="preserve">Ms. Marvel, Vol. 1: No Normal </t>
  </si>
  <si>
    <t>G. Willow Wilson</t>
  </si>
  <si>
    <t xml:space="preserve">My Parents / This Does Not Belong to You </t>
  </si>
  <si>
    <t>Aleksandar Hemon</t>
  </si>
  <si>
    <t>Bosnia</t>
  </si>
  <si>
    <t>Aya</t>
  </si>
  <si>
    <t>Marguerite Abouet</t>
  </si>
  <si>
    <t>Côte d'Ivoire</t>
  </si>
  <si>
    <t xml:space="preserve">Whatever Gets You Through: Twelve Women on Life After Sexual Assault </t>
  </si>
  <si>
    <t>Jen Sookfong Lee (Editor)</t>
  </si>
  <si>
    <t xml:space="preserve">Essex County </t>
  </si>
  <si>
    <t>Jeff Lemire</t>
  </si>
  <si>
    <t xml:space="preserve">Love Beyond Body, Space, and Time </t>
  </si>
  <si>
    <t>Hope Nicholson (Editor)</t>
  </si>
  <si>
    <t>On the Come Up</t>
  </si>
  <si>
    <t>Angie Thomas</t>
  </si>
  <si>
    <t xml:space="preserve">Speak: The Graphic Novel </t>
  </si>
  <si>
    <t>Laurie Halse Anderson</t>
  </si>
  <si>
    <t xml:space="preserve">The Origins of Totalitarianism </t>
  </si>
  <si>
    <t>Hannah Arendt</t>
  </si>
  <si>
    <t xml:space="preserve">Harry Potter and the Order of the Phoenix
(Harry Potter #5) </t>
  </si>
  <si>
    <t xml:space="preserve">Moonshot: The Indigenous Comics Collection, Volume 1 </t>
  </si>
  <si>
    <t>Various</t>
  </si>
  <si>
    <t xml:space="preserve">Between You &amp; Me: Confessions of a Comma Queen </t>
  </si>
  <si>
    <t>Mary Norris</t>
  </si>
  <si>
    <t>Aria</t>
  </si>
  <si>
    <t>Nazanine Hozar</t>
  </si>
  <si>
    <t>Beirut</t>
  </si>
  <si>
    <t>Samir Kassir</t>
  </si>
  <si>
    <t>The Nickel Boys</t>
  </si>
  <si>
    <t>Colson Whitehead</t>
  </si>
  <si>
    <t xml:space="preserve">The Origin of Species </t>
  </si>
  <si>
    <t>Charles Darwin</t>
  </si>
  <si>
    <t xml:space="preserve">We, the Survivors </t>
  </si>
  <si>
    <t>Tash Aw</t>
  </si>
  <si>
    <t>The Night Tiger</t>
  </si>
  <si>
    <t xml:space="preserve">Not That Bad: Dispatches from Rape Culture </t>
  </si>
  <si>
    <t>Haitian</t>
  </si>
  <si>
    <t xml:space="preserve">Lands of Lost Borders: Out of Bounds on the Silk Road </t>
  </si>
  <si>
    <t>Kate Harris</t>
  </si>
  <si>
    <t>Moccasin Square Gardens</t>
  </si>
  <si>
    <t xml:space="preserve">Harry Potter and the Half-Blood Prince
(Harry Potter #6) </t>
  </si>
  <si>
    <t xml:space="preserve">Ironheart, Vol. 1: Those With Courage </t>
  </si>
  <si>
    <t>Eve L. Ewing</t>
  </si>
  <si>
    <t xml:space="preserve">The Seven Deaths of Evelyn Hardcastle </t>
  </si>
  <si>
    <t>Stuart Turton</t>
  </si>
  <si>
    <t xml:space="preserve">Hercule Poirot's Christmas
(Hercule Poirot #20) </t>
  </si>
  <si>
    <t>Agatha Christie</t>
  </si>
  <si>
    <t xml:space="preserve">Her Body and Other Parties </t>
  </si>
  <si>
    <t xml:space="preserve">Carmen Maria Machado </t>
  </si>
  <si>
    <t>Red Clocks</t>
  </si>
  <si>
    <t>Leni Zumas</t>
  </si>
  <si>
    <t xml:space="preserve">This Accident of Being Lost: Songs and Stories </t>
  </si>
  <si>
    <t>Leanne Betasamosake Simpson</t>
  </si>
  <si>
    <t xml:space="preserve">Nishnaabeg </t>
  </si>
  <si>
    <t xml:space="preserve">Peace and Good Order: The Case for Indigenous Justice in Canada </t>
  </si>
  <si>
    <t>Harold R. Johnson</t>
  </si>
  <si>
    <t xml:space="preserve">Madame Curie: A Biography </t>
  </si>
  <si>
    <t>Ève Curie</t>
  </si>
  <si>
    <t xml:space="preserve">Harry Potter and the Deathly Hallows
(Harry Potter #7) </t>
  </si>
  <si>
    <t xml:space="preserve">Promise and Peril: Justin Trudeau in Power </t>
  </si>
  <si>
    <t>Aaron Wherry</t>
  </si>
  <si>
    <t>A New History of India</t>
  </si>
  <si>
    <t>Stanley Wolpert</t>
  </si>
  <si>
    <t>The Break</t>
  </si>
  <si>
    <t xml:space="preserve">Glass Houses (Chief Inspector Armand Gamache #13) </t>
  </si>
  <si>
    <t xml:space="preserve">The Perks of Being a Wallflower </t>
  </si>
  <si>
    <t>Stephen Chbosky</t>
  </si>
  <si>
    <t xml:space="preserve">The Testaments (The Handmaid's Tale #2) </t>
  </si>
  <si>
    <t xml:space="preserve">The Regatta Mystery and Other Stories
(Hercule Poirot #21) </t>
  </si>
  <si>
    <t xml:space="preserve">NeuroTribes: The Legacy of Autism and the Future of Neurodiversity </t>
  </si>
  <si>
    <t>Steve Silberman</t>
  </si>
  <si>
    <t>Empire of Wild</t>
  </si>
  <si>
    <t xml:space="preserve">Georgian Bay Métis </t>
  </si>
  <si>
    <t xml:space="preserve">Sad Cypress (Hercule Poirot #22) </t>
  </si>
  <si>
    <t>Agatha Chrisite</t>
  </si>
  <si>
    <t>The Farm</t>
  </si>
  <si>
    <t>Joanne Ramos</t>
  </si>
  <si>
    <t xml:space="preserve">The House of the Spirits </t>
  </si>
  <si>
    <t xml:space="preserve">Indigenous Relations: Insights, Tips &amp; Suggestions to Make Reconciliation a Reality </t>
  </si>
  <si>
    <t>Gayaxala (Thunderbird) clan, the first clan of the Gwawa’enuxw one of the 18 tribes that make up the Kwakwaka'wakw</t>
  </si>
  <si>
    <t>Educated</t>
  </si>
  <si>
    <t>Tara Westover</t>
  </si>
  <si>
    <t>Akata Witch (Akata Witch #1)</t>
  </si>
  <si>
    <t xml:space="preserve">The Vagina Bible: The Vulva and the Vagina-Separating the Myth from the Medicine </t>
  </si>
  <si>
    <t>Jen Gunter</t>
  </si>
  <si>
    <t xml:space="preserve">What Do We Need Men For?: A Modest Proposal </t>
  </si>
  <si>
    <t>E. Jean Carroll</t>
  </si>
  <si>
    <t xml:space="preserve">Mythos: A Retelling of the Myths of Ancient Greece </t>
  </si>
  <si>
    <t>Stephen Fry</t>
  </si>
  <si>
    <t>Lucy</t>
  </si>
  <si>
    <t>Jamaica Kincaid</t>
  </si>
  <si>
    <t xml:space="preserve">The Inheritance Trilogy (Inheritance Trilogy #1-3.5) </t>
  </si>
  <si>
    <t xml:space="preserve">For colored girls who have considered suicide/when the rainbow is enuf </t>
  </si>
  <si>
    <t>Ntozake Shange</t>
  </si>
  <si>
    <t>The Water Dancer</t>
  </si>
  <si>
    <t>Ta-Nehisi Coates</t>
  </si>
  <si>
    <t>The Parcel</t>
  </si>
  <si>
    <t>Anosh Irani</t>
  </si>
  <si>
    <t>Scribe</t>
  </si>
  <si>
    <t>Alyson Hagy</t>
  </si>
  <si>
    <t xml:space="preserve">I, Rigoberta Menchú: An Indian Woman in Guatemala </t>
  </si>
  <si>
    <t>Rigoberta Menchú</t>
  </si>
  <si>
    <t>Here Comes the Sun</t>
  </si>
  <si>
    <t xml:space="preserve">Nicole Dennis-Benn </t>
  </si>
  <si>
    <t>Celestial Bodies</t>
  </si>
  <si>
    <t>Jokha Alharthi</t>
  </si>
  <si>
    <t xml:space="preserve">Sapiens: A Brief History of Humankind </t>
  </si>
  <si>
    <t xml:space="preserve">Yuval Noah Harari </t>
  </si>
  <si>
    <t xml:space="preserve">The Hidden Face of Eve: Women in the Arab World </t>
  </si>
  <si>
    <t>Nawal El Saadawi</t>
  </si>
  <si>
    <t xml:space="preserve">So Long Been Dreaming: Postcolonial Science Fiction and Fantasy </t>
  </si>
  <si>
    <t>Nalo Hopkinson (Ed.)</t>
  </si>
  <si>
    <t>The Art of Communicating</t>
  </si>
  <si>
    <t xml:space="preserve">The Good Immigrant: 26 Writers Reflect on America </t>
  </si>
  <si>
    <t>Nikesh Shukla (Ed.)</t>
  </si>
  <si>
    <t>Lola at the Library</t>
  </si>
  <si>
    <t>Anna McQuinn</t>
  </si>
  <si>
    <t xml:space="preserve">The Fellowship of the Ring
(The Lord of the Rings #1) </t>
  </si>
  <si>
    <t xml:space="preserve">Taaqtumi: An Anthology of Arctic Horror Stories </t>
  </si>
  <si>
    <t>Aviaq Johnston</t>
  </si>
  <si>
    <t xml:space="preserve">The Island of Sea Women </t>
  </si>
  <si>
    <t>Lisa See</t>
  </si>
  <si>
    <t>In the Midst of Winter</t>
  </si>
  <si>
    <t>Northanger Abbey</t>
  </si>
  <si>
    <t>Jane Austen</t>
  </si>
  <si>
    <t xml:space="preserve">Hidden Figures: The American Dream and the Untold Story of the Black Women Mathematicians Who Helped Win the Space Race </t>
  </si>
  <si>
    <t>Margot Lee Shetterly</t>
  </si>
  <si>
    <t>Endurance: A Year in Space, A Lifetime of Discovery</t>
  </si>
  <si>
    <t>Scott Kelly</t>
  </si>
  <si>
    <t>Sing, Unburied, Sing</t>
  </si>
  <si>
    <t>Jesmyn Ward</t>
  </si>
  <si>
    <t>The Hate U Give</t>
  </si>
  <si>
    <t>The Turtle of Oman</t>
  </si>
  <si>
    <t>Naomi Shihab Nye</t>
  </si>
  <si>
    <t>The Club Dumas</t>
  </si>
  <si>
    <t>Arturo Pérez-Reverte</t>
  </si>
  <si>
    <t xml:space="preserve">Dear World: A Syrian Girl's Story of War and Plea for Peace </t>
  </si>
  <si>
    <t>Bana Alabed</t>
  </si>
  <si>
    <t xml:space="preserve">Murder in Mesopotamia (Hercule Poirot #14) </t>
  </si>
  <si>
    <t>The Rest of Us Just Live Here</t>
  </si>
  <si>
    <t>Patrick Ness</t>
  </si>
  <si>
    <t>The Sun Is Also a Star</t>
  </si>
  <si>
    <t>Nicola Yoon</t>
  </si>
  <si>
    <t>Statistics: A Very Short Introduction</t>
  </si>
  <si>
    <t>David J. Hand</t>
  </si>
  <si>
    <t xml:space="preserve">Alan Turing: The Enigma </t>
  </si>
  <si>
    <t>Andrew Hodges</t>
  </si>
  <si>
    <t xml:space="preserve">Harry Potter à l'école des sorciers (Harry Potter #1) </t>
  </si>
  <si>
    <t>J.K. Rowling</t>
  </si>
  <si>
    <t xml:space="preserve">Beginning Meditation: Enjoying Your Own Deepest Experience </t>
  </si>
  <si>
    <t>Sally Kempton</t>
  </si>
  <si>
    <t xml:space="preserve">Cards on the Table (Hercule Poirot #15) </t>
  </si>
  <si>
    <t xml:space="preserve">The Shadow of the Wind (El cementerio de los libros olvidados #1) </t>
  </si>
  <si>
    <t>Carlos Ruiz Zafón</t>
  </si>
  <si>
    <t xml:space="preserve">A Wrinkle in Time (Time Quintet #1) </t>
  </si>
  <si>
    <t>Madeleine L'Engle</t>
  </si>
  <si>
    <t>American Gods</t>
  </si>
  <si>
    <t xml:space="preserve">Neil Gaiman </t>
  </si>
  <si>
    <t>Saga, Vol. 8</t>
  </si>
  <si>
    <t xml:space="preserve">Brian K. Vaughan </t>
  </si>
  <si>
    <t xml:space="preserve">Electric Arches </t>
  </si>
  <si>
    <t>Good Omens</t>
  </si>
  <si>
    <t>Terry Pratchett, Neil Gaiman</t>
  </si>
  <si>
    <t xml:space="preserve">The Rise and Fall of the Third Reich: A History of Nazi Germany </t>
  </si>
  <si>
    <t>William L. Shirer</t>
  </si>
  <si>
    <t>This One Summer</t>
  </si>
  <si>
    <t>Mariko Tamaki</t>
  </si>
  <si>
    <t>Wonder Woman: Warbringer (DC Icons, #1)</t>
  </si>
  <si>
    <t>Leigh Bardugo</t>
  </si>
  <si>
    <t xml:space="preserve">Israel </t>
  </si>
  <si>
    <t>The Origin of Other</t>
  </si>
  <si>
    <t>Black Panther: World oF Wakanda 1-6</t>
  </si>
  <si>
    <t xml:space="preserve">The Girl Who Takes an Eye for an Eye (Millennium #5) </t>
  </si>
  <si>
    <t>The Birds &amp; Don't Look Now</t>
  </si>
  <si>
    <t>Daphne du Maurier</t>
  </si>
  <si>
    <t>Stone Mattress: Nine Wicked Tales</t>
  </si>
  <si>
    <t>The Boy on the Beach</t>
  </si>
  <si>
    <t>Tima Kurdi</t>
  </si>
  <si>
    <t xml:space="preserve">Preludes &amp; Nocturnes (The Sandman #1) </t>
  </si>
  <si>
    <t xml:space="preserve">Lives of Girls and Women </t>
  </si>
  <si>
    <t>Alice Munro</t>
  </si>
  <si>
    <t xml:space="preserve">Bayou, Vol. 1 </t>
  </si>
  <si>
    <t>Jeremy Love</t>
  </si>
  <si>
    <t xml:space="preserve">Behold the Dreamers </t>
  </si>
  <si>
    <t>Imbolo Mbue</t>
  </si>
  <si>
    <t>Stay with Me</t>
  </si>
  <si>
    <t xml:space="preserve">Ayobami Adebayo </t>
  </si>
  <si>
    <t xml:space="preserve">Within a Budding Grove (À la recherche du temps perdu #2) </t>
  </si>
  <si>
    <t>Vi</t>
  </si>
  <si>
    <t xml:space="preserve">Parting the Waters: America in the King Years, 1954-63 (America in the King Years #1) </t>
  </si>
  <si>
    <t>Taylor Branch</t>
  </si>
  <si>
    <t xml:space="preserve">Records And Information Management: Fundamentals Of Professional Practice </t>
  </si>
  <si>
    <t>William Saffady</t>
  </si>
  <si>
    <t>Pachinko</t>
  </si>
  <si>
    <t>Min Jin Lee</t>
  </si>
  <si>
    <t xml:space="preserve">Dumb Witness (Hercule Poirot #16) </t>
  </si>
  <si>
    <t>Eva Sleeps</t>
  </si>
  <si>
    <t>Francesca Melandri</t>
  </si>
  <si>
    <t xml:space="preserve">Waiting for First Light: My Ongoing Battle with PTSD </t>
  </si>
  <si>
    <t>Roméo Dallaire</t>
  </si>
  <si>
    <t xml:space="preserve">Death on the Nile (Hercule Poirot #17) </t>
  </si>
  <si>
    <t>The Fire Next Time</t>
  </si>
  <si>
    <t>Everybody's Son</t>
  </si>
  <si>
    <t>Thrity Umrigar</t>
  </si>
  <si>
    <t xml:space="preserve">Harry Potter et la Chambre des Secrets (Harry Potter #2) </t>
  </si>
  <si>
    <t xml:space="preserve">The Fiery Trial: Abraham Lincoln and American Slavery </t>
  </si>
  <si>
    <t>Eric Foner</t>
  </si>
  <si>
    <t xml:space="preserve">The Fire This Time: A New Generation Speaks about Race </t>
  </si>
  <si>
    <t xml:space="preserve">The Fifth Season (The Broken Earth #1) </t>
  </si>
  <si>
    <t>Jane Eyre</t>
  </si>
  <si>
    <t>Charlotte Brontë</t>
  </si>
  <si>
    <t>Indian Horse</t>
  </si>
  <si>
    <t>Norse Mythology</t>
  </si>
  <si>
    <t xml:space="preserve">Edna St. Vincent Millay: Poems (Everyman's Library Pocket Poets) </t>
  </si>
  <si>
    <t>Edna St. Vincent Millay</t>
  </si>
  <si>
    <t xml:space="preserve">Astrophysics for People in a Hurry </t>
  </si>
  <si>
    <t>Neil deGrasse Tyson</t>
  </si>
  <si>
    <t xml:space="preserve">The History of the Decline and Fall of the Roman Empire Volume I </t>
  </si>
  <si>
    <t>Edward Gibbon</t>
  </si>
  <si>
    <t xml:space="preserve">Pioneer Girl: The Annotated Autobiography </t>
  </si>
  <si>
    <t>Laura Ingalls Wilder</t>
  </si>
  <si>
    <t>Quantum Man: Richard Feynman's Life in Science</t>
  </si>
  <si>
    <t xml:space="preserve">Murder in the Mews (Hercule Poirot #18) </t>
  </si>
  <si>
    <t xml:space="preserve">The Second World War, Volume I: The Gathering Storm (The Second World War #1) </t>
  </si>
  <si>
    <t>Winston Churchill</t>
  </si>
  <si>
    <t xml:space="preserve">The Obelisk Gate (The Broken Earth #2) </t>
  </si>
  <si>
    <t xml:space="preserve">Appointment with Death (Hercule Poirot #19) </t>
  </si>
  <si>
    <t xml:space="preserve">The Cartoon Guide to Algebra </t>
  </si>
  <si>
    <t>Larry Gonick</t>
  </si>
  <si>
    <t xml:space="preserve">The Pleasure of Finding Things Out: The Best Short Works of Richard P. Feynman </t>
  </si>
  <si>
    <t>Richard Feynman</t>
  </si>
  <si>
    <t>The Stone Sky (The Broken Earth #3)</t>
  </si>
  <si>
    <t xml:space="preserve">The View from the Cheap Seats: Selected Nonfiction </t>
  </si>
  <si>
    <t xml:space="preserve">The Inexplicable Logic of My Life </t>
  </si>
  <si>
    <t>Benjamin Alire Sáenz</t>
  </si>
  <si>
    <t>Speak No Evil</t>
  </si>
  <si>
    <t>Uzodinma Iweala</t>
  </si>
  <si>
    <t xml:space="preserve">Drinking the Sea at Gaza: Days and Nights in a Land Under Siege </t>
  </si>
  <si>
    <t>Amira Hass</t>
  </si>
  <si>
    <t xml:space="preserve">Thomas Jefferson: The Art of Power </t>
  </si>
  <si>
    <t>Jon Meacham</t>
  </si>
  <si>
    <t>The Song of Achilles</t>
  </si>
  <si>
    <t>Madeline Miller</t>
  </si>
  <si>
    <t>The Female Persuasion</t>
  </si>
  <si>
    <t>Meg Wolitzer</t>
  </si>
  <si>
    <t>Beloved</t>
  </si>
  <si>
    <t>Why Indigenous Literatures Matter</t>
  </si>
  <si>
    <t>Daniel Heath Justice</t>
  </si>
  <si>
    <t>Circe</t>
  </si>
  <si>
    <t>All the Pretty Horses</t>
  </si>
  <si>
    <t>Cormac McCarthy</t>
  </si>
  <si>
    <t>Dawn (Xenogenesis #1)</t>
  </si>
  <si>
    <t>Octavia E. Butler</t>
  </si>
  <si>
    <t>Pay No Heed to the Rockets: Palestine in the Present Tense</t>
  </si>
  <si>
    <t>Marcello Di Cintio</t>
  </si>
  <si>
    <t>Gillespie and I</t>
  </si>
  <si>
    <t>Jane Harris</t>
  </si>
  <si>
    <t>There There</t>
  </si>
  <si>
    <t>Tommy Orange</t>
  </si>
  <si>
    <t>Transparent City</t>
  </si>
  <si>
    <t>Ondjaki</t>
  </si>
  <si>
    <t>Angola</t>
  </si>
  <si>
    <t>Portuguese</t>
  </si>
  <si>
    <t>Iron Curtain: The Crushing of Eastern Europe 1944-1956</t>
  </si>
  <si>
    <t>Anne Applebaum</t>
  </si>
  <si>
    <t>The Sisters Brothers</t>
  </si>
  <si>
    <t>Patrick deWitt</t>
  </si>
  <si>
    <t>Washington Black</t>
  </si>
  <si>
    <t>Esi Edugyan</t>
  </si>
  <si>
    <t>Sea Prayer</t>
  </si>
  <si>
    <t>Khaled Hosseini</t>
  </si>
  <si>
    <t>Headscarves and Hymens</t>
  </si>
  <si>
    <t>Mona Eltahawy</t>
  </si>
  <si>
    <t>The Romanovs: 1613-1918</t>
  </si>
  <si>
    <t>Simon Sebag Montefiore</t>
  </si>
  <si>
    <t>Lethal White (Cormoran Strike #4)</t>
  </si>
  <si>
    <t>The Library Juice Press Handbook of Intellectual Freedom: Concepts, Cases, &amp; Theories</t>
  </si>
  <si>
    <t>Mark Alfino (Ed.)</t>
  </si>
  <si>
    <t>Home Fire</t>
  </si>
  <si>
    <t>Kamila Shamsie</t>
  </si>
  <si>
    <t>My Absolute Darling</t>
  </si>
  <si>
    <t>Gabriel Tallent</t>
  </si>
  <si>
    <t>Free Speech on Campus</t>
  </si>
  <si>
    <t>Erwin Chemerinsky</t>
  </si>
  <si>
    <t>Beirut Hellfire Society</t>
  </si>
  <si>
    <t>Rawi Hage</t>
  </si>
  <si>
    <t>Wenjack</t>
  </si>
  <si>
    <t>Joseph Boyden</t>
  </si>
  <si>
    <t>An Ocean of Minutes</t>
  </si>
  <si>
    <t>Thea Lim</t>
  </si>
  <si>
    <t>Split Tooth</t>
  </si>
  <si>
    <t>Tanya Tagaq</t>
  </si>
  <si>
    <t>Annihilation (Souther Reach Trilogy #1)</t>
  </si>
  <si>
    <t>Jeff Vandermeer</t>
  </si>
  <si>
    <t>I'm Afraid of Men</t>
  </si>
  <si>
    <t>Vivek Shraya</t>
  </si>
  <si>
    <t>Einstein: His Life and Universe</t>
  </si>
  <si>
    <t>Walter Issacson</t>
  </si>
  <si>
    <t>Sula</t>
  </si>
  <si>
    <t>Moon of the Crusted Snow</t>
  </si>
  <si>
    <t>Waubgeshig Rice</t>
  </si>
  <si>
    <t>An American Marriage</t>
  </si>
  <si>
    <t>Tayari Jones</t>
  </si>
  <si>
    <t>She Would Be King</t>
  </si>
  <si>
    <t>Wayétu Moore</t>
  </si>
  <si>
    <t>Indigenous Writes</t>
  </si>
  <si>
    <t>Chelsea Vowel</t>
  </si>
  <si>
    <t>The Librarian of Auschwitz</t>
  </si>
  <si>
    <t>Antonio Iturbe</t>
  </si>
  <si>
    <t>Everyone's a Aliebn When Ur a Aliebn Too</t>
  </si>
  <si>
    <t>Jomny Sun</t>
  </si>
  <si>
    <t>Where the Mountain Meets the Moon</t>
  </si>
  <si>
    <t>Grace Lin</t>
  </si>
  <si>
    <t>Heart Berries: A Memoir</t>
  </si>
  <si>
    <t>Terese Marie Mailhot</t>
  </si>
  <si>
    <t>Native American Literature: A Very Short Introduction</t>
  </si>
  <si>
    <t>Sean Teuton</t>
  </si>
  <si>
    <t xml:space="preserve">Team of Rivals: The Political Genius of Abraham Lincoln </t>
  </si>
  <si>
    <t>Doris Kearns Goodwin</t>
  </si>
  <si>
    <t xml:space="preserve">Final Report of the Truth and Reconciliation Commission of Canada, Volume One: Summary: Honouring the Truth, Reconciling for the Future </t>
  </si>
  <si>
    <t>Truth and Reconciliation Commission of Canada</t>
  </si>
  <si>
    <t>The Best We Could Do</t>
  </si>
  <si>
    <t>Thi Bui</t>
  </si>
  <si>
    <t>Jonathan Strange &amp; Mr Norrell</t>
  </si>
  <si>
    <t>Susanna Clarke</t>
  </si>
  <si>
    <t xml:space="preserve">The Power to Name: Locating the Limits of Subject Representation in Libraries </t>
  </si>
  <si>
    <t>Hope A. Olson</t>
  </si>
  <si>
    <t xml:space="preserve">Fantastic Beasts: The Crimes of Grindelwald (Fantastic Beasts The Original Screenplay #2) </t>
  </si>
  <si>
    <t xml:space="preserve">Children of Blood and Bone (Legacy of Orïsha #1) </t>
  </si>
  <si>
    <t>Tomi Adeyemi</t>
  </si>
  <si>
    <t>Joe Sacco</t>
  </si>
  <si>
    <t>Surviving the City</t>
  </si>
  <si>
    <t>Tasha Spillett</t>
  </si>
  <si>
    <t>Pemmican Wars (A Girl Called Echo #1)</t>
  </si>
  <si>
    <t>Jamilia</t>
  </si>
  <si>
    <t>Chingiz Aitmatov</t>
  </si>
  <si>
    <t>Fear: Trump in the White House</t>
  </si>
  <si>
    <t>Bob Woodward</t>
  </si>
  <si>
    <t>Saga, Vol. 9</t>
  </si>
  <si>
    <t>Solitude</t>
  </si>
  <si>
    <t>Michael Harris</t>
  </si>
  <si>
    <t>The Story of the Jews: Finding the Words, 1000 BCE – 1492 CE</t>
  </si>
  <si>
    <t>Simon Schama</t>
  </si>
  <si>
    <t>Ghana Must Go</t>
  </si>
  <si>
    <t xml:space="preserve">Taiye Selasi </t>
  </si>
  <si>
    <t xml:space="preserve">The Name of the Wind (The Kingkiller Chronicle #1) </t>
  </si>
  <si>
    <t>Patrick Rothfuss</t>
  </si>
  <si>
    <t xml:space="preserve">So You Want to Talk About Race </t>
  </si>
  <si>
    <t>Ijeoma Oluo</t>
  </si>
  <si>
    <t>The Vegetarian</t>
  </si>
  <si>
    <t>Han Kang</t>
  </si>
  <si>
    <t>Why I'm No Longer Talking to White People About Race</t>
  </si>
  <si>
    <t>Reni Eddo-Lodge</t>
  </si>
  <si>
    <t>The Feast of the Goat</t>
  </si>
  <si>
    <t>Mario Vargas Llosa</t>
  </si>
  <si>
    <t>Born a Crime: Stories From a South African Childhood</t>
  </si>
  <si>
    <t>Trevor Noah</t>
  </si>
  <si>
    <t>The Inconvenient Indian: A Curious Account of Native People in North America</t>
  </si>
  <si>
    <t>Thomas King</t>
  </si>
  <si>
    <t>Inside the Tardis: The Worlds of Doctor Who</t>
  </si>
  <si>
    <t>James Chapman</t>
  </si>
  <si>
    <t>A Storm of Swords (A Song of Ice and Fire #3)</t>
  </si>
  <si>
    <t>George R.R. Martin</t>
  </si>
  <si>
    <t>The Last Stand: Custer, Sitting Bull, and the Battle of the Little Bighorn</t>
  </si>
  <si>
    <t>Nathaniel Philbrick</t>
  </si>
  <si>
    <t>Le Petit Prince</t>
  </si>
  <si>
    <t>Antoine de Saint-Exupéry</t>
  </si>
  <si>
    <t>The Last Lion: Winston Spencer Churchill: Visions of Glory 1874-1932</t>
  </si>
  <si>
    <t>William Manchester</t>
  </si>
  <si>
    <t>Suite Française</t>
  </si>
  <si>
    <t>Irène Némirovksy</t>
  </si>
  <si>
    <t>The Leadership Challenge: How to Make Extraordinary Things Happen in Organizations</t>
  </si>
  <si>
    <t>James M. Kouzes</t>
  </si>
  <si>
    <t>The Back of the Turtle</t>
  </si>
  <si>
    <t>The Last Lion 2: Winston Spencer Churchill: Alone, 1932-1940</t>
  </si>
  <si>
    <t>Black Widow, Volume 1: The Finely Woven Thread</t>
  </si>
  <si>
    <t>Nathan Edmondson</t>
  </si>
  <si>
    <t>Three Act Tragedy (Hercule Poirot, #11)</t>
  </si>
  <si>
    <t>Bilbo le Hobbit</t>
  </si>
  <si>
    <t>Space Chronicles: Facing the Ultimate Frontier</t>
  </si>
  <si>
    <t>Madame Trotte-Menu (The Tale of Mrs. Tittlemouse)</t>
  </si>
  <si>
    <t>Beatrix Potter</t>
  </si>
  <si>
    <t>Deux vilaines souris (The Tale of Two Bad Mice)</t>
  </si>
  <si>
    <t>Go Tell It on the Mountain</t>
  </si>
  <si>
    <t>Library and Information Center Management</t>
  </si>
  <si>
    <t>Barbara B. Moran</t>
  </si>
  <si>
    <t>Black Panther #1</t>
  </si>
  <si>
    <t>East of Eden</t>
  </si>
  <si>
    <t>Fahrenheit 451</t>
  </si>
  <si>
    <t>Ray Bradbury</t>
  </si>
  <si>
    <t>Playing In The Dark: Whiteness and the Literary Imagination</t>
  </si>
  <si>
    <t>Bury My Heart at Wounded Knee: An Indian History of the American West</t>
  </si>
  <si>
    <t>Dee Brown</t>
  </si>
  <si>
    <t>Thor: Volume 1: The Goddess of Thunder</t>
  </si>
  <si>
    <t>Jason Aaron</t>
  </si>
  <si>
    <t>Breath, Eyes, Memory</t>
  </si>
  <si>
    <t>The Autobiography of Eleanor Roosevelt</t>
  </si>
  <si>
    <t>Eleanor Roosevelt</t>
  </si>
  <si>
    <t>The Brief Wondrous Life of Oscar Wao</t>
  </si>
  <si>
    <t>Junot Díaz</t>
  </si>
  <si>
    <t>Dominican Republic</t>
  </si>
  <si>
    <t>The Bluest Eye</t>
  </si>
  <si>
    <t>Flow: The Psychology of Optimal Experience</t>
  </si>
  <si>
    <t>Mihaly Csíkszentmihályi</t>
  </si>
  <si>
    <t>Hungarian</t>
  </si>
  <si>
    <t>Moby Dick</t>
  </si>
  <si>
    <t>Aristotle and Dante Discover the Secrets of the Universe</t>
  </si>
  <si>
    <t>Interpreter of Maladies</t>
  </si>
  <si>
    <t>Homegoing</t>
  </si>
  <si>
    <t>Walden &amp; Civil Disobedience</t>
  </si>
  <si>
    <t>Henry David Thoreau</t>
  </si>
  <si>
    <t>Washington: A Life</t>
  </si>
  <si>
    <t>Ron Chernow</t>
  </si>
  <si>
    <t>Living with a Dead Language: My Romance with Latin</t>
  </si>
  <si>
    <t>Ann Patty</t>
  </si>
  <si>
    <t>The Lost Art of Reading: Why Books Matter in a Distracted Time</t>
  </si>
  <si>
    <t>David L. Ulin</t>
  </si>
  <si>
    <t>Common Sense</t>
  </si>
  <si>
    <t>Thomas Paine</t>
  </si>
  <si>
    <t>Red Rising (Red Rising #1)</t>
  </si>
  <si>
    <t>Pierce Brown</t>
  </si>
  <si>
    <t>The Sympathizer</t>
  </si>
  <si>
    <t>Viet Thanh Nguyen</t>
  </si>
  <si>
    <t>Golden Son (Red Rising, #2)</t>
  </si>
  <si>
    <t>The Two Towers (The Lord of the Rings #2)</t>
  </si>
  <si>
    <t>Morning Star (Red Rising #3)</t>
  </si>
  <si>
    <t>Saga, Vol. 1</t>
  </si>
  <si>
    <t>Brian K. Vaughan</t>
  </si>
  <si>
    <t>The Return of the Kings (The Lord of the Rings #3)</t>
  </si>
  <si>
    <t>Benjamin Franklin</t>
  </si>
  <si>
    <t>Carl Van Doren</t>
  </si>
  <si>
    <t>The Canadian Constitution</t>
  </si>
  <si>
    <t>Adam Dodek</t>
  </si>
  <si>
    <t>Another Brooklyn</t>
  </si>
  <si>
    <t>Jacqueline Woodson</t>
  </si>
  <si>
    <t>The Last Lion 3: Winston Spencer Churchill: Defender of the Realm, 1940-1965</t>
  </si>
  <si>
    <t>Wicked: The Life and Times of the Wicked Witch of the West</t>
  </si>
  <si>
    <t>Gregory Maguire</t>
  </si>
  <si>
    <t>Hamilton: The Revolution</t>
  </si>
  <si>
    <t>A House Without Windows</t>
  </si>
  <si>
    <t>Nadia Hashimi</t>
  </si>
  <si>
    <t>Death in the Clouds</t>
  </si>
  <si>
    <t>Jessica Jones: Alias, Vol. 1</t>
  </si>
  <si>
    <t>Brian Michael Bendis</t>
  </si>
  <si>
    <t>Agnes Grey</t>
  </si>
  <si>
    <t>Anne Brontë</t>
  </si>
  <si>
    <t>The Professor</t>
  </si>
  <si>
    <t>Harry Potter and the Philosopher's Stone (Harry Potter #1)</t>
  </si>
  <si>
    <t>Harry Potter and the Chamber of Secrets (Harry Potter #2)</t>
  </si>
  <si>
    <t>A Feast for Crows (A Song of Ice and Fire #4)</t>
  </si>
  <si>
    <t>The A.B.C. Murders (Hercule Poirot #13)</t>
  </si>
  <si>
    <t>Rebecca</t>
  </si>
  <si>
    <t>Vimy</t>
  </si>
  <si>
    <t>Pierre Burton</t>
  </si>
  <si>
    <t>The Life-Changing Magic of Tidying Up: The Japanese Art of Decluttering and Organizing</t>
  </si>
  <si>
    <t>Marie Kondō</t>
  </si>
  <si>
    <t>Harry Potter and the Prisoner of Azkaban (Harry Potter #3)</t>
  </si>
  <si>
    <t>Harry Potter and the Goblet of Fire (Harry Potter #4)</t>
  </si>
  <si>
    <t>Alias, Vol. 2: Come Home</t>
  </si>
  <si>
    <t>Alias, Vol. 3: The Underneath</t>
  </si>
  <si>
    <t>Alias, Vol. 4: The Secret Origins of Jessica Jones</t>
  </si>
  <si>
    <t>Thor, Volume 2: Who Holds the Hammer?</t>
  </si>
  <si>
    <t>Saga, Vol. 2</t>
  </si>
  <si>
    <t>Saga, Vol. 3</t>
  </si>
  <si>
    <t>Lab Girl</t>
  </si>
  <si>
    <t>A Dance with Dragons (A Song of Ice and Fire #5)</t>
  </si>
  <si>
    <t>Saga, Vol. 4</t>
  </si>
  <si>
    <t>Saga, Vol. 5</t>
  </si>
  <si>
    <t>Saga, Vol. 6</t>
  </si>
  <si>
    <t>Wuthering Heights</t>
  </si>
  <si>
    <t>Emily Brontë</t>
  </si>
  <si>
    <t>Seven Brief Lessons on Physics</t>
  </si>
  <si>
    <t>The Luminaries</t>
  </si>
  <si>
    <t>Eleanor Catton</t>
  </si>
  <si>
    <t>Understanding Comics: The Invisible Art</t>
  </si>
  <si>
    <t>Harry Potter and the Order of the Phoenix (Harry Potter #5)</t>
  </si>
  <si>
    <t>Henry V</t>
  </si>
  <si>
    <t>A Tale of Love and Darkness</t>
  </si>
  <si>
    <t>The Bell Jar</t>
  </si>
  <si>
    <t>Sylvia Plath</t>
  </si>
  <si>
    <t>The Bad-Ass Librarians of Timbuktu: And Their Race to Save the World's Most Precious Manuscripts</t>
  </si>
  <si>
    <t>Joshua Hammer</t>
  </si>
  <si>
    <t>The Castle of Otranto</t>
  </si>
  <si>
    <t>Horace Walpole</t>
  </si>
  <si>
    <t>Do Not Say We Have Nothing</t>
  </si>
  <si>
    <t>Madeleine Thien</t>
  </si>
  <si>
    <t>Arab and Jew: Wounded Spirits in a Promised Land</t>
  </si>
  <si>
    <t>David K. Shipler</t>
  </si>
  <si>
    <t>Distant View of a Minaret and Other Stories</t>
  </si>
  <si>
    <t>Alifa Rifaat</t>
  </si>
  <si>
    <t>The Odyssey</t>
  </si>
  <si>
    <t>Homer</t>
  </si>
  <si>
    <t>Freedom of Expression (Understanding Canadian Law #2)</t>
  </si>
  <si>
    <t>Daniel J. Baum</t>
  </si>
  <si>
    <t>A Raisin in the Sun</t>
  </si>
  <si>
    <t>Lorraine Hansberry</t>
  </si>
  <si>
    <t>Swann's Way (In Search of Lost Time #1)</t>
  </si>
  <si>
    <t>The Underground Railroad</t>
  </si>
  <si>
    <t>Applications of Social Research Methods to Questions in Information and Library Science</t>
  </si>
  <si>
    <t>Barbara M. Wildemuth</t>
  </si>
  <si>
    <t>Harry Potter and the Half-Blood Prince (Harry Potter #6)</t>
  </si>
  <si>
    <t>Harry Potter and the Deathly Hallows (Harry Potter #7)</t>
  </si>
  <si>
    <t>A Brief History of Seven Killings</t>
  </si>
  <si>
    <t>Marlon James</t>
  </si>
  <si>
    <t>The Brothers Karamazov</t>
  </si>
  <si>
    <t>Fyodor Dostoevsky</t>
  </si>
  <si>
    <t>Milk and Honey</t>
  </si>
  <si>
    <t>Rupi Kaur</t>
  </si>
  <si>
    <t>Wonder Woman, Vo. 1: Who is Wonder Woman? (Wonder Woman III #1)</t>
  </si>
  <si>
    <t>Allan Heinberg</t>
  </si>
  <si>
    <t>Wonder Woman, Vol 2: Love and Murder (Wonder Woman III #2)</t>
  </si>
  <si>
    <t>Jodi Picoult</t>
  </si>
  <si>
    <t>The Refugees</t>
  </si>
  <si>
    <t>Eugene Onegin and other poems</t>
  </si>
  <si>
    <t>Alexander Puskin</t>
  </si>
  <si>
    <t>Solitude poems</t>
  </si>
  <si>
    <t xml:space="preserve">Carmela Ciuraru (Editor) </t>
  </si>
  <si>
    <t>The Forty Rules of Love</t>
  </si>
  <si>
    <t>We Were Eight Years in Power: An American Tragedy</t>
  </si>
  <si>
    <t>Bad Feminist</t>
  </si>
  <si>
    <t>Of Mice and Men</t>
  </si>
  <si>
    <t>Your Deceptive Mind: A Scientific Guide to Critical Thinking Skills</t>
  </si>
  <si>
    <t>Steven Novella</t>
  </si>
  <si>
    <t>I Am Not Your Negro</t>
  </si>
  <si>
    <t>Grace</t>
  </si>
  <si>
    <t>Natashia Deón</t>
  </si>
  <si>
    <t>Saga, Vol. 7</t>
  </si>
  <si>
    <t>Alexander Hamilton</t>
  </si>
  <si>
    <t>A Moonless, Starless, Sky: Ordinary Women and Men Fighting Extremism in Africa</t>
  </si>
  <si>
    <t>Alexis Okeowo</t>
  </si>
  <si>
    <t>Everything I Never Told You</t>
  </si>
  <si>
    <t>Celeste Ng</t>
  </si>
  <si>
    <t>Tar Baby</t>
  </si>
  <si>
    <t>We Should All Be Feminists</t>
  </si>
  <si>
    <t>Chimamanda Ngozi Adichie</t>
  </si>
  <si>
    <t>The End of the Affair</t>
  </si>
  <si>
    <t>Graham Greene</t>
  </si>
  <si>
    <t>The Map of Love</t>
  </si>
  <si>
    <t>Ahdaf Soueif</t>
  </si>
  <si>
    <t>The Complete Persepolis</t>
  </si>
  <si>
    <t xml:space="preserve">Marjane Satrapi </t>
  </si>
  <si>
    <t>The Natural Way of Things</t>
  </si>
  <si>
    <t>Charlotte Wood</t>
  </si>
  <si>
    <t>Birdie</t>
  </si>
  <si>
    <t>Tracey Lindberg</t>
  </si>
  <si>
    <t>The Light Between Oceans</t>
  </si>
  <si>
    <t xml:space="preserve"> M.L. Stedman </t>
  </si>
  <si>
    <t xml:space="preserve">Indonesia, Etc.: Exploring the Improbable Nation </t>
  </si>
  <si>
    <t>Elizabeth Pisani</t>
  </si>
  <si>
    <t>The View from Castle Rock</t>
  </si>
  <si>
    <t>The Complete Stories of Sherlock Holmes</t>
  </si>
  <si>
    <t>Arthur Conan Doyle</t>
  </si>
  <si>
    <t xml:space="preserve">Star Wars: Scoundrels </t>
  </si>
  <si>
    <t>Timothy Zahn</t>
  </si>
  <si>
    <t>The Age of Innocence</t>
  </si>
  <si>
    <t>Edith Wharton</t>
  </si>
  <si>
    <t>Tales From the Perilous Realm</t>
  </si>
  <si>
    <t>Women and Gender in Islam: Historical Roots of a Modern Debate</t>
  </si>
  <si>
    <t>Leila Ahmed</t>
  </si>
  <si>
    <t>Purple Hibiscus</t>
  </si>
  <si>
    <t>The Book With No Pictures</t>
  </si>
  <si>
    <t>B. J. Novak</t>
  </si>
  <si>
    <t>The Organization of Information</t>
  </si>
  <si>
    <t>Arlene G. Taylor</t>
  </si>
  <si>
    <t xml:space="preserve"> No god but God: The Origins, Evolution and Future of Islam </t>
  </si>
  <si>
    <t>Reza Aslan</t>
  </si>
  <si>
    <t>The Road</t>
  </si>
  <si>
    <t xml:space="preserve">Cormac McCarthy </t>
  </si>
  <si>
    <t>The Grand Design</t>
  </si>
  <si>
    <t>Stephan Hawking</t>
  </si>
  <si>
    <t>No Logo: Taking Aim at the Brand Bullies</t>
  </si>
  <si>
    <t>Naomi Klein</t>
  </si>
  <si>
    <t xml:space="preserve">The Magic of Reality: How We Know What's Really True </t>
  </si>
  <si>
    <t>The God of Small Things</t>
  </si>
  <si>
    <t xml:space="preserve">Arundhati Roy </t>
  </si>
  <si>
    <t>Bel Canto</t>
  </si>
  <si>
    <t>Ann Patchett</t>
  </si>
  <si>
    <t xml:space="preserve"> Meditation for the Love of It: Enjoying Your Own Deepest Experience </t>
  </si>
  <si>
    <t xml:space="preserve"> Desert Queen: The Extraordinary Life of Gertrude Bell: Adventurer, Adviser to Kings, Ally of Lawrence of Arabia </t>
  </si>
  <si>
    <t>Janet Wallach</t>
  </si>
  <si>
    <t>Eating Animals</t>
  </si>
  <si>
    <t xml:space="preserve">Jonathan Safran Foer </t>
  </si>
  <si>
    <t>A Brief History of Tea</t>
  </si>
  <si>
    <t>Roy Moxham</t>
  </si>
  <si>
    <t>Harry Potter et les Reliques de la Mort</t>
  </si>
  <si>
    <t>J. K. Rowling</t>
  </si>
  <si>
    <t xml:space="preserve">Japanese Cooking: A Simple Art </t>
  </si>
  <si>
    <t>Shizuo Tsuji</t>
  </si>
  <si>
    <t>Long Walk to Freedom</t>
  </si>
  <si>
    <t>Nelson Mandela</t>
  </si>
  <si>
    <t>Speak French with Michel Thomas</t>
  </si>
  <si>
    <t>Michel Thomas</t>
  </si>
  <si>
    <t>Poland</t>
  </si>
  <si>
    <t xml:space="preserve">How to Eat (Mindfulness Essentials #2) </t>
  </si>
  <si>
    <t xml:space="preserve">How to Cook Indian: More Than 500 Classic Recipes for the Modern Kitchen </t>
  </si>
  <si>
    <t>Sanjeev Kapoor</t>
  </si>
  <si>
    <t xml:space="preserve">Murder at the Vicarage (Miss Marple #1) </t>
  </si>
  <si>
    <t xml:space="preserve">The Weaver's Idea Book: Creative Cloth on a Rigid Heddle Loom </t>
  </si>
  <si>
    <t>Jane Patrick</t>
  </si>
  <si>
    <t xml:space="preserve">Weaving Made Easy Revised and Updated: 17 Projects Using a Rigid-Heddle Loom </t>
  </si>
  <si>
    <t>Liz Gibson</t>
  </si>
  <si>
    <t xml:space="preserve">The Magic of Handweaving: The Basics and Beyond </t>
  </si>
  <si>
    <t>Sigrid Piroch</t>
  </si>
  <si>
    <t xml:space="preserve">How to Walk (Mindfulness Essentials #4) </t>
  </si>
  <si>
    <t xml:space="preserve">A Woman in the Crossfire: Diaries of the Syrian Revolution </t>
  </si>
  <si>
    <t>Samar Yazbek</t>
  </si>
  <si>
    <t>The Dovekeepers</t>
  </si>
  <si>
    <t>Alice Hoffman</t>
  </si>
  <si>
    <t xml:space="preserve">The Body in the Library (Miss Marple #3) </t>
  </si>
  <si>
    <t xml:space="preserve">Whole: Rethinking the Science of Nutrition </t>
  </si>
  <si>
    <t>T. Colin Campbell</t>
  </si>
  <si>
    <t xml:space="preserve">Miss Marple: The Complete Short Stories (inc Miss Marple #2) </t>
  </si>
  <si>
    <t xml:space="preserve">The Moving Finger (Miss Marple #4) </t>
  </si>
  <si>
    <t>Fourth of July Creek</t>
  </si>
  <si>
    <t xml:space="preserve">Smith Henderson </t>
  </si>
  <si>
    <t xml:space="preserve">The Theory of Everything: The Origin and Fate of the Universe </t>
  </si>
  <si>
    <t>The Red Tent</t>
  </si>
  <si>
    <t>Anita Diamant</t>
  </si>
  <si>
    <t>What Lies Between Us</t>
  </si>
  <si>
    <t xml:space="preserve">Nayomi Munaweera </t>
  </si>
  <si>
    <t>Sri Lanka</t>
  </si>
  <si>
    <t>The Witches: Salem, 1692</t>
  </si>
  <si>
    <t>Stacy Schiff</t>
  </si>
  <si>
    <t>Tis</t>
  </si>
  <si>
    <t>Frank McCourt</t>
  </si>
  <si>
    <t>The Iliad</t>
  </si>
  <si>
    <t>Room</t>
  </si>
  <si>
    <t>Emma Donoghue</t>
  </si>
  <si>
    <t>The Universe in a Nutshell</t>
  </si>
  <si>
    <t xml:space="preserve">Black Berry, Sweet Juice: On Being Black and White in Canada </t>
  </si>
  <si>
    <t>Lawrence Hill</t>
  </si>
  <si>
    <t xml:space="preserve">Survival in Auschwitz (Auschwitz Trilogy #1) </t>
  </si>
  <si>
    <t>Primo Levi</t>
  </si>
  <si>
    <t xml:space="preserve">Guantánamo Diary </t>
  </si>
  <si>
    <t>Mohamedou Ould Slahi</t>
  </si>
  <si>
    <t>Mauritania</t>
  </si>
  <si>
    <t xml:space="preserve"> A Murder Is Announced (Miss Marple #5) </t>
  </si>
  <si>
    <t>Advanced Style</t>
  </si>
  <si>
    <t>Ari Seth Cohen</t>
  </si>
  <si>
    <t xml:space="preserve">They Do It with Mirrors (Miss Marple #6) </t>
  </si>
  <si>
    <t xml:space="preserve">A Pocket Full of Rye (Miss Marple #7) </t>
  </si>
  <si>
    <t>The Qur'an</t>
  </si>
  <si>
    <t xml:space="preserve">Parade's End (Parade's End #1-4) </t>
  </si>
  <si>
    <t>Ford Madox Ford</t>
  </si>
  <si>
    <t xml:space="preserve">New Order: A Decluttering Handbook for Creative Folks (and Everyone Else) </t>
  </si>
  <si>
    <t>Fay Wolf</t>
  </si>
  <si>
    <t xml:space="preserve">A Caribbean Mystery (Miss Marple #10) </t>
  </si>
  <si>
    <t>The Prophet</t>
  </si>
  <si>
    <t>Khalil Gibran</t>
  </si>
  <si>
    <t xml:space="preserve">The Martian (The Martian #1) </t>
  </si>
  <si>
    <t>Andy Weir</t>
  </si>
  <si>
    <t xml:space="preserve">The Reluctant Fundamentalist </t>
  </si>
  <si>
    <t>Mohsin Hamid</t>
  </si>
  <si>
    <t xml:space="preserve">Ada's Algorithm: How Lord Byron's Daughter Ada Lovelace Launched the Digital Age </t>
  </si>
  <si>
    <t xml:space="preserve">James Essinger </t>
  </si>
  <si>
    <t xml:space="preserve">Harry Potter and the Cursed Child - Parts One and Two (Harry Potter #8) </t>
  </si>
  <si>
    <t xml:space="preserve">4:50 from Paddington (Miss Marple #8) </t>
  </si>
  <si>
    <t xml:space="preserve">The Mirror Crack'd from Side to Side (Miss Marple #9) </t>
  </si>
  <si>
    <t xml:space="preserve">Nemesis (Miss Marple #12) </t>
  </si>
  <si>
    <t xml:space="preserve">Sleeping Murder (Miss Marple #13) </t>
  </si>
  <si>
    <t xml:space="preserve">At Bertram's Hotel (Miss Marple #11) </t>
  </si>
  <si>
    <t xml:space="preserve">The Mysterious Affair at Styles (Hercule Poirot #1) </t>
  </si>
  <si>
    <t xml:space="preserve">Miss Peregrine’s Home for Peculiar Children </t>
  </si>
  <si>
    <t>Ransom Riggs</t>
  </si>
  <si>
    <t xml:space="preserve">Leap of Faith : Memoirs of an Unexpected Life </t>
  </si>
  <si>
    <t>Noor Al-Hussein</t>
  </si>
  <si>
    <t xml:space="preserve">The Murder on the Links (Hercule Poirot #2) </t>
  </si>
  <si>
    <t xml:space="preserve">Reimagining Reference in the 21st Century </t>
  </si>
  <si>
    <t>David A. Tyckoson</t>
  </si>
  <si>
    <t xml:space="preserve">The Murder of Roger Ackroyd (Hercule Poirot #4) </t>
  </si>
  <si>
    <t xml:space="preserve">Breakfast at Tiffany's: A Short Novel and Three Stories </t>
  </si>
  <si>
    <t>Truman Capote</t>
  </si>
  <si>
    <t xml:space="preserve">A Game of Thrones (A Song of Ice and Fire #1) </t>
  </si>
  <si>
    <t>George R. R. Martin</t>
  </si>
  <si>
    <t>The Japanese Lover</t>
  </si>
  <si>
    <t xml:space="preserve">Michel Thomas Method: Arabic Foundation Course </t>
  </si>
  <si>
    <t xml:space="preserve">Heart of Darkness &amp; Tales of Unrest </t>
  </si>
  <si>
    <t>Joseph Conrad</t>
  </si>
  <si>
    <t>Coraline</t>
  </si>
  <si>
    <t>Neil Gaiman</t>
  </si>
  <si>
    <t xml:space="preserve">Henry VI, Part 1 (Wars of the Roses #5) </t>
  </si>
  <si>
    <t>Shakespeare</t>
  </si>
  <si>
    <t xml:space="preserve">King Henry VI, Part 2 (Wars of the Roses #6) </t>
  </si>
  <si>
    <t xml:space="preserve">King Henry VI, Part 3 (Wars of the Roses #7) </t>
  </si>
  <si>
    <t xml:space="preserve">Richard III (Wars of the Roses #8) </t>
  </si>
  <si>
    <t xml:space="preserve">Poirot Investigates (Hercule Poirot #3) </t>
  </si>
  <si>
    <t>The Tempest</t>
  </si>
  <si>
    <t>Brave New World</t>
  </si>
  <si>
    <t>Aldous Huxley</t>
  </si>
  <si>
    <t xml:space="preserve">The Mystery of the Blue Train (Hercule Poirot #6) </t>
  </si>
  <si>
    <t>Coriolanus</t>
  </si>
  <si>
    <t xml:space="preserve">The Memory Illusion: Remembering, Forgetting, and the Science of False Memory </t>
  </si>
  <si>
    <t>A Beautiful Mind</t>
  </si>
  <si>
    <t>Sylvia Nasar</t>
  </si>
  <si>
    <t xml:space="preserve">Michel Thomas Method: Arabic Advanced Course </t>
  </si>
  <si>
    <t xml:space="preserve">A Path Appears: Transforming Lives, Creating Opportunity </t>
  </si>
  <si>
    <t xml:space="preserve">Nicholas D. Kristof </t>
  </si>
  <si>
    <t>Light at the Edge of the World</t>
  </si>
  <si>
    <t>Wade Davis</t>
  </si>
  <si>
    <t xml:space="preserve">Zealot: The Life and Times of Jesus of Nazareth </t>
  </si>
  <si>
    <t xml:space="preserve">Pakistan on the Brink: The Future of America, Pakistan, and Afghanistan </t>
  </si>
  <si>
    <t>Ahmed Rashid</t>
  </si>
  <si>
    <t xml:space="preserve">The Big Four (Hercule Poirot #5) </t>
  </si>
  <si>
    <t>The Chimes</t>
  </si>
  <si>
    <t>Anna Smaill</t>
  </si>
  <si>
    <t>The Wind-Up Bird Chronicle</t>
  </si>
  <si>
    <t>Haruki Murakami</t>
  </si>
  <si>
    <t xml:space="preserve">Until We Are Free: My Fight For Human Rights in Iran </t>
  </si>
  <si>
    <t>Shirin Ebadi</t>
  </si>
  <si>
    <t xml:space="preserve">Peril at End House (Hercule Poirot #8) </t>
  </si>
  <si>
    <t xml:space="preserve">Lord Edgware Dies (Hercule Poirot #9) </t>
  </si>
  <si>
    <t>Haiti: After the Earthquake</t>
  </si>
  <si>
    <t>Paul Farmer</t>
  </si>
  <si>
    <t xml:space="preserve">Murder on the Orient Express (Hercule Poirot #10) </t>
  </si>
  <si>
    <t>Between the World and Me</t>
  </si>
  <si>
    <t>Cloud Atlas</t>
  </si>
  <si>
    <t>David Mitchell</t>
  </si>
  <si>
    <t>When the Moon is Low</t>
  </si>
  <si>
    <t xml:space="preserve">A Clash of Kings (A Song of Ice and Fire #2) </t>
  </si>
  <si>
    <t>The Sonnets</t>
  </si>
  <si>
    <t>The Holy Bible: New International Version</t>
  </si>
  <si>
    <t>The Fellowship of the Ring (The Lord of the Rings #1)</t>
  </si>
  <si>
    <t>J. R. R. Tolkien</t>
  </si>
  <si>
    <t>A Christmas Carol</t>
  </si>
  <si>
    <t>Charles Dickens</t>
  </si>
  <si>
    <t xml:space="preserve">Fantastic Beasts and Where to Find Them: The Original Screenplay </t>
  </si>
  <si>
    <t xml:space="preserve">Lawrence in Arabia: War, Deceit, Imperial Folly, and the Making of the Modern Middle East </t>
  </si>
  <si>
    <t>Scott Anderson</t>
  </si>
  <si>
    <t xml:space="preserve">Chocolate: A Bittersweet Saga of Dark and Light </t>
  </si>
  <si>
    <t>Mort Rosenblum</t>
  </si>
  <si>
    <t>&lt;2016</t>
  </si>
  <si>
    <t>Sum by Ethnicity</t>
  </si>
  <si>
    <t>(All)</t>
  </si>
  <si>
    <t>No</t>
  </si>
  <si>
    <t>Yes</t>
  </si>
  <si>
    <t>Sum of Pages</t>
  </si>
  <si>
    <t>Total Pages</t>
  </si>
  <si>
    <t>Total Books</t>
  </si>
  <si>
    <t>Violeta</t>
  </si>
  <si>
    <t>Ballantine Books</t>
  </si>
  <si>
    <t>Frances Riddle</t>
  </si>
  <si>
    <t>Language and the Mind</t>
  </si>
  <si>
    <t>Spencer Kelly</t>
  </si>
  <si>
    <t>How Digital Technology Shapes Us</t>
  </si>
  <si>
    <t>Indre Viskontas</t>
  </si>
  <si>
    <t>The Greek &amp; Persian Wars</t>
  </si>
  <si>
    <t>John R. Hale</t>
  </si>
  <si>
    <t>Read Dangerously: The Subversive Power of Literature in Troubled Times</t>
  </si>
  <si>
    <t>Dev Street Books</t>
  </si>
  <si>
    <t>Dissent: The Radicalization of the Republican Party and Its Capture of the Court</t>
  </si>
  <si>
    <t>Politics</t>
  </si>
  <si>
    <t>Jackie Calmes</t>
  </si>
  <si>
    <t>Twelve Books</t>
  </si>
  <si>
    <t>Apr</t>
  </si>
  <si>
    <t>Shinrin-Yoku: The Art and Science of Forest Bathing</t>
  </si>
  <si>
    <t>Qing Li</t>
  </si>
  <si>
    <t>Penguin Life</t>
  </si>
  <si>
    <t>Honour Earth Mother</t>
  </si>
  <si>
    <t>Basil Johnston</t>
  </si>
  <si>
    <t>Kegedonce Press</t>
  </si>
  <si>
    <t>Neyaashiinigmiing Reserve No. 27, Ontario</t>
  </si>
  <si>
    <t>Divergent Mind: Thriving in a World That Wasn't Designed for You</t>
  </si>
  <si>
    <t>Jenara Nerenberg</t>
  </si>
  <si>
    <t>Ten Days in a Mad-House</t>
  </si>
  <si>
    <t>1887-01-01</t>
  </si>
  <si>
    <t>Nellie Bly</t>
  </si>
  <si>
    <t>Norman L. Munro</t>
  </si>
  <si>
    <t>Zoology: Understanding the animal world</t>
  </si>
  <si>
    <t>Donald E. Moore III</t>
  </si>
  <si>
    <t>May</t>
  </si>
  <si>
    <t>Jun</t>
  </si>
  <si>
    <t>The Silence</t>
  </si>
  <si>
    <t>Don DeLillo</t>
  </si>
  <si>
    <t>Scribner</t>
  </si>
  <si>
    <t>Malone Dies</t>
  </si>
  <si>
    <t>Samuel Beckett</t>
  </si>
  <si>
    <t>Grove Atlantic</t>
  </si>
  <si>
    <t>Grove Press</t>
  </si>
  <si>
    <t>Seeds of Hope: Wisdom and Wonder from the World of Plants</t>
  </si>
  <si>
    <t>Cultish: The Language of Fanaticism</t>
  </si>
  <si>
    <t>Ten Steps to Nanette</t>
  </si>
  <si>
    <t>Proust and the Squid: The Story and Science of the Reading Brain</t>
  </si>
  <si>
    <t>Feasting Wild: In Search of the Last Untamed Food</t>
  </si>
  <si>
    <t>Seventy-Eight Degrees of Wisdom: A Book of Tarot</t>
  </si>
  <si>
    <t>Plant Witchery: Discover the Sacred Language, Wisdom, and Magic of 200 Plants</t>
  </si>
  <si>
    <t>Jane Goodall</t>
  </si>
  <si>
    <t>Grand Central Publishing</t>
  </si>
  <si>
    <t>Amanda Montell</t>
  </si>
  <si>
    <t>Hannah Gadsby</t>
  </si>
  <si>
    <t>Allen &amp; Unwin</t>
  </si>
  <si>
    <t>Harper Wave</t>
  </si>
  <si>
    <t>Harper Perennial</t>
  </si>
  <si>
    <t>Maryanne Wolf</t>
  </si>
  <si>
    <t xml:space="preserve">Gina Rae La Cerva </t>
  </si>
  <si>
    <t>Book Title</t>
  </si>
  <si>
    <t>The Power of Kindness: Why Empathy Is Essential in Everyday Life</t>
  </si>
  <si>
    <t>Brian Goldman</t>
  </si>
  <si>
    <t>HarperCollins Publishers</t>
  </si>
  <si>
    <t>Rachel Pollack</t>
  </si>
  <si>
    <t>Spirituality</t>
  </si>
  <si>
    <t>theology-mythology</t>
  </si>
  <si>
    <t>Juliet Diaz</t>
  </si>
  <si>
    <t>Taino/Caribecu</t>
  </si>
  <si>
    <t>Hay House</t>
  </si>
  <si>
    <t>Jul</t>
  </si>
  <si>
    <t>Alt + F5 to refresh</t>
  </si>
  <si>
    <t>The Well-Gardened Mind: The Restorative Power of Nature</t>
  </si>
  <si>
    <t>Sue Stuart-Smith</t>
  </si>
  <si>
    <t>Edible and Medicinal Plants of the Rockies</t>
  </si>
  <si>
    <t>Linda J. Kershaw</t>
  </si>
  <si>
    <t>Harry Potter à l'École des Sorciers</t>
  </si>
  <si>
    <t>Fall of the Pagans and the Origins of Medieval Christianity</t>
  </si>
  <si>
    <t>The Bird Way: A New Look at How Birds Talk, Work, Play, Parent, and Think</t>
  </si>
  <si>
    <t>Jennifer Ackerman</t>
  </si>
  <si>
    <t>Climate Justice: Hope, Resilience, and the Fight for a Sustainable Future</t>
  </si>
  <si>
    <t>Mary Robinson</t>
  </si>
  <si>
    <t>When the Body Says No: The Cost of Hidden Stress</t>
  </si>
  <si>
    <t>Gabor Maté</t>
  </si>
  <si>
    <t>Hungary</t>
  </si>
  <si>
    <t>The Revolutionary Genius of Plants: A New Understanding of Plant Intelligence and Behavior</t>
  </si>
  <si>
    <t>Stefano Mancuso</t>
  </si>
  <si>
    <t>Michael Pollan</t>
  </si>
  <si>
    <t>Second Nature: A Gardener's Education</t>
  </si>
  <si>
    <t>Wild Roses Are Worth It: Reimagining the Alberta Advantage</t>
  </si>
  <si>
    <t>Kevin Van Tighem</t>
  </si>
  <si>
    <t>The Wisdom of Your Body: Finding Healing, Wholeness, and Connection Through Embodied Living</t>
  </si>
  <si>
    <t>Hillary L. McBride</t>
  </si>
  <si>
    <t>Ireland's Trees: Myths, Legends and Folklore</t>
  </si>
  <si>
    <t>Niall Mac Coitir</t>
  </si>
  <si>
    <t>Medicine Walk</t>
  </si>
  <si>
    <t>The Graveyard Book</t>
  </si>
  <si>
    <t>Partners Publishing</t>
  </si>
  <si>
    <t>YA</t>
  </si>
  <si>
    <t>Gallimard Jeunesse</t>
  </si>
  <si>
    <t>Vintage Canada</t>
  </si>
  <si>
    <t>Aug</t>
  </si>
  <si>
    <t>Rocky Mountain Books</t>
  </si>
  <si>
    <t>Brazos Press</t>
  </si>
  <si>
    <t>Emblem Editions</t>
  </si>
  <si>
    <t>The Collins Press</t>
  </si>
  <si>
    <t>Cork</t>
  </si>
  <si>
    <t>fiction-children-ya-fantasy-sci-fi</t>
  </si>
  <si>
    <t>La Fille qui rêvait d'un bidon d'essence et d'une allumette (Millennium #2)</t>
  </si>
  <si>
    <t>Lena Grumbach</t>
  </si>
  <si>
    <t>La Reine dans le palais des courants d'air
(Millennium #3)</t>
  </si>
  <si>
    <t>La fille qui rendait coup pour coup
(Millennium #5)</t>
  </si>
  <si>
    <t>Éditions Actes Sud</t>
  </si>
  <si>
    <t>La fille qui devait mourir (Millennium #6)</t>
  </si>
  <si>
    <t>Ce qui ne me tue pas (Millennium #4)</t>
  </si>
  <si>
    <t>Hege Roel-Rousson</t>
  </si>
  <si>
    <t>Sep</t>
  </si>
  <si>
    <t>La Princesse des glaces (Fjällbacka #1)</t>
  </si>
  <si>
    <t>Camilla Läckberg</t>
  </si>
  <si>
    <t>Learn Arabic - Absolute Beginner Lessons 1-25</t>
  </si>
  <si>
    <t>Language</t>
  </si>
  <si>
    <t>InnovativeLanguage.com</t>
  </si>
  <si>
    <t>Learn Arabic: Word Power 101</t>
  </si>
  <si>
    <t>Climate Change in Simple French: Learn French the Fun Way with Topics that Matter</t>
  </si>
  <si>
    <t>Le Prédicateur (Fjällbacka #2)</t>
  </si>
  <si>
    <t>Le Tailleur de pierre (Fjällbacka #3)</t>
  </si>
  <si>
    <t>Teach Yourself</t>
  </si>
  <si>
    <t>Column Labels</t>
  </si>
  <si>
    <r>
      <rPr>
        <b/>
        <sz val="10"/>
        <color rgb="FF000000"/>
        <rFont val="Arial"/>
        <family val="2"/>
      </rPr>
      <t>VLOOKUP</t>
    </r>
    <r>
      <rPr>
        <sz val="10"/>
        <color rgb="FF000000"/>
        <rFont val="Arial"/>
        <family val="2"/>
      </rPr>
      <t>(value, table, index_number, [range_lookup])</t>
    </r>
  </si>
  <si>
    <t>First Canadian author read this year:</t>
  </si>
  <si>
    <t>LOOKUP2</t>
  </si>
  <si>
    <t>LOOKUP1</t>
  </si>
  <si>
    <t>Find book title in the mystery genre:</t>
  </si>
  <si>
    <t>Date read of first French book of the year:</t>
  </si>
  <si>
    <t>*2nd uses wild card for language starting with "F"</t>
  </si>
  <si>
    <t>Title not found in biography genre (N/A error message):</t>
  </si>
  <si>
    <t>Format of the first book in the mystery genre (using MATCH):</t>
  </si>
  <si>
    <t>VLOOKUP</t>
  </si>
  <si>
    <t>Wildcard</t>
  </si>
  <si>
    <t xml:space="preserve">VLOOKUP &amp; </t>
  </si>
  <si>
    <t>MATCH</t>
  </si>
  <si>
    <t>First instance of author</t>
  </si>
  <si>
    <t>First instance of authors for dropdown list:</t>
  </si>
  <si>
    <t>Reference notes:</t>
  </si>
  <si>
    <t>First Instance</t>
  </si>
  <si>
    <t>All Birth Countries</t>
  </si>
  <si>
    <t>All Original Languages</t>
  </si>
  <si>
    <t>Select Author to find Country</t>
  </si>
  <si>
    <t>XLOOKUP</t>
  </si>
  <si>
    <t>without needing to rearrange rows!</t>
  </si>
  <si>
    <r>
      <rPr>
        <b/>
        <sz val="10"/>
        <color rgb="FF000000"/>
        <rFont val="Arial"/>
        <family val="2"/>
      </rPr>
      <t>XLOOKUP</t>
    </r>
    <r>
      <rPr>
        <sz val="10"/>
        <color rgb="FF000000"/>
        <rFont val="Arial"/>
        <family val="2"/>
      </rPr>
      <t xml:space="preserve">(lookup_value, lookup_array, return_array, [if_not_found], [match_mode], [search_mode])  </t>
    </r>
  </si>
  <si>
    <t>First Instance2</t>
  </si>
  <si>
    <t>Asia</t>
  </si>
  <si>
    <t>Africa</t>
  </si>
  <si>
    <t>South America</t>
  </si>
  <si>
    <t>Oceania</t>
  </si>
  <si>
    <t>Europe</t>
  </si>
  <si>
    <t>North America</t>
  </si>
  <si>
    <t>Central America</t>
  </si>
  <si>
    <t>Countries</t>
  </si>
  <si>
    <t>Continents</t>
  </si>
  <si>
    <t>IFNA</t>
  </si>
  <si>
    <t>Data Validation</t>
  </si>
  <si>
    <t>Nicole's Reading Log Dashboard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</si>
</sst>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font>
      <sz val="10"/>
      <color rgb="FF000000"/>
      <name val="Arial"/>
    </font>
    <font>
      <b/>
      <sz val="10"/>
      <name val="Arial"/>
      <family val="2"/>
    </font>
    <font>
      <b/>
      <sz val="10"/>
      <color rgb="FF000000"/>
      <name val="Arial"/>
      <family val="2"/>
    </font>
    <font>
      <sz val="10"/>
      <color rgb="FF000000"/>
      <name val="Arial"/>
      <family val="2"/>
    </font>
    <font>
      <sz val="10"/>
      <color rgb="FF000000"/>
      <name val="+"/>
    </font>
    <font>
      <sz val="10"/>
      <color rgb="FF000000"/>
      <name val="Arial"/>
      <family val="2"/>
    </font>
    <font>
      <i/>
      <sz val="10"/>
      <color rgb="FF000000"/>
      <name val="Arial"/>
      <family val="2"/>
    </font>
    <font>
      <b/>
      <sz val="26"/>
      <color rgb="FF000000"/>
      <name val="Arial"/>
      <family val="2"/>
    </font>
    <font>
      <b/>
      <sz val="12"/>
      <color rgb="FF000000"/>
      <name val="Arial"/>
      <family val="2"/>
    </font>
    <font>
      <sz val="8"/>
      <name val="Arial"/>
      <family val="2"/>
    </font>
    <font>
      <b/>
      <sz val="10"/>
      <color rgb="FF595959"/>
      <name val="Arial"/>
      <family val="2"/>
    </font>
    <font>
      <b/>
      <sz val="10"/>
      <color rgb="FFBDC1C6"/>
      <name val="Arial"/>
      <family val="2"/>
    </font>
  </fonts>
  <fills count="8">
    <fill>
      <patternFill patternType="none"/>
    </fill>
    <fill>
      <patternFill patternType="gray125"/>
    </fill>
    <fill>
      <patternFill patternType="solid">
        <fgColor rgb="FFD8BEEC"/>
        <bgColor indexed="64"/>
      </patternFill>
    </fill>
    <fill>
      <patternFill patternType="solid">
        <fgColor theme="8" tint="0.59999389629810485"/>
        <bgColor indexed="64"/>
      </patternFill>
    </fill>
    <fill>
      <patternFill patternType="solid">
        <fgColor theme="2" tint="-0.249977111117893"/>
        <bgColor indexed="64"/>
      </patternFill>
    </fill>
    <fill>
      <patternFill patternType="solid">
        <fgColor theme="9" tint="0.39997558519241921"/>
        <bgColor indexed="64"/>
      </patternFill>
    </fill>
    <fill>
      <patternFill patternType="solid">
        <fgColor theme="5" tint="0.59999389629810485"/>
        <bgColor indexed="64"/>
      </patternFill>
    </fill>
    <fill>
      <patternFill patternType="solid">
        <fgColor rgb="FFBDD7EE"/>
        <bgColor indexed="64"/>
      </patternFill>
    </fill>
  </fills>
  <borders count="14">
    <border>
      <left/>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right/>
      <top style="medium">
        <color indexed="64"/>
      </top>
      <bottom style="thin">
        <color indexed="64"/>
      </bottom>
      <diagonal/>
    </border>
    <border>
      <left/>
      <right/>
      <top/>
      <bottom style="thin">
        <color auto="1"/>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style="thin">
        <color auto="1"/>
      </bottom>
      <diagonal/>
    </border>
  </borders>
  <cellStyleXfs count="2">
    <xf numFmtId="0" fontId="0" fillId="0" borderId="0"/>
    <xf numFmtId="9" fontId="5" fillId="0" borderId="0"/>
  </cellStyleXfs>
  <cellXfs count="113">
    <xf numFmtId="0" fontId="0" fillId="0" borderId="0" xfId="0" applyAlignment="1">
      <alignment wrapText="1"/>
    </xf>
    <xf numFmtId="0" fontId="2" fillId="0" borderId="0" xfId="0" applyFont="1" applyAlignment="1">
      <alignment wrapText="1"/>
    </xf>
    <xf numFmtId="0" fontId="2" fillId="0" borderId="0" xfId="0" applyFont="1" applyAlignment="1">
      <alignment horizontal="right" wrapText="1"/>
    </xf>
    <xf numFmtId="0" fontId="3" fillId="0" borderId="2" xfId="0" applyFont="1" applyBorder="1" applyAlignment="1">
      <alignment wrapText="1"/>
    </xf>
    <xf numFmtId="0" fontId="3" fillId="0" borderId="3" xfId="0" applyFont="1" applyBorder="1" applyAlignment="1">
      <alignment wrapText="1"/>
    </xf>
    <xf numFmtId="14" fontId="0" fillId="0" borderId="3" xfId="0" applyNumberFormat="1" applyBorder="1" applyAlignment="1">
      <alignment wrapText="1"/>
    </xf>
    <xf numFmtId="0" fontId="0" fillId="0" borderId="3" xfId="0" applyBorder="1" applyAlignment="1">
      <alignment wrapText="1"/>
    </xf>
    <xf numFmtId="0" fontId="3" fillId="0" borderId="4" xfId="0" applyFont="1" applyBorder="1" applyAlignment="1">
      <alignment wrapText="1"/>
    </xf>
    <xf numFmtId="0" fontId="4" fillId="0" borderId="2" xfId="0" applyFont="1" applyBorder="1" applyAlignment="1">
      <alignment wrapText="1"/>
    </xf>
    <xf numFmtId="0" fontId="4" fillId="0" borderId="3" xfId="0" applyFont="1" applyBorder="1" applyAlignment="1">
      <alignment wrapText="1"/>
    </xf>
    <xf numFmtId="0" fontId="3" fillId="0" borderId="1" xfId="0" applyFont="1" applyBorder="1" applyAlignment="1">
      <alignment wrapText="1"/>
    </xf>
    <xf numFmtId="164" fontId="0" fillId="0" borderId="0" xfId="1" applyNumberFormat="1" applyFont="1" applyAlignment="1">
      <alignment wrapText="1"/>
    </xf>
    <xf numFmtId="14" fontId="3" fillId="0" borderId="3" xfId="0" applyNumberFormat="1" applyFont="1" applyBorder="1" applyAlignment="1">
      <alignment wrapText="1"/>
    </xf>
    <xf numFmtId="0" fontId="0" fillId="0" borderId="0" xfId="0" applyAlignment="1">
      <alignment horizontal="right"/>
    </xf>
    <xf numFmtId="0" fontId="3" fillId="0" borderId="0" xfId="0" applyFont="1" applyAlignment="1">
      <alignment horizontal="right"/>
    </xf>
    <xf numFmtId="0" fontId="3" fillId="0" borderId="0" xfId="0" applyFont="1" applyAlignment="1">
      <alignment wrapText="1"/>
    </xf>
    <xf numFmtId="0" fontId="2" fillId="0" borderId="0" xfId="0" applyFont="1" applyAlignment="1">
      <alignment horizontal="right"/>
    </xf>
    <xf numFmtId="0" fontId="3" fillId="0" borderId="0" xfId="0" applyFont="1"/>
    <xf numFmtId="0" fontId="6" fillId="0" borderId="6" xfId="0" applyFont="1" applyBorder="1" applyAlignment="1">
      <alignment horizontal="right"/>
    </xf>
    <xf numFmtId="0" fontId="0" fillId="0" borderId="6" xfId="0" applyBorder="1" applyAlignment="1">
      <alignment wrapText="1"/>
    </xf>
    <xf numFmtId="0" fontId="0" fillId="0" borderId="0" xfId="0"/>
    <xf numFmtId="0" fontId="2" fillId="0" borderId="0" xfId="0" applyFont="1"/>
    <xf numFmtId="0" fontId="3" fillId="0" borderId="5" xfId="0" applyFont="1" applyBorder="1" applyAlignment="1">
      <alignment wrapText="1"/>
    </xf>
    <xf numFmtId="164" fontId="0" fillId="0" borderId="5" xfId="1" applyNumberFormat="1" applyFont="1" applyBorder="1" applyAlignment="1">
      <alignment wrapText="1"/>
    </xf>
    <xf numFmtId="0" fontId="3" fillId="0" borderId="7" xfId="0" applyFont="1" applyBorder="1"/>
    <xf numFmtId="164" fontId="0" fillId="0" borderId="7" xfId="1" applyNumberFormat="1" applyFont="1" applyBorder="1" applyAlignment="1">
      <alignment wrapText="1"/>
    </xf>
    <xf numFmtId="0" fontId="3" fillId="0" borderId="7" xfId="0" applyFont="1" applyBorder="1" applyAlignment="1">
      <alignment wrapText="1"/>
    </xf>
    <xf numFmtId="0" fontId="3" fillId="0" borderId="8" xfId="0" applyFont="1" applyBorder="1" applyAlignment="1">
      <alignment wrapText="1"/>
    </xf>
    <xf numFmtId="14" fontId="0" fillId="0" borderId="1" xfId="0" applyNumberFormat="1" applyBorder="1" applyAlignment="1">
      <alignment wrapText="1"/>
    </xf>
    <xf numFmtId="0" fontId="3" fillId="0" borderId="9" xfId="0" applyFont="1" applyBorder="1" applyAlignment="1">
      <alignment wrapText="1"/>
    </xf>
    <xf numFmtId="0" fontId="0" fillId="0" borderId="4" xfId="0" applyBorder="1" applyAlignment="1">
      <alignment wrapText="1"/>
    </xf>
    <xf numFmtId="0" fontId="3" fillId="0" borderId="2" xfId="0" quotePrefix="1" applyFont="1" applyBorder="1" applyAlignment="1">
      <alignment wrapText="1"/>
    </xf>
    <xf numFmtId="0" fontId="3" fillId="0" borderId="3" xfId="0" applyFont="1" applyBorder="1" applyAlignment="1">
      <alignment vertical="top" wrapText="1"/>
    </xf>
    <xf numFmtId="0" fontId="0" fillId="0" borderId="3" xfId="0" applyBorder="1"/>
    <xf numFmtId="0" fontId="3" fillId="0" borderId="3" xfId="0" applyFont="1" applyBorder="1"/>
    <xf numFmtId="0" fontId="0" fillId="0" borderId="0" xfId="0" pivotButton="1" applyAlignment="1">
      <alignment wrapText="1"/>
    </xf>
    <xf numFmtId="0" fontId="0" fillId="0" borderId="0" xfId="0" applyAlignment="1">
      <alignment horizontal="left" wrapText="1"/>
    </xf>
    <xf numFmtId="0" fontId="2" fillId="4" borderId="3" xfId="0" applyFont="1" applyFill="1" applyBorder="1" applyAlignment="1">
      <alignment horizontal="left" wrapText="1"/>
    </xf>
    <xf numFmtId="0" fontId="2" fillId="4" borderId="3" xfId="0" applyFont="1" applyFill="1" applyBorder="1" applyAlignment="1">
      <alignment horizontal="left"/>
    </xf>
    <xf numFmtId="0" fontId="2" fillId="5" borderId="3" xfId="0" applyFont="1" applyFill="1" applyBorder="1" applyAlignment="1">
      <alignment horizontal="left" wrapText="1"/>
    </xf>
    <xf numFmtId="0" fontId="2" fillId="6" borderId="3" xfId="0" applyFont="1" applyFill="1" applyBorder="1" applyAlignment="1">
      <alignment horizontal="left" wrapText="1"/>
    </xf>
    <xf numFmtId="0" fontId="2" fillId="0" borderId="0" xfId="0" applyFont="1" applyAlignment="1">
      <alignment horizontal="left" wrapText="1"/>
    </xf>
    <xf numFmtId="0" fontId="1" fillId="3" borderId="3" xfId="0" applyFont="1" applyFill="1" applyBorder="1" applyAlignment="1">
      <alignment horizontal="left" wrapText="1"/>
    </xf>
    <xf numFmtId="0" fontId="1" fillId="2" borderId="3" xfId="0" applyFont="1" applyFill="1" applyBorder="1" applyAlignment="1">
      <alignment horizontal="left" wrapText="1"/>
    </xf>
    <xf numFmtId="0" fontId="1" fillId="5" borderId="3" xfId="0" applyFont="1" applyFill="1" applyBorder="1" applyAlignment="1">
      <alignment horizontal="left" wrapText="1"/>
    </xf>
    <xf numFmtId="0" fontId="3" fillId="0" borderId="2" xfId="0" applyFont="1" applyBorder="1"/>
    <xf numFmtId="0" fontId="2" fillId="7" borderId="3" xfId="0" applyFont="1" applyFill="1" applyBorder="1" applyAlignment="1">
      <alignment horizontal="left" wrapText="1"/>
    </xf>
    <xf numFmtId="0" fontId="3" fillId="0" borderId="3" xfId="0" applyFont="1" applyBorder="1" applyAlignment="1">
      <alignment horizontal="right" vertical="center" wrapText="1"/>
    </xf>
    <xf numFmtId="0" fontId="3" fillId="0" borderId="3" xfId="0" applyFont="1" applyBorder="1" applyAlignment="1">
      <alignment vertical="center" wrapText="1"/>
    </xf>
    <xf numFmtId="1" fontId="3" fillId="0" borderId="3" xfId="0" applyNumberFormat="1" applyFont="1" applyBorder="1" applyAlignment="1">
      <alignment horizontal="right"/>
    </xf>
    <xf numFmtId="14" fontId="3" fillId="0" borderId="3" xfId="0" applyNumberFormat="1" applyFont="1" applyBorder="1" applyAlignment="1">
      <alignment horizontal="right" wrapText="1"/>
    </xf>
    <xf numFmtId="2" fontId="0" fillId="0" borderId="0" xfId="0" applyNumberFormat="1" applyAlignment="1">
      <alignment wrapText="1"/>
    </xf>
    <xf numFmtId="2" fontId="3" fillId="0" borderId="0" xfId="0" applyNumberFormat="1" applyFont="1" applyAlignment="1">
      <alignment horizontal="right" wrapText="1"/>
    </xf>
    <xf numFmtId="2" fontId="2" fillId="0" borderId="0" xfId="0" applyNumberFormat="1" applyFont="1" applyAlignment="1">
      <alignment wrapText="1"/>
    </xf>
    <xf numFmtId="1" fontId="3" fillId="0" borderId="3" xfId="0" applyNumberFormat="1" applyFont="1" applyBorder="1" applyAlignment="1">
      <alignment horizontal="right" vertical="center" wrapText="1"/>
    </xf>
    <xf numFmtId="1" fontId="3" fillId="0" borderId="3" xfId="0" applyNumberFormat="1" applyFont="1" applyBorder="1" applyAlignment="1">
      <alignment wrapText="1"/>
    </xf>
    <xf numFmtId="1" fontId="0" fillId="0" borderId="3" xfId="0" applyNumberFormat="1" applyBorder="1" applyAlignment="1">
      <alignment wrapText="1"/>
    </xf>
    <xf numFmtId="0" fontId="2" fillId="2" borderId="3" xfId="0" applyFont="1" applyFill="1" applyBorder="1" applyAlignment="1">
      <alignment wrapText="1"/>
    </xf>
    <xf numFmtId="0" fontId="3" fillId="0" borderId="3" xfId="0" applyFont="1" applyBorder="1" applyAlignment="1">
      <alignment horizontal="right"/>
    </xf>
    <xf numFmtId="0" fontId="3" fillId="0" borderId="3" xfId="0" applyFont="1" applyBorder="1" applyAlignment="1">
      <alignment horizontal="right" wrapText="1"/>
    </xf>
    <xf numFmtId="1" fontId="3" fillId="0" borderId="3" xfId="0" applyNumberFormat="1" applyFont="1" applyBorder="1" applyAlignment="1">
      <alignment horizontal="right" wrapText="1"/>
    </xf>
    <xf numFmtId="0" fontId="4" fillId="0" borderId="3" xfId="0" applyFont="1" applyBorder="1" applyAlignment="1">
      <alignment horizontal="right" wrapText="1"/>
    </xf>
    <xf numFmtId="1" fontId="4" fillId="0" borderId="3" xfId="0" applyNumberFormat="1" applyFont="1" applyBorder="1" applyAlignment="1">
      <alignment horizontal="right" wrapText="1"/>
    </xf>
    <xf numFmtId="0" fontId="0" fillId="0" borderId="4" xfId="0" applyBorder="1"/>
    <xf numFmtId="0" fontId="1" fillId="3" borderId="1" xfId="0" applyFont="1" applyFill="1" applyBorder="1" applyAlignment="1">
      <alignment horizontal="left" wrapText="1"/>
    </xf>
    <xf numFmtId="0" fontId="2" fillId="7" borderId="1" xfId="0" applyFont="1" applyFill="1" applyBorder="1" applyAlignment="1">
      <alignment horizontal="left" wrapText="1"/>
    </xf>
    <xf numFmtId="0" fontId="1" fillId="2" borderId="1" xfId="0" applyFont="1" applyFill="1" applyBorder="1" applyAlignment="1">
      <alignment horizontal="left" wrapText="1"/>
    </xf>
    <xf numFmtId="0" fontId="2" fillId="2" borderId="1" xfId="0" applyFont="1" applyFill="1" applyBorder="1" applyAlignment="1">
      <alignment vertical="center" wrapText="1"/>
    </xf>
    <xf numFmtId="0" fontId="2" fillId="4" borderId="1" xfId="0" applyFont="1" applyFill="1" applyBorder="1" applyAlignment="1">
      <alignment horizontal="left"/>
    </xf>
    <xf numFmtId="0" fontId="2" fillId="4" borderId="1" xfId="0" applyFont="1" applyFill="1" applyBorder="1" applyAlignment="1">
      <alignment horizontal="left" wrapText="1"/>
    </xf>
    <xf numFmtId="0" fontId="2" fillId="6" borderId="1" xfId="0" applyFont="1" applyFill="1" applyBorder="1" applyAlignment="1">
      <alignment horizontal="left" wrapText="1"/>
    </xf>
    <xf numFmtId="0" fontId="2" fillId="5" borderId="1" xfId="0" applyFont="1" applyFill="1" applyBorder="1" applyAlignment="1">
      <alignment horizontal="left" wrapText="1"/>
    </xf>
    <xf numFmtId="0" fontId="1" fillId="5" borderId="1" xfId="0" applyFont="1" applyFill="1" applyBorder="1" applyAlignment="1">
      <alignment horizontal="left" wrapText="1"/>
    </xf>
    <xf numFmtId="0" fontId="2" fillId="5" borderId="9" xfId="0" applyFont="1" applyFill="1" applyBorder="1" applyAlignment="1">
      <alignment horizontal="left" wrapText="1"/>
    </xf>
    <xf numFmtId="0" fontId="3" fillId="0" borderId="10" xfId="0" applyFont="1" applyBorder="1" applyAlignment="1">
      <alignment wrapText="1"/>
    </xf>
    <xf numFmtId="0" fontId="3" fillId="0" borderId="11" xfId="0" applyFont="1" applyBorder="1" applyAlignment="1">
      <alignment wrapText="1"/>
    </xf>
    <xf numFmtId="0" fontId="3" fillId="0" borderId="12" xfId="0" applyFont="1" applyBorder="1" applyAlignment="1">
      <alignment wrapText="1"/>
    </xf>
    <xf numFmtId="0" fontId="0" fillId="0" borderId="11" xfId="0" applyBorder="1" applyAlignment="1">
      <alignment wrapText="1"/>
    </xf>
    <xf numFmtId="0" fontId="8" fillId="0" borderId="0" xfId="0" applyFont="1" applyAlignment="1">
      <alignment horizontal="center" wrapText="1"/>
    </xf>
    <xf numFmtId="14" fontId="0" fillId="0" borderId="3" xfId="0" applyNumberFormat="1" applyBorder="1"/>
    <xf numFmtId="14" fontId="0" fillId="0" borderId="3" xfId="0" applyNumberFormat="1" applyBorder="1" applyAlignment="1">
      <alignment horizontal="right"/>
    </xf>
    <xf numFmtId="14" fontId="3" fillId="0" borderId="2" xfId="0" applyNumberFormat="1" applyFont="1" applyBorder="1" applyAlignment="1">
      <alignment wrapText="1"/>
    </xf>
    <xf numFmtId="14" fontId="3" fillId="0" borderId="4" xfId="0" applyNumberFormat="1" applyFont="1" applyBorder="1" applyAlignment="1">
      <alignment wrapText="1"/>
    </xf>
    <xf numFmtId="14" fontId="3" fillId="0" borderId="2" xfId="0" applyNumberFormat="1" applyFont="1" applyBorder="1" applyAlignment="1">
      <alignment horizontal="right" wrapText="1"/>
    </xf>
    <xf numFmtId="0" fontId="10" fillId="0" borderId="0" xfId="0" applyFont="1" applyAlignment="1">
      <alignment horizontal="center"/>
    </xf>
    <xf numFmtId="0" fontId="10" fillId="0" borderId="0" xfId="0" applyFont="1" applyAlignment="1">
      <alignment horizontal="left" vertical="center"/>
    </xf>
    <xf numFmtId="3" fontId="8" fillId="0" borderId="0" xfId="0" applyNumberFormat="1" applyFont="1" applyAlignment="1">
      <alignment horizontal="center" wrapText="1"/>
    </xf>
    <xf numFmtId="1" fontId="0" fillId="0" borderId="3" xfId="0" applyNumberFormat="1" applyBorder="1"/>
    <xf numFmtId="14" fontId="0" fillId="0" borderId="0" xfId="0" applyNumberFormat="1"/>
    <xf numFmtId="0" fontId="11" fillId="0" borderId="0" xfId="0" applyFont="1" applyAlignment="1">
      <alignment wrapText="1"/>
    </xf>
    <xf numFmtId="0" fontId="2" fillId="2" borderId="1" xfId="0" applyFont="1" applyFill="1" applyBorder="1" applyAlignment="1">
      <alignment vertical="center"/>
    </xf>
    <xf numFmtId="0" fontId="2" fillId="7" borderId="9" xfId="0" applyFont="1" applyFill="1" applyBorder="1" applyAlignment="1">
      <alignment horizontal="left" wrapText="1"/>
    </xf>
    <xf numFmtId="0" fontId="3" fillId="0" borderId="4" xfId="0" applyFont="1" applyBorder="1" applyAlignment="1">
      <alignment vertical="center" wrapText="1"/>
    </xf>
    <xf numFmtId="0" fontId="3" fillId="0" borderId="4" xfId="0" applyFont="1" applyBorder="1"/>
    <xf numFmtId="0" fontId="3" fillId="0" borderId="13" xfId="0" applyFont="1" applyBorder="1" applyAlignment="1">
      <alignment wrapText="1"/>
    </xf>
    <xf numFmtId="14" fontId="0" fillId="0" borderId="11" xfId="0" applyNumberFormat="1" applyBorder="1" applyAlignment="1">
      <alignment wrapText="1"/>
    </xf>
    <xf numFmtId="0" fontId="3" fillId="0" borderId="11" xfId="0" applyFont="1" applyBorder="1" applyAlignment="1">
      <alignment vertical="center" wrapText="1"/>
    </xf>
    <xf numFmtId="0" fontId="7" fillId="5" borderId="0" xfId="0" applyFont="1" applyFill="1" applyAlignment="1">
      <alignment horizontal="center" vertical="center"/>
    </xf>
    <xf numFmtId="0" fontId="0" fillId="0" borderId="0" xfId="0" applyNumberFormat="1" applyAlignment="1">
      <alignment wrapText="1"/>
    </xf>
    <xf numFmtId="0" fontId="8" fillId="0" borderId="0" xfId="0" applyNumberFormat="1" applyFont="1" applyAlignment="1">
      <alignment horizontal="center" wrapText="1"/>
    </xf>
    <xf numFmtId="1" fontId="3" fillId="0" borderId="2" xfId="0" applyNumberFormat="1" applyFont="1" applyBorder="1" applyAlignment="1">
      <alignment wrapText="1"/>
    </xf>
    <xf numFmtId="2" fontId="0" fillId="0" borderId="0" xfId="0" applyNumberFormat="1" applyFont="1" applyAlignment="1">
      <alignment horizontal="right" wrapText="1"/>
    </xf>
    <xf numFmtId="0" fontId="0" fillId="0" borderId="0" xfId="0" applyFont="1" applyAlignment="1">
      <alignment wrapText="1"/>
    </xf>
    <xf numFmtId="0" fontId="0" fillId="0" borderId="0" xfId="0" applyFont="1" applyAlignment="1">
      <alignment horizontal="right" wrapText="1"/>
    </xf>
    <xf numFmtId="0" fontId="0" fillId="0" borderId="0" xfId="0" applyFont="1" applyAlignment="1">
      <alignment horizontal="right"/>
    </xf>
    <xf numFmtId="2" fontId="0" fillId="0" borderId="0" xfId="0" applyNumberFormat="1" applyFont="1" applyAlignment="1">
      <alignment wrapText="1"/>
    </xf>
    <xf numFmtId="1" fontId="3" fillId="0" borderId="0" xfId="0" applyNumberFormat="1" applyFont="1" applyBorder="1" applyAlignment="1">
      <alignment wrapText="1"/>
    </xf>
    <xf numFmtId="0" fontId="3" fillId="0" borderId="0" xfId="0" applyFont="1" applyBorder="1" applyAlignment="1">
      <alignment wrapText="1"/>
    </xf>
    <xf numFmtId="14" fontId="3" fillId="0" borderId="0" xfId="0" applyNumberFormat="1" applyFont="1" applyBorder="1" applyAlignment="1">
      <alignment wrapText="1"/>
    </xf>
    <xf numFmtId="0" fontId="3" fillId="0" borderId="0" xfId="0" applyFont="1" applyBorder="1" applyAlignment="1">
      <alignment horizontal="right" wrapText="1"/>
    </xf>
    <xf numFmtId="1" fontId="3" fillId="0" borderId="0" xfId="0" applyNumberFormat="1" applyFont="1" applyBorder="1" applyAlignment="1">
      <alignment horizontal="right" wrapText="1"/>
    </xf>
    <xf numFmtId="0" fontId="0" fillId="0" borderId="0" xfId="0" applyBorder="1" applyAlignment="1">
      <alignment wrapText="1"/>
    </xf>
    <xf numFmtId="14" fontId="0" fillId="0" borderId="0" xfId="0" applyNumberFormat="1" applyBorder="1" applyAlignment="1">
      <alignment wrapText="1"/>
    </xf>
  </cellXfs>
  <cellStyles count="2">
    <cellStyle name="Normal" xfId="0" builtinId="0"/>
    <cellStyle name="Percent" xfId="1" builtinId="5"/>
  </cellStyles>
  <dxfs count="119">
    <dxf>
      <alignment horizontal="general" vertical="bottom" textRotation="0" wrapText="1" indent="0" justifyLastLine="0" shrinkToFit="0" readingOrder="0"/>
      <border diagonalUp="0" diagonalDown="0">
        <left style="thin">
          <color auto="1"/>
        </left>
        <right/>
        <top style="thin">
          <color auto="1"/>
        </top>
        <bottom style="thin">
          <color auto="1"/>
        </bottom>
        <vertical/>
        <horizontal/>
      </border>
    </dxf>
    <dxf>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numFmt numFmtId="1" formatCode="0"/>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dxf>
    <dxf>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dxf>
    <dxf>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numFmt numFmtId="1" formatCode="0"/>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numFmt numFmtId="19" formatCode="yyyy/mm/dd"/>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 formatCode="0"/>
      <alignment horizontal="right"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 formatCode="0"/>
      <alignment horizontal="right"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 formatCode="0"/>
      <alignment horizontal="right"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right"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numFmt numFmtId="1" formatCode="0"/>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dxf>
    <dxf>
      <border outline="0">
        <bottom style="thin">
          <color auto="1"/>
        </bottom>
      </border>
    </dxf>
    <dxf>
      <border outline="0">
        <right style="thin">
          <color auto="1"/>
        </right>
        <top style="thin">
          <color auto="1"/>
        </top>
        <bottom style="thin">
          <color auto="1"/>
        </bottom>
      </border>
    </dxf>
    <dxf>
      <alignment horizontal="general" vertical="bottom" textRotation="0" wrapText="1" indent="0" justifyLastLine="0" shrinkToFit="0" readingOrder="0"/>
    </dxf>
    <dxf>
      <font>
        <b/>
        <i val="0"/>
        <strike val="0"/>
        <condense val="0"/>
        <extend val="0"/>
        <outline val="0"/>
        <shadow val="0"/>
        <u val="none"/>
        <vertAlign val="baseline"/>
        <sz val="10"/>
        <color rgb="FF000000"/>
        <name val="Arial"/>
        <family val="2"/>
        <scheme val="none"/>
      </font>
      <fill>
        <patternFill patternType="solid">
          <fgColor indexed="64"/>
          <bgColor theme="9" tint="0.39997558519241921"/>
        </patternFill>
      </fill>
      <alignment horizontal="left" vertical="bottom"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top style="thin">
          <color auto="1"/>
        </top>
        <bottom style="thin">
          <color auto="1"/>
        </bottom>
        <vertical/>
        <horizontal/>
      </border>
    </dxf>
    <dxf>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numFmt numFmtId="19" formatCode="yyyy/mm/dd"/>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right style="thin">
          <color auto="1"/>
        </right>
        <top style="thin">
          <color auto="1"/>
        </top>
        <bottom style="thin">
          <color auto="1"/>
        </bottom>
        <vertical/>
        <horizontal/>
      </border>
    </dxf>
    <dxf>
      <border outline="0">
        <right style="thin">
          <color auto="1"/>
        </right>
        <bottom style="thin">
          <color auto="1"/>
        </bottom>
      </border>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rgb="FFBDD7EE"/>
        </patternFill>
      </fill>
      <alignment horizontal="left" vertical="bottom" textRotation="0" wrapText="1" indent="0" justifyLastLine="0" shrinkToFit="0" readingOrder="0"/>
      <border diagonalUp="0" diagonalDown="0" outline="0">
        <left style="thin">
          <color auto="1"/>
        </left>
        <right style="thin">
          <color auto="1"/>
        </right>
        <top/>
        <bottom/>
      </border>
    </dxf>
    <dxf>
      <alignment horizontal="general" vertical="bottom" textRotation="0" wrapText="1" indent="0" justifyLastLine="0" shrinkToFit="0" readingOrder="0"/>
      <border diagonalUp="0" diagonalDown="0">
        <left style="thin">
          <color auto="1"/>
        </left>
        <right/>
        <top style="thin">
          <color auto="1"/>
        </top>
        <bottom style="thin">
          <color auto="1"/>
        </bottom>
        <vertical/>
        <horizontal/>
      </border>
    </dxf>
    <dxf>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numFmt numFmtId="1" formatCode="0"/>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dxf>
    <dxf>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dxf>
    <dxf>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numFmt numFmtId="1" formatCode="0"/>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0"/>
        <color rgb="FF000000"/>
        <name val="Arial"/>
        <family val="2"/>
        <scheme val="none"/>
      </font>
      <numFmt numFmtId="19" formatCode="yyyy/mm/dd"/>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 formatCode="0"/>
      <alignment horizontal="right"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 formatCode="0"/>
      <alignment horizontal="right"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1" formatCode="0"/>
      <alignment horizontal="right"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right"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numFmt numFmtId="0" formatCode="General"/>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horizontal/>
      </border>
    </dxf>
    <dxf>
      <border outline="0">
        <right style="thin">
          <color auto="1"/>
        </right>
        <top style="thin">
          <color auto="1"/>
        </top>
        <bottom style="thin">
          <color auto="1"/>
        </bottom>
      </border>
    </dxf>
    <dxf>
      <alignment horizontal="general" vertical="bottom" textRotation="0" wrapText="1" indent="0" justifyLastLine="0" shrinkToFit="0" readingOrder="0"/>
    </dxf>
    <dxf>
      <border outline="0">
        <bottom style="thin">
          <color auto="1"/>
        </bottom>
      </border>
    </dxf>
    <dxf>
      <font>
        <b/>
        <i val="0"/>
        <strike val="0"/>
        <condense val="0"/>
        <extend val="0"/>
        <outline val="0"/>
        <shadow val="0"/>
        <u val="none"/>
        <vertAlign val="baseline"/>
        <sz val="10"/>
        <color rgb="FF000000"/>
        <name val="Arial"/>
        <family val="2"/>
        <scheme val="none"/>
      </font>
      <fill>
        <patternFill patternType="solid">
          <fgColor indexed="64"/>
          <bgColor theme="9" tint="0.39997558519241921"/>
        </patternFill>
      </fill>
      <alignment horizontal="left" vertical="bottom" textRotation="0" wrapText="1" indent="0" justifyLastLine="0" shrinkToFit="0" readingOrder="0"/>
      <border diagonalUp="0" diagonalDown="0" outline="0">
        <left style="thin">
          <color auto="1"/>
        </left>
        <right style="thin">
          <color auto="1"/>
        </right>
        <top/>
        <bottom/>
      </border>
    </dxf>
    <dxf>
      <font>
        <sz val="12"/>
      </font>
    </dxf>
    <dxf>
      <font>
        <sz val="12"/>
      </font>
    </dxf>
    <dxf>
      <font>
        <sz val="12"/>
      </font>
    </dxf>
    <dxf>
      <alignment horizontal="center"/>
    </dxf>
    <dxf>
      <alignment horizontal="center"/>
    </dxf>
    <dxf>
      <alignment horizontal="center"/>
    </dxf>
    <dxf>
      <font>
        <b/>
        <family val="2"/>
      </font>
    </dxf>
    <dxf>
      <font>
        <b/>
        <family val="2"/>
      </font>
    </dxf>
    <dxf>
      <font>
        <b/>
        <family val="2"/>
      </font>
    </dxf>
    <dxf>
      <alignment wrapText="1"/>
    </dxf>
    <dxf>
      <alignment wrapText="1"/>
    </dxf>
    <dxf>
      <alignment wrapText="1"/>
    </dxf>
    <dxf>
      <numFmt numFmtId="3" formatCode="#,##0"/>
    </dxf>
    <dxf>
      <font>
        <sz val="12"/>
      </font>
    </dxf>
    <dxf>
      <font>
        <sz val="12"/>
      </font>
    </dxf>
    <dxf>
      <font>
        <sz val="12"/>
      </font>
    </dxf>
    <dxf>
      <alignment horizontal="center"/>
    </dxf>
    <dxf>
      <alignment horizontal="center"/>
    </dxf>
    <dxf>
      <alignment horizontal="center"/>
    </dxf>
    <dxf>
      <font>
        <b/>
        <family val="2"/>
      </font>
    </dxf>
    <dxf>
      <font>
        <b/>
        <family val="2"/>
      </font>
    </dxf>
    <dxf>
      <font>
        <b/>
        <family val="2"/>
      </font>
    </dxf>
    <dxf>
      <alignment wrapText="1"/>
    </dxf>
    <dxf>
      <alignment wrapText="1"/>
    </dxf>
    <dxf>
      <alignment wrapText="1"/>
    </dxf>
  </dxfs>
  <tableStyles count="0" defaultTableStyle="TableStyleMedium2" defaultPivotStyle="PivotStyleLight16"/>
  <colors>
    <mruColors>
      <color rgb="FF000000"/>
      <color rgb="FFB9B9FF"/>
      <color rgb="FFCCCCFF"/>
      <color rgb="FFCC99FF"/>
      <color rgb="FF595959"/>
      <color rgb="FF9933FF"/>
      <color rgb="FF99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microsoft.com/office/2007/relationships/slicerCache" Target="slicerCaches/slicerCache1.xml"/><Relationship Id="rId39" Type="http://schemas.microsoft.com/office/2017/06/relationships/rdArray" Target="richData/rdarray.xml"/><Relationship Id="rId21" Type="http://schemas.openxmlformats.org/officeDocument/2006/relationships/worksheet" Target="worksheets/sheet21.xml"/><Relationship Id="rId34" Type="http://schemas.openxmlformats.org/officeDocument/2006/relationships/sharedStrings" Target="sharedStrings.xml"/><Relationship Id="rId42" Type="http://schemas.microsoft.com/office/2017/06/relationships/rdSupportingPropertyBag" Target="richData/rdsupportingpropertybag.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microsoft.com/office/2011/relationships/timelineCache" Target="timelineCaches/timelineCach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pivotCacheDefinition" Target="pivotCache/pivotCacheDefinition1.xml"/><Relationship Id="rId32" Type="http://schemas.openxmlformats.org/officeDocument/2006/relationships/connections" Target="connections.xml"/><Relationship Id="rId37" Type="http://schemas.microsoft.com/office/2017/06/relationships/rdRichValue" Target="richData/rdrichvalue.xml"/><Relationship Id="rId40" Type="http://schemas.microsoft.com/office/2017/06/relationships/richStyles" Target="richData/richStyles.xml"/><Relationship Id="rId45"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microsoft.com/office/2007/relationships/slicerCache" Target="slicerCaches/slicerCache3.xml"/><Relationship Id="rId36" Type="http://schemas.microsoft.com/office/2020/07/relationships/rdRichValueWebImage" Target="richData/rdRichValueWebImage.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4" Type="http://schemas.openxmlformats.org/officeDocument/2006/relationships/powerPivotData" Target="model/item.data"/><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microsoft.com/office/2007/relationships/slicerCache" Target="slicerCaches/slicerCache2.xml"/><Relationship Id="rId30" Type="http://schemas.microsoft.com/office/2007/relationships/slicerCache" Target="slicerCaches/slicerCache4.xml"/><Relationship Id="rId35" Type="http://schemas.openxmlformats.org/officeDocument/2006/relationships/sheetMetadata" Target="metadata.xml"/><Relationship Id="rId43" Type="http://schemas.microsoft.com/office/2017/06/relationships/rdRichValueTypes" Target="richData/rdRichValueType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pivotCacheDefinition" Target="pivotCache/pivotCacheDefinition2.xml"/><Relationship Id="rId33" Type="http://schemas.openxmlformats.org/officeDocument/2006/relationships/styles" Target="styles.xml"/><Relationship Id="rId38" Type="http://schemas.microsoft.com/office/2017/06/relationships/rdRichValueStructure" Target="richData/rdrichvaluestructure.xml"/><Relationship Id="rId46" Type="http://schemas.openxmlformats.org/officeDocument/2006/relationships/customXml" Target="../customXml/item1.xml"/><Relationship Id="rId20" Type="http://schemas.openxmlformats.org/officeDocument/2006/relationships/worksheet" Target="worksheets/sheet20.xml"/><Relationship Id="rId41" Type="http://schemas.microsoft.com/office/2017/06/relationships/rdSupportingPropertyBagStructure" Target="richData/rdsupportingpropertybagstructure.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21.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22.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23.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24.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25.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26.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7.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8.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9.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30.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31.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32.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33.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Ex1.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2022.xlsx]2022 Language Read!PivotTable17-LangRead</c:name>
    <c:fmtId val="8"/>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aseline="0"/>
              <a:t>Language Read</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pivotFmt>
      <c:pivotFmt>
        <c:idx val="3"/>
        <c:spPr>
          <a:solidFill>
            <a:schemeClr val="accent1"/>
          </a:solidFill>
          <a:ln w="19050">
            <a:solidFill>
              <a:schemeClr val="lt1"/>
            </a:solidFill>
          </a:ln>
          <a:effectLst/>
        </c:spPr>
      </c:pivotFmt>
      <c:pivotFmt>
        <c:idx val="4"/>
        <c:spPr>
          <a:solidFill>
            <a:schemeClr val="accent1"/>
          </a:solidFill>
          <a:ln w="19050">
            <a:solidFill>
              <a:schemeClr val="lt1"/>
            </a:solidFill>
          </a:ln>
          <a:effectLst/>
        </c:spPr>
      </c:pivotFmt>
      <c:pivotFmt>
        <c:idx val="5"/>
        <c:spPr>
          <a:solidFill>
            <a:schemeClr val="accent1"/>
          </a:solidFill>
          <a:ln w="19050">
            <a:solidFill>
              <a:schemeClr val="lt1"/>
            </a:solidFill>
          </a:ln>
          <a:effectLst/>
        </c:spPr>
      </c:pivotFmt>
      <c:pivotFmt>
        <c:idx val="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w="19050">
            <a:solidFill>
              <a:schemeClr val="lt1"/>
            </a:solidFill>
          </a:ln>
          <a:effectLst/>
        </c:spPr>
      </c:pivotFmt>
      <c:pivotFmt>
        <c:idx val="26"/>
        <c:spPr>
          <a:solidFill>
            <a:schemeClr val="accent1"/>
          </a:solidFill>
          <a:ln w="19050">
            <a:solidFill>
              <a:schemeClr val="lt1"/>
            </a:solidFill>
          </a:ln>
          <a:effectLst/>
        </c:spPr>
      </c:pivotFmt>
      <c:pivotFmt>
        <c:idx val="27"/>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8"/>
        <c:spPr>
          <a:solidFill>
            <a:schemeClr val="accent1"/>
          </a:solidFill>
          <a:ln w="19050">
            <a:solidFill>
              <a:schemeClr val="lt1"/>
            </a:solidFill>
          </a:ln>
          <a:effectLst/>
        </c:spPr>
      </c:pivotFmt>
      <c:pivotFmt>
        <c:idx val="29"/>
        <c:spPr>
          <a:solidFill>
            <a:schemeClr val="accent1"/>
          </a:solidFill>
          <a:ln w="19050">
            <a:solidFill>
              <a:schemeClr val="lt1"/>
            </a:solidFill>
          </a:ln>
          <a:effectLst/>
        </c:spPr>
      </c:pivotFmt>
      <c:pivotFmt>
        <c:idx val="30"/>
        <c:spPr>
          <a:solidFill>
            <a:schemeClr val="accent1"/>
          </a:solidFill>
          <a:ln w="19050">
            <a:solidFill>
              <a:schemeClr val="lt1"/>
            </a:solidFill>
          </a:ln>
          <a:effectLst/>
        </c:spPr>
      </c:pivotFmt>
      <c:pivotFmt>
        <c:idx val="31"/>
        <c:spPr>
          <a:solidFill>
            <a:schemeClr val="accent1"/>
          </a:solidFill>
          <a:ln w="19050">
            <a:solidFill>
              <a:schemeClr val="lt1"/>
            </a:solidFill>
          </a:ln>
          <a:effectLst/>
        </c:spPr>
      </c:pivotFmt>
    </c:pivotFmts>
    <c:plotArea>
      <c:layout/>
      <c:pieChart>
        <c:varyColors val="1"/>
        <c:ser>
          <c:idx val="0"/>
          <c:order val="0"/>
          <c:tx>
            <c:strRef>
              <c:f>'2022 Language Read'!$B$4</c:f>
              <c:strCache>
                <c:ptCount val="1"/>
                <c:pt idx="0">
                  <c:v>Total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2E25-4932-AB61-74610D7FA169}"/>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2E25-4932-AB61-74610D7FA169}"/>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2E25-4932-AB61-74610D7FA169}"/>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2E25-4932-AB61-74610D7FA169}"/>
              </c:ext>
            </c:extLst>
          </c:dPt>
          <c:cat>
            <c:strRef>
              <c:f>'2022 Language Read'!$A$5:$A$8</c:f>
              <c:strCache>
                <c:ptCount val="3"/>
                <c:pt idx="0">
                  <c:v>Arabic</c:v>
                </c:pt>
                <c:pt idx="1">
                  <c:v>English</c:v>
                </c:pt>
                <c:pt idx="2">
                  <c:v>French</c:v>
                </c:pt>
              </c:strCache>
            </c:strRef>
          </c:cat>
          <c:val>
            <c:numRef>
              <c:f>'2022 Language Read'!$B$5:$B$8</c:f>
              <c:numCache>
                <c:formatCode>General</c:formatCode>
                <c:ptCount val="3"/>
                <c:pt idx="0">
                  <c:v>2</c:v>
                </c:pt>
                <c:pt idx="1">
                  <c:v>53</c:v>
                </c:pt>
                <c:pt idx="2">
                  <c:v>10</c:v>
                </c:pt>
              </c:numCache>
            </c:numRef>
          </c:val>
          <c:extLst>
            <c:ext xmlns:c16="http://schemas.microsoft.com/office/drawing/2014/chart" uri="{C3380CC4-5D6E-409C-BE32-E72D297353CC}">
              <c16:uniqueId val="{00000008-2E25-4932-AB61-74610D7FA169}"/>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2022.xlsx]2022 By Birth Country!PivotTable1-ByCountry</c:name>
    <c:fmtId val="9"/>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sz="1600" b="0" i="0" baseline="0">
                <a:effectLst/>
              </a:rPr>
              <a:t>By Country</a:t>
            </a:r>
            <a:endParaRPr lang="en-CA" sz="1600" b="0">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stacked"/>
        <c:varyColors val="0"/>
        <c:ser>
          <c:idx val="0"/>
          <c:order val="0"/>
          <c:tx>
            <c:strRef>
              <c:f>'2022 By Birth Country'!$B$3</c:f>
              <c:strCache>
                <c:ptCount val="1"/>
                <c:pt idx="0">
                  <c:v>Total</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'2022 By Birth Country'!$A$4:$A$18</c:f>
              <c:strCache>
                <c:ptCount val="14"/>
                <c:pt idx="0">
                  <c:v>Australia</c:v>
                </c:pt>
                <c:pt idx="1">
                  <c:v>Canada</c:v>
                </c:pt>
                <c:pt idx="2">
                  <c:v>Chile</c:v>
                </c:pt>
                <c:pt idx="3">
                  <c:v>China</c:v>
                </c:pt>
                <c:pt idx="4">
                  <c:v>Hungary</c:v>
                </c:pt>
                <c:pt idx="5">
                  <c:v>Iceland</c:v>
                </c:pt>
                <c:pt idx="6">
                  <c:v>Iran</c:v>
                </c:pt>
                <c:pt idx="7">
                  <c:v>Ireland</c:v>
                </c:pt>
                <c:pt idx="8">
                  <c:v>Italy</c:v>
                </c:pt>
                <c:pt idx="9">
                  <c:v>Japan</c:v>
                </c:pt>
                <c:pt idx="10">
                  <c:v>Sweden</c:v>
                </c:pt>
                <c:pt idx="11">
                  <c:v>UK</c:v>
                </c:pt>
                <c:pt idx="12">
                  <c:v>US</c:v>
                </c:pt>
                <c:pt idx="13">
                  <c:v>Vietnam</c:v>
                </c:pt>
              </c:strCache>
            </c:strRef>
          </c:cat>
          <c:val>
            <c:numRef>
              <c:f>'2022 By Birth Country'!$B$4:$B$18</c:f>
              <c:numCache>
                <c:formatCode>General</c:formatCode>
                <c:ptCount val="14"/>
                <c:pt idx="0">
                  <c:v>2</c:v>
                </c:pt>
                <c:pt idx="1">
                  <c:v>12</c:v>
                </c:pt>
                <c:pt idx="2">
                  <c:v>1</c:v>
                </c:pt>
                <c:pt idx="3">
                  <c:v>1</c:v>
                </c:pt>
                <c:pt idx="4">
                  <c:v>1</c:v>
                </c:pt>
                <c:pt idx="5">
                  <c:v>1</c:v>
                </c:pt>
                <c:pt idx="6">
                  <c:v>1</c:v>
                </c:pt>
                <c:pt idx="7">
                  <c:v>3</c:v>
                </c:pt>
                <c:pt idx="8">
                  <c:v>1</c:v>
                </c:pt>
                <c:pt idx="9">
                  <c:v>1</c:v>
                </c:pt>
                <c:pt idx="10">
                  <c:v>8</c:v>
                </c:pt>
                <c:pt idx="11">
                  <c:v>5</c:v>
                </c:pt>
                <c:pt idx="12">
                  <c:v>27</c:v>
                </c:pt>
                <c:pt idx="13">
                  <c:v>1</c:v>
                </c:pt>
              </c:numCache>
            </c:numRef>
          </c:val>
          <c:extLst>
            <c:ext xmlns:c16="http://schemas.microsoft.com/office/drawing/2014/chart" uri="{C3380CC4-5D6E-409C-BE32-E72D297353CC}">
              <c16:uniqueId val="{00000000-4E37-43B1-B27B-740F470CA128}"/>
            </c:ext>
          </c:extLst>
        </c:ser>
        <c:dLbls>
          <c:showLegendKey val="0"/>
          <c:showVal val="0"/>
          <c:showCatName val="0"/>
          <c:showSerName val="0"/>
          <c:showPercent val="0"/>
          <c:showBubbleSize val="0"/>
        </c:dLbls>
        <c:gapWidth val="150"/>
        <c:overlap val="100"/>
        <c:axId val="1506925920"/>
        <c:axId val="1506928416"/>
      </c:barChart>
      <c:catAx>
        <c:axId val="15069259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06928416"/>
        <c:crosses val="autoZero"/>
        <c:auto val="1"/>
        <c:lblAlgn val="ctr"/>
        <c:lblOffset val="100"/>
        <c:noMultiLvlLbl val="0"/>
      </c:catAx>
      <c:valAx>
        <c:axId val="150692841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0692592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2022.xlsx]2022 FicNonFic!PivotTable17-Fic/Nonfic</c:name>
    <c:fmtId val="15"/>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aseline="0"/>
              <a:t> Fiction/Nonfiction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pivotFmt>
      <c:pivotFmt>
        <c:idx val="3"/>
        <c:spPr>
          <a:solidFill>
            <a:schemeClr val="accent1"/>
          </a:solidFill>
          <a:ln w="19050">
            <a:solidFill>
              <a:schemeClr val="lt1"/>
            </a:solidFill>
          </a:ln>
          <a:effectLst/>
        </c:spPr>
      </c:pivotFmt>
      <c:pivotFmt>
        <c:idx val="4"/>
        <c:spPr>
          <a:solidFill>
            <a:schemeClr val="accent1"/>
          </a:solidFill>
          <a:ln w="19050">
            <a:solidFill>
              <a:schemeClr val="lt1"/>
            </a:solidFill>
          </a:ln>
          <a:effectLst/>
        </c:spPr>
      </c:pivotFmt>
      <c:pivotFmt>
        <c:idx val="5"/>
        <c:spPr>
          <a:solidFill>
            <a:schemeClr val="accent1"/>
          </a:solidFill>
          <a:ln w="19050">
            <a:solidFill>
              <a:schemeClr val="lt1"/>
            </a:solidFill>
          </a:ln>
          <a:effectLst/>
        </c:spPr>
      </c:pivotFmt>
      <c:pivotFmt>
        <c:idx val="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w="19050">
            <a:solidFill>
              <a:schemeClr val="lt1"/>
            </a:solidFill>
          </a:ln>
          <a:effectLst/>
        </c:spPr>
      </c:pivotFmt>
      <c:pivotFmt>
        <c:idx val="26"/>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1"/>
          </a:solidFill>
          <a:ln w="19050">
            <a:solidFill>
              <a:schemeClr val="lt1"/>
            </a:solidFill>
          </a:ln>
          <a:effectLst/>
        </c:spPr>
      </c:pivotFmt>
      <c:pivotFmt>
        <c:idx val="28"/>
        <c:spPr>
          <a:solidFill>
            <a:schemeClr val="accent1"/>
          </a:solidFill>
          <a:ln w="19050">
            <a:solidFill>
              <a:schemeClr val="lt1"/>
            </a:solidFill>
          </a:ln>
          <a:effectLst/>
        </c:spPr>
      </c:pivotFmt>
      <c:pivotFmt>
        <c:idx val="29"/>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0"/>
          <c:showCatName val="0"/>
          <c:showSerName val="0"/>
          <c:showPercent val="1"/>
          <c:showBubbleSize val="0"/>
          <c:extLst>
            <c:ext xmlns:c15="http://schemas.microsoft.com/office/drawing/2012/chart" uri="{CE6537A1-D6FC-4f65-9D91-7224C49458BB}"/>
          </c:extLst>
        </c:dLbl>
      </c:pivotFmt>
      <c:pivotFmt>
        <c:idx val="30"/>
        <c:spPr>
          <a:solidFill>
            <a:schemeClr val="accent1"/>
          </a:solidFill>
          <a:ln w="19050">
            <a:solidFill>
              <a:schemeClr val="lt1"/>
            </a:solidFill>
          </a:ln>
          <a:effectLst/>
        </c:spPr>
      </c:pivotFmt>
      <c:pivotFmt>
        <c:idx val="31"/>
        <c:spPr>
          <a:solidFill>
            <a:schemeClr val="accent1"/>
          </a:solidFill>
          <a:ln w="19050">
            <a:solidFill>
              <a:schemeClr val="lt1"/>
            </a:solidFill>
          </a:ln>
          <a:effectLst/>
        </c:spPr>
      </c:pivotFmt>
    </c:pivotFmts>
    <c:plotArea>
      <c:layout/>
      <c:pieChart>
        <c:varyColors val="1"/>
        <c:ser>
          <c:idx val="0"/>
          <c:order val="0"/>
          <c:tx>
            <c:strRef>
              <c:f>'2022 FicNonFic'!$B$4</c:f>
              <c:strCache>
                <c:ptCount val="1"/>
                <c:pt idx="0">
                  <c:v>Total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2C58-4528-A56D-F7607AE5BA71}"/>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2C58-4528-A56D-F7607AE5BA71}"/>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2C58-4528-A56D-F7607AE5BA71}"/>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2C58-4528-A56D-F7607AE5BA71}"/>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'2022 FicNonFic'!$A$5:$A$7</c:f>
              <c:strCache>
                <c:ptCount val="2"/>
                <c:pt idx="0">
                  <c:v>F</c:v>
                </c:pt>
                <c:pt idx="1">
                  <c:v>N</c:v>
                </c:pt>
              </c:strCache>
            </c:strRef>
          </c:cat>
          <c:val>
            <c:numRef>
              <c:f>'2022 FicNonFic'!$B$5:$B$7</c:f>
              <c:numCache>
                <c:formatCode>General</c:formatCode>
                <c:ptCount val="2"/>
                <c:pt idx="0">
                  <c:v>21</c:v>
                </c:pt>
                <c:pt idx="1">
                  <c:v>44</c:v>
                </c:pt>
              </c:numCache>
            </c:numRef>
          </c:val>
          <c:extLst>
            <c:ext xmlns:c16="http://schemas.microsoft.com/office/drawing/2014/chart" uri="{C3380CC4-5D6E-409C-BE32-E72D297353CC}">
              <c16:uniqueId val="{00000008-2C58-4528-A56D-F7607AE5BA71}"/>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2022.xlsx]2022 Format!PivotTable17-Format</c:name>
    <c:fmtId val="18"/>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aseline="0"/>
              <a:t>Format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pivotFmt>
      <c:pivotFmt>
        <c:idx val="3"/>
        <c:spPr>
          <a:solidFill>
            <a:schemeClr val="accent1"/>
          </a:solidFill>
          <a:ln w="19050">
            <a:solidFill>
              <a:schemeClr val="lt1"/>
            </a:solidFill>
          </a:ln>
          <a:effectLst/>
        </c:spPr>
      </c:pivotFmt>
      <c:pivotFmt>
        <c:idx val="4"/>
        <c:spPr>
          <a:solidFill>
            <a:schemeClr val="accent1"/>
          </a:solidFill>
          <a:ln w="19050">
            <a:solidFill>
              <a:schemeClr val="lt1"/>
            </a:solidFill>
          </a:ln>
          <a:effectLst/>
        </c:spPr>
      </c:pivotFmt>
      <c:pivotFmt>
        <c:idx val="5"/>
        <c:spPr>
          <a:solidFill>
            <a:schemeClr val="accent1"/>
          </a:solidFill>
          <a:ln w="19050">
            <a:solidFill>
              <a:schemeClr val="lt1"/>
            </a:solidFill>
          </a:ln>
          <a:effectLst/>
        </c:spPr>
      </c:pivotFmt>
      <c:pivotFmt>
        <c:idx val="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w="19050">
            <a:solidFill>
              <a:schemeClr val="lt1"/>
            </a:solidFill>
          </a:ln>
          <a:effectLst/>
        </c:spPr>
      </c:pivotFmt>
      <c:pivotFmt>
        <c:idx val="26"/>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1"/>
          </a:solidFill>
          <a:ln w="19050">
            <a:solidFill>
              <a:schemeClr val="lt1"/>
            </a:solidFill>
          </a:ln>
          <a:effectLst/>
        </c:spPr>
      </c:pivotFmt>
      <c:pivotFmt>
        <c:idx val="28"/>
        <c:spPr>
          <a:solidFill>
            <a:schemeClr val="accent1"/>
          </a:solidFill>
          <a:ln w="19050">
            <a:solidFill>
              <a:schemeClr val="lt1"/>
            </a:solidFill>
          </a:ln>
          <a:effectLst/>
        </c:spPr>
      </c:pivotFmt>
      <c:pivotFmt>
        <c:idx val="29"/>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
        <c:spPr>
          <a:solidFill>
            <a:schemeClr val="accent1"/>
          </a:solidFill>
          <a:ln w="19050">
            <a:solidFill>
              <a:schemeClr val="lt1"/>
            </a:solidFill>
          </a:ln>
          <a:effectLst/>
        </c:spPr>
      </c:pivotFmt>
      <c:pivotFmt>
        <c:idx val="31"/>
        <c:spPr>
          <a:solidFill>
            <a:schemeClr val="accent1"/>
          </a:solidFill>
          <a:ln w="19050">
            <a:solidFill>
              <a:schemeClr val="lt1"/>
            </a:solidFill>
          </a:ln>
          <a:effectLst/>
        </c:spPr>
      </c:pivotFmt>
      <c:pivotFmt>
        <c:idx val="32"/>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0"/>
          <c:showCatName val="0"/>
          <c:showSerName val="0"/>
          <c:showPercent val="1"/>
          <c:showBubbleSize val="0"/>
          <c:extLst>
            <c:ext xmlns:c15="http://schemas.microsoft.com/office/drawing/2012/chart" uri="{CE6537A1-D6FC-4f65-9D91-7224C49458BB}"/>
          </c:extLst>
        </c:dLbl>
      </c:pivotFmt>
      <c:pivotFmt>
        <c:idx val="33"/>
        <c:spPr>
          <a:solidFill>
            <a:schemeClr val="accent1"/>
          </a:solidFill>
          <a:ln w="19050">
            <a:solidFill>
              <a:schemeClr val="lt1"/>
            </a:solidFill>
          </a:ln>
          <a:effectLst/>
        </c:spPr>
      </c:pivotFmt>
      <c:pivotFmt>
        <c:idx val="34"/>
        <c:spPr>
          <a:solidFill>
            <a:schemeClr val="accent1"/>
          </a:solidFill>
          <a:ln w="19050">
            <a:solidFill>
              <a:schemeClr val="lt1"/>
            </a:solidFill>
          </a:ln>
          <a:effectLst/>
        </c:spPr>
      </c:pivotFmt>
    </c:pivotFmts>
    <c:plotArea>
      <c:layout/>
      <c:pieChart>
        <c:varyColors val="1"/>
        <c:ser>
          <c:idx val="0"/>
          <c:order val="0"/>
          <c:tx>
            <c:strRef>
              <c:f>'2022 Format'!$B$4</c:f>
              <c:strCache>
                <c:ptCount val="1"/>
                <c:pt idx="0">
                  <c:v>Total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95F3-4326-9BD3-AAC6B602F1B8}"/>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95F3-4326-9BD3-AAC6B602F1B8}"/>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95F3-4326-9BD3-AAC6B602F1B8}"/>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95F3-4326-9BD3-AAC6B602F1B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'2022 Format'!$A$5:$A$7</c:f>
              <c:strCache>
                <c:ptCount val="2"/>
                <c:pt idx="0">
                  <c:v>Audio</c:v>
                </c:pt>
                <c:pt idx="1">
                  <c:v>Paper</c:v>
                </c:pt>
              </c:strCache>
            </c:strRef>
          </c:cat>
          <c:val>
            <c:numRef>
              <c:f>'2022 Format'!$B$5:$B$7</c:f>
              <c:numCache>
                <c:formatCode>General</c:formatCode>
                <c:ptCount val="2"/>
                <c:pt idx="0">
                  <c:v>51</c:v>
                </c:pt>
                <c:pt idx="1">
                  <c:v>14</c:v>
                </c:pt>
              </c:numCache>
            </c:numRef>
          </c:val>
          <c:extLst>
            <c:ext xmlns:c16="http://schemas.microsoft.com/office/drawing/2014/chart" uri="{C3380CC4-5D6E-409C-BE32-E72D297353CC}">
              <c16:uniqueId val="{00000008-95F3-4326-9BD3-AAC6B602F1B8}"/>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2022.xlsx]2022 Gender!PivotTable17-Gender</c:name>
    <c:fmtId val="19"/>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aseline="0"/>
              <a:t>Gender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pivotFmt>
      <c:pivotFmt>
        <c:idx val="3"/>
        <c:spPr>
          <a:solidFill>
            <a:schemeClr val="accent1"/>
          </a:solidFill>
          <a:ln w="19050">
            <a:solidFill>
              <a:schemeClr val="lt1"/>
            </a:solidFill>
          </a:ln>
          <a:effectLst/>
        </c:spPr>
      </c:pivotFmt>
      <c:pivotFmt>
        <c:idx val="4"/>
        <c:spPr>
          <a:solidFill>
            <a:schemeClr val="accent1"/>
          </a:solidFill>
          <a:ln w="19050">
            <a:solidFill>
              <a:schemeClr val="lt1"/>
            </a:solidFill>
          </a:ln>
          <a:effectLst/>
        </c:spPr>
      </c:pivotFmt>
      <c:pivotFmt>
        <c:idx val="5"/>
        <c:spPr>
          <a:solidFill>
            <a:schemeClr val="accent1"/>
          </a:solidFill>
          <a:ln w="19050">
            <a:solidFill>
              <a:schemeClr val="lt1"/>
            </a:solidFill>
          </a:ln>
          <a:effectLst/>
        </c:spPr>
      </c:pivotFmt>
      <c:pivotFmt>
        <c:idx val="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w="19050">
            <a:solidFill>
              <a:schemeClr val="lt1"/>
            </a:solidFill>
          </a:ln>
          <a:effectLst/>
        </c:spPr>
      </c:pivotFmt>
      <c:pivotFmt>
        <c:idx val="26"/>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1"/>
          </a:solidFill>
          <a:ln w="19050">
            <a:solidFill>
              <a:schemeClr val="lt1"/>
            </a:solidFill>
          </a:ln>
          <a:effectLst/>
        </c:spPr>
      </c:pivotFmt>
      <c:pivotFmt>
        <c:idx val="28"/>
        <c:spPr>
          <a:solidFill>
            <a:schemeClr val="accent1"/>
          </a:solidFill>
          <a:ln w="19050">
            <a:solidFill>
              <a:schemeClr val="lt1"/>
            </a:solidFill>
          </a:ln>
          <a:effectLst/>
        </c:spPr>
      </c:pivotFmt>
      <c:pivotFmt>
        <c:idx val="29"/>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
        <c:spPr>
          <a:solidFill>
            <a:schemeClr val="accent1"/>
          </a:solidFill>
          <a:ln w="19050">
            <a:solidFill>
              <a:schemeClr val="lt1"/>
            </a:solidFill>
          </a:ln>
          <a:effectLst/>
        </c:spPr>
      </c:pivotFmt>
      <c:pivotFmt>
        <c:idx val="31"/>
        <c:spPr>
          <a:solidFill>
            <a:schemeClr val="accent1"/>
          </a:solidFill>
          <a:ln w="19050">
            <a:solidFill>
              <a:schemeClr val="lt1"/>
            </a:solidFill>
          </a:ln>
          <a:effectLst/>
        </c:spPr>
      </c:pivotFmt>
      <c:pivotFmt>
        <c:idx val="32"/>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3"/>
        <c:spPr>
          <a:solidFill>
            <a:schemeClr val="accent1"/>
          </a:solidFill>
          <a:ln w="19050">
            <a:solidFill>
              <a:schemeClr val="lt1"/>
            </a:solidFill>
          </a:ln>
          <a:effectLst/>
        </c:spPr>
      </c:pivotFmt>
      <c:pivotFmt>
        <c:idx val="34"/>
        <c:spPr>
          <a:solidFill>
            <a:schemeClr val="accent1"/>
          </a:solidFill>
          <a:ln w="19050">
            <a:solidFill>
              <a:schemeClr val="lt1"/>
            </a:solidFill>
          </a:ln>
          <a:effectLst/>
        </c:spPr>
      </c:pivotFmt>
      <c:pivotFmt>
        <c:idx val="35"/>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0"/>
          <c:showCatName val="0"/>
          <c:showSerName val="0"/>
          <c:showPercent val="1"/>
          <c:showBubbleSize val="0"/>
          <c:extLst>
            <c:ext xmlns:c15="http://schemas.microsoft.com/office/drawing/2012/chart" uri="{CE6537A1-D6FC-4f65-9D91-7224C49458BB}"/>
          </c:extLst>
        </c:dLbl>
      </c:pivotFmt>
      <c:pivotFmt>
        <c:idx val="36"/>
        <c:spPr>
          <a:solidFill>
            <a:schemeClr val="accent1"/>
          </a:solidFill>
          <a:ln w="19050">
            <a:solidFill>
              <a:schemeClr val="lt1"/>
            </a:solidFill>
          </a:ln>
          <a:effectLst/>
        </c:spPr>
      </c:pivotFmt>
      <c:pivotFmt>
        <c:idx val="37"/>
        <c:spPr>
          <a:solidFill>
            <a:schemeClr val="accent1"/>
          </a:solidFill>
          <a:ln w="19050">
            <a:solidFill>
              <a:schemeClr val="lt1"/>
            </a:solidFill>
          </a:ln>
          <a:effectLst/>
        </c:spPr>
      </c:pivotFmt>
    </c:pivotFmts>
    <c:plotArea>
      <c:layout/>
      <c:pieChart>
        <c:varyColors val="1"/>
        <c:ser>
          <c:idx val="0"/>
          <c:order val="0"/>
          <c:tx>
            <c:strRef>
              <c:f>'2022 Gender'!$B$4</c:f>
              <c:strCache>
                <c:ptCount val="1"/>
                <c:pt idx="0">
                  <c:v>Total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BDFB-4B38-87A7-8B94D702732C}"/>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BDFB-4B38-87A7-8B94D702732C}"/>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BDFB-4B38-87A7-8B94D702732C}"/>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BDFB-4B38-87A7-8B94D702732C}"/>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'2022 Gender'!$A$5:$A$7</c:f>
              <c:strCache>
                <c:ptCount val="2"/>
                <c:pt idx="0">
                  <c:v>F</c:v>
                </c:pt>
                <c:pt idx="1">
                  <c:v>M</c:v>
                </c:pt>
              </c:strCache>
            </c:strRef>
          </c:cat>
          <c:val>
            <c:numRef>
              <c:f>'2022 Gender'!$B$5:$B$7</c:f>
              <c:numCache>
                <c:formatCode>General</c:formatCode>
                <c:ptCount val="2"/>
                <c:pt idx="0">
                  <c:v>34</c:v>
                </c:pt>
                <c:pt idx="1">
                  <c:v>31</c:v>
                </c:pt>
              </c:numCache>
            </c:numRef>
          </c:val>
          <c:extLst>
            <c:ext xmlns:c16="http://schemas.microsoft.com/office/drawing/2014/chart" uri="{C3380CC4-5D6E-409C-BE32-E72D297353CC}">
              <c16:uniqueId val="{00000008-BDFB-4B38-87A7-8B94D702732C}"/>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2022.xlsx]2022 BIPOC!PivotTable17-BIPOC</c:name>
    <c:fmtId val="2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aseline="0"/>
              <a:t>BIPOC</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pivotFmt>
      <c:pivotFmt>
        <c:idx val="3"/>
        <c:spPr>
          <a:solidFill>
            <a:schemeClr val="accent1"/>
          </a:solidFill>
          <a:ln w="19050">
            <a:solidFill>
              <a:schemeClr val="lt1"/>
            </a:solidFill>
          </a:ln>
          <a:effectLst/>
        </c:spPr>
      </c:pivotFmt>
      <c:pivotFmt>
        <c:idx val="4"/>
        <c:spPr>
          <a:solidFill>
            <a:schemeClr val="accent1"/>
          </a:solidFill>
          <a:ln w="19050">
            <a:solidFill>
              <a:schemeClr val="lt1"/>
            </a:solidFill>
          </a:ln>
          <a:effectLst/>
        </c:spPr>
      </c:pivotFmt>
      <c:pivotFmt>
        <c:idx val="5"/>
        <c:spPr>
          <a:solidFill>
            <a:schemeClr val="accent1"/>
          </a:solidFill>
          <a:ln w="19050">
            <a:solidFill>
              <a:schemeClr val="lt1"/>
            </a:solidFill>
          </a:ln>
          <a:effectLst/>
        </c:spPr>
      </c:pivotFmt>
      <c:pivotFmt>
        <c:idx val="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w="19050">
            <a:solidFill>
              <a:schemeClr val="lt1"/>
            </a:solidFill>
          </a:ln>
          <a:effectLst/>
        </c:spPr>
      </c:pivotFmt>
      <c:pivotFmt>
        <c:idx val="26"/>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1"/>
          </a:solidFill>
          <a:ln w="19050">
            <a:solidFill>
              <a:schemeClr val="lt1"/>
            </a:solidFill>
          </a:ln>
          <a:effectLst/>
        </c:spPr>
      </c:pivotFmt>
      <c:pivotFmt>
        <c:idx val="28"/>
        <c:spPr>
          <a:solidFill>
            <a:schemeClr val="accent1"/>
          </a:solidFill>
          <a:ln w="19050">
            <a:solidFill>
              <a:schemeClr val="lt1"/>
            </a:solidFill>
          </a:ln>
          <a:effectLst/>
        </c:spPr>
      </c:pivotFmt>
      <c:pivotFmt>
        <c:idx val="29"/>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
        <c:spPr>
          <a:solidFill>
            <a:schemeClr val="accent1"/>
          </a:solidFill>
          <a:ln w="19050">
            <a:solidFill>
              <a:schemeClr val="lt1"/>
            </a:solidFill>
          </a:ln>
          <a:effectLst/>
        </c:spPr>
      </c:pivotFmt>
      <c:pivotFmt>
        <c:idx val="31"/>
        <c:spPr>
          <a:solidFill>
            <a:schemeClr val="accent1"/>
          </a:solidFill>
          <a:ln w="19050">
            <a:solidFill>
              <a:schemeClr val="lt1"/>
            </a:solidFill>
          </a:ln>
          <a:effectLst/>
        </c:spPr>
      </c:pivotFmt>
      <c:pivotFmt>
        <c:idx val="32"/>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3"/>
        <c:spPr>
          <a:solidFill>
            <a:schemeClr val="accent1"/>
          </a:solidFill>
          <a:ln w="19050">
            <a:solidFill>
              <a:schemeClr val="lt1"/>
            </a:solidFill>
          </a:ln>
          <a:effectLst/>
        </c:spPr>
      </c:pivotFmt>
      <c:pivotFmt>
        <c:idx val="34"/>
        <c:spPr>
          <a:solidFill>
            <a:schemeClr val="accent1"/>
          </a:solidFill>
          <a:ln w="19050">
            <a:solidFill>
              <a:schemeClr val="lt1"/>
            </a:solidFill>
          </a:ln>
          <a:effectLst/>
        </c:spPr>
      </c:pivotFmt>
      <c:pivotFmt>
        <c:idx val="35"/>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6"/>
        <c:spPr>
          <a:solidFill>
            <a:schemeClr val="accent1"/>
          </a:solidFill>
          <a:ln w="19050">
            <a:solidFill>
              <a:schemeClr val="lt1"/>
            </a:solidFill>
          </a:ln>
          <a:effectLst/>
        </c:spPr>
      </c:pivotFmt>
      <c:pivotFmt>
        <c:idx val="37"/>
        <c:spPr>
          <a:solidFill>
            <a:schemeClr val="accent1"/>
          </a:solidFill>
          <a:ln w="19050">
            <a:solidFill>
              <a:schemeClr val="lt1"/>
            </a:solidFill>
          </a:ln>
          <a:effectLst/>
        </c:spPr>
      </c:pivotFmt>
      <c:pivotFmt>
        <c:idx val="38"/>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0"/>
          <c:showCatName val="0"/>
          <c:showSerName val="0"/>
          <c:showPercent val="1"/>
          <c:showBubbleSize val="0"/>
          <c:extLst>
            <c:ext xmlns:c15="http://schemas.microsoft.com/office/drawing/2012/chart" uri="{CE6537A1-D6FC-4f65-9D91-7224C49458BB}"/>
          </c:extLst>
        </c:dLbl>
      </c:pivotFmt>
      <c:pivotFmt>
        <c:idx val="39"/>
        <c:spPr>
          <a:solidFill>
            <a:schemeClr val="accent1"/>
          </a:solidFill>
          <a:ln w="19050">
            <a:solidFill>
              <a:schemeClr val="lt1"/>
            </a:solidFill>
          </a:ln>
          <a:effectLst/>
        </c:spPr>
      </c:pivotFmt>
      <c:pivotFmt>
        <c:idx val="40"/>
        <c:spPr>
          <a:solidFill>
            <a:schemeClr val="accent1"/>
          </a:solidFill>
          <a:ln w="19050">
            <a:solidFill>
              <a:schemeClr val="lt1"/>
            </a:solidFill>
          </a:ln>
          <a:effectLst/>
        </c:spPr>
      </c:pivotFmt>
    </c:pivotFmts>
    <c:plotArea>
      <c:layout/>
      <c:pieChart>
        <c:varyColors val="1"/>
        <c:ser>
          <c:idx val="0"/>
          <c:order val="0"/>
          <c:tx>
            <c:strRef>
              <c:f>'2022 BIPOC'!$B$4</c:f>
              <c:strCache>
                <c:ptCount val="1"/>
                <c:pt idx="0">
                  <c:v>Total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F6E8-4ED4-988B-6810C1D9B4C4}"/>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F6E8-4ED4-988B-6810C1D9B4C4}"/>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F6E8-4ED4-988B-6810C1D9B4C4}"/>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F6E8-4ED4-988B-6810C1D9B4C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'2022 BIPOC'!$A$5:$A$7</c:f>
              <c:strCache>
                <c:ptCount val="2"/>
                <c:pt idx="0">
                  <c:v>No</c:v>
                </c:pt>
                <c:pt idx="1">
                  <c:v>Yes</c:v>
                </c:pt>
              </c:strCache>
            </c:strRef>
          </c:cat>
          <c:val>
            <c:numRef>
              <c:f>'2022 BIPOC'!$B$5:$B$7</c:f>
              <c:numCache>
                <c:formatCode>General</c:formatCode>
                <c:ptCount val="2"/>
                <c:pt idx="0">
                  <c:v>48</c:v>
                </c:pt>
                <c:pt idx="1">
                  <c:v>17</c:v>
                </c:pt>
              </c:numCache>
            </c:numRef>
          </c:val>
          <c:extLst>
            <c:ext xmlns:c16="http://schemas.microsoft.com/office/drawing/2014/chart" uri="{C3380CC4-5D6E-409C-BE32-E72D297353CC}">
              <c16:uniqueId val="{00000008-F6E8-4ED4-988B-6810C1D9B4C4}"/>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2022.xlsx]2022 LGBTQ+!PivotTable17-LGBTQ</c:name>
    <c:fmtId val="21"/>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aseline="0"/>
              <a:t>LGBTQ+</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pivotFmt>
      <c:pivotFmt>
        <c:idx val="3"/>
        <c:spPr>
          <a:solidFill>
            <a:schemeClr val="accent1"/>
          </a:solidFill>
          <a:ln w="19050">
            <a:solidFill>
              <a:schemeClr val="lt1"/>
            </a:solidFill>
          </a:ln>
          <a:effectLst/>
        </c:spPr>
      </c:pivotFmt>
      <c:pivotFmt>
        <c:idx val="4"/>
        <c:spPr>
          <a:solidFill>
            <a:schemeClr val="accent1"/>
          </a:solidFill>
          <a:ln w="19050">
            <a:solidFill>
              <a:schemeClr val="lt1"/>
            </a:solidFill>
          </a:ln>
          <a:effectLst/>
        </c:spPr>
      </c:pivotFmt>
      <c:pivotFmt>
        <c:idx val="5"/>
        <c:spPr>
          <a:solidFill>
            <a:schemeClr val="accent1"/>
          </a:solidFill>
          <a:ln w="19050">
            <a:solidFill>
              <a:schemeClr val="lt1"/>
            </a:solidFill>
          </a:ln>
          <a:effectLst/>
        </c:spPr>
      </c:pivotFmt>
      <c:pivotFmt>
        <c:idx val="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w="19050">
            <a:solidFill>
              <a:schemeClr val="lt1"/>
            </a:solidFill>
          </a:ln>
          <a:effectLst/>
        </c:spPr>
      </c:pivotFmt>
      <c:pivotFmt>
        <c:idx val="26"/>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1"/>
          </a:solidFill>
          <a:ln w="19050">
            <a:solidFill>
              <a:schemeClr val="lt1"/>
            </a:solidFill>
          </a:ln>
          <a:effectLst/>
        </c:spPr>
      </c:pivotFmt>
      <c:pivotFmt>
        <c:idx val="28"/>
        <c:spPr>
          <a:solidFill>
            <a:schemeClr val="accent1"/>
          </a:solidFill>
          <a:ln w="19050">
            <a:solidFill>
              <a:schemeClr val="lt1"/>
            </a:solidFill>
          </a:ln>
          <a:effectLst/>
        </c:spPr>
      </c:pivotFmt>
      <c:pivotFmt>
        <c:idx val="29"/>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
        <c:spPr>
          <a:solidFill>
            <a:schemeClr val="accent1"/>
          </a:solidFill>
          <a:ln w="19050">
            <a:solidFill>
              <a:schemeClr val="lt1"/>
            </a:solidFill>
          </a:ln>
          <a:effectLst/>
        </c:spPr>
      </c:pivotFmt>
      <c:pivotFmt>
        <c:idx val="31"/>
        <c:spPr>
          <a:solidFill>
            <a:schemeClr val="accent1"/>
          </a:solidFill>
          <a:ln w="19050">
            <a:solidFill>
              <a:schemeClr val="lt1"/>
            </a:solidFill>
          </a:ln>
          <a:effectLst/>
        </c:spPr>
      </c:pivotFmt>
      <c:pivotFmt>
        <c:idx val="32"/>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3"/>
        <c:spPr>
          <a:solidFill>
            <a:schemeClr val="accent1"/>
          </a:solidFill>
          <a:ln w="19050">
            <a:solidFill>
              <a:schemeClr val="lt1"/>
            </a:solidFill>
          </a:ln>
          <a:effectLst/>
        </c:spPr>
      </c:pivotFmt>
      <c:pivotFmt>
        <c:idx val="34"/>
        <c:spPr>
          <a:solidFill>
            <a:schemeClr val="accent1"/>
          </a:solidFill>
          <a:ln w="19050">
            <a:solidFill>
              <a:schemeClr val="lt1"/>
            </a:solidFill>
          </a:ln>
          <a:effectLst/>
        </c:spPr>
      </c:pivotFmt>
      <c:pivotFmt>
        <c:idx val="35"/>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6"/>
        <c:spPr>
          <a:solidFill>
            <a:schemeClr val="accent1"/>
          </a:solidFill>
          <a:ln w="19050">
            <a:solidFill>
              <a:schemeClr val="lt1"/>
            </a:solidFill>
          </a:ln>
          <a:effectLst/>
        </c:spPr>
      </c:pivotFmt>
      <c:pivotFmt>
        <c:idx val="37"/>
        <c:spPr>
          <a:solidFill>
            <a:schemeClr val="accent1"/>
          </a:solidFill>
          <a:ln w="19050">
            <a:solidFill>
              <a:schemeClr val="lt1"/>
            </a:solidFill>
          </a:ln>
          <a:effectLst/>
        </c:spPr>
      </c:pivotFmt>
      <c:pivotFmt>
        <c:idx val="38"/>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9"/>
        <c:spPr>
          <a:solidFill>
            <a:schemeClr val="accent1"/>
          </a:solidFill>
          <a:ln w="19050">
            <a:solidFill>
              <a:schemeClr val="lt1"/>
            </a:solidFill>
          </a:ln>
          <a:effectLst/>
        </c:spPr>
      </c:pivotFmt>
      <c:pivotFmt>
        <c:idx val="40"/>
        <c:spPr>
          <a:solidFill>
            <a:schemeClr val="accent1"/>
          </a:solidFill>
          <a:ln w="19050">
            <a:solidFill>
              <a:schemeClr val="lt1"/>
            </a:solidFill>
          </a:ln>
          <a:effectLst/>
        </c:spPr>
        <c:marker>
          <c:symbol val="none"/>
        </c:marker>
        <c:dLbl>
          <c:idx val="0"/>
          <c:spPr>
            <a:solidFill>
              <a:schemeClr val="accent6">
                <a:lumMod val="5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0"/>
          <c:showCatName val="0"/>
          <c:showSerName val="0"/>
          <c:showPercent val="1"/>
          <c:showBubbleSize val="0"/>
          <c:extLst>
            <c:ext xmlns:c15="http://schemas.microsoft.com/office/drawing/2012/chart" uri="{CE6537A1-D6FC-4f65-9D91-7224C49458BB}"/>
          </c:extLst>
        </c:dLbl>
      </c:pivotFmt>
      <c:pivotFmt>
        <c:idx val="41"/>
        <c:spPr>
          <a:solidFill>
            <a:schemeClr val="accent1"/>
          </a:solidFill>
          <a:ln w="19050">
            <a:solidFill>
              <a:schemeClr val="lt1"/>
            </a:solidFill>
          </a:ln>
          <a:effectLst/>
        </c:spPr>
      </c:pivotFmt>
      <c:pivotFmt>
        <c:idx val="42"/>
        <c:spPr>
          <a:solidFill>
            <a:schemeClr val="accent1"/>
          </a:solidFill>
          <a:ln w="19050">
            <a:solidFill>
              <a:schemeClr val="lt1"/>
            </a:solidFill>
          </a:ln>
          <a:effectLst/>
        </c:spPr>
      </c:pivotFmt>
    </c:pivotFmts>
    <c:plotArea>
      <c:layout/>
      <c:pieChart>
        <c:varyColors val="1"/>
        <c:ser>
          <c:idx val="0"/>
          <c:order val="0"/>
          <c:tx>
            <c:strRef>
              <c:f>'2022 LGBTQ+'!$B$4</c:f>
              <c:strCache>
                <c:ptCount val="1"/>
                <c:pt idx="0">
                  <c:v>Total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9AE4-40F1-829C-AD61C4BC534B}"/>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9AE4-40F1-829C-AD61C4BC534B}"/>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9AE4-40F1-829C-AD61C4BC534B}"/>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9AE4-40F1-829C-AD61C4BC534B}"/>
              </c:ext>
            </c:extLst>
          </c:dPt>
          <c:dLbls>
            <c:spPr>
              <a:solidFill>
                <a:schemeClr val="accent6">
                  <a:lumMod val="5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'2022 LGBTQ+'!$A$5:$A$7</c:f>
              <c:strCache>
                <c:ptCount val="2"/>
                <c:pt idx="0">
                  <c:v>No</c:v>
                </c:pt>
                <c:pt idx="1">
                  <c:v>Yes</c:v>
                </c:pt>
              </c:strCache>
            </c:strRef>
          </c:cat>
          <c:val>
            <c:numRef>
              <c:f>'2022 LGBTQ+'!$B$5:$B$7</c:f>
              <c:numCache>
                <c:formatCode>General</c:formatCode>
                <c:ptCount val="2"/>
                <c:pt idx="0">
                  <c:v>64</c:v>
                </c:pt>
                <c:pt idx="1">
                  <c:v>1</c:v>
                </c:pt>
              </c:numCache>
            </c:numRef>
          </c:val>
          <c:extLst>
            <c:ext xmlns:c16="http://schemas.microsoft.com/office/drawing/2014/chart" uri="{C3380CC4-5D6E-409C-BE32-E72D297353CC}">
              <c16:uniqueId val="{00000008-9AE4-40F1-829C-AD61C4BC534B}"/>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2022.xlsx]2022 Disabled!PivotTable17-Disabled</c:name>
    <c:fmtId val="2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aseline="0"/>
              <a:t>Disabled/Neurodiverse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pivotFmt>
      <c:pivotFmt>
        <c:idx val="3"/>
        <c:spPr>
          <a:solidFill>
            <a:schemeClr val="accent1"/>
          </a:solidFill>
          <a:ln w="19050">
            <a:solidFill>
              <a:schemeClr val="lt1"/>
            </a:solidFill>
          </a:ln>
          <a:effectLst/>
        </c:spPr>
      </c:pivotFmt>
      <c:pivotFmt>
        <c:idx val="4"/>
        <c:spPr>
          <a:solidFill>
            <a:schemeClr val="accent1"/>
          </a:solidFill>
          <a:ln w="19050">
            <a:solidFill>
              <a:schemeClr val="lt1"/>
            </a:solidFill>
          </a:ln>
          <a:effectLst/>
        </c:spPr>
      </c:pivotFmt>
      <c:pivotFmt>
        <c:idx val="5"/>
        <c:spPr>
          <a:solidFill>
            <a:schemeClr val="accent1"/>
          </a:solidFill>
          <a:ln w="19050">
            <a:solidFill>
              <a:schemeClr val="lt1"/>
            </a:solidFill>
          </a:ln>
          <a:effectLst/>
        </c:spPr>
      </c:pivotFmt>
      <c:pivotFmt>
        <c:idx val="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w="19050">
            <a:solidFill>
              <a:schemeClr val="lt1"/>
            </a:solidFill>
          </a:ln>
          <a:effectLst/>
        </c:spPr>
      </c:pivotFmt>
      <c:pivotFmt>
        <c:idx val="26"/>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1"/>
          </a:solidFill>
          <a:ln w="19050">
            <a:solidFill>
              <a:schemeClr val="lt1"/>
            </a:solidFill>
          </a:ln>
          <a:effectLst/>
        </c:spPr>
      </c:pivotFmt>
      <c:pivotFmt>
        <c:idx val="28"/>
        <c:spPr>
          <a:solidFill>
            <a:schemeClr val="accent1"/>
          </a:solidFill>
          <a:ln w="19050">
            <a:solidFill>
              <a:schemeClr val="lt1"/>
            </a:solidFill>
          </a:ln>
          <a:effectLst/>
        </c:spPr>
      </c:pivotFmt>
      <c:pivotFmt>
        <c:idx val="29"/>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
        <c:spPr>
          <a:solidFill>
            <a:schemeClr val="accent1"/>
          </a:solidFill>
          <a:ln w="19050">
            <a:solidFill>
              <a:schemeClr val="lt1"/>
            </a:solidFill>
          </a:ln>
          <a:effectLst/>
        </c:spPr>
      </c:pivotFmt>
      <c:pivotFmt>
        <c:idx val="31"/>
        <c:spPr>
          <a:solidFill>
            <a:schemeClr val="accent1"/>
          </a:solidFill>
          <a:ln w="19050">
            <a:solidFill>
              <a:schemeClr val="lt1"/>
            </a:solidFill>
          </a:ln>
          <a:effectLst/>
        </c:spPr>
      </c:pivotFmt>
      <c:pivotFmt>
        <c:idx val="32"/>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3"/>
        <c:spPr>
          <a:solidFill>
            <a:schemeClr val="accent1"/>
          </a:solidFill>
          <a:ln w="19050">
            <a:solidFill>
              <a:schemeClr val="lt1"/>
            </a:solidFill>
          </a:ln>
          <a:effectLst/>
        </c:spPr>
      </c:pivotFmt>
      <c:pivotFmt>
        <c:idx val="34"/>
        <c:spPr>
          <a:solidFill>
            <a:schemeClr val="accent1"/>
          </a:solidFill>
          <a:ln w="19050">
            <a:solidFill>
              <a:schemeClr val="lt1"/>
            </a:solidFill>
          </a:ln>
          <a:effectLst/>
        </c:spPr>
      </c:pivotFmt>
      <c:pivotFmt>
        <c:idx val="35"/>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6"/>
        <c:spPr>
          <a:solidFill>
            <a:schemeClr val="accent1"/>
          </a:solidFill>
          <a:ln w="19050">
            <a:solidFill>
              <a:schemeClr val="lt1"/>
            </a:solidFill>
          </a:ln>
          <a:effectLst/>
        </c:spPr>
      </c:pivotFmt>
      <c:pivotFmt>
        <c:idx val="37"/>
        <c:spPr>
          <a:solidFill>
            <a:schemeClr val="accent1"/>
          </a:solidFill>
          <a:ln w="19050">
            <a:solidFill>
              <a:schemeClr val="lt1"/>
            </a:solidFill>
          </a:ln>
          <a:effectLst/>
        </c:spPr>
      </c:pivotFmt>
      <c:pivotFmt>
        <c:idx val="38"/>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9"/>
        <c:spPr>
          <a:solidFill>
            <a:schemeClr val="accent1"/>
          </a:solidFill>
          <a:ln w="19050">
            <a:solidFill>
              <a:schemeClr val="lt1"/>
            </a:solidFill>
          </a:ln>
          <a:effectLst/>
        </c:spPr>
      </c:pivotFmt>
      <c:pivotFmt>
        <c:idx val="40"/>
        <c:spPr>
          <a:solidFill>
            <a:schemeClr val="accent1"/>
          </a:solidFill>
          <a:ln w="19050">
            <a:solidFill>
              <a:schemeClr val="lt1"/>
            </a:solidFill>
          </a:ln>
          <a:effectLst/>
        </c:spPr>
      </c:pivotFmt>
      <c:pivotFmt>
        <c:idx val="4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2"/>
        <c:spPr>
          <a:solidFill>
            <a:schemeClr val="accent1"/>
          </a:solidFill>
          <a:ln w="19050">
            <a:solidFill>
              <a:schemeClr val="lt1"/>
            </a:solidFill>
          </a:ln>
          <a:effectLst/>
        </c:spPr>
      </c:pivotFmt>
      <c:pivotFmt>
        <c:idx val="43"/>
        <c:spPr>
          <a:solidFill>
            <a:schemeClr val="accent1"/>
          </a:solidFill>
          <a:ln w="19050">
            <a:solidFill>
              <a:schemeClr val="lt1"/>
            </a:solidFill>
          </a:ln>
          <a:effectLst/>
        </c:spPr>
        <c:marker>
          <c:symbol val="none"/>
        </c:marker>
        <c:dLbl>
          <c:idx val="0"/>
          <c:spPr>
            <a:solidFill>
              <a:schemeClr val="accent6">
                <a:lumMod val="5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0"/>
          <c:showCatName val="0"/>
          <c:showSerName val="0"/>
          <c:showPercent val="1"/>
          <c:showBubbleSize val="0"/>
          <c:extLst>
            <c:ext xmlns:c15="http://schemas.microsoft.com/office/drawing/2012/chart" uri="{CE6537A1-D6FC-4f65-9D91-7224C49458BB}"/>
          </c:extLst>
        </c:dLbl>
      </c:pivotFmt>
      <c:pivotFmt>
        <c:idx val="44"/>
        <c:spPr>
          <a:solidFill>
            <a:schemeClr val="accent1"/>
          </a:solidFill>
          <a:ln w="19050">
            <a:solidFill>
              <a:schemeClr val="lt1"/>
            </a:solidFill>
          </a:ln>
          <a:effectLst/>
        </c:spPr>
      </c:pivotFmt>
      <c:pivotFmt>
        <c:idx val="45"/>
        <c:spPr>
          <a:solidFill>
            <a:schemeClr val="accent1"/>
          </a:solidFill>
          <a:ln w="19050">
            <a:solidFill>
              <a:schemeClr val="lt1"/>
            </a:solidFill>
          </a:ln>
          <a:effectLst/>
        </c:spPr>
      </c:pivotFmt>
    </c:pivotFmts>
    <c:plotArea>
      <c:layout/>
      <c:pieChart>
        <c:varyColors val="1"/>
        <c:ser>
          <c:idx val="0"/>
          <c:order val="0"/>
          <c:tx>
            <c:strRef>
              <c:f>'2022 Disabled'!$B$4</c:f>
              <c:strCache>
                <c:ptCount val="1"/>
                <c:pt idx="0">
                  <c:v>Total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3513-4A62-B81F-0552138C245C}"/>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3513-4A62-B81F-0552138C245C}"/>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3513-4A62-B81F-0552138C245C}"/>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3513-4A62-B81F-0552138C245C}"/>
              </c:ext>
            </c:extLst>
          </c:dPt>
          <c:dLbls>
            <c:spPr>
              <a:solidFill>
                <a:schemeClr val="accent6">
                  <a:lumMod val="5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'2022 Disabled'!$A$5:$A$7</c:f>
              <c:strCache>
                <c:ptCount val="2"/>
                <c:pt idx="0">
                  <c:v>No</c:v>
                </c:pt>
                <c:pt idx="1">
                  <c:v>Yes</c:v>
                </c:pt>
              </c:strCache>
            </c:strRef>
          </c:cat>
          <c:val>
            <c:numRef>
              <c:f>'2022 Disabled'!$B$5:$B$7</c:f>
              <c:numCache>
                <c:formatCode>General</c:formatCode>
                <c:ptCount val="2"/>
                <c:pt idx="0">
                  <c:v>62</c:v>
                </c:pt>
                <c:pt idx="1">
                  <c:v>3</c:v>
                </c:pt>
              </c:numCache>
            </c:numRef>
          </c:val>
          <c:extLst>
            <c:ext xmlns:c16="http://schemas.microsoft.com/office/drawing/2014/chart" uri="{C3380CC4-5D6E-409C-BE32-E72D297353CC}">
              <c16:uniqueId val="{00000008-3513-4A62-B81F-0552138C245C}"/>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2022.xlsx]2022 Source!PivotTable16-Source</c:name>
    <c:fmtId val="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Source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pivotFmt>
      <c:pivotFmt>
        <c:idx val="3"/>
        <c:spPr>
          <a:solidFill>
            <a:schemeClr val="accent1"/>
          </a:solidFill>
          <a:ln w="19050">
            <a:solidFill>
              <a:schemeClr val="lt1"/>
            </a:solidFill>
          </a:ln>
          <a:effectLst/>
        </c:spPr>
      </c:pivotFmt>
      <c:pivotFmt>
        <c:idx val="4"/>
        <c:spPr>
          <a:solidFill>
            <a:schemeClr val="accent1"/>
          </a:solidFill>
          <a:ln w="19050">
            <a:solidFill>
              <a:schemeClr val="lt1"/>
            </a:solidFill>
          </a:ln>
          <a:effectLst/>
        </c:spPr>
      </c:pivotFmt>
      <c:pivotFmt>
        <c:idx val="5"/>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0"/>
          <c:showCatName val="0"/>
          <c:showSerName val="0"/>
          <c:showPercent val="1"/>
          <c:showBubbleSize val="0"/>
          <c:extLst>
            <c:ext xmlns:c15="http://schemas.microsoft.com/office/drawing/2012/chart" uri="{CE6537A1-D6FC-4f65-9D91-7224C49458BB}"/>
          </c:extLst>
        </c:dLbl>
      </c:pivotFmt>
      <c:pivotFmt>
        <c:idx val="6"/>
        <c:spPr>
          <a:solidFill>
            <a:schemeClr val="accent1"/>
          </a:solidFill>
          <a:ln w="19050">
            <a:solidFill>
              <a:schemeClr val="lt1"/>
            </a:solidFill>
          </a:ln>
          <a:effectLst/>
        </c:spPr>
      </c:pivotFmt>
      <c:pivotFmt>
        <c:idx val="7"/>
        <c:spPr>
          <a:solidFill>
            <a:schemeClr val="accent1"/>
          </a:solidFill>
          <a:ln w="19050">
            <a:solidFill>
              <a:schemeClr val="lt1"/>
            </a:solidFill>
          </a:ln>
          <a:effectLst/>
        </c:spPr>
      </c:pivotFmt>
      <c:pivotFmt>
        <c:idx val="8"/>
        <c:spPr>
          <a:solidFill>
            <a:schemeClr val="accent1"/>
          </a:solidFill>
          <a:ln w="19050">
            <a:solidFill>
              <a:schemeClr val="lt1"/>
            </a:solidFill>
          </a:ln>
          <a:effectLst/>
        </c:spPr>
      </c:pivotFmt>
    </c:pivotFmts>
    <c:plotArea>
      <c:layout/>
      <c:pieChart>
        <c:varyColors val="1"/>
        <c:ser>
          <c:idx val="0"/>
          <c:order val="0"/>
          <c:tx>
            <c:strRef>
              <c:f>'2022 Source'!$B$2</c:f>
              <c:strCache>
                <c:ptCount val="1"/>
                <c:pt idx="0">
                  <c:v>Total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E377-4C23-8317-EB3A99E240EE}"/>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E377-4C23-8317-EB3A99E240EE}"/>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E377-4C23-8317-EB3A99E240EE}"/>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'2022 Source'!$A$3:$A$6</c:f>
              <c:strCache>
                <c:ptCount val="3"/>
                <c:pt idx="0">
                  <c:v>Home</c:v>
                </c:pt>
                <c:pt idx="1">
                  <c:v>Library</c:v>
                </c:pt>
                <c:pt idx="2">
                  <c:v>Borrowed</c:v>
                </c:pt>
              </c:strCache>
            </c:strRef>
          </c:cat>
          <c:val>
            <c:numRef>
              <c:f>'2022 Source'!$B$3:$B$6</c:f>
              <c:numCache>
                <c:formatCode>General</c:formatCode>
                <c:ptCount val="3"/>
                <c:pt idx="0">
                  <c:v>41</c:v>
                </c:pt>
                <c:pt idx="1">
                  <c:v>23</c:v>
                </c:pt>
                <c:pt idx="2">
                  <c:v>1</c:v>
                </c:pt>
              </c:numCache>
            </c:numRef>
          </c:val>
          <c:extLst>
            <c:ext xmlns:c16="http://schemas.microsoft.com/office/drawing/2014/chart" uri="{C3380CC4-5D6E-409C-BE32-E72D297353CC}">
              <c16:uniqueId val="{00000006-E377-4C23-8317-EB3A99E240EE}"/>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2022.xlsx]2022 By Month!PivotTable1-ByMonthRead</c:name>
    <c:fmtId val="1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sz="1600" b="0" i="0" baseline="0">
                <a:effectLst/>
              </a:rPr>
              <a:t>By Month Read</a:t>
            </a:r>
            <a:endParaRPr lang="en-CA" sz="1600" b="0">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stacked"/>
        <c:varyColors val="0"/>
        <c:ser>
          <c:idx val="0"/>
          <c:order val="0"/>
          <c:tx>
            <c:strRef>
              <c:f>'2022 By Month'!$B$1</c:f>
              <c:strCache>
                <c:ptCount val="1"/>
                <c:pt idx="0">
                  <c:v>Total</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'2022 By Month'!$A$2:$A$11</c:f>
              <c:strCache>
                <c:ptCount val="9"/>
                <c:pt idx="0">
                  <c:v>Jan</c:v>
                </c:pt>
                <c:pt idx="1">
                  <c:v>Feb</c:v>
                </c:pt>
                <c:pt idx="2">
                  <c:v>Mar</c:v>
                </c:pt>
                <c:pt idx="3">
                  <c:v>Apr</c:v>
                </c:pt>
                <c:pt idx="4">
                  <c:v>May</c:v>
                </c:pt>
                <c:pt idx="5">
                  <c:v>Jun</c:v>
                </c:pt>
                <c:pt idx="6">
                  <c:v>Jul</c:v>
                </c:pt>
                <c:pt idx="7">
                  <c:v>Aug</c:v>
                </c:pt>
                <c:pt idx="8">
                  <c:v>Sep</c:v>
                </c:pt>
              </c:strCache>
            </c:strRef>
          </c:cat>
          <c:val>
            <c:numRef>
              <c:f>'2022 By Month'!$B$2:$B$11</c:f>
              <c:numCache>
                <c:formatCode>General</c:formatCode>
                <c:ptCount val="9"/>
                <c:pt idx="0">
                  <c:v>2</c:v>
                </c:pt>
                <c:pt idx="1">
                  <c:v>12</c:v>
                </c:pt>
                <c:pt idx="2">
                  <c:v>5</c:v>
                </c:pt>
                <c:pt idx="3">
                  <c:v>4</c:v>
                </c:pt>
                <c:pt idx="4">
                  <c:v>2</c:v>
                </c:pt>
                <c:pt idx="5">
                  <c:v>12</c:v>
                </c:pt>
                <c:pt idx="6">
                  <c:v>10</c:v>
                </c:pt>
                <c:pt idx="7">
                  <c:v>11</c:v>
                </c:pt>
                <c:pt idx="8">
                  <c:v>7</c:v>
                </c:pt>
              </c:numCache>
            </c:numRef>
          </c:val>
          <c:extLst>
            <c:ext xmlns:c16="http://schemas.microsoft.com/office/drawing/2014/chart" uri="{C3380CC4-5D6E-409C-BE32-E72D297353CC}">
              <c16:uniqueId val="{00000000-DECE-4075-A9BE-40CD23EFD8EE}"/>
            </c:ext>
          </c:extLst>
        </c:ser>
        <c:dLbls>
          <c:showLegendKey val="0"/>
          <c:showVal val="0"/>
          <c:showCatName val="0"/>
          <c:showSerName val="0"/>
          <c:showPercent val="0"/>
          <c:showBubbleSize val="0"/>
        </c:dLbls>
        <c:gapWidth val="150"/>
        <c:overlap val="100"/>
        <c:axId val="1506925920"/>
        <c:axId val="1506928416"/>
      </c:barChart>
      <c:catAx>
        <c:axId val="15069259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06928416"/>
        <c:crosses val="autoZero"/>
        <c:auto val="1"/>
        <c:lblAlgn val="ctr"/>
        <c:lblOffset val="100"/>
        <c:noMultiLvlLbl val="0"/>
      </c:catAx>
      <c:valAx>
        <c:axId val="150692841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0692592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pivotSource>
    <c:name>[Reading Log 2022.xlsx]2022 Ethnicity!PivotTable3-Ethnicity</c:name>
    <c:fmtId val="3"/>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Ethnicity</a:t>
            </a:r>
            <a:r>
              <a:rPr lang="en-US" baseline="0"/>
              <a:t> Details</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pivotFmt>
      <c:pivotFmt>
        <c:idx val="3"/>
        <c:spPr>
          <a:solidFill>
            <a:schemeClr val="accent1"/>
          </a:solidFill>
          <a:ln w="19050">
            <a:solidFill>
              <a:schemeClr val="lt1"/>
            </a:solidFill>
          </a:ln>
          <a:effectLst/>
        </c:spPr>
      </c:pivotFmt>
      <c:pivotFmt>
        <c:idx val="4"/>
        <c:spPr>
          <a:solidFill>
            <a:schemeClr val="accent1"/>
          </a:solidFill>
          <a:ln w="19050">
            <a:solidFill>
              <a:schemeClr val="lt1"/>
            </a:solidFill>
          </a:ln>
          <a:effectLst/>
        </c:spPr>
      </c:pivotFmt>
      <c:pivotFmt>
        <c:idx val="5"/>
        <c:spPr>
          <a:solidFill>
            <a:schemeClr val="accent1"/>
          </a:solidFill>
          <a:ln w="19050">
            <a:solidFill>
              <a:schemeClr val="lt1"/>
            </a:solidFill>
          </a:ln>
          <a:effectLst/>
        </c:spPr>
      </c:pivotFmt>
      <c:pivotFmt>
        <c:idx val="6"/>
        <c:spPr>
          <a:solidFill>
            <a:schemeClr val="accent1"/>
          </a:solidFill>
          <a:ln w="19050">
            <a:solidFill>
              <a:schemeClr val="lt1"/>
            </a:solidFill>
          </a:ln>
          <a:effectLst/>
        </c:spPr>
      </c:pivotFmt>
      <c:pivotFmt>
        <c:idx val="7"/>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8"/>
        <c:spPr>
          <a:solidFill>
            <a:schemeClr val="accent1">
              <a:tint val="54000"/>
            </a:schemeClr>
          </a:solidFill>
          <a:ln w="19050">
            <a:solidFill>
              <a:schemeClr val="lt1"/>
            </a:solidFill>
          </a:ln>
          <a:effectLst/>
        </c:spPr>
      </c:pivotFmt>
      <c:pivotFmt>
        <c:idx val="9"/>
        <c:spPr>
          <a:solidFill>
            <a:schemeClr val="accent1">
              <a:tint val="77000"/>
            </a:schemeClr>
          </a:solidFill>
          <a:ln w="19050">
            <a:solidFill>
              <a:schemeClr val="lt1"/>
            </a:solidFill>
          </a:ln>
          <a:effectLst/>
        </c:spPr>
      </c:pivotFmt>
      <c:pivotFmt>
        <c:idx val="10"/>
        <c:spPr>
          <a:solidFill>
            <a:schemeClr val="accent1"/>
          </a:solidFill>
          <a:ln w="19050">
            <a:solidFill>
              <a:schemeClr val="lt1"/>
            </a:solidFill>
          </a:ln>
          <a:effectLst/>
        </c:spPr>
      </c:pivotFmt>
      <c:pivotFmt>
        <c:idx val="11"/>
        <c:spPr>
          <a:solidFill>
            <a:schemeClr val="accent1">
              <a:shade val="76000"/>
            </a:schemeClr>
          </a:solidFill>
          <a:ln w="19050">
            <a:solidFill>
              <a:schemeClr val="lt1"/>
            </a:solidFill>
          </a:ln>
          <a:effectLst/>
        </c:spPr>
      </c:pivotFmt>
      <c:pivotFmt>
        <c:idx val="12"/>
        <c:spPr>
          <a:solidFill>
            <a:schemeClr val="accent1">
              <a:shade val="53000"/>
            </a:schemeClr>
          </a:solidFill>
          <a:ln w="19050">
            <a:solidFill>
              <a:schemeClr val="lt1"/>
            </a:solidFill>
          </a:ln>
          <a:effectLst/>
        </c:spPr>
      </c:pivotFmt>
      <c:pivotFmt>
        <c:idx val="13"/>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14"/>
        <c:spPr>
          <a:solidFill>
            <a:schemeClr val="accent1">
              <a:tint val="50000"/>
            </a:schemeClr>
          </a:solidFill>
          <a:ln w="19050">
            <a:solidFill>
              <a:schemeClr val="lt1"/>
            </a:solidFill>
          </a:ln>
          <a:effectLst/>
        </c:spPr>
      </c:pivotFmt>
      <c:pivotFmt>
        <c:idx val="15"/>
        <c:spPr>
          <a:solidFill>
            <a:schemeClr val="accent1">
              <a:tint val="70000"/>
            </a:schemeClr>
          </a:solidFill>
          <a:ln w="19050">
            <a:solidFill>
              <a:schemeClr val="lt1"/>
            </a:solidFill>
          </a:ln>
          <a:effectLst/>
        </c:spPr>
      </c:pivotFmt>
      <c:pivotFmt>
        <c:idx val="16"/>
        <c:spPr>
          <a:solidFill>
            <a:schemeClr val="accent1">
              <a:tint val="90000"/>
            </a:schemeClr>
          </a:solidFill>
          <a:ln w="19050">
            <a:solidFill>
              <a:schemeClr val="lt1"/>
            </a:solidFill>
          </a:ln>
          <a:effectLst/>
        </c:spPr>
      </c:pivotFmt>
      <c:pivotFmt>
        <c:idx val="17"/>
        <c:spPr>
          <a:solidFill>
            <a:schemeClr val="accent1">
              <a:shade val="90000"/>
            </a:schemeClr>
          </a:solidFill>
          <a:ln w="19050">
            <a:solidFill>
              <a:schemeClr val="lt1"/>
            </a:solidFill>
          </a:ln>
          <a:effectLst/>
        </c:spPr>
      </c:pivotFmt>
      <c:pivotFmt>
        <c:idx val="18"/>
        <c:spPr>
          <a:solidFill>
            <a:schemeClr val="accent1">
              <a:shade val="70000"/>
            </a:schemeClr>
          </a:solidFill>
          <a:ln w="19050">
            <a:solidFill>
              <a:schemeClr val="lt1"/>
            </a:solidFill>
          </a:ln>
          <a:effectLst/>
        </c:spPr>
      </c:pivotFmt>
      <c:pivotFmt>
        <c:idx val="19"/>
        <c:spPr>
          <a:solidFill>
            <a:schemeClr val="accent1">
              <a:shade val="50000"/>
            </a:schemeClr>
          </a:solidFill>
          <a:ln w="19050">
            <a:solidFill>
              <a:schemeClr val="lt1"/>
            </a:solidFill>
          </a:ln>
          <a:effectLst/>
        </c:spPr>
      </c:pivotFmt>
    </c:pivotFmts>
    <c:plotArea>
      <c:layout/>
      <c:pieChart>
        <c:varyColors val="1"/>
        <c:ser>
          <c:idx val="0"/>
          <c:order val="0"/>
          <c:tx>
            <c:strRef>
              <c:f>'2022 Ethnicity'!$B$2</c:f>
              <c:strCache>
                <c:ptCount val="1"/>
                <c:pt idx="0">
                  <c:v>Total</c:v>
                </c:pt>
              </c:strCache>
            </c:strRef>
          </c:tx>
          <c:dPt>
            <c:idx val="0"/>
            <c:bubble3D val="0"/>
            <c:spPr>
              <a:solidFill>
                <a:schemeClr val="accent1">
                  <a:tint val="50000"/>
                </a:schemeClr>
              </a:solidFill>
              <a:ln w="19050">
                <a:solidFill>
                  <a:schemeClr val="lt1"/>
                </a:solidFill>
              </a:ln>
              <a:effectLst/>
            </c:spPr>
            <c:extLst>
              <c:ext xmlns:c16="http://schemas.microsoft.com/office/drawing/2014/chart" uri="{C3380CC4-5D6E-409C-BE32-E72D297353CC}">
                <c16:uniqueId val="{00000001-3DAE-4FB2-A460-22E2A7C05F07}"/>
              </c:ext>
            </c:extLst>
          </c:dPt>
          <c:dPt>
            <c:idx val="1"/>
            <c:bubble3D val="0"/>
            <c:spPr>
              <a:solidFill>
                <a:schemeClr val="accent1">
                  <a:tint val="70000"/>
                </a:schemeClr>
              </a:solidFill>
              <a:ln w="19050">
                <a:solidFill>
                  <a:schemeClr val="lt1"/>
                </a:solidFill>
              </a:ln>
              <a:effectLst/>
            </c:spPr>
            <c:extLst>
              <c:ext xmlns:c16="http://schemas.microsoft.com/office/drawing/2014/chart" uri="{C3380CC4-5D6E-409C-BE32-E72D297353CC}">
                <c16:uniqueId val="{00000003-3DAE-4FB2-A460-22E2A7C05F07}"/>
              </c:ext>
            </c:extLst>
          </c:dPt>
          <c:dPt>
            <c:idx val="2"/>
            <c:bubble3D val="0"/>
            <c:spPr>
              <a:solidFill>
                <a:schemeClr val="accent1">
                  <a:tint val="90000"/>
                </a:schemeClr>
              </a:solidFill>
              <a:ln w="19050">
                <a:solidFill>
                  <a:schemeClr val="lt1"/>
                </a:solidFill>
              </a:ln>
              <a:effectLst/>
            </c:spPr>
            <c:extLst>
              <c:ext xmlns:c16="http://schemas.microsoft.com/office/drawing/2014/chart" uri="{C3380CC4-5D6E-409C-BE32-E72D297353CC}">
                <c16:uniqueId val="{00000005-3DAE-4FB2-A460-22E2A7C05F07}"/>
              </c:ext>
            </c:extLst>
          </c:dPt>
          <c:dPt>
            <c:idx val="3"/>
            <c:bubble3D val="0"/>
            <c:spPr>
              <a:solidFill>
                <a:schemeClr val="accent1">
                  <a:shade val="90000"/>
                </a:schemeClr>
              </a:solidFill>
              <a:ln w="19050">
                <a:solidFill>
                  <a:schemeClr val="lt1"/>
                </a:solidFill>
              </a:ln>
              <a:effectLst/>
            </c:spPr>
            <c:extLst>
              <c:ext xmlns:c16="http://schemas.microsoft.com/office/drawing/2014/chart" uri="{C3380CC4-5D6E-409C-BE32-E72D297353CC}">
                <c16:uniqueId val="{00000007-3DAE-4FB2-A460-22E2A7C05F07}"/>
              </c:ext>
            </c:extLst>
          </c:dPt>
          <c:dPt>
            <c:idx val="4"/>
            <c:bubble3D val="0"/>
            <c:spPr>
              <a:solidFill>
                <a:schemeClr val="accent1">
                  <a:shade val="70000"/>
                </a:schemeClr>
              </a:solidFill>
              <a:ln w="19050">
                <a:solidFill>
                  <a:schemeClr val="lt1"/>
                </a:solidFill>
              </a:ln>
              <a:effectLst/>
            </c:spPr>
            <c:extLst>
              <c:ext xmlns:c16="http://schemas.microsoft.com/office/drawing/2014/chart" uri="{C3380CC4-5D6E-409C-BE32-E72D297353CC}">
                <c16:uniqueId val="{00000009-3DAE-4FB2-A460-22E2A7C05F07}"/>
              </c:ext>
            </c:extLst>
          </c:dPt>
          <c:dPt>
            <c:idx val="5"/>
            <c:bubble3D val="0"/>
            <c:spPr>
              <a:solidFill>
                <a:schemeClr val="accent1">
                  <a:shade val="50000"/>
                </a:schemeClr>
              </a:solidFill>
              <a:ln w="19050">
                <a:solidFill>
                  <a:schemeClr val="lt1"/>
                </a:solidFill>
              </a:ln>
              <a:effectLst/>
            </c:spPr>
            <c:extLst>
              <c:ext xmlns:c16="http://schemas.microsoft.com/office/drawing/2014/chart" uri="{C3380CC4-5D6E-409C-BE32-E72D297353CC}">
                <c16:uniqueId val="{0000000B-3DAE-4FB2-A460-22E2A7C05F07}"/>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'2022 Ethnicity'!$A$3:$A$9</c:f>
              <c:strCache>
                <c:ptCount val="6"/>
                <c:pt idx="0">
                  <c:v>Anishinaabe</c:v>
                </c:pt>
                <c:pt idx="1">
                  <c:v>Colville Confederated Tribes</c:v>
                </c:pt>
                <c:pt idx="2">
                  <c:v>Cree</c:v>
                </c:pt>
                <c:pt idx="3">
                  <c:v>Kwakwaka'wakw</c:v>
                </c:pt>
                <c:pt idx="4">
                  <c:v>Métis</c:v>
                </c:pt>
                <c:pt idx="5">
                  <c:v>Taino/Caribecu</c:v>
                </c:pt>
              </c:strCache>
            </c:strRef>
          </c:cat>
          <c:val>
            <c:numRef>
              <c:f>'2022 Ethnicity'!$B$3:$B$9</c:f>
              <c:numCache>
                <c:formatCode>General</c:formatCode>
                <c:ptCount val="6"/>
                <c:pt idx="0">
                  <c:v>3</c:v>
                </c:pt>
                <c:pt idx="1">
                  <c:v>1</c:v>
                </c:pt>
                <c:pt idx="2">
                  <c:v>1</c:v>
                </c:pt>
                <c:pt idx="3">
                  <c:v>1</c:v>
                </c:pt>
                <c:pt idx="4">
                  <c:v>1</c:v>
                </c:pt>
                <c:pt idx="5">
                  <c:v>1</c:v>
                </c:pt>
              </c:numCache>
            </c:numRef>
          </c:val>
          <c:extLst>
            <c:ext xmlns:c16="http://schemas.microsoft.com/office/drawing/2014/chart" uri="{C3380CC4-5D6E-409C-BE32-E72D297353CC}">
              <c16:uniqueId val="{0000000A-E7DE-4410-8A27-966A87F92B1E}"/>
            </c:ext>
          </c:extLst>
        </c:ser>
        <c:dLbls>
          <c:dLblPos val="bestFit"/>
          <c:showLegendKey val="0"/>
          <c:showVal val="1"/>
          <c:showCatName val="0"/>
          <c:showSerName val="0"/>
          <c:showPercent val="0"/>
          <c:showBubbleSize val="0"/>
          <c:showLeaderLines val="1"/>
        </c:dLbls>
        <c:firstSliceAng val="0"/>
      </c:pieChart>
      <c:spPr>
        <a:noFill/>
        <a:ln>
          <a:noFill/>
        </a:ln>
        <a:effectLst/>
      </c:spPr>
    </c:plotArea>
    <c:legend>
      <c:legendPos val="r"/>
      <c:layout>
        <c:manualLayout>
          <c:xMode val="edge"/>
          <c:yMode val="edge"/>
          <c:x val="0.4960324206633262"/>
          <c:y val="0.22640094045893927"/>
          <c:w val="0.4818716197407143"/>
          <c:h val="0.740028283604239"/>
        </c:manualLayout>
      </c:layout>
      <c:overlay val="0"/>
      <c:spPr>
        <a:noFill/>
        <a:ln w="12700" cmpd="sng">
          <a:solidFill>
            <a:schemeClr val="dk1"/>
          </a:solidFill>
        </a:ln>
        <a:effectLst/>
      </c:spPr>
      <c:txPr>
        <a:bodyPr rot="0" spcFirstLastPara="1" vertOverflow="ellipsis" vert="horz" wrap="square" anchor="ctr" anchorCtr="1"/>
        <a:lstStyle/>
        <a:p>
          <a:pPr>
            <a:defRPr sz="900" b="0" i="0" u="none" strike="noStrike" kern="0" spc="0" baseline="0">
              <a:solidFill>
                <a:schemeClr val="tx1">
                  <a:lumMod val="65000"/>
                  <a:lumOff val="35000"/>
                </a:schemeClr>
              </a:solidFill>
              <a:latin typeface="Calibri" panose="020F0502020204030204" pitchFamily="34" charset="0"/>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2022.xlsx]2022 Original Language!PivotTable17-OriginalLang</c:name>
    <c:fmtId val="11"/>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Original Language</a:t>
            </a:r>
            <a:endParaRPr lang="en-US" baseline="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pivotFmt>
      <c:pivotFmt>
        <c:idx val="3"/>
        <c:spPr>
          <a:solidFill>
            <a:schemeClr val="accent1"/>
          </a:solidFill>
          <a:ln w="19050">
            <a:solidFill>
              <a:schemeClr val="lt1"/>
            </a:solidFill>
          </a:ln>
          <a:effectLst/>
        </c:spPr>
      </c:pivotFmt>
      <c:pivotFmt>
        <c:idx val="4"/>
        <c:spPr>
          <a:solidFill>
            <a:schemeClr val="accent1"/>
          </a:solidFill>
          <a:ln w="19050">
            <a:solidFill>
              <a:schemeClr val="lt1"/>
            </a:solidFill>
          </a:ln>
          <a:effectLst/>
        </c:spPr>
      </c:pivotFmt>
      <c:pivotFmt>
        <c:idx val="5"/>
        <c:spPr>
          <a:solidFill>
            <a:schemeClr val="accent1"/>
          </a:solidFill>
          <a:ln w="19050">
            <a:solidFill>
              <a:schemeClr val="lt1"/>
            </a:solidFill>
          </a:ln>
          <a:effectLst/>
        </c:spPr>
      </c:pivotFmt>
      <c:pivotFmt>
        <c:idx val="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w="19050">
            <a:solidFill>
              <a:schemeClr val="lt1"/>
            </a:solidFill>
          </a:ln>
          <a:effectLst/>
        </c:spPr>
      </c:pivotFmt>
      <c:pivotFmt>
        <c:idx val="25"/>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6"/>
        <c:spPr>
          <a:solidFill>
            <a:schemeClr val="accent1"/>
          </a:solidFill>
          <a:ln w="19050">
            <a:solidFill>
              <a:schemeClr val="lt1"/>
            </a:solidFill>
          </a:ln>
          <a:effectLst/>
        </c:spPr>
      </c:pivotFmt>
      <c:pivotFmt>
        <c:idx val="27"/>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8"/>
        <c:spPr>
          <a:solidFill>
            <a:schemeClr val="accent1"/>
          </a:solidFill>
          <a:ln w="19050">
            <a:solidFill>
              <a:schemeClr val="lt1"/>
            </a:solidFill>
          </a:ln>
          <a:effectLst/>
        </c:spPr>
      </c:pivotFmt>
      <c:pivotFmt>
        <c:idx val="29"/>
        <c:spPr>
          <a:solidFill>
            <a:schemeClr val="accent1"/>
          </a:solidFill>
          <a:ln w="19050">
            <a:solidFill>
              <a:schemeClr val="lt1"/>
            </a:solidFill>
          </a:ln>
          <a:effectLst/>
        </c:spPr>
      </c:pivotFmt>
      <c:pivotFmt>
        <c:idx val="30"/>
        <c:spPr>
          <a:solidFill>
            <a:schemeClr val="accent1"/>
          </a:solidFill>
          <a:ln w="19050">
            <a:solidFill>
              <a:schemeClr val="lt1"/>
            </a:solidFill>
          </a:ln>
          <a:effectLst/>
        </c:spPr>
      </c:pivotFmt>
      <c:pivotFmt>
        <c:idx val="31"/>
        <c:spPr>
          <a:solidFill>
            <a:schemeClr val="accent1"/>
          </a:solidFill>
          <a:ln w="19050">
            <a:solidFill>
              <a:schemeClr val="lt1"/>
            </a:solidFill>
          </a:ln>
          <a:effectLst/>
        </c:spPr>
      </c:pivotFmt>
      <c:pivotFmt>
        <c:idx val="32"/>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3"/>
        <c:spPr>
          <a:solidFill>
            <a:schemeClr val="accent1"/>
          </a:solidFill>
          <a:ln w="19050">
            <a:solidFill>
              <a:schemeClr val="lt1"/>
            </a:solidFill>
          </a:ln>
          <a:effectLst/>
        </c:spPr>
      </c:pivotFmt>
      <c:pivotFmt>
        <c:idx val="34"/>
        <c:spPr>
          <a:solidFill>
            <a:schemeClr val="accent1"/>
          </a:solidFill>
          <a:ln w="19050">
            <a:solidFill>
              <a:schemeClr val="lt1"/>
            </a:solidFill>
          </a:ln>
          <a:effectLst/>
        </c:spPr>
      </c:pivotFmt>
      <c:pivotFmt>
        <c:idx val="35"/>
        <c:spPr>
          <a:solidFill>
            <a:schemeClr val="accent1"/>
          </a:solidFill>
          <a:ln w="19050">
            <a:solidFill>
              <a:schemeClr val="lt1"/>
            </a:solidFill>
          </a:ln>
          <a:effectLst/>
        </c:spPr>
      </c:pivotFmt>
      <c:pivotFmt>
        <c:idx val="36"/>
        <c:spPr>
          <a:solidFill>
            <a:schemeClr val="accent1"/>
          </a:solidFill>
          <a:ln w="19050">
            <a:solidFill>
              <a:schemeClr val="lt1"/>
            </a:solidFill>
          </a:ln>
          <a:effectLst/>
        </c:spPr>
      </c:pivotFmt>
      <c:pivotFmt>
        <c:idx val="37"/>
        <c:spPr>
          <a:solidFill>
            <a:schemeClr val="accent1"/>
          </a:solidFill>
          <a:ln w="19050">
            <a:solidFill>
              <a:schemeClr val="lt1"/>
            </a:solidFill>
          </a:ln>
          <a:effectLst/>
        </c:spPr>
      </c:pivotFmt>
      <c:pivotFmt>
        <c:idx val="38"/>
        <c:spPr>
          <a:solidFill>
            <a:schemeClr val="accent1"/>
          </a:solidFill>
          <a:ln w="19050">
            <a:solidFill>
              <a:schemeClr val="lt1"/>
            </a:solidFill>
          </a:ln>
          <a:effectLst/>
        </c:spPr>
      </c:pivotFmt>
      <c:pivotFmt>
        <c:idx val="39"/>
        <c:spPr>
          <a:solidFill>
            <a:schemeClr val="accent1"/>
          </a:solidFill>
          <a:ln w="19050">
            <a:solidFill>
              <a:schemeClr val="lt1"/>
            </a:solidFill>
          </a:ln>
          <a:effectLst/>
        </c:spPr>
      </c:pivotFmt>
      <c:pivotFmt>
        <c:idx val="40"/>
        <c:spPr>
          <a:solidFill>
            <a:schemeClr val="accent1"/>
          </a:solidFill>
          <a:ln w="19050">
            <a:solidFill>
              <a:schemeClr val="lt1"/>
            </a:solidFill>
          </a:ln>
          <a:effectLst/>
        </c:spPr>
      </c:pivotFmt>
    </c:pivotFmts>
    <c:plotArea>
      <c:layout/>
      <c:pieChart>
        <c:varyColors val="1"/>
        <c:ser>
          <c:idx val="0"/>
          <c:order val="0"/>
          <c:tx>
            <c:strRef>
              <c:f>'2022 Original Language'!$B$4</c:f>
              <c:strCache>
                <c:ptCount val="1"/>
                <c:pt idx="0">
                  <c:v>Total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1F33-4506-91FB-504CCE0CF036}"/>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1F33-4506-91FB-504CCE0CF036}"/>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1F33-4506-91FB-504CCE0CF036}"/>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1F33-4506-91FB-504CCE0CF036}"/>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A0F6-4BFC-B63E-CC064676E26E}"/>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A0F6-4BFC-B63E-CC064676E26E}"/>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A0F6-4BFC-B63E-CC064676E26E}"/>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A0F6-4BFC-B63E-CC064676E26E}"/>
              </c:ext>
            </c:extLst>
          </c:dPt>
          <c:cat>
            <c:strRef>
              <c:f>'2022 Original Language'!$A$5:$A$13</c:f>
              <c:strCache>
                <c:ptCount val="8"/>
                <c:pt idx="0">
                  <c:v>Arabic</c:v>
                </c:pt>
                <c:pt idx="1">
                  <c:v>English</c:v>
                </c:pt>
                <c:pt idx="2">
                  <c:v>French</c:v>
                </c:pt>
                <c:pt idx="3">
                  <c:v>Icelandic</c:v>
                </c:pt>
                <c:pt idx="4">
                  <c:v>Italian</c:v>
                </c:pt>
                <c:pt idx="5">
                  <c:v>Spanish</c:v>
                </c:pt>
                <c:pt idx="6">
                  <c:v>Swedish</c:v>
                </c:pt>
                <c:pt idx="7">
                  <c:v>Vietnamese</c:v>
                </c:pt>
              </c:strCache>
            </c:strRef>
          </c:cat>
          <c:val>
            <c:numRef>
              <c:f>'2022 Original Language'!$B$5:$B$13</c:f>
              <c:numCache>
                <c:formatCode>General</c:formatCode>
                <c:ptCount val="8"/>
                <c:pt idx="0">
                  <c:v>2</c:v>
                </c:pt>
                <c:pt idx="1">
                  <c:v>50</c:v>
                </c:pt>
                <c:pt idx="2">
                  <c:v>1</c:v>
                </c:pt>
                <c:pt idx="3">
                  <c:v>1</c:v>
                </c:pt>
                <c:pt idx="4">
                  <c:v>1</c:v>
                </c:pt>
                <c:pt idx="5">
                  <c:v>1</c:v>
                </c:pt>
                <c:pt idx="6">
                  <c:v>8</c:v>
                </c:pt>
                <c:pt idx="7">
                  <c:v>1</c:v>
                </c:pt>
              </c:numCache>
            </c:numRef>
          </c:val>
          <c:extLst>
            <c:ext xmlns:c16="http://schemas.microsoft.com/office/drawing/2014/chart" uri="{C3380CC4-5D6E-409C-BE32-E72D297353CC}">
              <c16:uniqueId val="{00000008-1F33-4506-91FB-504CCE0CF036}"/>
            </c:ext>
          </c:extLst>
        </c:ser>
        <c:dLbls>
          <c:showLegendKey val="0"/>
          <c:showVal val="0"/>
          <c:showCatName val="0"/>
          <c:showSerName val="0"/>
          <c:showPercent val="0"/>
          <c:showBubbleSize val="0"/>
          <c:showLeaderLines val="1"/>
        </c:dLbls>
        <c:firstSliceAng val="0"/>
      </c:pieChart>
      <c:spPr>
        <a:noFill/>
        <a:ln>
          <a:noFill/>
        </a:ln>
        <a:effectLst/>
      </c:spPr>
    </c:plotArea>
    <c:legend>
      <c:legendPos val="r"/>
      <c:layout>
        <c:manualLayout>
          <c:xMode val="edge"/>
          <c:yMode val="edge"/>
          <c:x val="0.63438849555570265"/>
          <c:y val="0.22485552534632722"/>
          <c:w val="0.33199805906614616"/>
          <c:h val="0.7421574096959853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2022.xlsx]FrontBackList!PivotTable1-Front/Back</c:name>
    <c:fmtId val="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Front or Backlist by Month</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6"/>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8"/>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9"/>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
        <c:spPr>
          <a:ln w="28575" cap="rnd">
            <a:solidFill>
              <a:schemeClr val="accent1"/>
            </a:solidFill>
            <a:round/>
          </a:ln>
          <a:effectLst/>
        </c:spPr>
        <c:marker>
          <c:symbol val="circle"/>
          <c:size val="5"/>
          <c:spPr>
            <a:solidFill>
              <a:schemeClr val="accent2"/>
            </a:solidFill>
            <a:ln w="9525">
              <a:solidFill>
                <a:schemeClr val="accent2"/>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cked"/>
        <c:varyColors val="0"/>
        <c:ser>
          <c:idx val="0"/>
          <c:order val="0"/>
          <c:tx>
            <c:strRef>
              <c:f>FrontBackList!$B$1:$B$2</c:f>
              <c:strCache>
                <c:ptCount val="1"/>
                <c:pt idx="0">
                  <c:v>B</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FrontBackList!$A$3:$A$12</c:f>
              <c:strCache>
                <c:ptCount val="9"/>
                <c:pt idx="0">
                  <c:v>Jan</c:v>
                </c:pt>
                <c:pt idx="1">
                  <c:v>Feb</c:v>
                </c:pt>
                <c:pt idx="2">
                  <c:v>Mar</c:v>
                </c:pt>
                <c:pt idx="3">
                  <c:v>Apr</c:v>
                </c:pt>
                <c:pt idx="4">
                  <c:v>May</c:v>
                </c:pt>
                <c:pt idx="5">
                  <c:v>Jun</c:v>
                </c:pt>
                <c:pt idx="6">
                  <c:v>Jul</c:v>
                </c:pt>
                <c:pt idx="7">
                  <c:v>Aug</c:v>
                </c:pt>
                <c:pt idx="8">
                  <c:v>Sep</c:v>
                </c:pt>
              </c:strCache>
            </c:strRef>
          </c:cat>
          <c:val>
            <c:numRef>
              <c:f>FrontBackList!$B$3:$B$12</c:f>
              <c:numCache>
                <c:formatCode>General</c:formatCode>
                <c:ptCount val="9"/>
                <c:pt idx="0">
                  <c:v>1</c:v>
                </c:pt>
                <c:pt idx="1">
                  <c:v>3</c:v>
                </c:pt>
                <c:pt idx="2">
                  <c:v>3</c:v>
                </c:pt>
                <c:pt idx="3">
                  <c:v>3</c:v>
                </c:pt>
                <c:pt idx="5">
                  <c:v>6</c:v>
                </c:pt>
                <c:pt idx="6">
                  <c:v>8</c:v>
                </c:pt>
                <c:pt idx="7">
                  <c:v>8</c:v>
                </c:pt>
                <c:pt idx="8">
                  <c:v>6</c:v>
                </c:pt>
              </c:numCache>
            </c:numRef>
          </c:val>
          <c:smooth val="0"/>
          <c:extLst>
            <c:ext xmlns:c16="http://schemas.microsoft.com/office/drawing/2014/chart" uri="{C3380CC4-5D6E-409C-BE32-E72D297353CC}">
              <c16:uniqueId val="{00000000-7285-438B-BEB5-5ECF3C9000BB}"/>
            </c:ext>
          </c:extLst>
        </c:ser>
        <c:ser>
          <c:idx val="1"/>
          <c:order val="1"/>
          <c:tx>
            <c:strRef>
              <c:f>FrontBackList!$C$1:$C$2</c:f>
              <c:strCache>
                <c:ptCount val="1"/>
                <c:pt idx="0">
                  <c:v>F</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FrontBackList!$A$3:$A$12</c:f>
              <c:strCache>
                <c:ptCount val="9"/>
                <c:pt idx="0">
                  <c:v>Jan</c:v>
                </c:pt>
                <c:pt idx="1">
                  <c:v>Feb</c:v>
                </c:pt>
                <c:pt idx="2">
                  <c:v>Mar</c:v>
                </c:pt>
                <c:pt idx="3">
                  <c:v>Apr</c:v>
                </c:pt>
                <c:pt idx="4">
                  <c:v>May</c:v>
                </c:pt>
                <c:pt idx="5">
                  <c:v>Jun</c:v>
                </c:pt>
                <c:pt idx="6">
                  <c:v>Jul</c:v>
                </c:pt>
                <c:pt idx="7">
                  <c:v>Aug</c:v>
                </c:pt>
                <c:pt idx="8">
                  <c:v>Sep</c:v>
                </c:pt>
              </c:strCache>
            </c:strRef>
          </c:cat>
          <c:val>
            <c:numRef>
              <c:f>FrontBackList!$C$3:$C$12</c:f>
              <c:numCache>
                <c:formatCode>General</c:formatCode>
                <c:ptCount val="9"/>
                <c:pt idx="0">
                  <c:v>1</c:v>
                </c:pt>
                <c:pt idx="1">
                  <c:v>9</c:v>
                </c:pt>
                <c:pt idx="2">
                  <c:v>2</c:v>
                </c:pt>
                <c:pt idx="3">
                  <c:v>1</c:v>
                </c:pt>
                <c:pt idx="4">
                  <c:v>2</c:v>
                </c:pt>
                <c:pt idx="5">
                  <c:v>6</c:v>
                </c:pt>
                <c:pt idx="6">
                  <c:v>2</c:v>
                </c:pt>
                <c:pt idx="7">
                  <c:v>3</c:v>
                </c:pt>
                <c:pt idx="8">
                  <c:v>1</c:v>
                </c:pt>
              </c:numCache>
            </c:numRef>
          </c:val>
          <c:smooth val="0"/>
          <c:extLst>
            <c:ext xmlns:c16="http://schemas.microsoft.com/office/drawing/2014/chart" uri="{C3380CC4-5D6E-409C-BE32-E72D297353CC}">
              <c16:uniqueId val="{00000001-7285-438B-BEB5-5ECF3C9000BB}"/>
            </c:ext>
          </c:extLst>
        </c:ser>
        <c:dLbls>
          <c:showLegendKey val="0"/>
          <c:showVal val="0"/>
          <c:showCatName val="0"/>
          <c:showSerName val="0"/>
          <c:showPercent val="0"/>
          <c:showBubbleSize val="0"/>
        </c:dLbls>
        <c:marker val="1"/>
        <c:smooth val="0"/>
        <c:axId val="2013624975"/>
        <c:axId val="2013623727"/>
      </c:lineChart>
      <c:catAx>
        <c:axId val="2013624975"/>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months</a:t>
                </a:r>
                <a:r>
                  <a:rPr lang="en-CA" baseline="0"/>
                  <a:t> in 2022</a:t>
                </a:r>
                <a:endParaRPr lang="en-CA"/>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3623727"/>
        <c:crosses val="autoZero"/>
        <c:auto val="1"/>
        <c:lblAlgn val="ctr"/>
        <c:lblOffset val="100"/>
        <c:noMultiLvlLbl val="0"/>
      </c:catAx>
      <c:valAx>
        <c:axId val="2013623727"/>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 of books read</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3624975"/>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pieChart>
        <c:varyColors val="1"/>
        <c:ser>
          <c:idx val="0"/>
          <c:order val="0"/>
          <c:spPr>
            <a:ln>
              <a:prstDash val="solid"/>
            </a:ln>
          </c:spPr>
          <c:dPt>
            <c:idx val="0"/>
            <c:bubble3D val="0"/>
            <c:spPr>
              <a:solidFill>
                <a:schemeClr val="accent1">
                  <a:shade val="76000"/>
                </a:schemeClr>
              </a:solidFill>
              <a:ln w="19050">
                <a:solidFill>
                  <a:schemeClr val="lt1"/>
                </a:solidFill>
                <a:prstDash val="solid"/>
              </a:ln>
            </c:spPr>
            <c:extLst>
              <c:ext xmlns:c16="http://schemas.microsoft.com/office/drawing/2014/chart" uri="{C3380CC4-5D6E-409C-BE32-E72D297353CC}">
                <c16:uniqueId val="{00000001-F085-4E6C-99D6-AD66E3593B92}"/>
              </c:ext>
            </c:extLst>
          </c:dPt>
          <c:dPt>
            <c:idx val="1"/>
            <c:bubble3D val="0"/>
            <c:spPr>
              <a:solidFill>
                <a:schemeClr val="accent1">
                  <a:tint val="77000"/>
                </a:schemeClr>
              </a:solidFill>
              <a:ln w="19050">
                <a:solidFill>
                  <a:schemeClr val="lt1"/>
                </a:solidFill>
                <a:prstDash val="solid"/>
              </a:ln>
            </c:spPr>
            <c:extLst>
              <c:ext xmlns:c16="http://schemas.microsoft.com/office/drawing/2014/chart" uri="{C3380CC4-5D6E-409C-BE32-E72D297353CC}">
                <c16:uniqueId val="{00000003-F085-4E6C-99D6-AD66E3593B92}"/>
              </c:ext>
            </c:extLst>
          </c:dPt>
          <c:dLbls>
            <c:spPr>
              <a:noFill/>
              <a:ln>
                <a:noFill/>
                <a:prstDash val="solid"/>
              </a:ln>
            </c:spPr>
            <c:txPr>
              <a:bodyPr rot="0" spcFirstLastPara="1" vertOverflow="ellipsis" vert="horz" wrap="square" lIns="38100" tIns="19050" rIns="38100" bIns="19050" anchor="ctr" anchorCtr="1">
                <a:spAutoFit/>
              </a:bodyPr>
              <a:lstStyle/>
              <a:p>
                <a:pPr>
                  <a:defRPr sz="900" b="0" i="0"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1"/>
            <c:extLst>
              <c:ext xmlns:c15="http://schemas.microsoft.com/office/drawing/2012/chart" uri="{CE6537A1-D6FC-4f65-9D91-7224C49458BB}"/>
            </c:extLst>
          </c:dLbls>
          <c:cat>
            <c:strRef>
              <c:f>'2022 Summaries &amp; Visualizations'!$A$5:$A$6</c:f>
              <c:strCache>
                <c:ptCount val="2"/>
                <c:pt idx="0">
                  <c:v>Fiction</c:v>
                </c:pt>
                <c:pt idx="1">
                  <c:v>Non-fiction</c:v>
                </c:pt>
              </c:strCache>
            </c:strRef>
          </c:cat>
          <c:val>
            <c:numRef>
              <c:f>'2022 Summaries &amp; Visualizations'!$B$5:$B$6</c:f>
              <c:numCache>
                <c:formatCode>0.0%</c:formatCode>
                <c:ptCount val="2"/>
                <c:pt idx="0">
                  <c:v>0</c:v>
                </c:pt>
                <c:pt idx="1">
                  <c:v>0</c:v>
                </c:pt>
              </c:numCache>
            </c:numRef>
          </c:val>
          <c:extLst>
            <c:ext xmlns:c16="http://schemas.microsoft.com/office/drawing/2014/chart" uri="{C3380CC4-5D6E-409C-BE32-E72D297353CC}">
              <c16:uniqueId val="{00000004-F085-4E6C-99D6-AD66E3593B92}"/>
            </c:ext>
          </c:extLst>
        </c:ser>
        <c:dLbls>
          <c:dLblPos val="ctr"/>
          <c:showLegendKey val="0"/>
          <c:showVal val="1"/>
          <c:showCatName val="0"/>
          <c:showSerName val="0"/>
          <c:showPercent val="0"/>
          <c:showBubbleSize val="0"/>
          <c:showLeaderLines val="1"/>
        </c:dLbls>
        <c:firstSliceAng val="0"/>
      </c:pieChart>
    </c:plotArea>
    <c:legend>
      <c:legendPos val="b"/>
      <c:overlay val="0"/>
      <c:spPr>
        <a:noFill/>
        <a:ln>
          <a:noFill/>
          <a:prstDash val="solid"/>
        </a:ln>
      </c:spPr>
      <c:txPr>
        <a:bodyPr rot="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pieChart>
        <c:varyColors val="1"/>
        <c:ser>
          <c:idx val="0"/>
          <c:order val="0"/>
          <c:spPr>
            <a:ln>
              <a:prstDash val="solid"/>
            </a:ln>
          </c:spPr>
          <c:dPt>
            <c:idx val="0"/>
            <c:bubble3D val="0"/>
            <c:spPr>
              <a:solidFill>
                <a:schemeClr val="accent1">
                  <a:shade val="76000"/>
                </a:schemeClr>
              </a:solidFill>
              <a:ln w="19050">
                <a:solidFill>
                  <a:schemeClr val="lt1"/>
                </a:solidFill>
                <a:prstDash val="solid"/>
              </a:ln>
            </c:spPr>
            <c:extLst>
              <c:ext xmlns:c16="http://schemas.microsoft.com/office/drawing/2014/chart" uri="{C3380CC4-5D6E-409C-BE32-E72D297353CC}">
                <c16:uniqueId val="{00000001-721C-406D-8E31-CDF72535963F}"/>
              </c:ext>
            </c:extLst>
          </c:dPt>
          <c:dPt>
            <c:idx val="1"/>
            <c:bubble3D val="0"/>
            <c:spPr>
              <a:solidFill>
                <a:schemeClr val="accent1">
                  <a:tint val="77000"/>
                </a:schemeClr>
              </a:solidFill>
              <a:ln w="19050">
                <a:solidFill>
                  <a:schemeClr val="lt1"/>
                </a:solidFill>
                <a:prstDash val="solid"/>
              </a:ln>
            </c:spPr>
            <c:extLst>
              <c:ext xmlns:c16="http://schemas.microsoft.com/office/drawing/2014/chart" uri="{C3380CC4-5D6E-409C-BE32-E72D297353CC}">
                <c16:uniqueId val="{00000003-721C-406D-8E31-CDF72535963F}"/>
              </c:ext>
            </c:extLst>
          </c:dPt>
          <c:dLbls>
            <c:spPr>
              <a:noFill/>
              <a:ln>
                <a:noFill/>
                <a:prstDash val="solid"/>
              </a:ln>
            </c:spPr>
            <c:txPr>
              <a:bodyPr rot="0" spcFirstLastPara="1" vertOverflow="ellipsis" vert="horz" wrap="square" lIns="38100" tIns="19050" rIns="38100" bIns="19050" anchor="ctr" anchorCtr="1">
                <a:spAutoFit/>
              </a:bodyPr>
              <a:lstStyle/>
              <a:p>
                <a:pPr>
                  <a:defRPr sz="900" b="0" i="0"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1"/>
            <c:extLst>
              <c:ext xmlns:c15="http://schemas.microsoft.com/office/drawing/2012/chart" uri="{CE6537A1-D6FC-4f65-9D91-7224C49458BB}"/>
            </c:extLst>
          </c:dLbls>
          <c:cat>
            <c:strRef>
              <c:f>'2022 Summaries &amp; Visualizations'!$A$9:$A$10</c:f>
              <c:strCache>
                <c:ptCount val="2"/>
                <c:pt idx="0">
                  <c:v>BIPOC</c:v>
                </c:pt>
                <c:pt idx="1">
                  <c:v>White</c:v>
                </c:pt>
              </c:strCache>
            </c:strRef>
          </c:cat>
          <c:val>
            <c:numRef>
              <c:f>'2022 Summaries &amp; Visualizations'!$B$9:$B$10</c:f>
              <c:numCache>
                <c:formatCode>0.0%</c:formatCode>
                <c:ptCount val="2"/>
                <c:pt idx="0">
                  <c:v>0</c:v>
                </c:pt>
                <c:pt idx="1">
                  <c:v>0</c:v>
                </c:pt>
              </c:numCache>
            </c:numRef>
          </c:val>
          <c:extLst>
            <c:ext xmlns:c16="http://schemas.microsoft.com/office/drawing/2014/chart" uri="{C3380CC4-5D6E-409C-BE32-E72D297353CC}">
              <c16:uniqueId val="{00000004-721C-406D-8E31-CDF72535963F}"/>
            </c:ext>
          </c:extLst>
        </c:ser>
        <c:dLbls>
          <c:dLblPos val="ctr"/>
          <c:showLegendKey val="0"/>
          <c:showVal val="1"/>
          <c:showCatName val="0"/>
          <c:showSerName val="0"/>
          <c:showPercent val="0"/>
          <c:showBubbleSize val="0"/>
          <c:showLeaderLines val="1"/>
        </c:dLbls>
        <c:firstSliceAng val="0"/>
      </c:pieChart>
    </c:plotArea>
    <c:legend>
      <c:legendPos val="b"/>
      <c:overlay val="0"/>
      <c:spPr>
        <a:noFill/>
        <a:ln>
          <a:noFill/>
          <a:prstDash val="solid"/>
        </a:ln>
      </c:spPr>
      <c:txPr>
        <a:bodyPr rot="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pieChart>
        <c:varyColors val="1"/>
        <c:ser>
          <c:idx val="0"/>
          <c:order val="0"/>
          <c:spPr>
            <a:ln>
              <a:prstDash val="solid"/>
            </a:ln>
          </c:spPr>
          <c:dPt>
            <c:idx val="0"/>
            <c:bubble3D val="0"/>
            <c:spPr>
              <a:solidFill>
                <a:schemeClr val="accent1">
                  <a:shade val="76000"/>
                </a:schemeClr>
              </a:solidFill>
              <a:ln w="19050">
                <a:solidFill>
                  <a:schemeClr val="lt1"/>
                </a:solidFill>
                <a:prstDash val="solid"/>
              </a:ln>
            </c:spPr>
            <c:extLst>
              <c:ext xmlns:c16="http://schemas.microsoft.com/office/drawing/2014/chart" uri="{C3380CC4-5D6E-409C-BE32-E72D297353CC}">
                <c16:uniqueId val="{00000001-5D8C-4CA3-906D-E726C7DD8DBC}"/>
              </c:ext>
            </c:extLst>
          </c:dPt>
          <c:dPt>
            <c:idx val="1"/>
            <c:bubble3D val="0"/>
            <c:spPr>
              <a:solidFill>
                <a:schemeClr val="accent1">
                  <a:tint val="77000"/>
                </a:schemeClr>
              </a:solidFill>
              <a:ln w="19050">
                <a:solidFill>
                  <a:schemeClr val="lt1"/>
                </a:solidFill>
                <a:prstDash val="solid"/>
              </a:ln>
            </c:spPr>
            <c:extLst>
              <c:ext xmlns:c16="http://schemas.microsoft.com/office/drawing/2014/chart" uri="{C3380CC4-5D6E-409C-BE32-E72D297353CC}">
                <c16:uniqueId val="{00000003-5D8C-4CA3-906D-E726C7DD8DBC}"/>
              </c:ext>
            </c:extLst>
          </c:dPt>
          <c:dLbls>
            <c:dLbl>
              <c:idx val="0"/>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D8C-4CA3-906D-E726C7DD8DBC}"/>
                </c:ext>
              </c:extLst>
            </c:dLbl>
            <c:dLbl>
              <c:idx val="1"/>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5D8C-4CA3-906D-E726C7DD8DBC}"/>
                </c:ext>
              </c:extLst>
            </c:dLbl>
            <c:spPr>
              <a:noFill/>
              <a:ln>
                <a:noFill/>
                <a:prstDash val="solid"/>
              </a:ln>
            </c:spPr>
            <c:txPr>
              <a:bodyPr rot="0" spcFirstLastPara="1" vertOverflow="ellipsis" vert="horz" wrap="square" lIns="38100" tIns="19050" rIns="38100" bIns="19050" anchor="ctr" anchorCtr="1">
                <a:spAutoFit/>
              </a:bodyPr>
              <a:lstStyle/>
              <a:p>
                <a:pPr>
                  <a:defRPr sz="900" b="0" i="0"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s>
          <c:cat>
            <c:strRef>
              <c:f>'2022 Summaries &amp; Visualizations'!$A$3:$A$4</c:f>
              <c:strCache>
                <c:ptCount val="2"/>
                <c:pt idx="0">
                  <c:v>Paper</c:v>
                </c:pt>
                <c:pt idx="1">
                  <c:v>Audio</c:v>
                </c:pt>
              </c:strCache>
            </c:strRef>
          </c:cat>
          <c:val>
            <c:numRef>
              <c:f>'2022 Summaries &amp; Visualizations'!$B$3:$B$4</c:f>
              <c:numCache>
                <c:formatCode>0.0%</c:formatCode>
                <c:ptCount val="2"/>
                <c:pt idx="0">
                  <c:v>0</c:v>
                </c:pt>
                <c:pt idx="1">
                  <c:v>0</c:v>
                </c:pt>
              </c:numCache>
            </c:numRef>
          </c:val>
          <c:extLst>
            <c:ext xmlns:c16="http://schemas.microsoft.com/office/drawing/2014/chart" uri="{C3380CC4-5D6E-409C-BE32-E72D297353CC}">
              <c16:uniqueId val="{00000004-5D8C-4CA3-906D-E726C7DD8DBC}"/>
            </c:ext>
          </c:extLst>
        </c:ser>
        <c:dLbls>
          <c:showLegendKey val="0"/>
          <c:showVal val="0"/>
          <c:showCatName val="0"/>
          <c:showSerName val="0"/>
          <c:showPercent val="0"/>
          <c:showBubbleSize val="0"/>
          <c:showLeaderLines val="1"/>
        </c:dLbls>
        <c:firstSliceAng val="0"/>
      </c:pieChart>
    </c:plotArea>
    <c:legend>
      <c:legendPos val="b"/>
      <c:overlay val="0"/>
      <c:spPr>
        <a:noFill/>
        <a:ln>
          <a:noFill/>
          <a:prstDash val="solid"/>
        </a:ln>
      </c:spPr>
      <c:txPr>
        <a:bodyPr rot="0" spcFirstLastPara="1" vertOverflow="ellipsis" vert="horz" wrap="square" anchor="ctr" anchorCtr="1"/>
        <a:lstStyle/>
        <a:p>
          <a:pPr rtl="0">
            <a:defRPr sz="900" b="0" i="0"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pieChart>
        <c:varyColors val="1"/>
        <c:ser>
          <c:idx val="0"/>
          <c:order val="0"/>
          <c:spPr>
            <a:ln>
              <a:prstDash val="solid"/>
            </a:ln>
          </c:spPr>
          <c:dPt>
            <c:idx val="0"/>
            <c:bubble3D val="0"/>
            <c:spPr>
              <a:solidFill>
                <a:schemeClr val="accent1">
                  <a:shade val="76000"/>
                </a:schemeClr>
              </a:solidFill>
              <a:ln w="19050">
                <a:solidFill>
                  <a:schemeClr val="lt1"/>
                </a:solidFill>
                <a:prstDash val="solid"/>
              </a:ln>
            </c:spPr>
            <c:extLst>
              <c:ext xmlns:c16="http://schemas.microsoft.com/office/drawing/2014/chart" uri="{C3380CC4-5D6E-409C-BE32-E72D297353CC}">
                <c16:uniqueId val="{00000001-6DF7-4423-9B81-D0B7D3E1A3DD}"/>
              </c:ext>
            </c:extLst>
          </c:dPt>
          <c:dPt>
            <c:idx val="1"/>
            <c:bubble3D val="0"/>
            <c:spPr>
              <a:solidFill>
                <a:schemeClr val="accent1">
                  <a:tint val="77000"/>
                </a:schemeClr>
              </a:solidFill>
              <a:ln w="19050">
                <a:solidFill>
                  <a:schemeClr val="lt1"/>
                </a:solidFill>
                <a:prstDash val="solid"/>
              </a:ln>
            </c:spPr>
            <c:extLst>
              <c:ext xmlns:c16="http://schemas.microsoft.com/office/drawing/2014/chart" uri="{C3380CC4-5D6E-409C-BE32-E72D297353CC}">
                <c16:uniqueId val="{00000003-6DF7-4423-9B81-D0B7D3E1A3DD}"/>
              </c:ext>
            </c:extLst>
          </c:dPt>
          <c:dLbls>
            <c:spPr>
              <a:noFill/>
              <a:ln>
                <a:noFill/>
                <a:prstDash val="solid"/>
              </a:ln>
            </c:spPr>
            <c:txPr>
              <a:bodyPr rot="0" spcFirstLastPara="1" vertOverflow="ellipsis" vert="horz" wrap="square" lIns="38100" tIns="19050" rIns="38100" bIns="19050" anchor="ctr" anchorCtr="1">
                <a:spAutoFit/>
              </a:bodyPr>
              <a:lstStyle/>
              <a:p>
                <a:pPr>
                  <a:defRPr sz="900" b="0" i="0"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1"/>
            <c:extLst>
              <c:ext xmlns:c15="http://schemas.microsoft.com/office/drawing/2012/chart" uri="{CE6537A1-D6FC-4f65-9D91-7224C49458BB}"/>
            </c:extLst>
          </c:dLbls>
          <c:cat>
            <c:strRef>
              <c:f>'2022 Summaries &amp; Visualizations'!$A$7:$A$8</c:f>
              <c:strCache>
                <c:ptCount val="2"/>
                <c:pt idx="0">
                  <c:v>Women</c:v>
                </c:pt>
                <c:pt idx="1">
                  <c:v>Men</c:v>
                </c:pt>
              </c:strCache>
            </c:strRef>
          </c:cat>
          <c:val>
            <c:numRef>
              <c:f>'2022 Summaries &amp; Visualizations'!$B$7:$B$8</c:f>
              <c:numCache>
                <c:formatCode>0.0%</c:formatCode>
                <c:ptCount val="2"/>
                <c:pt idx="0">
                  <c:v>0</c:v>
                </c:pt>
                <c:pt idx="1">
                  <c:v>0</c:v>
                </c:pt>
              </c:numCache>
            </c:numRef>
          </c:val>
          <c:extLst>
            <c:ext xmlns:c16="http://schemas.microsoft.com/office/drawing/2014/chart" uri="{C3380CC4-5D6E-409C-BE32-E72D297353CC}">
              <c16:uniqueId val="{00000004-6DF7-4423-9B81-D0B7D3E1A3DD}"/>
            </c:ext>
          </c:extLst>
        </c:ser>
        <c:dLbls>
          <c:dLblPos val="ctr"/>
          <c:showLegendKey val="0"/>
          <c:showVal val="1"/>
          <c:showCatName val="0"/>
          <c:showSerName val="0"/>
          <c:showPercent val="0"/>
          <c:showBubbleSize val="0"/>
          <c:showLeaderLines val="1"/>
        </c:dLbls>
        <c:firstSliceAng val="0"/>
      </c:pieChart>
    </c:plotArea>
    <c:legend>
      <c:legendPos val="b"/>
      <c:overlay val="0"/>
      <c:spPr>
        <a:noFill/>
        <a:ln>
          <a:noFill/>
          <a:prstDash val="solid"/>
        </a:ln>
      </c:spPr>
      <c:txPr>
        <a:bodyPr rot="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spPr>
            <a:solidFill>
              <a:schemeClr val="tx1"/>
            </a:solidFill>
            <a:ln>
              <a:solidFill>
                <a:schemeClr val="bg1"/>
              </a:solidFill>
              <a:prstDash val="solid"/>
            </a:ln>
          </c:spPr>
          <c:invertIfNegative val="0"/>
          <c:cat>
            <c:strRef>
              <c:f>#REF!</c:f>
            </c:strRef>
          </c:cat>
          <c:val>
            <c:numRef>
              <c:f>'2022 Summaries &amp; Visualizations'!$B$19:$B$33</c:f>
              <c:numCache>
                <c:formatCode>General</c:formatCode>
                <c:ptCount val="15"/>
                <c:pt idx="0">
                  <c:v>1</c:v>
                </c:pt>
                <c:pt idx="1">
                  <c:v>15</c:v>
                </c:pt>
                <c:pt idx="2">
                  <c:v>16</c:v>
                </c:pt>
                <c:pt idx="3">
                  <c:v>23</c:v>
                </c:pt>
                <c:pt idx="4">
                  <c:v>7</c:v>
                </c:pt>
                <c:pt idx="5">
                  <c:v>1</c:v>
                </c:pt>
                <c:pt idx="6">
                  <c:v>1</c:v>
                </c:pt>
                <c:pt idx="7">
                  <c:v>1</c:v>
                </c:pt>
                <c:pt idx="8">
                  <c:v>0</c:v>
                </c:pt>
                <c:pt idx="9">
                  <c:v>0</c:v>
                </c:pt>
                <c:pt idx="10">
                  <c:v>0</c:v>
                </c:pt>
                <c:pt idx="11">
                  <c:v>0</c:v>
                </c:pt>
                <c:pt idx="12">
                  <c:v>0</c:v>
                </c:pt>
                <c:pt idx="13">
                  <c:v>0</c:v>
                </c:pt>
                <c:pt idx="14">
                  <c:v>0</c:v>
                </c:pt>
              </c:numCache>
            </c:numRef>
          </c:val>
          <c:extLst>
            <c:ext xmlns:c16="http://schemas.microsoft.com/office/drawing/2014/chart" uri="{C3380CC4-5D6E-409C-BE32-E72D297353CC}">
              <c16:uniqueId val="{00000000-82D6-44AB-9840-7BE1AEB25882}"/>
            </c:ext>
          </c:extLst>
        </c:ser>
        <c:dLbls>
          <c:showLegendKey val="0"/>
          <c:showVal val="0"/>
          <c:showCatName val="0"/>
          <c:showSerName val="0"/>
          <c:showPercent val="0"/>
          <c:showBubbleSize val="0"/>
        </c:dLbls>
        <c:gapWidth val="0"/>
        <c:overlap val="-27"/>
        <c:axId val="497944336"/>
        <c:axId val="497945648"/>
      </c:barChart>
      <c:catAx>
        <c:axId val="497944336"/>
        <c:scaling>
          <c:orientation val="minMax"/>
        </c:scaling>
        <c:delete val="0"/>
        <c:axPos val="b"/>
        <c:title>
          <c:tx>
            <c:rich>
              <a:bodyPr rot="0" spcFirstLastPara="1" vertOverflow="ellipsis" vert="horz" wrap="square" anchor="ctr" anchorCtr="1"/>
              <a:lstStyle/>
              <a:p>
                <a:pPr>
                  <a:defRPr sz="1000" b="0" i="0" strike="noStrike" kern="1200" baseline="0">
                    <a:solidFill>
                      <a:schemeClr val="tx1">
                        <a:lumMod val="65000"/>
                        <a:lumOff val="35000"/>
                      </a:schemeClr>
                    </a:solidFill>
                    <a:latin typeface="+mn-lt"/>
                    <a:ea typeface="+mn-ea"/>
                    <a:cs typeface="+mn-cs"/>
                  </a:defRPr>
                </a:pPr>
                <a:r>
                  <a:rPr lang="en-CA"/>
                  <a:t>Number of Pages</a:t>
                </a:r>
              </a:p>
            </c:rich>
          </c:tx>
          <c:overlay val="0"/>
          <c:spPr>
            <a:noFill/>
            <a:ln>
              <a:noFill/>
              <a:prstDash val="solid"/>
            </a:ln>
          </c:spPr>
        </c:title>
        <c:numFmt formatCode="General" sourceLinked="1"/>
        <c:majorTickMark val="none"/>
        <c:minorTickMark val="none"/>
        <c:tickLblPos val="nextTo"/>
        <c:spPr>
          <a:noFill/>
          <a:ln w="9525" cap="flat" cmpd="sng" algn="ctr">
            <a:solidFill>
              <a:schemeClr val="tx1">
                <a:lumMod val="15000"/>
                <a:lumOff val="85000"/>
              </a:schemeClr>
            </a:solidFill>
            <a:prstDash val="solid"/>
            <a:roun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crossAx val="497945648"/>
        <c:crosses val="autoZero"/>
        <c:auto val="1"/>
        <c:lblAlgn val="ctr"/>
        <c:lblOffset val="100"/>
        <c:noMultiLvlLbl val="0"/>
      </c:catAx>
      <c:valAx>
        <c:axId val="497945648"/>
        <c:scaling>
          <c:orientation val="minMax"/>
        </c:scaling>
        <c:delete val="0"/>
        <c:axPos val="l"/>
        <c:majorGridlines>
          <c:spPr>
            <a:ln w="9525" cap="flat" cmpd="sng" algn="ctr">
              <a:solidFill>
                <a:schemeClr val="tx1">
                  <a:lumMod val="15000"/>
                  <a:lumOff val="85000"/>
                </a:schemeClr>
              </a:solidFill>
              <a:prstDash val="solid"/>
              <a:round/>
            </a:ln>
          </c:spPr>
        </c:majorGridlines>
        <c:title>
          <c:tx>
            <c:rich>
              <a:bodyPr rot="-5400000" spcFirstLastPara="1" vertOverflow="ellipsis" vert="horz" wrap="square" anchor="ctr" anchorCtr="1"/>
              <a:lstStyle/>
              <a:p>
                <a:pPr>
                  <a:defRPr sz="1000" b="0" i="0" strike="noStrike" kern="1200" baseline="0">
                    <a:solidFill>
                      <a:schemeClr val="tx1">
                        <a:lumMod val="65000"/>
                        <a:lumOff val="35000"/>
                      </a:schemeClr>
                    </a:solidFill>
                    <a:latin typeface="+mn-lt"/>
                    <a:ea typeface="+mn-ea"/>
                    <a:cs typeface="+mn-cs"/>
                  </a:defRPr>
                </a:pPr>
                <a:r>
                  <a:rPr lang="en-CA"/>
                  <a:t>Number of Books</a:t>
                </a:r>
              </a:p>
            </c:rich>
          </c:tx>
          <c:overlay val="0"/>
          <c:spPr>
            <a:noFill/>
            <a:ln>
              <a:noFill/>
              <a:prstDash val="solid"/>
            </a:ln>
          </c:spPr>
        </c:title>
        <c:numFmt formatCode="General" sourceLinked="1"/>
        <c:majorTickMark val="none"/>
        <c:minorTickMark val="none"/>
        <c:tickLblPos val="nextTo"/>
        <c:spPr>
          <a:noFill/>
          <a:ln>
            <a:noFill/>
            <a:prstDash val="solid"/>
          </a:ln>
        </c:spPr>
        <c:txPr>
          <a:bodyPr rot="-6000000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crossAx val="497944336"/>
        <c:crosses val="autoZero"/>
        <c:crossBetween val="between"/>
      </c:valAx>
    </c:plotArea>
    <c:plotVisOnly val="1"/>
    <c:dispBlanksAs val="gap"/>
    <c:showDLblsOverMax val="0"/>
  </c:chart>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pieChart>
        <c:varyColors val="1"/>
        <c:ser>
          <c:idx val="0"/>
          <c:order val="0"/>
          <c:spPr>
            <a:ln>
              <a:prstDash val="solid"/>
            </a:ln>
          </c:spPr>
          <c:dPt>
            <c:idx val="0"/>
            <c:bubble3D val="0"/>
            <c:spPr>
              <a:solidFill>
                <a:schemeClr val="accent1">
                  <a:shade val="76000"/>
                </a:schemeClr>
              </a:solidFill>
              <a:ln w="19050">
                <a:solidFill>
                  <a:schemeClr val="lt1"/>
                </a:solidFill>
                <a:prstDash val="solid"/>
              </a:ln>
            </c:spPr>
            <c:extLst>
              <c:ext xmlns:c16="http://schemas.microsoft.com/office/drawing/2014/chart" uri="{C3380CC4-5D6E-409C-BE32-E72D297353CC}">
                <c16:uniqueId val="{00000001-478E-4ED8-99F3-9B45836CF227}"/>
              </c:ext>
            </c:extLst>
          </c:dPt>
          <c:dPt>
            <c:idx val="1"/>
            <c:bubble3D val="0"/>
            <c:spPr>
              <a:solidFill>
                <a:schemeClr val="accent1">
                  <a:tint val="77000"/>
                </a:schemeClr>
              </a:solidFill>
              <a:ln w="19050">
                <a:solidFill>
                  <a:schemeClr val="lt1"/>
                </a:solidFill>
                <a:prstDash val="solid"/>
              </a:ln>
            </c:spPr>
            <c:extLst>
              <c:ext xmlns:c16="http://schemas.microsoft.com/office/drawing/2014/chart" uri="{C3380CC4-5D6E-409C-BE32-E72D297353CC}">
                <c16:uniqueId val="{00000003-478E-4ED8-99F3-9B45836CF227}"/>
              </c:ext>
            </c:extLst>
          </c:dPt>
          <c:dLbls>
            <c:spPr>
              <a:noFill/>
              <a:ln>
                <a:noFill/>
                <a:prstDash val="solid"/>
              </a:ln>
            </c:spPr>
            <c:txPr>
              <a:bodyPr rot="0" spcFirstLastPara="1" vertOverflow="ellipsis" vert="horz" wrap="square" lIns="38100" tIns="19050" rIns="38100" bIns="19050" anchor="ctr" anchorCtr="1">
                <a:spAutoFit/>
              </a:bodyPr>
              <a:lstStyle/>
              <a:p>
                <a:pPr>
                  <a:defRPr sz="900" b="0" i="0"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1"/>
            <c:extLst>
              <c:ext xmlns:c15="http://schemas.microsoft.com/office/drawing/2012/chart" uri="{CE6537A1-D6FC-4f65-9D91-7224C49458BB}"/>
            </c:extLst>
          </c:dLbls>
          <c:cat>
            <c:strRef>
              <c:f>'2022 Summaries &amp; Visualizations'!$A$11:$A$12</c:f>
              <c:strCache>
                <c:ptCount val="2"/>
                <c:pt idx="0">
                  <c:v>LGBTQ</c:v>
                </c:pt>
                <c:pt idx="1">
                  <c:v>Cis/Het</c:v>
                </c:pt>
              </c:strCache>
            </c:strRef>
          </c:cat>
          <c:val>
            <c:numRef>
              <c:f>'2022 Summaries &amp; Visualizations'!$B$11:$B$12</c:f>
              <c:numCache>
                <c:formatCode>0.0%</c:formatCode>
                <c:ptCount val="2"/>
                <c:pt idx="0">
                  <c:v>0</c:v>
                </c:pt>
                <c:pt idx="1">
                  <c:v>0</c:v>
                </c:pt>
              </c:numCache>
            </c:numRef>
          </c:val>
          <c:extLst>
            <c:ext xmlns:c16="http://schemas.microsoft.com/office/drawing/2014/chart" uri="{C3380CC4-5D6E-409C-BE32-E72D297353CC}">
              <c16:uniqueId val="{00000004-478E-4ED8-99F3-9B45836CF227}"/>
            </c:ext>
          </c:extLst>
        </c:ser>
        <c:dLbls>
          <c:dLblPos val="ctr"/>
          <c:showLegendKey val="0"/>
          <c:showVal val="1"/>
          <c:showCatName val="0"/>
          <c:showSerName val="0"/>
          <c:showPercent val="0"/>
          <c:showBubbleSize val="0"/>
          <c:showLeaderLines val="1"/>
        </c:dLbls>
        <c:firstSliceAng val="0"/>
      </c:pieChart>
    </c:plotArea>
    <c:legend>
      <c:legendPos val="b"/>
      <c:overlay val="0"/>
      <c:spPr>
        <a:noFill/>
        <a:ln>
          <a:noFill/>
          <a:prstDash val="solid"/>
        </a:ln>
      </c:spPr>
      <c:txPr>
        <a:bodyPr rot="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pieChart>
        <c:varyColors val="1"/>
        <c:ser>
          <c:idx val="0"/>
          <c:order val="0"/>
          <c:spPr>
            <a:ln>
              <a:prstDash val="solid"/>
            </a:ln>
          </c:spPr>
          <c:dPt>
            <c:idx val="0"/>
            <c:bubble3D val="0"/>
            <c:spPr>
              <a:solidFill>
                <a:schemeClr val="accent1">
                  <a:shade val="76000"/>
                </a:schemeClr>
              </a:solidFill>
              <a:ln w="19050">
                <a:solidFill>
                  <a:schemeClr val="lt1"/>
                </a:solidFill>
                <a:prstDash val="solid"/>
              </a:ln>
            </c:spPr>
            <c:extLst>
              <c:ext xmlns:c16="http://schemas.microsoft.com/office/drawing/2014/chart" uri="{C3380CC4-5D6E-409C-BE32-E72D297353CC}">
                <c16:uniqueId val="{00000001-CDD5-49D3-AF56-0E512C7F0EE3}"/>
              </c:ext>
            </c:extLst>
          </c:dPt>
          <c:dPt>
            <c:idx val="1"/>
            <c:bubble3D val="0"/>
            <c:spPr>
              <a:solidFill>
                <a:schemeClr val="accent1">
                  <a:tint val="77000"/>
                </a:schemeClr>
              </a:solidFill>
              <a:ln w="19050">
                <a:solidFill>
                  <a:schemeClr val="lt1"/>
                </a:solidFill>
                <a:prstDash val="solid"/>
              </a:ln>
            </c:spPr>
            <c:extLst>
              <c:ext xmlns:c16="http://schemas.microsoft.com/office/drawing/2014/chart" uri="{C3380CC4-5D6E-409C-BE32-E72D297353CC}">
                <c16:uniqueId val="{00000003-CDD5-49D3-AF56-0E512C7F0EE3}"/>
              </c:ext>
            </c:extLst>
          </c:dPt>
          <c:dLbls>
            <c:spPr>
              <a:noFill/>
              <a:ln>
                <a:noFill/>
                <a:prstDash val="solid"/>
              </a:ln>
            </c:spPr>
            <c:txPr>
              <a:bodyPr rot="0" spcFirstLastPara="1" vertOverflow="ellipsis" vert="horz" wrap="square" lIns="38100" tIns="19050" rIns="38100" bIns="19050" anchor="ctr" anchorCtr="1">
                <a:spAutoFit/>
              </a:bodyPr>
              <a:lstStyle/>
              <a:p>
                <a:pPr>
                  <a:defRPr sz="900" b="0" i="0"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1"/>
            <c:extLst>
              <c:ext xmlns:c15="http://schemas.microsoft.com/office/drawing/2012/chart" uri="{CE6537A1-D6FC-4f65-9D91-7224C49458BB}"/>
            </c:extLst>
          </c:dLbls>
          <c:cat>
            <c:strRef>
              <c:f>'2022 Summaries &amp; Visualizations'!$A$13:$A$14</c:f>
              <c:strCache>
                <c:ptCount val="2"/>
                <c:pt idx="0">
                  <c:v>Disabled</c:v>
                </c:pt>
                <c:pt idx="1">
                  <c:v>Abled</c:v>
                </c:pt>
              </c:strCache>
            </c:strRef>
          </c:cat>
          <c:val>
            <c:numRef>
              <c:f>'2022 Summaries &amp; Visualizations'!$B$13:$B$14</c:f>
              <c:numCache>
                <c:formatCode>0.0%</c:formatCode>
                <c:ptCount val="2"/>
                <c:pt idx="0">
                  <c:v>0</c:v>
                </c:pt>
                <c:pt idx="1">
                  <c:v>0</c:v>
                </c:pt>
              </c:numCache>
            </c:numRef>
          </c:val>
          <c:extLst>
            <c:ext xmlns:c16="http://schemas.microsoft.com/office/drawing/2014/chart" uri="{C3380CC4-5D6E-409C-BE32-E72D297353CC}">
              <c16:uniqueId val="{00000004-CDD5-49D3-AF56-0E512C7F0EE3}"/>
            </c:ext>
          </c:extLst>
        </c:ser>
        <c:dLbls>
          <c:dLblPos val="ctr"/>
          <c:showLegendKey val="0"/>
          <c:showVal val="1"/>
          <c:showCatName val="0"/>
          <c:showSerName val="0"/>
          <c:showPercent val="0"/>
          <c:showBubbleSize val="0"/>
          <c:showLeaderLines val="1"/>
        </c:dLbls>
        <c:firstSliceAng val="0"/>
      </c:pieChart>
    </c:plotArea>
    <c:legend>
      <c:legendPos val="b"/>
      <c:overlay val="0"/>
      <c:spPr>
        <a:noFill/>
        <a:ln>
          <a:noFill/>
          <a:prstDash val="solid"/>
        </a:ln>
      </c:spPr>
      <c:txPr>
        <a:bodyPr rot="0" spcFirstLastPara="1" vertOverflow="ellipsis" vert="horz" wrap="square" anchor="ctr" anchorCtr="1"/>
        <a:lstStyle/>
        <a:p>
          <a:pPr>
            <a:defRPr sz="900" b="0" i="0"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2022.xlsx]2022 Source!PivotTable16-Source</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Source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pivotFmt>
      <c:pivotFmt>
        <c:idx val="2"/>
        <c:spPr>
          <a:solidFill>
            <a:schemeClr val="accent1"/>
          </a:solidFill>
          <a:ln w="19050">
            <a:solidFill>
              <a:schemeClr val="lt1"/>
            </a:solidFill>
          </a:ln>
          <a:effectLst/>
        </c:spPr>
      </c:pivotFmt>
      <c:pivotFmt>
        <c:idx val="3"/>
        <c:spPr>
          <a:solidFill>
            <a:schemeClr val="accent1"/>
          </a:solidFill>
          <a:ln w="19050">
            <a:solidFill>
              <a:schemeClr val="lt1"/>
            </a:solidFill>
          </a:ln>
          <a:effectLst/>
        </c:spPr>
      </c:pivotFmt>
    </c:pivotFmts>
    <c:plotArea>
      <c:layout/>
      <c:pieChart>
        <c:varyColors val="1"/>
        <c:ser>
          <c:idx val="0"/>
          <c:order val="0"/>
          <c:tx>
            <c:strRef>
              <c:f>'2022 Source'!$B$2</c:f>
              <c:strCache>
                <c:ptCount val="1"/>
                <c:pt idx="0">
                  <c:v>Total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88C8-41B0-8BF5-EEF5D304D405}"/>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88C8-41B0-8BF5-EEF5D304D405}"/>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88C8-41B0-8BF5-EEF5D304D405}"/>
              </c:ext>
            </c:extLst>
          </c:dPt>
          <c:cat>
            <c:strRef>
              <c:f>'2022 Source'!$A$3:$A$6</c:f>
              <c:strCache>
                <c:ptCount val="3"/>
                <c:pt idx="0">
                  <c:v>Home</c:v>
                </c:pt>
                <c:pt idx="1">
                  <c:v>Library</c:v>
                </c:pt>
                <c:pt idx="2">
                  <c:v>Borrowed</c:v>
                </c:pt>
              </c:strCache>
            </c:strRef>
          </c:cat>
          <c:val>
            <c:numRef>
              <c:f>'2022 Source'!$B$3:$B$6</c:f>
              <c:numCache>
                <c:formatCode>General</c:formatCode>
                <c:ptCount val="3"/>
                <c:pt idx="0">
                  <c:v>41</c:v>
                </c:pt>
                <c:pt idx="1">
                  <c:v>23</c:v>
                </c:pt>
                <c:pt idx="2">
                  <c:v>1</c:v>
                </c:pt>
              </c:numCache>
            </c:numRef>
          </c:val>
          <c:extLst>
            <c:ext xmlns:c16="http://schemas.microsoft.com/office/drawing/2014/chart" uri="{C3380CC4-5D6E-409C-BE32-E72D297353CC}">
              <c16:uniqueId val="{00000000-ACC2-4CF4-8E5F-165B4455AF53}"/>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2022.xlsx]2022 Ethnicity!PivotTable3-Ethnicity</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Ethnicity Details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19050">
            <a:solidFill>
              <a:schemeClr val="lt1"/>
            </a:solidFill>
          </a:ln>
          <a:effectLst/>
        </c:spPr>
        <c:marker>
          <c:spPr>
            <a:solidFill>
              <a:schemeClr val="accent1"/>
            </a:solidFill>
            <a:ln w="9525">
              <a:solidFill>
                <a:schemeClr val="accent1"/>
              </a:solidFill>
            </a:ln>
            <a:effectLst/>
          </c:spPr>
        </c:marker>
        <c:dLbl>
          <c:idx val="0"/>
          <c:dLblPos val="bestFit"/>
          <c:showLegendKey val="0"/>
          <c:showVal val="1"/>
          <c:showCatName val="0"/>
          <c:showSerName val="0"/>
          <c:showPercent val="0"/>
          <c:showBubbleSize val="0"/>
          <c:extLst>
            <c:ext xmlns:c15="http://schemas.microsoft.com/office/drawing/2012/chart" uri="{CE6537A1-D6FC-4f65-9D91-7224C49458BB}"/>
          </c:extLst>
        </c:dLbl>
      </c:pivotFmt>
      <c:pivotFmt>
        <c:idx val="1"/>
      </c:pivotFmt>
      <c:pivotFmt>
        <c:idx val="2"/>
      </c:pivotFmt>
      <c:pivotFmt>
        <c:idx val="3"/>
      </c:pivotFmt>
      <c:pivotFmt>
        <c:idx val="4"/>
      </c:pivotFmt>
      <c:pivotFmt>
        <c:idx val="5"/>
      </c:pivotFmt>
      <c:pivotFmt>
        <c:idx val="6"/>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7"/>
        <c:spPr>
          <a:solidFill>
            <a:schemeClr val="accent1"/>
          </a:solidFill>
          <a:ln w="19050">
            <a:solidFill>
              <a:schemeClr val="lt1"/>
            </a:solidFill>
          </a:ln>
          <a:effectLst/>
        </c:spPr>
      </c:pivotFmt>
      <c:pivotFmt>
        <c:idx val="8"/>
        <c:spPr>
          <a:solidFill>
            <a:schemeClr val="accent1"/>
          </a:solidFill>
          <a:ln w="19050">
            <a:solidFill>
              <a:schemeClr val="lt1"/>
            </a:solidFill>
          </a:ln>
          <a:effectLst/>
        </c:spPr>
      </c:pivotFmt>
      <c:pivotFmt>
        <c:idx val="9"/>
        <c:spPr>
          <a:solidFill>
            <a:schemeClr val="accent1"/>
          </a:solidFill>
          <a:ln w="19050">
            <a:solidFill>
              <a:schemeClr val="lt1"/>
            </a:solidFill>
          </a:ln>
          <a:effectLst/>
        </c:spPr>
      </c:pivotFmt>
      <c:pivotFmt>
        <c:idx val="10"/>
        <c:spPr>
          <a:solidFill>
            <a:schemeClr val="accent1"/>
          </a:solidFill>
          <a:ln w="19050">
            <a:solidFill>
              <a:schemeClr val="lt1"/>
            </a:solidFill>
          </a:ln>
          <a:effectLst/>
        </c:spPr>
      </c:pivotFmt>
      <c:pivotFmt>
        <c:idx val="11"/>
        <c:spPr>
          <a:solidFill>
            <a:schemeClr val="accent1"/>
          </a:solidFill>
          <a:ln w="19050">
            <a:solidFill>
              <a:schemeClr val="lt1"/>
            </a:solidFill>
          </a:ln>
          <a:effectLst/>
        </c:spPr>
      </c:pivotFmt>
      <c:pivotFmt>
        <c:idx val="12"/>
        <c:spPr>
          <a:solidFill>
            <a:schemeClr val="accent1"/>
          </a:solidFill>
          <a:ln w="19050">
            <a:solidFill>
              <a:schemeClr val="lt1"/>
            </a:solidFill>
          </a:ln>
          <a:effectLst/>
        </c:spPr>
      </c:pivotFmt>
    </c:pivotFmts>
    <c:plotArea>
      <c:layout/>
      <c:pieChart>
        <c:varyColors val="1"/>
        <c:ser>
          <c:idx val="0"/>
          <c:order val="0"/>
          <c:tx>
            <c:strRef>
              <c:f>'2022 Ethnicity'!$B$2</c:f>
              <c:strCache>
                <c:ptCount val="1"/>
                <c:pt idx="0">
                  <c:v>Total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41B0-4468-AD8D-EFD0F14F0902}"/>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41B0-4468-AD8D-EFD0F14F0902}"/>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41B0-4468-AD8D-EFD0F14F0902}"/>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41B0-4468-AD8D-EFD0F14F0902}"/>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41B0-4468-AD8D-EFD0F14F0902}"/>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41B0-4468-AD8D-EFD0F14F0902}"/>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'2022 Ethnicity'!$A$3:$A$9</c:f>
              <c:strCache>
                <c:ptCount val="6"/>
                <c:pt idx="0">
                  <c:v>Anishinaabe</c:v>
                </c:pt>
                <c:pt idx="1">
                  <c:v>Colville Confederated Tribes</c:v>
                </c:pt>
                <c:pt idx="2">
                  <c:v>Cree</c:v>
                </c:pt>
                <c:pt idx="3">
                  <c:v>Kwakwaka'wakw</c:v>
                </c:pt>
                <c:pt idx="4">
                  <c:v>Métis</c:v>
                </c:pt>
                <c:pt idx="5">
                  <c:v>Taino/Caribecu</c:v>
                </c:pt>
              </c:strCache>
            </c:strRef>
          </c:cat>
          <c:val>
            <c:numRef>
              <c:f>'2022 Ethnicity'!$B$3:$B$9</c:f>
              <c:numCache>
                <c:formatCode>General</c:formatCode>
                <c:ptCount val="6"/>
                <c:pt idx="0">
                  <c:v>3</c:v>
                </c:pt>
                <c:pt idx="1">
                  <c:v>1</c:v>
                </c:pt>
                <c:pt idx="2">
                  <c:v>1</c:v>
                </c:pt>
                <c:pt idx="3">
                  <c:v>1</c:v>
                </c:pt>
                <c:pt idx="4">
                  <c:v>1</c:v>
                </c:pt>
                <c:pt idx="5">
                  <c:v>1</c:v>
                </c:pt>
              </c:numCache>
            </c:numRef>
          </c:val>
          <c:extLst>
            <c:ext xmlns:c16="http://schemas.microsoft.com/office/drawing/2014/chart" uri="{C3380CC4-5D6E-409C-BE32-E72D297353CC}">
              <c16:uniqueId val="{0000000A-26E9-4C54-825E-CFF901A9949B}"/>
            </c:ext>
          </c:extLst>
        </c:ser>
        <c:dLbls>
          <c:dLblPos val="bestFit"/>
          <c:showLegendKey val="0"/>
          <c:showVal val="1"/>
          <c:showCatName val="0"/>
          <c:showSerName val="0"/>
          <c:showPercent val="0"/>
          <c:showBubbleSize val="0"/>
          <c:showLeaderLines val="1"/>
        </c:dLbls>
        <c:firstSliceAng val="0"/>
      </c:pieChart>
      <c:spPr>
        <a:noFill/>
        <a:ln>
          <a:noFill/>
        </a:ln>
        <a:effectLst/>
      </c:spPr>
    </c:plotArea>
    <c:legend>
      <c:legendPos val="r"/>
      <c:layout>
        <c:manualLayout>
          <c:xMode val="edge"/>
          <c:yMode val="edge"/>
          <c:x val="0.4960324206633262"/>
          <c:y val="0.22640094045893927"/>
          <c:w val="0.29907402569939423"/>
          <c:h val="0.67457274312907789"/>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2022.xlsx]2022 Disabled!PivotTable17-Disabled</c:name>
    <c:fmtId val="2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aseline="0"/>
              <a:t>Disabled/Neurodiverse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pivotFmt>
      <c:pivotFmt>
        <c:idx val="3"/>
        <c:spPr>
          <a:solidFill>
            <a:schemeClr val="accent1"/>
          </a:solidFill>
          <a:ln w="19050">
            <a:solidFill>
              <a:schemeClr val="lt1"/>
            </a:solidFill>
          </a:ln>
          <a:effectLst/>
        </c:spPr>
      </c:pivotFmt>
      <c:pivotFmt>
        <c:idx val="4"/>
        <c:spPr>
          <a:solidFill>
            <a:schemeClr val="accent1"/>
          </a:solidFill>
          <a:ln w="19050">
            <a:solidFill>
              <a:schemeClr val="lt1"/>
            </a:solidFill>
          </a:ln>
          <a:effectLst/>
        </c:spPr>
      </c:pivotFmt>
      <c:pivotFmt>
        <c:idx val="5"/>
        <c:spPr>
          <a:solidFill>
            <a:schemeClr val="accent1"/>
          </a:solidFill>
          <a:ln w="19050">
            <a:solidFill>
              <a:schemeClr val="lt1"/>
            </a:solidFill>
          </a:ln>
          <a:effectLst/>
        </c:spPr>
      </c:pivotFmt>
      <c:pivotFmt>
        <c:idx val="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w="19050">
            <a:solidFill>
              <a:schemeClr val="lt1"/>
            </a:solidFill>
          </a:ln>
          <a:effectLst/>
        </c:spPr>
      </c:pivotFmt>
      <c:pivotFmt>
        <c:idx val="26"/>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1"/>
          </a:solidFill>
          <a:ln w="19050">
            <a:solidFill>
              <a:schemeClr val="lt1"/>
            </a:solidFill>
          </a:ln>
          <a:effectLst/>
        </c:spPr>
      </c:pivotFmt>
      <c:pivotFmt>
        <c:idx val="28"/>
        <c:spPr>
          <a:solidFill>
            <a:schemeClr val="accent1"/>
          </a:solidFill>
          <a:ln w="19050">
            <a:solidFill>
              <a:schemeClr val="lt1"/>
            </a:solidFill>
          </a:ln>
          <a:effectLst/>
        </c:spPr>
      </c:pivotFmt>
      <c:pivotFmt>
        <c:idx val="29"/>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
        <c:spPr>
          <a:solidFill>
            <a:schemeClr val="accent1"/>
          </a:solidFill>
          <a:ln w="19050">
            <a:solidFill>
              <a:schemeClr val="lt1"/>
            </a:solidFill>
          </a:ln>
          <a:effectLst/>
        </c:spPr>
      </c:pivotFmt>
      <c:pivotFmt>
        <c:idx val="31"/>
        <c:spPr>
          <a:solidFill>
            <a:schemeClr val="accent1"/>
          </a:solidFill>
          <a:ln w="19050">
            <a:solidFill>
              <a:schemeClr val="lt1"/>
            </a:solidFill>
          </a:ln>
          <a:effectLst/>
        </c:spPr>
      </c:pivotFmt>
      <c:pivotFmt>
        <c:idx val="32"/>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3"/>
        <c:spPr>
          <a:solidFill>
            <a:schemeClr val="accent1"/>
          </a:solidFill>
          <a:ln w="19050">
            <a:solidFill>
              <a:schemeClr val="lt1"/>
            </a:solidFill>
          </a:ln>
          <a:effectLst/>
        </c:spPr>
      </c:pivotFmt>
      <c:pivotFmt>
        <c:idx val="34"/>
        <c:spPr>
          <a:solidFill>
            <a:schemeClr val="accent1"/>
          </a:solidFill>
          <a:ln w="19050">
            <a:solidFill>
              <a:schemeClr val="lt1"/>
            </a:solidFill>
          </a:ln>
          <a:effectLst/>
        </c:spPr>
      </c:pivotFmt>
      <c:pivotFmt>
        <c:idx val="35"/>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6"/>
        <c:spPr>
          <a:solidFill>
            <a:schemeClr val="accent1"/>
          </a:solidFill>
          <a:ln w="19050">
            <a:solidFill>
              <a:schemeClr val="lt1"/>
            </a:solidFill>
          </a:ln>
          <a:effectLst/>
        </c:spPr>
      </c:pivotFmt>
      <c:pivotFmt>
        <c:idx val="37"/>
        <c:spPr>
          <a:solidFill>
            <a:schemeClr val="accent1"/>
          </a:solidFill>
          <a:ln w="19050">
            <a:solidFill>
              <a:schemeClr val="lt1"/>
            </a:solidFill>
          </a:ln>
          <a:effectLst/>
        </c:spPr>
      </c:pivotFmt>
      <c:pivotFmt>
        <c:idx val="38"/>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9"/>
        <c:spPr>
          <a:solidFill>
            <a:schemeClr val="accent1"/>
          </a:solidFill>
          <a:ln w="19050">
            <a:solidFill>
              <a:schemeClr val="lt1"/>
            </a:solidFill>
          </a:ln>
          <a:effectLst/>
        </c:spPr>
      </c:pivotFmt>
      <c:pivotFmt>
        <c:idx val="40"/>
        <c:spPr>
          <a:solidFill>
            <a:schemeClr val="accent1"/>
          </a:solidFill>
          <a:ln w="19050">
            <a:solidFill>
              <a:schemeClr val="lt1"/>
            </a:solidFill>
          </a:ln>
          <a:effectLst/>
        </c:spPr>
      </c:pivotFmt>
      <c:pivotFmt>
        <c:idx val="41"/>
        <c:spPr>
          <a:solidFill>
            <a:schemeClr val="accent1"/>
          </a:solidFill>
          <a:ln w="19050">
            <a:solidFill>
              <a:schemeClr val="lt1"/>
            </a:solidFill>
          </a:ln>
          <a:effectLst/>
        </c:spPr>
      </c:pivotFmt>
      <c:pivotFmt>
        <c:idx val="42"/>
        <c:spPr>
          <a:solidFill>
            <a:schemeClr val="accent1"/>
          </a:solidFill>
          <a:ln w="19050">
            <a:solidFill>
              <a:schemeClr val="lt1"/>
            </a:solidFill>
          </a:ln>
          <a:effectLst/>
        </c:spPr>
      </c:pivotFmt>
    </c:pivotFmts>
    <c:plotArea>
      <c:layout/>
      <c:pieChart>
        <c:varyColors val="1"/>
        <c:ser>
          <c:idx val="0"/>
          <c:order val="0"/>
          <c:tx>
            <c:strRef>
              <c:f>'2022 Disabled'!$B$4</c:f>
              <c:strCache>
                <c:ptCount val="1"/>
                <c:pt idx="0">
                  <c:v>Total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A909-4461-9060-022A7BD95268}"/>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A909-4461-9060-022A7BD95268}"/>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A909-4461-9060-022A7BD95268}"/>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A909-4461-9060-022A7BD95268}"/>
              </c:ext>
            </c:extLst>
          </c:dPt>
          <c:cat>
            <c:strRef>
              <c:f>'2022 Disabled'!$A$5:$A$7</c:f>
              <c:strCache>
                <c:ptCount val="2"/>
                <c:pt idx="0">
                  <c:v>No</c:v>
                </c:pt>
                <c:pt idx="1">
                  <c:v>Yes</c:v>
                </c:pt>
              </c:strCache>
            </c:strRef>
          </c:cat>
          <c:val>
            <c:numRef>
              <c:f>'2022 Disabled'!$B$5:$B$7</c:f>
              <c:numCache>
                <c:formatCode>General</c:formatCode>
                <c:ptCount val="2"/>
                <c:pt idx="0">
                  <c:v>62</c:v>
                </c:pt>
                <c:pt idx="1">
                  <c:v>3</c:v>
                </c:pt>
              </c:numCache>
            </c:numRef>
          </c:val>
          <c:extLst>
            <c:ext xmlns:c16="http://schemas.microsoft.com/office/drawing/2014/chart" uri="{C3380CC4-5D6E-409C-BE32-E72D297353CC}">
              <c16:uniqueId val="{00000008-A909-4461-9060-022A7BD95268}"/>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2022.xlsx]2022 LGBTQ+!PivotTable17-LGBTQ</c:name>
    <c:fmtId val="19"/>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aseline="0"/>
              <a:t>LGBTQ+</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pivotFmt>
      <c:pivotFmt>
        <c:idx val="3"/>
        <c:spPr>
          <a:solidFill>
            <a:schemeClr val="accent1"/>
          </a:solidFill>
          <a:ln w="19050">
            <a:solidFill>
              <a:schemeClr val="lt1"/>
            </a:solidFill>
          </a:ln>
          <a:effectLst/>
        </c:spPr>
      </c:pivotFmt>
      <c:pivotFmt>
        <c:idx val="4"/>
        <c:spPr>
          <a:solidFill>
            <a:schemeClr val="accent1"/>
          </a:solidFill>
          <a:ln w="19050">
            <a:solidFill>
              <a:schemeClr val="lt1"/>
            </a:solidFill>
          </a:ln>
          <a:effectLst/>
        </c:spPr>
      </c:pivotFmt>
      <c:pivotFmt>
        <c:idx val="5"/>
        <c:spPr>
          <a:solidFill>
            <a:schemeClr val="accent1"/>
          </a:solidFill>
          <a:ln w="19050">
            <a:solidFill>
              <a:schemeClr val="lt1"/>
            </a:solidFill>
          </a:ln>
          <a:effectLst/>
        </c:spPr>
      </c:pivotFmt>
      <c:pivotFmt>
        <c:idx val="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w="19050">
            <a:solidFill>
              <a:schemeClr val="lt1"/>
            </a:solidFill>
          </a:ln>
          <a:effectLst/>
        </c:spPr>
      </c:pivotFmt>
      <c:pivotFmt>
        <c:idx val="26"/>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1"/>
          </a:solidFill>
          <a:ln w="19050">
            <a:solidFill>
              <a:schemeClr val="lt1"/>
            </a:solidFill>
          </a:ln>
          <a:effectLst/>
        </c:spPr>
      </c:pivotFmt>
      <c:pivotFmt>
        <c:idx val="28"/>
        <c:spPr>
          <a:solidFill>
            <a:schemeClr val="accent1"/>
          </a:solidFill>
          <a:ln w="19050">
            <a:solidFill>
              <a:schemeClr val="lt1"/>
            </a:solidFill>
          </a:ln>
          <a:effectLst/>
        </c:spPr>
      </c:pivotFmt>
      <c:pivotFmt>
        <c:idx val="29"/>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
        <c:spPr>
          <a:solidFill>
            <a:schemeClr val="accent1"/>
          </a:solidFill>
          <a:ln w="19050">
            <a:solidFill>
              <a:schemeClr val="lt1"/>
            </a:solidFill>
          </a:ln>
          <a:effectLst/>
        </c:spPr>
      </c:pivotFmt>
      <c:pivotFmt>
        <c:idx val="31"/>
        <c:spPr>
          <a:solidFill>
            <a:schemeClr val="accent1"/>
          </a:solidFill>
          <a:ln w="19050">
            <a:solidFill>
              <a:schemeClr val="lt1"/>
            </a:solidFill>
          </a:ln>
          <a:effectLst/>
        </c:spPr>
      </c:pivotFmt>
      <c:pivotFmt>
        <c:idx val="32"/>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3"/>
        <c:spPr>
          <a:solidFill>
            <a:schemeClr val="accent1"/>
          </a:solidFill>
          <a:ln w="19050">
            <a:solidFill>
              <a:schemeClr val="lt1"/>
            </a:solidFill>
          </a:ln>
          <a:effectLst/>
        </c:spPr>
      </c:pivotFmt>
      <c:pivotFmt>
        <c:idx val="34"/>
        <c:spPr>
          <a:solidFill>
            <a:schemeClr val="accent1"/>
          </a:solidFill>
          <a:ln w="19050">
            <a:solidFill>
              <a:schemeClr val="lt1"/>
            </a:solidFill>
          </a:ln>
          <a:effectLst/>
        </c:spPr>
      </c:pivotFmt>
      <c:pivotFmt>
        <c:idx val="35"/>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6"/>
        <c:spPr>
          <a:solidFill>
            <a:schemeClr val="accent1"/>
          </a:solidFill>
          <a:ln w="19050">
            <a:solidFill>
              <a:schemeClr val="lt1"/>
            </a:solidFill>
          </a:ln>
          <a:effectLst/>
        </c:spPr>
      </c:pivotFmt>
      <c:pivotFmt>
        <c:idx val="37"/>
        <c:spPr>
          <a:solidFill>
            <a:schemeClr val="accent1"/>
          </a:solidFill>
          <a:ln w="19050">
            <a:solidFill>
              <a:schemeClr val="lt1"/>
            </a:solidFill>
          </a:ln>
          <a:effectLst/>
        </c:spPr>
      </c:pivotFmt>
      <c:pivotFmt>
        <c:idx val="38"/>
        <c:spPr>
          <a:solidFill>
            <a:schemeClr val="accent1"/>
          </a:solidFill>
          <a:ln w="19050">
            <a:solidFill>
              <a:schemeClr val="lt1"/>
            </a:solidFill>
          </a:ln>
          <a:effectLst/>
        </c:spPr>
      </c:pivotFmt>
      <c:pivotFmt>
        <c:idx val="39"/>
        <c:spPr>
          <a:solidFill>
            <a:schemeClr val="accent1"/>
          </a:solidFill>
          <a:ln w="19050">
            <a:solidFill>
              <a:schemeClr val="lt1"/>
            </a:solidFill>
          </a:ln>
          <a:effectLst/>
        </c:spPr>
      </c:pivotFmt>
    </c:pivotFmts>
    <c:plotArea>
      <c:layout/>
      <c:pieChart>
        <c:varyColors val="1"/>
        <c:ser>
          <c:idx val="0"/>
          <c:order val="0"/>
          <c:tx>
            <c:strRef>
              <c:f>'2022 LGBTQ+'!$B$4</c:f>
              <c:strCache>
                <c:ptCount val="1"/>
                <c:pt idx="0">
                  <c:v>Total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29EF-4699-A868-867D03FB34D4}"/>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29EF-4699-A868-867D03FB34D4}"/>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29EF-4699-A868-867D03FB34D4}"/>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29EF-4699-A868-867D03FB34D4}"/>
              </c:ext>
            </c:extLst>
          </c:dPt>
          <c:cat>
            <c:strRef>
              <c:f>'2022 LGBTQ+'!$A$5:$A$7</c:f>
              <c:strCache>
                <c:ptCount val="2"/>
                <c:pt idx="0">
                  <c:v>No</c:v>
                </c:pt>
                <c:pt idx="1">
                  <c:v>Yes</c:v>
                </c:pt>
              </c:strCache>
            </c:strRef>
          </c:cat>
          <c:val>
            <c:numRef>
              <c:f>'2022 LGBTQ+'!$B$5:$B$7</c:f>
              <c:numCache>
                <c:formatCode>General</c:formatCode>
                <c:ptCount val="2"/>
                <c:pt idx="0">
                  <c:v>64</c:v>
                </c:pt>
                <c:pt idx="1">
                  <c:v>1</c:v>
                </c:pt>
              </c:numCache>
            </c:numRef>
          </c:val>
          <c:extLst>
            <c:ext xmlns:c16="http://schemas.microsoft.com/office/drawing/2014/chart" uri="{C3380CC4-5D6E-409C-BE32-E72D297353CC}">
              <c16:uniqueId val="{00000008-29EF-4699-A868-867D03FB34D4}"/>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2022.xlsx]2022 BIPOC!PivotTable17-BIPOC</c:name>
    <c:fmtId val="18"/>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aseline="0"/>
              <a:t>BIPOC</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pivotFmt>
      <c:pivotFmt>
        <c:idx val="3"/>
        <c:spPr>
          <a:solidFill>
            <a:schemeClr val="accent1"/>
          </a:solidFill>
          <a:ln w="19050">
            <a:solidFill>
              <a:schemeClr val="lt1"/>
            </a:solidFill>
          </a:ln>
          <a:effectLst/>
        </c:spPr>
      </c:pivotFmt>
      <c:pivotFmt>
        <c:idx val="4"/>
        <c:spPr>
          <a:solidFill>
            <a:schemeClr val="accent1"/>
          </a:solidFill>
          <a:ln w="19050">
            <a:solidFill>
              <a:schemeClr val="lt1"/>
            </a:solidFill>
          </a:ln>
          <a:effectLst/>
        </c:spPr>
      </c:pivotFmt>
      <c:pivotFmt>
        <c:idx val="5"/>
        <c:spPr>
          <a:solidFill>
            <a:schemeClr val="accent1"/>
          </a:solidFill>
          <a:ln w="19050">
            <a:solidFill>
              <a:schemeClr val="lt1"/>
            </a:solidFill>
          </a:ln>
          <a:effectLst/>
        </c:spPr>
      </c:pivotFmt>
      <c:pivotFmt>
        <c:idx val="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w="19050">
            <a:solidFill>
              <a:schemeClr val="lt1"/>
            </a:solidFill>
          </a:ln>
          <a:effectLst/>
        </c:spPr>
      </c:pivotFmt>
      <c:pivotFmt>
        <c:idx val="26"/>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1"/>
          </a:solidFill>
          <a:ln w="19050">
            <a:solidFill>
              <a:schemeClr val="lt1"/>
            </a:solidFill>
          </a:ln>
          <a:effectLst/>
        </c:spPr>
      </c:pivotFmt>
      <c:pivotFmt>
        <c:idx val="28"/>
        <c:spPr>
          <a:solidFill>
            <a:schemeClr val="accent1"/>
          </a:solidFill>
          <a:ln w="19050">
            <a:solidFill>
              <a:schemeClr val="lt1"/>
            </a:solidFill>
          </a:ln>
          <a:effectLst/>
        </c:spPr>
      </c:pivotFmt>
      <c:pivotFmt>
        <c:idx val="29"/>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
        <c:spPr>
          <a:solidFill>
            <a:schemeClr val="accent1"/>
          </a:solidFill>
          <a:ln w="19050">
            <a:solidFill>
              <a:schemeClr val="lt1"/>
            </a:solidFill>
          </a:ln>
          <a:effectLst/>
        </c:spPr>
      </c:pivotFmt>
      <c:pivotFmt>
        <c:idx val="31"/>
        <c:spPr>
          <a:solidFill>
            <a:schemeClr val="accent1"/>
          </a:solidFill>
          <a:ln w="19050">
            <a:solidFill>
              <a:schemeClr val="lt1"/>
            </a:solidFill>
          </a:ln>
          <a:effectLst/>
        </c:spPr>
      </c:pivotFmt>
      <c:pivotFmt>
        <c:idx val="32"/>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3"/>
        <c:spPr>
          <a:solidFill>
            <a:schemeClr val="accent1"/>
          </a:solidFill>
          <a:ln w="19050">
            <a:solidFill>
              <a:schemeClr val="lt1"/>
            </a:solidFill>
          </a:ln>
          <a:effectLst/>
        </c:spPr>
      </c:pivotFmt>
      <c:pivotFmt>
        <c:idx val="34"/>
        <c:spPr>
          <a:solidFill>
            <a:schemeClr val="accent1"/>
          </a:solidFill>
          <a:ln w="19050">
            <a:solidFill>
              <a:schemeClr val="lt1"/>
            </a:solidFill>
          </a:ln>
          <a:effectLst/>
        </c:spPr>
      </c:pivotFmt>
      <c:pivotFmt>
        <c:idx val="35"/>
        <c:spPr>
          <a:solidFill>
            <a:schemeClr val="accent1"/>
          </a:solidFill>
          <a:ln w="19050">
            <a:solidFill>
              <a:schemeClr val="lt1"/>
            </a:solidFill>
          </a:ln>
          <a:effectLst/>
        </c:spPr>
      </c:pivotFmt>
      <c:pivotFmt>
        <c:idx val="36"/>
        <c:spPr>
          <a:solidFill>
            <a:schemeClr val="accent1"/>
          </a:solidFill>
          <a:ln w="19050">
            <a:solidFill>
              <a:schemeClr val="lt1"/>
            </a:solidFill>
          </a:ln>
          <a:effectLst/>
        </c:spPr>
      </c:pivotFmt>
    </c:pivotFmts>
    <c:plotArea>
      <c:layout/>
      <c:pieChart>
        <c:varyColors val="1"/>
        <c:ser>
          <c:idx val="0"/>
          <c:order val="0"/>
          <c:tx>
            <c:strRef>
              <c:f>'2022 BIPOC'!$B$4</c:f>
              <c:strCache>
                <c:ptCount val="1"/>
                <c:pt idx="0">
                  <c:v>Total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0CC3-4ED4-92A2-42B9B17DB2C2}"/>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0CC3-4ED4-92A2-42B9B17DB2C2}"/>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0CC3-4ED4-92A2-42B9B17DB2C2}"/>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0CC3-4ED4-92A2-42B9B17DB2C2}"/>
              </c:ext>
            </c:extLst>
          </c:dPt>
          <c:cat>
            <c:strRef>
              <c:f>'2022 BIPOC'!$A$5:$A$7</c:f>
              <c:strCache>
                <c:ptCount val="2"/>
                <c:pt idx="0">
                  <c:v>No</c:v>
                </c:pt>
                <c:pt idx="1">
                  <c:v>Yes</c:v>
                </c:pt>
              </c:strCache>
            </c:strRef>
          </c:cat>
          <c:val>
            <c:numRef>
              <c:f>'2022 BIPOC'!$B$5:$B$7</c:f>
              <c:numCache>
                <c:formatCode>General</c:formatCode>
                <c:ptCount val="2"/>
                <c:pt idx="0">
                  <c:v>48</c:v>
                </c:pt>
                <c:pt idx="1">
                  <c:v>17</c:v>
                </c:pt>
              </c:numCache>
            </c:numRef>
          </c:val>
          <c:extLst>
            <c:ext xmlns:c16="http://schemas.microsoft.com/office/drawing/2014/chart" uri="{C3380CC4-5D6E-409C-BE32-E72D297353CC}">
              <c16:uniqueId val="{00000008-0CC3-4ED4-92A2-42B9B17DB2C2}"/>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2022.xlsx]2022 Gender!PivotTable17-Gender</c:name>
    <c:fmtId val="17"/>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aseline="0"/>
              <a:t>Gender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pivotFmt>
      <c:pivotFmt>
        <c:idx val="3"/>
        <c:spPr>
          <a:solidFill>
            <a:schemeClr val="accent1"/>
          </a:solidFill>
          <a:ln w="19050">
            <a:solidFill>
              <a:schemeClr val="lt1"/>
            </a:solidFill>
          </a:ln>
          <a:effectLst/>
        </c:spPr>
      </c:pivotFmt>
      <c:pivotFmt>
        <c:idx val="4"/>
        <c:spPr>
          <a:solidFill>
            <a:schemeClr val="accent1"/>
          </a:solidFill>
          <a:ln w="19050">
            <a:solidFill>
              <a:schemeClr val="lt1"/>
            </a:solidFill>
          </a:ln>
          <a:effectLst/>
        </c:spPr>
      </c:pivotFmt>
      <c:pivotFmt>
        <c:idx val="5"/>
        <c:spPr>
          <a:solidFill>
            <a:schemeClr val="accent1"/>
          </a:solidFill>
          <a:ln w="19050">
            <a:solidFill>
              <a:schemeClr val="lt1"/>
            </a:solidFill>
          </a:ln>
          <a:effectLst/>
        </c:spPr>
      </c:pivotFmt>
      <c:pivotFmt>
        <c:idx val="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w="19050">
            <a:solidFill>
              <a:schemeClr val="lt1"/>
            </a:solidFill>
          </a:ln>
          <a:effectLst/>
        </c:spPr>
      </c:pivotFmt>
      <c:pivotFmt>
        <c:idx val="26"/>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1"/>
          </a:solidFill>
          <a:ln w="19050">
            <a:solidFill>
              <a:schemeClr val="lt1"/>
            </a:solidFill>
          </a:ln>
          <a:effectLst/>
        </c:spPr>
      </c:pivotFmt>
      <c:pivotFmt>
        <c:idx val="28"/>
        <c:spPr>
          <a:solidFill>
            <a:schemeClr val="accent1"/>
          </a:solidFill>
          <a:ln w="19050">
            <a:solidFill>
              <a:schemeClr val="lt1"/>
            </a:solidFill>
          </a:ln>
          <a:effectLst/>
        </c:spPr>
      </c:pivotFmt>
      <c:pivotFmt>
        <c:idx val="29"/>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
        <c:spPr>
          <a:solidFill>
            <a:schemeClr val="accent1"/>
          </a:solidFill>
          <a:ln w="19050">
            <a:solidFill>
              <a:schemeClr val="lt1"/>
            </a:solidFill>
          </a:ln>
          <a:effectLst/>
        </c:spPr>
      </c:pivotFmt>
      <c:pivotFmt>
        <c:idx val="31"/>
        <c:spPr>
          <a:solidFill>
            <a:schemeClr val="accent1"/>
          </a:solidFill>
          <a:ln w="19050">
            <a:solidFill>
              <a:schemeClr val="lt1"/>
            </a:solidFill>
          </a:ln>
          <a:effectLst/>
        </c:spPr>
      </c:pivotFmt>
      <c:pivotFmt>
        <c:idx val="32"/>
        <c:spPr>
          <a:solidFill>
            <a:schemeClr val="accent1"/>
          </a:solidFill>
          <a:ln w="19050">
            <a:solidFill>
              <a:schemeClr val="lt1"/>
            </a:solidFill>
          </a:ln>
          <a:effectLst/>
        </c:spPr>
      </c:pivotFmt>
      <c:pivotFmt>
        <c:idx val="33"/>
        <c:spPr>
          <a:solidFill>
            <a:schemeClr val="accent1"/>
          </a:solidFill>
          <a:ln w="19050">
            <a:solidFill>
              <a:schemeClr val="lt1"/>
            </a:solidFill>
          </a:ln>
          <a:effectLst/>
        </c:spPr>
      </c:pivotFmt>
    </c:pivotFmts>
    <c:plotArea>
      <c:layout/>
      <c:pieChart>
        <c:varyColors val="1"/>
        <c:ser>
          <c:idx val="0"/>
          <c:order val="0"/>
          <c:tx>
            <c:strRef>
              <c:f>'2022 Gender'!$B$4</c:f>
              <c:strCache>
                <c:ptCount val="1"/>
                <c:pt idx="0">
                  <c:v>Total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9520-475E-A835-A8DDAD5871BB}"/>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9520-475E-A835-A8DDAD5871BB}"/>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9520-475E-A835-A8DDAD5871BB}"/>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9520-475E-A835-A8DDAD5871BB}"/>
              </c:ext>
            </c:extLst>
          </c:dPt>
          <c:cat>
            <c:strRef>
              <c:f>'2022 Gender'!$A$5:$A$7</c:f>
              <c:strCache>
                <c:ptCount val="2"/>
                <c:pt idx="0">
                  <c:v>F</c:v>
                </c:pt>
                <c:pt idx="1">
                  <c:v>M</c:v>
                </c:pt>
              </c:strCache>
            </c:strRef>
          </c:cat>
          <c:val>
            <c:numRef>
              <c:f>'2022 Gender'!$B$5:$B$7</c:f>
              <c:numCache>
                <c:formatCode>General</c:formatCode>
                <c:ptCount val="2"/>
                <c:pt idx="0">
                  <c:v>34</c:v>
                </c:pt>
                <c:pt idx="1">
                  <c:v>31</c:v>
                </c:pt>
              </c:numCache>
            </c:numRef>
          </c:val>
          <c:extLst>
            <c:ext xmlns:c16="http://schemas.microsoft.com/office/drawing/2014/chart" uri="{C3380CC4-5D6E-409C-BE32-E72D297353CC}">
              <c16:uniqueId val="{00000008-9520-475E-A835-A8DDAD5871BB}"/>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2022.xlsx]2022 Format!PivotTable17-Format</c:name>
    <c:fmtId val="16"/>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aseline="0"/>
              <a:t>Format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pivotFmt>
      <c:pivotFmt>
        <c:idx val="3"/>
        <c:spPr>
          <a:solidFill>
            <a:schemeClr val="accent1"/>
          </a:solidFill>
          <a:ln w="19050">
            <a:solidFill>
              <a:schemeClr val="lt1"/>
            </a:solidFill>
          </a:ln>
          <a:effectLst/>
        </c:spPr>
      </c:pivotFmt>
      <c:pivotFmt>
        <c:idx val="4"/>
        <c:spPr>
          <a:solidFill>
            <a:schemeClr val="accent1"/>
          </a:solidFill>
          <a:ln w="19050">
            <a:solidFill>
              <a:schemeClr val="lt1"/>
            </a:solidFill>
          </a:ln>
          <a:effectLst/>
        </c:spPr>
      </c:pivotFmt>
      <c:pivotFmt>
        <c:idx val="5"/>
        <c:spPr>
          <a:solidFill>
            <a:schemeClr val="accent1"/>
          </a:solidFill>
          <a:ln w="19050">
            <a:solidFill>
              <a:schemeClr val="lt1"/>
            </a:solidFill>
          </a:ln>
          <a:effectLst/>
        </c:spPr>
      </c:pivotFmt>
      <c:pivotFmt>
        <c:idx val="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w="19050">
            <a:solidFill>
              <a:schemeClr val="lt1"/>
            </a:solidFill>
          </a:ln>
          <a:effectLst/>
        </c:spPr>
      </c:pivotFmt>
      <c:pivotFmt>
        <c:idx val="26"/>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1"/>
          </a:solidFill>
          <a:ln w="19050">
            <a:solidFill>
              <a:schemeClr val="lt1"/>
            </a:solidFill>
          </a:ln>
          <a:effectLst/>
        </c:spPr>
      </c:pivotFmt>
      <c:pivotFmt>
        <c:idx val="28"/>
        <c:spPr>
          <a:solidFill>
            <a:schemeClr val="accent1"/>
          </a:solidFill>
          <a:ln w="19050">
            <a:solidFill>
              <a:schemeClr val="lt1"/>
            </a:solidFill>
          </a:ln>
          <a:effectLst/>
        </c:spPr>
      </c:pivotFmt>
      <c:pivotFmt>
        <c:idx val="29"/>
        <c:spPr>
          <a:solidFill>
            <a:schemeClr val="accent1"/>
          </a:solidFill>
          <a:ln w="19050">
            <a:solidFill>
              <a:schemeClr val="lt1"/>
            </a:solidFill>
          </a:ln>
          <a:effectLst/>
        </c:spPr>
      </c:pivotFmt>
      <c:pivotFmt>
        <c:idx val="30"/>
        <c:spPr>
          <a:solidFill>
            <a:schemeClr val="accent1"/>
          </a:solidFill>
          <a:ln w="19050">
            <a:solidFill>
              <a:schemeClr val="lt1"/>
            </a:solidFill>
          </a:ln>
          <a:effectLst/>
        </c:spPr>
      </c:pivotFmt>
    </c:pivotFmts>
    <c:plotArea>
      <c:layout/>
      <c:pieChart>
        <c:varyColors val="1"/>
        <c:ser>
          <c:idx val="0"/>
          <c:order val="0"/>
          <c:tx>
            <c:strRef>
              <c:f>'2022 Format'!$B$4</c:f>
              <c:strCache>
                <c:ptCount val="1"/>
                <c:pt idx="0">
                  <c:v>Total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8429-44E1-BCE2-126F8892624D}"/>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8429-44E1-BCE2-126F8892624D}"/>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8429-44E1-BCE2-126F8892624D}"/>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8429-44E1-BCE2-126F8892624D}"/>
              </c:ext>
            </c:extLst>
          </c:dPt>
          <c:cat>
            <c:strRef>
              <c:f>'2022 Format'!$A$5:$A$7</c:f>
              <c:strCache>
                <c:ptCount val="2"/>
                <c:pt idx="0">
                  <c:v>Audio</c:v>
                </c:pt>
                <c:pt idx="1">
                  <c:v>Paper</c:v>
                </c:pt>
              </c:strCache>
            </c:strRef>
          </c:cat>
          <c:val>
            <c:numRef>
              <c:f>'2022 Format'!$B$5:$B$7</c:f>
              <c:numCache>
                <c:formatCode>General</c:formatCode>
                <c:ptCount val="2"/>
                <c:pt idx="0">
                  <c:v>51</c:v>
                </c:pt>
                <c:pt idx="1">
                  <c:v>14</c:v>
                </c:pt>
              </c:numCache>
            </c:numRef>
          </c:val>
          <c:extLst>
            <c:ext xmlns:c16="http://schemas.microsoft.com/office/drawing/2014/chart" uri="{C3380CC4-5D6E-409C-BE32-E72D297353CC}">
              <c16:uniqueId val="{00000008-8429-44E1-BCE2-126F8892624D}"/>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2022.xlsx]2022 FicNonFic!PivotTable17-Fic/Nonfic</c:name>
    <c:fmtId val="9"/>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aseline="0"/>
              <a:t> Fiction/Nonfiction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pivotFmt>
      <c:pivotFmt>
        <c:idx val="3"/>
        <c:spPr>
          <a:solidFill>
            <a:schemeClr val="accent1"/>
          </a:solidFill>
          <a:ln w="19050">
            <a:solidFill>
              <a:schemeClr val="lt1"/>
            </a:solidFill>
          </a:ln>
          <a:effectLst/>
        </c:spPr>
      </c:pivotFmt>
      <c:pivotFmt>
        <c:idx val="4"/>
        <c:spPr>
          <a:solidFill>
            <a:schemeClr val="accent1"/>
          </a:solidFill>
          <a:ln w="19050">
            <a:solidFill>
              <a:schemeClr val="lt1"/>
            </a:solidFill>
          </a:ln>
          <a:effectLst/>
        </c:spPr>
      </c:pivotFmt>
      <c:pivotFmt>
        <c:idx val="5"/>
        <c:spPr>
          <a:solidFill>
            <a:schemeClr val="accent1"/>
          </a:solidFill>
          <a:ln w="19050">
            <a:solidFill>
              <a:schemeClr val="lt1"/>
            </a:solidFill>
          </a:ln>
          <a:effectLst/>
        </c:spPr>
      </c:pivotFmt>
      <c:pivotFmt>
        <c:idx val="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1"/>
          </a:solidFill>
          <a:ln w="19050">
            <a:solidFill>
              <a:schemeClr val="lt1"/>
            </a:solidFill>
          </a:ln>
          <a:effectLst/>
        </c:spPr>
      </c:pivotFmt>
      <c:pivotFmt>
        <c:idx val="26"/>
        <c:spPr>
          <a:solidFill>
            <a:schemeClr val="accent1"/>
          </a:solidFill>
          <a:ln w="19050">
            <a:solidFill>
              <a:schemeClr val="lt1"/>
            </a:solidFill>
          </a:ln>
          <a:effectLst/>
        </c:spPr>
      </c:pivotFmt>
      <c:pivotFmt>
        <c:idx val="27"/>
        <c:spPr>
          <a:solidFill>
            <a:schemeClr val="accent1"/>
          </a:solidFill>
          <a:ln w="19050">
            <a:solidFill>
              <a:schemeClr val="lt1"/>
            </a:solidFill>
          </a:ln>
          <a:effectLst/>
        </c:spPr>
      </c:pivotFmt>
    </c:pivotFmts>
    <c:plotArea>
      <c:layout/>
      <c:pieChart>
        <c:varyColors val="1"/>
        <c:ser>
          <c:idx val="0"/>
          <c:order val="0"/>
          <c:tx>
            <c:strRef>
              <c:f>'2022 FicNonFic'!$B$4</c:f>
              <c:strCache>
                <c:ptCount val="1"/>
                <c:pt idx="0">
                  <c:v>Total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E582-4232-818B-CA5F0EC55567}"/>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E582-4232-818B-CA5F0EC55567}"/>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E582-4232-818B-CA5F0EC55567}"/>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E582-4232-818B-CA5F0EC55567}"/>
              </c:ext>
            </c:extLst>
          </c:dPt>
          <c:cat>
            <c:strRef>
              <c:f>'2022 FicNonFic'!$A$5:$A$7</c:f>
              <c:strCache>
                <c:ptCount val="2"/>
                <c:pt idx="0">
                  <c:v>F</c:v>
                </c:pt>
                <c:pt idx="1">
                  <c:v>N</c:v>
                </c:pt>
              </c:strCache>
            </c:strRef>
          </c:cat>
          <c:val>
            <c:numRef>
              <c:f>'2022 FicNonFic'!$B$5:$B$7</c:f>
              <c:numCache>
                <c:formatCode>General</c:formatCode>
                <c:ptCount val="2"/>
                <c:pt idx="0">
                  <c:v>21</c:v>
                </c:pt>
                <c:pt idx="1">
                  <c:v>44</c:v>
                </c:pt>
              </c:numCache>
            </c:numRef>
          </c:val>
          <c:extLst>
            <c:ext xmlns:c16="http://schemas.microsoft.com/office/drawing/2014/chart" uri="{C3380CC4-5D6E-409C-BE32-E72D297353CC}">
              <c16:uniqueId val="{00000008-E582-4232-818B-CA5F0EC55567}"/>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2022.xlsx]2022 Original Language!PivotTable17-OriginalLang</c:name>
    <c:fmtId val="9"/>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By</a:t>
            </a:r>
            <a:r>
              <a:rPr lang="en-US" baseline="0"/>
              <a:t> Language Read</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pivotFmt>
      <c:pivotFmt>
        <c:idx val="3"/>
        <c:spPr>
          <a:solidFill>
            <a:schemeClr val="accent1"/>
          </a:solidFill>
          <a:ln w="19050">
            <a:solidFill>
              <a:schemeClr val="lt1"/>
            </a:solidFill>
          </a:ln>
          <a:effectLst/>
        </c:spPr>
      </c:pivotFmt>
      <c:pivotFmt>
        <c:idx val="4"/>
        <c:spPr>
          <a:solidFill>
            <a:schemeClr val="accent1"/>
          </a:solidFill>
          <a:ln w="19050">
            <a:solidFill>
              <a:schemeClr val="lt1"/>
            </a:solidFill>
          </a:ln>
          <a:effectLst/>
        </c:spPr>
      </c:pivotFmt>
      <c:pivotFmt>
        <c:idx val="5"/>
        <c:spPr>
          <a:solidFill>
            <a:schemeClr val="accent1"/>
          </a:solidFill>
          <a:ln w="19050">
            <a:solidFill>
              <a:schemeClr val="lt1"/>
            </a:solidFill>
          </a:ln>
          <a:effectLst/>
        </c:spPr>
      </c:pivotFmt>
      <c:pivotFmt>
        <c:idx val="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w="19050">
            <a:solidFill>
              <a:schemeClr val="lt1"/>
            </a:solidFill>
          </a:ln>
          <a:effectLst/>
        </c:spPr>
      </c:pivotFmt>
      <c:pivotFmt>
        <c:idx val="25"/>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6"/>
        <c:spPr>
          <a:solidFill>
            <a:schemeClr val="accent1"/>
          </a:solidFill>
          <a:ln w="19050">
            <a:solidFill>
              <a:schemeClr val="lt1"/>
            </a:solidFill>
          </a:ln>
          <a:effectLst/>
        </c:spPr>
      </c:pivotFmt>
      <c:pivotFmt>
        <c:idx val="27"/>
        <c:spPr>
          <a:solidFill>
            <a:schemeClr val="accent1"/>
          </a:solidFill>
          <a:ln w="19050">
            <a:solidFill>
              <a:schemeClr val="lt1"/>
            </a:solidFill>
          </a:ln>
          <a:effectLst/>
        </c:spPr>
      </c:pivotFmt>
      <c:pivotFmt>
        <c:idx val="28"/>
        <c:spPr>
          <a:solidFill>
            <a:schemeClr val="accent1"/>
          </a:solidFill>
          <a:ln w="19050">
            <a:solidFill>
              <a:schemeClr val="lt1"/>
            </a:solidFill>
          </a:ln>
          <a:effectLst/>
        </c:spPr>
      </c:pivotFmt>
      <c:pivotFmt>
        <c:idx val="29"/>
        <c:spPr>
          <a:solidFill>
            <a:schemeClr val="accent1"/>
          </a:solidFill>
          <a:ln w="19050">
            <a:solidFill>
              <a:schemeClr val="lt1"/>
            </a:solidFill>
          </a:ln>
          <a:effectLst/>
        </c:spPr>
      </c:pivotFmt>
      <c:pivotFmt>
        <c:idx val="30"/>
        <c:spPr>
          <a:solidFill>
            <a:schemeClr val="accent1"/>
          </a:solidFill>
          <a:ln w="19050">
            <a:solidFill>
              <a:schemeClr val="lt1"/>
            </a:solidFill>
          </a:ln>
          <a:effectLst/>
        </c:spPr>
      </c:pivotFmt>
      <c:pivotFmt>
        <c:idx val="31"/>
        <c:spPr>
          <a:solidFill>
            <a:schemeClr val="accent1"/>
          </a:solidFill>
          <a:ln w="19050">
            <a:solidFill>
              <a:schemeClr val="lt1"/>
            </a:solidFill>
          </a:ln>
          <a:effectLst/>
        </c:spPr>
      </c:pivotFmt>
      <c:pivotFmt>
        <c:idx val="32"/>
        <c:spPr>
          <a:solidFill>
            <a:schemeClr val="accent1"/>
          </a:solidFill>
          <a:ln w="19050">
            <a:solidFill>
              <a:schemeClr val="lt1"/>
            </a:solidFill>
          </a:ln>
          <a:effectLst/>
        </c:spPr>
      </c:pivotFmt>
      <c:pivotFmt>
        <c:idx val="33"/>
        <c:spPr>
          <a:solidFill>
            <a:schemeClr val="accent1"/>
          </a:solidFill>
          <a:ln w="19050">
            <a:solidFill>
              <a:schemeClr val="lt1"/>
            </a:solidFill>
          </a:ln>
          <a:effectLst/>
        </c:spPr>
      </c:pivotFmt>
      <c:pivotFmt>
        <c:idx val="34"/>
        <c:spPr>
          <a:solidFill>
            <a:schemeClr val="accent1"/>
          </a:solidFill>
          <a:ln w="19050">
            <a:solidFill>
              <a:schemeClr val="lt1"/>
            </a:solidFill>
          </a:ln>
          <a:effectLst/>
        </c:spPr>
      </c:pivotFmt>
    </c:pivotFmts>
    <c:plotArea>
      <c:layout/>
      <c:pieChart>
        <c:varyColors val="1"/>
        <c:ser>
          <c:idx val="0"/>
          <c:order val="0"/>
          <c:tx>
            <c:strRef>
              <c:f>'2022 Original Language'!$B$4</c:f>
              <c:strCache>
                <c:ptCount val="1"/>
                <c:pt idx="0">
                  <c:v>Total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1A97-4DB4-99CA-485DB3E1080D}"/>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1A97-4DB4-99CA-485DB3E1080D}"/>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1A97-4DB4-99CA-485DB3E1080D}"/>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1A97-4DB4-99CA-485DB3E1080D}"/>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5E0F-48CE-B077-C2AB13A39D62}"/>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5E0F-48CE-B077-C2AB13A39D62}"/>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5E0F-48CE-B077-C2AB13A39D62}"/>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5E0F-48CE-B077-C2AB13A39D62}"/>
              </c:ext>
            </c:extLst>
          </c:dPt>
          <c:cat>
            <c:strRef>
              <c:f>'2022 Original Language'!$A$5:$A$13</c:f>
              <c:strCache>
                <c:ptCount val="8"/>
                <c:pt idx="0">
                  <c:v>Arabic</c:v>
                </c:pt>
                <c:pt idx="1">
                  <c:v>English</c:v>
                </c:pt>
                <c:pt idx="2">
                  <c:v>French</c:v>
                </c:pt>
                <c:pt idx="3">
                  <c:v>Icelandic</c:v>
                </c:pt>
                <c:pt idx="4">
                  <c:v>Italian</c:v>
                </c:pt>
                <c:pt idx="5">
                  <c:v>Spanish</c:v>
                </c:pt>
                <c:pt idx="6">
                  <c:v>Swedish</c:v>
                </c:pt>
                <c:pt idx="7">
                  <c:v>Vietnamese</c:v>
                </c:pt>
              </c:strCache>
            </c:strRef>
          </c:cat>
          <c:val>
            <c:numRef>
              <c:f>'2022 Original Language'!$B$5:$B$13</c:f>
              <c:numCache>
                <c:formatCode>General</c:formatCode>
                <c:ptCount val="8"/>
                <c:pt idx="0">
                  <c:v>2</c:v>
                </c:pt>
                <c:pt idx="1">
                  <c:v>50</c:v>
                </c:pt>
                <c:pt idx="2">
                  <c:v>1</c:v>
                </c:pt>
                <c:pt idx="3">
                  <c:v>1</c:v>
                </c:pt>
                <c:pt idx="4">
                  <c:v>1</c:v>
                </c:pt>
                <c:pt idx="5">
                  <c:v>1</c:v>
                </c:pt>
                <c:pt idx="6">
                  <c:v>8</c:v>
                </c:pt>
                <c:pt idx="7">
                  <c:v>1</c:v>
                </c:pt>
              </c:numCache>
            </c:numRef>
          </c:val>
          <c:extLst>
            <c:ext xmlns:c16="http://schemas.microsoft.com/office/drawing/2014/chart" uri="{C3380CC4-5D6E-409C-BE32-E72D297353CC}">
              <c16:uniqueId val="{00000008-1A97-4DB4-99CA-485DB3E1080D}"/>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2022.xlsx]2022 Language Read!PivotTable17-LangRead</c:name>
    <c:fmtId val="3"/>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By</a:t>
            </a:r>
            <a:r>
              <a:rPr lang="en-US" baseline="0"/>
              <a:t> Language Read</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pivotFmt>
      <c:pivotFmt>
        <c:idx val="3"/>
        <c:spPr>
          <a:solidFill>
            <a:schemeClr val="accent1"/>
          </a:solidFill>
          <a:ln w="19050">
            <a:solidFill>
              <a:schemeClr val="lt1"/>
            </a:solidFill>
          </a:ln>
          <a:effectLst/>
        </c:spPr>
      </c:pivotFmt>
      <c:pivotFmt>
        <c:idx val="4"/>
        <c:spPr>
          <a:solidFill>
            <a:schemeClr val="accent1"/>
          </a:solidFill>
          <a:ln w="19050">
            <a:solidFill>
              <a:schemeClr val="lt1"/>
            </a:solidFill>
          </a:ln>
          <a:effectLst/>
        </c:spPr>
      </c:pivotFmt>
      <c:pivotFmt>
        <c:idx val="5"/>
        <c:spPr>
          <a:solidFill>
            <a:schemeClr val="accent1"/>
          </a:solidFill>
          <a:ln w="19050">
            <a:solidFill>
              <a:schemeClr val="lt1"/>
            </a:solidFill>
          </a:ln>
          <a:effectLst/>
        </c:spPr>
      </c:pivotFmt>
      <c:pivotFmt>
        <c:idx val="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w="19050">
            <a:solidFill>
              <a:schemeClr val="lt1"/>
            </a:solid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w="19050">
            <a:solidFill>
              <a:schemeClr val="lt1"/>
            </a:solidFill>
          </a:ln>
          <a:effectLst/>
        </c:spPr>
      </c:pivotFmt>
      <c:pivotFmt>
        <c:idx val="25"/>
        <c:spPr>
          <a:solidFill>
            <a:schemeClr val="accent1"/>
          </a:solidFill>
          <a:ln w="19050">
            <a:solidFill>
              <a:schemeClr val="lt1"/>
            </a:solidFill>
          </a:ln>
          <a:effectLst/>
        </c:spPr>
      </c:pivotFmt>
      <c:pivotFmt>
        <c:idx val="26"/>
        <c:spPr>
          <a:solidFill>
            <a:schemeClr val="accent1"/>
          </a:solidFill>
          <a:ln w="19050">
            <a:solidFill>
              <a:schemeClr val="lt1"/>
            </a:solidFill>
          </a:ln>
          <a:effectLst/>
        </c:spPr>
      </c:pivotFmt>
    </c:pivotFmts>
    <c:plotArea>
      <c:layout/>
      <c:pieChart>
        <c:varyColors val="1"/>
        <c:ser>
          <c:idx val="0"/>
          <c:order val="0"/>
          <c:tx>
            <c:strRef>
              <c:f>'2022 Language Read'!$B$4</c:f>
              <c:strCache>
                <c:ptCount val="1"/>
                <c:pt idx="0">
                  <c:v>Total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A8D8-42C8-A0C3-8A8DC0BF553F}"/>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A8D8-42C8-A0C3-8A8DC0BF553F}"/>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A8D8-42C8-A0C3-8A8DC0BF553F}"/>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A8D8-42C8-A0C3-8A8DC0BF553F}"/>
              </c:ext>
            </c:extLst>
          </c:dPt>
          <c:cat>
            <c:strRef>
              <c:f>'2022 Language Read'!$A$5:$A$8</c:f>
              <c:strCache>
                <c:ptCount val="3"/>
                <c:pt idx="0">
                  <c:v>Arabic</c:v>
                </c:pt>
                <c:pt idx="1">
                  <c:v>English</c:v>
                </c:pt>
                <c:pt idx="2">
                  <c:v>French</c:v>
                </c:pt>
              </c:strCache>
            </c:strRef>
          </c:cat>
          <c:val>
            <c:numRef>
              <c:f>'2022 Language Read'!$B$5:$B$8</c:f>
              <c:numCache>
                <c:formatCode>General</c:formatCode>
                <c:ptCount val="3"/>
                <c:pt idx="0">
                  <c:v>2</c:v>
                </c:pt>
                <c:pt idx="1">
                  <c:v>53</c:v>
                </c:pt>
                <c:pt idx="2">
                  <c:v>10</c:v>
                </c:pt>
              </c:numCache>
            </c:numRef>
          </c:val>
          <c:extLst>
            <c:ext xmlns:c16="http://schemas.microsoft.com/office/drawing/2014/chart" uri="{C3380CC4-5D6E-409C-BE32-E72D297353CC}">
              <c16:uniqueId val="{00000008-A8D8-42C8-A0C3-8A8DC0BF553F}"/>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2022.xlsx]2022 By Month!PivotTable1-ByMonthRead</c:name>
    <c:fmtId val="1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sz="1800" b="1" i="0" baseline="0">
                <a:effectLst/>
              </a:rPr>
              <a:t>By Month Read</a:t>
            </a:r>
            <a:endParaRPr lang="en-CA">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stacked"/>
        <c:varyColors val="0"/>
        <c:ser>
          <c:idx val="0"/>
          <c:order val="0"/>
          <c:tx>
            <c:strRef>
              <c:f>'2022 By Month'!$B$1</c:f>
              <c:strCache>
                <c:ptCount val="1"/>
                <c:pt idx="0">
                  <c:v>Total</c:v>
                </c:pt>
              </c:strCache>
            </c:strRef>
          </c:tx>
          <c:spPr>
            <a:solidFill>
              <a:schemeClr val="accent1"/>
            </a:solidFill>
            <a:ln>
              <a:noFill/>
            </a:ln>
            <a:effectLst/>
          </c:spPr>
          <c:invertIfNegative val="0"/>
          <c:cat>
            <c:strRef>
              <c:f>'2022 By Month'!$A$2:$A$11</c:f>
              <c:strCache>
                <c:ptCount val="9"/>
                <c:pt idx="0">
                  <c:v>Jan</c:v>
                </c:pt>
                <c:pt idx="1">
                  <c:v>Feb</c:v>
                </c:pt>
                <c:pt idx="2">
                  <c:v>Mar</c:v>
                </c:pt>
                <c:pt idx="3">
                  <c:v>Apr</c:v>
                </c:pt>
                <c:pt idx="4">
                  <c:v>May</c:v>
                </c:pt>
                <c:pt idx="5">
                  <c:v>Jun</c:v>
                </c:pt>
                <c:pt idx="6">
                  <c:v>Jul</c:v>
                </c:pt>
                <c:pt idx="7">
                  <c:v>Aug</c:v>
                </c:pt>
                <c:pt idx="8">
                  <c:v>Sep</c:v>
                </c:pt>
              </c:strCache>
            </c:strRef>
          </c:cat>
          <c:val>
            <c:numRef>
              <c:f>'2022 By Month'!$B$2:$B$11</c:f>
              <c:numCache>
                <c:formatCode>General</c:formatCode>
                <c:ptCount val="9"/>
                <c:pt idx="0">
                  <c:v>2</c:v>
                </c:pt>
                <c:pt idx="1">
                  <c:v>12</c:v>
                </c:pt>
                <c:pt idx="2">
                  <c:v>5</c:v>
                </c:pt>
                <c:pt idx="3">
                  <c:v>4</c:v>
                </c:pt>
                <c:pt idx="4">
                  <c:v>2</c:v>
                </c:pt>
                <c:pt idx="5">
                  <c:v>12</c:v>
                </c:pt>
                <c:pt idx="6">
                  <c:v>10</c:v>
                </c:pt>
                <c:pt idx="7">
                  <c:v>11</c:v>
                </c:pt>
                <c:pt idx="8">
                  <c:v>7</c:v>
                </c:pt>
              </c:numCache>
            </c:numRef>
          </c:val>
          <c:extLst>
            <c:ext xmlns:c16="http://schemas.microsoft.com/office/drawing/2014/chart" uri="{C3380CC4-5D6E-409C-BE32-E72D297353CC}">
              <c16:uniqueId val="{00000000-D207-4071-9A11-889E9B34C9B6}"/>
            </c:ext>
          </c:extLst>
        </c:ser>
        <c:dLbls>
          <c:showLegendKey val="0"/>
          <c:showVal val="0"/>
          <c:showCatName val="0"/>
          <c:showSerName val="0"/>
          <c:showPercent val="0"/>
          <c:showBubbleSize val="0"/>
        </c:dLbls>
        <c:gapWidth val="150"/>
        <c:overlap val="100"/>
        <c:axId val="1506925920"/>
        <c:axId val="1506928416"/>
      </c:barChart>
      <c:catAx>
        <c:axId val="15069259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06928416"/>
        <c:crosses val="autoZero"/>
        <c:auto val="1"/>
        <c:lblAlgn val="ctr"/>
        <c:lblOffset val="100"/>
        <c:noMultiLvlLbl val="0"/>
      </c:catAx>
      <c:valAx>
        <c:axId val="150692841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0692592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2022.xlsx]2022 By Birth Country!PivotTable1-ByCountry</c:name>
    <c:fmtId val="5"/>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sz="1800" b="1" i="0" baseline="0">
                <a:effectLst/>
              </a:rPr>
              <a:t>By Birth Country</a:t>
            </a:r>
            <a:endParaRPr lang="en-CA">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stacked"/>
        <c:varyColors val="0"/>
        <c:ser>
          <c:idx val="0"/>
          <c:order val="0"/>
          <c:tx>
            <c:strRef>
              <c:f>'2022 By Birth Country'!$B$3</c:f>
              <c:strCache>
                <c:ptCount val="1"/>
                <c:pt idx="0">
                  <c:v>Total</c:v>
                </c:pt>
              </c:strCache>
            </c:strRef>
          </c:tx>
          <c:spPr>
            <a:solidFill>
              <a:schemeClr val="accent1"/>
            </a:solidFill>
            <a:ln>
              <a:noFill/>
            </a:ln>
            <a:effectLst/>
          </c:spPr>
          <c:invertIfNegative val="0"/>
          <c:cat>
            <c:strRef>
              <c:f>'2022 By Birth Country'!$A$4:$A$18</c:f>
              <c:strCache>
                <c:ptCount val="14"/>
                <c:pt idx="0">
                  <c:v>Australia</c:v>
                </c:pt>
                <c:pt idx="1">
                  <c:v>Canada</c:v>
                </c:pt>
                <c:pt idx="2">
                  <c:v>Chile</c:v>
                </c:pt>
                <c:pt idx="3">
                  <c:v>China</c:v>
                </c:pt>
                <c:pt idx="4">
                  <c:v>Hungary</c:v>
                </c:pt>
                <c:pt idx="5">
                  <c:v>Iceland</c:v>
                </c:pt>
                <c:pt idx="6">
                  <c:v>Iran</c:v>
                </c:pt>
                <c:pt idx="7">
                  <c:v>Ireland</c:v>
                </c:pt>
                <c:pt idx="8">
                  <c:v>Italy</c:v>
                </c:pt>
                <c:pt idx="9">
                  <c:v>Japan</c:v>
                </c:pt>
                <c:pt idx="10">
                  <c:v>Sweden</c:v>
                </c:pt>
                <c:pt idx="11">
                  <c:v>UK</c:v>
                </c:pt>
                <c:pt idx="12">
                  <c:v>US</c:v>
                </c:pt>
                <c:pt idx="13">
                  <c:v>Vietnam</c:v>
                </c:pt>
              </c:strCache>
            </c:strRef>
          </c:cat>
          <c:val>
            <c:numRef>
              <c:f>'2022 By Birth Country'!$B$4:$B$18</c:f>
              <c:numCache>
                <c:formatCode>General</c:formatCode>
                <c:ptCount val="14"/>
                <c:pt idx="0">
                  <c:v>2</c:v>
                </c:pt>
                <c:pt idx="1">
                  <c:v>12</c:v>
                </c:pt>
                <c:pt idx="2">
                  <c:v>1</c:v>
                </c:pt>
                <c:pt idx="3">
                  <c:v>1</c:v>
                </c:pt>
                <c:pt idx="4">
                  <c:v>1</c:v>
                </c:pt>
                <c:pt idx="5">
                  <c:v>1</c:v>
                </c:pt>
                <c:pt idx="6">
                  <c:v>1</c:v>
                </c:pt>
                <c:pt idx="7">
                  <c:v>3</c:v>
                </c:pt>
                <c:pt idx="8">
                  <c:v>1</c:v>
                </c:pt>
                <c:pt idx="9">
                  <c:v>1</c:v>
                </c:pt>
                <c:pt idx="10">
                  <c:v>8</c:v>
                </c:pt>
                <c:pt idx="11">
                  <c:v>5</c:v>
                </c:pt>
                <c:pt idx="12">
                  <c:v>27</c:v>
                </c:pt>
                <c:pt idx="13">
                  <c:v>1</c:v>
                </c:pt>
              </c:numCache>
            </c:numRef>
          </c:val>
          <c:extLst>
            <c:ext xmlns:c16="http://schemas.microsoft.com/office/drawing/2014/chart" uri="{C3380CC4-5D6E-409C-BE32-E72D297353CC}">
              <c16:uniqueId val="{00000000-F5A9-40F7-B75D-830B4F9EACAF}"/>
            </c:ext>
          </c:extLst>
        </c:ser>
        <c:dLbls>
          <c:showLegendKey val="0"/>
          <c:showVal val="0"/>
          <c:showCatName val="0"/>
          <c:showSerName val="0"/>
          <c:showPercent val="0"/>
          <c:showBubbleSize val="0"/>
        </c:dLbls>
        <c:gapWidth val="150"/>
        <c:overlap val="100"/>
        <c:axId val="1506925920"/>
        <c:axId val="1506928416"/>
      </c:barChart>
      <c:catAx>
        <c:axId val="15069259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06928416"/>
        <c:crosses val="autoZero"/>
        <c:auto val="1"/>
        <c:lblAlgn val="ctr"/>
        <c:lblOffset val="100"/>
        <c:noMultiLvlLbl val="0"/>
      </c:catAx>
      <c:valAx>
        <c:axId val="150692841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0692592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[Reading Log 2022.xlsx]FrontBackList!PivotTable1-Front/Back</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Front or Backlist by Month</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5"/>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6"/>
        <c:spPr>
          <a:ln w="28575" cap="rnd">
            <a:solidFill>
              <a:schemeClr val="accent1"/>
            </a:solidFill>
            <a:round/>
          </a:ln>
          <a:effectLst/>
        </c:spPr>
        <c:marker>
          <c:symbol val="circle"/>
          <c:size val="5"/>
          <c:spPr>
            <a:solidFill>
              <a:schemeClr val="accent2"/>
            </a:solidFill>
            <a:ln w="9525">
              <a:solidFill>
                <a:schemeClr val="accent2"/>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cked"/>
        <c:varyColors val="0"/>
        <c:ser>
          <c:idx val="0"/>
          <c:order val="0"/>
          <c:tx>
            <c:strRef>
              <c:f>FrontBackList!$B$1:$B$2</c:f>
              <c:strCache>
                <c:ptCount val="1"/>
                <c:pt idx="0">
                  <c:v>B</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FrontBackList!$A$3:$A$12</c:f>
              <c:strCache>
                <c:ptCount val="9"/>
                <c:pt idx="0">
                  <c:v>Jan</c:v>
                </c:pt>
                <c:pt idx="1">
                  <c:v>Feb</c:v>
                </c:pt>
                <c:pt idx="2">
                  <c:v>Mar</c:v>
                </c:pt>
                <c:pt idx="3">
                  <c:v>Apr</c:v>
                </c:pt>
                <c:pt idx="4">
                  <c:v>May</c:v>
                </c:pt>
                <c:pt idx="5">
                  <c:v>Jun</c:v>
                </c:pt>
                <c:pt idx="6">
                  <c:v>Jul</c:v>
                </c:pt>
                <c:pt idx="7">
                  <c:v>Aug</c:v>
                </c:pt>
                <c:pt idx="8">
                  <c:v>Sep</c:v>
                </c:pt>
              </c:strCache>
            </c:strRef>
          </c:cat>
          <c:val>
            <c:numRef>
              <c:f>FrontBackList!$B$3:$B$12</c:f>
              <c:numCache>
                <c:formatCode>General</c:formatCode>
                <c:ptCount val="9"/>
                <c:pt idx="0">
                  <c:v>1</c:v>
                </c:pt>
                <c:pt idx="1">
                  <c:v>3</c:v>
                </c:pt>
                <c:pt idx="2">
                  <c:v>3</c:v>
                </c:pt>
                <c:pt idx="3">
                  <c:v>3</c:v>
                </c:pt>
                <c:pt idx="5">
                  <c:v>6</c:v>
                </c:pt>
                <c:pt idx="6">
                  <c:v>8</c:v>
                </c:pt>
                <c:pt idx="7">
                  <c:v>8</c:v>
                </c:pt>
                <c:pt idx="8">
                  <c:v>6</c:v>
                </c:pt>
              </c:numCache>
            </c:numRef>
          </c:val>
          <c:smooth val="0"/>
          <c:extLst>
            <c:ext xmlns:c16="http://schemas.microsoft.com/office/drawing/2014/chart" uri="{C3380CC4-5D6E-409C-BE32-E72D297353CC}">
              <c16:uniqueId val="{00000000-6100-4E2A-A44A-6F9F2C323851}"/>
            </c:ext>
          </c:extLst>
        </c:ser>
        <c:ser>
          <c:idx val="1"/>
          <c:order val="1"/>
          <c:tx>
            <c:strRef>
              <c:f>FrontBackList!$C$1:$C$2</c:f>
              <c:strCache>
                <c:ptCount val="1"/>
                <c:pt idx="0">
                  <c:v>F</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FrontBackList!$A$3:$A$12</c:f>
              <c:strCache>
                <c:ptCount val="9"/>
                <c:pt idx="0">
                  <c:v>Jan</c:v>
                </c:pt>
                <c:pt idx="1">
                  <c:v>Feb</c:v>
                </c:pt>
                <c:pt idx="2">
                  <c:v>Mar</c:v>
                </c:pt>
                <c:pt idx="3">
                  <c:v>Apr</c:v>
                </c:pt>
                <c:pt idx="4">
                  <c:v>May</c:v>
                </c:pt>
                <c:pt idx="5">
                  <c:v>Jun</c:v>
                </c:pt>
                <c:pt idx="6">
                  <c:v>Jul</c:v>
                </c:pt>
                <c:pt idx="7">
                  <c:v>Aug</c:v>
                </c:pt>
                <c:pt idx="8">
                  <c:v>Sep</c:v>
                </c:pt>
              </c:strCache>
            </c:strRef>
          </c:cat>
          <c:val>
            <c:numRef>
              <c:f>FrontBackList!$C$3:$C$12</c:f>
              <c:numCache>
                <c:formatCode>General</c:formatCode>
                <c:ptCount val="9"/>
                <c:pt idx="0">
                  <c:v>1</c:v>
                </c:pt>
                <c:pt idx="1">
                  <c:v>9</c:v>
                </c:pt>
                <c:pt idx="2">
                  <c:v>2</c:v>
                </c:pt>
                <c:pt idx="3">
                  <c:v>1</c:v>
                </c:pt>
                <c:pt idx="4">
                  <c:v>2</c:v>
                </c:pt>
                <c:pt idx="5">
                  <c:v>6</c:v>
                </c:pt>
                <c:pt idx="6">
                  <c:v>2</c:v>
                </c:pt>
                <c:pt idx="7">
                  <c:v>3</c:v>
                </c:pt>
                <c:pt idx="8">
                  <c:v>1</c:v>
                </c:pt>
              </c:numCache>
            </c:numRef>
          </c:val>
          <c:smooth val="0"/>
          <c:extLst>
            <c:ext xmlns:c16="http://schemas.microsoft.com/office/drawing/2014/chart" uri="{C3380CC4-5D6E-409C-BE32-E72D297353CC}">
              <c16:uniqueId val="{00000001-6100-4E2A-A44A-6F9F2C323851}"/>
            </c:ext>
          </c:extLst>
        </c:ser>
        <c:dLbls>
          <c:showLegendKey val="0"/>
          <c:showVal val="0"/>
          <c:showCatName val="0"/>
          <c:showSerName val="0"/>
          <c:showPercent val="0"/>
          <c:showBubbleSize val="0"/>
        </c:dLbls>
        <c:marker val="1"/>
        <c:smooth val="0"/>
        <c:axId val="2013624975"/>
        <c:axId val="2013623727"/>
      </c:lineChart>
      <c:catAx>
        <c:axId val="2013624975"/>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months</a:t>
                </a:r>
                <a:r>
                  <a:rPr lang="en-CA" baseline="0"/>
                  <a:t> in 2022</a:t>
                </a:r>
                <a:endParaRPr lang="en-CA"/>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3623727"/>
        <c:crosses val="autoZero"/>
        <c:auto val="1"/>
        <c:lblAlgn val="ctr"/>
        <c:lblOffset val="100"/>
        <c:noMultiLvlLbl val="0"/>
      </c:catAx>
      <c:valAx>
        <c:axId val="2013623727"/>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 of books read</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3624975"/>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olorStr">
        <cx:f>_xlchart.v6.9</cx:f>
        <cx:nf>_xlchart.v6.7</cx:nf>
      </cx:strDim>
      <cx:strDim type="entityId">
        <cx:lvl ptCount="74">
          <cx:pt idx="0">3</cx:pt>
          <cx:pt idx="1">9</cx:pt>
          <cx:pt idx="2">2</cx:pt>
          <cx:pt idx="3">11</cx:pt>
          <cx:pt idx="4">12</cx:pt>
          <cx:pt idx="5">14</cx:pt>
          <cx:pt idx="6">25</cx:pt>
          <cx:pt idx="7">49</cx:pt>
          <cx:pt idx="8">39</cx:pt>
          <cx:pt idx="9">46</cx:pt>
          <cx:pt idx="10">45</cx:pt>
          <cx:pt idx="11">119</cx:pt>
          <cx:pt idx="12">108</cx:pt>
          <cx:pt idx="13">56</cx:pt>
          <cx:pt idx="14">61</cx:pt>
          <cx:pt idx="15">65</cx:pt>
          <cx:pt idx="16">67</cx:pt>
          <cx:pt idx="17">73</cx:pt>
          <cx:pt idx="18">84</cx:pt>
          <cx:pt idx="19">94</cx:pt>
          <cx:pt idx="20">89</cx:pt>
          <cx:pt idx="21">98</cx:pt>
          <cx:pt idx="22">99</cx:pt>
          <cx:pt idx="23">101</cx:pt>
          <cx:pt idx="24">103</cx:pt>
          <cx:pt idx="25">109</cx:pt>
          <cx:pt idx="26">110</cx:pt>
          <cx:pt idx="27">113</cx:pt>
          <cx:pt idx="28">116</cx:pt>
          <cx:pt idx="29">121</cx:pt>
          <cx:pt idx="30">68</cx:pt>
          <cx:pt idx="31">117</cx:pt>
          <cx:pt idx="32">118</cx:pt>
          <cx:pt idx="33">124</cx:pt>
          <cx:pt idx="34">122</cx:pt>
          <cx:pt idx="35">126</cx:pt>
          <cx:pt idx="36">129</cx:pt>
          <cx:pt idx="37">134</cx:pt>
          <cx:pt idx="38">136</cx:pt>
          <cx:pt idx="39">130</cx:pt>
          <cx:pt idx="40">139</cx:pt>
          <cx:pt idx="41">142</cx:pt>
          <cx:pt idx="42">167</cx:pt>
          <cx:pt idx="43">162</cx:pt>
          <cx:pt idx="44">159</cx:pt>
          <cx:pt idx="45">183</cx:pt>
          <cx:pt idx="46">175</cx:pt>
          <cx:pt idx="47">177</cx:pt>
          <cx:pt idx="48">164</cx:pt>
          <cx:pt idx="49">190</cx:pt>
          <cx:pt idx="50"/>
          <cx:pt idx="51">187</cx:pt>
          <cx:pt idx="52">191</cx:pt>
          <cx:pt idx="53">203</cx:pt>
          <cx:pt idx="54">205</cx:pt>
          <cx:pt idx="55">216</cx:pt>
          <cx:pt idx="56">209</cx:pt>
          <cx:pt idx="57">134</cx:pt>
          <cx:pt idx="58">217</cx:pt>
          <cx:pt idx="59">42</cx:pt>
          <cx:pt idx="60">219</cx:pt>
          <cx:pt idx="61">221</cx:pt>
          <cx:pt idx="62">222</cx:pt>
          <cx:pt idx="63">237</cx:pt>
          <cx:pt idx="64">227</cx:pt>
          <cx:pt idx="65">225</cx:pt>
          <cx:pt idx="66">235</cx:pt>
          <cx:pt idx="67">224</cx:pt>
          <cx:pt idx="68">242</cx:pt>
          <cx:pt idx="69">241</cx:pt>
          <cx:pt idx="70">244</cx:pt>
          <cx:pt idx="71">247</cx:pt>
          <cx:pt idx="72">251</cx:pt>
          <cx:pt idx="73">264</cx:pt>
        </cx:lvl>
      </cx:strDim>
      <cx:strDim type="cat">
        <cx:f>_xlchart.v6.6</cx:f>
        <cx:nf>_xlchart.v6.4</cx:nf>
      </cx:strDim>
    </cx:data>
  </cx:chartData>
  <cx:chart>
    <cx:title pos="t" align="ctr" overlay="0">
      <cx:tx>
        <cx:txData>
          <cx:v>Books Read 2016-2022
</cx:v>
        </cx:txData>
      </cx:tx>
      <cx:txPr>
        <a:bodyPr spcFirstLastPara="1" vertOverflow="ellipsis" horzOverflow="overflow" wrap="square" lIns="0" tIns="0" rIns="0" bIns="0" anchor="ctr" anchorCtr="1"/>
        <a:lstStyle/>
        <a:p>
          <a:pPr algn="ctr" rtl="0">
            <a:defRPr/>
          </a:pPr>
          <a:r>
            <a:rPr lang="en-US" sz="1400" b="0" i="0" u="none" strike="noStrike" baseline="0">
              <a:solidFill>
                <a:sysClr val="windowText" lastClr="000000">
                  <a:lumMod val="65000"/>
                  <a:lumOff val="35000"/>
                </a:sysClr>
              </a:solidFill>
              <a:latin typeface="Calibri" panose="020F0502020204030204"/>
            </a:rPr>
            <a:t>Books Read 2016-2022</a:t>
          </a:r>
        </a:p>
      </cx:txPr>
    </cx:title>
    <cx:plotArea>
      <cx:plotAreaRegion>
        <cx:series layoutId="regionMap" uniqueId="{254E5549-B55B-4948-8318-D38236C48B29}">
          <cx:tx>
            <cx:txData>
              <cx:f>_xlchart.v6.7</cx:f>
              <cx:v>Continents</cx:v>
            </cx:txData>
          </cx:tx>
          <cx:dataId val="0"/>
          <cx:layoutPr>
            <cx:geography cultureLanguage="en-US" cultureRegion="CA" attribution="Powered by Bing">
              <cx:geoCache provider="{E9337A44-BEBE-4D9F-B70C-5C5E7DAFC167}">
                <cx:binary>7HpZk564muZfqajroUpCIImOPh3Rgm/J3U7b5bJviHTaFgItaAEBv35e16k5p6snumfmfm4y80uB
+JDe5Vn0r6/bv7zqby/hp81oG//ldfvbz0NK87/8+mt8Hb6Zl/iLUa/BRfc9/fLqzK/u+3f1+u3X
r+ElKyt/LRGufn0dXkL6tv38b/8Ks8lvrntJLyebVNrfLt/C/vwtLjrF/3b0vxj86dsf07zf529/
+/nVLTb9mE4qZ3/+c+jm699+Jj//9Ot/nODPoccXA3f9+3c5vFgV08t/vufbS0x/+5lVv3DOSY2r
ClVlQzn/+af87ccIRb/UmNUNww2vOCUljFgX0gBP5L9UDUY1YiUqccWr6uefolt+DJXNL4TBLQ1m
ZcMIJeQf6/LG6V06+4+V+PPzT3Yxb5yyKf7t55rATPPfr/vxarThZc1qjmA6gkuGaQPjry/PsPhw
Of4fY412FGnRn2wIR2zNRoostEOTPQ31Wih/2pbjyPoy5IzU8TqXkcRV9A7z/tXUrJnb0vt5fj8u
TutP1KNhh1U/pG+1NQiJELaein1ucrxuchrXNjmmU+6GYkOVKJrCbd8bPlL6HNa+Ht40pKZKWN4z
9JlsVU2fKeq9gystNqc+eWeFJhZXt3tR8fhkEucCGfy9WQ5ZO3hgJSbWxPDhWM1Q3AyBrVzgI5Ly
tOTCIlH2Mfiu3zfdCFUjN7d9E47m1u7VcTzZYtb2I9maSr7MSA1KisPKZXtgUeXtVs+F0W3QvLKP
U5Xp+Ib6CuUTKpib3+qaNLsYKpfhbzMcw+08YGU6TngOZ12US3PSdS+1UIhHebJ1iLtoylW2ZJQm
X8xQzXVH8BT4W4YULh/yMMhWV2goOmoHOX0aqevTxa1bYb4d5Ejqvq8iVU/UcHN0O8ubPPPMLX1a
4d7x3cqHeuk4rOh0HhZqNjGsCn/1S6hxV+O1QWctdbatYmjQl208wosLdKjeOiSn4h65AaFbl2xa
bjRCUrU0IauFYVyvJxbyZoQNR1pPARb8ey5i33dGzo4OolQl/TzscTu6uAwkzULFozzaCa3Yn9ai
6IcO9tuSdqpriu5kUFsSS0F22am8WPO07zalzkH0xSubPI2izhMOl6LCfvgy1fsSWStrwsKVNyXP
SMSoqrUjnhzsBdfEqlaPU6yuuSzdh8mmSV50yBHdhi2VW0uLAT9z2uBVlB7WrlV+6XVL/VHSVulS
DSeyW5wvsEYzFQesb+jotk9e4JWi+u0qR41Ojarm1mq7rucZVWzVwgc5h1bRvv8Y67zTkzuctafA
hmO5wNKFz8Yew3Slu8N3NKig2oCaBT03dorurUlo77uqbyp8E6aK47NJZAiXfkVs6XyPevqAmt7F
syzzOLQ6LWp+M9sKkZaGYZ27apYT/H+bwxul8xa7WDfDfG3mMLlL8Mf+bo252u74HCBvan1UxWWu
Z+TEDtugbmS9o/uyaoqxLa1P73HvDiqKQk++815zfgcbhabvfiDPx4C5bmFx9NTVS+4nMZY59BfV
QwkUcVnL6tPm1NiIgrsh3KJSZ9dRisl8SRtdljZxVKUWo8HK9zLt7NuR86o+VLQhWIsBUQaJGKZt
bb09ZHk2iA1M9Btjhaiwzf0jmnwc2ikc1Spquyn/pANf8+mYcRXPhJMen1NUcXrkx76klh4cT+2R
Q/N51tGOQvvIe6FtQtvF9KxcTxHW+bhDieZw4npa7XlNZJlOjDlHuina+rGuDqlEGHJpbqzScRFJ
FcvYhRqKe1dHiqLYKZ2ZgCKdTVsse1+3cZZSClqvmbc71MzpxO0E1xvZa9mW886qu4zrfX5Q0x7d
aW4aeTynhsfwcQ6HOtXRL+ZxnGT+shZIfcD7mJMISFZMhK1iN9YX7LWaK/uV6ll+LSOeX/1Ye9ZN
UMOb04jQkIQfFu7P1brF/b4MlfUn6FRybFme/Ccy4hKJEWJT3wdqYXGrre+lKN3iposietsF4bHm
bTUvahRQr8Jn72jFxc5MpS+8NIttc8bRCKY3Kh+avM3yeQz0SM/LsLj7tSFbbhHH2/pQGpJgrows
EX3mMXVqWob1XYKCZ5zIssmkFLsu/SHkIKm/IY3MtEV0H8d2g4K2fidbccitlYqOdhd7DJm+G3vJ
y8e1xgafd2mnYRLbYioDhT1hfE1pRPnJH3mb3i6ZMH4NTWjKW3SQmE6z13XZbZVSx/MQMukFMUWS
ZxUz2m5rPeH+WjZbbpQorEl9Z+nCPDSZVFjY4akwzc0YtM9QDO28tIYeJWTBsebfjzpu5nbmUMSf
TBymlg1z7sZcSiIatTgscFVW3bjTlKBVaDV2cfduaImdtihIWIwWDaSVPJcFWXYx+qXGZ6hcrGit
NBqqLsUjFmzQs7+gTKqmrZAdVMeK+mBd1PXcXGaK/fyCSzLuJ08KmzvjEv5Q4DE74Qazm0tl7SYv
ZMlhvash2fy9kTgPN1EBbmjjEqrfeiPdl21n3AtllpwFUzGEL+uci0FohUzZFkOYWbumms+tK41T
p6DHgTyMfamm2xpHRUJri3HCX1yPDdSaRk7yHAmCWcSR5yU4kcrZ+VEsJe7tdVK9Cue6MsFd6py2
SuQy7fUJIvfgXd2nqj8vfl8+bvMcnklSvmlrI1kcxHzQfRMz9zq1AwRnuniyDfYGerrJ53FVcxSO
eYW/yFRm/VTG1Ew3dVGy9YZjSvJtLByLnxu4BMBOaNh0Y92E9DdlvR6vXO9u7xRrrLrNazZT53Gm
+QahhTTXZSgK+UBLvDdPREkeuqIZy3Drj6VPH/XhiL+dl63oNeyAj+5qJ4mGriSVZ0dbTcz9vtl+
Hx4ZGat0LXGB93eLJAXEWYo4oW5uEOFB8KSOZmq1o3WSIqFh9Z+S5B6ixaCVpndbM9azcLGIxXnH
WsdR8Bn3wzs1ox13Fnv4KjJVaH2ORZOb6+jJe6mmGG6S5tN44+m0Qkts7Hz4ky3nCRpIjXiIb/vV
kkOUC4JgPcIy1Q9rnLM7rXQom99Ug3YjEJe2EEU+4jPjQ3M8ucim/ZYHbHYrUFXBCni21/a8W4qb
pxi3lMRki8IKmzGhF6caeBlNy5I0Qh+BDKeiKr28haqamiecJj/cWBomDK29GoprXKSur36AqW9s
TaV95eXq3Qptk4xOrJBo1XV2x7KcHPW1e6yHgpp2zMjo6zryJUCoQAydLN/HXliaZtw1VHN4gDbl
R0djHE9KN5Y/xNijUsyj7cMZ8s8tj01vF36pYN69NT4b3qHSSvLRIKg8N0fZj/rimMHjO+dqUg7C
62H2X1kD7/kRHTHHRgS286I7zFZv97znjD2GzGw/izlzz1tL47Dd5lrGpZNakSF2m54b81gQvbqn
UWpAjd1yONqrjlA7hecFh2U8L27NzY9mazZ8009LvVkR3Gr0BzWriZhnW3G+P7jCSH+ZqFmGt0g3
KZ0b2Lr+tjmg6V+s3csF4mYLobkjNvPV/xbqYtjM94Gioxjvm5162r80iI2MnJEvm+n8Bwn79e8M
8C9M59XNAEfk8CcF/MfHf3v4X8zyX3/c9s///6CR//z0NH+z71L49i09vMz/+cq/3AjE6s/n/2Cg
f/nwv9HR/8gX/28H/+SV/wc2Wtf/HR1tgVuFF/3Tv38P6vXF/vT8bV6+aPX6H/nsjxn+Tk5L9ktF
aV3xBjeUMfaDHf6dnOLql6okJW2AE/Ia1Zz+g5xi/AtCqGRNVdKaVQyxf5LTX8qyphghDJNBl2/+
n8hpxX6Qz3+SU1byqiElq+qmRrTmMPNfySlPaNyOCOnQNKPqqszdah/YwSCTCSnYcTJzWPEJEbNM
F5/cMF1i8gcQuvpYA7rEtW/4zcwLZW7rWOrhJm2l1G1P6nF6GGeymrt5lNP+vBEc+o7tkInnUJqJ
fz1coZsvamsOd68dj8NtpXJdnJagEbvZA4TySROT5eMAcGB/SoZCA/d9mtSVsmllt9MW4neUCnrm
uHI31ZYOIIL1yNW5qf2qvuNNFdvD5Pk6f03j3vcXOoeZv+knNTInNktNfMfXSeFTQkSOF3/A6521
3mRz3fFSzY/jEn3z5IEzKwOwTC/Fy1wdip6zdCyf1pWlPLZ0xADDMIDbpUNejf0lTbVaT4itPaAr
gIPjM820nHirVmfJm+nIanjQWjZjEk0RLBPjVsSqdUvJ5lec5t19dSYM6HYaUq1HkYAW2ZPZ4yCf
icdpuMEHdvJhJ2OtzkUYtnjXV0btz3LeDTQyn6sMTZxz9gHP6xofDOotenMAU9PfjjFg9fveIzNd
Vq5NFNQXSxRlhrLZDdIBT0cLV6bdSbH689qoMV6zg3L5aAYSm/fJGmg0sa9500llCySOFeDDDXTI
PrQUliW3x5IWe0kEqj582zCTz1NoNn67xR5IbtibcW43vvTqobdjv9zwfUB6EEW1TaQ7qsquD37z
yHWph58n4PPbfofXEFKXOcCuW6IP6BuNsz3vtmkt6ntTBd90SzXy4bwAZFhvIJ30CMvuzXGeksz8
2euFv99wngCdFBq+SaN2Ut5ai0fVKuCAu8iabAFW4wApZuixyqdZLZK+Gbyt9zsTl35qGxwB4aLV
4QfWHPX8XvG+Gu6q2bsHqgChtBJ4Oe+gMyHa9iylV0CGQykA0APyLJ3i65UDwZWCHzgy6NEyDCIi
4rc7dhRLEhmQ/dzysfTTD2q2oNM+Apo/H/M+0w44Y/9axwEGl4r0RhQRZyvUErZuN6ZcAcAaNLSh
iPrLSrX6ndODDEDvHNDynFKWt1MTfi8PtDb305Tgu6HNFp+BXfoHWR79l9HXAxZ2kRdu57XjRSId
iaFvAeKt6LKAxlK0KRbSnti+9W8HRpv4BpCv/ap4xFLUfbaPA/HH0B25qr0Yp8p/yxrxz0sxDe4x
Dw6x0wqAkXW1d0y9HROJy8dx3Ag5NRXLs+mQwyq1VUjbeIJZCvm6qoWJbIFsuQKQ89dl9jM/Jb/S
ZRKqmftVcOKmh6YszPK0gEa3AMYatvLkmdWweQwGrlB+e98GQ6rxbCC49amhWz0JMo/xE4/rxtqZ
jvqjLNan0U86iKlmG6yrC6TFu9TTPYuEWIBovA43od6HXqC50fgs2WEKkca+SgLiYCzagKcmnTiR
tr/026Ka90WxaXTmY+abGG1JhicF9TadsgEa8GBGsjZdjzUpxFDOVe4ytWoTssLZ3wU3FaE9huA4
oJy1gtxVHEoR6tmCz9NiEYA4aeV2md1swzlPABYFzmbuP/YDrDfUDD2ym9BXZdHZg/nlskyTLYWp
AJe2elZFf5dr1tfXfphHfWPmeXyuxzq4N02d0vYwmKUE8S5Pu2KXJfam4aJW0xA+SEt4dSmh7ZA3
GbCWv9qjadZ70Jw5vtMRWO6bY6kiuersoS9kHObiVPvI2Oe90BvgE7ePbbEPuekidlV1S2mv17lt
bFzYxTeOLXdFppW6HyGZ4pVKMrP3fU6xPK8F1g/FgprccYQbcrHBM/olwQbwS62LvX7iIFcCF0BV
U7012Prpy17PJH2NBgItPZrYjEvT7sUI1VxAOeyP58BQNr9RXJpYdrJA+H2FpLw2IEntZz7Mqv88
l1Bn31LWp3SXyrWXpwwMw54KXx/l3tauRl9LKet4WYjK+xPwFX/cLqA5ztd5i3L4QCNoUr3gfWTy
AgpEVZzrdd4O0FdXM35afWn624XkXNyEPK5Ld0B9H0bhPKKuM7nQIP8C/35ZIlSaWzdsdBP2QDN9
qPt9CucRa1N0A3Xh+7GzfbgcvSTuYuSR2UdLq9Gce7vlpSsWtYb7skl0FNnvlXxXl+tRXTc3a/Pe
AGoh925NeAQgr3d9XTa+43OVQiKn0fecfyrGGstzXXoECRX2UYnkquFxgV1NT2WTF8imTW6f6n62
SjAfgMpMDG1QcNKkD30PgncBgtJEZtlyV0j3vmq2cryjrubuLnlakN+gQmP7AlQZpXwdXEbNgyxY
j0BrTFCJ2xnNZL/TBle6G9ZRkQ54EyjwzgwG9ARTAUecgEgLIivb3+8bmvp25GZYRLGG0XSOo1GK
AXRn0JcGKtVlgT73NQ5Bbh1X5VCcQBnaYpv8Qr+73fRPDRqnSfSDKt4DEB/82XGz6bMke9nfjYbs
093m3bScl0XWb1mcJDkxDml3O2un1tZVfFLtWjZGP1IPwVGLau2Df2waB+hlq92IP3OHQOU0ykkm
0mFDVBAE87x/qfqp2LJYwd8YzyMAe1Cihm0yT3nKfjwrTDf91RVHym2w/sDQRhYHIafYaN5WzVTE
IMzSM9LN416bR8S0YoOoJJ7WjyQE5gDoHIU/D9NUzB/KtGh7o4FCyQcg23785BIy7+Lq++3Wl1bt
t6G3x/eiqpWCJGKEfLGy39KNZ24P4EN43kDqI7cMIleVyVDgNkU/ox70ZXAiqi3v7yXIO/4TvJen
V17EI598AW91VxTOpfuJj2wF7j2aedLiONyB9wtpVE2Pdiu2bf5wUKzxaaymYX1uAFFlEfZQo4fS
r/m41pZSI9Zcl+5U0h2N0PNhCg1xODJ15lON0Sz+P4FK+w/PqwKW8V/7eS24esH91QD8ccffCROm
v2AGthtvwLPDBP2gRX8nTD8cO05pQ8sKnDyQrcE1/NPNw+QXxAkpmxIhVlW0hOn+dPPwLxQ8wKoB
X7AuOZAp+v/i5v0x018JU1mTuqTwmBoGaQPU7C9uXsnKmefy7Gc0gIsUJB7bedotuTYHM8Mmtq0a
aTdWdJ5ETfg2AlOS/XoJWdOnqYdCJNg4I9OWlFHkhZWe7JdpG+vxQS38GL4XUDzr9uAuOCX6Zl2z
mP6IW/RHDOfKuf4xwoN12ULdiUDGWFYKUimGgZSoW9GRvrOhmNN9+CNJDl3i9UQBObJrEe1KblU1
TnNn/kitSaWJWgEB79jnsg4Ab1h/mGEQIGbK8Uwzg7lxOap4wwq60C/GDOvxliLQP5+Pfj30bT84
+eKbosa/lzst3MNOJ1D6SnVswwdV6rCew87B0RNxqgqA+AlEKPNYTxLMuZDGCvRotx92fNdv09z/
sDAQ7vo5rkuLNCK9EiuaZnaXgU6DMsz5TE5LXvvX3G+Rdiv2o81iWIzlqS3UwZaPu+eTv65sBLVW
zMnNzgkdTCq/ZQmNHXYgNDbdyWXN9olOcl2Fmg1ZL9od87vl0HgUPWB+1NEeI7l2hScZo663ZWFv
DMp79VCAnr8LvIGI1oKlREFdnSXAtnvfyzC/NMaY7XYwawKlrTJV/8CmyctBDIZypzromPX+qZRK
7/echVLfZ09ivqRxXf1XoMPe6jYxgKCb2CXH/q0iROcJ3EAHVhKo9oCgxipH+nYbDjm1/RjMVz3T
A6AeA27vz/WuevppL2W1ixm8HNOFKvL8uB8GNHDg8C6+IXyu5euwyupjYddwdGPqLX0c1QA2nQk+
gO+0D3zopjy68BwPteG2CT2wUtYUUXaeID+emEnrLJYNPMTObNzlk6FgUd7jFR9GDFnSt0D/i/7z
1muWztDw/AcEVp4C6wOMLzG6H4o0n1nZnwrt+hncLoeb9kj7VN8Mm7Mfd7pn1YIF09tzwLnHV9LH
dbqzAS3bs1ek3knL6p4iexPhVzodseHbSSlwxrpxWRuwcNJaxu2tlkb+RiwL6YybyJGA9g9ytWkq
LoGITgzo/sEleFZgLao2l66Bn8Cz3EPflGDCFXTrn6ZlP45bOcE7vuG9LmoQZtVR30CZ2BeQ1+Mq
pwz9ElxHEQ7SoO94r1UCElJi8BgdqhvZxg2oOoBNEwnsCyH4bk9gVF42wNeHOKqN5dvKGUwvteJa
3QwgP09dSlMEF8dtaH/vIk8MtqrqHbCfUA6HGBQHEDTKcXptVjIVYgmF92IgtYEYUNwf7YKx1ydo
7BaaXwVBbgUcSdihv+NDH1+bqhjmQSxxj/FUDGBvX/Mw2wwApKH7aVHg9tzsje3p2wKhebxdM+gk
J58Y5O6Mjr18M81pBpttxkzdAAEOZRf7mH9fqGMIXDKoUe08lFt1V6ypeB92ua2nogSYAxK5XuS7
Bia2d4XEMt2szOKytVlaKCPzsRXsE90aak8xbCU7zaXW9SMkixlOK+dZvdoogaVXepJFy8ExBOlg
wBNri4Na1o5kzrDdB6PjNenK565YmbcdGDF16NKxmS/gwVMIRaB8DMIXklTAkYpyAb0mMiSk0+N2
C4BJipFjC9ZQD3FCAN7qLow2ADZn2L2PTdT8gondv496M7GVZW+fomngFmoMqAQY0OEKBo7bio5U
KIbO11RvbXnsiTwosOT2D75woT9j2ffDDUgTU/ObhUvm3yLuV/DiqvmA6ofBcXzaIULL85iPnp0A
uvIBsK7s+XKeAKPpNlNwV0Ue6/5OF8cCx0+m5gDTufLbri8HOM8avLt5LNRVk5Jst4cfx721R17L
U3WMNHVk1H5tVzi8Yq5sCay4GXfSj3d+wszcrqxazUOZwZiYINr63AwCbAgFsbjAaYlLws32Ww4y
3MfggGdoGlYH8/tGPcpJ26LrM/CavZhKImbQAzTIMymC5BHLSfDxkL8Bp0leVNrFUvRqn3jnoHYe
cO4FJEVhNAZS0uPcGOg2Db0fWIwPhcH7Y9ZNCVbsoJpuh45xmkL1Q7/37ha4/SRoWRR3CzjVHcse
d8saqKjpHt4tqg7fQTdbf6+HlG4zHseXKlX+wbuCDq3a8bul1tvDrNbqHcDyEsIfMegLtYLjG3Z+
WPeh+A3sIXUtQj2+dwkcM4AKsnwb922+08yDh7E4c5TdNDDyYMEs6UzdgAMzLd+IlPTkVYW6MZTz
xfpmP9fDqB+DLuRvwLuduQVGp4gIU28fq1VRJhY020FYSIUZ2IuOYL6UyT+Ag0BeDlsZJvaFr0+g
ZJEnoEQeKPeqXmiS/dki8lXN8ndDjL5QA1B/Bn/+tur3/hMv++m5WB1/dL6c6utYp7eeOHwP23i8
1iBuZDEmlwdh5hU34A0y8hwGTm/gjBkoKzKq+ovS6w7C4k6M6HvqT0td7dckwcdfGRxtgfMt9DSt
9dRpXI23tqDqFPE63xc4lMBa0oa+aaDXl2JI8jqBbvfFjc7friDCXsewzoXYt4pei//J3pk1SYpr
W/qvXLvvlCEJBDw2CPDZPeaMeMEyhmSeZ359LzJPdXkQ3uF9Tr/eMjsPZXUytwsJaWvvby2op6zb
sigF4KAStQktam2NyQT3jKxcBb42zh2rttijzVZWJvr90f3U09GVcev7kXE5usl0CVOVtcO4TxhR
I7PsoslR5aoyg5zEwmBFaZhy73cYC0mVW7/LOF6wlnf3NJI09LUj3DaCuuXEyqcyPPExxa6alKx6
zpAf3XUVQ91kHCIDO1M0CiJ5A7ebDJU0k094He2gqtqTDv7JbDUjOpaREa3rTKN4Q7PaRD0+cPDW
GebEOI6FoOQPHJcyx+N+s0JONYlMnjJcQuXkXuKVdqd5BvKtsjTi0UJPGikpEJ2ywvWIliuUvtpN
V9EZNgHm82uajOkU1cW0DgtDcTKDy8RCW5ts+IT6HivBGKF4hUIzbtODKmop5K5RDLgtt3K1bYbJ
w1bfaq0tdVmzk6syxJvm8xhMU5nK9xmRqoeqCgo8ZcB3dgby4+h1PnOqDNWfudQm10KNSe7E2O00
oUUgarLUkwahDmFHTaKROPtow0arTJQrNFy9pVR1iomkpelTYD+PI6owHrCNKELb25TC2Fsl/hiv
Q7nrcPJPfZOg8tmR0KzTbgrMAVXRCpfXAlMCioQUuQI6oldiZjJWBKHpgyp776SmPjXKyPYxD9l0
y/06RhJJdX8VjU0X26EvKWupRM1b+H1QvvQA7N5QNQOjF5YcpbY4HKgZGHFuocErH410mKwRDN9a
TVLcMoqh/CFl3HeBNWVvtPfpXmMq+aUp/pBY4SSTlwr1xOOksP7H6Bfd3RSoButvwzSschHhZ78z
Kqn7osiabO0p3XQiU79pikYubWSZ4UfCyvZDzz0p/zXVmqoKRRmqaC/7g6YrVq8nPL5tIy3obDUi
efRYdlOT7qqpz9u3UQmovIrVupEsdHqaysa6kPR7r4y8GqgOMALBUTTSzDqT4sFioCUDq5CC8Z4n
jV9k90EXcF2EExq8lmboZeRmQ8rrFzKw2uqSRjJcNSgb4vKQFLt07jebo5d192kc09ek7aYfcYq0
x215Nfhml+fx+1QHuMBnHSGtRSZvKJDBSarw2pL7ToaKaIi9JRhfyCRJH3pXpz7WRRZETllF+hsN
NbxnvEyj2glb/MFb3ERY9ZOl4xhJ5qDoDPn3lGva8NBFUpk6QapWrXV2JcZOOmOk59gopYvGHLqF
ROXoqMuGrOImODfuzqjRwPNARnqJUNzykATbSRYoXIMLfFR8SwJU5Bp2KWRH/VW+N4kd9Tu/FNFW
Xun29z8EnctP9935d+hM1gwZLUwCYvbz7ygHdJWnBNM4Hgc/N70kNylYg++DfEZkgdkuguDOfz5Y
EC5szBEkrE6Zt/WGj+//+mtjWNzZScAmpQJR1weYfzVypLQ81b529/8XBbDx+SCCQa1xpyrRRD1K
zWPQo332+H0EMndjz7u1eE4U64tTFZUOItPFZOC88n2FVULeqM4QmL4dW/oxWJWZ6Yv2ypzMC2wZ
i8ugPwCxyCqKm5+HU7asKlCaF52jb9gqdpkbrCo3cr8f0oWZV+aONlc4YuDk+BylrlKlzeVEFHh4
Yqj8F9Sb/SsjmVfPYiQKajaaoXJdY5QsRxLU2ZBryCV6xsw2VE5k9Bzk9DdoK99/PxwyT/KXWGj4
M0PVKYpV83jPXls9CgpKi0TUdnSPA+yuvY03kl1UJu61pv8c3DIrdZJ99qN8+j7yxUECLyDgbWWm
LJdGjsIFy4ZYFDX2h8S4TbXh5xA8TeH2+ziXJozp2JtUxODGcsJY4gU6cmWBDodpKImZBOWVrY/I
l57hWYh5azx7hmjG866J5q1vtBUr3Chr1aVC3l5be2T+i75M1lkgFBTPA3lRpKFOnwjAkZa/RU4W
iMZM16WTvfxH75Ny/uAWK2Oq0YJByQ6jQsa6iV3VVZxoc227vjqmxRbRpMUQpQjTW71NBLcikVrZ
SnMhNrDV0/drgVzYWHEuaPP5xBRUZRdvr5LQMc67+PcDBLiFlv2KozHvFlvNBURg47IrnTRxJeqF
Jfgp6mJ9DEahoASL93kdD2ISxIwc2iHwPMiKWzS2fOFdW5QX1oqhAMpRyFwAhpzj81rJOe2NIka6
f4c6muqQlWT5awmcqFVZgX11jF/3ER3hKAObYFCwOfM7cvYODNPQ8EnNhGp2Ily1H7+hCJcdSoH8
cNdY3UNSmiVyoVt2IuvvH/DXrQSx6SyZgayGAjX6HJuj76dEXSG8ycPoSrZBsvNrRl3RyzeuTea8
+X5+B3U0gdGj5BSMDk6Bz8FapSTBxNLfA50EWHpHOhRHyaKnylZx5BQukcz+Nboynxfyq89x54dw
9oBRwky0CHFrmziB1e7lftXoZvxC6EP4ogvgfHa0Tez8GFIbhEP2IUUHXCCu/Y5L86yC+yU4BNGf
mHsa5z+DZqDN9QrQUh57E1hk5m8njaUvBvMadIq5JHA+ohCIO8P++1n+er7jAVDKkUhoXDOW57sf
VUOtFDkie03yI8TtCRXssezux8lvP0CY80MfZbWCHzWOe9AeCdt8/wu+vsf4BdBXcQUqLKIsX6k6
yaJY1nMhYYMx0REh6JEYzZUgF04THFI4jDWVMY4EY3H619BLgSrNRaZUk5lpmbaqeNqIOs2HfRW0
v7KopQ7Ks9ALES0GHE3z4cpi+7pNGqD4sb4J01G7XL5QXk9CNI5DQUDtJGLiQ126mg4yQIyT9jeY
+YnLPL86XIo2v0pE0ZAnMhCCn5YUaslxIGU4AQxaBtbkR+MhNIauNNteAxD2/Rx+3SsM0IvYjinT
VR1Q4udgflQHvMH6LYuG7hUJIBeQfdDJeRhEL203Kjffx7s4OOS/uJOgxqwqi3gKFhSqfhhcVHgo
hoEGK9U42+s+qZzvI31dnRgZlC9z+ousUV/sgoGnj95AU4FeYAbcxAiRcaf97vsgF4cDChOvIVYH
VxdHWeVHkdFIqWAtirhNnGaOFrPa9mP1WrJzORIaljoF8cfmtur5RoNyRQEiLxVFrLNtH0jyPSi9
8VeWjqr7/ZjmKfi8o+PB6YwgCZXRw1TnB3u2swK070bdiERONc2pJrlsrLyJDV9AqFlswcQCjGaB
WlzZzy4MEPFkFSpLYKyKtggb+KURGEWGS165KaO3COIE6A7t78d2YVF8CjL/iLOxyRIwT8CGIo49
oetvBfX//a3iU4DFNA0N8wfg+iKRo8qiqOOuWO8zYaBWemWaLry5iISUBnvT717756EkuhxMepVB
A5jaLbjaMFXXof/aeLffP7LL8/JPnMUSz1tJ5biBiS7MTKND4/k9rY7fh7g4K0AFdCIDikZy9nko
sRcQiuaggHA1Sk3fqIoNri7XjquLD+wsymJD6Ct091tEAVDodH3oJlS1ACzsqurl93D+h6z/b8z9
/50L+V9Qivvtz//6mb3/l/mzem3ff54z9fizfwgRic9Mh4asxdCQEOEiih3oDyIicfoXU+YdTlEV
cMe/Zd1/MyLaXyg0kd+rBJIufa5k/c2I8L9AwSPjRX5ANeS8/w4i8nm9Y2c1FJxOyNw5dnUFZ9Tn
xThABBmjxdIL2r8UqEMy/c6oHs4ezOnPZnp+xM/C9bM99k8QNN9wG0FaA9Xm4jbSezkYdA1BJO3V
KDsU/rtjCDhVIbE7QFGnQc858WIw5ZJsarrzp8c4jqw+lWw5zEVOmBu1AIXzI4qkIu5weRpV1KH9
VZO+QvmGZiQzteohYPdVcS0d+nxAfPnx6uJ1lShyW5rjx+tQ70UTyrNo5hnerKdDC0K/dpBfmpCz
Z6Uu3tuoL9DgQX8dhW3mtllrBiWz64ab38/JovTz97D4rPKgkGYsE80SUp0pNdReGMQ0AFNY5YY8
tW7gyO9QrxrWsEnXxEK3OrbQGahX/0l4tK4IQ3dd0fTFuiMtZAX+yLEkVq1NLbLDTeq2OSa4/8cW
N8N77mSD1bnXKxu/R/bPif9n5FBHo4yrqjI8E+YJPzsVi1BGYb/AyGu72UEebKe3aGiVLohnm/xi
j4D4T53br65dVBHpwnsAHweOMiXK1JCwfo48ovvaTT4GTeXK0aLJTLRbI/JRg30o0OsuihcfomMd
sLuRHovEs8ICDbwmNcNyEDyqQFgYIJuOsfKo5Vj1mQFmawb7Xwk7RMA+FYaOuazaaL8IlshrsMZ2
Sod1njUmT/xd2uVPckHx+pA1b9O1B4EeOnZW0GTQIwx2hxOWe3dRc6f5iUjoicU3WtSLxNDtQurW
0KDuACbZrKPAXA55NoL9KeETEKx6dbRTokHHTG7TFJRwxw8wlQDL2bmqr5tKn20KQ3L0un3kfKq2
nRJUJmXtqzp5p5CFuFNH8bCBgm1bg+DJK1ATWJYGea8rVBDCYiVPsB6AgLEOxcx9hzXboBGCW0ko
6sJ3uERMSE5NCBfWKLg4XPUcTTKsUFdWGoSgVQuSicGDQMUMVHqxznD8qgZw97wxC6M8EJqYHI3/
MAmtomssFf00qv/UJfTp6vuO/lLVnzy5k/AyVnojPO8WxR3gOY4mq8ix0nWU1A6nH4S8ApSyCyWy
B5S/O8Ico0C/fCDmQIhLgn1u3KeBDHJZciVp3ETtZHoQgIDKNzOjsho1soLYcMF3mVMBvk3a5mjN
9sZ+8H0riiCDVG+SMLFbiDuBodlgRkyFl2BwfwK5gMhZFWPY7luptGBE4jbyM0gOt01LPM6PqKQO
h7rTBKBjgJ6htLSjCrII/7UIH7pQQ1dy5oI0V9WoHcrVnRJnljK+JDoEVvJWKX0Lr6+ZoE2oKyl0
Ap2dFc+45B2idLCLVMfaUEwGFixSfZHyGy3r0DA+5lK91Qg1s2aFCyb28Reoo/cRbawR0yXTu5yW
VoxuuJQ98uBuHFqr8t8z/HeCVlZLXlJdtkqwiACiTPThQSC8ddlNAhls7r3DesGU0C3tmGxlmWfX
6C5yZkbAEGAbYZa9JrrhQwtbEyrmH+NYiK46ahUXqN+CdcotEJHgxAOhJwcYKJhG0aw8r3bh3SFw
gxABJkZHx1WvRisnnQU62QrwvoxpLXxjEoU22KR75sGDp36M8CThxTO4bgv9KAAq9UmuCdrqgQVM
ySTtL5pxoUhrY5ie+h6HyhSZ6Wzv0OsOiYrDUDyxFPIqKFBSvXAlXcID1Vyd7LHO1M6zCFQQbT8j
lRWur7EFsMxCD1SkqW62+EmQ55vcCAEi1j64FMDB9dCuusrbNLK8TWTFUmNIy7XOLuRkU3X6rQHN
S+ZTcAYnmWwLgiS4p/bYUxGWO3Q8LK+gsB1QoWIq1imPt1DnW9DbbJUoOJDqLoPvQt6Wjp+eVC3E
w5YcnD1mM4TAwZ/qMHLH8K5JX6ZwF3BuTZP3nOujyIJTFulmzwEqGd0a+iBzQCO8zlBMzxkILzSb
5dSOksSBlNjtPM+pGs1kWgz/C1B88rEPt8gQqNZsS023Qb4JHhxgOLODyYUJFZelSkcoltbAVcxW
fePejyR5SsoHlZHNlPSWRxuT6jh22E4yCicduMXl7iGlEPFiAecxVlzmr6SmsTLVGeMRng83fppi
K5a3UFu9JVJsKx4/pDp2ikqfca/yWPvvjeeoEjlwSAmga4HzxJoaylEGQwoCHgYxvV1lUMPoP2pS
2wb2YRbslPROSdeDgu09P8ZgkgrpWNWePcmZVYMPmzxXr3qrbCOzBunR+NNBaQ8eC0AiwiSgyMD7
606nwLBiiK0+aY4RigEUCmootDeap4gKizDxD0r5Mnk3inxTDutmUkX13E8RNAeT2/TJJpB7bDST
04QriGyED6MDs8w8J4nlzZgoAnJl05ATS+KFpUBLGFIglnm+UqanKPHMGjQl1EtmXaLtK1E316eT
XKHNhOdbQEMM54PVxJ+HHqIoTGJU+GZZ3NeEWZH/pOEPplktQjUQ6lSIDPLO0g/XWt7fGFPombnu
v0Z5KqQ+dXqUlWmxBTlmkRLyBzCDEFe6/dRNVq4VthS9V/CmyQbUwPUqAdCDvcwHQMYV7CHga3xK
zCqM4GQBTmaQhaFtg3pcj9NoQRsGPivYV8mWB9yGsqjFGzZmihlm8bqc5d0F+P6BbZsmvG1YYaUQ
OCsOpZqjJy8q4EbZeDUYUJ7h1mgGkUeK6YNTSEmwisEk+sYHSGhTzoy9nN4m8uhkrHBYJ+169hiX
owUFwYob6cqnmisrIAZUfzXUoJ+VdhPxRDQswclKAIDdQoFyC7sTW81Bb/DI0fLW9LK9AlUFVSps
xc8UO2lduzULzTbbZ0Y3wE8hsIN0PlPVtZqnszT2BBBZAMx2gwKUbzea0zDafVMePWwxUMDwvWJQ
y68jt/ea1aBHLvWxkHluKsra/6W3T5X84ieRGHTPKThfD0NldTxbqa0iei2469Xu6NX1T7mpLVgI
WfEgW2qI/gDbK2hvSTj8jD7EywWF46tcRSImTEgDNhcwPn5872fbQAeGkj0TLbGTPnJyTbqN1WRb
KifqqTgyx00KexwWDnaGGiKHTGL0iZ1oO6+V7BDeNnUa25F0G8mdKdObFkTq8EY72DiN8kqGdqwL
O0w5W8nxfT0e1ew10kb8js4aK0gop+NAj9GEXCwzrCg7FIS6U/gsqThqfOxs6kbN7/oUtGvwVhbj
SW7cYpD3sBu5T8Eg+UoJ5CdxjPEBP3EVt7NEKHkFSn0sije1a99byPXiSbLRb9nkkHSG2CNR72+C
5FbB1lqV8rpJw0ORjK++0SBdH6mlSYVNgtxlVWLDc8oigBVBVTrgbU8pe6b6TQxron4blzLcsbKd
MsgH0kFso0oWKQB+BYDRtM5Fm9FUy+hWSRsr9LN1NfCNEqM5h9yTos9BBqtoXyS1u5W7EJMWi7FJ
LAqPjVHDaQ88JYPhVpsS+JYoZjCmdoGME7wkiHPFafBL26ETjfLWesgdALtVyNd6Nu0GnD+cjbcR
ByYZ90gIGhiHhCbVymMSkD1HuCg9JP7Wq9MjRcYY03LTSA2sFvR1FfhI6rwAiHfgYM46qrhTAfur
8GNK0Rbw5RUIAfB7tZXwnd82Qoo6B/4oogRb1OLFD6H7qtu7lG14xc3EO0ZyfzsB4mYTJFOpWWkR
pE7TQ6aqDoTIN0yeTCONdrkvmWnfCchMRTt4azlRLS/+iHFStvTFK72fFSFmqBDbo/CCAvcTFT9a
vYbCQTbhG2VnAbMkY0/aEiZeAPaxfxreO0tPWn7C9iV33rponC6qzcrbqQDAq+BhGkr4KrxNLcxW
oLeCDZDQ+x3RXsf4BxRaex2g2ZUr21yJX96b0PsCRwWq14ARwOfbS6q2YTvFXv+7+UUt6HI/Ugu5
jeWZxSZ0gisVUnIt3nybOrunQQ9ZZXn0O154UCwcQrb3XtiGy+xY+E769P34PneY/lwLOQFygVsh
03Ar/RyOJQnoRgM92mjdrNlWX/eO4ihb7Uq7ckHF/CsO+hwqSs7oZC0RJcLqqYoSCerYsduHylat
pm1RHnAaekV8CofBaTPVHGpjPkauFPAv3n35WfBFwbaXPMCuEp5pv5GBh79L2MMEbG0eOhOABBp3
FjYNxeLb6/fuS5ff89CL5ZNAnTdrdHtsF7qg2PNHwJFxsoOTkyg5Nz31Wi/tcwn065NeLKBJVtlY
aBgsOBq7B5wx8wXGobMmi1iykM3Aziz93yqJfw26qHVpMc01NcUwm/JmmnYK7mzF7fcrdUFN/CuG
gtofOj0yp9r85py9GT0YSlQwokE0YkC/HceoblbbwZKdzO4U8xqsc6kkhQYq7HKQniIvWr4ZUtVy
0kA+2qqtXRkMu12zlr37K6O6+AKehUEJ9XxUOgumkmUB2oxZcqK8OBkj3CSG1iTxz6Yr0QOFJ0W2
bWJs6hMxpyaALV0KxLEEsRRCBKus/CazfBmSf35lc7j2CBZP3GiAETdBOAjob+XyZxpDr3Tt5bwW
Y9ESQisMxG6I8RN+a3SPrb8dpP9s5aDyZVAOTnLZxJb82hiNHJucvEkPgFFW3gmXBAes3EtmXaNQ
Lg/o/wT73es+W6alkdbh1CDYkKSWOqQCMhqnKa7sab/PneW59Lt0/WdMvzfcszDJEOYNhOCYGxen
pMhO0TuHVBh4FDH9VSIiwdfduryRbnXR2DKu2E51SKEyWMUiPNIrj/g3uvbdz1ks40Id4ApSY9R8
7x/Sg+JCEo4DfUs83EXN7H08QHSyTX+MP/TcDCprhCHIY7QpblGkkFfXTlH6udv0917xzyQsVq46
aDIczfBzZsSqWqNIFJ3wkO6n3Qjiqlqndu4aVmOjJmQA+jNKKw1Feby+Gi6e5+fztFjf8IM1vIj8
3rV6O3tOYzO1uBis4Fb9WQCCUt+vbCjz0L7MBBobzECVGaa5i624Cpq09KrkX0M/tW5oB6IzycbY
oMhw/YRT5qn9JuCyVdDC8q/NNYwwDIjjoe5CRyrKkT7EebRtusBOkBnDxtbMkbyGI0qS7EOdmRXW
rGG1aurQhjdVe2AqUJ6ytQF1i1kmA9W/W0wwEhxAwdfqiU242mkDzD1gBoJ7MBmhWep3Cf6W9qPV
IZTU0gp3dvigBtNN1iuuClxQ54qby5GddL575UnPZ/eXgWtMA3Gtq8BXFk9a04ooD4p0QEk9Mdx2
suFw+UCeOIpW+9EZPbOxCpc9aoOo3GsM4ZXYxqI/wwuUCIiHWW54s9WSym5iVJBiwL/hBjoQ68pQ
L25qMFyGzxXGCYDj8ylVDqkaQF2BXfpOa2E6aUE2bKMSKHrV0iEzq0zqJHZ4ZM9XAl9cXGeBF6/P
UKHkFjfZ/IzTQ4qrx3ZYhZbmJpmAXti62qG5uHFAgq5Cxw7naXV+7mfbatfRXNI5No52E1DRrNEn
cWund7yVd9Q21Ew216CPiwnAWcRFvjYYfx9Oiluta/dPBk5X18JcTp/O4ixWK+y9EmnosGJmWLw7
YiOSrLdWEKu7garuariLaeg/4ZZwJMugeR0iTFznoN9UmJBU2rHdrVoHVxmLPEArYRbutTz08j3j
LOwia6O0gP50xPzJBYopPehE2EaPPWRJMFCUkOQ3BRwfoTGBKgVi9sD8T9brWfzFOShVRj2UHeLX
tmxNArKwwHwjruSmTnjH1t9Hu5wEnEVbvJbGlMUN6GiM9obb2a5YM1G7ZAvbKlxUq52/yhzfhudG
kZjEwpv65Jkz4y6jMPH/chJc2g/Pfs3iXa1huQw4F78mTbcTenh+9/j9eBcs859jHSe3jP/R2eFh
3qbO3k55SMFgzqW+mQiNV2wb75OtWWMRYwPa9ttf5HQl4ryPLvf484iLq2M7KZkcx4hYKW9lJe9k
VFP0WHJzrxKthMcpv1ZwVVOjK0Oll96f88CLjUgbYfWIbgaqmlPhVN5444+oBAwZmv876CI2ngJn
pKRbdRAKq3HhqNoE1dt8qUalBX4X3ONblIPhZBVbBTpIEKgJw1dEDe/bmq3lXjv4YSM6L7mSmS5g
zn9NEoEnE9gx9AKWJYW2SwK90PHI5A3K6JvQnTNtaPSEZ38/ObNjyNfJAf2HsgVUHF+4ZM1vcwXK
0DnV0Y4yDDut7B3e8eioe+vObEW9m2zmxid9Vzut+H0eW55drnInc/M7X1wDhRfA8p+h6+BWZqIT
P2vZZK8yT8VHEqb5itojG2hOcwGn/PDEeCr3zUo+cryHvtXP9Ds5hXfhUb79/pkQfmHhAJEBwwr2
EsT2st3Ox4ZWedGMAu3RAzzWV2FBTs2QRrDcUX/lZe7K6BxQmOLBeEOCVywro4cYrnlTHOzHybAq
dGlQodEkRYSw8faoCmXtkzaz7GN/A18KFBr5PTzZ7FhTBFeKJ6noUA+E4izp/aPR9m9Jpm1kWt2h
HeGgM7nRUhWtK2bqBt/DxdZGQ9iBqsipPR32TjHbND7btlW6MXjqSipM5DTvARVSNNnYuop8VOAx
pxSaujjRDDQ600MYSfdJ21sBax14CYuhm+uVsmGWVNlmXQtXRZ7l9tROz5Kn7Wgor7vYEEzzf+UG
vSsqZucebt3NvR++tM38LQcFr3ME73G0ZiS1NWtJ2pURelvBfUmp2yU5CIIjKY5QiMPzpVU2ccXe
qtKrD74B+/gRIlWfsa0a9ht9QuihsWjIVo3SuFmnzd7DcKD2TBq/xZJiJ02B7inFS1m5fRPvCzik
TKrcwwcXfeReYS9JBu0OhQvMOq29G+hPH/KU26xu4TPiwfubxcUmgteE1eX0uaGzqVKS3+hpZCuN
+jBO6J5y0jJzNOLWLNLyVm5C2JnwMBMQ8z2CKd8wjzroZsMHvLaMEdYkPNUsfIEAwhCKBkmi99s2
ql9mMieGxX7RPhD+1PmqRZBuQ3nrwtNqLSnKsY3QUykY3VVpsvWD8hRFitDq8QO17JNWKR85U98y
Lv2CXQwa6bDVSxIYBwb+zyvrf5nAGRRQGToEMmHIy79UifQBFmthUAwQgXBok2AasA9ECd1J+j4n
jJl17aX/knIgIpB1SmCFpIJm+6IC9fHBBQ9mJejCheaIi+3I4UXawzdwx0GzoIQEah3AhkegvL0q
xLowXgBx+PwABVmDb0Qs0ro4bVWYPnSQWd/VP0HWKia+HJFabxH8otfjPVpgsLi4dioubx+/h/xP
UG1x+0BJIoVFUT+IBDlHXZlo2cHR/Ra9a1uy56WvCf9+eqSr9gmKiSszvLzgLoMvUrymbeFUMAdv
RPurPGQQNDVPMNRDfueCx91evYNcecTaIqdruVZ13YRH3Ij4oCXWIDSHmPkHLMKTxNR6UTrhEc3G
78d5OSpKVriHqPA/XCQABYmBU8FSXET4OkOt/aTN038SwJilHXQG6BcrB589UNMJzhYimbYaijVD
m4jvI3wpvP+eKnD5Mv6BHdiyZNu2fDTGACEqlGyl0Axt7+TtsCBxLA92LuAUuaZ7IB3/0RqBlBSU
JzGgx12MzeirKZ06isxgEx/CFVnF1hs/DvasBJPEtVvHxan6J9qyAjJ2iWxMJaJF7KNTYT+uHK48
yOWhjgeJoxxlbzinKSA0Fok+vvBjyBX8SMTYdVsUwgX6m1YMqRuJfsBD0uxG6gSRf9RAXMXlzgeo
WcvTLTr7dwbsEHop//OE/4d//m9sJ9/wz1X7ihMJ9uL47tZso4f/99/Es/GXDrYSCdks/Qbijjn8
F/GsyX/JHEwxqLM/n7/CcvybeKZ/ccqQLEKODAkUSnb/EM/0LyiFkcjBzAo6Xvrv2YgzvmhFITTK
N5ABMR2LRZeXMjYPhuF6EqSaKLx9Hbr6CDNoZRJwbAKIEIq+T26kPrBRKX9oo8Kt5juifxdX/exK
6zD91gsV0fTSDDfpBzkEP1Gqs92zUDs4TxJ8Y0G2UvCY9TTtq2f4/wIyUuAFDF8pK518q2mBvfbt
Ou1AFWUW05zSx5ZaTwcWlzcFbx8UCbARynw9fFLwbYGDEvg3xEfrCiKpLGQWeJZ1OkOQoW/LQJFg
5AlG5jaBzn6UXqCVhJfQlsu/ZPqiyMN9w1RLNtAnjuD8kztJoFgaa0TE30k1OSN1dR1+4C2Mg+GI
Er83Ef4NbW25taPZHJq5RfNUyoCRsQuHMEQp5Q0pnRTYDsxbxdB4WyahdplVNoPPMZzRYLmSWzBb
sWGZZwaaBxuN5xYFhyL/Eflw36l1uEnl+LoIxZ3NhwdaZSXtYwl7Xo9FK3yOylTin23mDNm+78q1
B9+g5LEoTyEcqnBbMH4VBtqWPXxmx6fYq8UI/gRfloNDukWLB2Snhf8y5I/98NCA6pTyU5xuWWyY
MEfmyr2S13Zc3HRwaJJhotYou2H0bBXVWj9Ypch0Ve+5TmWRzHAR5tHvShhB9Xt8bMxUGtznA9CD
oJSU/EWCC643dQfgFwJf8HDicbT1CpLbCU43kjPlh2nCExhfp/Ejzp+H7kcUV6uYgHGuAD1l3UqV
T6GWO57CLHzdJ2GngeD7d0BQ6A/Jg4cF6CWa7+H/AjNqHcywhGfWR/UGzmjbvAQpk+NzHm0LFni2
hWnyxlbaEdxmAei2DXdUKlZQIeETGFBsMnwni0e7AgbqUQ/zv9J3Eu+Hjq8qtWAQOrTUkNHfwB8S
37rR9rANsIfuf7N3JktyG9uW/ZWyN4cMfTOoZ1ZAtNk3TKbICYyto4ejB/zra4GiqMwQxair0RvU
Ndk1GcVMjwAcDvdz9t7LQS1myPCiIVsm1EW3X1XCpWs9OIH6nAnQZZ71pqrUdozre24k9+ywoFEl
92QfmPd48DegKLZSEPzQE9ETgpLaV3LZF+SdkaM73ZOW80AC/wbhZEX+SU7Cj7IuHF87iCB4tlyk
r6YZtuJIdgvi2GfbBeQzpO9FcAeoDblrHTVGuc+lG9Uje/6iPSRwm4ig41AUPykjv8nNYJdnDjq/
m2x6KlM/wtx4K6bpGpsHSawHlRNXhUy6B/I1A/CBThJJL7mtVn08iWzmEEe65O94w+9LN7yDyPZ+
yYNd43hh6t0is7o19SPpxGSxY4IGlNN1D75AJqZFihaPHS3+G7uUW5XbQ8QS+cEun3w939jdzESa
q52trQFkTqhxbGATEvsm5vD2TREUW6d/ryuSpLzpSSnvuYnHDx4N9ahJArRSt17wVtnFhele5z4L
U0CvNJhuAps4sKW4MoqDw3ytSaaLK/o7ZlMuoTHyWPgthJex3GPgu0xz74EsYSK3tQr8zbS6pyOj
p3f1QMRs2KMX9rsjvsBtHqdbpZJoAjdAJnvYTTzdxa4gFK4xD5pzNGaQJ00tiHQcw3puNkU9H5Ph
3YvXzd0flaeXrpKTQvwfi7jLbsCmccHO7WRjQ7Rx1RJTx9zodp6BVGi8bNMz2/tvkQAvil7fBwlQ
amAYsAz7pMyWelWWgIcEjESZzX4q7zM/tD5CTVjtAqwjIWqYCGuK8VRSR8Z37cdn26gne6q/fYZ1
R/Si1OcRfEUAFgotQ1+8TZK2W+nJYffrq3nanfvbKCeb7LIAljhJRtEO86d4L3fxRuyRfPVbY9vu
i+hseWb9hb+6tCfV/mJwyjrwuLTfsh8c5BmSEi1MN//K2U+b+q7YttfGF3l9Lq3APKlkfvuqbMRN
OjhsJQGevL6goAhG3Z97LmizkUd7K7a+DIOte9XrYfFsDDv5kdDOnblZqAqFuR4aYLbOeTN/OrWo
3xrrhgYPVnAytXRfzQbNPu9bhcyOmsi1N/Pz8JQgcw7dK+3JI0ZkOehyax2HAzWn5Jo3z6/vunly
gvx+Kf76ECeXggA5V6U6H8IJJ2w4XdQ9LU9oMY3nZEOd5hGBZzRvhzoEqnJonsFJyi/TpX4u8+a0
JfO3z3Ey+2RseHNKaYgeiUDPkt/bTkQCIMPCNwQV9z3N+h9d52cHPJl9hI61JWls69X3QqhoYRPN
B2/rIS6T++5MCs1ptf7b12NfywGM1JHV9PR6xslSI64cDS9z3b7oviafK1QJzkOyw50i9u4ODic6
/3OjrqfxkyeMMgzFCYd57un2SXkg7lDy+d68jjpu5F21YxPD/TSi+cY8G0/zk1WKwTj6kbWjO3/z
k826qie4oMwkXW2b5WugN2cm67kRTm5ZbQOzyVpGCObnXI27iQy0Xz8OPx2BABOouFy3v6325M3V
mVMYLLIz52Ve5bbXHX89hLE+UX+7KS/GOHninBYgUFLaLD5GiI1iS8L9U39IduVe7a37ZcPh4Avn
iH8z4R1Emz++28kTNi2BauOEcZstmvstKaCoUNJo2Vkss2d7nj9ZYl+NdnKvylH2BKRa3qrJOSLD
2RKZzzw/H/h27nKe7AKMhfzppGYgT9tAwdguibzKRAI8KNmfuXM/fZz+uoKntQ1QRT6kQIZaU27W
tqK69DdsfvcO4oZzS8Z6gX4xTU5toE7rTNqyMBXNYCt8/bY3nTtpm5eBb91l7vRgpNqZ5eInk9/F
mog90Vz/Oe3YlEVdEKjIBPHpVDXd2yKYns5cwXNDnMyKHNlraXQOc7CCt+MGD3kM4C4uPpQcDZYC
gXPQ3SyO2lbKuS6IFBhH5IxCJ3KC7MQzy8nPdjx8Yc/DiE9JAo3Q60V5rgOpdeidN2vi78V6Q/P3
4qkPVSQ+EwG6Gw6//vo/2fC8Gm+9Oi/2cUu1lOQYM95kXOjJQRTzrVdelsGFUv6ZiIHTcuP6wnk1
1snmYiw91eiInREzl5fdFm1cxFElwj1oXMabQIX27SpTMeXFuVbkaRPgj6Fpd+L2RkZNKef11/RL
jfDladX21vU2MdSlS8xF7M6HOM23pj08ahSIhf1QJcslBxpx5iqvD/zJg+OSoPpj+PUpfnGVk2mR
k5gC71vPNb1oCRMz1lf6mWGMn87lF+OczJ66J+mIKUwN6ZO7Z+cUVjt1MO/SI/a7K9qGu+/b1v9f
Z/wvh3XgnwuNESGo/+vYFQQtdC/rjetPfS84Go73G4kI3orNMNe7z6T4XnCkEfUb6S4ewjSDDEAS
ZX4UHDXD/42/TouYCJZVxvk9X0Ezjd/IQ6RMT86UxVYAzOCf+Ma7P6Ya5Md/3mryuV7MSIj3NIEY
nQwHnWQ0+9tB4MWM1MrCF5Se80dIbeHoC2frFXn/HAuhdgO50HiagkPdNQV1s2wMSzBKcIhNDpUJ
8jW1NN1GW/8urG+LStYOgGa2Hcyl3764rN8/+MsD9cmeeP2g1GXX//eJYiJN7WSBGghob6ZMJY/Y
04tN0OW/q4ZRChsZ4hTTLxy61WVi1BGWsA3AqKsKLmi4yKHb/PqjvH6Iufb08TjUr0Fr3DWgk68f
Yms2qsJJkuTRji2KZ4nmU8xRY2RUNtww+1Ni1Newbq6q9Q9/PbT1euvybWw2SaZFh4EqDMf+12O3
cEPMDpDAY4MvWEAa3htlPm7ZDkYCWb+oM7mrSryWrVbdYprq8GG6QTRaHQXJ9fPUXfYhSRRdenXn
agRGtGNhhWlcU3Bp6tXCfmfZ3M+uB5Xiu62IGtzXaWDjpALfHQVJvlVZ/rWDg3vmy52ogb99OXDd
zPg17HNto7z+cpbt5SLmmXloMO1eZPm4o4E8RhldEkCPALgCGA2BhfGzIkENnWr1tgzE9UyWPcCo
tlulasTTbxMX/6nC9wXqOx6bBucqk7Pq8xVqrQHeAKYYCPfMFsz6+7wgLoIWncdRyqUcc/LxZ71K
TVD2+iNxw2gtteBNUCUmFhJ83x5hbEnHJ/eLvqOyDyusS6a7imr+NtWaTbD+sajTAswcyF9dRDqJ
gRs5a5+HhpP1UOC3tF2CnLWO6uVEMlPUkT5VGZS/XLcFsjQfkmFFPCmI28yJPMrtGeOvHl8Q7RC1
wdRd5a13NCEs7759QhQDu0xnW/rrOfr63bPeRSiLpFTQDQGIan07Y7xYUZxkojjtJ92jXhdR0+DC
Ohe3dKJi/z6EZePwN4mBI+/r9URpRKZgMerdozND9nXK2xwUyhttmcaotAmQMPuv+mA3m3qM/chf
LqoSc0QTKwTlpF6HYFrgxrvjU2XzUyAir1l4rhFOiKNujlTt8wS6pav6LRia4tjahLI3gzaf2+Od
ThiTJZ//0dIln5KJf/I1Rg49Tmc1wYMampBkdjIbE9yYyZRtm5ml10ciFCayKzdZspLEWe7IzLB2
1EUI9Hbq9ujMNEhMkMsYlXuSO2rpHHqPOFT947eb+h+939/UJf+cQod51Xz6k2n8/wgx3n+pbwBX
dae/av00P37X/wx+MX3pF7N/JSl/byquX+B//9fj0KYV//by1f/tR76/+x3rt8CzAROvsC3bImfv
x7vf8X/7po9ctf8GUVjrf/rebHR/I5DaIkgMrYpJZURnlf8zXmndL6x7CWYN05+T18nL/lcvf5Ke
eFD+2o8633YjJroXx1vzmpDIv36QhGm20HYJ9pjdBpa4lJRuASC5XegAeG9CUoXiY51Z8X2uZHu/
4Fnfg5eict5rZNH5RiEJzpiw2OPrF7hWdG++MsxK0eBr3EsgKebRxsZ66zhdFs0WzYeJ9IBjY5Uk
9xbK+2hnhnjbqGx8Z8d9cCT1R9ww7/tjHcfxVz3A22sWMP6M2Sh3nd+QQzLYeMPheQXXpdHIqEml
utaaiaqsj484G8mQhzy0+mC9rsqi0ZcIJ4ZBXnipm703gfiliOHrBrUaRtd9I2hSZAneE+nbOnbj
APpR0trmVqSlSSxZ4tEBGUgJmQq721hz7EZB0RVXEPUAG1bN6D0nJFBufezclwvERbnRSzEfspUj
qpzFQZuWxQnRIunA5Zob/w18YRu2bdzcZI2uBZusntt9NWhTS4sLu5idGMlTZqq+wTjgjXRWtdKj
5Om39kd/HGd0i7XCxjG4bi6PovMGLRz1BdlST6+LAmWcYgDvhYPB2aZfU4aTaTWAARUBJYPu1Y+W
0QEzBdDwySgyk96IW9C69artlMXjxoLfSofXmCCA2O1+6Hv9tnXRMuhkTaBysaxNscg+ApuUXUzQ
nu+HLEn37aCL57oIWJi4pfTELPWWUrr9MR3h0xIsIt3tknfUaKXtQDzFHJdklc41FtazZZfVMZgI
jclaTMp6YLc00tBzHYgTgofBsnjRVMa0qSxRrqhTgX56DIYoCeBUOtWkP+jKT+twFEsgo1qb0c4T
7aBd9B501zDXdGefqYXhmsy/YRNT7mtT1JE/LwEtOgkFHlrZZQII5AILfvUezWDzdZpdOwJVtFzM
lqHuSUTK742JF3FtZta1PtpsJoBeRxVqdVqmmOTuyM7r7z3EVxHPfgusuI2JjGgS2t4l2Gkz7RVX
IMuPldVY9xb8qbexr2TN/lkr9hr07PcFhbhtPVi0qHo9vRhKmnmF309XiVW6j6JGUoi/3KYHHmh4
jz1juQuGKr2CXeRe2VTvP0MoWnmNLcFH8Jduu9yojuRxqGNV+N4Bf2a5+ruJ452hZh/tISt+Lyzl
bhYOqBsS/woZ6n0tLjuKc1u3zLsrJ5jkbZUQQdFqZueELUS2C83zxLVjN+1z4ul4w3UqCZdqcO1n
mBzNZ7OaiwetCrojVif12E1N/RElfL0LMh/3keWC0smh5mycetS2Zu+5e8Or5JWrF8ZBST83sPv7
zq7z4uXtYAHRuYpLfXmb0m56hFqS3SaNAVCTM8xgE9ECxMNwxvIOJpf+GSSzdw05dCL3RxvqKZq7
QsAAqWPork7OU0H7g56SMZIOPTWsLWMZ97e8VLNLWQWkB5GyTx5DSjqVGw7a6IJOHe38crGVs091
TdwUtJizvUGVOwFPG/gkYs1Zfey6Tn8nhN4TeTzktyxM6Ho1obwd+ku8VFBYWessW2tCLwdfBhVT
uBeS3vKOLKQi2dgcAK46I0/f9UMv9lPtTAc91oW/g1E8+EAFtfbtMlb2G802IAt0cTzkB453nrhY
gmRRF8xi976dE6k9ikJKchbdIrhvPBncc4Ly3+kdzLENDHBN22qWWNN1FLEmk26iK0mD8v2QZakW
yT5vO8A2Xqo25mjY8tPc2xlPiqLZHtXuPLSPpUl0Vjy297oLIEuUTfkO3fJAgELQSE5JAEFJNHFK
N5KGSt7IKdU+1DMkFj3vYuCMBfN4Edzu4H0zS3vrBeYHe9AeVnI2CUFJ/DxWhiW4fZbc6pVrHvkk
7Zdan/LLNEmGy2SOP1Slv13o5oNIuVvcnOgvI7uk273rE826EZl7nQCkUr0rj0sGazqs8HvTy1ol
LllQPmi9Fu/qrP9gNm6wreylO6Bdfgvz7Z3B7puyVJbtlrYzdhUzCANdNd1rFWqJeXa9h9JU5uXY
Ww8DJ5Nty1HwyihpMjsyd3fQ0QjVAB5koO9vTO1msDWwSIgzbmTts+CVdp1Q2qvbZh9zMklCQy3T
nZvE790CPLhrTznWNYOkHNnJg7Zoy6Zt6k854iEEw7a9d0U77dtATDfKZh7MralHhk1A2ZIqTFG1
HELd9Xl6xZhcBSSTHETuE9/j+NYRD+yuVu2hoK3QzSXN+vjaUHW1h+xz5TIx5tlEsYwZ3lHGk7UU
12Y9XQveBA/G0vKuc/1+12V5f5VZyyEeuuuiHmmpB8lBE+UlYYhXw5AcxsW7XrTqLm0ks8Ef3F3q
95cir2+IuUoujRRTrM5remPy5bdamiIeqHNgZNp+znxxOfnxXWK2X0uOTTVaax+CVjgaM3BtfTyI
Ul45KLSB/ZLE1S+c8gzU1HYJFM+iRivCVK9a861dF4jhq8Ik7mwFHrGx6I3yeUx7vdqquMkRfpiN
EJtuLLBCEoyi71NQbxyxB+VboVMpC0EEMCZeuIVvkp2UOqI6pIiDrlpCcWRYIjszo3ke6QtCDZYf
/VaOb5C6L+T5V103kSUy8ejRAO5uGkdLqfG6lf97WtrEspE2tRk63vyhdIsKDg22FuQwFhapyfbT
be/6fHQ3G7O7yeimLLQbHkGgOwbxQXpTBVtfZdrt3DuIrYQ7+NeVhZdzSoL5YQw0OrX5pKybIJvV
G5ugp3sqQBn0QqJ4n+F+uFHlOboelqXLgK7d7nCfmNtWxuXV0NfJlZW3853RCvHskl7wNsiK/E5m
Xiv2BVywC8tMnYu6t+pkAzK1u5sLKzky/dQ7tzat/bSo7IskGnDe8jrO3inVaI85ErF807Sycq+d
lhUqqlOTT+OYSRd6YPccQpMSpGQLDOeHPCinGhVxMNcfDWsBC240Tnfl5an7NYZsq0d1RqzotZUC
T2onLauhaPGK49mOO5t1X8+Lrd6rVBxi6ebBmySf6pJH1mtI6Fu87L1KhMoeKrhrtL0FvBPgpvpy
KwZCbzajZicwLmggcrC3p085i/bz3DQzVNepIF+fnk9+u/gpjEZoWbxXWNYq0rtK/XlKyhyThsrr
52726pvKxHUcgmn3n61R8TXVkAHzFnF58Pu4Pip34NdqXprXGzMzdfLAHe29MvrgaozH5IM7gZGO
0k70eTjGxDQ1tSIGVPJ139gTtlzTo/jl9657A8fQuraSIflgGpj4h3bob6GOoykUCYD3UI/H4G7W
yvy2heh3VF05dYjwtORo9YW59WxX7r3W4X0mpHdIDZMfT4v6uZ9rhHepcGy5nZyWr1dDInxWCz9p
44sSnCzq/LZbCnJzeLHV6F6TUUJhK4O3vGwperCyk1OYcPvMnvhIVS/ik1l49bG0jMQhILFIqTHC
t+xCKWL1XHklEcjaVMvgQ5xRed1SwSrcfdOrpA1Ta1LPYxHID6L0cEyQn5e8UZ22XPXScjduNVVR
jeeFtthkfuHZryPKaeIzvZb5FuF+H1/ZnF3Ary3yQRsa7QJZlwIl2VZ3kh32oW6pC8wakVduvkxw
luJ1k7bYvL5hhW5tq3GoGMTaThjKe4T3hq7vPz+LX6ef2rqrv/anZ+iXR+j/vpVfqse+/fKlv/4g
T//m/8TT9i8P2/+nFaugt/rw6rTNj/x12HYdnbhWOAjrWXYVXf2p7LV+ww2D6NdyOI7TWqKg/v2w
vRbUoaEFAK+R/XpkAPNjfxbbHec3jtnU4fFSY9GnAfkfnbdfnbYZCDkYodqnxgQpelIOajvZzo45
DqFHy7TA8Fc4d8T1oVJtiYvqzhRT167Ci6P9X4OdHOkzq9F4iQh2HRyAvngj2tVcwdUcm9rfLDog
YDGK+4x1OyIx6Ysipotn1kRZW7OHKNlYsx3pJBk/WsYrDk7aKAFHy4L0zHQ0zkFLuPA/+5hrv+Rl
J8wrjLb1sXDvpKfKrR4TWdpyPIkmXHH/kXDix5Vw1qFfFCJJfOYo3VnZui3M33pBjm7RTbPm8UXF
5+6PasnLzsTrDsqPX2+ffIOpSuN+Uo27MwtzuGnz3D/mZduSt6aW3RB0XwZpBTCqF/fcrf2HEb+V
RV98Ia3Le2LBbIetvKeh98zNSC42B4vUctkne5+MvH8nNSTBRPjx3wibDK0+RtzJK3M7JRaEdLu/
A0O47PzGfieUPm5aZRaHf3VFvqU6v/h8fi6bEviqu1O5Z93PVnab58FT0rW7pJ/kQS5E49OSffPr
0U46Qz9uwLde74vhrEVriPF0nZ1t+ul9qg/jBhb5srr1ml3i5h/hnhfgILr+CC972g5eQtwD1ZBo
yYzy6def4ufzGEbI60lWxDxtOUq1rdMDkd3bthom8NrYQLaZAtJ8xmHyurj+53dlI/Z6GEHPIck1
JhsssmqISA92vMhAVpVu/8X3cP3TxnhfBfowcZjdl2Y8KEJ/B4Tcta+Z2Ao4UbMm/2iS/uSZeV13
/PE1ToO1KTzpWZa7aMr0oY8yPdHCWMAjnqQIrqvMGQ/6WNtnpuM/XDP/pB8zTM1iaYXhwKKsp4vB
MfJrTzPVv1pdnPWN8nJ1KVi5Qbg6VGn0fL6bkjR+b2Wpfi7g/R/m1WlvgI2NBnw7dnYizlzq+Zl5
aE2pruoZts+vb8aJ5PTH3XDXC/fiASISxc9KL2MFG4iuGuDG7sZh7jYBmONITwZn01c1VNux78PZ
scbLTpAl2/gNbsU12cXRXLWvDVHudXuOt+6k5QctaPzdlPrYBVRLabIegzMf96e3E03MySNglR5g
y6ZKtrWo5AfoJfBvgbn3Z7oy/3TBT2aLqvzekYORbN3EtvN3hmYvUxFi76+mtwKur+P8u4G+qWNe
XHXOQRw5eSvsRG4vb8o2MN8vSNKObe7OD7++sz//LpRWXt9Y7HaF48yduwPjCAPUDuJLzrScuAeS
yv7NEJjoXw/Re4npaHmbHBdyao+q8rodTWusONBzj78e4oQG8Of8/MMp9eJKpWO22Jpe50e/IzLf
2y2aN35WQ2lq2xnimgQdC9swALli129K9lDt2y5PJswthLFma3+iqZx4HwRSkbIsfQw1LhKvZVfW
qk9vFRK2p2mY7MMk/ME6o1g7yVf481OTg/f6ynhBB+RbDeKwLNik6jrO7pJO4TMIhnzTegmBvqOw
L3ThpbvKrt07ixiA8szk+qfRT/cIVlIWU+qY7QG2NHbbOR/4t5wQmSQlW96b4n0nm/elodErTZdp
viTP2Doz+M+nHVri19+8t6tSUCHzdlrcSYlPo8S3JZrefRgqKfMzC+9rceWf19fw1j9/MSsQPZQG
RGhxEINFJPRkLQSxVu39KPRyD9Dq3E76m+HurybZj4Es8/VAteyUMbRLdwT7XsZ3GecEkWGjSl0C
zA0cJRld1zQet305dKvzzaL2eNXFurmQbj4ZZafCxtaM5DHL4Q/uWoNTdRWNS+YkGGrG0kzTQwlJ
Kqgv5exWLqj6dk7b31ec0JgiFWgM3CsejQ/POQbECXLcHEmxz5pwNuepeOurYAbGWo2xNs2h9DMd
sH0Y5NAVyZmBXkZtKc38ZSiveS6tPXJ/vW7uVs+GjP/VTUcU8/oqaZbfVYleT8c01ZOLNu/z57HG
oaNquzpzx3+68ns4AV8PYWTjQF2oTbe6LZdjby/ahe5KGvm/Xmd+Pm310y1cXuZZ51oteZuGamsa
OS3u/CHNm/TSm8reODPMP3yLUwETAsN6oHDmHJyuS4+pndu3LAvzmWXnH77Eqf5XEXE2y2TWDp4q
yNI2MdyPauVsgFf49WWy/+Fo+TdSTsYiT1Vskcdcc/PmdrBVQtJ47RRp1R31xuoaI1KN6ohMsc3O
vmPN0XSgEekMTyIUykQkDxNExvXHHOvr5JKVPBKqLZcRdDvGtjwesWpV2SxoveBvy8ytFdh9Ex+8
0QvUk043RX7VhVmDksio9RGADv7GfCO8QTgBFVI6JsOO5I2e5PykLoEiHqsxcbLPdJMn/brIR5V+
xAVeTsNOSwPYFlGWxg5R/H6sOam8a4aqd+eQELtOEwdZtqI+xJ0Jhb5aijx5mLvOaL2wD+jFLNs2
H+lh7XoKrxPQdT0bF2rEhj7Twy20oZ+svd5N7RzfyyLQzOS9FrSd5T3nVmKnLB+ZERH5YpE4m4KU
GabUVZE++2Z9I2InxxE+WilV1LYRg6OHrUveSnOl9daoy00uvLG7DmyjjW9Ua4/doa8HHXaBC1/E
urZRd2FUDOzPTI2tVShe1NFoxJq6CiioJd4yPdUxhYGuB1h9qbmNJK491RxnfGzwWLruRte9pp2j
sm3SeLoeaH1Z8pLVh4XuYca6YY13VGtn57Yvi2VqIXm0SyC3piljh7DGoih7cpD6oQh45cpZcKLw
66Jy7jHGBSRuaoUQqJKauNcccw3V14ZrX28rN98GnmiHT6KHiJJGFrR5lV3oWjeZ2h4wlVell6mg
W9puYCl29lWaTn11q/K2zN7pPkSNN1Qn5dLcz3UqF4NM8M5pM3ScNNa5/27LQX3DFZlHIon8tJy+
WDDpUUCUpNyQ/K5sTlxvEzNLcN7mXh1QWTQQ8GCEUWPRB1AncqvwdjqECSgrvjNWlEHL3HeaJDSn
Js/2csQ6PDy6LVoH5z4o3Exoy9YpR7vHolwoaH5VpIg9o6cfLqWPT/hod+0cGJHPWyyv90VHAnp+
bYqhQYqtWk2SPy4Gg2bYPgbN0X6lVkL5PkwUR/sS5X1Lq+JgGpo1+lFOW9QrP499UfjjFleMl3zV
hjkRpIrRtEWxXk5T2+/7VpgzmTC+XZh5vU1FnZjPZW0y/yNSIXgXXQ5J6mtXWsnG+DON1CRJQ5n6
rsofq27M7LumkrVmEFfOW5Umg+jbT4Xnl4YR1jmVcjAXJp2Rq2ZOeF6QbjYmCgwupttiVuCxq+Wh
7QtPLZdlz+aJErFKm+loCS/O252R145BIWOx6M4ddLyejTjSDijZVylZ6cZGlqM2FPs2lRbhOq5n
S2sIazdInABuITu8/qDRV2tNMn1mhCBbjoKuTnY7rUFpvMssoRWEYCnSLD+3GbiX+K5JG6bAtiUO
eh62tV95MU2WprC8ej9OZC61x2W0GjPHgpq1y2Nrzy2lvblbuOm4iluARTVArtIc0rAQQzvFDyrV
ciKtzaEqMO6HLAT1Yl3BknSJ8DEV4iF/PzRVB0AXF3Zr3IhJX1rS+HVT47PHDW1oDK0IXsVbm21m
M2/9WgEO380F8XI3bTP7FgfqnBJ08bUIcnNpADk5cfLG9iThxaGfqsUdd9D2KuuW/Zuj+Zs41yRH
QOn0ltKRUeapA4LBrJeKxLK60OeaYuAoMMG1YYO0lkqlldlu/6YQJoka4ZxayA02CdnJVUoHz+p8
fetkjhMbUTEmjX9ValmvHDzKnO+9SBEGVjeXeuL00AZoxUoEmstg2QlJOItmV26Y9Q6lm2gAxPSx
5DlCc8QupsMEMRcTnVuE71bxqCfWQgLTYjdWqkeZzCYFusO0enQh7Ti39Zckk7r9cW4navYhT3zi
I9AQtKWGsC26Tiyh6LO1KpYCihzem7yEqnqDwLQAUZQLQWsPuIFIAHB6JjFMT56MFb8jLi2OGbsu
LUss8GyvBrsPJz/32GfHAbv5pzyDvpugVRWZdsiXrOQO552wrXtPQ26jhwsi2AVICopSf4JNkQ7T
peUGy+Sh2Wi6Kg8nXc+z/ICrp3OjOMidauaXB4JpNTU6CSYCMcktC1A8r0KKOmm/mMVYQYiq7Mwx
Lho3NTiCCLLM8z5z9B44Sz+QhUOJzqal6PQBWVRhoLSW57k0gmn6HPN27z5qzRK3dahz5NcNPqJr
pB9sI61YF9cdZVkToxePNWLatk+wOHMfJZFK5GGx8oYFO1njs9n4YrjJxqqmamxKTb2dZCk9gD85
gSfQbKqqkUGogqwuiE3QO/k8xG27jCGEjQLnftXEDvkNTVzUT7T5EoZbtIFKOZkO9L1+R/I9GU/+
tAq7wmzR/f5d2i0ifpOVTQ5cWgQweo44+gsWAaq+MwlqWmHqBQyechz6o+saAYJ2RAE5GBiMb4t6
6hxK507YN2NLhjZBHAqair3Q/OTa6iKm+6eVJT0pI8nQc6VtI723fuo0ExdSYw+GDD4u4987d1FM
ISC3nrXxFfEYRK7FAX36fE7zQ8k5qSepQMmlPXpdZmf5Jo9NHfpT0CbzdFsmRpWTJqSrNliXD6OG
NUSWSZOR0mv6Zf57kvujd9+5VUI72x4RLxFZYTkp/Js+SShctKmbLrc2R47+ACFWX56Kpark0YBz
hUjOWNwGRzi2quCezLmgbzi+VPBAwxG6UKyHVpG3PRitqmmMN/EQePFnA+Kz+9DkjtuOEbNTBcOG
Ifv5bijtYGy3y6xUQJCNbhf2ltkwWQJ9RRI0TH6lJ0WyzmO5upY7FY+PPspeQi8nvc+NGzliwPo8
U+2aBJEcg9BRzTVZ331upFMNAc23uZRk25Ui6a71ejb8JGwMJ64s3pfxMtyVDnsrPAy9bAsPxo8z
tPtAr2YN+U1e1oDLWun1X2KMcvbV4qSzTV4DcillaPdlNpQB6pisMcwzBZKfH1P1U5KCXsxICJdS
HoO21G98fQGfw/08DCzLR7muDr/elp/YeL8fU2lUnZyHM89dxY8zVWcrpZNrzjHpEnmequfStKs3
FvHH+kH2dmQ5y7QZUYak2iAu2iVr7ofCg2ht25RSHLBlvA/cf3NmW0nJr89sii19x+Rwd8hb5ZNW
sjeJOk6r35uh/2hg+enlxcm0tr9eVAFwzLX5LBwK4jCtrqzBNkk4C/4vd1ey2ziyZb+ID5yHLUeR
oiRbkscNYbsyOc8zv74PXdUPchQponPZKKAWBpIhBiNu3Lj3DNzwFsHpxIrSoA3/5GYlgsTzc6Sy
aIdEKPLaUlBlgPMcuBJqDbvnVOmE3/e/4crLfAto3rwMk1JY8DmKvR5KWUaseKLVUinAdFIPUs0A
vZ774yxeEkXwV36+SgdTzaZuEpQeq/GT4wfGEHFBe0JA3Ko8LtefMATx3fkpGyWaQUKRy2LzKxOq
s1z40KQJixd+8DO3GWGR5TcJdIVQ78A1Xnq4/27LcwgjmJ/vVhV9O4xTIZqITr0xNVJ+EESkj33F
+irF51sNn8VrvAgpqZ/jAEQyZS2TUWblJ9Uz1cfFuYFtyUaRmyAq/u9uhnjIz8dnwBhDuCXD/GUs
d1J8wdvDQss3Sgq1NFESGzhVMbxOe72v0wEgRmDLvuQc43/dn8aVJcIT/SxmUno4S44UsnnJB+Aa
3bxQlinLF5Nky0NnbkX/q7AGjQuiRc2nHpAmMk+ZXAEqOVKFCsYdMVzqAFWxBlwbVaptQTgrIU4M
kgnUXgr/sfT6eusHzItx4Qd8s6xu9hukn3sWpuAeqFKnnp/9KFn5Dbr2LNyXsnoHkOCIYDUB912L
UMUdPcqCej6Ln8VO/UbcXpnob43am98w0HEldkyqmDzXwLIzEkOb76PqUQ6RvfzRt/yu49wMwbZ0
T/URlmrIw92uDdDGiYQe/lKA0PzheiW7GUOR80pYIKSk1VAcOZ7JjKEuASOW+g9Q7IEwrXIPClPZ
BJXaBinsKAJNMwAedP8dvwnRC9+SJvZ9gLZv3rUBWooiXPZ8fgCMOK0EvaRguZlyALxRQIHpTYte
IypHCaoJIacPNUOZA5XzlgfA0sZ8z2F06acQe7cZxIYLYzhL1hXbgS8XZxScq1OQ7Dg6TxpYi9Eg
aLFs024cTcsxD7DYn8FihjZHiRCjDsFAJr2SavHc5z2tZvTQWbnPJxvnxnLlTwTm7udAMS3Cp3Zq
PTNi0Njo84xRGbn7iGEnOALqoJbge2kihdvtSKNkHfLAvjexLO0TloKf0ew7J8SZr3c0hHWLFBpQ
kwwkvIAw8OFRnrIRvJY/APjdP3+mTPEiSnWSAg9OyGcnQPm5Za8AG5GgWwnML6vS4ZhuOTnNL//v
zw0lwZ+jtZLsy4M4AGkToJriwX9Cm6+AJhPitkfl0Flmugo3U4WKLdT9RkPENG4MPq/upbGJL09T
cpDB5U40AaQRXDbhIq0YqmeBHQtTSThGzSWI2MW4eW0sgeVjT5pVE2/zLcBF2dHPRaxtCW0RRwnH
BuVF5Ppb7NrleCgJxBuhry3Cc4xWzLr0RpNp+efIa5JdBKHgje05p4YLc0aqVuAYLRMUB9EVLYaL
l8Dkemo1qQIsV2g9qPnM9T/0NwDTirotldiVHUqGRyEtGQq+mr4Ni0iUcviRR6lEhvOnGDfiS9N4
1Pv9OLg8fThUf36fEXB6saTQ7USxUH7yOkpABb3w3mEILG8oxy+/C8jiP4eIoeTjxSLgR3layWoS
lDN4WpkwnXW7x+1M3FjbK9EGvLSfA5VCNzCMSAmmUFOeleLSrwU0DQu4EhRnga8g0QHhbycUU1Fl
0duWs7cApFZ6CHCvY8+iDO6KogwwluBbxcR9FldEkCbgaeu3G3OxvJYEhZgLkUL1P0cFw+z5kr8W
BewNq6qHOB+K/yY4F6HaK22D0h1V7yoloHb3v/JygAOO/OfMNGjp8YEyKSbtDxX8ZyMqeuN6UXlD
ibHIEPfFyNMq1Hof74+3jLECf5B4z2miop5H7cQcBRoQWxRhdbCtKQOUPN4ACs2zpYKPbR6u5LY8
KuJJQg6jFx2ED8tsyrYStuVQC/XWn+9dgxcFhAmLMiXK1JduYj9B9KKNxMvjx1rOBS1gs3efn0SN
pTjG4ovkHyHd1Xvm/KL/Dhqwm/k5cj52wFBDvNgEp6JpDb6WixSyhEKwpfiyvHEhYfNzgKxFAdYb
8WpoCBb7HC16Ax5G476r4Kd0/yuuvQOxnxofRqYesFCmjwqsB/dhQYRqKCpAW/fKld1AJvStwLEe
2hK4tESwuWcoCDUm3ChB7BTe7FKeV2YFzwU9k/13Bjwh6/5rLZ+BAgl1mASfBVclxwUF7vIGytTV
DgVSV6oSyJeWVQceYQPlk6De0qJYHpAn+9BSyDa0EKHfx1Jj81q3PEp5bYQIlYlwoBVy3+zqKbJ7
0Eo3QuHyxEJL8ufiYMYpZybYOJspdNsMSNTz4IlPV4WJYmg6UKgJ+loWD2fP4zL7T2YVctY/h6z8
KU2YFNc+IGh8dWKY0coHOEn1bCFYNONLOyHMB0ceqHgjtVjeAbCu+jki3/ZD0wOjDLdsrzVYYez0
wUf5hu2pLTTdctz8FyCqEqggmTULgLqANFULgpBDCVJiUnTG6wozS/kKdb6hc7QyGHmz63K5a5hQ
8kyvlIvzGDKgO0yQkkyZiTqkCTdooHLl+v3PtTYYOXm0PDIpB2CoPHXeFQpxn12GGlKdcbJesfWk
TSFa0vfHWk4AQFD/+aGaVooYcKZEc24QqEEa5DaK46WlNLHvdC0zbLzT8oLgyCUowUCT9bJWghk2
NBCFyqdBQBwkW0SL1rz/KsshEV2Wn6/SFUk3wv4mMbwoVX6jGcWeQon656P8n1QT/n8yNUD4vJno
f+kiXD/C/iO75Wl8/4O/iRqQv/oPoAMCeoFQwPibjPE3T4NhhP9AjwhyGJC4gTrXfBj+Q9Ngxf9A
8AZ1XvyHyiCkfP/L0mDp/wiQT0CeCLE0qLcjGfs/iCIsVt5kKDLNq/GmWtL5jEzRA824hcucBld+
SKGYhSujuG+eqI1lt7Rb5zHm5XgzBu9XSFLjWWL8sT0Gz2pvUm838/zwd0Zyy0ZYLLzOjyYOedAb
Qgoa2IzLudLZc7uX3M1N+tP/vWlyQK/9eiL77HtBaia2pl25oeJHuehgGp7x8AX3u0xXBIC49bBV
FKfhwdefAmEAew/nRZl79S5p/EyvWqmCPFPCgiw4xkcxmNwAqp1GyZW0CmAD+AlMABR/K8MqOGRg
AUt18EsHmk0taqQSvhQouozNayIBUxzoyUPwAIgfDdp9koWw31pRn0u7KuZCAzSMwgxjhptLat5L
3HmsHURD9B4FHngmSew9DWNZqn0GtN70OIE1Z6Lf5oF7OvhaWkaJjjo1OrosLds07fE7Kq8is+kz
wVIqyO6kPUSulbyFVsHIwgNz1iz3YOtp997gm3LeVYc091DgZGt03waQlYHfKS5K2kFwCf3p16CY
Ggs/c1CFvAVfpA9rxCM+tSqgv8HNDXAAB37G7VD7ra2mGVhcYSSQ48UchtEFaPEw0aE06NrAxt6H
yH+QF6Ijo/5gSXQOI+Jq5A3KD/s9D1miPR8rsioIPlwE8wJILa8VjWmUJq1C6vkRcZ13pAOQQaRQ
7mwJtyijGQrIWKABcuV9iD+gHxdqzMSDrgeytNOkPaeDFS1tJDtL6dW8gokkv+VzNHNHrGD+EO6A
PupVDiLDUDi+v0OWTpX58UTIBwxpiIV5g7BgmPrVrxFYTCUaN56+lKnh6WQ/ivHazkPGjujBuuVY
a0J5qvhCi4u3uRoDgFXWbN0Ylo7heah5/m6CiOJlMPmkEs5NOShZ+UHHaoDDVge8H7XLgS/aOIZX
vgepuYlOWCkolDK5M3N6HzafUS8LVlGynS4GwrT3+4LTknrYaumtfCDy2O8rCjQ9tIbdRJwtrEDT
9h/T5PX+11+LjyRfYxSrKahZHwBdYCBaltYlfiejjsGLv/3yChcHxINouN4fbe1ViDhfN7ixggM7
ulQE/rnyXoN+pGzh4r+vVeSddF4ARKhHbURhGBBQXE6FL8f+1JmUO8I9XjjGh86GWIYKIw+71XOY
KtMGhIJV2hy0IzQMLPS4zUuqZvZoXCpNPjqQ2VTb/db5tvbexAkh020GVTH8sgkYoqw7Kt2gedyf
FNPm9yYCxDDmwLQKERZk/QUWtJ6nnNoOr0C+Xu5/tsVyxzwCESNqdF2BDgLNRrb8XaAxKmyMNQVR
iHN8c2uSFnk3GGVWfbzdwPBlg/UiSAmuaKFe95zZlQspDa3YeRflKdt1jmwWMEAMDjiL7E0ftPkd
FlYN2ccG6bSoMxzg7gCcCUO9jSNo3g8sCIsCBOWp2hx8GTinDcLaWjolzknETZQSpTDPgBKa3GZI
4CDIe7VFRaOiJlFKqXKriPsuaEVo6ha+pYSJ91KEtG/BOKI/3/+YK2uRFNL3sy6u8grv27ARGAns
iYslNx146/7j5628NJ3zsDfv5/VpWNXQtHF7iHMonsuB+3//yezao4noAfsVlFSVknX9vOL/4gAm
NgqYo+hNl3koaigdKh51Y3UN0qwqGlhHCjjG8aqytYMO4gigYFbQhQgjDfAf+P1McWgGXB+bYVp3
8MyZoJMoMg2uV2ICJr6cnfl+oDvXkyMIitx/ibV3IGLUlFKQBfExPWLB6vIAUBUUy+8/mlAr/7tH
Pu8f9ufUD3LSZnxVwSTegZGImWuCQWmQONzNdhC/qb/wtk6m3R/sWwh16TsTQUeRw6SB+8QcEsI9
YMoAke/hU7ZvIfn0wGDI6UP+ot3hCeX8Q39h3S0x35XjVyRj0SBDQx5SFG4eKFY0giZeXlIxgJWI
AqzdKeM3bg4r6cSsQ3e7kMMqh89FidmcpMw3MnhP6CI4h3YRFYPDxNmo35/Jlf1IMr4REGgvq5LR
lTtRH9j0dwNHTmB2N7LHtccT8aZSIl5owKd3+9btgxFOREfe2zKs4+altbAKyPaX0nd54mfy6KZG
+U4b8ttXbfe6DSWWZzN1pH1kJio484a8y9QHIPU1Vv8Ctt+S9PYz/ow06a/7k7iWxpCkdhHa9Qrt
SaNbs299dO3E90gAA7zZs4yg0uljUlw60Ffuj7Y2p0QgyigJWRMfje5I03rWdp9y5B/rcdMLYuVI
EoggUfo0F7XgJ7lo3oQa9dGanZHq7IuIc+/+G6zFUrKtCM3laUo7cXQDtzYatz/Xh9KCbE62h4jV
TjmIr/BA3WVGobUqa6XPgs6pvsk83B9+bQKJ4IGCBp0lgEW6oS9fAQa8KDKtQ+hnowu19ngiRAji
FIDDK4xuUsw4B1Ag1Q4es1Qgb0Ea1hY+2f8A5FMBxQtDwDlLl41Im/0FBBWWBjAmgS+1XquiBtC5
PruZ+jbg97aoW7EdapNWOEhj1EZL/uzIJRUXOqaGYxSTTS7fMLTez+DaKpo444++FdmI8bMkwSGL
xSg357Q/jbmvJdEWu3glmPNz8L3JFiA+1wHKLPZu2oo6Kwwa1cNPoPP1MYBq8xSA/cJsnFhrSSxp
C1UB8QCFPR/Kwwfqktmfkf4wfkGeWssMfyOWz2fDQjjkicAgpp2SVhPFuIwMAo10SvPfQwqnsvaB
rT/F6lVMxo2vsghvxWFPAtJSrmNkT8ZQsoVqg+7vJDNEUs45lSqewH10AkPYeCvCeOi/iQVPJBbo
FssRVDgZNzxCEtER9ORauLKTIrmgtPSaqaHFq5LjP8S2f4VV+l7R/xHSX+0zrs0oESk6qkimrMPQ
oiO4sCXQBwO2bwdpI1KspeM8ESrC0gu6rsTzFUZtrsNF2nUv1C9RUZlDTOEi+Ed76Fsi+2aZ56iL
8QOLUYrwSZz5I/2+o7echVf2EDf//ebhYscO0HbFuvbZaxh91t0HJ5tJFxueCKW17Hz/FVY+xFzn
vh0l9oYsiudXgD8kuIGWDJk5pt6ng6R19Z6RBa0H+unPxiKiAiuyLUheGGvifoXtaYCxFqtorXeS
Iqsbdzncmu8PtPb5ufkEuZk7PxaleOA9fH7lg65/yZ0PuS7kMdODJxxS5ZNJEctrWhNQeNwYcp6w
hRjBETEinNp4mOYwBFspq9HhFKoFegrbLLAMNRR4VKTpTxtjrS0NIpGAgjrXFCImshx2KWcXycFj
HqXqEjFm3EHLwrdwOVLpDmLkyXH0zzJuDZzNNDYt7MpoC9K5lpx9H6I3s4yiaNKzc/zgTt5Tobcf
YOC8QfIsO0Yb4XBtdRJhgu3pVoTaJqLhI6NfoUR48lRoSW0sk7XKBAmMlSpq8Ks5CkU2PO0HN98n
1mB2NlAfBzDLE7NRYeqICGiPD4yRgBv6ef8Lfi/EhdVCQuA9mK2wSoyRx0T1j+EzZ5bnQq+dzBp3
hV7Zk5l+JA/MXlSbZ+ogPuRW+DRo3bPiAF169LVY703/IFmlnV+2puP7tZd+FBlxZN+rxHkJQ28Z
iU9ksRb9CI9ZA3lBtev1UJMMEZcA8PFVWFviWPr19uTDnadS672YquXu/uwQvi7/PZhI+R+o88Ah
K8HsKBdYREu52h5FDZUpnIGvtJ7bOJFOW45Aa6uYJaMSTedQCcBgNbxpKx1q1+fimUt1xogO4dZR
u7JjSfAGHEkoMR0wSKfHRuooJmuA8WrCvUKXrUmHUp8anEH23/N66TYa7AUteg/BNOs9MYqtsLFy
//i+NNzsV9YHBBvgYOxXM97Rxi/J6gzFouythOIb5re0gIi4BJT5PwG+MSGmjveqLVGXr6EGcWUd
/q/Ioynzr2AjOKxEXBJ4wCjD4PPzh+vTSzE8i9Rl9Dy19vbBaG8sxJViwXeV5GbGAioG0X1O/Pzn
/KM/T3b/e3ClnXihv/IrZdXm9Nxekl/3R/tecUvTRyQtvlePYEdjNFaTLdG5nictw1Y78/gfmoPm
CUTCEzSZVVZPYYL67OueJv/ZZJLg+Uhhoa5RYexY5Y352GqMrSyJW5lFUiitGetIhloS4zYmiJa8
BVsQFAxotTTgUGGk50SvNZAvDKCmd5wJOiuM+DL9ATSBD1aH9rBKn4TDsEdVf1Bznd7Yk99Z2sJ0
k2BVnguhp/P3nqQNQGLc9rlTOwd+x25hQ6pEhXuxBWJGbNTPjNqpw+/c9U6tmbqD0Vg7UPhtmG9Y
rInqi9HvAts3pY2F972Gl34bEZSgP1zF/JwqQZF217mt0VrTrjBii0aLA6Zhh+oYPvCvMOo+BJZo
yVpo3l+E31X5pZGFn6kTOzKQVQVJHkUKxeR2sVOqjYuLthqYnkWpV9mVYWAmOqJTa/DMtED2pLRM
L0zRCRDHgMLWsQl11Ax30/yvkAPBwAW7HzL/aqZ+wNMThaJEQ3/11CMTB5FdjV1YLKP5a8mGYidW
u4PGtYFk19hKVdZWIJGcFUkYyNH8UlJK75gifA+FxKiht8x1yuv9iVuE8eLm9s3YuIkVXIpGZSfg
k7WaYCan0mLM3oiN9sk3XlAiswaLN2mTcer9VsBYq1Z8X4lvhqQCppZiGkNCZtfOMX/PDJZLa/xt
iRjj+6TGpP5i0AeDC48hq4VVGo3+BIF4C67wdqBeNl5+5Xz7TsRvfgkI0RHY/fglzAktAgMSblpx
KjVGH1TWhuqt1tvSY/lQHKINjOzagESs9Ni8poM5VqJWDaT0GWrNWgaj5Pwz5QKtarca3Wu5CGlt
TUO/pRvmzwoiupEeYyfXbOHRYPXEuGxt97Uc5F+snjacRKbAILFyzKUjk5mQWdDSzoZwGiQQLqF0
jputItei0BhW6jfg5eZjSZ2fhMwgY+6+qNfpCsn/Bo7uf0Vm8QGCMn8qUj2Y1NHmLr3Nf5Yvf7ZG
aCKmMQpdNNW8Rio9PY+/YV+MiBbMcZ7RSr3FmRahKunr1cYSmSPWQiSjiUgmDCB/+pLEuJRwlqv3
kH4o+y0a8tqziYAyTRFkfmBY5k4RD8SLrPXUUw/j8/tTtfZ0Io+i0UqUikZA2gFAFgNlcyn9VUlb
inxrt2Oa/RnioaoaS1WHiREgAQ5OwcE/F2Z84C/0a4U9+3z/JVbubqTE5jD0VS4mIjbOmMywxhoN
g4Z9nTKxmh1QrFlCKI1QbiiGaGPItQyKJqOCJGQpHWHM8lmCTvexPXrP5QHCrEhH9fZa7Wp3ckIb
utm/6x27KxzW9K1Wb54CpNv3X3u5XQevq3k+bnYXF0agEbRYGv1vQfcOuFhyr9EDXMwma6jU4jfn
FOfqGDyK5/sDLp5tGG+OkDfjKYOQiCHMlVxWvCT1sQHEwfsrVLaUUperhHg+USGC5EUyhfAGdE/d
JT8381zWT8mp11N7+q04/iWzOiyifW7EkyriBlueiqd8d//lFncCBidiRsXmpQCOMFLH9A1OLgC6
BzCGMe4/fPn+j6fPo95MHchyJRTdsVzgGuo0dmjkGhwEUeGHfooWfHx80LvJmIw5uys2ss7vCuS/
ohLGJCJHkon+2A14I8ylG0QuP+1AEkxRA/D37EP6XvIqyq1af6JfvBfJaWQca8+hLZz7ftdlKgeo
YQc9IvzI8DD85p4T6MQ78mch6P2L2OA7BI9bDau1ySfCUB5N8EuR8FPRCTbia7hxEKw9lgg/Qpej
C9bgsZL0yUCWI5a+MmrrcPuuoCzNL1Ey8qUshdjjHNy+wjN7ZGzOZFHLsKNQ9QzoQwDhehUO8gle
xk8iLKORGKHKcyyR3xvNITcpi3KijSbt8oUYH5uIR5NCBXxZY4GNBjB+WFaBRmuJKViQ5tZ/cVp9
CuBOu1U3WW7e04CP/VzPFNSK5AFYB1dSQwP6gcZkBqYI2K2oP4CVqwENoUIexul0TMVhqzvyXeJc
mHJSEzEZa56SRnzQ1oGrE3IJlt6FoRYfwRoK98q527cWs2ff2Ct1CB8onX+svup98F484gYVqiAz
w72Mfm2c9FCdBgMSAFvYiZXYSCpAwO2mzduwwUGKvlngg6WFIw/oalUECf1+EFlMRDHnRIRCfw7C
TCDwuXBzAGaiB50fffkSjFSuNj3w60+9kAqvtMgrGzHx+0axNN9E2CrEgGbavkay/cXzcLHTqU8/
VatL47CtlX7RMBnqjXxjty5nC3hBImDFdCEHkzehdDWUej+ihxcWKjWB7ss8sqWbx+dAeYH2oMZN
T/endCVAkNjuIeOmHBpKqFP1hVGUipMXsl2IW3XO5Zsa3ogIQAMMUJJ6xPxVZqePRryLkP00u+6T
Mnj7KzrPF6PEYvfUtdm6gC739TAmEZb4tA+qDGp2Lm+NRn0c9sw+uvi4MjMOBBWtyNfGfWbdn7/V
wYiwAwMf2LDA4MXt2fHq++xz0XK/Sojop115KYPsKPS1BUWhI9+Xhp9M57SODL9qDlE8niOJ32AG
rew+EiScAizPtyOHdy6ObQi22FtBc2rdbRFn5hW4sA9IZDCbQgau9TCnEvXZdc+RxGn3J3BObZYe
PP/9Ji8YOpZi4SuBmwOq7tBro6KLrDwrrAOJ5o1vtBI2SPQvlPFqXxrw29sxhakyrfYcZcTRmSkz
vQMQHt4/GwFqLVyQUOCpoUCTzbEaUE0/5R+l0z/5j5KRfMiv03P3Hr/cn7TlmhUNI9CfswbtlLpM
BcwabwHp5CZ2oCW6rE8aDJkNEcgJ5MCdKqr0vnhKdrFOv2ydQGsLnoQId9QApesAQ892zloH2BoK
ev67dM52g8N+cR8yyMn8Nrh07esREYSpwgGSfxiv16hTjELmpMOP2ExQ7hjNwgr1N0mDgZux1T9Y
G4+IHkoL7WpvxHjQg7MV9dqopbtFFFguPuC7EdGCl6lWSGg8vAHgYDxCvE2NdgOA0op+f2Ws7FMS
ACxObEeJwRyOqKOMOl/XbSG21jIeEuUb8jlcD+ew2pm5M+yqU+qUTqQDAXvs9t2+MXK9P8m7yAgc
uCP1+6jc2FXLzTJaEYkYIXR13wA/yrj4IK9g6NCQFFMnz4InFCPA3G9HoeSJHuIObspCcc5QbyxU
/w2Sln5rjHvOqEu9bNDuGxOdljQoV5+4h/vzvXYFJbHAIKWXhddjwuEXy5iiJtu4EUIU/awcsz0M
EfXu0FkpHGg2PvBanktqg8DMrJJL1ETd/Hly43dOb6DjZ0qHyfIuRaKiqIsLy7GxwrfU3HjHeXUu
xGhSOWpE1hkz85ClAbve3fy1IZ3rDIf+D+OZSFx/ypgdZplCBpEMXYD+sbFTh3sZdq0eu5XR7Iod
fAk1wUk+YCO7oy3p+mf1QCwuIr5IodSDHYwMSOAMJb/mlg9+gaDOcsROsA82ridr+5KIKpBlVFK6
wlVJbCqtm3k1W5pXi7Uf/H4ipATFTFUPcSOgZEoT28aEwqTR9VfIMatVI6hDBk3p7vpnS4GE9PK+
54/jHB1LA7UJ1bcik7WBebTk8/0RVhJSEssLh7ys5+QMMAS2h2w6Wt45euD5Ftx2bft8+1bf5BtJ
CXqenPfYPsZUG92rdGKd+NzYmRnb02Pw7F2aYw0V4o8tr6iV84TE945Ch8IyHc330tJhMlUwBOAf
fm2VpNbuDCRsl6e6iRnzbiZ+xmfuBa0jtTjQOkKP+tf9T7KydoX577dTRsX0wMsIv2Mvv8QBlJyT
7vH+o+cIvhBZSJgu3cU8XTI+CmqC2v+G/objJVq3UZRei80CsbUZMAuDoqRodzoNJ++js8FgSB7E
p/7sO32vMtYQQ44YWsqa+Hn/fVY2o0Bsc0+EKK4M/0kXvmYK7ufIwpwcWrFa/rClzLW2QYj9HsEZ
HdrSmLLaGD6TfbB1vq88l4TjQiQ5bvMazw05iLMqEIyNX7hh4zuvfQoSYFvQSgFtJJl2KygCH7Or
/AiyqOcqj53muYxDWZmRnqirt4EWXNsVPJEyjAPbFBSF8coRRsmhIfCvA5QhFSZV2/ixEO2O+kuG
Ei8/bsAgV1YyCcNlWPhqQE/gG/DxxD9Uh3L7jjmvnoVdQsJuKVlgU2iv0q5/HJ+jh/yZQz+HG7Xp
Iz4V1v2VuxYYSeBtUkH6Q8gSxoW9plE+SXvpdbBjh4UOJBxmVJjBBfvylPQ7GVllod4fdSU48sS5
L/nR1NI0Zq2x5zrOE2Mlu/YT2pP3H7/2UYgAMHodRL56pBUQh60utACVYJX/bKWNx68ERp7Y7RLF
1UqRjMhaIAoE8rgaCxvX+eVWKK2QoNpcmMoyhokD7tsH5lM49OBSQuvUDh7hLV6bsqm4wGVt9FFW
tj6JrR2bTOroGkfIfLUC1GZ3f/bXHjt/9JtzQ/HKXlYoD3sQVPVmfB4p4DPTrTIPt7IrSDhtnnaV
0scSzg6nQPNdAFsmdJpr9iDtAQhwhEcgJU418DW5CpwmCAOQ89EDgG6Afn6W95CtVCV7s7+xUoD5
BuTcvCzq93IPohCKDMDWZCbtsBZkR23vWuxbF1VvbTQCs3GCo7jrd+2O0kNd0XmgSYS3P5vt+Svc
/ACv57s+nasclIIMmqrVRHxngFC9//SVjUpCbos+qsOSylHYUDmXOkKSS6UevPP9h68tFCIKiG2S
CEOJh5f+owDleKEJdY7ZWigrQYCEzo6USFUKNSCjrL6AnVDL6irDmGuylS13yrXfT8SB3kNlOpr7
TFyYwh3CbZIXKtvy3VqbeeK8j8duysUMD5co2NBL+Qfc+/QeQheZLEN+vtpPCrORMC1TmmgY1/5c
Qw0leVwuYaoiF+RWE/z7/CyZClBQ1b434QN1RXqAGpP4MPz234aP8FRHGqzRHu6vg7VqMUtEjMEf
pMhve8YdTPq5fW6PvsMd0T/SBSN3I4fSuS8ReJrsTOtb16e1zIQEwIo1OqHSXNaY8TzCPnckEwnC
PkTfqNGoN3rfPDaWZ9x/w7UO73c3/WaXslKpQN0EoZYxnzsTSfuhuZZWdA4PwufgenbuBjv4U5uo
oFSWr0VHZhOCvXJakbjYPIJuJxXhgA8VzwwriAkqycZxtfZo4obgwUUFLr4K7bLZxeO+oIm6ccKu
7N3vabyZrqJsPQm+9ozrgcuUqqOiNe0Zot/grG58kJW4TSJbU1goT/DsxgfR+afJZp/oWE0t74F7
mfNSFG4A2h0BqeOhF4rubzR/FOsdgtmfW1fSlQ1OAl8pQSw7yHzzbjDBwi33j0VSaBHCIJv5B0Hg
XHnaiLNr70qEktQTwGQV8K5lO2Ay89ZuatjMFL1ZpmG4MaMra+F7b998spYuG6FJkRTFzVPDQ9B+
+Lr/qdZyehLbKhZUzzFhyLj0c3Dldg2qQ4NRd2pywJn+Z+fcd3Z88+vzWmylum1QWBfjQk+9SI+7
8jDV/YUr6jO8PDSxA1Fn443Y5cT+OybdjNZmshA0c9lLzJRHWBrATarawcDqF13FxyTw4Vfkp6Xq
x9WJGUerpEIzHZSNaLtS0JVJFRY2a+gwZytE2y8geJJKZ1A5DDTW8C3+BAU7LXoGPP4xAZc1vsag
xgGaamw1zlbAAzLZlVFCXxljcJSQvvnvOTDYk8lrHqCqF3/n6eNbbI2H9oAmhg68QHamHqdKjfCt
oz3EIHcQZirV4NfGd1hOJb893G9zJ/jw8AHsfeYeQ6ZnZrefHmE6qhVW7WzRUJaRgLRMtmwqho/l
QEChOD0qr1mH2dQ64HtRcdJLLdmXrmcKBm/CIEUANOaPMnuZbNaw2VTTEFhGDAnZ31SDCrE8Ql2g
yDb25Eq947tJdLOAk3pShKLAR6S16iI6vzonczor2riTroUS4liBLiQlNhQWqDC8UNRrFlzuf++V
fO27e3fzq3NuCMben6vNxaGZ/lLyURWj6/1nr7V4SKDwJEbwwOJxWe8jW/D09KlzOIcxUIQakDJv
DMKtBA4i44RvSERJcGtDL6YzJTVWYb+zS+3I9OAdpSoPW/LsazNFnBhRxtApzcf4vnGgxembVAUq
3W+UTNa6mCTeV8n9msYSwtPhgXdiWhWtDB7JZrqrbABq9qj5Gy1u7rvsGTBZp3murPi6CRhaOXdJ
IDArw2OKzwNUgtUk1ZDr8s/ZXnZDUMznboqihdZkBEYMs603aeOStpZtknjgPI4CBH0s6cTuAPKH
VZMbXcN9asi6YMkmXHbkr9GV/nCdkDjgcaRRk8qwP3tnOMlOfIB+Ltwzz4nKaPSL8jBuZBYr64TE
/4Z9ybOUjEVPRe9cF6gU+t7tVi1v5ZQk1cHrpGTzJEB0juFDq9ETe4wa/4kTOKsZeLOHwDrtcbAM
B4m7BjJ9qlwPO+PPdhqpGO5VdSnAfmvu2PZGfW4P6eFXg9mD9MyuOwQbN6+VzIyECadJooTQP8Rh
SCf7JoJHyID+RKtcpFS0N95kbRqJmNHzNDvjBma6O+9gNzuA4KguZeXg/Qgbg3xfJhZKlTQRMNic
ZRRpRoFlNmvU1jyIb8Bp8o3XgYqz6Eit9qwtWf4lsaIn6X84+5ImSXEm2P/y7pgBAgSHd2HJPbP2
qu6+YNVV3SwCgUAIiV//PMfeoSe/zkqzOc1M23SySaEIDw/3e2tbwtkBFVZ04w6uxN/wkhMMMg4Y
GOfHnDASMSYiOQ/UYI4xuRV8/34qhZckYCoo1BRdQHMSJmRankJ6YxNdAf3CS/rvsPgwttB4edZm
jPN/vlKbqB3GoiB5YVJ2dyv5iv56fISXVN/FWpqIuAi8cszOlKF4AaJT3Q8P7dvXi+3vdVt4yfb1
87wtGMUFMLqE6ezlQR//G005vCT1isH1qqrDTyv3tx/8nijmZ/WNxfP3MBZe+jX7XacsBo3gQ9fs
GiCVSvwqxct/eyXnbflH0qEWzy/hbIHDroKCaHjSdhu7BEQJuMxjFOTri1whIMGr7N9XKaNWCuPg
KqLfy/auc0BOtT5q7yUHvy4oTm63693n1myovcQj+3bjsn+PLeEl+dbkME3tZ1x2eVKpte9OblY9
rJ2178fg32dfX+XK17mk3A5lYFX2jMqyUMEaZolZGE6Hcr4FV/89BoeX1FqLU1q44BUfWlNk0mef
gnorTqetRnVw4/tc2ReXJNmoqp2lGHAN3cMouXmfyzAmAai75WlWtyrwa+/p/IB/rDReha2i5/Oy
pxvPAr/Suqf5rSe49uPnP//jx6eFNbnT4wk4XHbG6NNCt7D0bx31f89rw0sCLBfKktE5eGNCdd0f
MNW4JydYQq70eVoRyMvXK+lK/LtkvVpggcg2xGXUanr3wBU/09Ltw61e2pXE9n+s6vKaKs85l0Wu
icv74skkzR3bBSn91r6rN/cbHTAjUybFEUa2UQL7WwYPofhmX+raKrsIApCFbyCphcvDLDZxxK5S
xwVjDCJ87OsbheXfk2dkdv9eBg1khOeyOj8hKndxwikLIxQApl9/nyvNSPgq/fvnx6X4/5VfyOLS
jedXvgqfINybwdJ2SpedTOgzVEwwHXgLw79an5+f9F8LG0r6XY7M3J1T6B9XGwcqKXFjx24da/SO
3M1QpwG08tbs3jqHNbP5+mGvxB16cTAYYMJlF2C7RnclRqTGwy1u2hU4H3ND/34kNkPCsfaQu/ID
XO3bGE/1Jj8ILB/i/qDuxbF6AcyTVevuvju4w6aBtfzO/+4ezI1VciVVuqQ71iNsx+sAbCG7+wwK
Fw7Nt9gKVwqp8JLoaMZFlIMPIF2lGH2oVdKPSf5p39MxXnYL/Jc/IF43vs27eRfcAgevJWiXFEhN
LTs3ZwxHfmtfBRjl0Pf+CFKS5luZ2Xu2ujnZdt5H/5tHh5eUR9UTZxEajfHp0YLyQEzXGlGQHwXW
442a40okv2QuTqFRcACR5BAI0W5gwQ4XO+ZRWIu14kacvZaMX5IVQwH/1trBCizeofViZQo2RnGR
vDi3OvzXQMxLbqKYWlNOk7AP9Kl4rGHY/Dz/9l71g4BmMTBtcR76ce7Njh/ntGlik/LjLdn6ay/w
fIj9ETGYVw9tfqZ8TNGpqb/L4SOqbxTuV2LCJSlxdDSsqr3JPjROGS82BkB6KMzDJpLfmnu9EsCD
i9hAazoUxsWXqcWd9hJbP0OhGJ7VPBnyU1A/fB3brpxEl+RES3h9NYWIbSoI4tY8T9RLrOapwuQX
penX17gSZC4piXyBkzw/E9LtMIrlvMSivzX1cOX2L8mIXgtRLjsXBNl0b/0IQjMnja6LVcEH+TQ2
VruG4+At8fUrScklM7HLHarDCKrCarGSMg9XSr3PQLujbeWfJ+c+/dLPvn5lV0j8MEL499KdR0iI
L5VaDvkAX8d9g8GLfnq30FaDjkJ0aPNtPqZDBLMlb+ceKpuvSq+4cbhfWduXhMVc0jaajIL0J3LJ
xPdmWKobv18VHcsz0bo3lt61E+KStljZpBKa4Rmtfb5zf/NndD53NDGr5jRsnIfumbP4qX658Uav
fb2LYFBF0G7jCsrbU1JsbAj4zVkPUmlxFniBjFL5DsgI4q1DMsc31v2VfhhIYP/+iJ2Th04OB/tD
Wy87PTV3MK1OG8SkGPLUma/aPfAe0O3c4XUx8gO2d/+JzBxeshxDyuRCybwcKCHq5OOLrnQ+5zfy
oWs1rH+RW1oVFUzCqOxgowRwUuvR2XBIm6hXsS1BnrFuQHtX1uEl4dFwmHr6PgiAkpRxETwbWcNz
4N5abp1NV6LHJeexVpZFtQ+B03Z6X7ptVweJ8u8m5CoNpo6+XnfXHuJ87T/PIHgpswJTkXDu2Cv9
q+N3TnXs819f//q18/uS1ejngYQfYG0fjNODMjs+sAV374ts8qokl3UWVdNDbulfrZmfvr7mtSc6
n7Z/PFE4wErBoTjQO0JWeRglIeZWdSnjRjo31u+Vs++S6rj0stfMxiWgQ/TYrIptsBnvb7Xcrt3/
RSCoDYefzJmfO8mPughij29YtFbWx9ev5wpHJrxUEjUBibpmPO+Oh2BXfw/XAFKPztZJ2U7tm7v2
iDatBRWa9tPb38rj/+HU/SUdJRcfRfUMnA5uQ8n7rjzcpe0uP8vkxT/T13HDZGyv4Wdgx29WAh7k
J6rb3Rw/TRAoqtZVUqx/F8kHJG+PQLxu8e3+iTV/u6NzNvDHMilDyx0tWpBDt/QWxt3aYO9VI4OU
ecQeu8XCUaLzdGKCJMDDkONCR7+N0m4Sh6Xz0yLyf1h2TdKmNJD4lCGkCGp0wVXAaFp34sUhZ3xD
wgTHGfxd1YI4FtkdRkQCOJ+hx/eUc/XgUyWhE1pBJoyVe6bYt6itN1VAUlKYtZ6KrM+n321Dq3iI
jIjFCPNmv5qruGgHTILKdmMFxo+JKupk6aMjgaSEJZb62C/B7zIXNBHcpTdiheNde2uXjNUx9IpQ
ShfhAh4KyYIJyG3k1xiooouIfnJ/CHhceBLSfEwhmcY0RjgkpHbrR5guDRDq1tMjXUx7358dfwQA
AA8uR/B+3Cnp6mVtKp6f7aKnoIUrOBR2sy4sUcDzSKukqqdIxoQwDCc6MJCr0Y2KVJ9htAtqOKNr
nhYh21U7FkBMKGoSU5YQ/LW4vp9E7eqUubAsiqmlXRdCMF49P+aNsTYRfuo7lFWd2LPL6Jtii73u
Ft9dw+6rLmJY2gy//KYQ8Elx7Q/Ab+CN9FgAMLgB7SXluDxfWcvc29nQOPqxZDkklSrohpMaAVsb
FtF1VY7TG7gtnpvVqis3EvdiJT3h0y/HrS2W9UtR+bEBHv1GnE4+zYKVj/ABJ2kkxyLp26U8+rV2
0slz3sslmNAlq5eggYN5HmwCCMOSuC61fsSR4fz0eN3SpA1r7K6uZMsTjcKO7vuumB4NDA+m2J/z
6eRZDVAjTHF39wo0RJDGIg9nC+EahA4ODfRkqp0is4yYk4DoKa0DNHKVqOxVF+TBgK/RupivQX67
8mC9k6jWgpknL8JdNGo3DcIGU++R0HHFIeZLJpNnuoO90QxnzGz0/P4hYLML3ZWWw720sGs0GEur
ctyYRlYB9sZgN++TspDj8SGKc4ubpBw5qjLewYrLi0azF3DvWHWhsctkcltcEMUJ+wxt7uwJzra1
07IoExitiPU0tmtbzPX3fGLevQyn/qlh7ZJYOfV/TeCUPHC+uAkMxb24blvvRHpF3sjUEDtpZTnd
0QpvoqiEnRpJ7G03Y0KKB8248hqnX9X50MDASeWP7TTATHHuvC1upk6qBrs30tSsAmdS0K+gnchI
XlSr3gIvbFwAO0z54mfc7npgfnUuUrsUy5ZICnE1W4BD2Rj3ZC9S3cHIbH5wq3G6F2UOpVGngsM5
xqoOAJ2Du2ieBDiWwm4edTjy1yb3va2B0jvWSGdlCylmrAuoLw6Fnj4ovOXujMWg++A4GJ1rWxq9
FbbPkiYXYj9gVd87POxOTQVbtI5R/8ir0UpYQdmqY0vZxUXPwO9EMEw6HykK9cb8pKNS7L1ZDXEj
PLkX+CAJmF1qLSYfzAZiQcxXYPVmBfU6jO5I4SVubgCk5tWPObTfqrZbXpua2SyR1tgjZHpDBeUp
DEsea0warMOJwCptmad4mEfWxNR13U1OQmtVkVneS6Z5n0TlMspVNGB2xwESN3TFM5sIRZTGVLUL
74rSpGKB0mUXvBeqUYmggFNr8zT5cjOMNlQqWQKvzMywPCHaMSsOW7nYzyMRU1ovT06dT+k4RSaz
7bBYtQ6HyF65EZNMal8Pien5jwWrOkNghjyzLDbe4JfQMpa/0eQkiS0BMY3tsQxIt5rgYZpwYWu8
e1/9CptZo6pysVWHOorxPZK26qY+7rhEfJHWOphh5z4w/Zv73QCvqKXPBuPfUdo82EFYI0iatC6D
FArv6TiCi8THhFcmIaO8q5YQ/nfBAtVK2NvtvAEUk2BJPFbfNWV3KKQ+VKV6pQ58Pag3f6smmMlo
S2zYDEZVVXiYJ5gFhAKG/ttgmRxISQWnPA3x5H6Iu8Y9gRU5vipFzxIXhdyMcIJ9Y6F1dHsDXVoS
ZBPEjxcDtK0GnWDq1KrsaMZaHc9aJyFiKCvrIx55P8CZNGZkjqumOOW2/b3TNiqVvN+oYnpmFpR5
avAQWeDsO8H3VjHulMAuDvnr+ThugmKVR57Oytnm69bOge1VDg53mmcDdmIC48OVALDUDWo9EIl1
HnrBfa3nJcMJt8d7IeumHlaV1WduE+0s1Wxg2ZOB/ZGFU3VfD+Wuw4qpRp6ZwN/5BaQel+I08Plk
4KdqF3Zq64pkRTlt6gFDohCzjIfKmVNiu8eezBpyz2UQd9LSsaKjHedjzSBTkotTr3MMA6PgTlAi
bZsQzJLIuXNhrhZbxbJGLMa4dJCAYLNpR0hA9gM4YOM278MYcrnrUQz/WPOtQhWdTMRkWsP/tQ0R
BWawtTc4Qg8Q5WdrMrX3XrDcC5g1LHFHWB8b7b9ihsRPxDT+NIvgJ6ZmTO9MQQ/VgwpWDpHyrGeA
StikU7cJvfBgT7VIcIiUaG1j0qdqmiGeJsfsfSZBTnEtpLOheeJjB5/WWUZgqPpeeu6bfYs0ioIe
Vpox6ep6bet8a1VlpkIj1nAXb1PbcffcYhsoKZqUMuz6fCRgSQH9hltTI9IysvbUUORzy0jWVAQP
jnQfaZSnfcuhNOAvO0G7cjWdR0lyNX2jwny3beRTlRqmhM/VsYXiZKeaDE6L1QuxW7qDcgWEn4dx
ib1+ZlCPUw9VwZ4Wi7MVxTehMXG8zRJgGBBQ0riyGbYslRGEoXqDJg38CI6530Blcxjlu9sE0ark
UF2s+qxxC2hWu7mbWA7DaVe340tAO/0ilmXd5HpVWHbz3fKsae0DPUpKYTsJ7A0gc6E88BIUkgDS
DeKeOWjQFa7/MY6QnyPBmiq1HWf+lnv0WFnFZjALHkJBwMKP6nJTUjg2YtllbT+uRJ5bu4rzLdJR
Z81CR59y6TyVc3kiPAAbp6vFtvfyPBtBAE5Ca8COoTAQRNLrDjJrRtfZ1dZEP30X416TS8YNDrOt
4mEMO/qN07b3i65V3PYtGh/tsAoMnLZyWSJWm8wrg9cuJ3dhoNskAm+Fhf2rCeBY33sfpPU/ihlk
5r40PJmcfE6GGSBmEeZ1HNDyoS6XZ483K+PWGQxVxq0vR0zsFJFqYozOxmGFCIw1yHhhrUt/hJYF
sedMu6POhmAuUp84bdbNLUm5qeqsdiimX95A7/tQy3K01Xwa1JRy1q6aSKD1waYPu6x3jclPVt7v
l6Y7OnjYaHSysYbftQPIBBngk29FVVIaHAoL8hJ7QKz3f5uOiGMReGle5iY1BZEAlcE50tUWMn/W
1s6jZot81tsS8HR5bcRqnFo7LbpIHJGGFKl0hk9fg0o8uWld+/A1L9zMsv1H01twGpcmpgPvn7pw
9O9J3aV9wI5WG+0DvWxLD9lqiOnVEIK4fHyZqgmsQj4nCnV67ElX7JkcYXU6o2FdqH6P5vg9Waxn
bynXuT0nZuqzZQiy3KgsNOMqqkUVu8F8hCy3B1NPDDqMsPkc/GfPkvW2HIJnr3EPeF8NgtG0ZjxK
S12nLW2zikSrRUBL28yZ7BBBkLoj29CxQ2BAIis0nuEhDkMpmLVibD1xWL1eJG4WX/QR/mIIJrYa
YzX/HHpONxWMSGM65mRHRwdT6yUmt1pIR52Q7d15XZ8M1bgnLXsYrPkQcSJhF0pP0DtOik5jPTtI
aG2062AAYEYkBXkcSeeHssY1zNVjOL7uFpioqkmkjAPhMfX8YXSH8atafFu6Rq5LY907mr5MNmhx
xdytIqlS2Hak7UQSXhQJiGCpP8KUJLKSRToZUfBALMrPBW6WSeBUwIbH5dSX/c/Awm+hfrir7QAs
aqdeeSTchUyyuCDelOYuZjt6dGRZ7/2iI96J9oy1s0y91i39HD3x2jKxGxr/u6LNKazgpVGQPg4d
lSkG4/lgLGNvEnc1sCQDV3UQVSiuDnLmFJUJCccNnUnGKufNw3BQM1jol5JiWVnhYNYGdLZVp1mR
VKy8Gwyv0o6OZBuWwU+iXY2GKwxpAxclcBc9ekPnIifyvFSX5T2zlxMN/aMTOMdZQge24HA+J1xm
uQNnrMh3dj18eYk19HHfePcuK2D8V6eOxKnauT96fz5amh1b0j/MisOE0064+TlgsbSSPJTqV0tA
dwJjgZAfsvoAdfGBO+9+/svK1RL3fnSMbGvrCkwl8V+TCu+4lb92Q/tZNz1cSxnMqurqrgicBlxK
g6GhskPssYFtj+6jEsKkgXLOZ6Bb+KlXBD9hizGcZmGBee0zN8R0sKofvfP5LtofzDr7BotMcCdb
bHtdWqhfG/sB5sM7CxxuLs9/IXDiqLBPtPlkRL5WvX0MjU41qT7dZXyoWtTYYHtIDThzMJ89BzOn
k1lbBfc+o/DK02zNUHzkEaywjCN3M7F3GJkEY60NNlzZqc6blEqxwq0mWhaZqbwUs9orz2Z3niAb
PYq1xyn0RE20RoG3bTqkdjBF6/ekYf5aGzmD8IPl6s67RdUxq5d4CUeZqGFYd/yVznBQLh7npeDH
OsRGtQGR4MvfVXZ3LBnLCjtfEYyJwgwF6lkhmoQdhPUc3cW54GveIxGyXpDJbqTjs7Qnj1AdBGHN
YRmbzKeTa+RaQab86odBMj8X9ORqTLGSZe03nxT/4BZJ/IZ8x+GGgqxof5B8+mwn//uwTK9BRF5B
6kuI5T5z8IXTeph2QQ7ooRMPEHKaiz7x8vKuqM19J/PYCiY7cSRSrrLEluCIH+I1wPnckd+DV7+4
Zfhkt2VcS57W/atC47BVv73h2zi9jL0LtszbHN37dZVZ/jejPpkvYz3ANtN9HgbYQYSYLGXooZuH
CXpf1UtdlLFALOl7k5gyWpkFFF45/SoX8lFU4XHm79BY25ma7EL1iYHhk9MPqW/KI3Wb9y6yDBB7
emCGnzSophivDn/CPrlbFTMMlvG9ZgNRLO/ECrdNqVPEAvX/OOyrgG4cz4WnmfezIL+XYNMo+dyx
l4q73wZ4OVQ+gA3U9wpOiTJENT5GqY+/b9uPJHqw8G/+dDc4LEGQ3gYSikpdtUZFgDe4o8TP4HYH
K+wJfYQujjr7IdQQz5wCvtWLSQslCcIRmBlQ6VBlkXXLqTOPo3ucMTozYNYVL78owZiQOzi9JQIa
keNvK3/u3Ie85yn0BtICEj51tx9nb9sp3BtG9IvxmVZe0pB+2wq6HUca1/P3plzena6M8wFZmn9/
fjgV4WBsM2M/ofOSqibcDMNvqgaIlkps+crNZq3uQlR+5VnnAcWV1ywHf/GPbAauBoPjRkUvfkTT
sEYGmwNlJj9La/5gOJo1z/G/fCqQAKugTQ3GOasR80zQHRowS2xbcywi/obm8541Rw91o3YkdgZ4
CK1OA7TNQvTUqGjSSVUPnLQ7a4QXV9dgN8KIx2G7ZeCpsOtV6X/voijpB20l/vJme7/9lh/GcN6P
w/g0mTEeSg0NS21tclduXUrfFTAfhJaVnulJ+VjWzRJbqNx6DYc5CX0z77vT4E5nmEXTb1X10Xl5
ZhP/ucMYuZB9ZuCtBc+w3Tjkb62qnosaUknaOuSW882RKDSHV92+d7Q6uhBvL02QSvKS91hIeYHV
UyLprronN4j2ZLbjsZGHQrivpjI/4J8b9WKFaeFMejtLdN/q3J1WBEV6IXMgiD7WnE/ypJ2cdVtg
wiZ/UNJDegFxiBig2CuARVj4eH5iCvmJD3zq6oYm3PKtxHWCjCuJZVAG6rDApH0HuLeMpVbxYIZ0
sg0kN6adLH+5E76YX5SvHAsmh7wq0BsJ2WiitgE2Tz0taRmOyYI8oYFnewC8RrV41XSKRYN2eN7A
YcA5ze3ZyajKvLkB+AnFGwP/Fb7EjTqdF1FoidSFlZK7dKnWuC0wgsPgPnAhsI+cV5Um89sQg5Yh
AWbBV0GYJ3M3P1hWD1beoSSnmneZyYGfTS2SlinufOTkxF4zRje8eIcr8ZpqlnX+PW174Ap2Yju/
NKmPQVStBe83kQpfJIyL50pn1tCmHgSTfKidFu7RyvH9B5l46qMOonvZgK7sv6OGBUrAj741IK8t
OVqwyNurGXxEAeNCSyR+GwAKazF1SxHkEOjGCub0hS3W2CTHzt2V7PMM44AeNQN32NDQwfTYtqdj
GrpN4rT3Y3mXY2eP4RZ0Ryghgu4G03hm42SasUCq+kNz8xIWEKum0W976J+0DXq4mmKAUzsdDu8M
BlwR3mpVSIh2oNiVg/2CwqhN0RiEqxhp9xQWOqgjqiklDfm2AKDX3Z3AZ59myCthKysA7vjPmZfA
9t1N1Q2vspX4+OWnxStsbDjY1uLVmu4mDkn2Ifehq1mf4Lx71DAMT8BEXFVRgwmDT8dHdeqI1952
MtlYQVwUViYtsys8DdMGgrSddcPeytm4Uf1nVZsdDFoyRvgJzLukyquH1mOwFkGDLufkCSpH38tm
PIR2BLCF+WkAY/IxhKGTH6ijy4JDz+diywfM8cN0M9x4jv3d9xaRsY6/hW1hxZ16DMpw6/ksE5ON
3BcqZHqjzp6dHSqduBvLpLYfHDq925P9kXfdd4HcPQ59/qzn2Xt07QiUtnsldgpYLmS015RttdVk
+VnDHX0AsXF7ndDgGVad2xBEWCvn60LC0abgdmzmYIU1/eJAtFoDvoMUeEyZY69YNLrfitaPAChM
nuWu2LL4/la5KEiTCH6SkCaoqvB320+BPCArVndipPO9qRQAaVr6zVvIRPleeRaAlIpLErsjio2c
Wf0qXKT7PdLQly8s642Skrxw29gyDmmVdxiqsxFoRu5mN7pt565d15ii49vP//t/LNfxKGa2wksd
DjzpAkR1Rg83tpOfy5uGr8a5k/8wxwiZNzr55y7aXy7yP/obHSzGIlg3HvTwLNTRHh6q8BYL4szn
+dtvn3ugf/TJhFfapiGuswdMAsVgm7jD0bgl+iKV35X3ztwBIJzAO5kBU8J7ATHME7/CBVqZiXBg
tZx8/SavPeNFo1ogTqGZ6wDkrg5t+eAizoxufqOzdYV8cSm+MUgSLAGlPnDEOQeCTcV2hhTwN1vm
DlITdBrQenP8RxQ9kOGQTf353x7qotc7jUXdgOwLwiQAL+j7CxIv9RIlbWfzG2vj2qNdkDy4DWCM
Nha0AWyVrwTBAaWmkBzGwS4qODApfapoEyS5j0iiVHVrRORKG/sf1ZU/1o0ewsZlS28O09IGU6xZ
bTIs0f4pLyvrbiLDLSbnuWH7twV6wfaw5cJsPxjJofCLHZfLM0hXr19/nivv7lLOgnM+GzpRey+L
PniiAxvvUDrVTlqUAXtQY1S8VCJCFI6MwRCllLfGua6o3YeXQha2tcDMhBuyl9hrsey7pz4Am6ob
yWc0qO10VjnDSu1GvusGuFlOLQyHWPFZtc2qLTiqu6gFEW9GJ295nYX9QUq73dTReEOw4YoORXip
ejGX8GsvSkHOEJEFKH2JbJWNQ0EBzUUG/Ui0VynwwtIO8QcBsrwGxS14iPYgDwHx7BeMxc0PM21A
TOzwFmMEULKdLCbf0a7Lw1jj6K6SgFryu1cZw84IL8UrUEGd8Skcb+39Kwv1UlFjQve1trnFj8EU
TJsgaPW6rmYki5Xxsj609Q3SyJUAdimfkc+Y0aMs6o5sISqeR3ePLtCnZU9vXy/WK2yhS8e4SAJQ
HlxDD3kk15Ngp4X1vxrdrJdo2Sw+v3EgXLvMRcgS88BHaFZTzG94mYuyM44WZC/EHjNWyCcyNLcM
Jf/uFmyH/0xH/BFCrMUwO5iX5SAcnXizl3jmpWVY7BFFS/S7DXB0ytcO4lbTQt5K39j11z7U+ST8
47LENr7XNGDiUWAUi/1ODDzelo+vv9K1H7+IVr0hxG0AWGBKYDwpAQM1zwV8Et44yP5xnP1LNPyH
9fPHzVPahjiQJ/iWD521Xdjgg2Jeaf1TiNADkFCYH0BE3EwHaDbbtKq/g5VTZAEIKgBsgLR5jitW
QpZO3IdoHyLFgVpys/ipVkuYSnfQ3zGsO6+QAvh3LZgFac5Ane+9zk4DOYnt4s/FrglLe086rlfA
AJdjIXj43XNFAF495IfeKhIUabVE9NBYlfcb5tbADBbj249U1N3vr1/1lZV6KfeBhHNYPLcE0Wmg
IC/sIHKaMqgGdvmLxdwback1EuWl4Ec1+AHURXEVv5VoSeiwMmtUrHI9azoeg75kp9yUxQGDYAbQ
NbqaGBLhSQ0L2v8WWP7hr/7xyQmOCSV1oA+GjmgDmj0b203fqhs/fyU+Xko0WAFIMLYuzMESR7QJ
Xb0KozWw9K8/0jWG4D+jEn/e/dCVi7vY+hAYAE1TDVyfBLBOtP09OmEHRcgprwSIMTmc0jyUnF9f
99riuAhj6Hx6XPtaH9RMz7yf6AdoxWsMpt35S78irHv7+jpX9vulmsOocq/TRGmIh2GQlVmxCY8F
mFD/7dcvQhVvjS6i3EVyRx7y8a6YdkN9I1Bd4Tj+873++C4hHfx+EPjpwtkxnnUwG7Oglr1HyztY
btz+ldTtUr9BKxoumPjGR2A/kAcwlML/6b1cSjMMI4TGUZPpQzk+yxGWbB9L8evrn752z+cF9cd7
sVutEddwz7rDvBp7kub56x++8sIvpRYCb9JFbeGeI5m0NoTxM8Ai/DH0EiRPX1/iyla+VFmYMO7U
AqLDXoOOOVkZJw3ymOsbv35lqV/KLJRtXiwKNKGD52IgFe0mNU9xaG5E82u/frFhJRvaXvttd7RH
k//kOF+OtJXFnT+33n+LCZciCiVwX7N4vDvKvMSYoHS8tSfndl1Y0Xe7BpDZ0+FWOXst7l1argXT
1DXDDA4j2vrsZL8s4N6hrf+gX0h8y7ji2ju7TDaAkvSgBtXHRRRFhw5ZXqXCwcx4rfvqFoP8ypPQ
S8GE3PWcpi5kffQbFZPxoaleqd5baBGz8VsRLqkgLCHdDdb93/cfWIv/3n+itRrPG1oAmFXIXpQs
1SGnXrn9eof8/Y3RSwWFhoOI1vABXyU/NdO9JMC2bs0m/z/qzmu5dSRb069you9RB95MnO6IyYQj
SNCTMjcIipLgvcfTz09V9ZQ2VBKn624ialdob0lMIO3KZb7/1utfTTNlDk0YVa7pxgRPHuWkqnSE
Xmvc9EXSyKRlHK9FVv+dlfjX91ZlTk/oFalhUIWH5KmzhJTCiEijDkeGj4xd5Odlf7OV2wh92gnj
sIlRn3cbCeieeSTCMQrvYA13NIzau2yt795ltu4lpNCG/oRWuoRmSM96HWoK4Hbr4YJIu7e/N+z8
r69SlGxQpHyCVwl6ygtWqgw6Ils/f/hf77rKHKnQcsHUyWWSum0FeOjkVHAlI0ek5u+V4n3XwGyZ
K9wYVGmcptgQ4aAbXL7qySA6WnfnZPpmyc25CWKDjFWwovACzTlADkI/3FnL3xjPyhyZkMm9JyGd
OXXHHYoTU2gSvqWFyfcE+SJhQpH8UOV3Nve/Pl6VOTkhi/pa4Hs0JcL+gsPSAA453rIlAsv63xpn
9TY8n9YDEAlFmzFoIY8CbpEmodHGIXBwSBjGjSu/s+q+2aHU279/amVKOmAMeyZyfYSbGG3XC695
e/j5Db5Za+psRUPZr4+moIzdCJnbSLfDpc8nMU+EQS+R0navrum7V5gv6QD5770yQceLP/vlSgkX
nXjnOvHNUlBnCzngMrGSwxYfPQQ4ULkKZd0MKiKStZTx55976Ru/BKJTvw4BGJKQUIlCUImaakS2
CVLT9hyTobLBD0La5GlKJzjB7FrLI6PFKW+0XjNZcaMyNud3/Z13/W5Zzpb9FJUM8qqLxG36kkzp
uzLeufF9tyy/0BOCMVHLJE3cokW2Emo4kR+FZCzSXr3HOifDRLu7dTjos784FOe6YFLdIWUrKxN3
4hvaKhdGXjbqne3lmyU/51O2iVgxRabFLqwdKx8urbD1mPdavUyDrAdwn/48H76ZznMQZQt48xTI
aEadwD5HILOMLkF/b71/M6PnimCjDzkpTgoTt8pyIjHHWkxwAUeC7nTv+Pi4av/VGMyWfVfkYQCo
UOK2ErQV6ksBwFstEOFZoP6TalPPAE345776Zs4qs6XPJmEMN3CUuIl2jac17x3/3ufO1r2H4Ggp
DUHilpx4LbAmgK4wf/7ov/YUKHMIBpIOMl/56J130Zjs6CybwR1f6ndjO1vBQtQyTJ4gWTzqfVj9
GqJnqEHXSDCkDZmGe/pL37zBHHURgLWiVaiVdqdrd+ReinfvUevvDOg3R8acaAG65h+9w6J3mLW8
kt4LV9Pv3WC+WcJzjIXW1lKm+piaGvICjiCpID8e5YE5nJrVneX7zZScYywQe+8AM8OUbJC6T6D3
+5Dc1Vb67vFnh3VWTgwUbtHzSKCs8yWw/lstWxaX5g6C47tnv/37J2NAyrk8C6IM1QYST5po17OH
nyf9d8M6W6dM3g99OOKDY+SrnKsjs2c3SPUF7O+OUfxdA7MFixSNHkc1GsCuNqmLdi1DcrZiF9Pl
np7Bd8f0nFCRcgisIoiGveA9niiKbcIlJpCw50UDoJrKCd5a++fe+qbiXJljKjythnx6nScuhiFf
C8AgS3qa07Yg1ft4FD09grz4g3+n775rbk6siEuGU4XbsPuX4Zpd43fxvd4x+1CiDWep18blnv7e
i80BFjgkeSjCw1QLmNgjvJT6tlxq5VNdZ5ohjSVnZikCCXKDks9ETBqjy6p2GaIMz0FOdA69quke
+v6btTTHW4hynTdCwcVuicR+pNg/+icJaf1Ixb53EH6zmqTbNv1pNQHp1XCjf2uhrkmgigQp/Xf6
8Zu7/5xZUbO9LNYyzqfsyiQU6WbQR08e+Kuy8x5xJ/+5lW8MkTmwghMZqfNuJxUboM7J73KoVXk+
68gJU//NJmb7glbmCssGaELRNrG3qmMkD1b39MC/e/7ZnpAGtXBz5eD5faAutOdUMSD/cufJvzlr
PyqaPw1uziopUiu62J3ClRd3epdXNIOYVH8Pjv/d7Jkd5jxKP8UmhdE83m5M2Zop/6bjaA6aqDTE
yyMhwfkd6EhzBmw4Qe3vYCiViSh4HxDkE/88g77z5c2RE8mtsK+I8RJI/8wnA8mj0LEPXgTOCgui
iQQ1xndaul2W/sLonAtsDWUoMSpi4i7GYDh22xSyLT6RN81zveme65efm/nG9JnzJ1IWUHbENnEG
7DzeCi2+0odLevj5w7/ZkcTZ6T6EnuaFHl5hSEw4jJHk7bdW75HwWtwzr76ZVHPShJj1w+hleH6m
QdLnQ3NP2u6bpSbO1jFKGGJmitthxcXPLAyqsrH9/vxzt3z32fNlnHm5iGpOxCPbFYMbeMwg4e7x
47P/+zr8L/8NtLiPzLn6X/+Dv19R8FyFftDM/vqvY57iv/+5/c7//Zlff+Nfbnit8jp/b+Y/9csv
4YP/aFi/NJdf/mJkTdggDf+tGvdvdZs0Hw3gEW8/+f/6zf96+/iU41i8/fMf17zN4BbYv/kgJPzj
j2/dcgRhGf3350//41vrS4rf+t+ZnyeX2Y+/Xermn//gxd9YqAGguEPl4NbiblG0/u32HY77TVZ5
VtEETgJoSrqtsSwHlRwJieJvAnRpWBbMZpSLypqGUarz9uN7nPobK2gCPJWcBuQ/i9/794P9MjJ/
jtR/ZSgOzZFKWf/zH8IHs/nPJS6hkFpSOEUROVFUWFWeh/kYv2FYNuleOA4oBStv25pRadcUXv0+
elrL6IHYh2X9lrTlkOaPIbI5kLeZ+CHz3hRshoJgYUol/qZmL+UhJFUGmZUSCo2+Wwm4z41Jtqgn
FDWbUql4kk/jPolOYSuJOYp0tCZiw9JGNF6TRkMrUR0vv/k5N4nIIxXkEkmEYVUjqkDjKITueax2
Q7RN68TXDqKcwgKCSwdbiE+iMGNFgcZhODLPqHWR4W7tI1Fpl/zAKuVFZtM00sNybCp7nFTed1JI
BA6AdbCeNz01XMwAj8HBeZdwlBnYSXgS/U4rdkkm1JET8mWBd0RVDLb0AuRDyM9XJWqyYugXD9Yg
a+xgtij58kakHovshHRyicdmSxg1yFNap1wvreWJiQvE31KmG6BXmMOIt31RQaXNNFSCtqwBIegp
24rFUW6YRLAh2MT5VgWFQA0+dR6VYHhTTUgA/w3ZkUFpuMT3pUaDiBOQJZz6PAcV3XT04BKsZIaB
ixA4BH+EN0/I1fYa9l3duLzIj7VEtCRlWxQV+JOYW4ibxvy09PipUakSV6O480qkX+2ZjO2mR09R
bvXxIhJzSVQ3sWaPIhO9+/EgYv9LK4avSCZKdb3K/Qj0fQu2DuejWjJWYXGXI0SEjMpPwsBB9UAN
VFaKwXmMUgDfV37KIo9OgQmJWAWYGBwkgMROhY7amEjBkhvrYDCRh6AOm3QQ45oOchNAwEoqkNsk
AXwhGOjkOkUQvB0f4ffTnpWigMJhWHWosdTUjiV+nedw68vByJMapZUKbYUQKLlAGuJKz3umxSZb
18BrYB0zvc5wZSnTUtNQYcKrggjsg88LoYGqDE88ZpkQBKYUw4lFlDxUlWWPCsaKMErEodokYNph
MeYjQBwcyxWdHqZK+M5lTctgVLgAQNU8KxmdbbWp0+shyX0TmkAZzGX43EU98ousNOQ8F49+JfMt
bg590BIGWsA5ykhQikV6RegeRh4KM2SaBphNbRsKEmVK1M+CTSNDsJqB4+UNEAK1JPC1pRmp8yh+
h6weipiGWJqehWaIc52vuvHGcgYay8wLXsxTJOv7noJi4rjvC/jK+L4RPDMLGImnAcN2qql6nBpu
4ljWRlQENHlHwTYP5F6PkpDtNkwVQ+tF6YIspjmmiX/M/TJGNXmdsBDn9IqUcTBuk2I18ZQ0Rx71
+HDEV4LEMJaf5Qyz7uOgzcjUCRqUjtsWNeWT0fKanMuWBoiDhgp9OUSdQJ1EqicvJMADJEgHVFzo
G0E3ai85xqlMSRpg+7O1pIJNz49qGBsR6nbZRYRVCVxkk+csinpG1LQToQcpj4RQ6MGuoIHy1CNz
0ht8LLw+GV0v0HrpMRaR9uZI463gqmyjAbiZOvTS0OlQDC5aEVhWCWo8AM1ZlFKRZchWUSsNhTnZ
FIJvloS8AFOtLJHUDitrQBUDV0cJsHWlVPWiiWqYUHb8kY3VkJajN+a6LCUKIMJh7iXNvpDCSXkB
U2MoItI1UhGWqNdGPUUNSAubSL6OHRRVbEPXwZ+teF0fxToQODHzXjFhJyjo5BE9RQdIQgp0Uos6
OskZ9vRLO1TgKmX1GMdmHBe5uhKkTBaRXA3gSfoeTjJKSVCU5+eosW7LQJSxtfW5dg6HwJ+Mvqy1
RmemKikL0se9FL4jW4wdwfmIq/7qVXIBXo2cD5qljCCBOKjrirWtwHGV9oS4QDC+ZprCeiBtFpp8
YbGrlQRLqy/0UInTICO9VCjFczjIOW/zGddXZymuuuy9l/ja41GRmlQoW+IS3B8qwBUQpRoioPAL
E1W1EvgyY8aWqcOlnNysUbbrTYcUJ3e3YyIZJWqGzKqS+BJouSCv866Ug6xaalnWaQEwUkUvjqB0
8AXnrZUAoBuXRWp4azJAGaPAJqnEFv6EvoBWBZSguzpjjp8sij8O7s8H9a82pgSYkXqzEnieFTlZ
4j4IqZ9uSHKErBlG5DcS02eAR3Firdian0/aHbfF13agDQBrBTUlvCTz84t8I45DL0X+GlImlMeu
LDXPP7/IjOV6e5NfW7gZ7J/eREsCeVBCf42Yoq/qoEvfAov1SX2SIQhzU0KAxNCz/IKMLC8xMawU
c/reveZXx9bvzyBxgog4P8we5cvloPXVKJXytf/uWYKOVT/KdHroXthFZ0g0crJdsFSvghGi6V7T
f+6BmSsfrSucxAsaijdRefLV5JqyJNLCAMW4cEU5gh7pINIvZb3V49eGhrqv30Ua36z6z0berMWP
G+WnPk/asWQUBuFVq1nUp9zVjMLwj7JZWMEpfrjzer9e4m+vB6SGzAqKCP7vzVT9dYBzPm8ZNW3d
2gAgfXRYilODRgeGgnPT0l7njNwcl4H1c7N/1SrcG6rGq7KsyfPkkFArOrbgczfzYhKOxxxeqLZZ
58GdeN6v96bfX07hOQlWPauBezK7VkYeoCpVkbuCdqmxzwp1pVcot/n5XWZe0Y9WBA3LHLcAXhJR
q/VrFzaNELFxVLjZqlpEj6hUpvEK4BUaPmbWf0bWlZC4L6J6RpSwLFGGJMwDcUKSlQqEGBdFiKLY
oaNtIt15nfnQfLSgqTLP4U0Eba4DL2lqMI6qvAjYahvHnNsinXmqIqf30sXPHTffvW4tqZIgQdRT
Y5Uv+ERglBh1ipXFLW8RC1dBJM5X7+yQs8Dr7x2mAsSIqxfH89qXzSNLWU4WlAUnek+tmICp0gHD
UqDQog9Z3AQyMJ7SFVIMdmM5oOAwsH9+yfkU/HhJhVUUWZYwQeYR7onvQE+DzRPJSbIV6jo+pB0g
O1SScOT93NSXifh7WyJGThYElZ17twD2GRCAkReAWOg8rQGnop4uQnFHBiiI3FNs+ChM+bxPiahn
BwCPxdKCwpM8z7tLswxEslA1sx7mS0XhggpAfRHjFMXIjA/cwRKrssAdCLqeowhUiYZaRo4q0FDU
AIdrJyRDSCD1oszV6xhh3bKR2pi1lIKh2mll3b4DkhDAVZ4M9pgnIejELM+wow14hGCXYj34qL1P
KylaAwAuMy22kkkSSgLoXd/uRb9A5nOJ+zb/cqejv8xcSZEB1MWOgpOexdn064rXMngPtIY3q0eU
3FBQAl4aIlkd1ayGxiaK538/hP4jH823DphfnDab4i07NNXbW+Neiv8PXDW3OfyDr6atm+qShL+4
a26/8ru/hpOV3zRNZQUwTrBfQZv9T38N/5vGcxwrirBJcX7jO//212i/4SznFE1EjaOADeJWDPNv
f40o/KaIrMRiYGFYCRxKi/4Df82spOtm+WkQr5FgCqJeFU4jtPTZehqHgfcLLwsfOn00Et3fJXq4
rCl8zxDpABy2fyr1iQp0sCrXB6dBN1WKuuBPXfYXxuhMueOPp9DQRfAnySzO+1+fQtaCmEGeJwQn
Vp5TvIqG7zTLKkVWQr1qLNZG8Osl3PDL+s7WNwuqfW149vpi4DM4SaLwITwHT+ybt+0RdX7zVz10
yCYdmRAoaO/v5UPMdvyvrc4WZ4N7h+YxeN14DbpV6qJREFOg6KeuS/tuSdVHMdifu+DX5m57xSdr
rWDSttNyjPFgIpNdj/XE9WhteE6nJzqzTt8QsoSp2kK4GIADuz2Euke7pztj/KuN/PUpZpYOSAKl
p6V46eyG6jYre7Lk19xlLgyEu+EOMAoXRHl1jbgqkCLmz61/lI/91Ac3m+JTH8AbEoIEG4QP0eIx
W1RIebO0K2hlEHDNLcVQJFIYwZnV24303lD+4T2jPz/Bh3L8/AmwnAWRh2QsL87rtpOxkAd4gsIH
6VBissXn8oVdyzugRvfpc3DgwUhbaOu9ZgjrzAY0adeaot44E423uVnFVvEGAbzjvVQs7aPk8ctz
8YIswXcsK/Ad/9ozEP1CVcntuWJSG8I1z5fMtVwHtCa+MSiYnZGpLEVaLbRND9rgM/y6JK7hJSAN
Tpbc8Y0boXcp2ZoZ2yDU4v4FeoMdUFyxI0BMnN5K7XqfmdxyqmnqantcgE2Ap8zWkDb+ftJvLXnY
cGLI1+GVibYOzETvrUyvreAgLVGc91gt2h1ouJds22wnUCooQAXvvCWg0F7Q/eWg4/JT6I3eXKVN
ROX9Tc+vpKWV4NMTTPN6DUFGQ9Ijq9G57bThzNEAYgY6SmvB5HQVqB/anm8tiRQ0Yjc0AlOheCZX
oYrhbWXdA/mF9G+sAYKH1S0AST02OvSskPBnVDqYVD29fcGvha384OOIbWmld+ZIJchar2Njemhd
FD3JVHtM973h7WojXwI3Y/kmv6+czo030Q76obHJ6Dxga8SDLgASszbhPjWEDbNsafkgOVEKYXHW
rt6SE7NF6rW0KADl2BSL8YxAdrxUF/m+XSdbdNRmWCiLYcN6ADYSaQs+AhgvXkrssqaiCTAKSzIj
wqUUNJvE4F/Cg6aXD8hmfRAf2BWQP47ylOxQqr6NDOa132kHKB5fhY0IfqCeX4Kj7MR7IF549+aW
1iATlF7SfbVKzz0ePQhBj8DjSxxh1+pe0UW3uwYr77k/w8lfu+OFI+mJ3wrrxu4cMH8L2zO1degw
6wHao5hBT3BmmandXiodLuStpkPhGrdZUDWpt0bM22RWoqvoNTI8SHnGfFoXZnYoT/lpeJC32FkZ
eKuNdg3EjqUd4ku+FOHtdvuX6Fnco8T40Br1eXSx1cu0XiO5s8e6BFUi3DevQkaKo6rA/YX1OS1S
q1SMxo5PGly/Bv/UXvkF+Ccma7BGD+1NzLbewFvrDf6AEVQT1cw9msD5vh428Xkw4zWHn/4QmbRy
izHgSW9baDWyGQ04ioIQjeZXhnX4jYqB2UC1yqhROYxL/D7bFmaxKQDZJPGpzs1sGYGeRsUnaICz
W/GJdb1d1kILuz4PC3XV0QZYi4W0TjaeLm9vQgVLYecf4UiUH/lVtm4Mwa0wbBtth8prZK7oCWTT
et0juS7QJzg2IZslv2r7GNxXQzBv8pKTXi0mE9MKaxeIaJotPwS+ZT1eeZtWL0p8CsC9YKi+RyAj
68I+WYJLYsgrWdewp+0ymXgH7RntcETKHP9JceXjpBB1623LN5CNNupW2acnlJNiO3mINqWF8k04
fJGitQoWMJ0RCp9SKhqiheoAkLZNjCtWaA/GQUUwQOgd5whgtbDJ3/uRTmawUHeYrc+qixBtDSXr
J9AQn7Mlkk+D1OowOS1lxwC1evAO0TpbI+q1lc6XigZLxk026qrWiGQED9Ke24dH1G7A7fCuHsKt
BsbTSsH/kKS581elruxLOhyxd+ySRX8WXvJdvIugRcFuswBDpB79E9zOGiIKW8CH7NBSVyLk0TuD
zwirh1tgNZe+5R2xw4S7/C08cWv5qtq83eButAHr9dhCmuM4nZt15VQ02Y1HxglsdgVeUbRPF/zG
X7FbeZGfsk2/B4XtIL2wRnYsjvW6pskhtZS9tAfgW8Ij8QdpJwOLtgYrzs127DI8tC++B8VQbje+
ipgVgNBwo3FVM+qtBkd+LA8DjD/sHPHhUp0xQ3XvSQBwmmLJZPifvImP7EpeZjkNnPKA0YV85BJA
OL1+4LYxYffAgStbcZ/bLHxUB0gr+RSs1yePhiaW9CJAls8OaJ6R8CZneB0p9oAZ7/vHyhCcyShN
4Y3V1UO5EuHBw6fatZ1jIZqBAyrrm4RUhXiZ6uAm7JqTB5zSm38Ac1orSI3JD6STkSFN0dv7GQHa
jFZrgLLPg4sAV7dPKooePlUmt2FMaRub3rIFl8tJN8K2d8RdfvGsbBvbzdHf++wC2wP2Dcqvc5vb
pirhtjlH1X3jiitxWTwXp+wUYWP2HnL8Phq3K5dZwLJZ1BCVbWBGB7Z87XXwyfC3VPcpyK6DgWWD
0NF+KGGARUtxyS/VF3CJRNwjSfXWNwTc2chlVpUpQPfazJfaa2v7uGl1OUVkEGUaPEHMknMrC+8E
rXuQZ0SQPTvAcGis4+uE3lP5vl1qPjkBfzfoNP4W5FUUVtLmtcIh30dqn9bhg/fGAmWH6CwEFYA8
hFTotcAIR4CMkru5px93ga/2yp/Nziw5Nq67vkDQ70F4VK10L3g4XUds5BHc5sd8HS7B931OT0VD
5FUIPZ3HdIuuqZxo17mMlR6Zd96OD6Ep73828JQP9bAvTyapLMfCZYSL2ewyUciIf5YiLNzHxUYh
IXk8uC9nM1yXJDZsHuLCwzInLwv3RSHLmgDTCZvH4Ilx2CJQR7Z7WB50w1OWSnZKltniuSa5lVpH
As6OuTdiaq8YukHqDD5v8UAU3NI6skkJ1fRDSjbgRessXeKWBptHIC6ozaQm7tIVjWVuPe9ispkI
OGfEVIiMXZQlu0FPVoPpbrqbXDU8MVQk9lag1zdz+7S/4pjAliWZkxkS/QWPRXhIdiw7XXY2+NBn
Hx8PsDSBg5S4ZxetHs8IeJFrpY90g/blBYyNnBwTYi4f4Rknj6a3iK1h+ZKSR86U8QIbsBfxsRN5
2zzD2CS7XD/bzkhe3ecJr6AvQ91YmOSy6okCW0c3X50zbC7i4nXeL6Pt2K+IdeLREloQ+1Tomn5+
xJ/nwQ5JTrcSmUxft8/w3NENxIX93c0GfSEgwQLONJAE/86QhUR27kHvdHfRkKOV0mfNfl7S1wFq
fe7iecD7sLA5G/25WcZ4as7ePHNQ5UQXUzOlVk45s1s2ZK9AwQl79yLEUIr6YqAmPr8hkLLDHnX7
YmtIhmGphA7OU0QOhrOWSWwtruZAnuyTRw8CtUp9UZNtiAHuDOthfVj2ZE22qwm/v7IdDWdeYVBn
5Rh7OHEdTX8sydJuyaEyFpKxwg9RaYHT1vDp++WmHLoPoQhdEKuAcmmtk8MV5ratklNG3ZasM2LY
ElExsjxt6frAE9s4vU6mhO4UnGugW40xrgQHW/OFrE/jbZ8izzDvTRn9ZrxZMinIwcewReQM0Qaa
EZg0xCPWm0INp7Am13A4iucy3nJqYorelP0Yd71aO4R6tKAuRsh4N2xqvW09kprGqysQpzU0clqD
o0mGPU4ACzw0qpql4bbObqQu4txGp3NmT/WY2G5MljzlnbOrUuihExdTttNhfI8wyU9nF1892grm
a6erVmOucVNQyNld7griBIYeEaPAcwdk2Rqbc6zDHH4XyOFx54bECChmJi6Fhn06U2OLyZnQtfV0
8vWUvC/tx56ge3FcrS8roOuI8+TTpxEatM6ac0fI2kw45xkLZERs7dje0VsYC5xEJLFsdLZqA3yp
O2BZ4vOgBwbXHGY0MU7GCU/XGE5CD7vHl56c4TBFnyjkdncCfXCxWbIYMdmCcazvYPIdwPyzi3WE
LcC55yn5SBL7aXOb+SxERpVDBMDDB8Rs6SPvPk76i5voOXqx0LFa9wHVuZtPl0zk5Yg5ky6uq9Ys
Fw8qWXm4anS3Yxzzm/y87X4kun55MBnpRrjBQjt8Hm8Yq4pjBmSHPJz9NaTqn0KjtAJdXgz7jhxz
B9EwR9WhcEHUZYU9FEuVKEuONE7tQkHVHXbZy4NzZQ+gwJsQDaa4vLRG+RBAwgP4atIu8wflqCx6
ZClt+uW90KH8azDjj1NUVgUO7jcZeI1ZJmlQFl2oVHj8lIy3sRwJLP58L14aiCuQSFf1N4TJS8Qz
QwdmtSs/qa8Q9nhRF5PospxZLbk1f2B1XFv08QFWmgH3HGwgPLehnti1sGAV4r1FlHlqCQsHy420
a9gV6Y/ta7SHpATplyO5aJDa3F56bAQ/j88HhObr+Pz5gjPfHjuOUyaCWP+g2dFqdDgcSmdArSx1
0eQ67joR0k0XnAPlb0fcM6uRvfMAH3JTPz3A7FjOgpJjm4AJHm4Di6u7jlAiTgXcGaHwiRtZv2dY
ODD8nYzNvxzNCUYYr6dm8zbAdgqeIxirYL2cbsHb263+Tv/cmv/yePC7IP6DhDJ2noVbcIEyDkhY
evDPHWxBFqBhAnuWVJfgOX2Bzsodn+fHB35pEKmCMg8rBb7pmSOuyftObkoueCh05RpYtR0sYmj5
LpLVZGLp8FRYSSYbw8jgbIBM4R/rTaQFQaPG5K/AVExOayqwyzOD10czOkPm5rHYg4Cqe7AHbBWm
BbyY0EACAoUqdyJyH4Cbn55+Zv6JyA2TfCDqH2SrBz0mJ4JZ4X6cGpFZGUgAOjeXQqO8rt2pK+Rv
XtJfGlY5FglBSGZAxFGV59nFyEhDwohXcKdbQPjc5PBN5PBqgZMjEu9VgT21BfAeV9Gm1zUXnDg7
j6lvihFNX2I4k0Lj54kzoz5h58ADIeXgFg3A9sd92OefXJoT16th4AGuprQkje300qzyvWDj+qyR
aCHozENOQWC98jrSxMZN/VgYUNzwqGcy4lIs9RRXygVjTTK8QOOLh+rZ3JwEwtR625pnsb6zUQu3
E2LegZhxnCLDPObFecFxl6de1AkTe+quSDj3z+E5Xob2hK06fZscDW4JZS3tPbthcTGPLcZB0bZm
qXq9gmjdHvfME0KE2tPwxL1y2zt9+WUR3voSvaiK2IUV5SOQ+KkvoxHFDs04sifGlnfj2TtzGbR2
KIrHQeAvHRYZkanJG9gjtvIRtVHBvud17zHEVgtrFE4Q8GFADhNyGiMBsrL4daxA8+jOXvHViz17
zJmvVu2QRpip6ELhGiKlSYdLZKSAe/goCALk1WKNdBdaKEaCvoAn0NJM4oVc6Bz8RHezTv5yOD91
2c3f/6nLQq3tFLZFl6mn+ALQFZJvU+JxpqZQ5O81rZ5HVHsV9z+P1Fd39a9dIMzOSyX3RRYIW/bk
n+XIVjbwAjNG9BoUBBLs8Fdwlh/o/irsbCUxOCuH7QFpDqTi8oCakugEtYrpzsz+iFp/mdl/dsU8
fAWtg74VpR6YQ0jPezu4+eCd0kh2FEyoumjYW1lrdIqVRFgndYSrsKxP9RMu+rpmSsubz+t2GUlX
SBc6izrkfDDvBQpPrxgYkZ3ql4hkz+W2W9+7s34ABH568tu6+DSITAd98um2JgEJ8kTTr6DxZKQq
9UIa9aYQmkiw5aN15wzYN5Du7MKb2JYEuKKK4D4Ey9VR6mUDgKJRX2pFj1VarR6VFAIftGoBVifD
SPPRFD1HgM2PVHDG2fvAPy8nopjKw2MBdVDcSgcrh99bBKQcqBR9UA1O0iscQL37qMaUQQYhpDWW
YWX4hc3Fy4hf8vDbXCIL2R8eTJnyBcIq0hOzkN5YWzsCbx4AfvIkSXdW4JdNTBZuaV63yCvyaETE
1n/tsAigSl4UR/6EOEG1yF+GDe9A/g7qDrjDrxXbh1SVjshH8XAtYHch9dXlrw2oBFY1wdXHZgSb
WKuS0Q714ITUhEL/eYHcfcLZumQUtoTU3sTjLpw9NnohIu7BOppAedYe9A4xGxOeCDt0WxOKAIUd
Pyt0Ssg62MsrCIRlNugVHSjUvl7g/j09/fx4HyLun2fcrAOV2fodKyi+JC0eLxnW0mNY0ekYGx3u
uhGurKuAJlsc6x1zGeCEXid6ehJQZ9zB1/GOY7YlALdLI+kGvdf5heJZwyHfBbqYUejGvGL3dVIK
xQwcwhCaWIsrMLKRLM/RYi3RNtTjx/jaWZ2rbANreoI+UYH71KGHTpF5xg6ZcOadt50bDb+/Lex6
iJnIvPx/CDuvJUexZQ0/kSIQIMwt3sir5OpGIVOFERJGCARPfz4mzsWe3hN7YnqmuyeqSpi1cmX+
JvPPbipR+ZHbU16LBMl0itk7Asdbpn4CxURna9i/35m8Y5T6ZP5yAMYxP1ji78NzutSIY8rV76cP
ycJmeSVuNMtN2W+Xj7cJM6B/zPdFNFqChXwFi89fvujTk+flAJ+beQFV8txC7xgKy24/Yj6IRQ/q
3/72+LcGY/+lIfjjJvU/Xim2lKh7tNwkz9HSNwKSsvFyvBgTm3m83sul0f3kbqgfWzgIjnnWvGz7
//qTv1mE/lPPiipv2Hr/ubIGKQNiBh2GFRnT5M/mgl1UIf9X9XgfRngmzlXk3qUvXHSk+U2/ZKxX
Vqyaqz7e1EeRkU5fpbQavYGVcDYkxpgrF+i47jHp5g02f2eKo30PY8nQXNr98tCU1By3Zhk2BTCV
wlxMsoCH+e4MxvJBXNepVbTGeNMR5PklOx1rWTROsXlfMxw1zsyWWuNhF8uTOUB/NDg0u4BO/+DU
AMXxNtsiFQpTb9wa/a3EH9AYEXg6X9hiBAhTXmZMpiYAFcoe431AEh4OgkhQz/RQLAUz9gVD93Po
Q4WCLjMHoPDpD/PF72sBgmt0yOHYKbgQ/jHcyC2+7w6zSBK+4R0ybVcwqBQ10PpvCfsfDwYBMsAp
pGcFS8SEN1C2pmWrtIb+1QbNgXoSqGcyXP0sBbggbwNmaq3OAt3mV3GueOiIuz7mi8qmM5TlqzVO
3gPYSnQikxmN7shKZ6XHWIasxVVg9iOe6uyUUjfg+X9AgTqZrxNrB1hhGC1pSXOYs+KSWaJiaMHL
Jsn46lNDtRhi+lkKa3wwDYUe11pSPTN0jF6dRk+K1Jppaop+hU/5YYiklma7bHmON5j4AeFRFRu6
LjmF6u0zcMSTbE14FtdqPKdP1Ocozz8TxkjZTe6M0xAfE7OPAkG0hT3K25n+FV10T1o8p4SvQdv2
8etF5I72j1BY5/vR7R2WE/e5FfZQOuDi9d2qXS0sl5+z7hbh6Uu1E2KXwPBaKwIwFY5cNuMwAb1O
1OSZmTsxWCjV/QjjoSkuSyvbEd0YIrx8e9RbE0jvT+Ml+BKZXUL5mJnJb/6cqyIjuOkxbomd3Qqm
Vjk583cyhw6b+suOU0uBCId/aEylsTm1R7DkL7t9Dv+zp4zqrI/K12/yly3bwvkZuxPEQQcmwY0Z
GkIR3dsqhH+yfjMYA5KX4GzR3xmaxGDcGVNkZpI/sjpCHNMvjOJA8UQKwbKl315sqtfUrxNDdh88
tMxnCu+ihkWjUZPLxBVgWUADDELAqqlJw2gjTSF/ciZf0jsdlciXKhlvRpeAdmB/suKZZmeHhAHF
/jBYOBpoY18dmPl8N+xLU5xN2BSTm2ZGCJ5g9w6UbWYNqigRujQb4HL29nhySGQmRjJXglMQLwfw
t5jWOujccwQIXTkTkIBFF0wA3wVX99hpR1ipkIlcTonOfc1uSmcd21n32WFv6KqRV690nyt9Xrvg
4+Pv2Ed880zfZ8ysmDOgxDnNWlP+1iULTN2up/riFVBS25FTzE5wy42FUgIQerSotoO0gCQN7HQQ
8zCcqKanO1shsuTwvcCqAwzOvQ/gOpztYCO2oMfpSbrul8qsDbRVz7yf9Zu8HUjcjq0qLELaJOzu
poYiCEVMiOHIri1im7gS55V1WvXWeMq/jrqIv/huMHvo19S6z6qwPY7MzGmmMj+LflIU/ii0Y0LD
iN/bM9vQKkLG8r2uL0u5Cstklmw59Bh4DeZaWNqSca3Pzbv1M32VrD6jsMzNx90qYcxoRRTK20fE
zAijzTygMZouMWuoNIvGkIP0i5UmBswqqOW1FFnShumnSbppPo48e241xBg1LGPkJAsd34ohziPr
6d6tkSXPczuZRxvIepMhv448H01VHtt9UW+fQebFNgmQ9baVX9lk8JOFQKGdNcuxlaMgiX2OGMmv
6cZkxLbsea0x4ufo0woiZXgyMcAzEWBao3ogc4bpw87mDbMgBkW+Zheg1/qCGXcb0LoVL779Zdbd
oKwrCPiMHTCrsZEgu+n5CzIFWg0ZH2eyUGa9Q4MmX3HzX0QXkqFs3wHfuSJpRgbT2tF85A3AOJMW
zWTFILrROprJRnetA+GIusIedDrVUjGjkOXv1FP2n0O4iC6lTXcOgbOJSX0stHKOgQpAVIuMDc4y
t/DLOUOSZiPWDaNSzM+q3vesGQbzAJspBnmJqX21s9q/vH7GRhTC90yBj2Lj8kI9kPlPfsCg6JGs
BHFQsaGhGTGinUdePUV6BJbdhcxTng9EC24sL3fLuyFv+6nAQ+BU4BsS7x5Gw/cxQka0mik/yuin
Hctd2+cbeSUG9E/9yYOeL9CdxyrHDVHxFnQKlt74eDoASOcUnIAk6IvWnVxys9tmC+4JoYjkyfge
GSyDYIinPyb/jAYZ07L7VfEdtAEJwLFkeIj9sXb3tZwxA9FgLp/QGVRDNGgrbu9vyXs+jaY27mMn
XTBNDkf9S3Twu5ffEZIYG3VU+93+sPrRp7xSW/RFm1kJO0Ih83cu7QwblO6Uq/SaWczR/pb2H485
r1smFA+2hyjMlgKjqQzZHk85E0/AX7kOYjdiCiZKJz9aM/o0WRdTzU3mTyLrSp7hhYdfX9znw0ou
UWSpX83EFGAkG3x6pkjDbG1TvfxUnfVqMIwNrs0880Y5sfcgq572XL0XGNriCymqBgf5DMEDxSMH
MaIVDHvsZG0mthbk+DhhECe3CAqVzO5gEtfHFCb4PsWnMWSlg7SQ6oxBmdPRKl2/LdVk2h3NxmT0
JgLjwzcs0VCdx5a+/kvY5XyWH4dNhTg1BwwiSNl18CGlZ3yPA4mOYmyQqioMQDWi6Y+8URZZqA9h
aIM/k15pl/HwWykbd8RXyx4WESZzQDCHqDeaCyMj5gIiBonPxSWHLrej+VVYh4lsfMJ6w8BOPGs/
p2NmgUzV3mOmLKPZODWbv3oYkPB83MlrHl90u1siq6kuTdgL/Izy+iLIsnJ/ketUzNtAcoMOhQHq
8DzHRjXk27oq7NfwHOHN5Rufw7yjnnGTRpnsZFsnGjUe9/Ws4LJjKrONQM6luvz9hSUaScwgkn3u
yWKvGelV2K+EjwGqIBs4815H9RmQ+YAnN2NbKwz1r5tTPi7+1bp0X51LqxD8xWNDkefRVkzmqp0x
QZ5UpDQeDDMsmFi0kVuD+x4ToXkM7EjMTeXQ0YTYLdPyhqX+MeqR9chslj2fwtDW7gcpwBjIGBAZ
n1xr6xepNpjqkLyY1ckacTA6pwc1YaEwrV2aYmD1lABj9672B9JDNVE/YdBcZwuu430sr7SLEHJH
YOeGr+tpwbzPZHvNeQfw/BGbGyGWOb6y+imHArauW7pS5YlE3aWWDo+gnzMBhXy0m5ZHffsm6feU
pbhkWcMJuW83+4phoSOvte8kJyTfJPfNtGVzfqaiXbLOG4pl3i9FKB7WsQlsOp/3Jl1pGIctm9KO
WUhINx5Lplp26HllP764xV5fEx2PbGW73GZoCI+gc0wHtjn941sDUDaIdM7VEumHfx0DtWuM3THV
lbh4epX3gUPnPOXwK26nX5zPjALUr88Fj1r0P6QFR5Rj5YjhYQaRluFObsrGYWBb01uMRDVZPArX
+iQz113ZutzN1xZpp6mcW2ZPe2R/1p5x6m68Lr/wUVmdkR/Zx4bgPy+1gfDRkZe5qfnxpjQl8nui
8tOody3b+RO0/PDN8Pgvp0AY2fGSkfIDAch6MMBDCzhlv9i9pjSKNe43xbhO5uS+vnbT0eUZj+/G
m8w1Xziqc9l/EPN5mbCGutvbuf+ePo23k4XatPZUmDykbnHjPNBIsUXRUt0BzWhSiH+Em1VS9mV1
IakwT1yuz+jxrXyczNluCqP3eA7cw7HnA5KJlTCsk7LqtSXEeyy8QL88LY4iB11aWG4JBPjql9cx
5xBLg/1b2ON1gfivDgvNeKwYW2mUfvel/mR2ZeQO03MLji48+zZAsJ9M019RN67iovAYEu5WYWPs
Ie7m+lad0epmMkP86KYLnoE6r1Iy/OJCJLEl90qMeHrZb3yJ/GhE76qaMYBsfGFJH7R+Jc1flnD8
aS7pBsCJCupjDrvIKreAOSUDuAwUag/a5poK0bCyGVMfr+8+nXV8UTSGl0tB61RnhWJ3i0iLT9IO
fYD8YPoMpe+xO16/nJ/Ji2thvPQdjcFb4t6fE+OESM2vPMGXjZ/sAoOgrhkGKXPsR7MinKhG/sP+
YHLqZhze7daV9jQj+jDf3HoDQ8C8TuzMQJ3DcE0T7V1pMdJwHW2JdJof0adF88F/1lfmv2lOvz8t
H26/V/cvU3VeZrt+QtAxM5rjtXeKhyPsqGPswvkasck5MAeFLwKbH0Z8W+P12C3enqhZ1a04gkfs
c/dEQ2QKQOoLIqXsqny2Yj1/GxCY3IhHdnaGwaIanLeIOkeznlD9i33dFgvj+tzHFtjFVfGJOk7D
XF0j+kELOCMigRHgqIFnPaJmExNDOj/tz0/N8ao7g2DrMcjP4FuBBqACJgZFs/f2fk812Yeawboq
IID4gSD7t6WvGfF8bJL90k5ZMT66qe+A75kR7tGW0eiOja1ng6oLDl0Pil261pwMKEBzBF4tekU1
YNTcuYRHJfrsZDYcJAWP/ZffoiOjce9GvOVq4unbl+wTqBg2AM1rZqkHYVHPJ5nx+pqYMYIE2RPD
GKG0YZ3C2m1chaD2XjyDNAA7o70E50hiSrotTOlinftju9m1luo+lmjZ0C1QrRriYUyeJQVSZUir
fv7T3VhOe70ejhCeF+DE72AtkW12l0zJeRYpepYNIzPGhsQkQMCG32IOHrHnMSL0A5eIQJLfhrSh
vHoehhvhgKFeA4rmULtByZGIRaIrzt4hhYDB9Eo7RRthv4O314UNCWWgOKXTzJEiOJKd2UwtN1NX
s5VZ5ehTDQFJZo4iDw6sk2E/A/m0TPrZvV4jwJ4/pzUiI47cy2vfrJjFWa2JyDx+Ourbwsk4hZMf
LTzrPwo/WzInJm94SPUVh8mAMh3A56JVBGzvoF4l179emYeaxSD5IngIRJHkln2st99/I8z2tQNq
RyNfqkHqtQzUtj67t58wUh0Pam5oZMmMW4NCuyEoWQPTUApLX51iqZQPSADzhYLq5CwhebhOXJkT
gLW0TIkBDDgUp9WK5G/a4Zvls76KeTN7bZ7oTd8QvMkXsUs7nBbcHH8wEMM++QcZOdMWqWIoogxg
rtTXaK1Mj25TYBUzR9JhB2zpf8uKUTjB8ulxUBylxq8yH/tIs0zRaxf58XMujPymHF5+6csoPRkZ
DzA0srVFvBavaINJDEjpJtiJdTOZaps3le65Mo45MOdWDlVfuunYmXGt+pJMJwGj+NHmQ61f/vU6
RC8fUKgt/UAAxz7uGZENMqiK3QGgYSWbluI+sgC3RsdqVq1yamXZ0/YiUM4b2bVXfXcG83nuTrN6
+yBffmGO7XOxfq7Jf35Su0B1nm9otXHu2Tqlw+m/BC/Pv+4T+/HFajhX556t8V5Ktjxl5uF5TMpB
O5YOlWfyNQn4s0YpdugOlccETOJAciA8q8HoF8wMEmvXLsYfBmmiNhEvT4rFYovSddHx+BkmjAbZ
A9g1qy3jOglVqGj1u92FacCLnz3NehbbfC+IALJQ8W7iuEfxbZcbQNd+x+dkA7UUkOzGyJ6loOKq
mx1/iZalz/q0kat+3ffVVfjWp/1GA916bDBXG4lmNLOxXfr1rreZ476Xvu8wyaShH9RPrymhB6x5
WCvKXFi/wFO6oHKAfVqvDCc+c5xY6OfPjDeCv/JXIClArURU8sgYF/TmtkqHsWHfAqp9/zSHRurN
yW9+k87R4fPTeSOAbNJmOtjY5aJwpeGzMlemeYIhut1KdLWtuALz3Eh39xmoP8zF5HiyOu+xSEvn
fq3n7XQSlH6+BFEI6J14Ls7y9cW4IF84MMlyF69fvuzx0L1t5RKZwzvBrJjTuWXGmp0KvOpJMGwO
9A+08+P3l78fm1eO9Giqz5oA/5aR+Nnvk7BQ/6gnm4libFhat2GjLXYVp+6HmbhvqyNNBlgchqS5
wzHx9Taba4v0mTrSJcV7vqxqma8pXJ3H/uVBZCBOKxEBpivW+0xb5yEcM9IMTny7NCbTKBzQIMAj
nsdnIfnxNDUT4uQbXEBxQbjcDEeTwINNybBjEYzi8tpRkrIZKlTyFfiXCq4L+G2MPK0ypWX8k0Wm
nrLVUjcCLdHm6vGzKK7kK9ecN1pe7pd+mV+kxJ0YcCk3aDy7cRh20K7GN/0GiN3tq5/aHYOTdAaq
7yroLiPg7iPKfA7eZQn0s9KPE7A7UGfz7bWmOh0vB8RL9zsAFaw02F7AU3H8y7NkB+Iy6ErjaYeA
T1q+PKQmlKp0V0iR2EUmp9H55W+7vWpluGpA0hhYCloXAWKwMX4S57FBgD0TOVTRKn89bTaSy6KK
v4GaNrLXGYQABt5w0kTE5TEdlzZPwJ0zvMCs/h4FI3foIt/SzMWWgNN35aFzxr/6b8oRf5V+8o1S
G6zfN6rnm7TBlAL+LwCAPcNBtD2cIZUzWhZmexOmn2yQn5rqbPzdB3T3I0KJFrOXF2Ri1RC8f5Bx
P7dc3gQRIIv/G4NTTNt8JOPQ67QlNp7u5PiCSsGIRVSqt5BadmY+Li1h3BH/jeQeDzqt/6JXaB2G
GxXbqjL+ow2DEKcM864G2RD0wbQP6Zx5VTaIM4JX+G92vfF/6TGgcGhXptBvXZ8IKKP+TrP2OLUf
dCRC5VPRT8qQzyQPFH/sJJ7OcKASH0dm829iwvHfvfB/qfH+9rl/iNWSWHtmalrH+/H1Sb5HZP+G
g9mrzBFfUyrqM8YRavaLzO/2v5nC8Z9MIezV3z75Dyaebl29niltvK8O46ueG9mR/Hmo2Kn1v9rl
Z3u/vC6Evf/9seI/vFV9IM4EXWQCN80O/v6gT5NKe3+yLt6/A4W+YBY1+Wv1tITty81/dPvt1DbZ
HODj+bUUw8otaEn0L5z6P77s/7yGPyRdn0/1ihkqjkAviNbUNo7kRd8nR92VXwoI+v++43/SI/7t
jv9Yx8q4Eh6qyh1n07uXeNXXw+sxChiv7+fmPhsHInUzjsuTRraWBv/Wxvef1Ih/+/g/BATF69UJ
T+kT70feYx5B2Rgltj3vFHT0rfkYIkHdl4JJALDlj9b5FCfKja51mnP3C6+cNeHb54CnxbAQtmFO
RqQv7//WkeIfNKnYOQRZnAg0C0SY+vdFUWa1NHlPynivffe6US3loa0OyIfVcqwvyd8fXyqSZ45e
vJ7/thH+gcb924f/sRpEmsucRJ0P71bKd7sS1nSm6r/Ua86oe+N9QDEa70bf8k240eT/37oB/6Oo
TpAnNJuhJQdDgP+49b45vVo9u4+3g8w58RI7XeKSXj5WCiKjwjkFEbCJbO3H05PVmCl/PMqk5+NA
nmKx8barzdsXKPSymej9WzPkv7o7/j0GI376z6v749n0XZS1Y5mr653FK3z/jryn3xsQU/bpe3Kt
/bfdox8AKLc7czd2etAv0Casq6pTW6z0nY5K84kEpEEAP0HtCW+CahtEwtTJFtwBkZ9xPA9f3pnf
sAGOsgIV52sG018dMJIVFED/Dja97FQIHd3xTjgAib2eCwgLwFl731Dpv6aP6ZgkfGIW6wY4KTHq
yqxdGdjWwe96mVixl7o07fk4+eVtf6cBXkhj/C97nd6T/xVWB7kYDSl1UVI1UVH+CKsR4uNx0aHa
rA4fJqwxI/dNv26jJOMAMCUJ/pUG+JSzRbtVZEWzmKp929xOmVEfhHO2qb7SxWOdb8Xf08POfzUX
qdtK3FXYC2nkxpRoC2OZvtOoE583pwteCJe+YCe6ci6cu5BPQXkw2vReJq/hWciuN6PjlAmSN2El
/oKQCud2d5qJQRfyVYfT025hJ2EwDi+sg0xjwKh6e8H6m3iDq0Oy49N/ZLvxn3j76qWG1s+TnHZk
txCxBwSB1bT7FXuvAQI9axNHHZ3rCZykZibnctd81bRHDNrzJPqrc3mQg47tSFVoThfNtSAJ9Ut6
yFcFfChWDDUcZtqgDJ5YGr5j2Uh/BrUXuWK/EdY9XC284KHAyV1c+gu8zg1VxEbdvIJ6OlrA5U7f
v8k536Vfg2G63RHvUKrgT46Xz4VCYYY/HErJybFFK3htIhJrQyHxqh2RM+cviTbc3vsXggWeutsx
NSifVwkaiBqhXWFhTA0VF+OeccmgH2NHa7jd2/sMz7JAaaN595eB/EKSTaF2YiQCt0cAyGv2pE6V
paxub6jVapotlUCEuZNtbXUp0eGnS3mnepPKRYZTQ7e9vDRADFWQD+u3A49jjdOExnBWHoorZVt6
CAI4MIBzNoqX/tydt6cyGCG2R9PsW0O5oS6HkkUC8PlIRnq3LcoV9FUjP8hmuT0UrhKSnbfZeYds
esi9ypTXkCXzyeA9KsitUUrAm4vzOemW50i+vPpMc/A/rMShUe8/IWZ3wVhqCxH6wMB89Vd12Xgg
tWG2GP7e+A8MEJHxnTqRi7bdneCAwC+OQQ3UG1aLZbB6mJPU7L0KpEbBiFYQ9yxkYWTtfmz9vJ3E
nSazj7ccmJuPx9BTOqcXzmue+ZJ/mqlOY11c3fl4JzhEogpwcAlKHzsNUQQBLWMjtFu3OC3KA4S/
k6zQZFDMC2aJG760U1pUfT++UeL7YEWFl8xZFBj/s40S5GY++/iVD1UAbZeb7by3iml/xWX+Otnj
zSOsTXAu7zSUQvN+0droz0fHhud+6DEJz4IuONmnGbVSBrAv2NUUAgtqULqmdBtoLCB5RLsuYi0I
N8H+oVojksIPLcSTh5nZi1btVrJg38SAFAn5jmyvgSnNxo/saLAr02fHhwEjadU3oosobamRmk8o
e6zcywATwtTcxq7Kkuqdr5puBKjkz8lGCDvvhrneV2zFBQcK0BlAR1NgIYB2NoU1AWGuoc6QPTjy
bij2oLTsMsyBj7c1oFFktX5igfPbE9+sXIm1VnokMBhyCXi2QkkQ+/DSiAH57vC9Sd8YjZLd+2Gx
gdnjHww9iNoXTzyFybT1G6hP6P4EH5lkYA3wK7h/dFxQduX8bQuw4KMr3P0cx0xlDX36oV76w0jx
3si/qJEWuhOFqOPNi7iUCwZE0iwCkzrr7zMVOptf0kHc4WByS5tBNOY76OxLvBkHKFEtTTSjGVTQ
t87SLH/FiRP1HEbp8h4oS4KmxK7gi2lOgSb1uIdtnBEiMD6biRvPp3ts82Y+TUx8XUZll1+NKVgb
UKVPEId60CGwSYd+E4UNMBNr5qQCqrWKDhkidj2fAFM+cGNRPEOoyzA/LxNVBiU9r65HDNBQ/qus
DET2m0W8aPZ6qF7h+5FoSJ6GekLy3ltmbppSaxSu5o38jBUNrOmjrvUUKvKnP/tcHzC1O+jrA2Qc
4rDcBaa0sTy7yfSiLsab3skDYnOBmK7a1FC6Ka8Pzn/wGw6HOv+tcAvRnWqwhWH8BFR1TyudbgHx
4s2WZh/jCe/5uXCyVsTjweJh9OHH2JN3ck6r2P4TsLUGsgXH2nitu4jNrNa7+7SN/c124Mf0CTD3
83n9u8Vj9rLiuW6DcRBpCDKysYHM5dsHE6BuNubltZYFT6ReCifu0GiOhiA+HUTmxnEcPkMBCf3+
dCxontBsRgjpJOu5OfngHsPtwNlxcJl1ZmwRjGW27A8ysdbrHPII6BYZuAyuxZUQxWQ7YMmVaoMz
28ufHlNkahnXh4+P3LeRi4K4KuACtQsoh4/yxJHxWhJDqeGkVbp/FvZoQfg0n8tyJS9Pwf1898Rg
BDdDxF9DpUnzsdV7tFPc5OuDaDbOeJpBSCTuCf7iuZQ8RM7se7qrfk9W88zh/DI/wJYlIs0HEAnp
l2+BS7mX1Fr3XJ0S1Av/gUMWSMB8zFPn5XyIGCidUFbFTs2fI3qeiLMw7AiKWJPCkwM4RSEwtmB0
vfsKTnHgx9ePAwg4biYWD1h4CLtgk6UQj5fZQl6mjjSfrCrPl83hYCR+z4tFHX7odtNYhd+EqfV2
0OcfPqY0T3yNB6VYD399Yus1FgJ1DyVJgObBxj1rgX4TKTq6ojzo6kGrFK7+RQRs52KAaoE4qAyW
S65mbKmH2WmWugSs++IwWEolixGhxL7WE1BHqdjlxYCAnPmgPAuFf0Gu3HvkjEEYwQjtEjHv2+nD
aJr+dWLUm/E+2yfbl3ldn6wSsmh+RZHmoe+wgU994HCgcIMshMZGzYJnb67pGhIODNCbR/j+idHL
9B4+PzeCXBR9bXE329nzeA9Ox7tLc2tvtGrom5JasDtId9AeNDYoJXYYszaXKA44AMkcFx+oLO0o
cWj6JRnKeugsg6P0r6w5s/h8D201h941QrBbukRRXtxkrRh7BsvfzQnuwpGVbx/B+0ccQNKgO79t
clL1Kru5N1rc6ZxSOx0p+QeFVXHAlTWPgGsX0qYL9AVyD5vj2+vD0kRTOxvTPI/z6pv6/GnSeH/0
PRqCX2NnBTn3xEV7aEfYe9jAktvSfoCBo3f2kbJALI1uYhuZz98SZea8JIykC8XAQOUhNAGXGgKc
OuMQ+y5hDH/jOU4cXo9yo6UMj1anOO8Felm0P/ociZHsp+e7e6m9yeoEMUxbDzQIETv/Rz/fzbej
m8WS5oXbciv7yReBB7COZOTj7Yv96faC0u8NPhtACaFYA3MI34YoI3LHhGiuja0V8SVD2Hlf77bC
g08I/Aq1zekLar4mPD9c5fZpwNsU883QSt2uocBK9AjbInE+yJnuS/6KmUfl9VPv0K1kE1d2ht22
C5FPXfElArYsol+Z2KziKQBt793syq7nafR4N0T7Z8xqgN8myBfLp4OWaYpWwSEFd48oxkDx7w5d
OdBsknMEtYmX++exbT8m9eMD6hy7e4nArq4RH3zgUx9uzZ3Qd5DUIb4vONeijy3CnHIqbstgfB0q
uYeXBBMHjTtHkI3LyE7sMUE8w2DCUernrAZAQo7m8fTrZSzyntc3cdKh2UyIMxyh3HIWhciDTXWY
ozPGFzP91Lb+xqSEXgJRmcg+zAM6CCks53SR+Zce4QEisNmJlBDtLT2QMLEYybLwKCkvk9UMhSD3
iPLLizcEJtd4OoRNDqSw8o7kAWZ3UL7G7mlK/233gQcnwvPd0Q33CY/ACgNoYg5DbD1WdHozzo1N
or6oMbvkPvC+IRBb8cMM+o6XhXua33X3bYnWFZoX1XFp3eFFt72BOWA5yEVIUKcPUw+YhRqMZqqt
HOF0T/IenQrmFEwm0NOnCcl6RrsZTmBbDkoGHhrVY5WNzMeqxThHwsnIe7ZE+d1sIgc4bHEfiHpj
NKe4RbbCHZh5eO94JCer9vr505FRnH0ub4J5T0u1o2gX4PLRVkGUXXBc9OFzQXRCzUecCxIMSggy
1G/9LC6EGXkeDoAe3SS+aeJ3fCQ7pJjhlZ2QsEUu3RYIYcRbipKY8lq0aZo2dB3wT18sMQjpDwQs
7T9CuiqYUpBiRqQxi/ctov+DArPQRkZe7xO7wgf2a3i4zkIFA2URk+q4EzpBAvXbW8lVLHpzKWSV
WCj4aYpPVxue8FIPnrsJ25lBucdkUHET0x5fe/mAYGz94a1VjqIbHzDZDV1+UqI6CmH6DX0gGslZ
Ux5nII8MrTViIO6xyaDzTLDSk5NMjDGbjDjN+xzZdNeV+Dxad4kmyQGZ50xn7Qs22wRnZ0fZQIOR
6oY1ldRyqFMmTkIHO5o3kOZwKttITsxcck53+8mb483WHh2dtJWwmsBFwtOBO7zQdGorWq9b7y1Q
xyFU7MJHA/gdzYeqkMTdJ57zHGG3TSn8SaC1evM6PdOVf10YP01QGMunsZzmVg476I2oBCY2TUYQ
BI2gs5ptpVrX4TRVZxPOJ3kpuWN+XLussLi0HPFo+v0BJyH/pB1SvRrDFn9IThQkusThYPT9aPfo
LeTWFUpPInumARI1ibDI2YKds/+pjR9hWUEJztCTMWLuY4zO5DuUc3RPIw/SakgF3TxGxJahA/YQ
Ne/mQrURnyLRlL8aAgiQFVsKfXrj2bQegiBGyZSFKLjZbaqZ0NeBjqXsqiagscE5g0wKC2pHZDBh
eYCZs2uaT4w5ad4OSsdGWnTLTwDXo6l+QlMkRI54UlH29fPRuqJGSU1tWYUKupKRI0tD8yt1npb2
yQdUf17u0PBHkdqYN4C7gh5W6Rz2m1QUuYTIaXk3HyMr64gGYKNUEdq03z+CB41zDGrPyJxwrznH
RLxQXwaxBv/tUTM00fjM2kXnRPjNRgjIGXtjayO6S2H1qF6boe9r8PiuwtNCO9j6Stnc/f5ljOdk
Avdv2ga8PQXYzBYX3RfYhxU+CquDy1TcojLLMRllBN+yGLVD00QLJV55bZ2RG2O48Jcql2zc8Su4
2ZxwJopWBnYu0Kta2bfIeO9uNKj20e14ULXoRuI7tCOjVjNOJ6hoGioly+jYrE9s9NkzgoMSwsFp
IK4/Bd3cJoMSXZxVOLDhD6FfK2ZJuNVVFNz7bnIF3CMX0tz+Crx82n0wm1DyntXG6HajTT4xaqhJ
kl2kgBLt+n6in56bputVt028pzx9jGc9UjPu7+49OydWvW4SgsSmW7jlNwdYblazhPJDsLIhZSEP
2yuADD3ThZZIEt4XDcVf6tAC4ys1gd1suF3gjNZ/wyYPrPu5vXyo/G3RoF3SulnR3g352a1yf8vN
YwOzvd2OfGB5tIrJrXkvlFfY8evS/LCRQxAmC2UuOmSa7E3zJ6MVCHD0wpsKpfl8mCeGd7KtRvaJ
6qgxhB02GghS3BBCOssopSn/acaUhshLFHqWQLa1NiR3cmSQAgd3Q7+K+SDQoTwLH857qXNidWQn
docIApqTfPcydB/8P8LOdElxZNnWL3QxQxOIv6FZQggNgFJ/sCSZxTzD098v8tixW03lrbS23rur
ujo1RXi4L19r+Y0hF7IjpXfr/F6cG5Y5ag/r/irXXbR1eKKTTgms/UQnDWt7T8mfHOwlOX+rd8Mp
7mHPD8A6nRyCSyPYhQfKXay4gpb7pHl9jlYuvH7CxJMyCrZurlKFNkJaoSyWVrYWH3BCgYDxkcOF
jejutqBl6Ol5tBRaHzc5dEhYo5HZ9Ndr+binffe2/6xbZHbFkzSwZdWv7vYSnZvwxW+9/fijiVod
NdnotZyNt+XyAVv2QKV2JyWuHfhXtCGjY6LjFrjeW8dztIU91PDviPWMs70xSLLoA9dfL/q1rb3f
fqTG0j9fCTnF1yP8nA+aezFown24WGu4WM4avkQLnHhBc3RNWAkx6C9MV/rmh4tgS22qndhfzXIb
fK4KRmwMVfeI0cpStL5exLYH7d9NWMNqgoQRmFCCTV44mwX/e/Ajry7IY9NW1Nv4qgsYAC8H2ovL
YZPDaE43SLB0B7UAGo82mR0Kkia0CbidaLestDXpdgDojq4eSZpPDluOeE1xTAsZbZMPE8LHKYL2
/FxFekchbd2DVgSegDAPTAwo11ae3vXoHJY+/u4n6LC0TXzCSWNn5U+ODVc5uKaKHjC5T5lEv9w7
jWW65AcY/i274kMJy/Fzlx00KCLG523r06CqyZJhQ/snbAI3zv7stW7W9mI1i8eiOH7AfUDpzOkM
GxDZ3fDaVe72qTeeHPvjryb08JV9XNmdYX20x5NN2jqEJEqCde1cqY9XtjFtna1T2iJro6j3VEx5
dqExbBlOYxPi40dD/9rx9o+IJvbeZBgK1nziUl3RBVU1nUtKfgx0vasZaIZ7XQ9eUGN3vNj7yFq1
vBpTiLWnjnZ8Yc05BwYEgi2UZvdFFvF17y4jnCkboVqOFyihtqsMvlONL06/Pb+l51OosgJfC0sz
7GttvWpn3w5Nxdp+QGHTEegcMQl0Vk+XuuekplgS1n0k+mu0Ra+RjvZTCzdqfHsJ3rCJPAX+zSta
sz/g3Jys1dfiYi0pNxo2MbhBl2IZrEm39nYDlhXcFjpQcA703qFl3Wb3hP/wvvRULKZWNi/2dnY5
o7Yfe8guFQNydrNm1gyPn7qHRyeWDNKjcVciOES6cWz0TRzdrifvZDqQIZTaJrKeFvPaZl6EZ/Ya
/bV/+By9trZK12Upntnit26X+t7oa2lNer4YSes6fSX9uxv29Zmtdgtmeyn/B0/ajXJSWvqgQw0R
tRMUSVZMphl4r6zPmqgpxDTLCi3fnv7WazffDQS+L95pKnKioYkF9luvfX9WbuPlmosPDZ7b2S+t
qKyqV1CsW14wwSO9xAANox6gAYEqkykTJoDJOrnyzS3os+ABWt5wdpNO2+3f+/q3a8rNGtGNgtD0
8XDY64DyUAW0vTXnvMTXmIwltbA5RWGYTn2so+zTYEO2zpd20uuoY98VZzmYwjQU56fN5rGJy790
OFXZYf6TSfH+4G89qetibN6fG1UfUKgCphjACDjS3PpFkQXelyO6lyOvfCnmuZ0O/9391t77/e/X
lh/ljy+utW+LyxgJ+0CCTHSdpLimqihLce20x30v88wVYJNUbdK0aAp/3sFjS0y3v8y9+It4gGi4
CeVAbcquHCb9b234w0rfrZg/ZtBotV35nd0g8/qe1RsMeGz/l+fW/35uRQ6hMU2mOOB0/O5yrD5e
m5Zy2Bq88yYC/QAuOa/d9JIEJz5TJCB5QbuX6cEXvGdXBw5xDkfrY5nBybMGBAWyvV3MwkCDCGnq
31/FMP/eiNyeorWNDp1KDN/fRPvNw3J1vlwPxgCQR8TfiY0Zmi9rWV69hoKSq1iJZOVXFag0S7cT
wHtC20XXcg9VTeunw7sVIVPGlPe2dFQYmeGp2xY31wD8H6aNAA4fFmOdoI2NwoINpwSvj2FLrsAQ
+U7v2ehf6IZJ/teUnz8/eaFWs2FcP5KhgdSJlXLoBJxPwG3uJkm2Tvx0qvLo2FrA/fBavCEix3JL
2AWOPH+SqRCLb2CFOvrajojiCOtePyKE0p0+2dPpDsIiVdPMAI+czA8D8uh4OkULFqoePwbhl5Sa
1XAMgEyCO3InstiqgJITA2pTJlNEH1F+VGgNgjLalFuDz4P8k5YEbzE2TXuy5yfoKwtEBRw90TDx
IlmzJq1ZNQ7Jz6N9WiCcKBjNhqddcefE7w01YcfuwQVS6WRrt5AivEpFA3ayo/Qu0IBY82kaleUq
w+7u7C5BEyiS3SdoTbSgkzADVGB2H9PbQmq62noeXADAK0IzlBmgM+BFtJbIYTGkpGyrLcjrp/nL
87Lmnappmb+AWRN13hFHkYAyrUIUShNgCgvp0hG6NiwRu4UGTvSPa5FlD4CgAjVrk75WRadvO8sM
Wj0nevTe1ioCw63iOGrjNyoAst2J/CNW5i0a/CRwSh4T+br/xc9ChSTWQzr3ud3p3yf0RsQnSa+j
56uOyMZAXh/3vtGyVSQ3Vl3c7Y82rOajG/pzEzO8NESs3P1Q4IFvwXsYsWX3TOQG/JOz2TpIOtqG
e/gmVbZtKqJPpoGFrQnnXo6b1ACxAG3F/cKD7q6656D3zC/VxZJEZsC0I+cA4fx5dC6DpZMrsdaC
YX1PAGbImRO9O9Bdh//y4wQFs+N9hA8AZd5uvnZOVtiDt2l19yXSc6fHtoF57PbM8mO5olVwtdHr
XMRm1Hecut9bRnVJBhjm87s/HS6DMl6tSA6jYTTtBOs0hxmY1+RucwNploWp7HrG4odObkGonJ9m
OtpDeKTjG3YmzpVujHWTYveW3+vCcqdI6nrApL3e3raeOCfm0+veTvlZuWRmy6ToYCE/3XkpHnTs
iXTJG0ZNj5tK8CzbsANx67gGn5cUyHGZUjOZyBDAzGBQjD//HZm+qT7/PatkYGrDwmsTpU317aza
Le+t1kVfGoMGFnO4hUY4WX9WsUvHwlIRyIQFa2cCrsECX4s+beVRI/5gxl2TwqcT8+F54Xt7AIsY
KjBtkemr/1smob2TPORZwsxEwmeLcRl/kTyOjVXnuWcy32CPZBkVAaxX2oWboEzcyXVQBNksawZ9
Pd/Nux8rVu2nYg2OLrJRHIQHv7ww+UL+emFwTaBIkls1tTfmIjNeDi391UazjOhj+y2Gj5NT0y02
dkHKks30wrmFq25LeA758wGKvQj9/OnvWAyXeI6vuT1v28cIJ/lfbu3HMxCfRFPjuFXxqf3v2X+r
b8vD7cbZPzw7J0xhL5h2ylPwZldjDwACwv60qk/obtizgj7R7Nnvr4f3Ek3Gg7Kq+ep9vBx0LgOs
fq288Qtb5+fP+Mf9va214/2wuZpnTR/Yw7gtLUavaYtmDkpS/iqwwJXx6mOcjAHaUXBoCwQJS2j9
EPptuN8yafv3G1Ml2+uvj9lSoILpKo5v31nFH9lSa3V77XXzKTO1yL1xEjAdxQlArPoLb+S9LHQU
5MbUwbhzdvx/XxwG5C9Xf3sfV/bdbt988b2QLgUJquDEXWUxY+WvVglpSuc0nFQVbANshRk7ZxV0
UQv3nBZnryiKk4IRp5CHg8aAYqFMmIcAo2NpMKaRw/OIQW8NZmpls/3a9rwu0bB7trHrpP+KEtV2
nNPL2na8dQ+bb1BNr4P2D3f5Ls3f3uf+g1WL4ATHSIdTcZvnnbWH+cNsf7BbE4QL+V0S8DeDlGKI
BHJqZtN7W0x9QhupLV8sPYf/fmP/nxfGFGPJ31N07Y28xzQdtd5seGER64eUWqdvaEQF/RUqGsNp
0qtmv3F6PP35ZSbTIRsO0S838c5f/A5Grf93EzLV+2PNNNtXPLGXTblm7LL9VakW6ImTbNyib3YF
uqfux7bo9Tjzdp4foZD4LbP+edH+vxt4y6zP7a26PRx5C3snipOqkNpV2h/oIrO+gwiiN1CJOGt5
tvxy6b/sxN6f/Y3cqp+3W1OVl+Ykqsg2mnPZsKpOBzFpMHxVVIUxkrHlQYtJPDCmY2M/Lha/2N+D
Wi5VFutWZF+63e03aDGtg2236+HNj/KSWrS3YDzBlaOQDmIEUgR7ZmWDHBr9NIcVm6cLmwSO/2VL
IlcyJUTL2A5rOkVkcJcWPum05fzywX9832TtjOPuMGhMf3vf+/v4xrSmnT5oena5Z91ZxdLO+mPU
q8CFIiSu+2k7oID+zVu1LQ+Tv+LTH5d+e9+v45a7unFpJcfjOIFxRbPACmjNehlkr6Jmj3u05UZd
SDHIEuiqvXr7smN5maCsQVk0Bwjq3wU9+SH0q2ZVxjSsKtv2QxYJFcP8Dta8cKfUwv9+bcbf5T/8
Vs5HnLHwSmdE2X/3yeL6aHCar/RBaUMUqsoIrxFDlFSlRH5FsGIXYraKs+LuFUigl+6MBki/f3HI
nZ62pJai5vCAQukrLvkfHGA2VvvOZ5770W932/rtbt9isXJgfLry3OpYr8g5OZcyavawoKdW2TBt
8+qz19T0UpYl6EmyTvj8Xc6HLmTYEeHSO/EdXmG/W2MAoImvTNIJxEmOmBkBe3XpT/VCsFVWMJvy
F7xB/yk96jRbhsySGLv37s91bTKNer8bawOYM/B9b67NdBXVomyiVQPmo8HfqnSnCPZxFiwnX0o6
6jodbqkHvhX2SDcdK+eI23jpLwGj/VNKwlAknXXA/yjGW8Q2ngwLZ1C6NgAzZliBd/mSLlkw4eFv
weBEFo4CGVkVwwyAZGmkg8sLpObYq7Q87C0eXyg34QjS21+6LfbdiqTAC1ZeB+k68B5UnZu1t8ny
gZtx6aGeWWZL7CemSIKs1yeMy8gojlFzsompiiE7Wv9e5t/AwvsW/fMJ344Dhp4tmgsM4giJmHBZ
i+o5gJwgvHZ4T8L86l+FP/0tdfhOMv+6qKGTtrTxqzXePYXJALeHjcneInMgcenTTE00znRRbRkD
LRKjW4zoA/bXD/uTOp8CI6/BxuzfzsIfVx4TEdroCDSO37dk+HCrQZuuG3kgQy1MChHM+p4YOR+W
5fvzKP01YZPb8K8H5/HaZksxpJ/yf4NK09zux9rq+21HJXltnKgzrtoMMCRvD8Nw4UI4Hf77E/8I
ZUkY9X8vKt/CHyc+qcjpen0aGk/JxuIwI93A7Z5Ss3dh45CaTn/ZN99nyttzogRAhKVrarvV/A5X
f1zyamzGDe2mat/ALYgKDEkxpjOU0PN2K8VeluQbrwjGVg/TCZx5YNOcXSgcAZrga1ceoLdq7T+G
p6FFObyj1/WhijxHbqH2frnZn/J6pdnSGTJomsy2f8feXuPz2lifrtpg2TUYZsq4nC/INmSkvmnf
/E1ee8/kiB/Sp5Et0tcuhn7O/ICGeKA2XIg7lMYcSwj7AYJ16C6Y0QWLk9FAMz3794f8aa8qTZQf
rFWWjv5+JDVftyaT6XfagBh5HLJZHRwLoCfRW+tKbz3TWY3sZ/bLLlF+2CX/uezb2XJXW4t9R9sj
W3avw6OIjyG2CEh0PQTS6PzGv4WkH84yrmdqaqdNnYrC7r/rdTVerJ/qisc8w/mWKdg44Bx62rS9
eMbfrvZDevTn1dS3GHDaPzZ6S+VqrySq53dnZyeZUumQjPfBYP7rw/14OVOKd5AutZvvIWexVV+3
xeaoDUqtuxy7i3Q5ukn5GrJP0QFvHNz9pff0/r1yfoDVmeT5x1Xfkhntfrq3Wu2Dhs+nnEtles2Q
0b19nS7FmfFn13AdVM8YlB2tjWkryOhxdYDw4NU3h0H1Qwgk7MmSpHz36xDcHwqS/9zb+/K6ba+H
U5s3Yoj9Jz1/6xofPcN/OlAAkjrFwwLWT8eBNAVEpmOSgK6MXrwye2CrQzsfj7F/vy1FZsR/Ra8/
3tZblH7Vp9XuxITcQTNcoMuHC3eJFpBWJBMQ6Ru6azjtC/c3Van640b747pvgfpyXqrP1uKk4ZlG
9vDxwkBsx/gWmSOMkzvhEfAV7s/DchBto8Y4T3j6xscvT//T95DqOtNQ5SjI717An7H7edsstjob
4uE+M7qYVunik2W1pugdSLXGCWn3b2nI9y57f+V/XvStSDk0tOd9bHJRiRLebLCeG2Ji/+DiisXc
sW7jU0/weR5iATTprJ0FcN4vgeDXW3grVjq7jnldt7iFiyvH+r329pHWUh/W/Q53gkVu4JKtI81y
MPOwt/C5Rnvn36/+x1tgxDbDmTDjRdn4dgv6Y6EeNreNOlhsvetJXDciVq1VdNqJcb857StUmqKm
45KORYjDylH8+/o/HjC0dxSzKf1r2+23hX84nhmZVZOeND0sFT0kNQqcQ7HV8ZXBHAlW2SXFJKBF
CyMldnSKf1/f+GnpqSjiWHkcb8a7HbGm3tZqo/PSsLkfDjG6h8QC7Y5JUwc3qW52vJVmtkP+z/QY
L0MTIsjU/gJj+T2FJH2GrCYDRwQo+f/n4NO55j3Ya+ikQtXtUTFa+c5K7X/f9F+STEAF5Y+bfi9f
bsvGZb9+kOtEZVvct3b5+mpLDYSIE3ItxS+UIoAyaWdIMrpi1KNT79BKQHDkUyO+xKdv/5Lx/dRN
/M8tvYX71bpu3BbHJokCzbNhaaa0vVpgTmXsApwy4ko2YYLM7HaZjeewvCnv/JWdy6Lah/Uz/fcr
+qmWVrQOtb7BZ6WT/3aiLzb69qFvDHVgx/FpeqSu2/Yqd2kl333NZKJ+FnCFxQzDuJEE5Gm74ReC
c4ClDdbi0/K6Y9/rOr2Bn2M4yg3+Nubmx4T1jzs03rIAOt7MKl90VFZ+FFGOVEWrthP6mrMO6wqy
N3T577YUAqG18+X1Qu6ON4Zdy95P55cBA3nn+YZyHy3BdEwR/u9X+ENTXlF0Wh2kRTQ6lHcUp3Hv
rC6710Pappd2fOoyf6xwodVuESJ93US3a4XjiA6Zl8t8/peLy33/Hp3/vPhbXGqr9X2/0ri4CmoW
x27gbo809mCHd7vdh+NcLJZNqv0SDrQfL6sqAEj4OZAyyVzqj5Oovu6M+2NxUwdMLl3SrGB8LvzY
h90W2EmCKAfejHZjv+72u5C6MSwnPI6sW8wuj35lJvyUuOl/3MxbodxWL3vGDF5VTihdBiK60nvh
JkUG+x7LN+SKO8Waab0v2oh14Xxci56V5350lvYhndsvp5WmKt+nwV9fRSNUMlhK06hh//t6NHTw
4/bS1AZ6HKFWdHc2u0gBQhPPGKnHg/StyWRcjPuWdlFD2ZZzpW7tZEMnIpLTKIDXzw1f2QWiGNsB
4qGO25CcwvMWBxfUL0i0xB7H4hJCYUJLPU3QrNLxlpB14EKB2aNPLJfM2EJoQq8Ir9FQNpVMjgwR
H4J4cqBVsyfawAGn6Dx6ydZPAFxR5PRIN2tBDZiBmNDahUEPmRoaKfXhoVsuSTvAZuF5iHKN3pQL
JTGIIf6bAh5fcZKsmwe9VfDEpfuid6BgdClkN23JeDRM7bIgcF3VQvXHZ5q0GK9qJ8oEWqgecF5Y
mxzKAoCDXd2tEuwjS69+FL2SsmyFDFw2/ADKRSYb2DMUVdkZQUd7pPBfSJAC0SiYOZOHgmzXJDqA
XSeotUiSpWBd/kOcbCS0XnW+YvSy8LeC1KYVCjMVo3XxuthTfw7OL2w/5ohPMFZF7sazbcMCbzp8
/8wGfG6xYggrLwYVReG61d2JS0PE5w1oZ3PtG5A/t59lu0T6dRTFc7bC8OnjUYCenEGnUBU5mdcC
Vw1EMEmq/ctBPS+DrhYFjIBgyt7aMdoklajruNpDFNAM9/RIXA0GmD0s46ZVSRFhweqBxJl5S8kQ
z8ZBsCwPSYDGBgkkyWHn4mvdRAZJr2F5wTaW5IfrQ+yukEIkau4mDUbeRUxl40u6WycAOMuWpjt7
0nuAQB7UjhqWw2Y1XR2AuFCHfkU0c9u0lVyWdZapqBsR33A5DRr8ZKchJEGZBH7SHKDC3PeANQuc
K5l5vMN+0Q6WrpcBajLykNbSCzt2KNUQJviSHStD3Rdgpwnms4PBK/+6HqzhMyyreLIS7UkRdLLZ
yf/6+mDsLmsXCYgIsMtl/p9ug/COPNq18oUh32Btz/QpF1maoijYEzFZwGuHjdAwMh8CgAtrv5Jz
GF1GibotBma6jTLeECnLEt1M4j5yuEVwunGF9Tq9B7meLMRekvVRVccWb29SjHEZd1chyvJZoiMs
WPhliWOPzZjKKt7xOPTJTtx40okmHdZFjQA9mkIH8nMfC6NJajo4GNBpaGPSdb6I+RSmSHPPL3Z0
xTjI+EOjaWqi7MEavM0ROyQUDI3/4bvEDAZdZDF8twLvSkdyUaYL/4amTXGh2KA9Aph/kvpgU3e1
IjwFpwjO04jjXhogvmhvZUovY5Nss2qytAKFnS5zNiICbg+wb74p2kwedbEFwxQ8jvkccGwevXWX
keliPye1Mi00f9bw4oIIevBw7tZw1buADRdBwxKSgSQbG9JMNStYKcewwpoHma9sz7LGMnqIdSC8
r4xQVGAJ23En1aVLarTj77LCO3iGUyhaf/7mgw0N28bTbEDnG+FLROdBYhFye464Vu1Xx96kE3FJ
Kma+EXqZoaKI2HbdYuWsRNAw+ePaCMhIBC252OQSbw0gd0v3f6IOOi0+7bqcPOUogP0dY3s6oFIu
MimbFstoiAnWdpRG8amI7TgazzSppXwi85E+2KSXEwJDFtAuCYTr6mc3YehL4lbVEjRRlOXNXbD+
2HJMe/2UgXlTDvF61BA+oqlO6UikqdL3TUAsCBrEfDk1sWogxyiMCb0uZ8F9SS9URLbOJL7BeGp3
2DPNcAwanQ9bjmFP0a9gS6+68CdG8zqZ+x0bHMNkVCog2FPAWpTtjtcUiQ4NM5wM5ROcmPxyxade
klZSGl/86VSN7e+PrmH8zdSTIaOyMZKx7uxOasIXjQAWCSbvpuY+kI5SIrLZ4IMSvaM0zesklw2A
K0mu1J81HZePw+vJXplH54AFcfeghJVcOYrdWHpzG6j2VjxkZsjGHjE2qWJeGnHoCKkZN8corhJt
KUO+wVs0mBYf70l0OvZ8BQrBE8Mqm073zvDorDZcmHiZPHtMsNn05UsvYxPMldXMl2KtE6OR07J7
9lsUc7gXdFtWsUWI6DZ1ee5lC28m16bmI5TTnQR/k9g+OkDwRpBS6ZNi6g2uivWZ+rJvqsumlVZi
Kl6JmpimzyiHux2d4jnrVRZJhLjq2UN09+BMKlUvMi07leZ8mLlFg6sCsC5b3UGq9/j4z7Qks1Ku
VC6vL85vSe/CeRyT9+rp2DFYgBw/anql5pbLQ8KzqiYVmISTM5OwCDfrMP86u4+MA8edTK6fTWt8
R42/YNq8VypSAy4zpjNbo4flQh5AZ+RsdeVO2SiCKncD0m+5t7wotsxiPcYE6Yn8xJAXZCy9Igvm
jY+dORq3szXfDKbTaO8PWVIdRZTbJ0vcrhZ+fHfaXyr0UaeidwQf8H9O1SjL+mqxgtB28rOMsLCG
jScIHqQK7JqkjG/MAb581CRsteluFWu6jKN7SkQj3VTpq/E+qusQloMo2n6SxPK/eFoSyCevOdEJ
TFhxSdJ0JlAciNMdkO0Zgjux56MjbJfFNOfoRbE4E+mADohPk8Ste/+TJAwf/QgeHCMk0ujR53Vv
KJQoJcvd2eecBh7Ho9ba44P46PG9mtZ+bEFYgC0AgQEeA+qWdLpAqR7oOCEY8DBtGo6YPWNEYS05
riy6C2Qivh/m1kfvk5rPTfktthjeEIxPjDXRYIwKOlwRNauh6fj51s5lKOennzHyp7h1oT3zZakm
H/Ifv805CM3EIzqLiLUzEpVtb4wkTRsCF95QzBk4mYTQQZYw5UmVOa9lEKpgQJi6IDWApknCI2ki
BOLVnPfJTzv3Koboyg5gVMGW4Cwce6zPYdmgQHu58VFgiiU3Nbby8tSfPOMKJiEWAgFYAdYjhCg7
8hc27Hjy8Nc6MrM57eTbDHUPkdE9v+z5wp6itNmUUCplfNQKYsl5HkXRXPfzfAMB9Dli202NPgdn
6odOx3Ms/wBFuz+/gnxHV2uoNdzOFWUZQX0THBVvE0AOAkBKDnnRxKXwAkkSXxxeWNPaItDIOozX
ueDTgTEOqRVGD0UbKopgooQsgjm6dGLR2t4+aNTnRbJihVH78ET0UHhUJmK/OBwwhNWs1bBJT7pE
UNT4YixgqFtJUACZkQjEK+oTWobpxa5xupSPxxqiyRKgNJKkWyxjvAh5/LIvA4WMUPtB4SZtF0mp
3HMnxSZW7pFzk+MHysLGPMjBFwLNbsbYB+JdyX3RWIYxQ5z3uSF8YVhc58S30keS+jprE2YNJ3bM
gA6CcseFZ8LQrBkwhOtGMaFtTZAHloiDHdnvtRYThn3H7DhOBYgJBi8iVPkpsIl3A8uyulCAhOOE
ayeHXSw9Nu9R5GuFnz75U/bw8DX8LhZIVUwGdi2syc4tNN7dDXkc7pZAdyl0LAhtzNtljIbiWHJu
0SkOX9XCskiWGPLQKfyF2wmQOhws69GzUn8d+/Co/LGwqDuAIP3UCDrTjeVjisOpWSak1duHYMuT
pBNGc4bbApJixS7WLRL+jaUwR+PgzTfOYN9/eDlAQXOU4/YRIoS18hrX8ngpwnbLHZisvF3csEO2
HkTSpXihBhFkIunCtSTvIb+CcDlKvLCe3c/dzR6gH+ARHqBbTs6ZcBylIdcJe3BprL17TpiVFuoR
PqnI1gxr0GNStirq0m/U/dq29swfZ5tAdypPNgtL4wXaSuLDm56r5Ahc1x6qe1JCzBQyyWLTY6jG
bQEtPo6PQ6iM6t0261FZUv6UpXHl2PKtuYO7sgLv0w6PVx4AGdICu1ietNZ5vX50+xhiScZfU0PS
tHJ21VTO0JG/Ne7N06Y/30j/S74rQNBAcQYDuR3hIPLl75Jyy0tsBPPbjGeGpYq8b54fUvR4D9is
O4w5+F3oN7x5slFef6qvGXVC9UXew4aOSEtYEm453EY+zzhPCbvrLp4VbcEh5WZ1HLjsozqr7j3K
jfOwtBnnQ2Loo6EPGZk3sMitoYyf3BijqXgYEWjWInwRIgg7PAaMclx4KAE+oTSw1M2TpfJA0ITD
S2+5FYNVCUtIHaFoQ5/Fa3rEcn7WAeXifcRzq36oOb2OGn4MehjhHJk6Dp/YP8SsGlarcxnuxOAk
eE934GhZWe5iudjqCaQ3YPJvjhHaHFKCu5+uvXkD4sxa9ES3c7O9G8yOjzNwxcsZLKXDkzFEUHUK
2XAHL+cT5Go0n7cyKHGCqYd+7aojf56mQ04HrGNYJucX3XoyLdijJjELyelgQnBXiOAmRm5Fde2B
pVPhpkxwJ68Ay58TtzNMhu+EdkY1cHygLu2uC07Y5hka1mg8JN2KaxLXpjcsKyxcmXtHoP8mwFeV
OQNAiAk8cIDo/uS1m6PDcqfHycJmH8mchvgOU4XKJ4X/xzJi6cPMhhW/FMaMv2snny9cXoiJckCk
rJ7jzZ1vZrzweeMhyyF8mMfUGjIKyF8ju5GxniPXu4ZRqn7/2vHZkpLqNYVzesSMN/UjBVxXnDRx
VwM+N7J57/lEQaOJdnc7Iht+OBH3mvN2uS5n9NDnGdHlziHjtvEZKuP9Z0lxfxUSxHt65VVh9XDm
koFVdyLuQ7MoJ0/2y8WYFx0RhslWGUWygCFjw1rtSGkQ829kddz4avBxziAVR4twyAwXWS4QqvCr
qrOxt755ist36ojJ3YOu7+LeMpvtmP9GekKtVpECogmTOciJPV1dpqBdS9vrnHuzLEOw7F3vUoi6
ENBeTmRXy6Q45R1L3+Hf1cGOhSEIMufZ8+Mkob/VRQMlIQOq2GpSBAthfhTKJOMf+jdYdQCtpIdN
JylkOn5RHJy+kKVjhg3KuZrd/MUinMl/BebGxRu92XjFkK4hFf2Tjg0DQLnaytkkVGcOV47W0vqC
ITUG8NADWd/BdpPaYEzPdRt2ENYJDalex9N3yF1vC2+/cxZ+pUNRQ9ulD6t6BTRzJNc5GzjAITTG
L/fMp2qLI/JlNBFnXjuSjq1HSjZcdxg5Yl0ofai0yalzzASBe+BLrTkJtiN8qj4oyONoOLQJ17AN
BOnHd+HV8CNSnepbQEPy7caR3HJAD1AfkHmixyUo1KaYMzdd6lAIV0TPjo9whopw7wMKla88kklG
uWEnjb10MLDMiJB6kFoEebQwPZKwgDs6IenilhH2d+Lx1ZY6a8qUsDr0z7uwWXOEkbU1Y/mRAgAV
EglsW/wJ0Btvk++ZAXF6wHBBkR3OlhxzkFzJ/IiXlSy7ZPUjE96FaKAEyh/CJYryyyvoDWkzIxP4
eghYp19PRcDy22NBUhtwfM0go6o+W0GQZShHMCzpdR3v4HsBaBUY6/EOECchpoaV7fwLRN9wA1kw
6wOcrGIlA405vPjX4I0VBfeWMRZwiD3uflKxf9zEDZiADXqVuQH3MDloKLowAJG5P499YMqZuziR
wXLYgvT8r4gPPXpD9PEHODGmjUqiZSXsCvYdlsm00clJ5QuXbhL8JjX+a2uBbhbFAz5db9av4TkW
6D1FownGOizcGaL+Ztu5X+wZOV8XxrKxRH4yOjheQIJOoAWlaq15f24QkMkyMdnnBVM9MvoCG4mj
h5k8KBZ4La2v7MGb0YP+187veyBUy1zMTlHnJVCJSZtLFdyFGh6qDc8sP2nBHstmLRA1djjOI+wS
/xbxQZ599epcrwIGLj49H+jgP3vavNfgi+L20A2dj/PS/ui19qLXdGmuMdvC25qBeXa6V3ehdpWx
w+QQ3dWxQIXMCV9Ajvlc6Var3Ac3p/txo4mtF1/bW7qIV8CEtFfbHZt9zGzetbgyt633wlW/p+/d
DLqtZVAFg8O1BR8kWNUOv0koQYpq3WV6XB/cR1QcvW2M/yXImLNf5EcreF5t+MRX3IGVaLl2r7MV
E67iC65xR6LNMsf5zDa69To+rJwajzxn/cp3Sn/fW5n2C0CAuCU0aCb8Jc83zoAT3/lmN6DvO1Sw
9c6J1x9rRmRc86OQxY+ErkpKM/70pds+QemS9ogk0HgkQwI0JdYi5fiHdTW8G4LsopGz604Sh8CJ
jpV0BjM/kuNg2eBxHXiG7EyqViDVWMq6xpQ/+He0Gf1TSnxdTQlBY1d5MJv36U1haO/hrU+ZaJ8s
3P+pSobDi31HAgRSVFYYtggpd+sweSguH247pyFIeRTvSMWl6xHLIgZfWo3wJJT/RctD5trlHL+x
mURV+w1xCmIABQM3InRvjY643gfSnozU6MUnRpztbAo8GpuUPh1iOC+bm8Z8AGUzJhfu/SSim83k
ry2PqZMMcHrJZyqpNEgI4mNWfYPb7Kp1UHLmlCWlL1D3d50nlXC0LdfowgJgEa7LSG3keyGdaGvr
n6UE98LXB4rNmn2BRwqodNI5cbCRRITy7cXVPZbrp0rulJUn+Yqfc/P57Vck5SQY0wBJQ3eBgfyc
ehnakvuaE0wGHMDiCWNepoqcK0mQD1bMWiF7aYUPYHeiI0eD4GRdPORQqvFHUOzsM/b4VMrSGvRp
jePOgs6VfDWyfUIrYsHE+AUAVCF7IzOzYDcmz8posHLBE/kpS1ylNgmTh6/eOZ00CTxkUTCOh6Td
F4nFkkGFkxMHjdsY0QbZ2S1w49qW594+lrhCoNBLgMdePUgsQRluiYE/CjOzadrxl3vbxgj5tqK/
3VgeVbv5IUMWkgvr1ROjlvjoDmpK/zlzqkkgLZxlxhv8CcLdDussYxBevAfzJgbbr95xi6lIi8mC
9gpLlRUbvxGfnDZuWeeFDcHYYdCKaS2x49kXg+3H4MBoNFJ4r90QVDqd/m5W200/R5WZn/FBNP4v
See1tai2ROEncgwxoN6yWGRQzHrjMOeICPr0/dXfF2ef3ruTwgpVs2bggHwzIIfWi3EFinkLprK7
dms+mrJDzcV9iWKOn1uWO5wVLxYeB/3r1fmZmCcUg2BQM9RpS311uTsF1y+qrgFtJH5gUNXCznik
E77JR2MHEGXo9l92lNt1CZU6HjCoRDO4mCajMzBZH15/x229o8bXmRWZ12nZ9QDpH4wES5tAeX9u
McRh2QUQKpk45BpxO13dk+NzV4DqcmRzXFdRxlFieg/IOogtR2fCMHv9rTz89VFF7nc66a1rm/32
6Bqf8dvLy6CT3BkIdXnv7YAXeEdw2j/i8/T2qm27+lPdY7h6BkAH/Sr+zjmZN6jI52V6VAgmhV3c
3/+mjMP23n3v1Vh7ffLm8dey+8Y9WNhwLu+NSb8Mi/vyi/PFoqX72wo+34rbbr9F4nBqug3AP77i
9gj7ahFWdGuhWJmSBd/C+CzIqREAW4YrrGiDGCfg6fR0pfYE1gbP4lyz5iXdJLi95uxq7+M3+rwa
+7/S8l+Ap3RZnHZAEtbhwN6oZ6huD75UR7w7aTHmlS66Ri7XcQOXkAPwyueiMpJX8Xp1OgxBUiId
ptN2bE8LfcnYlhbYnyA/zzHiVw4lFbfdmDnxcGh4PkIbPvlJcQO+Quyoqoracd6wWfw9xkXy1Thl
2OxgsHp4cxwsiKu66TQZIoJdkR3KqA68JwdUi870P1aBjhQbyIgzlQIAp1G/2c2vIO/tW9hwMW8W
IXEF7w6ILOaNb9xcl047bXXHx134AbKD7U60hZTuHJRHGBEXwtmBRubOrwb95l3Dr7OJLjgPHmip
wL7tGCitxkOjQ//8FZ845Tz1QbqCL/87JqBoDMdksuk7UirtUwtY+czK7K2bcdUhXwi3/Ks/ud6t
CKlp7mMnGL11j0F6A4eNZwHVrkOxoDr43EW9tn1btR9W/yiPx19wSOBH9vsx0jEmzhNeDkNO3FRf
PkLji6lLqO7WInhQEz2XUhfdoucLPQIwU0mBSxXJWfnkyCzrmkaAgdxJQHFmhZkLSYZRpGf1cBFz
NWVRFE0w60KzSUHEP/rGSVE0EZGsc3A/ismWfUoimgpMTUbduMqB4XNvU4VOyZScUp2duRyqW6K5
APNtY+Hi9PXkHmRHdajmxm8mt1W/men2Qv/WtwUAJ9AG3sUXVZ95VYadFOlfHAdVa9ahdm9h8KfC
j7iajhd1Z1zPaYTd8Fn3EXVUEZXRb9a4i2/bPLxy4PBC3lZKm4hylhOgbeUHTKNBdATHuKl8UmCC
07Kla7x5napNf4gq23kKfaRu8uNXoaoJe2Ea4/LLU/uFTjfMEf1yD5k71kK3Hg3vKaU6eRcNppv8
C6UnF1HMXBr7QWpIC6dB7N8ssdVk+SNBeNAWGc1ui6loba+GP0zbzIZMRJ1hhryBsQjI5bD/rlo/
Q11HHBp/c1+ToA+vTZUKJtc9BghgmAQqBoL4+eFwWGWkMuT++iFXxy8QtsEkmzcIQeJrIG62fhMc
Kke9Zn/9q+r1tswd7j7+yqf68iGk7GcvRr/dJMJfrKdns0dfvHIWXR1JSjemJy6lvniZIZx4kXG3
/XmUDkzSgikdxtua5E5vO8znH1y8KP7JaaiavGWHz0B/Msq2FUP7tYa9rej8hBHqicfMYn/xuQ4H
JpR1aW72+nSzhuf0ggCG/gbWG4PLrA41N1hARksOufMIWYxnz+9yQaPCp3ObTmXORl8w50yUITOt
qjWkKkFLFnKwfKixP2GLKUm74nZofvjiFBawyJm3d1R7h+qhsr6SVVUsj0n8WIPWli/P7EzwgjAG
j7VEPhq5tP5OI97gs7J5Ts4LO8WbST0wujrn1qAIdycNUm/2wQkHNWkayzkQIoFQC/tGzQxwxE8A
uVLLthQ2Cl4x+dJnliNuYVZwZ4hPQgoshi0T3X7hFjgCSCvlDu+lxSPGy2QCa8yX6eYQ+jubLQe3
51cDHpCa17ZWz+TUg84gLI8SPsMv/EzoyzcEIr68i1x/C9yJiY1wfVoAUvsmQtTjIobg6NyEbi/i
GdvAtJZChuRAaYVKFg8eCHyAfv+yOrpl6J9p8SjaUiaEX7sGNxhSwDVguMKvORAkJprG95CIyQQH
hJSCtpLjY2te3Sr3/EKbnaTOKUDq2D0sHj36/irZxvWorNlXwweir3rzjvUW5oi4VNhZ1S0ovGPA
7y4cqH6I1zVVGC6Ger4YU48+KwRiz8kmqbAwWmFjS+Gcvqt2xpMhh5SCS77EOeA5sRT5jxKp8eo9
hi+/qPofKhO6BwgPmK1gGcBN10g7GYVribMZ4ZZAE5Mqjn8DDMzt75QGDXvnYFmzR4vVIH+D0QY1
hlpW7aP+4hOlcnojgXXIfsJtK3yV1i4P04ViYivqMLCL0gFEGsha6OBq9mnaLUCP+2pBBWjAHcBr
uTStJXm4w0knLmzoxlgKYOG0x+LCOs1F1NykfjtiPCXw7geEAXYuI9mDxiDMMvA4qLOICxtb7Sjo
EG7XiMAhsUugsoMNaZl8Nuhq6g6q9lHH6WcONspqJHPrFRujoM6vQX+uAx5OgFHFB4riJy4eMNNB
TxBTXuFePGw8xUHp3cJQuw9JrGx9G1f14wBRZcd+jAaPOVCLKIje8eABNmpUvJSDHVsSbGS84L0c
4b5Ai9KwrnhL/Z6k66HHKrot3EtyO2v6jQdDgFMpFIk35u1f69VAs0lV/Gj2rndwXqyWLnvfw4CJ
1KzNYXRRJd+LRbg5mZ7xZMxt1RiGcS1HrUzfm05bBuDtKmVMrk/D1mH5iTp1Ruv0lh12lK4M3vYT
A/LgulykTDIvTkln+oW2TzkIGnh669+9204Lw71FH1YQN4NJe0VwFu7I5Jo1DbuDtQFDewwKkaJh
o201SNtsbiqDKXMcjNwj4+vkEFIemVfisFpgb3/9qk/FPefbRu4AAUbmw83DOo7eq2y174Kfezhc
XLQJHHB1vnV9aofNo3rsrdHV6ez91yUc7EAtc4SalICcy0KTvnuLL7eO1Ro9m8q4eMz47GbBI1+E
L1Kklo2DvXxZJxgn21epQe1TEglm2MFYI97awjr8+Iehr3ZwwMbfNn9sX97HAimo9UmTVuacZyev
tnBqUdX0L6+oJudZUVEZbviGdZsTZkGi+hkd/uidXlnFTKqAwgBGvzBcwib/D/1rCYIGw3BMty+I
XodZ1hWjJfdTuB9cB4gdxpi4qr/f+EWwn2S/6c5TaX16qgleI992t/l0AFDefwlQB2VajY5VM2yd
HfRMiOuz208TbEFJc526uPYUdBoT07Am4D88CBXhSomppLGrOQZW8OeTpcQNep1JjOMi/Mx1Fi31
J30neQ/CmXUiHOwRk7LDl2POcJxsmGxeUtLDgA4X+m5o5vzMyDxmnt7H9byN4U9vPmghQWL8hvQ+
sb1TeopBFAsZCyXJ1wFtNJltQjDY3tSi4XqD/RrjTq0HZRyM5D2wCFjxG2Oz8Z4IjnoewzNMeMbl
7OnlDFd4sZ1xMMBmpLkRZHMgc5IoAhKKBDpajkygeGfHXmGu4PFVgOwvAOwyn7DSihPu7UHJlId/
EfLUz7BgzdG6Va3k2iP+06oC7IuJS8IYS+LmVN7zgrR6UjvV+DnJaMCuV4NqTQnCn3vpQOaEvQCD
Dzax5iRpQHeWR86BFLxMK/i4OHHtdGCGQYKlVF1VvlbyvDkBBqPs6CuqzEH6zJ2UQc8JP9nRdTPa
fascAc3Z4K28wcFNH2rnGbPOUSaH9r6LKdHTa9qjANe0q62Sx3KZvKh/TDyAsZMjQvmbW5Tb7jlG
1zAGAnwjbZEa3V73uAnhP1ftEQToAcc8LfVs1FomtJzWfY20OBK59Nm/wjpVo4AnzTB/qSiIZzc+
MP+fqIDlwpcRxW7WZUxUdSbFjNJKPZ4qyfwgMD3bzoCsU2+QQIkiPteRsaK6r1IMX2aXcQsbi7DG
yz7FaVAMDxbjsRwCCg9QfW09uYWak7ktRoQpFAKoTwLn2EwisLzAy2yWngcB5lwMYdIBlGQPyk0F
eZUV4rN+Z4R12YMkUFwzFlwzj/ra7hrCR38SRUHdtEaBGDsJHSkfA5+NxylI+cslH89UrN9ARYbL
BRWPZqc+tnpJa8wfRfaXeriMF7kbYHJKRWZznwxKuNpPP/rg5LTj+S26YhVijI9kFKpZHmmGiFdn
gN14PnyhMPQYI6bFapfxWztQNt0q2QfA6lIMNC17dxtRQnGK7GRA81KhxwRKtk/Gn3R3kttPzdhB
wejebXjM51TAxRokunCwU5Go60Sx/a6TDQ/i4d5tvCMv/q3ufn1TElqeg2CU+SSOJsRqpDm9hFKz
ltvGPPNATJHzsPCJZNlXei1mfaoaluAM/ABhVkrHsfMClvZ7KRGvxebL1WeqNsdm1T6uyTqMsWBk
G3NXS0YnwEh4Q/DFeJRZN5vQxULFsaKsY7lJMuLv4KbXv3jEVU3PuECgxum6x72d6fHgkA5GAe67
4g9TumyIl76l1RC/E4egz3nGiDqAh83wbMY4VzdpL4EvbI6FClfvJWiAIgtK3FYztuPstcR91TqD
znJ0k4AYFIhATyKUgKyEB5EXtEP1xF+zdSMxQcYi3tNQTAArPAC+j/PZMjcdmRPu3j4pDPxHjYOi
wwe4dpzAaFg8mRMMSGuJDRPYtOG+xh35i/Ga5sQtXSxzeeX3nFkFb54/lXjczH0ErbuklC6XlCOa
Mbd1Wb41LhmzSJxmxCuTSamcdddVHQ7OZIClJeXCy72ko1/MKmoegoPGmbdCmuNN3SkZzmp37zKe
x6/cYt8FsrpTLHW8atKhbLIe34RrHkiEnHWu7o5XgfG4e3BOssCS1peDmF2fhZv9BE5D6cTzumB8
pAQNLyRduGhP2hDw9AnApa7qT479Cx2tMWBEBVSwv9pPwhLGPwfE9qfnAIlFf5WP/A/ESYKm+jKv
c1Yff449L3iHvrOVynX4G7xnBnq0Jvvg8vLyhvNxHi9vWnZxvKB2q3KOUGaxNYoJGojnypgZvSOX
F123ztscx/LuhabRXnleiwlpW+WqDpsN7szBB0Nv4OU6rB96xqH3OLrXg2rMv3i+HRgsFdG7pW8F
VIyAdACJRSFcg0NgBEmHPzZK75qsIxas3xoALnvjcO88GjI2swcjpeFNOdfpRAdUf3trg4vRYEC5
tAzaQlFhnNbCQL9cwzOTzzgot5iffIkP4djuhQV/DCcfDtUIUDBl8dRMV9d4by8sbhbOD+X9HTcf
u9qyAYPklvWSpL3WSu1sOfWmla5dDcJwvAs4snjrcke6Bxd+CJ+GoCWIurzq2Y4m7cvfR/CzgvuJ
uwhnMJDNJUmoOlKVnmGopftJro4LXTPtgg++ORucKOOOEPehbKT4l0qadmlx0haOIdVy/rAbk2YD
RxPnThBqwycjkXEJ+2cQEFCS8Pnxntd3oQ3DcGhZv5OVTTaD1x5CDEweutDFdnOSOKjZLr17tzV1
05GBdr4X6iUb9G7r5i6BWvCOKTw235YFG3HH7ZFWPza8B72BPsRp8mabnfRu18SrlE5jBokXhxtk
t6p6dV+H/odM7JfzoOtDT4DIK6L0nVd1jY7z6foLEosmMlIWns0Pb+L70qC5e7YYSzxy9atFdxqO
dftiN2ERvejI0GcYNIVv5ooOEWGJWQ2K9gR3YQ2T6hQ1iOlcNSn82mW3iQU0Ax4QO46n6Zj0RWY1
rykB3TRJnLkvZSy5ENWG34QtJn8juFGcBffwEEOo5qAjP2nf5cGToFrTv1I9Sqtlcka/nhxzWjiX
g0OYHD+0QHe/2vaTgzfiJH3glavgysIzNkgUiDnSByzdCr04yT/goFMRHTjgLUD6sEcdFggUBxyU
z9QauDEv+g1DFyErvU2BDXptehLle0iPHDqyPeq9MR1/alNJLQ9e/opn9P7cXGQOc85zDXy56W7K
q0nH99lJmaBhEGEWTcA3VcVsIoPT1wSicUJJx0Ebs6oSba5HECtgmbzTAMekwoLAWAg/ETqdp0YV
+FX8mF1TH3nUeYzCa+zT1FMBlvI5iiX6hd/DYmXsvNZHH+Y3jpFyhBVdaNAhE4uG03V7euifsMAr
A/yshNIop4YcSJji08uO+Zvw2qFgbUH/gdO1bFFRfdcUs8rb2WkDTiObetDcDq6c78HJ8PXdn71e
1qRtsbWgEQ0Gu01YxXsk9AKPpvqloPw9YQdS72Dvl1RtxgDcZ2Ad1mE5O+OO9HHh7UgCM3XWbNKc
R1+8lfdcJjjL3cAbpdZ77J1lDaRxNxpgmLarWaMZF57mznhBVOGz5AMp/Zsuxd/6yJQ5ij6aoOCk
kup6OnkH4j3fsXuMOCbVO6UDa5sEjKuiNqDu1HBSNDT9snvXja93Ri5qjRl3QBDeY3o+v7k7uxLZ
UFfvY4hdOUfnc0AAgPoO6YNGt5SbivXhNRmThIZwYjrMpUGBmCpy6E+7pMQw1yvGh173NIVYGLbR
YQnB1mkxjJpicT4meRLsf3yjfToJ2ju+0354F728/KzLUbG6hbu1WKjaR/LhmJbajT50KQh/nZBJ
kUAjQMgM1IHwC06fPyp6tmcBpfVCUXQCh76cWmpPs3Fe9YG8TfiGXDelW6NKKBMYYGR8QVN1oN9w
axpMYKeZlu6zEgGMDKgxXxbtQGvmpWnx7bfxSw+dc9A1lcOEli/EFYeP7ik2GvahYbX7bGaaKdh3
iQQqBzQjBX+aqTFFBomthELq2ztCzirIP2Lbujsufv4gho2qGEOQx0gK+khpN2FIFjylHUvlNQ9g
l6nxFOVj09l7/DKfUe81KUwqS+akpF8WuxZHC6jxpMkGZdV6tGcn9s2O5XKLSY7jUoBpxvBSf6Lf
B6KHoFBxuMOBPzAp36zGJOuyvGC48X6ucEkYvMwvG6bJB1z0CFBYrm4brlme5H/AyRxV4AAXk/Qt
LnEAgFRqHTtbSRO2Icuev51FRox5BXo2VPs6XZHOni6fj4d+oScFyOb5oN35kLjCOyDujiW4RCLw
MXiRIqtxuh8I1mgaRDxt6hT45Agcc9k+GCs4uzHVk4XkoUMV02R8OCGfiuIf8xyZFHNivNEYgS09
dMZDkfZrR/POpSu0da5OSM0VVz7cJTLW4gbLB2d+58LPSu415KRtNsUfnXAz/uAPGU4NMjyqCwWE
RYUwGIA2fW0x0h0IQa5mJecGpxalJTDOctncXYg4Z0cn1KCwFNE5APznf0DdIuV7XqT+k4Y3rK3A
Gxzzjiyi4Dn9kVtl1g2qywkzvmOpiTiUYEVaoG0LnZPKw921yy6hE7Jpgu2HHbZjoBjSA0r787Eu
vUMekBQJe3qzh8Zw8b/jDruFYkNBjYbIC8JynbxnvNA1yXt46e4eWNNT9S2rdG6fmE7FY2wRvxBN
tN8OYSXMscxRuim8Y5eCAzyhpX5x8VbHum5t4VaCxhZOx1QGyDgh0+o1BxNQePgGDCJeNriUGz+c
eviErczQ7dBD/qcJR4TwSCsoB4FQ2A5cQSOYTwtCuPhmg7ONv03Bn3jtspY33/4UwWDt5J9RvvkX
0DFW5JFSs6DkO68qhMTfwRiomqtesFd4L5BvReKHijTWSHS9RwhU2PdtYG+GqD92/H2FVb0RnnO+
22OBFQZqWQM6CypMFse/II8+Daf+UBz8ymvrCng+JKoC53MoUy9nnxQKkpRHWx+AO5VLaCmb0Z55
s4UIANCMIRcMn0VaCr1DVmuxrCPhwLDCfcNqRZx1DDnLFi61O+NHuMgbCJ9tBYIPEX0AqUfdeyNp
Hqn3PQxZOWfB4H57G+oQO9SBqETmQhf1+Mm/ga7XdtQ+cTaOQ7p19FzkU6TT6VnMXrE5/Xlvp1CX
BVhDSeng59fwyPCKZ0+BAKV2b49pX6cL9l0V606gwepDXcf2tDmkOO80qRrl1dxDhAToZzzjr4n+
q393nIHPyQZDfEpdN5tpvQSA44rPPXX0C+c1ni0GXFYa/ARA58xt5HF0/D0mUURUd7EhuWcElNPG
WGP2xpti/OgMSA+hzYKOtv1kFs1vR6FCYHWkfLymBUOkM+AH+KKszDP/QSrgw1VhhECYHEgsrFoz
IcWnBx5ZDWETOw2PwiwOLm07aY7p55rBgeKl7enoe5GlQk1KYfXXckuhd/K/am9yaMrAlNp1B3+U
9c5ZwQV1achzq/jKDE3AL/Hqe8CQ1M2eceJIPEmdTaRJxWm8+rzgqdiTE4WLqxECKL7ptDn9aueb
IEpF2tr8ONlIuBZ5X5SyYwJZDzEA0eDYLbzd5rradFhUapMxkqHvEyNfhkiisUNQKLbHPpPMKhQ7
6FlsRPhg8dwWXqzpxmjnidAqrSZbbXsieG4oLB/pFqfj2gfpprHnPg1TLByDauRxapoJOzLid8st
BUeH2NlppeF9QJ96sYgL4BKh8oAdgl/wg+utQoAJBcACEYx7UuSZoI3hsuc3+pTOwLEQQ3A5cuA4
CD23Oz9Tj8lLpI6i3kf99VehPGktXg6RoZzwpGyQNsCYtc9Dgd/AVGRPJyITymHGyObF7Eh4NfRQ
4SEiTPalzBGzlikkRRmQsJIoFx8A2KfofE/q0IzNpgNRS04NXs2FWfqNq9THp5/Z70pElp2FasMv
rLT+5GyYj3arN7syyefvpp9vYZqRMXRk0PRYhC2Nr+M7qGbB035b6z8GK5TDk81g6QfxodJn0gQj
FS8C7KAe2rR7pBv1fX4aR70K/75w3Axk90XEC1ZWvd4r3Db15LvukZOnLquO4gckYx2xXZxsRbt/
Vhg7By0Gi08ijyLpDa+zJHE1hNpVM1kvHB1RgGNyFyuNaSLSjv5xzj8fk23vo6yoMY34JFXDYr3Q
v5uMZw+OMen3e+vIDTSezgmjUXffsBpN1fraGULfdgRhBDERjxQKJnNjqEObowkTD6Jt/K5a5A4a
GpuDht8/DIRC+0wR9nysN38HE9h94dUqVrPtVBK/W7hMnz9Wb19hRAulZcvw2V0QntcXhRsZk90/
MqQZyZMjyshm1Iw4l8ibgRtFzS8+ZDzr7b2BC9h51OzY5qyjCxJpGTN/aPaM1T446jZlEek0Cg7L
mwc/kxn3HW7NNfgMIDtgQc7Y1d9eC7Xts6iEYsBsGvUNKlqmnxPAxeECXmYBtpHCOT1/vIo2GIvY
x+gFOoCet8+f3dpb2XMO1Xjid+t2l8EMTWhrzfE5hUAKkWLSite9fh95QMtb8cW3GTpjf7jqvjmu
8zEj3BJ+Bpx2+Tx/I14HVg/PtwcprEheH+K5iWtWHwJTWdPxeUQOseFsYVsLNUyMJdttRp+/8Oe1
STOy/e8prN8ZKEPrkQH/89ZH38r3NOmgwWoaPPvqgEtRqTZrxYX7efMiHGsiZmLWhN6i/sIr94qn
5gNOKKt6VGPUXk5aokErJ/21e/QnDZs8HB75IrNrvW2Heoq98/dBhm2/1W/xWnn7Fsdj6jb4QQ+M
aMjYvs4FjWDbPjBJoSW7248JWWnYoqEMd87binqEnSWyQA56SzT5EFJKfAeGQ+pBVOpQcoZX9t62
QZmI7eS6SesMPVlPKtve0XWR8jPnxaQeL2/9+qNvbE8crnvFgL+x94bwQmHOiaQSmf9ih/hLmMtC
l62gowbL4oW6lwfkpk7L6kOVtW8c4pM36imoMYBcCI9oFGBecDx9yC908BhAEZreXYb1rFd++1X5
q4rldNbzufBnO0gXXbblT5VjHfXw0az5W3gkLDiDBv2yztBzXqBMOCLp5jiF6UvzjET/QKXAENv0
C2DREy//1Iatyxr0m8mCn6g2OE2ZD1M04w1JXGJ3WA/zP/ICc2X6hYVo7UVkZ/b4UD++p98nu0y7
HJ7DvcVb4mF0oXLed1eL/gYzaPANdj6TD5tzEMY+Nk4ffVfX7V6aL5ZxFzEf4VB65cD1GJJZLqqM
wiUTG8OGrVkElHiyxY5EmT1Z1/xM5hb8sVbGk74S7U5+QZOaMr/RkryjV+a9I7iZbpbUjszU6cYO
kIG41dh99z27EO7xYtjSWDAM4bftSRaFz7hkf7FVeR0hJps2NeTbn/MoCIXdwm8GOycYNOJ3waso
/We/5aDDFFhE2MHvEPEB9hU8Iwi88+/y/Pe90DzAE04hQ6ZIs6D/sl3atm8SAPqBTWr7GbGUbG8I
tk8N3ZSypenEPzvvY/DnOD9ybYCdDuuD4hM+mprKbje/L6nO3HJ6+1H0Hj4iWKTzDuMpz8bKk0fv
FTHBJcwvQSatFm01v7Ge6PaOrRCicX3vmrW0A18KdoFwlfYlMpkaKadcTKxs95heBic7dzuhcJAp
JeMpgzCIYoIFSzXV2DHPJQuzZT8IIWrZcnVL6jxVCKOSZlf+L1/iFHEe55gqxE++xE1TSc6FJFGf
DCUg408QjAn9spxe/POYlhLq3gKa2i2C0Xb8akYe3901aR10FcI1xA+OYyt8jkt+4jTEwwC+q1mg
s0eV89eEQnH+EUPfglZxhL18IxraWtQEjzZgwQoX+C7VPhgxydXFDSqPREfuGLbfNct9D7Onny0v
vWxJLBp/mMnjbGNUd3dPNyFz+O0vb9scz/NlxWosoX2IB0fjQqe9jBEY40rizRmVw8g4zSjCkS1e
+Jz3oIs3BJ9IZCS8dRi18JqnFBLibCpuNtP40kNuxGutO3A+0GNCwO+uaGpwXYCjM+FCE2sUSTb5
/ybWKP4Qkju5CyEZT4iKKnoWliHvXh36Ho0DNCksO7o8gf0Sb/0ZrKDkPG5ZlUyjC+WJWqvVT7gi
LPk+hyo54D6c0WPavWFzxZOyqgdFizftXj4IyjNVrk4YuGhRHkA0/DFo+6vEODO27Y0l2yim7Jk+
TZTm2PgLyRERLoQONPPHg8K6oMolzqcd9k25WfkB25aCrS4KTobh02mFsvtlo6lCmzSC4j+jbMb8
8ATQDOos6CDo3o3iMqVX6aynSDQRKVV63uYB+APxoIOglzBmTywJOtwF1AmYcYmiwJfH+WUnsJGg
6COJ3nB5u0OkGQ5iJUyJbYej9SgkQYAq1kotEBY/lQzyciDcO0l0NrVrztCihT2EPT0Qb0dreFGY
gZJ+gVZCnKSHw1U8HRuF2xwC54g0l1qXgx1Yl2gMA4k8NMA3KFO6yWmRnuApIaK2AQpoUTVWXXg3
0AYFc5hS7SKQBbXUNM9Wk6bd81TVUuBo9bq+sYI27cSWqrjmiiKotWaZt6G9yn5E0Sy7jCfho+nB
bmbY0M0Pr+A74l/I8eHNcZd8PL4iEhleotQngnRLbwK6A1Fbil9ABcbYuz/AzMCohhWQUcoqv38M
/P6jylPG8IPVOH6toTJ0MK/JAFgepVPhyud9gqnQOr2johXOu7m7n/sUZVB2gd4gl4vHMlL5Kc4A
ol55isO2LTZgI0RvTh3IM9KDlGo7ZH/Q05LWwmOqcWNO35TojAn4VazE09W5dli1iPzNB4i1wFn5
TwmAA2Amx1b31RticBBLjEP2YyOD8pQ+67YFNV/kMewaKHN8OJbyX5gJT/LH737q1JbZ/NEBGkmf
+k/5TWasDZUUFxrkmQdVcqRd1jf23m2Ahg0HyQSwhKZ8SH8hOiB4o1cKW6h9XVG1seZAMUPbq4EK
QQdJx3/uv8/REDCj68T7RPTHJDbEKcDWKvVuMBKEq/kMgd9iPhmrlaick6xPuaYp17whNiyddWxw
RWtz6Pah8VMedhCGcszE9L+nBuNz99LA+OcwH2xa5EwyOAF+eZDzUYSb72cMby8FjobeQPiHbLgn
WGM6bsSoOabcIEdAh2kovF9eHFLqgkjJ/sqOT/54LFNF2jcVhrxQPiZ4gzmpCpOAWRNgkx69+gEp
HrsTAk+m3PZGVhXXrHCvEfJP52U0x2KELyg+G/xnMt7Th38bsr15h/v+POs31FW0Xfjw9NY9UPQJ
/kf97suA8Zv3WVSkrXCpOoxkrhiVPDmmhN7Z778R97Ho/biB9NAfIk3AZ0NGTa3o4AII8nHZpQxs
BTp6O7nJ4sX06bqEUcmBieIAGz1Csv1hh1t+njNHP3KjfDJWMCuIcgNeEa5ANgfqo4IEnpMGbfJT
LhEjQsTX+FrkUIx/NjVU7cL669LRcAhRApMr1jULPKRKmrhjavbOI7/XHtJKQTstg+sJRkb1YCdg
BupFbk920Eagkwcg/1JH69OqZ82gry21pv9p6h5dHDD+8g87XM6gaUimtIJt7R4V5SQYls8TIEzN
P49IkfZatHU3y4TPSw6VPdEAGDJHA8J1SQWK6PnKCefIV7i2nzaNzcm5uo83rQDeUG9K+9v4QzdZ
j2E+OkNCQLrY+7lQac3uedFtnb3lAbKGVRvSz5oQuVmsMkoTD8CYhsLDBZ4ekvrc97PUH5ZegzKJ
F2b0UWdCycji7pfnNVz41Op4sFMUe+3hes3D+YKvBHxQiCo6qpWO+C7e/Qj+HOMyAr3A33TLZVpR
corOmJ6+QHwEbxxUVwxlI+a3k3raoPlyfRjD/npr/CyX/6wCSEpW9LrCCj0/4ms6RIVgsaF/byjE
V9Urcuy9ME24PzlHuVP4VlZPCmF8qvCRPsAbjIxdtN7D2dCS/cNZuXXf1mEsX/nhIZwL+xzNXZ8I
+P72Gotmh0E4VyZKQ9ZSXTBrsU0jpYAVLGZqq73HEj+Jp1iMoUHH4qql+rzyiCBi3Gg8GTVyGiME
7w7908pIuNk7aWS50hR9rDoq1ysiRo4iOYz4pSHzPIj5XNdIbw6QjekTuTNOD3uIUYm/dZwsA1Ic
Im31G8MKbVOFqLHVsAw50Zr9ba9Xjx960sfNhFYu9PE3epJG0VJUyfLRYR8f5BLq0A7pVrIY7gU9
UNWX/nxVz2IJ+atz6PArICVnTj3lUL7RlD+EnfYZw0NCBnBBcbjgCYjVWns5b+8MG3+iJtObvcgV
5W86K6MDYHKMJj7FiO/7C28Lxbf/7fE+8zfLW8GQ+d6tQ0cl8Llp/vsIkCgMRBSIe4fvCwWu19St
OkKf+8ufLaGkBQRVD2QfsnIXm+vJfeNktu7Ncpt1f5jwnffW6qCGVPTCSb7zFEkJewc9HJla8NbE
uwuABnzjqr4zHv3FMtxeZdyLrj57VGXTyjyafe3k5JmORELBNSlgelSMuIQhMiNsWT3GPIuEOKa6
Dp5DRnAHVrSEuqLNJXVP40ZBenfyCoyROmaMEP6gn2IK2erukxDWiPjiUzZGPxGai6Rklcvl/ufU
nDp/BjwSLtngd2eaRWzRtZfcMAVoqiVUtEXIdPJUc6H6HlRkwgqx3ledra/gwnV9LsJm3Y1KRYrs
U366QbzruUM3iJij3E0maEs7+rj33jcPaKv57ZMVD/dkK3T3FokD9m/Cqfp0GY1j79og4Z4+qr5Q
Bqz4UVbZSd9Hq/4lZrphk37JbSqjOopa5OdTPOTsZtgldq4qRy3+ZfT/vpj2DPnXfXiZIeIOrqgN
uhWanXi4n7PG2XhZxzpBzT1b6+OowbDZqgFMjyq8S2LU+d0CJebpx6c8NQOzRfajGDXVV9zxeC+J
zJnanXSLOU5VrwdKAzAFwUnbLjdD1zH/snRABFZcXOCAjMdqFuMU2pYWvfEDbx5FpSqyzdUXvw6p
1Ho3n07poI7Lhvtq6Et0ihZwD/FdQWopXN2Tb86vSFurXGs8Ac5IygiKrsVoTIH1AOHaY4HgULvG
cgOtVnWekgibml0+gFDH8OV6kzGD4DyjCgR2yJmk4GxHy4cvn3UYcuEttvjaVHHL4fwJfPZs31/h
xkUg0tG5rf6wmv2IDesh2HhPOK2RtMh51DXHq+E9HubpCjdFuBF5n6MLqJIsksD1LecZdKk3Ca/8
Onrd4/RXOQUMv4ITAakTYqczChB+BUyC2St8cVotbCQRqscCM76sUCAfRhUCil6MIDKhBb0cck4S
NGLwasiMA9T4THCexDycidmCncja4iFkOivgZrRdMPzSXjCEUx/o/Qf9QSkoFvucl9SKuDzKDCjT
5fptd2DAp037eo5hIDft73sE8YGZK143mELWB09dQlk2Iv75dhanYP+PpDNrUhZLwvAvIkLZuWUH
F9yXujHKKgtREQRB4Nf3c76+mYnpqbZKljyZ75boodZ9696NTcOyHqGCgYkbVoi0t/3NkRHYoOhg
jQULnjBtf2LCfNDkILTHO6UpMDE45OE6+Weg8NeIdqfjrollG8Xk98nsMJvR/Yy8A6KnlmRIbm0F
4GOTvcOWRfmOeIY5y7B9gG2PZqrBKyaifUSS3UuMw0xi8g46/RwZNW+EwIVW0Qwe+IsIf+GrQl0e
b7DyqLvkjJHVfvz+wxlg1XLvJDbbNXhIa+/9MzswsSFUOcxm5eK6OMyUxP0Ct3B4+P2Xc+bpZnye
FWifFM6x5hsv+uPpnC17XEf/JIwzkU7EVy1oLX//EfJCNhi/a3vLLnvkbIB1TgznJ5IyPkRe22J7
DQuxCV9ZpU68vn2t4/l9gTwk/gt/aY+bcGchafD5QHS45BIszfmEVv39g3uCydtv2EeKUpKUeVp4
odKs0ZAw1B+Xvy3XHbEYvJ0W7WZtJLpCQR2eeK0ke/KXJssdq4nxHdN097SDM3eSXvnE69jVsSwn
ec4oS/4nF/EMfIIqyUmCFekbwuYXfcmevxEwMZQUqbWM0JAq/Ue0OgKJOxEdHXFzqCsfDC8cazPE
bryetGkqR5944EFFqZPUPhE5KeYUCoCoUZG9YIUG0t5bSPfFcfZaksq5bIKbu0Ji4fP/gthu+QXJ
MG2WyT0GMibZdGPGp6ABSwKEiUg2B033yE5ZXUbJKmIpH0f3Qo8CVXYuHM8MJOBg6PBEGSRajjxw
5H7k77IAOWBbT2t7ARkGtE903gkBDMLjLVQFGMpZNSitIXoSkC56zwUuV34Y4LFn/AYfKGE9oU2E
4l1k2wB42VF2ERGCpx1Jsp347r6CIZaZc4BHTmoepoxq5J7+EIRkD280AxjtdWpphs3OIUpRx6/A
h/2TA38zpwgqCHEkt9ShwZ8elB+xPCnZCOwwATjydyxdYLFrgDnws2IoEAwWd/m0ZczyRQ3HLs69
88tF8oW8nnKKITa5e/4pOgG14K1ZAea1Bgf96iHE9wu+abUXB09Ny3jacQPUD5RIHmQewXLW5Kzq
Yj4ns+k5dgEIuKZi3QfYiew0c3QtInaUf3gQ026tu4dKIG8AabMbYExF7vLIU9ynq+3P564FmsJY
/+C6S7ZovS/KarFgkU1h7982IGtUJREgewsov6f86m7g+yPPEPRdND7zWDEFN0F/YRQmUoQDFkTo
FEH4ySWdYrA6TWlCWzBTbW7zUcI3Rc6Yp3mA6mFg5ASu1qKnF1ma+i+tu/hNPLkHMHqsa4upaQfd
Ugkw2/3wYxrhnQKANacsz37zOHDOkY8iDGsSRzxod/2xM8uGsBLFPIoA6XlPjgnV65kkPnik4JGL
b4FKAdnEGOBE+VpdrnmEepRqduJ+MK98UXMOrvll2CUkSgKyJT6I6eG0+eDojKfT+0ajtzHt/SlU
M3caoFIP+l+SNlobuAhUQidTlOcCa6DCGx3gh0CD4Qq6aHXJGuii3IG0+EdFkC/LqKjuzhnHGydg
QDTvKodxo/2bXXhTYNZo/9jgYPLe07hSL+FaTvZXSRQADxyBxqvLcw9vxXDEEa78L2hHLGm/Jd4Q
mEYRQUw2TbOMrBHjKNQH3+jmt/wOiCHNy6ZysldrjzORp4DzkIFyXVVBzYwSP5NebBYhCow35dsi
/RDfHFeIOasR47UARmZiIOip/v5APB1XlU/a75WYueUfd0kUP/NXFtir5EvxabnKscfMR+VLfCm5
XV130iKmGwG0HVF47MDGQObGdCbdGrPsXswHU7Yi/hNFebhtC87pVRAcS9t7OyIwgPEcYGi1Cjy7
ntqLi4yGZZHOxGNwdb6EufbznZxJ9aXmromzd4KpFogJI+9h4ODk9mypBkE5yMscoCQ5Ryv9qC+e
zAbcDh6vTXKe0QWIIjAQzSz6F/Yb2AXqdiJpjM0vQCTY9Nd7wW0yj3zaim6xtS/Ck019sgAPd9VR
zIE8qxm/v/ub2oS4EAMy87GCC7BpdhYNKVzPxVzg3+QZX0GQNEETgH7zOjAeBbwCNwB0MXhdxgE4
AXOT5gXvCXMTmPHXXadp4ZaQcLOKTv5+n0fsxFWYJHiLRHht2jubXJzdPG7XxRdYMdQaVBdBnjg5
AJpVx2+22JT5FBRX7ygLn5nbTZno4IF47Rv+TNoDMXO+eUOs2tMr+4D370WHYYVL9JngjvY4aX+o
gQF5RD4BY6iKskREsk2sdc2xyi5ZFm2moerI382cNFsA0NBFWbjGp4NWQRAp1LMJYhtxaQDKLZlS
y8Jr7o0J5+k1H3tBcRJLNZmJMmYzwpk7pxX7zeBbecQYGb2jR7q8N59y2vh6dLlgqOdNA1ITx5vg
hxrTK034SnHbONNmgi4sfooDxYTxXnBpND25Bwo5ODAR4sDWj1E6Vdc8QAgK3xyuDzbyAk+IcVi4
QFmVdoKtpqhdWsAGdwyieT4JIqtw1PpLlv16tnlZXv/40Sa1o7hXJ6+cBzUw+ievyx24mHSZhfdQ
CV8zaf4Ob8/QoM3NZ+OxMz5XLBHRnbRNChUrwvSZmK5BiEM3yZaFMil057ZO9bnJf/+MfaFruAZv
Xw/u4Ydqazj7kvudb/N4iNTdZzbO0NqtM/ztUubXSBm/81XxLWYPjtjnQiGfnLORwJIsFMOqweRG
cfYkepI7YzA24AUu4X0evLZDFTx92TsFLS5/nL/u04eBVP+AR8kGz2ZX+IgqQizDYf1im5bsyDGp
obE5zxjxBhSyhUdU70SZVuvuahc9UQICPBIV3nT1KdiPl8XiqEBZEt4DNeomD6Ti1BwdppVsNsUt
4k0ePM7pF8ENMB8kURoYvUlQQrD6WEmBtjRK5/n9mFxPbjXe0sU01DuqqTMOUsgyFMo8DGO+6td9
aaKEqHhpBKOLSsGa3wNNWA0QqXRAtSWAXRYTnzFlyMBHMjiVp7r3QKczRH1xWnVFfEeOkpjoM69h
wXRv2t3INuatSN4XHmR2nSfMcH3FYqwH6gYFEkp+uF1iIpOrk3FJfCk/m9z5krSPx7Hfx9LkTusI
kWAPmzqL7zqhlvNsQuusTWSvID7TSgjPnA/+Sxg4dRKiRH8nyjhhdr396UMDCIf7zAQzG3nQUhMz
+MAblEI6h+46Gg7FivbyWW7K6Bxpd66w7Hy8x2uWFfNR7ym9r0oeyW41OUUUlgx48FKt25BaQ+Mq
zKM0dT6MfP1lRmr0WQBp9fStdJNMprurROm3JqePrXexepQjOdG5TsakRriirW5ngkE5tcA/0X9m
qW3hQ9d/WWMUmOvSu1QJZgHLVeapdx4A9Fn7grUmIKrZu1NvdfroTLJLgQZ2J6IAkBzBGnYz39yN
vIEWTAe/nkirmjPzHjYrhp30vcqtvf4+jzwWEns9vlJUqMr06YpcGsEqWx5xAo9bXPVUfcJbF685
1wKPwMMDBXFeaBMrffv+UQ6gu3jCtdG/th1f7JOwO3ROjuH9e5iI4x3bRuah6OLRasNTbFBcATdv
kAc0ZLRwb0sIgtQ4qWcXQjnWBj/az9rJPXxGb3/AXE5EIq+o5FULoigakqy5u6P48Q6Kv483ormd
FAMg9s3lGkuriogellF4yYdRfUD8p4wFvJZyuTKvo/tCbLLu7J/a7bzH/C1Sq8hHOcUtPQmCKaZj
hYtpAb6cxkIEU4bZ2D2553TVwkQn3ZWEeFzo7SL9spyKuz72xfPNykl/vL7fZwVfdiBb9vomD0Rk
kVeTNFKwrtAy5ludilf8SYnmw48Sg0C0E7AQNsQ7pPy1cqUEKHzbowAgXRaD8ypFXc2Az4yOksqu
drI/cttVF9wUv11qEnYJt0h6fPSo/KkFXFVUC+79wmunrwf06VlGrM722n0h8ShGf4sy3NcSSTpY
/nnUaP6Mxn4SC2vtbkweXMJb62uP2f2+AMyrlBC8pjKEsKoCE0WSMky0Z8TowXX+IPnnQHkU4f0+
rz/R6xp/mGYlV8HWdg3kLVKJ5hOZ3EAamTu2DT9V/PpLm77EqPUEC4Jd60u/MZCxER/bwgbFaRYW
5mKog9cIrg5tAFoGuQiuFnDKKzHoGWsM5NG1nunKZmgDCwS594kyfqcBYdZa47S3bfZdUB3KXT1E
ENyGuGkcc+9paUZ3ai/+22/Zef82pA8YilPKNJDoNZlPyFazTxmCTUxI11kTPrammuRagBmq9Gg0
Jc3pJAw4/M2orlFJW2+3TMPJA/lhGVyRr6CNgIUu/uD0mx1toJz6inq+WSL1ggQEEj/IRMMM4KS0
JnOSudrp2L+ebJfwA2J+DSmupiVMC7LYMRSPXuxGKlbSYXEaBRJV7WG/hrCJP8t0ZCtthAIX3ci0
aPw3AdAnAb0oetRwGCZ8H77yGPPxvNm9FzQzM/rFFtUDRTETUyHqh8eRa7vvQvmbw7ZCGeGY0/ff
iTyMdFIJcTPih3hg/NrxzIK0q4suZOvXprEciZgl+grGoj/jydUwFng7KaswZ46RlEcDTwK/kE0U
+xQBi4kog9xj0y3FSSNatYDLR7xrH1hh9XSeeEtWO9p55jzZKUFLsNcRGXMKyty/p74maFst5PAn
/bD/Tp8xMh5UfKdp/UWfvy/5Frl3D/XYShD//VwDBI4nD6Tqs+xjqzgakzQukye6VI8yqA6zsh7b
MjZHpLtsAHmEaCiyOSFAbrNmxR+pPQvixA7yX7lQJrpkP9fKzf/cWeCegmNnH04CuqRJPzjt4jUb
HYdQwlvi1gFZGK8tzSwh89qho65o/m3Dmd2Q/eB0mleeglOQz8eoOnBGkV73c88iTIQjn8Xst9D4
eWxGJj/9IdloxpOlv7d54z+zndFEJy02jeNYmVsbFr9EIpZgcpUvr6uTWnMceqOgmBT+6ZATYwpe
lqAukWM09wjW0agcM8NVOzAwxL8d8RKF6Te840p4nY0X6T7bPWQUAlXkNjteJEmmMEuhgTx0Unuj
v84lh5H0eWe8v/lPLSghjibEPrEBWnGJ5OehW2ff6c05twiBi/1tphTT5qyAaFCZxvDFyqHEpTkd
u6+4dvqtCFG7/mAE83UOzBCacfDfmUv3Syq5uEc9lk/nLVKL+1WnUI+mWhVyXphfDFLX1vvD/61O
74kUjeY8pOS+lWY4TMuWkuPxiNOSQBVhnGLL8kaTXY5ZDGhcATkPPjkpWwHDTv83TlLAtsq9VcuO
Zx5P+eE9kdc5egBaj3kXDhHzASs8dzRsSbF9Z5CRWZyHJGdN3ui0wbHj9Ou0AMTY3gPJKWbisDkt
2rEHcn4jFObSshCA6wUr2Hkv0s5q6BpkohYwz4CepOLh9tvM5mF8TIdfdWW4KJ1JPdIc6enUqCf8
58x8Y0EEiAP94FpvCJc/fVMzipyA9JJcqJAG6oFZ0zVnhF+xbGqJ6ZeD4WJ6ZhmoD0/a4GTlLb0T
OnPy8n12P8g0wEbvA/lqmldFr1FokeV/MSbsyEAmcorM4wfQYFHz+HHEXD8TqYo5tXsyWeFr4W83
BE4p0/ybG0COGFlhee6q1nrAOtaJ4PVsftu8vs04J+L2+/U1TJBO3b9IJta/R53D9J3fAxkio5z2
0k55eTqisEk2eCL0c1MSXSJ7MG7kGhFIKUfWfISxei9v1NQV7yA0fBrWlO1KDV5ZUE5K5LGzPBjI
SNJ3wFFw3XhR8W3w/FPcoytBT2jB9PndK4i5gDJeUy6xFY5/6czHtyBjGuYu9PhQMhAmR9tffXR6
w0SaW5jbaEmQK6CMCFE1bCp/BA4O0PVz26QTcaopb05hMSOfOq9jAcsz0jZkkdPzy7NRLGRX46ms
2wwcFK9HkC6leRG81/Qy4rLi6WD3k1XTBtSw6Id03v8Z/tlc9Imsn7MN6xqauDjqk34NSwID/o7b
kO4nufp3Sfi1t4+5meBuS5gbZY1JrC/8rGB/bzfRZrDdlTfMc1LjldXwmapRORmAxufFLaiaBVcY
pn3ULjvTZwq4JkOIU3PyVhYmdZg+BKZ2pz4C7OhXT6CGz5/RkkzjGcc2dVFMykwp/n3ywN+G/B1d
H1ksM83rD71LosD6fUl93ADO4GSOvkD9K7KpeMr6mye+RbuQhLqREYAlIpTh7f3LRFqGnviX2Svk
SEQMANuPggTtDLC7/PKVtbq806HvwNS5ovlFW73p97bodkzbMmb8EmP/Ck5HcBmlY2pNY3AUzQWh
6PZ8+khzGIG1ZefVGyNgEEbJbJDqRjCZGZhEl3xcyAQULSIOeWMeX4FiD9hmMopLxSYQaY6UOSxo
qcIngKdBJ2Tns/NrJxnbB4xcGmSrSpi06TLMPxgxjbjTXzXW6RMB4r456GuWM0j+bZgTvMdxqjCO
/J4eLHK1a8g72emmKY0CB8Vrl8uBJT1siTrUTUa59/l3SCGMdUbBWyikGIRMAqeu7gd+6MWIpTE2
BhXiQQSfKfsxdSHt4cl18yVgwMd7xcUzeH0PEHtACqrHtfUUpiomsfDOU/tv4PjjgFTH0fvKbOFm
jzDLY1Mce5mngKKpbFwvF5kFwIyickZ40TPiDSYiSvYki3r/zKd8LVcWgWQFLjaSvILrUbzaTDe+
yvZ0T/FPmv883pfsvcJFTJRhv71tPn/54ABoD4gIcldTvfoZpEhPAFnCnuWyWzSygx7fTLvlrY8f
Ka0h4XiISqsWBGw8uLCnr84RcBSabkzAl1caSYgz2kRpnffJpdvXp8qyl+1088HPWsRdyJwxhNmS
LVXZY/HOZ/ndq0g6gxlmNrK8dCvysUATunMNn5pzK5dP36jww8fdLbnfOdXen8uLWbNJxq1/Krf8
darqDkqovYKPyjwB0yvTcmPS6ByLKAIaEey3xoLd7jrx3S5jOXuZeIDPXYR4lHTTK/ngiLhuTawg
ytNz8tsno869HdJtt6+JNxeZkeVaYlXYdogK8sp4+JKUKXembpXBr5HkohEoQ+n72ns3+g7PSaNb
ZWsCchDz6xYbBqApuJsCXvq2R4kSpKcQYCdFBJwePw3YZrWnviKCIIqQTKBqIiuuuQHwWDfzhwoO
3zbOK776zBIPA4eFkaNC+lacHFcIDxFjEDpxIuI0n6W9e837kXGFO9wkgOKK3FGa+VjnFEzUzWlq
0moNobhldsu8xsN16GOVyNnimxGD+ZfMSzHu0IrDozDZwkN+XVSvYy4ZWJdMXlEsVMMzfRzxL2TL
CieV39/9EzGsRuoZ5dKC7f497caTJ7vYeEzvX4yXvwJj10Npdpu0ng4oiH16ukAuGVz/tPiBBvD4
/s43apJNDcspnoBy2gowvmFb36rjz+nc9zq1OTMQTHCB45s/Ih9QaLX4ouxU/2dTePfJEI/8b2o0
FcWRDx//TfICWfm/bU9yFrRuZzgKe+fZlhDJT2Jf+x/Gea2nlAveJHeML+m7o0R/PA5+IuW/K97I
YAXE6WS/LQgNZSC4eyQnBydWuiNR2N2AUg8qaJ/lIQig7sK8gMyNgKOIm8BUdBgdpd3tHmo9IVaT
j5sT+3oY4v6Xc+IdEuNenlOOE7CTEuQgzpaLJ09+H/BevVFpA5q/vOG0rJ7+xwIfyZSgshiqr96b
JSSVaOkUPcwFXaOyLWVrvTdWqBs+KEHduyY6YYYvJK0mCQnTa1RUdvbHQKN/UXDVZVW5+jMgR+tT
XKxhXgyhviWqh9THsPKxZ4HkEYjx9uN6ghv2GRnc1TcYGmMWD4X/piXxr5tT6ej4pkmBsgiZdUwy
epyS+Acz0A48xMWqcNhj5GbOOZ+jR6MJkV3q9+bFhkb6DXgJnxjmQKap/f042eqZSPN0VjBoWXYa
oSwewuuhWzcQ6HR5/uivmqa79unfZFv56VD9dLwMJx8bBjG3a2zIKT3cn3hsqJHHJ1zV8Ak6WEws
JNeEcUidQXwbb6jhIWqAqCR3jBxzWOl2zpjBDd8psnsH9G5wLXDUSOFboES4iyERwJNK4KF0+twp
5Aadwk0O+uXWpJqdxoE4tfKA1oGBQCzbCkWITh8Trui/J0V805ydgcqkO2czoP3pYyL/jPF2z09+
IaHWea6KhMAwAToj74SJHMBjXoHlNIfrAAwUPRalYD6Iwl2bm3Fwz52ShzwZvo8ZziptlV+yeEy/
qjJlJNq8PmC3shGLMU9DQVKRKEfaNN+l5wc6vR81QFuYIgBe6YxVHFWj6meY5pSJn+t3Ky1qNw1Y
zfVnJTTVzzoyfk4xtK/zOY6XzQGFE98YfW3q0fcELQXQmlXUH7IvVRug5YdvOjUmNPd8I2PGAGDQ
HQd95aK+mqhuVSzMU0zOgEG6hK0FfKB+IE2vB2EQhBOYM/qi+7RG30uoh12aDm7p3NNtr5CC6+AZ
4FsyzDUtrnipVe9ThRZqDaQWiCsnb+LO7Zw5hcmDOONACmiRvNHVNiAI6wMj13er+4/C6x7hZ/ra
tCTSoa4AVXVHP/k0nVJwVieesH5LK7K6uRzAXuYQKk3yss+8GmiI7+YNj6qMElC2b9u/Y59kUQ+4
z44HW6VN0kc+qj62xgL2zW5BTpbT7epc53ntNW47D7Gy2/eIan3bs93hCDafGliMbiWJmjElTIlR
Vi2u3vJXYvONU9Jcf8GJshS75Wxovs8315wqwVFa9jkxzz9B8wX8fEQ2SfDm1XAfUDv+LRh/UHu5
H2sWXNmTw/M/y8AGzcvVHa2tGQlRF92ecmST+tnQSTin9RgnxJRDBsKY/vL2IzmMaRyID5Y4dqva
Cl5RT4BkhNNvUoPtN9MxVDPd1Bg1jy/XjKvBuLfzgjQeW1lWmJrGtrV9ZlFLIMPCyEO52TzBjJmf
n+Gt4a9BbS39KuNtwfIqHohuKn+gZdgzq5XeQ03ee3ZrdJgNAFlGZ/OdfN4JCAieCQl0xYdMkCcM
FFAM93kgDStZCk8cOUft5GCqGx2QT57E2WtTY8n0fT6Wbwaqsts92RJxX2jdr6UFCgDcFwsRLj1E
equGBllP44P04j2VxEqNAnALx48eN572Q9wgBvUhYryncF3ROejfOprLgNRm7jiZh/9Sq2XOg/aY
MnqkXyLzF6cSA+rYR6nP5pggnXAA8KCHwp2D4xPpeUzM6BaFkQBbOZsBP6il7hNedjQbXfir5bj0
zQXf5SrxgRxAK4aohAGYIzrIS4qWQPD546lwH2AjhOOvuYhy8XwTlSMV76xYMCkihhc65XkEilyx
13RudXYNJrQQGzk/AaXUpkEqdnLwWjFNnzOuZ4q4o325Gbsv0qUih5Il0GK1QdgIc8V2Wz43ARVr
qMIlrlCaaZm3IjumUarA/YhjXrJvzJGV39TeMA7qac0yAXKa86h2MyKKsU6+CgFptuc0jZC83Nb1
BQUqGjBaAfGX6NJUYbGk7KZ0EJXdk7MsaIJ2A872+UO0J5N0+q0DSXg3KU71iXWKScOJKwBF1sBG
bGP8vQUNYiLUHpwVqavG0D9qZCAv6mA5zYRlM+QDu4KnfgUc048z63E5rSEmrO/7djzBRhrl0+Pw
B+xsp8tEDR7TJzqTsnb1v8dv93uKfpJb4WLhCkaqq0Iu1xr5sNFr3guzt8ZuwY/D+rv1aEo6KAb1
1XiRnQvCBbQ1iUDqt4RP2KPfTeP+yfuqqBxy+sLwyhCBp7RT78hYh3GcpcG87b2yXMggNH/03yc4
eoxT1M3aZctWmSP6xEe4wIz73pmNODpqV80TFUOosZZOBz7/g+t0ll+ecKESLzw+LOSGc/9coR/q
Qm4Zr2z8CfoPR5iKYdHAWczCE1AgGzbSB1OOKMj4BX9eASbdgxyN2gipHIvgZZ3OYZiM0TUiwKBL
6O3u95YgCLo8Tv5rtvopFkrcJ1SvUzSKTAYIJEWjKIO8YHMyAu8+GaPw5G9yZcNt1yzkGDtQ1+jV
4OUcKXx9a1MAzHPJzoQOTZ9MbrYS578Ik1CLD0QcIHLV2Ll8BSY1DgM5v/3LRTp9j0TtGmr/1QZV
PEKrFb+OPSqbwXkR6OJDlrIJakN/dy2iU1R+/MH0n2eOpGd7E4zGTVC19JHja7Iw2p9Gn9K5WLfY
2vb5EUnwHU0CeuoK/3ybpB79+uObdp4reEnRPHQEpjbOPYKQIAMqQf1aQmXGTYaUnsUAQzjiIfVN
ZHaYy8iqneW0sp+Njvc7kBbPwk/dgsp0NOf5Ov95O++B4E/f4hZRxccLkgI0eXm7R9ZSiXmzzaTI
7Cr/0zkCGsnX386ATdBAHinT5dCqXxhh3s3fcw9hZTkXQb8WgVhHVJ5hOOCaakmkSlQeh1MakXc7
jumDkiK6L7KFeag5IWgKaBGhV7R4/Kf88cyV3/ohW2B/rnbpYvg7YQkEkY5RIecbwn46bwwdlvtl
kLkj8gmrWTuTEecpJGxWxF/gIw4Ln1SZWb6+xqP9PWHHD5o8c1/GRZIRlnj3+70Cqgyyd/cpxJHh
6h6bTibkJ8yNyFpYi8fMXLEP7UYIBO4R8si2ROA09EcskMxI1ssEJTEu/FL2y7tbmwCk/kOdPGEY
DWzF8zHh3n7ncVWJGPMV9Mlxz4lLVuALTAZtx/zOka96egO34rcEMGJFPjbHMWb3dCqvr3/jpbLk
EMRZ4VWe9NXGCIMfkyrk3K2PCJdDmbcKOepGPj5qRz5KlWOs9KjaG3P1qC7Kwm0Bc4DJp/qUBRHy
b016CSyo4YwSOVGT+9T40lhoixhB2nax8OZbQTkv54ybbPaZntAf5dHoYC3r6b82B422QlokcVqb
a6jChg1ePx08higiC6VIi4jZgKkkWji4enXyDnIIsqtX+NUyPbyXTVJ9qRN18p7dkzQpZ6OJvM/X
z2UVq9N2Pv7Oj061ArSNpXj4rjfDroLwPZiHUre73OWS3Tcw0IvqEcsHrid4HGo6Gvrevn33BxlY
9Oe6y2jDLOc0ZfKYGSsQhpLuWV5IQF73LSdESsd0kRcUmzVJIXTVz70BDLGAb1ejx/52vp5b/jda
hzYelrjf0bgPPFc8az5/st0SRlm4I1eKKZiyn/3mm+uqmeoHM4EYg8XamWTEzx4T3a2EnGKjzOVI
rOHA2xnpvulfJ++57lv0adby9q2h9hoTespdGJZ31Ok0xLtik1HervPbnEROXCFv3Ou9qzi3cCuh
hScmLqhm5cVa3C4n3rGt9PsIJELPtV9rOo4eh/H6ccj+nofyMArMLfBseThtR4E+Ax+u/64Uhp/7
LsOtmO7Ga3S+DDgaSFdjV4f2p+Rfexxe4XA0fotzj+KQqMnZdSsz6eP0IiVd+4gd2en6cUnXT1WE
6WVJf07JFTtLSB4n1jETQW9PwKZzs39sjYURMa9prsxC2HySshxZS/qYFRw0qNP7t5Q8N/qf/EK1
wV4YtjrUMFDFUmwqyrySfeywY/WM0JB6W5r0s881Sj1EY1jlEAup5Cgg99jAVqnxe6odGPiE5MAM
ntHnjy0VvFZ/tyjbpbt++Tg8cWqOVmotOicVOLS0ZW73qkDof3I/xFWJBJI0uQXa8bW3XI1cDUir
G2fcv7QdKcpcMkDyJE9QBOfr0UQCXm4Ndj3fAivKKCZ92JzFR1AyAKoj0j0XIySnE3klQVM/D9WB
6VemJP409TR7UjHCXIs1KRqTBUqdVgtXfUZcTgOys/S00eRVz01nMDwjw22CjDD40ELR1/b2Kffo
7tScsBvYJdPyDm+mooBwvqUwcBIlzPI+s5nzmHAnKVjWcyr52dnMQ4k/qA5/R0jxa7FRkvyZgfIE
a30m8ubkoTgIpOObOOrG5epYp7AZYWMmZUe6efDWjGFODtaI4IjcURCTwnkuSRe/Q9MRuR3h8uZ6
mo6y1d90Inb/ARh6+VdrInVuqy2bFr1fclfPL1I9eDn8B1cdLH8MUM7AAvQhLV8AasAoDc1H9XA5
ie7R/epK+kQK6oj5Yex1L7+OGlc+PLDl1tP8xEDWRDW4jfeefzKXLRiE5cHdMChTRgaPEaVxhz+4
/KlCAMj1q6Z0diiFWp/I3dQhRNcyvaqPmyLqTftThhZU++VN2hVhkehxPNbFbx/bKj/Drql7Utab
NCU8GPQNSNfnP3ubkN32PmE4y74ASXl8+2s4HjvZx0s1NlsuO4TjXQAeScBLe2bjzS2pP+FwviLZ
Z4/L7FFPTjAmMDyf2RCmSxbEoVVo4WBweRPqHrJSGP0HnMOKXyL8BFQ2pGBsbujBEVFMAhHtT2xT
GiXvkongZsRoJ0fQPbO8AFxg8l/qDWuRnNfDy+4LRhqepBPwdHS5z7BQPaO29R9rBC31NYYOGDfz
a0L4CCtSPVGvTj931OAbZUnoVL/oEJ9NIH6c92TUhhUz0TUkkYQvaHU/bDE7pbsRye+V/aIOGMvM
CG+7O+d4H+ako6KfYDAIepEvg0Qwfx+1+Y1nEoJ9i7Sh02eWmsABE3+SZfP2PZfHPmW8HrMNeq5U
6yuP+HE8soOBwA3Zw0bQzLp1z+2O2LMg9tyBvTLVlW8bFVeWeiiNdMaRM92JkU+YN/MpYMLz6fWj
ueyWcdm4DXmXK9I/IW3IFe7cfLQ3T0Sw2ndpUm5vHjncKFepmBwIefLqdt32vSrRtJiRBeIx64pQ
gpkLNdYJYQ0juLZ3ciNs3L3Gy3+QWveBcAW0JynD0/S6BxV0MlL9wxYJTfDJ5srVZ6gVOvnBZt3Q
PXi+5yPDA5EBaaXfJvJuzV2DwdPGXtFGuT4V1ywSujEhG/FLjIgnSPIv2t4y6ZA2mb9qJDG4y/7r
t4CMuq95C92sCdTGzqWgVQMD1o/jBqTdkebQR7DtyEK2z4K2D4hs7HGUWn8vzVGBozVUFARM/7UO
nXFH06xNWuRt0iPo+uil/Bhb6RbT9Fc5eOe4DPJ2DRgmluSYhc/OJCEMurpmG/K8Jm3p+YzvLcM7
ejrmW9J3A8bD1ejnyngHzq84KrRWtaO/5X7da++Fv/rjlqOQQ/Lq8lKzvcK+MLAwYmpiAKoMGx4m
A/BadqhBYVN6W384/ditevBnZwQsy1RFJQbqODQ35Lp6kk+NGSd/MIr0zWmjLtTI/NUX+hGyHVJN
OVdXsp/A9UG8Ge7QbJ/fuPCOMjEvLnAw8klMi/2iR2ovxH7gTPQQrD2CJs7w5PrjXU3nCH2CZTB1
6t+q+4+kM1tSFcvC8BMRwShwywwOOE83ROpRFJwQZHr6/qiOjuquU33qZKbi3mv9o1PKjvS1Xtc0
7Jc6nsADQLO8Hn0RTfdEyUqOMNUXFZMkC3GoHTVuFGzktEOZUAb8tyMts6saE+K2qKMacMxFyMn6
+R3fp78asB1mxYGCEWY8PU9Oc14rjCJBoVqZAMjZDyfV+1LSYA1gvWZJ6tyRr1LgBn/FZawFeYTu
O4CJ2yRzdIYE2e5MfWDQeRbfGwn96J3rmn/7+PtwaqSQEAbA3xfF3rlfpJMqejEPfVx2jT1vifmH
Ts8yZPuBOE3AAMvZ7ICLDaOwL0wr1zz2ES6BbPvg3osEavUM0kJ83Sev0KBFYUjBKSa3F//1eEKm
SIQhn3VfJmb0+5fODdBBTuotZwmez2Lym6T2Hz4dSFSWP3OuzTOwnZmOQmFz24yYZwMh/G6eMZMl
mNIQn8ncJXuA9kh7V/TjDhlpN/++A+ti6yWCFffGQQ+5AtkiuD/1uaK7yazcGcviVI6zS7bRDtnl
MeWEA3FhSDqabw8xgczIMtAIi4ahe/2hU2DkCCTDFVABmiWji6O66+F2EdIpEjFu6ydaBJI+dVgc
PkSIbEdLsw5LdnxOAB5u6/teorUx6+ldP77eS26ptx59RnbFBf6Q7e9GNT2JHRyIL2YFi1FTncy1
7shcUaTEEftad74h2cCNuaNCyuVuTah3kGIJXcoeyCmCoVABJcShjDeTobwE9kdptjHYYlgGiZK6
OyPZrYBxb0GuT/kBVSoNfV5K4xNx+XbVrv3+5WgOblb6XgztFTW38l722FubM6wQyV8bw+LBV2NB
nGJ3EPqgvdvdSgxeF40gvzYy529vqN38hfKdhFxhITEEal7z81kRoFnqkxBVtFYSPek0Xgv4At8C
k6K8x/e1gQzGfWnjfpZuOF40NfxxH8peDgDFYwLLA+Gb+TKue9f8MyrkWH/6Rg07ClkW+tPXyRxk
MyKS3s98tDKLW6R3kfgO+twfgv8IVWxOBM5vTJ5XeOw7P4vbi5hkRRm1I7/WNnXKm+iYocoszNF+
MfjfUD2qTx8o3RfGZGZkPDBvOgEqH2XNoanc18xAoDIRTf/vNcv/iRP2n5fLuadOSIquFgk4MS6A
KXvIzXm42YX3s0F1EeuH0qC+mHgHt4SJvfxE53OpiNQ7pwjPvk4LpgJdIxt2qY91mUUKArF3ctlv
+SNrm3iZQQ0cIkur5zLpYqndTT8haqBHs0OzUUZtM7R/DWGIQ1BiG5tBggMIPSm0h2zdFA410oIk
PBbGERuiuDR/a10cf5Mlegd4Tnn1O702LRPQaPYdkdcF/sBTyHMNTOUe5AelOJ8b1SkzvoyiWMZ9
gfoInAvtLBPij1sSiwBmGOwIsmbdUjcpZ5/KYcJHbSMSlsUHykcGgGyvg62HuCD/+VgxRS51PG1f
X3KT/eOPrZE/I0RfS0tY0IyOL0T22eLN0j+agUgDm/MpW3Sr5zzFpreGUBtAUk8mHNAmPVeFU3ws
q3qieukvGoGoKjbXySH5hxgfLzonJYiPvNanijFj2OBUieAOmCz4vDy499uIujZGX6VeFlXQhHzc
KUjz/zExTSW7QnUyyTVXBmZdC/PMTnWH11wM6pY4mhFFZgSGluP/S3Uh6vLSayEQhsgZirPEq4LA
QiEQzT/WoVRjqaBmkLeDuZ2XK3t75Y4BP4uqYqlAjCCfQn/BwcJLHo5A7IrgYfi56j0mvy7OmpWO
pkiOisKuUH/BN+hhdy2371nP7fBXqh7vRJJHOvopRXIaAiUTl5YozGaL5B4iAa300FiwtiD5lKJy
K5CgVkL6h1/VJsK44C19uRLP5dd7hbd5t+0n/W3Gh/jHyOMK37CLgIo/e3XxywORW/23YalFs3ms
ZUeUFhybyr4yQn5V9d7v6bT72stoT0Ra2HqctwSzhx8CuRz2BY5TS/j3LKgpoYUnNyyhjSqN2Ge+
+y9ZLHg/9S2V8IuHL44l005zr0UbOAGPeiE4JPyAjbUgD1P9uHwG5nRnLTnXfzCoMx7Y1xnDdOkm
UwXvLlHdHSZdEfAFKnQ4vQyb24yb67slNWOU+s9/0tRsrGSZKHFHcFZzFiaGW+4QjyFj4nnNxxpY
OjnG7Miqpbf+i1N+WsS8YNs3FCLn7m2RdRH59Ubhv3zG06GbrxxzDBDkM0tWacoPDnQCsiSCkrzk
QKMdikzk8WUYmTgd+O7TSEHwl9kKs/6bnZNE113ORAbohWJhBPY9JEukEQwC+WMkNECOY2hgJtFh
m26O+fXuypZrGnALUCa9Dbc0Pgl53TN/UdKFGDoEeC6olEVzMHoeFTGQoOf+niu9sd6n1LCus8+S
UAF+WRK42YXZw31smnqrpFGSLwRQ8ALiAYOwwXEEgr/7XPK43uR7QYn6o8qAxhLesPQuCyinCSGi
3u98Z8bXSHtMlo9T8/ISWI0+foYv3g0i2+6ANEL4+Xn6Un3Z2mzkqOs84fqmrsqWXzQsrAcZtLZQ
19wSg2dHUX0D9QEAW+oqWK3l7e8s6iGEzsro5zcxgO+j+3Vfu3C0eih18UNwC9R66vZHYyWKP31M
2RHfVcFMMb8zkoNz2wxCu8KRhcV9kt4ZiH4OwPKz9xRh9yIl7IF2Dyv3AAaOJmkddnGF0Ym+LnLz
pLGyvPvNfBg4beZuZYZAojkz33ZIk31+o4kqYz/oaIC572G7zGSobDiMUsX4yJr5OqnAParXfabt
x0bTN3IGnN/HbqQFurZBGwM9gdKdJiRKAz/v4F7FT3EMC1mN2dhqImh5fTjdgxKXzqo8EwYKlWvA
PM35URnHwn7brdSvX/zc6Jfb78ZXT+9uksturc3k3atlHg8Vcf+a6plz16P3Jxo9KO575N7vOxY8
4px5/8Xh7S+5TsE0lTC9e7U6IzG202KRygR0goUtTx6XJnG6XZ27eTw68fQxkATJLneeXiFOEhgg
Ofihu0vs8u49NtQ/UGvsMRf190ikepvGKhe1pjlP5ODLDwdzoMdcJOjYNT14UeXCWC5ESs4jNxEZ
VYrDlwE8z8PqcUwWJt3GMWV1TGFejjYMZwICvTdqxO6G1nZejPuG0lWLO/v5ww1EPdBvx9d5MKUy
tfHtvC4MZXn8QzXW2Z0RkV0/ZFIHLcMdJZMxcCrLbwUkmMNLVQsRim478rKZGpukj/NgwGhb/Tbf
o3ZCvEca7dAkYJyAqemvoBdgiZgdwIIkduSOiDs4v78OmnDABCQMBIi/AhFdFrmfj2nCXlEciYl/
t5N7OdbUubxUP36SwKn+pskXyAazO7Nqm3v6bfatfOWB6SJJp6gQcjIhEVesnqqfZ9FoI8/E/U9y
FKrSGdng3cUzO14L0cBsnlgie5Tmkonyudv3eeOwBZZlkM1kdOnFlKm/+JFi8qMMBut/h+9glb5i
84hbA848gnIvJ99h1f2FyuYVQYOQjHABAPZIDLU5ltS43OuQrtKufv5LFPeDmFTCUcQHb9ojR5+9
/uQ9C3qu2Z0659yo6EcEMv7oa3FufsefVyhR+QWkMONVOfKIw+pX3DfwRmWIjEraVrT9crDgLPtE
Jsyy6TA4akb87IN8W5+FgCf2n3loqAWiGezSj+jxtSra2HKHIj5gVzOkDcj7gPlHKi1YnIRHgaYg
okBi+hVWWe73YD97QOdrA4e0qN30MeF7kFN0vGtGjRJOBF4+ViAmp9/ot67EWH+Rz0TRleAn5/6a
wZ4xb7y81j58bVCjJuIO4okSujXfidWM9TnJ5WUWlFIEAa1iXHlNQBEf7X8VNKrXRK/zkwvm1HPT
OAqr/YHVQ1MdWrG+2bg4yZl923xo6hT9njYGRA3MLCA1SLc7nw9ACeS5JJCcI8LNcNgFhOYjnFbm
TcAlDJYqWkwjzCtgR3dHIgCmwYqL+ILBiIseIUR+/PaxdG0YD3XukN4u6bwN9a3+R/8i8V6XkhuZ
yow7IB3ikhdzu5OfctFH6/Trp33hEHyXAAmj8oSDBkpDXfRfR6HkqN/xC/nYAE1Y9SjgwhgbjGpr
KgGvd5CrSRvLM2FtAjdA9Hyb6IFKq9jX7IsMO06Kxes9b4yHIwI0aMW0TGZqOuVzUX5xvLRFkIVJ
4n5+NiLPHCNHx1CXktrPVN05X+BmqKY26rKYKpOPELwS+LHtt8EIJmm2rPrmc6lBZDVB3YCI2vLJ
QIL1n0ZRhhcJb6G4kAtPc8zJj+DaA5Pj7fjUNiCUyUzTiGYKy12boRl3WiF8VjOWmTHDRrPjnRla
IkGbTeRkSvy8x2o+peAgefMou6biKrcZKQHy0Ivzdsc8A5r5bzAeME+ah2AostJhwTeISnC74I3I
IqJJ4gb3avgcUwl34DWbvoExYd8I5HAZ0p9fD1VgeYWAkNzOV4+D3Q5IWzI2xZW6pvtM60G6Lf00
pAMPFbf8hkV7IPGJ9i6ut9RRQgp+CEBnAtg9sdLtUehXh0pA6OPCbRC/NzQ8IUgDhdd1nCb1M877
KTMionkO00026eFNRi5iuDXE5waPJPOoj9fRGjvwGkS5v3cV1iPnhkDzxyHpojCTJ19KiJRlkdDB
zZI0N5C0jbD7sWWhy3CeWVRQeEhGnKXHYDRM8zc7OcpY8RpiChw8depz3r1mZSQf2+eS1gRWmNe5
1Wxge1F0pXrVGbOi+lMBTUqPD2EwvFcUGpWsTSAjQyMNc+GPJe07EXq7/xudd8rIMUApkYO9XDBg
4mRMq2K0+bkptNxudLiYbsPlg2ZUngMg3qfqPxJ4h3lv/0XU2x41qodQI7OC2CI2Ws1GfAT6Vnpy
KNjSUpsqT59YKcAtluPAtFWSYfY0sUxEXM6cocpitCoLB0KGntPJXXUeJ526qcyp5TC7M9lZyH5q
V2DnZ1UGvGnGb1JwOjwogyVUvc3ee30KaKd1diM52HLRMvTLupqLkA58XElceFCQdOizQMJbYYSv
p+O3V5XD6jwq3ftasp/rdnv/d1//+rl2hG5v5hoeMNBwv10Vs+dsRFA2Fhm81bykCJEBhdv4y7Bb
OH1E63LxOH6uqUo4afCcmMhH/oOqWeBImmYGs5LCadoZZlApWwzD4FT78b6OHLEZ94nLz6I8nJIv
282x8L6xUIxRBDJv8jKWrrl5Ai/le13x9eUDDTDleyghntm2rKmjckzUQBncgf3qWKmXLKsy0o8V
c/VI/QdYwupwJ+v/7v7yJddn1jrNRCb1j5AyiR63PyF6MhOqdl4x/A/T5l/J3eqVxHGNVm/q8zzE
JLAhPbhJUqIQdn5M5SYjW+ewdKZzVT+1n+29HQPWKwumaEKtqbV7RT8PSgZE9YPO7V/hDaf1QIDJ
Y/RtAGjpHEgSaSLiAXXfw9aUVveN7mxdhpOwZNkgWD4XWrVpZ4liV8vOMuEPWWiFtw3knKBfyDac
yIJTrqUpLTzJklWkWI1mrws7OG+5MKNHiCK67xJ6+A6q4f6pAT1yxHd7Nx6eceWDsmJ1pOCOZBHE
bdo2+2BqC76kM/cu0pbn0yMJcHq7ar5d+Xf0qiecUyyD4mlYrfTtC23lOrVT+1fjf6SXFZCpRdui
BQ9EHuPPbBAu9KxbWOqJ4WWuQg/1GDd0yWFjKfkc93OoLCI9ECtyhB0ewdt5r5h3V1R+LWTn70+x
H3/CkdAoacHj/MHhRZyDh5or95+2BIxNDCN/nR5j5PQIHG63FZJQYqBa8uHeLXKbEfJC/gqwdr8O
I97K1mnVLUGQjzAhUaf3zFWdYIAB3EmuWgLsyC1qVeRn5TYYv3YC7CECifSKzyf4AHI5LbViUQse
n63LlJ4/55HFkCwdceReXUcZcjf0/+tMc6n+YPR7tk5vnL4As28+VZg77ouUJSTG90NNbTMkt4CU
t+hz6nXj/yAD7053hBJTZY8gEHJ4NM1/X974PixlyVZVCqF6n3EYiUmAAYr95j44RA5PKDEyZVBz
G4jhmcSQrhF2Cp4HkYYM/LvC34WDYGDxT+9FjbxROL0jPQmfOr5g+0HmD9D9t3c63b2oaLyaiXAP
dNINPnb1wK8f3VBroHuPlIhL2jJyu5jLQ1gDX6okYPmzqZhJhkgjsDEFfczNfXUe9y0C5k49aHsc
JSIOeCDxv5wLwMC/RAR6BPCO5ghaTgNmxhQNJDuVxs2S1K8aZOaGFpyZgd0OVBQVTk0iJKwRy+gS
A9vlh1unmaTkMYLoG46vrn84qVmA/xgEJihf/AHEvrmReQGjZZZOVgCgBYlF52IivOecU8ymLXKM
3ONzJgqoJkl2o/8rwFLjQ91z0VDsR4+iuFZVWxCQE6FGuKsXJLY/6NI05jZ6U35CJCe6HTFsqf6b
MYiLkHl1H35AhbYvBPjFDKnIi30rBqVHVMYpSmzrSnRc+DLyd2AQQffZd4izpL+Yii2QJBchDSUw
/CAX87OE/xYUB+2N98gdkWyB0VRIg/Qd6offyfh5LelGteSVoFQzqgHJzCYmxb19PJY5Ca/wawKQ
eIMftkYwzPtGn47unvyJZCXIBgegbd5XGQKd7+yl26/jd2OCp/DZfx/etU/h9rAwMI3eZVfdNbHE
C+Xe+dgQd4Q9TVnrmMDeSP37KKcdCZGkhYaJMw7NUts6KFaa8LPkxwnR/3iq5ao1ZW0Hie4MczOg
P3oE4Dd0oRU2cGH9dARgO3c4naHSG5SE865yMtWXqvklmefD0m2HBBuR/oXa20J8VaQBAf+o46Bz
YRzn2V86KUh/tfuQVcuEXiOAQPAHpndwRTZzyD0RYko5dzFX+EP06689+aAkGLnoiF7lGMCH6x0E
kLyCENZQwUiGSBMnEVL41QOdHwe2ioKbD5lKBR92Ig//mDQkmySq03AiD4lCXTxrK2/jmlExueNR
Tpf6fYewBcQgzlsbtQ0y8+sLOxS5dU41M9CjuAD+GzE21uq6XYC+J6BrBOilHIkoxEQgfphCbsv9
k1o55to+bPbPYXbgawe/UGXjBRQpJpqdaVb9N/SLkDfUDGXw1MWaqLvO5lE/ptKkOJMpIK9/rDqz
Ag6etRJxN1S4nfVe17stYrL1W46r+PGIm4eL3h/YAe0g+YtGiMYfCr5rrPb0XGDeHai6jslt/awD
2NlhsNHdlny2sfr2cJoS3ugSZxqplxvvC9Mf5E+b+GTnj0gTwW84Fj6RAqtM8gX6209UTDkvX14t
OMmWOOEekTO0/JDZQRro/AHJiJAcLfdDnDZoU/cpQ3ZvK//RY3wQG2xzrBZoXlAC6sfCpB/Ih5qd
ISdd46DSeVoIskAVycbbBYNKCR1idxBQfJCpQSeJHuU4WpD44BV7xEWPw3EQUQWDJwf18Q/NPY8t
2Hf6CfVm+uYMPiWgOIojoFDgdTRYAPM495iyD+hf6YpTPeSjCRaZ23KiqB4S7xHD1cmoQZqg0pgr
gV13bNP1TkB84bGmCUv4/nwqLBXUGbRvbrijTExfYxzu9JwRqMRz3k5MHXlVxoCwGcXCgslH+Z3K
3x6WBAB3tGbE6YTTIzDR3JGlAxpnc3QSteTeFyoFfmSILIXp++aqkMvIGNQRsrHnVN5gZ2yWJV+L
SpHjC5cpw8WipXOEzxuAswNe2sX47SNO394FNDB9aBqDGh/z/KknBt4x2XueRxUWiWm2PNzXFgQY
Flgo3NuWBmmJjz9hj3ZOXDDv92vuCsPdAyqBTQPJgoJztrgybiP0Tnn1JZ9Damy68qEef2VXege/
KQfg2sTNJrvIGxDLnigekm0RbI75BBhmho58SDj4cGZE+hdd1XdVkCdekAY5GrBCsZ5ypwwc7NSY
G9TIXrhhkLy0LL0cL1McpzrPHvoibnz2RvJZB62K9iVJy32VSEdx/DmtPi0WKnRr6bMhr94kPPWR
wuLlvGKxcbnoKUL6ACRJQU02vERSW9O49SeUtA1mmB6F2G18f4SjC3m8OqQZouUqHD3CO8QtpwxB
TIR9BExVKt5R8KhYMGY/nOjI786vvwQn8prh7/GZtdRFfsYlWwUo3wLbiDCh2Zc8hPVohlLVA2qY
z25LwGfFnnQIT8Dh9ACoCEqcgYKaKpADHFcwOHuUR3hmKUxW0VlTU+YhVcPCNete6zdyPm5e1lRn
V04qUL/PFck0+vf1bcwjJ03rxZdxD++n3W8lG9EM6tYsMC+y0zn5pOepGQJ12fnIiIfCRfkCt7DA
AMqDLK9eV53gYm1pzaGN0aZU/ijx2HV0QMrxK6ezCQ/Z7VTQTMAajqtlPQqzVzhSkIWQULZCV7LD
qKsrgaw6TEE0bY1UbGtDJJVkVY2XWkvBHREDuhmKX5QdprE3H6/xj60NpgOdXj7/TbsjLQkJycsh
rWtnOWLNx2ybzDqSP8CeSV4wBon9bZVpRxQcebPWES8Qm8rA20a4FH38k0ENkWFfbp6ixaXhvuLS
L21YC3CcdUWVhzbmSeWbVkBY/Oof5cZICUZAjxjmGNY51iKZVIdjfiTGRHdTSk7a8XtDMC/FR4Qz
vO1KspxYKMOXds0HwT84ZUiHlSF7yq4PkMkoge4RMEtVghZkFQHhmVNeeqpTaODBO6KsoIM5CE53
rkfZq3KbC4+9jgA9FPsMexd5m+Y8rO7dGH8P0jDKYifNLyMhyExsqGRc5c6vZbF3ecoJRSFjiwCa
PBIQ3AVPtLYt2g/QuXIie5Kxh654lmFHwhOHzh4h27wMk84z+VmtPwSfGc61uXalu+qwA1UUKx+/
KCQpqUvAepw66XxG6RUOu6djuWfedIIM3T/DoyfesNorB209EMSscjzEqM9aRyNtYYa8CUpV5DLD
H+jyOGGzsW/4Cm2UAN00StEPc53mSB8ydKg7Hr2dvKptot0bh8TmyQFOFumiW04SFZkqZE/68GCo
rYy0FVQ+Dp+gpnTBTL/3nWr59NHSKtntugBcjM/QHG1yl/nYGvwhd8chsSTOfn/8dMShlIQ130PG
SM3c8XQJW4Mi4KARQmj8BHWg5JwbeXKPiIGrHdg/gC8JDKd0QWivmDk0C1E8MQIhn/ihdwLvYoNC
uVwmRxiBqBi6guFwnIQWC2ZqODpcE2TRlK4q+lIsvt3G3hrTr9N9bJIgmAVo6SMiObe2QTfw3Avd
GY/FBSU47R48ir8qgPUJHSpeSIZed0gv88rafV1kWJ7rT1RnbrqXdheuWTmwe3TO6RNLmL+ree8o
tZ9LA43Srv//cJqfWHSrihfABdu8gWi4+OkTeWg8Qk+WI4NdoxaMGOoG/dTwUW//CzVfdvO5rkUX
KADLmiCjZwlBbl7hXbh8AzZJyU6cesdn3242pY35jloUHsrDvH+7PtFxiMxQhvGH+m/i18nOIoF/
iVGIArMlyz9yoHzck8/3rQmB5UYgCGbl7Fsnhh+1vDWJnGGI8pBrdbNEkWvucJjlx3WcZdaJHDwM
Kac1SUz4930fGfqQAsXfh2SkeiYoGZ2wbobK0zVX+ornh4HQgSoAFZX2xZYlYc4Ab5/WGlsHN+F7
k2h2mPwjgHNg3xycglysDNg1gWokF16gHzE50UrH5d4G67anewoFIyJALiGDb9PcrZVJLFhchFRT
YEJnGHCl3Xpkx485MWC3eeN29n5auOJxqLLeE0X9GqxKAd924ZMxmk6X0hJ1nYxUzX398ZlzCd6M
4JzIJ/r745o48IXWE9TcyBbwouz6iLNMdXeT3e+cXWs+dT5nuwkm5Ezq647zgSBZZ/LY0uNkaQ+H
+FIXLSSz2RDtScwYuT0SjhhzaSo8bFWzrcdoIHFS0zI4SAE5wgbnF/g4nCy3guoccDq8rM0oQCkz
SeLJRLXm5WHOOTRVY7b1NwES+TXdkpXcuVxl/Gcdv/01fyKvnzc0DlSggTl/5vu4RoH3j7DHEKEr
OQzrmpRtKxxBN7i0NQhv5zWa9mAIhP0xJxX8fRyTFqvt9+2e99Qu8GrxFet2THwVlASuWrQB/F6q
8zqVyAkmnsdK7ajqMif8w4iHq/4uWvI+QgQqOOUISw7LGYvzBNLP7i45X6kjQJLt+lSpNqne9Zxc
JatCmu3eiCru3HRp+HLnMspM+Zow9v/QzprckM+IOTyI30vR7VzhjLYzWX3x6B17PJAY2MgVGV4f
6UzA0r4dDhPOo/F9l9mLf/q8GV8r1kKyc6wrEnj7U7uwCQtwEweSj4TsPXAEPombQ+HPiQyJ4wgz
HC+vJjjxWq8smFSaAbhneFWxuKIK5r60R6hJh+9+1Pn8ClGU6AoEKs6fL6dDE2bzYbmxCuAVJBA9
n9RfkkyHDPFqfTTpGxral9whZpvkK9BxC5c1WDPEzVYLyxOi7utvB8kYXxfI36kfmer7I75sufTY
K/CfeYPDsAJCXKbByLBvFS8NMVl9yVu+qMR5sS2v0B4FjhwPjcOCt1MMhSCNt4TARpktIPb+HPU5
dVVwicBiKPTQlfo4xJHOr57k0Az5vYOAEgQkPDV/n4N4ZcabMQdib+QqH9J5hZlfc7FjoGOI8Yqv
TS4sWunhMQQvCg0asUg4KmwCaQv/GJOK0hyL3jVluB1iizjhCeDjI/R1kug272PhHz4ocsz3IoA5
wcBD31N+VbKJN0YbQJJduU1HjnnKj2C48yFEdfCoAYWh2uYUBirACH5foErNvC/m8NvKf07z6OYM
wloE0yRDo2++odCDrJA+iNXtz8NTfvZpz/uj0HrKVkAlmctp2IaK9/yDCOUbhKjCahiJV5EWBwxd
iIJITUZWudb3HyZPwhzOok0EFhpp1DomIBB5J0P1xn0GG0K42HD7nRWeanUwANS0l2ZUI7twbage
bj5kGZIjDSoBtU+PoNNHcdZ0DiWvXTnprm9aFvA9yrZxLdB2SkEOT8DZcaKqQ+EuTF1WRwnnyoVq
y3wzAN0E+y9ZTCYfXgVtiCFoLfQfQ4oSklXdfyqYDLaaOmYOBcHjimLoTAkcSkI29glvfc0JUp/w
3a6ZOmNe04/smiDvcU2CLjcEdxF9hz95jLLLr9bitX/H5LXL+DXno23Rc2aI1zenFeoHesynvPoz
jIRzfZWt69qvy5CqvZ60fYQ1lBXsp9htOf5RoJkeCXfvCIRS3bQh17v0DdIlEql9FUrEg9WKrewp
wuH+Qqmluax7PRwtj+XXInnBnEEVhGwigh0nYcgkKrwD/ISjj5dQQDg8MTzgL4ZPqfEev2AQneco
LniqGTbpQyDA6UJ5WXJoaI8x6CXp0KngUtU984yY+EsASeoVkb5DwE5Cas/q4ZDBB+CAYhAtJgi2
B/t8QA/9tMQVrDn8DEWlIJKAbE/wDHMqx4IaWfoxQYFlf7nn8Ip17o0AoAUgvWiiWQjfROEow4pj
mH5N1NseuJlNr/W6+1EhLQHR+BjA+TmlC5HjmWAhVzrdTvcJSA1/QorHxkbDM8g5zvBJPSya/5m+
SGixH0fB+ZDOvFCJgymAEeVd5to21m0kHr95vb2NrBwB54v4Bbazv8HmgCt+6MxkkOQ7TG9LFiI+
W9KCW+rn3QTomdsmbyL5NjOfGAWmiUfmXMD8gIrGNk+mxFSUusZBG7/9pgErZzGHwlmOVsKW1sMT
LMec0KiG8KLLiBx1MiUllHb1blQNVz+Po8fjm8X6rpmRUv5iMChmt9QRW2cUOXSyFVuyVw8c5TLz
w5cpDMQPBJUIPOMC+k9YlJMQl7ZWo55mNrTSN4TV3IyVTDANEZJU31aIWkk09fJNS0QEea+8MxZP
nocU1VryzucuPZ/ZueP8X5Azc3fJlY2bgiyrPMiG9e03JWyFfxfrhblE5spCJU1KwmDR50Is6RZQ
+1ewR61FvVbpK1//zgt6WfOPPbT0LE3YRDzj/AoADesd5YmEHvOhCjRcX0EfNKq1PhHGO4uXylQZ
M0GwdT85+XARxCxwX4TUjz+XZVcHFSdcnQHrs+ti8LaM+Rmnrc4HQ50TRHqn/9yW56SqmgSGfyQb
A74XEi5kf9D9Dpm0Ak7Im0dZFYKl+5TPxYaJdu4xUZi8yZbAizdgE+C3nGLAYryrbGI16DmT43Oj
zo0RYiqJRIPOWQIekVnOjTopCBbw0bp8XV/8pyx1khTJRIif3B7WEiA/wB3OofTcAK+T3MipAFZp
M6r4HHovDyCjuWj6cAHxg2Dkb18Bjh+fOwlfi76xdoNaE9xKigbHuXEb4zXpCDLg46h0zugXCBfE
KaxZX2rpJo9rP2sEqv0YiimeIqLHhiK6YlxVOL2mAlkKH6qleU/5qIOYRsa89HrbTf9BOYq0NgAE
qDGS5Lc1uW2Nr3Owfnstaq+9vSNV9DNEOApHG5zCaIc2Jx2V3oKbHFElQARbHBTbvYSAq7cpssAF
nmqeEgRAcLz773V05qP34uJBN/e0NQRDKZj8v+TczsSJ+nX+kI/PQEPhpgSoSuyZCfrIv0+3ec5F
PvoezS/BqkOANUT5h4/ovWpkG33S/fx92wWSylAj+rUJf0wcw6RjfSIuaqTdE3nC9vtdIMmY0olr
JYgh/e1o02aWqVho8lF1SXXwq6ytpk/uKNOBTjZGZvO32WX4Gxs8JlJqd6M3VpTgad6sskvEv7l5
+PBznk0iqo271OlOzVhG0yWPUcOjyUw9G0bBxq54X8nUwvpE6QlkiTFpBViEoS0juxlNbahlkhLu
njhWidKhlRdBpf37h8/IvnHCbyEAqx4dqpWcs5G1ozIJYPSL8reM0P+IP/v9DdhoZ3fZ0RcJd3Y2
KTCGkGmjPFwqr8QzWD9wFaghgtfUb7fNP5E8jVswSD8hpXnNdiK+Y7BaGG2r232Gf/Z2KbYbK4eO
HUQJ0+uPNfbhP3ephxxscFyOZsTCLR4XSDK0QR8fDQRyZmeIQzcPYwrar+OFCbHEx92vyScMOKy7
sY0cZBzwr8s6MNcvQPPMO8YLg0UcikjBYDqwqLtb9FigbsK9m57vMZjvY3GPr4YOqOc+Mhehz4X3
4GetfgHyPajbZvVMHc5nJpe782Gl9qULVX7z6qA7AE+cPJB8FzQn5G8gt6HYBxvhhxQW++4gz/R/
AWIYcYGc+f2kOqXcSagxfi7BsEpjkdM6uBkzDKNQHAeOQB0/TQgojmMkncvWg0xD08tX9Wd5Tzzl
Hmwi3soMT8zwncjQxd00J2iFxBfTMWDGzUB0pJRc2SXKIROczxId85qDT8OFGA6GxE8x0yPlc+Xm
RLUZEeP5dD6zUT44Divwj4SYsYC177tOzVP7iJSr0sf65182q2WIpEf0GxWglnw1V6cKltkF5nwQ
fmJuJNHieRNpxstTv3IRMCj+SzoIA4gC18EZqLkki8PkEa1V7YZNexgtONZ4rAm4gQxy8H8bBITR
jMHi1v0W2sxwlpXkEj++BNt/tj5A4ezyZSNtUbIunvZFPoxMkAD+X5hZyF9WAHaNB8QE7tv1+8KS
XgNfUVQFh7OgVAVgwdo1Dq0GLqY0Ig9JdloS1pN9+PXTNmectGR0uxK/natQsSrRO+k7JmW6yk/D
4i+9nQ8GUiiMC6IGMM/WLzMwbRANgR/FNyY7dmWY92La3JYiQpyokS+MOL4PHWvaBXGtNNSphDJZ
SGNhfyAVBuj+0U/vIXwgSoMfgYsgp6zOc8MZ8YNRE7M4hSAavD58q8r/SDqvJcd1ZYl+kSLkzSsM
CdFJFEVK1IuC02zKe6+v3wu94557Ys5MtwwIFKoys7IiygQGNW8ZN2JNCgj7vP3U2tLUW+pn/Y9m
TRobuD6YpDH+Rj2O7rvObIigUWd8PScZ8PgEgRt06kOMFmhp5FbENOwOyFdLv7ao7zOMuauCnzcF
zGjGvbHu+khr2VZ0/y9FzrM/itkKqHmlayk9j2v/Pfl98vDUuGcFNLWDeU+aydvqdelk2v0PSjvL
FRYPuFAgh6+Bl9WBLmjcUO9dAj74EbMHTttNFMQ71oLIv/x5BNuoT7IWaH0K9s2YX/rrdrxOQBzs
/wFSIDdui/w0xDAJQrajGUXISCXbds7W5sc0ox9+ahL0gOcvZXKUtBYbKc8CoTHNpx85i/pzGqe8
ijmwtaBcExD+oWADsEa/cz/LHx2chZcmZsBIgx/gjPtS/tIeOA4+TEWE38u/OiK9/4g8itKm7x1R
UAh0t+z8cbxR6EQ8j9W1M/B+7tzMwp0diyfWbHAqMMhd+og+TxH1/cRs1P7XeFoGtTQIrMI/0mdp
EgIqiSOp40a6QHQ5Qz08r+5LoXshizDNC4vNW0cGPVtnbn6aaqZMlu1J/DIVn2Vr+IDBrLE1fAw7
my7gVYIcthftFWjscyNziGHeDnXGAXnxTi3R64ncrY+YeNPyci4Qogo2XjwObI/F3hyUh2sR230p
WL0ELGGj4ha4DMOAhv5BZEQ63vfOysiCWLSce9TxL+EDRCRRwdVoB+YVUfoYsbSKOb0g7/5Vbn0P
GtNNj4TsBMGGqHCG7wj/b3CXnYB7BangDm6K6BihfrlMCz5KhaxtL/MIvz3yDP2ibNTHCbNuvaSq
Ta0WsK4i7E1GAa3VHlIvnor132BGVby68181FXs65wS3YC96YRDx7ivlt8a+10Trgw4rkp55WZEB
2sj0JXhMOZCxfurLkBo48PSqqXKazHCARPijKSjCJOr/RMXZS478At3qz9wYL3pzQLQursJLzjI+
b/VeGhlpXesBkwsNuB2xJkm9zq7bQw83A84on5d53eZNxm8lxvwvuiOQgH9EgjOtbwzTZPtpS4QN
J2Ss1HF4pWzC/+cgDr4fV+/0b2anBvl+OAFfJdk4RqbRZSg9r6aQt25lWb0YinzlWUo/yzoMt0MC
pzqgR3RV9Ydk7tgA7OXJ8Vp461wczwBdo55wd0JyR0XfajP+ynw37jP1ekpRxJDJRkgLXLUP+Xg1
xwf7xgiaWVJ2zu1ZZcYY9ilTIyO0SJ5GQot+Oh7EfQEHPvAKudeJie2k3Ddt4IJhxj11QsboS69R
2GE3WTZXtFShijzqzs9BzC00EfbYstMtrUdgjXLXIJkT1UcYVmsdb85okknnG+ASrOqA7fmV9LbS
cM+oRSg00p8L9rhA+UtNbYcIm7KTbAhOYTMlMN29AH2L5TCCPLcMSG4VWoeflA43nDYsaJmwC9ZY
KG+ZrG2nCz/6zHmuDSt2Od6kKDATyepdhtGRr7dBFkPXzIFsT/rlzctYGXqfWHm74LFBXZbq/oBW
TtLMzNMBrb/BSzWkFVIJMKyyp2g8xbidFY4TtpRkIZlVO6HP/dsRs/ylirtMYt7d4Dl2la1xeWnI
veTIPchIhi8R07kiq3SvoygIliZwNTuk2u7seWUOHPSBSVCQvcrUkFwmZM7JxSluZaQHbt6zkyrx
jXRXwRlxCo2zpx9rpBbAutgQ1sKZyYokdVQ8Xa9iBnn7HwbEzMx0Z7PZqUtzi4t4JlrJdKeSeBnx
Xn2H574NsSGeJUZrZnrmrZhgTiR6Zza4Fz3oyEsZkZzdcZ1ALZq+Cw/e6qK2ovh+Ze2Cc43y1j69
dFz1fnJPmbpL7xEYIH4HPBeSev8OR6lr4w1HHRnqIO+1rQIAmIDq1G4b+1O4O3irh/B2oyRWGZEN
NyM0lEyOhF6pGT+Oyzg5MdSZvUJVSXCFtRKRl0hTMiOt6x6DOXs9I9awY5OI8NshRDMfQkB7cfRZ
/5ifxCaD8Xfv0Q3n/sjeHmDzLFHxEXYqIUYeoo8scIvha9gDNx9gzZefM+1FCVYZA+WfiI3b4Uv+
/aE1frB7sFdndxgYrG/YDOrT62Qr2BwBk3ln+S2gZZ/2ywJ/WgquYR8GZo2PIRABl/FsDaTfobsh
fwP/I+du/s0+lkyTSrAY2cf2Xtk5Ffv7zug/rDqYaDR85s1X0Eqgy1k/phR9xBYFe98Q02oNN9JN
qDSr/ad7Ha0Us1dzS8XFXykjr2/S25D7fs/Z52bU+XoiI2DqwTjxuEMY+NrBHmrec3O99otczwjm
eG9Mc3hz1zoUsOO6o5lk0GqOlMY9DXNiPp+LPGCPi+LfeXmQngmv73i8L969XL/RpjwzvpKF4KH1
Cvz3R/iqhHSlacpFXHxE23l+BS/E1RmO2YzT6Blt8oLb66Fy7IndGVEjah3UCy5/1m/wOe4ZQdxe
Ph+hOHSM/3yJJE0hH7X9HIaLhKVZ4C6PLPvBYO/nHEl19pKlT7cez8tE1upDp1vBpkOrTbyE+zvY
7QdTKLjrzJbcolqLNIqo5xgB7nEJjo3fUbe/wLHWxpPRgyXCAUiSGrCqdlBzpyJ9+DhiX83ydST1
kZ9jCKk02QkPPy4SIrKOaGjZTiJkrnzvMy0Xbad4jNipZ7r07K2qA6uyReun7f3PJZs1J2XMs5VM
zcViPjyacXcKjapzHfGK5mNisgOG0F9oZRxtmSRBioCEUqREj5uKUuxJTMRNTmXmcZqILJFm2HTC
HSz8xWrSlI6aq4+rYkapH+X5LRJSAB3MOnHOr3qSNSUQdnVctf2CHkfSVKYi6pVkYo+91vTD0ZhC
MQgYkTJhpT8xiaejvOXqgH+lwpcyL1JjamPZNpHNeBvuTNPlNU4xrPR4W1lJ7+xFtyDynq7M37DK
EWHZkKRU25Tgy2DrLrk2lwLzr/VqSCjgBTwTE11IQnY0ZxoCKVmqlwcsfUKpm64Xput7lukKzprF
59wkCSljcJtrbeeFs6qkJ63xC4tfUhU/a43spdshw0DZ6dSTNnuTE0ZZD8H+rcjqh6dxsSqpzPV5
Eu01tW/A64gamhF2w2OtSOheIyCKnVLS/7hQKthcE9V65G/+w8MOeViae+hJtG25x+aKY4r62Jin
y5n8kMfwkJSyycWGRhsiuxaI8vEn3QwDuPyIp35SxFy8eOKrTDTAV/7eC8nvJfUZKUFVZ5/DrXtp
Xdnda3aOYrxSnDFTlKyDD1LT85vOSNBUJcmp1rSBGsPWp2zyy+qcVrFtasAmckDPn2Qsnk+sQ3uB
4pqXUZuM/D33Yz6DR4rKZ9pHOseughPcxmuhKVI2ZezXjE1a8YbmhUY2YRIDk2V0hvU1nTuc3O0v
t9ZeJs80fY1I74r8bIvsS4BG4GVkQgsedoOHccE2F3yzGh/hKlN0VN2zSp57veJBkjeQHXgJVw6H
7eDc8WkghDAPi0xidmDX1B0+1nVSkKLKQBI3qWNUWdbxHpl1ozheLrm1HkYl5q9XVnz+mfKs+Jp2
hhxdONfAkiZi3hr59OM7W8lHB5jojK8np82XUlg6CTMYV9wJgzps35tODrtIWYYrf/Lxj26c+etg
DnX9DAbMMrSUDUNuFgMBTdf25nc6nQLc8wnp1wCIJrZkHdMRJENn65Ht/2kw+BUJ6JIEyqMD/HXW
DEagu2igdnWInb5uYFEQ3AaK5pypvWI5FvWGBoh5XVx+ZPmZlF0IwCXdGmiejr/V+qHK+MOFgv2E
TIxZToBcEO72ybCfuwhTQLdBeTxQ3Ol8P4ICeH2cRjxne1fZNNkwbk8ieWCeynyO0VQvoDjZh+XG
uf8SgN7E85X0MOQLLdSmyk55+le+/p1/udYbadc5jSM3aA4J8/eMud1RyrHdvodbbcjnUIHCJ94H
bBuUV1A4zryrM1wuSTM+fIXYZNutxkIrvv2rdiNybMxt/e7ClL3cbEY19bno6hzabjXias1NuTN2
oGKi/c+G5SS2o3BvAkp47mc9WL0hTl3jGpGExsCuoxtAUpRq6GQKjOxkQhk7iZt1YSilxFF7+8lt
mi59euFmrA7jn9gkwjTODovte1HUwExKezhbpA2ExdyOlxzBYXT2+PQmkkSwqOZKINAd0bJDJWgx
Jg/oNX2M4TZVRQcoiUDin0iFOjkP2qnjsjYYln29Zc5vZ7RM58chcyv/PceW9H5NnPDE/ND3iKOZ
0OlUkrb98Nkqbj5zRBwWdnVr2mASz8CUN8PeajHYJIvLt90tjxk1Gz2yohmVDFHiCZw0iT/T+Gw2
9iASJ03qCgVA6yubGmfzewAjf31gHsA87geaNHju9whDNnOj8kTv2RcfTu4LPJIcLaNHlyKzZ+cW
MQrJym1uGRAfmx0vC7ncmXblNLPFHGWwJSc5LV2yxAIa5bzCYbVdnW68FVroJsXKh1+FssPoBg9y
Gqcsh3leEnHW9gC5+4fMPsTyPZe67a63Hi0PS4ESdUJsXXiGILtcdFGHINb9V4H+Vs80qaqYyTp+
yFQnwZBANbeVt3oqP+soBfZgCB/FZVxXBSvxVEv3rUIuUta8MS7LZbSnBZESoDcmChORC5JA62tJ
1DZpn5qTy8Lz/Dm2+c0YSQDpx3tkI+OG4blzgswL/iD42CFOfMXqigZLfTAdQX+wvarnjXlun1O0
XGTdsLsYXFTT3XGEmf09CC48lXEXJSHWUvJ9Sj84WzEig7D6CC/+ihbfLZZz36dp1DBXP4PeMloN
ZIZm0j338Oru90/qc5MHgBgmiKP/P5s69smsEymiFWIdmIZ8xKDyMgSgwPIbZRq2FvkeDOTjMJtN
8O/PTF/tvfhLzdBJITjyHEE8l6L3SooIcCKSTfUY75gpJePNxIcDEkWnMNwTi7nyuTTGJvaXb3Ly
8uMnNPjLeE6YXF3FSCkbfOO4w5ChGiZyL59x5YskubtFtAJOAXthsoEkY2GLMn+j+lvfTMXAHVuO
H9ZVfOQ6YgF77KSKP26pSLf3urgNyR7TZKNWiivK5x1f2S56k/wLdlIP2/pLsR0jcmLb8iDeDpKK
m7OM5zvKyu0QOQHbDCVEcwIe4QPUX/5xopCkoBWl5dE3hF92R+zHJxCTFYsrjLySgmyNhdNWJEBH
wAHGtnJGcMhYD6nq41rAoHA6fe1n052K1imgEkoqwJ5nfjEl7Q3V1fUauJwWmxxpW0kMSa19q7eP
pKQETiiyoAlG7L2i6divTSTUad8n9tgES31iwAKSVfJ+MKqYjKpUIcpO3sHhjL+ZHGjKzcwkKXVY
f4RE1aOCxGBj4vv7IHxvRBja1vCaiQnN0rsNyWkYnCQZekDz3yzAs5zQnnIWTGwHWj/V+z2bK8op
ch5JQaE5f7HazDKGjfXUbkbkSJIEu0+OKMErRpnSGF4RQTg+7H0L25Kf7gsZBRekA2j4C7w84qyG
jMQ+/2ShFUrQqe0gBnzueT8CAkSn9MO6DBW1HmqZKSkefArBCs8bghBOwGoZ72j4Y1jOkEt5Pbaa
wEfH9+cvrciV7BX0yNhO2Qkx4YhT+wS9PWDrTxCFQRka+nFjcJ+/ZhWwKRISU/pzUqi+F2ZtlsiG
OJRPPN4OWiNhB2VTfpBPma2XKOOz084OmThm39XTydb20fPsuWdfYk7vgTMP+4yFOlsnHXnOHYRA
7NI+L3PHu0x+9BBJBqj2YsTUIskyHccD3rQnwjnmqylL0xGZDW3GVFFhob3kw3UCk/ovtgVlXdxh
biVwisVofX9L0tPlAqbIKmyAQuXLQDbBCrKiblxBAIG8lAArLHyr5jz0mo4MWjbVCi6sFYTNqi7r
GVNkAtx4nkG4KVjlXy4LzXp9ZoTKJuqgjzXSzSjAESfeRpjuoQvrPxVzvwai/KBMUesBN82yqzIg
HBDCENk6Rqv+gDbw+P1FBSvfjBN6iwST3biCv0rslU8fIByjazUHcpPAhpHk/hw5PRw8kNJWeZiV
JTesSVgEgIbdjFx1LbNeQoZsG36/d1qMHxWJ+0rxGElxuJR+vqOM4XVVb6hiYDMLJdEWTmKP9MZH
Z8rVp88YD6g58p3wy+RChSUKMb7EZk2cJv/WHfkPayJaSxF/PxiCLrtx2EuAXn/WDZVh6WVfc2v1
lC0uOjrF2WdlGGYfilSxDOf+aubbSGJ4luGS7hOujbvymXPJYQaDLzOlwle0oFmDW/CqWlOa2VF7
rRxK2uQxOtY1MHBENKfcLxJZsYGPN4tnVhaAoQmaXjY6DNiuQIIXOT8QBcPRgUlQO3rDhzDlMwgm
6BwzxYVEjZyW8+ckZA9PO4PtA2TeWLehZrXo3pBYr+Am0WvyQe3dv3eTtU6WPsgrDTNTWkyfRXHP
6g46EOiJPwSwIN3y7DMjfwDrf+Epy+OKu2n23ks+WsYR8HaT4xhl0gYLFEJBLeGzNrghW8F24L7X
djosM4/sYjINy7l5HQVMJ/ceSamtmuMY11nbdi2OP63yw/yoi57PP9pxkDyiaAWIqj0QMotdfdpC
Ss6FTfcJ88WQjKsDkZZpilsMf+SAqCi7kxL4HBp9YYtw0Q+Z+2YPX4hU+IndMX9YbHirlliQxp6s
DO+DGOmFtBftyHutbnSM0S3CTfON7iAEzHfsx82XegA9HTpAEQLfEwSlNqzsqdPBCQ3Xd/2GPbfD
SdhRcZLa+mRaIwMMWVHpmhXhTyVbxlGJU0LvIvHU7KATIHcpu+StTLk7iKsT4M4TV+RL9FaWbn6J
dVpTj7ooqQePpo+HkUUMn1uCXY++LaCAM3eQ7C/wqbxSx8XZ7t+bximL7dHWPC4bCVzFX/xA3ana
fUk7v3fwP03AIm+Q2YO5Q1LPMT2gEAD7uK3Jj5EIXd3XyNOPIJ89ZfDTinCMlYAN/AM0jtMIU/bE
UVSQyrUc9W5Tf86KViEmVnnQqQcHG/Or98EXTSxn/TXNj0/qJ7hArv/b3QC5gPwBSVAtc4t+cyI2
K0TlQ+3bPgyX1sJvxVhXLXHlS9beWXrvhde96B29i+g6KRtKVrc2tFktFksvxxtwJbOj7apRHMin
/QOtkL0nNzw1N6Hmgz8hgFlxn3Q3AoHTm8tBrkrQ7TVTJCT/uTjL2RaGpvG7YRVRTT3xwMaKnDfZ
/lLJxYwQZSiQe8SPAQcmxYt/kFJ5d5ceKiwcMfffjqZ1TplaxRNMQvvqVaMVFA6cuC3FmQZxfItw
kK8xL+ktdm0xadcEbuwCX/YdHSbYlXSn9KWf6Y1tDyeTeo1pXGbiXl7Scri7X2hhbKDsL9NhtVQ1
eXtJLl47G/uaoOM+/NoBtEzo8k6LVYzg6quaz+GVVj3BxKyLOz0nXzF9hDdEUv8WNUwt5BrUBNHT
A4P8CyOA2mt506e/INT0QhryxPSVToeTQ3iedYc/P12rLztXdPqQvOoz7Xxw3Oa2/Xc6TFAntjf+
L26cYoARmofTPDhLA3fo1r8j0jvmPFsZLdvNO9oxXrbZ6BQ+G9YDs094EXRMHhBUx6OW2v4J1GmT
JGyd08m27yAOntDY/8AnTNfrTlv9dqJfGllw5x26PY26/jXvknLLbnK9ih2yu9H4MwDEe13Ca7V8
JXsO8vzY8O5AngKeuHk1d73Ezc5dXobbD2Kprthns/uHdAnnK0xs8nHQONGJJ909Cjg1u6JL82Zn
PBGYTqUltIOnAdfQFwB6vy4xnRIxXEBfUkLbal4DsOjNeHbWuQ0byzlmA9AqbUfKlHQ0RhMqba45
Rxy7mmERDoVTU1VzJmFZtiLajXOATeRGIGDHK7xq7tHh63TJ2Eg5LUf4ShJyFhBEwAhAhctXmeo0
qsgk4oPfGzWcxcYfLea4Ws/9D1XczvQEpqVLPrJ+Ove+2+7g8C8YS8m1CojQS5BRoXlwrlwUp4of
dZ+UmPWoM/WXEiPt2L7Zhf3hfyZZDCln0+B1XKlygxpzXMYxTA9Tl1//mu3h8UwzMzUCkhTPYjoQ
I5RtZygCbRcIZL1K0MGf3ZoatBUpJtUxfNY2PHLMr7AlK1x/8Chp/+OgyQFMTnaYceOu1nJNnja/
fMB2GklG6mI5pm1IUUKtOA/RnJNvae45q6TvNckIMgqIG3/T+eGiPs+zGwWwKde/5DIPXLPBZsq+
ZKq6eLhfh4gqbY6afQ4AknUG1sjeyaksYbK5utyHS4ab7oiea41Vy2UAX7t+Dx+We0tWD7/dxflv
I9ZNk+KgyF5T+7PbxF6A1kD3CHS2ZYIfRBWDZ73meVQ8ni6+STXsBJtkKbvpuXg3PZrXbk7vBfrR
rY9rSNPQHzJKsSkuqMt/DufptoEl/ftFCdfxZ5vhHViNBk/6Hr5quoG0o68dVYroMxyqTURAYkEb
K9gS83pWn/ETfSCTlnB2bThvcawLmjPWfI0R3VZiuhKdGULuZYYaV9gJ6VscsJBinNLJDmnxweXY
KZwkqUNR8qFFbCADPLSju0832YAhKWJKlvLG/8PgYVunG/l3hXkteltxpekEP09UKUhOes4bSYhc
4dSxShFX4OaGK+3tMAoec84rsxZQxCqGogzCN0YmIMBXfcM6RBz25KpyvKNjJui15x9mdro/7zqC
Gc0EVOZqy88me/bEuJfONhgs0tQ6QzK8A4Le0t9xRNXNX97mbWF1JbWUvzniSLIccevBzYaz88lv
wxXRrxVgBuJtG2Gf8v/r7Nch6fD/TlLf6oZzVptD+yxWdAZJHMxvQ3IWWkWbopO9bqoBOgp798GF
Ms8bdN0OC6Rlx746wg6honG+uLegioa8eHtfWiLtlz41FH5WNqA9bfPJUwOyN4Gccc9qZXZHvDW6
DF6zDVNLu9g3w6PihUzwKT0mmNdRI90UiV2xGTMrKx/E+V3DpbEh6IU58/fMa6xp+6GgLyv2B1/4
KHIm7n3UluuEDiSHfu67HdGF2ok++Ytq43aOZqRdMroBxeYxQD/CaNCuggwl7oWIFpEgMx2hjdaC
cJjPaJ/RGpblT1qQcHj2vzZ6MOdH2PTeL+PHrKIYbU2zOH74NUaISRoheuMYNTzUMkBhosg598TI
C4hSPx2QTFHkkoHHHOITvDkSELhbCgpjEQmiXk9t+g6NILboBiPaGxtoSa8QfuYSRPwZ2qs/NU9y
mMuZ2AUovJuV8RakFEXHQxz+oVPp+9DWeEaLvlW62NpdI/NySZuS1QhyIG0qCViIhJoUwOx5IxDb
BXgOYcSmX9tfsAHqTnD+j4s3JrlD5BPs5/NzEFJmlXA5Ftq3pSz0uwVZyXiYivKCbzgr//3TBo5b
T0EAgKVerFh9kd0ejmF9gCFvlDLkQBScdFvD/+O84Cj2DjItIBZ5MtWX6XBRCY7CtpbblJsBfAUV
qMe6dG/S+4YedkZ0wr29Vmjt0+zBayeDRUCD+hVyGyjiYW2WSdNbR0VaSpkK9G1BHIPyBgiFzt4+
zC4XPWCyMBsSwt3oexGvUcq4IGCMZmApUlUyupyc7QXfAc1DYrtS0Dxsh+TJXf3PSmBIJg2jSMQK
b5gyggTHG+2muxg4kCYGevb0ADUfSAiZ6McdfZGzHpqvOpY26BoArkhm6UOk/7cASWSj5/jbD3lx
0vVI89QlWgAXkbx7J7IbUoTVsAFpQ+EMJuKhSpUAUiT1krLa8i0+QIWRXs+z9tKIK3pA9EhPAPUf
QoUX/oTAM/TN+5e50lcE2xZ88UERmjMuOwYy046tKwmjFsOw9PUV4wNGrKqSlBSBydmrwIP6TFep
+j4F/+/qBy9TLsljTJas0iVwo5uzCI04gM8l3xJpSpsjkCnYDpj32gRnlEUUEky+yYD7VRj2fhbK
pwzyaZWA/4DkktnWvceJ2buVvAM999jtbAN2ZtwZWrzDPoMjGPXejQ8jw/ULvMptCve6U5H+evkT
dhMyNz5ZuOJEil6VAEPKrFkcfg8DIC/qztFSJJXZGg8wIyLJ7iLNQuPAsit2OmCJvVSlj/jUwwwB
bwXo2SDoLGazWmif8WmoK44SjHUeILkL+EMUvSNeU9OpSS84+TrGHsiecnTekZcyBhNSjg+km8hY
sDIRX6+32FA7BLPbz4zZd7eA1UPlRKGRczgbrkuMu2Yzy+BdqxxpCpiOTd5OgSU4nyiLVZRLWWIz
Z7UgVEgFc/jG49PPjJe3J71vTrnnQcuuPZyiaeCHKSseQ5oJBzHvR+duUDSDOxsqxxdj4GJwor49
FbRHuSZ2s03zcS+cte9yhveFRfo+qkAUB5OxE2VZQeFC7/CUwedMeTGNUvEEfc+S7YCIhDNaXG0P
m0UFlWo7DR4NOE9YGQRjXe1LU7QdL7rGUYQ03eqvmrZMlTERivj3zm6j1EsQzKGYsOzriejsLSFh
PhRlbEsee3KV8PeFjI+EBx6z4LVBxyyLlvnIaxDQkO9yuXEoLevbpnGf2bwI8LSpfKszM2Vy1Nwe
mrNkCEZ+n/CFiy+7pYMDjPA+w9ewMyD9Tfz40RMVw3E4VLt/Vs4BdXal0XdZZLVgZXWFR+4oqyPZ
Q/4McKUh6DIFgstNUgc3HAbnTcwf5sv2hJxuaepJxybOMDrG+Oefq8rWHHzg5L8PmWoGFMmIV44r
qECO7vGnz73xx9PLArViyKwJ55px78uKoGc3pU5l8iL5Bb/xewlhu9ok+J3eZqBcIdMJXPZPDK1O
DITtKSQqQuZjsPNwN4kQeIByKMvu2URU7G3vIiKHwdVyvz0m/81BMZHPKCgPe2QgUtFF6HcURYdp
gZKPjPlDyAQ2ycjBObjWqxEuBJCTkpxnWLFhAJ1ggBHJ2U9RRxTqPsVvT3J6dGGR6opVBhtpDI/z
jPT4q+YcSYHvYsmInKQi7P7r0H2NbeEX8Ap6yX4SNCUcFHFBZGALfudMU+ywsn6LTzIB1fyKzAIy
C6YRLmBawWHbXu1nIMJ6QUsbiEoXrG6+DqgfKuIPPkgSIavNFgCj1xMLo/P1kJAR247sIlW+7+pv
GaFSubYo5f0XnDxeiheFEI5ph+HBEH6pamr0wDggYjSlwBqyvuCf4bwB1qM+kPsZPBkcNCx5phZO
ON3o0ejfHzdmcZ85jI2Fkq0vtR2q/oa9Axiz6OGLsRRojJjcYTHPw8deshVWaCT4yNuMwkmR+4Hp
wEylBVK6O596/PD+7z9lO1/M/UmtgKCf29xc3eXsHt/xwRXWYGgjC4SoJ8a4MEjrUXbvMbna9+Kc
V4L1hXM1e/CdI4kIiT5x4YISbeC0Z5ileHSlTnZj5EBW5xK0V+T6GywRPeLOjYYx8SIwEq6RZJ+C
WWRlP5Enq7JV+n8yhLo4YqAO/NLQMGE4JdWYH3cYNrw2otK6g78fjWbDqB14VraXHjHaBQ96yyQ9
OVhvKxv2CCdtPGptewB5lIcCJPfaxDxS0GJ/sAKiNWiMQMr+QM3YB8eoZWNkG1C0RBKoYl5RJnuC
DomU1cRFBVQP8h/Lw1RW1kBsGR9NIJo/gXtzXBK2VV7A1EK/eo0jPyDbtt+CyxIZAn7FBC0gcqo0
XBtR2+zZ1AD5UDEEd7QkB/YAlXBS2S9TRB60itaIMW/DgMGv7vDtT/BtCUhRZdHSnLMjIoi4GUGu
ercxXDynnDuvkUIfkVluaUqpMEpAU/OnDZrNLrYQQSmEr9Et4eS+JQL8XKO/SUlFwZzUfAVoTz5n
lOWM9+6NlBU2SXK/4oXXNWg83YqcFXOkLcYILfF0IDawrAIR5XuhSRGVl2yfRAG9cWr5Nl6DcJ4k
I+9IMMDfqv3Wf/iXdf6A68Wiv0dQ/G6pWSHjueCBEbyI74d1hBPl3R/ycVh47GULuHhzDaGk4wbK
VwuXIi7hW8brMIZa9xqAnCmpQ8zlPff7buhw9CB4fEosuBDkBtkiPC9BjmriEYEAudPtWU1p1IcN
ocVTzC1Szs3GV1jHXBDJh9RFxv7AKOjyEO8i2tCBrFYvTAzaeoEZThNwtzGFy7aQO3R3wzI0IZ2f
4cmjMw9WHVBcv3+gw9fjblXXSzp0aShwQbnssIEaLjqWim59mPMkQXfnDfqeB6wkAqAn8tKAbFW2
cekUD8OYDqQsJX76dfQYcvvmnkCbBvcoYfaRMZFRznX6dBOGbEH+uS+r4o7XdNRi3s9vMEGD3I3i
rsvjZPPgjfaLESU2KrRbvt9/lwoqjj+xZVm2v6K0rPeS4sVKwWsBoMUVDRFXV9mG/fpXlpDDSFpe
/H9nDAiK1JQWMuCa5aKXHPd/bhpHvE+fjAizhhmw1HF/YdV1m5ssefUWtnSSdpYW/0hCEHMCUGe0
b7wJFQgK1T+DkgE4DTZPwxcTEdLPMMJFLrI6EqDVjVO/E3gHY4oLNvueW5q2m39Mvii/42xwZYO2
Rge8GqwZRA07RvJvmmwxkFI4UzaDt7OhOeAKkNDRuBpS3mQk1GSTEjAZDcqKaMA1BWk8Q0DJaSvL
JpnzocowKexY/ozpATxyCF5ASHYlQ+3nIeVMLCWibKR6pIt4CAR50NkhIQTGpR4jod1iLQJXdbKE
AHiI6iMTAs5cLNAxvNUumvdGg+TLqFDeNsBJC/woeD6ha0r/ZVB2sMeByGueVe0tw3duRVh+tVGI
mZqGHhgi8FXI41fcaVIGIZMIuRlr9jPbMNtOdBuKNPCvqw87PaZlOEy2Z4zEe09ukJK44mG0Uc1g
2VSDvXfZBwUswDvs7DNMM0lkqwdcElvUR0l7+XM6eYu43P7G6xgCwAq03GzFhphlfg0LKbeRk0jV
xuv4dXVxy3T32FZ5e2wP6GqgvY4mudbLCoYoC1X5YYZtHXqM1R4oZsOtnL9xf20Gpz804XMdZFaM
3QI5dTaQTHimN+U3OI/r3LT3qVNvuf/ua7euVwxvgR3a2E7+WkL5TaMhjT+aiVsK1TXCRMLHYUZ2
uU3B9rgL4XjN5SP491d8p19tq0syWJ+lblZkPdTG0JLo0AlcLXGt+7QKtIa2dW2fUmlupRkYW/pC
N0Ofhiufo0pHVtHElASx1keSmPLkEbJ9xw/5iTcVCTPCKlqvmMosQfOaEWUXyydRL5Lk0HknMSyi
FQZbb5KYYe3txvsH2oOlwklw5SwlsD6F6tmzBfy6DcXxhuKwHYtrpknJs53P+ldCdc6i3IYDfBEk
7L+9iS4nhD1/MmuuHmK42PxDj/KA/6uZcy89vsj6mgS1rDFmrMxKULfj6ghguBodXaDOJuMScAXy
j79U0jy+MVxbdn1yYXxzwtNvVdkfEn2fgRcVCbt9TxCFqwOAQod6yGIHWdmdxLXcJhDPBeSWSJAr
fSfI5C4YR24s93hQfT+9v5F87yH8n12K53c4+CU3a5pk95M0/4GDWN3Tna0J0AqbhcQRTtIOEbTJ
IdlNj6BWEk/5khnFfA/n7THDN0ks1H5htZLnAaks6yEuZL3OxtlCsaCbIsj0Cqkk4xeTBKi74q9Q
roNd2ANIXoWiiGuDG86x1flLp9+vQIxGV9MvvztwOfZhQA2CXoPXhcDkweFSzVnyvI7rzpYO3Hc+
XqrrzBIH0+toulS/S6wbr4jzF9FfsUrrTIguOA8G8ki/kBudpsjLgC08/ONUsk+rm3/jA/nrYUe8
5zDw/xtTEEvRvOtjxlmXVAeKlWAkZHxE8O8PflMMybDx1YQBlCQR1AAtKIld6T0ys6MgKZ9cze/R
uBRQpGrnotgbj9SKTbB3WzkFIPdy5HFj67zWodlK8uekTTcs39De44jTghuTubaUBmMY25VsW01d
sXzYeplQ8zdEAHzYqSvmK3zokQRo56FYoQ3dqbbAo6QhR6QYXo09+xmxjmQtC3oYkBrXUkoPlgJE
gJQcWqtXFe0g6v4lmCoIkMryrdgDZQnLR4SFAT5O99MTxGxfZgYmzNCqL4pTA2Agqq8V+n+ulkXV
PbO0qFZTkqfg5nxKV2C3ZelvULQooNKAEKBOPYbxQ1Co1D88AMxFTQvKj61b47yCWVEXkMoRFEu/
MXyjmpOIJntDkC+GeAzvTwgCwvZOpf8RdmZN7mrHlv8qDj830WKGG337QcyIQfNQLwqpVCUEkgCB
ENKn7x+nX66PT/iEHfY/agLB3rkzV65cC8Y/uTBCjJHDIAnwD8cYndPxyb57+azgjJz9Pgfd+t/Z
FWpCnMMqFyyakORWA7d1AV+3vztlQ1wksIc8Nl8daJl8NxxYulCKt73JWQUFSXGgl8BTM58eNq03
C4XVSCBVosr74zRz1ejrD3oj20X7I2tjppleAdX73vGBjYYKmybQI4MCOXBRVkNaDxoBd3cAOyEB
dPT+z4+BqIoK8NcxzZDDHnOrzKLgn7i8OW46eO88AYh1u2WIAtqoijNFkY42zcakJzW9btFE3XDw
Hq1ojsMIUJruZfgZtd59Rr9Fn2axON3/MAIV/1asmoqGi+EQW+ihMHMUNeMapSOcVSYIHc339oeB
VM1D63GDefsULXcYrvCU6Erb542R3OORT5jSGT55EkIOcnwO9pPWus4GtBRxVIuimui5plgQUCpt
U3zShvZuPmtA4qF21wQrRlIJY+SQJ+gw1vZlZfshYRjDTFs3JOgNQO0gigvBZHHesrANCuPS/aPU
oBom32MS4UxIqZlmnrICKKDPJArDs/3nP/73//0/3/1/nX/KaXl9n8v7P+7P27S83Nvmv/8p6f/8
R/X/vxyc/vufmqrJoqjIkiSrI0OW9dHw/e/DnIyHnxb/lyC+3vt38ZJWE/LbcuweFSug4UDfJUvP
dG+/x9ZqVS/k1YJP8zcXN5S/urg+Gskj3VRVXTH+9eJZLz3bIpelleBrDeq8k6cOlUSQndYdeaCC
2irr/BZV/RHk83JtSraQGvHnhKfCB9gF6BXH4dGvEsY0pCdvFH1CcRCwsl8x4iZPG5XUGEtJ7TI5
xwIq26/o8grplCJpRt8CZOfwMgKJ/ahhK+oyW0PnFbU5PUMM365RRtFtZJwwB3OzyefrQfMbbH71
9DlUGJ53tz3tkoUYNJTA+UyhFer/57cjDg/g396OMZJlQxf1kSmO/vUBtedKNvKuk1Z0O5n7YxvJ
druhSo2KYJ+qEOZ2+QR/ViqDPv3P15bNv7m2+K/XNoX9ucnMXlohheZ9tjB09W0mj7fPwyO6Rtpc
8OU0o9Hm3nd327Q2DOeJX93YpFk59/D6OFwRCsUmbxriAXJsY4j3kMEZhvzP9/nXK/h/PCPpX++z
rN5FZ7x5RnKKhhmKXQ1eLyVCbf3Yo2U3PTOxMTTIZEYFcGx/j3UyC2hSGIbjcPB3b+yv9pMqGYoy
7CjdNP+0pGWhfGSv101aVd34C8tYlIBVJ/hMJCycILuWrlQy/RX952dgDOvgz+tElUVDN2RJ0WT9
T89AH52bQi0yRGbf46vWjE0iywuva2Z+4MytagiDb9SFxiI+tfRsP9ZrfkUM9u1VCJ8wHIXvHPrv
Flr8cBHMGSAwYsVnkBPrKfjGPZLJ8I64BTTklx/7iqk5JrKZ+6kcBFzzzQvnwbc1jIFjSsWIAkaC
D6Y8Zu15prndrIpJmzrc+U6y5tQ05LEnp31n+RQq79xFF0LAS7Ky728Pl8jrrEO+Lf2l5wK699l9
Fv/5YYnS8DT+7WmppqxpoqjK8p93Va4alSzLishaZPzeaRk2TBvuHaegy9g0V1Tk6L/1rVX2wV1y
ZMP9Rri4X4g36wb5srQGA17bWN9PAuS8Z5ciYy0Fb9SpdlWBxLllDlqpPQ89PleuDCgygv1SrPa7
qgwErBF+dExO6KojONamuuF3p1tYFLaBpRTDSG1yZnCzj56qVSP8VNtP14zfbUgJhyGDAfaXOd3L
LqDJP8ZX8sG7ffvOPjPxslAQjEP1Iws/qDxyEtHG0d1CC+EBGYb7xEl0n5BQ6z/53X6dROrEifKJ
HvA0UEREfLde1RdXVDF4qyCI+ZljwgCfIqmiMMV4m8MyRBIOSiyDE81z2r/+Zi9rQ0z5tzejmZqu
jGTNUKQ/xTvxKZfn+t3xZlDzS7tt3obU5TUFA14AF3R9LdTFwk9jZzvemswws+reT/2S96a6Fz/7
lkdRvqvSzL5Ywo/81djv6Xt3n7xTDgOEMhD7HfRJ8eILELxSPeNbyOIHDHQE0WRcSseP+Y3ut4Wy
6Vyyr6Gw4yl+CkTqL23yd8vwLz6rJomSKGuKIpvqnyJFdjHez5HaiyuMWpHwHHQx8DGZ9NYug7H1
N09WVeS/iBGSYnDCmyNVlDRF5X7+x0kvloV6H2mGuDLCW6zstJkR5qk5//hveHdCtGe+Q8dDR19c
EsUpQ8R/sSA6JzAdJzVVBc6W6LffYs7pSRF2x/NXtiiSci6n99zB+3VR/O5p8+zUaf99wWtn/7D0
SJ+ay4phBfCnGmXDz7Q4mm7rXkM8LyEpKjCe6N01Z7ACDJYDJRwcaJQYGfeZnmqxNIPr6j1cY8ZO
5ShGJEAMLmsTHuR7ngVoWsDllRnA/9ANNL4kp4Q99JBgzZH2CtNqBd9lWx/66L7Yu+dYCzXMb9tI
DzoXZ5sDoYcTAjm+ST9RIKdSOi2FSPGwAkt1YIX9qp9KsZ7KPhoqoRGyYnBBxg8JIhiatLbqXoOX
VybFoVw/f4FzP6kcQL4Mb3Nxyxfmr/VoRqGRSDN1yx8OOTZjTHwhn8xAq6KcD6a6tVMFkoeIZcC/
5y/6aA/3k15X2qQlqxB8FYxIKi2E3SXMGGryVhJBY2bS/A568pFA/i4cI0JQbgWAv/nszGXLWFg3
qTh0rpt9JIH0K3FxHNjfRjiKc7u0ilhMPr6MM5EYqPZ1wZNoUy2cnLEc6YHLmsltooXvkKM+UJFY
Q/x23k0aqzQsaf5JGeg30z3mQzpCyO3bvcCjIEORgEjgJvNaq5O+RevgeWQwbKmt0AQ7Mg6WubhT
TS8TvcEOeFxKM4iuCvK3SAfl0cUv49cqm94OwjdUcGGLGuRnNJXIIjqOMatFy89c7D++ZDDNo/1K
b4KbLej+/gHLmWGfwaYzO0gYOJGqXF1AVdwvgOT4Y/ys8M0ltd/LQcZCCfsh6GImCrqwBluYDFwE
DdEtrq58NBnO39fl11y+Z49tQ7uNeRqSQGy/1xWd2AscZ5ouI+Dpx1j/5hdecENw1gaDAFX81Zjk
wDV50AQGbQRo5Nv8Nf89a3fSHKVLXwgfM2yhmV/p1s/gc6iXXdwsryG6xggyE5TrdHTUjiAa9x8i
uXKsF2Qs0vy83v+aE3X7XpsLkDTUWjbCSXaLGbamkUpaoS4Y7JMB5AfcCiopJkTURzsj0ZLrTAhe
M3FxAcrJI86DWIsZgbpBkjo9Y/FYz56xLFvC9wflxBf7ddWsLjOU2afkSyZ/bydMCyhRp/tPu0NJ
iCP/B54JWEv2BRbd70CHisXjh+opW3U/ZSruWBXlQYNfPxgsHjWwsA5ZRTEq2Lv8HvwJQqsSdXP1
UC743Nr8vlJQ8vu6Y5sNB+S6JXt5IUmyldYNlvN1mKNzLMxF7ExcGf4n1ok0l9I7gsx1wsgG4E5Q
BR/6PUBW3PZldGwFH3YggG7u8D2vw6CuOBnHetLQQD4IW+XntkJWO80W5K9739yyZtQNHxzvCdZ/
Pa8Wo5uNPSjY18+H3cQJ32+A009KeAvrmbHmqNdy8oGiH2S8z0RE5h5xalqTFe1Pe+5pKW9gvGJG
yCibiszI+MMFOnCPmXzECGctbIqfWrUvIbcT6GHtGpM3QvfSz+0LzdAb6awr7K1BRG9Vfw2rfFFv
2p/P9HZUdxzxwjIPzE03Uedm0m+ui/30tsoXl9UjbS+0c4dKst8xYoInW8qbEqfCUvl6r7Ha7MeE
njk8r2PjINn5u6eTZ4RMfIVo2fGJX6und/nhcbfLz3fpGDjKjl9HCnMCCrzXFjhLnCoxavs/eTxK
qh+we+A1MRUBKmtkxsdt8mSJGn30nvE1tfNLnFSAu4HrEXWNKa3Xmq+RC+WefnrSdYd7B0Axr9fF
hkOD/+4rp6XQXj7QKhvBezd+C18CTTR8jOCyqDngA2z8aPEt7X/u5Ncj1tMIbBeXBb887MPrNyYs
D24GpDItXfm3XlDFlxhPHjrWz6mlJjhve92B5cKozfd1GMxp9vZoVqbPFBiCidAXFhpZxESsmVLy
da5+Kn1WKIDj5LI+HwXi9zX+pJxlUbcpQ5XqFVoBpxaj+SvaJPJy/4N4OCfE6FeHQ4/UKuOPrycy
oTjt+W1UfVPHJiiT1GPm6NT7IHVR4NTD2Oy6S9vtc81ADmSH0+MkEvJRePySTp+gh0yNyoTffj8P
1YLAjcRThPxnbt1UlwUub4l9z19mDRA10YPioCHfgTlKkiNwyrt6oAKJZNvxgxs6ed51W6EuO8QN
6PjWR3fa17j/blO6WOURHJwtau445G9z2b1OGq9aQvj4PvtGbOJ2TDLPu9IShaDMXPcMkcvJLVRP
DczJaOTVaBHcOKP2O5S9m1j3SQASk83FCJL7jPli+WN+bFH1Hgvx+Nhc00+UTxs6VUd506bi9v1L
oQnnTx/faY5tP9BTT/eokiyUj4ecT0iQtnRHiRT2i4az/rEkq0ePiVF+dPvTDAO6fnymP+ffp+3i
BciDVl8+Kag+0CskjggTsHMprufiplo8tqiFLxBGcJ4Xd79qEnHzXtW8HgTThinJZ6geP3t7UCn3
X/HeM/17BG0+vLtYVK36DaHgwsEafZh2nHTHrvvtRavc3I78rhyIx6oZvO3OyGziyMiirxyk9/O5
mhAe9OMnIpNZCqBYqBDjpzvMxzLyzVjVx1Jm+1gI8h8m0X5527wxUC2VeaP8aQsMWAG9krSndbLl
8J6K38acnOmAAuZlNhLGxUp7DVKaeAK61UKxu72loAuTXmYqskU5Ug7Iso+YBi+OlwTt7WI56r39
7pFWQZlUU37Qf/4Su+7T5sDAA/+SEm2GZl6GDW48orGxwmBxxmzuXN4xjr6ulm1rVYJVq3RcjWV/
fImBsBE3N9jsibwhukngNrgd/FwV32Dq/x2a8xdW1PeAfzb16nkeBIGpUUe7S7Sfoqt5G+71PhFC
Y2LGTTyKz4zwIj9STlUfUdD77sEZxP4nHZo/qlBhheKnjH3bvN3yEH+ySPZLVmvYb7Q+zCI+9qsL
qs7FLkbkSNMHJUBaP8MGRyCV19SlZr/WpcHmRG/DvhgoxMXhgzcfQD55CcXuAruLJ9wQ0rTcfn49
FAuhwXNly4wXfBEIpOQBRrv5LPUIaUIYIp+0x7ZCtZ4YR1D2aXCJYMeeLYMAygY0/kg7kPP7em6y
XcVYvWD1sk/RyJp7BLcGfSTU+mzjOgZQFQi19+CGOf0MudQSCvXVKVavn2LGis9UDwU5BGN1a396
bFT/sqIqLK07BRAHY4Kbj8fzaI8fL5v3oRG9thhhJLAzzijOAiaMJZzfJjydm9Mx72HXIc5lXxRi
Pqpc0DAdYFAGK8AvC6t42iMEMRFzR+zFFT1zdUFJn9QLkggtHjCaJs7YtMRCDKg6VM2B4Yz0Rbml
eNKyz1zuqVmVXjF8k91QfkOW218iAbNLjiOYVQ8Xk12VpKpYyW10byLdtPCUaNJyyBSv2/PLN/qw
M2b3dqK/I1EPlX4m9xyDeiy9d71kaW8SvfO6a+yGU6/+qVqf53j9CMQfPgVR57nWJJgyMj6PI3+P
VTC64DVTZaMXRToqnaOB194jqF8wp1uemKuu8OZDrBUa7WvogmcwLwjlKAu+h0YjbqANoDBEZnwR
mQD9Lg5y4X56NxfGAzeJ+IPawkBL/TDbIUY6BgoreUlrnPOQNOi25v/BQTk2r6ADwDsju0atglnn
I6tMRCtqrEKgwHitegTl3dMw+IDDe4UA5Ui40jaWrFpta/foDU+R/UTNykc2veit12+2eh8V5Nc6
LJqdktY9ueADJya4ULyigKktAWZCfJ3BQcinlcu5pJKbRkL0CIwXUoOW6j4whSX3v08l3XrgoYaO
HEtndlt2M4bJIRjRajRWLccnJnsL/WR8USFSSUArAldipl/z8aBdSjNFpyhkIM/cAlgZG2P2Cer5
O4SolS+pi2VMteAuDFvQ2ifmCRAgj8zlLSlDGWlpYPJtkXwmeCpVzn72aay+cmRXXHQvi61YbOTU
TPUtvISk35KJIFuhHWn0NM1E2TwOTDGE1Q+TcKSY35wBP7BaTSaUDLeuPXItoJLzyKbr+Tn02P25
+Y1ZvjoxnD4mnaUXQJaTRx0ZOI0a0hlKATxtPtZtDXe2SUn8v1CvHo1F9OeKhXJsJAZMs1l5lBKR
2YBfnEUwDmYF2+VBhTnCy/rumSU86thz7PKvfJ7BrV30v0Vma+l5Csu0Wmtb2HfQoauDsZUhUC7y
Tf6LLqgZZ0hXMxzO6d+FQiyEyqSMxAS3dym9r7PDKHoXFipMkCk0V/fyBN7iLbrPL8YYSaY7WBwk
3+cEeukleXKLxVpOtVV9BCeAr72BOL0reat42YYYmDhkdftYtqvjaPr1fDOva5L25QGdmD3dj7he
5UsZNX+WZ81Ihu6aEbmR9vUOyQsmjAAvcQ+40AL1695CzDoioja08BmD3LXeaEILu9/dt8aMwM1D
8BiXh3uO6lXM9M1+zhH+cLPpc136OLJOb665lggczg1xsprmEnZKnrYxl59VDVOdYVmaDnM1lcIq
7Vwm5VHRDGAE+SZqYYjvj/fw6EPRJ+SEe9aO2wcVxixCcv65H9sJ/IG7JZ7gZbgv7xO01P2Zd5u0
rhDdDuUv6RUTqlCUvCoStiNwDaxZNjl9qtuaM72N8Aj9YYvHdWK6+UKkO6VM8SbDj4hAa5/9e4Dc
z1GcZhHgelJ70m8WjBAtAwNwgZZ1c5xv8cSc8hg8SGauEfTL++5qX+ZXuxuNbwkenfG7tq7TiuEI
UjQmqVEhNBfvpEggCob1pIrAcViKaPGbCVIac1KHetIFo9VtMqAYnB0Q6JYPcvx8WoQmxAlmfd1y
MNyYAP8ECkjIm/JsgTzaxgzUi63gkDA03hzCMkzFb2BDdVCqo0wrj7TZMC31dcaXRrU36txOQmLT
fdHrk53+B+hXfDndSp1Sdjnsrmp2HXgM6DPdyDLcewgYyYdn0vKjIKJrlZMsFlwFD8mMuSEyCAZa
Y3LU/VwaC57Oo9GSOuVciauZ4e7xqGSPg+VASXuS19U0lzUdXwFr8Mv+gMXi67nkvGOMDxzsuuJP
Pt7hpYPClHlSwuwCsfv+bS7U4O6YgYz3OIolu5FTzvBpKicgX7kNlkWEJaxfiKJ5wF8H+xYiNf3A
HzlUDCn/4PoEkZ9WU++rvrgpZxia8a6ziFXxwFutRE3MUZeKJzOE2fu6X3zhVQedi27WfgmhZHcb
jLRv6I/OMg+WVMDJTsq/OlMtQRMi5mB10G8EKDFvT1xmFrqT/Azi9Bzj05IDy8PpoaW9BvTST+pE
+qWqZPOJk8uki54xLaZpPaOb4L2dOuZkVCUboKD2LyD/+PbQyD1/vWOBDXk0WHSZJ5xop0KIe/6c
vy4zEvajro+5RBPfl/tQmzWhueRngAM59VMYtxSKPMvbpAnvQGPClM0RMW2ZkjlPtZ0+z8HFDNgw
2an399M9vg0UN230RnWJZht5OhDhAFDhWBPcMIQq/8i/L6FkAXzc2GUX5zwT5i8P3T6LzjbdzSIh
JPoo9UQfkEwzZSj/W4zupzONLLzvQmlORavatNNIOmIhecWiP0p6rDCr5WVmTsp55XbLnBQ7lP3i
2MQkPIrT+5/oOdiKJ/s5R5eY1l+XAYF6z4TBaeg5vy5ACxPVvx0KH7lmJ4uv1ItSgs5h0LsaUthf
QEn9lc2EbTR1L7AG3U3iB+ffKNS+5IWR8E/a5C/dlt1yzYR/vhzNzhvplzo56RfqovYa/JyA+gog
jNalgRnfbdrNzUzzMD5KHydG9Nrg6exDFvemWbXBh9GShI9K9fZ9S5AaZ0TUemyV5JI8IkrUy1pK
aNbA9ss9FV0HKb65uZ9PpEmR4pcKpdYXfIznAaZm5eEd4689qF45zVje1F53pFBgl7FlxCnzT5n1
WFI+ADbC9vYVBpbBQmzRVcf1BtOs9cNms1LYS/MhkQkIGPqSkkHBROOJCBSJlSssK6TANO+KzNsI
2VzKdSWGNOBL6yGEM6af8iq/1fTmgP31kYGCT+ODNiMSwWUOz1/eP393ZzjUvqprTBuP+eXVBX8Q
l1yast4WloLLf9LH8jE1JwyC8k7qsJ9cVnfqNvcSXjlqpsru48HZYY53j32mZt9dkwv6jZv5/aTy
G3vkEkptRtADM8RrPMjnD6S+dQvgfVCH8AdyXU6sFn0xOnudk2Prg0iAozm9fY4bFxFpTBsHbTgt
0OdI+x+7hZF2zmMjzLFb9O8LE4buccRPrGVHrZBlNk7XY+XvcdsQeNGtLyP3VkFrfjgdX6WFlBjB
PoLyhG1EtSwbLAquTH72NHDpr5BF6T5o8o1qYdEuzjOKLgqINmzJpGSCGAa/OCWoCRYOVEje09UT
Gf8Vzc4SRKqdjyOG5CLfGWU4yj+0XyhKPt6hSdExbhAAHdPT0vvosZG9F+KMKPZPwMm63JKWD4fU
nDLl/HVeqUwsBE8P44Z5RoCyXzvkuhF8nJUB0t4EpG5jJvq8cXv/hh8gsQJBcbzKYxJWktHMbf1u
8KQHqUdMPDIhm5ck2JP7hLINHNhuIm6knXwmV3KDqJydof7OebvH8+rF/JVD87hGRFRzGl9CkxqF
AVeHeEsKiFXImYPXKUJmVLHzabjj5AqVRAt1P0tbukbEg+GWOCXo0qvzIsrTy8+L6tLCZnwn+tkP
0I64qzew/QwMchRk1jjTHN4wbh7eCFR2V4TE8kdk4C1tZbQeBl+nTfG1n9J7AzpxiPDqXJ4T7VcP
fEqurvH1CmUbFy3KdkEfvw5Zqk3vaU3VNdGmTPtjnMN98V36JVR0zFiSVtEfs64oQCHZFLcTca7Y
+whTTIdh/oRCOy69G9LHDLhb2q7EuCyPYUbCUKs2VMHwTdGyW1ZBvsjg1TP84uInvCpX3aS3IWom
ZcxgNsKt1iU2gYXDihlhPtySbHfd241VJ51d+pKnuopTzMofsDnwW8kjKcHxpvEkvqpP9lA9BjjR
bhEP3HRQhG5AXDBU3prVodam8kwuLEOOpN/zb4kI4iWFOuOIx1dIDHbAwyHDYXmy4CqwkndUQl65
uSQfajzwZ/+9vk4fvKJOn0m6Q7/1HDDM3yNCJMwwDpxdVkYE++0W1GkR3bZiwjpWnGb+irsjz7Nb
4EzJIU1Yfc+1meLwuEk/WL/FivfaWKNQTvWlFtM5wBoFIeLXpAgk1Jv9d0xbuDtWixbpCmrwDd2k
rZie54NUb2js2lRZ7UOy50iMmlgK6YbtjCVrgUJf7FgmdKE5l8ufG37gIKx0fdImkQ66fx4WnDov
V1wvuMxveNoiVTBR5gB45/knuC/oUgNscLs1vTfQCFDsZk49t//iTlMRQIjptgMIhYIgYIQd8en8
08T5Saa5RmtkOFUweK48IrC461N5V03NtNyAzb2RNHQhLh5FDn963p2zP2G/gkK+4uyXV9jC+GoP
PUWnmxRxKTgcwcnQaRMXTN00IDJ3aHEGn/rpNVyzTGBp0LfCVnd1BxMBc2bUfjJy9JMJ6M3IwH71
dPBbmkDj4fzMUOF2aBPyjG5jprPbN4IUdG9DcvaD4qtTYYpnMZDdD08SLkN+1NFHLlaYxY1eDi5g
GZyzy5hftEHXWCjsqxVFchf00yclM2l1zijEQkqaEYBONoWMJKMZp6bIsMAaOK/14E5Oekte4TUg
W1jU4X76OF5TeYNTPe2xWF/mCuoxdNdotVv17MMkFp2Oyv4Ej4gWR7xv7Sueq9X4xVleLd4hJ6hC
I5IpI/mkIEC4zgPmtALigGiDmA9gs+iCpuFjOe03QHaT60YHC31Mst89YhUbAL+Po8Ph3E8zGJBI
cJzUL+FLv9ry6rFm9cYf2p/aoohQDVK5SdLItTEVQ42y5vzFXkYP2iKTIysU7n5JSIj0IpagbqZs
RJvaIkAnVw04cJ0sQKBoIqQqJlhgSilpB7aavhFifdRo45rb491opVuRxs8a/MhBAu3L6liHAFd5
58rJ41f5xgVRJkh/zoyFB2XuPY7FDAyWlOniy5Nuiodf2JC/gcMZU2JfF4Grny/WUwPfZWK+IvCD
ArLFsS1PRK9yq1ONAGfN6SR6o3hPs7VM5Cj7abGnQQ9QWTdJUUEVY9NymOtkS9jdJkWkTLElK4LP
L/JFUfP9csUM+5sL1dBOmgGECA4BVvNetJPgPdJJdzGUeATQLFGkKJMXxEIMAx04lRa2P/CqrTIW
Wc+v1XWJ7zl8yHeelLByK4sTpZt8ZoNpVe8rjgGAD1yy3PvG4kk45D2W+G8aqTwrKIoNUr6h1mBv
7+QhCcU7nIoykkFm/GoN57YLGfQvnzZqR65xt5oVOhqDt08LAo5rK2Ihw719ItNFnoU4LU27cL9+
MjiLLtCWWvhCGQ6K6GWnO/nm7VAn5RfWWJCnpnlMXcgkScjBzdLtrFcPIHTd5fSxFec+6ULF/nh7
P1ufsYqUYz653OC8C1bOeuaULCLNf9mdT3nrmu7NeSavQ0FjAeofDwvZQsqBPZHnAhnwNv5qxoXT
WIBYNt169KRExKEMBm8mZYwhRyg4MiknQoKU6zhbYe80Vqa9f5nlLtQB6+4ynMGEHMEdTYknHf9h
n2Cs7smby+Q2hONApaPBKQGud/kiu+KhztvN3ddj4Usl4bhFbKIY8aooS57uy9YptDMSqFW1KTAN
vcXi3JgqU8mm1I1b/xxI31rKUTJBxmZmcmJTfik2fi9wEyAA++Q8Mr+jz7VTASyfJ3dfse8bEktC
Y8WFh1O48j9h4xLDVqOdmFQbI0Al2n9sCLRnyK+g4MfsODpdf1FYdHamd/MU5s2NhfSdzVsP+g7J
n5qYyX2SwZOoxvniejhzpOVHlCk8JDne6RkKQvut4R5lLPB3yycXBIm+3yeTSz6OT5mXRW8zERyS
y+klKG3Rab4F5+Wom+bMQaPPi+C6UslUx+KcrUxqgl4GPwb7SQr0OIOBy9Aks3VuH/eOwemIpk59
Bouk5YIPHqQcdntxai+WHvZhRU7ZWnUkLfrHWIveqcFgEMa6WNuYOFRhR5Lr9jlzsPXtsVN3jSdS
N4xY+FOzszVAWdnWV907eObjmuhyCa7Y8TB/Qm6oRuSUHL8lkQufl4DTfM8DuwSYASuBEEu2GD6h
dLH3mqTkO+eIdB+UfMgO7xjGt4N58x12bxXqtXdVvZ93H4LfV05HjrjjDNUAoYwxHs7Pt2cCRNGM
6dx9z8JyWrhZp1ywP6z2M9Zq1h6oliC+zKe3GX06QihpI1lBYJxenTOcpSKdo4H2RJS5ud1JSMz4
vEKbh6W/rU/X5OHDcozO/pN+i5A57wZVcOKSnNwiBUZ/4bFdMQk834ZeQgVTigYWDFrUXb2KCfAB
/LAfRNBIBtovx+f4MZGW+S8gAwVE+eLbJOVVZdOp4u9VWP9U9oDjk0D2IeDQs7c4vMzrrGQ9xiTb
bJvRRFvKcU8024LbG9/MxoP1S1sMnfu3b0qBiRe14JmaLeeb98PHN8xkbGbC9IWWOfXpYdg6ou1y
dNG+300ApZom8Y9QeOftbaozD9JuO8iFT9qVBzSL7onkwzJRPHp3ZmsLvy8mM2rH/MbFGYNfe4+C
RG+hXpMzjmAGl12mucrZw4msgh/5YcxQ2YqzTPTqt3sl7y9co5vQT2i+OUX4FPtnMKJ5c+LeS5rk
elDdJxhHV3Qflp1hYd7+tOhJaEyOoKy4burlyMBtdcJ6lV+2+tvc3AvUEFiEIMdM89OwydznNX6W
nIhuLVhnTKg09x2A5GeVddt7xYs5u89XS2mfoQjZe+9qfP/d6x6GVG/mahLmA3LUwjmB6IAVlv71
WY86q+Co8IY+U+Y82igrQhUg8NcUcO+x37QmrK5w9HJigPxk+BIBwBQzdcb4xz3MUNiJMg/cOmrW
yhw/s45QBKB24jsl+jA4on/hzVhuOVT6GELLC3ECla0Qy2TKyKS1K3oQEtZ5J0FzwLy0o4xlFy2q
3noHtQKr1B097Fc/eZKoyes9zcSpgocjJik0CVhRs0zFgutsQbCuPuEeTD8U11UifYu6hQESfaf1
Oxhtc4TgzKXIeOGqmOq/4u8NMSkFvyMR/Iumc2SSIUd3AIIPClqseYCHOb8INymLKZStIsruzrnx
sxHvggHuX0IevG/hyyAmZU6exWjVdOuSP7ulI/faVodHlbxcXCvuBzy1DASrkKv8Hi3qLfFpxCDR
FN7FV9tGRROci9WgToN4ziPsfq6AN6QgEDDI8TcSikIrY6Ou9wgh4UdsenoeVFLYMuBgeLo6QdNL
IbsGdV6S5T6/z7xQxDPYHqvr5n6sVYvtdT+yLa+bbFMEdaDBO68SdUaBj5J/G/MTHjTQGTT5KTOd
ocREdRGVATBP2O328y6+bPuDCs7HiMJy/50lFNfoBnTr3usO1frD5Q4cSt7QLNBS07uu3yBgo1kW
5T/KsV016YcLyrjOX7D2U/m1/EuZ15C7e0/7BuZgMoceiQ+d8vBZt0kXt4d2VijW9ZCjXQMGAkUK
HNTwLoMCkUNXT0Ofab4PtCmHyeNqv7b9WgiL0ysYHbMVGPLlcD5c1uqpPmJ8ktMLFU4VECzgkGAR
BqjUft9bbYnyISywpFnoNIXlAOpgfB162NX37fdMqwYeBf8zmrWEfnSI6T+QwL9tqDFqWpOPOtXW
gMT1DRttwMSgg1Rc71WFQvUM6jKQXz67QKHmY7zwbDHrwSLcH3V4JcuCULtDfQijRDo1ot3gqIwI
KEMG6/anPD5ptutOt/ucgNIG/lXz+6Qv0CH1dxQpyNkDOp2jMUoqcqGPJRrnr+AGiqR5DK0jT/qi
ABm2L42/Sf4OqlFoMJ2Al+eTne7WnSUxt4O+EaHjxDpVX6g6rW/VTjZw+or17rCvZxch3GOPDb/7
TBBfa5pPBNPn1fG6Blbk5JE8uXGfdLNgyhX/j7AzW1IUa8P1vexzIpCZU2ZERBGH9IRQ00QUxRnh
6vdD7YP9d3VFV1RHd3Z3Zsqw1vqmd1hWD2+gcwjb+J5JA7BMFUs409eMhzdIDrdGeDPCjm5k635O
w1bwKuRw+vXZwFVB6fPjFZ/oImX6aXZ4zysgeYf0zpTkYJub+8F7Kz7o6LzxX19H3RJMV17fAOA0
vRUt5RlNqQNj/MhkcpgYcGwBaKlR2zCBzgQqt0qNGjEiaNdhO7oll5ejM0YXbY1hz8AvDPvV2gYS
t6V/voSIDVXKuNWnTP/o/lG4MU3IIQyvmaNy9LT0HgCCojJFExDpVxKVeUlvqHbL5RMnll2lu4/P
qN7mG/2LNOfzpWZUZ+WyQPUkpfyjaVzLgYkpbN5tmVFx5vHeGg6yabdRRgz9wsfWzA6gywtHJmWa
DXbqTIqvqwokqjTtt5c+evKgAZm5/Htr1Ziod7v76DC5gzfsBePas/uLtow2Md1f8+OJZ1dBO1R3
tJ8XRwpAOzrk9QIp0x/6yVTZXCNdJpUE44vBCyDMnq39WPKPW6R+85EJyEaUhTJlzPfJTwfkIINa
8DtjaW3OPiN1dNy9k8fmCvUG89xFd7arL3VHz3morwBirs+bCmP13BMTCoGD2HdpnjORs3nbzl/T
6xcOyz+wbgc7Lh4sJP1VHJEGjkZ7tr8lY336QbkO8tcZnAbypqfouHuk7cd5J+rV+dAk4K/kOlFZ
nt80XdaP6wjkvbkFobg6ocfzAyTqeosBZhpTdjc22CCshMHokHWPALU97kuCV/+dm7b8cmXZuUnB
XfDVxv+8QlV2aqo4ZvHn7V13b7IOhY8R1vvCKuZwMUk3uwt31bwBk8C0vL78C4LDF3V8bX0DuKgm
z41zXLXZYX2S3CtTnG4kMRsqh/cjhLtLkwg8OO0aXGl21bHZ+dozPErhBTX6s/c5L+tqdHoG7YFj
XRh/5OlbXKPgb7bkR8mzGhb3KZHqeAo0wVPPPu7RjZkMTrNLPWkAh14Sw0gGjF3OUUGtR0O9mdKN
OnF0vXpP4wvND6d4OvQ5rtvnlpKGGoxh+Jvu/219xgzTkUgJlJAkleHBe0mbRqhdTBhNep7kBVR3
oJKuLhl2h3H4tl6BmYcQN2pXOLriRdOSOQmLN6oiq2pppoShUZdKM1gkV/h8RFXUlaeXSE4f6DdM
zY285n8pA6drnGIiseDvJEjS6DoeLB6TV5ivKoIYGIu6DzOkJja+n+wm9iZnb8Pf1waVOdsD0Swk
SQ6OKNs42RlggxlXEHhBy2yELiSOvRc3I1B4eulr9WYy3ucBmN6aZ4fE4JUgz5yIqFHxQ6Rt7ahJ
YLjPhNp+zTSEkxQLeJi4vExNTvv04/JtsitF9/gNYhHnIiJay2KDDpJbvWbdxUFjRBKcXCDdMTU6
3tbpK1+dcML0tQTbnQMDd3L3g/tadTlpsksiJUxPu7dfZ68RFY7IPoEpZPRfED0vpBzwAYeHIbBG
pP+sNiTKADt5Gjah89m6xkybvXbkLbPr2ZHI73LcY5HH08lJO4gf9jW9pDePp9ZE77gZ9aHkZgGb
uIOoAwc3U5ZqX0HaaPSrqJOlcG/h79YjbYVzrw4Pb0LeRqJQmj55KG8Na9Tu5zRRcMCm0/e2u/g+
/GzwaXuOUToitFwa59igImYr2YWeBE33BT+DU+2bK1wJa9oWWfHVjmqYG5Xz/OkJdq7OMmkcbgsA
UPHVba6pzh6mnH94J2asyEgW7j13JX1Dw14pHfPjFrjbKS5eyfq6rqDXuEcxVG4x++P+Q06n7Gj0
G7un4B7Rb0P9N6ZRKcUoEOvoknqYn6i1h60vYaOfQZ+cD1Alefqplq3p169hLvUv9DZRfwCYmjS+
sHGFQXpwq/uCuCiBXVf7SUB16Xmb52/emBLlqTawB/MDrYapvJELuwRkxCNvgqrpLe6q6TX97O8I
a0s25uXq4paB3qk5Xk6Oia8jxpqShYjh+fuc3Re91wNzk5gGJ3pFIu3Ry+7zddxjrVAADDUDtKjw
yDuPSEVeYKlUVLitevJMD5z4cy77A6ZjTNZ/yiiEvctGi+7zKw0UojhDl68j87PXksPsvykt5p8o
JqoqyZqkqspA036jtDw/xzw/a4fBXJ0dgR9cRqfNEaa1sGsWxg+AG2IKAiqM2MXYhETymDMfmdIP
ui+lCQ1zGrH7kilT/k1LfstsgREtPvCBgDtiyYyn2kLi5JzBtafm6EHt9rK4Lz4/+Q6U0aaeAKSf
vEn3m+yaNiOIkdPTjPRKmLy2t+Ur6jPxLZwQ2nVjMe3oyEWdigSHntFiJbI/lupEDi+7v3EC5T/Q
XCVNlyD7aLKhqMpv7LzT5yo/rpf7YM4gaOWtj6vkOkP+N9wj5LO8/xi0Tq4WxPnel7DwcASycVEJ
pm30F76tLP+ff9GrJN2UDEPUJUlXfhHjdv+f7Pu5XPPKOD0H895aSe8lT97OWg86ywuZ6cGBoNk0
Eb8nuGT19pmFvUGhco/SD2KI/71UfrGNfmN6SYbUs7zUgawo2m9spOdBPanP+jqYr1YMa02Lti4d
vaTZZ8za/p82NAjFlFXhV9HSJQscUfdeInSmw14gD0Uc9JlQPkBvq2SwJIcRBj7/fZHyH8ic/7hI
jef5P8+r0uT60NS8OBJCB6UuVHi14fqV3uysjqGzOKE/2V3P1lKP4b5L3qaw52cPRsT0p5f9/dv7
Gxj9U/mvp/YbW7u+v82iOnNBhzBuXEDUEPZBXvH88h/Jzv1yvEKNZX0br68hyhTrODFO0cMGZsKY
Z41pRT8BW+FmsRJdGH929vCZ4ULq5KiiFUeOQMGPUq4opJJgIZpbxHQ/Ds61DjKf7wC1GoWQCrbg
aa30Q9esOGItyShArR0UwUGKZju833q9G2WVV95mjBoEXJWf4dDG8nLso4eHBCd62tQZB1TqUGrY
vBcbm34BOGPLQLxo5hioWc20bcDEBt1kOse9sYOMusxrSd1WFeikHHtvBggGoDIHdisHiFI12L+A
GJr2j/5Xvouk0QlhlNcS2zHySQsdqJsbHf1pgAksKjMw2v+2ZP66rn87AqX7pVTFC+t6cSAfr1g1
jNa35yBhdjU9++3bHQzmH20o2NKX/7at3lzMQg4Dy9fNfJaP0bhe2jMJS7BZAXLpbGQ0x+y/7D7p
DweBosK5h1Y+0A3j18L/34UtVcbx2Q1atGlF+j7NkEEw0kVc5IcJGrnPDH7vUMG37mv804vS/PfG
Uv6wsRTVkEVJhtSu/791/j+fPzgepGsu8/lPcCVrM0B8AVeWKQJNQ32mJ/laAm62Lq19qtOykZHW
tfErD9GXt8409qZyfNthtW0Vfa/fvwZPlJbNWI/xNrVARoEGKrbm+y9XPVD/EN/+cdm/nQdmKQkd
7FRksEfodOEcNetmnwkvWpyi4gRrcd0yxFYg86HpB4jWbaH8oTiwa1u74c7Kze2Hik5N5KTzksnL
a3cXYIcDS8SnGZQD+nG6q7o3p2/AvGl8vTx4q3QXd0X4Zmxzsnf0EsPX6rY6LG69qkWQO/AX2cll
JLmfTO1HKSA3boB+0LH3Ucg0GfFcQrCklxwQjoHZeD4rMmE6YGYCCZgAqwYHe/scdTgSncZHDCRA
OSTF5rTI148fmE5un7s++kSsHuGmTK7drGgNaMnzx1wfxgcSTRLeenLzJNrrsIh76B7Ov/RCrHnu
qkQPwXsEGHmbAHXl8L/X0uBPIgn/eCu/HYo3g/g6OMntnDQJ550LVjaD8SctRqBXhicOCYbV1oHh
03eBSRsZGtScr0NynMGTocNdz5EM4AQFYLeQphThEZyNOmj9Yvn0EJhgnmmVjYMQe22ldI5/Hj3U
nRmo8q18lft8coPwU4VmUowp4ssN8M4DoOEZ2gjgnp6mdd8ho3njJzD4sIqFEX88j3UtJY/CJZ2l
j2EgzCp4fT9xxxhryJo40PqEEHLQLFq9fYv8YOOeO0WZotr07qGwuYIj3LyeIMWxDkm5sSEtUMC3
9RAMJFDcPnm826Lo/vfz/sXB/i0GKZooSqJkaiJc4t8it9HUN7U8de2cMbl3RDOEURBilb6PUOwH
01dsolG7+Rs1/I9H1v9+7G97r7y3h6qp+FjJp2S/YekWZ4jD79V4MkIf8Qv5IhRw7Knz37f7S7Dh
v273t9WlKQ9Zzg987mIV6x6ymwjb3DFZKxatvVrXLJ0k25tu7iAe/8Cfp38eko0TFARQXigs5xjZ
QBRvPlaa7nf9Dk9T2lvH5BOcOM6YVLK1LRBAVgdYhbHhAz4UWIKszET8MHNAS3eEbRDFYi9hM/iI
HpEeIrpJi4PiDpg/CD3iYzHuJWbQJ8/H39Vfjj65D1v/fAqSKZqaqvOXISPV8s9MSK3010PQnp/5
gMMKZFDrSWfnqgdsDP2anWljQ5GmJszRwHFLY6QeaeZ16bEdGcxEOYiOww/Q4ZePFn1TOrUEo98r
af9AS/1AlrMNABSqdy5dymdaq1RTEmDK118W76/F+ft9DEg3DRHmPVnwbwIDp+P9fdUvWjMvFh/v
PQJ1EwAziaGy+3vSUE8GtnVdDpADXBZxBYGa02F7SKQQ0fjhYEgJ659wCDHH+/0prENrQMDRgqev
ReeZFBUesw+Dak93JXjXKS47zRJsa/Dfa5Ir/cPrGKgDaq2BauqK9ps2i1iqulRf1WYOAMUDq2n4
9O/SznMOk5UAOLQMcr/GLvQaXiafUZOaYe0qPlbCQIDE4TusJr2ZKEToYQw4AObpIKoSeDmkrokx
6YHCgRzo5JIC6zvslue5AmT4AWYXznpIn8h/2mcfRER2CVBiDwwMCswYo3Vkw7To4t59YYJYmKuE
eKeE/Yj1vpBW94Wy0gE+pg0Z5aYJj4HkaNEB0ko5E5cNIgMVNjxiZBNEaH1gUj0Vt5f51UctcVvF
5t8ihyT9aVlL5B+DgaQgOaH+9hzz+6C+VEXVzB89Cd+WExA8Sd+YrZFzhHI3U5O3Iw4PoYHK1GPY
eTG4Zc7tnokjeICJoefsjlmLcmJyGoPyBTy+RklhypnsFxS/9+y2qV0tAhb8Aw6a3yDMrvM6mqmO
EgvZfTRI6qiyF5+vLgE9EgszIXnFQC19Ma1QITbWWCHNCJ9IBjrmd5u+VwN8IwczedL+CCjSvecI
sO50DxbKwe492UrP/FJilvb2Zd+WCqEX+0BzpkzLZeuT6A2vIeuCEI8d2StE6+W7RZg0O4KHz6ka
LqMPHwvH/ZI9PW0sAVi+TE4bqNuRPKpTlhXISFR0RkbQLpXoMcMdMh0kJSIIJbi4V8wkHJ2TUA/h
h2w/yXvCPtqidxIWmyt4ZzURh6dFf1Kt8ikAKgipF/rcyrSDUvkenViixySHUfGKwWWyI2/DZwBF
YczI0GWtB6R2454FcAb0CB0CwkHBlUlDPP08NPmO1EDvpAQW0sYv1rfh58PrqBxf/Ff02OKOEb9x
c4ckHmlA2fEpwLhvEMj+wassi8ZR6d+Xn+kAeQPdu470FR1SeirjliPgCoq+C4XxffkLoEuD446E
A/ZB5fAMMwMQ2CofHmZsHNAedCtGylqbPkNzLAfQVaMbyBV1Cc4zPQLBw0nTSlQkD05D0IGAlqB3
G1+3PcpbzE++GIGcpqixoIQzRW7SkQPguo7yBby6t83lTbpXhAPL+Az0XHcEtG5ZZrQ1riMzBYnM
nPSYFcMSPQWZmhX/Tu85KrCoN6BxwuoDzPUeQcnx8S8ZCwvUiSDsFcE5NjJAwsypxhJo4QHQkZMv
bPJAmwAsgd2iAQtVvkT4CyloC6SzuVegEtcQpApYPgRMFtDlUpynetw3TBp/roRQ6YEi9xIVOqDk
hqtGp4tKXrCfEYyVIWQn7odl4JwZKCBbMzScOxgfICnAtK5gEQDx++AifEAZthRL9nmve0A3/MYH
mO9VM7DArG0U9WKsfxFaOKDlISSXCTxPHjCo8NEJrV82GKpVBe+baUovDRYiFja+joq0B1jCPXEc
HT0KdDK4JXAZrLjrCPEQKL1CChgNFNmHJ/FkcX2W6rhAMkRNeXOx4D6A/Cg2k2jwMAgK+KzZ4L5V
aL6dwK49AyH9RG9w+D2c7uzrAPsG0XUGZB/AMvMCpyOZJ4GoEjhPp2k++UTVjFFPAsUnuAIpv9E/
FQnxmi97B6+dADV3Fqhn3tw7ersP14OVPAioKiqImj10CQghL3EwPEQI9lBFoH5qD3zJU4Fugy0K
W9rS4O5C2cWpL9DILAxykDsoHyks+irdGyrjRwDnfl1RpwKr9J4c6LlXjyr/FaC3598CZQh00ysd
FX+Ej9tG/HzraRYwHvtr3hfhzJ+RDwn0ELKxxbT/MGVyxsYu1l1wmh+8S7Q72deZPm4mlzGSiJTk
JyCbnS+FEoqvnIoToKF4R4Lih6dvTsQAeb+xYfeuwqjMYtfsaOlx/loyeBMmx+nNyT0jaROeWGi6
NTi/HttoTE6hRpw2bTRRJmA+/SZ8x0iYEm6ANXvlrBrKXwBhx3qi+Pro7p8njXccg2UpmJ+9mPB5
75gkniVezI3v+89hiu7VQqK9ep6RffdTNeR1+QIGJ7J0WM/NTBq2J2+EdZoNilrQrfOeNguniQj2
raPbZq6xRE1OE22leEx21yJvmrU0fcYQ+sAv5okwRxQKhRZSeWZZpQe6Kq5HbKdRG2l4lRfLsidP
fanfaMbuj8PWAxjv3iBYvJioE8PHxujGkACVEY/1N3xQkmR6XGfijlc5BOuY5MSQz5DjLaMjU2bH
4DK+b4RpRQg3xvmG5/8tQzNN1AmcrJU5ev4SBX3sRB6+GbxG4Fzubuc8w56POMrR30TYxGqXTCRH
ryVey84xlv3jskLsRPfLGdMBD8mJiYYRRj8aeS9M/+4uRQ+qxMQcGeMTJEkDEfqKJKMMmQo7ePmg
ksJ6wCxJnwqTDV2nMJ/dEOA01+2qgllR4QJ5jKX0Gmv8IjisvK4aZIPqat91yMJ7xzenpCxWYwH9
WwgtvuG1vpwY3CVasdPLsEx4sr3H8pSMI1ImGrgOY3aeAKtaHYN2pHmIF5+Yylx8GT+RAR7YUtJN
5fVg6AMIWFYuayOEwDysQ4W3gUch//0NKPeJJQuMiIS19IDdwaHqf3wRESQikqPGAzaV6GELOG2G
1JjcumqXo2qhYrWZs4xvhDWELXpRSpLooTjjwN29h3p8wRZi4CskUA3bGP1dBlXOIFGwd8gTigcE
0dUvYsJSDJTohVYIWLhIGCPkNrrM62VO5iasmxET0NtS/QJCkgiL648aA3WfHDjVivhIcW/6kgOZ
2q/oqwn+dY7QR6DQQCs5JN7AFattxYDp5UmcFXkKB3umhWbaJoTAiRRpuEu2W4Gv3sFpr0xE2epS
M84Zi4tLuH20F8LGU9GVRxdpIk8YT6hfEpSiMXx9JT39AM/YInDyl3pm8G9xQ3QvJV2SaYCppmj8
VgdUJ/1x6Vp1MAcYV5bQW3yB9ThpIFesld2xs16zcyJ87OtcdVDJgXU5apd/yeL/ncT/8xp+Sz4P
z8f5pdZcA7hl42N3gQ7ly2djAVGAKPGXQnYg/6tm+OfH/TaF0OuukT86H4f96Xn4elhHOkYMW20g
phNtRCoOterztxz734pufKosarosGlQq0m9le3GTB59XLg5omYFyChRoct/iqil8Y2B3N+fy/Ntt
SgP5313yf37mbyW7cL+e1FaqpXl5mQxMi/f3zGQ4vjGsHX32gIB1HMuz9925GlY7Rq6CZ5FB/MP+
znptmaGdcMyQd+UZ/r91AYhNF6ZXFydA4Qp/6P2fEU9c4vC7MDNgNKJzKoePJjgHx5d9gEId0R28
YWYaMkbu9iyjdonRHhqKR/fYIz2gCty/YXIYIJ5PUdXuISA81tVE7T0HGU2+BLuB7Fj7Wm/1Co+k
V0o7j42FukQzom2oMp4rwiKzeSR1AQMRHFx1raeSAmnQ7SJgEzA2tZUB5P8s9sgI2leq1Mv4PQVv
8AAMcfKRAPgAea2T9+hduh8Gz2jSuhczVLrg1QWPS4QbLprp2raj5mjtQ4Fy0Sf6GH6VvUobCYUT
rbBzNRM+3q1yBre+ZHru8CC5itHhzW+cIjwpl1GV/5Tes0dKmmjKZ+c6fM6FE3JI6qQ5u08sQtF3
nZ1UJ4e5ElEl7EyYq7jZwF5HGQzrg8UbRqwBm/TO+Hh6g8IIyBN6N2KAyHNoNqr5aB01aziNSEAc
gNHFUPxMS8dmDH7Cm6xjg0hITTVD/YIgTSCTL/StGgS+AujuWkwurlifHANQ6qgfcITgtuCPPyzJ
DXUO337IIqA7N0ROvBzrCj5y4SNFVQBptLiD6Fh6GlloQVACGRGrvN0hCh0g/5cmKhku2DB9bA24
92twIrwi7MTLqp1yelED8RBcZLAW8BOHr16AxSnr7ad0j7lVfaFrewCscrXF+RtEshZezIA1h/1v
N6rYw4TU+VOZI0JZvcYl0FhB8sz8q7sNtSYWZU+tMqOdVoPdzZicy+mpGcnVqKInUzr6K6JR8+7o
IkJJhSpByQR4lIjfHj/WM0d3JnwciPkiC48J6cdRjQCQPzDTdlp0vrgvdaukt/CDTefh5Re3cfca
1hfH2GjAS5ThQHDuwlzuHVrjBuIRrPyDA8Ump/lspNXFNlgHJ0c/2RixXulVHF4u+/VeJ83Dq9s5
cv6NW+1OCKuD4XPfLzjiEeza4/fj4pyauw08WtKiB6I+3fJh9C7IauudDbsFJ4AINpUV6m6I7x9s
GeDYy9qCwoeiqntr4D307HnDEH/CRz1BeqZXbWhM5w0iHTRW/y+07Wn1bVpGXGG96FXx0Xti/x+o
RaiE/NW57q11UOqBMOKhvwJnSvhuo+PeSNUwx4EZbBxcfZQuBkk1+jXs7JhoTQNp2wTfeAzA+uzH
9xgo4CBO/yABakPXb0q+aK2kdTPVbwHW1DvMVRboM2sMR+lOAcq1PO+Bcz3sQw61FaTXjNncO9oX
MQAx5Imt/Z6KAuNw/vS2BZgVIEUT350VvgRM1sN+2JPuxG/0a5yUY+PzqxGp29aXRLYuby7jzs4+
o08oFTZrAEzu7OiE6WWZFhZ82XXMPO1Dhm8h4MBn4LaClIvNXumYGO5ptOMeaWXZOl4fILOvNUY6
yfGEXDCNwntuiR0jyOfkYW35raF/dZdldihtf7IPMwhOw4uQIBaZGWG67xkw/iRNswzP8HwIisBa
08JQjiEWMDNaI09Gef2g8LQ4oPr0NCl7n6N10jesSjdlTiuGk3Jk+cwvLcxeUBSxDl/0brBQynqm
omVUDq7TjGxXDuU1ylgOKjc/HL7sAGu99rJB0DMoCwugG0hHUIt0hxCh+bj43JLZub02PcSdkEGB
BX4a9olAd7pwvYe9NireFRqCcxQOEFa0kdUFAiK6/XiV7m/EdDXsIP0DhAj2sGvKeZqaA/f4WWB/
zEPHA5kf5XyLG2Tttu+7T1+goedvmVtZcLYwpXr+bI3bK0UkIotUxKdhhgjR18G+pXVaTfQCuxmG
QNdQgTV0CVdIILL24S1RFA58YHqvivejHziELB1NvvCOHpHLQYSMxVixRdqF9L2BJFMi9847muZc
ZXuwI7QoPss/p24o3PenD6yeeQs5+ph0HR4BW7ZrIvpmj4UJghUNsxuHKi0aq+NAt6sd98FDGPEO
sLDtMMg4ZiZnLUfSkLiWqBGnxWIrwg6BO/1wSjmOCVu8wNK9Zuv7qHc/iT4JPSUc5vrFrt6dw8M5
p7x+8hsekurDni/s7I3EMI13hzMy/8ItFKoH/7tytonyoQL37qN11NqcIMjtWKvGXX8yLhNYY+1j
CoC2n7VF5mh7mQGgs+Xg6rX2TXDfiAtAC4VQ25/8Ero1DaPUzvt43a4BkWoJKJkEwY89vow3omMH
yK1OMWqIK6oj2g0QRUZTwZl1WGgFUCQXvdlXsyDCHTiqrh77NHfCe2SSzt/tveB6Ie4wOsN4frwc
8ytu9vqI0d/YtOoUduyFQqeXs2Rhc2ogrNmi9KCBgnXkCfy0jIFRfgkECRMaezZsst5eI+h1qkAj
fxoUU76HzI2gZOBh0dv6TBdCEDs9nx50MsMX9IiwrEa+afBwpMWNJ34aOyrQZtDUONAEvU3kLCKT
tlbxYYIYDxuzQriEfQWwcPRwV553Hma3Obwi9od1PDLqRTUAVVfW4eOH7J/vhS4Y0UrnalATQcQa
rLfTIFHNbXGk3yVn3WzQrhtfvCwNGfDxmEKPoQv76G6tkFhorZhfnoT5VxizShHjTDzdyzzwRu+I
79ahiFo7kdTA3vM5X/sJeqMw1mD1h6Ho9sgKztsY2Xj+hJPj0k/DwywMtzeNqQGdcDIwAfcnxLzE
kOyD7fTxmsHw12e9HdicaBBUBM3S1sTwUQW8Hsk/fpcGxP/WPULZKLzOORISAbTZ5+uEULrh8rGI
WZHXsC36oAfOITP6rq1IWtLaD3eBv4x12JNSzaAlY1ByjaemM+U0RrruDqiMRwvDsGTaGz9HYEtH
h3DxGPYWXt+NJW7F4ElCYU2n3/2zrLK12kbrGspv38MmSujZ6zHG0vpGm6gX5sUTbj7E1R79SlIm
/IvBT86CAPrmZIovK8ySzt0IPz0oHcwzvgc4H+Dg89175mJZxLYc9N5Iff5kAAfkC2bMtLA5EK3e
ZhMtGqw9vxai73DPI88kG+PbOCrWjZ/1kzMFnQnnulRfNMtojzGDA8joqFugZFC1+pEcw8BmiIt2
xL7AN29acuBqU9aZ1/tMEIWYbGTKfCvZ63qD5iy6rdBSq9F7t0CG8mgxRUPxUPjWv4WL9+Kmebgo
48yREgE0RucFDQmcSEgIUCJG4uvNkuZ8WCenICHnzriKtAwKpi6cX1G+cZAzIuDJXkxUXLGYRcxn
TOfn4GpPqzCnLbs3AOMBCA9DAYnv7FU2cDZkpvsK8ZZ4IZCGqhJii3dOZevU2StFhXn868wwVwXN
xuw0Bbi1PfDiFOb+iD6sucPKucwK5qOsbcajJ1IAuHjnmDNDGyLQnw9jmfgv2RDvPayCZ0B3+Jao
j0ykFDksOeLWL61Ti6MvSZ5hdbRiwaom65UQYYeK71TUDHurcUBHPrxMY7HNBILiFFstq5j3xI7+
o5P4thEsYhM9pylV/RIdmjfEPs4NrbUYpAKDIxhTdtegGi1m8VSiHMbJdo1NUvT8wkMI5WkYn72X
74hVv1ATzFvW2g9eGgihsdxZ4uQxR2ev9Idz5W3bMeW8y24OU9Ped2Nh7qcngEthZ8kB2Z8cMNig
0Ulo29JPXTnt1LAjzmAkcuJYmSfM5qlSyAQ1kXch9dpUhH8mZBaKqKjl9icr6Ew4eZinwDjw72x8
rsUYQmB+wIy3YbEjfmGvKd+s2xlYDZLB9ULz1/qqDNaDDG4r6dRKds6MNWpyMBRxNBt5HgBV6dNa
HjZLKdznTsbatZQheTU4rnu4fs9KV98Sv15z7sGpyTxsZiUlkbA+WzgxOMzqOph9VXLzE28NOwBA
z0VnbndLO4eTsdSsmEWERzyIMc61h+zfUMnjHTkJkZRcCx1gMluLzYIOSOWgyukeL7aMlGHFlNAE
FI/+G8xuK7txXNPt5BHQQFnJqz5eH+yk8jIEFz/wbkNmMP1eL1KyAGh1fUT9ZTAiOxm82hQ6p+0h
6sIs3zpMWI3sdCrAT8AvcDKiGCkeBOW31We2pDduuj9Dk7X1lIUNxiXGHo3w67Lf1+uHnYRdTr55
qYPazuBhsg28O1E/FonSH8Qn6f4d7FPUaqxXxvE31gTkR7IqADaYkLspdFTi5ifjv5ZTCG9vXgh/
3MxACqVHxQ2sNWtO8ttfwyueIEMExqEHD3+Ay3XIU4lXos+wvyD9Vb4KnOk5qtgJDTk7pcW2RNWM
QT0CooihgaIrh2hYkSLTHX4uYQST1DMXXQp9mBcK7x7AU5XTj277b5rmuNcwS2Xhch1rnScLrZ6T
b530u6iwJrBmrSUqAExitdGEp1S4JfoK2yRZrzB07AdkZXqztu8gPTKwza4RZ0NIMrwGXzfLmSSf
LS/JeP0pEyESVLgEdOt2+hwK2qRN9vu0s+6zhAGnMoypwNFeiMlLZqWVmARclkG8lnMLyZxM1xll
eN4e5jwZ95LTOOQiajcioOiOQRCnD+HgZ3oj2Od7zuksFM79Ls2Kl7N/BjnUHYRH0vQdAf/ewrAn
Ye6sqzokVPPoKHz6iAKtDQ9phdS4nmtfguiiJ/MgeVQtY9vFVSC9LYB1D8lp8gSCMilpzx0g7fXe
KYmgWwys51R275aEVx7af0j0QXYJv44f52pVm84e/JRnz7C+6hGmAZ2NtwVW8+l1fP5WvNvZHpUm
dFwsYrrwAQnBlQRPbhNFSdU7gxbz7N6vE1hdnM4YlZ5JADtreNccafSmpXu2NiajHWt4LQD78Q19
kmNfKgd+PL6oD0y0Ic7mmKbW48oAUP7zkG0gItAVDXN4ZV5Sue23SQUcyQ9rQieoJxLoqieD5Gc+
j6dhQ5XlzCtkdJINVhEwGa4PICXmEJfM55QmI6IfEbIkm5rYThPg5vhvno71dmvJQUnwFBaMpoyx
dXzgYeY3Lzwrlrn5rYS17jZ50OBjdQVmRk2kv7ybvCzQ4wOJMrrXC5DEk3ukIYYQNB9fgdcI8VcM
kRS4eZBVJsbFA/+fQzGwJs2EqRTkDQt0wJiJQpkZVoeHqoXvadsiIgqHC3AJs/O3M2jJE5F3X3O5
FuubrRnv0eRm04VessoxMkpiBnsfiqkT1wKcZEJgnXKOgmxkKMD+fk7gEt5CCH6F9V0xl2MqCHAQ
lTJ1xjagzNGtvnrMsqNDRspVdTQluA0UjC5y0BzH+oHjobb3eTm5viYGyiD2NWeGVyIiSYeOz9jD
owX9UKPLxpbjauCZcaC8gz2oL6ZEfI10GatZAVXnHk+2eQmPnvSOfxUaZ4xerT0I6A9HDIX5ww6z
kL1Z+1C4B2/aKVzPbX41rOsMqcyluaSvMQckhlwn5TWUqY7lCM0TBS31zZOK6YOSpFMqwc5Nmebw
T0UKhai38Vn1pwOIRRTW4cwiJpaRJKM9By1xilYMu0omVyStOEbEgDHzYWjFXNsWhUiPeMsI9+TI
EuchAgpElLLPxs9zmCWcbl9IzmSfbTGsEFmXIf3H0M3IC252om0GFkJXANCLNQRzqH3mtkAbDFzT
K/kIyCMvSrwXRYjqoqvu4AtqE1jzOKyA2HglZ7hBn8BYFZk5viTEJnUAhxxlF6SmUK8JteQyvk3g
/jq3KdFK3nX4/+HygYLA5FhF5tfToQ9BY+2D2CX4l7fTSZMjBpsPB6eljskqGr0gsYjSRd3XyOKG
99TMOxgh2xLzSrZrImHAAPnnEMioLBXD6+yFIhyhGhxlDivLae4evVdJzGqQWu1S56RBGFtHsHnO
J4iYUWX1FCVpGmlVs2BC2CpImqic+169vySPVKMwXzUbpZvT35LULEcxmSwK5XwhfVwhWlpYmxaq
c0+KLgDlTMxO8u93YV155l1YBJ9b3Fzt0+bwtg/K/v9ydGZLiltLFP0iRWgeXtHIPBbQ9aKAqgIh
0Dzr673klxt229ddDdI5mTt3rq3QCt1CqK9vXx39gnEr22SBtaRLjMcNaM2ZTkrG86ZDRdlQ9LTT
LQMrXp3BIIaP0+M68HP6Wj87oHXLfwB17xy9gzAHDhSRxwGdmxX+WQoBCSi1I01pDupfjg+AGsHj
cit6vztkll3u6sIdiDyhJv6rWHVHJKDw/+kgdG1fqfvZISm+lx0cbfQuXMkZCFfWX6bnvf3r3kvh
8oyJhJznkKkqJyNdb2WK34W5DNnq+nDefCK/1qC9OZYZjBnFdXyQBEitjODL/dAcIuzkktdW8/Bz
UeniAP+KEZLjy371N9TBTvFS7U9rNPZG560CJcMMnsnoRhkqf02XzJ+ifR2iEixHD2gI20YyreIY
TDj2eIBLuEASC+PCi6QjHXSxGnEDHZNb+V71vEYqfdcYf7UsT7emI3JkAwlSwRwCrUpAu/B/a/jF
IqObq68mXU+k126kPCJNsMdW24TVvRu+s2zXQqtHkMw2125k7IAaoeCeEbx3UjvN8A2Z+JqbcxEY
cVnDVoX7aqbLZNDcoSMbNveiwesgJsXpv7bmYnyCbpAWBaJuEfqt+pOFl65UZgOWiTYjUYM1AhnF
02IAwSxhhtWJBbajzGU34V4/tftcZl/wft4bVrHpQ0zGeqjKuIoxiJHzCzslcthJYx8bvc7LgfHl
u1GceSIH3i5ufDMOCro0qBPAnJEXWQ0fXOg14JNcAcgvpsgPZgdWS3NwqZkzisskZ05T+1UNVMd9
m8cPkUmYYKj5swXYZKnbs+9F4LEqHlraDwDZL195CKQB3UoICDDDC0/7ahinlK4qzviQP8TLDOMh
/T+dSlNp5Z03shi3760pWS9jhWr7vrbvHTTujMm7+vuaJ9u8cWqcb5x9qpf/kaqOQZOAmlPYgBYs
mb3Ac8A+xqzkS6KTp8UDCDEjHWSFkmPk/4aHdczczzpjmxw5aSduOvRnymTOVCgFPIB+A9Oz5z+J
38axOLh/Czt89PMEYilmUuC4RLwvmGfdh2mBdd7H/rvwhXIRrpObSPZui+0ZK1M4WWM2uk0SC3Et
eCFu8b9xCSoIzoTeYIciGUazWH9dq4MLXe8HnRN4zSEJ6CUscqwkKGCzSFjUK2Wpi0vja6j9GBBE
UDzIZ2q+zHnqdcjwFsosUCwEOQ0WknCI7PpKsAsHa/OV6vMBnDX4qv2TOctWfUTtkYxupbF5D1Ue
DQAA+pOVeURabEJExqI0MJiDKgMzERQ3b2vlKcTkjNM4i3/gY9LiLsG7wT7517t36I6eclB8F0y9
9AU/9ZgTuBQRpKIe2NtlzZQ/PF/EqtJm1qlHe2RF0Q5BXnw/98b99Q1Ahx/XJ20gfZFJhnjRgAn0
tO8WDiEFKOXbxmJF3X5/g4/VJjX/0KTu8IewVT1QJHNPQ7gKwjV76jjEK67mzRsLEKMUaHbhr7JE
S/1pdDut7IbFTGQ2zkP7yXCe5AZQYe+zAC6eD4ljnPNjZyhBs2a+wUeLeLTg5DH/OOh3A0dQD+wF
dNSAbtnaTHrDp5efqFE/S/rH/iLOte9hwr0ogaDYJsHP+Kj4gLlOSf3q2Cf0ocBBDkeHZB+koQ0V
dRKC0FBbyiRwCfzD+m0Pv1yzeOorP6OwfsA9hhH7HW2HCZKoOxVLmkvuSij0xMgEiHd8MWbwIrCG
P7MX/jNYGgYPl/nGhR9f/etPnH7vhaoc4YB1/7gFl5QEMMVOomGTV/XgK0JwRPT54OE6iDxYjF6f
QArsnMU9RwdJhbL42QkxeMrk7Q9AZq6fXbsdaETIUX7bKMqUIPR4ufnPKKdVgEpAXo1hof6LvQYQ
14xLdEDtJFXpMHycETXdkIOISGaqENy0ww59cXDzXcro9QIJJYmBaSnks7DEj3bPST3abLVqa7n5
x/0ZetE5+9P3XI4aKL/2btUeTyaOu+3AOYPq5vO25ed+nxAm7pTZsiYknVZL4umhXQVgxQySbwtq
tLhu5BVNmUX5yoZujWOhzIPBsuMJjKVcmh/LnbLoSlrZCcPQTQl+DPEEWqtlzlT0H8ASHWbksEEo
lCE/bJ7fHcBlZYYOBGg0vVGmMnSoOOP3kpf/q756cVYui2vNiPmPmIaEzlqaMYdgKM4jFk8ZmBUo
B6SVakM6heXRpS9UYcaUGkw7GSaKDba2B46jrkLQI6NDGSAJd3j6Kv0IfUbhWBEQY6anPYyydAQx
hMG6P1lPl5fKmPVozTt+qJc/fKZ979L9bN/GSsSNIgd0xfcnG2mHfIsIXJhuARZYZWtoA93y9HYF
PIjWvIZcWr0mnlvFrptNMAkTsXUbiGswzPKu5HHzP8MSyyaJUfKMAJAldPU1vdcxZh6CuPb6sgB8
jrAriaL6n4MoncWZ6WpPF8QcaxkoYN/tinZDJ0+Nq3WKidXmqp8XjJIaqrH5VCTcci7LKfmvXcQ0
XzSc0Dn/NWv9jNCj8RxNrGluJ1aW638t3ODC78D2k5REvxuQzP7NZBp8ibzv0RJHu792S5FbF58o
ozfW4Xc1hcE85uNGrJyuVcvGRYVXx5wrd2716LfkXOU5ZYuHV37RHlGf6fQjFl6qOyzslKjc5ovB
dPuQWOJx+5cT/WKckAI9peInIAc63QXOlLitl5SNaIX7F0vMhfsRf9SawL1xI+4wKKw4TJ6bZPk+
D3QBa83jTSUnRDw+1zUhg1D5Gd9PjL0h9UZ4bInL0B4MOateEE+J+YB7hAdUZqihHxi7r6i9QQRC
Ry3w9GLJ3jR0XIySGLGv4GvxKjLUrwyXlyFk2Qr+f2VM6jfoFJsvgK+p3nK6GixBSx7PUzm1pTaz
BdnOfPC5hMTQGnA67IbURmxKwaMaP7AeoYH4jOXqxqM8hQNMl8v36gHtjHE0MK514D2Y/wcbM/jP
nHoL7JT9yap1q2FWbptuVt4LP9+hyRnjLjWmeEP4E8Jvw2ul/8mQqNacICoDhY2QXyZLAwoUJciS
F0hajZixpmxN16AQ4uYGqp7OO0KAhF8tZzQ7A0lYsLJf9AswKr0y77CvGWx3Mde2re8ORsk+RHBw
Glb5VlYy12GmsbXPeSdKjBcAvX3IKS3pfLUZWoZ+KtgQtx6V6iDLRu1G/aP9Liz7c+zJOWKzrE15
qxZK7UIFfx006oPvjzCrr++gcYGoMLHmIXuQ6ObnDKrqiTg40Ahr1Fhb8RcQ7hQ3CumV0/+1fG1e
fKc3id0PSu7bAM7lUk/u8B/OTOqHGHawizwkDA4U3CXjlxyIop02M0mENrOHd4oQgeSd7UUeGJpQ
nCnuU51l1CUwYRjHEXgguGx3UM1BwA2PsESXbyj3gMkGV+XXblSXhIJLM/HRwzuccy9SqWU3dSpH
aYX6in/cbbovjYRThuMmHaaPjo3bZNhUf3wxwk2H45ZX/mgswvxQqvO08tPCyV9Ij0983S1OlAUy
giSfOzL8cIR85/Z4FpArPZjADIRmowqplScQaqc8k3HjPEYJofW1lo8VPjQw7jkQ5CQK6FPolyyV
SxWiicMjLXCgYKeijFnkUxEQcNpkB1qVEq8R8zJcDkAj5C1OpK+KUKNpmlSMbmMxiJ5l+ozAjZqk
ZIRvfyrTcvpaSOKfKZpngpHyoXeYrwkTR0f7bRxrQj8y/RpmsoYDaQGDpTXnr3ghf/x82991x9qT
9EShYW651fDntKgb0kGhQBYY22AnyuVV5xepXdAm7WgRaxQKxg8sc0p+4w+CG/r9hR+rn9MUK4fP
4/lVdXMaVER7WoocuN/qycSA+GUGWjyX00dV+d2G49aeCnxb7tkQ4I/Aj8SrQM2WFlsNzhmzTlYe
q0Vmgcjl6RzvLB7vRnK83THHAd0zMHWYpfPOS6wVMI+8tZfoMQ4/r45+KcDBEwn/xF10tO4SyfV7
gQQGiUwSYqnqn+T8pCbkNGKlYMkn1qx+OLnMOf0c5z13on1vOJfHA1oevEJpUQJhS67vp9vgGF1R
X3QzrbhE+EDVuaSvw25dI1KRledVG2UZ5U4Tu/VS8/TU52MLv7juR4yubG1PIbP5csSLxX+xc4VL
gWG8eCArnHDlLMH7rsM9ZD0GLmsEAnBMEFqWqaefWVAgdm05IlzxTUDGlSfj+7FnxE80Kt7cZUE/
OyVDJWFQ87nt8xg/OZLqeDA1mGgBhiaBxERK555QFVSS/pisjZByU+NGRxNB7MB5cAScqBCfBdDl
O/qxElsKWDiC0pNfOL76Syos05C03PoYn+puWdUrCaSVatNoww81YxdaDbx5vHRz8fykQoOmsqbg
jFnytMkWuDR8C5FLwqQEMBu4/uHJhUhHs1cT/5lSt7V3VF84v9vQTffGLse+k9Y4Zq01Wlbq8p/h
XxOZKa7h8MrXMMgW7QkcBdR2JoUftpCjQ1O5CJo8ySZQVHJE+Mb5s5VuAZCwnvyCb3C7dDcwkWFG
Bgpza/yVuF8xBDcM044Rz9l7UtXIqTxA1H0+3eoa0VRxSDtVuq0jojHYrgs6OgnOOvKzSpvB0eDq
a+xPCnNuRkfLF5eMnZ8UTPvSgyGD2ECj7vf1kkz1N5sHx5pTS5qnTHCoO8bJ8oZn/1Es+BfDMwzV
A+EdLAGXd8VrvezGl80JhdyBiyfEDheUrkj96FTrbvNKHZGyVDil7HpQhMDEccaM+34qebcyPYEW
CEB6cLC9Z+9Dts720ko7VN8KFcQ2bWmw8G1d5I5lKcMuOweqDquvwgLIUUbnbPo92bJUi0w/rQdj
kgEPt62Znhj/9MC3758ETuPsTXUg2YJoA0rm4EWHsYkA9flvY5ZUZvWdbyLp1zx0XBnqn4S7SXBf
xhJgFO0hJjDTdJ9YwOmimNwj5XBZ6W78j7JGu2YmFCWHjlXdGzDvYrIrqKeHDSd9dR4S3+rsaI2m
E/+m7FpTiDvJ9vfcYYDXPDq5bo0e5+5o5nEBkcrGagc+yu/kQB5TA+TjmBh2JNvP3k3QjSq2yjhw
RZozGpOzestX0Zos2U22TxEyWSSwjWP580b6DLjdWBXx6mm9uWUtlPLwxNNNeI4twXJIyBag96Io
wTk+U52IOvXa408BeXT8zBMXaw5RAiDcNhTVWN4QJefIMraxzt3uX7sk2MChrH/alFDtyxPxxhPV
0brPrLelfhWSEA5kSLJAD/3wWoQ8d4c64Kuq1gxfzoqX/DUkqs3V32SNhNPQCZpUPxP2/9gZqyZ2
xuhiKs5LD8TslArwi3K4eOOdAkjg1aFfbBAuIMCW3wL2qND+VXZcPYzfa197BahjUSD41Tw7Edds
vCfGM5OGXF+CtyxTF2WGt6c7Qch5A23EsoGhSiSmCj7EalxI9uIXpx1fDAYKZbaAe80ey0HA15Cf
w228UWXnwgRQSB+pHwfR4ZPTuQfJPyueuhGlJWMY6U7SEXqdNGQyUZAnkG9yVZ16M+FxqxdJsZ6A
oPmmJnwLKyQX8BOn/6NHYBqmJsaasFeElbFc44TbLLpJHLX0kRNXstevAhVS4wuqV1lrsQLF9fss
1sZrLh+pgELCZ+70CqE44TuVYSZa61RC3Lwi3r5ilxy5iDA7j/JwIFOQ47/Cc1o3Z4qjgmwkfdFg
yEVDirwEiYbL/pCOp4HlVUYS+M5YPdAWbALksZu2QS8E5ICH7AqNK4lw8H2YB82x5H1BHDt1zfU5
LMdGwc+CSugo30BSy+CJkFraNP3yVV+yB5v3dhQgbBKRhM/FpGTY4jO/C7E/zNlor36fvVdu+nWJ
3s1D4MFpWlv+8COu9Cwgvzks7doev+jF6bcpDGUnL6CHzSD53UTWxKIDHyvqXYnL728IPkRbfEWG
HYuEQvGvDV5cbCrNBdaUW0e4VfHtTYbWQmJ8Rrg42KmHhqj1MM5qNXGuspOqueFFI6bAlln12WkL
RfZbC5qy5Utn5cH3T/w6/yi05oC+qOzodv023ABBVH9AcvEQR9XUnoe8B9wFgiczvHzNBx6bumDw
MfYzBVe45hml163GcYaWq33x85ImynxTAkk1F6uN8HIrNj2sv4pNKDD/y/Yb3G/k9GdprVMVfEUk
/BWOyv/50Z2U3Ksoq9fqh7bypEFX+zUJztVRjV5UvHO58Krsp8a2QggC5hzw5m+vrH2F5OqHVhWO
+ED0+HTLXv5r4gARmX2IbtEDzNNscmN1JH98Tehl13DY6hB4hjk4CxHckodpgacQhPEwuLC2tiBG
Pa4mdF3de8553OQTbTFEUMpIMq3R9lB/HMCaAvx3Poy/Hm0Km0S5VrllWu4UokP/1SLRP/lai+xo
wy8qIyOyWfJbfXi6D8aNuPv4FVRztnbRUHmUm+GYn0X2lisP/gfM3JUcfIKOwc2/ltLe8JN/nBYW
4V/x0zaDAeAWwbWC6pTPuQFomf0wlrIku54Eo+8G4yVrcv8ogvhcc5Vp29RHhniG0aqHhcbAjGsm
DBqiii0ZUwEgeBbS4KYduGzey/SYEZGzZFij1XOhWYhikD4dk6cNp8CWilkL3zNLeeQj0XxTV/UE
4plN/vvx6aMLRhQ7mU9rMin/mMVU1jvhSbq0ZPgCyAUABzrO1ICgWHL0ttZVOIowUKaz4SsUroRi
cP4vcuQuxXsei0tizBLxVDdBmZ3kA0I4+vT0sTKCP5eH0bTLPcmhxpvmYfbB7Rl8/vRkCv9T4y8B
GvFOZbAGWava0tkliBD7F0rS/7lxIYDQ0Ac5x9eXvmfFvIXuM2uVw1i6CthLQIgzc7BrqMnXaJ3+
yVCHCCwbgobX4clKJqDnM1dhPCwt1cXxrVsbemSM6FXFirVbtasUm5yyENVT2N2pOmgOTQa/N5oZ
6WfSRHC8REGNmMXhmGknoJz6/9LI5Pd2DDKRTaRD/6UsBlB29Yq/U346pHwqnQ4GJyGyBI5/yjmD
68hhn2o9mivka+hrn0U3EPLm6DGnF251Ny6/ZTJlxH8fbEdYM3i2/iKqg25K3XquVKw+t4GaJjkW
nItAvJ4+f5FumPv0SaA97XyN2swJlRxK+G77Hpe6Eejl/B3STe7Nu3HjvJLkhRpUSwHdtITL76gf
B7/5SLfzJwPqhQrIsr3PUZJu6pu+NX9CWOiKW+z4Gjr1/ME2KvL6zPmSxsYBHKux5sdFaDjh1cRo
+8V+omwCKvCSbUil3S1MwWuTo6gwr5BX6rU+v9mzZpOvnM5BCHPWP06TiIfqL973wKafO6iSAPPc
OHNBd2etDw4yfDpgFzEcVIld7Swi3JbP0M4uOeC7+pwZAdeb+st72KzE90GlQk9ck6aUXjq9JDrR
E5zyrSsBuR6RIAVHWzHEtsIZ44BwPj0RJr1H6mjSrlyF3yZgje9OcD/mHH36eWBxgCXUZpmw8RD7
Wfgn0H15OaXkAQ8QzGHh8Lm8USXzdc37lDC1T1x3wo9j9KqrVfRkecVOw108biEHhkeK2rxGnQ7A
7wjfz9jtVYLu2QAJQNFaH1/iOYZlGs3UI2YP2lojDnQSYK4v5DEGj8C3kQJh6lxz5VQ8d4IYfEiJ
FgVSQy/oNQIO0XKZSzflW8XC2XjtnWqJaIBuF5/bfv5JllE0Bypa4v0+tknAoVqNq4ntqLnVfGBd
pXLi3G5M/EPnGucZymu0MBgDWDTMDqmHbH7waczJETJXZBigDzWcghs+jKZEHvihIGObsXAFycW7
8JmqHzZGUAJmJmjEft6PDn+txn4v2UbJprVgnqJs/mE/CZXpvW7wQ3CNobKQOMEJNfrYAPslPYFA
Ufn+kZWjUByfqLOfe0w33tnZ21XuH8UlfGdaTo2of+ahuakjh3e//GV0/15IPyoG/+Yrf/1TGfzi
kWcviDtoIFE1kClvIfWZWJ/LORmWFI2GPOdH5zGu8f4Q9UbvsxrEQANOscAXqRO3prtStHxjAVTO
gGOYpaTdsWB7cc7uDd0kw+PYbrqFxNkQ8kw4ffrQB89Y11RuAh8F19zUxgvDN1xTWKvTc7RDk0KS
/xBDwgiFV4rNIibl2jXUgz5dgj8G9CkWjlzhYnfGBp9TxcnnydZMN+4ijg9GdigeBg3HshF8apI4
PL5/37orAoNkZSTb9IPb8YRy2aoHHDjocxLjW/5LNIt0S3sUbrw6F3MFgL5gR5vtkxemKCjDCN1s
osmLEnsp1ndnZH3sxK3R/0EAVc76NTKcdxnAGzWEnb7slppCJovbGNyDX6CNwal2jlXh6cV84cjS
wgRupTvMU9rOj601IxBO0l7Bg3Ik0zYpDzJAo9JmHcqSliMYopjRsLZN/7L4RIicgSaIdzK23xBS
cU0g33T8Leebl1EphXNhdN8nuPzPelGaKFEeLbNZLfpH8gvv2vp7WUH5zaWRktBIRJhl06Pm2L/r
Tf2v/FFVfxHeS7xxa1CdAzL+NdrwiUYEmyEgoDVxRW21bNEfGoQ9bdkxR8XWhpCiy4wF+Nn1ORV1
aaDUu3w5de6nkvvuFzSZQtQhpswgXCuJD4eQWlSgwNUPHNbwQAuiZGXn/VtVGF/PsbQuhFsJDgYj
2dOXTO42JjycBZwjRorlYlMUJ1oCSsm68HIbN0p4MBll6RAx03lh8HIeipxCYJ7c8SSzRbX63NDJ
WZr92DrQrx++r0t1fJoBkHY85rWnYkw1A+lm/YUbgcgiou0ehjWVGm/hWOK/ZUsYCZNi4wYrhuyt
OyaM+sJsTXWR/gRjHkHyOTPmZXkD7ccmAnii+DNnaKf8jqq+UnCzFCvhQAw9alIKqYg7FJGaDSwA
pKNPWGYtsIrgVeaGeY/5/XwwOcYr+RRcCg+OF0dMloL0J5aEhuN7oUlxmQ21qadq+wwKHSoSSAkW
IxryWdBzY5uNhfEZZPeYjqaz+x95ml4yr2FCx5RbdtJ/yE0YYSBAkBHyIcicx3ORw4OX3ELCRzGr
ThJUSwrt9wpsGStOrdMdJ39c5/B99d8thJPCDVtvyOdvcIHSPKr+AOT3Gca8qly/9UfXzgijaKx7
xmWSUhDirmJnYJzL72Of79unE6Wr9nOQXqtOIwHIwOWgbDXFFUXfAOFnfpVXOQkU5uRGwPCGDwLT
Ai+EZt6QqMYtui9aclTseaMSBv3/p7wOszw/iYwvZQSLPX9Rp6S2rz+TCreF+x5/gasfISl+jiLm
EBA1k08HGlXl5ZEr0soyfTYJ10bwaIUF3wheED73TPJDnDuUCvGl7Y+oJhGtABikYk4FaVJgIqtH
HTfwpPpmvC8GfiAHM/p41X7wJwjsld64O99ogsKP8ppmEYfq0qVX8o9xa/dUQ38Z48/KZeWPWtb0
yUjWuiWekGFhHsRVy9CN/SivPJiqTXnB5/r+bSnJ1S3PffZgB6JzCnbV8TyqbvsQTxqsDebHR2jw
dTN9kS8jSE0GcajuSL7ROSwc7bmGH6XSnR+oXaLBAZ+PrvoSN+0GrL3GAYj2lW1rtDkeHhqhgbE3
WF92K+dSEhD8AWMb7074E+K8dcINqdzPowWPdaFe6T0oXT4votsovSluDW4AyGzSH2EZhXEEyJ4s
pcxTun1qrbj/QT+/ZKa6HC0gHggC5Ec5CieJxUp+aIH85+4S8b4AyeQg4/liAMFkfSKtE2/wcvhK
2uJkfouZqwlzVoAzqCBJQHseG3NVo/tlFrYw0z9e3jrd4ssSczshSu/ldXdqgvfww7/+esD4BUzB
b1hDpY9W4r2NdzTcZGe/K5t9QPn/h4GeLTura57OFzUb7vrworMVzdguDXir4wwtLONwkrBTYgpy
8p/QsCvqKF5mifDDlgbajvlx+SgartCUoDwKtitrVSLzR9Q4cKDndrz071VqzlkeYl+GCznjUzaD
5MBQFM8azkWQ/rmdJceEystD7mTJs39R0X9WS63QZt3nTxCcltg29pUFZEcqEBYc8aXt2d0QfiSi
S0mg+GG1Y97iLub2A9jX2W2DbhnQPiHuSr9PGPIrRUEdsbnHUiwHrN7j2e189jfrOS8B7Ut57R5v
sGY0nSyAErd27IguudJE0H6Rgd4//SSxZs2bfnZY1BgRSuJMq+9qO9Vnp46ZrLZReuIFeN3XCROX
0m+jxUu+W2RCK2uIz9QVLzjqJ9PyixfVefGPL4m36IU8wXLr8VN4aATR81LK17eq2lGyzH5bOl1+
L7/Z9bdPMWHF/RfH0Y48cCoDyjd8lMq+vGFjIhf58K59kqVP8Vnwexq0i3JKhplJCM+uktyPb3ab
TOSEeOLlp9yG2c5AUd7xtz3q4PeLVKnEU3mGtjl2Pdi7nLwushy/9PbC5fDctH5N1MZkif7ho1B4
N2vX4H9JoRqO+ptjCgF+wbtHFfQZDgPWWMngSHYIt8JgzDiM35N/f8JlB8Ww4lKX+nmJtY6ahrFh
u4qZ9/GVnNkNTeVFTPlzGd3PrbeOOVfIiB3SDD0+cwCbhle/TpLkSp99xPyJE0zMbwoGsO80nzM4
6dXAeK6KL+u9fX2WRBdltHTZXu+OKneoUfzkVP+PFJG6XsSHUGYC5DBXreUFIgQz0lJYUfuN5RKT
DPcgI/RwUhiNPQfVJ75UGMO0xZvVYCY++w8XGOP4zPm8PG08qGxWpbRNaBnlJryw1cJdTxI5ETrl
ZmCofC97fmTKwU3+9+7+FI4faUqc5kX9gGi4y90KsU5m13lGMzEgIvCktSEDlZ8WgjrGFnaSdum5
+hfri1j1cVnG7KQzsDMzPOBsNRkngxtlmiP8CjdOpvAoyfvKDOTw9v7HbfnS1pP+B4v00k3mBNzM
nky4O/UbAJqg/jIPb8nNCFZlDeT1W6hBRuMdrTjBnz8sNkE07+qjZLmqNefsrXHu4G/wwL2jsrBx
SM9M/Eo3f+loszjzdGainNBUFtd+Z3TLVNy1+Ynfn4NdZsWhO5tsRr13GjO8OFzVFfpDtNHEkE5m
URRb2t00oxQk/lrxAWhSJWlYzuWjpvhZ7JBR1WVfB341IzAMA+J+IPxZZ5mF7KJAxXrKi4kH3nj0
5Y52X8M87Wbz9lsVZ41E7yqRbWRxVB3CfdngFXBRzuL8WxC9tF+8Xl6vOnV8NoSH+j61sM9EblCT
tfhf4/37ESon59iTyocZH95j5Q/DUrbuefkrAFCMKMxkn3eXg+yN/oTZLjlmEhEV4AvKc0QM8OiV
yqmtvFeL8c2ToFGM2bJ63bjeXujjiuFoDB0MbjrL15jMc86lxlUk+IfyWlceg2C6SnOIjeXw8VLc
KCuZjlj5J6F+vPVDweOvi7tysqty6ie8/q0L015AECdTY2BUpl9lPKpdf7FG8gwruwtBYDWN/ZS4
Uqq7ydpTt1Rraabn+zp0Q7ZMddyJ/5uMeJ9h6X24riaLS3lnAsTM6Fj8TVtiggt4mgeWk0kE7ODn
5/I8MLpIS/JNPevW7ejwoJ0udE+e7RkcHpiS71L7+LX81deDj12HyQZhNmCrIt9wHguXAtqRp9ly
7jIDYwADZ3DG7+h//C4oOa3ezgs23stL7a8No0o4D8Bz//VwafSd+fv8eq8pSmYbYApBcozd0l6x
xS0th7/cw6/gqdCKSqj9JoUwk7fNyEyeznZE52Yt/O2w6MBkkn6PqSAkaw2mChwnKjP8pqwu54s3
1V14HVEIiXMmiOxW/xQBthSNFbviyZ46nxVGqnNGypvH+YIKUo1XmSdS3TD5LP7Mp/cpfZFJCnRf
/hwCDlt2JRl2vijbaCuB5pmQgF5eVTJVxWOTHhEetXs2EKEcFAfzhkmn4dMZfFE4q0+7jvx+8jMz
b1v11MAqVk78jV5/xwrInykaV4PsMYjGkA2XjLFe0ZCFgK+g2mMA6vKDxRboXf0CMPeobvjBr/GW
gUP2hYHjF7KeKy25Ybnrx8h9EsHGhCyibp5O3lINlM6T9OnXB4S/PSXm22RRaxIMKRuZVI6nSODo
h9eB3yx4k8HA/4528SBHh1foSV4RwRUa8X/LsMQuKd0xZ8jZKmQXQQ1E3IwaW9soDnyUxNPoyiX7
arDNG26icgl5L/h1OaN238qdup1RiIFveR6Sz5x/G72oWuIvKb7ZgAMywfJgRcdD7CmjLxB1f6Tq
vjVEe1cefAlGnUjf6Uap10sHNgFnxQHLjMZsKp9ZfDOsUz1Zf9Ev00HAEgc4Jx1TJGnaMlc+q2Fs
3Ph0NdxmEtQ4Jnupq9/UaMFeAyQyzgXWTcgjzvpNH7ofcj4Ih019AblTnjXzTNgaxZnMDBLe6kOr
ORE7TdOMxGnwh3KTznHYLRTCc7cGpKGb+X9FWvZB9JwkZTkLrD9xRUSb9rnoENZINuFzZ/izNh5v
dRVvnuC9HNIa7NcvTZCxk9n4eQZ59w+pG5AqlEQ+IvoP6e2glUQs3cO+7S+VEST9UtuLv5HGSrqX
fyNQDauysCNgr8g+1B78sNzpBB1Pg5iSevvMrIwwFIBrmEJNJDsGNofygDhbrxgRWtTurZ2Xt+Hl
DiuNq+89RYR3LL6zwLpUWNRKHMr8LLHrx4txX2Szz1Vx/5moRk76aAoHvZE/zj1hCs6lin7h8EkK
+MNndIYCeqz8+n7Fq/g2TZM+pOu6ff7D6w7xGkfji6TWbzIpDbo03onffvJiumg2VTnX+d8q4Gcc
ix3zJgXXyExbSISkkpyl8dvaOj0RKdcT1MXvfqPxlP+JkVexl13tJNbXGLp5lkDA+wJ5L1S3Ehvy
09QheiJxIfwQyGWThPMzkoHLHxtN/J5jgLXOwwWp13hQsLBx0A07vv0k/MKfrttJ69GyNzQ7r0BT
PGO0B6gKOJx/UCZKzRNEH+UopQxI9yJt8j+kfoNlQpEG3GPQVLRLcVxS13E9TftZfBL4QG9G5clX
BVZK4USmk2bYKsGCE6CItYXOqkV0GANRDxB1RQOTcJCy4OJ+6hUyqokfVkazlYMKceWCXTheNtW2
tZbPdi7+qtgEzO7KZ97RSRJDfewNChe3+NjlsMVIwbVZj9+KyObWRaQY4okHm3SJcUjUtrYv64Nq
bkPW4YFeVLussbGlfI4Uq2gm6WchSOu88sxVzQbanjkmeUvvFgeCZ+2TwZspi4LFv3LfTNA8xyrP
aTTvqxtPaoVexZ/y5RbpYtyo4VzBGbkZVVu+TTr9Lvr7sMOCMvLHQp2OdD17RZv2Zcel/cEHpDEj
GvQ5y/JPFENSNhOsZPKiefrIRQxTwztZkQKxtiyE/aWZDwbJeLskvGhop6R1QkFEN6Kr6C7E8uSC
m50sHFGjp1eBsOfjovPk0m4v0oGcHJxM8AUJOTopZ5FIH2vxbBbaXvomYTD7UeIgJ1QK/RwB6TqN
NL4noQwfVegyQu61xWslYcscdp01eY5NbJV8ysNxmq3N6RCs72kQS5XNTn/nZJgTHpyo7YNvQOJ9
x5+0Yvq+zy86Lh7gU98JXB+YSBquNPwbbsVymvKPQKWE3ks9EzzXqQhppA3NmGlrjA50sonvkytp
qy5T1jMst9ppEEbZ2GE9cp9gLUwOn3qr5+7Ahde5hul+WKWIAlJwZOhGLGePdt7e2fuMsQSkJDnj
z90y1X6iJCUeEqjyQEGh9AiroPltv/4j7Mx2ncW6c30r0X+80aY1ECU5oMc27vsTtOxlgzHYYAzY
vvo8VLa0K39KKZVUUn21vmUDkznHeMfb3Ncome484bBXL9/HCakNMFC7owDJ6SwpI0ZvogN+KSTD
itRi/KHPoG5d/2WosoSVjIukAnnTk06duUV4Eqosm68DqEX9e8eDwYon1yPSozQlJhKZx6tzU+pd
wyqWCrVLaj0pOiJKjWbJWC1Ng06wjQW6ERqA7HDbURImp4ykXI7fjpmYR7IolSxdWgQ2xYbxrCbl
j9xQ+FZbLCkHcLhZlAHr3LxkLnxcddRihwW83qtKUnkun3jghgFdAB6iZ0iVdU0WsItkMnyYZMW9
lPJazrV4J3z39DlgpGQwtQzCoBmDzR0pLQxlmSPxfvvfapsfTZPV5yTMSDK3QGYSqU//dsr/cPfu
IeA1w0AYh2AK7Exsowa68oddHwlESjoig8OqdJ5DFLN5afe7OX4iwJEYpk8Zhjw/K9gJJScobHN1
2k9po+s+A+uskHtB/LIKOOFzHr0Iy6bwBMFNbI6otBx9Un9A7bjqwUtwX7p/XiNzEqeLDpS8hGaL
op1QKRSwDZkTKHkK79badRyRd5iAoTLi0jaaGHIIP+TxQ7FT4pelzbWMZFrpREccBmlUmcLDMMwN
vPD8FqXGqi3CDko8etj2t8j8Yn2fijkl3Oe6gVZenCHFvSsXfdun9ArRjRncqUGCYmOPHVT9o7H8
XVNFVkL9KKju9Zjh4o17eS+CxekHZRIQE1JuvOludFsOtLmvdrn9CAhhpjpElNwzT9V9OZCmZT7/
8HpR9L/BYnH1ck0shQYOZf1zK2zuG0Yi8ozyCOcceMRYzhHpDJtK3meSXWE9RMuQ9Pm/WAn1dQm2
D6yxYbG5n8S7/5r1JOsYlhMEMWOIOqioe3scCWosVDyoUlg1bNkR64cFhQFKWenH+SK5L25n6iRz
Ue1EhhdbpW+lwWlCJOEoERevafuypMV1DW7dsOeQF2o62lzr02JVc9iSnAyFGuI1vSs1a3WbGbhJ
D7YFLFvVVi+64beFfZOiYmOOeWHkg07XRVnHlJ/Z8fZ1SmG/jQum4DMYYEisEAyKxDFO+zlzHjzr
FfSzFJ33lG8EFxHdaGghXEEVODZ5AWnGoWb6TUQr5UH7rc/oHx9R/lp2KS8MZLfiFZakZb+OgynA
TPn03nB84QbgHvb14MQU5NpM9LezN/CfkocP/IU/zJeXzJo6c/ghAwvA9vmy3oJ9nbOysr664Dxj
GixBCu68zwuXPvp9mrYRNYgqzVK+JTScz2mgW5k0gsCmU/Qwrl/EzzDnLFe9eAu+2CJWeQSAW1+c
VUw3fdplwkAx/Jhz5W3L24caqEwYE7syFgbuNAyp+EmwGbohnY01wxFY6uHZ2Dh+tEUBJIhJBq2e
05brGGaaT8l4peqpiaATd9pt0mRkYeuzmzH8tJNkZ541NurmyMQdLgIwELOkVrNVHacAWqpHMq5r
ZGMMv0kw4ZHl/u2J/5ZVPPcPbSwM3xzZmC7lQ/UGvql9/BQmeGo07tucdDlaJUwEoLWTfL7mXaY0
KTGlL3zQ37hdKVi3wiFJsbtw7nkAneFZUYS5YC2Pq8Msa2AGA1TXsaenu5aEysrrqa+vMbtBJqLE
HepnsaThd5g7pPhv/5rkATD/52DJwm1c7aqxlNjvCQfp4MSYifjf14XJXl4d9QnHG+XPZ06/guFr
Hw3pvPxvvOmmJtWS4DK+vz73HaHGaZhw7KXBF26m7EGrgcVSHcvTl76/n44bsCxggEHgAf3HoL8C
vSTuHHkdSoXr6AWpESJhpPVKr6nw9a/OAH7l6J67gALKNRCDbJ0cTSLx/E70QHduDJzApFIgYe8l
hezC6YNgVbs1XdkgXfEpwMz3AQ2ZQp7eIG8fysBA3eMdvhAwUJwVzEYsjUoLNHzxnqgj+eq1b5i3
bN5SEkAESmAr00kE3WAKbB/X88cUvFpJlg8TniPGeR2TdWQeiCglL9bnRkN7zDl6orXUeWEgafwi
K74HNKOJOZbfPbIMlUaD78QIAc6S/5jcFacd0+HdkEQARjQ+OnHmRcCzm/sKKaW2lLFy8eFcjLL3
UI1HcaKhey4csnkBdsUyEAaedCblGgHpncZxJGBe9/ErttvOq4lFN4bVLwHmau0Lg63AqP0x1fUt
XpcpZ2kKkypH2jOWH6xu936WUJ/B96aHDhT2amQiOVxtmN+fxsZKglNFX3/ryRcHqS0mwyjAEHvd
PeM3ey5xnO9u3rWaN2QAw5EAnIGFNFhQFQBGAlM+UAlB40K6lsz7JuA7u8bTJhuXxVnQdt8seN+Y
8zkCPSKN7hC+IuQM0huBaLWDEIFrXve3HanuFDHoLM+JwCLrZQRsj9IS7IIE2M6inEFXymCOq4NA
cwUAol97jl7sMg8vllzTYLI2e+eb96G+wpd2G8UlDv3lPusFcHX5cx94xlHYm/TmDISj+kXRxfyF
abYp+tC/HpxaOtGa+4L6/DtlQ5Ngj8iQ/ggAvQUmDjWddYWigN81CjY9AKf/2gPF/siX7wa8m8z5
J/OHq5MXE2owaVlUJzJjhZEOE5CpLkC26d3P4hfOuArLwG20CKjzPYNvVtMSLBJjSSn4fNuDz/i2
HFR+0XnpWvn9wqSQ+DkFlj9bkBYmoKDMlH9h9N1Ft6v2ZJ9BAapqSvfhjOLyBm5jskXammsyRoYX
a+dBxb7mMKGU2d8TSleqx/ZHkOYND+FrM/1Wi9ox7zMDGYFmTK6fiQYPjqG/3r/bYUI5x5OvIRm4
+eMUG5fcYAfcweZIbWV7Bc+LqSzyuwWy1NJuLJgHgxd9GGUPjskAk1ZOHtkXYcsdcBtsqFsYP0Sx
R9V/p9NSr1ApGATUyAtB7W+vB8AieA4mH/wNcaN9Z4yO3vKs1m0kR/0UzqoiQ2WkzP09a8cGh/Js
Vwy2Te52QAX+fdvtazbw2eCXqBXi5ojhXsEOBq+Wd7SgYIUVup9FvDc5x0KqG1wChdhBcFPzYvsY
zj5HMLzxaiUhm7ck95XUM7nlKLTsrGcXOA0oD/aOXcTSQN1Ro8wOZMMVyK6As2B67cDFaFbi3nfU
tzaF6uuINi3lIGIAhdkl2mGk6M/PWMw26sPDWUiBMH4yYrddvZYadLgekndgeqKQesPTAZBlWjJI
7PjmishbHsiAscH4GNBgLH3UYbIAqbbys69TnesIDCChPEJX7UhwvdJAZIZBVdd6g7edlc5D6Asc
DDQpvkzKGizQEbKRhPygj+AUiZGcxC2jDygGdgdUxzTy62K5+iMcdbzqVWzoLfKo+buP8/dYzT/Y
ONx7ZydDBRHDe+TNSAKdMZ8GBqnxGoWfM0TOvMHkgAX8q211gIUBecsmdF8n0W3hvXm2MyBOlYFb
Nim/pETMbsyrKAIobBCflJ64vg2vw8R9az5FCmwuSkg+rvc3unoyo6lfOormgSHTEFp/0kV8jUHm
x7orUjXXNneRYQziRr5O08OpiD/50sqRhUlQV+9BonvCWS72UF14bZrPiP4TGt0LVhaAYE/Emcji
6E3AMn7qMiRgZYIkUVYm8bu0zmU9anVLa4l9d281rquPWY9cZAEgdAZLlTqXQ0lFHoqqDzoY64vz
rRSWdL1CpB2ADY0UjQx8KkiYzeh5ehobvQ2F1gVXS2zgGJONtGbftQbA5SOhXdGl0bfQaTxIuUt2
sItyEZW2dyf94j7lNsXjDHa4NH+mNlq5m+RR1fLvpo9OAKRB0qBAe6+mTA9GaJVRz7ExkjZJKXZf
mPM3aOmEK01kR8c3H4phZr/m5Q8cIaaPxTGGzI/Ai+fGUFpafXfdHHzieShCeIs3vK3/uMyHY850
2s7r+kZW70Q+QtvbKBGVtjxjUP6NVAAA/+ZJS2qwz3bgDZbQ6KChy0FP7jzVWwIVdKdsxg+nQydj
rXMq275Y7mfMweunREDxwXUJtK9H8q4h5bo0TE6Co07Yka+XYpuvn3MeKpdHb4I0gmYOAzyXsjE+
4rR6GJzecxXDw8yXlrhNKSvOIIRfOkTX9d1NmIfqtj56beFhMKoHgY29ePGCDHXKZu9pCkUchkfv
Y/QmSOQ6/MySFbBce1FHxiI5luwlM+SxhQut7zojoyFsVjGlECXTCkfTjFiIdocLtIavzlCmzPLz
dTlnGPOc6/s0SC+QF88YTKQ+Jecq8/sh0m89Fa+eMbnvXigYvZetDBUcEsMbjQbCu5D91HBL/wVp
wI5RAEb6NP2lgCvHbFFIPEPOw89Rm8EtMC01ys+Gp4EEDZVN69+2Vw9Sw55WlVFN1BCeA60kt9MZ
eY62M+htA1DDowTYDFweKsUwb5YvnOqRgKvIth7efl4MEOthvntgQ+kyNTL3yuzekGwkQwmMIOLz
Bu3q375DIn+TamPauvcLU/CZSkZGz9HvxvfEfRxhaZ0fRIN8kQjsHh7qZVAGr9QwcII39bKbEQHs
KPbitTpXTvkeGl4+S8jxuJ4EGvsVnViyAOcn0Wir70z8WN3HJYE2r9hVaRugHjdH+kHB/ZgCocTu
a9fu7/iSzL8Ro39Pp6o+GHNA/DeUuqXhP3f4QGRAUeM4Iodo2iTjwQIf5moEGhKvcVidGAPgzSB1
Mee4ccRg/HL10kgI9OmH7IlsYpCQnFx6DtX8PpNJgcK3ZoTsgTqM8bkQVlux72rqGfAVcgAT4cgV
5qMjO9RPb/bDZpIFAFlQUp6L55zKcPsczHoCEmKf6c2I4EktK1qu75hSRMIygRAGcBegqyqEO2Ju
kIdUS07Y3FOjzDcqF4BI4ZvBwlK9YlcenmTzJAFyFWiCRP85GEgDoXN+bDLyFboVP5ifgXPhcUHL
6TXqDowbzA6cNEIApNrgBisZh4lNGkm7egRlWDwqM5RmCkYcI2VacWj1tHcYTH1QAgPceyjgS+4z
M3hVllD2iNsdJivGEPOvCzXqzZFxc/IDP1qPYmhLJJPXIQoOVNFrHSqQ8waAZVptd8ea1bwHXAH+
3ahbtaTY+1jgGm6GsDAbV6vqt6HYk4amn9OU08sw350ZI9H/YpgKFbr3kAOjmxACxQtXjb4tMUys
8vZEfZcN2bshVFyBztzrT4anE0rRB6Mj2NXNELbM6gVZ0bkFWCHEa5jq154Wf0McOADSce+Y8Sf9
3plFkB3QNquFq62qzwKtLUUXvj4MJ0m24UEiI1khmqgv94jvtoLFNhGIQwcqJx1PG0uwVOAkm37X
IkW3PmERtsAW4hZZYuG0PaSNM0DwniRTLXzgrLQURil+YgIiBwjktxkN9A/uJRgthPGRXow+CFTn
zr7czVXO2gN2cqpA4zqj4FVuQw7FZM/5/VxDOoeniNFt4WPLkw0NDyUTeB6s2iUEO/WYEpUCKohz
Tgp9SzulB1DGTz1BQz7+pDNtHgM1UYLS8ODOHTwj8Ma7YgtjQElQ6moGiG4O32vxHhZevvm67C39
VNsyRlvKq87j2meM+BnkDcghx5nvHiTnFn0cVje8H6dmJcw+PTl2XI3oh0hXMAKlnCnlJIYChXLY
8HX4mwsZyXaYj7+Nn4YIHJBuJKeHGupJCHGB09iY0nnTbnehzgKA1gYzcASpQ8PikUUPXWoue0CJ
sLBwIJYv4NwUte7tV+GVW7wObbdXj73TxG93gpfMGOjLZIk47ieefqEwq0cJJD2KNFAN9tmMtm7T
n8RG8Fzos/vwtSirHkulZ1KPdUnZ2jeNb2SuUxKAwMz2j3ORjR+/cqBO9LFORhZ+LGSOp3DqEcXU
u3ZTTYXQIKtJgBZykafVCvIf/2V3Z0oh39y8fH0vco8+EHXtN9hI8IVpfubN/KjTL5o2MUQcR9af
J7Df6LjhfhBTREyH7r4U3Z8zDXEabnGXmCGSwSBoyLtmS40fX6Q6qu6uzMAm5oWS9vXw7amXOJIY
qDcO9w3PIKJb4AYi29cDnMQTqf83LTVsRmx+45wv5Wn9dnLnO/exDWzWA8xUQ9Y8YDRoO6VXiENr
IA4B6rbN8krvD38SMbzbnfJJ5rZUvYIHpQ60bYOigLHLmTYUexQ6sJhCApcKTwJR/WGEoAzfhc+p
vWc4YubB90KF2XnG1hwCJCz1o+4q82bKeYnGQJ9A9dt2Qc3UyrR1v5nKu9f2i9TX5oHRArMCT9KP
ATfvEoNow0Xdvc9JbdMM2trisUOZzcAbvxNmD8qY0y/K/cF8IK+IxkBBzPuBO+8KvEqMbaz5VAoP
sGxKmA87aZ8jBrngfD0wyUYov+eJZWyME8ovSCW9Z1NKzc5GgEGIyWlJ3X4UmxmwWVENv/lEIJEO
nHemsgUsQWcw5QENiZ4vTwqbWT5vtq1C4WunkCM9YZphadE4D3akfhSEIjvqFij+EDZ5AMv42E66
N+Zb/otYBlpB2IjhbSOvBxsJxx70U7gBgoFx+kh+f0g8Z3cmY7ikdk5GA7hAU+YnAV1PfX6zaVQe
uPEdJSHsF1p/ycYJ482WCjU6nryTkVC7mbJR0IE/YcGCPW7rLx3DDbaXrZnRoCf8+QLIRdsuv0As
KPMVKBLvoaOgnNZRf/Kx3isbSWsG3L3nyoMJJ4lj0FkE3+T9Nqj1uJv6b38jV8X29rLh+eU2UwdE
DZgQ9huYHPB25/gihTdese+eDR9N2w8lcDGGxx/BEayeVG83p8ZjzMIWRF0wcBPHvRzkaP6WEwza
j9re+Fh4CYRqgPjsc+TESk5dOYTRFP+BlnTBm/lR3uu31CRC4b8dRDTwHQ7BtWtyq5c33tlxdrr+
ULzGbu3WCFAILUgUF9Ohq4M8+Toh+MQp5jJ8McGJL7xk8sem8jY40Mn5ZbYwShy4YjlzI7wOcV8J
WTuvCXt5YD6dbA0NGw/aQHfQpvsDTDFCGlSmgmiQCbpq9yb0ENzJ4agzEvZJkD/265JdC+s36u2X
11TLxvA+RKujEQYR9pk7oz5EE0OuOyDKXkLFPfyD1Xo1vIHXY1ZhiqEmbkmdxfn1A4JpQ0yYJsYf
GtN9Awt7+Jx3R8D3STVUEbTh2LEFeitdDGtMipyYjaPET59rEUYvDpJV8vRegE8gORhdTqWT+Su/
pxWYASAyb2AeQgLFmgM9d4t4Mwuvd0pNYVTTDwaI1fmFVP6a8x3YbLTg5H3X/x5xXyvM3BSfBp2W
Cgi/nBZ4d04a0pgv6rokzFlZSrSt3vWHykmZtjCiBIx+XHGA93CzNj3IKQRpcs0nHbdQ7zoxflDZ
f0CNniv1NuTNl6aYYgwwrT3AheuPtuVgko4xTitbh3AQS/3aWVQeOKNELH+dXLbE9QA+7apcyvvB
GZSEkUu3xjWlV38TOnCQN21fUcazvEQ2BgzmGeDAAKIYpQHh9W0jZQn2RB6EIdwHpJGQ8EQQ54xu
2Nkc5WyU0vIkjEvZFjj3DGokllONMwMiHOv9+/zVTL8gLE8eMuRhpqdwHHyxxx3iEmS+3KacMFfi
Z0QWTk37bjxmRfuDdssUPWXZDbkKNPW3H6UKdaq18vBC8MRl9C2oTcGMjSBPD4pS8NRDzDd5m/pT
kLLg6RBkyddiIs6h70Cdg8U4FhcmDlKUD9d9O89ceZL84Mj7XL9PmH1hEPidJUv6BPFnELVO5Rvj
wZmp2LfP54kLV3TNI0+lxNaFhPSg5AQS7JpxADZiyRPtuvrDYOeOyeAq0qp5umpDbovXuSJd1qxz
AVHBhWzTCBt1hc+kYHB1NpET/i2eoFuEJHdvR+/CK5R5uwcMVKNWse/cHvcWdZxko2fl9q5tDRh5
wlgfLjDOAzCH2eiFIB+i2mFm+Iwo6sSFPL+9xuD49C0SaqB9cWjD9ynhAIEl+RlXiBoAdz7ju+xV
IxGK5waXvMd9mafHBu0OTnNCMhYJFUIuyufm3Pd+T44DiMEVBFXNew2lhQgJqBwL2nRgjq/KrjF6
17zeVr5wC/oxaDy4d3LIVzXuU9KqO2N4knnV+gP4piDLYT6KJ33v9EBuUYvbDO0MXoPPJxW6y9Ll
DUhGOox7IXo8x+lziksQtjwqb9m92TGAbOrTLXeUei5wTmlXt2XHwYDOuKFARhjbz+vyOKzFoVZH
z/shqS7SM8KAoYh7VvkdHTTqNcyabojN+oyuGkAQrF4aty9Hv87M6zExiEznpPocbswErjCl+A/S
EalSgEzZSjNtQdbLYI0eGolG0wGrfdj+IvEbfWg3i6BAWl+Fr/IQX+eizgUythrqN68qIPaYw9ux
bMOH6t8YEH4QJ1o31MwD1ac5lKO63HYMvlPvChhv+PcTqYY0mfQTANxpUNQBBWlCfc8JhoYFvSYe
2ZF4ZChj/hK9W7t0esH77fccnB86vVfAFLolBfKNPtCHIE7LzGmFVICn1aEN8lssNxsb5ey3IXMg
4z29bR+a1368F9cLZYP+i2L7Y5OqQ76ButfheCEOAYZYmbqvi2En4ruMxdUEyef3zQimBNFV/QZq
jXPHP51bKmv+aw1IUJlhcWICd2tn7TrrxuVB7FmRBUxRhuXJCPpScir2jNOApDDTwCMWLJxS8SST
RSKPK8hWNzw5cQ9YmorfC6tezc+NMTEsV92p9dOdWFsmtTRjMsYA0iolmIMX6O1KsYuYrUWyLEU5
fFnZSeX91Ti25iRDFpLrtU1Np1ckjehhg5HvJ8AwIaVYkH6eLchw57fdoeQoEuoBHk/48t4ZfGzw
J1Tw66a2OlZvQPPwJn1x6ysOLB/G+ANtDE6o1wsV80/qQBAiICYo7ilbghRKwOe04A0qr5Hx8eLG
f4Oz9Bz4pdz62WetDbwPfNgjlTSxD2YDUcAW78M4Ne3usZGq8CsgqE3XJht+QvFXI7MTB9a7Cgrl
8EVJlG7lZ+tk+kZ6oi/u20+w0AS/4hSNhJEM8PyaVFDIdzDp+1buQ7R2F0qKT/eTr4vjexaAVjYO
3VVzzMDVQBzhBOOWmf10P7d28a2DSvN4yJxX2f0nxZFSGOGQOkSrT1GcKhNW5NRUJkhTruTR+THb
IOLvbFnCwsXn/PTQLb7E4zX7QhAckaknYhXqfGKbGEpYAoJTVM67nx7jZX24fcYNkl5F3Zal5sWf
8ZtcnZxeFR1rU7kq6TzVMCnDLsOB7X58Ayx8mR6ge4Alqp3v92FBYCg5KMmMbeoFKvclL8d3MQdM
qukbt6/GztjMkNTrI8jTb3y7CJzVGFdu4fp9OXKYgsWYeWJzB2s3Kr7+/Y+YVgXSfokb9xB97v3j
iM1KRd3FVEhef7BO2z7D4g7PVkXllCyQcIrM3EP4JHm+bRhXEODtfw9P6Coe3hp4U2xue+y5fjmk
jjfmNyTEJLxBbqcGjN7oQOutPNGggBr2eybMrqt6zPr2kQv7IC/f2it6cwfIdER+Rc2K5PTCY9gO
yZCmB5qrYEFbw1F6g1CEiky4vC9IVDGmuKKQ/c0jXVpq4ZP7ajc4rnHs0QrNMxR9YCeROaSpAJJF
cA46SX9ZMsi1Hj8FdweCH4OdKqTRx16XUNVN/suO8sBPjB6bxhkeJLYWQNsFHrMuQ6Ts1WcMAsMY
+AfByVY7J0ZeyvYP8cZnIXDG9RYfN/Y8w6m0IEXsNf0ED4klgnqR1tMdbNlfUDWmk1JaGVN9g0u3
MZI9OUxgLxIE44g7fcg+KG4TNXhHDNtu9iC84e0FnvQ965qdDcsJ6Bkw6x0xTwW5L5cDecnIvY8O
Tlq8za7klMojdZystG7czzwzsH1gVCgW6WRws9E93SPat9YqfXCYlCCLI07rNquCPQkKoO5zwt59
KEap26KMI2cCQ3f2nAB+KQYO52/UHMmSHfMk2Xuo0FMrw4kHuR8/LjS4CjbDrHU7jnamKR6jzhxu
0mNJp/synLjASA2Dh+tUJMLpwJulLq5TeKcWWtObilCGL4Z/u+EXTGRdTDFJLiAD9iX7EEzixkbA
9sah2aPW4xV4rN4PnyoDedrz3Hc2OL7Zxd1OWhYPagzx49Bbo4ygN3OJnqU3hbN/YsQCY5HY+/7L
g4iNyNplnbst+3yghPoeF1yXCUC9YhFk4L4jGa/AYTcFw6+WnFIfus0RA/O2ZTrK+N5J372qI1Gj
K3tcSbRVbEl4CkGbmH13kOfuYxHTpl8ckEQOqu+J+smWF1gg0FIfUpDc69vJx+bvYE47o5NojlIk
Qd6JEnwuT1T8kzEdC7U/LMs43Z68o4f6B6NqXp6EC3yDE4dXDBNxLBFJINIwOSZbpMA33cYWQ8pG
BQlDLzDLRQ9bLvCHasfaSZ6LxFPuWOFMTml5CGXsM54w0LwjvLHqAKgJO5Ghmjj6vAL+/ek5IMN6
+2JyyC5tNRdpSVOEPJmQLvyPx2A48IBFQgsUD1zrZnpvWFYzslzis2xO6GLh/gSIKWEZaB5Uk0m8
ro/8FZReuatOBij0+HRiiOBJQUMBrVjgTBFCExDmGeOjKS/VF/YpjgZD5resOzkilRCiP8bnLzAs
R/C73VfzkELfdbB/AfX4FRMEBCMsMgvdIPYJa4KDEG0SPjIIGLzIFsA2TLju95XjN+TGzZIpS52M
jdHH6b8kvgBYHkh4+jm3BSUJngCcsOlvzpx00w0p8zg6+BLs4dUIXVBHC/FLFaQ2GDaE2DdBv1bO
UPzYBOpXcNvJQRbhJ1I9tgmwunJhGA4lF9Yn21SHr2T4RjYLhJpFbzapeDRYF1mo8XRm1JJk0/zI
c/V10Wuf4VIETffTetdsShNeLNmHWvs+J6YxC+ohLaJ+7kZgz0TeWTCGmbfnI7jmCq5NfK8AhsoV
zDT2UOWdv7l9qclH84X4B25JUC0hj8tbdXHXbIB4YSv7FescV9Bhk7KxKmeVHYdEraujIuphnKXN
GLzjBnGfCpzxI341PmqAQZ4++7DnPHcNvKp+q/F4tRAiyweyBBimFUkEfPPafwuiN9iBIPUwVKOL
quwuyvaf4b3XALloxskNjcewhBgtNAG/rdJRTwypA3krqCtZSOXmWzPgYSVoF/H04JRACwA5C5YO
g74Gel+PINHkPMe8ZBi2/mhsF2x+yghOfGwPJhksoukdveD22p2ZCNwZ8YOy6TOcm5JpgQ6xZ2sy
HlA9ZrQZOE/t9PAp+o9ocDG+KARZWqirhwy/ma0BRawZlDIfuf62Z3EuTAdfrPcQ382M0qV8ofHH
nKofO+HasKgupkLZxsbz8GQPM6wPwzlGYbnbIyN0z2ABofkJH2FPix/GAe89o/HbWlUwSQ4Gp3IC
kMYVxxMjRWckVoglfMi3iHhhnf3jX/7vf/zb6f2vyfkxe+Sf5HH/l3tTzB7X+6v+938of5WDLMsD
wxAVTZd07Z/Sl7NnlQkDQRDXDXpfTJnX+apLSN9pZ2Bm6FMEW+XEJUpIWsBGVi7ShliYZ2TgMAfG
hiiiXH9WH7prPDJMrwa27Swz+N+/pPRXwcl//pJ9hPTpB9vnhEuS/o9ptNKnKxJpXZmTHMBv8g2S
qAY+e3mQfIWIA+V+YAAH70cY/81nG/zu/7pv4e+//2OgDRRF+vNnq//9s6/xR8qlD59dbMQLXKjz
E/wA/5QN2gjve4HlCNeOLgjbg5k+1vZ/8/F/+XwUUZH67yFK4j9lRl8fZipWr5KP/1C0fH46/Cka
Gy0ch/yCNT75m8/rn/f/uNw/fV5/O/50q7+ZKpqFxOc9d3jN6poLXVabpBg5bZD9sp5hXXh/85l/
+XgVhcWniKqh6v3//9NnCropPq/lXVrXmvdGNIgrpKfDyrKvK2W9Ln/qpaHYt6X+t5Hcf3mt//9z
/ykDXEoH5kAcPKS16CfUOfDnYPv3Dug4DjrlwcBqrnT/92tVdP1/PlFJNmTFEFXV0GVd7CPg/3y1
ysN4CUIhrWk/+kBOx+tDdL5bLIeto9kfTQcyypD9giMwifgjG+4zARUbRztY76h1LVheYy2ciyhi
BOv3lz8ZObfLYB385r7gNEeakVB3WsEvAJXmmz5Cq499A3IOymmGbMnrP2y1Gw1c4hd/f5Gh57Zz
KX2Ws3N5nikzvd5vowqwgTwouGRH5I/+RBFN1dOGTk0BB65LdmW18Y7t8lhZB9HeQYhFsuU6XJTH
34j6fB2cwjA/hf9+mDZzMM2gIh/rRjro7rVj/y76CEYw6QhIWrN+OQWoweaZ/8uGbvWpjzv+4wKx
0JL2jCMd1Ks17AL+JzAaH0gAynCjhbhCZGjlXHiKeXQpo481dCfScF8itrSDYO5wzou+I81KAnmZ
O4kBdMHcHpEZacM8hthQWDuTDEGcciNCW28WsWDkmRGSK+12UzJwPtGq8h83izHsFCZC7TxPyfZG
lKcyPhw6EAmLlMfd1xspFlPrp8edGI7ohUhUvtzP87n2C4YUmMtmiJbBHn2Xwfw67a+LbzE3mZ22
Iy53WlhOhzE0kbOE/FiyzX0HAto5fQzS14n47Y/RiGxlrMGt/7p/pKMdCGOlkLXPxfpL04jFwc2a
4n82/lX284uBZ2XNgyz4Ors+H610RiP6LlSo/Y3S9x2EYQfgHnGQvUwt29X8uzWx7Yvg4Ph7ty+p
zGoY/e6iqbCFYm+xDC7xRCWjyuwX0PzqBYx9h8vLfP6ezec3b765geKU1rw5LgOoqDTnDnpXy/xl
FDYyQ3q+nojEeptv+icyXz684QTRJP+47sBz96+LZE9cld979Rg1TOZpNMo1uy7tTb/EN6zLYXRd
HI61BYqqlAHstxW2UeEqtcXJb65anMtwvOHAP+wP6MIvluQWbLmosUhu6mzuhTB9hpLs1JQNkGVZ
zF9SV8lWpDUAMVVhwPMK4NJsEtuSbOR57fbrjuVqq5t0Pz2W3qpex+HqStgQ0LsaXodpH0ctpdbU
USNmP4P16DPcHdiySWuvCKLbjIJ5Os/X+HRlTh51wVx7o57rWwFlprBa6mH/HvCqTpVTFEGNGlFq
DYYHySlcD+agJa85f7BIfYlWa610eMjYq363/AGHNZASKXXUs+e39Rz5r6G/p3wdW+feGKuPkl2I
aHUUyzq19swdyo7rw8WK8E1HjePiEN8Q4Dmrqbs3rT1unC1uTew24/H2O8mtPRKubTGmy7PoZVzX
ZR7th4J7VgU/WWOBP8tHyJ0TAArbd1XvB+ht6DKe9CAVW+72NdyOdX+7hWkajU+qY+pejB8/trAg
HurqvCDI72rV1jQyLbxZDuQMc6FYfZHZB3NyxbV9aA8jX7d7p7Ktr7n+eYCaxVnE+hhe5pnKhPfG
h6f7tRbcg8f6NldG+GofH+crMbzSWA/Ct9U9vAG8EwfqK/RFQnTh5+D9YJGi22eZqJb3tv6IQuuT
fJ7GcPX/QnnD6bQMCa88TqmMICtaq9pyWFCaxjIRJ85udzik9jSfhr7ptlZY+NceCMAabXibQwXn
G7ZoQJw+A1Q5zLb5pqFLcvO3M95Xu7H7dptwMt6/NGvmGyFZh6pl+fLKv/nEcCEMQ3hoIU2k9V+i
SIrKJbwjXznGs5VERCLLFCMS6+BJ1mq1Kr0D5isHeP7TK0oQUoOBXA9EjKPjGYeErB5iP5quCKTj
FvvhlPC6gxWWwcwgSj3s1ij98AOR3VXhHr23w0PQgqnXX7684Rr7qyf9+e4c2bI+82g3DfkTH+/B
2YLJJ5bC3X8SdmbLiStNu76XfU6ERkCnmkoSEmIGc0IANvMoRnH1/5P4i9hreXW022G3wUgqlbKy
cnzfzAmzkLJGw2vIumFLmF0/IWokQp/XDHd2bY0dqquAA27g+0FMy04wnpHu2c1rw9dsCWovWFQ0
lRAsc+GdiyETcLNHkLF+Ke3G3/DR0XrIA6ECpjEL7/6IOGdGgwyO6N6tK0jo2dU5I/Ts4zLISDHN
0EosNgrB+ImfzSY8IuUoJMBE65gfSlLz/J7KRdokR48+NrFY8yD+b4KG3p2M8VaDG7mhlwd6TTyr
Pl16Bz3Dw2WgKzW4BcLODgxLla5xCWXn54R8aYPWY9YXVaU+lB/o1X10ufpfQoILeI3XWWa1QJaP
lQOp9fCDoRtvg56dCo1dskQPzM6k5fOcFbFkxVG6BGD7KQKtxfLNDg5qdnPcIbNkE2uWopl7o+Kp
yqB18T8c1Vw1gKqjRku1HE91ntG3WXHrGAPoBAEiISUGxZ5DXzmCfZ3BnTgv8xYBt4ROniEA6B31
ZbUmfiWQY58Rwyh0j2e9YdR36c1UVffiH0i2eGm6scJKnyq5wFEf06nhJvu8+4g03esefS9QQM6y
c0PRGrWq7keQ6BlNPAc3oascWqkFLHt1V4ow6u4iST4Ato2GrA3g6ofMFXSfSg3LcHiHW7Q1Hw7J
Su396XpUeAl4yYX/cQ2uwcfNbx4602m90b2f3UU5BFKybGzDu0oOTU4phB/kg4XvUDnezlV2O6Vb
lF0gTNO5FrcAYqBQBN4LuteSM1N6VhQkQ6/uz8DNpr/XL6+hls1YwPKle+sEuh8yJixT6AE8emdQ
ZSy8GGQZ8qSAk2A0BWa0D3okjZ3RaKTH1KxX3BrRDHbhnTcowkHWk8kN80fg82Dylb8LUTfWYowO
JLTvQsWkzIhVW28tE9ZmfFRQlvFYUEXYAbHIh/Wx8uOe5WWvrhgo91ZM1Qfq7Qs158Y9tkwfOspR
Fs7inkZqHvoM+A06O5bc0UPHjQ+9MReL48cHwuI2DTdAZmLYCERWM1ITX5UBTKeUZIRvJnpqdKhS
59bXwkkcZ9ytNwO1ASAlgLI9ijOw5ZojqkxuYA1MQQzydPDhMbhRPvmRnkO6dbyJv20XrbxHpXiu
Q3Q0u7TRabK+rQQecKK7vvD6nuLxPrhkvXwMLDrLHKLwMWxeHIX5DEa5S4EISJKswvslWFcCXZB/
6Zo4uyjCG1bcAzpXGBqppF+7BTUHN2+whJ2O6tKB3boN1z7r/rPRGJWL0bF0ZTHndhTyeN2yP1s6
jXz8GJA1WmZFDCgCleH0MRzbly9qUrOX/+yhpFAn+ThbQ1/OUOqyo79yWIaLC2TpkzZ0Jr6wntPh
TZy8by3ddr1P+YQnBk2dKKV7bfXsxjoAF9HtvXeqc43+IUU1Z0DZQ9/qtpAycuhsJWtV9fcP957M
2diQ0qWH8z7OxBQflOrVssWgRLNhQGgePd4zmC3D+C341lORzRJG7s7WU7tGZaxDZDZSqsXWifpt
xbkQnjsjqliNREc94EGcwtmx3dmrovFl9I4VNemxUoi2e5Oopbcdb04JQI/Gbjer6JjULjZMDsNG
pxo/KR6BU1Xrzo38laRu2NsyM8Pe8n+ya7DJvDCyqd2R3aVDj+UxaKml26Mswj02xyEKceUTv3Xn
57l6OO5jBJAiBRNhC0GDOov9MHbg8M322RNFFleGvRcpikgmZt/vzK/0LLjk8KT6iAwaKAvwZtC9
0f+yg+EkT9MyV191CtsnHg2C0qTQ24+Nr0PYY4rWmBWXDztj5fJMecSYJ7x/xfTaU/foye6+72/Y
Geut+LwJYhb/Ghr4eOPH6tlZX1GQ6e7lfcw7Fbi/W60WSkxZbszY8cU0bDszIq6BVNYaO7/TqRVe
p7cdFPGMmpvOK8WCxC+mQJnve5SPz9MxtgvtGlgFxezLbCp7PCT2LxcBDT5tGZ/4aAmINeQdhoRz
vWsNOt640+vNwhBm+jLhFmVVwDiNflJbj0eqsO8O04807WC/sGHyJDA94rz43KKXjl6P5pUlk/bY
injOsGJDgFbY6EKiZmHIan5S7Ow7Qae3Tzou5WM5WZ+eGn5xic7aQztDqEu2OoGpicjhhc4oF4GL
YOKgUzTQKWwFG+aA4ys6CxgE+6S+TjMk9csGngnGjJYCOR/sj+ro5FLfGwStZ6ejfWDXYhm6mJhT
JwnSFtYvdCMtpphrGnNTwRPnt4YfHyfQ8m98EEffHwa3FV3ZzaYNshHNM1QwN4FR4gNuy/Lvbuct
CMhg0dpCbmJ8dKqpCoLSZz8qgrQMm6souLod+uplOULuuvXS4JZuWwEX7qAvXUXZWTQHEIArgkzE
7HrB0cez2Xb7e79pLirSK+xSRe4nZM/612zbJQBZwe9yKSlJjAiFVkid3zqPkqS/IoGje0EwrHy5
6Qc1tXcIoDGTP5pmkoIIcvPNpKlPpx+HKY+y5oN4QEHiaTGkYeK0o/fb/dA9j5Q/DuACJM8FaCH0
/Li4oqr9eTxKRbkZizNWfkIHQktvtu0v6S+gxhJ8mXOGzsbEEr1YQJPi4+Pv4DsFtuRWQVpWYUxA
V9E1YyPKm6sniEqTj04lUKx9F+/hEqZDy2/tvXprzSSlwx2QAB6x0Q4eSYL917bgy8qbzdeCgjiP
MtsLcE7rlL66tO6mydFP6kM9S6pEdW/ersnBr+RDYNg68ADAgesVg3tspgDm2CHwP+4IdsMgI/Uy
NryrJeQaWpDXwt5GoisT70zzwPBWTUFCg0i4yoZBv1uA1E98lC8ELh8x5UibEFWJqsAW+9r49GVh
ZXVxszBm1LIe9NAFlQ5rHYfki522bA2FFo6qF5qHrlQ/hXPSIFcrPJT5xZ9TXP5skyP8hDssoPXo
UXGdQAhmPEly0efgWsCN+TCqtKmtGT1arxKmipBmpA12/K0crSsE/z/0bdugBe/o159J7+jdYdZ9
Oy6oPVQc/Bg9A5TGw5Tmo33FrXzZRwrzspveBQTrFOjPQLt3Qew/+zR2Vih+ocsEjqIAS+g+KP0H
VCpavATPGZgQKi9Zrtv08WpuqppLlpImH6d58Q2oTW9eXXdtyuoph9FaV9D3D2p4wCKknopS8sUQ
HUAkW/dJRnE1kCppfS7QBA/To/DsFa+B+KmkD/BsXtF9m1xOvVvJMrwHmHdw2j4AZu1OdYNyv4g2
Z7KS06Kzb1E94T6nZDh7PELBSAAp5pQvKfcgxtS6xQatd+5+XtEjCvWfpAxImB2DKzgUnAAIB5Mc
ytUr1gkB/LExBBEHwBqpBYgq8VKCHzH+9YHSTMcHTjUp6R5ZCX7X1YFd1yPEn/O76ordWnt40Sbo
a/70VsnujEsgEiF6obKBnig9BvLhQk9/95b3l6bvfK3c7tJvt6mXGVwabVhCCKDAkpp1F1F7q5M4
az+BNW/TJiQgI7st0ZON4LbAYUToy42MWfLKWCzGMKKIf09d4uNjhZV0BpyBZmCKmjzSElGXLlEF
Px+uTDAgMGearNuHRzyQkszBJVqsoCKMnRiFU4cfwmMkREuim7ugIeU9rFM7WTwaEWsDfqOGkTXw
nOvBLaLA89J43mGCCDFejXBfp9vQq9sKKGXaR/YMgkbq5EaMzaD2mogLvRn3mPJVfVqtti/HBJgf
aprcz42ygbb2Bk40uId6EVF5C0vuZEzifuVva35Ju87Xq8Xs6cH6ShH4BJA1AoAZ9XcwKgfY0OZH
vR4SoyKK90yryXH6CkeX4EGQBzOQGiByuA9P754gobjgTOrBi+44eAUuVAh7O9WddNZ+BBrg55aq
C7HPdgQE4T2hxIb61JiyK5r+Hc5TnP37rWcQrZRJPAAfNl0CeId3Wykgy4goPoHB0fBKDQjTiJx0
7eRazQZwDhvsR1oxwE3YK3pdlrgTIfYRNYilO1rFg93oBuS8R1qUtGQC2akJJQylzbAJAQMqlwI3
YDmFf9U9QwSA/ylx0zEMZpQrUyxMezWLzx2F+NXGgps+gp/CJSf9ShRFRdtqrChXXDTqXiPL4Dtw
z2hpPHmiU7i056ARPdz2Ni9nizY+8goM2Obn8R4WVnOTvUAzOavLDAAdF/YGofYwgshpFWqxy9rU
TyCI7Xqn2y3j/h5cxQWwNxu1BNzpK3J8XL/N19qnZcUaJizBHeW2VqPrOQ+3651bkwbsLN1DkkQV
/7MeLCjtWbmRRp8iXQj1As+73UW4CALv12H39LXAeF7Ozo2JhzhhqAPtQoButeFtlgtVDU96cGG/
CIhcUpb26tDAAc+xoahWFlNca1qdz2IOUxYPMYDb0r4CjwmNMFMbOSmQ6wQZJfB33vmDUTUZ0Twz
IJtKGHVJEbHXZscgnHpLGhtSfmcde36VflZS042QA+mHGxAeGGGrKBO8vmN4c0uBNOSuaObyp/s5
JSqDJrOm2pHFUu4nTcqzToMb7nOB++zhMXe7h/6i8DxPG1FXBwcSxXKjFqUjdLwefLgvwBN0sqGd
TCtVF9ofOs+nLG168d0pRW+4w3sWMlgfQ/ZTtXBYMxNvgFezamWNgRl/2h+DT7DvQQFRJ2hUvDrU
pBA+D2o9suCPweXSuAxRIRbGB3HhhVT3Ub/9abqUW8F9dOSurwS56bGiJawroWjb3Y18UtBUTXpQ
QNTDbjTxIpoiAq+ZDjH5INSz1T6mvX+9F5yvpgXOnju1p4eAUPSYcg6Cv2ZGEUItrFGJtnE7NVxz
MXbwQTcu+YkdNHVw5lluxDXcVdNtyrQiOIsJAke1C/TAfczhe9CmNAnlt8zbnzcvQ/NtO3hkdW90
8xoLhwh4g8WX7zZujjl/Xoyg+iZW1u2VfTNC1AlCUmbrPqr+4EbwXwGzQfw8r+H1imMPTX0f44ZM
4MXbirNEBA5fgwgP9QnErOF5vK0TWqDNRk/CwXkZrFp3fzImrFT4n8S/uWWkAq3fBjPVjWr3aEG6
Cesfxgq3fQSgwa+Wfvt5DO/oAmQhW7kJxXuG63XX3cg/BgMSzZHfiFbjSZO4IEchMM20SreDbIUE
fdiwHi6YeHSP9I560F6UEXvUttvmEg83smbdttOiyZWCjpq0W1R5e5h0m1iwxOG18OQmdOQgXR/p
fUJvLKwbe2R0wzOpU2UPQ84EC3Q1TamuucVJQp9Z22xR3vVwE576JZ5evWTtd3fZLWo8WytW2HgM
GoK7bp+9PByNbFzEEfl893hxM+Ihg6XPBPlZbgyIlkvOAzfW2rqDlR46KRtP1QPnl3oeo0kyYzlA
3RVpduoZaz66b1JqzQLBEMG2luoTyq7qWDHR4grQCBsi9TpqOWO5xjjjhA79bACvGnxMbukuc6Z4
QdFt0V0swxvJCfoIN0Hb6a3U3vFfZhMliH2m/5IQNCTd9++EK+nAqq2ZVb1Girf+I/lZ3zjW5FJ9
aP0rN47QjWcIovj+NOsfvY47JIjWRFtsQy1as6c6rcYv6fWq5JD/NoQfedBneTeqkwdDAOR+BEqw
W108/exksHsGId4vhuWw19tGx1pI1x2Dw9aFc867uyloHfgwxzi4hcSyh4CqYYhBOdlqnnPybiOe
7RIhRRF0T2MyQRRTnkgybd1INOz/+3stwx/vo6Y7Wl03NMd5lxH8I7Na1naTx7J4av0M6jsi3j3i
QFDPTZKQgH78hQPs1lNykV/JkBwGoepC1YcbLzqGFGyRXt55fx+QIXUJ/5nYfwzox8TuLq/XQbdK
rd/IZve8Bz+A6649xax5CXZjSUKKjNjg8++Xtf98Wdu0yNVbdcP+UbJQ3Cva/vrQtT4Gu0TMxxpE
gNnB78V3oqb4bDw+r/7hfrGbB0NTgdWs8PclePlye51ANb1kUTboetiotr8cDqwmmx5gTOQq/z5U
S4bynxmqG4Ze1SzD1vQfyfCiPlkd708emY+lNqJVAhxVCdXlhIUkFIL0dTpkhrZeMAyGFz81k4/E
QG/CJOUBtsXKXVFXdPLa7b+PzPxvIQTr8v+PzNAY+T+E6brdO1t7y7NDiADS2qU1ietdpkzmxTMC
kA2QHyzT6OJPJ/MPz+tTFkbtK31w1WDxy2D+W4TCYBzHdGyKMat188dgVtp6dXpVINJi98oyIsPh
Q+J2T4JPjtcBCW9PxEqh5IAQxnrwPGpjYuyU2WfFj6Iziw3yjF80l/2HGTJrumbU7Rr/V+s/xOxY
HM5UQDOoc4CRigFw87bT5bQ+3qmCgJKixrd7WdS6T7Jm9CKGx8WZnpXuGpyhA/XqHkkKc4mjbNDy
AI9NRVqCALhg3zc+IR9NqXd7oNaPxCuC5xelY5fu9YsaKiMy6f4m/9T8ZeEYf1AgZq3umDpftmVo
Urrxj2e+OZ33N4Milf6a+DappxmgEvDxPqlK+F8e60J840WrMLvQA+aZWJlB2aBx3XdA7IXrx/xF
pxl/qBb515DkIfxjSMf7aX85rxmS427b12Glee7jc/nYWxc3Xt9ji2QsQeWw2qAu01xGL7rDqNyN
/y6A+h+f9T9m5kcF1sFc3e/OiWFcw7xcRtfG4QWsNYGnhrCxXM1fypDMPz4Jx6hZjq45hq3/EPjn
arkuLhdD6498WkIVUU5CKzRSd6B3pSa/cqSSBBrhPk1zH4j/2dfVmrKMgYaB+gxWOqoepP/Gs3+t
Q7gbGkYfw+E8LCeN2i8FYu+190OFWaYoL8sxkBvnx1A3xfK6NYr6q+9g/2fkrvP8lu3b7JqdjjtX
IIDAyhk3k6uH2Vbt4PD//dmYf9ChlmXZdt3STbR9/YcO3RyO5b1Sfb76o3F+9GYYqaBFkHKZ8erp
zlu0WwT0rKiWIphSkGZzl/4yp748bm9+2/H+ICf/HMvPyajXCv1ydhgLhtvZJdW0CzchRbSEUikq
kcsX1ONQpheDGv7Lxf+ksv918R/L93y8a+V+83r1B35GjxowauMZofWjcjuWr4ZwB7lNQow4G17y
6ncJ8PyynZmyof+UhX88CufHaq1t79eNbZav/iq2uxq96jjr7GJPAof1+DrcqrlDbYUd3D7sYG4r
cmYBAQjKr3DAgh0eLyUxjn+OjOZvxpH1hxX1r8n5sYL3+tKpHC2Gpnf1fJNSdJ6z3ZKc6czpax84
mZVb7nwu9oEk8qrscXvYyGNSgqQqmoV7zyS0CjEtu2+X3Gl6jlbqlwn8kzX8r1H+2FNW+6u9PKwZ
5YBYrcFOe6GGgtRAY9KCjIuykoSYOTyhqlC0srDhsXfg6Ff8X7Z/40+CbPPPtE2qLg3zh1l+s+vH
6uFpl/3CvwR+RkJCj84e+Q+lPj4e/i0+BIv2Z/0XEf71sj8sRqhb/nfZRiiyi7KTepbIIame0ouJ
EyOV/ZeIMM7ftYj+3q5/yq5dq+q2rmM4WtYPNTI5vo6Pe2GW/VX6xOYZnKcOedwaVj59yGE12cUk
vJNl1bXaT3BOaK11pJOYGN21iE/0MKXHaZHyu5aAEhoSXFnYoyuePvhur5iMLhTR8KTEZcLR6hzY
uW/mkwzMAQJb+nySWSsPRFN57LvwThHWiZqne3zPN/mOdPA6OuTLwPjQO9g6jeV4lV9IMjjwGUUT
3LcIcrFpmdkw3LnVj/1XHaTkeAN4VrQaljdqk107o0y/K7FmGqPHt9EFAG7AoVOnfadYCfzT65T8
LL0fwOSoMjXhoxmtAWMy8uFT8ExNsOsSor8AI1Gfffx8Dp7KinZtPQPFaEijXXRVgJ1iWY/KcJ9q
3VrmtC3QTTomfDh0U9OMcAMO49al/+rp7cMl/J/UqFGUprAwzkRLlhiyGN241YBoDqaFB4ECkeff
FKX1B3PS+sejtn9sWcv95Wpt6lZJaBBAQ/SA484gRXD1ISgcoQGv94t6gtvSI+PoH6krJC8BxMiX
3lGtlATbk3KMEyoB9hUXeKJ9XqjT+K76C0r8fA3N/4uH+qeaWQbs2PWartfq9bfe/YcVtLweq9Wy
1Mr+EfjuZzhBIqWnwXt1632avFc0dVwCvRrtiTIhkrSdkmoYX8NnbmS0ICfQXxEO6FEllto+IPcE
q0jmJHtVJZVDYg8cEwqGPjZdqCuaUG4+vC3hEMqPEiOvjK38Fk6iV3PtVelydzJSz1eAjeZmm3Rr
sbiWJNiCwwCMNWtujASPbOn/sjqt/1pEtuVoVYsAQdWsWrz4tyF4M6zb8Xw7P3vUvCereJLBWKHK
hM6f+B5eFoDuAzugJZbSkkN6SsEtTMz5KdWSE680Vu8hrreN9ytoVKGBby+b6yYfjpdNByxS+pHe
H5KPysd28Vr6mp2c4+HWdIu0Sit1POEcBlegFCOhcGrVkwsVKRHPdbOSy1+pc0itZN38/n/VshKL
D+x6B0Yg7x5iK2GdF6nBHwAjOvF62bmmLxQBv07UurNvTgAEo4+sue6c4spcDipSflLZlxsJOFrp
pH2It81ygWshx18o9zrFVc6oLeSS8qaVVPLjVC63apULGQTX40xgbnIK+cyVc9bVtlmn3Jtf0EMo
OOZkw5wwC4UrN7fhkF18os9LZpXP8APa70Rmlll9z8Qm/j5k2aT7Wf6wbsrky4FcJ5WxawRSuQmZ
3KoCSI0z331MNab+lNZ5hTZontIj8fwSOCuNWZazaswk6limlflfM3ReWXxY4462TOcOUIhazh94
/CIAIGHlBbUEc3m4cs7v65U8Vnlm3zdYy+XMB2bxsZDDarn8PKQo4wNDRBOLvMjgZfpkqmTOZZTy
IKAF4CgZ4SQTiZN5kDuST1fyQ4wwMMi6gumOp7PjWASK81G2nJQLOWORVugBY0ByEGD28RNkJn7d
N6na0ykznCg61N8HXnlq8vX9xORdi9PIrXwLN5sQr3fx/ybJ4qHxWm59E1fbMitLplU+IVMttyl/
XTernGkX01T2LexyByLZMkusDvmM3BoPXx64/FXuUy4qu5j8EVQP6ivCTbwlU84rmWEoWlpX1stx
ysWAcn7Ll9wHVwX24X0cuKbv65xSWbMyZ7LkbguJMcjqlctO2sjZmvUpi1dOW+EByXleoUwxoprW
8re4VpVMwA5JOaQyAnm+ILBz5mpbtMOOwzcxcsyZZS1zJWp0GQ9lSfKXXQz8gJxALk2jFhXGaoes
y40BBxOvkA1GCbrVLhV9Y/CbnYvuwc9nvE8gRsBNyr7PtQF2DMDi8DmX3+S6TA63q+pUm2gceg3l
C/ju98CwFBCqidp9yjKW9V7EJlhAQDEFpq9l1Ccmy6ncuUEVJMUC/ikADPedHvdXs7VaJlSPYR9t
VS0w4iKawIdEJDKEdou+wyJYx6/EVPLK6L7UJZTD5echenVINH4WUS0ArCt4/++TBGqscZZ4j9+B
f1Fyse+jtO6E4ybhkr+v41toKzKdwPLI7VRwaAplhDXe493YVAKS+QhhK+e1qdaxrqA6ZWTQMatX
Yqvb6BbCeBnpqpbJ545YQEkN3q36/JZeUpDP5Jhb+FLP5AQQEL3HOVePLoxmEgK/ztgYA9h2RzoQ
97S/bgItArOOxuxnn6wT4zmMj104o+iivIMH+IjAmQzJT4BVVVGAoiRQj4dHQggkZXR+LUOCLbYq
Q53xndN9yqhgyaCHOannR/7fxrW2/N1U14WtKlnJDL8SeV+OAH8YpAb3Tg6S0ZrcZSXbpnoiz0Je
XRerphy/jVfNMqzOV819fIbIBjrZ2FY7/q9xVTAflJmcpjWuI+/b6rm4czVIWsi6gC56jGWO5P9N
k4sSxGcEHMN5v7/MBPYmFCX9xbH2fgLAFR4F2i5434N8HnJf5vs9LHxjvtbxZvBKntSP1khQOeqS
7pqHZkVRczE406h3jE9TG7g/ytjhX+YxybecVH6+Aid5BZRxEwbnbtLvOZQ7kXsTU/AW0o1PAZI8
/yWyo6v9SJ4fxTWDCRSB9N76Bd3O/iGSX6mH5/8i4k3EdBI+wBlDDrepqZzxJVwiX3wBLjaWX9Yx
yZ4V8yeUxT5oE1sZBc9ERrqPwWSJL7EV2iQHRRIq8Uat6JJb8dOGpAwO6rgIq4BygvdJO6IEC+AP
pkCHvtBYZF/kUGftYDPPT8FusYxF/uU9IP4W1fzB72veA4uJoqxJLt+w4TE0nWdhJjTrM1tAMfE/
ZQLv0ckDhMPPfwV6AAsAeFlnRip/L/0mkHJyg1yWW0oRKplLI3TkG/f9Fdx6IHOHZA+x23mVOsrC
6qrPtzyofcwUiHDBAoQoaSxUESZElBqSUGM2zkAI0rrP8WAi8NyscP2pGdDWQ3f5PoGI4aYJKpcI
24636dSUh8+wtBAgF+5zH4swIiZTudMt947UIVnf0iUrg7Gk98X3ajJZ2hpX/JaaSlsE6ohkbBim
yJAMtDrnprnKJbUT0GrjG7VldlJSOsvN1XhblqwWTnI5mUizmdj8doypH1Og5PgHVACo/AGodqDm
ewaFUIcmcKWxrK0jK1EmQoRdY6Ve5Ow8nwvvw/YUAnwszwth+pZPNA+dVe+HrHVFdYnyFKUzCTWa
BJ7UYIuUnhAVGq4jUZRO/4byFdVaC058F6BqXxvXiALV+BpdI6oeGs/Gk+TqWVHCqHTq/cxoG5zb
VuCEtfCOjrfR/YTWwb400P/b4MJn66j1tboR5lTLvWfwCMGl9vVAvgFIRKxhp/UplFO7sTUro1UC
/qwC5ReFJ2qPPi+1U7fGgyqYC4UIYLLzmxNXAb4tUd+Q5yD+Zmx/VlDn1QAQTuIaG3Vp1MDlPDfO
jWN0DDRV7Zs98Hyqv0TRca4l8vIvx/tt2deqJEGINDi1H96Y81yv7Zt2EMt+lVpt2WWh+IqXHSyo
pI5BvOyIrSA7Ml54jxadgHqPgCw107MPiI42+FzbZp+WY68hfMbEacvEzDVFTDqEM5cblf17l8r7
EzZjp7thZ/+2RLBUtk2xhq/sxljRmGti3ojdKrayGa4+7dAMxce+p8XbKMRQXdi5ySU1LlrP7Fy2
fCxsrCptgf15xdIAowDjDhNLdnB9NGmbIR59BKyJDL4NK2q8+RT7eJeKQSHmrpiJUppUESQuHB1D
iWnx7ZPUFZzpIRQJ1G2u1SuCToeriWl5TbfIknzZ2I4y5tPb1ZDjvk01xsXYuG1uGeuZe4KjB7C0
PXJm+pQJUlUPYboiN+HfFIjCCd35wTGx8YsfnRpZUN2vhTa+scwCx4Riqop5VO8b9NSokonA02wA
NII1AAEkPXebzKEhcz8D82dWicmuF18WCfhCiYTCOhSeFKEABUBpIBv3hvYfm8aq0heVI2veQGla
qWzrZaNEkilxQHapGZH/KrHs6Selsa8fxnIyDSG/zHYZwA87RY7/9j4EUUagoeiMnKh8G1zOfMVU
axh84jZg7a6buHI4fBR9YtzJimjYfiU8Ct4TJTWjgifCSiDuJKvmGJRiW+MQQGuc7sG2QVJxD7FE
T/I4sJLrOJfi67ydvLd/ID6GmJgnQdHDC+Pj719NB1u70hWbXQYjDoZYyzT3Y1aKHIrsIBOx6T+j
e1SPiaNGRUPMMAPD7cQuiRlIv0o1LtA214iU0ikSlXGI6ArEigORGItNlJnYTrLf0psTb9U6k49f
o0n85LTrrztsmrx9ml3h3rxGcG9mxft6e0zMSQwvZwOZQ0p05GxPT88BqTiP3xETasTX/F10XBGd
Gs70nqAr0Y/yJVs9NC4Ynph7wZrvanxPJiHtYQxiLQZsox7fo3sDAkbkUDQkwUa+5SdRrv4rovP0
mDEE2qGiJXEL+fls7LNK8/o+FiLoD1rGCGJwCxZIEooYWQJDYPD8hKBtqEcXVQvhKQFT9fBxbZm+
aFsrQNIDjfUov9GL93llLeGXs6ZlRYoW+H4C4m8ZiDZ9xTHClxmRyK8R3bqnt3GJpkRqjoGsiLdw
4a8tI+CrWF0mcbwD9TVyTSeUMbG2km1AX837TtfJi73gFa0Z7y58ybhpAUie0VFNIEBS50xunf6X
ZJPDb/men22yTPQhgFhfEySCx812KtsrZg4IZFgHLwAuZBm9Tb+FGBPLeBJpPIIiwGpNn4lYVEd2
cgcrwAopFgVW90aDkg2K0AE6tzrWMpB/4QEo4l0gNvZV0e3Eq30IZE37qUBKYlevcBXZydetI7aF
7LHOWHbSzUDsJKxg9viSTz4ZEYxW7LNbLELZStk6Uy0WMbZQaUu2WJ2/YVUFz4WDDS3+hng018hp
1qi3ikSiMKo5BflHBiaaQ3Y+wBdkfPLi2pa9X8YlFg6A+KGJjwASoM+4+QymQnjqg0bEBgmkR6LR
FIUKIifCizLS0DMnVZ0ZM/bT9/nl1u9YGLLLys2vdx6op0Q+v70M+dCGK+BphLDtIhTfV3vkzBef
pKujZU/hU2tpeCoyIrFMYI7ARpHN+97kdQrdC9Yd2NOM+hWcWwb2oUTSxDYSu7rEbvt+xfwmWLVz
sViMkTEXO/cRwkONpSoL7cXscyzCIHbNkoX2ntPxHfNeFiGV1TLNog7kgA3F7yxMOU7OIP7dUhX4
k6JqJixKFMHbABGNQocvi3eJ6cOnsu1bLdDvwLJ9NV4N2sN5h/JlFrJ4lKJbIFRELX0rKN5BsaBp
1DWyekZs9DCX8OhaNFMRr0FiqPvuyfOW8cioxTOEWIanBzZ49L3VVkL5qgaUvYYFlckrFuUZk6ak
ZDlaswmsku+9ReM5yq5SRnANU4BFPVwtXuZiBt04GzW+YK/t2EVWAeSoWLlii79gY6yGyw953HuW
t5yAprl+oa5sWPIlpy3Uhl69U3bAjNqpmhhY2fvMQlJTNqC4iA5fkCzOVkkFiGrYqxAzI7qy00Er
g7Dc2fd20dW7dmB54h3aK+kANxr7ULTLdeP+Fj39T4r0h4n1IzM4Oeua+SxPz96OeMp3WGQVE8UT
FSfqSqI7RMMyqmjtbpmsF9fw22Qiz14mpwIM1okyfZpi1Z6m0iuGGCC+6DWwqXjkTx41upxtRYRm
jW6zghOJz2Vio+slcCBO57K3pC+AtJ/4C/jA4GPhDFeyM8b4YSAOg7xdQ2zF9RUXgp+oCicThXKb
vxSg4r6oBOi+ghN74FpthrJHyZUJOyQ7HtiWORTnTsRCvuzeYVSJjtF2KPm6w7xAfF4f54ZN1Tcc
HBzB48T+ALWHo8Ty+mXyTYlM/82+/ZEUPVVOh9PkUDx7EgAq2VzkW4JNss1I3OxOXkkiSzwFtg0J
y8m7j0Rsqlvy6ooBLibHNSQGRyYJQ+3rwmp7rzVWmxgDt/kNT1tWTaXP8h5paFXZ6TWmzA7EhxWd
LxaArGDMR1Xpr9+etPiyJx6fE1zfTUiQkWMI6hEbvH96b1esaL7W6GOJmJxURYkQi74l7/H+WgWC
qieaUNaIrByZ1BNuyA1rUL4labemuJz5tWPxNOS3klDZ32f7vznwH5L+I827O1Rqr+2ayZYo2zEg
hJceAe6Eh0MMaTHmlxjORgAzMhWeEtdxMnqxFqJ9KOxEIqMH7AF/H1X9NxfnR1rX2RTO47xn/ZVq
uxBFVoAQLhBT2JPRbiQpDREOgoX7xTs4SNCWIG9i+uLpYJRjap0wVR5fmF+NCw4kkADqhrmuYw5g
NGDFVdGpEGPmGruuxH4oA4nEnIYrGC+/BPIViDl8RtCXnlNxhMUooLP57QDjInPnYo3LOvj73Zv6
f4p4eChUhtRqNa2q1au1H8nk2n21mTj1IyuAnBRGEl4YvhhGrgQ/QTvD5JVguMi9GFxVVcm1xWUh
4WfJApxGsqBrcSX+dmvRvW+r/63acW7F+BJxKhAo8QE1/Dwx30SFidsjFrmstQllCbLy5B3xIk0f
VqRkEl8b28wJ3iYoO98al/v6lvh7oyDGKjtfgVkru5koOTG+jU/Z3cTgfv89u0dLdsZJuBna7Kb2
C1sFYikMODiIPRE48R/r3Co85EQCviMCshF+n8CKZVPFYCeWoBPyZEHakP5+R5lQhOmauMQzoSCM
p5a8HyobHtsYPoloNUhw4huGjEyLTM4J0DRcIf5eDcSnJ3GNg/ZIZNOU34t5dUz/VFcmzOzVA4ep
3WJLmRIOIt6P5fTeDYEiKX0JRZ0CiWF+axFdiV9xiLRP8J+wGsRu+I4JO31QwrEtv30MsSImbAdi
Hzz5XV7tcCA1kMQ1tgdy6t63+6njSkikSCPGVUsq6JdaonNtM7h3xB4Vu1M0jeyzG/X6EOe4Ek6A
go3la8Vb+KDVQG72GFCqHkhIowhBQ/5FvdQlFvFTl/9Tkn/UJ+wup6dxNJFkkTSR1jI5I6eyoOWa
307AIylG3/aJTL1IobgTkrUUmZSsgOy4uk/0gi8Q9ZgfEYnTTCL5VAuxcYqzJ1H9/yPszLoTR5Rl
/YtYCyEJiVdNiHkwGNsvWh4BMUsCIX79/QK6765b3bfr1HG1d3kATZmRkZEZCef3HFUjVv6XQcYc
p4hiEXn6W4ScODDRnMBHgK8qaa7kH55gxJZ/OG6pa35pQNsrO7VO7gYAQSG65f3pg9WtEBnlXKUg
4ICoymwMt7kJCaEiViWTyiHCMCEumatoplKmuWVCfajFpbKXvhNnqOxCPXHLpgOktun3mYuoU6UR
RnwY43yuoCfChynZOUPSnBySXoTVKGyg4KLgrh6YHADJSghim7ht0XxiCwWe3ReB7BslwJ1IjcQr
NvlQ3aTCxH1RQWMz18Yyx4XOpKKhYGIJhix5zv47Lv6zq+84bqOJdK5ptqy6bf6Gym72qcqdKilm
9LL6VVjzMsIds/G9GsYlWKvPoawmdIDBaZPk7cqKkkvf5FzbCzMuPuSi5y/WbZahtJuv64E53S+g
JmFZeskXw8BMQOZ0U7B0GZ7H2cSebHvnyI2KwfoJkDtiCJTVCwfiCFZ96An8zcgdHpmXeDqEUDX/
faj/lHH+dqi/YaDVpthvjqvlecZAFncAGmKmxZHWfGrlEZ4ujL/SW5AwL2LdyJ9e/R/pl1dvGpIQ
O7bB2dbd/cvd655rldVct/IZXl7j45gJ+3xuxsdFyzd5eli3jNCkivVfLI17uE0FZsf9g6TTresY
/xE7LLNhsF7Octg3+P++i8owzfqltlXscMjf4l0UD0kPYBJIPFqPXZFEQEHQwP6O05n4/GHALmNx
VfHZaLPbBXJUPUrlMGghkRVgx1osXpPfoK5u2T2+1HmkBCQabQGKOwlKKDI6tbiGgGDPI7fqaHcq
u1C/DnBayiOnnsJnnadOnOGjXX6LxD/BaJJClTyTuai+LNqwhIwioQWntn1R3HO+1osa/JqyN/wX
M2OYNPAdReRO1GnXx6OjqgQEnawYPT/co3TezUDAa9QMCQ1rh6OrujbcrchpJSnRb6r5iA7ARm5P
Ts4yXsbJPX7Q4H6vg6GTQXLvuNL7lXBBXW81hFFYcTziZdV6F1vK27uHnt1Q9LI6rQa5mgYqzz5b
Nwm6GcH31N4T0PRHj1zO/0o/j3A3CGvQZ7G7miS4pqohhoxwBKQEv9Hu2XTylxqJ2yQxAie39Jr5
qlpB+kM7iDJXaXTZOXwKnpevTuip3yowADQY4FEMqsPIFiJWL7OBJDrwZ9mF3gKjCJ+kC/YpgCn4
sXsfgqJdUc8BwLN2H/a2zrvGVYBSQdBKLCJXm7pnde8KVOBbpSR6zfQYcBUgETP9B2GJ+cBc7bCM
PaONyZm7UKRu1Yb3b7RxKmHelEnD9nrxgBy1Lwc6jMkrF2nIHu6a3eIktfz78M02LsipgSp+TDNA
WNWrOB4nvE33YCbVIE0qFOhACEAdO2spyIUZTwSk4oSFRpCMwrglYR9CGhJtAxLesXCi4ypp3FnR
DIbeurf1034r1lSuau+UDoiO0aHHoQQcXCL3jTvwfiHtRd6WItftLEP2ACnNqg8jmF2fC2LzIvRk
YB3vp13EhnDcob2OTb6q81rn4zxV/asOTXpHdA9O0uECiQjJ+W7dY25XzPqBKyKAS3IMThP1fK7A
dV1KdY/uqC9iPUi8+S7+asfrhrC+oEd69/5SdJ3cqIdX74+Gotp86vApcx2pm00IIWy6GvTr9kO7
q06hGnlqFTGTZPBVs71n8QGtM7XQbhh0IvSJ1jNBB5YvtPWZuuEGP6vvYEYRlqlJ2oF2cviHnDJJ
3Ta1VdW25hUf/WX1MYXb9MZUUuhWV5tM/dqMol/s1JZG5KOPrq+yxlr3vTXTUyaRgo5CP6inwqFQ
lUSArmX3GgICf/S5msgZ3ch+iWpAv/ORsjGW4ghpU+qAHy1FMQn3AyePG6ztFTeIlRbEpbCtEead
5SvglklkSBc1DVXFMqIuqk7feacC4QRSOL9a24Kqs+hALF9FkB6nEHh3eu5R/IoEpOTlV5zuzWX9
sjOr+KiMC0yQ1G0WRygOsMXCDWCsiD9yDO+EL3ZhpfjjdFpfNn020VEqcQSB1GVQfbxq6452ZOBG
qS0iUa+lt33mMzW09cv11X2b5a/NsJr+d9a2/425oF/3fzPWb2g3z27pLitAfbU4mav/puSgpKG2
T0Y4MZ4UItT6SjsHEo0it+Q6hF8empxwp/uigptQlSAVSBntf8qo4HO6/3PFPSs4fGYEU7VPdRPQ
F9Z4/R/Alvvv2bfZREVYd23rPuHxCwbYutW21mjcsy+ZqSKgkUYQF4vuXEJGb/yxTTy6To/h4YV7
mI09cB7fGZj8Gu8JrKplFAhE1LOHpp0zUVbcxUhiFbDSIJ6JUXG4cXSRt/fbaBse26zzEBWCN3OM
gxuZ1qGTJaZP1OHhw+6IxiRWzWuRQuufihbjn3pX1d/W/479N1LkYrSa52tCh1X1N6H/TW3FfQe7
TfbW3OMiTI84BLV4lGuMGAtJ0l8+vdJyVPOp6SsKnybC/VB8XCdd2xMNuwZBl+FMuBQJSY7hibO3
bN84jyQovlNc8rLbxP2IZeBkbUbzRXGpPKAMH6oyraY0DDknCP9J6Yqv69iJrl87EqEqZomSEN4g
pbiFbNVI3x/3ld6DoD+9esVEwgxSD3Atz5gFr2rBtj7+pOFtUI6Om0CMAcOXW65GC/5PffAzV4Xb
bSBW6lFcwlD9Qb7abP3rk2Rz51mt++7b3xBokh5aZXpYXWdAL6hT1ttzV7F3Mr7kbMcRFDyQAFGC
3YUpp5g1COpa5j2Glx/kmUg0IbTHvZL3/v4Ovks3kw2dRARoowcGwrEhkOX2MOSfQlvYwt01cYdn
rfys04QSs6fEpWYS6Y/repjsA0EHsX60q4LDm1KhsrFafsAEcAlZmM/LuVbywZZ84JdOEhOJkXyJ
41dWfzT4XA4Ia0saxtxdkTR+D+mhxIdHEqFqGLp5/KQDX6K7RhAq+xEwEsVbfxK4gdztWa/sfNfD
J1KGxgEtA2UOh86nsiR/E0TU5lQbQ+Rm7fnG3fJX2wh4seORXbLMYEDhyDsq5+e2mJ/Wi0SWKrgE
DjfDOkzaHiDUCHXnO7zvHRLYh+5TyFWR7QKbBAjuCrNT49LflQ5ZmLd6N4P6XZWwga0TeMCTIlST
bvlmfAjnAyT0d6zmus6yGRRPDwJ9HTee6/zG6rnZNajwHiph4WUVwEK2qqPRNKAspCMN1sbKmCSx
xWit1cm5JZpccX1UROYzDgVqUtuzNbNGd3XHA7HnfEGVhagHBWhJKhB2cr+5yOD3LyLlsk9I5/uL
IW4m3FfUIwrt92IDIm2L5FjaZPVpdUV0DWrPgnWPi6/dZ1nqC6HygdMjIi4igNWp3QC5tfckMpmt
UciFQ2OPmcg09oaJXb7/sjnarhx88PeNpGaU1VkOHv9NwEGPrpXSxJH9D5Kl22+0oyC+BTqUYMSe
SZDFWG+87ICPDe92/6Kuv+7GJhWTZDUWtIHIAYGaMjr+KCOBZkimK9imAqmN2hCo+ggpatso+Sub
EW3UnBTcEQaTUE/QCTvcge48vTN23n8uRcOyCJOygCKTjV2CUPb9M5GtkjI1P9E3CXCZXf0DqEy/
0qagUKEgtCQJmJRlQjw5703wAbNAC1pOjIZwD7zF5y10XxTtCpgLpnBBLxI6XkE8Qg6oJwh7akzm
s/1UHJHioZqWfCcIiQUMdD3VQiss/G6RDLG2hdjIbhpCI3Ig7rKPdA446bEq4IwuSPnrIaBLtSmb
BMCP9ZTh9t/LkXhJvhV5XY4hiYq2cww+Ubo799yh00HAseLmxcBXbYGepc6cGuv2OI+l01i1j0wf
cKPnMV/Tvc7KA/1GYp6qQEmS2EpA4sz5nQJQV2LEh1CUorqEITXaFOrkZlxM9gZE9Y/9d8Xm5XSg
95MSRal3YyhEHcZ/o6Z/rhNQtv0l1isX/II0mJA8b5uXtfo9sNxAbSCSilk1eER4S+OboejQZ3el
7wW7LzH9wBEiqzhn3URXX6v9FNpUPtrwourpi5e1/XnB/Ax9b45TfWpEsHcuUHf9GXkbbeTg0Sb9
70O7EyX/oDD+d2i/j6VejkaabW3SmKg8wQIFMyUJVU2qjG2oDAUzfZ7FejYkW6SxSkZesnqWG1MN
dfVVec4AwX9qNjj/1ur85ezfexG/nv29cS6LI28RTkFRE6yz6pgsp+QKaONfHj7UHTVhjbdWrCsj
fuROVDJNT6SnFYOAi/jHuvnhEWCHvekT8gkuinqQD25Rsab1pkLHeSPWAEMEaJklrM2PYR219XVi
82URBKpYbP/4x2PF/+DfKKVfrodA7y8H29g1LtlhVSvpdglWoMIBWEgUrtSusUEA64AGByDW7bQc
xDNY86YsnsNqjnV+G4pw9WzRJbI5LUVhIoirfqpCd9JXfFa39S4kis+vNADRWaq8Ub+UGVba6ewA
YnWKKhm102nS9JvD+9MuISFPJ0SaQJa+pKaEoJf6OPcf5LFVy1XCmXtPv6dwIV3uf9+2IPx/O0/w
fmw0oAnVuA++/3Kelser0zIPqW6KLEr7WZR8V+3lT4kKXyST0quyHP5rmhhhMVJrVP48NIDHfmuE
RIzpPuxa+4y3QIiRQDUrgbUtdJ07ETp4fKSds7gntXPVzHqQXnruM+bg+AcR2poWqCBkhCX0wtRS
yAfxtuAtiPR7dINbT+oSCJs8REgNOC8lZPgxlIun+5vb9plYQTz4N1aAGNSPPN6WGvr6A/dzwTpa
4yB6LVqMejl9VW9ewJBjevTaDOo4oQ5UAA26Rdv+5VMAUi0VtTNW/G6OhEfj/v+P926PtApMx6WX
1tzF3129DUTHhkoCfLk4EhZMsI1GlETAiSN0RupxWl3Ni6hjsIzzdzuymSjrqOTYgfVOqH7ToYTN
d4KBUKg/e76ypKxgqWNPzZFNB5ZN9EBU3PkCiWd2nTqCc6RIEBtSDN+1BHdFgfqe0hqsOxgcCkJk
P9IGP1K5ntSU8KkfEtHxUJHTgWN1LqGY9uoTrz6T6o4lCHewCz6BwNKHGl4uS883qLVEMUnfpY6F
aDwzLudSe1E4DlC29fj3CZyS8E0gpFC+IJh6b3CkV8pjg9JZjUQFEpFkt6k+1/HwpiB2tsPTKlBc
0YQHM3hIgThaAQbGDibKBfcmGkcvUbpwAv+9l+APULHmTAj26FdsOgpYhxdFtR3/ru9VUSWMpWNW
JKi/CuazUTuUJEj1sjB3HtXebt0GHZRdB2ql8SkuiReA8xGiVw4Tuj+xhereMmTfKD/NnnpV0ip5
hP5VK6rDqkriAluorpdUQcJmUKg0qkXtKJFICKK6TySrDlbaejFY4qCuXHipG1geqfP1aNZepRGk
tkpY+prd37WIRrbj6sWQLwlXCpwWHI+ICfWQbl1JAqSA3/CCOuN6Od0GfzO3OiN3CpaVoHwKc6l2
bs8ikF7idIVebz1ZdlmXTCpft+vQno9urw4NOpRD1FVvctfox4V0H4ercQJJ9rhz76TaA1P+fd/S
fOVgYZU/xR9LGyPU+TjN3NE/NE6508Wk6TkQ5Lx1hQYaT/rtjZkzVyPxfs2e75USd7Aws30fwdDX
cjJCY1Z/0oCFrr4GfuyQPZ0NajG9VR2lCFND4nTqo2LWCCmt+CXcLry0En0jyqYqvpXjm5TgouCQ
5E8ejclju3EvtgXSgKTop5Yr3MIUWWqx2GZaHKTr5uCqzfTNuQoXdRgkkqjdBRP2rBWbDV/aCeFD
Nf3NL7G8UmaKQUBiAobkn7VDoNZ3+uoUUxvTKBe9oMpYFbFeErdu0n4dhQ1m3KG0NsJr98KHBHGI
bRZEnHqGsOUpLl4FJ/RH3Q9x6ayIDVWPC03yX/gD/Wqx53h949oJgKi3j59M52ZRzpoXaJ36ZNW/
d2rIeQ+CT78ACKz3ODuj+GFF2A/UO++vOdDh3Ws92nR6CREA/FRvswCzDqwp0FhHrZTJt4Gl9R5A
tmNjrNMGNffGK3d3zFj2TmEWnRwcyh7tcRWIOgJ1BIwxYjos1uzOodfq314RG5GG/zsBI+T/twTs
1B0YkIaNEuS3Vudud9k65s0UUCHfvSmvofJ4wvCYYT6ByQpxAp0d3uch1AzA45oc7jps9Xz0VnUJ
YB3JYyRtZF5CGOCFjqCdekt0gtAmQ1+c2/VBQVvUEy2vQtWUehRc812gGaZtzepHM8CdbRm7cHcC
rVLZ5HRe9EcSd7UzMprP+nVixrIeZgMvPDovd+A3F6OpAGm265+M6CiO6olVv1nFWtJiUuqyZXpF
vFSLKvHUcfHI1CPSQDIrgQUhk0ek1cUJN2YPhkCynh3bb0bAe5CyFLm3gUZbVKqdntI3SZP+VK8g
X/jDxfkNRV7cWn3fbDRL0NGqc+6ewhq+kJGLWoaBRTCBpuT5DPgsbMzUp27UxziFAMmDR9j9PLTP
Qg6NNoB7+6IC7i6Zh2SwZ80QlyHGHxThFQpbYZONqMTl/cdfmRTiR7FJSPo6EdZWeqAAis9XQpHI
neZMIayhWURMiwhKGVJTxGxTenF8d7ogmoIQlC0lZhUFSfYkkTxiuYprTEI5+0KxKeW0GH+pAKWW
kZJkxwOpYPGIKdVU4HS9MP7wPJjmPzrSqhEdx8YAyzHrTuN3RrZYbbLjxdIp596me4u2j3lS6g7d
+qLZ3bfiU+CvNRIo/FvMJNClgkbRkmsAnLqRUx5JiCNdsoq6em120g/2IqnBZpH5jgiVSjar4l1K
rjN4FFDk3nm7nj5TGSANCoMDt9QndfaW33pUxHtLRq/nR2lLqV9/C+RcSK0r+EM2YqvWIM/eiWOB
PeGdlK6XHqZtMLMXDw5R0EeqRVqpkxuSffUxV0RKVrmvoBhFNlZDA1rS1KL3Ke7DbZMPbY1UT/sx
T007zQjgy0KeSxCjRiWEG6XmE28tPCHyhVtnegqQjbLT5a8ORHT9eYhLWRQqFYj+iDt5wD5lzh0g
QuoaQQ30yHqIIZRX7HvUJ8rJN7Ks4MYWN80XaeqK97ucJLo+M7d2L3RZVYhtLvhLrIz7eXk2eKTF
yiAOv/deVRLBh8BlKHy55K2sYF+aZKqsnGWx45ua4kRkkphGE82O8XVhtdZMoV1P06NxUMUq+0+j
453AJi0NWd4rXkZ9pL///MWdpAO1kfTC+rI+bDQunbpD7SUuRYlTeabS3gr9k1KTNTz0FHJJpPz3
BI+j9/PfWeH/owv85Sn4TRZp0pPIVnu7nDXnms9iewrOPCJ6hSpUdq75uwKY7LmFgY7DDV5N4pb1
8UCRD82qmJOWmvOUwBquqIbiaN32muEcirQW0+OankraBsSrJGgGciVNezEMrrqqeBEmOCKIkOKg
+Uapw4Pm8vgxxsGg04vFJ48ZbZHZTJ4zRcZ7Vgo9vjx0hwqFYmvZvnF8OaBeUppSor9jAjp6Ore6
CyRmW3Ub8UMHrjkSTZI8xLPbQYvLobFqAZLH0Jr02gq8/C+eeN3wZiAaWTLd+8PVM3kE0GETRBRu
DZAJEkj8c9bf98RHV/3jrmJEZXYvJ0DcKvwfxK0FjXvHcOC49Fk5TblNM5FC8OtOay5iXd05Uaw5
JKzCq8h3wGUovl4hWypBA9ipx4e1+57FZIKmlx+t3XXnQN7U94nt1ysY7cOL+oMmD55Ioh3zsGwO
GSPPouUqtlWU0eMhpR770fdU/G9JtcSDqlmrJmrZA1UuxCft7uMWnOHV9ymuiOJNVuI+uErRmHre
BLeqacmG6tl/38rI5f81h/4voP8m7jEObBBNl/VyputWASr1RxBQd8JdsfO4mHvTdwewARU18GOf
gm4obZXQ/oUMwokblQL4NN1GutfVGQFfCPFXVIeaCNaHevqqCYT3VaXopDIV091nVCWSxP8lP/1A
PTIgCVLi1TGlZpieEw4Z/dCqaGDHot26jvbwsZr4FEhufZ1iiSylBtK99IdT9U/ZG7kPq9V6o95s
2phA/naqDmXjcL3trWqWGaybjVhY6zytYYXY/lN0TyyZz9hJE1/O7RPi9bfm0GHpa7zcBQVb1GqD
AxbBGAvBtNTCFgncDdxaeHo7nzBZKCCJ8cE5++Yhvtm0fXol2zQnZ3a87+PECiomE1ma+ZSxnv6j
TlPoLaHbY3itBWYyl41fDZyhw3LQt8bGs+atjV8nQl/96w0jva7LYNS0/lVhTYAd+Pu2W3WWc2vG
xUkY7ji9WJ+b19XUIIaPcxIZK3XC8tWe7OPq63rrOBuvesEk3DTaBRUw3ZCP5feq8NIf3H5Xock6
qe/rfG379dEZ94Fd0JoYVWic/DN7oTdAQPYxWTTUdkG5927nIG2FGSYv5F+2KE9bNm/KX1v+7tIu
n7AFWJNz7KZXw4BoP7i+FezDZ/NsyahLmy31NhYjpb+0Oodj2JiWtAlSNmW7MdZADFIu7TarhQoW
I78btWjpap/QGaMhdJGsIO6zyr527pTo1GSs/N83h9Nomf8q4Xf5P6OFJS+avd9rhbWZ10yjdp1Z
g0blradF4ATHpV/D/LGOlY8BaoyOO78I3Ek+OV29qulVRvuyDKDv9mWbXeaX44g9ifYnm+GfbA//
pWa74e/Hq9czO61d9gp3ty8OmysJ0XiM1zz3J0GwgKNzRmV0jIssWB6C3hozpbrfbPnWpr3FPNlz
n/Od7DdZtlI9tQqW/bNlMP+5c8qIoHDPLgKEcQxs9HpntpOaXsIWKQx5FpuV3zh87/YBptDW8y5j
lTtDNKNDC980oA0ORSE3PitSes4pNj7z99YLjozlMtrTUDJhdpNJygLFGFMF59n2U2uy9A0c6XtW
/wbfgg17M8je/OvSD+oLujhERp+kMv069FbfZeLXp82Nj+u1Z31gvEgX56m3HWCz4By9Z84nBgaD
ZsROrj7713cX/4AvFqv59pjtPKP0wSeRnvqGtWAJjtiu57Cty/G27PCmfTU2X2McWH1aNLcnh+Uc
vrPqWQNuFWzYX2t9ix6uOSjlNreveQVr0CzqLi5qy/BqxLqIDsm+b7MW+7nADuB9M8RO/mr67As6
t/jGPVcc9oXdDGfvGh3KgOJk0Nu3vEvRRg5pstveCIL4LRlgUGBm4eE6ygK+naXaeA20JxfTYzf+
y7mbd0dV+y01gl559K9IxdZhg8Vq0SULRqukIzctNrhWADsn5poNN5jadY9nP83iK6sJOXu+W++y
nH/tLenRsC7Z9FkXk/YxJdDYFMxqwH3IJh98YSKXqP+1KkKTxhl3yc30z/IiKJoxTuH4k7Pt0Bog
t41frqvxjUuQjZwZ/agsso3eEVuNqDj73Jw9DvC5pr38A1xvX9nv5XrVx5ZCcFzr5Dfkqsd26W1e
k7XXXs8a0Xg73IzXr1Xh7TFcHXNlv2P6md56hg6re22fzt72EsyXrB/yu9yhqPeWNR+Xgiqm37ca
OMzOfhidCVvHG8PEP39UPeh9c3xiiXqvYLMDk+a8dRYBFNPV14k1EfNrxmnqka66y22Qv52x+L5E
6Sm0SjzNSu6VJYUdLdxuPkjZI4vry3s9rHCYgRUZHLrm4mxE4xsL62F1C6+T9DVTiOFlwchYuBvg
DsOdbnqXRc2fEvXArQub0fQbZnufnXptWGux/QyHEx9LwqtFBz/pLnsNGOEpf5Xvu2VkXYPyvcGz
O4xKPNfMdvPSX2tBp822rd6lGBxb8eqVkGGCA1vxbcTTu1xT+7J9feI4nct1cU5CbqrLnkXCjVVU
n5qvq8HJjWqrHqeut28G+VM6x1ujPkyG9ut5cRtBu7OUrffCHA+2hqxbC2dH3G4wX8QTICCmbLro
JOPtQlqG6yTBZ9TRfj02ntwWabBUSrstVkGTQdtDZBg+bsipFSdJ7LAWz1exlnxdOx9m4jksZm/T
3jF7zO1nfomloeVbSd2DTS8avJoxBqM6+DbgyLH10/aBxKPnvxX8mON13evhmFwMuBfynokzSGAb
EdVDlob1t2p6ZXN9VZ+0lkETaqU+WC3bjU3MWWdt2LWFnmZaltPjOuRmwCqHXcEo/rsr/4JQE88d
s7/FH7EMLhjM5tOi5kcYBdxcbN3ZbuzDkA+2waZbzg+T1PAuaPFSr0YVzHaCg4t8lWu6Grtd65kj
qjlfe1bAf7ldh2cQtz7M9Ay06gnuOtj+8evNIj5MB+WxZ7BekI4DgtRxOq7YUwWBHx4YgQquLwo4
L+sf9+jXCsBa1vKCkjo0jQxvg+MJO4yznX9cBw1UGv1OfROk2JvtyjCZkdx339S8J9rglAe2n8ww
gJx6Xh0oXQ9LFlYiJm7iNHk9+SgTmy9MHnRbXP6Y+Ht5yyabryYibc/d+s5g9XPZBtXoNsQ8alX3
vjvruXZD3wLukWSMQyaWZWsuwX2avRWt3f7Vs/BshQy6RJtvLByTzm6AeaZ9DK3a9HIMm0T9dv08
WM7pjqS97aKEaME7dRM0UNPgV4pbk3d/nmqosJZLHwXSIcbNYctEAJbBo9G1HpT5uzV32Egi8Y7R
z2+Od+k4Ll2GvN3CH7xidj1/XkK2wQ2NzWUv+TGj4K2ePRdwNbMN8q1ze8Mx+rdRVflXXKrX7wTK
2mdOgW89O3bMY3/q5fVOPkzMyY32d94xV8HW8gtjbGMF0r/gV/Esy5sJ40z+ZekjSTg9t7Kg5s6x
pXmn6zZwoKHqRz9f+atrr1gGt1Et2ixqr9WHg3GSFS6TkCWvnvNSuX75Q9Tmadw9H1FtykKcL9r+
dfNxdmYoBoAYsxO9zRczos3HAO7BYTnnzvUzIuRwtwtIIa342C+Cy4s0+M/72Tou39aOx+FjV32N
y/fzzb985fugej+tBgnS0NxzcAx8crzdNm7+GNnExUPKx9baZbKPNGEIXqynCVg3SCaEi6Q1xJ+o
YjFcYX9yCvadJCcjT7L0LQ9JL+dde98aZVmH05r2E6MKsmi5OPQIBEMcn7EFWUfNW7BvNz6Og8aJ
AQ9wnzvFSmOyfNrh0viELDooF+cFQ8n46Qa4uTyG3ndwfqVXYf54mSeXCI8lxl2+b7gmYZFi5V7y
tn6mPpk8LxcMQL+tszCB/Ad5ygTJmiZhUJvdjF5zmrQCLAljVnza9h20YXl+YjWo9tD0VrhzUcvL
h8IK0HKkWy08XZ+oiPJu8WqMasp8WFB/YLfS/MgGaTdOjNAcbz5ur2Xh1Yxoks4h/b9YK7Kduyzk
f8vxT97QLdBtQFVeseY9J97lYXronyFJJtng7HqbUfmRHiIinjvc7SFCiINf5hduRjbVBymREuml
5hl6gLsFU8qszfRYlyfZNljFZ8P5cQ58Ojz10i710lNhB+uowfbdnGf0GP/s37ZumOEzH5dJcBwc
2U7/tK76X3kd3xj8hPDhwGZk54LJcrD6LgD10did3YLotPZBsPt1uzpF67R7AVr3slcLG8GndNW7
zOp+DmR9t1ve+Qdnj1Wnlxx9xF3bF/cScJdU3LB5sPITKk83rD2xehHOulzFCWo2i2LGOgfOYg18
W9wWJNQSDrZ+9I7PeqQpHBvn0Mm9diPF15CVHHge3trNU//S8Julf1uYH3bRc1jkTFTereMVROLN
l41WxqoJJsIbbpig1glWC1xt9sy1e54xue16xx8qkryfc2Z/jFvcLvubr1o7+XTYOPBea3TZUGZl
7OXGqtrmMQpbOASuA9dgt3xwKEetXh16Zdmrb7vbIs6d4NY3tSNxsM2C1Rh2fR82MfZjRe+YjEE/
GUtFYGILs/APtLhsZm36HMK+0MmtU11uo4CdNelXxU7uUTWvzKhs79dh+loOG6tOUD8N689US4Nz
OgSEWOfwwjiU6x8YVB8xtI4w3Qxq3XpOKPQ34y1q8OK9tkWSyjARZ+blOr3gxA11OnZLb7cZL9+O
o23D37oehuU5g3J45X1siuCzOV4FCYYtxWeJUsbx8WI9D5xbMGOb6DE+kYPbF56QwC399dv0du1P
v5fdwvWW36UR2cnd7ZgNZe/Z+4bMz3oIE6jU3sbJE+ZyrP86+bWJV2adzQyprMH2+KpnsYYDRRo2
nLnp0SMl5QzQ3TUO0fnbYO9ouh/Ulz6Q68BtzJv1DhOSgzOckeJw9T27IbdRQVkIEQVZ54brXj28
dlav9VBNfQtdaXX8aq78c7haBRYRe+s3JgNEYR/s4wfVbuwo9b96O0xvu81F1q2eLu3qKVnQgedB
pAq50PJ/rcg3TzsgkE9k2FU+z40FV+QoCg1Xpe+Mdo1Z0/GtSXNOV3B+wh3s5eDKAAz7PDc2MwDD
CHtcM/ftutcYX6jqGQya1cImKYyAc8PxHH+itOrjYN46oEzIWJUPpGPygILtwI4dN2h+cU/m3wXO
5YvkEDUtpKrXArsJXBpKp7/8xmSdjeYbD1nsqev0WtEtoE5sk1Kb89sTzUL0T2nYvAE5RtAYpX9I
wun6ODw/n+3o3JhcGgGP9B5bDUoWuPwkrPVutfv4235AxbvyXHycLK/s8VewvXqNnp/BSCzWUZfq
fR0tMcrCqe/go1fq4gv3AZDfqNqxtk/uxnNmI4I/ytZnlCxUSiXLm03mHCKLqLYZRnbsYru8MJIA
B6fLmIf52oe0Z7WWl2NlO7kwGRhO6+Pq2oaQwLIz9drGe9LgRcNG/zTeXNq7nJk9a7aKDt8k+3JS
w7zJGtZOC07ULQmMxvw0SI9Bs9GjJb57Ow14KKy0beDUWAR19/mKm96rxeLy8Ap2bX3ve3a9a06q
UYt/WiVBXs7YfVOsXrN11Dq1P0KuGrVvb33VcuxmN/1wL/imFsDMym+SEr4Xy8OskXc3u2m9HjWR
IoQpGbzs4hmWBxpy12aE43VavhYcfb733X7GS9c6l52HJGrbCK8f2SFmz8zY2KN1yBZwRlYzvOTD
in3JU4tmVO7toD+oQP0bHqtwZy/mFjAU7F4ZIsm6+zDMzPaqpw2Tt+f12KjHyYuNlZTpT5+OXtmv
92u01xFZ7QbMiBtDkwF8HBuOWIPjGV0QRW+bgcWaHriNEynw9eq99dfknvNwg/MXPkSGb7RmmzI8
fW/SL+zpM+dtW0b59ZWH1yBj1NdxccOfjI/9Kd7XJuU0cXtnt2fCL+PDgCk5WatiL8Jk5DYDntNr
0t0YE9vo41SdBSnrrexe921/jYpam4Kd9nFjCCvSz7ut+MpocdGuXfwjRQh2BkW3hhXcJk47z823
c9HPt09lbfyWrcL98iPdzFeWfxgG2/E1AWzOGu8XCMjXHUI48ibzZkl7h6PgfoJ9/OYapLiBjw94
jVvl5MamCL+4fVMPnAf5JmjBQrUSnBCHZAtrxMYkzwJ6zI1bcMCn6qP4SsdrRDtAyS9+dve9t9+2
VZ/MZzsDh5B/anNTZwsHAN/mycUmej1Z4+G66m4my1afgJFGZq+5adcKj9RJ8shWrAN36QtCo9PI
suwgX/pW7eod4N2XT/aCSL2md+filEKfZHX2DBc87BgnHnEeZlw6yVvvxS7K3WBfI5gnTLJ37ILf
8tPAUd02fNONt2NWwC0nZY73i/0NOLQR4+6fUlZAlU10Ge+HNYRKSAl5IxhY5mR5GlZOb7+ZN/xj
8ytndZgLOGQxFkGpPly2/PS2KBLlxzPL4Vuk9mV9ZOdxQjc6c2MsmfAu7pib/qkpr3B2qbHXavd0
AZi/AErta29/ftmYE4jVG3BjDb9qDIxVsCQw3nZhsr56hRu7yVNBJVMeetsLFb6L/3V+8MuUKu/k
lzwU7AMtGLat8ojN1tSSu6a3voXJbXStFiXDXAxZ8YMbY++dzZnFf5Lt06013ybzNaN1xYUx4fMH
OGe0jsqcLfCcFRy/4zMcy/T4cjr61KWNIQq4WlRgkrNTN7/BEXZOz7DtBd2dLLgsQwzQz1OubnYO
S+6ZMz49lIS1EVxyq+W9HZP3I237LTunw5bTuZa9PIsoDA8/F6ezrML187lrPtUP4ebD7DyhVknW
0cH0DmM25bPBZz8h0PN84JSYVKinw/rpc/dsgc7pJp9m1vJl+0WG357CHfT0F2vW61A5VbAEac25
wscPss7mPGDEoTY8IMukEMieV/sIPziC94Su1SQ1/VWn+bbDYpMEg6Xtc+3jdHw/b2EX3bBsNwCK
X8evFnPLyYd7w1jQz2qTczna2ZNNzwpvM5tpXf+YjdKLf9+ljWthVOLgHK1m5zc78fcUlKuI9HiL
q6tP1WsXIcRBg2f3GrgYX6Tzw5CN2E/cWwtmNPee6wbEeWbMwWobGHbGpmICFEOfR0x4VqO6NSaq
1jvNPNy/b/c9xHQzDBwv/mp46S7DYrQd11bsNyY99zbnwGXGI8woYk3vuzXczVdPzL6iN7CDAyWF
wYrE3bSxjI6ttzIdmKwk2tt97I2B1GU/XQc4j573w3NYG3HL7ctedUPVsfI/TGC0gGuxbK++km5C
hRS02IS8CWpYzy/Wk3S0OnaZECHlYBN8xOILqRp7NpqtEZp6RmpbXsas+LnmLSfkL74npzRfQQ4d
mv18FWIaDM++IKM1Xmtm1CKisVGETAW4gLw50VM/drONX2KW7NJQ0GVwY/DoziH8EI3e6Hh9nS6e
sxvWEgRzJ2SJlrcZ1IBoVOtwPjfeM7/KdcMDoq64dus3N72d2TsC+nJz4FBo7LNwx+MAu3CKy6FJ
2lwvW16efVcZpPTxxnDK7RZVsGLVNrab3xY9UfqkF4IRF+HW8K4OCPlAqOamOw2P6fsBjWcThUTi
4RZdrTY+cbVhzUprxs8eHIyhu/vxMv86ub2Vzz8lJ3/FUplL1FpA1n5RPqOgSFoh6/PB7I2wMPAx
Ox6DJfOk6bB2ILC097AoGy8tFqtTt272/g9L57WcOBaE4SeiCpSQbhUJIkdzowLbSIgoocjT79ee
rd3Z2RnbIKRz+nT4Q6IPi8gHKFlFroH3aipMWkwKHRKwGoOCB7MfTSOb/oWaE6/74D3obNjP+yih
EPx4KeiS26ZDNnlJ9ixe4729RPsoALn7CHulk7xwM/TvI+sFZISGrq19PTfvidIMo208Zi99oiCN
t3HzdJJknHc2T9rrVVp7/XSZm8As6evXx8/9kMYgGeiB8xTTXt/VFTtlqpy0bnWFBlssEqtw2+fp
o20SQ1qem4uBc3HHUTtjWi33X7p0SupWVLX01wazmw2ixccymmES4VQ8r/HkGOoIItC1CFPbHHN0
FH2vG4mp2YfUHD6M5ejLWzlvet5LRb2S1L0NxFNMX6ldu6bFa9BvrK/f99Ht88M0/JdCxMrhjEqv
Z9jbqarAME23c52Ufa9NbcJQzXgLPc52jkjjpqLBrWx7QU7DqHEKqnKzZxsrTj/6uSm9qNpL/Cqd
sfkLDKNjB2SjXYwwOTWRTvd03S57obJu5/ern+zUrndlwAQVhgiddvmaz1z6QhuSGVPMEfmrV275
Zb1tLuUKssRc3H9JRp8NqSOL49FxytppktmzCcz4x0ynxlxfSsn5Iv8bJbR6BadxeQ+NbNE3KgYG
9n0YrTL2p2UDikkL7J9wRGnxzLn0nfrLcoqzBjzj8pNPq3iWN66FKmMPPUQrBx9yL+0+YxK7rRyv
XjlK7lqAiHpO3MflF8oLEzjN7urhbVTjgELDAh4GeIp2d18ZAx0yjzETrGp3zwwnNIthrHsbfB9H
WAB36mH/mNp053Fn8Z89+DSXFdmfVlH0gHS9rD9Ova/KTQ9UGtWXOcL7Vyvs2++Lc8T+MPp1x6+F
8H+vF7fxCmXSL8MPGYG6uIE02GbUgvToA4jWl3wwz/aMhF+5/URV2JrFJnhWA523u8Pp/V5/Io87
hIHamrK91NzywTjEbvWl9ZjGa7QJtYHV343037hcXCSDjUkJCuDx1pi10Du8v99u/ZkrlxDh80vi
Nc9x+5xcetsrVoFMume1G8+nOMBsPpu652jqsD9/nmi3MdK8x2GseC1pGWqazeSzUQ0qQuVG0Qfr
bPy8eDlwH0AIO2uSQlug2TF6AMYDkLUGb7NuMj+pllplfy6LXj5vPgEZQj1p1xEIEiaYQZ9BxKgN
u/1lDqtxqRWjen31CRE09R7qT18hX3HizGP62gzNXXFgtrqq631dYSJ/fieB/VoaA+a8oAZSZ/tJ
bbx0T7hmGyZWoL/ljMoMU4tRTD8AcLJH6cDwVrHvyeHClKafsqmKRZaWXvO2r6r7nqv3XVR40W3T
7U2t7uxW05SZGtksvi75Y/1ePCzHQBaF0wDXod6wMt0XsbjpHu4/92xmnR/LjAFH4d1/bsuCxPDc
tQKNDKAT3O4EcvIuMsojB8zeDCkmHAbS6VscfZQns+A5MOkFlgCLq/PasQNxr89s1bQ54+4bBS8p
sgnMd4YNBgezzjKaZ5veIC3woHqhOOCDAHfavZ47PYSsRay1z3L22IIJfhc1GxAVyr1e/HQkNLNU
mbIBsr+RJlMiZfWqoM5/MoZGc/L5XYrOodOLxLlxEHvrdcIcNnGYUMODCic0DAQMxi3NYCT8KPfw
SQH580nXyjqgoDOtWWaeurD4eoy237Dk2CZqSRzPX35dMsEgcr1rMgicVnhIr5uTWzvA6K46uY3r
uZXuP3dobpZTfsHtQSbvgr0toOj318uzGjmR/8CDG9CeB+FgPQbZNxBt8C4AAHrk0F9VF1w7uVMc
3Hafu33H4d1ycwB1+YCaToCLNExKx0qcf8pWHH7Qn5BCtYJo9g93lgwUn34NZ696FtQYdGqALoLi
Fr4DcBqsKZAfR0WkHyQYEKEAdbwyA3GSjx3lboRCqH6ujuaeyYMKjxDx9D/ITRezRHD4IqPwBsou
CJssbHhpAanqAXkN0eF2Fsj/hXxHDdLtk0CJGcMl1CeiZx4NFPhOn4Bkkoxn9+EkQKITntNMhCPY
13TFKgTB4NkO26/66451GwmMgORBC3FWZK5IN1JBgy5i9tfhhly4ffKG+bniUnqESUHGMvUCVnQD
XpucZLAnUqSCa+8cBI33Dz4kl40nBHW3SM8LWOhzvh3/4LUQMEkxBEcLBC+ijcqgnWGqXZ0/o+63
KNCbs8taVO9FVUyIIc8/8Lw1uaCNKtQLFGdhgYh4lGgBstD+WB+iDP+nu0rHhHcXFoVywVQaQ6vb
1Nw3W82vptlcyHjl/DbS9GEVaIPkFmSzTcd0+bYHbVLIQPU4zif68+fd3+jocLR2rzpmCvmZG6/T
owClikdQtV7uKfHyDWqRzbSIigl2S+GLnRLyIsk0Zu+yDMLk2L1sypzXnzWQ5962BfhlXRZABB2t
677RsSBFeAedq6tf3YR8xzcj+rYugOQ/Wbrl7ZyOtYge/c10k4/zcfLWK/cXbZnqvtV6beMrMxqa
1YICsms3HeFtau7V7SM39aubrtUdxAR6RHEPgIYOoxwZYEIIyYPTnDvXQdtzrbefk2RqTlY5b8y4
m2E1ife0j0Ymt5kgUjHrLId15fAydDQYgFDeP+cpCxsGUTHqL1p2w8vuYeJe7LNhSSEb9JmnWUH8
wzlEaLxUQaEtyvWoiznXXD4HWQGPSi+OdJiBMUDeoTu2VJ0YdfsbwGtgn6Vzi0lPGnPVkJePKrZX
7FbvxG6ZEMfDfuWmW7b/JHuyZoB9pkN9Ycz0CXYp03beR2CrpLFcrRLzC1jPJWwzMBqUAcsI5l1n
aawFH1fvgYh2B13BkLKBnwB4WUzo5pwuE5pIZrkQNN6LrtPLqZNlefXJUyzD7VXuW5uTX0WMC+YV
vEIn6/2mLKFyqGrB5Zd5erLqpuNOCmhWhxH79L8fdIpp712JHN67cItx0i6j+3L5UI/3q12ikM50
ypg2mWcB77rMUghWflKTWrklnYFmcm84/u00doeWDyjeBKSxfq2iGswD9VHq1ks6Gc36xZE5w5qJ
DrlIv9nrWHeZgj4nw9QvJ6qrh71QcumWpmfu6KFVjaofNdT9DtWNaScgSp3E8CgnAPdSB6nZ7L3M
bGOrhqcrJxUNzatzHbUTNeyxLe/kKwNLsfmqZtgx4Ohkz2zQzLZJf0nJUlyWWgusIoonjAITR1cw
3+v5txJ3qFlH/bWsTbGukAvwnn2nu2G2m1w5fHQXzsQvbW9y8ks9tLpLbhJnYA07QxvSVouvLvVT
M2ZEn/0msyv8oQw2F0ORDy0X5wPK4cqLMCMZpVeHtrBQLCEUJOwAAMgML0ZXkQiBKJP4+PsCh/6l
c85d5eY+R30uqEZXHxv31Yu/eR8QAIPnC/MXNcSLI+jnZviiHT4j0VkLqRa58BENK+QYDiVSkiOa
SByKFchYMNwQmNCgBKQ5saavE2nPGFCA8cPc9wtZhPULkM4OFi5mm8qPipIj8HDIxXgMXyfQQaeC
5aYOKMadKZLpgvEuxuDWDHxSwH6zwuBIMcj6raQrKihzGuBiacH3DdKew5/kOv60H9CSN38EqSvI
cqhvtJHBhYu6kqg2vJkCAs8XuhVjri+qDZJyA5op0HQw2/KLhSxfFqab5ppD82XfyLczaiQw6vyG
TAbpOPwz9Idr1j9X9I+nKiBhjSJKpKPwYRxmmdM9sySUUb1Nvuh9eP0dg/yByFcgUzhArhD5BdF7
6jEmewckP6CHocwKvl2IXVwwQvaUbkEf3iJj3iOjJ1esD0p0qYQnAnKwDzHE2mWH96FaVfO719kD
NgaFK9pgKiBkjXK7mMn7UhxlAZgB4eMKK5fFwroYP39FSF8E4mXQTj9Q21awwTUUpiyGYpxkbD0R
35C19P9C4xKzQNSXadnynVyB//pi/D/o70QRUe52hTI/BTfcckTllspZfTIgE53Fgr2YMRms5rTG
ZiyvZmXt7l4+o/V2R/MiXz3QxpD1JnoVPVek/kXhMYbEeOXrot0ifK9/byI6OIrXR0oJ+8kmFD+J
ZE5vive2uOP/fkxw1tq2oP9E/TcwMltk1oT9ISlSkzpCOpArbng28gaaPA2hFKD+5T+nwgsVE7zO
t7BGCxjyMcf6LF+VMCmfQicIMlH2kGsRewJkp1GXUX2amK/IFjVKsJ1/IGnRNBHItMjw/5P6h5cK
pONwOcid/beZBDJL+Ynsmw/+i/aCCVO1GgKxToDucDYKkAfW7GUKSkxHKeTxp+ZxHdTQAf4kXUQc
5TOgsSEkCBSUT1yTp9KhftJcbn+f3EciLG9nDEVfJ/1h3CyowkCq4p+up5C7sChVt73a4uVxPdxp
HBFWLqxFoVXwmn9B5jL6f0lvhGZRrJJvUI/cZNo0N3kd/pGP26fQwuSR6KH+sTPUMRCX05X4/WIx
32m+rQlHy2QvW6Ga92FmGA6tE0c+f3fD/R5nqMLINFn+Ye3IVuG1+TKXSPha0AM3nGxpsd4ZAmKl
xbbQWc/VWvkX01jfsihuPwkreliexSyNwdSI6C34Z+FRQ1IGnI+yJT+n+uKjAUBHCDHqmplW8S36
KsKaFvVm7hUOetcpy7reyrqqEW7hwt7oE6lcGmt7rSGXyFO6Detzy/uZNP8uLIzkSz4k7iaL7uSf
bLI8e6ESsGf+CC90vpnwHwRa/17og+5EgoSKtQpBhF/aVjY4w2ZMxvl4GmtC4zBTXbnjOngZETVl
YO19QmrYijf9u7ThA0S+q8qqloDDHc6dai0qCUKjlLAC12X0Xl4G1VpX2GWqXx4BPLGqWGbaNufB
sKPBm4jgIZNFxaabiTMOLnt8uPbM+E75uzFCiOGP+C5+IG2JXHjxDQURLgJC+eun58Y0sYWEIOr5
CgQBlCPZEbKnibD0f4WFKxTZCDk6ThBPRVpFhNokcafcFz4VCi4HOKHk+i9biAFCANA9HLqapWjV
wvcF99nnlVDQosUTKF+X4HaSUE9z4UuA6f+0XSAPrKXAIl3Khjc6FJ6yAqDOWGlTQVwV8rFyc14e
xQ/Dy4AKs705t3MPZfOYCgNfCVqe3wVo94DsCQq0KsIv1DUYcTEU7B9eZ/lhYRpktCL2YkqhIhMV
SoaGhMNBWK0ZryUcBik5pMbLqS/8UtzG+NPZejmv8wXpe4qQzsEAcHp+UqtgrqYG2vczfKILAdXj
rPTczoEraMmwg9f5328ear1duHq1qx/e5PV3spJJqy7b7m9UjXu9Bblnkw6UNy/b/bo8Nj1loDJS
K1GnikvcRs2vGP4Uj4+LerXhq9l+2p+I4Ji2NZin2O6aIZFJi3+fN3o4DJvGucEp/Rq1OunUpJON
HlicEg7xc2y/OsWuc4czwQyxJOt/37dqPVdTv+q6kTnPEem/TXvIPOrWImdd9pwX8XHRKMtyQQZ1
JzE2hne8JU4gShiOdV8kVD7JHsmTxQzPcrPvK/gZy+0nZDQjMwV05nWIz/15udHjUPm9okceu91m
onecLrCkLEy++6e+NngbjklJQuldeQ1swmTW79HasMZ9AFmRq8Qjtf3WtGlcD7rVMP6NLuP8tVOa
ylGnPcbS4Axru4uoImifq/NA3Kryy84PkwhyVF0P+kz4M2TDZmk5/ujDC9QH/v5k1IP0E+bWQu+P
ZhyaYOwVp+qGTeE0Q7Au1nuoRCtysfskH6vNEuJABlEvchm1kTG3KMzvKlZKEyb67GP5Fi4oqIA0
c2A38XtTmcAub66+a17uA62UOOy2QVOMnzXj9JW6ezOK2jxIDF2uj5y83tSGsy5eHLz6CR8nfo4R
68KEGkqyDi7FSp1XOrMQ9nFZARYI2j3SCIOmgfGiPAfRi4KMtdm87ksQ1+sLQKJqWOS4Sk+66uhz
B/m66/TmxJUrk15iFZVGPz69ou83NEKa+i/NMQBb/lSFl6hcvNmxSQryxf1oWXZf85hJTwChiYBE
n26yhzDZ2yNUM0UU6AMKsU65NVs7Crpk+bMnQwVP/U7Wve/aUVd131Gw+Fu+SSfAHQQgTBNtB3qL
vygq0QcCfow6CPQPWvCLq6/tPptqilglXYs7xnw1TNlNb/PYZCfmcLdFPTNt5ZveYN057LimlRrs
yn3jfNqDitrRD07W+uYBevDuPmj/L2O/ejqPIPu4IEZ/6AWT3tof3WktV1sWd2rywfPP9jWsfEB5
LWfZ0y6oeeogc/oXTnY+KlCMzG4S+026pvvMNF/mUOgq0Xx7tV+AX6VHKy4k1a82vnwDTDLBt7kv
R9vlzsXVGC8Gm+sMjkXHva5CJHAm0NzBFtFfFKuQGsBQ7BjL/lCFCQKmlcFpNNYf4U/7GKa/t5r1
5piD+1cLj0C02eHihultANkzDjqjY2R3Gdm6YOXaxV6nW8wpm/4oTnlkFqI4UK2BGWcADBN8yZ3n
Fnj75z67b/sA3EtOYLDwtyGAbx+SqAsLvzF/PyvtoIChOPTs5ekZsK209e30GNfW6Ps2zgQg5Odd
1KY9QduQDYU5rH+QSssgiBlbGXNwADNwo7H9WD0dUOJMjxS0ZCF2TkCVQ7CfX05ZBDvFUX8Ys6h4
TBuujs0O9IM1RA8MzoPHT9fTpYzKDr0xIFkqnUHvtM4OBmlzZm85AHzFIZu6TtO1mCsbI368RirY
JKcd5rkLVLTjMpxBFgAxy9u63cIOIosEd3YjP8y/qICGXafOnMqdaNRTjMwDqArl8m1DB8pn6o6R
CacYxBnYO9oozeUgCWx2zlmbpaZjB4ZdMWW+wQR5e8lxF61sLRrRGTdnN6a6QeHdaPaFl/eAjdrJ
gHOYYKuG/da75os6d8P6u7PtACVKXUrQFyCH7u+aSIsn+Sfs7LMjpsLsL1qtEbvFBQR96m4ZdiEj
dbdjcPE1HVTWZ+Ew68wcSqY/8BlwSLthyWamF3sdartq8Ep8nZk1KC2/Dp/r1k3G1z1Tj4ThlK+T
ZnedvgdA7+Esg3gTI2P3FP4wPeLoETICHmeVt4S7LWpkI6Yry6geVfYwRqchdxL8TJ8D8BaXEXiy
lXE0t5pT3Z344Vmrx803Ah3eiOLSVwAiH9HCwuOPabOND58yyujCL1T2Ag1dhV3zBqL0G/sDNham
hdP7DmzY9ViCdUXziOHoIVe9OoM0Fujg7GgCMEOXeITVNsfoMJ93N6R19ZLVEbwqp0voAxW+Rr9i
eHhOrb05KoYtmdjhA6UoghOQx/NJue30B8xD07eLOM0+aoGz1VBSHOIdW4Oi6qc8dvaHXmUD801+
LJC8Xafz5yRfngEA9FelbncPT0brwbkcn2M3OSiD29W+Q+RddMyQ/p0Qaj6NXR2elX9Ht3f63JXj
VcfljPeU8TmCfqF/JRsKY67fHjCafDjAvjKgaMX8QhwFEUuqOuLYNjdvD1ZLF5GtI6Dn0t7v1Td7
jxZJhbJ8T3MI4X4v5D6pLrPQJmzcN+hANcwVXAQTFDmY5Tm1bi/ECzJyTPBqLlRK+07weHBB15WE
tbM2TlBXrhhSPxi2gKu9zBCBGne+ksa23M58Ve4WJTNdG4YBGNXPvgsmo3Ji1if5JdKSSxIe3pxL
s6JZfw9VwWSGLrvwMbsITOLpAIQYBpzkg9wjd0OS+AIDz6ldRriL5I13LZot5rzjFfSt6C/5ONCd
rM4XIWCcr6AVUHQNgHjSufBSP11BpVhQdPt3OOYb0gxQGBpHH4+xx6wXACJoJvcyidb52Agxxq08
OspUK3BHEM8nwoq77RFU4iB72Ux/uutueJ9/dfEzUtnSjc4cjAkatnO6YxYzqe4B44wBSHSmFTVg
BQ7/it/fD5NN3pWRu738DKT71ZldmMlQyrQAl73qEn7MyZM5s27n+/7qxXeaw07/lHUArFSudfO7
bJLLsj5ftyCX1Z9HTAemhsx6K9zxNofkaf18EDBSnUOn8UGw7hd9O8eVrMMMaPXJ3KQk5lfPmboH
2IHYvPHNEWbk308i7v7RjF+fuWkQNkBfFsdC+qBTQnW27eyvup1cZxOwPywGw6vz724OdgyMDci3
GNGnlj6UAFLokcCdQfIaA4LHieZKuaA7QbFcg25ubG44bSPaTpZ7fzKN+XwG/Xagqb+Y+JqrPlpS
/q31wM+Eb7Q93jNywNlLC2agi2zgr7U216zlxRiYijNqZ4zMNaRn4yNjCy+9TbTL9AMtAOtHqJs/
6XZuXe1u6YGTMMg8B4JloQJ4j/QVyuGgvL0n38ltoPuTd0DvX5WgUZyEu7o2j/HLr0y6cvRf6D+S
y9DphymJ/svEGMOGg5K5UTQnf8HA6pQTRUcKsbmM3+leSaRy5UIWD7iHxdVnaPpG5YAjPRrn4ALn
0EopOtCAvDLlfofxdTSDgmCcQNRpyI975uKQIhDFGJvs3413uspagGP3GPV+wL/I0XZxsj649PHb
oYOYWIcrieDswrDeWoMxmNT1IrZPMRYrk2QFqERrRn24xJtncP9dXhfab7B/QMYqgg8oU2wM6eq/
AP5wmyDTaH7uwmtkAg218gxP4fIM1O/qPkugpt6cHmU2gDhbJY/Zhfdxj3vE0dAPlXSSQc+oIdTd
nbSyoXhwJG/7xb4ghWPoQVOLeZL28OotMeD457tJalkBE6kTJz4+tw9mLca4asZqyBQDZI86Q2FO
oxtCejVisHOF3csB619Tv3+stpiF01kF+HsbsZeZoJn5xNyrH4e5wLMK4MsWjXv9KZDBdH+MsYay
Z3BVKfV2GpziWcMI9mkEdybjowdZ593/3Ldm1/YWXzQYSaOeiEc2fDa3KJHmyKj/6W07r57fWb93
aTzq6Jb9eoQf66cf9u7HTqjPFXXWXKY40uiql5aYy3OrrlPwaJ2VqdsX4sqZEj2akV/2FRcFAggq
PAtilX/fGGtGXWH0TS10xo7iYvcX0Wz+DEewgq99Dm7HTKDXKwBswsdgzRzZs6YYgMAIZuT2sfe9
8DDuvCfAciDW5Bp9+SDqET6W6XyskQGWx/oOAtfJtq9hwzAadTqQF25ApdPZ599t8Jl3U4DFfOjk
BazlA3iOk3c13RIZov7Kyia6fWJZu2Qa3Xn3TKLEZ1B5bmCMFkbrNWGHax08vuBQjZ/LD45TNA9q
zwJZSBrSGwN3Y1ZyDw3kpiirPj1A0B98IpSFaIpDIHWjKXUwRwwHpnIqQHqmfncNNebu3HgsCeqs
JNbFQuFMsEaLPpDc0RVYBNYYN3vwKIfRb1xZzv21em/7wN/hCquzT+kA8+BjRRxJnzHFcjlmIt21
XDB8sZ92BqsbTvYTnThGElc7Rk5BREWN5mj/HcSF/aO7GAaG7ZL/BzpQE9btByCD9Q0s2rWI7rQ+
Oi5HRNpAyHIYdUML2Twgi6EfnmJrAj7DCKMnWtcPqx6i1NT3rAeH/KsfPjnMghpqUmI33z1O65vz
rt1oct3G095zhrYDTNRhxYagSUGDo/FBlL7R98tpm8ILMo/wYi+fYfL2NApPoF1CF8p6o9dlwze1
0+v2edYZWUXeW/N1G3h9h8ZU6T0ezotrcEtHU4ZAKtP+MPN4Bx2UIHczCUH5NWxy62EX7ZRQ+wiQ
v7gptsJgG/HsHJL8tNT3wpRtwRXaqj0re4uiACZlK0xfDFdrkRD6xK5yEIWNR+zt1Ww4Q5lzBMfk
WHxAv9wH4NbfzcxUg9Wh0p376bIr4St29BCqbvT7bgBxOJQLY2gAqzr3YQ9DIb76tVd3IScPZdWo
tdOO37uSk3eI3SPM1dQlchA/KIhIpejZOjykzlfsn7vjC5PLcdfuDpTKZnb4Ta7RX8DbO7Z4ugKz
NyII3QgGiJjyn0QKqwJVsD9TCZasWBqpa8FYB5cjaSEVRpD2t1eyffyyDHhAXp/x4CJRl0bwPMc0
dzfPjYH4ENLPrbObfha0mto55RM4P9qKUGJqF4eViUX5Irg5ze4s09OSzhvz2CyaYdxO3kwB0TgI
Qbi37du3NtbxiYh+P7wVMjfkbNXmkBHzz7LX8/pTgITMUBLf0OfW1JbUBCB0jzNhncXDm/s5veal
F01e8JzCj5tyMmtGAMZw23tPxp9hRgXi6NXeSEedasVB1buKdH4aYs4CkPXiQgPnrqCQ9h6T6l5O
kQVY2f5YE+g4+973dQpRkGGPkD2fm4JTcEJa5vfA3LS/fWiw0feDi+YD2s8bwlIub8gxQeAygwx4
reLmHBqtB1e/jm1rHb/ZVIPq6Z/ZLmeEbUw/3ZTj18TAEyFyC7qKGkJolmob0ycFz44faFGkH/eh
8SV+CTuX7azOTJwu7opdbg/35YX37nhxPOnPlBYgHYQEHgREbE697X3LOqtUYK2IBTwjx6i22WOY
nZroTILL+xTMEpcsMHUeebdJtosA97rJb7J57hJtSqpekrpXlUchn504Ix7wfgB6O+U49p+Q6Qkg
YFRIs037/XLbXXd8XxFSit+Mr/wyti5s1JkfJE6LSxyuXrrLZHnwahygZPxBtKozbopTjw3kG4s5
ecpTGVjY2T6cz/xGHg9fiw4LR8p1ccWIYWcCQDR9rowAcyrHKi3b06Ma8viy616Eh6JjmyN5AJrG
bmIvQivVdE9pMlUcv4F6xV+jyHShepnoJO1cZo9Gz7U/jqcNYyMLnr0OGDP1iK3RtGWSe2J9sED3
9UK4PbSlRSjP8C4nbgr4eiqK168ocHEPRDcQIAOKSuqflBoyJ6PHMZ4DvvhTheEikStB+HhcI1by
zxFIBIsQrxvwakihL5MJvST08RCsQByJYHaS/9YC1O4gak0tZTVI9lHxoEfbQkvk72aWKNKORUcm
D/CZ86oNAgKu4sLjOHax7RBhRgMsD7+JPmNvZHwD1aP4A8YClKahZS3IlX8GgGw/gETMMonmopqI
A47MPUXMrIQHL869/9QSLdScm6kQCh+/6S+XLRJ/4kdQD8Q/lgsciOQbhuajmjSkRaGbr+HzB3j+
8Aq6p2KTYEQrf843eZAH2g4EJ2mS+DiK3fHd5zGJ9uKfBBW/P2CfI60jqlTiZqJuBUcoGJbXUnfi
mi/e+FIPuaoEBz5IwT4Ywa3BD3y8+ufhNZOC1Os9ey3E+1PSpYxmloiMP/1qowwK2jqBFhZTLQQY
BY0WaTuFYRwvUa7jr/wIUA3mHIJZI81PHtzZt1iZHLVBxuWKYS+bQgx6RbknCR7e5UvaXKLY9qT4
4n2wPfEVMIgH9K/hfe7k42OucVB2j6srpCj0hbt/UuS8BGR3VG3ef9puKvCyX7mlt6cjv8WzlrK1
FaIrqYb/+C2ebDvRDe8C6eQ1acRxXxEXKhr7MeJPBXCXuw/tc9wdaLsnH1wZm6eUZmgMZK/9gAs3
rpuswMzPo2II6hsUT7jwaG89JtrpFfACPK5i8hjRFuAhiTQ7+1jhqZFXoKYcTcXS3oI0/kPMGrKD
RDUK4CGyyv7n4bCGjSnWeFDVvqj+2VcinxwdVVSHOBIH4qOhHNQ1onLo1lVftBHRo2xmcGL7ZDGi
J0lnhS/e9hxbN8QOlEDLlwZQWkiA7EwyDOb7Ijj7glbFNAzTXVGHQm9hL2ixty/K1hFTFaT4Qcrh
Ms8Ii8YKpgL42ov8b3YWGWELl7EXkkb4MzFoQkJwxTvxblC2EVjI0UUSVaxMfKVEvVFUPpMgPrVg
dWvnuhNld/Y04ZNnVw6eJ2TLxuAwf82puHTIEAu2xpcGkIRlYkBQar76P9wP1IuQ/ETWjJd7oIeJ
WI26BpDencJ9G7y+tY/dIf4IHJA3TUQJ+tgZt0E2wL7MRytEXu95ykQw6sfwSrK24Y1c/It4tUvF
TJYXgXbd49tMFCFEI3TwAe43JAxjtznlKr56wwiaEFUjn1CGbWN1DQtPRpp/6peT+/myhf1HdtXg
6SbDOu4ditFkc/FRZKCxlThwvxZdekiQURjWKYfr+XkW/a+YyWayZhyqCL1co8fCyHbUc+tD+4vp
DrD0uc7w+B3Uy14oI0QcGUeP9QuDL/GLo91w4+lYCE5Ds1cdERRjzs0zF8lEJjyHBlifGpizzkRE
LUX67gO3dtScKc3hlk4wcRZsItg08ZFvv9FGvqJBZa6qEVEv/OfC0f0BV/4jomOM0sQOfAw+dpoA
LnnZoC3nr3Fxt6PQpIaJkBm/IlJejcEbjHuDf3N6iu+hDD4fmiPy0BjmzWNG8uh1MAe9MI5N5vkQ
M78QPlu6pmEP7dykxde4PbQ7qfQp6o4pzorXaYLpisbsXqaksIXXyTxa5ImboiMhkAvaqJAh4sFj
LjP/asj4y22YnTDtPTKS1+m9qn+/aCaGGNQxiIZ2rCxYDUO2TWegzwq/v9J7CGunoq+NsPWDSogR
d3Y0EPcqt/Tb52KAgoqPiF+/nOtWBtTQTBYQkUQwWxvplDc3u+c/jw8elXGOxRJwqJ2rEBpOmMyl
D4l/wEQcOpKQNIawcOtgLmANZFvdQpqiW3ASw14YW2BHVBc0L+Pmx5fAHrqMlIsQFYYbaqmIkv2d
merDKQeQ/GGsksERqijeRcyz8HUUrpD7ZMeOOqt0+BZRc9ncKLUucA5CIzxKByKcJ7LnvRWDk/gs
KWEaohWlBP1VSyuX7+b+iE6oeBreUbHl2+Ufxows95qFbq34gqiNf2R/YHTZoslP3ZCE+gqJnFA7
9Fco8g17s/pPdmnPt/x7U2SBxMQIZ5In6uYf/BH/WZtcsP2LAmsmzi0d/ktPWfaMiUw7zkJoo8sH
KHMbr0CFbjqjx4Gx0EWKnP3WIkoulMj3KMtt/pUdScsaY3TC1J1tCPxDgjpTSgpgNHpvkhEnQ3Li
z6qlVDDwPUzR+BUJT/5/BHhbwA2yBcVASQA1L6paYD0xMAwQK6O7Z/5JC2pEgGP6VaxvDPeBze3x
m8OCWwAf6PczN38BGjTWxo9ob/+TnUb9ZZCS8TIV+WdFJ055Ykinovr2D6kkqA0BHgFxAMYmCKce
kaHr5YKokZBfj7QDqoFYjeNKRcDDgwxSLrqGpvdG+FFMWOu/QCZyo93gfkYhUaSDKXxEVVLCcDSl
1pK8RNw3sAuB2vJTYzXwJbK94h4o0VIkmcUsB2njJ+L6nDXoX0CA5niQM1KE8pC+JCeU9nM2JqJK
jEcL6+GIYmUHq3ax9WBa3APpKhmLZDc9sh7Uc0mgUFUk99PnUKBi+/VdYWRjcd0pG+YW1s6d9SaP
OJoYo3ZbhUg84IN5boRQx9I4U3QwP/LSH2E6eXcKlm15BLIiRjkit0ryz5GO9vS682ORIuQHxa3X
REZx5Djelqh/0iVuQ8mfNP9OTUNqRNo4v84KGFpX7o+oPBqSu0t6GUi6o7gaKNePJ9YekMBE55xO
RuOJnKi5x2VuaC0ouZCiF79fa6Htb9PHFBgrOZtBZiIJmOQNol0rerVJKA9MRFDkv7BrOFT/fUWe
rjlhW88ERvNPT5ZVK1YAkou3qKn8ewbl6HoW6wIFUyAOHSIBQrSTDhrLt7Bkx+KnjSGAyM/KES7O
vhJNxETj3+u0HOsvekjRRqQD9XX1dTnR02FHqMMXKhEeN5D0A/PmY7ssR3KdrBLWiaQlkquIHC5n
ON/xTwFVzk85sFlJZA3yPW9xvrqcGqTFREiVqanLXWU4gdwART0JvPjdkAdzv6ksglR+eSSm7xmU
NtJilo6vAxe41cNclBg7M7QHsDJppx3mm9CNccRi7hcvr1ttwT1KaF6Id3F3ROCjF8rKFW/Uf0gm
QqEEmBLdjVdIG0zcUmlr5Gx7jfsDJ4iIKvcRjVaCYLsgMFrf+RpqG6Pt3H9Tgqg8QVRC4aV0bCs0
PAnoRivpwT+TvTc8Ce74nian/z4jSDKVR6QF/4wXRBcGFhSO3uWo6pF2dMbYs54ptW5MgPCm/ovD
aGYT01NiMRYQZ9YKS1rhktSZOGAY7EuJBSqZ4r8Hed1RThlTqZNE4FyEkSkqea/c/4+m81pObImh
6BdRRQ6vcMgGjCP2C+VIzsnw9Xet7rlF2eOxCSd0S1tbW5JWMPPI1AmQmwBqTnfn3RyuxPmFQF1y
TM3SfZaX1zmnyneas2f3vWaH9I7+PTZWXVzm455JVenmYVsr8RYnxr165ZwiekUXZfchtIN1JQw2
/N0DBWYteuItq1tUSzTLYb2laPBJh4gry891L87a0sOmiS9jzm34Dbw7rJGL1BXmoKzFp+arQl88
MXpcV9M7sSir8flAK/hpO/M16c8ecmR5J4d761DOiHXtLJsmAwcmJi7IBxt+sBZ2ySjAIhmsQ7PQ
2j5mGDOaLu0bmPMZMEUpnt8dKOos1wz2d4fo1yGgpx9kjD9zah7xA0xbq7wqzFOSSul5jsSRkj++
D1UKM4Ctu22orVS7V2Ce6HmBL/tVPFehzRLpzhtiJBDDvn35OOfBM5cPil+ZzLdoUKx2fj7T5cmW
kfzHzTGvIxvBiFxbRXZElrlS+wciu/tC7YxJ3RD5OWCSJG2dgiktMX4BghIwviRA2jfPD+Q/mNG+
rlP68PdcyVeJmBsbQtH8KwEUdpDQiWDGxrabRu652Fi8Mc8d42VId3o6tE/t7TDdWrNoXF+Y7dBn
+In0BqihsqO74+53wRwC4ghhx/QJ2hHe+vChRG765ijB4wB5NJc4W7+Amth1THJ7uX2Ve3RZdShJ
tsmKnbdzX0skcTiebIckp8tMFeGWpXZsb0F9ImCnwSnKoxsMl3fGWJQ4bYUeTCrl5DwdYnckokn/
2qiVFLOu3X2+ZwTWmmtKuN2zZ621JOLmLDyGXWxtN840UMK866ch/PT92qIDUJ/rTmStIytQFUXQ
bQDs07RbEhFFSOF379Xp8fRNqUTv3D+0aaFBSQS5xmw1nWwfHDYpZWLb+NvL4nvyPf4qNEmXOQAl
IvgSRUFUuf9S8I+behmPsvgdDw81G2jCcC7FgdOegM+cDbi9MOuL79UEGmHVOD6vaE/soXmA+x+D
c0x0u/SNhIZtvuv+zcENdJErMUJACAGNDTilZTQmAduAcbOl+t/bpZLkvvXr/jrV+H9QA2qT7jxD
T72/N+iiGXO83I+brm8GAmDfnt/sPs0wAF6NhaT6ClqphK2j/wLpP1KY9D5hhoOzEv2waZOOUUbN
fthwB8e065LOeEZ2hGXwgDZdO73Twq9FN4tdi3afhJ7HdY1JDQaKpbvc9+TVp6Zm9MSAAqS1ix9R
eDJuzI/vxh+29gUjwnemWogs6QoWnGCxV3wvEr2B8uN8H9RRrL/iu8haPxkw8ZTlhZKCKIVCd+IL
IjjGJCKGxXts7w6/BIQIflipB4K+9L56wC2Xh0YKtApuCyAxJ0g1jbDQ5YdpInSLeEOJOWkTuxNW
IWoUK25G6qwdPnikrL5SaGWfSw1qP1DCYlVuLeIyaClZLedm+qBOkWEDkQg7PbpImSgCfeVjhlh0
g6ozzydS5SYQpfS3tf20DoAOB9AMgEwSPDM03h4g2lLUy9feta9o9sgWchz3nsGfyqmzwhHOUppA
lTd/hfjGYYgEBCDu4WRX345EIl5PHdQJM50ORFngg5iSUGAklfsI/rCBqhKA5G+WINRLiI4IKwiR
s7gUWrAifi9RAiA21pii8mEx6kDkR+QdctD9NuF2kbrwXAfF+urTVQw6BbA4gc7f0RotoFz6TYt1
U4HZEBgx4iI4feGT4RLBjg6z4xkZ6ceHIx0N3dJ81zPjyQihRGuQIUBt/TX+HnvnHO8Q+DAmvUgU
7Aw54+IwooLZXzs+HdKCw6cfBlcOkBL11Wt6SSPK76odd8BXFM7TaAml8ZYVZhSLmSQiE9fRaaIu
4SKndgJWSTSu8RHpLowy3JqGSYg1h3XTO1Di6qrZMEch/6pqBXMBAynN5VNhLD/XgYGj+zYX1hb2
XmaRXLFOnDF5NarINvcjmt4TO8XIids/Io7iuERd9s32IoE/vH7Xzn4UwT2LBt29ImsgO2UZN8YV
2BSeShCqXpwQZb1EDvyA4IfYPdvBZjuAD6j/QjUDATHKxim9tDjvZQhmhcc3NiKXT2u/l9Ry0ynw
1z/kGqkvunWzWqec0Lb51ytzHU4DWWs2DeWAPpgX+e34WRSkVJ3hQZv+zukeWHJuLZiJK19k3SEh
42pCZXLR8IoUGVoU6bChOKrCMtDNHTKNNhWeOAtS/2zUwq/1jKXmBb11nNcrWLCuADk1Zt3Pce5w
yrGMnyBkeEIYZIeu+XD8moS3FPi2yXiRhxQHqBfhwLUDFELaX3xOCawDH2j83tFfRFcWTyTLzRck
yPNeBucHp2FXfs7ENvLPy478szMKw4ZkUx5roA92KBJI/GSS48OYtFnP4wcjO03VOsfs/xzZu2Z4
N36u5WE5KiXfkIP25wpF3MXGsnV9MoBCQtKgRP3Hqx/GcRtWgTi8otfW8j0IMYNDhdjt8cUQyFSb
5BEpSyi+eS+b4Y6M+4du6Z5Itp6hu0GzzH/9+7S3gAgk5niroP1la8Ev8lOBjME1TLJLEe4yxtt+
AMS9eBlcI43USIYtGKcjM7j5nPamvVOrzAw8PqNNdpkvmiI/HIifpwyj9LeG3pU7uhDxHHefb+ZW
Bnn38K5vtmLX7oTHPxvEczk0f4/X08lqsDRM+kme6BdLLcXmIe5r/LETBJoWplgUY4HLFl8zHhoN
EpS4tbCv7yG+J97RnGG8MD85dAnGRH9wFqufG/NArEjJUONinQvSQB4MvRfN8hEWOEFcYF9FucJi
hGrvPpu+GQNfo/PSfR2ohfFQ1o3jQM7tOEj3LmFAQ45qDg6xVWgdhpY5XZpXKpfykFn5F5+JPSNA
sDZL8Offfb4zH6iv4XklCiosxiiFggxULNQzwSW+xEoO4aIPCJkH63h8hxLNAPEH+Mbw/iRNwNm4
yeGFGj1cBRMXQuVLkn/JJNZsWGkm7T3GnEAa3pVG5zt/V+zAErb9Oc6LcILJmv9THdaf3ucp2qCZ
Da4P8RUMeWDYQAAMfsEgGCbB/uINjrg4o7Mjkyn1gjwfU6jlnGKWMcgsu2uLPYbtpbcfgB1WAJiZ
Y0u5fdx3Yf+xnbJAcA04RtvfkVM587WGM2HDAOzcdL7K4NjNk+f5aRyATMWcbvDb5vbHnMiKvU4C
iaSQn7ijCrvSLFyrHU3c+UMU6kQd7AzHRuKl0kaFFZfxmL1k2pz1iSuV7ve8i8MTC0xT6hzCOVGt
P0fvyAhEFyPP9EuyQTYAHEjjNt5KAOnuoNs/l8PdcmmR12cjgsUY/zpr0Ow0+J9u/lX4bDByftbQ
zAhC5i1Teo4nOxKOcIW4Yl4nOYRgMuGy6C/awz6wr4wTKQ9tMZGwY/0KRYufsW7NSVLuqP+nnx7b
6fr0zRWRQ4FM92MHoeqg5JRdr/jgV8fiWIpIQBeqgazHk3g6w1oSvhHOFWEv8UJQzM6NCIwy0Xon
rgaj8yPJiMiiRHZtRrqkXNe4pHJcdzTu4OIih0EoSiwj6pnW2GJ/j8RJbBDLGKm2YyUfv/kiwkaF
FkoG4cSRE2/bJ2IsHCUnYPDKBnv++9QAFIGT7OCw+4enIfuNPefO3QypmmKLCClpPeOmj7WOTgTK
QEfeuqt332H1AyDkK9b9UbEaQKJFpaEfztbh0fmk+DRp7i5V0KRe3ArSLcPGfQ3Ikn8Qfx+pUjwD
RRnm9a5VsazNa8uVRaLJ+VVGdJnBGHh53bNlXLjJEDETQiVauzpqw69850REd2V0i7mXbHP2EriU
RhFm1F1pikSDYblsxNyWrHo0FrAyqDxr2RCe10GB1HzzxbTmu+VHmq2x/TASXNFCwMYO/usz1sw1
xKc3zLRQ6cRIicRxK46X9mvTPtw55zHdYED07Ten+OvCG/gBfi9Tnr6u/tUuYQKj2Wf+QoPD8EY0
pzh2xq0d8/3G/N10jmVQtnmwSIoB1uRpnKFp5GA5JoidEVBnil4liFdNOoNaFEfmmsQNvRtA8hQY
c8rU7VrNZcyRZsiUCW3HwEz4HAfCTEKakPxPy0Evdnrwc51CSDMKhlo7lTDXrPRSvUX71ikOPG7n
LlJONaDrzOrOcd1cSXrT1o8dkot3xhvWEbtyJE+Qk1MAwE1ulF4lSnQFFunlqS+lfg6ls/Z12571
Sa+AsbUhU3itMhNPU2D0CoGaMFfICcikOs7Zr8cGnIO3Xw7U0ON/FEpKgHFM+xHh6btGxGQ5ZhK2
hE7whMpkYtmIaQx4sXMJRZDubMdYBbfAG8cNmmI/0vVXl2rQGBlNnbdf1wdHA8YAxGOZA3bN+O1H
Wn5XpFYS+/gxb9++YgYw4NIy7eH8o0sW/ZFEd2FwZsVKcwPpXwTP+ZBeRFbkG1EHwRstcfgEKDxF
p7IlEpvZdvpGFOFqlzaP5K6fRV6KEtwtP11+jTtMq0h5EN++cx07vipGrX4H0hK9Xn4z7LEcAIC7
xo5R/EDugojR6u4C9zb7xBqhnYrrgXq9zpYd7lgxegkMIdyIhv0cSRnjY8Nm76SnoPdgmmH8r3z0
H/WhzuN1Sq65BA+aixfuJd9JrAcOg7t1fL7q0nBzC2cHcu+8FTpVL783w9hHRKbsi//fgc/CT4Un
x+A45cmrJ016DVlrqXZdMhIWqIEccaMkI5MnVaIsXg/w2wc8N60fIMAJ+73ux/BZ856SlCg2mNrh
6dpaTKtp1AyKPHTXuN3wkHmRe5l3ZNW2Q102zuwHfAvZTYMPulTxAv0W8pYfxyuvffPumEHrYZ7d
05iBQmnsl7OiAqPIBFpDX/2WqAbJUD/1daRkRgs5/sXWUX8HMopVv1p1wytB46FpdSxVwf9erA+z
9tjxbcb5WmK2KaZ60SviKvN82RFghpHRxJw/6S/ME3yDEIDjPkjXunb0sjIoJM5ACmEcPMfv2EBn
0Ru9yC6fAN5qAXT8B7w0qaFvQTOyiBIY/fZGEoGhAyFsF7JLQXmpI6JxqKJha+Hjhtd3xNStngPB
GDL9fYzJuSzrt564yFDFqVyKjeaEU3uOIJJg3gyDYN8Rtcbn9scRVNwyQAiUKuTn8TndmhIBiaHo
Swn9qfFQJnMYHJuHRw2JWMxgRxI1HcIhUUgkYiOW85icDGkzWRGXYZB/3yT5u3mLcKd2HB4G5sBy
vMeU2T1ZxDQU5Dwglvs+3IPxAhqUF2SuD/1qDu1bvdRBkOM7gHeOz5LAe4J61t4VVtKV5oEWfrIt
QjnYWWs+ZHs96SynOe8oVilhFnKg6vP35WFRqh2GDD1gHVE4zl0Vgvt1HOiMKUSCxn90uQWEnZR/
KIbmyRZPB1TO8tM95+nT6W/KP1aOrwJzrvt2eYJhqLYzjLeZQI6faO7RZiREIlsbqr7vxfFMl3wC
uN/PwPseUI73zYK+GATCO3uQOAqch1x86dWfDIfiEDVXdQqnIjQqcW7G+lRZY36I/jFFfr65AFGO
x6nqBR4hwLIs476K71LxcFnES9TRseGgZqxKO3xoMbXfkx39N/NNZxBpCWg0qgViAraF29oiJHCJ
sW6BcNuAmz6ALE4bQ12TgzPR8Dvorx5dwi4nOBgAvTfRGFIbJGDW7MupyR1qFXUmpD+oqnvG5GH2
fOwxdrl2Ba2MBusf+cV+0hBqEt0zRAb4aQDKl9jEMukTvjoNGSGUSTdsrmRvpFV72he1ZJDsSV4I
cPw+/qqwal2zkHNhL+yb+U95bjJ03aMrj52VL1cvAyVjUtmqu+j5w2Y3ZChQtK6VXsoO4WlvAF/m
AoeTiJZXU6GNrnwfTD6/YiaI8CP1tCf/gLWvHaA0CFWAPX+Aii2AJdPc1u3lRdMqkWY+yQYs4xmK
Vg6UhWeau8SGUDmgXJrZrbLlBfKw2QZNig7t9YNsxIbttmncem6oVSL5sWG/aDq8KwYeBlF+aTII
1yBVD48aE+/evomG3Vsp0vMWmwv29ktf3uoSPLCyX1fiOj8MqeAH8yPucAW8rWkdyDneRKpDYm5P
YcN+eKw9ik/MOSDv+5VN8uvQ1tjkG94wStUZx3d3ZWFlG0csoeJK22L5skw91ckHJti7dmKOg7Gk
lm/aSWPbTF0oo5xRktZVWBnivMgmIVjjL34/gdORlshtpKDsXV6oubiTrE/UDukXIfhhRimeip7o
6Y931Izi+Y2fw9bDxLjFbHXw/0+HjzOcn7G15J3U8Rp1FlQd2ZkbWTsm2fML/swIeSIs9/b1RZqw
TOLGXSz7LO/szL0lib7pE8CfSlgn0q/b6kUixLE6cFW3divAY2Cy4Bjwz8TUM0EggQuN3opQjZEW
zydqO02mQJQ/O39UGlzYWmAagX5x9TPrAGV51QQqXSAkSHYdZh/V1U0Y7zdpj4HWZ7gSbBVXass0
QOEVxST8zKhXLo+Xw5jS4xTVAYogeNzzoFUIy9QgNZj1/80R5JxNF9OSE7eqlTL/AB0UxmE63zgD
icy4F84+XkzIZV6hxMmrZV6cRjLYTWqScNlzMpjz4Pm14Lpue7QI1URdsviaubOyDn/BfAYhpXy/
aifekV9zs0MSw9xZnOAaQzJbYcDEcxYCAY/TVZN+FxCkm2JzkW6ec0x3Dr/iMDEgc61H/IWf19gI
vb86PdkBH7BvgglehcYjsLc5vMAatGLrj+PnEZJ43NglV3p3s+u1ccgd62LUA9TqpElHUubmfBaf
RDH0xWivwDcgnNddM4OOJht0NIYca0IOyQvSjWeiCsMIDbEHjLxJ1KdtluaPUBbc3babU4kPihMx
tUx+NL0wDv9GbTqVnZ4YrKw3kzm0TdR0ka9r2XVj0t7XTwxQIYVHw7y7Y8dmHP6ZVdVac2ZWB/hW
xqb+zbdz7dmZ8Na8fKUhdo3sDGRjuC5Ht2vOCNRR4T0L0PR1Yr1IGxrjR39sfHPG38mcl9/F4bgU
rGkd9jPFyaMj6RN+40dVJpE5pwbmWdrPSb9MqarT6pJbQdcYnLSO2gcDO0KcbUOkGTn/mOEwNyaz
5v+KDM6JnNuRWG9PZuTc9nauAkdgJlMCvICxd7CJATndLvFdRhr+G+LR0AJkWy+8+3u7lxDBJ3s2
pkNlXd6If8Ex0oYubSwN99Lcn/c1qlkRo3mLyxV+VyGbYUaC+01t8G+qdcG3G+gd39YjHS1lsIB+
QkCSUDAKujIXd/ZdIYQmUblMpSXLlSLyCtxOPfMtFvbCuhnkATMD0zPEXQQpDE/Cbxuk+F6qGMgt
hVVnLCkprGM0rHGMOrqIUfHZlFkZSZoMW+TajA7RELB5DZvMsivBiiyjya8CIq/CE0dMgOTvybuS
GW0f54nks+mwWAxTPKAKcZ96cia5PNzie5xqrb1xHKqnreDHALhbRh7raZBNMyUL7GgLsunQCB1g
zsNBp9IHeuxbk4YbPbu+pJGY2qflhLXEan5JOrieaUKZpIMLj1SEyU83c9xRbudzuPnyC970Ev0e
/RtFkzh4F0t08tPWsYYsHoh9Dh5aIREcPwUEkciUk0cWI/WYa5NfFnMFDbY5513X4M+T8p547Sev
s89NHU0OfALXZ/zs3vfLCNx/VUAmZgNNbXpvvYTyE6y4d787Q9Y4278R0atlMLz3++2LrvVM4oO6
923MMxq9o2zUUqKcbKp5UCxsAK2n8K6oh+NJFBg3MggszwAq14kiLe+xLvrfjQR+0fgRkJpG7rNn
t0lhXvp2ehIkG79dpDJ/AjeDeSQzPDxxI3RqWs+VPd/spCZHJ8bGBwYKb/66JW0NyaSDZFhzeC/I
9wbCTc7BxJ8n6fo32+6oF3dgehgJi92v10guwKsybWtvdRrjZ74j/AuzGn0qExs5Z8JJrrsEsiuR
08GjeEFN0PpyX+qOTTdvJ64KjBDVXl6TCvtlDVuE5BsA7Yt97Ecu67iUjVfd/1BEDG+PrBI6LKR0
vq37jZrRzKPWwFsb77kb0Bs7oVkx2d48h8PO/fKWeVbBiqCyC94NFV7Q5blSqCtzRWhJfG8ZYf78
jnLWw842u9vEY4ynrBHinQIwULK5xUl6omFl8WrXnKcNtfUCL2F+ffJbfr92/jiQuMIgkbZBQSPv
5OOYwMbSvStoiPV1kWvxuyvSG+KHSuJL1XjGHqiH6vWt8JO30QNxmcut8T+Cj5hnd4esR5G3kd/R
agTTBvEfL74mTjOsifMvCtj2Xz4T6bU3NH6QH+DHABAUH5+/2CFcN2SL16bXwtPz8ropOHQOX4jC
lCDy9AFOtUGRyvuKTet0I+aIlwBts4lf3+H2JWTUye0J9QxJDUy37fQv/VM7FUaHaVV9jupjLxId
AIA+1J2ThwbDhmHPAFVgHYqtFxRN6H7VgPjwqAR+abJEyKUH/xQD4T74vtQJ9NF8gdXukEeZJChQ
TulxeX7pzvg9bno3v/3A/F+OW5vhKLw5LkbXCEfIrUBK7f0Au9FzT1Q2tgSQrpT5+pUNjwoeV0ub
i3Fz8bC8zwSYRtj6e8T/EuLqKH14AcxixHSXSbBFf9xcQbCLFiKhtyfDYX+4sQidi+Y77zlV0BPr
J0atOS6tGN2DF/eKrpQ5GLtjJrq00nz2K8btYOUuNYWE/iGRopWatSZdZP2NC4SCBFXw5q8+MaYk
tTghRYmfp7MfKmuwSEhQniG8i9QynAiUdjDwxmA+iGaH048TzLYuJ3tPU0qAP61kae0QNDGTapaO
aUssW6GfxxMtP9Pf9uYsI0comy+lwdwE7cWsQ2MXUiniKaAGE0CoiWxu7Pfn6YCNwr+gpI4/LThl
T1ogplxlHdoOzr9C71BSoxw5vwmXhb+HM6VpLoDKZnKX/q4TsAylFOHa/MNYT5WRt9iQyNyHAQXw
OHC7xlv+JiwCmrJxg3cPvl+EaDH1eekzW3FBdX/uywZyduGT8Ca8aG2pQJMZw22u6bWk2OBKsZRV
dUT0n1B3lOLiUv3TurlnJmpjib7E5OS1S1gLw6TKzGSjXwa2fhFJw4vqjUnwwbS98nQ+y8Ba7nP+
o65EU6JZoIQdoXIMD7QDm1/DA/xiEXm/W1Lb5Fe0yqYkyaQTx26647rKATQTkIyq3CINaRJQV+gI
wzlIJRx8D5qVn+PJUK2OvMLDSbUj97BuWgxuPlLs4GusUyOMZvjPq7TEtI5IQsxDeE3o/vez5yoQ
0NNcxXeB1ZW/lcFVRmDKE2QdM52yI1a5eRGYisNVlRKd96AhOar8p8QARaUXroj4jKwgH8/lGxjF
c3nhmSml8rnWPXKHfHQV7HhRZwmOpjMl8evn+Lv9szdUyiayGNI36+F8+LsPN0cqWrojnEqd+YXe
1WOTyeS7gfSUh+Opc4LeUlLr3On9MN/dQXSUoRq2DztUpySyWyagOcBQ4upRpVCvekxwk1wjyQ5T
01Fd6pt6VN4DGohATcip3J5jkltdiIowUr6wMvP6X4/DM80NefKHNMV0NzL8oWpw///XX9evT5Tk
Q6ROH67QrWpxso3lw+TbBuX2DVeRU+ll6ccuTfTXkQRDZpmiO/S2nqbN+Ziwi7giBFqHBn3qSzUJ
s1JTQjedFDrb/uQ+hiV0O6Gm+9CWavFvp7bpaL6e1pC8HtUGMtdkezbg0QwU73lY5px8fpRv7jgu
lLqctSSSjE+KrGMaU5UK/cxzdC3MYboWJAdPjf2v+cYCqTjouWaawRv8cltfYe1yhJA5gPe2/jfc
jAgOH+DEyMwi7utK4Bs0Iu8DUgu+bZtOFu+dgLLlkAvbvPvlX3wnn2WMavw8wwQy05ncjhne8bfZ
UywsYWeebFCGkgkz7y5mw/UyJJH/+p1NF5h72lzUCIFZx6JqfbgopgBOBx0My7VjQ+laxFtitQzC
cuOfQ3dc68IHPImzD/VSQM6o254FWQGz4GHkEubt0iAWMhkOiVm0DoIsIxUzPNcHSt0Jz/hfNDBA
5X3D8n/NS4SFkxd/FpIi55T1LZEssT8vTeKC0FHQh5qvtyA8VgdH0ulewdN2uLaCEwSZ5gP/IDBI
3rNzJ6+e7661TcxwQKNRFyDMyzzGjy0RDY57mrEQ2/FMYhIKiKFwo2JfRhgGle++JeUFXELAIR2/
guEDyRI78KMm08sqECAY/drU/wKmohLUmioQHD1xhJhGNKJxca1He+3skKaq5CgNyhyJsay/J7JA
Y8sckAdj2dsbRe+UCJFSQ8rk3aUq4HE7ulJ9aqRqAVG03Yp5hXwSJUa0KehxLdiUgv5yH1Gmet55
T743jfqXon4Vj4JHTpV39pqagFMDdariUbGdvj/yKJNJ1HNanIRtP3wue9jMLt3r6bDJ5dKwa+B9
HFpHNSa+MUhzwksZKRzkn9jfEBTztlSFUuiZDOkUIgE65wipfuLSWwMV3YeOYdpJ3WNmf5Y/SNE4
SqohONUeoyzJLSJlRv0VJZHGwKtjdWMei3PKtDOPQmbiDACekbnkHLTpLx3NhKusUzFtqMbwhsRb
Ergu3sl6jXCeHIxCaG4Gm8dLK/nvamCVB4TFSkWXBC056dDsW2UXvBDxsRynQso/GoOPUQ/Sbhvl
Bnl4aTPbhC/Y57TaJ9Izxbf+pH2oT2/dqFq4dSfDTW8FkfRH5yTFIoWuWaEChZ00S27aGZt00P2s
xeYw10Jmhq/lfcSIor1w2qJaHxb0FSnlKzd31DD+z/9EjCLWdg9QCzOg6Zk7l/APtBwRLXUxhtox
trJoyZ3lqnPJG6YQBXRotduhS1oCKg9hDMokEpliKiGwEHXSWjyoHlm0AMPs6gBfCQwiZSqiB7Pv
q71TfdH3ONdt4oIRtQJeXrnVCOhNotMfh2tfJnPvHRDhRuIFtU5PSZj/O/0yAJd6DognZwQbuFOh
FwSBOyI3N6WiXe0Ju7JFoU8s5pHdNd51R6cCnSQNVGb46qv7gMwpCyJ+N1t87WY/4fRpcYR3PZbr
wdECfK6tyhvsvv8lG/hOggHAwOuKjFbDDFDW/AbLM+TjOQQDKkMKZTTCbfvY0xOa+p2uzbj30BtL
4oYZGJuBbfXxS/pDJc6GwIBHZ9JFldTOftAyzEwdzWrR7EX8ag7OT5Az5URHhUGOMlutNWERsTOX
int/pdjWsA07niUcGveUlZsVKDcrZLT3d9wDRL98v0EvUPeB7KxCKfqZQPkK0N3B6pcDQlc8vOmp
j0bf2PunTgRUWzWZ+bR9v+lywwXTnbKaq47wm5b9LG6z44Yasw4FQoodfYPAdcJ3rjmVwzPrnyIg
UwGFz/2jHc/dE+vGfmAmXrVEwbbbPUlWX0uooOqlHqWSiLeTpyW9munQj/JJsYTt90lPuCcVZKmM
ydEVPsYLRjZMdoVhdZMZcknGuoql20kfdEyrkihtXD+MlexfPePzc2hsFnUpG993ioLDdz93Rfk+
g2GYnSeGa3CQoRk1LzO36ul69/0YlPYNLnjB1AIsr3GJF0wxnPytS96kJLVs/8xf6u7vLS7a6Hxh
JoCeahInbyY9Q5sELGgBNko3TO8ASBXqIcJOU+hmi3vFc1eq48y1+j7WHbt3KP/h4DZcb5MmNG+h
6p4yQg0/8gG8gvjZ0lVMehsjT2IR+W76HfcvrLajhOl8ZRWkRHmVJJlwhJ028nA0JpAwtO6DtoAD
xsuyQwL52tjCaPhcWhkxerjyciNlWkETVhzlUTSbGt3dz7uZOvU7quhP99l/ysQIDaetw5jZTqYf
RaPxS424+eFN+0KrnLoiM5uj8FOSR0JeQH6WJXVsn48UjbLOzZBv5SRT35lAP2rngj/pnCU0NLKB
BAkE1BKpCqr019w3xeXRYwetBZfIi4SuhCESXAVNCSqWVNUwSHtiWKQulbijY82lQD0UDPHTojGt
RzGBMoOgU+nRNpJjMjqwswPaCfykoaClBahS6ZZpMGZIRKBTXdMVxBumEuRC745KG51FczvkWQnq
8mdTqgQHQY5t6Cb00WZSmlxpe1hbXk6fSo+b0wAuiCSACsFXcl/XPyy6nsgARbetRpe9SpuWxIfP
Ob/1XL8niZnN/9HCqWtXCkodAQSR9RV/yLbLzPvpIpdot8EVoAOxzrw57hOqtUq0sWLlCR38g1/A
A/Xjir59V7GIhLNI2Pfh0VVoJPMuShAtqHAhTEXv4yeIhPw3ymL/vYJX0S6EuFvljM8WS/ouAWeH
9yj2gSNP4djRyJWfU113jSTMBIsQhjZgZ0yE/v+Q2DgCF8QC4/tNr0LBV2vyzoB5cknMrmn9qRLv
MV3aX5/5j4JCQQVWBTVojrmkWiKXHTt1JEiPnFrUAkXXKHsGVLfkPpKXgs3INIrc48MURswxyoXh
FPCBpqGNF5f1yo+CHybsIIf3SrsoDYIrLA/RLuQtO9XL4bqIgl93rOyiqFFwGFc7PZ6CoBlbEWCa
PpeWAoBOPCCIBdkoowiW36jlv01YY/IwqghH+YuMZY6fjDOk4iwd9tT2I8XeAmdTAHbniObZMk75
NI3a/9UnsQ2FRhT1Szsf/M2FPLHC9BLQit6BmFlNvc/RyAtdpGZUwyx0wDwyiQML/I3P4eg6Lmji
fa6ahWi+NutoCF9m7W18kV6EZO/9CSNvQtBBFmsUPgxJ4CP26A6NSuRdpBHPuFrcLVDGtKtJXqFd
zNulRh5gauTFEfbpPCi+hhA0z+ez+QLv6d0NzrxkdNIBDQsGzFmwVthf7gAjJbGfi4GGErQycdVC
Q0PbUk6Gu48IMgo78RfvBHUsIdPkJtap/TbXDe1KX2UugPvHVNSW5aAZkD6wusnmSVPEOcYpxy/N
Pc/laDxjRtCnKLU3RBC8G1F5iAFt86/JMwsGiSRiYZUBmfuWNJLry+16InEUtjbbXgPgxl9TM+I2
jimlNKWO3dxbsL8sRy0QdFp32cNsvKqB86naJpemVsbyTCUxRE2UyWsZXIIs9S69OUCNRpLeK/2j
Z72pT9KhaNq1n6ebjvsiwwo3kIvhHrvkjvPgjBTomT7ipbhY/0+UCBiF6UcbiekIuQvfHgKe1Ds5
HTNU2hTAG4Gm4ievX6oFS8dccbpDIOkxy1ihgwHyS7ai5+NdwNF85oneQbViWmvBLKg7ting7+67
66BQ3iJmztMUA30ynEXL9JIa5RKdZ5iKANeQh3HYt7KkEPkdvMSW73IUyjVyvfTgENgLk+dUwr7I
/5o3NhQ6QeAcGtcBg/9S1ZzECJ+z7NroK9vOkjyW5x03/IlJ29lgISt1RyYpE/HL9jaUAyOfXoD9
FHbYhUQ5grEEE36SPaGPBsR15bo2gS7OjzY4LlH3hboXd43qfFGdm13iXbHLuJkaMYlluESkAXas
h0lVxDGWxCiFWVCks+rNmpW+mTrP38cCGgtdOYRFCOc41eQuZsz5G3lyM3nKB1RCXUaztoRSuZ0h
inPHejw9bZlBSoxl5O3Bfin6TMTjJk7Di0RFj01HykRXUUd8AasZ7pR47pzUA3klZctmKvejK7gK
VM/iCaEcC8koQCcRIaKfWRiEdCFuSlNhgkVTIfFrzmkTaIolybsYQ3h5ad3KX2RpzvRdCkYFkXhk
cVyk0g55IkFycixwGBb3+KZedsZYz7pMgN69bzjuMZa1LppXEBGCgLttAMIqFczqpHEM4B+IuTWU
ovSmaWXEbVCPOnuzi+69mGuUbtAuaBkgFZBdytkCO4J7khER76Ik0dRpHPUj9k0xvX/Cemt5TNj6
htG1pxorks+ayEjKeEqXAjG1LtTVtsclgY+sGwFh+KIoXnYneiHkaNzavtyMIWFr50IqaIGzsWDK
TMt2UCA0ytLChv5G3HHTNVTzkKm9IpLmjrKEP4yVdBh/rX03C0Xo9opUoktpiyQZmoCsjvCcbBZk
R3m4Na+lP3ygjTsORIPOTaB9kg5GxbdNebwK+tOYajO6MzWW7uS+SoMZ4+B5M9iDsHPwWe+88bN+
RRGSwWb6xf1nbkWpmOWxNsmB6yTyoWiNVA3TnEhbW8MyIww0RFQgE2M7sjVESsZn6yTKYzJkbFRY
m8kx3a3e2oDyj7lLTJVj5hexJQEVtMg51NI57oppBnyc/SU2lOXQrongT+8elDi0C7LCDrOBjsZC
V5Wnt/ana07nrif2yAkMh/E4Fda6N91/tPUi2aYHN+9lLoweFfzfwE3IQl8sekWYWis3/+6yiGv1
01IWKm1I2/WIZqT43Ab0OPnYELzv8ZjmCQ2lUMlNaKNOTj2mU/V7Zmi11WZXTHhqEfg3yHf+7FSm
5s8I9Ng+PyGBoqzWTy02ictoWwv7EpZ4mTW2CGkn+ZdJSxrF6gdks9CTmgk3sIG/lvA8WL6xGrm3
sjjIzZYcVcw3w1DwUpYCIETA4dPdupsQOGumCaJDdUsRSvqAGkzjv7m7we8rGlq05xTd3hXp4xlY
/xNOIRdo7sPXqcFIzs3oMIILD1UveAnGxVJ/TDl8KJY54oYI0YM7ODI1F5cgbOa3OiGpcVs72X2N
2eo4I36LmzDktppyhWpQvZlHKYmuU/v/a/k6bk1DKY6lzuoTy6jTpOc4MyqiNgTFqUF7sB5smozx
7dJbtZajP12lVUqmp4R2G6VEYFCuwezQDe+IqKf4vMs3FtzFIbn5fbVbsr1cvpMacG9O9KABxdJv
+Sn5Xtbyy9FqUZM6kk3b1PXcGh+rE2lnuiVnE+Wpy3eqZXlodY8W2kQTv/kVDmuLSo9ube4nu9UN
Pe6dv8KCY4vbD+YvV6N/9j4pUqn691Vsdou90i5Zj3oFeu/R1DH7ee7l78RrkXm1ONccIf+aujId
9ml59YHYekVKcdaA9SKVZVooSnFNCiG83nHUPi70dAl1jjR1IpK2VadDdC3YMpHikCuXgC4zP7KZ
kJ05CeWw6rGUhD4V4EiOwUQXXYkMlmNu0i40IhuDCqREEMGa7ogIL0OQWdK15ZjqQDeq1NE8WAIZ
KQcjLHDpWghJIymeSBat+DemiE0Ba3zsJLN/XNU3w0xrT78DDZXgI1ZoHB8xTSrZMX5GApqMNJvN
HXLkk/1sN6gxwpHOgeTo4ReSXRWo/r55uNZHl4/5/bizhHZZPWQaPUYH0fL7fUbzDIpGDrWnxq5H
fy9mHfxRi1lj8suhxsj2/kPh4eenQgJ91WRsbam+ecez3wbjH5wqMweq81r6YTJY59EWr2uVefP2
Rs3+HYMqxsMb78XDrn90/Ct2SrSBp8t4357jqWUN05HuLF4YWvMFv7dM6EBXo3si6RHYv2VjTHuD
5JwkjrVJ1yAT8zSXGTFkofzO+AYyiUOQQnq4yXRy1byU46nO3FT0GHYi2tUytFgrv9CU7fKCcfw+
t99hr/fjai+/aNGueX6frvVCLn1Ie0XKWnM/kz6dBz8u9e3d6NYYDwml+xSowooxPHow6YNkE6aJ
YF8L1e70bsF4qXT9dE1eDqXH5T45nenG/M7kvB2WlkEFdCmgT/Mfv2T8kKHZ4YU26EMmQPcuNVPb
vdOqSS/vdHOxOFQho4rMRm+nGKr6lR9WgNn085b0pH3/atXkBYwQq+e3ZMjIrTEWCKU/fbszrD9k
ZV908g5is3JvVBmka59pONozl42sy61N9/IrTTSRvdEJjQZndoVIdx/pYNxgADAVyQX627f3t+q1
fXnKUcZfpFCRRq1dxtfXa/A9f6dk9nj5vNByffPJLIF7UlzVfRElFAczOX9kvipHO5LTXAbi4sJj
s61P3yGRMCvl+gmBQWvf62RbNVifYu0XAXr/kR6+DSaNvZIAqtIA69LpIuix13dCd/cLrY6L/S0z
vdKb1x3RXTGhOf+aWr5LLUXXexreZRqVt3GfrHsI7w+1ZW1Y7OepzHygcdrD5HPBymzme15OerYw
66HKRSpVj7laacCNAfGO0rXt/XhXG+uQ7lJVataZrVunsrO+ajHEgfEkeepj9vfL+x73sPHHuPak
gOU+s5jFx++8pl7KUoi7qw72T9l6pTo4PmWSwa7fuNKjGj1BghwZtLJ/u7XblyZ8MYOL6OqCBHbL
YN9TE6m5zbYxBRNWOkmNU23xS800webv4TVXxW7TSixXrVEr1c2uWqVpdfSSSTV6SWZ0eKGP4gPz
bN7fVy1MYeNWPW1qzHl/Lf91NrWHVb66yVfnDPsYzh/hdqaN+eP4++t8Ta73ldqkTm/x1fOMQSu5
V5rnJ7NtbfA5T9aDSZURVr3Ktn6mPxBbYKAMhmZyVfivP2Qpg0Wr9MWUn8fL6/jQZ1ltk0IiXUM6
p9Sg+85ZWqwALntjBs5vitLVPFwWhX28wbzWPb91J3+DLCIRGj8lx4SWX6n0HQ3N7V+fajFjZ1Cm
1ysa1VX3mLxcO4drdT+p779eKunGtPdi03im59UujK95WdYgySp3Zfq9zu+2I1rXp/tbGum9Jq15
bYq9GnePuWr3sH6hydi4ljCKLEk95eg6WKE7Ni33j8k2SbW6LLxTKyn3GTaQuX+BHLgmNK5iwOb+
Ifd4ZcskNA5KD7FP76W7+fmJzMp4nXSPTBjPLlO17LJuQ17DmGunh1HrAaVR0+/mrdnvrv5Shpag
33KPQZI/7ItHxjpbwjX/o+X93SxFM/D+L5fH0d2n1nDeXL1yEdN/9eSqYlQbWIBAX/wu73b10yVJ
tE2MOEoIMKjzZMpCN1cdv8/vJqVk02fSMqhKFkewLX9iZIr0/tfGtZOPGJKIN+XjGTdGICZrJ6FE
fwnyMEYGRq8kwO6dwmRNqXxQDoNK0qTD7vw9fEynCYRznyRFk66ZZvXEFSqN9ZJZ7B3yAHkq+oSO
Ji9KqeUdrg/KlJWx+tTQlZI0l7xKGF0e87IVXjh7pdkM7+STLEuB+KqOaf5BLEbfy+sDvfZGQpQM
6SG5EiMimex90yoi+MRVMkseJQ/lrOf1yQiLRxvsy6M1fFekHJn65C2LDGPXrl+SUkedhhS8pTup
Zo7v05YNH2XvC8yWXzIRIFQgZpB8IEOhHVihRkMd+vYDOSygoiiHwBdBtBKOCXBUgT/D4si8rtro
R2bt3Z2Nmxb3FvWpaKERJmR6FPzsn/OfHrc6GVtGQJs/SiEF3pmixaicCalAzDIpvy1yHx/oMSh3
NmuQDilkIkBiJmE/wYAd+ATsyh4jchAviKstLUXgUT3XKGZ/YCAzknoLzC3eF2NPB/4MBaGs5A25
/T3KOEpRDZsO1JWm6bxofGOe1Fsg0VW69zZYC2ZGxdCbpLfxido1IxdrW3MEJRaqxDyWHfCO1BH4
G0tYjC1s8wjrN1q8ypwp1optw8VtcH6KucBpypumndma3Ce1tQMactvXxfjYhVd4Uv8gQQZTRfQu
XeB6GdMe84L6wYWZh8DwIF27KhxcRUwpeCjdKzCTnaugFiBMJ/lQ7Lu+fccKwRK1ePB1EoC59jpF
9AJmJrjBaX8x7AdFZ2iOZCweEeS8dyD74MXJ9zddBBrybRZvx7cUcXsoUSUrfSDLIakk/2EMLW9u
B2K39D4IDAzfFZ8a+m3Yh0y9rV96JebgKqA0EDa4FV8eQnCGiygzLllgGVq6vF6fbZLo7SQNCngV
nMoUHL+zFGEy5KZs2KiVCCE99yVS+NoJC4S0CFoJD8Rn+ftY2s2own/MBQjHBryeh+crA2KkF0sY
FbBj6aBEuC4Lin8kY71jKrQD38L9Uh8kUbLr5h/yfTkdOoz5YVLSDLNecv+5dtQSM2EEulG6wYuH
3P4/os6zOVWtC8C/iBmKtK+ARk3sJSZfGGOOIKhIkfbr32eZufPOOffcBHGXtVffq/wl4IuPQlx4
Ark//4NkdP49+/NIhN9/MTSD78bfC7BfhYBfFdK5syYpU3hojwtKRv7zWstti9hAkiolvFSu/2m8
KarimTry4gERn4fcdf/lvAublVgJylsvc7RSKTAjjBmL25Tixq8Ef1mqwFql4Ssa8vOMISeLpu4x
erGkeukklUn8gsBefHX/3RJTQwEEkBvbChOeniRENEsoriSfie9EfHrxl5yn5I1LpSw5K/G5yyh/
xUzE34dEKDzqoip8XxYpwcAym0NEB8alhErLugQk8u9/LnvJXxB8RX+XOija5iVzGM3mVl929HdD
JGggVCRXPq+EUYmwEfKUQ/07CzUbUgxGrhIlMtCh+hTZHXOpd0kKOMxasmzFsEuJ5cEglwg3yWCI
8BmL9/evNbA0CQ7Hf64rqXVOUS6Knk+kquJfbKD7RtzdWy7Rd29yT8vPcPkcoaAH/McTicMTv4F8
uacIB7Uhh0+qOMo1d7W6jiWGT4r5yHo0Ppe3JcRGcoDdt8TyJPu05e4aWSKXEgp1xWhBMXkepEuz
uLUppsFVhZi4VAlAP5B08pySQFJtS66VZR1/8ieZX+dEAU7zD/O1rmbkLCQLRkpxMCMbFCewbFdy
ZsVf9xjyM0/l2WUiQY6SU4YgevjyFalL0lPBg9hCczoY1XPZjUQ16ghFWXhONKXAiEpo/BYt7bdo
SW+rZD44uTTHQo7Zq8vkVVmeLTFw+iF1S9KP9EPZyQzyTLzQtKvjdalPJouVNCEBrFjnkn0sQZrN
yCJnVoqwiJS03xzX09jpM7jjxnmJTRpsTQYn+bygSitLL85/e23IN4pwiUdMRRVFnN/kHk3v9D/A
HY4dQmykXDT8xUM+v/SJhHpHb87vE479CotyCJuMpq7ktnBjmvmU7ibwUSTh3wn9hwN/Z6t0fnsu
ubGXg5GyheVCvMSibkgNAikaKr6JV2AsCFzt9LGI87oZqui2mEYcmeKHpU9NVxU/+/Woexg9I92d
DI1mpxmr62N+J9PZpElpTXOhzJtTdW9VX6e0/qTLxCp/+pb2QRSr7c6Jeu0nGGdYle0IMT/M6En0
6/aexIBKtRdpCU6lF2JcBTQCssfws6Uj2+ssBKn7aYVlxEv6xrl7EZciJf4Syctj+2O5fflzX4nT
S0Ljq3e6qUoxpXTmMAkdRsXBJSmLQn/cmkBSgjhCUJLRJ/Qo5JNCXKDRL+rV6u/MpeSqpELK59kH
dxqTengjNx0cED1JcFgW/IdK6sgTVGRUkNE4S5FW9804KwTqinrWgrKiusn4QpD1UQ/0j5zE6ooy
cya/8fT1XwzZUjgXkxte8rfIF3MAz16Y/3L7awwu+l67xxyE2oU25JhlsL+CFNJrRi4bxSElAQ2i
YhZoblQGeRWJyF8xvsQrz51RPO4ZhQ45QzEWmFR8U5IwVw/RCLsXOWj+l6iQ2aSi34rN1AItqez3
oglueG5ASAAikKSROZ8LsxI9VBZmUIEckp2IUlmj4f5/cbR4oh3opu7fzF1DR6DofTp14o/KEWKn
tkVi+Su6oNgf0bkeVfRFr94idUwvWan1jhijonpMvuUp2+PV68sh189nwx535wFp0L5pnMlwfrsV
p5xrp2ZXF0G+zx+/Go2hLDjngdZ5BHPh7SmuI2wEs182dtDURwujLJ3XzzfasNLQ5UxfjJzeCNPv
/eLq0PPNoCX0YUGL5/2d29F8FZLO7GV30hY/VDtADGmGX2ErP8RpA2af9AZHk2N6UbhB+4r6RYZv
4mmOSsc3T9JWNiZccIZTKUY5JUB0kbhvsfFBU+HOU+ih7lXRm2mPCa+hgTENMuvsi1sx/FZ3B2hc
jX1q0RoV+0yE66wO+sNPgsZyvCvTAffnAdtKlSHFKZUF6e0UEVdnYewP7ODwrvu3fG/ijaVz8+iJ
+MaB9nxDwqrNLlIn2kGvJOhNIWNHGZb3t8v6SWu0qwpE7sRj2Cd6cinD7v5mkb7Sz1eE0zX+ggtm
SljSSKPhEnQ6oysFXeQG/mx2p+cp4FLy1eJ7QMO3ES0/7XDGqnjlYBws/SsrR+wsMYfaocESGM20
0cqyg7vxwZrLfG+fssf81vtWh4MBLQfRed/mOa0IL+H8ag73i1m8vc0bx3dpR1KOt12/oIsgl/L5
dXql4594SMJV1vsKVycjxaWxHd4o8yRFsN1d3vujVR8IfGOiHWlaVRh+dBv4He3pw2gGqBnk0NEM
+sAXdesQ0/XwugFTgN2hwvkW0A6ge2UUf/xu6b1m+Pg7myEaK20sdTsA6W6EKfV+hgOST27B9gAg
6TGJj1A/Fxw+oK2kGeJ1y5mAf6zW7ueWZg6NA0nwtBs4MQonPeKo6LlbhAvFgPe+sTtOKamGXHze
32bqYCBtkC/GNkLtad+jdcs1FP1Z4d1sQ9dXTjJpo7dmSHsR47C6zZ/DfnSjLOVdD/oCRRaMDusj
5a0vazko46MrTgL6Vpo+Glw20Hxlgpsy39MLnM5noZADM6hnwHG7ThsK7cRc9UAq2vOtxipvN8xc
X9b0Yrtu3QLt63asA+pCrbbEs1N/3Ms88zQD95/Qdgu+o4/ayc5Kx7rjX/rhjIX+cL7pcTFz+jGM
oA1QSLnjARuBb2HSopwIDkJFYwoqo/GhVJLWjnAS/sGmgcde9aN1PxKyNZnCqtahvgJ0i286RtPT
HGQIVrln0SATdtBdpwbV/XUvesIbej/B+U879Nrv2024crsRfcVBUk2eIP08/BwWXYFKv/rIohUL
7kdXPYgec46rsd4jOsRlEQeHvzY7wijgWrY9ls7Qw3zPCFgwiOubTxvMGud6Oe6vXLJcN32FYgQ+
Pqh2ujWTHefBqdZ0g+SQyn1t7Jt03AkN3sKN+6S6OfhsGHvKNmit/7iBOBszX7XGR77vYHaA4vmj
V+tq8K8OFxxGerRPKOi0gC5gZ7F1cmRFQK1h5Wy8bTfozDXdHp03eK970rgnUobUnG7j4EmF/g/t
gC8dcIMTtF0FfXWp+3kJN8JoC+4o1SWEbHIvQzxzP4b35STjTZ1+YdDEWtrXmKdcz4cQFGwQ5FWI
TtcOSrw22s+bjftfm0V0/LbNU1jvri7twDD2++++aUf3x1ekfKr+u50tmvY2TIrV5XIdGxwEtkZz
GQ30bpQUBJjRozE+1hjndDSmN/A6cX6UcMGmnQdXq+rS6Wf4KMiJxMx0fOgJerhTUzAEGTLanmHZ
QofqPA3nVlEEsFsHTOnHZoWPruHCB/l/9XNMKbzj93NCjnTCUu0+9QFq7L45j9/KONdweZVEGQ6w
dOupzdVCI+zatCedWQ7D/BR3n68o72jWIK+e1c+zvPqwchDTHpBrC/4qRD7PYyrhzx1zhIAhiIjr
tpoS5CsDU/rQ0yxYudRLl8aQ9F9uEwo69HM7OubqrKd0ir7VKfivdeNWzYLiGZKoqmdEGHSooQQV
H/J94zyHDrlWhbk29H2jq0E+eExB2gciDB6r0AM1Kk4HCFvEIgic7zViR7bwrWgtf8rcB11uOWx7
GG9pXptsHxw0qBNvQXJc3rxBd8c1AiHZagdnxUbiLSPxkZ69p2vubA79gMYYiNZsn2wNfMxwKLpJ
4/U3EGMvjWDZDGmNme/D1Q2O0E/uT+6l4y2yH9qGA8j3onW+Bzth8eB0dky2cFlcldt8f90icoAs
g25aeZmmATyEayV8WjIqrZ6iN2bM9vDy+zZaq0SaS+OXphyp5/TobuwoGKwwh0tkqOMjdninCRSa
ZD/3BoF19BFW4OLRGhnGdtndWUVvg8EbPjDjacy0NsWlVveCrgXGIR74+lmmzvbaIZdWu4xd0tQ5
22d76TzFMpRFtE625oFV3cqRtEvmoexc2QCZcBUBv3IPJfMWwjJas2PmiZlMpXbOmSTleJvtZV3K
iZsw5fQc0kuKiWCH/MuygWuyvayRbwJAlBHyCeh/wOaAZAx8ovXgrPNH/k22slxnRZsjVIFszyvs
wQ7082UNYwaB8z0Lg3SYmSFkz7AFMGYfL8vHPFxdt7EyM55ICi4eJAqI9eU+55bIafH0uuX4WRft
O7YMgk8bJY4m0OsGEP4Ozs8hqkq+Z2SKJaxYr7PSDizYECQSwAh4gDjamUDl9pgnW4ZLlnVgn9wF
wl22EG/5CsJti7oSy8xAJd+7CxYSret4+MIdABRvrdd5hKvXMWyRSghAATtOEsFd2aGyEYDuOXRg
cGvxTb5GoY9CNLTkRUAarqqA8wtXzMVJXSCeeJtsyxceDoVEZDWgICEpKDosjsYujCy7GTSsjXN6
8sbf4oFboUjmR2/4YDS4HW8vvVBLsnUX/MRDVXtje5T3FMQXuSPbZH/8jlrIybKBa6CVCALROEQd
gRJYmyq+JGhbCJ4RQXrtdJWr9VhmPyoLdFtoR9Bnyz8clMkY/AM5JluWxv/DVSeLflE758eKOCnQ
gkndcMq5snZ+/iMoVhSt76AiQBEEZwhhFfkePgUS8X2ZmUWBad0tAEjhiuODjngTROZbQhlsr9xr
ojqBb/pUvsN2W4iPhnQA9ggz/UHA/aAcxZd1W00bdWYOdEb/cRq6G6LfdYOgCH66uPUu0GO1llMo
fzSu53oKBhJcRrihvvpBEKb3IX9RmFyvs96tfqIjYtLH0pLm1nI3r6uECDDjw/iInTGC/NrPmTO1
0NUNUTXQwQxaN6efGUnFXLoYgsM8RCEo1OX1kQR9tnDtMWv4cbpviOsHvb9E477tS/0LM4A7a/bD
DjkpkWps5+SCkqJG3czaS2lgQaV19w0tQLQ/y3lwtRuk2T+rH//gQzxjI2SU+EFbxFKwxzBuJkzb
m0dzaSjILFDNjk44HKizOqNolEI+CeqfGEHGP8oFgH7x0aU3MP02xoM3qIgjZ2R0oKey7EfqdQNZ
qPRqPP20+ZYFWfqWJ7DIA7DMmt2D/N4mSIqtATM/sp6cGl/2z5MUmXvj0gUXu1lraY7tYvr5jnW4
8NMPyK00sYgCZCJywi0xsMcNhAWbjN4Q3Oy6j4emw7ks9WhWDsG1xJlgiMFJQ+v9SiFclblTro2Q
/GCQ3Y0WADLNubW7/yvVWYUioT4vfuuitD5+detdzBLXiP2mx2suq7I5oy/UdIQ4J6fq21Rften3
oqbkwa3/ho1HwN2JZk61NhiOYbBnMM4GupiBxhOViwZML+MUO0+Qw3I3N432wJf1BTW/ZRZyZbIv
JIsyNKspWinxBFq7weaNidhHhTYGlqdV0wpUbrMFymZyWQOgHsVemV7USREfC6we1AJnYjtv/Ugh
2FMeD3UQHS2hsx9+rk4wRm0nxZID5Gg1Lk6PZPdAN6UXHlSVmaM6QHMz4zVc48rcmGwXbQZ7uqRj
2DHMBqFvL0plaWZfuoK6NWZTolAPIKVmF1qHCKBg2YZzJoN5YQ8jajNc5+6bKDzKEL6mVFPGuRYr
yOceLtCsnew3YgWCv8xWAFzNeb45LdfYzY5pocDs8ZsYH09SSyiY98D26ReciJZ+uxSoOOfK56M6
dBw0fOkBItJ7sRtW7ScIql833RlFFNEAJYJ+Bs5AiiPHPuEkKvl8JCPehnjD+SpaLwh7w6IuAuCX
0sgIPZJlxsOIupkgKMXmu2HhTOCHPAfMbALjFzalFOMkHt6zhUZ6DwZSPHxQ2lCkNciH6ZhbHkbn
BauHvpWifU2Ncij0S99KiIsbFqIvqeBlilsDDa0Onmz7aBYBhDEgU8p6b/u5ar2joBuYnFjHDjE5
RJGLPlgF5D6We6ZCBQfnQnWmdCMH1mO9c69KjhLBNk2AJqkx4OCX6WEIV5caBcO7usweS/wcSfuO
JIFdaLTV5JrHmQD5iq8wkikWNz5+XEpYPuVQM9eQh8kNQOjhMMjwMKLPXcSH8iA2h2gtyFN05uZB
2AWW0ZvtcQogxaLEca9MwdYFzofaXKfNDiBgqirgALyKXvFeoyz1dArXeZ6hMtaAlly5O4szIqEz
ekPHALI4an7YQJfNa3cxSKfpdQrQFWeCiQVfRTJwZo0om1dCh64jRBcGPdZVvufkxTNyJ2QG7QGN
rxmC/FyNw9+hLtXdIA9uEGyPPy0dF/hXSL9AjRwMk2oKjTLcPXpDRvM3ny3IMKa2MfAHg8vrFLRH
53xgGRHwF8nH92LFBAsk242qC9wXp9/gC0MjFhAsLBQvBe4LlFlwLcc/A6XfQNIhaiZ74wkyAbdB
lUIBtccJPwcYnWcQC0P6gUkfB0Y+M8x1VHoXJyj3xujm/YzAaA4g6v3yfjabd7scxrQ36YY4UbA7
QV5MAnEYxUL9GNGcGSOBaHSXfZ5B8cjY3voFdJToXo6Rq05CTWw8QJll/yAVzgatGcgEmI9C2gEe
DR5C7C/lFnLHQkI6oo5B55z6S5LsW6GUMc67uNt0+grFDAwBcg0lBT+Q8QnNP7hRxn3EV29D1IEE
GGcLmDubAtAqrh1l2HKHTK0Fkvbub5ioSF38WvyMsMgqKlE793ckZt++l2hOtaf2vtZj6nswvpAt
QUPgAHj4RHa1mwsqJafO6RjSGsbiDQ7w7u7gaj2esEuz0x/7+obuYa5d8vnhOlU5DvVtf4DCABo2
OjIPWr679LMfg26cIAxU1Vb3OEiLk6hd+RYmIDIDAGOiF/08LdOX9Ik5STreO74eU34l/VazOQwH
Ps4Rm73EMnc+1ncIrwJgWP/CEdNvB/RHsqPmMDYOACxRzrCJZhWeHBZQkxib74tqik4B4mHiKvoH
njCoAAmSHVF8ACoP2PQlewcx4QjpvitGIsKanaAT7KOpuC8hV8LY4yUwjX92u2lZBjz1YCijG65D
YpnzWYPNr7rzAq0inFruPMren6J2KcPb0QqHkG93Nk5ACtPxdkTPxBncnJFc8ljZQK6ohvjXjkBM
fMXXeGjwv5SyqujhvGPz57q9YxnecHQpm/4gF5pxgLMF26VBaB150zj9vX7A7ji4G+3wN82G7zTB
UwzKyzEgRg83ibyOUGjOWCnmyThoB3oA5n66J6jokB5v+9tRPXMdewLzb/IyIDvLKhx+3/N1nKIn
IqiON4Ap6x7e9rIV7YQJzB++wRh7TMHXouDsJ0zpPQyxOf99ypMCBsVvsvzcl2kzHETyByQyxXUp
w/cHKI8lnpAe6N3GiT2zE+2ARHoUQUtNiHNzvhwvCI9XJQqBMz5rBBpTZHuieYh/6ucsnBfME5AG
snvngeZprYyTeTAPybLc38WG7g+ZKIn9IeJ2AhaxYlQCqzgZ2b0MKB82Z+Pw2k04uxyxXvclviQ4
2vEBreMnT3knPbLifXe+QYsCDU6gP1hkrB2AqHAcOXABnvw7IGkQuzziO3LWl9e2WeoZofdCCvYK
KJtztpd5X7Yq4obSDRwMcBeY9gd0XNyL4Ed2hCIhlxSgsDhS4eJADq09sKfr8w0H2wmXLp5LQSOe
ZRy6KYA1DugZst3+AKxtoAhmIZeYh78A69SdUcvpTsmP4LH89kIPzBFgt9d43HAcN3Diwm5AEzlh
7SAL0Q6v6/gXvtO6ma+mvCaAAjioAd0ZhLjJt7hqBgTmSYQz0Obj7sxQPQO0zCLQ7fBkwARY9Qu6
8jEIAlTBotfZsW3ZhqyFxTHfy4iXxcmS+Q0MR1s8A1pYqiE0gyayF5cxw9/2zRk1h8WVKEM+C0EY
Izqyv+WhB9ktN4GEERoyP1BjRHCT8nIcRjjLCSQ7sidIWOFc0dfRhPftizYIUIXV0Lbx9bKBrxrd
gVbXXLG8PGtoeDLzC1VvR7iE7AKU5PxQQpgNfxnHZWNT2yf8BaAQDEMeClD47uuV17EIWrQyMhQD
bICJ4BgXMRsepKyHV+WchOo5JgiYn498xqyCMYRuYDjxCN1JDgT5k+51YewvyrZWCMASF6HvbsyF
u2FZWFyspzmDHLiTcCWfOyiHaQSmL7aT4tT0WDBviDn+AsILOXAm0LbpEH5bKyAniwIfhMA4Q8FW
yqSB1gWgYYFy8AyPK5cfhNx5QTtp9lhQlDMFMw/M8EeKaLqM0B/wCxgnxsZ9+QKxrIg1QOLPs7vA
HemLx0q2zdXbWvwZgp+ycc7IOCEQYGDG6Qm7gdxIVDiwQvYma4BXQYmgmqA1p0OWJ7onkJABeY1D
QA/iGQQP44Hw6Hjb4L9gXywGNxl3WBshG9AKjYE3GZmllWcWB2hfw/WHF3m84Inemh7Z8R993rdY
jC8uK7NJe/AbSl86DruFg/jvWrIt7PElptSG3BbkGUWgo8eyxd7qB79VHPqXW+hVXGcbGIXU8Fs3
NOOs2o0W0+kU+zTn4ssgB3bQB89q/dDPceJ48AwTnY/yBgjWanp1riOHBHJnomw6U+UuAvmJDdro
W9NqCbfcGD1eULl74PTSIMFfnbGUOFykhOi2A8XH5Rw7oTfIlg80ZDP5SCMuAvMTc2CecgNaocig
E/QoE/fzAzxkuzf8E62zwyQ3aUWBHqTXOwv7tmg/0QAx8p90bSCuSXu7oXCqs4wF9z7KJ16te/uO
wfHk7h9ad25ntCec8mH3jTzUiDijb2k/f1L5HI2f68Z8VT22qGJWtrTqnU15ALGSvJhauihVxSVA
4YUvoC1Rct/Fa4JLxsZjU61jI/au3Yh1tC9vMhZdMRYlPSFw/UsLIRZ84qTo2nRjxpMdzn6gFMJD
RXnZiys9Ns5Yq4NsDhUAwcZ6XfOBmy1p1dk8wyua02JeocDh1wO1BG6J5QRXwaUj125IguwrpyN7
OCuLEbwQw4th9WvodeEndpZTrqEFd35vN+IwRznm08L7wYJhihRtqHZ2AkLHpws9ZpJ5SnBqiGeJ
FOrISXzwHkVXfezDiM1AB3jYXFG+CmpS3Rdd7FsVXggG26O8kZxL2O4GLz+GKUYbN0mAlsr9g6Ly
EnQ4zPcaazZbJpxrVFaeTXqkZRF6ju66ZwFY6ynWZJUHrCxKx6hbcVLKJQIyX+mXVroxs62ajMPy
g2w6bDPMchwLj/Cj0irfyQvfuOxKd55yeZDdCSh6+uZg7dwkj+LnGi743daoale9cXAujdztccyN
WvabXzeNO4dN4UZ9ut6tI3agxwVRrqN7798BP+BS00362FNgopjk7Fvr5q1heQgSNHy9nzmUmjGt
H8D+xC1fNp4eDvtogB/Dr7u5A0529/dn9muH0zveDB20uKTT8DIBR5AyGE0Pfa/Zneekrp/d/ylZ
99FrQfJY5eWHYYdear33nHyXkn2RjF1rF9o+7rC8X9TwrhdqbahpSChvNMSSQUN6gN2sSrdJYCkv
uBWMoHWP1ePh6bdz281rWobZR0LuLOv9yc1bub5ziVd9EM2c9TNOGcUdGxuv+qVbRCUx+Taavobq
Vw1FXYcAhtljnwzWWbfA2XulSdftnypNEQa1155u/aSPd3E3z6KZBm6hyWfptI53VTFRs9+u/Ci0
fyz9ErXeHQUMZMQ8vewYaqZEUsuLyL0yHdpP5KlGgRZ34Odh5Nul5j2JkDbCaJwoLcYXjgriOEqA
/CAktpub1jjrx132e6fJKThwd3ZdP0uog1AovX9xN1ZJroz2dXdxMaDBlZeRmT1ItqEeP+EGl/In
REl4DE41Od2AMNUeU6ejkPl9oUaEY0MhobZVdCK6SOvMuUZpuBF4pJTMzxoKICbYRZavmaSWD9Rt
TNftAR3fDbLoaO6cKtyBGDe/dSibpQ2oYGtHjteZ16BXbl5k1F6MLQp8P36SyU9zxqPRctvRPL2s
0H3FgutePlva0JvvSFkMR9FFnulUweGsezDJcihfZIQCTwl//UVXXUaXfUT4tU7fjdjydKJuNaK/
719mYXqKUXrJtfafVuJzlPAA3JTcBOD1e+50cifrHd6SQbhEl24hjET/pymuH7atbzy9nGiuAsTV
B6rndpbfh817/6TAr0q7B44sjiV5J/Ld3B11lFFmrbfJoLL9CzDLRLtYVCQcXjnFOyXl7hww60kZ
1Xlcggj3OSY70pXcqnUKYkGlSnSZ6ivX7f3OJM411kfpjQinxjeSefMYIhWt76ZbJMk3jpEHWdWO
iYfo3SBforKpFF5esW3PPYtG+FCHwQCFo9sbuXr3yzO4dQvd/TQM7vRm9Q0voft5l1TufMZtAFE9
Q642KOpJ82XaI8MvrrcksJWROoVj2+XUjndOtq9JKrnsL8DZBeUiZFzbLxNXmFDTfpuAL0LycPyu
rnvhc6cVh+vAWpaQt5JtNbDxCcr3V7+E8Lo7AR/P+1CpRAyBfFcClWiYeIJIe52O6ymypqJ3HYGE
EEjCagvUjQI4DEYOaVXcMlHKe+MCZ7hapXF9TK1q/SPVVvD0Eqhejg+a3RA+N9Q5GnPxvAx8y6J3
aPtdc+M8HLBEQvtcqk2YpLegcbhzjZ0pmldfiVkJjAWJWnVQ2Ttq8tZcHJ27ZFwHyF3lgrNhWbkz
aJLUoxLv+DVwietoKFr6PPanYrCui8aDd7nWuD9J/3QaUMNs2FGss/i4+Yy5BjCJP+qXrFOQoz8x
H+uQVDRK/XqDB3Xzymk+OBSDk5yfs2Ag/TKxvq9cbCTfiGQ4buGCPvFOdSO/e+5M7QMoyOEWY+s+
V6kPQcY4qZAaDco7P7xn/gWuQjberfgZPPz+Mcu6YUqHu9u/DHy3i2FMz854h0jcRLdhXDzH7KaC
Q8HI6scKVt8oH5f7b7vILQIDLpOuW3CqNm63QL0vr8pIK3NPuVDDLgra25eirMx2hFxoGYNDq6u3
EP+2u1SoFxp7vXN0n96gOjby3W8j3hl81Xr2+MZhJ9z/o/nmNk3G4UeGf0cC1bevsrEmypOajhT4
igKzW1JdDh7JOjIIa3MLl27L5civrg4I8zo2ecVwswQfl/mudcu7PSE2idwfsg2ddgiU2tIMCpwe
wIscrS4ChasbV+cnNtHT57DLo6FRf6Zkdw4OTj5KOG2gxHLD9k6AF5mEpet1es3/yRNwp449T5r3
IgrI52MKrR09/UE3U2/vrjOz63ermyQ0MIqGDYmIalJyj2PiyPox3amuooLPlAumDs3DC2IBK7/V
qFE6SQs8nwFfLZ35oKPoGIlUdyIuNO8CPl6+H9b4dl+mPHKsICctwv18JpskWrN0JKBmrFV1q+c0
FLOPA1I020US7y7gmZ5zkXn9R9YhEG1viy6ZmtRFaYd2trKgNV6nLWX88bxM7MtH1vmpPnbUqZLN
6geaVpFz2UosiPah3xKC/UZWN4s6Najrd8WZPerNwWKX/W3xzH/skvbvLDypP0M78lu26MYUPLl+
XbJTmX0WHE+3LHnfKo/vkbUiVQuZIzPrp9T+cuNvS2iUEpRgR6Jok8RZNN0kYoFqeu7yH36xzToA
zupc1yeXirLOt3e1WPc6emoFixtHj8/LEz/2NKZmgrNIyeq5vcWKZ+kTlTbF9tuz+X5e/2nabzUI
PYcs5Do8Zd24zifKu3HDJ6p68TUeue2yBjbFuop3tvbrIGmiK0y4fnpxnKC+/ShK0JEOVtSfFgiV
472f1vVGN1XY2L/CtfyQ72TUmdCKYWHTnrouuDKpvIL9AZBW/WdZX3HFoVeeZXzn8SiKR3kyHdz3
UY+WNQsvq1w51M0bUwBTC4+jG+0Vst6MeF4rg5FCx2kS8Z4akR0XSnc9BkSb6L6tkqSW4K16esqH
9ntDXw0l+dS5ByAmjRLC1iPTkoqGLUE7thdHw4x34pFBa1nyd8H4ykdkmMipPMjJo7uSw+mJfkJY
KpFZhUeBD9jrbQ6taRtK8X+UD98du7R6jYL73eeN6qQteKiEkytp7L1XEzp3MrfMM2qIqNG8lJBw
2AYGFcFFaJhne6OumKOlFi1KFkH114C9Xz7pD0rf6ecQyLPMa+OVVI/7YWw6fgxA8LX2dXNxcg4B
H7P0v/XXIwpYP20BECtsimznDkTxLj+iGVItovB4wLw5hcdsjyxVSUJBVPRk8irvdcP4UItgTe8F
LSsPx2rhM7VVei6JqEvWxmV1BhDN6eUHIU4mbRQKlGqDG7WP6iv6uVGbVfIl3A99XpNnTTmwnHJ9
RAkM4dqBEkQ/zao4uRQFk+Ao8IS/E/W7XQKx8N/gm7zR+kCGXzQ0SeswTkSjAKpZQkCDBE0Y3CZH
44tOquGSsK73eBUtkh1FB5w5afANyhrpehQ/1TYAzP4YzLqVutaWVCclrFFRg3apvFPGk+YUKR6G
YXQeWAHy5HJmF0xtbCVphxtQsl3qr8EM0l/1i2a6L6fRjz5LXK/+iPYcZLcup2RTkSvymAxmQIGj
AXQRqQsgBXmi2DHEkxGofsY9UIAGQFsOE3MDlcyUT5+23/G3DgbUH8xmHcB2vUc7Io1Yjz/htdY9
cO2FUQyTq6/a6LB7MK1r6YI70qmBQQWpjGj94BoN6zzQjABmysuIDBI+m9VT1pHuUe6mCU6xu0de
qK37TeE7O2opnbQlWW+m7Lr+0tfW2iBnllRTfAAtcZ8bbZl+pp/RJ3sGsxBiKVeZq8selIITr0AS
EAQogm3ATv2+2UJi7Ni+BGCofAGBThmLA/gN8rEmNhxlQXjknMxtt66+2qX9oX/3v6Ck/h2dwS6+
3/86O0anioS1I+D7ag8BbGL61AwEXRV1xMlCog/qWCd+9CM0dni/n9gXU1D5l7RPYaQe9Fec7geG
KKS4104vfDJrHfptT54u1yXvj5PbvIX/1O/6y/g1tvWX2gXKOwEUSRKo38aWisqS3Ar695tuTUea
X/eXVUEpbRVUtHonL+anxtxbox/dPxSyPm2v/xpAc6pHfrnFDu2PuJayO+YyVb0UnvcckW6qQVRz
83dA8p5peBek+VeRDLWvpIFstS8qRTYoDRS64PaP3KHf7FMjDzjeKUDNDEhEXxIS+N6hwJKHJpl/
VC00Jrd3yvzdPs1luO6XxpLGzWuqh31QIpnTlUqDkoBOCWJ91q0b6qn1hxAVbigtJMyN1A/Ar4jy
3h7wpLcH6kjNsEmQKl7hemiYfBR+m5vB94VMZ2fWf6H6t4f6xAVx+K2urJU6jyc4jcdw4fCbM0Ch
o6hGimpG46pmJaL46dmb9hTuDGjq8unsWEB1IK6H2e0P9KEbUWLODCBnZyLePh5otIcMJqkt0r01
U8n9hhKlh3J76vDtFof7IUY5PGksq1np3/eDuD2+QXMQocYmeZTDjluAoF9I8Qsq9r5JnbJwVowC
MrtXg5W5MRZw+9v5eQ24mOWiZqWvulW7fBxMKiUP3tpFauNywGLRZ+GO+8qVtpAaD8bmcQLDo71B
JW35CcZ+OWsbBMjj4I7riIicwPrmJ0uS4YsTYLkfBt9QIcyByb8pc4YFlnndSttcyU09qd8RMOk3
ZFaukGPwW2MDAk0kIzkh3eH2dkFNQ6BSgQFJt2FY9ZuZH6fweJclFCdwFldUu6gOgDs7V1/UUnmx
/AvVV0Tk1O0Ihgo9ipbFJyb0xrFAWS29AmeZEOH9BBw4OD7ny9UXQd67B6rdSl1JdWDpPkt4NBj0
II131W/gh/fT9fA34kVGYCLorjqhk8qWupWxLTsfzDcmFMGydnSvwqIaMgFgyMd01llSFVUKSTgS
uONRtvG7JBPTAr3J2+8fgjpFO5KyE+yu/+1/L2c4j/Ie/mtW6adwerh7Q0AKWWNY4Wg4T0Z5BFAv
ugAy3GlFHP+PpftaTmxJogD6RUTgzSvn4L0QEtILIdN47+HrZ5XuxPR091XDMWWyMnfu3FkioDQJ
J3FpUfE770BttrN7YsFo/7gqM8Es3vaHwR7Ovp/DSaY6+ccmuo4rsER8jwxTO3RUvNz7liqT5o1n
30zUDL4ULJ+JCZcaJ7sl2lOD84dvZHeVXEzg4iV85fs4Zoso3jxK8eJ78e6oTL5wTLIvi+9S/d73
zjZ+6dUh6yRevZPvCFbUMVOKeab3D6bPyfnsbzu51xbzyaPJH6NZkq8PPSpPnuXUx40hOpdzv5v3
B4l2ZouRIm/u3J2dy6VfDCP2Jd9N0ask5Xeh/elfC8zq++lQSzzGq28WqXN4Z67nZCU+gjpo4aPw
Cxs8fbvJKYXiHQzdiqhFZhgs1bJMloBT7NJLUgEqk2PB+Avnr9TPxYreSbM+3nMN39t9C5Qz5AJQ
TD5cpNBfj9ajxMeyuf0sqk97xKWvmSLHo7JDZU3lY0V1nj+fFaV0qon42KNtxDHtKD4sYyEowmvO
oq9HeQglqeSntFjk0uNBqFVMxmv9tzYfxXGeNi65kOimZiNH6CrIBmD/q4lSbEUelr9fMZDxqbKN
0vVQaXit2C++c1RxhQNDhSGDKC6DH52I8cuTUnc41rqhuumuIcSqOosW8aRSipPq6/cVZLDqo9G9
EsSbNdRELWo/p1i92bWSitqY+918dRREItbRvFwsJxslb3JooKFG58jjVI61Up+H35tXFuRAQnXs
1cOxudGZIsreCJhEihSTaDfMRUdiJavhsXZTPaZEtMWA0kZZxRTfovT3rcuXrTwq8cpFgA8VSyF+
UC3lnPunT2wV15tSXBEwlh9jMF01HY8mlZwzPx2l2qHbblpxEE2alBKZB0TiHNvr9WP0lmskyM9R
1g1/oFyqyMVVjp6hA04c9HdQ85rLcn0VH8vDVZkj1K5KmjTPrxk5KFORqe5f5ZvmffmkLrIWwYbW
JHSBCTrXqnLY4mo+KsaFaOkBWLFbs1QmRa24tlBJRM+6k6paIPqYVwr8HZTTaMgqj9QQ7PNc3igw
YjPGxKiq2z5BuOa9fW1ga1Wxmig4B7W9czxG8a9o91QjFYK6E8TFqZHFRKvjKhbKLcopbHjGmLNx
0f+W/hYO5ASO2yel67qsCpWUdHStnurj1DDsTJoxRihCP4lQkCLMWUorLewe/yGKjB+VIPaejZZx
orIHdi2+tu1OqozP00RrqShfjtRXvRYtylDi97aIlzCzxQsGM6atYvpJA9RTPkWAIIUFHWlwcqeh
r1GxFoad7JVi7GQTXtdMtakpWMPMzbtyNe8ik98ILa7UpnSDeCLFu0piOrM7KJq1Z60ggfCIcJnK
SBx2gS0nnbV42RiLoOSugK93tPR0bO0Vm/OPWX3Tzb7d40KvRZyok3xZfc/I5/z11VHJcvhCE8rq
dnCUvX+2zz29laMgInclLEmwtSrbV8PmbM07Fm7zUbcPlZhLkpFgnnQTNHeOlsqkhhHeIW5FX0CJ
Avr7Ez+B9A2wiRxF1sYNX2cvqWElPqiQWRLqWKIMiSP65La2Y1qLlmI93cq0tzoGPKlnlvxPzBUf
KsVocKszhbHIzVMt+8f2XdISwTJIWNiU5yj/vq/djO9SeVDiPagX5KN89Bk6Fd1V2A7WkTSHAqq7
wqlVb1sLvtbNeAeZ+uVw14GxlXPxbJgma5Wpb5rfe7tUEdm38E63Sg2v4kIcLVimBOnncwzM0GyJ
ulJdbUujVJ1VSAeSEXhjgKq51oPbFF06VL1i2m/lP/V56/ZQS/bztBAXzfkwFMUeVRyfqoIeql07
jqP5rqosLktqUF6QFY7zBBEkRZvFeFGbxxI8jX0MFyWKEVoVJCslnVm16+reFecfvkgKWblYtpUt
d1Bd7FWSpumWpdBQtlmoztmW1qH7eEOCkaM8tg/dTZcaf1sGSSfPIOWvGzyZ+MJPyMG9nGeKNBbd
1de8j11c6EkGYoqEdrWUMTvhQeavs6+z0uy3i0I0LmhBSV90CH8PmX/5R2nLv4ZrfKj6ZJBsyicM
iuv4PqbvMPk8TfOdXG/ZFsavpjdWyMroCRAHMMILT1UH2zYPPDW80Jnk+D0T1YtUl6Zvl2J3GULK
mrM7xYMFtIIu4zlhhMUfDM63C07jHpjZnHRyq2qm5zMc59A0ahk+NA8+KDUDScFs5/k7m1LiCIbM
z7iHbfJZ6zZ+vWv/9R4gADLD5CzzhdoXDlexEG3bAMZtuBao8NJcInEal6ATUqof7FRXUM7X9qpe
mRL4cMd3HYQMluYVXGpYa5uPmu9wz30yvAeCumxNwyUDqnEhmkuUs7bFSAwP5DYlTDZIUHkZoFje
qy/oeHFr8g7Dc3ltg9OUB7g0xaDKtZKvPDDOGTNP4JOPmx6w166Q6l2aD+r33jA8tEcBXDb5qq6h
cWHAm4i2GS45z87fHRN1V0kPqJF2FlrjkAJ+gPDLJXge8r3/vBhbsr/s/q2ZqGd62c5d6NyZTYUL
67anD/kJIqv7hafOd8Irztue3IClDYN7uxmZWb0ukPg0dnQZumlmdktw9PDwbrDgW5MHGm7jZcC+
RqQ3mwawyf25naGbZnivSzNdiEJPHx4wH12UI8e9K++pXff8mdFuz48fzcXUVIb3F6o8apxFv3Xc
AUSTNy4Xkzlv738E0gVdxj0SIZFb6Njp+T1NkMMOasVh7iiv0Cu9NQ/gbXsFvhyuxt1+1MIzhduZ
g/CAYYmEmeWW1mdT7T28m/msmxpj7INhFjnSPnTyTQ8nwBi4yCCsivC02smKIjrCECtPpUpYRz7E
vT4uCOCCHsL2yHYuQDD+Qi9oxWS75k2Zswm07ib/HjXzCjfz348aoKpUN37Zzn/TlwgdahpGIcBk
Ztlzm6rZpFJw71QDEgEysbZuzUKQzQ2Zg/AP7HJbLltUG8nTZExHuJwdbnZFTpemMSEJPU67jU3i
kuF9uPJi5gx9wBf330eaFn6GANGIOLTDIPw3EKemt26dmgHascx2dSpvvt/akLfctcIzOofCmgtR
tbU1qdjQtaBYHdZnqmc1dIzX31qlJ/OI3DjoXQPPvS70hEW5V92t9d+UZTvre/dv9wg3LeTJP+jN
zhf+3gIOAyUJn9xLRNmHYWDCQBvIv9lbTMNn3Sis++dvEN21wEr1t+fvqSmUgp8kP8MuD6rb87aH
8UNfT8YeWrZJ/upfmIXJPyuhBdlM6bAZntfGSMT63LR1lfr7t4uDtFNS52iJ7uqioEtY3Zfm5N/a
2Uk+CNQCwSFk2dqBXXYlIbYALdmdTS9hE6t0LHkGd6ZHlvCIwqfwuKX65Cvc0qWB3dj3tfyuchFx
bEyY71mG//Y/7kfaqF5ou3LdWIaf+7DJmcNRuqYK0hJQEe33Cu1S+ygK8RY+goZag7W4zb8wVNmk
aTy08BG/Mw2fSrTBmAb1Hl5icgK/RpBQ0/63Kw3Nr6Xeev4+ki6RCn2hWuT+PN+ulfqdL+M9t8Bq
XJ/jogHiqmoJxzXxNL/re02EJiwrJWrFYwQwCr9A6x+5V62ftteKiqHsi7YJWha/Fj6Wo0T78SJK
LI6KoWFE8lsa8bLpnP8lPi7v83+pj9JrvpvuhkVhHofJT+F4D2qV6T/72ZdgUb4zw2InrS2Qljqt
VP/S+hty0jhF2CV9ntpfa/HZ224axHqSjkiEro1uQysO4eIlOIWzl/XrrIswkx9cSLOdY5QUJKrc
rJKk//kmiUk2feyHoZV0sXPEoAuRP1xnbA5kKyxcNiNE5Yc4+7n/sSocI6dHw6TlIZs8q7fC8IyR
tngr9BxECZyT1cxjB6GiwjBQJIeb6UrBBcAohyHSTP0UhkdCnZKbXYiuvU4/EfT5xTzOvnRmbGQ/
c6+pnm/4he0wBRMBOkrB0N1/rrOKfJB/OVQeAPZL5K/OIqY95CFzwEFLzy87//xjaP3aTYHBP6t5
SMo9e60F4sqYBaQYyxQef44/YAKdegf3H7w9qKkUQBYwCeSwUtOfwcRK2OxCKkFSdz/2NKycDM7x
h55F+vOSV1cU0A/mzi1mb3JWMA6WZbsOuP6VkloYALvfYPrqAx7G8cMz+YOU76tqgE7QrMPhwgFQ
JuQStzuYO/m5x1Eu/3Ve2Y6BRdPF1JBJRiWhT5NRbuh6hwp8fP+zvTWhV+mBznEO7k94LVx2Hu6Z
hlV/plHC4d/gpoC53Xtu7oxyUgEkgtDsbh3nYKfQFSeUnORQv+mz1h+FdkBaJ18TQdV48s8VU70A
mB0hLUnI3fM3kykfhM1aVozDyKN1v/kzP7oNtj9/WGGq8fydfLEUdF2/LKXJaPa2mCZZFIh0Rg8C
ePs7G+INx7P3e+82KJaihVhcwuURMC4GBwgE9LqEREre1k6UJVHy15A62W1aMhvea7OUyw55Epg2
65z5dV2QRtHbFzDsG1Cj0jXaUA4TCc17fjfok38SMucFZTYDFcBYM5V+NPyLefUaB6QKiga3sBhc
j6H1n0Zy8k+iFtb0lu0svpmM1fv54zkMrwxSgdE9ylaXMfFN82CMoUbZl/TL/ePZL9Uzw6xWym0k
tTfri1h2IiRo2JzzNqDd3sH7cIAmo9AZL7w7ACgTcCwIudXiwTzGamqE/Bm00q5wz40u56cyM8aQ
+B2if2oGqQ+PNXtnv+4fAaD6ZRdn7/sflyl+ZuU9hVxjoNMsoObXD7+V6rayVeqAcN8FODL3uvgu
JKvmU+YAtMtAGQ/2rcQ5u44TUsOcav12RE7DjFF5DMDSdTb7uY1WAeznWshJBZhODgg3KnDY/Pm8
VMg2fuhYWKqY5dkUnvf5GEip3VOxr8soWEJfvLH2vTcXjr8mXxjgPd3pv5yIBKDlEA47z/qIpWES
i8otH1sCrm7wpV7kD42dXJhdKZdRysTn4r9g0U5l54MEhEVkAQMYb6XYieV8ANzJplgwu0csaeEz
pYXkQh6Q3rJrijLH44VSLjUzwtNSJLuTGtr83pJRZJA44LupqfWWvCIHm5czll6e1yT5Y6eGc1AS
k8IAM0pdKyQpjtXNpnEnGLam+yopW3UHi9dlvQEsd7Ku2AWJk63KOSoElgazEhwxnoIKVFO/LwP+
vDv4O7uhhjOUUzYzznxzd3kEn8Jn3MtGeOTjHa6Bn1wGXsFAsToOPGvFQH/KMwcXjXi5RKASLkP5
Pi+9ePDkI2y1PMztEM9yLYPMeX/eq3JzCAKTklq5j1uyxsEMG8nu20aM/GpHeCeGeWZ+DZ6jxsub
N2/npTzU9eMwjwRUBo+4Xs/0O2fsHnmZIylc0+JQJtCZrLlkcDySsatCjOXgvL2YSs6YQTRofzlO
6OefhUsytZlKMdtkSkx6WtqS7V4Hh5SJ3v9YRKxJ8KEkExIBP2fEPA9/8/whxzg2fn5opGVd+Qt7
ZEaLqxRMk2nyd1Yx/ORnPQ6RACy8nwbQPntLlUSXevJFHxMQeEn+AL1wMfW69nd+5DeXkHAAQlur
IZIbLaalV66XObVebCyD7Hc778QPcSwbUFkHxuu2bcLObYO7pBHATqLygGQVrFs4YcS058hgOC78
EjDM217JB72nIfNu7m5APfDyENqnsinmw5r1dAvrMYXOVrF+Q5rlEYbboNgI90PsI+vY2jFx5vH/
ju0xrMTCpm3r+uxiFzaN5LD54n+bEduGpWFdH48GrN1wWcxufjM5h5itEnl4wMOp7/5hzzz6HnC7
qoZTVMoADLmOHBaOYX+xeEy9k9vTGSe/m0wDb4sbSNvakjh/BGvIbCerzovgVe7Df3rJ8FYV20Eu
w+B7r8dA71PPaXC9hW3J7mzIO5/+0qImXVZEgiVB7aTMmWZd0qxWWCWpgOHft1Vpy/14RY0sSX0t
3GZRPHXMo2PwGNk5rsnM+HmwRhfu51wHQ29qkTOauUUc5t+cgKi3IWVhXXk0r2/efQsxRsLVYgnh
G9dIR6/Fu08aVc/jKRgAr08++ddYsC6XzS/6g9M8l28wC0bc1S0H15Uy8yjzUsf3U72UpZrvAgva
Vv+GLuw2rISkLk6fYSgwOohhX0Ma18Bt5lVbQG7DHUM2R+qVtbxvI1kMiVpZkGPF7p18sk1qfjLW
3vBpMT/iFHG2bwY1OTiEDM7i25D6kvXjbn6FrfCx/wn/f/5aLoYY3329rDwvdfdzC2bNrBzgdrwf
asqFshPJWNuQnk8OhYy1Cz0zfGd/3RSr8iU8eamNB7jzFE2MbUNCdbSsnbXNyGigAUStrkmVLL5S
HEHUhUEoJFFfMmWGnL8zyPNiallO/uV+nZEiLolti1v2bV9Ovgg4uUf8opEYrLaXpH3ZERGd/1s8
49374vsxcJHsYDFVjfheaOSkzoPofACUD5DYZUSUmT0vE4DRjpKqbH/ZgLZtX7cN0hfl8+gsKbGK
UUQgJMfYqdd/1MXqTWjtVC92FXWyCLfQr0R/xlQcGsBsFff3Nm8lVRZkFexx/L8woTWbyq7XyubH
utsiQbc5tvxi1sAbHuUlQl7UPvIeYcefwxY2us4j/24dOijOyL1hL86ms3dm1Q7wef5OwCLuzG3H
FAb4A6PCxvZ9m8ot7PZg6ObBBDhJXDpsHPfg9W4ajHXwM/7MUXrbtOvsXgfmsz/7DryVQjAnbMDJ
YZz58wdp3EjAA4OS4XOPR8zSOMKtg/slqLSuk61E4lSeZGrkwhNpJcdh51rvfARvwdpY2zaug87J
ck0E02B3I+J5Hbm+HKznqMCOtzSzTsJUW6Dc3l8P5+zkd+MWhDxhWToMGUA4+N/ysz1C5hiVWheB
X08pR4i3I7Pnjh6VR/RxJ/OmOEnQMHx+SPClBVv58Fzbn6jwy6qGDq1oh+/5F+Oa+t0daiXyKEpy
MBoVgrXmMO8MCYuKjfV4SX+WXsMr/CUfOUfZz0AB0ebQSX6RIc2KbKPcIuRoUx8qECZUZUNEzkps
nlQp+EKfs+u/4qK3O5cFz4s0VaHy6dydXQV7mm+l4O+rWH3M9t483pslSvypyrXQfvLeuZnte4F6
XEMvvPy5rFFieB1n/E6RBZpnPUNyPRWlNR1EF9H08NMPjv8mevAVy8tHjapyn7JhlP5JjnftUicV
jVKdVZwsB2VCrc3L2jMDdHYt3kfVCV/RsLGFtUzz9SxLGRTRS71nNR2d41kv3dJGvp6MQ+dLGb0z
sebHdzYVreJ989S+7MrtnKwy6UORXTv/vejta4fevFVopseZ2kRg1V5/pZqXn8nwGZ27226mmerm
uqKyxqlxjJT75KJnBWzSu6NTg4WvL0nc8LcNGbZxopMcUiidFkWV+fJ9moQbyr9LQUeJZbxL4QKV
89118/rp0Ktf5eFOXSmp5lpGUfvB+Nh+tu/tUu9BSTwZS01X9dDWfGQ+KMQZ1iGhU9p+FNo05MZ5
P0vHmSjdQhYRmk5hoLn44X3fZaal7lND858d5CfRQ6ok/55pLtfNeffSTjRL/075yqrHAa0tX9rP
ShHFS3q3LNEkDs4P7lWJA/onjaVbadsVnavFl0Vv7ZR8nw2LoetdJWj28kC+g1itwWslPnxX8kYO
9VAhTiAfovZYlrh3pvTCF/56NO8f638uMumex5A57fOWL+lyon9712qyr2aqlGrl+skBxRjV3tv4
0c0235KSsc7ygQrlZ6Nopw4PX8f+oXP9ntXWvUtXNlPzv9ezA+VF16CBQsDKkh4rXVCtcyrFBm5w
xKeML/92o20vU5+Rz0NEBaN4yXhemZTX3WS5+JLDuzlW5XXqKiSk5uZVDXQl58Z8WjnGRVNXpzh0
EFx01WY1lVYodJP+ANDT0Tn/yHU8yPg0l+cozRXvKVj1I5WsYA+ZP6B0NoYEFd7OnaKmru+pYmWF
+/9+vMTLLNF5XB+54+oZI87GbxyNqf20+KZL9XqelHNSsm95nRkPvTQk4UacLTpHZMVGqbGqXF0w
RaQDSRkTUF8+JZwun0fRKve5/eieQuoyh9MTbz9km/JB7PpTFFtQyXnrHN/T+hmMSi/Z/sa0/8t1
V4NkPko+y8uPxE9pXimlmavWdiOxmJkHklg4P+99J65qmU0leAvNQlAwnLWOw8cikm3eah5QTv5D
SdcT+fay0t9h8XKtXtOh2v+ZYCbkid/UeinQkTcJKgip2ozwprL+I4bWW+qBbyPIDKC79E42W30u
Rgk8e6YZ8f3Zc8rdslUlHc/efVx6WDhH+NGKXC1i+Vm2stTjIDr4xDX8dfXtj4kMcSGl0q+G/b2V
jEfiz8cTpxDZnRS9yZN49EzqMDiAYq908b144T4SlJ2ivRcKvfV2hA1buPe3ONyDg7KAVLOAkUoC
T0XbOiriWBBOmZ1fcof4EVxj2Zya2wNUFF99BTLN4DjOLNp4YrXzuXYg2zE8PBunb2Vw4ayeYrpk
P/O5VnrgwORKFU9toXUIhu89DHagxGlZn1EImXAgBnmOvkf48wO9DmmeHwOj2kBLC6HEG2cdTMb9
9DzBm1M+fa+uslUphPO1JSB5Qrt4wOvKfVbx+ly8AHJeo0RLkIohr3i7fJhUlmr5k7WJsBfQlyck
LvTK7QaI6unrtr5nbY4vu1Kfo1l6fWb663xdpAnKMpaCYeHhcVFD3kOfMEjn0arUn2nrlazMd9UY
eCL6Wmy7V1buwyV8gZD5usLlLHaMwmk5OLUcfb+LXRPS40hbUcaUotS2tgB7WlQJK8pOc6X9G8rx
fgQV/jv7HqvOmW/emVT2Fv2ykcPwSMRyzXL6DJSOmTeNLUJnUr0L29dx8ZMXc5jmP7kBUmzIV+n6
nur/pJVcjfezut4wye7y37KT6h+rpd7pi7DcmP90auZe3bPCZyGRH7LS6zbGlpTpvp0abjl6oVlB
UH2nVvW16hZ+gjj8lY9EVU6tQLypL+SHvS5m3i35ulIro+DZiV+zFpLLJqdeXUYp39hGAizc+8Wy
vk3U+D8nvKWFPhghwJAwv0LT0NmlrJDLTgFCC1M/qQo7OCiP+qSlOuDKBdKm+efRpOBWP/zLxBRE
8pHi01hy9xnJe9SD4JrcPHnQQ/pD/aciMqmRqZoNTHf75qaLyiecMq+44XjvbimXN0waILmyOb7k
LqHXUDaMceE3FE7MX4/jwrGJvcT/C+UMCKHvYg0e/hKn5lYrvmA4YVuVfs0jV3uD+LhtJAqVJdlV
IZHuD2rMEJdcFl/qdTU0xYI6HCQW6PRCWqFn9qUmtnyXMh9r8m/xZWjSgdLEYfzaSj/gHWxCA3pe
mrzzBz5mTbSJpUM8AJcnzNQkupXdo/wP/b3icPh9M3vSQZvWAjsBhb2ccVKGHgKJWC8vfahPkqLi
5s37cWyM72cdmJSJbep6TQxhZECI0q+HgYnqo2pBC+8Ypmd5QS2Wyl2Tipba3Z7sAcpWLYjgtfcq
jXsYlkAviNexthxt3mXzitH38T3Vykf7BhgdMNwr/GSuat8q6UOkqFew0U31rmQMj43nO/Z1QNlB
bI7G7auWQQmsL2yGR2f7utEx6la5Utbm1SyCmXhMj/3NIEOENdGgeSBo+So2d81nsMEeGVW7Jxbr
B8mXaNMt4ag5AaJSzz5POwFA8KHqSTUGvP1ePZaaNrvTIr1s7thk4B0X1gfdaQEaGqaVHKym200v
eWuLYY/X+j1E1DwAnCftsUKIlEtFp8GNYsAV/0Mf5SxOaKkn9/rPgr0OCc9ByZXCfLKREuaiAHHO
8jDmgu9/itdSXZiT+uUHszCAOWOPJxz45OjaQl2Iughk1VfdsrwOINxnOGTrtPkVUezqi+/d+74T
qGvPytcMMyjVcJTjWK2jC2/rbd2we1HAtP2uJ3o7vXSQXk64CWLBRuFXTzlec/HlJAGFrBfvWsuR
uDXXP1TwG2v3WD+CKKP3ygVDBrFldHvX96opzKlvO/F8QOk9/toglwRfaRUf6g8tfXW6iSW5Tt+Y
qE5IYZuo8fFe6mvolGhnC3oTVdajHZ7Zy6mZHySqt+9Tb7GK7Ltl+/ohtQBMcxKku6V+wX77Xru8
nskDsrpfWoy0Tm1+hQcCyAvJ9KK/fRuy9UhLr3a6WJ4tdSTJfq8m8eP7vGwVD0MYx/2HweE6inj+
WrCVqlRuQ5eHkG8SmKVwEwWfThbogyjgMk3JhVB4pFJg69aFo8Sha28oHyLh9NuVpKLiHu19dJBb
Vb4P5QciDc+vIYLRLyphc+BJOdXR4zQ7JkiSq29Gr5jmaH6WQnqg41q8bZ217nzSPMp+UmLpnn0d
eBZtR5OodarcuXurcejwcni/TUAzHFcslufvtnE91DY1IpJYhWNtOCq70VGPztL4/k0dbFAq5691
ba82dfqL9cMExlMc2FubcnYbPVv7hriRx0cNuYlNE2/4ylqsvN5452grp2w5RyWtvPwh/iV1p5LN
OdmiFr1qpehgq936sVz6xXdBAQrk54OuTnQhs5BoXc5SFJ6bcWkyMtufbA1PNlpOsOjSbIKTJPDY
qL7pzRPGKjizxKYQvNVyBLtxrZdw4LTW1CCDM4LJJplSVbtcbMKiKlgrkWbVFb3/LpVDRcCGbzSr
cNbKwZTv48D/uv7BDAQFCzy+LOAC2equTDcSLj7P5ew9Sr0+N5hzvhQp94m2VYy+slaUGJBE+3Qt
eyCGrEG8St4auda1rS5/Bq16vXRJx8daU7aP7VtnNrBJKoXWenj9figQDUgJ+lNnr/gJU4pMwAdE
v7LAI5xVvrnHNIzvOIZPnUtnGhWKZLBQT3ouqjkd7bVSL41ncEoXnLPk0Up79mvRPJ5GuTYJwuwo
Uy9+pb5LVfUoXYnB7u3l1Lm9PTp07Rr3dx71U0zwcMCfardO4JAxIrUizulRp26oRzwVvdU08KIV
nqsiYcGZ4ORKW5M8LmNnhktVZObq8b3UzXT39c143bpH2zclXYPQueLZTEW5gTrv8koAsjiUV6Nn
ncOcq9+1MbjGxa8lMBTpqEHXoqZi+kTSldD6ony5jQoL6MW+TxNrRYGyUFcqigjzeJTpiaoRFzuS
cp11Jk9Ha2s7V8AtI8vBSBRqPFSGWfZjko9TJcQmWQm/AmgebGWkZPt4ieiB8dVpBwhugmLEnkxj
iPfhprShGpNWZjQ5l+dSU363MsAfYHrQ4b/dosobKPyGNPJ+nPkgitVNdouDWXepQlxxUOIn/ZY8
ROSHBRn0wSbz6JiNsv/UzQnG7nzC8j4tiyOiCgqo7LCg4Q3+l9vKHofkMO1do6vC9FkWv6yyVATK
2ydBlFZRTcFDQVl0P5cfoSel4sN14xifq2yS7Ici4xuqGGeiEvrIh0VFg7hOd2yiqjJedcN+/U3Q
kkE8U0I5iyfdZQ3yg6jV++tNpMVf3oo6oOPNmql6Ejl0rZ0aFDGh9d3sc1PTkiO+VfSW30NKWb/y
s5FpexTSwX9TRAmCKPRfIwMhicrflSHa1Cj7LiiZD1ZU8pTRn5uIdVfLiR875CnIozt44XglpXKJ
9oqAHfMkCUAyc1X1Wex8dzyR9nBcqByTgNNMciMXFjmeoZO3P5QYziTLAK8VyLj9ZduSxB1eFDxN
lAiGzISIYsZPoT5+rgnHgGAFCdZgzrdUGsp5IXTiNRFA0qXOjdDoEbcvtZUri67ov9xPGlI3yvsf
u2R0PcX5aX56etnVSt1SK6i30oQZr1oFM2XC+5hbreMoXb/WFuNJ69JPdfisyRaPDRGmGXBLAOey
nxgfmkfnm0cjzVZeDw8vRXoyJ7AtjJ9jPvsWpkohFXUSu7ZuH3d85N/Vv716NDI6nzg38qw5zmY5
+Xb5nA/Pan1g94Mc4mL4IYqc+eeo0AnUFg83zxZ6qmpex2JPJbjh93xI58EOC/k692PxoONYUSQr
pJLtMcoSg/D3C9gtoH+a6BnsnwyMmxgTxvUf++9aFR0hCz+CfwynJ6fb3fYfFWtdWTfKRkA1hVd/
+KnqQUDi7D0kf/q7t9vXYfD8zo5y4zBDF70wInmBrZIbsrzHKt9Je0OJmM2zg+Ym7+6WKSmgYrdU
qCU15w2wrBOLiyZCBeviQKB38J1CGCs8JwrJs4LkEleUviz1RXSia1eF96PjzfPfS8Kbj/olKZ8/
Om1J+FPLqW2yVTQHBiT9DCaCBycgVO+6WTbThyo4Ex4NkQVqSijJw0N6z8g71sqv/DVtEnkJMiwV
7Tv1yZuJ9VmWcqm9HIGW+AylxrFmhXX3wrrktZmsw8dwZUJpRmAaFYb6czrlUXqHmPSiwkQj2Ur9
11RFH7vD+6VF96TM4kbpd0EygF2kqNghdB9earYyq+a7UMxtR5O/oaINjUW3gsYHnrPFXXXEOAsx
qmu31r5WUL112VfMDC40hwWPuxtAKXVaVdQTx96mua3OxwUH4xGrDAVugHiCOX7X3rhU5+OHsgl9
mhDWVF2E0xZ/Fcp/ZtRYl9dVZ9I/lMkCV/YOmHAYpuqp+qazqGW6CZ7Opn7DzC20nNc1XYJ9iU+C
Uz7/pa7SvXyBsCp7x5KkeXTEXd9Fuu+VNVgJ/RxX2pfdUYlP0VUbvkk9MVq1NXTSze31TjJaTs9x
fn/HU9bo/nPdsGvKn6zOx6x5bZ0i0SswVsdFzDGFwsoI9go/b1j3Umb6/wFRowle8inCTMcoxdg2
LNV/odO22CUufuKKepBJTa3mS2GMtYG1fHDiBidmXsVWmIYRlft8ubf1wH2lWdqg1VbWdw0dqqQr
6qb55ONgNXI0jnGetuTrHV8q1A0UkO6f5fzb7WU3KL6tVBioIa7uVd7+Zr8WUt7cpfb+9yTL8W/F
nOXL29/967r/eEOm7zmEVp+7AZ51+/a2flbhZtPtMeinnqbsJielfgcNBr1uJiPfIbNEyp+J08zM
oq/uQI6hBRmVg1DZWcurts3xVUFK1YS6iOBgfZJl+ZsRZflMUIfbqwNxZY4peqmEgoxLZRA6AcVz
UO1tsNej84HHbU41AywI+ub9NPmhGNO4/K03X3TSsF7rZT6vVu5CzU1nM8J1122D7Dcne1MP3eUx
T2S6qh5bEaBSBpoV2iGEc4CNU8AH5SZxNDhNmUOIHJyKMKOg562zW0g0hwYYziFqXQEC3ZABJw/L
aDm+fTr0k7+rCwhf/rvDLB+guOePo+gp95OoLDYxuSQu78+Eeydg5MOyFHgNHpuqK7Utn3s7/wAb
0MVg6jTYQhnf5o2GBY412A2I5ZhjmQBfx5LKrl9xqB+ieImzWTVSlMoRwTSyKUOfgLQ5I107G0KW
kBdyCqY/ITP1SUdKtKeYLxT+8TZAcAhxMl4qXdFkP40HjPhFaE5zw+9unOdlPspO2T21RfQfuXZc
HAyaXOCZ+6+QctuRicPMNVuP8Lz5USxHIucroyhgcSBjkU9LKF3bn70pqctVVjf1rV4IIma4xLEm
vG2k+axOjNY+DqLj93aunZ1OnGAPBc5SAEAIMkVEh4gLgVUd9mkcZ7vkFgCezZdG6520rfTrxyd9
HP6GIYCvxYACFlahPjGUi89AONU90qfzBza9j1AFV84Sg+wsOsQnIemxEbgh6jRdKkz+MPC20VuU
RsMo/V1lOhs5BBjxTZ4/XAhsFSXjBLf/OaQc57bBdnR4X3wBiwl2/k0HGt/kZZ0N2Sx+pTJNQIRA
dBFdvqWWFOUP+VTChfkv6P0Fs2E1nYzMsjkMmJ36wuCr4AiMgYRrhLX0Z3KaGFuij0GoXOuZ05xv
3WITbwqkoTmq0nEzF2huYkJH7b8MrJ4Zrd0EezvRIl+/7WenythnFTLDtFhTPa+x++bsALKtaecu
QKOrOK4bWh4K0X6SqoTDG6ja+Nx83/vmxnVuX6aLLjIC++/W++h/W3x7viofOlsm2QEQ4/oRKhxF
Y/my9TVTNSvJu/8F8xRIGZrlhJB1CSfYvSV6jynpunX/9ELG1kRaWdS1G7gKDqjG7VtarTyLdo1J
GZVHZ7N8VVjZE8F3JyNmtk6zoDJr5tT84I+3j3pt7vRinjXvrUk/1ZJT1DQx+aIRZv1Zx5irhcqr
iczK7lretU8xRddhcoTn0Fs1l71qrs0LvscHVeCfm88D7uq2LRFPpKJz4W8v+yUe3k5QnHo9/HXN
GMTWQO3UWQ45Ru83neP3DQ5ac/Uya5266bfTQKqFO33sPVVOOTNb+NtQ12D/Z93D1/I39XrTRTZT
z472w2t/raL199oWUEPKstCz12Qn9b2th46Mi0iqo39+FTtNptmRiFUIv9d8dq8usJXoHjqH5rw3
20WZVqlaGC9/te6ayq4sytmpSrf76/ZjtiGZECenhSH9hyBvcFU2DRRFzB5QRmqRXVZFsVfKFXpl
rrr6y7Y3QtNlNSXxdGjeReXy+8i2tzcowfsDexlC0g9IIU19ahXOxfZPspdRCZSNM93Xc58qTyXT
WlR2tXn1Xt8I3mnmmjW9jaoS9FJ0G7O09W/7ek4vPc5KwzpbN67VnKNnGee1yMv2bnozmlh1Neq9
RvoVVB5vMgFvSkwGwqrkNEgpMozFiBlenMrzj2N/Vwsjh4w2TkTz6qaTeT83QpqtqAf9taHTQucK
Z03R8og39+jyeRbIEW9S06lXL7JCr0DXtNBzMxVF6/5VbjPzQ12+Am3qkGuAn97qmH26m2XGIdLf
yefJgEpgDOjCTgO5oD+pLKqJ30PlGxO7e9HQlzgaiqhiFW2jLxXlQYB0Ze093JDU7+xdZr79dLDN
431f+9O+hho8xVZjGU8aJ87CMkATG6f1zKCL5SoPFVyNXff0pn3sQMQQGP/Ev6P0m7mtrd6X3Khu
57+NYkTi27/VIFd/fCZHCU7P+7Ka6IYSrdM//rB3nPfZlIplrX+vDHk/qZvqrK5xBICL/9nOxdJg
6E7QHh+Unz6o2FvVn41Dp9B6ShAkqsXmokIRq5Orbl627clg0RUNqiHR2WvXBbA62wSsBDM05nZc
hhrSUL2WfKeeVV93OMXy4sEBWgHInrrt5p0gFOz/R9J9LTeSHFEA/SJEwJtXAA3vLckXBMEh4b3H
1+vUKhSSdmdImO7qqszrsoxDKYI3S4dGinHtooxiCOMCzQ50br00wCnMxs6Qp/BEHstcfnAipAaE
I6N3fYAx1lXGPI5RM0XANxLXcBfrMiSgeuxZc1yXqrUmH/JAtdHgmou2lUc7oVoLvtXtOGPS2Klh
t2zu+rtFadk1CroZ5qoyJwscWdGvp7phVri4T2rPj5eOOcvbAYKfBhjljqrRR0+wrg2ncBQjCwVF
lMh8VI1hVPkBc3FqpiBY2p7eqRPIGAUdlGFWVQRKLB3sWDXjVbiQ1mGJitbfOm/Bw/TwvI4K1eTI
vmD4b/r7Ur1U303Da3rJMYZwYozU3awNEj86xXcoSBwHH6odrs6nTR8Oe37wL8zaTEi1dDPtipo3
LRtucomyg1szDGfOt5cCdfkLm4/xqp+bx+FPeSj690kVuivpkr2H7JLusuWdFt52AaYz74oBEpcR
CZHryaJszwx9uRt0y87w8ZjEpuAgUn9NVCXAOmQBSdjbqbNXa+IF6rQhhVHhX3Jw1bck1G3skZkP
+2XnVD1P072MraR5wI+TLQN8C/WCg+ntMly7l6/7pvQaX0fG8ZaECdUurMgm9EXrf+fe+hMcsxuI
PuzxqoLdUnWgqN7kSWKlA6pmKqnWHV2//ZckUDKrAV1BtxR2sLhBM5vBdbT/d+k4pokO+ECxcniQ
sJLV6JvmqyNV6d2Kfx8/1x+3cXycZyku0GrrYaJTHw/5la8GMNFG1LzybQrFjE0LzX3PxTw4QZYA
RDxX55Avn0dAotmfStliiE8cEgUbY7ZXGIS7nGklv/N/xrKBhnSOnpfRpVRopiPhm4NX+13Huh4r
pwYMqq3xa5iGVzMBqb7vGfUxCPqJZ/Dm8QVXgYilfGvWOjYTNSdL78pX3c4NATbhfMv/FYSND3Qd
B+dbcMaeWwCLWm6w+doPrQa/YQRC0yCl6NZMzl2K9pr0gmZrBECHNBoX1pOyZauGBwqwLB0625GJ
5z7sqSO/jhdkbQRRVQdQXXc344WzNKd3BKJXEw6O5e+rdjKKXGSUfvIRhqM3Nk0XOj15fWOk28tP
ZVaaHc+eeR6lJ0k94qx66Fst31ao8QShbLNOv+PfwuYb8d+bseDixxz1z/KmacZUZ/dn+1wbCahw
4bJdNQJItuL6LoRZ8FFgm87dp72F6uNeoZL9zM7Ksc+lUdAhl+9j4+xczy/tWzk9zEWFaA9lcyIu
ionR4WsPZl11UvaWuNVG6t3e9xcfufBk/Cmcbeg5Fp/glb5XUkO1aDl4Xm+u9Cv6UsnVrfd1+dJe
+Dy5KDHYVNfkkk3xp+bNbrRijLWx0qt3bFJYwLIV17VMrugYjYDFJ7isUxEprg0/0kYsDd2G4kw1
TqDp4LTMSzVSIJekpHdCHcF+N8k3nqNcMzENQLLxb3fo4LKS1XCrYlAK/Q2DcfC061rrlIk2Ff0D
YJacooQBGWUbj7EMROeTO5adHHuyzPvp0qwSNz7XVa0ty4/2ynq91Pr0HjhNsrgWqdva8XMWx/Nx
a7Ct8L1T5ZVW1dB6Lz/TMHMJibUTVCRmkp9DfiKAr6mM787quY7ZFbVz89ncd3eNUyMzw7ceBufR
8tV8mgjX8ekMMbAWg+m4n1LmCBio/CP9VZ2opu+9BB82T905uv/s7IiFOh0RnQ+Wsv6ugQUqaSbn
e+3dXDRO7V3t3Uq1jNhoO1gMapzJwf5+mdaQZHUgmzIAZ1U0rsWuy2FkMhzvsSE0hAqdEH32HXqd
rJY0Ohw0BrAMSv1MJCV4MTB+ppT85M5gW6CoWvcWDPnxKqdj715JVNITPZGmRw2dqFyHl87dIhY+
jeog57g0tgq+2xxLjHQK6QCr8vB7HZE6FM8uKX1XIzTkt46zIaLVjfZVityuZUpOJqRIb1C3+5Sx
571V1QiW6qmRKt/rEMAiiXn5IuTG/hm3KE5AUAdd9V08wAcuitf/YB0HsaIBHMCSVM6XT+WVMsEC
xz0eiqOC54r8ibghH5608rm57j5b4ic+zvVF81BVTYdIBkqoQudeulRguE2DbwnrO4fBfXSS5xCm
uxt0WT/9JRuQxeg2CebyV6nvmawIBTXA/eHtn8tq/DcUkW9NuBDwnFkHx9blT6JqwyHp3AgEW4CU
6HeG8mAkYTKCi8BEE6NFRWfZKI7GdrihWHCQ1Kz8cxQSco4kFVsSy8qs/KwFzdaxsts34mFAWXCw
Qywc0PBQ33O5irJ741bBEOEeKw8hqIYBxn3LUE4sbM6Har6+qKYVgM/ySt5VJ3jRCz9hVql21Ic9
jszAEcT6IqnTMpTj6J2UuAylTC3TegS3z3TbFh/CXm2HghAIO+orlgvGhiAxdyJYjatVdMP1tQUr
+/AqwGlmCzk71dN6274M2fcPHtoYgxsaPlJpA0BMr9nlzA1SDktQwEhdDTX6JV/KDcP1Ch0eEccF
FZ380mlCPEwnM/UkaR+viHkiL1m3gjJYm9a4svukv9LEWdlqspGVsZCtJn4MeDBKQAR8dyETNIAg
YIw+NuD97nGpF4bbVrIKrVhNoCL3n8IQWAC5iQ3X9VQXmCF/yfdiCfovPuqeU/YRSYXDj9TjK9mn
lqHvl/T6KPsHCiT8nslmnWQjJLHDKYgP9p0AkwMkHJsswIpgcuyC2v4B1gLY4BlPxeuwexw+a/ne
oh0bpBKl9/x2KO2exS2uGMJ5nBp0NL+QTlTuMD3gl7NBiEgpTBFfTnfj5ZAq7zQ+EvZ+5a5yuIup
eXxRf9nHp4/xTlzB6Sszv/3uzGDvhXeJB73bff6cnpxbqSD9awo32AqEL1JufMz6cp+Tl+jD9ntX
mTqg4X6bhHv9YilMOkdCnoKNPdkI4xye8FHH4rf9SFO3LOOjsn24A8Qs1pVzL4nakr+7BNcP4v9K
GFVxTsKzAGIAs0zXZokCDxMdFOzumCvpyu+5xOgwtZxZ8kOozaJAfQFhIIXgf8wLvftvWMVlEnQe
EmWr4aMeWxjSCN5TZfgM/xpSPa4fHmD/lG3E/15yWR5YY/vNCne8t9/RiCSpCP25StjSG94mK+Ov
C8PgLcMakXUIzU/AqoMPeGmXd0kEosAI8v2Yx2pVfHCLdnNdiJsaNJHAbfhOTv+OL7LoMIf9PEq+
SpfzM6knMRkojCUjUolBu/m4G2ipkDj/H/R2+rt++NYyIY6SyU3/6EDJu/9f1QRxheHR0t9b2IpU
oKDLBYY5MKSmusL+SOA9kkA8NtSftGUqCluD7jP+3b3J0AMdRIT+wOMWHODZKMBInBT6xaF5AoZ/
CBwLrVS41Px39J8hwzsHDIfsWdcSJHJ1nWiYpjRro2nai+9wG0UZN0j/Ausuf7zuAsmFWHRCQgVj
axN1dSOZBFoHgDUztGndZTAuJmC47Jd3c3UuDx/vJjNlV00Rlw39KVKJkpDns+sTZgGXiL6v474r
Sqvh4oXAD5nxhzfDsDxQmsHK7g8wmFgMzomJtNwz1TBvQ8OLoGwOf4zx4Z+hRSENOr/2PKfbOxEK
F6bwV8OtsivLDB6jk7wRZaCoHs2VJEYQmtSjZyQEU1D3y2lfYF+mvmeor7x/7h+c8Z+v/p3iLV1V
eMH/TnUvY6MJBoSlSlifUpgGu42UkyEBlaKmmzjV38OMUsZKWdLNJbpSgLFQfozPjL7xPTxFQTvs
Eq9rrz7PIF7qAMC5v2MkizF4iui8SmgBbYUdwxY54Xn5mKlHF8GPyY6EkFyLyW2Tr6QICRxFU7Fd
n1ICydcSvULrxeTx77an5yMmgxfyqONhiWvKxltFWefAPwNDHet0hXldYBAXhZS/Cx/6/+2ei2PE
+b80Ka0T7IjNB8VnWrGqqDAjkUpVNPexDRaGUqZ3Qe5lnZKgpoEGbWip5IwxUInfjKvuZzUJ5IYH
ws56K5ke1OWWsFDt2EBy51A3lRuzGo4RmXQ9ID0F530lZCLM5pG+SbELnEqHyGRRGlg7J/D7B1Bo
lUGofZqg3ApxDYyCWP6FuhniH6sliUnfXZd7TGJ6/sBy7hKNQmbujYgPaQTAqEx08eoVgg7fHHtB
VtChxdmWbbIzMAC555RrkINSSIOpNyFkzvujOgHJguGSBR69jOMPlPVqs+jfanBjkiJpvW8Ia1Pe
q7BZdpDZL5+Z/FEBB6SfaH92o9k3/d/jHGyEoGbUIstSiz7zwb28mvKM7I5R4Vb3v8/PhEZYFCQA
ecQG29vMHyGSyO9T7KXjpTPVSe8wzf3ze5u2BITeelwISkRm2U2qbvGZblA6zcG0MgOkPYpZyI1m
35jYAjU9PpUzZ+DpSZfTyXrs3ODpqufKnCOz71dfYKDgGARXYmhf4PXgSTayuI7Xg1XSAqSjBBpS
h7vYlwNT1YkZu3T6XgyY+V9FpS288/1l7uUGdNx4TIitXV/a+zB9mShdRVzZj+J/t+/csgyWUOGw
RnRDJteSju5b6+FX8iZhTQg8v3VtYVu1Y9TNUllf6j6Ffk7drEg2hL5ga0lrjze1zJbTpESUhI4x
OcyJFYYh3bAVwiM7fC19eM4EKQHvOIfmV7Vva3QyFH72ZFzEpEbJKvMsr2+jNt6OBnt1XANl4MwT
kYlFk8QP89tFwKww3SbVfVZIcXFpp8nL3LOGA9gEEMfQzcX7u4qmg2LauJ2wpk6Bw/VWVUBj0kCt
AN/hSYRsUFYYRiERdikuITBz0rn96T0dJVUPmKPtrP02y0xX5mUf/Adi62seR9vrE+cEmXxVPGYq
N4WNH/MDi28ac2O8iUM8+ypKGl2rlplPPmV/M1EbirKSIIKECOdDrJYbxkLeQZB9Xz+IQlqiOGei
9MOzl6fYjge9uSx1t7hs3hBsz8mmdViFO/QhnXEY79vFvbeBBYiA2ZcH6T/+yyQGx1BrJyQgpDcQ
oZ9AAHaTj12g21R6dAreIi0ZE0lm6/q4pCupDbV0SdiCLSXbDps3G7p6LVPEbPnf4/5TSlHHgUnK
mxUyZ28SDd5HX6DTFhOMi2ELoSr8f5SNZBvhDz75j3RPsSdgSWaliy7plama5NwxBs+E3FiLDoOn
qhICOvSj8wvuPR8V6ttxCohNLSTEb0vo2N9Wk6vuQjM0HrNrFr/V1CS2eqNpcia6JUcY8gJ/ZPmH
tAFEAdB2zL0RrY7qmF3Y/iHczcbEERAv6XGexeDokFTWXt3rM1I3zl5o+qy8JQgqbvo3PCmDjlY4
VUvy9Uwpr2rnYSBHH4Hx4NMuv7V1V4xpYpQCqMWj4+hsEETQrT0MRkv/vUlx/LMe1d0zaCQqfBjV
ednUd7lm5kON1cFzeFJV8EZUucHmfb1KlybtErloodgkjKzqJmRIpIoOqXwJGwbfds6H4oGEY4cd
jGNrOSQQfzR4IN5Fx8BEo2eOqb/knd0O7+HZDE8PRY0HPMRpyJELiXPyhgMvoBosGJvmKdZOZT6C
Cj0MYs9pE0yIcnBbB9+LTtJ+caklwc6TQ77yjjV0MZLxeydRdDkxZtK3NBingYw/rMZ1ZIq8Vgej
RI7YuY9IJwGpOTifjISyPJBeRnTiop/ldOzsot04oL6JmsezAk6t3aAM/tvMftLLwYIJDBqzFuE5
kCMtbo5ftbMbr2Mlo4w/l/niRp2PPiR4yFRzJVrN9uE/EmpRz7XjNYn0vVV7r5nYRDMBdde1FQ+1
O/RhjllXaOYexVtxXJjGNsmGER2yFTI6E8OdivjTCK+HQksM133YW21pM18M+HHJCzeNVfUwyNFc
hKH0Nqx3lyoYam30Qy9GnJAGxlDMTC6i1YiJcAXTw++yXJife+daATx27K67ieZ9umhaRWrvdWU/
3PRjnbQmfD9MuJDkOHApyo7iqvqeqkfIJPIwdhi3lLdn04RXAjPKU1BUYnqeckbVLzdHVDE2mOnP
AVS/mem2+5wWBgWVC5S0M+tc6MelsoqHflauo8LHo3qiFQmfIclb395UZw1R3020TnRsHjFKGpwK
Yq2erGeheVqJ0G9po423rdrI2ESgzfVrlIEK3SiqVu4bSXPLNWkeSufhiqwDAF+7zOO1gzA+IJxS
8w0puzS9Tv1en7NJlHO1VFPQZCdFIRIrwiki3zs6dw/9xfgCOb7XEqVjx81r5I2YC2iIhMhzd9U4
T4/TONRvakW8OrvBLF/Sf2HY/79lCTQe29zqDodT591cDje/8ejcgsdVCXAGR/F5e5F4dzhTHAgf
ngSfUaAiGHBO0PJlfkEBFt852yPhkF3oZuijyGWT0Y1OvW0m2z9yNEpvsn2KjV3x/G/JedG6/Rpy
+f2Y3PrrXlzaJhhp9B+TMF538w7gZ8vtZV8J+pJT9Uq0tuwBOYAlyejNBZhoncaPcd7fieBrrL5u
fbe7yxc3zE0v7QB43343tV3tNjDgrPOsv74uX7nOTUIEptwwoOKtSoe7etSv88vvuXnGnT2i7TzV
PA5j82U3MbhLIZ2eUUNURcfa0iJfTFcsSsv6bKOL3TfedxWR0R3RfEU3eR1tl5Dhyu3U8/1ipgcf
qjhsgHYjKCAC51HoqjQclA3pJ3xYqoDNtyo1NtIiNIy8q517sZ/HRHnxaOiY33XwdmdD2GL8omfz
iAM4dguV2CAzXQ8BYNeNUESN7PA9fYYhbj+Lfv7fJczqBqEUY8RUnEXW378Ubm1dQemVYoNDm4yo
wwmEJ4E4qVo23/FJ3mS5Ymy+H67ahcGi5it3xbtWENy1bTdfP4zxUWMF73DdzXUoqlQmBnYNUBut
I2au0IQh11IRxMLpgdS6EWElxQj04sa2SWIdwNPBJq7M4zusw4zVf8wXn1yi18byWoz/rImzYnPH
RnvWv3SyelGTufB5KpvoMvFaEqO7l2pqvmqZilYhJN/9xrA4mDpzRlqnAWH1vutPQFUSEr7f803/
Oddux9vbEXnCx6qZmeplQfuBEDTnrBlnZF/A85hKcr1FMze/cAcGJsiwxb501d9ZPf9JytzYYcPk
kHbWJMYkhaT25fho3dz0ViWyykTtcSgtfpOV98nQhSJdH7kK6zLM83sLYj80rp6LGQ1Wazs84EYI
1MWrbzSfCl0qOuO/9gb/lgg4VJCLaTNlAAlJ4wRsvu3lQtMOQQY3f2bDtO/ijvIj03j2D/YkKqe7
Fy58bT6TpESKNLIj7Th0zbSF8m4Rbe7UdjWzhdKx383yF7gflKbF3dFwhfL+WDZSHUnLMFCo0IER
XkQ2n8licktUzRzKhVlya4fVLZx3SM85TrFzry2+nk1kdDvo3FaNo/jeXRSz/yeahf4x2nZPjZlJ
l8X0MNFZ9bER7XtQUIgn+5193vX6T5j3T7psszoqkPGenwGgXQ+TvVkrO9p3s/VZeT09Nq/Ds3im
4qU6++do4KOsvCWOVZzLzNmvHFcOnU8SBAFAkOpuH0LlXDmzMTZa62Gq+bwWZyPHdjOjvJAhrhNN
VW5tC7tysxsD7lfjnM139mUmWxfHpEyKyXu9MH0OUgO8O2bQQTLZRJ622mmc2xW59YoZ456IzKOX
RLSgfctNM9NYvAid//LmVCPpT4t01X+Odu3XZ6Iz+y+PYNNcNff/XjbbfDgSf7a9TQd5Ko0WKNLf
/oSTjqS/efjKt060Q3/fOV7SeVI2jw3EOcex/nlxvcSUNGPTnHv28Myko7yqYFkJ++6Wn6IAVi74
+jvymUH6354Gob+fnruP36ejIqF4bxpXW/UBL+0jjXUo/lHozWU3ST87349Wg/0wH27Pqr/oH5Bx
L4VfupQC8mTLaU4GGtWu027I9DriPW2YLfhD+Lzumqn0ca0jRcr76QVp6Hy5KwCpOlRGmald2yNA
nhciV0kVGUS62daLLvciyjdRxiBUF9VEf1PaSq49VqSS2kLvdQ6/8dvRrtvseoYFxM4+Y52DYMOu
vNdqaroYpz/zvTTFpuRVxUa2IUP2P+yO2AOBkq1vqsvhSR2bUitcm9d5tmoiiQk3xdxg1Uh1nqKV
vl7iiNyiNeFk8lOZUTfv7DP7ta/kOgSHOwppPK3CdOPIk5/cWuLaIXy1ULvG/1AS7Wv3OVR85aax
KNG8/N4YmWKDNGnFZ1JGKX8a/inRObiEkYfgPY23L+2M7OKDakkWZoM1o+ZvFdn7z/T3tSt/9zNu
09w0My1PHwsnDesbVX77RszuR0cJy6sph3frAtI5qGzh4eVjncUS0mGQFNJjrYj02YIsiZoj0Aj+
HQcdU0dpzsqhsdK8e4bf6P1FzZwInHTcM2xEXjGpfBTVQXxgwrBbggKSvZtBBseY81fVdHH1ux4G
OuY5D0p+u0Nj71Y92vuhmWzNQ1/JV40hoeQZN9KNQN49vcZNBN+7/BVED29C3AP5b7z0NQpU550u
Y2bzCU4VJkythQ/UY5OvbrQgoWSGZdgXZhUebyzhI3rWdX/oZGlKmKALKikbfVkXzSc69MDhjtvw
yekkXJUkBojN71TzE/Q52fraxaDCbJoZ399+ulC6MJtixUUI0GWU7yWsANU41WG6c2nfp/E6aRRB
izMJJP67L88lbXe3w42JWl3JEooOJrcaPRZ2JtlOVVZth8mieK+ffuOf9+bp16u2kXNNWXSt06/f
sxJNAFT/Z6Dsabz5oXT7Tc2zv8eR0qkQut0CAvw5T9lHnWqpZgKMF+rs91xae20zuI1337lp0BQ7
XlBa6VL2e2MEbTjS9pVFdd899Wc0S9n+QstwaSfb759thYEm/fnxrOemKyKkq/LOdvsZNEP6W9ge
E2dRBdDeMZulevmOPykFr0asQwYJ8ktSd8daQdmM0ay5RW2KFtozlxA95LLKjw4a50t7rg6ubMa0
rJVATaUpCmh7eUUvDRiXZem4tthYN1vOtuhg6QLC/HshMt61ki4Xxk7OvgH3A/W1c0D/4ydCrnyC
BmU20nBwPqrDpb1pJF3dTOVLNSWF2xndESgRzTqBWCVkGW2a8XZqrtz8FHRTDkpgETHN01eK90lA
effUjo+1RMXcPJwjzsx92E/lW49zbs9WRvSlw3I0zDQff1KVULNoqGKWHJVq3Ks9BoF+SVH63Jto
MlHv6HFDE5ixuvseHdN451mYCfc3u9waDc2XtguFHzpYhRpVzm28qfKulDjeQvA1KRfuLVacY9WZ
aUtX7DNJRDmwL6AZCfJ585T0BCvfeX4qaTr1ZLbPlKV9o2k4Nwtt7R7X5ZdzjHzWhXUzaqrh0IUi
9W62YayI52Vdj1ugZhgQ7InMgXjQJfSXQyKYztYKR7lWYqpEzCy4iEjSSVV+1+61n1nFYTO3Gr8W
ffuQ5IRrU3VA8oV/IZx8WkEMbu1sKTQWSlthDNkJYnnyHL1FG5RW9CzX3m1w7V178dVHPt7NGdrz
zsncWZWTjo91lqZ3ElfzpNKT27l3zExc0p9NP4R8NLPfe8X5roQFP99LwAazaYM06B8w8b8fUP/P
gtEmt6imMjqVcuJevD3HC+kS9+o+N1iQgaVbifzPZjddq/l2Wa7aHRjC3KLHdi+Mch/dN/FSkpfa
3pPYlFaXn/iBThaTRGz9adgD9hssOUL6Y2s4ZIAhIKZzL/+HY9FF51/FrMHel+hudFlJZ4bgCn82
SSmM7wHwRrXi9shpkmnTPUpv8U2iOe4kUSAsLtnWDadOcnQSoBN+0paWT5cHK591mCJ38RmV/B+P
fDmWrx134Q32P4gJSKe/0IroAg844daVOIdSbUBQvJvT6ksSb7/ah076N9MqTFe/3jnntVvbfSk9
OQ81zp/kMYfqUco33CRJtQJAupQ2Ytp91OnmEV3yKOLE8N1NT7jSCtPMz30u2B2u3zpeSl5NSX/i
zBMk/yyiGx+cABbQqa/TTv4+BvG/e+88TP7R66hxf1Uq+1HKhKUHAbcbVrqfohOf438GNo8Gs6xy
s0BdYM40E8UX7aryOU3JINeGFNykFc44nBWQkubH5VzHykmIAL9nvHg0YwFboxoVCPIT/r93D1v5
6i9uCpgD5Dv5/YCEqdFi3J+6Lmi5sw4Wwsf+D3OHQg3uu4+zk2Wa/0zlK49beZWk9S1lNiV9SHbs
sifHkOM9AP1kMnHrPdQDnv89h+ehYS3rcl6wpXwGEV1SF1NR+t9Dr6ZgJQwww/Qj4S4cDHqG61U2
v7qAY/fxk1cejzd+aHDzcTfle/eaB7rFPtIwsl7sm/dUtMlt4IiWILUpm6KXrrmKGRk0sdLu99m8
ZxvptYG7xeRIJxY7mCFYjH8W5vTSky1tT6hVVtmSuiYJqpmF7+f3XYaluDBKCvt3/zpVAfu5mL6H
fnSavLfzicriWSrIRYoHz69FmefEVje79T/vv9lQd3rrH9qpQW6QqiaHzmF3KzYr7ZwVx8hvuSLe
JQHETLPLkJCXzm5BwvTS0mlb+sk57O+lx650CwtkZ5BGur7nxX223VyPhfVIFZOebPhBOtQE96UU
hRLkzu7NXDTS2/u4iSYoW8rcn4eKLzhO93b+vHwVfl7yyYrvPFQ58mLbn5OajuK0UFr4+WSUJYvZ
RMlDJZzZGYPHNAOzUiVOA/Usev2UkAQpf/nw4MS7ebiD7yf/+Bj8qvt85ZmIZofvO6L72Nipqqiq
NDKSm3b17aHme+T5qkQBHXODnD4sex8ktfaJe9DPLWPjewLrvZg/hZfEFrvKlYttXbhGDzTI8l25
wvB2NDh7iXbXs0lru/IqvyulzWbPLL+3+dqDSoTWljLh2DnLFZ59J4//NsfebjbcxnvMA9fGTrL0
rCGjJ9ATMG/dv+eYs9DKZUhIjTg1PtY9SKXFV6H+TsNfYD+wz1ztNn6QH3oA11JNKnGJPVbtJwYD
brgdZp7DFb3Ic3i4tq75eixfPSWqZ69KkbFpXHlyC53sbPrMyQgrIxhOhU4eiJRPgKrCkO1NzSxv
04LRFGZhv7nqdtFa3NKrZs5wkpr8ZGRahWGHW8O0YtC90aqi3Qm3ZXLydSbK1E3oYkMUGTEQcBwZ
2LEM0DtePE1lc9ch6IPdPDt4oTYLqpJ8aV8VoxgJVpGa9Y4yjUv93X62z+1dd9tIm1R2Lc+pRugr
ww9OsNeMmfIJOOmY1Rrbxrt0LP2TDFwy6IovT+pO61CJk7/moZZBbQiwDy5pMH+uvh/TMn4lIVSV
RBSnUduUU/wtq4p9sHqpZyu1eC3fOVclRbXv4yT8XyZk/VZf157Swh6mEUnpbbogpTXdTLyTHTwk
fGdMc1nWAzucx89emku6ybS8jSDJl5xrolrSoLNX4xrM3QT6pnlQA9O+CF2I7uSkp+6jnqTTFpqi
KBGABIK3Xfk6kgHa4c+VvzXOl+I1wmZRf+GD/ZlA8vLya1XJlWdoilWXCK0WJBtnb3wvh7QQzsKe
6ZuQNExgMT+9/y5r8s+g+30vUEnXLsOL7yOYBnP2bJ2EbCwbPg6LvErYE36tSGxS3evDOmbYEXiL
qmxsa1tTTW6123/qUepm5Vfg3Ban8pboqEJcSLx5oWTCLT6LV9KZDyo6E9hMcqk7gJdf1698c99Y
ybjakfOhBZf/Xt/nT2LpA0wS2199dmZTNpbEz2nCpPAhmW7XZOzdsj87PaDwZYFxZYqZUrL8ltu2
6i4b/7ZVkrjKeD+41VPRn1FITK/J0hx7Ff2N364ewNTApkDsPFzRwOAYT6iRCaN1YsXJLVRmxUlm
dED1/7Mhl/tUb//91uc6Ei40DLOegpx9A4x4u13mTpAlH0vlvnAWC3mi06gELZ5ys9hPFjEZmi4M
sio05B6EEUeeEW+fMZBpLV+Dey3aNdft2KfpaM0C76nkeHI7Jg1qiNjwSToTflvBVUJMiYvRqJeB
R6Vw43fdwzDfzE/TwgYkg0dnObjFXT1O56+P+Gfva7xa9+9U9JryqNbEmUX5mmChrjCnjzd76Sya
cGfokBOfx+pxnPmUK4DcLorGa2PO6jSB1ezYcxKlW8/2UToIFWXv3N5Gj9a6GWZtvaPweOTqMqY7
Pl4t0duOw+RxbdcgJkdfumQ91kvQIGz+CD06wHYCR46C4YJKhO/mOsroj+O0O8wExXfbxopYS3TP
H2xhYYaesSbd3GgS5xmmV9Po3KJc+SpBZgpzfU2zg6dBYr39z83EMfYBmXYurZeLtZYNOQxTRUl5
79uc/Vkq+ELcNqoE/5bglbhKw6AX83033dmgEJ5MH4c0urHhk0rK/wvDJEI+BArOY/33DJEkFVbi
kGZWORlgFR8YWVe/TA/DZX/56ymqXz+AZ+72E/JFAv8567yathomjIdldzH2ahXsmHq/HfEjA0w0
iwTO1W7mBJiaFK0b66jQo2gNHW/jaYdZVpODTH3vUsebh+6zbUJQJds8NmJl+lqPPIyJjdi+VIKz
makU+wizygrabZ7gijql8uRZpuiqfGebu0/JQx3Dgtqv+qHiQakzk9qDBQE5c+unWmaY+8n27x+F
oVMNzBRvsJSVYtV/lBtUskFpbLtwxyChcQZ5D2QD0GoE1uA2udoAJreL02vV2OpKZxFXGawLOthe
1G6d+PeqeW6tRyf9SP431aLnp5Jao4nW7QMbco6Aet82ai5EoriArMkUNqshJLjQI4qthRSRTJ2a
M4wt67oCNVeJCOgOcLATRWI2Pz9MadCvInYg9ZqG8aqC0zQ0Sq5+dOmGG7fkWynAvaSktONz6imj
lmLDx5+i8jgiY68bTtuS+91JD0z3NuLsWl22HT7B9jLej6XgZOwK/x1pEjPjxVTP4Mzxi9tbsB3J
/GoA9C/CVn04OUI2ykPx4zzGsJYmqhumWpFZPUFtVRsHgGb06BC59xNhxJhoxmxzNr8h6Zvx2rpv
Y7bdHvg0GGoKvh8rr1CgV/1PJl01PU0KMbzMzZ+oHutMmE6XbMcWXVpNggj3Mrh1gmibhgNTTdpP
I+zb631t7p3MKNuWrWizhwGz89KKV5zSzQSAIDpateJr2dIvtbzV4+yvkFKN9DfcFvf2EfW+mWxH
mR/C89KxvW6+ps9qKjoNnYEY44VOD4jheSOBYqeUAWTfIt2pHzun+q6SHhTKx0YQF5/MiJJtUrx3
jh49SUW0249isrb4OX69mr5OtGqyU3CmFmfTNQdXlvgi3SDxSFchJuWzV8nbJYV1yY/1t2HTjBd9
ICppvxXSUHz7a+nOYW+Yb+km75Bbt3zvK2O/Dt1TxVaKq0tX4576Qms2CENMwG2VrIEshfLig6DC
vTpVsrWHu3epp2vpmi24YhYK8idDKphrmf9khRU8kuZ9IID5qDPFv3MHEuXLGQbms/G7/6y+twxf
+G+D13g0KwGdS9WZTXdTdCaiktvkJ0wb3MAfqWxbG66zIDRkpqIuWFS1m0Q5UClV/6zHxAQISU1T
tVx0jHqbeqqRqGba2+YCGHoanLv3LjgKC3ptsU6ih5+1S9lwYEDmqohuYLG7fM+qKbBpCpgI2ivJ
R+vsa+nusyHYj4/zpwBIooYt0ac0Ht93SAikjKnr+MnptAMxfB2nOgk9xw4hgqNKF9++lDhkwaRy
ev6l2UHuUaqqr+LrobDlOJykGq8K+TzH/SoaLcEfeQCOpQeXHg1GbVlM4perq+I8QRBxsZMQWYeL
ctWiYADI/CkgeKmql8/lBI53rL0CvaleqsUr9+9ZJfupc8gMoE26DjXG9tNHul9CX53/lnJ5B+W+
+4V+nnhxiNCs7GFJ+fpbzrBwno/sx6kVr9/GB8j+OIC+u8aivwbRXDwv2K2vF+QFewcM2vibZ/Pa
O3bf4hAWWG3QUymHnCFIQBDsohzw6vBxnsup/8QbAA46wkCkE0GC4ewLgJ2gm3IgjuNBJl6k+qks
J5nWpVOYb/NFZNeitVAIdM7zjeZv8rQpzm22t6/73DC1zafm6Pa1qPq99lJgcusA0v2X/Zf+TY4L
krAGufF1mh7lyZV/UrNSBrEpZOA3647ki0Gw8KjE8gH8OHQYQ7D1jdg4LSzoNZaumQHtPQfb70CH
0ZClS99pTnhbenZVSmaLqV3pnS4xY25XFK9llKYPg9vbNtNcX4yS6i2P3Re9yu4trSkZi0jok794
mHT93aG08DrnfHGpcZavQddHduzYga3T3MCZ4HKz4ltxYeAARNktZrKDFsxKiW05/+84XSq7DVZ4
VUwv0H1AUZbSw+9lZjmg0TZeTnPtGWT45h4VJqRf5/C5wC7Mw7yVZ8y65k2eSumUSB1JBv6T45Fc
Gfq34pLcEB1seA/J9KGbifImyh4rz/5lU04vSvFvrbGvswpWpvMw1Z7Vln+59p44cpwaPD5X3AYw
C1Jl1fEh6MWfLij7qzUAjBwy0ek0pQTc9cmzP1aTE5UdGNkEQMv1X/BbAcMw8byUQMFr8drbCASE
kNx5EIqurDYY3zlex4s7/CbJ4C1AnJ7FmFZyojNH6OY2pezvqa+j9kSiPkB6cJ0kM+WhFM+U/PUN
oQkWgo/cAAD54nEaB3g8S1AIuFmBovoeuvHlJCeWM1m5ryqLWxmScE9E7tFFjvtfQb5/Wl5+cS0H
CTmm6bAK4EVT/frmXbSQvZHLKijWShPy950eB5qMIh/1YVP6tygO6oNRtzt/F0fEGRJ7du1nsT74
XcbLs1yU5jogIJZzdC6m3qV0spwKUdflV8L0tOpiGR12xgBIvS9fbxUQz20gNuBtw8HB4zZyrYW9
Fyoi3QtVfo9yjj9pniqLZHQ21twXMHNgno35oOKii2miWH0Zp4HvvytrkyUwEE7/j6QzW1IUicLw
ExGhogK37CAguOuN4VaAoqIgoE8/X/ZEz/QsXWUpJJnn/Odfys2TkgjuCamGL1jF+pNGgO0JXjDm
1/iNg/mCdUmEc5gDTVhTw+ekNYZbDC8QRjiah/fDyGQDdRTcZ8WshjpwCK6BePe8XoYy0FNu3F34
4AwjXnQ4y+jDcl2Bo3fLbJoiFRo2MQ9g4QA5Byjq6CA1cwjRtNU/h/YC2AXBTzo1CxbjFyoSMsXj
4PICpmY9/LsV8HhAeD6XZk/6iq6Bx4GbHdvZY3JbDpbZls38QTfH+jxr22pKwgTLc8YLyYgLkLRv
hsvrVoPE/ldOGerxuAp0cYW73ODSgeQxbr6AS/6OT48JHaAczIB/AGw9/816B3ZwIA/IiPCD8d0A
TISAmft9TpXl82loIE9Y+J7BhEtxufSafQGsjv/8a/40lH9rTpic6AW8k1k/XGTsG/AKwHYPvvKW
BxQCATsJg+4hbRR36VJt1JghKcRHsCd8WKg7KuM11NnlAbo/vByeldB9ycbgSLaY5z9uBnQ7bM3B
fPkL9m6Fx1TO91n4dcGXlVh7Q/F0XyukLAbM19saEwtWSQf1pEEXwpSXp+CNjpKzhcMRZATlcGq0
SPZu1m+BNIf7Lc6Chqn3D9IMkG5Fgu0DzZLBc/JkWoskN+Zhv9JJ/sPumG5XBlYP8AUlzC1AyGE7
NzZPuMBQgQzgykS8A7A3NpjfptgC2/K5hhe2BfVveMGIA3ztZqJQZwuDDYhGtF1xgPJxQdjVAxsV
V6M5g7oyRGf8DkdpiPCFxxXmzI6dS708ztmJ03+RIZPCBBvndUngc9qyv4Zf0c1YQWxKz7MM6Zr2
4IndgLSRNhWLEFgPG3wMksmwXpfsoBfuLAgrRJf0Aobc64xyq+Daql9Pw5MUSsLjnL/UubaCgciw
GWrOpbqoDN3ASui3D+D32ToNSniC6UXmaKzXOY8MSVQUvAz+GVCmxhdrfgB7XIkOvw3PoQZRVdQl
w2SPriZfvc/3GUD2/cKZzGrbcPbyZOAWgNY3gOOhYvLx4DPUcdM3tEj6Y8n9fN51va5O2em1FMSS
JegqY6H8Atj5HYrFxDy8Pr/32B0zMXothbOwzjHKx5OOzCtBZvn4ECoPwLfZptbEk8eexXf0IesR
d4XO/9xmVo/JBzownnwEEDCxyZjqDKWzXsAFkBUJ3oXacrUAUsWs/IM95c2uIXt87CdiTS7CfvIu
ffmL29ziRae0GIJR4eKYGriw9giU7kN4sp+FVa7zXe/SXpizxBQGUO1i3vtoUqy5ObjnXX5HJZul
x77g4c6uAeHd3vMgbUqMrba3mURngAsHYCOTPmhW++Xef2zlE4cJdwDyJk/5GJKNziTpTnb310Qv
KoI3aC9Pw3AEE54fM0OGkCtmDyxvaPCk9fb6E2M61MBCfMmQB9oV22X/9D1wtNbHn/WNuyP8q+n4
/Jg265GLtp0ZWKvjChD/AgZezfyzYz95XoZLbg7n5W/2SXjmnxd4dtJAFEFQ05lCgOED/ePs+c9o
cv/HmHqPl6+YBzAm8MqY3z+HAQqEi8KWADfj8NmhwDiMCWGEOci8kAJULBme+zEQ39NooNwhNqSg
OwKYLJCD+sX8e1EXmYwO49a3qF60OVsdX9JCA4edfsOqJTqzVX4PI5WQHIPdZMA8O1QkgzcscPZG
IMcDdi2agvrfbkZUzKKY597z8oJgxawVHoW6pbHcqNvRrJjkwd7txfVaOaKI3bQHZPjWz+EKfg73
6Ive7IH7FwNmvE/aqJlrE9YwEmR6iPZCQT3c8hbZ2F8XTON8NXkneOqH7Buv2Q+Vf2/FPIqjAXYi
AxuaGb65M+7h6K+cfeaPiPcQXWd4Tx7e7nWDpVfwCqTovX4f7+w7myLVYa0ko/BxrIhmZYjP8GU7
WPYu32kd3T0Cru17DPHWU5zUGyygjMZPVnzw/vyBy3fLftRexl4V9GKut6qQNGVS4MkAq7a0UdYY
GcHcDr52nmBwKOgjlegJRqSFm+mlivqfOPfuYd+/nxqfgQtFaYGy5HjfMfsamuppMC0jdXFd3500
GC4eyFQVMA4e9z1IFfR+seXaxboKOBC16HH8uUwZYRCQewdPfo+BGE48Qsw2NphulVYZcehGyprC
vbIrxN5esasPJLKze1t7vLap7wZAHu9Ob0+5f9+NrG8Eg/K3VhlTrdX5qw8E/vXUdccY06mtsSc5
TyyEv4C/9eWxeyelP4Tw3sweyXXyOuend5SPmLb62d+DzI45q4hdaxRSKXs3/+2+YgWrg/e8OfKG
YonZmjtyPsjHqaBhJ349gBSv8yUs69An0dGXa2j6PlC1+3RG2PekfmXiHgHzqTUfWBjqdzvj/IW1
OMlcJEvbalmZqfdvq2xizc5GBg+JBuXsukDWD8G5FngTEBmNwPwTcSzxpI6DzAXOtTklKHob4wmR
4XNR1kMS6NxMM0q/ifDY9xlKFwwhYfxb5IO5gOjznpu5s9rF315HjgIfB5YgxFjor9LkPfnANKCu
pH119ofxXUcRtsnmI3i4nL4/Zzh5icob/mTyACLF/pcIJwW3akHzoHSVJz3vy0TQ/vGF990Nag+F
0Bti8ZothuLzc6O57RS/Mdj0J8zkmO2/S4+CGH29zc+Q2PSP8qU3lxhNWq8LL2LcYwAguk8SphaK
/zqzL+2NHuBRoiQPu3Rb7xYQ66CE8D95yUOdUbrzbgF+D/mSm0in2UB3rWnu84i4Tp+x+ujpoezk
pXAeyDDgxV6COmv/NDoPohQ+dbORpR15Jp/GDa2S/WgiFcjjfmmm4+3Qrg/77Z6nrzjWmHTBe+ig
aSqY+Jw+m+LASVsoZkevk1ptX88Va4CDJOUJ7DdH7Rw+b0YvToRaCBmRf/I7XMz4jcnQPRxvb0vO
nRau7+UK4H4AHMKgEt54IaywHTgxMYdxH4rWIOJam5z6MJoonkDzv0ukPEJjNBDdFcZ4LjrSDceQ
t0d14Y6gj9AvwSel7d2NoJuTSI1fIuKLnv5ZQiH5yzGB6p+GCCw4VuAIfa3XoT4jFXJogRVQ6jrB
DcWljMtXV7wy5QnOY5chaApsQSawU9nH73gCYgDvBS6G1U6ZWGSiHKrd/gRuJB4U+7g5jm16NHj5
uZvvEFSyAcjWGAOsDDN/GP/4W+GLEtI1mI3PkNN5hW9rYDLvt/5+4YHA+sno0O2IUrbgAMKkmvH8
Tt4W91QnP8KAtAzTWvrbb+RlHaq2at+99993Qy8zno7C/RZn5iHz58HhEXOpFAZwrQ2VUDa7CY/d
VBAWiugB3RlEIbco5nNXOlKawkayBY2khbFaOZR69i+UnAofJsbP9VSN94uejXW1C5HCHDlSlBv9
kMFEykMibUbQE39+PYOJYX0SGG1T4gA9zNHDKpYP481j9mWYdGaGgbx1+vF+PpbuvpUxCnyYMNMA
DvEsBtOXjG2x4p5OOmhu/eDGQv5FkpPHkiG0Kj1P/Pin2bdaTz31Hcb1sPpvyd1FHTsFS/gucf6e
wOlHMdoSYFIlb1sYn0sgt8L74B0cT2gUSZHPLQAAP9s0c55Wbtjeu/s5zObOkHGwQf4SfMACx24d
cfXZLX5W5hZR36FAkCLWvt16Q1jZRMDa7ewTcmjvyi2HNKeOwW6t5zsBcKXApJy1kEJhLkL34HYq
EENgO0WqV88L+58rsXzE2YshHlx/weucwUh1ThEZHvbNa+0XyBkQRagYxIdgjtZ4ktE32LSMu5db
j2kLpwtVganxhN+cLlkI2374ZBhNs+qMDp1J6rQIbZNCuHAE+yUTE84nn63OgQ44rWzNyQAFcQR1
elY6+U1yyGRqCGjijc+jEHeHxc3pxeVqeH5dMBtZHO/WCZHfgR548luXLkoLuzlloKRQp9KL6Pnp
iY4jxC/ujTHsI+lbFcFiN0ex6JemXGb3NMRLDpIn0GNq4V4daA7j6jhb7e0T/SYuIVgvNLCQX8nr
MoQRhFmy286a8xiWq3a8xoKCh/EpnpwIynHjVNza+4CkwNPlCGNW6la7Pbbu1TFbtMKLxHpvMTZf
cPYc3lP4sdBA+U5mjiIXSkWET3aH35lyoNkbtGOwGRh1AKfiugzjCzYh/avqvd29iw0eXhuc2PDQ
MlAjwQXFc2vRrI/kvGGLg3GMA41V2LzChh5xcGoc9w+igLJpL/mxEpmr8A14fXidBz2Mwc4Y4ikl
JNxkUEdHs44fYdgGXZlGAuv3zLio+sssdR5No2dSz7PoSkYYa1LxGJiO7VYAvCh58FQxv2xdjfFw
1wN7oB8axuskP1jbvoV7n9Nh3Y5u1gO3taBAwId7TGmTSMkSBRmEOisQ/jZEZLnD4MU14NxhwfGK
7FU/CwKirzLUWZeQimVirIAzJ8LYDV8Xo7VB9HhD4Odib4rymOhQm59z+vmN02HZUwqc3h7w5yP/
6o7nLBAuJ64OwoGBty4l/dUzQN3tgRT4lVHysG2xQUbeVZnwOajaP//GHBDBEPDIkws+dpickZ1q
KvANUK/Z4nmtgc01g0VHzYPjoZH6EIHxQr9TOYjBVxsw0obs/OFan2LySSxVl3gQGpYqjLNwrEvh
3ns6onSJM7detZSd/QSQ0ZYT1R4Ge5ui7pbQ+MzGzJ4Et5zZG8t8yAROSVJD9u8LKlWzce7Ba/r0
YnD1iebUxIB9I4WHNU9wgnLx/gIgV9Y11P0KczlEtxbW7iEeeQif+Aj8DqHd6i9Si1IKhx58DRBF
VfAMT32B6Tsvs57cESYKB1gZazkKS5ftkCbmvsOiZ66taaPxwIXjSOo8C/KTUMBYQ/uEqRW+gtze
EE0QZihw0MQBZaCQNLr5iUsGF6AJavfLnYdzyecvrIswg8XhhHsJQMQeToSGQZcVDqAxIijmKoAI
cE4ImmvORoKJukvVdSqnQ3xq7zgXFUJPR3C8riBXAhmbyFTYwmfl5q6EC+F1g6h+2rjrjyO7l88C
cMP+zmlSrpykcNkTjOccwtKtHovrVAWKVVN5Sazn9Ymp9ZQiBbsW4cEEFuO1KtU3oD6JoySyDaaU
mvx/2mt/rDPuTSru8jeoD7RfU7jSCHEuIMEBd8rKMT7T2OFvGDACtt43lfewntvR4cXie/rKhFbF
2LtfG36tocx2WCEFhculDBlTbJ7bQTAMYo1+okfy289RYxjL4TiWKSZ4kJwbdCWHgXv42Yx4xkcU
mYOgnXYwWwX7s+/WFnyVScsDOg5aW4ve8BQ08dihRSVF4zSwU+/u4Sw1Y4JNUOFkv8mYu4h6js2G
PvnYgd8s2V931wgFvfW1e0G054RWT3fW8NMjNMVX4JuqcQsBeJHWhNpRM1C/374vW6ZExfxILuAj
a8HbV90MTniscpaHv+XtJOyH079/JtdAbcTrYMcIocipnXaynxEjcIO5exydhf5Rtmg3KmHCZKRn
QHmSdFYl26hbMG0+gglkITHhcUmD0y76Bz5OQ/VQmU00CN6UCCVBJu/lR9AdaKMvQsRPSR0DmYuR
Jr+E+dGSG8s8zekDP8BdvYPkO3dwiIEewQu73s2R0GnbV7xX8dwCQMGoG78cRomvzU2e9UoxjhCn
NnMxvI3ebgn1z6vX+y2IN+X/ojyDbKDRTZErvtcf8x7czr+/cvVaZKvhtPK+MbrMGSF+W7Cf+0YN
lOgF8PxejYNfMvSAthhavRJpRp/KM8K6pUgb2zecAm++GlcIL/CYmqbxd3pf9jzF15zvuTgiWYVI
r0zozXNnxMLN4KpTBPDI35D7qdt1bjW+ZrWmqgOjUuKxzztMJyMNZGP1OAxAlzD7QFMElQUQL2Mo
KNymX9EX0Sa0OA8Y2IrZBf2MTUkKW6xtZAqVl1Mej3tPMz4QyFOKD2Ca50JYRGWu4Oq8pl/YlCFl
ZQ8/MfcF6UIK9giNMdai2kLcdrVkqBr4LARts/jI6/4tuaF0gV+PAevT7Oh9MEYeNu7jPS+AozmN
fnhluGAvHwxCsffL7XFt3gd2DekAz9OhNxqF/Oc+9Z9YhFynaeqlbfiFqoqYh4SR6ZNov/e8m4Mq
898Pm33ELBa9VXVAx2Ro4Y36jUcWrobgnz99YXv6Yp/D2epSIEGtJ+X0e2E+UzFx4uS9xb+BJTEt
BZrfMcop43RJA1vEPZywW698O7cL40YJNOHn1j+Xfx8U9qMfvuE0wKoZWY+fJT+sAUsxftFu43Cb
mvVfCypF3QyW/AeKzUPxxDqHnLcNM6wGNtzPaGBLQHCAEvI2339jLH1JHyXIF8V363zHQTMMH7KX
KoH2nuyraV/2nhhuQoDB75TB9zUqvsGtdW8Duz+AvJ3pRTVv5CWNdovsKnMf1folreR6kj03Oboe
vOixGSQCkTAkEirR79fYNPWQ6gIhL0RsSmcrASLczeDwSco1oNEruUUhQMg1/q2pcBgUMRunIYOD
JcTh1epNUQa6QRQTeiqCMF+OelYAMblR3VqM3nLMfG8+rcfksytk6wE9A5N1xLHwJllUh/YnjNWp
HB8xjn6rLKZUXnZrWNKgeYhfuZW5gfeWAPtWzRYYT9deUKvTPyhH2AeuGsTqqchzEAp2lUK3EmZf
GDSi7yfh+lQv7rO+q4AOhvSRzNkGK15L29xnKQ6zqqFgjYVYiQo3M6sfeYcwZiVCfOAqwJIkqyUL
h9B5SoRuiGdA7uDJ0QTLwgaXbAYY5H3Oyl319zvth/Zb2B4gw8ZwRrDJf3Aq18VS26rzVDl87Lff
byxftR8WmOB8/Pa3Q6yuiEyqqfsZBpGg56hLmdolw+qdsxVmu0AAslyo8UGfmMiNNirWXHALOag1
MYVkhpCvcN8hYHq8hKPKTY3ydctweZ7Ds+jpzU643C1aH+fuUfzYNKCEX3yjr4suyMhLOwNQgDc+
d88ZBmnYN3K1bq7KkqXtHVl4FRDX2SPjkO+CJ9GXhZUptjFINoctFFddPpEg8/lj7vX8+3EWM+aB
koe0ifFVY4xn41l/C0/JY/qBaYqgT5MqrA9njw0r6X0WI/nwxXNNBTNrpgwwvtzzynzicop2EQjc
UonywZgA3iXNZF/MdRTsRgr7muHjIE+1KYxAInUMBGyQMzgyEJL3UKJ0gs6ElJpIWKM6MK4pziAF
qCEQQoyBXtF+4Q8EwZeJ55wIXmIWd3fmGMePql9BmuFBgpZQ2GJizKACGQ0YCFTO11yYSWCjnxmb
vzfpEPB0Aoo+rHmLRQH1KwtlzA0qFDE+JBLgZAkuzW+BuBthb25jsGGjEJje/1g93xlHH9y2j49J
DvmvqgzhlRMWeiptaDE/vlai4ZAg0sgwmcAX5pi2r/MVUYrbjoGMAb1t/gKvpFzd3zcPC2+hVRYx
XmWw2+NCQaX5Ek43ViiHYQq1+gr2nfEMiLTVe7YU0h0b2QHI72t+N6ORzl+ViKu1M/fql0tlWzGq
4j7jLsVoVROOttyLdCyupMimY5j8h2ltVC4B4rTz1xHGwiVSegW454YK521n4fXC6d6uQVf0IS3W
B6KWn7zpKQQhiDU2fVjQe+CQZfhiYsliDHSIr+vRufJ7LsY50PbaBNky6qVI8gQRRxjw4YkUYfCz
HEbwM9ZvAD3qSKhHPD438qoY8LIEgLMgBCDoJNU14BPE+Fcl49kAUtAeHXeFFQg7LSSFMJ0/loNj
ESYfF/wPEd7QAAnAI3VzZoO1HglOQqwu9uhZuWGSCA3M38dd0p89eH772GnfHMobyKKCJSSoWDWN
5DgW3o8ylEgMt2FtPbyzatG6L0i2NIV07z2RZwgSWEQV9KcCVAGI2v5y1/BfxWH3NqOUoRC+Jzws
uXVkf+GFhNkMyb7OCAzJu/qty43N5ySV4XrLQDVBUck/252AHxiDIigThp9QLoX8upog4cB6+RMi
D/QEm7nz0HzSOY+C74VAIoAw/PLXoyOzRHOEDMLYY7jxpMBB1wSFBq20i7jGGtO8psRoPaBqUQZi
iVKAjPSxtgBtZf4PfxWAnOD7ixrD6wDIwrk6eMEUWrBjmXvyLYS/Z4WxI9kotmxgG2aucYCGgAOk
PxnGeQACOifQl50AWhcPBQyImExKcWd8WhELjS+zVxPwZYJOjgZoaAowasyaXb3iHz1eF/UC2DGR
Sq/NtdT0+9UE5ktxrbFRAVExkRYCS6rz8JOfvLkp8R6rRGmaYoqQo1pj75zUiKTv1PnwivAWIWMV
SjABtpZY5HWA3YEjuEZfGOGwFdgghg6dvy6B4oh4jdaA1QwnbkhmpDhqIdRixgH++m/b4ozh/JJt
Ew95EzKkzuaOyrYWYZRDiy0KQDifYY1L24gXOsxYkk3ZN4QRDCgHGx6OfTiL4HAPJ4x3yVWlnTcA
0ui1Gx+5d8392QM4DvUTJx0dJo022+MQb022UvxuNG4mWX5gKh+QDmo8mDDiJwLAAzkWnORjxHTA
JxO6PwSV5PhNgQqxz5RhgBOo9qRVuhvb3OBdcuaL8BChU8RJh7IbshSSWq6D1SGShgCwQlrn4A0I
bfUdCCL7HWkt9q1GxmGIXYpIxBlziQuBDFDPqQ4WgaCQyL6ZrsjJoOfW992vH3fcprHdw3kxI5VP
DM3TRKncll3YVvqyiUBjjPHn5NMPVU7IEQeT/FowMrxKSHWc/seBxfDDbHBg4nV1q+wHgYoHDjW2
OAViewOnu5sUz+mex+hrKZU1bJaYQ0HtRt1L5hG5F18ilYT6ADY1HyD8xdddscsYpPJcgUiFGopu
8sIwoB5MXutq+kG7n86x0KakqeBia0T6pfP7tMX3qF0rW2kBcfrK91/K5X3O9nSk6Jsp+PvKCy0u
L58jLkhiV8Gdfc94/2FI28eFnF562/kTSQb1LwvqOdGCbKnF+DjiuANR/x2Oj180Y1Z77C9raJsJ
xuyxvHgSTaVzyH2O7RE7u+pvmDRUhvtQJhmIhFGP6LMAleZqsPtMAJV4IzW7Op6MpLzMhu4IB5EL
S5uEAu+9aKgYaae6lrWZLcm+XWtmAYv3CR9TuLxAg2YQVSTF5TVvopcNj2zCGUheuWCC4gcDxR65
CozZnjmYDN0yESfEixOxRolRYjEPYyN6ir+PN/jjyoKIKLtdpzClC8JpkVrOqgkGA9BXaUQgqjZh
HdbLHOswwTPGVsdgqpM8EnKf2P/6wCFJSqNJHhLagocxH5CyXpCR4Z4HlgkLHH0KPDLwDPE2uzCf
jycauzcmR5zwTzFT88cTCW1V8p1XU6F9ESoYfrH3zdkddwN3z6wKNX6Aj892YJGTxQFXh2TxwRTP
kt6kdvgWZDalJ8ExhJJg3wjv7CP1/bJFiEcJNicLqsfDn5GHi6cZwUGktyCL4TtBlzCsmUPxQVnL
7JLNhH6FSZ3weyX4MBgaJLxgVVPb2E743QbiJilQkrUHMvvN9vQA+FmQMsw6AYDO/YF3zILeDpZ9
MmDrh1FBDmiLXe9zNli1qxaJ8AkHIS4ZLjvHPCLVYX6NofN6zVqKELDBNcd+FLa0cCEo1gqK4Z6B
HQLDSXKXwHvXjLw4bzhF0Rkgqxb8Xxy1XhgMUIoCRwKRWakDrjhV9ceEPpMNPycGChbEXAIQyD0x
vwCvRPRC785WvBT25mXczl6MBmKsatmnP7YoxISPNN0zjS6XyXsmmLkAgMIa1tUF/h/xIAHdJc+J
+Z/qlcd2m1Hun58+21xLL92iAq+YeKUX3jLJBzin40yUOtqM88nsG6NQiWx8u4+vXX/dwfz1ZTLq
bzOkm1MVbj9jgKVJIGGEZgqrbfQ/uKC/8P5/WjfgMM5duBMfkhheiHRqzucCbrrIXCk9HG9gGFVQ
lDH0ojAZzvpAA+hhL8hjHaGgwB4GG4MRuwuCDGjpY9DCF3apoDtikaKfGbCXw0hg++SAptOEtosG
Hh3zg954AMiVJncCvXDOYht+gwazFiANQaLylhhkBiAC4H5EN9G9qFzocg6iDHRbc2pnU75wi6jl
iKKS8wbP/KUcUgKo8X3H0cDUfUmu3HYEbtjHFJ0Bg0u7KTCPG+VTxZvitqKjLr3KhckilNeUJMJm
Nos7TyjSy6M8zzyZmiB1G3wF8LWjtuljz/SOc5zWxawK1TlRDOxDhKt8sf9FZj9Tth1Fl6CUo/o6
QbDGxIn7AjCF5cRj+hRzgJZjAms4G+bGjEFl2G2EFX8DyqZuCWHEwIhpKe8rn4xD5i8inoNDO0Xr
gftoLL6uOMIHjst5AyA0zUwQSyAIYTMB8dJnIgAbGkUDJzJGma6Ks04xF8ULpF1OO2bJONBEexfS
pXWNn1E6a7HqqQPYYzPWzQygCjycsRMFADgv7k14VR6g/pNukQU//LqLKQ5geudz1HN4kwBklUdO
N2zRBJtriXeJOT2ClwHFXln7aQRPfob591zQH/C8olIeWj/OooyNjR0YFvQTyJMRKGJ/5HreF8/1
PHmjHvoy/1K3tx1+lc5oAveAbRG/a0MY7COMcv7p45h2aPZ3XaCm+FH/MkycZ4tu0lJrjsm9UD7U
r/V0h3buX20jTeAFI0xDHiLWL6quLpQm/Skfl6ggjMcg731XT6QF91kOWwe7PgfDhQWfA6ua1Bps
C3OWYcnfHcsJRC7syV4oNFgFODpgQmeDsPAY4ErOI0KIkfkjH6YKi/kHg0EUo7gZaFg7YyQLU1ic
dFQzJkOKUIpuxOjC4gz+KZ3IIsC9cdoLr6aIRcKKZ3nzM9DbGqvhDNgYlvoc4lj/COw/bzvB+eoI
Bm7A3klIgozGto/zahG8/oRRbTUhTeUMdZiIF9H/PZEcIf2lUM9Czr9Uz49Plg36JPQzJJ9TIna8
e0nH8ooUFd4ZEgZhLVtYSiy6Xzoh6xoy6LZlT2iUsNA2vmtgChePKqon6neG4MwPWXbYYqEzAomz
CtwrcGMHrOHcR3TS+pC00D6awhTiSamPLtWGei/mVv/OCD71T68nMIpKBjg39BOY+1MvglQaKDZt
BUMHAc3BPcP4Iedpx8AqGjMmRtwEuN8x24C3gq/fC1bULUGUzIzmg1hLDJHJBwIpHTAFz4MhU1HR
vzV8aHorBKJpMCJTI8Of5GorbFPin2KpI+Bi5gXUCFEAVAGAXcygRJix7PAuvcpsmU6tm4lTG+gZ
xYyNHlSMP4RdBaYMjNkwlDULJD01lJkaWLS1lWXOzrfFfkkU0pBH3u5Df2AbyLSQDykZRxoeansy
cTmAmXjFt+BjU2S7ICMTzeCj8FwalNW4TeAQ5TLQItliH+SsrbH5cA/MRHFy+RGjxNV0cXmBUACD
hAFRHjbGhWmSj0aQnyXmuvtYi+h2PNit+DviTMLzXmD8IvRrQnsh0Td9HO4kf8KciKEYwUNsdDfe
bUGDANeEs43dg5slePMYqrBNCfdAqN7s+CUjNxX/oqu5Yf8ymR8BmKZiSj3BbYMtCBIss8w3a5g9
BQZan0cHDRU+MW/ML0kC2LAxr97wgJB108x2fGwKEzJHKH5w7xRKUFLkcBCHlMvfA8IeU/MdZj7q
qnACuMzY+8dhjmOLz4EVjhfZ9MPJyyAfzxXJGvGLk4LtBQIXA3KF4xvSCdMk2hYRrusQz8HQDOyD
DZYOjkA52gdOIL6twpyFnQ+OD94PAhqexw3uH52IzyLpIGVYxhKaoPm2FZRRV5+phIldzTJb15bk
NHCvBtP9/Bb05mnw8yF7yf5+3mPV5p60qjxY9S8kwiND8q8HkGI6n22FtvmiAKy0xnj7YdeCQIAt
1NMbwfOQ3Ly1NAZquDos8nJ27xJpv3iA01Laa/agtZTc/haTT+d+lw/Vf47m4y68DmYvFLTY/k3Z
bMaXvIMV78PTh6hA54p2R9FT4Z5uvdADkaPKRM8GeuV/78GyCggihP5BcbRvtFYPM4XFzmzpaz4w
o0Gzg3JODeXgOYNe3J0IacPPp1lAAp4Tk3nC3j+Qj5iIRfC0AYmVdSug1RxcpnVuiv1j2Jkbd+46
9SuQPcItVXBVc0yUGc3B/c5B5rDoeDLSLGE9Pn/6fqwjRgGMBBfW9nqLmoYie4B2FFNxQLs90HNu
wmK/4y0/kzcttgYwUSN+G+EPAJQvC758SYX89d7Z8XpffpsABnf9mg7Rsw2FWUi1eFd8RDNr/Hd+
twv845pOxLZ00FphEyIW0LzPj7f8xO8p3fSKtYZ1Ho5BZXSHhTp6Tmv0178TVQAHOtMGMCiRoNYh
WARGZsujNP3q9xWwDNW/SAGh39PBRqnNRP5Gi78/yALlwxfD5tY/zh5864f/D76JK/HHxaeWMEn3
g/yvQor/xQNLJK2J3kDZuo8dUzdU88x7GRgZwlWdRK0wRdyr+A9HJvP16Wc0mSKWFLcnE7NiOYbv
EuGqjFEXkIqHJBEwd0OCNNLZIiicJVLeOMMwFn39nGOOl3yQ9SdUjJg3waVosfLPD92mm46mGoJY
elXGAEsKAfoYEqp2VfIcmdQ0x1H09KAQIs7HnZc5wLmffLzxhm6TyekHK1AIEBO0Zy5q4PjFkUi9
EhVRvWqA6ikGlh1BQfCUvXJVrgZen+AGyC3g9zhQXOCzMryd76c5hma4TzBXk01tTbiwfSErZaUl
w81z8YzvHvogGxdVtm/oAoIUbTXzHJrUg+CV9FLDc8wYzbB1jlfjJDu2jEv5YwayjOxdGGogX65K
aVvZIOPkZC+JG3HyCf5CTMeZYbmg5VcbpzNS3gE/QKf1bo0KwPgRQMep4tUuFRK1LnA29qs1wapi
Vg7mZPRghdTIglW9ob1SnJKfe8VZMSqZF4NWOw2ZJhSIcZ5oBgMuDB/9EYq3GlYkSfPhawln2Vtz
ISDnkmtPGjAMEBhhqY+Xg6Ar6IPtdYr7j/cy8T26fCn7U76uJFcRT1wFlRFn94/onMpBgMGwb7RG
QCS4RjBzK/uDixWpXOvBDY5cNq9guODAYmuLK2AoBY/B9BHx5otm9qZDt+I6gFThrKavhFMEV10c
GAKvgUuz7tYqLDj42nwNL0S5Cyi4BBqAVEC/weCVUw+jFKBFUcJqxmP6P16W2WsY1+b2RKzhHJte
fNW4i8xGv7hzxjx6ETUgL13QizxNdONgt4eYg4veQhUMq+UNZtXNGDknvGnQYJbumIOHfAc+c+2L
USo8D7ecvaCxEEXNyQb9o/I0/CW0RPZhOAR9n3ePSJ8+SDU12kakwPrIYhwDFouHodmLe14aAKHr
0c+B/OlIBuPK+Mll/LHVmpeogjdYbR6rASyb60yQYSqyfSAhHRfOYpFyZdbrJYg36yo3ylk2+0yh
oNjapfVg9HBzb/ZwXTv3uNvd0RDitDG/JnDCvVujK7CW9/oHXdrXANKsNuXqeoBQegO9OzGDHPb1
5wZdGhuaBCRtVCcpX49lLHiebl6PqGPp/CFr7IOG98r0i2IdfhgX9WeBEXopg8Q22WsrDQe15u+W
eiPhNvfBF0BQGCBG0oWHRIVwGveDx7kvMuMog7Cyc66roaCKTDv9SK6Ig0DSOs4Ug2slpKxlNLA7
/sZS5V8WIPbEJdxQmhUz4PaZa+6fsb2b28ZYQwJipVJaAvAKUrWMgqYznjdTGTk/gISOo6dFWqa2
IC2unNvQ6ftvp7jiv3bv3BeyWpZ4E2P5U6i+2lp5YQ3K2Z6Fp4Y3xuq5O8RbBw5+KEscoFZKAcjR
PvkWQl4mkemNgf3L/hBIdDP6kHQ6+sh3bmnF9KpefrV3bYWcUnZ7hfOjndp77d3n8CmBJLBj5FzF
JgDCkTrpN06vBOLIHIUtZijN1Sv03/Ive22vhJsWYBPD1f61+pXTO0wMKf7BKS92j3I7BlAWdrp3
2C4E5OFTyK4sxXJ2KF+LTxnlctKvnRvVEfKUIdW6eSflG+QEW10cIWCVMB4EGqbBIdBEw+EGQRuo
GYEHpAfxUNA2UJvZD8TjCkmAeMJ6GsmsQKgk7al4crj4ek0THIAtEAuMNORYglgL/xKnhT4AFJYG
ZouKHSMVS8jPv6ivOf/CpAi5MRNhw14kqOABO1Fsi7Oxx9CgdIoE6ocuxaxlzE9KJ9MjSHC0knid
/DOdEV/q5mZyN8ELe/rSgkJ2ZSDE9ASvjYoDdZPhB0KhKXo8PNb08xcGr++fU0rNFTkxpgtHwVgm
I14RRIED+WFEV2Pyh+GK+AKGaX9v2oEois74inEcj/TVX7C3NqukNv4mDH7myYqsNDwz+MOJov/5
OBLycQsnAYMHMITz/q8cEN98rgj7+mMeyP5IKNiai+b/8UK4dHARuVL0vLWZ/K2ddfCPGWPc1xEr
2xnzxGyDEZ4SqTHmvG+WD2aPTsscKaE15glA1c64kwhlfomiYYyTzd7imtK08FEyx10Kwb6K8cGX
OwWDG+MB8U7OWFDRtjCWEzPtswj+bPVEsunzxET9b/I1Vi7EZXomnXLgo+8UxgT48YxMmZKfckXM
pugVRzo4E3uAfkbXRUGzSr5YsDPL4d95DcpKdG13jgIz5Z2uVIPGfmT+4VJC1XEWRwkQgzHV+KEq
X/u35Npy0VeFcb4J9fjb/DuvpuHqoy/PpbkAaONbYIpzLQ9zWcfqdsUbx+6DhrBjGkSTysuIL1L0
hQizB8chMVcANCO+b8OMnj/BhUSfsCZ4UPmjR7Aa6P58PtadEauQayMWHygtFw53A74RlQwIADeT
a70ikkvffYwVKX1QfX/YgpCFxw/c/EfTmW0pikVB9Itcy1l8BUVBFFRE0heXI87zgH5978Cutiq7
uypT4XLvGeNETLbEIzx30/cTc06NsAumk17iQB7tadO9QOqwCbNWI6GQCQlKlmXpfWP9VJ6EO/bl
Rhi4MQd4RK7t2eS9gDmRTaemD+ENjKHzeZk0NtH/qkpNx7kIwE0Z3gJmmwE54teMiedIaZjNf5kr
fhJUIGXErs8MCDa+1mJUnJYMvTSqsKKUZCSvBZsN7RxAk/wUjfrsyYjSCNaWHhECruwDyJTAZDh8
WL2/xd+A+IRdCJ2uteKHCB+8V7P5MPl8LUjdDIJHs0DzrWhX+gjPeZDyRiWc6dYx4IpFX56OBAOE
D2YqQEpRgKywXKsvzP9lOI+5Puov4GxsmBH5zm8L0T/cMsOcrCFCgNT6SDAZIQARb1+IMhiHhPwy
191374DqiYfNexcWV6p/6ErQjfJDgohr49ZkBIYbgnKHjJZPN8M5NMHKecmB8e1EW6zOPISNEr4G
QOL2laonk2l8rjxaFWJHhUMpDwrCTWqBNEzoGKLYCj+sRFJgOHXvow0JbakBaIkZAbTMGHPgu0B1
Jl0U6wgtj10oExwxPL8ZVV4UZ7sF3ouUrJhCUne7MEQIGEZsfQ6g44B0B375IpfuoVv9WsJQdhMc
Bia210uDz/XFdX1eIx0JUyY4UjhlQMPQ52X1HNRXmJfIuuT9J80IVNrpJhf7NcrJ4k4SM0/docRE
tc/6RLkhZVfqUFL/gnk4LHLmyNA51GWKsps/aHB7994pOPaYp0Zal93LdqUI7sJcGqIQbnNOIC+k
wAgvWSPpJJ2pO6VIsAkgEDiFNZO0+wurDtzK0AtDbUE3L0/j5diDadeFpmtvzikVwaNdhQ+0QiHp
bgePzhTu27xDWRX0L8hivgHwGdE6UziNp72gK81hAX7nl/ppP/EA4WnGBAJJDCqTO5Rp/kCSYltV
099EW+fhijaUCBtEYxmk3Q1zBxA/scgCATETl1Mqv3iHh5UcWjtEuA8dAw6fpGFU7S36E0evUkfk
49PDv6fD6To/29BQ9BhCfAS3Ooz7Je/NqOMaMduc+XCUQd9pKja+XzvldGQpbUJCyve0zltrf2rc
lvakSrsECo9HuwydIEOkr1YOzgoqzBcTAYrNwdtRp6TPeXdgrvvme8mlUzy49DfLm+4HJXfCgUK3
Tnzpnm794pmmQi0m3dg7iGA+Sh7dzQedfThNwfWw5jkheu77NsEgj52aY5/N0NhBeit4Q4oZo3Te
NVDbfjdhYWwiXU+Cht++e0QPG2L55catKw080b5COBS+KjjiIE87dqa9fGdLnpgip/Rpn9hPoKbo
O4LeGOOCR7vVlLqmDw1/C8ACMsF0SkdvK7UNNDS+1NRhVYYy3QhozowJ6FvTAW9PIp3zCrDplpg0
uzbRpXVLfhFinF13i3AJWfclTGBVgzWInIb6/QFre+nU2oiwcH5hlKC5zbR4fKFAiJWmIHRvXD3K
gvS/XmuCZ7QNQZYTnpIufRtzA7Ox6dEfgQXN1mjIndQBuUmEMzVTQIGVxP9KdjaiX+I8okqrDDyb
qixoxK93AlpVaxco6pXcS/Q8m7M9sz+lHprXram96zGE6BSDG7uU8SLKTyNoykbwidN6q6NwCmyG
939ADQGHlrK8LyXkRP6FRn0VcUmEueGxWabohqD51SjNoahebcE7UyMFwdt6rGujWrPU/QTwOmIk
SVv4YAp7iAhgiDFpzEhh0NwSlw1BdBOOAu4/ZYynxEWD/Qevr1s6toIXBd1vcwyMirYCpZLW4s2t
yw5CEk3WsIUmpscQL4kDP4+3FA026amquK3ZnpZbgkAIaGaLlUR3Hctf/TMwsJcMTk1iBaJiStq4
RW322OXuUWyE2bH5aVYYqCL5B9QjnjZWhN4WTwD0fkJKmKIGW+hMKXeySMA6DacwAG+Cqz06JHtZ
4xQ6btwOXpPGEb17tjuKBawFKsF0yKgxFlBZQViJen8OoANHFplWCP2fSLnMAZFg31XzllIifpzI
YLnpx6X2nBk1hBGLvF8yADmDE8HBg1qSaOkGCwRnICKMWEVKv7R3oAiSiPuFgLVsBfcG5W5rzwgt
kJdZ0WaS/mm/rBJjGJwnms00DpglwVHTXat1hdOqdcvhNNwCh4HYXRkW/NPzG+WQ0yzf2FNZAdC7
xLcuim+rRNF2yvhsc0cdsdqSYas3718grg7u5pFnrNbeXEmNWqQ21ZJtGI1Nbv6p9TZP5/XtXJJg
u+saICwQrjcGl2JwFlXdfWkgVIWFuvbq3/Hr+leDwRWFGIp3DMTk/PsterLqBmjeFgBKI+mil5pj
HxcalWtjOvsOqyABcqTgD8Ykt/TXS+7dg1bDqUChlYdET6p+EXx6AER2Pi3NPzEyIdLtINvXNBDD
wDYAQXlB90ipCxBhhf4eLNHNao+4xUY44tikmemxi6jqMTZRtgZbyiD0D8BbMrNLEfyz3jZBLicB
VZmqafgYBfNK48BLwqOHfpb/Cepg0t6WAcMKGuUBTg8I3psBogR97DPYIyj/KfLAe9Ci5U0D3ir7
H/sJBGtwHN3Rxz04BTRgAcgc2xcmPaB3ZToEV1tyDwevZrSLBYcq5pOSQjK/HsfQO6f3fneb2B9G
ZqBXetjbOojuJrDUh9Gu3u2j0eA/dowgbxppvVWot56H9qnsUZm8FltISJ2ebo1WI707bN50lK91
LjfEAN38pQfiZbpvo0lvVOyagTdzz8dhkfbXwc1VaShD8QX2m+orqPG9t3u6gGI2d6qg1u7WvzMY
Cjc24reM8jFPQ+vy1IFE4wCPBpsd/A/TVIyujA3iIGS0OAIPxmimw0r/HB6DB9kd7RJ72yo01dFJ
u5VVUjCf44dHV6sHSyV05Y/RA7IGJ+9W15eQbHM4HR9aNNxAw6ABifZNhUopQL0xvEA9kfb07kF1
/Ab0UkVAwN6MPiAS0kYJ+jvwRL07c/G1OLe4hBUE75lrpzGSApJgYbedZX/3d1nSyOw+V+dRHhjX
eQKREsNvhHUvJHIVBhOc01Cko6AuCIrg1NbqgBSn5kLYPk3E0Lbx64Q3hfjaeS12rXw7B3cM6l3V
JghBNvQLqas3XH9kT8ER2jB4l1o0RBg/gsoiQwKgUoz5OHB5paAEc1rVvgAcA7vqQjtFhAa8Cx2n
jU2hjUxkT6NdGguMu9szyOScXYiV8W6tD3CurdgAneHTrXZvtB+oYk5ND8UqD1512rHPzoMy9BkP
CiYSrDd0r+6HbJkasTPtGdaLNu6UjssWZAbUcqBDIJZbVryDD9vJlMAYbB68WJjA7p0L4Zx2cqz0
MUIRkk4Vne4SWdvJg1KiVbfrjO9KGnfzl0r67D5IOpShkaNQC6pMjayE/aL11DpzXmYvBlbZztI9
hnDya5fh5Ecob0i3t4YbFQv+Bm3emw9aGEZYWkWArGx4eWcXR5Rdz9ajIPLtpLkZ4t+XBlI2HfWg
0WqyXnSf6Gg0YeVpHKhGvBipnqM61gZt3PiIORXBlAq5DqQQVbpBDCq3L6sKWZhXdTaQb5e623Az
pN/v7dGW2iwSJoU/q/vkTT2KxhfK0xs7uJD5HAkw6gNVHKf0eN4WdD1nSrpBntE8eOKIbaH+JdEg
NQjBX/VOTWgYhyc6LC/n2ae4T/RMB7i99zfN699n+Cb5//RfHoRdDSJuSrtgLYYU6FqocDE5Nx0U
8xQ9Ny6zGe6nI+bSC5Vlt7hGHBpgVxptBh+nsL70GWlz8hzihlAS9MQtdDRYvzc41qShGd5DM7dA
76RuQaPYLcBPwoRNySGEerdyAyQlfULNHhPp217BO/ax9j3DfdAJSsObn86v7cdfYTxdMm/M0adJ
eh+R4jGaVBvkWvlxhZLxzrrjRTXu0ayNd3959ykMGoJ/RDKt0h9MxA+UgEm6GYA8MoNu3inPxGU4
xqU/dHRr6jQUfKBkbFrKO9BrMqk3YGIb9I3mtqAKgmTAqgR1/xA8I4hy4JQBaUrtn+RBYMUKGje5
HrRj+WE1PDKLAM4GONR7vQk0Z7px8r07QhnwKpvGoACN1LJEI6ZGFh8X4vMgF2M7voTbSFyjTEkT
ofp3j4C/X4AwFSN2Pqiwr3NBCBvEFZAZyISALYhcpAhA2n+jOVWeXDsa/yrczfewOr8z5QQMZbO8
RjUf4gMEJyeGW1x9ZmDf2U7oiTBbUbLfI7BVtUFhvIOWAwjj+skM8WPOsAXGoDwxeBynMLdIx+m8
TOWC0O06gc6Anyyu3hO2FKA6FLvc8roC9Hm0He/Crw9qn3sBpgB5BL0ppFDhkKLeRoROr+j4QIQR
ppOcWVnu5/xYmRIRLKHQW7/dyuI4OPfZTfYhuP3RC+zUBjee5ugWP6Pih71zGBZpnvCEXB3LSY11
rfklHGsJrsaUwH3jJugfAxCzvz4MWe7NL3jMc3dBwkToVLd5frWYQ5if3dV9pIsVwfzDznYAPn8w
nzTp0aYwnDcSb+/JKwBe2D/0aYvBFAn92+nv2qNFl/l82pMl8kyxSVf+QIn7hfb8O973wVScRqcu
WsO9l5OfAf9zrzZHjmFijHqIPDvcoXVKnwlqMoegSuqDSMMVuBFqa2j2vJlgpJlE9HemWS1oNXKn
DqT0QKKhCgiuJOPFfrqA2iSqLaSCiKQUpvVNEv4Y7fplHnIHRHwIH9So0qnNoZYYX5jEogRuX5ZT
0KPwinY5fm2gpXDV7n3IeiAs+XSlxRFtJsXe3v8gEHhsg5YVCR+cEH1UqdBIGMNu0DmPqgHbEDQC
4lT9ikdUvSIJ8hYcanePDbwDx4BQxoaE8TtGc+TvunrC3csT8K/UAqBUJQ/MMUR2Wb6jGsIxCbHT
kemaK7OgL5tz+nLObGE4qsjKDDwKDrkOyG9Hq5hhqvHOPw3r6OVW/EIAZm1LyFYbQFOwuoj6fg+1
DObyMqz0HuM9Y3hFGuVJHxQ3rIJwstCRKYbBRgG3y7wQGTEhynYtvt07RLAbzEDRLTMKqqZkeUAO
CFAUfWrnPc5lDLxJY98oBDrWb7bFZ1APiy1QeNRBEFvfMKt5ILFCAVn3TGsHxhf/SwfvyPB8YXzE
Ud5so7dzayCRKLNQAgXi2TQGBh8FdxBNOoS/vU34nMFKQHkN2PrRGqioRmmO7GLaPnUunfwCDDxZ
llRBLs0af45Dd+gg0B98tK+rdIwcwIahJM4c1fjVy616SIAtgbr1MGMwmL6p5G+8fe8TiWiy3EhG
BpkTlF27YdVJ23MFUhtyC/T9oDSn2tst9gALtZgpGta9+7hGXAW0Dc99bzLJxGRRhXrW8P4xxceq
ewDUA8yiEho9AD/fIQNPTKeU/hjwuYRntw6zCOmn/Qp5fO3DstSpA6wiouvWwPzB0QQbAmAWwKYh
N4GEEzQaTP921c4dMBbp5heXdtEBM0F97N3DhtX1Ed1Dq+4lg9zwsZxGJRrZBX6q6CRhyYXjsMXU
GQwPCFCQH5PSFGmNIuV0s78MOo1zXvo2r/Nc8AT2lDzwInXO7Y3IoELLGfEWZNRjWnZ4TUDki5Nz
xGEDbAKcSWmQDD/vABRxnuSmFTcJgDcCe3oMUyaHn3CAIugH0cwZCBWS9NaOutdxkB89OWX7RDVS
ENVEJ8AEYUn04Wu8dE7tFy0MUuHOt0dGiwDSeQYS0zmO9/Pvsg6PXwc65GtHkvHkLEwEh9clExjH
nHXr33pQMeJxcYe59nU8HdxGzD5cRsnw43KqqI/dAuZZerke2JT5KnWYv/ku6mFueW1Tjo4Avdpk
XSmBw+wWQufMXB5f0XlFaAduExKhM6JHsHwwsQJcCgW1em9HVScZP/5wPF/zAkgXAuX7GlAQh/OK
3t8hJMSs9t/tRz8ZItv7bqBc8i2ZIBMuy3N/75X65eAJNXQZUotzD77ReRkw8Lv3hRgNX8wg5gge
ovFrjgzUOukhLwspKri3xAR4Ps0DyjBfb+7j3APHsygttoM3+p04yqAS37ybz6DFWCncmlMvthBN
myBd3wOC4cBJZoGyF8X0luPFRsBJfZ8m83FfhxM1rC1qY2KnMYik4LAsrwvee3ALygDK//BJUHSO
P0G5YtVH+Xg6BE5AWbEAzmjXCMX2X/GfN5Oaahuv84BFSYScaQiYgAP5MV8wm1ECn9XjYsQMGjUY
SABzuEcGahzozAKWqLBgdvBN73RSXjGrDwgWs7yZV7neoNZK3fdi6j3jp5OmVp4CjJrNEPj0C5BD
APFtwLTsGVSH2PhlQEyGU1yT6lMMoV8mPqZcH77SeEOE5h3QADkxxVVefjsieiHQmRxX5TiN8ipB
d6a0fgZvp9JPayZAnN3wFV2d2poW4SEq0Zou9A3/DRFes9p5dSFIsIrD3IyDDV1vrp0vdIo7VEE6
uUq3+upCgXanJ1oefk9IADfSs0PDtYyKMqDWK5yjXUNj6q0tssOpUwZNlwDfgfmocWCoGTqaGg6D
Qmg1bdTBSd6s6tG9MsB1am5r9mbTIVHOJzZQHkREc7A8kNiRHiadM4D3fHtvdA7YprxfIhzddh/Q
MT+926OJMCRCo2feB7zRxUorK/qiJLA8AFiSCRcL3QKE0fDPgYqDjg61ipSpZcuY5ACgQkoxTien
0XN9INmGPSpHg2DNEGBh+WBsZlAkqp1IfYSpcMowVMdnwlCr4IU2dHBiShMpN8/o14ZpXEJC7IZG
adnKvxsEhw+qrxQ82e+3FaP2F1Ajf8yjYjtAzrsbYNvQPaK3OSUXoRoLdInNXbAw7cwiv172ZYwf
rA7f0rEpzGHqmYFwOlE4Igw1rzm8Uu1gPRY76zbizW6PRhE8Fyz9FHSZYYCGl8nFJlxGSZFGYEpf
dgO67zUsUq2YQXuFjRA9HYHI/IIqNzf3yG70tjjaH3okFHWQ/UxgAad0yFhIcOZy1/iN42z3d5y9
x2nvuHiH+QlCzmGdHgb8UbNq9IohNiWah3G1PDu6jyyyxEpWowtMP0tGvcQS+ezf4yeT0ustxXFs
wq75OJiMTn9idizUkzcapBztslkggQWb/erBuwW6rcD+QpmX2sG3uS8491OTMkWac29HJDUYT7xG
afxh+DXxp0DJ2QSibTs3GaUJIGC1qXiEr8V1/hwe2sn8rimEXMwIzxuS0EnF4YkZkxfMuYNdS5M/
T+TMISEgMUEf8ipCUVAACfM2j2ZSNmHferyQaG9sIUkFsMosaU60nElKiArEJulWh8c6ZdcnIrYg
F0RuehqDCjl3a+NDeGMfrCGJgvmy1D96n60JuYMRPz1jCFtdeIMe/iK9o9ozuEOJRoCQWDeUUIDj
0MgjjYYegAYHM5x5iy1UBv2JFYI7gLSuatZLwO8YEHY4SmDXnnsnT2NGuNBXEUK3TjEiIEuh3b0L
KCZOVJIV9sB5toeDq44rendKy0c87V8xOMNKfB6dR0T19Q7vX6QaUqefdq5bO6KWon7w5p/+6hv4
Flrpy8p/mwe6N2RAxca90A2ZycKIcgVc2QM8DUmmaqeUj2e75eZvt3zOPtR69VJD157QXqAJ+eb/
1fZ+OBN1NpEXIDM/oyR67fFv/uQiyQFm5KiWrKH4IfTiyvnRujlRZfbc25UtMgnsAGP97Ab++xSi
SnwKlTRdqSEoYGPMLfuo7aBESPiJ+NDeEWXHqmtA+VMlxtX3UObdUklitCAk4o7gcgq/IFZoRhIl
0BvjgysaMkDfG81EkDE1JN0TBCO3/L7hpHWBFyI1poND0m/ENOhW9/DD9PugCwUjI8ICegrLhMal
/q8eX1B/3g+mLah60UbQBCGQbRiF6EAAa2dAAJX1c4+jTD4nRvibc2ZpUv4s9eAgfUc8VZ5uiBS9
wxJUgehWXUpoFH0J2JmC10N4Ize9x4tDXXqhP8VGTDplgEGUlrJfdFYq8SG8R1TXoml/2q/7Br+3
s8IijZPZdAJS1K8SSW9ADAIuoe5doyCxpKN/soBYrD9mv0OeCYhgizDA19b9U5Nr8ERuLAN4AgYY
gDJ++K1Y+2pOruYclb8SxfJc9lLRnDSH34SKpqOGtQM2IKP9FvKCFn/NhAGQR08OS8kOgqiJflQ/
VGzOqxbvp1Le3RToKgzn+hg+Jcz+dzVYDQbgdPjrXPZV5UCmLcxBUG0EdQBJjLlSB4N9D6i0ik07
vmoilIsI/flkrmsQdEAQiXxPEAKa/OLiAnvM7o0Bn9JiiI9mhz/tXk1/DlO2+YKLZzAIhbxOAIXq
tgaDVtBqDfSfNMlocOONtBh59ANo0zYpgbJ4jCmByYX3kEcOmQYN2yJB+hsBdho5oKBp3gkPziKz
wZhvpu7fqNPJYNAgW8O7yRXrhQvgzEkWdW9Gb3P9NpesG5QGgFmLFoT+3U4URewJLi7csib+fD7J
NyfsRT5AezjW0gt7ANQrNVfcjBZR50EHUSdDwBX/ZQ4YSPVD3TrlXj6YVemwSNQ3+F+6MtnuV1cN
CSIKGOwJUZY1Ch53ry1Cb5lL0sbBEr+5ar1eDGboKnRrNVtPfNvWV9rOINRgn+WH8vQlBcT47Svd
RLaiX26R3a7eEaojB97yxWo9aOJImkkAEt2AXhm+DamFPG1BtcE181deU16ccUJ2wSZgWgvUFZZC
q8tTYOBTzwAXzabUS2ARf7LVznUGBrJuwAUOAvHEsBRwgShfeppWonWN5aF40ZPQEZOl2YP4oWbo
UZidaGdFEalD9nrRqdJjAHcN1kBqQ/q3jhh/oztT/55/8/ToAAkTwlacMHTcYCqGn0WNjJ94ogb6
ewcqw9lrh+AL2DWabAgkgdtQno2IOkUaTdaVKZghd88S80ltrApLrSv9EJKAQ/RqrGTayC3+Xzvu
7sVVMVqLUmKrZAIJWkY8dZZEx1UbRRdJ8ELTXpt+zumfxJ2nsGc0eKII46E9RgDJncZx/2Oq7p3Y
62Uf+SNQD5JT/TZw4qzZZMk/UdwtWrEWVluTxBBu0ApLxjtjCQpegUFIdRM5hIOgFXjjk/m3ms/9
8Ika6ckctziBA3kFcj0+k6IIVzqZa+fq4vQ8eHB1k3YqBoAQn1sAqvH/q8YQThH0FKiyPvP4fe5T
d8rts1I1Bld8dvRcj2IyYcPwUnM6g9Bw2nlOGJRuWzVrUlusBpZUCKW32a6YXezJXJdRZFW1R4HU
URuBN44JPcv9tzfkNrlSwOpsQyiN8aMsOc+dpQACBkwKqWF9k7BV/F3sUmJr0IYDlrbsR1rwm8di
N/gplm0iU/s153oI0gSWTnXojRfBy7SDFqtn+FXWjQOO9EedbwIIwO448BaPRjfOmT4Wd6IHqHfQ
IZaFyAxsai4GvMHH9mhZjMcB1Qla+Nr9LweTTaNg6kBwaofsegbdGXbHgkL59m3D8cpuOZvLH9IO
2FcjinEmV5Ou0dEst1j3OcV5Lv1qsfex0toiWu2ztQoWq5YTMirBJ3E1XaPFYyXjVL9XL1lZWQSw
Pd7JAzcBdK4KOux39qKaGcta6LuO5nJ5AGmvlwb5tdH0W8+cohlf5fq0FXVWZaj+7fk5rsgJiIma
sBsBLYfUyRxzTVIPlzcAx7VaMQXEC3zYhAemR6YYZ86N4SvwWwvNsx7M4MhNMbg/3LJiGLgQPYA/
gu7ldbD5y6MwBT/S1gJC+jpa07xTujuE+/z68FyxEBjFL0xO2FaZ0hQlNkHpYjb5nomUxma5C7ZV
+x3VaanVn63rrMQoCJ0MDGXEkWY5dNh+9g7sJL6kv1yiq9ORPyyxGL8jPOnOQ54EbgVzyM0PBshT
gNR5mIvMwTjy8zrPr0Z8bcYT5LHB7cVswpOnCIKLkxPMYgUthd4DcBWYhMHA++M1YENkZ4hqilxG
rJhSl7Xs9xWEEH3zG7k3OoGdzsvusHlweVFmiriqTp8/B6k0efMgL5y97sfqAo9cDzeAIdnif70h
aQE4UhoaOHvthx/2UM/mFwJMsW+cbXZIFgJw0LAdsg/yO9qLhAwyGv8Mh82oCy95TyB+nJN4KbMR
41h54iyXPFaoPXFA0GZL32nrfoGIJK7M+hGYxdlyUN6QAUIbkCBHLzy8Qhh9yJxuOtTV5MzuPqrB
U7qNKOe87BddqeXaFQJzDasJsEp+EQFcrHz7Y4Lc4Y+4kP/dDVdBS1Tq1P5kEnfB1sLW9mmvtdF5
TlPGBLjlTqff6ctagaflx5clc8kqFEzCAtn4329uS64GeKW5BCfLB3RiHUrZGJ3f328l2jQd+XMI
uaH0A7vTaP7Nep6ew+JgLhbwpTB/l7Oosv6/hzacmx1I9hQ9ak5PysDBbog4BWMaJ3uuR6C14emw
O3iFfqygDYTq/1tUxpC/xVho0SFK5C3mHARtB3jjtW33TXrWfANHlw2Mn2Aufq5TKQuv98l8fpRH
gXralX/WJ0q0EOEg3lP3RsoQKcjaUjDdwvX8i3IJddj5BDVWh/OjPbDMORiVQJhaIqWf6ZRVrOPa
J5P5HPwBwutcHw8tQQuSn9CG/JkoUdqxJXhz6itZHGTLgpDAs5dv1oZH3V9GmHpZJdkl0GjcQRzf
GnHcrREaKyjNogbAwXRyTd9mH/IguXOdVt/X97O9FSzDIsKQDWy3xMcaLqXwqBZpdsOse8kuu3AK
uBcvpdv8opVyayyRY4TnLztG2AgAbHzV4+Am/t9zJ4KJThzh0TmU+qycSRAFyT+PmIfcSTuUCWBy
S/m0tK3xVA2nghjipbxHU9fy9JQwwA/pwXODeAUqOFw+bXWzhozZVbEvzLbyOaA6fx4IKbxWZnDj
OPpZiVpDjlFWTlZSz0NB/g3QnIQ+9WY/26LnH0W6iRgftNQZ4hTJ6yrSejQiwdQzqylvLKM2AfKr
ZQ1ZUT5z4iPzJX+n9xcXDJe8xdiz7pI6lzeR8aNcQOk6xx5l+xF0sXpvLkN/mW2QGAw1OVhngk+k
U8NbnJiI0G9aH0yh7oB9kcrwDrBucsYeABuANnC4XHc0VMDIVeibzhxLHd05ERI8kjxbRjFbAM8Y
uFb6Q0BDCNRWoiLPpv1ONYnMnAcvm8fpl6sHXMsXRfJK/iXjDhBs8KUwfIB+BCOZDAhlcagKgj+a
LSGxZwwfagJQVmxRXG1vEySwle6kIz0FFQJwEY5IaKJA/xFyUf1m0C6mQjx6943RsWNgUAhX5arB
fAES+heU4lKyQ/1zVgxG/u++p81lJyI/041w+cIHUyy1Tt3E39rri6XIc8020DoTYMoXa3tJl023
SOS4GhBhx/zuYkawE3qW+jvc+UqhJmZpw6JqYeSidFuiDWJOrww44/fikfd3o2m/u1wSmBDq2KnP
qX1wagkFCY2127JL6Go/KrnRrqXMRtJDxRW8Gp4Cg802l7lg7pJuS3wBWXGMKv4jNiZaoW+wgZ5K
u0QzFm9sw4fBCeD/r5akPaEWhipsz1TGAVouOAcbbGYYyEz6wPi+UpbsHiykCHidrDp8JcPhcDZD
8YzXx2agYsMUB7hjkMclkPfaoDTS/k/cZP7ldZKGPnlvr7FiksLV751l4GE1baAjqw1dsJnQ59+K
nyokegoivw2e1PwXOMtWg3wvN/BsTNR9bCG9Fy8zyLyqzuyb6evsiSjsIgI8WgHBExWzHjNZHhO/
xP0LPcc5VBRs9YrNzhYPt/id9XoNRUakl/JyTGDzaK0879nw+FGvxUyaAtMskNFZUOj9e76KI5UD
6e61CjDV8SrBK4EoFTDbS+PTytmfFl9BAB0Yu8EILqmbrLk0Q7h1BsxyjQTVx8RG05ApEnikyDD0
TLS8qrcQjAAtYsy/TQWUDaWPlFlXlBSSdrMj2ZBKYhIcG+R3jBTUQTJt+U3VvZvjz2BlgSAqGICN
3Vu1Xo4bmv8LV7EEdC8FQNXx/oV6YjiDIo2gHAgHVk3p5w71Vb46ZWLwX1ioufwQHFGg5q4cdWqG
1NKhVdC0kOIAzhKzEk2Oxpmph5WCwrKCwj2VFyFO54qoSX44S4oHFPlPIk435FFI1jZoTMmsTyYD
0VcZjYEixmsT+yefrZOi3Fn7iO1y4Q5wWT5jhooUoLzlO37evbNrZT/ztgho8a/zq4kJPzj6WRbO
5xxnMQV98H03MbvZVQ2LUNIX8WnlVhWc/YedNp//zMGKEcP2w008TGtmAeId7JqAkpSBY8XrfLbs
OJp2VtHRykyZ1liwa7H1srgEB4w+/oqaskjfhu/Trg7rZhzFEw3KgSH8hT8rllSmnxEaRcNa6q3X
Ys5Gp1+hA47EVutwSv9aLw31IE+sgIODkRWGyEIVgmVpFYtMWCWPoGc2GCRKe+smq8Z4Jn9K4diE
NYQUVnGPyq26m8RsiYdt2l4ANntm257pdjwaR47CWUaFIUddkJ/TE/OJp8QNoce6WtztRaFX1+fN
J19P2XmO8VRh+ReLMnnOE2x2mTsLBvLWLk6vCVasgftcEQyusgwI63fHImvjl3henAAVIITn/XCJ
oa4k1DtCgRb4808TRQfV/PRoaYkwFXoaK66EBYf4U8tSZ2tf4N6oMkPE9fpzxR/1Hh0Wts8uW7E7
oYMKIMprDYYZVBmnF79t1HC6Af8HAIQX4/TxdZZfXzYN+iN3elRxzYEzMCigocs4NkN4nGrBzu1K
pwD0A2jtpWxNIwrECcu+YHw3hUybEv7BKcNBQZw+u6P4ECGCEN7hZwrpZmwoMN+jZ1QTEg/u00tw
CZ49pHtpbR/h72B8I3vdHErAA/2kXtRy4pT489xjkAlq2P7L/0yQDOX1gUiF0YbgPihHxQh6KCrM
KaBZqFjOvGjsBnlkDyClQ38YDj3wcpT7uW6XzU1hiPIZFQiFMlgJ+2fgSbss8jGYbDJvoIrRh4jg
Z2zAhDqKqGvKLCkA6axob8NRpNIkv+/M5CpqZgy/O5mTKyv05FEUlPXkcIdlNwG3VkQdly5XVg9r
5Hxl80VXGMiieyRCv9liCwUwBzfoDrVwZS0GtB+sL0jNXeboU5vWKd+lKbkY+6M4ymfzKoCAR1Iv
JzKay0hnqbYAr8rRfnK3GrD7gM3M0iBKUuf2krhB4R5EXNhmbooLejc3QVbW0g8sFX2QxMnoKqpQ
4KNjwvROtpHl/Ygtq03e6HfaMZwR8amS2BMuGIwXrlwmDwOmyECngCtmbRIigl84rtOhgLhis1ak
ifos/BRcQ59IRVfCRU412efPYBIHFWDGUCxEvhMEwTj4o0yRFX90YIjq2K9bVFZhkx6SIXZ3DAeo
Ok59fKgHQ+OxuwEq+XtEuq0zkzE6MarSqv5FuMKQA41cjh3fnaV1sv1IExKi7vi7bfO5uoVgGwwX
L6aYfqOfpVQiNgV2PiEVn+qeLXQL+a8d9bRf0UrhkD6Dys+/u4WNlIKw9ppSF+WkcueKhI8WiSWE
UNiHvUV5Be/AjxX4SrLIe6skg3nORuzkhbQmKt6xkGSv+mDFdgwoOYCloG7J3B2yhCYw916wwLdx
g3b257+qTpEZiC0/8M+WsGZkMfDZs/pUX448GUAsjXs/ZDSKC9ahoLTwC2OvSqupcLFuX9BZKgbI
gL0yL0VDAYMrn01htaOb46oDLwgU8xCwHIhHVxJY0OS38mj+N1jJ8R49OV86nIyuM2XmlPWV8Xm4
v7Kp8O4N8aUtCDxIDhjcnqJGonZI0iQTx2cwkp+90JhtVZln9dCGwGHIkUABGj9tzWfUEJ2qQwax
gj0O4OyUd5k6KXjNPZB+VJhrbqncLtXt29t+7exjvflkZNraQO5PxAKQDZlYSv/QMKPPCCPQzXyg
Wbdx9p92rd4GgL+Hrq6kaez9ESJS/SpW7d+v57nFrynDmHf7hWn4oh9gHgc3TCXGMjTc6pHTsEfl
bQeUd8/oEmZBoTGUSJwwdMV4acq2hP9Enxsv9++BaFcrAD/3twr6w/D3SGgK85jYhGz9OjZP9mSX
xcxH++oPFa3EcVblpQCToaF40vL3OoGI3FKWhQ4YlDfz2daS4U+9OD2ig3XRGwB/uKHloI4HdKHg
U+/W13lxjstN5Wxz7XBGZcxwQpQUT9g0WVDczT5XEWGIpyW7hLUyO5JfM9AzvzOOrCOhMyjyII0y
IsJEfk2MjNsHl0+kJztRUstWXVJI52hz4gNgJ/mC0FbUrQwnpZuQOjD2tOs2043MHrlnyl6AyZ5w
cH2h4N9DsVFH2kNaMinVLQhGKdvA4Kvajc4Dn0fYn1kMFpZ/fsdaRxthmODMA3xH1xl9j/f6QWVl
bfRLEM/4OR8+v8Gz/wJBfewfhnfIJ3ZD4sz5uaVh3Z8dqoI6U2sxZYT1YI4Xx9bBvwxvoKF0z0kb
rw5YFP7VXs5/eL9E5Nfd0gjUL3rBdPCj1AhPZsAMhWxgX/NJJcD/hUYWJ+mB/oKxn0cD/U8mLFuc
tJG9AeF5xE7LUGrA6cXM157Z1mOXuADQ5A0ALPBzQFZFqpNgbDE/RI90q5PBlinKNzxlv/xClSi9
Ilp6pBF9NVx+j0qPiz4S4+yUVH6xoaqe63573e63cRvazRUaTR2m3hn97VHm/dUc5Kzkpe+zl6cG
dBEzpXxTRZeT/bOFMj8yIbSYzdm3eSF3eUiOxPRCRdOgR/8/AjE0mpn/Z+sznZG5ODksNTkVr/2u
Q/+tWoZW+ksWgTOjYc2fUKDGc/0zd4TitBxoNugnVXLLithEfv/iWnFVyIT/aqy6VOJYlZ9XLaqJ
F4yU8vNflj5mLtP/AqpSWR1bDz0WJh0LO/73PfhD9fly5uDvb+wRqssxqDyim6OTx26n9tfXpSgU
0Ay3WvUPZg3kaxVvJh15H73qpJsq/q6OVjinUUJ/FcOhnADNeJwY3u6XJihEVTeDv2oJPaqjkra1
iw3OKUmVK6s9tbUJT+bsD1Zw/gtVV5ILHgq6kceRwbnKS32SibAScE0kpRHnYf6V3kbE0WaxlSgo
FiGESEDs1f2bt+39QBIcbCAWeqWAqrVxgVZn/lf+9vcwiNSJr7loBX16dPp2mSe5YTk5URLL4+gh
6JbmRZYoJSnSCB4b9mn23T+QCAxtuu4m4wbQqLIOjl6drX2x+rAxfBi8U1D/akDOy3bJg5Wk4lTg
bVVx4gq0cJg7/opy/KNBv0Yb/qza71w+vcBiymudLcpuuukj4WZUijH/EjYA0M+ZgSUIQKp9nwA0
Yq6oZ8QGd9XZLEqdI+EDjHrBCVq7/Wg3q4bbARBR42LmoZpsP9aGswsY+O5W2tWwND56uY11W6MA
cRmj1w6gZwE/Uh1ZeGICAKfW3t0x0Jj5QWSlVCGiqk9ASwVn3tWD0YvS0iHcIaqE8SLaKDOv/rbr
JKOCmrCybT+eQNuo7gB0RO395D0SEeFnVEypk1l7mDuopqNnmDoAhIBivTbMdF9PLsPmg3LzQf1T
og1wp3euLgwiNrAe+xvyb3S/oHr6OldX37ItQNTxK22+uSw5K4VXCigVumhBOdn9abPDA1CmtkUL
iGLuuj0aui6dyne25L/6JlpqAGHUO643buBy6hSgmBOBJ3/DhE8V0aU7bofJpF6xnWIFeq/xYHUw
oc9okc3pUAfjqdnzsmoJmhJUMOSvFLr9+v/ahtgLVdrv4DS5Rky9jhKpMmJY7DXJT8EvS1z7s9yH
YaFz76KYBIO5kg7FmjUOwNcyZkWjca2DvvOK0bvgvILkFnw0SBcUy+GN+iQY2Q04vebxOL4W6BYh
FcmCvh5ADA0QJFY1R3/TKNCAVvM8n44uSySzq1bxFtEngKf2o183VFXJH3hjgDz0CKcmeR+gHt6f
X2R9V9gUyVQAPgoy//9XhoHzJ9FZ87UEXzpZKaJiX301DKuK5gDlUzB3rf+IOrMtVZVmCz+RY9gr
twKigoiK7Y1DLRX7vn36881k7f9srFq1q2wgyYyMmDFjxvPkPTYeatYVdm4abpEisOgf455/7tU8
KpkWSs5lav/JDr7XdNClKE9S5dCW9/TGCF5wzAZUl1fg7u4sL9889RN0koYgwSg1JNGMKuVMv9w9
Uyq2Hxa7uQ5SwiGiMtFgoJzTf8HKG3CLK+Mrqf0JAgT5NghrXvS8F0JbSj7IcsqivHG5im+M6AMl
CTROEBZh0wNSR27hVTuiZj1zc7kaTGrpdFPHdrOLVfsML6i+WxcomqMl3nJz9uDsMu0QgaSkblND
vvs2Kf69Q3DlXefTvfZm/ecE0aQbIR9lgfSEaeFU3EM8YMZN5V50LVNIo71A7AeIRWDhJGcQK49F
5VDGQdsjU47QYMt0I57wVifS9VkkJ39uOJ+EqJbq5ZU6blocHYZ3xzNZFa0gEXOEcbJTsNLlDxi6
E58kl0WbVbqhlZFDkG7Xnt9pmi5AQ6CDgc8IaVPeENRL/HXgzJzTY8X0CONGQQClv8xvKB431BuB
7ScA6FNQ4E6V2yitH2pjzYr1p2BfsrRfof/kjeooug1YUbtadqgs27assEDMiXAfE6DaoffTGnvI
KvXKgJKJOsCSoVELS4VYJkpzd/CnlMzUykpvrDCqNKkCQbHYrB7sKgTdPbzREisI/GDI+1xQ+YRe
DRoanQnn4OO9arkO3UBQN0j+vhMK30/Dav0Mrxkp4Manf5uUgjKVQ5T4T+8D2ICvTilxXzQ9qCAX
RYHh9We/c3b1VvssZ94pvnojej++auqKzDQgVKt6leUGbLTUgA+xfi1UrLFmUSL4RrA7hTZUDbY0
/mG7sTML5h2GRX5kihNL+zZlNQpno2JLuCwyRSWn0kTWALYcE12J3jTr/tE+xi6m7yL66f+BScbd
ff8+uvul8RY5A0wA1YqvPtaAGo0KYQjzrJWM4HqCp4Mz+pUEnWDaQTZRmSACBWaiFrFD/eWcXnIA
r4wSLTjwxMtMPOCRclUplDOFGlzYpk2176OxodI8GeaXP/+J/IGTO2J1twuSFPvVflWMuRms9evi
Q9O4zofNkzAYIEZh9S2mRSqtFOTwvOF3YvyQKQAyMsE7FV3VliiKGQzVVQyEhLwuHmUJ07E237A6
VcOU1HcqeGntBCkT6sEXxXHq7mJRtETSuqF1DXY2tjqFZY5WpSk2q2WRuhbKPlUQxHgFR+rk4B02
ny5WjJYMHIgeM7pKBSwE56QQE2gRx9v+C1vhxN2BWW5qeYwwlnZwH15Wmb9dF4tXAqMhjwplG+H+
/m2AGS6MMXbL7LTgf7tnWgZ09t1fl5hkdJ+UW/nwOSxOj6TPf6QyOrPpvfGhGHiXrzHPoJBBhDxE
MYWd3SfqNbCYWsVpOUTos/FefHvwprLcwwjT9CYR9V7nu4Xl5lo7Tbh3x/XprxxwNhYifITD0Zsq
Kmt5mKG6WXssKOm5LbbTbesJ5NiG/Nqrol1a7Vf8b7u0ZE0/6EmAAhFKhCxSq4N4a/Sql4kmZhHF
+CFnlmf1kC/tIYLQerY/iNwUFmCTPj4MNTtERfTBvLbRO8eg+q8hgTsdM5FzGFvUqlWWP/Qv0G71
QBoaxC+U200vZCOWlOV0LdS2AbDHX6AjlqhnkeratqClgodEEJ2Jnwra7n/NXLws0+xjF26bJe/W
L+F+vdwZktklD2lwN5kfwst81z0Hr0V1QqjZO6PZu+G2BurYcrEryFmU6Lz4ga/XePBhFYqTSiHN
bTqHBl0A8JEpr2m9XPrNRdV6Od5Bvq5/7AKSrq9RefyZv4YlvJIZXJ3T6hs/O3nDXD+3vh0w+8Zl
WLEPdKy+2P3+IAxbkypoNRCLpIeuDs0UQ9rDjBLITPFlpIPGaG8wKtqj7ZwCwrgTqN6PkVQxwESu
QKaq0lVMSHkBcveVekwWlcm6bcV3NhWRjJWFTp1ChK6GxfmvUe4ky2PTalfGswgtyWF5numWaeiS
tWqTEdyqZRpUzJorjDG/l142LQx/HZrOWYPXseZugsyK7e2OaBhQD3JE9LKgAAFOfKFWJPqmnwRO
PIAAgmP04u4C+znE6HpMc4QV6i7/+znXVW6RhhjHTw3NwNupRpHrd/VdWYvnFAV/jM+Ri9qRmUVA
jI1fjqBSOLClXVRpaF13Da7NvU9sQwaOcLO5HSiHokQE0REmrPNeSRGdFAmlmSnpmhQ/SAvpLfJX
PUEc5G+IAPyKfxvS1f3aJhpviMNC6bb2Hw5xRJUduBODqIbzAqv6OX8PYQ3hpEnfi7zK0B+ipM3F
STzeGh8ml6GlXAatxqnpGWqECP06V/raoAL426ujdwIm266WnGs3296janyKtGvTt4QyujP90qhn
gq+rc/+GNwOuo2Lv749UmOaCZLI5OfnhI6o0Sv6dIfStxX2aGWVG+Gs+wf/xqPj/fdfjNLn93f4u
f9tNDTHd+6NOfzaKNiovj8e2gBKIvpeOiIn+e+RRHUJ5cus+/h5/lCy8QebMo4zcGjTAvFNJXNj8
949zi/ndLb7FFm23zCOLmHLVgScHasYelH4vUh6GPjLZYrBU7O6jnqOsyDyOgLRID5TlxPKAgobL
ep3n19bSWmJMlao4QMgXuewW5xEID3mfU/SjMoGqk1A7xtEhKLNuevwStSMj34RTd3KvJ5ddHS/3
fw+cYfQwqF/fHhp41XgT8NXwJHmwS/5d55llZnmnfouaA2hxlkqNr/MzR2Vp3d0TXHpshCESYDzp
XbhZU92CC7pDnV267VkE2R4UvLI40eul2pVKO7IJYt1Ss/R3mNwmu2VmUeLOUWqOXMsRwoR8xZ1x
d0z4bBACmhfj4Yn2LP6qOMZ0ugm5pbhqIIWuIrr/SgEUekstSwCHEloCQTaNKz5iCg8AoAz5m6FC
y38wkKK0L76kGtPdEl9DqQEk9+DkUy9cu0z7cOIAYR7BFFpe1vZ5gg+LRXQYuSA6OQu+p1CiCzu7
MhfCIlLSw0IIyoo8MkYEjYgGkT/teIWYVFyAblK5gCYCCiuI34g3I+Tp/6EMvIdae3xAiUyQ5HQx
5XlCrMRNnU7rU8zdxmWlixjLmnYNWrOs2DzKKFbTwRpQgy+lBpdbMqwp6Hx3kHURQQzJMX5FuoIw
ihwy4klKqgqzJ9LGbhFCrZTNWSh0Ra0nmubJKOHByYCsCMl7IuPxd36J/6yw1rjWXo/0Y6SkZIRK
EWwTIJc7ImPX8e6KzsgBgSoFPQp9qoQ+dKX+oldFewQKJzIdlXnM0N0Tk1xuDe0Hv0PmPA/UYfh+
JK7/qckfsPQlRjCPslPWE+1fqT3M1/CNDmSs5vueMncXREepgim5fMeTuDOjK4nzHd5B3qgcKWxx
vl2WJnM/s8yv0RDNrosIXrDiMkuo74jFFNeIzEACpW4EOW6QxPuc+JsnQ/E8yzGhNmRr80Hb3nOe
/GXwXRPnPdRyrYypT6fnCKJ8BKoZ+kWZuNVaZtdUYLK4eTXvwfrCo37RV6loV8YVdAKErjzx5Igr
9yfKP/Nr+n5So6LjzvqUeou1pFMSaCKOW2F8nh8hnBbGeNtcZnHNN16rtyHrCWJzHao+5zy/89Y6
HXNWPCO7frM41/x0npfIvConqoWrrxv6aGca3jnnuawPcTPRANeu553pkXML7gxcC2+tREHvFoRV
B8m6vMIQLk2lQ7jNSbQPgXlConGE7kICd/zCJEJjYcuz0RfA+aTLcqBLshiW7JoO7tQhNW8qZ40Y
s32YY1TH1hJ3DsNTZMyJR1jRMFm4RyeX77RAPANAqR7vyh4H9APGs7V1shjC0phIgEvlcc+4eKub
bIPInqaZFO38bI04IYN6aIJtmkD/giYKTzMPfuYT8Eyza77xIx0wf7TBpOfguDSWuzvmNvLgQ4iU
GJZNWOmcTBOLajvfLbct5F639D861qVvs1mw3uk78WxxQZlYSeWNX3rabFtyOdQ4gy82bqXeWFpA
dWz8BEGCjMRLYILzhfANKAPm0LcaCWVMXtKawuqfCoZO8/l6LvmBTgGuh+GQYPf0DmrMuCNDMzwJ
VTnE9Jfv0/sLHGRwnsM5g2jqvGF9rEKSUyTEyHt5sh7QeNwggvmyBVKFeYANOHsQfCRl+CO1DStt
+JwzO2lkRo49iUDizG243ZHOMfPtEFdoM8nsxiNnsD/ZiB+YJTwAXKCuzYjq2Yno30nc9d+dzpCk
oN8YN0IJhm2oSFz6QKSRm1dD6LkZxqS4Ix/q3FNkWaCW0uvmO/NVcO1vfPyHjF6HoAe4NJk+JFR6
Z3TEx4BHxmEoKC1qUJuZhg7GF8F41W1dnF9EbMqxThMHCHUh1oX45642KNnzFnXMpMFUi/AGIaYp
LipCD84N3cm6OhcqIZSiFsr8ZG3Du3g4BUAEg2Ygi2HOWZCIAehQzKfMK++qmg0HnWSkoBUL6JtI
mosTNCH8V+UqGDlsubKGeA04U8KftXkKtigzXALbEc3ACu/NdpySxZQDSKlx4oRqFDQO2noVm/84
zbTkh1kDBPnfBptWRaHYCLUnA6NKR67/6YgI8u6eUcAQ20k3AyouAO0CL7EqJpRbYAZqs2OxM7un
An6UexPgoXTTQnSCNDkjkEcHEJNS6Kb+XBSxmyEHCawW4MXygF6tKg5VaiJGBCBE7xMBQoiRkXVn
KIU4gHwbrKE0/sCTVApCbATRbbWeqhxWQCFpcIdbR2vCu08bvIS/6XPSTBasCVt+1w/Sv0B7UCvg
cWXyBetakHZ023QAvf0D8ikKERNPnomcjTQeEcquN2VhE6sceVvxFnTRyitUILK9IbJVTa2Efpte
qoAg4R1plQdFhAyjhMOLNMsUlS2JtPBJilOUJpKEgLXEtoDO0vT/BiVxxpooVJnpMplpDY5OXcx4
MGWGRLRzkdbuFCZoWOjCCqtDnorQ4H+ZfM4bT+jqi/Kh+6HEAmyrGuixOGNcMo4Xl6v7a3I1//Ia
kVKlSpiStdE8kpum2y9CAJl2yYAwC0jRauqq0E0kV5WJ6rYyhkBbzEtxRwythO83ZC0yiLqyZrlq
ZgJUl/SiFnitZpR1GunYH9OSF/K5ogqooaOikRSQEoD9ohgINLm+0ECLmPhlONn5eBtwBLY8DXWF
2lBZ4vGQ2aJCLaovxu0pkxQOV1PZKc4CQiTQJo0tOSmchG5uLE7NXe0tOZ72aXwB4hKDU/RAi6oY
yIscWxq+7jjmyu9cyKmvaW1Su7QxNn/7mtPV/NA8McxWkaA7ZAz8IYx0bQ1H1Y2IVMv9jhfIyZPD
U35dgV6u1llQGQd2rDOCVmbSe3iny+UqAfMUs1pzkuuI07y8ybgRS/6LqwmtoUnUVqTLlEwjwm2n
nGg6sXtLeZdkd0mIIyOoL5FLoZmSJH/i/haLZDoJ+Un8SmfYkCtM7pDPx/lkTlg0W9eZcq4sJ+p0
OFQLkIO+CmacJqvSxXOsxUfQEpFf5N3SYdl87oM+FvpU0d906K/pe5ulGM2cW9YEvkJYSf2o44KW
KioLNEq6e8TM7gHuoA51aNViPnfJgiD+kub9Wfx/SrCnJWOy3xYSMb86N3+htJrej3ehd4QpeNA5
cz8o0xnzDMilGRXLQEXqUv8hikSFbIEIT1rdGne6g/pKFELTMdQUQT92hUvJcJo6HYHXcN5IJlNj
0omZcbwxS88ENIjU824mLwk1tksM07/Zrb4NLZoS47WYGZDdd96TV9QXlKfpguNOPTbsdBg6jXHK
kcowDRX3vG2Kckuco1lY5v4zTzByVNyAlcOegCuoO4bzytyQw4LWNtWbyEqymnuQWIVD/A+Hh4AD
9AgUJrKSrpKJpoWol90NMwrUjO5L8Bq0OhWHiOxEcXFg4XGInoMzwUkrSuEzmV8Ie2uSiOuhjDfr
lcpuTWN6zLLYTPUVS5UH8z0dWvYCT7eJOcAJJZ1eCoYqPy+OkyyVQHjNRYFBadIW+i9cpfZKdNIy
B/MLD0hqqGRq4fZcseLKHQhzmrWmB6aJykXEz1cZsgx/FeqrBZ+Nrpui13k7+hcqXTQ0u2I59MVb
NTWPDPdCfAljRjUzNO2HSF1wgx916G+xRDhR7OGEdSUy7srAk/S5LwEpy0EypLfr+D4tvvVnMqXn
FVlc7xNnUGIIII9AhieX0DgOlqwvbgeDDbvlU6O8LizgsEA34fP9wohudJRL0wgzoBttAHDxC450
TQyR244uRAWA1MiaEXWUexTR/D1DoItMLgJsSLYupEjSlIeREBDAQEi8ieKUbz+/Q4/TxpX/ARPo
rYGgaWh5t2xkgSM6W86Ae28xryhzu7IdWs/vXz2rutj2yvsGn4mXjV5tXDhMy7/OBxstd1NRG+5l
gTMi7onAORQCQi0gjkAyJ3i7onF+cAB/49/4PCwtv+sjoIZCjvM8A+p0aO1iXE3Cdwt9afny+/By
b5Zz7cLTew4T+80UQQFAcRaJkYTCZh2KfiwarItQWelcUc54THY2QtfsoDjefbmN1ACg5bxxuqn5
TdPBMixi54kPKCiAu0MBp/xLtgQKJjdsHwvdZtEF9RTsFFRAaYBry9T6iIXfkZdXfcKJl1gORUu+
j43AiF3ZHOCu4IU62dGJTnZ0O8IMdMcyTQrbeROpBCvFv+mKhwjJAlaeFnXKpKDIBcbgtsWWOCWw
UBrAeLDsYsC9sAE2zsW7efu6BcFeB97CeMF/mppnWvqAfmJf9W9udLahFnG5nDd+SMpG1QBggBJ7
ijVQdYCK3GT+ZfFSIqvK9elux+Z87aVODcuNNBrttbCJOIzM4QXGKDZ5iv88R5YHFCgR9ywuqanw
adwmY8WCBoQpN7lIWSeGF6NFmShXDmvBYUNKcZLlUotezze8TJxTDRjjhmJ9/UPGkN03xsUUAMo+
LBUDYq9FfLZjEhWkOll15mCA4f/JZiGhUHZ6sihXhx3zUYvYf2klxGaaGh2ZH91oHbKJFCI5KnYt
0dlMBUp30nOWvygOwPtrIh4XYQSjhgpyX8ABStk0qqLQjDDE4LE8ArxvTAv0NFTd/0sniiAPoU7t
DaH1okJOoWIXV8bHf+AO3DHSuQUQpr3+oy0J8SHV1m0mMe5K1R76KKfjQ7AnsAHs1PGIUUzqqcFk
Asl66uo1ebCOOOHiPnqQibxwQKTkBp6x5+mzPrXHIqEiMelrAHTjZdTBdeAAVRh2XaWOUl38oay9
x3kXj0gM59Q+ZqExax9NXU6gMRlwragOpZhacdoaVT+XlpfIY9WhF2hSczFMIs07uQLaIZiFbVlW
OSCp98GIyvvq/uGUKcBTOwy21q9NCxSV2TPn0+3skdSO3dStlHXWWorA4CLR88WYYsowMdPaQH00
LwOsZ/uhkyifyPtca1O54XeXNbVOaFvypR/MyR5Drf9XrmBOGQ+A99nj5jH7cTxx+njbzpQNnakp
dy1aAQfSskpOkT5+8rMnXtTLELJQhsiII+7OnXjVACXB7FgSp70ZBA2EhkK25to9wi1Fso/vsj4P
wMMOiSrt4lv+rnlFVq4lKsgRZgMI/a85GxYHi0+/ghj8DY5brCMXl4cf9CehN6KfApq79fPuDAyn
eft7IcEpDOGOeM1PuQ1K3pBShephFGbSQE9evHBbEFmfSYjl6xD2MbsVZeAyqOyXeSjb9+kn9pcW
uaQKDaEf1XjaIRZpebFvbP0nvZ5QsZ959xNb9iPOD0XLr5JW1TftdqjDoACjA9yryD95pCnFpxJi
oF52TAcmA44/i2SBKqpN/Skbt0jkRgRBRFKxk5+csSYX08tUdUNj9WU5cNKbVNivelpD8MpeEkGR
eUE65F6bEr8pyDCf88f86tP3h9RZ4mYpOv7+o9kSFAwhojOVUNlMXS3eWQZNYemnIZsTumEQeAC7
WqN7rJzX4wMLDlNHM0TGuNdjRvR6/+yhDIQCahErFE7Kd0mPcZ7MMMGOAgwMJx+k98CsnRbyAGUu
JQEjvjTfoVXD0eLQ+kcpWtE96aG4NNJKU19fFE4hwKoJBjF78DakybtdXS2YGdxO896iwyk8kCMv
nl56lMISYn+lsBI+6Ln5IJx9+fDIQtW7bmnsrU2F7qC4qosik4E5COW34LwiwhD4Uk+0OvatPU/E
42erOXdPhlKe0U4qW0AQJ7+JXqZdPUMkjHTjgfTAgGnvTa9Wp5ZuD5jLUW6B8TDvXWhcIP+xH1AB
5TBdZYIWNPeFwsidV9WGCRmgo9Tx4qdgILprukXG7ePz4ybX3wu5eZG5M0rax7jM3L2ICkoL17OK
68mN1UHFkymoY+Du9qN/66DjeJJ9ZO1S7lu3Rt8BacU22r5yrTU62cEDhVagB9aHCl9Ip5Exhy0n
PEKjpT+Uh1ql9Ijc0uV4T04SEhtyRAyv7EMalNxrSPsVMcUxQQmma4x0gD/k2hULL2I2ROUmFkz/
KcNLAQdVoZguZiHzzu41mYlxFCkdqYpaUpKEOTpS1pDyACqQAj3q9tf9/tn5G99dGXTVrEBdBtIS
b1FCLpKe6zA7BSsopiKkZccgWcHMt9X7qE1BCmIFXWIwn3ORFU0XHWdnton0vVi6WrK6Gb3FVI2a
6n1EfjA3OceEyTxBG70pb1Qo4oGObglFSe30rjaXLWRH2Ix2Kx06H3VYEoslrY5WzkfwSJswTnea
WG9VcUmbyOPosbzuWgLeiAyNWbGxnIxFJxb3WY6a1PW1GBQebrwiRRLoqJGPf6OTcaqtIBPDilRG
SsAOlweXxWwt3DTjXfj/+XfyPPD7eoELOTAchBt1+K0P5qdaQEK8Rwl/3IuPLjdJN0frXUEYIgwa
O9GScQUYr5jJuZVlTgcUGwICZ+ThAVioXGMTXHKXAzfI8QFCOUIAAA9o2eJqcLKcHl5DFC1HwQVe
azi40HeKJ00YAQoxyvykpVBsMvnTiK1TRexAv13yznI4dHBTOEcWg/7hQ1crGSMtWTkjLOY6DHdg
Rs4Nn3tXN54Kz5PDITGtOws09rxizVM1uQ4zjFg8XTnsIG46wSs+AmaDNsBnujJSltFI+lq4Gtk7
ZeMMBVRVbaICF/4zGfJJIPdGMhk60qqdtB5fhFJNeuhmLGYt9jQEXS2LlD2WXBlYXZ/8CZWhRFFP
mE6a29SNWeFKrnSVGhx8R7vJDJbfrAmnuu7/sgKKQOXCw4U6KVXrVfBhAGTV+CyVqmKes2x7ZPOL
T7NQo1Uvvx08ju5DPZrTA9+AHP0rqUHz7X5BMTvnLjrNDcivCZNNKdpTP2UQ0DcTDXwZXcu3kKtE
I0+lBhggvniNj6mq0HmEF9InHssj2/NPpwtdpVIjgbr0hhShfsbydCWApRyhMr5Kvo7bzDuikZky
ozINPtx9uQdgcYuj28mpIxuPKYt3SuszsWzfWABaL2kAzS/89b7mM29Y8swfjMgYkCYxumyUUDO9
ZcRQw+jeG10qSMmv1ZpoeQwRUiI1Sy72TLNKQgHxK3oxJsE8lFFFSxe9MjcIJxPk6ntesAyWHoVF
dkQju9ZkQj0vdpAsLDdQ60BxXdLZEo5tuuoAqiqPq3fq4JRO1YJU4I+KtVL7mG7UVCVyIScsiu6m
DqkiKEEtvRMZASS20QbU5e5Di+1deRG9j3YeYV8UTsqVu9cWFVV7+rnaaH5DKH/HIhT71KQ3YOCw
eD8e6zOc4MfKudc9/v85LGo0dEnnMuF7oKgR6NZRQyuo3z3qTPBvoHqYQ3UhscJUilfUw4QlgBoh
dR5kdiDV5uqkEaU8RnmXka86GOSdCt8iVp67S6CpmlnsUkp+fdESQhemdjQq3+ssFOQQ62IAp20F
p2i4gGshHDOetqv2mJKTXJ1OzZoyf2BdlVpbG1aH2aSD1wK2gMpgd5kyBD3aVIxtYSJpqJlpOKLd
mS2SgKyhjoszxcEz/guuITOO9WRWaA/RLIp/vWD0IgH/rY+Qvq8FQYiYRAsufxi6+OdCLTNEiBl6
16K424EeVMAAGIYQnjePSx+hy/fg0n9xXOoVf5eDSGP5cOO6X1qP5d1n7xlee9feI35SlvqI9l/u
xWVyQaZMQnglpOl3kfQZd3HZo1UzmaEfOUjB7NJXpFWpkUqQYJ58A1SPsXrKSprQjOkhcE72UF/S
j5E1O9qVHkgysS7WHHu0Y9jwvn7webSGKcPC58qhU1zwz12Vz26QSNg4ObJPRfuNx353niHlLz19
+AWVK3A0kbvA8/h1mgpAFAM7pvSeonzlAOgRB4h+MOmKck8VZyDcY+4GmLy2cR6gpJ0Fuz0cJaA2
/kQNiZxcRZmUK+abRpEP4T1O+lW7uKppND40l0erU7ZmBAcDFkPoCZfYm1wP2zOzS/ur9PWkY8Qk
456LjIFfo9ISbjb9btmXKOVYmKie1Ia8NIxZW05WwbEyBCo/0kP96pCbRgH0J35xKCLJwvaRgVOq
U1W6aQIBKdZ/layEoa11o8+FXYzyUwKe+EYBXCMjm6bMmGYpowy5RAkD/Z8mqDRDx8xbU94kqgqT
XsRoHAw5h3tXZbnrNQvFb6PkkCorMaPZyvR3LbZFSUR0jKiIMvpagx50xwz1GXQ7jYbHkqtYXyFQ
qjiNONZ0T7XpU+TryQCa4xQ0x9lR4JMhnGDb+bdx9/ALMIxSEFoxrTRu0hJOYVZxhzVNBLgqHyOf
o8PCxCuhOld5ORMBSOOSe2+WonbIaMXGrrrNCxICShDkm0XcqCgIcCQCTW4F/DoX+W8cxlmSRT7a
Xg9odPDAKZFjQh16jRkhFY8A+63zE9qg1MAZjEpno/nUZOqsgmjCLiBsIMa7WI1oaHXiajTF5Pjp
zXujS02+lt7DjLdePHo7ktxgIgWeNgzpb6Ie8HZGBABaeby7bEUUuVzApTZoCXSPVnhtaSyooYPI
+WjRWZFX8paxADWlttIqLOmFsPwol/zQsk1VWfJTDbaAw1NcdcZ94ERao/rcLBWpSBixQucvk7dl
j2xjSf0x8Sn3UjNrDP7JEzV6Why+rzz42ucOmOuSLwlwRZAgeQ6iV3EYYHYwO3mzhXKnQkE0zdi2
F3id/KAbIrFHyT7iI2iHUnhqwA98oZTMbEYmiCgbDsJwsKEVJwNPaHG1+UxGRS6RB3kB4imbL0NH
fMW9gaIU9RBB+ZBIEBVqqbUPooVHORrR2/pjo5hGnV7ODgNuGkjKxUV8FKdV4XKs8uH00rQuNLJg
VUy9E/zeu628UQmR/q3ENK6osfLeXlNFOVyVlhHFS2RLPHnZca8ZSZYl2mM65Y2CBRs/XT6kqp3z
mPW0nDCd9WlKOYmk3KkAw0xXsvgb/CjNf70Ly4epPeHEo1UW3qx4XglxdJWuEVWJtip6OCHJ/ws/
NIXb2vQ9tYvOO6rABsYZkUfCP8slCjGp7ymvFv+XhVHCqwdv0sf09Dc9k/jHi0aTMGdPvk7WQXgK
Sisrqk3HUcosOhBS6VVarJ0/NvT6Q0d/KPgcjQIEYQiBAEjbio1PmT7yq+IqP0jGxYGOUrAB9AcQ
Yu1vcSG/7fTYLQtZ59oiBqUStbGvMO7ZdikoBUnJ3itq5StPKgKle6NRIwdKlqTUwEthR9w3VMC1
9c8XuKfaLR/IODyi4mC3fE9z8elPDowqDT4qn9EKF76z0GkIDZMTc3CebYng0O36H6JwcuiABBFV
c2Hvgi9guNJ9jQxRU+KQ0ML+5CjR+Y0NV8LIRKoN3Ua9r7wioCmk2fHk4TJQ4cFM+uKR04Ye4QmL
MjPjSossq68jtRzvXnGQsRrUrtHyZVgdZsmcDWdl/u/EVgliDUEd+Kswq10LXu7uVF61J2zKR4S7
3pNroPMwpbxIk6RhwocmYwV+p3PU3+VfUC5Oo9bmkU3FPN4hOO2LN5fb/uyJnUuPGbi3KGqkx8bf
Nl6APbPWK5bOx4siMOi1xXl5Xpzzw2HytOCqOve7CnbJMIEickHUQxeHyeQ9/86TCaknGOcQd/nO
82DXQq3lwQ/0F0guNYDE6sXXW6CgQZdb+rLS6e3vXWWIYfACNV392ZZiluYWnf/EK0IUs+xH9DoM
ZoXW8+NQBAWF6zkkx3OIL+Lz7XCTpKZNdyvOf+O/mj9pdtxDGh/cafWq3zKiG3xa1TKJoCoi+i++
o5HJjyVKK4ARQTBvcSrXq1EQ7DWj5QiYIqLVN3Jf5hkUp9gXMI3gROmbKYeVp3zticOzaXyHpTpE
d4GTr0AMyUtTfDmk9x8BmSqaWlH6ASl7eOwpnyY480WtdN6oHYs+lG6ZqpdRtCdpG0jPjcuE50i9
/ztEbmwMnZZkCSOHv5U64TpBQiw8ETKZseEEmURDGkMWp/tRBlmBNqm4v62fLTOpGYX1e3Tq3lg+
1ELlYnTUrT+rsVvm4uPwSou6Nb/OsoUMf8hKMePPdgkdGbw4qHO0n76Ab6RBdsoC0PqSMgAccWMY
D0DlF2Dv/9ZU1q3DBtWgMUxzOrNN0HpmuJ7hM2SK54K8myVfu6kJZaY2n24pbno3dR90l5hDGi4x
2PQm6fASfuB5iTlVhWYmNouotzrkYe2olFFGly4mSs3uazQxyXrDXz8ZfDpnd9t70R2E7oLILuBa
Nd/+J8z7W+bx3se+QDIZnCf50Y7OKcgat5PluXdYWRHpzfkntpa0+mihIx4pvZQJkRYeXXiD8+oV
lZGpt7ekQdBob5wwv/a1i1pE8FjcOQf/ttj1q3Qxs4DRgGX3PXS46e946GTbD58Y4wub/tjN12fo
U7y9ZJlrZejZ3j9TDbahLOLdpNuL//OeK1JLzjF6B7OJNcgMYHjcwh19kZ5RFg5gmiDTfiX0Sem1
3SgHgflcv+06zw1lrwC0Byp6aT83KI20U5T8Esmn1OtVTJECqkphSe53965hvrzigMIHNzu4EHYQ
2NSfPSxSQFsprGLq+OsWaPj9cvvpVzqVQG2ci6RXy61MhK4MvZzdKo0piLec7+IWsSV0aMPXeaJk
Sh6yW+h8vG+z0sRY/AYwI+N37UET6Fc/27g2XvVS49wl2PK3k5ydLJ/NPV12nt2k/w2e/b2djAuj
hztbfBan/mMNHNHHCPd+ngWFPTc6+VnoVLP6cWXEX0baERXO/9vNiRqEQCm7KWdBMevRPbcq/oLd
RIccJrleaQhPvDn2871Cv8jKPbvIa3jbHt0IXWYS6eyrn1CA4tMmBykP7GfZvbdQUrq0qy53mvYR
9Wpng4DIsf+t79Bpu/Spw3g2y77lveNZxDPevZ+fNGa0+qgfAYocNpYs7XefzYOaT/3aJxqSTNh3
aH8yLbR+I7qPB8moGufpaXX0Su6JXOmO2WTVaVpIB3cd2mxpEUIBS3HwiZXVR4Q/IIniPdc/7Izc
fYFhoOrTMxmBi6YllR1bupBm57N1da1e0Vv2NkAi/omLww85o+JQMVGJNt/DNGHwZUdId4XDhBrt
w+SA+m6aisewMnVUPJLyFmbUNuZRt+DVqiEplykAu7IB0Y8CoaZbVHq4u8kL+t1wNykOs6y+D8LA
lgpiOrfOpVNoKKskOdldJ+nPokxYjQ7wz1PEQe6zNspyV/FZHhpe2bvCbxSla+aq1aL51xWdsMxX
CW7kZp3x7y1EqAKxcKnRW9IDEU68BB+5SsCtGZ3EqPRoJn+3pgqcKEk2PRI+gTakHe3cfiguxmJ3
34dKaaahcKZO6LtuQR1bExQqT0aGipgQ0lgWFqNJTxEbLQiIp2SF5dEP/a5SmapTX//9sf/VHMmM
SnuF4hwOcRb4qj3CQrQ90K8RJntY7Gbqx8UxtNj+V9kVjtngR65pg3NoiMv/soI3Cip1qIZnIe9g
78vdSQ8R/FTSkSIOuTr6XaX+fV6gJIAEzlZW8+jemkdqpdn2aEYm6FO+vlBPOc/Kx+zGz65Vl5/w
aYqXtfFPkXY+7YAfke7ZWbWNzTx5b2LdpgmtFEL4EsyYhHAHE4601N+O/PbM7T5rO6/qPtev5Qke
0bpCNvNHp7ak82l9aBr+6RV35LHwCdoXePJW3+p9McsUCXb3/q2fnVejzRTji2dwXG26x/YsQjts
cqKBdQVr9iJXWmD3ek8gBVzbp6baFBep95VemmB9lKBAjlkk4nkZSEwoA1AeZ6JiEGnK6F7ig5qg
SpMRbtBwR/IhtTlC6IWEfxBJ2PW1mcIwUDAtsA59U27FIoOzmaHQX66oOAbEGeDWstAkzYxvy3j+
AjBGtW1PIMHqlTjQygQLh5UnoyJWtdnQl8Zdm6gyuxXgX0gbuNZ6lulyDzWcE6WXT4siV6mgXVu7
yZNmjOX642WT5yVt2+OT4PtwOtzIixEav5K+ZRlE5Xv9inDEeu+fc81f3mE3P8UJjGmKspD7IMFX
IAp/o8xMwxlQ/CMt8YQR3PGBDg96CBXdc3VMnUaOns9NHNUc85v2MWW7UFkmL+/0sncs0LxzRfnJ
pmnw5dKhBD6fRTKoMD788crkcHDyLXmcn0GFClFmGSoDr4Bzfw8pP6EaA2ZQPUMzw0uTBfoI6F45
owSibGwg3FUemo235r5XXv+IuF8saFWU0CCIZunqq1Ko/5d2Rrp1zaJQHxLVe8geSCJFf049E9ma
BxW+msJE5cwRBd7ow0zfLauZm8wMSq2lQryGhyqYh3CltuiQ0Zh+ZjRZmrWEs9H4a/pb/ig8Afpc
/EeXEGGxjEIzloTMtr8LSqy7Pwq9RMIlgt3yd4A4KGxPaGkptCRAdI+xSfmpX0jBkB6tGpNtsdBp
aNMzof0WsEeRlPTvHtg4NAEZEMES8PhYqi9HbC39pMBL8nTp3qg9Ujtlhv6nW6p8T/F+QLdc6K9p
TcMQbGkITR/WIrZQSm+0HPYvKLHv6a5dbFdbdNTsntdWVPn79X/9x+S53gX0zPt693kOBprcvcr4
i9mXD1JkG9kQXG3Ce/vRSmgufqmXOhV/28w2RxPAWvfcpDzemXjBClGmh18iFk5z6mAvo5KnVBxZ
q5v7ro8C1ifiaZGABEQVaojAhvONPSctMHm4QnqohuB7qq5WrC0RmDKJn0sjYwsP1ssFNWl5K2kP
fKT73XEY22YT8AI0g0ZioVivN38zuIw27U07TZiLDysSCBJjQb6j/7NonS7GtQ4lwgwns06N6ijX
wJ1h22PrW9xLzu5YqqEqdocJTekX/dKd0qt1/bavgLIOmifY9ATsQ8D/LVIGVrFbauyVw+H3Jjeh
m5hEmicgRSrSSEyyAnwW6AeAPZ0dmppgtmgP0EHoQEYjuLWrMHeo1XpCmGICXWsIDGwRfMXFI1W5
LBE+orksgF34X4YREYyFyBAH7QP95QaYhwxf6nlhGzhMHpsZqFmoWoGy/ey+pz8Mgw6QFpuGAKAp
/1VFpFo+F5TPVBqlNZj8aXama04T/TO5DdjFWXX4TxiHO7dH+RHNB5BMPl83DUSQhKJ4OqkPqAWB
Hc+yLBX7myTVgkQVCRhMp2jGySSZqDhAkkjSiHzDelSzGqGebzQ8iq2CafBRbOVrHxdOEvUMKH8E
gh14XpD3SPv4T3aWD0QZ+GMN1lInpgvIYgrul5YuasCpG6A7cHM/12IWcWXskNtw740KQo8l++0T
BVE5gto6ugxff+aWCWG/7s6mgQAa0/gK2dbGGWxIK216lGtCk8kDIxGCg5EK936jLg1xhloUiESu
hajvFAUbFyulM4N6BywoPBCiYP0CJy2hC27VvUH7p6UK+QmESSiiwWPC59foUTDDaQu4zNUBLW0a
C9c/KD5ByajFmfa3/nauTs6j5JBmpD8QmlcLpTx7RYENVB59JtsUihMPTC/TF8VabDwIPfIp3DV0
NWoTggQ2xoybs3P2i+87e6BFqXHctEZP52OHF3vmn8GQeXXrCfl9xxq0q7QbSUgwv9AbGj3sH4vu
Slr+RROLL4JEVfDyi7ep38F39045JRBD/M/yhcX3pGhcxRoglQYoeXHBBLmq5aZdbJbCqmMxqCJ/
KLGdSktq9dLDGWKNDOtUfbRzpKE6VwpgXg6eCdjzNqRMp6/y7RLpuh9cTHTYXlDm4fixbcmj2DmT
MtNU70JTRQgNQIZ2iZ9Ubl9/UXM0ujAsFheEiAzPvBP5SYmYsjkHt3OJrlNtqTkvyFwiuBP5lnvE
mQd7rhrVIVBR6gFeJsPAsDjhB1NUxe6THYZ6UsUjBLrhCfgEmKhT7c2IKcwk/yWtNZUOnBn3D/UF
T/Rb4GLiwFRbRTuo1kYrUsXOqMplvXmR3ClAVbLtUv+iJAE1sFo0iK5OGambybrAufw4BiqGRTqO
Cx7QZmyN3tlIPD1MMAwFeJqq1xXtOx32vXdbqGBZJfSfxmuBAaUNNlkQ6E47GmrvpzKl8Nj33VxD
iGBuJDKngmCRAnG0IBdStWvuGZBk/9QXy06uFyjIKD9AHJEG5u+2/FyoNsoV3W2VwRfd0onGgM/e
F+TpTZ7sFslYlQJ0khz2VfFzZDvYWYcopH5QiFUaVMDRJX4gOv0jTH6ZjVWN2f6PpvNaUpxZgvAT
KQIQ9lbegEAIM3BDwOK9d09/vhT/Wc2wMwwIme7qqqysLP0m6yzY7t0T2AT9PjXQtWjAB9u4z9kB
ggNC9i3Yuq1Lifa0oubTPMWVQD6bcyY5enTIKkA3oYfYTPQoWb2iYF8c9EMg/abZjBOp5ASAIhIH
r/7D/3B2G0iPHPWsLS90zIDlFKEhsd1SzGL08i+RsFClcvRusHR+UjTBuHN/sQWal54msmHRcR0e
XjJDUREyGTFAiNsTaRX/mXwZUIHHeu/hl8KbQefBMNBgVReKXOVM1lgXpujMwO69xj/p4G7DRvur
T3DK/pmhqgosmkbCSSLwQ6xmjyPGW+ILjUjf9Bt2ZqpI0TwCusdQLG6iFADxs3Qps4Ht3zpa8PSp
ivwF/f53DFwpqWnJ8+dglP/o5WUSbYwjLnusLAkXjrbDvTZYFhUPeH8E1hyzCTQC40FQFY3bEX/B
jaIaskD0XaZvBfgJyVPhuQTEShcQUtBoiF1sEJeWxFyJ5YluqcybJ4EDCDU3mugr+CIFITrwhXfT
45zXfFlgWYgot6AfIM6argOqOezvj/PjCDCxZZxTVfzvVc8nuBGmlq4Ybfsw2zAQdESkclnqMKdc
Py4KvgM/a47QPpRLtXbaCkU0edYcrqGUhGHPiHZ4tmr/fYVpNw822UhZvB056o6u+trhOt5+ak7j
mZJH4uKxLLLuaaPSC79XEYq6wt3pKb7rig/BheVrJg9TtIkGwpEiHCP/RYcFpc24VHN1M1RV5K8Z
mXjpBC+8Vq/XBdY6rcF4JyTVXIQyxptxf6iakB+h7oU/bJUgQZoE4jIjNMcbFW99plr8Kblg8eGu
6tOZpjxy0f5J4EC+DWfLqSt2Fg2mSNDwmILTopND3wh15FIWT4ujFjrlLx7EFkrv0w0PIAREVxoP
lC1QgL3pHiinVTdFPa+yb2EOyMJSO6G/b3t0wH5Sd0szbP68Ai+dLE+U2xMAKRrqqgGjdkB6cCkF
6d9nKmvwc5sKQMs/BU9lEUruWK6eeExrMlJCyNAeID41UC0g8cQjrimb8klMG/TqQ+nsNxJ6cGBy
Vfm1bk86yCW3xY65tG5llKi+iG/BliBIzxudHBYGADcvWqUIMeWGOQdyHgvmqeC6nIdQCUg0HaJy
maFzeWOazOCzOLaNAgTnR+uaSd70BFPhClHyt7VB/eIVk87f/r3G+3+0glbqJc8NiL78O08TDgtO
sWinGqcVrqw2XToxKh7dXSBdkXdI6kD5ANGlGjmSJk0LpE0YqQiEKLWB+hHXmUbVrBjz6jGvbtUQ
lrstzpi4GhqJ8sV0e8XiAEmCO4DSASGdbrrad+KpoRXyfVJXIwnfXfc12HUp1DYRGjnSo13tr1S7
rTu+ors1elBo/b7wB7oaGhqy51ClNNfmme/av0OuB3Ka0mf3mxe+m3/3knVZ0jgPiaXuM2DhBGzq
MRN/DDhlDtfefbj2nkP4cqyWkjJ6LH6ryjfeExbFuPfIG4G33VCgEW9MCyhQpDnbjU8rZClIJcKt
l6ov+bsgv0117la17h7SQ6rntEFUZ4Vi+fU+F3IFh/RMudS1/Wkd8RnJHF5vPoVNK7tMwMU8AiZr
Hz0os2urtLLvbdYfcmw1shMp+UQQzeFnHW6RYrH2/+ihrNZhry75QqKfch/mxpWnbldbz357K8qX
GRGvpNK8dQU2ykpJSV4WBkiTTBQ5F4jocGN6yqpJDR5CDnx0qcaz/SaZFu48vUTKTlDLCtujEbQd
Absw639glsT+kF3ySMSTfpeZb41V74Fiak8mYEaKVhluJDk2FouY7JQsFSlpFfABkdM3tSsnYAX+
/fZq7Q9wH+zdOusI9EXxHmk28IOlkVYWAyBfKAgYalLRO9HdiCxI1adpgzUtWAM9T2mG/W8mmvzD
jaOzlQ3As6O5kij5VSA4UMpagTwWV0QCWhT4TQyCE89EWeH1L5ajGy1oUFspA5CiScY7gMBYSgDr
VEEOmwupb8VQKl1+uStr4Ij/wsLRmUlBZEYQJtFUkxeMFYEJtMC8X6whNgPHQDwiYQ5a1JcIOTHG
v4JhWSGxdZglOB5oS+K7LmT+TUf3T0sLsTaYHCs1VS80pyFpiVv78PARreGay6t1TYENzRPkZL74
y4YlU/XwrPYJ6TrmKrjAx7u7ew4Fd4lgYDq90qawmANyN9vH1Q1vtMMxPYl/siByOjt7SOqeGj88
4tGUFAwLYtGeWB/CHGr+rdA3/Jdn+KdwQ/R1jiv4vQXPwPc1gxeB/sf7ONfpuvt2E3AIxsZCHIiN
7f8DqUj6/QxfPUF2kUnFRsFunfCtTKMa8Z+SIZN60bkGpRFi6D6MxmkypR1OP6HdmGRefukg9UuZ
NFet/ayRM/claNvokrRSrSQFZ1Go5rIahSVRkhmqXRi8Q8RKR3Qvm/ajKMuCqyWBXvF7EebqVB2u
eF5XxP849Xj7eOn88E2hJ4jYsOAAYMJM+2fLFVOY1238H0kf0TXkhehIQr9v74lZck6tvMyNWi/V
LfvDpz0ckrt0ibc2TX76eOxdzGt/8VOeFXxAQI9XLGNWmf0ykyLGvXKEGx8z91SV1jJYexXNQ1ME
WXiH51JXBYBXB+Wgwf7Y8EqNXHWL6h1Ou1rbOc/nyinMv91zUEweW6KNDzE/xhMfjO0ECvVjz5HB
8ndjud7KfQKn030dRxilLtEOICCI2/Aj8NPIHG4/cBWWkszgIVJJwKdFCQyMWm2i9RX6T4NcHHZN
1IkTHrfEXMFuc5Pzbcr8aG1ScUB9xalqkcoDBRzBX0pZ2ImyeneYiAKGlQ56kY2dlvlFS5TQ5qOn
yqDfOinY30S4R26NXBmRQRX/AFeMOVjIDCoRWkEiYD3lJ31r0zONp7/DGqBOj0unfI1S86T+C9Pn
PShMT93CoAjM0r0l5pOuIt/mFTm/D/qIJ5po0XearqaqL7okq6ODnNem1CodkV4QJxLnkMB4FTym
FJ3KVoPJ0LVDTER5L1q+EUPtwqKlNOnG9yWpRuj1SKjxTb0SDtEl4VD0s4KsO6I2QosoWeu2WT05
UC3kuVYd2pi8Yt+5wbjB/UJWkxSzvhuAOqTZKXwSD1a+qcy+Wlj/JBqfTbR1JJajtV6920zuxhkp
SjY10JYDJ9fS+Idr+WyWDs4aki+fVV6KYqCe1zo+dsN2ZUIlv9T+BBCEmOFA8w8Zeh2IVgmEuIha
p4g1grWTdWr8gwzyh8oOJVGcOkpH641kxzaF4FYIGvdo36OCtvJN7g2flpiXQrA2pueGXyUeKEWr
t4O6y+nmvU5xvehfjej8jq/v2Li5+1uI9supWrdOAO5oHF5a73t033sXoq9Je0/a5R69tiH960/0
7zz663r4d3k5hYr13tvmymncJbh7YuWYX87uEX/OubZADr26d8iMEbWv4xWMqbdVAmHBMQSoLqDS
ejWs3db+XO09q8zHntRspIVQ43zAmcHsfy1zJ+pNEbk6Kt8KoEIxCXyiu4NT/+hYJx/7atpryswR
fSVr2q4Y4QqzSgH9LSs1AS+8Igk28BT33HoNN9mxvzQ6l1mjZ/bOf6W02LnE9aTYecGJ712Ge7+e
rMg/dyrzypznqlf7Qf9eJAL4WlnIkRRHjc7evy42ZHPxazdefWUd6CdE8Ie7f7TNswTZCuM6Ls0/
MzssG9m+B/qN8tGyiPLTa3pJaE6Ki/aZlpe7bgMD0dsFK9zBAskAKmpRgyV11ilNSTBfexO4VCRE
kVo42xU8dCqEsnf8ebTNU/Ash5uPv61Gq5P3AB2iAmePxo9d3dm3krsnmEQYiUYUL6s+X5W888bb
Pd0a0SJCVwRsd7IzVA7Z5eZrXgC+nVjHuv1E3aDoNC5eiXi0EFc3SD2iqOg8tyQAjK756Bw+UeHS
f32i7apZf4X7Y6uya6+PafHY2pfsSiUsX5pVpEHBudbN8nFospAfgvUkvFW9yaVzvbtI5JlXhwrv
3RQKyt8Z4uLygZ7UXzlaGc0CHsYproSVrbV29xGV364RnbyLVwvPxH+n7hMB4BPt2m5BtUWGhwm8
S3AynEZ09xu9ffMEI+HerKdrphS68ARN5fSOxswBA/HApDTic/vWv7QuSCirVfmJ12gPJ9cMye2F
hN2UUiqDfSAJAYKCtyfCztbdeZfh1i+lX4SEgB1wLTcxzQbcLV2QN9mE9gYUAWNGKI8aFPAv7t4p
KERqWlNQif62V/kHUIDiVLD1axnFAEx/tG+yd2cdXsB5t60r99yBFv60GpnZLrWMuJzsZuvWafgd
XYaVkTkyAogGvW9n2yTEdx+tG/yONd7Ny8PH6RyIT6oS5rbb76wYPIeVA4qYVrF7glI8P/ydP1YF
aG5vvT9WGTSARaCItrZVAP1hLqcfEL6TU6Zb62OF2Dc6W89OgXAQ0hzJ+I1zoqcKLOmbhzA3Aeku
+pLvv0XmBikyh6bnzU/NLt41aU6sm96lc+gYI7Kjq+nT2W6dGuSWy3w1X0Ouqdv77rNbamEOe5/p
uXOZPtvX4SrdPVv7og138dxmNculfxEfq01I9DLb3/9Wg3LrO/ouXlkju/fqyXtr1YP31EC3gL4X
thFV2q9pI6x6ZkjbS3ph7NOzg5IcHI7o3FpNEYHdxVCs/p8Ty9GOaDK6QiZBiO5+YzJW+LRNs15I
tw3sZ2t3TL7F7LFN10/3bCJDl25rzSP+OsXyRrwj+xJ9gk0baJ5WqBhDtAYmNniQ0vhK5Kv14K/r
kfRyeL6ndpzySECKUckw27miGHg6TfVE6VYfxbz+SuSAs7/Mlmm+GuAlyzmXxMivQcslEONe+1Tr
5zWN5pQ639uXGb3JYwRcER7YIi+7JjagFS60afpD2m//an/7B+/gSThg5519urbQx5spR6fDWCIk
euEa1ksBWFbAMfLCgMGQ/OSHbq2DV7hbr+HuYVWHtUUVcHhlf4gfd5ZBymKIlQR2HiBdV2O0k86Y
VxeYLrNJhDo521IfPjv3WlQveaWKU6o7gBgkIzHX5As+7p1GKmQOgXOg3VBYRCRPgcGyhuIRFAko
Mf0vZna+PdnnMjqi9h1SOQzYnXVF8/Vtlwx7T155jrseNkD1Hw4OGNaU/juFRW22Wlnvhn837WI1
2BI5z68vu1x0X/DSqYSh/nX4aNeBfYt2o2LXx8zXF6IQJQsOIyzL6vQ2JS92AEwD4X5bRaIRKBFg
aoZ1wPAOi+hL087sE0HDurWPyKncrEd7A0RtWka2RVMauuLJqRybLFSMWqLNT2SOTrN1dG3tg2LZ
2uOoj3FlyMZ/0ZmYfuiJh3JEBQGLU3vzVyDg6J/WVm1q4C2T/ytb9Vlh+H5ZZSzae15fbHuXT77A
vqw3UREt/uCOn/HbnEnD4Zo+gQSGu6N1Tb9lXbOTTt3CDj8N7IF7o8po69YL9mNis9L9a7Bn8jB5
89IL/J0MvJ2s34kU32ySbqXGVx40hrfx64I+4+ZjXQrW5eJyJ9bpLTb39p09I7mwQozafhM4kEql
Tpm7V7QmVN2BzgHrUsqER8sIlFAJkMXrbZ9QqzVtk3verXP7uJ5X+35zbsCgaLCS0UoKLBLDwi3A
ljValXTTf3VuzXNyjQySQfA9hvv2t7cfoWIJ43FgBtf2F2PUPISbsNzZ+Ze+USRW2qHI8mqd23D7
/mizmRz6h34JxWHDP4RGv87Vcsz0Scw3N7qbPiCYe396m/Q5a4zPyS48Q6DGywTP+7u2IXSBKQWf
zuTvMCEjeGtumug4F+wipbc9YrB1nRFBK+LDyjaYQ+RIkbiGmNVjXB6bRrvO3ZZYIr7uoExMCSA9
vr3t63xFsEtL2f6TYuCifSvar4L1pWmDf4720bu1QbDdDK9efPeoVmm+MY4HoIMMKWAIlxCXBzv/
7N6oEorK/wrtSe+xdcovFM4tQDBWYULz8Wa4G56g9TkewqDd17Q8uJMc4EwLVg+GdQdwvgkxBBII
hXCQa/qFsJgWRtd9q3xrP4cPZiPEDeuFDhWS7M1iWATw6DF+Jy3Bqaj2P4bb8X6xWUqmHcf7hBzH
ZYEWMYTe+uCIFwnmAPaAG/ikqaEpZk15ZTE39y1cqwN6l2McMbyrba+U8vdzxX4DPF+hgLybmxTh
dyb50a4dmDKwC8+dw/grRfxTv0aTQPZen1IDyYRN7x+LPimbiXVABWdtXyFwoAJYhL3obRh6/mHn
HM/Bo1+APm7GtYu7Nd1a1S9UUtyZY++69ldVD/EbzrTk4840vy973zpeMIvM8EZwxMXf9o54fCzK
sZk8vDPV6dD2yVKg3EWxPB3Y/LJzjrdDFmhjwUDu7IfflVVJvt3PHK5DAMdvZjKcYoLmyctm3p3b
z/YkAkEMS1B/zywWoZGRow0vrUMADRG4BM0cw61ePTgpq+6EkPfN/f84+NcrZlXr3jslr6jcQoSZ
Ril7Gskaw2L8HE7m5RGEsmqnBKTOkJytLrASfWPxHEKnejN+3nMs9R0OBEqR0/sG/nCB9QkpYrD1
TFYtudzsbWS6W3fV3re2/ilGZNOp9PCBqI3ahyRFQrp/dU592rgANX3bh3jbaoTr6Bjt01VmhI+Y
FS2ChGZv+1vEOl/xuvX21j2aw/dM6xRsoda+klp8zJj+iApR8UNr2lLSwBF4xeXgnpzTLzzeCzbV
8HDcS8m3DU2laXiQz5MrFP/2vm9C1yxBsRePQAFfyWftjFgT3bLXvy6u/jreB40QBmt8YDH24U6H
h8T4V+Z0l8cObmFWaYIMV5rMBHJy1NXCPrx7Fec74gzcs39sFfE+aJkMtHyKzKYwYtJCpIPEX2Bx
IpX25JPxO7l3BN0JdzA69VH/Hp4huAC2osO+aZoRvSJCI9oGV8ikRrKheO9C7pM2EvBK3AMveDXv
6Tl9JpfOlzk3pfvEPq53Gsk3XvmX5nM6WTtlQOx/G5a69BvBMe5UEDdiQI0u/c1itwPNf8bVzqpV
hF98aGAeJ96kWWMH6KMzdYp3Fja6jNw77+YNDb6yjyyi8wnWLVQn09IYven06uGv/u2AW2ldQyZZ
PnUD40uhcZsSyPYqmoRVJA8r8b29i89zGACDYhOuZ/PpmL3SuJyq3eU2rLuvoN41oW5XfTFKSZoz
nKc7xEg+rW8AhZoqezPdD4p+o39EDWdW61awySwPRvc9hCiabrgZ67n6jRFgV/69KYGoURb9otKF
gulWeWRMKy6LRbc6gpJLjTUiKRBmASy+vTfciYCVF3gCCtqTqu8SkrOopBb/XssLq+2A1WyFJXtY
k6nZqSeThFX+ERu9Y2v7tolpESnlljc4zQtgjekdm+VWo1fpoUYbUnMRUwZKDgbaulfoEtC09unF
K3umXWqWAunR0R45flOR8uoiSOsRL0blpBDUvQoDoRExscgpmu1LjApJtE73rUN8bE5a9WTTrm2t
5wgGSafQOow5s0//kBaHJi20+IFuci2yPNExgDIZiqJeh9TJ0tKnbJU8A0piCFgEq9Z1SFEVNfpA
LkeISfU5eh7IwwPedyALQ76gUhxOAvRXmhfgr+Ed9l8zPhvS/aCabkhKFAZ1qoYoTTmluuUM1rHy
lxySettpFW9d+vgP1xmL9V8traX1tgGVs5xtqO6qMD4nXsX/Qvd4o9m9j3Eugw1Gk8LWNuOfOoYD
jZYM5L7wJml4F6hbexkZ5No/kAO3SHlcOa1TWwE12DtS7kZW06u6FxZGbmE9PQxouwcpvdLehuvw
k3NRVHO7I6ND3h5cjdIBQEas8xbhKwJCQFQaUPeroUHtKumwqlNxvxBbytA/6jxS3mdXTm4dPgch
E/Wo+BjkUcYn6gqAuQC0VnVHTUaekuC9LSF04WMdZveXXXX3NDDbY58+wQ3ErhhgjmC61dOLS4/4
1isygkpmZJcB9St0r/nGn85xdoDpeu5VWzeaXJDl2zm3Bb4SiTYzocDAbST4UZfFNWMC0qu4sbVv
DwcTvh3tR6Xp9u+ckVlcWY8xD2bASR1JuA23s0Kn2rxHhey4/LTrvULnTrsE30zkL9XSBm0naFmR
yW8iOvvO9nV6tCHIZpWo54RNEDTgRN+mVMTgKn7SPTKpBCnIj2N4SPa2X6QUzvYB1sk2vBocdVQi
o4ggFvbWuX8cCPO34EJJFMDA1rk/4I0SLOBNVWrI6fTqqBixPAGVYnj9bfJyVgBouBFc0dHtaB/I
U1F1/6DLFCp8OejBcsZBqjCsCOAUFrnsI8gzuDtXu9I6ot3cuyKkyd0an7MjXPhn5zWdpLXMvAbm
HzGjMo87kke0m6cFD84xeXRCMA7DtC5/d0xtdz9t2C+WJlZnPLKt8yy6Gxxy3NUCJSlh8etUmILE
RXfrQuSV0bZMGb6Y+XFvb00ctEvrPjyTah5WhiTCakPSnm3eUIsBKMaP8a5LK9rslTcLhozqr4a1
0SddJaSM4DfzWd8hqVbmOZ9TGn3+uIJFygNO4YNSi7pnRLQZdU6UpLnHZJ1U29+oCF8aFxvfeQNK
BaNlLAcseXV46ze60xHg2q6Hpl9tT5rP6Bwz3pol7+NtWpRPJK/Win5KE+8Zn/xKfIbLtAkvNGrf
9I8MCKQS6GdDazTKC2J1/4MmFBLH2OXs5hSaT4o/1mTc3Yp/+XfHZTD8W9n5rILq6M1krVsP2BjI
esC9UrYPm/EkvMMEVPxPc52U59iN22K3Gq4bY1yyG5AXqY1/MEPHmyWeGIB5fBmfxp/xeV4x7Tei
4ITY1Gg+rA8zspIYlPVBH6BfBfz1BqWOPijp8+pUUUqB2gYeQndLkrThVZbf/Hf9B9ZgyAG9VPw1
QTagX/ve32PUdzPccQ9P3fy37TxSrszy9JFq4Td89N+zd1xnBjBm8CeJlIYH2jtt/AKavygx1Fjn
i8l6+vj7dHZ9Mc65G6w4jMLDos5SeRvd41VKVrRDbx1CAoauuw7bEhnpqua1N0P7Io4pGUiFBUCf
pxaAZB2V5b9OhOOZOHrFgA5avUHDIVU3T3mVyhAkvoaSgigK1B+giDgX8EC39tlMtTE98ixkWkSF
lxJGj1xi/tqxdGlVHA46BI8SsmcP2qhSCCfLaQ0o3qHYQVqlKH1KXBAmCrodjH9PiUbqlPn3KztO
U326JDM4HRE0dUYwn0mgStAhnVOcPuBsTqgAUYasWgNJYh0QA0nTrE+CCj1VVcgveWWuM8I7RU1W
hjLXB6KyHgkVpNjYC6ISyrWK8qmDYuniUZ8JDsCmZqoSEEJlgIPgK+fDSle1YXfF9eEPYbvFjsYt
9kKyTO96czzx3ZH48IGP4qrhpqMtAru0PaPV5x9EHJpDkATmY8k2UahN6Ucvp1+TC4VGpIvS0FmT
OZ7xwnCAlPGFG8uFFciDkHi44Ch4/7gFSVOUDDRQ4SFxhcNmtT1ymyPVoS8oPRcwQ9Itby1BGx1S
cvwBYq7DfpVA+13iGWgaqQU1w82LxfnkX8aaMvGIT88vuf6uDK3IZL/td6263cW/7iK/qbNFp/Or
H+uhzNBRRTm6jsggkZjNNZEfLdV7v2lVqCQmdfsJLGt07sp0puNSN+mDKFn75jTjLmYjWI8IEpPv
U0JxQXp1lGRRhj+UFqyk4ev0xNWmI1/0sVDD9zsiWCPBY/rNjT3swC+m/FV15iVsGqnF/zMzJ3kh
hwajGCdmrATdb6vAuVLPcMneSIRLYhBiMv74SSIYMRoZ12LS936qADPdzPGsNVZzdPVAgzsrNhAB
QXestM0RGQSJGeIAEOpAy23NgywiHzqxMsn/zvN5trOCSIgaadJgXnUN77+hzmBnWKxtemMySwXo
/TEqtI3zridUCEHmpIFTX4IPEhROERKdk4rnlbplotlB9lAuu2hxqyGE+TVuOH/Uxs4ZRT/V0h7H
KxocX7PfaOTk+JW5ruHFK2U8ZAcoUWL/MaOOHu6xZiS3GH0NyvYRO9JcWPx3W5V67tC9++IAMzD+
NAIojoW8IMpuV5Ik/r83ufiHA1zHU0BAKC9oJ3qphprYEZyDUvqQkuwOTNKPM9HQViKaRDdX4JVv
YJQR/H3+8rWbw1zL0hc1VZxdxAF0XL4LuV9dMzV4ptMpIi9ZxiXjdAY/HUicGOoqzwG9CX1pCptJ
wy2HbxCH8BrjuvJNWgVQHZataFJ5MSHBkKhNIp6qcfkJZb1LH56vS6QEjR/3BFpNUSrqlF4qU3yu
Y4XPRBpQanaR1ByvENBzNmpcBEwTbU7qd0riSolHKsZru0ZZplpQ4ZEkojDBIyVk/JFLRWv7Edxm
N+6VmGg0JNINhjY5g7iIEQOzgiCBKkpuGXVbmaEIonS7mDBeAFsUNwm4RmQKdqM9c481rFFbmkGb
wmyh8oMlG/cYTphSDSJ+fXvoLfVCBDJFdgGsY8TT9LYlRdK8iGCmTxNhT2Ul2utsNqMArbfwUXNg
vtLA0MJSMdtlGkYvJxk2h0xjqYKosJWnr64xlvDG0IyKEfQD3tUcutOomSDDsUAMhtsOGTnhpkZZ
n0Z4E4YDXTKdCFrF9OOAURfdqqcmrontjt7u26XIY1pwGDPAb3A93najRUjtWiW6s4fP6BlNKLgt
O99uGef+5umx7KAHV3X2w2J341+Da/zF8Qur8+q8SPTC6EAZLBYpDu6c2+jiczNOfFxWiS8e/OMG
roXYvOs2gOIFldY1tWDf4WYMSxkR7j3DAAaVR/TJwCgBCiAarLpqxgiRR3Eo/cNigIQDjCrlo5D4
BC0/pSdG0Jt2ZVAGjCEt8xg4SBUsJHkgg4bjSFVrgT5gv5JQpe43MSQ3eFfiXkm6QAl9k1y8iE8X
stIofeK3bQJao/YmgxNJnB5hHvjZ6Dj6UQFEroOQy+1Ue6ifNj/cf/iQ4OOQiVqs72md4r2gdLBu
wZIf01hjRFpMIaooXXzmKlSWzouop4O1Pg93fnmkTnNMu1F5pN/0qHl3j6U6ibN3HW76mz4kkK66
nJSxX/xY7eAjbfrX4TPgqR2xITmuOp7V2tv1VVODbDW/VXMeNTtywTmrI7x4wa/eJLzTxCPc9fmt
RgF4TiU/M6+FqyzABgk1j7wABzef9HWJBPv+hJoK3t0tU4w53C0IHPgcLACSl/ykAfD/Vafeqb7Y
G/F2UO0g2zZsdNfyAQ0UpYyEAIJDSvQ5HHSHg8NH3PLcrt8gSiEWqmNxUDZEufONYQx7yNMg3Dts
lnHsWSTXg0aLWSJTp/5RWjX5t+AakQMJ7rNdn4sUHPIqAEn6a2dSmZZYCjagixOxyFvYM1wn1E8D
Q+ZU/cPisAC9FtPmjSRyviDgyql0RIT6n1d4wsPhL26+MrmLBSwfuXAHO0QEBykXiw9cg7yrJzwX
l7PURdChTXjsGmJiy3ukBCdffmBXn9A5P7EO4HsicMRvlEvow36OGqOHaom8UwRHwf8Uh2OZTmO5
qmKuHNAO1Wp19DBTImxLnJuohv/gBBG8M71+fozkyA5JGw8Op+XsSsAP78kK2+MZP8rVCns9LDXh
IuKMvEeQwAxdthPEMXaIeiFE+x7i7/IdMLJi0WqZ3HoQqnpj6Hz6yj203OLO2uGEuufb8lneWAe6
wWUb59zaePSUQIrJkSAT+OLZ3rV/GbjCcNM+tj536ygceeVJf3y7aKA8/NuUmLsFL/KJhrNUnvBj
AdT6Z1vf2nbwHjbehrfpDXrhi1LorV3rre55LnJLav3nXKhoWUHFW507mMLLp1OniFqc8T2okxHo
u+SvqOgD7SKT7Z7c+QQlItHc99QyvGw15jn+ATTTAISaP4TTD/F9y+eotUYJXPZC91h980cCDMMr
djZDAyimhr56hW/VOyt/KWfH7BlepVd1q+5u+CHmn9fzdOaadOaZF06m7w6FVnmtteKXu9NCihgt
Me25QdaTlV0+lnwktuxuZ7dsa/WRKMEJKLqw6koINGW2PM5l+vf0AjKWFoEGXk0Nl6311xoQvfHc
kvxDXjgpy9VWpTaOsdY48fW14cblPaBxl6mpsgZK8dLZg7VRwl7yA6skx6Fycnm1K+RlxV6X9Cgp
TVu1WfRiBX/edCVprEotbXTyofKKWgL+FzUfboRH87Aj4hcNMK2Ha/4TaxMfPvodCyBqDcbQbipl
MvXR2Uzf3hlJyXMzB7qAYVBoaCMxSbEYRIM3Z61GQmYbtszTu7jKPRfoGqQMsqTyVQ2vvlQDpaw1
eo52uuwn/SwlnejouuJ94oRna8teSspvbU2TLDvbXFFd9+VciuYpXBrOmoBvni4zvP1m4kYvS0Ws
aMLJu0yD5YCwlSekAC6nckzkQ8QaSNQUPeWx3PDZjP9m496R9jmoihFJKrSEFqWLppoHjVaz/Ymg
otAL+spwK/hXb8+I/GaGt8cfoDEVQFOXvg1DBuewjg4A9ahBcaTHw4z1autvfYr4GEdk0n85evnk
3FKuh7aXHV+dlFEjoTsNVx7Js9V5QV0D2z6ayYSs6PcwpWTOPThXe4X6VdGGiuZ+nLN1CY/d53Q1
KntQm+Z1Sg7ClW0yKOlvRtsqPU4sI9Izeo75w7ZiJ79N0o+loCArQVVef6oeLuRzrKtt70lZ8Ed6
vuptJ09vZKzzyRN+wtZk8pELHg/Tacnp3/2I91l1TwqzZGmYGvr0t3+3j8QVdx8Plq2vh+m06Bac
USMqOP3/3KaGL57rKJr2+/tIh6OX//wpXFz+dGVnOhJEshkhSLX1yeHoRZSm5byBnM3ADFvrFKp4
YqM+kDYHJbVZdvUcfJwRHt3O4f1MV+Yx83mpOY2pPNul4My7/x8DzFXr/DdA9IVAfN8EfSClJI/j
t217klhAV1INVAYmis/pMkjThjMfMEJ5i7jAfwOxKdROUmMffqhM0cUdBBkaZvIURcE9heLgLgEf
sDeAmXhBZCijGk339FGMYLQ+IRj9pVmGL1q0ObuXI90yfnw4o4QTYXIgX9kCQ3g7fDHmUfcD6GDm
ZBlangmNLgfav5oZ0dAGWYk8OB+PTU/1QvDA3G+zRFlZTmpFhu0Xs/74kegJqPIMVIn1iCJhIHYt
fj+lB4UP90xKBqJ+i0fyY65LP+dMS7YnZVXltJxWwMQPAyPTI5bkr0K6cUNvNSrPr0H51jXowVg9
LHeDwjFeAZ3jW5w6Z8CybalZWblV+h4bXmPVPR3jw3JbomEuuHi5O3m3oQSc9s7ARMJC/AGc0fYT
ohHkFBKESt+Vkjqtv2oOi1PHaKrJQSXMi8dbskJi1GhFe1kr5qHRYQjMPpL+v9pcVsSuT6wxdXvw
7kDG4Q6uQ83TFMn+dI4kLcufE8/pLTpPmRN0WQjS+RbDxoJhIBLC//O05qTpcs7vGbdDZJmzjYri
1o7TpV3QRynw3oJJRMQYGStt+mVJoXg84t7ageZCvx/1+4z0rzvVVJ9uLVCqHVYzOzjEKJjRZFTy
MunV/qGAnQYow2RzKWGb1pzMJmZljuGthLdgriB3j1VlCi+Pvgb8/EHIm8ohWHnzBhXALP80EroB
kpA24mLRV4imQ7wjNahLXuYcJLeavMi/zyew5WT7WLhQ/543HHbFUI0EsqBpH8D23tvU8HNMGor9
gBPm+HcOMfMb45Ic3YjTSQS7LdH3swnFswzwLT94VD2R7GA2am3UBGFV1MocD+YwkB5MqDmzTMDj
R4skA5vZSOMuoRfzQayRDpCmhem/yWh4RmzEF2D54ZplMzG856hOeoUygyaJXVLZsQhmsRmufRR6
sNLsj0Jp2Ct8nWYQA7uVDk5GWAXACAE/b3GZw0N26BY/4gZZZh4RO0NsZNvfUwi8gv5k4F0tuNjB
ua/+S7I4azLZV/vSvuJYydSiho0QIdehn0VMXLG0DhAPy/ExerYklt2nAyF2D07CuGSdMWyyt9Dv
GCvwGzxZW9lDjETV+jfsAIxQqOiPInj9yBnwqjM2WaaxSWS75Bouo0xGWtXd6bKJrlESTfFaMkyR
aaVcxAJS3Utw3fk8931w/hiKRig/RlZTUpkicZHIkf0/OFo4dCI6HA6KwvJC/n3p3JMCUL3KLbDV
5N5AFakvSJoALMhbPpBQ7qA8hcWOIuknHPGm+ixGCf5AgmOFLvyS9KVWj2CZYWaX82aTAZNxcDRP
oLNJK54HvLU5HDUT3LElk1OI40AAwt9fylhL+JdlFbS95Ibik6m3AmDFxsWtxkEYj+nxMv4plHZ7
PQpMiTuF0P09pGoKa8jlssSAv7RWmcvoUkgRMXQLVv9q5+saH6LnmYa86w9i3TJlTOKB0ERENDvU
ieWPAJcQOIxnqhoE+sUWBJAkub/Lwd/DxUBvEjlcdwcjnbssQChgODiMvRzxkHQ/jCpvxp6oXgR0
xV0VOv2Da+6h/m8Aw4CqCHHThgDAHzMzdy259XQcpipXxyZMUThLDs6Ucf70HsUev04R+oSfY6oX
6yNmHA1hiuqCc8Fg0J0xMtA4UWTbmYDyawqpEZydwlhqSVenEVxzj136SOqAtDsxycpY5WKn7pa6
dVx2GaZHUCZsTfaoK9GNhs41LM2ENEwPiHduP6NyBVjmDTA9Uq39EOdPzgiagcwDXff/HPQomr7d
hs+r8cq5P9O85GVEFUunu3Xy4ZF7mr9BvLaAfjLAOyx4GjHsIqpjNA1yDVvp6XHDdwifyvhoyWfR
x7osdYt1YUhzAF4OiF50r1tgGISObUN/VAyUm6zc4Zdmr0BY7j5fvZtNOAfW1RNFdIx7wHDl5o9Z
xCXuhOc/GMyLLDaybhrKGgyMZfZQ8xgVcvb1+bBWc/px/hbadVnFcFBFuIFVcHQmDNrbGGOBuv2p
JkyGUu+GC4oth6+ac0nLXWlLcfysU+KWIgysqrO/OXNcb1nKO8eu5CX6KKU2/4VgFnxR1QOyfqSi
/+JAnKNkX3OXnCj3RNsI31D+55UNhwtiuEWJIyYfyaF88eKWuSfv5N39u7+NSvEd/CeGMdjGs4MP
rW0Df7Rctw7l4AWARyEE9EVSoZYW2OXO27p7tq1bDoqLclAODg6pb0YLh8wuFAmL6HNy+ByeRQzP
vrZ2zqEtk4s3zfBp4BxPOEwTl/h/RJ3ZcuJas4SfSBEgARK3mpjBYMzgG8JggxCzhBDi6c+Xovf5
g7bb3WbQsFYNWVlZHChEbOLsUTKQeeNrcEbHYE98AHd1vvMzDHGLaB4CT95m5FaLuS3ws6UDtmIZ
O54mv1375LwS3TYLZFGUgTkt4VoqNYGIgkSI6Vdb7gQ9oVs8V3xbCij8p/C0Z4dLkFJjHW7IBSBT
RBu/hp0gWEEXrR6wHUs4RVgG7vXBBFrlcWoeUXccfSXiivBQL9C7bQizQW8QuC/9LvRu03WnzjsN
wo37RhvqifL2nAX1Hub+ojMNURcUutX6WqWXHtLIVJKdlVn+o3hP7T5PX2eoZnRE+Fit8MpJ2Q0m
d5rKHLvMhNZ4HSJg5+seFpMLnHaJ18voqEVQur8RjVCajDCFbcKkcHsEk5pVTVfguMIDpS6YaAAC
lX+zaA82pDClXwYkeCYE94y+Hs7w7YA18Crmzj8HcXAfxOOEr/vAbL9XWtK6Dw4jE681MnupIq9K
7/x1/GoQT8yNZT5H37K1+9yHlV6lF8ObhUGGHmHWOw6Mzh5Ws7j6YCo8o8kGyyCCaObfC70RtRbp
fBAvQ21L5lFVB0XFyrlXY406WaOqILj9UALy6u1XCxJ9gxMB2roSguL1Hqq6yF68O8o1aVCJ6YPc
QldTUSnQhbfd+eOFwCEm4mBSsM7fwPVvA3HuLAqm1Lx9DoNv1BpPY/wPzatah1h5qkBC4wxqKdIN
OngqnagaobZ8sVu0aNdlFUBy69h5uaD3cb2b2yVdIPGFf1K5jDIQXKYEQjmBvMfbUMUw4Yx2AkJT
IXogIP79vfpGG4IXGgYFCx49XIoNgoGF7Zfa1XpbHoLBKJSikqK2cb6h1kgRR/IkHyD7rc3JO1CY
q33Ywb61b4kWJPWOXZcZkGWnsb2W3AETK5BtSWnpk9BZDSaO1vbx471R1JOhIp7gcQmuqFVNzbtq
29/3lBrpLv77kvCRlAgB8ejP4z0R/Bhfvi50flg9acXSrcYzqrQAq7W60j33BSUgFQrwFfFv3cc3
1CDYKe6j89C6bU14fjEeUlnFCpOzg/QvF1iQP6PC3sSBJmysBgI7gunEpz+3SFtKCe+FumZVM4Su
hK/R3amgp6O/oY0hHiAtijd4Qmjx7uSXLoF99ADhqpbXPHqPJTeZuIg7j77NiUtB1IHiNGLXUjtY
O10tSBmDckwD7AFa0nBJhCaaUfWGXTWljIX4xjjXvJqbqabl94181+QEfo0W3z0V/ojvYQjMylWK
a1RtFzY8N7csvW644yi1OH1+oJWTEpyspC3sVwA0N5vnC8sG5KXgtIebVkX5QoerzaiSgi7He0Mo
sQYKC43P/VBirzJD2mzvWdxTarVaa3ovxr6wiaMRo2TXqvFqYgfLotzUSoM5mXLjFjN15zW2Js3S
pdgbTGrVcGUOcAOnn1dYRXtJj93w3G+MU+yfoqQ3HNAIIKWSYjyB63EhhD7h8WsXZnSLZe0VaZUe
kpYsgU5wIQ09Rf2D6FATAVH35WZXPIkAPFF8kbEhxCxxA+VBLCNYfZGSTKWQAGr8DOpBzqc4TRGK
LgIN4dhp6VFgSNZlaFL2sKRU/rRi/otlFkDUExr3ygojFTyYjMiYUFQst6h0yYW1C+TX7qQkwYN7
BCQvQofuOYE2RUCibyvELJUhD/cdIX9CYWALctTfMXG+QKQyNYaGoWxViV6moIi4RCGVVqHMUBP3
ISmO9/ImONWtrLqjBWgkYRNripBJT9c5so+RIm0gjqUXsCJVEV+vOfj2dNbuyYQxbq/8f4DCJpUn
oFUpi7xXD3Np+LR3DV/rShtKq+t//0MnpIdK87u671AfZywUDy4215zcxvJAvH4qPmEsodEy7esH
y6OUnI/A9SzSPzJ+ACSlu0JS9PGIsIQ6XgE1nMyMJETtOLoa5Zmxz6bvKN3sCqAqR+YoaFSD0NFr
gwIR9ZENZ2j9aXNrcI5gT5romwhG0FGCdZAKiU7m+mGU76DtouQA5qzCUgnRvBcL1C7iTknZkmWQ
hMhHSEht37tNqqQlgoakbW632e8SBFkzN0zvNlhodZGVpLzaCnXtCIQp9lIxoUICxUM1D/033S8j
fFywohdO0wg0RLkG6+vYybaV7mqgAgH8cz2HgwJ76fED8sC4WP19vrj80S5B0KydM6lVV+PAKhqP
K5BR9iSS+xC8R2lGaWSF/gieVyNVbwtiQdir+JCbQaT8KQ+n49LCyz2uo/BrEnqvoFwi7AhmPq/M
wISORIvqD1W8qP/T2mUMJw9I5/z0uSVpnu95HjIMFu/YGwNUqd6SMT32/Z5Kr98VF32vtN+FA6x9
+EYTshKWYcwNOR1ZiCgH71WmlaZ3Y2LD7Je3Ltc9RQOtZKQay+utvcqKUXn+XQJTnWu9BmvUptSW
ehs35SrKQ5T4DshlyIRlsOrSblDOqY31CqnKa2NpLXyT82iwFEHcUUN70Ppp3cooQvU9Oo08mC6a
msW9hu1TFurKqp8oZ/yRcRDPbI39lwd4PzRZtdWav7x5q5zewLOmo/IdRt+io2klkp+xugh7dOwy
4OJBKoYqg6H/tobcoAJWgZRvkyYhC4krpeUOllicYvYmR/JCcoayJlNN31/G5K1ZLq1yjYghMkLu
Gv0MAnIxe/AEA32v8gnasgqI0KcoP18HJXupk1fQUpLgpP/EIapm+O/qYXfZmFrpN7oXmAMzfl9w
8e90d38B4bSoDBbv59ntf2llCQATzFGmojqpJpdH4dy7wDoCuYX2Ud5sOUZ9tGy0TvDt5spTZeSX
pgRDMZHPU7mWQqpwEO7i+wUqZZbTHjHtnDv0gikCWhhMneJIvlZXEgQF/Vy/vrjh8zSaSgOqhGXr
vATLKWV+hYB0OkO60xTp6Pwgq7LbFT2LipfCG3lHwEKddfF0tPwte41dVu/6Ow5ukK/RhCuY+YmA
4GpQQ8uSmtyILGKQUoBSVgSCj9sY/24FLyrpLUDB31NysKY9wQtRILQQyJzhgRA2AITZzG32Nl0a
4Xa8Dz/hMXL9gTdz8KftVgGs/BPZYlkZUYBWOirukm7W0YvKYboqrsrayL4oNaK22SmtVKApXTQQ
T7R+df8KTS4i4Z/xCb+6y+8sXYNo3hibwAre7HM32pOI0gMvyyOLU9oMfnltURjBcim7pkrSFd6E
IXA8IwTJw2jFwN0A0iBmrJg1d05Xk/5H3wijVtTCqPAkWi6D36j1q0uESaAmtladUpuRXJUlUXXR
Z5Pbl/Xg38yrnCdiZIkiMAFfgeApKuR7DTJdRByCDcE7XAaWnehYhNgsRCauaTIzTD2wSWEEwwQ+
DRMx+SRFDP/RtrT2nj19x3XI1bEcsCwE3PogxRR6L5ZteXiyR1gxoV7fME5RMZm3zu5yOWd6jJ6g
V+nJmnKneO59LIjM8nn6nYZOyzZSDwQLfDM5J+jgwIzg9UgG9Nj1SADGjJeHBvFHj+4FhgFaR1AF
JPo3kUCsXkfAI6Vn8TzICzhoDp4FDHvzEeYel1eXUPuPA2L3adMZJQnT7NjBa0J+j77JE7IaH1GO
WdUhSz5ZaRkjExDMs6CC0VaBtpY6BQzSNyVxcE3K7Kg8NZ0gU6YhNqy1hyT+zLwE+oRoHvko2HOS
AAZp+udD+FvgKB0N1IW1Ymkw/YzRw/vP57393rWkDLA/fIc6ulqNtYVZVgdgJD0akzdKIqeWzamK
UVAYGL9pWysNUiKnr/hcYY28iuJcY/r2qvLE7C5VSkDuShgJjtZ8CDlTuqFnNhgkgRZcg7bVoaKh
Sn+JvYDBDFWYEJSlYqpF9FKUI0+YJY83eH+BV/QVskWEesgyAqvSdCKWHF0PRPfIqWCXdZlkzSV+
ooumkJKh5KAo73TP6smRlZYy0KhWgxngdETRrMX3YPd9+Yod7qpINqLx6Nf/zyKqc6l60Ik+jAkU
FtG6BoqT7+S0ojMqt2H9a61qpZZrXo7rVTqXRulylFmrk0QDXVZwpE4/csJvfWWdmd0T0U+6ZJKj
Vg8a/voHaUBG4THAjn8hQ0JNPy+ZAQ8SCkVSeVmVLhOGMtAQvqW54UjEAxQKKowogCt7VV+LhkvS
P4VtV50SMWmiXWIMIPRFb1vGRYqwQmU0+gIm4U6XjgxU9xAWRGBYRmIb2S99KU5SsWlFzqJ4CRfo
MQYCd2hNb7S36aY1ODXkMknfb0iAsQvZcNoWSvNhFfGAosTA4EdP05HfO1qj2eTF3/wph40Cpz8Q
IxMpOnonRZXbdx+9ZqCWmxrbSCmMtmW5Ksh0zeD6UUdRU9tFwej7AdTqmZOr/xzR+cOFVC52/CAf
24pokQP5KaKQXqNi56Kb8ah2Tr3KtzL4Cz1awt6EfbzBwReAn3IuLVOFMWzZOSPi6anUukSWEzMQ
R5jCt2TnDjZT9qVlCPOvDFSe7VVn//coL4MuxX8WQRTZBiXjHOmpDHFUyVeqMiS2rL6kVn3raKSd
HmCA4cO7cjFsLykZk1kYwwlTF9Vq9JIa1eZI2vJ+7ny+QRSrA/iCiijXkC7kDj1df3T+8XhCYpWi
aIrqnrTc0BPlUlerAKCv3nQtz/fG1wlNb6RWSH8OaLFjWolxculvQFwfntwT66rZTin2laYjbnfE
LaS1FYJl6jdbEQ1sT3pRnq1Gu9E+Bzko9JPzQ8uKKPP9YPd1TFqpG53/Da6+IBT4KuUCNakqHVzI
QLrWWtrY74OlqQZhuSc+IYccCVNLc6yYdNK+jTXZw5ZA0w2l+3yQPRnReKHzssnOI6y7eWgOv6XW
C5bJpUzgheioVioG0x2w1qTE80aBHkQ09RD0S5CSgKU7yq+qwcv+8AhJ1+SWDlwbYUyXrz1xGis+
8tFNLCdUy5eV+AQ7QmZNA7CaYL/SgoJdpv7znNMQR7MUybN79V6NbmKNoKKln6rgltbe60MNvrQm
0U/d+EmWj9897uy3glruNvqNlgqpNQo6HV4myfQ6TdRWjnwM32lYzRDepQBPzo/yEaVqIgT0h2mi
3R5he4IoUvxD8R8ftnJPDXcH3rj3EME/l3+uVHJWLr+qbc0tr3pEwTPyUS1aVQa7QyenLxLEGIfJ
dZhc6CpUXyH/0P+WfwBbICbdSf7AJI4uojjWqEYvXoM2RriC0xVuTH4hQV8FNYKIYZCme6YUgewC
9IT3Ayyc2JBMUziaHgIk7+nSbswKWvnZPQ13hZbJ4rG4L/az3c9rUd8kkX/4eWbeAUXYm/cof7hB
yHO89/eH5VXIu5ruq/yzittG1TURySncZtV9bB6b0/axObjmOKu7O7RT1Lxc5Y4XrkWcnukHmtBX
fymUVXq/mOpCB/qyyuOyvq2dYf2jSdC6omE07xkdpDh6UfddPlH1I6Emq8fOa4SmXwtXJZ+mWlKC
6D1rqV5bn5muKinJWHUSmzA/tAK6g3mICEhHLnml4QuaOn+tYllsSAJnr9lJ13K5JKEKDQpXA+wV
wgKNU6ExfIgI/J+qxRRDCQPGugHyBBADxNs6eqQAcHopOAFszKBDKW1XPvCtdObkqg6wQ0CHhP+f
tZDNoPcabV5x9VSfk/tT1iVUQZAzct9DgSdar/+45wtiLkFmemfd1TWxmALgiqcJeznyqW9QCWf2
3etd2iBH3+vIG11D8lqhasoaQfV8XBx9yqyOO6jJtju0Auj/sJZKtEpxtjIaJR5Pgqj3aHOprQpo
XPTGM322sCeiVj1A1rF7UxRAUYGUHJsGAmnTv2n5gLPkQBHabHILgjMVvSiJFRBFkEKuhLggJ0z/
51QH6bRIsQiv9DnvEF9IcINcDAf2g1poV6iPzlXPUO1B/ePvFO59bA6KXmXJQrgWB1RmxyrT0LcC
wnIGfKEHFs+mJI8LKdDnrVAqt6ebQ2c6bcMIUoNQKMlelwRhomLBcLqLNhdIhWCgm5suguAHsZze
3kDPEZCt0tJ/dCIlfKdh+P2NYQViIHuWoT30QCDVbqIX0kqAnOw771DoBKpAKDXB4rcmm71KBY7/
sWnS+NFa9onoXy04z/1WZwIucYJ4TN5R9gyIffAImI5OD261tWqXUTUK7WpY0zCFN/gpAPgNHFQ5
TKIzUDo09FlHuguC1adrkYQJWTDpNW+RgzslLc4Xxf6OluVaibnGPwpCtdArVjgHQjEjBaZhX9f9
HbTq5isKjX0o2FRnNgDi4meXHDfWnpyxqof11j2ojZ44eTKeMnC+B1ceWZgEVMznS8WYUt8FR4c5
NlfJVl0KNPUnKMXnNMOIdSSeyItxEpXRQ0MlRui1ewLgpbkoqJ0WBOlLlBoT0ulldM5+rK6UfTdB
Kf+7Tq0l/6NPv5QEz8hTNI+RcYlMApNLs3xVn2iGkiPhtO5sBautxaHoVE1SWufKTBSVojvKcsgI
vbS6wNa1UVVA/9cWR7pJavVN6Akx4xsIi7XP1iV/ownl/ZbkJaDGJF7awoJmsnEsadf6HDp21XHj
z1O3geFlCfSLYUJBcHOFWPDyYmzjtJ55xuYyZNQNZZejxPq2OKmCbAQX13dm8eLUrXxlSKehH0v7
+V+dMP4z/jyMd2Nr55ofxUf9+75zo/VqCrV+aPbRkAka6O1s6iSBe1jsLXR6zZm58+prmlRTaBLY
EIY6OK6F8Z2ZW6eV9Ovs2pOPQN822zKz5uOQus+N841e1y+qBmRAt/Ur7VaunpwgRJwp866+UFIJ
KsN8nOCv8JI42+bigkDh9jY7DPGcTLCR4/6z11Wd6OHFwJw2Ah/W62PHWDGn5TA9DRdFhDjP13DH
Hdq5/wzY2TkVCx9HYDNi9+CdqakDmUZtkzZhPAsdv2gm0I8xcL4uKBA3Fwxx+ox+UTZhKE4DxbLd
sDrKWWq40SLyKrl/nMYfyRLpzp1nr08Nz7FQ+Lyv03H+R7RDGJaCksOmfHKVjkuUgCgAEa7C+3Dc
HGu2rvap8h2YMV9h2PLj02T2DHQE7ubiPrU5/+vGniIdlbtFxU1T5If8Ksp2dPLgY9BoIkSANehZ
qOxZ7jn3XihbGe51UynQI0lTN0HSuYHwsr3JZ9Zi97ObWbTE3GZMs7KgsN86cfSVw4YmvQvpv6/D
UDxNdogdPcZ7zGwWkuaO2dr0YzdRFL61arR6oD4AGepOi4b/pEter1EbyWONshBNwTV3xzBV2A9M
CV8b6MoAI0+fKF8kDMKCdD14jpwvynf1InQSbm3xY/7cR1wEzbPa0SfFHfg1svC5diCqc2tyeqLd
w1+FNGd4n7ND/27d6vx+8Cpft5/mZ23AyD2U/YIdYykQzD24+9RLCMTntfGxbyN+1xyhiLBy88kR
Hu+i8hVthPtfl8cQQQNjISZ/1Ae/Z1FNkBkfkyRuCXaccTxlms+QRurh+cOBQ35Eb48yJrQDCy8/
O+h6dpr9qHUqAoIookS7lyGxxFQ+5A/QavlLx9kQZbWMCIvu4brLliUuqv5mDJCB3wwNCC/mhPHB
s2IvjWEZeebfasYvqkiNg6SwFGBEf5lfCLGlBcBGHTHWjxoaL/DUrMGdu71AXwDVCeQb0+Bgdoll
ee75qrmlVfQ+CkS7vRMhKbMRLI9Pv252Q8bhVNSAv+N4KDRgBZYJOgNEoAmC0IeTG3GjCXEZGZB5
xZaLSgx32B5+LMurbanF8+QfdiavyH7o2JvXAlkXyvu2dzyGPAtJnGsUZI7vUHSasfFjjvLlRdhn
sL56QBM3imEGPN4/+xNFr8FtkEwdOEXXRQL2T94Kmbx8D/rHa6vgcArsfZBDhbOwcS4qajs8LjQa
5rU/vPTGnLUXcgc9Mw0f00rC7UHL8tP6RD5xTFh970QfBbKjyKkjC4TZJD3GkuGsZ9n34wOV8sUd
Ng0jCCL4614Dhlm7EVyhLjrr2lyaN5gHSLTzauxb9CbRj0EPPBk/ucTR56yRZ6thGti1yfSF6Oll
lnbPC0TfrotTQdfBs+mm2+qnsQ8aX8nmuUQdyD6jOxbacWAiyMS2hiuEemPuPZCqWJ839dFhTenc
8iC0LLEJeyKQ0fXsnr6r7IHLgBSvdZ4aiwvLLlOYbkbejkifZAiDSygON6YYx31uDALeROHMcKc7
7gtnccPJAD5eA5sI/PcEW+Og3iv0Mh9g30wdYwKL4SbrV9UzL96Bjr+dbyKYBaXZezw8JhVe0Zl9
MKp2NSZzQdXiSmxJPf63/vuCRT89Lw5JuItCVFCdb67Laosw/Tdr7u64xTdKpui1PuEwEVSf3Obv
a/m0WwqwG9eW/ezuKe22HTzoCosmJdHo7/yVrU9rYxp9Ze1kfBqtJvTv1AiYtvanuT0MMzZA5p4T
f08CE3nkJDaDOSItlQbueXubWA8XidEZwg7F4E7jG5oKsYtYxGqJc6cg01T2RYJj0pTwUxCpkD0s
4g+EfD8ZvVyTWgIiUAndB7Fmwjapt6yP88uXRcPgHVkthHrHXNe69rHrrMIc9j6BJM/kwlGz3HsW
qRNwYO5dL/41HsUjfMS99hVV+tYqbJ5COx1U7J5h9ckQOQraJwiSf8wvBIK+7Xm8JB0N6/fgjHLM
MmuEzXrwQD3i6Z+uPRtJW7NVbXacY3dVHTCvdzeBzzg1PuIvvMTqh3OrbF9TFOn/kCgh5rl9P7kg
DbJJp205nfuzJwt2xZHQbnTHD7VQiRzvEOSzXG5C5eReaY0hJGAdS0rMg9eGvhSte8PoL4doVF0+
llGnurgNk1E6PP++6LXZ4L9tRjjVwCH3Y4wZV920gyd9nOQBCIjglD1ruFl9NvrNIfejsbz9XcFL
GjMy/kPdRfbisQ8KeuyqTBVtXxohV6h4fmVceWvcbGwMZARr3f0eMiU+33a+MjQwsT7gcovX8rAm
hU68bH24u1WmZ9U9i+zkrPM4M6oy+q1tbctjg9iZFIST1L/v0RmFoI/8dT0J9uuY4iycLJK2ivv8
dghvSW4Rk8Ym7UvJ0M/TAvkV6+ZWb0irBC9itUyXGnmNhA+xwTEAT/DVhPd0Kv5efzHjuA+GjLIP
ge0w8qgzgsnV2kiz5IP6Gm2peIGKR3WRbvd4jgVewyQbZdgUVg/NpS3E7/2svgC2m+Ll76Ri1f71
8/bHZJSKVmANNisBwRwnkl88mwYYx7XvbvG32jYX11+gk1vqMrg6/zo83ZjAtebjfGzSzr/VdEVd
99pv1jo1p3+/dOxL+zA2Vv7r6hc0d13DCsxy8Kuz+gANiNRXcHqkdGzEH3c4GuKzFqXw8DJneOWk
uax/WL+1wWrMqJEva35GivigkWl1Bgh9xmeXP3SaPtZZTYZNP93Xtd9ofpyhURz/nNmTU5RACAwu
DLMiK6H2c/CMEpZxSGvQaWTWcoCNMenZMIf2Mh83UXABSkVk/oH0L0hJtU/MBT5XneuT19HmNqk1
vdWM4UXOrLnWQf3ZlwBBw/wjWlerQfRZWbbOa5poq4W/YxZgjiqkR2zGeAYTWavuCc36PXGSd+J9
Co2Bey5iCC1Y3W28d5MFbJnf/br6CwZCJLpLwtsWAOc4RchzkcMmYIZHNqn9ESqg6DLiUu7HxuQ6
t0+l+s5Xo2+NWVcJBB3yl5/7z+GjOr6CUtaI9WDuze8gurHPAR5aMSTHJ2Lirw6A3hfvQMhk8Z0g
4vvVqgDFGKFNkFl3r6g9bW7I4bA08YkcGv50+5pYE+wa51iLe6zEjP43Em+qLoCuUPqnD7TeXpH2
hrEg5CUqWm0xQWhXZX/WPBunf/mfjQLgdQpfbZ5j/nysn+M/iHJ6+2+brWMQB/uVp2cAHUMhi0M6
s3OAg8ggUTzkfXT0rquWQ/MAU6Q71u9hy/apQMFMwxXS1jN+Q0Yzu1FQ5ORufookEWDF+BwFCc1i
89MfKr0JXrlVmz6gatc+DATi0WpnqlvOIutEKObADy8CvN0BsprhO9j+mVNoqCeaqIedd0dE6aDd
4rCkHfnbChin6b8okD/6F/TJwRZSMlcEzePI45DwtfiNlLX3jRhpcm/tZ4XtN4HW0pC7TaR4RjE7
bEaTmu2j2cs8devknad8MwEgdC3apxrqCvihZ9JKn0HDGGLwkuXLQY+nTUWm9ghY+0CUTlilQ6Px
Rae9+WztitYxaeV1pD+5uH5j381fXzuAIZxT03Mcn6GIGY13Zx+N4viMCnUQnULzFdwAVihvouPX
zn9u99BCXNDqM8aF9JHDoqMpP7f2ZNwvYACItI6f2b0TKulGkByppDhXQq62Nb2s475zalUObdPx
aj8Sc6Ibm+tclWE/fZua1/3yiutfGg2atWBHWzcY5HI1r5M3UFreXilk0WWH6uoLCNf2H7ApE6St
OrtTYFT8Z9Z+3P3or9IzfTRjeebOu4UrEtWLl5EDw4suM7bTPAlzGqWIfLrOj8E0dceNGf5z7KSE
Ll95HaUy27vRxckzPtk2yQUNXp/7nSD2uOubdf9GjZUhrTePYfZMUqFnj86xsAohJ78N81lym5Kc
4lOZUGqAQv3ss74NKeLneeg36xPzNdrFNBFmk3T1md/7sdFVk9h5+co/87hdQHlbnlt1RscdWnnv
gqDoa1QrPAZGNvgzbiD9hGNcp/OIN6GvhWKe1X4sMwDDnBYEK/fwW+CnL2p6JmF+A5oohMFZ4wdx
rBNVk+P02hg0ETmDFk06CFvit9Y/fFo4cXxbeOhcFpUP0qrC7t+BKSxidjOsmEhGxtf2a9e/NYPk
MsYgNmt9rYKDzr8Bxb/ZMRboBCI6h/Ulm4Qdl3RS5vaevJsdNhen6wc4OIso+3mQvRdhehRIXscf
sujqQaPSOUUDu5ijS084ZZnowOGK1gDkzbRN+uC82lbCiPTOubk+crlXl96L6VnHboX6JKn/KWw0
hwVJPbgAocz+53XvItfvnFuyRbUJ68rOWlAqbK4cMAeC/sX2kQYrBktceryWVXs5B+RAt0M7vfyR
mkSmn58DB3EH4FtYu3GnChSXBs6lxyyA9OTnlPl44X1yuPS4m7t876UowEIzzXsvp6Uwgy2NEzdX
ePsQMewUBgc1sJofoWqVt1fMTUArLoaXulv55/3HFQNEZZbweFP/bJxpLrwvG2NzAIbABUPmmRiu
GDbR73u45q1fZESHCMOj9u/VN4dZ1rtecCb3zENifJBcCK8RhiSwYuxRdWQwMwMNOYoEEDg+VtX2
4dV6HDzG3SPYinYi1e24ZR6GF+TG/gqCENtLi0Hlh3vISHr0w4suyw9IHwDf4aCco0/AzClRjrjV
qZYTFpaHXg0tn3R+/wheNgJkN0ke2pvGd32D7p6XUkdCOeLSv6c9Mv8KTGwgLvJejTEGSsmGzYXB
RgagRx2wtSrF+/LB/ptXNe4o8nunulds8LBHv8kIGuowEEZBXClikjo5bF6Syiz3a8DBh3a5ILj8
3RdM9qRTd1o3YgG4+9AIGptjMiYR2kOTJul+/NjWrArN4cca3aGXTo4Q4S0Pk3GdPn5hUaztOal/
Az/5MH5W5jgxffPYvb/mGIRz8wuzeTsH1bhGsEMIgJQDCEizSYWg0Utt5RvYf/vXiFs1q/2shtD8
ST4O6AWTEhagpMx5RsFSkgJ4L3LBqPXcXDgtqBt0aJ9ZrNTN2EHO2krbRtxP6AKpo/jNhmFeJ+Ke
PrVFOLaETVCHnlX3EtHObV6JcFEGJ0e2o6DSCKlkJR/oKeKzUBHMKiMKDFhm5uLyqiqtfvSuOt7+
MLhQxFl5V4QUVt1jn8EW+3PALY/o0KIFunWIvNXLJf3MxEtijQAiRB+UDZkCX5evYwNcmY5KmrdE
3vtxREz94CA6SFdDfg0qTd+CC/KYPpZgUvtTh8wjpTaVx53KKahX3Trq18+eyRRMemtG8Sq0qB6W
YETGiHNkOBo+QVb1ciNaGdWuIVJTT/TevAt+/5u9b6FNaBi9CE89QV/yabYjjNq5c195t7gFZnKf
2xXvSvYojMk7ma5BXs5FIWNldy+ibbG0kAfscXXOv9dlRKoGoE+S9ggQXPFzsv9761EEBpDQt2V2
qtBap08oMLiEMf95J+BkZrqDF0TdfLCamT9MHKQ8iMQR4GmjnyLyPrBffrw5d0ArMCgZc0ymjt1L
rRYTi58HD73r6zpdrojNYMShezPdTS/MfCYH/6ksCIcQ3MPuYOY3xUeRe/zuvK38KjpkzEMOfybP
/Cq1GmtwTX1r714OHZYmMI/58HN0eZYNG58C0FkH4g8ApWeEmInD/E+CAaYUU2gZNq0ZC410JUqD
Ktnqs1veM9YHN7roPkkiYi8Jq7Ebkad8XhBNa3TTnmN1yIcO6+IZsJoJx54sRwyncJouEVHE3Cig
I0Lx0/SRBI1SEfM5v1Zca0LUednc+jFqqktSwENQu48qyCI/Au7j0QnP3Mp8FsOCu3TIuYmJ4qs/
4bRfw3rhH+GwGR0TnQOrUx3eFmdGDs8tSNPz4g/LQVnYnFXZD3BDoHckrLv6CMtcmxwXoBR4Gqjh
mIx4QqBDZmlEwatTeQVcEXIxstMEBcIjS6Zz2RhBndGdFHArY+vXIjL+xhmvxoROzGkkTXt6AjOY
wMKCiRk1YQNldqtc4mZwn+H5gHDIGhpBtdS5AWy51Ie3ykKSVzbcI8ztrXeq9RgjcazOnXRWQ/R6
eZ6Cy6EiS7LduDJWvn3oOWar3n/U+lXizkY0uJOwM8rGznK3YfsRydP+vn4UYXQZpblvQCXAVgKy
M/3j2b8/Wxw5iWttvT+OrKd7HMd/wCYWM4B+rRHQyJlM+6vw6HEC1oNrEQUmvjgK6iSJ53N4B1Ql
PzT8DNoQsyuIwj7y7yQOCeeFb7cAf0k4z4/QqA2qQ+RDSSl2LF0UTWve6aP+w2VJ8JTTM9oJQF2T
WvwBimw+2mnce6D/DQMCLKDmphbJyZx84Q4AxPJt+gm8JqZ5IAc6n7AGKk7ffI4xFYzIezbDHWOL
c14BEIN4UlLvItPTvPoRYcwROdy74YHzVCmw0uJUQy/5zsoKawX5TmAjxTqMrCCndk2iTZ/btff8
XBlD8wUe1QapvN47Mv0EpUjANxGo/mGQDgGaEyLI3V99E9lXIHB18wmZ+qtDTATZIGslCFChvYT3
bl++jNOgcpnUlnnG/L5gDxJ66xgs6yVAHGtwxwEV3HHSDDJJMp/z9PjoVhogmnP8aoWBOpqMaDvr
erPFbwgSEO9EWXMFKnp1yTvJk7AqaXXAgkn2wZOyT+qDZxqjuDlq0GAJr5eq6WeE2s5Q2MDjFjxw
XCEGn5LJ/tojQoqKHjgtbiZ5fl53rWrWqhy7l9UwO32yvABvssJtfIMr3oj0nPYOYVCGqKDg9gqJ
85rW36v4FPYCBGkABhVeowhuhw7XLEHh1Oxn198E3JfV2aR5bzUykvZtNWSl7Ru9A7PJsTtFiOni
OfFleS3CVTFq7AZpAUeOkgGU+9dHgi51tZsVI/NMz/rO1YgVtFitPodNmMh3YjszCfFUDqDc4ytG
et8lh7BcM/0xaFSBQEMNgpb1c4dKxyrIqHSGx+n96kYZVyGIfwGBFGnVhnhXqBXOt4CWvZcPBbfW
gBXd6vCFWv6j3+xfqHwMCI7iKTjHnJ2R5CF8rE8yoDsjaxB/yF3ih2fqm9EAJ2/RkUgSC9atEVJ4
0HoY7ajubWL+TeGK3jFcguFeYCkFYKiY7u/VD4hydcOrGyef+PfcTwvvAM16bfRi3BTTYRcV4LcV
Becr70hdwFoW6Qe41n4LPH2Y1wHWv7iBF9gqRP7DdGBb6Hj7Zg4xC+AFx30LGKBGlLbaUa7QLIrz
x71zPn6fbhCE3ZMxj2p/ZvFNdJBkrfvz82gz3iUg6kWn2Lb+EgNoBoD1gpwOcTVhRqXho2JcvAYE
pBadGexKJmZAxFtY3QO4//A5q4uKAS+T0PHomQRBYfO3omCNhUQtj2JDslcjxOGHWkK90c5xRJCE
B8X89X39MweHkp6i0kDWJew/PGFHxB2R0sg8mUjNkF6/GGhK5Xl0owsJhiNIyIUqCSOEqWsBobfv
3Yj0zLUH53YdvfzwmXo3HNHfi+GYkNYGNTTvoHSkzEczJvUhwfK2NjPukOMaXYd1O2FyRxPB/1aN
LciG754gN1EsPVB3h+FltqwAQskk4xwH6SY7/pCC5ssDMGuXMUMYid+EIS79BhkFxeVFg+TbO6+4
M25696u4OndluGbHeXi7KfbzME1pIBvWPl9DHKS5rNrjCkuAMhvNZC/U9h5qziWgyJ3+1e7ipKP2
DYCDvoB1YpBbUGnyY3ND7H/z7r90OaKRhwF/XdsMD0H3tOmlr4B7YVJokCGCeQqVa8/A0AKMApAS
Qfg562Vu0F5CG2mLeVowQMkuyRVBsyxGPzH3eEe2Aip5KdWCa5lP3YqPR6G+3kousI7XMTR19uHR
BYu4zXY9MHbM7J7qOPey0qE4BJQH9A1z5OVddguGYpnMpnr2WBhJY1K59y20haIAMx7dg1uDqkYE
MEiOsqZ8DYRThdrWCJlkg1Fhv9GG262NKyf6I46LJ/OLylTr0LEh60TEuh5CULnPuqVwQKRbbLFf
zCUzgpzx2+CYu/ap0j4gJYbNYGLJnSE98CnY8DDnIrt1ubYIc8gcmN+14kquqPOxS07kppGPEUPx
dPt89mrEvrHT5kxlZuHY5D2LI8G7APFH0z3EUSbxjSKmRpkItqhdQt3BFkjDIPqlNmf6VH+c9n5C
pG9tat3H/gvaJtoUw0prNXj5j/5qHIG27ee2m29n1RsyPZU2FmbfLmArALYwGAcBOX0iVP5Gsrkw
7QEAEFlmQt1xrcWgAjSh6i7nD3S5+sbo52PDGQGvpg+fZsxDm42Jocq2BmQEg4GDxIEIWuKG9ruQ
itvRaZO1yHGYY0boAYoQWL4I116L3TDbprvB3ghO+ZcD3Gj6YB6vzsvcErGQQDXYQAYUmMPwxmi9
57zoVh6292RSFeRDmhTOvcbVc9I+huGxaDZW7gNiMDgNRcJzrwLRYt/fE1VyG91nY83TncK7MnbQ
O812TAtBweA8zOiriDCm45hBa/CxmyOiuQhTcAg15exBXl5p4Y2oM5qD6iftWCIWV39vvWvdb8Qj
RtqRyh/WjkecXGeAV0MDgRCSoSTCdiFV8Q4r/1ZrXf+Of1fasFUvDKroeANKQvEa4VfOm13hOkgc
YNMOuW9XfenfbRur4HRf72AlEzrvKBX/EMnmX7dvWIuPoIYl+LiT3wvFetyHxuxI6jIh6kSg3vyg
MP5/HJ1Xk6LqFoZ/kVWAAnIrGXO2vaHUbgEJEkX49fMwVbvmnJk9u9uGL6z1pqXtGFiBkTIVTAXq
5UfG1wsuBNoKjrDuGhD1BNJJmTdPbd+oxmSqMwjR37Ln89oUmHEYXBrBnQD67aj/fJjsygo46CcM
lFhzqV6Gsokrv/ZeDFP+3EYTeHJhWat3auri5b61fQtNHwtLioiXCwP9uUgpmtGBgZ1UC6SF39J9
MR2NdPg3pgPUuqkZ9A4uj/SnpLzyz2zSKH128b4pqQmPYkdjNewO/vwlMdLglLBbGY2UrZiN6AXA
Yq995+UGEHAsbrUKFsBGqvBWdj3DO7m7b2nvVtPVCLhhWSd6Xtt15YWoMKH1nKpiDkLhpiUKLHvC
r60Inj9QmFLkhnw/eV+zzhpvVJpa4cTvk4SWDzAk8RntkX+tNLU11fZLVU+BaSo80jAOmXprsS5n
rFtcsXVkB88wPI7HD+50wd5WHnU5Rcj3JxZ1SPwWjTrTKK9N4X04Sq9hNWtBGBujvMDmQgHTdnF9
Vl5wJ+0HzRxjTevbgM540Y0ySImN4ilgwpYfAdNAJuTr8ZaqKV5Cxow9LumpgDSfWPRnWkmVqSD/
i+wXGYSJHyPz/JlOgBYBVvQQSzh/gSSK+Qi06CA16/aPATfMMqFbv6kn0SysBLrBmhBoMU8pxJwI
DWZ+HP9U5DOOPyabwJFbME4v7DiAh1ll2ZDOzpjBR85Ie42hLtLTP4EMj3apoNcHBnQO3sj4mQBb
vUwRRxRoul5K+8/HEXz93RtVRAMyq1tTyh0NfTAjcQpSNx7c5m+CaMF9iMftRGMETfhoiTp9zxP4
A4YHzELWmO9lov1eaFftDwTeyB79ho42Ek3tN2f2kOQU7YKXAQdOmuChDAjOI9hLfICx1mD0SIx/
PmgHJK5WUwtM6pXoCZmO9wRTQeBEok4lKALCTcHG9UgAHHPHaNOv6qlztWdbObI9Rh3J8NnKjRsP
LJaKIFx+NF0J+PgAWjb0HMjjLD8ltwpM1aKB0sfHUWOM0cOZIOOknuRGUNraBpo1QIQNvM9p2DnB
rXmKj3LBKf56EIxLtDBbCSZTRoyKbZ/JS5fY8u8B6Ul84STchn+0VhvaYZ64ktjSkisCwhGpEOzA
MLFo2EIckgxUZcNw2I7pCwGNgvtnhA8r9Bgg+juyRZ2aJLttk5vAFDvIyI12rB782ciuOPMRUBBk
kfCc9Iy1CuJnCgtm75GTxgH9HjvviTvelEuVSlK0VXVRuO1FBXDcpHyrkGEDM/Ugr/lByS6esJMn
Tx/Bx6x/fp7JaUzzZw/LkSTLAaXXQ6cHjfH5FF8uLas+lcgASWw9Fb+x8a1QtjiApwXH8TYYzKiY
U7Hyr0WFwQZmZjJZjdUjHFCIEaQBBcZIzYZkje5Q64vvaXLRrtMS4oRw5NFO28VDPVYtpF/mCvln
PqqIoXErLjW0jh7cGnjNaKtw4yCbGR+Cjex1Ri8xLtUqmPigAEFsQZAY3dnO0e4gNftwEu8Y9qow
6u9RrgZigh/wY0ePOP/5pJ4/FxHNryfMA/EguoH7S5tID9JGpV17bxb5tdwiYlgr7KsffuEwCVvz
NSUtB0Vb1hitaKZ3Bk7xYM2xytgmEafRX15dKAC4UIfCGyyLkvt/7stQaC0Yq+sxsFOZNUzVvTCa
iVk/MH6vylkjPC8vtHuoK8SJKZYu9xXBk4vRRfTBCD+QPyfm0NFiVKRIMCP0DsuLJoJ7tzLT2Hu3
Rnqj9ZMA3S1WbjpmekYEdDkyp1eONi5rVVxA/PkTgl4gOfbqQxoacQWrE8Nb0mG81YgQiT1jFc5c
R+qjWsE8EFP/KzDuCkxCGIT6V8kDx0Bsh7aJ1GccctdJ8sjXbw/3wrNRadkYSxQ/pWXvL7WEOZn0
bLI1tuAccglZbHVC3cjOeA4tsEl3SAekjaiQ68kvfzRQN50u7/tL0Q/TaUANMnvsLxXqGPIrVDo/
veaFi7bCssLSfhiJhtqRcSryJupgXjMGui+XWhZAiLLVciaMgIjS3zflCbINPQpJpCY/LRcfGn41
XVTeK1qN0RMlL4OV92UuFMQZdh1RF3jDjNxM/uCN2mLf4nY3XrvslLpHkeb1yJlF8Bt1w605KA3i
AJ0jFGi0E1cfala7Wft3jghTPtL8AbXsOlSlzeGFr7yYI4CoGutdk0hIhqjPc2eccbJ8v9bCyj9W
3hvw3M4eU/TdQ2CIqC1pi7UZoDaPkLnU22FskqTpnDb5JqFfsL6/wPXxClwcvgxtCFURnOljMOB+
F9mPxMDWe6zMuWTHQMA62Itg9woVsZQYo9Gv+DtS3PE6Fu28B904AB90uT5BgoQQcj31TQpIwc6J
3CNdOzXpJVcwxAirop0kXiFc6CIK1TjUgOuaPf3O0ic0FIB8/ejsiIZWL+GAFg2o3Kzm5MPNbiTb
Nxf8Izh3gvlByyHYtCp0LvmB4hfEiB9lFe/4SShr+Mk0G7Xf+gswA8lyQI7+p+7CZ0A9zL5AcOyJ
21iXTZ+iDrf/rvqj7GNEGGJZZoAQ2ZcNo6ODZwFK2mez+oLNw0DgRp5RW+gMuBZudHWCNphT5KEz
KGUTXC2GjzVe3ZyxSukN7Ce++bjYOM/h1rMR3k8VhOLACMXeDHO3ADkyyg3B5o09Qjnn1E7Ves3L
KIHSX3q/+7z0EZ422cmYCHOL4YGjZa/RYY/vEEFnmYFcvhdusN8kG1h09sYa3WB742HzLVGAOg1W
c7cuHeUaP6m6p2bAhKkhGonaHfpiYivXmnOKCJkvENYATTXzSgSoPDFHB0OjuhSW72voM7trzi5l
+PWXyXPQ0lNbKP5Cwi0RgnAHQwIIluYzlJb0Bc6w3OVMABqgTTnFmoEqCsXytDOhbWUGChpft1FW
iBLe2Kd0f8OzKbayg5SZsooyeiSsXgHKJkB6c5IaSBiZ/FsxQiw+DpHhaDS42AaAysTaxpEz0Rbt
4GZInRpFFfGjxnT5+s1+mfGG8HiNyREuH8EOM4EYPQ2TumUcDoMBB+/R5AlAA3rWypbMe2iwSTAe
q/yVAiuOnDg+a/VcPguIyIMhOTzAuqrTM5OjLFlT5QLaBIvCkHt5DcLc6r4lwBVIvx2MRsnHzIii
9uTreDe+ipLT09Pa/C0UWB9imYYHgGwiZOQZU0izvaIHV8GVyZzgOrZ8K1oUuLVQHLfXZkDiqGeS
k4/hft8Fhr+fQMUiridX35giu4MuMxiVBBsGWuH0yqw4CMXP+PSFrGYHBf0++FXydalY6e/kInGO
T1c/Y5BAN6G9pHubouHh4DSzwPqsQie+IPE5UxpHRoN2x5AqRi1TDmDvQ/sfHfgtJzWk36ZmPTNI
G0fiI3xvGC31SAA4k+cXSShXEkGxMpzaTAX/ePAmaYsiDfrKESkhPW0r3kJMl+cpJw3+1umqCMwM
TOGmCBaymGCmMar7y3BxM0LgIIPqTEeuupogv32ZGutA+BXc6sEYMRjQm2pCU/k/6XIIX+BV66PA
UpEb6rKvf9YcgOycga3oR7r0KHt9NvaiTVqb0iPtrPyE94GekHsNU8Xhu6sezAEQ/3omMTHO0/qA
ZLXMtzUqYvkFlPeInKSPO8FzWsm6nLkFYU17+JA3U4SBonm1Pflqwb6VrLzaA0WO0M4x0o9JL/1n
k3714INOK3Cb+PFmfbGVHFqFKQ8I9yXRD4OWURlOgZzdiEbi3MJbkF82oF09X73MbH475q/JzN8T
5iPxWM+ljxlJ1jeGp1R0tnGuvPVPzdhIb8SMx8DN0kObzDWIihd1y4Wj81gKBgc5HU02RXMDshW6
sjDzG0M4+qcqGqMr2Ay4P5w0T1QyA1AJaRUD9CLyxnX8dYFpqsQZ39WBhOjv3TL2aKPBNMMJDFZ6
6kzyGbhgLfQxLJTrZ/gGqSN5kcNbRQEUbRUumNCbJKdI1UNZ/4JtFHM5MidfJ6OZmzNKFLuINsiX
YacniDBAV5lcP0CASIpTLz4qOkE6jK99NDYi0WFMhVEv6rW/Gc+bJcFi1NhmcRlRCZ9jvBcWDT7M
kGyiReFHUtUACHWWHYB9p7vM7Zi8F+rRiutqRsPsTW5oIHX1QeqaHcMKiRYE46LlbwWM53gTkdf8
JSB3JT++fKHWmX//V/gxI13qQQpI6n+BtG8G+8mQRx739EZtlKc4Ohlzz08z5+JG+gGmhXF3Jwwh
bsmeMm7YPoonHVscPIvSjTxlHxpDv3p4YeytH99qiZwgDi8K4NcUZziN65cJiJmwqW6UYXAFk22b
Y7wDkuWiQ283RiM+1Dssr91QRKZzvB3ulxJ217CIJo/Y++y/jnqP/yIdp8ClXI09CemFkUGvMcdY
/zyzM/1qsJzWS1XTORRqag672KsnH48QWlvoj1N/1P5CpzZF4dBSiNFwdajx1MXoRNORoN17hKfx
lociNtYsz1xpNEuni3FujjKn85+Fv1OLfT3lNH68ul3RIBuZSdNMVzIrCOC0QFvNaGr3q9xn3tu3
M1SmR6CGHBYkO3AdalbC7Lr5WITBOTfxb9KgRju0KJrAQ/3Qa64K8FFlpBDN8glETW08ShquhYGP
GuhGeT5MHgE3paoGJ+UliDW2pG5sy1PgusrCoZZ4HUZW5sqeeAX9gotHGGNtGB5wZ/IPkCNlNC0d
7AYciDboH4BuR3f5Ui05TZzQmroZWAAvupmV95pOw5geIuausVxBm271G+iTAnkAQMtgoaJMO0Wd
0UYOzj+cR6mhAMH23TzZyGuRnAEM/Sj4WlJDlBVixFu0qs5YiBfI/bbCyae9QW4INqHHkgVzyxKD
8v8Ks+YnYn4FwKkRrvgYf8LpvdRWASsm4WRbcTctE8bvpba8+nr0huh+CHtgEw8HAa6BBTNoFUBk
Bpsa43lx6nhUdnVC5sA5tOG51uuyMOO5wkXI8AgwEXQiCHrGc8Z12gD8JaJIicnPAkpowlIie3Lq
a/Pd3CecwjB91czHddPewl9m5cFDfUeeMD40/TpBuAFNoF4yFKFdcXoLTKEY0JDX8f5BbxLGxzry
UQK/zR4EnRl72ByCYGB9bN6UECwHbK3KiYZdxPXuK6eI944aqkKFLFSqx3JRSqeK7DIVefIIZytO
Wfm/1pS23he2r88ZVLJinRb2+DV/KRta98qDSOpXtfyQRI/Oq17Kx8k5Z3BMpZfH8irfYmnYK1x1
EhTjNpzYU9IeVF1CHeWCEOCHR/fFxO+Pw+EK1UEY41rYtxFgxcitVy2puWj1VtlS3ncONzvJ0XMZ
nfVJuRQW9x/5L8Ez2J9I7jy0W+xb79ObFpNcrC3J07+vHWZejiTrc+2oGV36s2xRzOHEOSyCG3Pk
f0A7OAWeyQJRGROznXKB5gLT9AYxCeUvCvN2O/HgFaIhaCQ8oPPhSHFI4tLbM1A6JKyd/HEXjA9A
OSwjM7ERsNCjcXf2PEFhpUF9QbmhpTM4ppbRbfTQ1tNV+eiBzDEgEMpDVXxhhMd9siwg/leTa3wP
LJorei9ew8RGIkeondk5/pxn4ZaXdA5P+L4hSKYkZOXIC74UVDtHHauUSno3RdubHihN+FQbnJJE
9qOoZ1vo8aFg/g3yWU92/E2sRwfGxoDfSyaS7W7QyiMiRj2fulxg1PHb9AhmVf/maxFZrXpnqbOd
XJ7S9wA95GYH6tERagP0i5qV7ZlsQybB6+dliHx9RX8zbxbumgGVzE9NjxGIRuVSctaHyWb6MYFY
BdnwTy8gBCMHR9NMDRNBuG0zY0reWmZrDBaeTnV4YxVpnkmNn1QO4jEZU1aOAPbT420jY+d1hmrI
jSqG02XmFPflm/EUiV6KT5w0hcjKKH3vhaEI8XPdsEW/94iHl2aOFi5UMmYj95NfX633wf/BqTZ9
ncsAY3VyEa7fnwirlgDSREzFB8VxY7G03rkZAZB2O7rv8chNwtPQxI0d/lWuwWhV81jDeK1xqfC2
pFvbG3KMThpc1JqC4LewtG4Ae3JEA6BCOkWyLeD8wg8pWWXnSVQ6xduVwFZloBSMQIZMnC2jfJl1
I/C+f/16lhyBYsOAysBNs7+iODXJHvIJFghyhZ8P0pw2CoEk+AHaN8TCzuTlSBRf0XjmiJqugjow
pO+KEqQLVjFBbMkxp7EO58LHqxivjsOyQuRsVkgcxFsdM2seAcViPKDFj1Y6oadIaXq/pPBdWqHW
Fbg9mYGc7jeYdb9Io8MbhXjlA32XxsvRNjl5MRzIHDzgL+svtNdW/uqdRMZwglqwtBPUVnq27EMv
EBHc2BIkHGVRAYRAMlCg98zhJUwUdG0nXF8g5gvoaileJvKGhl3cSFOrcjLstYOhCs3QsnASGyii
szMQNwqrfXBhlMDLSTzqfG42ZBlblaiAEU4yBg/UaKdZhT+Ts6bS7gORdQOmP+YwXT39HSYMMFTx
dwxLnCygBF+6sH2/DbISljnmTKQwQM/Nts4WY/JUCej25yoGTjizCHeRaE6ajfAKDTBDlblVyjrC
i6dZnVOqLyOHzAoZgvwQqcQnmBYxCOUUTwTnaEdwwtARUHsjDIENLN2WfxqImeNEmgXsKfjlaCb7
JsV+vgrnPeang8ZINW5bObLUlbiVON/QDGNJqM2U3b4QXODNLcpdZ/T82i2wCDDj0UcmaceHfEUW
QgVGXy1aFFI6C65aBBdoQqh89J1UjB/zcwy3xXp8mwr027pIJ5V6Y+8LY+35l2otHVIX4HmMraM3
xQT5taVCAZZbBSwfuQFsIZk60QpDE0XCaw9nh/sbzI46d2OPVhCN6Z8G0X5ujIlVWMr5g8d3/TZC
AhqGgm1ihR5UKBbeOXAn07pTCxD0axfSjL/EqDe79CZ3fweQcyl24YGjddZSp+NZv8u3EKXz8I3F
1aGfc/5FS/Bmhr1Ljr/XbFQKy/5aM1Xa4LkIh3Fmpg//0hxgDZCgmhUjsE5Cbaq8rd6cOin0ujzs
qYbG/jVLRHf66Mj7gNzGe4YQnjQ25BAUsgnh2u1aPuWILa7RZ6/mVoLQPjFUzifm2msw0R9DObf7
OjaIc5nuGsHg+U9pWuc86h5jULkLc7tmrkhu9NcJJmwz9xRpNkENsOd5v1bZrkIWgdjrj3EL0PWz
6dL/A4ivf0FmYUGfCDQP1BKInuG3MEBgN2SzY8P64yErAMxfe/STma8VEP3fl8TyFusswyK/No0/
F9NlwIlfCGMoCS8FXNpaJErn+HmO7Mwrj8IQhM4CSW4z3xHA12HRT/HlbQXG5DpyiKlLjQkI3YjZ
4g3zHMcGUlvsBPE8WcvndteeUPOtlGNAHETuRidEj4wSwkwLsZYWeulSL998EqeTDeW+A7AMQjCo
pybUZhxQcH0oXG6TJ6Uw34p7MrhhK2TzMc+ITKx8aFBGj2KVavPkF1Vcj1dLwR1pJpRpLEjcXc57
FyxR2y7Hu/A2RCFx+SXMrYO/5CPTelW7tmMQRCwYwr2pBtv0BwEmpu5gF+9qPrfm8F3qBh2r/ub9
/pR/KcBZbPKXUeggAR637pRx1r4xzmea0y/fe38QfhnK5XPrx3a1phao1j4TmjGEjZz0DN6uvNwC
6IJbj+snrvR3fEDTDy3w3YREvUx3wqq/YFMS4HAQomGBgNFvbuFBWqq/KGynd85qNXbZMjyiY7/y
1z4yodhp4Fi8cvVfCoQJoplHsqv+VCgEsO3YhUKCcmlF+4rt/9UxS3SOytwbVc+vn8BVBwgcvojX
CO2z1f6a1iqPhWz3P7CNAscN/+7QN56/lUj1Lb0RJeau0fsHyonJdXxoubhcuF1t9n8wOALvtXRu
S5Ojefi8QFbMdnbEJWdmgnJnshWn7tts7/FF41CB4jxC8LXrCT0MN0pOYuwgwaVGML80F0E+S3Ha
zMYn9TtT7jHitWu3YKsEwqJzgb5ZzrUuKMtOMjuZg3kui/MRd684WWkM2+0v3FyTVSKesvHOVwwE
BJAdb7jgcupww1KekIoTUzGw50dLcUBQs8YbXHfdmQS2RXt858jQyXAiNkTg7RBZ9uTIB6wT8fc0
O9DEIPFQ3IEsvuRd897wYL7saQ5OslI35SI3Rr/BOems8iEAZ1BJ7ymL5cMAMoNScr6HBiw7FgpM
Rt1TU12UnAO9gPuk8ZD5FVuQAeGtJz8TOOZpYnPFJTN8sxM6+wqLEZqLXgfJzbu9ioYuokEJKEkr
5KgHRODgFCJnKUKSiYl1IaisLl+9OFEYeTHv9nnichqCrsX7hLhYyooSaNHAwQSI2mXmwMm2c/oF
zZzetc37DAbGnYGyr9HhOcLKGXUbRdwCrGSaXSTei5afGihdfkh6+Y8z1hekN3AfiY6nVnAgV3CD
oFfPxiVG7qGeHHDTdNcJS0QiQEKpjtRR+hpAnAOuewBwQenjK3OUt8g10QQHnpRbU5LhhtRYSgB8
WzFN1wzLP10R5JH0xKfTE3uNP7lfUVPxn05vfmePRjo1bIGAKfQAu1SLAiAjh4Ibg9ET3ODb4gS6
M8XpxPxRqLnq8amM8FLZ2A3LQ/q9fTbIXVsoVEgCgED4/1OCP8x9c9aRdcKCTRYBynDUxWe0Tvg5
eJGwZyQs7z4LZtWtaL6zBzoR0J3pTYXrACh+r779imu0zGcljf6NAt//7Tb1Od/TGAPDIDVOCc98
GQiKB6kFPCC8TqV/CObC+LGFhtWehfUh8m5EIuk+wAXAAV5uKefadX3KzYCyni/EcprmRxIZcMO1
0ipAWx8b7RF3dxtYzGE9FipEW5DrNPkT4ndpYU6YFCZfRMF4GI8texEErNZjL9mnzGU0GJGJDvY1
9XhE+Rod1vtIC7FrL/6a2uF9UT2Fh7BFkQL7UP6gm6vw7M3S2KxpbbTz5NiTLJe7E7P9404vkApq
N//nK3IKoF1C70t2MvsXvjif2kgooxNvCiUNLW7eYi72Xy5MWgSPREXjW8mPLzhj+YRpgdeAle5T
LwMOPi50um5OwrfLAmiWoaWE3neP1jaigY3rvb+rH1rtiQUEwLpi+IO4f6OvnVWnD0fF7rOOd1CI
LpBiB1HggMJUN2GJDspD4bRjfgDEmln8/c9iCR8BqVf8rOEm/EOH50arN2IH7n4jnpdrEvb0z9C2
QY6xMFIw2MG3VAyefRYSjF35KGpGgUVAYlPM7PbnLLL8QFhWUY6G0gzao+LxM9UoR0m9ILmckCNp
F2qz4lkukAIQ1YWQeyLqHO/fygUc0hgOADQVLOkuyYEbzrPyUVfm6xAoFh++iL3hgET9UDDAl8iA
luJ4Rlql2Z1IINlXJ249djrTIqB/OLuaGYcl6NSdrnRf/2pDFei3urwKVwJ5eiQ8oBm8+58DflAs
d0BsAOEod9xwjZlEmGJ5Yjn5JwHDJ16SOWsHRwCLHJsjzMwKYdR4ZDe0g9EcuT3HIZZEYfkdO3Xu
+SzdEU14fGIjv8fWaz8udSRR0Ct8ke+b4a4+VYqwwVscnlTmK/h7Ew3B33clpkS/8RxnAwzyvXIT
UTySJsSIuEfcznqiRNTFlGjJD15W/lT4WtPFdJ8wzG337mwJJwqtclYwWX2TbodTmtxQtmSo91bh
kLNiYNGCfZuzU0unu3CzwM6vqM2X4zuYI4TljFEqlBNQKdbXzofWluR+HpC/6C70U4MHxKrcoUHQ
2drHEEkV4MFy7JXmd4pLavQngpU+xYEc6fGpuPi9+7OABpaSiifz2bN9OeP7WXXVHNaNDljPu6N3
9tDGonjLGLPC3IcLGVJkFSrMW6hgfzCD2MLFB7rRP2Z97XEOrQQn+aPWFZhHEy6Z3GBG7puJqsr8
DT6xZokD0tUn7Skuy1viqN73ma/U1nhvGk5S3H20N1OHH6VlDHq1eBuvXh95/ro6jJ+1TuEvLT75
nCZKl8j8updetNYO3Vz96sXvO9Xl7RRwG2fS15wSdZnosUsnUmIGJZ0JGWnlSA91RLOChqa1Rgzi
G7paWi5WWoSPKzSo8NuFeop++JAYWwIjnq7RNTVf6+spjK99nz+lrgks+Uv1cYP+opZ6Dco8tT6F
reTH1n/KRIFyJaOlzE15149dIYPMllivgVcWOJtxTWuHb79rwxJN20yki+wMpR28ALJsY3grhXuh
nfg/YoX2Bh6CfFuQGJBPJfotOlubrBkt2LSOJFS6SnWpXJXPj8iGi42BlyTI0cSCX6IgAqHF4DpN
72Dl8TZ1vh9eKzzmCDx32mOC4N6zBiAnt/zymuyD1M1i3f9Rx24u23l6ia4ifnqVyqY8j+/SH1fi
S1VnIWoZiem+9MvKYCBMsks9whGCE8VKUBrE6w6NsXQkAwADfO/Kc0Dp7+/ojif//d5VofMBzMKJ
HDqjdqNq24Z1pvvsLI2iSCmPPb3z1IhAx2QjRGEwECVM/ept8VChCi+wl5vQLUDe1D/+9pQtk0tI
JfxeAZGQC7unXpsMls0PeWOkmEoM80azaxZXuIhduUg5wMsFfckez0UPVtZb+QUet4PmbH6+3EWR
p6LG4HCZ8HL08RUtIjGdk9/JOv2TFRzTmDRmcs0dJ1l8OlqHKayqngxS9ZzTEzBnkhlvFGBmxjYt
vffX5drnz6RTGNlNbwOMfTUHZTDhcQhsxhuZpFew4h4z+UDxaJLJxBkG7OCOIWiHAqW1VaQAU8bV
xymVAvUN1kjG25GbAwmO8gXFbrHho0Cd/qS4ufft9dPTB5KQC7CJLRkT2vJTHQq2ObEsLQRhZvhe
QDlHbVoKFpQS0pIxl4hkfGsSguzP6zjS1hSsKGyw5+IEC1YVect/oQtT8z7TfOXtkOSjbQDSZIuK
BnhtjAhoRHSl1XjYopQ/ooLJ2SQDOpm3FhyZ816AwkM1nVi2f99DeSfdQjUrPusKHmyezGmClEVo
fRJjvKWAhWJ94GtrrfQN7KzZoMnbyvBd5DlPVYcY67TBw8edR/O0Cf4YQo//xW03UWkwf96VyxkK
k/XnVFhjT9hwYpFbrm5G24Vq5zMmY72t2PjY8NFYJBaAMRmzh1je7eL9tV9Ti2gWcTLP75A99d2H
ox1PLcTqGsr2d+to0pGya7DTL9maHX3h9GtrhZ2puA85XTnhSc79I7Kp33ZtZ2DAb5dYgKA0WeCw
kt+9JhVD+hEe1HDfHZNHRwRXfRLlhQqL9t6OIhSVpgKBPnhp1m/YyIJOMERjKh9eVH0UhqEO+r5g
xZrtSSP/enqLrvUvpGw82Ke1+2SLgIVT2Yv3VQlH1zMuWlyyh95MwMCuhaUQLT3unIdmjXbcy73L
fYnyQ34MKUcqcwHki4zjnDzUK9Yk5r08aZazZekN/SFdEi30fsAeKm+yU5b4bOe0JpvuSV//+W2J
yJL+4h20egqKLM/TP7jJebwUuOXREryNr6etuJGhhoadSnNb7RgJDdmHE2735j/tlv0gYqR2sP0t
OgSmEJ3W+dupLp/hWKf/e1IT/3AjnVqXV2e8/XQZfLOdysiwS7yQxyzQ966d7EWF8CiQW6yOkoVN
Ek9FPF20X6LM7GQfIy4cA4rFdigYknwuvocP7kBGNVQfNh12R2UpM6abe9Ee3zsATwej3pgIA0lb
dKErBS7v8pUtefuBOZ4OO5CDEIWZD36ZzXzkWuGsxSTb/Yx8u9z7J7Iz4uzxVgl9IjNnQyBY2LiY
B7+/HIQ4pDtmNSFdY1iLWcGIk41JCchUmY+0GVOloanLaodf5comNY5aL8muCTKh0ObIGRETQ01O
RKeC+xWw0unrg8yR3K6SERDL5J78UAHDBA5nFrrjRbPV5ny8r5Fwsb7QVllJfEOMm5FH/blEbBDl
FA2CB8pdYh+GMAgiZRWrVayJJ6kkIJnT0QqSQ4mWtDVv1JQkNujVTkFXU5uA9IMbgLAMArzpvlKK
Bj0oeaFQBJnmhIiNK+uFQ2d0F5CiUPP3Yxge5EXpZJuKroA/xshkqFdkn5R6kHhjKhbcjGzhniyC
xyfhlMLHOJHQiioWAVSZ2yu/L1L2huMPMT0uIWFVnWREiwLxF2qEHCm3G1ZDQ3ACsrocPQB4Cxha
Aeogo5guAyvsLRQfnTWRp2fsI4JY2+r4GXfsIRT2tPsF65koCZUDoXKSYHB4CP6+7M7SuLM/4KFU
1yN5hzRxsFxnT6J5qFTRbirSoSYUGENKXZKQ6HwbZHcvtwmWb4Jz2X4cQb/Z+0eQfhr09tkaTwAt
eC3A8chfl9xZbV2hnr7ACFDAvdR7hGK74kJRso1fLRqC2oPdsJWPL1rfTBvM1lE2j7JfwKaRYPmT
JaJOZLbUmNnyGxsLDQiCCAJpJ8J92YCOoeevjv5auDMbNvMS1NLIOohssbMVRzJ6CabfvQhCy04f
GzgdNTop6NCXz5E3vbOr8m1BSVhMKeXGXmHwmz3a5cNgEWKAYbiDXRwUKkzIbOa1BShKjYvMsEXP
rXlAZSO423V7Dy4Czjr8fR++f/zkx3yZAV9F23CVwRBBda+keXKMz/yr955vLB+aebj9Hl/Xyqc4
Tf6iU7/3zYh7wQXRd5mwsSYN8i/a+bUx3sk2WFo7q2ZoL/J5MuQPUSQTpr7FIvYFt+zPvqOtZNTx
isGQQIspb4CJxH5usCT9D2XAOlRssbbwKjDJfB7gZ9RfrNB5b+BpK8kIpYTAJrQM5rh3ufew++JY
wUVoJ3OahBqdlrqkbHRhJ7XZ5MaVWdjtLlwrtwKdi4AcolkmRK772zvRCPUvkg0ahfo3REdEV7VK
9lDY2ppXS8d3Uh/9BXFbdKt/SPlT1zgY46vs1nS3/3P2gFNwHYUG+VXPeDdaU8rEz7JyxMAGcBti
TdC64x9iqgeAO5VzwVXe2q/feJ7a0iblo8GCIv2gsfjcUYvQSMCn45JJNo391jWmLTJGyaP7G70s
ZfMyOuBywUDoLy/SLayh8vMhszE6MrsBSQx0FdJGsloyigokGsgSiBo/gahYiGphAJBfawtAGNQo
Jxm8CJXMGz/foILBEAE4FohL7Lmr3A2xoejyT4IEg/tiwHpJL0Nig6puyBBC7UDBEtySjXjgy3w2
ZP8ZEkq7K3FhWL2YdRPu67V24YSUCGAfQlqH/gjRp0RyzqDxKZ7dMyA6OT2VFnDtCHv57j+A7RX3
bNmGVnPPHvh2MuhvDPG8bWgL7lPpiFFcR1+nnHxXWURbgWGIixcrXUUPyFOGLaKNrBkJ+rb8j0nN
9jmj9bHSAv7FIugBsdJkpp152HjREKxfh4l8MG5mQ7Yss+vaZwtWBX571hogg3YOKMdZsUCKSt6k
jSv6xdjE0a5d+Vt1Lf7S2WMdpcAYu/EJFyyXFlKGK1ZUfFM8qkHxg2hg+N+xk1vlhq/iCQzo5eYS
ers/UB9QTRKFwkuUuh8aApKoyFhqLKxIFM6YSfsWmrF1P/GaezMdICQzD+dqaPuJI/aWcCL/oJsc
QkJWG8FperNTUJnJ1kgg9iazp8lZENxXt58k+380ndmWqsoSRb/IMURU5JUeQUHE9sVhV4qKiqKC
X39nuM89nKpdZdlAkhkZzVorcFab2jzLx+i4sNTglOhvYMZhfhiQdjumqE6iI0lar9X0z03vBhm7
iYbAumwhcOPojQFvq0I4Ra4pd9QTfB3vEDQV9wJAgOosbFQSjMcBe/vjHt0V40E8T07r20cxqNce
1vew1Y07hU2EA6kvT8iRvBLSnTDL0EGv2w7kQtdqubBEW6f+VSWDDZWtNbpC/EcxgNQGTSTYL/EJ
aSXbs1ufxQGh8jfoO6PsEZQhspWdbXQzQ+DymuZnZFXa2yboxVPyLfrPYvLUp6/T8IZbkg/ukNVb
bnkOtRXifi4Ut6qzaRRz7TPusvtCsWoMcCcuJ6f8TPNP+rjM6w544FENl8BD/gp8HVsfBiL44Ljc
SfZQIXWeBHHMlKIbtD+EK+YtOb0huFKVtBqIOHUG5C0ANOk08CqtOz8j6+RR3tM7flZOgHLfSTNy
DxDmvA+oUT16bluBqZ4AsbjOlbEy7k3ULlhBq275155ft9ysadel84AZWnBm10/Ye9nlHQ0o9AEB
oz2N63mChvHrJwT3dvSnWQ9RsO3XVIQ+1ld0TozLgrjpDEMQL/xt67+K1g2D27bviEbTxoWqfNtH
LE7NnCe4FZEXIe8HUnb7LEz94R11F9+5tUb4AynERkK26LSRa6V43ePtjwQ9ig8jgoCTVA58m2/z
Y+QgVJ50QiTn3j17lKgw2ugLAJtEbgoPinTY/hucxvjmuSelYYQDNfuC2CMwpI751eyPZq6WR3ZD
YnJw2gAHQGXCZuWEQOUBUyTUWtH0gv5StHkx0TNDx6TLvkM7TUi8pJMPxh1wMbgVFEmQ7839S51o
9PcZHVFMetqkPQj65qdXekBY8wqSJusD8fg7pyWlwrNXA/+a4uDda4ocZG6/LfuLTMHZKksTYWiM
xKqyszUVHa4Q/COVNaVp+au7w+pgGHFxX6KM5pQovejTZgstARsx3cvwTJvi2n980L8bHlqIuviX
FVpU0AiQZsXXaxLH9QQUiFgmJQCCOujhVP4gJsKIBMOluJ3xue1qgKX15E26lPp5ylNxXD8XjzAX
ZWSEr5s6BQM+kruJqWPjQxQJ+fLeutoylNQc9S2JErBi5I4Rt4WZTZNavMqPBj9dJitTFi1Q5Ld7
IrCrQzEiD7epqHu4neRBr2Bbp3cG2CQUXcp1PVf/VvN2G91lg9ozCSNiiE4fNGzzMyIFT4bz3onQ
orisQIQP2MtvR09bLZgV+JkNig9rUKjXnNYol2muOhryx99RF0C5gpTkCD+3i1BAsXijZ41rIans
TqLSQ+IilBh0FvBPwfCrT1sjeqJP89PB0WRYziuojWaBpCgmjqnyGXYhcuNDIXpmEIwQidBoNM2I
Wuv75PwAKkTBqO4/cHL09PRmi8Q83cwgx6SV77hbpZ+VDp53UJ4X3xXTSyVVFHbe6OAEJ8TNAbSg
U/MdYJCRZFABWui3qEs7jje9HqsAzP/x+hPxpvnwe6SU5ruOv/PvPL9NLw+fAPS5ZEdr3xxizWrc
AoalE1GZ52Vr37h5+BGAzzomcibK2XwNMwab2tj1iQoVSRecXP0dqCtJw7gZ6K3MeU8egM1fVrHC
tSLyBRf8unklUAxtp5E8bY5YY80p0dRtgKWV1myU0HEh94rieFVrpoBm6bIgJ2wu0IR7ut0oKAOh
VtTXvRzVyrTXXOh+R1QJjouKguQZ0Qrh+8PQPxVj1AVVlIdIzLRZ5fwZvBok0A+I2/fg/AdB+dSM
b/n4QPj9dyytg9IvG267a0GKgLQKYpEU4LyBZCmYu7dL8eJJAYdmq1imLljjxqz7ji6QgG7rE1rL
LJ18cVl5GtoCK/MAX0h3qHS2H7Nnva1Ow97dPZVQlIA1TAtsiSguwSSOsBcvwGVEQyMVPwzG83dY
UIICC7LyEJSoQbYiMdBBzxzCFy4f7sDuMyBVcEKVLjq+nQ9qqS8P/RbsUdn2wXi0pvUfBE891Mh9
K2b7iEG3AF/RKO7pAetBchV5qZbz9Lo0aihNtDTuLxfwHRi+zgxAcXjP/HJWZcJZbu1frNjhEyoM
EmrozdxM3KEjVINxvWYOPM4OnjbCI5B+mXxH3fkoIbawi8bda5SVCxym791tDDKq85kSd8h2rdYd
/Iat8jBJBzxpIDPBkwbj1L3jcJTmKbeA/p/QUTo7Omk/xpOmErNyXFEr0BdPLXxq8EYGBemEe8yy
qJ+ojFggfvOeVN5Xmou2z5VcwstqfecvLCGE8RV8FfNe2xXQJ0MvcisDBHPYI7OH5exSYsK1wOcj
0Zo5nM4BHVWyjNwLBF5B6p3xoXFwv+Qmsn4EtpdAX7FWDbsAY8H/qHsfoNV5z3qZn/zeYXACaVqY
1KKUe79FTZRgCZV03LVTCPxwCk7mW8FPAGsdXzb4AMDk3JwO8isH9DWrrN2Nu52Ywsx7RkECMPg7
XVGX/sZPPF3V0ElLlmQC1jiK5CjIVb8sfRWc4UF9b32qH+wB6Rs56PNjSbqlXaUn1W5svqTbYagw
r3uK16wpM63bV/s1PcWEzHdNdASe6qKl00nwoYYIAMBvK05eDx3vVb9J3IqchXX1AfBmTdoYWb3M
vC+KJSU7IHYly3IV5AhaPd2WYh1ZWkfr2wihazwbTn5hKva/wI9am2L/ekfd19U4bpEarUrzgOBJ
T9yMHUJLTe0KOV6yY+smkepjesNYPNUUZOobZ5TNT0g5sJQjXOIeLdlqONIwZ+3imFSwFFdm3TH3
eAytk/tFM5Q5ob+d+917FII26RPi9Ua4bi3WH1BwXTCIYQ85qE78/iY5bIPzG5iE0YwumqUqbhM6
3JlFYq8oHnz1j1HTtU31v/DAO7mPiMDuifHNQmoa3dp5wUvrXN2ubhzXtd4HAl/mcJINe60gz1OY
i+wc5rn5se5TfEt38jCPw32Cu0ymVV0yi6u2c9Z37zbYjREL0WMuGIcXyGe/OcZGW8hurWZ3tp1B
c6ywSeTEqSl2DzL10zpNKePQgQMsYkRNaokeOPD8tqNOukERlRNOxUJZ0yBkNw5mm1b0UFEN1W47
CsmAi43NBE5FgpvCFZbPppVBN3ngbpHLffovv+egdTVQeAZ14+fuDEeW0otkHqJq8EzJCNbhzWl7
vdml3yW6eqIFETXOlgrAi14gcjQdBB98KCgAvgiuGIfc//bPfm+sui9n5alLakrAZkNpDIae2wP2
Dfh/UzW/9ieEMT/ECbfvQyiP4WOYx3pf+osdhwiFeaw1usp1mzOqJfqBhN2gOvlZuHIO/hf5F4VE
Px0N5bgEsOjempEd+uDTO+T+Qe60x8053sItvijuIV2Nr+ve+NGItZWNw6Gp7oGGX+qQzbALGQXV
mDbrCIckfy2oRr7ukzYtQNCJYcshE12gFXA1Om9aYEeOs6dltREb7oJMoc0ssUif9u3T9O6hSafX
SGkYqJ6TVkT1y6BAt9q+px3Qcx+g5t4rfaXZ4rCohtXwGYmy0GV5skv3GcOOguB1BMfTglxBLnZN
0inU/po0MbuFGkj5VV9ZxWT527SRo8fdO/3W8M6EqfVAC/oJMNZ5Z1H+HgDlRYW4jvTl4w8a1WOt
E4MCVRqCmizXjyRftMMyqdMb9pE6lnGOwAr6IMh3jwTg3faGz8gOm4WNib5+XGD3wmqlG6Y6vLBS
GKVr8imjV8XeipYIugxQ5/HHz9Pnc3k5keCDWs7SBeHQEb03hUJtzHZW15IR7qGk27NayFflbl37
K9X9vHA0IsjGGMaWl3+Rwwov52GT5sKkuhAbXEEj7jeq+NRwqtYOpP4NoFcdsdmSvdRe80/DVm/R
4YKQzmNxPa7vMCHZ/MNTBHOhabYPQEzvYVWIhCT8YJ10IQTrw5r8VVm5WkjZ65pihlqQZhrebf/u
+Pis7dasBPqA4ovaWqu0HLok6IAcvLvXjQ4guTxqqzjw9KdwsCR4YkWWPhCa2GTxuz1rrqy8654I
TFUk9twTt/JhZI1+56kKGlVthKUet3P0Ih0tBzzepziS9ez8zdbVHbRawaoFThDCJIiqlot6yFdl
00ibwFSrFbpdNA1ohehlwB6gFc4LsYNE6Q0amdVdwp/GZ6WpRO+GIw9Bj90OzGoMpZlk1aUNxHZX
IN2XN8YXMCFs5MU6JyD/jlGe0Yo59agVmDHKx7iIMHXrvlYA9vmY2n3GZsz+9LyH3WrUo1xUk9Jv
noND5Z1a9GfrrC/NEBGSFeJVdw3sI1mT7Lt94pfmHbceIZgAIASD3iUhpHqKui5LEKZBQUNgHEtS
vEjiEsm/bUTA6TnxPNtE8vjeXzzWz+oD2Z3aKIr7ZOPJu2letxsQrOpK3MwG3R48LOr4zuVD0pLI
Vaga5om+XoW3KhxIvtpnNsDNZ3R0Og2X5MVdSAyqrWaLC3Xrc6TC/ixXFpEyyihGTizEZVM2bn28
kmxx1rEuWv9BuaawV/jSn2EB0K7rIN+tPO1mw/7eowZ5TrLmOOrqtpqTRVn9oXmPc6tvj8j2H1MR
8l2TPiNI6jiQem/QNXp2x2oNFD/7Q67O56SlN+yvtxQcJHowsqlYbStzISU7q1T9BQGNgAR8H55U
TB9VmvQC9oWxKswI5t0O+hHiL2RQuk0XBZzsjOij29D7X7QqgAiRgOwjl4+iSEOjNO+cUHDW0XcD
LIfil5XDJEBYiqQi7XC926yB/sgDrlzDv9H9DDYAgia3WX0yW14rZMtct/XgNfs6K1+Uj6q4O+SF
nYXqd+1G+PEafhF0h0jBuXWA+gOVEqhqQXuo7pqJGkvjkJrMKCIYIaKwF4RnWv3uqO7TsEnkxbQg
Cx4pqK7pc32nEogTR4Gf7B55Er00mnvGmhQn9YsLtGA0p3B9ahvlWa6eOADBkepB2jH+VPalI50w
IMdMTh9QR27zJ06C4k51cAvdZCrICDp+6hgRLRycdPM0o4hHIHOYKd2kaEz+NaKDkfLP1fGzfw98
yKeeTYVU/uYwegfZAGSWJx1kS2Jjm3K/ffZSkLEb+rPYr8Fp3Bm2Y81tBflGi59R7d+ilmc23F6w
GpZuI5RdO3O1n0I9ifQVADwadGzaC1xaIuAruyn3ZUDMCjiTmhqh9Y+tAmaOF5G3qPdwScgCqwGZ
TRinzbMNsocSujIjF8Eiey4VVKmbA2F1Q5r28hFzHZH+Cu2RRETqkub0nl52ZXpJ4dYjUqG1LDB6
FMAQ5botWb5bptg3Ok+BPDa8alvSAbUxIx2tBe2TC3WSAq9/HDHHjAwEh7K/wEGht9nb6VAUHijx
s0+tz1Q98D0JGU3wejo6qDRruRMfMbuUMV2ZfrjKNh1OkAnVjTsIOZQtri7gKdhmt2nt0rdxLejL
8WpAoRTKzweoP1J+X5/XVsTzB7ssBt+eSy4EqSsMEUlMmF6tHMQTqxM5ljfKNmiBoWCADq2n+ZcQ
SPjkFF7mysEWiZ+Gh8yBdeF6dCtAxGrS3QD1PS6RqMLg3nSrbprY/zvrE3mqI0UDLdVwaSGtCBL5
ulVW/ko3GxcfKlmDJsel1VEd0M9d/BWDllFctPWhQ+jRYWEg+domeCGoQWjcBy/63rehlNK9AZjd
5LarOemZnrTmrbAanJ3qT6U2QlRLnmoEhv9L96Zd7XZ2JVClBRaIwjqZqO11W4EsYP9GqllXBJCM
JBBqVkSQyFaDaVloi2/8mR3GecCvRCZAOGQFs1o5nX4j1AgX93pcus0AfuLgOrr376NV0rVbfWQ2
/HvYk1VfA/JksirOgdTmye6xucPtOTqXE3kqG0V7TTXaZXzwMxy53pgxDbPNAesyRWxkm4FmR1Dj
uf2E7NpqeqM5J+jDakHWL+CK2iTnjyFROoFd1LD+1BhLr1O1fNggzEt0oEf3W6ocrIejxlzGBz+k
ts6ERyZJd/vh0ZBsQlxWoPvFthU07Q6dBXvmnzjIvRkr0gJF7dImM34FjbDwWomWMilvK5Mw/GAR
qR1FaFgQsBRUdBJOKIzhe0hfUdyLj2RIaL2mjgFA65VDUShH/YaQYFonx8nNP0TtpEI3EpcDUCWy
BmQbwy/9qGOdmLEXHzS32UBuy6sxAWYGDY5fj0h1U0oMXp4eMmu897KETkxfHPoseKpGxGwQZJBN
u/y9nMyPSZgZQzsEDMb/BXmVwuyO76gX3EnymYDbQdaKz4jegdndAVF9sECH7Xl3V0fQKSDxReeG
SMx2wPSCUBZmiwVPFQRdRcRBSQeFQf87gg0MA/jC7Ub2ici/tt541AgSkuorShcJg+aig56Vme0B
YZLr7lFs+R1yQzSDcI/GefMWpVVaYn63x/hMcabn63ahglA9QM5CRC0zwl70tDpIW0JVBypkoG2g
In2g+K02EggtstSL48MAynZBtwo4CjHKw14xdOAC4M98oleDNYqwN/utRWkbhhxroh0WwC6ePQod
N1vNQVvXlF3AB4H/0OdqPfk22Um6fzkLCUlwUEjQIazba14DCHlO7/TK6UCm4uX4keTpdVNtejoZ
fkhbWCnYpCjCnJ38tDydvR6pZ593anz7ZM2c3oJcwBt3Ev5td6yMIPg/2bGVWCGBeyGfknnKnXwZ
PXBoH/Biqpck1XrHBSqfNGtqXxv0SEhUAIQLgNXKx+9AcK65XASWmkW/Ot8gQrEF07aod7WaNDdA
9UlfbbJDmlFf6jahlmVYWY1o+JR08QbPgKE7ADvLR8M/kiZ9P1Jw5C00clYfMgwA3u8d0IzXLKEQ
e1qAdDrFN+FOHGm35HykURmqtuhBkJFrBMiyPGL03fksILEnIVsLrVQoTFhrpHN3jTmJZcqih3Vj
rAk8mD0GN5X2wjDzSKfCZaE42CXu6ZOkAFJVrIt1cypl/1q6oWHeX9P2H0wVKiMPkRxuMlkhLU/B
5bQQe+z5n0ufFG5ZO2jiaehtSegd8GY5rSOQdkbdEITj079S9SLrS2fPFKHff7tLdnVz0AEXB9i/
8Oym+HeAF2jJ8PlYFcTJso+iIn8UHV56ppALp5Zj4DTDTaDfBiWaGkXO1QDu7TV40ZQG0dRtvnv5
F/c2O0S3oJXAJvKenu51+ypSqsUIyp3DukhUIrLC7QC+FliU9dJErqsNwYi2gyimIsv+l00Z4o+Z
AS4frdDkG7FNRZip0+RGW+rtYw4zN0Y81kE3N6FbYwmHw2jsKrQ0kk5K7hSSzW2mocfUmVXRDdHG
Zl/3oWQCrzN6k0vynT7jN0xU3o15egq0MJup+KQfo0PKCgmkkDa3f9w1ff6IAeuTrGQL2ZExkbqh
e/Rvw8+wOSCM+m4OE/JBEK8d7na+PDok5AbPUb7UE3XYQ9OjF5L4eJH9IwuG5wOMDbpSQjB9Gt/2
4MQORIwDigAIfAMitijbnJzmr0WRBsSKtM8GwD2R5XXlgJmnXNYEQBrTWwkZrynWx5gz0Y05hW5j
qRsDMDcYH/mS3qG/1rEIq7MP000AWti4NeqODusWphUeAcx9YvkF8tmtaLUjYYry7J3asoYuRyLN
28AcAt7Gd9EM/0CqHwUJD+6Ud8ADg543oRv18CXSWefgHeWD2+ABaAuAsnVbt0Y5JeRjJORjkAeH
fr0/94EutP0eJD5p3Y40ufvaM7iir7EVrcC8ov+Il99dcI03u9WiXZdPpQJdJxgfQDjtC52ZdCYV
E8Khb/DyPLpESnCjR4VCU2/aP7rXCLCA6j2i03gVKx7iq9496sY9uvpd0ufkAjlBS8hg1IhiAgSg
1GxydlTYi2GHUp1CkQi9OPf4oQjpUXvuHIERvG2wU8cMLsAerYwxyr/JhX23cmpE7g+kOFev8bM3
qIAtKV7eRXvHehM3Ieg6JytmNS3VfwzK5JPe/Nx/m9QXhypI8vsaHkICm21M794RzaCQKzJyn34G
AeKou8fwbjRxVv3HFOWKLfDyYe6XBpBH+NcWwhaxU43gn0wq9OtC0m0mFAFkHGBD2QgSvWjOBS7G
etKp2nwiB8VGBmMD4olmP4L8xAU5vXgFdAUJw1EbSnXXbC/KGbtlOesQvuqL3nvwPPZbz2VVBqB4
Ufah6weYNIlLagDJCFepkEnQTJlS3avYpxF+1TeX7YEWlSiTKGigm5VDu0FkoQDkQlRRCY+1Qfd0
XTyVt3msKlsB8T8gEKUWhmTHiywfmXQy7LJHfhSLBAjQjBdIS5PkJrs33/VlN3ouka6BYkvHzy8o
9MsCzbodpVaS/ZCViMwpdGE273Gx/OzrCYCr7/UOkNhmISFDYywf/jtWnYc/LZ32EO5qrO2AC3qH
6EXgtThEFKeoUOfG8pbQfilDSILtv5EoIRwXsurHwroX1ulFBzMbwhKVcEmS1FKsOI7OVxSvQFQI
d/PofikAN6HzeoAyUBLwlcUz6BdX51OapIQKAivcYdoHMx6zFkEewcqZ1ksNXNnwG7OjlKS9pUca
VAVS6Pd30EZvBsgctXrA42SGKft5bUKGHtmDbkXS26RdDRgCNBrLQbbtba6uBvVAFPe03XVSjAus
AQa4YAdeTYsHiGVEknHlcrvHgrzebjaR5EH72hRch6/DFfyt9R1nf4fNdeX1QKFIE5WwytxrM2je
7CbYd5gQ6eHkPXGJb/0HcA5XfXtQsJs3jxa5tH5oD+jkuylQoEZtmFtwt783Cwl2XDXVa4OZglnz
Ce8fkPYkcI9DEn2wg0iQPFz1G5Zd90I7JkQB6Xbe8c+V/bq4L77fbLBCrwnQ0OJtkVXJugIeOj3s
ThXf+IE8ZxFATaJPGBiq1xLpkPA6p9EAmUz8blLlESCkAbC7tT5pjyG2qgn/DE7OmQoY4Ro260wz
BRNQNdEkVQAyRzD5gHR00L5CTQuKJ6aB7DeJyLPVoLau0n/TKL9BfbXAUkonrakG6fVBqwWRUm/A
eV0DFYKgRvYHAg5I2y9+xw4lNkRQcMp4b3QN8eJsnssMe++6U3Je5fiIZlYPISUaT+HuERwYzeln
rYbMGa6xyAYFQgogR4AC42u84QXxsjPQcvwUstOcZx/P5H2HXOpUp6SgKi4RNXMYJW1k0Ekx8TF4
KpDCob/lJqBiYA6I3Z12pQC/HFwJhKFBLiBSgtgAlStQ9Opux3iivEp4j482PE6+C6IxRM7Zd2nY
DHx//PTq5E334AyqyGFEuwj2n2t6hACGzO+UzicPYPpITWwObJ5YJtg8hG+zlxC6jrObn6Xa6DK8
OKdIG2pDCOx0SKCg416sl/vhPQ79MuhaikuWvXaUoWZ3YF4A0Ef0hOohSasxFt15nP+aOJaskF+U
wO3uYaNo5Mnq+Ph3XCuHVAfIJBx62h3yw5MFtTyTFPjSXAE3CjLsNF+DaaX/0nvRiIAqT1rp3auj
ZnTIjFaqIvKPKp2NIPa8HgLG7OejYqJsrtHJwnlK1ZDO9RcbFBsTAKhGYw6+AYg9WH5uU4ZYxhYX
EYVlIM1pd1oP9aA1eY+zfmPf3V023fDQL0ZK+lioXsvuTZ5/ZXxatKc6du0aY6wDjDpKRi3ztWf+
amymX+OGvAmm4lk6zKoi0bdKyFCHB02SIvyhpP3pgVz41WLe8OTda52tr83ZoZMCdNLxdXP6qQ6O
p+R+dCsY8/iwwINpDEwigna5ZPFgGVC0AcVIIEOyom3eRX6oOW33ybb4QIZBlINYeQzaxRS4ICqD
r3Xj6dHogU5aSA8170M2e/QtD0lGDp3+YGx5T7o7eLQlJTNCM06SMiQYs4tH+oFKIEXvigHvOAh1
QgSFTrqGU6r0UIgwwafSCoHCKKotBKPXtDW5/ZX4Scs0Ss92+kXLvHCJfc3KiON4m+DzGJmxIdti
yP4AkI9fcSgc1UvJWxhkD6lxsSrNPWQ4qKDUoUkbPSsLLA/eOYKhOEIs3+ewTLlwro/L6Tw9BoOS
4Ic2f60+QcQNlfyPBcb3QUx2tABdIXdCWfv9I0FD4QYUSvUTbHUK2LfzRHeJTrxk9rkuEdAOM9IG
5xD4VgFk6wzbOsePbQjTDkpji3uMaw+hio19fN20/G58WL7HcC1uE8q8h4DiQCcEyA5EEeTakpAE
VP925WpzzKvbiI6xfB0SUDpTxSF13b/6BAkERz66RkdT2wL691v0sW7ydWW92zTKoWG9NK1HxtVi
asjTdXzOyqGFhwWkiAMej7E8DxWHN+WNdfCw5Lz8Gx3syUOmcNoifH1AoXLQv8d6JW0z81Aux5EF
NYWUadNlORNXcxcLjmgj9wUTxUFZnMpVPoAxg45ZYUabDU8gi45yn9xK0lUWq8DcQyO19/ujlbh2
qJjhYnY1wtgI96URo3FuUrnEkYJ/YcCO4jvBGY9RFzDZkAnfj/AfVvHBPlrkDFxmxQChDqtnnSmM
ViZFDWM4Ho9Hox0SPM6UfJTJ3OPraPyRVDPGtMCFcw6phwpjz6ASi9Bw9Tvkc17zb78d4cRQ+Lwb
65WxkDOQcyqN7Zbz4wBiYncXZ7dndRI5p4aJ6/AbAZm/oGiZx2g7/iZ2kjTM+M1L432a0RJNpd/a
zfwaexm4hr1n6u9ns2+fPHz/arAaIgX9TEZuwzqQ9cEKQVP/ND5ZaWEmKQsljuGk8OaXCHC+Q1qI
A/KSzc0bzOdB8OnTa8NcwimUGKQ/jzbApHgFlPzf4UYUmzh0bt8mSoUZRWcXS64MCS6+H+F7yfWg
/MKVoWBkUq1ibInyfqtP7rOswtLLTXfP1komyQGEhWol0A3z5Ii6ptyoynt7OYIlYEHgzvzmBSyY
0VH6JZNL/gbf4ND/BsVACeRQg7zf7VivyXV8/x35CC/b5iqt80i+5zYlhyGzHSJdExxZ9KJ3NmrA
o0f0iLqgz23JH7swKtBaUj1yY7xM8uRn+2odtzANTf414bTDovgCy2iblC4CaB/W1SJ2Ibcsz2nb
rd+hWh8XLXSP9HX/CL4xs7+lr+Vop/VglwYCoo2xMQ8E4WCyZTRXBIxBwxoCBPPDnvt4gtmx+a4g
IIvwGPt4LOsaWhJJKsw3h6B+JZCUxYVGCqhgxG38Dj/Np8HZCEZ/k/7kL9gF84BAc/6LMmXt3Yy/
2hiNgmkwnzfNwTT4C+SXYMR/f0x492rukP3lkXnl8Gbz5ZIJ5S8HvMtgOaDmENG42dhA8iBzSUM0
K2IuHAxWZzybha1FtbntaVBBwgCTtpDbdOhnfRRvA5WhBYfFceRQoHYroOyBdnu9PnsRHs41JjT0
lJDYYYjVhMVWhexJxRA2yiUuhohk98W+fGwZhi/NYwCic1vOaJIgVwhRuYViNfuM6kADcqga8kVl
1O/27xhBxB57Fub0uHuu5QAlDqkAHh2VrUMiMbcckAYcOUAnoiQsQ6Nbu4v7MXYrU8aT5K0NxZN/
O4z+btpB03C6oweVBVOaxcFyFXNVGfvtlgX8z8zJ71KpkRswoMHY785NC8Onk59B/YZRcWXvEnP3
W+hA4uSngiVfGUk8i2djcvgOKC/74eIXGcMwjvf7REo/8gXBGdMABpj344d9so/deOZibiB4oY1Q
oGprwOsn+CGBtfwkhxqlRRlk3dEdVCWZza8RC8STO/tvhgOdxJzfEkrNNz6DkJyeMCxfH+k72kzg
S4hfzMSEH4GrOmS7I1M6PCSrEbj+G0Y3hVlAN14D6nuI6tX0ab8dxsmcTnejv4M1ItVs7TRrxQMy
lanB8F06byANibTIzSPoIhcrf/sYB+djjM6MOpremCqK+Rw3I5Wy13MgY45Hz5GbaQ4z4cZDUo2S
AZQDGtokEdMv9wKFiqCBMRLLtpW0tNhyoi7D3WMlMV0uxne/LSywfVg2rDAbD3NcDJo8fVba8SxB
PQGszwoTVVFPw3pB7jhgpuSQjQZSCl8NjNjZJHDHILLtTPYY74RzTpkpEZkfuQhWWSTLiMd7VqLb
yV7M3r/354P323gbzhbhbOvGbsJV/LvSGyU72RQUT/HYOGycVOzexRI/CHiKs+mash3wqyvfmVz9
j3uHc4jmKm4SzCar4N8NAJsAOVGYp3BdTDFusv5oJILBkCeegwb7O4BWOuySjZGMTCw7PZLfv6ny
ZauWKSOvohM5r1RJ8tBOKOnJ83c6k4f0mUHbLePtYzRCxHF45i35QmGhii7G04xaNtsX5RBj5cr3
KHL8iO3oN0Qap6JD2UBsxsGYkTqT+/9vDoCQMJdNc7lc8vDDwqgFGxnLxGUj5FCMASbxT7d44VJG
Tkh/EZ+0WUriV3a0JX/Cwi1TutSYScKrNxs+F3oEF75scJ94G36RKkHF2dN7Bn4QHwy2mFfjsCw3
6Yb/aJtta/PaHtBnGsipTf3Jf64BsNvn5J4iQQ37scKEAQZjaEDM9Ht99NLnB0/cK3REkZ5/W9nw
w7PkuihYGhXPoxMFsvoKJk8OJP5T8fDQ+uCxf24Xyq1mxxETWIXvUF5DUMh7/LNqkkesUdzOh/Xf
YPnCNTWbfep9jJcsSDFfCNrzFJgNfWzUchllxtXC395EdNI0G0gmUrXkwuWLocMp+c+HYBozlpwq
HyhLEqAxBpIX8XTp+bAyCc3MKWPP/xvZQXAh+Xg+jo1q9zcK5jIdeA+wQkYkN+KFajuj3pCP4V7w
AUf8TB8LupxO52dD3k9jOi3nvzuOlL8xnQdye3mDDOv3lZ9IFMlHyln8kqxy25g6eKEf3l9cVpkd
PXfpLAFNs5GxJNOUJZiLLf35HSzrNPWjaMPbcdErdFvufs9t9SVLm5PFlQkkcxGLttt5ujXasX3u
2CyC+aAl7i6z6mHNO0YwtS7miFfMuVqu6WDzQYnYdjfeu8nb8G+4vrLi8Mf+O+v/nyIUJBlzrkhx
mCwykP8+d8rw8VkvAz0PbtnDyo36ZxplHDhrwQEkfI4/mJPEYHzRFiLybNrYzMTdu2K4ErYfsQ64
3OQsfutdsZa49l0gBszn6Bt+mZpPPH8KNH2ZllIjq6gJoFJFcCBfsKJQN4GWHQEMRWqvFCO/A2UB
AKTwjuyeo91oiiuySS8WH8gatA7GPCD/ZeGNyHT53SK5QTemxYspF/AfuyyuKV4IuyRCQfyy+2MM
NSMQ30S2bFm/qZvEYjEJPHnn5bzkTH4+j/guScoo76vRL/bLscCyT/x8av6IgSR7gHVkVopXIuPf
+H0twdMzX2SVQQHhQTkxJKB+d/vF/f7d/JJl+f/K4XT6+p0hp8ck/l3Of+8ZRb87hgb176gcBViC
+Gpo/eG/TekzMRrJG/4G4l/AdfUPiSzt32SQaU6fj35uTYhE+qq5XvPD32hlcu9lTg1kolkj4g4Z
nul0PRmOAfH3NQPDOPj9lXcPaqM/Hn+MP9YdC2GwjDZXNowlfxqNxiMmEYrJLCvannPRX2f+spnB
ImbCfJJ5LibiX5VCwsB3SKntRw8k/jT7D3PcMsbjyV+NV8SVyG1jrjNrxedjDW9YQZgWlsrf3ziz
5JpzY1BZczEHch95Kjc6SfbuYjjEm7zJ3sZGSZDpH9jCG3ZSziSGSEqvR+gm27ps8fK3HF9nhYS2
0WyQ+HM/g3+r/d+EgmcBDom2TC7zqbCZOJw9k1busJwhHyorMXFlraQpJ4qJwP5XYcdhHaWsV/mk
5GwmPk9JSbljF6KUoOtnGLiwSLU2kVhLLqLBRhVhvJhbPJmRZrZwkexS0xF3cr4pTKyUDIfc3Zf9
mx1yHtSLdihWYPfpLYzWMUIYp7hFZA31DjUm0VJuRKtRxvdG9KFNn5j4UwoJmm7TMrkqS0yFmH6h
y7onAnWZoHLPZIV1XbFY/x6T8REf9t+B/0XJhFv8drgpD1LGJAfdgIeD0uFm8qyoY0zRlGEKSLAB
yIWfJBDxcOR2O9Kq8tpAxfQ9rKksXPkkNPt+HprcLNJXE0Y6TYjsGHJcb3YQcVkx8jI9ospw4zC+
El6TTSWyFyuR4RH/y+dIvCozKWKIQdhzSU1sAJOWz/r93DK56RFewJwzmo4w0aPCrgDSYLI4GapL
LGlpcijjI6sWPCmPyj6DLAeLXKH+hNTKzw9HHdCSv8gn/eyvzBmay5BKkcn6jRgm+eHiy55Jz62L
gECIGhCNZZBkW5WfZN+9EJf98/jFsIFPw5mV/ELhwSUwkfDiAPv2XymQ+SNBVW5v+EnOb7N5cuUy
BldGQw4m1W9CYu7wJVfWXnxGkhArD2/2bhN2MJsRa8XN4c8otVAs+L2BIr7eRno7/rts2A3oAWUe
eg4YGpkpF8wsCfM+dfT72+xQ97QvtME6xXfe1BGTK3sz8/lvPO7318M128+UYFLjMYw2x1TCoHvI
5fwbGKbK7zUMoyw2DPI+TvRhcsNA4JZNj+4LSrm4+DJKMmdkpmLs6UUpSSYWh+SnZN2IfWVGiv2X
d7WqeY042P+YOq8uxZUgCf8izsGbV1kkIbx/4WAaEF4YYX79fiHd2d2r2z09PYCkUlVWZmRkpP6a
BW+abgv3Y80lj5G6jnNMn3YsuYfyPzXp06eJVeQKL1627/BL3RprFL9HvqA+PvUoh3I6tPvzS/7H
lM07Og02u6erlePDc1oV7TmGYs4tymDqN5pumj4YkKPtrLAIzHF2PpvZzufNp2hPyN/Qu1IDoDdy
lwzj5msM2BPezBOZyGxc5nhOuh2GgivlE4apqxRs8DwUNAWB3A5tlihfs1uYvZLBatSb6arMPsnb
GJqpJXhAg1gkwH1rYXBbfB8DWfJIyAH4U1r4sH+y/WpjmeMTCRQBzN/1wGEC9D18sBibRmuEHZ0V
7jEmWk5SulFIdTpqAgtoQBiGvHYP1iyONN6WP/+0ak2U8N2z35j+GuCNdxDHHTOy4mi6E8ITky/I
y2sstbCLvhaaHA7NDo2ptmle3Zcrc+4T+HNM6y57iZY2VZkpVqOQ5cdcR7kvMgHlF703roq8Zrky
+tL79G6CFqe6TemvlBu/t6dhvMxNWQOA4keEhm4tGq2BH9C7YIqcmyPHRwflfO55LAhV8CYOkBOM
9dTYYl+KVTckIVmIOC9MGngdXLYCmKIAUy2FXeqMKGyTk1s1MYO8vJ9G8plXtuKBs5a0eb3wqvVF
TI1WGJboZeu6csByPCRmFPu4TI8MujzBIsZefwZBxcIb1atYQ0ejx6VpDmwj62IOelu4g+nsZjkG
IT9jLBlNuSPpnOEfUfkz8BU84l53vXb7Z/mrXayQjJOHLcocuoUVEQTrZ9kd3TRu5JQ6NQ6FhQVB
kUPsMx54lZ2Yq2aKRMZ64hKpMb3leWkHOyOGqAPZV4DIL8RhPXxFJ3Ka6KphUP/VZqcRUKDbFXSZ
IQM4HDleh7qIxQYF+ZOZ02B+lji3vA/dXurY/PPMmfnpni2zI4NVMTYgErhyep50SEwdUbwjFoNi
QQ2OrJDcfQ2R/CEwCFxaQhN83mCaII+BCADXEzcPpkA27owxYqFrt88ugZwz07vDetFdTofd9d+Q
V85lTHIprLZaQQGXm4BHAijhYuOx9Wf8V3mwQpOEbGLNU6MxDd7GoNfUFenGtE5kbFN3ni2T7oDA
c8I3uhRsCRAHvMXP6azkeima0Shl2yHnTfdbrGUJ/1MP7w6AVmT6/Byt5MjAbukp9zMUIt2XWZLa
Q3VKzfEOcXa3/8Pd9whuhrynU3PY04QnZG6B1kJnXpBhEJKID4ZxzgZIMyONqUr/fFv5v0xZIEqo
e8bonf4zxnp1xWOXz+jiu8mWsqkkDnaMqdwTsDl+++MiHmcw3sDzNMYydDLxwznBu8yo/sqHa3vG
3m43uDpTXW36rAKYnONctguzLciN007He1apG4jhnq94smwQ+q32ej6LKchiBCaNAJYL/Ky70tn4
pwBkFRxxi2X9UnyL849uQoc7G/jtkX8zmwPE9zUV2eYUNOK/a2XjNXNeeQ89Pl3DKWj+t0qfQLqH
YGox1drTHjahMLN4u7dx9TdjbLgc3IPFEhsTcNE9cAPIuxn3iBnjtgCGFR4Hu5LXj9zcf8h9GUQf
vEtPWIaIdYzlCECDWbGcFR8dZ9iVpdKRuiS6rNvw7jGpdS3peJV0F0/Mz5idhltgwWBL0nvZbon8
dWPYLA7ELNjD2Mxlp1hlocwRgYI80M02h4tJhMSwMSJDmiH8N6z6RE13wjc2j5+1muMl4U8yYtrM
GboJ0x7MDLMjJ+jvY7ayZEkZaB9kgxhzzuLkjloT1gNjsLBSfA1TzP/saTILnDXUXJHN/gTDHMF2
9kg0tkO5ZaRR2N/m07Elnw4aC5IgB7faVmyO1ykz54Hr7VjB/eHqY7Fndjz83TJDyfkYSC5Lqzom
5tlhEhlZPGXeAl5JtZpJvmVvcaXpDNaSc5xh6korvmcKcCEM+hTQdaAskuZdZkCV3psDlbA0MFpj
ppSGbLoZM5kyS6EgWkZNThSPTsgPPkmGrmp+z5/gAfijpB1tIf5Ad+O8fQOsT2d69gyZrKAwBLNK
n+UROKUGBFiJ9Ac7rox6qDWlU5PI5nTa2DN/kBOkTh0znufOKmPZ182KhQqxRfVy6kqXOgTMnbf8
bBpZZi6gfD0tO+2MRD6pe6CLltsgN4F+uVgHZxz0NsJc5DdkzrMGWvmzNRmLxJ60MK6wK7CJubbQ
WqWnhE5g0gk+T2xqOrR+CPr4pdJxTI50QcnWAaKSojz6vIZsG6/lNKvVSmOjiEEG/+BNBcPxgBpG
R7vHmOmsWb3tbWR6so1aWZpwDhCKQBpvkoPMmMDh40dGhuTDgZkF3QnAnAHK4gWeuTAgZSrlQ99g
LVcGh9ahRU1CyIpi+2AmeassXlKiwKSZiNKee0Ky/64081r/+Vv/HgxBRxMKU6c4bjCVOsnqfO1H
lcmu2j6wNYLZ7VA9qqLfgNTrm9tl1uHK7dRE+7euntHygXwSk9ChmOjifmrNBQP36iN8VSeH/WxR
zl2j5u31XhbjA5J7S7oSPeFx8alfRG4uQJyCSs9tOWuCPgXGvMb/IE/oGOxPH+uxBHfEZVmgaPSB
swlMXTZxyLm34dEfIoNDcb6w7u/PcG60lyTT0a6QuaBqf1Gd7glyKOC4HeuoKY5ftDK5/X0rTrVq
hTda0hRgirmF6duvdWg/WemgRJIrMIdhlgnYetzsasn9gnNuapTI5aheoIKYoITway8WKAWGizGq
2YVNdX4LP2igzdERoiLosk5utEf/eXEb9twQoi6A8asHbQUddWwiSnnjchsam4Q4KITMN4812BoI
WiXQUH4d2DyNnJ+r2HVa79LRd05pwYCmarF9s67bSn2UgAD0oODSZuMQljZfCtRLBnUVScFANZ2M
/Ne4tSB7/Kht8wFru3FAjz6pDUBT5hOR3q/QrVHFDfCX81uqsb8NU113mMZUPN8tBC2PQdyOSlKy
KJxpuJObFPGun/al2BYbxtsF1S0EEeglkCzesbnITZ6lMYVOdfNQgEadLOvXdg6BCG7m0KrfKdX2
w+KXDlvmpUilInXdNu2qYZib8S147XpVenL3znH7ckYzukrTHZ+BeyORTEsZ+qzsHVrIlN85A2Hj
AvUuhxZKv/2bd6psLvVV1EfnMjavbXSeaZSNjNlWvbvp0fOpbH5Fq/7r3ODLwBz4DmC7JDRBKW9L
Mfrn8K6GxCq7ZZlOye9JAwGbRkjPmjxtCahQhhl9p8cAPbOMOru0j7RZi049/r1VJvN4Gkb9I8ep
C8mnXWihb0EMBTWI3Prdr/8gakAir6kdPNaRKsmPGoyX6u7+HpL/LZLjn+Ym9wChmSL1s/CXEzab
hX+jiCde8pgrU3jjDc5MJeJdHB4CA/je5ZNFlU0NJxhmPkYPthiYCDWf4sJDrWchfilhGsObfs7g
FZY6CV4RITU9bDyo5/VDE02MQmzBleUZ3G8hpyj2N9cJ03gfUoy3Dx9Bvb1o1zTDvJyDxHoTxSJA
6h0txdhiHQqC3YMT/1GU4H+alEKvqBSk5enuiDC3FEjOUMIgHKHRCWq8d59PhGcMpgeLJD5oxlao
7WMvoSrrBMx1AX0XCL5wv2Pk0pbKoSjrTmcbzvZeRk3kU17kbRB0LrYQJcrBt+ydAWyol30bJXrQ
UERECXcj/arbDxYxmpkIa2nhiA+jpIsS+0dCGWUVr3jb01+VFME0d2+iEE8PTxNCHb3uo4kcOB3o
hGDFBUQVSYXtAijuEMobZKCVsFbqOmrCdiK9DfpC3fjbgEE8rwSx/0vcKoQrsFpk4cuF4S7ZSerl
ULHPS8rCCutch1Q01QbL4zVAOlCTng5hxb2JCESFoh8yPEzDsvu8o1JsM+nXt6s6mY8p/Xn7h1a5
h6rO0YgmVTp7Vtg/NKaIwtDGJolMqFavOsz3Yh8NBJnwiShPFNUbtSHaJfAPKVmdHHP2bZ1VFdEP
hIbi/RM0oB7VRp8Ww8oCPG2sx8KOERGhLsQ8gDW2873Ee7I/Qrd4zvJBVHCZE+zq/QorJSyixTR4
rcpzir2pYvis4175a16DD2k3cXQwtDUvHscrBInOFMDdHfil136B7nTszwhSIaapEo9C8739jlii
kNqZNhAnKYD4GqxzJLzWpCAwdzZDkQuwW2Uby0UFAGQOdCD3NoUBsR9/cZhqL4NBJJxrJjBk3ePd
uT/sCotpSa0GiQFyWCoHYi9j2zoi7QYhruHe1juoxUGdcno/QcGY3AWN0twdxgU/sFcCSQ8+JfOs
jrcRdTMuzgWRm09BR4PeGuZ98qqbqFNVBq/224e6mZ+dhlWJ0R0xTNWq0xig8UdSePuE3t8Fx3j7
+4qd35amD4p66LI1rXU+6+1vXK4Zj71Dz8Xraj/j4dzCG90URr+7VwiKbi220MlTQxa/RI8P6uae
ZdyV95LPpiB9GKc8PDZ+6XEkHnJ61GjzEJ+dA5odUio8r14X+/kwjypFsU8eWwlTxKBXVAHNC/Yp
656jRJdnivobWOiA+peEmOhp1anCW/GEGwNm6KL3zfPeeFmd087+QqxOeUmEpgXpyNPfbS4kiydt
FjrRuDb40H6gjKp51a2sX3bMxpHrYJ751q7SOYXeKWFjcGndsPKw69plCv7AefgfVl5tGi8pLaZ4
S6y4pFWkA2gcHih2OAJirMEyXuvvC5LYY1beVL3PpDT5TKpWEQHpVXH2YM3fiWfKdoSQ+LaKF0YB
8NmGPnJH2GBy9/KjwpTrZ9XkvMbg3Mx/7NsfmgKHIbL56G7WVFF0T+zb29itvtvGp4vEVrFXInXs
wnm8rdnzztSi0RSzcfceIStjYf2edqVNiXejWV/eJ8XtEVy4STE3VOnB+eV8QaR6GEcMcszzpnHg
DAXPPsMezxH638NL+9onQBQGmoQIzMq/HyJjneqNNi0OtSrfpwvRlY4dNaiMBjI0b+h3s3o3rpg7
9+FQM3JaXQJKSaKr+VtRFQN4QHeLH74zDggqUGOeP7OrVLXj4NN5BDX6Y3X2YXHOfkPDQ7RsSibe
DpW3hFtPeJQm1uLeYVEjf2o/ghxloDfBN/avojqhBq1HR0WV6bWTP8riq5Mra7Mmlmq5RnvC8xe4
RjeCAY2g2lrfpXo2Q7SLEOiFegvXwEIT72r0qtviCMG4xjTuIR0zwmjQlD3fML9v4zs+TU6dz7A+
xwfEW52xu1we0D+tGpqCRnVIq5HTujz7tk/dJwpa5H2m+bJTbCNXc6fIHed2HrWGxz7oIJo1MUK4
VQtDfN0mMBrODhrL2AH0yW4R3ZKQSMQ9qdm0O0TfgFzoHsk4nDTSC4MqWwS1mHBdPdwLyFFE15MP
TLDwWDFgjJeaBzSs4e5fbO3gIHmlNIJQNEFcxlOhyudgEToS9iltuQKfmO+aIEdPaExCGS8eV4ln
BodAyKSwSdZUGkhRpUiugUo+1UlYp1B5CAIMYogetcnGNw0jBDln8UcHxWHrIMIQ+JzSI8JvuQod
ilLZGZuKk5RcUP4EvEoxIXiXMimgP8raQ2IheDqTtXORQjNmb0fMSKLyv7+kSZSrzBBkQPjG3sKB
KZmiDoRZIvEVaAuB+BxEFJHG/hHHFIGKfCLEqoHm9Vw5Gm29hOkKMAPSi2Qz+QE4BEx4TsE+YWUP
qrhFpSmYOhw5/knBI8FYUDfBvt9otgr9U9JGG7n+EQSBu9U4KyW4AtMQCnl3tNWnLrOxYW4xaDjZ
fCCeJThbNjwr0UeEJwq/zJBLYZdUwwIsiswCnG+uyBfyUxbEBuMeGVEuegpksvcQbKUAhw0xfRad
DB0jg0jOIhSuAR57tAGlBAphi3kV1RUsU0JWwRlEqaAMmgMlgBESX6DkBGtpKi0D+ETnEVquSSNm
COniu8TdoXmAMmPBK0DuzNmyWySnRYsSjBD1qMMrSX05TNRX94+TJnASqeOD7c9aPN9Wa0bqdrAV
V2twtAZEpiez4p3MLb9C5J/RFybFXVLZyVjqAIeABNLbEPS/8FMUDWdUMD1NkhlgQik+AAYNVpu3
VwXgCaxfSi8R1QQBJOdohGzlhLtk/siQjMVn7F3MLeH1x0mzR2SvgKHY/TkhJVTuZqwHDBYsrHBL
xmUcfF0tj9ZsMODvW/gKcsiZJgJIePhzkjy6HqWUuBSANT0qIf+CpAWoCPHQ9R9a6nApdJjtCzfC
yLuZeyi0Igu2M6hz2styN0CPAzh9bcR7qgg5cQFahQBPnIfLY4yBbrgXrjlbnGCYneEqfdT9P2hr
EwbfnfS73X4fZLch2G06PgfjilAhYEryVnortImHz5yZbhY2A8WwVaxNsOllV6d5D+1TfAGRMHgz
IOV0A2bJIOXNf6fse39QC7E/GAQmFLgiCdeFzYMFs0vBMkFCrDhiJY8BZAnyDLnRbGXVXXAO/hV4
jye0gcRAR8dHkH7A3tUECAR6svK4PfqTkATmlmRlVkqUhdya0lRaihpOXgqOLdqOCM/KO2SGUQR0
wUDPlr4LABWhTjoawoJEYdYJSOMLCQec10BPp505nArWMkMAspfimn9YJ8DQZzMK+zAuuSh+L76v
APoqOSYYk+OPV8ZCnZtVvhcFlekkP+vpiQtAlwnMFT2gyOErPSVbqUUoi6nwQCiG0sSyOrxVFgSI
AQNRMFZ61QorkbFMpuONZjA5U3LHr3TeEZg5+Z7SPsLw/m+apYj+lrWNnRRQgkuYZVN1Zw4fDgm/
KUBTtlw5Be4qgjSoFLvujIibW5BRySyEEOwvAFw1fEIQSXcBEjyZDUWvmr0QiRPMqKoFdLmQ+nh/
dqsUglgxAD5zmlag5KWYybJ0qYnNVoIuXFMbWEkjwxjpAjT9dcMnGKIsRN7A1GE6dzoiZINJrrSa
lJJWRiXBvcTW8xKZDtkWDEejlRkamWGhcQIdNZiQW3ihBgCquNF5drl1zit0j6aYAW10+ZsyIZjy
laaS0pRAiBBktRkXzTTTjA3gRsj0bZj8IdZEFpvLZDPClyV7pHWk10MHAVTVGsyyc7yNS52HJSfN
h2mRspPrbnRxGQNHP5HUUzr6P4RQw61D+4cSx9m9a1bplMKZO+ljhPXPYtFQ6Lr1/UhObTr/ygzw
ZmH+TjrV4Imm72RwnxbAAx+u5ZmOMQQXraphARRRk0OcySyRoQ/R+iGsN/ps1j9oM+mzGU/T0ZKZ
z0y98lIwly1SHiWtqjdJUxGP9IkkRfmYlc7y4U98mBD8ftj3Il0huCr/rGvXxMN0k+IGGmbnmGoj
Zc8WXxgrh3U9sx3wtEG4FyY7Eiib3SPvycaQ2n5xoOiyoNmolJr4PJ6SRVpwVoW8EjwkDRadXchW
yLaE2ATldYD0/8HomkY8zMyM5V48yf9m8hgLmZpObF2adtIgatHwdyYH5vOgXE+WiswsmxBk6jAY
A61vyI8rXZPM0EPjWgtQQrYEmHdKcGmVU8MaacnqgjCABMFOwLTDlOPEsnE/v068qhA34Xt2q/3j
FlHviNpAIKNNHUAUoSzm7BgUoxreX5pQCK6injP9oaj+96NwFnuypKToub7jSswLw8L6Q0ElPhZS
bmOJcRtlnJ0tARCa4Liz9fCFh7KmTfM4x4QlYl3id95mr/mvReBXWy/mDac0+bVydNmpTEEpCdHG
EXyx17hKldmM6txg4SFNAFJY3ML9/zu1yl/VYlKNkUNI5WEQMaHmXuHfycp/LSJpBKu48hciUNPG
qoBmHwrpO2olCSBBvnJfa9dboHrmHTnDqrylVyiQ225cGhCDnKX6+xlex5chbRR6CRrBm2R27qND
dZ7nxvVuyWp0SPQLtmmvriB0pf7LSSY/umbE/esIKbPJeXQO47/TIO41JnW/DKLSqfQjygTpDzdK
/Dva+Vi66wQSHZpYOaPWQuLIjdvku50K8vAQtf2PF/dyIfLfnBB8zSDdbdKP01nDgg6jXoQy9o0y
BHQS2rXgB1OCvIT7DnchaqJO4kejxRD2fd5YU0FJ5/OyXW1Hy5qTQxP/HdJbr+AKDUvWBQownk1Y
QOibVSaRW2rV4W3UKap4L6noH/16L4eaU9gHDVM16nTx8aOQfg3NRcHIBz8/Fx78cjMJa+7Zofq8
VaWpFD40mopM0bDYgeZR7n6WuTadgtzEjbrv6amf+Ae7ETbcqlMzf0Fje+7+lnvaGSfb/IB28var
VdjEQdL+rnP9mvucHLu3/qmXtE/zO01wP2FxcjF31v5v5zRwKsSPqrZP/EbhCYi1CS5BDpgueSW7
SIF+wf5xfK3s+Nh569zVz1SZpsfXqbk197M9LL8UlxJeu5VeieMOZV2x8M5juKybfT0Yub/v5tLM
jXNLNFKDW9BgAgYUADB0kUuV0vCLzsLwNqnZKCtTnkTCiNTd0ZyQVOyuKS2g9mntzlotMdciX0mm
M9jhmZSqW7XIQa74D/csaeqXsH5PRktUrQxk/PvLUXaQ1UgdqaBCLHBTaYvmWOX5VKmVSqgIQ6zy
bndJaSYmEMbOUzECgm2u4qk1oRPsudnVWxg1124j02H6YLvmwRhBF5U91l5KDh2eaMFc0Bz4a80K
Zh5lVorWYg9NbPOGF7ozZziihyX6lJSXFSgyQ+WOArmWfphwKpAfEwClNfvYM6QOeDt/0C4P5h7S
I7iw6Qt5xUTXR4EFJRSJUSWnfDRLcEdU93YAS2JUs1tk6MIcXla3y2tNwCre+rImE3cSme765eiU
rSeinZOq0f5xebM6scYfO48cv36/W+eyocYeHfQcqY6JHNQrQ+Jxdp69MWq1PqY861a7tVxSk8zx
Zi7w4Ihz0oIOOnGhnHGzK/a6TqNtrrBqIbJpM/Y2T6CrWsEj6F3SVLlHrr23kgDV4CRIqIn+NKmL
9sn30AwTMckBjqiPNgX//4IIE8FYOlGPTmC0Flp4vLr5a0L6cWhmQ9EyCPPfleo3+Bz8BrO/8PE9
Mr9sh1+WldMdTZ763V4/qJhTsZ2CPLmn8Cy6TAaEnoySmw73g9F6WGduWYIVzJI1gk2U41Xa2SPg
SdBxzH6q+WCPgBvFhvR5qWwSrcRxcZ2fnpaX5dVruKUtBbxTraSEwS/4KC3VekfvaUtetOS/UA99
t15eCbmjEhMKy+C8OO7206aNM+pIUly92S+khS50CLs0894tKPJ1CzBn4WJYnJVnr4P1RcWxvxtF
o+ekOgOQomcIY/n3Wf04GMfH3+MPy1ZalVb1d7O0UjRwnKvKUYxNcmz644X6ApVmKryrYIf3a4r5
EJFDX+TWKQWXzskpPQFnyT2Gj7BE2aAq0nib+0qL9d78CUjWRBOC1k/o5CE6gn2ktzOIfoW8964J
O7dZ4KGlxTadX/OKnt7Co1gxpdQwfdvt0Wj5NK/WWZ1paUEGYIWRegwTupcX0I9F6tipO4mLvAGF
XGfnNKcprvttfmHR1rrgYEzYq1VJP2FvRw6gsbO3keAyAVjNIr0ggxFtpPxbiEaQGzv7ZoMmOg1a
PptVRx9ORyUHIXFXtWJ7+zm60/5bJ3q6V+fCv6FI4Jr8EmHeg093b66wZJa4UnryWJ+QL/frndBd
LSyLqXEto6OrCfDlCzPA12z2tdDG/+99+4DaZLPw3yFJ3bhV8GVKdMQe4gIYF9amaK+b7QHXDT0N
Ckpyjtj/or+qPqTOoWw/ySklMCkUUy4mK2ARfUA8aNH3RChQvl+5YGWCL6Byyg6XffnGm8Fo1MY2
VAiHKcNFxZfr+NiIX3URPzBK6XXJ8OnaTliSN23PkdFltkZEEO4PELRi0x6QxY/JxT5p8WdGWOKI
KmvVehRLhFPYs+2G9CPB+wAT2GrJxjwsDORkrdMhLIbdjL2aj2xxtDn1cWGQ5kWWii/MJSrF+0Cj
vQ8af3ukY342eTz3oy6cjP1ryJdHEs5/8BEV/0F7JXZSlIwTJNs9mfmK+fWKRoT2klkZP826Q4E9
j592cMwW9kpmTsZHUQh1M7V/orZBKaHmEiJXPHmt22XRaS9p9uTPWNgy2bIJSJBjVDDvzs1osb1E
bnUIYwJLr9JrjPpaEjmyRWdgr6xeUZFkVnB3xpq7fem3pTV2GC3zYemL4lbULigLPnpZyV331uxi
pUpwYcrGr5dZZNQU2Ns+/j/jxLaN3PAVsZyIt2mjUR22vsrOy6tOd5RmM0xFY0GHw+6zfTeW6B9/
Oeu59TRO20/vV2Mvrl97P4pvjcaIJnFjkjJg2c/YSpLJDUm7xc2s9sh1I5dD9ybZBbo+umeSi3T2
sZ5den5TJqm05pFC9RgsVqScv7+q9UdJNg0b8OWBKYkNFbcoAihTL3NsU2pA6ZfmKyl0vivmp3KO
UmLFbYoLFKtCHQXzE0+EGJIGi70PTEJgMgKdck+1+CrZ+hC2fgDpXpSfUdQPF5UGV/ATonZE/3W6
96XVq1VAp6zSMqPQ5N08mdmiS/aQV1epOCs5wi1UtMd3PkMZlniszxTomOHGIl5mZ8guOoY4D5IA
AePUpSUUmc4PHdCbUZVOMjY9Po9tdHuvy4KDFpvCtnh8HqvOQrUugikjK4d961EWAoqj4DFFS1fE
vXq1GHEEdkgOAqOpzkAArsbjulzA5Yd9CHKiy80ghZuj0b45sS/irAhYK4Eu/xcyKqwtmnVfAbA4
7Rl+kRsIlJKpUFAlqGHYpZ4ER0LB9DTl3xKI7UAB9IT1AkAYfbJOq3DtHd6csy+gVX/PJsF1BDMa
9Bcw3xdnphQQa1JVFJvOijBdhVhZrKfvfNpqpRIrEdb054rfgGes6DnvIhLEjfHZvdXFUWGSaiSE
FgmkELPtZ9Dc3rhA8tLF6PN2rEC2cblIWJ4LmzB5UswufBZXXt5tKUvUcDN79DPzU1oAjW9jCRjg
Emnzxzp5E7DDP6ePNyUPpw/idQuQNGqq6NXFLbtTCcusNHKhfpqkPppORyTjHVHHqrhSXpD915d0
2Iuszx3OZ8FmNWKNcRZxvlBRgOiImiXu+9VqjGnZZPKvElXAoJ4MGz8P+8LP+pT2SG7+wbB9Npy2
bE9r9rJIIqS+qN6ia7jbk/QteQe38G2hDaFr3XkJyu3YKV32ZDZr3QwfPxh/kPPJn5W5xqvl3TIo
sHFMBgGvz8TuR3K2RQSjgQ7UL+GGDYeYgYmm7/9KMZTbkGyBsMUFJXzCGXl6vELwVcpfygjpO+BI
EZMuFnJX9EbTMz37YvDqyKC2jHGbLU3x1/gXwDheQwolVmqIjxbXDEIvbEZV02sS6hAmtSI7IGgr
I8ivNDuPmCTKPVYCaf9RGWSYiVP+1TK/1w9LztqTWYNMPo7kZF30kEwJ5BlOJtpJP5jtIs7cB2Mq
r1IW/dKst2gVwBH/746R+ZHyE9lWOTtCvPSR1laHs8hEQMUxzGsCGBd7RJu41BHfbC/EdIN2u64g
YjkafJsDiHG+rxikasyoCKK2byZwt+/y30wUYGTgOHin/mDPH41wvqjw0yK8mp8VWalmPMKr7uBx
W9RjO3qQ9G9ZdEGTw0xXQgoc2tqPBGj35i2oKw7mN2n5pxBRmkvQHxjFiWsIiQ6zQKaKGEubXrfl
ttyZMbPb7bam97Jgj+pNsu9WyT4Ed4NKPaKudOZzG5PJpMuIS0uDt+OxT4hjNP/qxpLcJrdDPtJE
eixEvjXdpb9GvonYNYN20NqRb07jDUZzxuKmcUHmrGsHpAuFg8fDSdZ5ROYWzjVNbuvTa+7L2gMu
aG/WTOl0qDzIJgyV/swNSTuWmkeK2FXIjsYKnMgul8bnKSLUxwMc8aVoW+InXMqXaE+/rjpa44jm
pKZGPhbqLBJWIfiVqoFWwsPlxIFUw7MHs7Pxl3kCe2iW9BFLgz8EBVZyqTTymWrIghBHLkVm4DTw
Ihtr6KSoAAueM6iaTPMbG4uR1N9zitiYnA+LqycXb1w9jZjmkI7Mq9G8lStSJyymVTFOzETODO9Q
7KMjfR7IgRk5f7l8trMRlq9Isz5iHnmMCBrZH7tt0zEr9ZzTIeJJyacisi47UPeGmemLHZg66cvk
ZmeuqD4gM5AaUf1rXmPM9wPumiLWuznCUC5bDCYEKZP8ju5C1vpNaJUdcloVhr1SV1burGL6GJ8Q
3Y300/TcZrOay839CM2VH/oDRDCemPW1HnLNbX+t2QzjbwLg4B1BgF51/hSB00aWQzers67x9NYu
n6ApoTf8YSW1aoRTJMZtUFUvvtvwsik4r4exLtAm13g4C6cWymjo0CMgST5EeewLTZRN6mkflvLq
3g6RIl5zgsnV812juvDg5k5jxY9ZpFl01M1D8Yc+RaG7TJJMkYRjyjzUW3PnFjc3tOmLnoLd/UQm
vEb/aZry2PF/V5Gtmx3tSYpMacVUR6s6+RrXDnq4gAfXwR2BDYIlbZvpzF6wiS6X8pwvNJcW9kRj
Mta5oiXe7RwdmhIP6RPC78usCC0bPYwH29CLZ9vVZHlbh75u4Ac6RVQ1QsDYvPWLhHl6UkU+DMto
focft5hemDALmYGcB2bTpEhn6Wt7BHsbYkxmb0uTNV3yzBCtBK2FlbwgJb/O4SKtThjiZ8g/eONr
CW/Wv3Kwi/DytEwHjqqDPmSguunI1u6krQ0r19eHYj3T5H9sIiL/CYpvaCVmboTu8c99T+8Le/9y
Sg2r/gLROINZJmi67cI6xrGsBaWVozHUlMxb1y6691y3Nhl9V+ylJ/lg+7jZxcEDhEChl9awdmAF
X5HbsIWz0YrB0wHYIvyFeBvY+A8D78Z0m766PwAVdBt4ZR4S9H9vyyAzwWYPp4y2XApCMLGyAER7
kr40qTS5cu4Pd0N+U8W/eorb6rQMlyPTcDXUsgzcQIvKaz1h7VMUY1cx0Uu8KzkZimU+/oQQ8Ib1
4f6v3KfeGHs/G6cFVLAlHCu/ybHSVPKVUiuQNWKUVUzHbg9crKSMduvbQHCQfIs/Mo9/3Hx641It
YdsCkmKzshfDN/k4fqTbhrdfSUrJ+NKv9z+8EEiAlcWSJ4paA73yjThuPXmncFpjTjcfXa/8xJtx
amuenvr6rn1GluWfwJXwJBlWWQZFx3QDSnf+d7cGbeg9q9k7dx0B2z0cBdCRV3JleGvpd+lTASOm
HqGGUk8fliD6WWhBMOGyOEQhEd6wI70KKpJYTC7INtQDyZDRdNdejHJQAL/u16VHN3UBhY1qBIQX
vOFJQFF2E/IiZTLZGYNBIZI+TI6/Wk8ou/pB1icheJJyh1Kboo8o3nqndQXKqihdRwqpRj07laxK
65ALVvJPL/3/JWiKaHjpwdxQ6cHboNbxDjEBguya9OPVhhOgTgMVsraNVq5FDSJgBygyyfJXszJ7
BAcXvYiG2KiOOKm1rv6mk+sNCt1VJKw0Ilo4aDBLmD9UTdmXH7IUZ1YUeKaQ1iODp4oaFZsMFb90
vCwgalBeKQkRqbAQlnGsqOeQA5A5A/pNGrBxizoUkT5b1WQEwxntvh0t211av3+QIN3vfDizk4TW
HGimlzBTjQ1K9O4dFjIhr00G6ZIodiXTd/AQLn3sjAXNP+i7ZB8QdkTvnLZl0OFL9r5VDEukovwf
jPfGFJHzCN179BI79ycSRaTH6K2JctMe8W0LPcvoFkAIryGgiI9Lz9bpl6w3MtU3CPEMFF1z7mvE
sWuUU0Eqm0O2fG2zbCluseqCrJXcY31hF/ESWWbkIEmykVMj/Sm1A3172xEwYrGMMKgDlW3fQq0B
9iGM+NIUcb0xXjrhnVYsYWJ2YC/d7jpTYBIZiq/g5BxJI+sxFDC5sYkEFv6WYrs0D2lwMSJLabkT
aYZUjlAuJhstk56hKsjFgT2RFmBDK+Pb/TXsvy57OM2lwKrwY3CM8IVEwdIn84l6eqICKPmvG/21
UBbT/NWhCLhGmrxASlE1r1p5RCn+LTM6F6ILnT9OcQ05HrhmuElyxlSZpLjjX7RRg8pcZMfQskCt
clxHlUTrTPJZCvjrkATy5iq7W4qndVVZBlSVP8pv6/rIicOvY3m/WICVQZLqbvERfcF8MN3dF7AI
XQGATcRUkhxGiUrSjPOtSStQRX1p0JYd6l8Fq9B+Fd02NjxqUUlPI8PkASBT0MPfzv8dOX6O/MMg
ob8iGdQ6fQSa+7L3nb1mp0kyKWCX6KIVlKs0cLJ3DzsX7iHBOU8yIYtWEmRycKJ6KNbKjsxEfKxs
HDL0R7/LxigvJpiwDN0zxK8s664R0wiKVaCHFFPRBO8RWEb0CyEdkuBKhvoMISDZ6syn1fXZOzWG
MZGi5pDwbBH2mNXcOu2M0t1bjwDiK9Gj3Oksk0wuuU9QDAsW94ggiMRp+rTLA6B5CKjlivk5e1F4
KhMIvwFuKmYZ0AnPBjU1mocs5pWdTaeOwvre6Hzv9Adwn168PG2S7r3z+EvyqFydVq/ZAvHzh/lr
AswjwI5YN/p7NeTbQhjY1AOXQNYl00cMjegfRW7p08nZdKkB02h+ampSepxfLj3KT3ZoVduIKUd+
jU06bQ1BorfRJhdKB+DI+MJqXF4xPUQXcfcUmbtNhVoRo6IkBeqe7Xer4dOfAQj8O6Dd90Bw+HH6
cT9kLhO3MErcix2Dnwqjf9GITqhrg/5op/55mIxpoTs+LYuQdwH1fl0yJG3axrHA6Aw/zdN9jA6y
Xs2cKFTDO1CMKrIhvTObR2hvQPkonuSsm3tzL7hd9nGgNnh3cBC5f3fz4OeDS3gj4arf6bd6s9w/
ifKReBdsMQLQTv2Pj/0vvZnYQkXPHHz3SNR6v22u9yHgVpBRYBQ+9nVYdL7WA9HMzP8CryF08uSM
ywvKQhpFJTX368glJ0/qv+BQdJPmffDqF6vwoMnSO6wVOt7WaHGKfaGuiPkMAI3XAhsPj4AmpzCM
QUg6DBJjcoyNJ7GzC2EXkZ1jt/Cjwy1kPTJpX3eav41uMc40E+RMvc8Fir2NzPlh8umXwkqNdqjW
896K6Qva4uPu28Ru0Jqlh/hxb0EmEdMU7dAtH+SeThF4jHxCSK+QDsHjyXoemjXzCSWU7oYo3rJZ
IinvVzsVtwR7033a++V++QaGVyxV6N0JEF5O9ueNgCGWE2oiRIwDBY2CRG8URuFt9QwqZ6Zc/o0S
TR2QDAFLXNSqVerXh8oY1Mx6S0GHwpIqHuHPb4RX4MlOpfdBYVTId4u0poZaT2ffP5ARyPIoBbxj
RZgKWXU0cEjllGZxD43ynpRLuBW/4RYjXMoGaYKae+WB19ySX/LPZAMqftFpuPSYRV9ZE0gByp1o
MjvuIRUYluYgvXSci0taaR6lf55GyKK70DRn+7/UE8EPWZyR21vYysDvR6j3huIMSy9gbyt38DVG
lGGDcNATDRe3Diig4Phl5XoHOY+QufmLciECjEqu1g2ufha2KbirDqqQARI/8UvgS1nOdjsiuKHF
Mr4hM5gtDjiBjafbVeyoQ7mat7XoNHo0o8F5z6cx4XPccDV2rxZtXpZvvmveJzaQHx1YGwQXYGM/
VFJU28lOS20TxQ60x4UTA08FtTP49It2TBC0vm6jw2QvzF3VWyc0I6UNme2dmf8noF5mOHMrZeBl
grPjP1POyVLZP7veJX4ZofZK7yvOXp7R25RApU68FP0tEEPlJ+RZsnxw7BaUckS1WJ4ZXZbRx3z3
a84R0UWKhtjcUCM+SxHo3E5a1e1reUDp+bChPSut8yqEeOQsSAWBiRet+oNtcp+4sGW4O8jN/nF7
aFG02HxTSUWNlkv3tGbcjIOSV+F4NPVd9Yz6LtEu6macKnzfm5XDoc3TwaE0eDo0+ThOqJn5De50
VwtffqMR1qmx+jgHL++r1RD5Q3IILxJ1uY6cbySk8ToSp+iiNe/ecb9LgwetWXBqkXCn593D/XVq
+W0xXkli7l1FoNP60eDhuM3tRwcKQp0rGbCHu6BsODjDpLo2a0P51FLNeRlb/tvgXdN45NuDHXZt
btAZJkrQZM1jhMES5Vqr5GtHmhFtZSda/g9R57WdONds0SdiDHK4JeccjG8YYJuco/HTnzmlr//T
Mm7bgCS2tnZVrVq1SoUGNOsHChOfP/DuKP5ygwHH9g48I/0IHDJw3Z2RTQC33JlzUVprOjdBpX5w
jlhAA/hUgoOWdA2dPSSa4l1jxRks/pYTimA1mTVDyBG8HkhF2AtzBUGHDhxE28bnwrYLPBv9Iuqo
T6X0J3LlZarfmoYp5mZYzr5UIjFbY4ZIfrafRI723+D89a7kqmRQs1C0t7Two8VsN8WWYXtUk4nq
PVuiaIW1IZ0rx4E+g2SgK8bcfBrfBO1NUws+GsRLS55ieAAuADVHqcIIKxUNyBWiIvJ1wC5H2ivD
l0xxmSsu4fCUdp1171h5L0z9HkcrIk2tGR3LWGJADvqZWq6WYUuXoNVtm7ul7iAfmYuTLq1hY1PM
004VI+Ur2eL0iI5RzQdZ4i1/N5hK/Vchbt0eatuVyOD3gzZ//yXGTI2F+rAiG3pIYMiBEDQ4OmBb
eT8I5IZBI1c4QcDDlWRtVUmVHtNkke4cBfpEYQlKWwg/QL6AWMbAmM4Q1Yp8bsO4+EIILk0E1U5Y
LXj6F75z8cU+uZywfv4JqhLgFmkUoGpNfGw1ICfGAzayuie3+RuSroR8yqqgbHn7hJfbGgLo+WS4
DfrIB96ZGXTV4JcroTBF948C0753gBEIQ3HMH3pEsVLGaYxRV11pS1UV6fZmDJm+QyMsq1ew7+ps
CkSsmFcchtQjnHjDJotSY2UYqfqnoZ8ZZjdzJreYpcKuxAtwQ+mwHP5G8iuIiUyP18CbQxWMxdAx
cVQMumLFJ5korgaIRzBADpKbqbXFBmd2AYXV0Ewwy3CIG4SfdsZrW/Je3Hi/QdVIX8oV9rklG+Zn
Q7wD2R/1nD5IPVRK9hIixH3y9b8SVEG4Bb94nrgpyZKcawt0bYv95nxSqRBOYXHQ0kpPc301Jcw3
NOcl7D9+MFRcLuawBtfV0wGF5hx7qLL8/NT6ZH5wujnB4RZxlD4ZxUrtC2YY3Jz+4jNZq9fjeWhV
o2ixPZ+ac99ML3iUwETcWWCx7zJgU2k6ZXIAcvLzbwFY2mIKMvO+5KePreDDodrYn0g0AHJK5slB
cCzOsj0anNuxEqgiyYTydAZNMNl9POkGebvwQd5gS/0nCrR0f2UQTlae6HcHNwR/ovUPAQBPVMx4
aShDkImBCrRtOfIvtJIIzVJYpNwBqPQOE+1J6LIIDIt8g2/CJfjnnaQqfj7Ti27ykvZEkwQeYcAR
aIGDT23w5ZQkgC9pm7Xiz7n65YX1nLCdnsqMugb1cpkffEG/CW6vG6V0l7rLNDSd8q1CJxEMKIW7
xyL9bjJVeEH6zxkKoKqF5SxwqDUFm2J0Qe8q8NzAm9HjjuafrR0O07YeB9STd+M6NWMRpYMpy9El
UMO/Yt28ZywpoVMrd4lSRQrDhml8b1cjVnPM6p4cKf4KuMoWtjyg7fv9VBJlkti4bvnY8tOMIpnM
d6omXKRwyO5GLihD3Uy6H4JBKsQJRx2o778igjGmnAJJGwpDlKZ+8baZ9lD71qU6/TReM8aEJ3Co
rZjhv4XxpZiA0bc87CemjoYLRJzQILpHikZce2Asg4Po4lBaBb1AYGTco2hqQE1bCg43ftB0S8w5
Wv9w/liYWQl57O8wWNm3OJ0JVT+MbkDFG9h+nN8gHW7KAwpyqubFiI+WvKiHpejx596m2PvuAaat
7m2+MpHagR6OQJfXyoqpCJ93VT/dsC6/R8vtAWWeDDPAHPfkE5mA/o3A7jqkRdDlXqbLRTZaO1Ik
W+D5dTc5a6dpGv7sI2DdeM23U2Nr1pxg9clMwLsXbIIeZqxcdwRC+MO2OJtyr9dFwllxfvPJaa5E
5pSOqm0YH2TKLkU4eaSaUzBljKfvdfT3yA2G643rlbsLAR/KvoNVD61mYvRA0zIsCAghKi/NEDhV
bh7rU9+3spT21+U+XH6UEwv78tAkJMiFCckKddQ1wEM8n7E1UOg/Se7R0MryZHJoHZ5lhKqo8DlV
U0PmjNOHupse/fiKA1/mlirG23jAtL3V57swquUTLuC7sv+w/eW9HMNNkmt/K2keFGODPT4WN921
M0wWyxxOVUBOePhiT9ZQuYmAKkpPVXuFd/C8oKkokG6zyEh4Jf5DwhnvINUOqS4ct78AD2PB7nm/
i1AGpQtBtq8hTCURwjcpg63uWLhpNzy0DwDUElhrdV85Mk0FWXPFI67hlth7x/cD+ZtfKHK3Y95U
zgYX0UeE0sgVnb9XHeYOs5J33Sazdm9V1o2UxJIDxF3x2OOCKrrFV9yI/99G4rYUz2cbQWancq+Y
1Tt0zlKy8vHqtu7hPVIPnT4GnxOEGVfxfuayNFblZWRrdz0WKjwu7QW8MeIa+Q303SJ/hZemd+at
FUAD22ABNueiX7aBLa2HFuV7kLwNkoMyvXinPp0+nrHbg/bqNNYqjdJVRElI8eLcbaukx4rkDqk4
D/h+b9hqcG5Lc9LsWCx5vmYHplgh/hzm90wOGPIGqZD6Dp5WjEyASVczeLI0cJPywCOAI9Gmp0AA
CWYSYCSk+/3gPsj+s2J/8/UtGq6bGGMFrz2o6gCdbX0P6iM++8gPDQEgJLTB9WeMt/l0Q1IBMhcA
LEfuBQ7Bkdgr/Mr8AHqu8rnXio9r4dR5kcAk08bGdFiXvLpENf/N3lQxXXL2P8svhFCjdRQKuAN+
UaHRP9v0KRAGknTNdC47m/WRZgCztC+gKLi2q0rrIN1uDPBqixWGaKCrrPvYohyKfGAQTurr5b6i
BcFMkT2dQqRCWLbdQtyeZcqCEOBqV2zRQPIdFctVWLNNESQorN8q8MGtp5hFGNOs6RqTpNSJXjfp
XHtD8oVVPdK5jT3SGwQ63BYR4Lnh4o5k8eK3tljQkI5nHm10G3FR8c7wXX3lsctfqFoLEzdkGsgZ
+3dgfUTOcReFggmr+dBQzLzDFzSxZAdU4lEMF3wwd8dDpFz15UAqbUja8X+pzMXCwjgLgqyLwhpZ
cnZuqiv6KtFOMBh1YeBDn6JW1Pv50ZPwRBcsnDNWSryFzoIyPXgxVtniZG84AI4aJAjRZIBYHcRO
hxyNZpdhdBcSfRfD4Q9awJ/JusbdkPDftbMOGKMzZt39bpBWWJ0bv33kQsDU5eGF1V8hJqBL+6yR
UDfPd6uYFDgV+j8glLUcyzyyX6zznKYjw5noUbo9q1nO0cS/4YM2Q7oEixyOGVYwMFPDRDFwblkE
K324R7yZho1lu7HLYNHJC0LQFu032FHQXoJpKCdJRRZdpRvNt7ZBexQJ6K6cZipOEJL2QQCL0ats
qUCCU8S4yejwKHrPniiCZaj7VHHA/RmPGLc4UElG1VwrtUGjDkYflU+9t7YmEDOljQYmHkO/fFcN
ypd4ZD1KtTfFAQEkqyHdZN9VcFLWYX4KnDDqxgbL5b51bGnZHtUe6S9uAFsluI2xgC7JGxy9/Huy
wcEgwAyWEl5LBOQxM9zVwd9YXy0M22I7zay5hrOk8+1b6TLABxTmKEa2WBlturFlymMYidquUDrZ
zIYOndXi9MvJt7cclqwjUyd0q/yxxfxYEPtwmlal6UnRWalsXkC7h3RA/XNWQb2Uq8HSwCPJLA/f
72KgmaR8mRXRYM7fPAVw9mCx+Jf1uxLTRaBRj3v1ea4yNYNrpE4z4cK2kWLRf9Rc5bUQ1x6tsclT
z0NSz3wOt3ic3iAISYRB1yPikXZ70910p+2/Ep0r5V0ReNSveX6hwqoum2Ea1k3ASoESUypNTFAR
efCyeV1D5CHuBZABqRGYkRFHYZ02+R9aG2h8zXm76TF5mAbGEmwDk6lRbE+nUKlgIIdcJ59lz/F8
/VgfHYp1iIL1aNEcfJu8+2D0V0I8sMeZtSHcSPaZj3jtnER7adqeo6W4K5Yq3S4kwViBVjqc4JKA
GKLYFc52G34gqW/sWzYfVA/BPJMZErBbLrVpfQR9ejCaw9SAvVN8dbKNSxnbN0+WeT/HkbB1KmNd
SGIywEew0Qyz8AW9sF7HNGnZgwQyqIZ+emDQlgHPTTdNz8tH4Oyzct+neGFca6dKuP2LIGT86ji9
MEq06uMdPoIGA/p5GkHtHWfllUrBbpefNftwOkBDGMt/l46Q/dB/YJT456c2KNNW72pMgEzlWbo0
MezZoARIq6+fIXVdlFraKMSl8dwdMDWw4vi65vQ9GuAQuFGp2ax0S1MHJ875kG7B+/G6z/I5qCvS
pB41srn87ObJykcN0xTAaXNJIQfapXoKp5p8wb8Cx38TTp6cR9DrzqSQ8tNbrR1+OOepBAPJBF68
I5FzcB1DopShJiDb1x4aI6FATcKTnCeLhPAyOONJBb1LlPEMXv9R3ZzJcvH+bXpffpwrQ32miEJ6
VrJ6x4PY4ivVmRVy7M+tDewhXDqeD+mNd/yLZFWn795i8dvgWSyZBRiNLXSFBMtCAnne8O52QRHT
ewBgwdkGBEsMw7ucrAr9j8PFJwpkbW82C5upsg8nAvsL5gIubv6G23SroqaNNmAJ4Oda7jnDnGnW
JyC3z/yj52mbSmWS7hx8X7hV9V8JDMKaVoppKVNkuu1pDvdb1lNPERrWXHsyoEKKQyDdVlJ6PtR0
NOPqI6NvHjQLMBcbOkUaSt2ccEVzLXN1s6eKy6DCfoEDwnisaxZ6QMMI5O1NdGpy/7lJOEos3zjW
5TMuXXhlmPCxwhZKXoLyFZqMs96ly0yTa8G8mZUPZs/Wdd3LcyHa2JYGko69uPjVhScLd2J86eqE
hpeXGRZyt8LOcQGZpxBpmYtwcpF14ID64VFIW3Sr5vu5n/pf9u7/0yy4kdz6OSDKh+rbmef0RC0n
Gb7WgOrcTC3LSsGFCZcAJqJxcRE3lrRMPtL1ltalfbbuGDwTLCPu1ykrlYvyBIQqORXGORSspRNF
kQQQ/RZDcZN9k2S+fzn1oU6BOWeLXQorfgvZzv876rrlRK2Qrd+dJIiM7J5fsE3LyJJF7u5/5FTJ
TKwa+36UIqYUH18qNmf17/PiUPvP28ELMx9Bi/pm6jGlsPRYSD6ZT/Cf8T55pwJuOJEGi/garqym
IkXVijf5fO7HxDywZrUHs9IAypTap9T5zTqy2q3kZLmaTO70XpqQvA5OtOJK9CxJYx/AZndVwnix
i3cxWZaRd6m9N6wNSUqdXJ+cIg4xmVhu3cNg30uCPlEuyDwJSHc+Sa71ymKO6zFY8ukkY3Idwo1K
mwAv8iMEcUMEb8UUAwkzogcXdakLCRbtSPVeftQFX122o21vR296/AVgldDoe5voyxtVGz0HdyN4
uK/lRg2XeQwIzkhDZX2BWVCaTB6ihaATtya3p2wLYweUZcazng2CdvPDeDPmmUc+fSwmLrWnemmx
VTGGAUlXkfmKXxVWAtLBR8ZLxmHRi0cKmDI6Yhe8UsMYhDJEUSlLHP5APvkZginifZ2QW6aA3poJ
73zEDPQTAXz5W4teSMYFIWFBlQ69G3e/EJmVhGwY0FE0gPcIgturBvKLJ8EebUf4yme6y32l2luy
xqHlMtgVYUL2gtXMm+TNnBssWcvDIPzCUvatM/ct3tEbEPkyzwaoynyPcTN7g+pgS3MSpmIVWWgk
X87Mg3ab+cqrXKF7qCFxgPD+C+Jm5oNTJF69j+CFtmbt54tFO1OM9/a1azGXrVwDKUxK0QbRz1/q
ViKV/bOXKq5mDnoWGUtDrY/XvbnaFBB8Y7AzzTvR6SqfIdvdsNVpNQGRNB9vXd5oS/LtQdxeuyM0
cWkbUC7kigz35UVQEoLD6GUR07NDllkNOShpnEjlSNxUxZA9EmsiQzImad9wNwqAqDcusL/g4oWR
hkULOtHEHBAryU3mV6M+17g/6f4WKpkCq00lkit2J19HkrDhK601kfabK/xQdcqfgaRlk17QS6DQ
AJaVWwjbBxyO/BD8SrbpVko4lE3rXN0XUcIBKeQwehFik/1hQvRQ+JNxtAGSZufGEWZb7f2KHHJl
0mXiDQ05OyjaZwRexvwSSGcYe2qnhDZxwmVXuVFiY+y5okkgvVpr9t4ypDakkxQHtWZsEC9lJ3xQ
1vtfiy/nLVKbYfse9ULEQ8PwlvQNL+fwRYV/sK2uG7KEyXcxOZlVAdpwb11Zzc+9fT072defLCbA
ECCjfz/6B/GGaMS2FLwDaxXNQ0uBms4f3RmFoexQcERU4oQc0Qu9rII5W5aUINoX5Yp1/J4OYGXl
MECc68QMlW3zzf+WUYpX244LaIHFg85bH78E1Ju24+XHAXv0nyyjbE+iFaq7/bBa7TeQbzZucZDC
wYs1k1TISR9Dq7d5/A47xaF/HZKY3GeOtsyFF6oNlGjeGePA3gc9ANLo43hZgoDceJg5REETk1ZF
L9WcAqQyl18YsQ4P2LBU6ycoXQjkyIinNwGn2ejXwNU8UphqWyxcvJC4oO3dohMz9meBYpLg4JDy
0s/hKw7mosyg8KCoJX5OnVHTP7GRGBgo2InLtE7QtiaSb55NP8yNmeVwgeGKYYTwDpgxJYHS9wzZ
SW2BTG547WcmeIsf1zsHEQAZ89QKetdp28Lz956RjXkI1Ih+rlWSSxGeDbcYvTcS0SBCpy1dCAI5
hZ1/2hHugDHkUJZJzCx5C/BKbK2RLizZAaIT/yGy2iZpHP82ApMQIw0rRAMo810BML5Uv51MaXKw
DJgmyRjEMDZaEDxmyVznWYl7pEcKLLAezKXXsJqmCB8XjIMfmbFvkTBwquoOKQSWxgZyIBZrXZ0R
JRaP2rtJZqw9j5Zxwcw8418oWkCtM4HfaN6e1g9korlzQnr8tXApS7yGgaIqBc/4DQeO6BULfzcE
1VJnCDAQ6Ax+JqttVYahjUFLNg8bjK73dTwOCP7EnETOZXwGgEUdfk4E5lRXj88A5ow7gfmHDQ6V
mdSF+W5BYLyEfYk3BIiqvmWyceX8jXoisMYtrV4V1kTj1M5U8VH7iVKMCgCrAFSs+CutQVrDiCg8
Ud2g9rQk10WvxpBeIDYMmMK4bc254OGU2thvfBl9mvAJPwPnRtfXET/8UZxi2Kbr+iwRouMAB6Pk
2PBZKF/5oyTrym4O3Tiu0ZxdrRxzit/x8fzlRcSWCs7fI7klG4fiuXdkb3sYBFyiItKo1STs+Ruc
+ViBguZmihgPoLqYLp94NlE6TAM3mVK/WOtUvFBaYdmftQ/4lE1kJwu/FesgVlQyewJxUFx9ND3N
9qXrU9lynMH1p3PdeZGuejLQm4DsLXM3NtD90gnLtoWMvULvRq77WkBsCtgGl0nATOjqokHkxRmz
0FRXzQnJ9STXtgLl5+ao3Ej+dzO1FdP5BuxsLsNFybXCZUHMNsVb/23+XYlFXxFBYI3qdqTv3bKF
GOTo1PC3+9uVq5CF/2zS3XBPI7Vri/XKRV+IiMZYOULjiVvk4pKkjVHYFgcslgSznM4NvNt77UmL
x2xd/a64ZFJXylR1Xzyh8+aGTmkF3VawVffpxmIDFrhh9aJioOedrDXQK9MV89guQvgGtQq9NPr6
GWEA95/jtsC7+y/zzQ+4cP+MJQtQ8KUnauozDPk0ALHyoe13fY+QuOvafOEwNx7XwZFkWxQxduFI
cMMfAFGXcs1KkjOz0aFnB+EJNYbFIlhPwJdB1C2LUEb6xzCHlL3YqAVs2oIL3xm7yqN1RIDZYy1C
GFUA1qcdQqixOD8uwfgb1NCQ5+aroq4KDVJyhT5ZvKDSTNMUa2zoCfbffvOg2YvAX/ajBHD8ycxi
VcjbkNWh3bRxQpYPkGqdF8Nhx0P/S/WCXxwUzYjYO88jEqQJ1osm99bx9S+ewcg4XF74GKOg8XXK
WKzg5os9HJdffpGQL1AvS3SS1kRILAXZXccefVTksg3LpWS5iGcY/PKjnR2uGvF+mhJ5ejWMb4XU
Lv+HYWXfIJop+i14RbWerxKQq51MAzQ+NJTY0mgvQ4I4iGKsJmBQyJ7StngNnixSjEBH3TLlLRgx
g8s/IW2LWOF0IA7qb0qtObRU8nD66n0SD9wKz06G2lbaZ2NQNac8gvGyQQJf5RaMGsbHIRdfCBEG
2tQJrZy5zywNwdTcqt7tbv8FYARlhmUvvKIwT+9HpDNDC+1N7VH1nCjkVug3Ybl0kARbNPscM1NW
CCwcEP0lbgdPlfSBje89PX3HNAPtqHh5cUaYiLzSaez1Nb4T7HEnpzzN7u4Lof5nY1ZMTw80RuIA
RIY7Eosmvi4T7TLo9RjLLoKtgX5h6z8Qjct/rwL51g1mVywB+4rDZ+BtDOkjvH4I0nkwmkrQ2IP8
GVqSvaXNGblnOYfAlyLmEqxmXMM2iX48fhO9cXyEvG2oKeztkmZjjmR/3frPa6hsiYxcW7WIQPnL
aEOn9VwYVNvtIFynwca+lK1mv9I3Pnm8DlBaAPYYrWB3vEurAYUVb4gA7X57EPrQ9JDEyaCwlpQj
eF09Bkd7m2hceFMUKOtK6XgI0mHTNLgDkq00z6GUU21ZmXrUDMOM6QeJCLLsglSB24ZYDl2xgToL
oNgzUIFYAccAe8jXvr3tW691zF84bYu/EvVMJddTzeRB5Vr6azMUpgxZ1NjgRzFRFyrX0mspsfXY
cz0KKz2nmnTR0unkWbCEWlAdbdR23eslHtCLEoAGhZlN/BCgTvYZ6UEKChnAegEeDVAkpAhHmx4p
jbHWi7hS1Il7gFdzCZB+vCDdpANm13LSFYo8Wkzt5bV+rY/OoNYjU74oxrOjYwCeAfHXTfcm2JVb
CN5q7sUxda+uJFZB9iv7uhF1+LzPGZycCxyxdBtUw0JIjfEFqSNAkVNny4OUdxmFm5I4jwNDRiAW
FP1r/0+c6IknyduWSMeiVVM3FhJYJwaGJn/+WZMm3/f+0lxea2JDCZx09UmmNzxdvaxj31GhuhwZ
Gsc9i58mJiwpU153RiKVGx4mygNgPHiwADei+KM5HtMSZznwl9Nt7yU9U7NFlmM7oQnl6kEmGXxq
jqSWk9tpiqM1B6C648nhruI2oTvDVQ8nQzj+K3CinthQ71GNfKe6veWr+l3VtQamYAV1cTFAsAit
tcEXMMOJ/aCBwm1p1ileDxZY17ngNg4asWkD0FE81z5tKOfqhwGm322DCAVxPJaZ0FO3v7IrozuS
MXjCmXcTWMrU0H+F44DL5GeeBaDlN1yEbWF5rKg1Ox5niQ9O1QCHCtHKGZzLbYEmIThR7EJnPwyj
JH7cSZMrW2y+6t8qGS6gIcotFSQ4N5oZCHadglg9JIXcoXcaifhePhmNjHPYPZwi4msvyDdFbTJi
QZIQeXT/4YYSPBqBj1bsA7rk8PcLMfTP1UF5wvfy+MiXE01gjQGY6aVw3xYf40sr177114M9ITjO
2vTVik3i43Pj1J99Hof0Aeg/5rdlonwuHlHyTNGFO1tPgw+T5WvFwUrngGaEvZXtNIebBoWina6T
Hv5Kt6Kt2yt/6R+J7tpXFBuQNnsVYojfgBis8rd+5Icq+E50nGpn+rHGffIaJafXTq7PBN0VVzZU
+UNlPzahtDqZ/+oOyYhjT7Uf+m/PMqnR6uFz1tp+Z0Y7iN35CJ5VrvPX2KJ+FN1bkNOhDWwz1fyd
xKKcWKJMqUyu98fqMLpQGbgepr6eCOJnFsfJsfj7RQPQBvV37T39ulB/783qkcZpfP5IlbPTQ/sF
q6Z7b2I3NGxqS2SX2R7HyTQ287/yqp1S4c7NfPglEFihuTFcDxz1Jdyz3mX84q2D3ISx3vUSQMzj
9eDEmyKU3TcO1OjOupcRV+HUyrR3FbiE9B6j+etPl7I2OsY9q33k7CQjVqh8/c3TnPdrU+jCuYoU
urnCVwx3UZ5nn4z+oQCWtCCVw+s9J6mYuhYXsDHj6w2seorxSq+RQbrbAR86Q9tTk7Bq9P4Vn+hx
6AgLCf1yg+k/UUcq0YzuTUMakwBO/svTRr7SyPqELpU0DgOCcGsFboFeELL62Hbc0hISFJyWPlCg
YqxnT6keWp6gsnD89c9wIOa2+913LzxO7XvTbcf/uGfrroT/Q//Eduyeh2maHGRZTgm9uj5nL5Rr
LUFllshhdvma32mMxCymU0qybr8Ud/Q6FG8UclPPYPcUHcPcx7a75Sqvu7s2JZu79gNxzl3fxwO9
TzQyPx5jdCdLKf5PfZzmV/osKDN0pV9EpLPq74c+jofCfrjnD7PerLcdznq05aHnzbWWrN/GiQ96
AoxjH2tENw9jv1t6gcRm7Rp8xIRodtigIf627dCO/W/aK7ZsKv9YPpb72m5Ok6QPmhG9aYvFFAN0
ZQy/bsvbq8i3ZXw7oUPIx4rH82M3fn5sxjuQ79Qgw/b7cULniS4pl/FjeQVlyZ/GvsnnkudCZvCI
1bfg26gXsKTiP8NVOXX/0C59fmQG8V5msBknOgBsnXiPPib1NDUP62auyimkPw8H+i+k4rReitMi
LV6hw0gOvf78+V5J7ou03EiAttMuJVM4YWKvJVZUu0aBzJLhCRojxDe1F+5a8PVLxS9+AjgDPXOQ
Kv0Gto9+xr7v09VitYgkKGrKvwD3gq8EDsMqH2X9pPXQpgOUfH9Rp0tzl9MiQ9oJmiYZxgyn0tlh
E/uxVz6ZLZ+RJTzNM4nBGQ0goMRNfPGXLe2xE5vCAfr1uZRDNjFZpOtFggYX1HJci3SqusHDb0Uz
+eRn/Ici39s8PWde3ngP8ANcsD738TWTX59LNxyMbGFNcRa9DYBjz4U/rCWgy+ctms8iITq4fqZG
1350El0cifabmeFmHPtKNRFbHR/QXo00k80VPJXe404RMWvYasLlWWMZd+MLFLzbgKqG1rG7GQRU
d9xe7IPm6PzCP/4OGGG0UmyPME14uWFtNOuitdw402Ni1/6wAoka3WKC3WGQbwgbQAqjAZWRmUVs
mhQqOYcqrsKgXW+TY2rii67z388yu/o+FlRmWGZq8ESWm/Jy1XnlN5036QMRW60lMCMOHo4sWBnY
MPxDnAYq/HAsBCGjpczXX2M9TLYjjfPosNzMo+0YCpxUJNG0CwrFK88IXr+ZE38f9MsQXwsQp5IZ
TZmLmLDiupdrUgnS+u1EapniunKm8Q9phEz32F4NcjXetymzhN3bl/m7SWJ4tJtf6Q6xr78n6XZk
mkLAEG5miTqecer7Ar72kWpkP+8fs5+/aWQKA3FdnzVuDdZ1+mEMEvQ0IuNEOfYMc5Lo3NpZmtUt
18PLCHpZfT2kAo9s3jQrjbH1Gsfoe/WuZPvUgK/2eXoHRXtcylnrOkQtpJfrJPuH8ed41ofmhyuh
inkAqJC/hgyNADXWBzxZNCOGj4SnRAMeFghDE4xOEKDoOuH86BMIzfS2FQbXAEsfyIgMcW1jbyFv
Aj1LR8JkXMLxaoGk6xkRkEvqY5/u12jc95h812m6kHMzEAdTkEId4ibb4bMIEZYsuDKEhtZh8s2w
8UXBWWhGjNht5efBQ9z9Tl+RWQUNZLpWpOvZeuYD8toBrUpEeNAr2jbTvQPalSzwvTOt5xMfrCpP
lIEx4BV07E/563cC72Zd4M5ibtzaD7Ioyww0ce7H/maVj3EVF8mf9PIXtwdhF+rGL4V3e0vxrC28
/mixlf+rJZeJyWOOEYklChFE1ZLlFBJTRKw3NcnlOdoILJAAv/381njh7q9AmPbsRg75y0/2SM4J
eP+xvM0Rt6MvF2W9ZLx6x+a7lR4zhR+vIh1huq/6+YMpE11Gx8mfy2g9XS3To9/aYfQex5e0dDsP
M2UaIqEtRphzLlJcsEZ4iioZqLRwp3b5Y6xwwYwniisMOnPblSbxFQMcGvMBt1+JZpxu9EtwC17J
HtJL2I4cP86Uzn4nvxOsiMiqvVvv9nF6vedPo8jHpd0318HH3TDDjl18HK87ZK3xFdZzkAmgXYFo
ko8hAf5CJE28R3BHIIf3CEzpnFFVpGIaNr4E6E33VXihzstD+1PE5NAXNfHXZ5NsgEuSXMbAbadW
6UASRnajDyZRM9e5pRvv+fUbWxU4nU9w6Rg0w8Izmp+BNJaPaGlUH3ic22IO8RYKBFkOk7g4Z1T4
aM+SRA7l2aXotnDuIPPc+6uFpe80pSqZf+ubch12OgmEqLOtWzuDQ5G8kr84Dx/z31pqcv1aD64N
SNgTfPFOi4PjQ9VWRLdwW5EPuOd/BwdaisA05V4BhTrlYxB+1vlHMh8fHX4uuD7v/H6K4Xjzji/J
9yjXftMRkbmw+lz9bBFvyOKCF9/JfKJ/+KE8P0UlXWe2PLUSzes6n1msKb3qsxDeRpnGan7P5jfI
MZCOHvxOuTlQtd4OKFTur3qMQCO1yicY2gIVQIfWYZToz8pRelKRNqE/eStTqrDg97lGUCb6dwj9
w83nufFXSRZPlUQDIgUOeaq9aq0qm1IOo4jWDSnO3h12xYZ7FPezdK9zbKRidw1ugBUynIcaMjRA
hG7WdkKPLD0n6uBQ+UQ0P4eqZNBJHYvkTVDGwmokb+PQWlNSjHAmBAyLZ4zyUxXZWL/1kKDxoNZQ
7H9AuSJlt6qCgJgQY1IH5KvTvMsCYx+hINtv4f2V6t1RTHpT0pwM6ByqI4XUKCJfwlvJPt/rSm8Q
ghIUJn11ccdJv0kFse72978K5UdxM3zwbgkWwcfDwf76ha/1amaopX+WZh35Wekva4+j5Ufz8SST
kqi/yir5KEqlbM67KMLgdibvYNAMQg9CJDbhZiANKQpuRawQ6SE5Q7WzaYlQZ/Z3OetcmkiXNdUW
3NUeH81cK9c6kiD/UKswVklQpn7nWJ4KVCCOIRFOWpB/tdj4D53UzX9boPR9BTQopVCk2jUdu1Xt
8PFXiVG64VXY1IK8ijyy/9cMC1VvEKZqUqlcuOfp9VmMta3+yEC2uQSsmTQiVYoYoYzTinaeZCv9
2cvj93P1ypasSUG7sw/rzZODK4LIZ7CJc+lMZSGVSqV3N1mj+da5Svk65xOBDNgK9oDOzm8/Ofzr
q9SQ6FtpiCIIYtQUS5GHr0C050stMz5R04NnIPLEgxORH/T07rCU6ok40H4CPZjPoCqSJB/hMs/k
f+eBnmtQy7guv/BiwMSW51Q+Hctb2q4gLsrnxWQ3W7Rey136KP+ggoz4eBfVpwPK0E57hLWdpqta
nNHxc1j7GtZIop8bqBdFSjT1C/rtqmKClh5a4lxJL4AcrP3Yu8Gh9e0hu8kdpJGKhnl8nqAdXjpP
rLo8UL4W4XQMIsn5AaOpteTk9zN+EcNx/ipdFBzcHNdRqTkfjKTpWM7Dx4a95EoxMuzc0LygjRJF
4dqIEMuxZrrV+t1JFwklPmNb3kiQOAzRpQnKTrX4ABe4nCGB4DZDeDZVUmfRml+L6jaFn8nXBIn2
fxu0isqx+u6mmztO6428sHyuDcwLPg7dsVS18yQttZuYo2SEDzXLBa2quJZCKUbfhbA1v9+Kznzv
DEUcpEeu+3+FJsi7uQ9DT0kjpl8InLn3SXjsobhJmQzL6ZUjMDengDUVLNV3A0+3kaHSyGriLMmQ
2qn6922JUBz7WIq2gWSKxAcBLCzx7dhSEEmg6Q3z6d8mQk1vQVw7/yIAlK6cm8itYu+r9CeBOC94
rwdIbxsAKZLKAZ1H75AOo/QBWP9k2ymgp0yRunUKlNI0pSs/uWtNuHECHjyUTrKHuIcwVQFMHgDn
mlwzSkHTF2En4oPQSYeQPphBxzHVN7Yaj/aRyChCE49N1/SJypZiXYKu2Y1KqXXlMDEtjjQTvuSD
wpB45fcrTsflBxXk52AgMpxxxjOh3sizJzoJtlsdRAlSEnXLZuRxZ3n4cfwevJhi6Bfj/YYYkoSf
BOGpCBp3rOD5V84jyxbXJb+TmCSScBMpvba2JQRXyiLgTA+ltsJiISX2uBW/+lz+PhfbkhzlwO71
PfqUH84ZrZAcR9Z77j3EzVxCXUiDbHZVSjfAJlw4RPB8YilRpT4Ppy+8cSUmwN55wbs5CiXxTgOr
nSxBEvm0hFKWwL/tQf9YS834zFxSqfsRBsl5wQVuWatuesGBfJBuQHppkIXLAx2AgmfFAz4Wi5A0
oQ1lEWski+9OfLBqplqZQrRzYWHLcLewJARVEKH1dfYT6AEnfgqKvoLkjzJjunNqQ/wGGTSxIjy9
hb5/yPLPmncRiuYimH3xwcZUNR1iMinTBMnndzz3ln8LlIt5nenkV9U0zqoTfj5TUBFgTq++770W
AQucM9bp0F/tP8gJv88s4QuNsrDjtfUn2bq1RlGSfjaoAQX2BKCgUXSnMBjSYIXN5NCgkC9ke3gj
iWN7HTS95rDDm0uWsNj2YMn6VZ+DWEsyACUkq1DnCx9DOcg/xaW4M//aLpmOtd8nU1gL7SlyoyFf
2slymKp2vwYE175zr5ENIiNUShLXDZBwbZMHkbv6pqy5PfCk9gVCahoxaGbl2QLVcyx6UNcosj/k
nysq7zWvD8RZXvgzbuFPobVXUDEGqd/mH6QQoAmYGjBjQT0fySE2zivkfXy5yq9GVhDrmdGyg0L/
HApH58axQZFo9Uh/jxSWNcO6rUKgW4Ll80XJ2/tDLZxw868+r5nN4j64YpqViRZNiQzq3LLhZEYH
gWSF5AhUjf+diDIuirkg6x50I3Gf18D2rypqC2iDPfKrfGpe2G7NRzMZqPnHSlkrSqXy5hgV7ful
iAQOOTH9GzoxED/WXuVDN0ntdcguiZdfEPff2PYv75ULs59cLCOcrPWJcqJMpnPT6SR0G+b9//IZ
aGSfL0iqNcy+w6/F1ltwU6xV+zXDdc1g0bqe8g6VPz/Iu3yo+bFeZax0LVI4Vne9WPVIe59dOzI4
zVMf7/GtLUdhDShLsrqcK0Wnu4riunrEfaxedxKr4Jt0hXS5CQnMNLeEHf0fKvCnzXYJas6qQKnB
6FQk0UK9garAP93mBFr/rdhsQpqhuIT8PYaS6ab+tcUPpNRsYWJGD2w9jQOoq21C717imamSokcc
8De1A26sl01IrhU5Bdi3FnzFIH0tY9JEvHwCkr7CxiwoC860hgPJuya/PGejTJPYYAVwOggqw8Sv
YV+YtzAXS/SoogKMxQuSqe8SeY4Oqw5lQCVr72yHJUolZOyYE7NMKqQEm5yuhZSSweeU+48GTeiQ
3fZlOA8KdjZDiep+OsICBB8PqDsm89vlKVakZVABBWLfTfqT+vp/kYsM6kxrg0NhKALM00u1+JPJ
s8mky8vo88cAe0QpXzjrTRygyZSJTZloYCQkKi6PraUJ2SgVpMoOrZj7CRaWf5unpRpm/FFIf+Gd
MfQjsDLQMS/qqsCi8P3NziFgoZo63bedTsYpyiCEj13NJSTcdAlDdabowIno4uAza8QBKxtaqNa5
KRLIeO6hI0lIuhBFxPD0N9wvujlKfv6WcnXCmVq2fCJtqYXdlM0lz29ULOH/dNXrVWfpb3mqxcvp
jxz3rl7SE8frUYQs8duP02CJrrwFmgl0E/3dvbg9o122eVajr/x18UKs9Fg7/CSpI3/lT+nuKl5+
0EspVpohDwKnRKl4epFUbALOtqJIlK7FCP7kyrSpJlVxRCnN/iO5ht9JKxVvUFY+D70L+QxZgbeR
PWVQ30AAFQlUPNfpuhxKsT4DzdR07do4V+MsdK6xkdGJbtBgjKnyI56/HAo3+k2/G5k4BT+ZfpwA
sj0bHJp/lWcdpSQkFxsHooDpAZ9x3U7014sXAOeutUci7pZPtP6IhGJ9YpLaCqEv9HddE07NFM5A
sMpF0YGAZteONm9cPVJjcHaQ3ZMmWaVbNvwlkhe9SAd+dHUNcznshrMmugnWnNK9elzcUARFfK5L
p/P2YVukb0wV8VkWSvXmudpoaNzHu+67+awkG/dWshotnpltbmAP+TQnNni1Dr07PkHv1UoXEsVX
O1G8Tl+VV+VAIxjkVwfbXeE0ciNFNZp1I+fSqvfbQCWc27e16q07q96qt+1cWrHGjceldRuRVRvt
B4feuXPtvFu5xg6hxz2t7k+UYRKd0OKGDBeUnXgdaUtw7RcwbFPtwn35rxFpZ7uz2n1B05tsd1N/
VW7tS5v+JvV7OVFbtyLNSwPzOUz2Y91HPY5yqWJUdPUdv8bv8XV4HW6qQLHAgtfaY3ya7+aJLxSm
epFBpnMYpzrJ3rqm0NMZd6Weq0aC7fzl/7SDJ51FNpV8RGfbzLboDT9I9nbj3CBaB8opR0GCmkBI
X39fmYGiOrfSlnRHhpu/iXQUUn/1a/lWfVRpWl0jqz2M9/+6sW5uSMfitjybdMlc8LoWrSRbmWaE
JGO2ZcFxjNKi1Nduvq9dkgCxWWpmpy+g3VPzXKi+GnF8UYJYaiL/j6kzW1KVbZbwFRkhKiKnyCA4
z8OJ0faAOCHOcvX/k/itHTtcvdq2bUV4h6qszKzoDejPmzWIPWk1Nt3SHNRe5jSapwGPuQAF5JzS
OgNMxBofFanFUMFesJQA/d7OCzME0OaXvz6A9drjbGZdWjTCO4dJ7mFpg6Um8SXC99l99Fxhjexd
n63btfk6hZnVyU+tuEaWyZCnHczl74BR4EQtzr39Dxb2q7SEq6lzgeCPrKyC6OIeHndBvMfW/Dpt
7Ilf1Ar6QOgUYoT6tNxj3jQJVJq3h2Pcm3Gvgt/ml/3N7vGV9qiyKDesuycKhoO1WyWE8XOQ/ag8
3fWf3Xj1IjAk1c885vYZQsa0HlpnrzQqP7olDPgxSjY8XFKBqOZpQ+BVGrf2cVQa1Qf1gT2yR6XR
Otz/qkkRZmQ9HuuR1o4Y42RDgxK/rqNSGfHqYG0gWqwS7WP30d5jd2f3bnxXgys9wmOw89UBS9/X
oYAycIrRY34zRN3/1bJzo62TIqtKWA9r3GLkSNVA2+/HnU4qHAMO7LZdb2HwEb2CQ+tJgxu1uDn3
3p39YI8MVc9FdMpfmQELd2RiamjwCD+D70T7h5OCwPFTZDGM+cWVgEl/0OjLac8c2t1a3/rv6/x2
bJCjep/XI//Fbk6kEEEvD+z59Cb6W22ddyLSFPdEtb3KwlIgYiv0VRon4cTPTQq/hGRFofQnAVA4
rjBdyjV5looUGvvvlvwmkHeQLIj1ID+xMo5iCXS2Jy1lVIzWUpEFpzEezyx7KjmIGFgf7sJKANbP
hD9Qtz2FuX8INQdlwAE+zut/wvhqmLVNvrLWxwr52LYp5r8x2iBxcOWtmXf0nqpA3AvzDnmbyc1u
HcQt6IB0cHlTm5DFst7vHT389arC37PQPCCwPXxl9MpKT80pswXG0Jt4W4RmyZ6ezH9BAkrSZIqg
M0EtRNVc1YcbQQnan4juAk8UZqoCI8pHXli8XsjvoOWGZEnBevSkHbM8b2C6ieeRQd8vFOrTibxE
lCGLXHaho5U2atwyWGLUo1oIPHUn4Ay1slbt/gIsfWo+SfL6j2/j7+lakajJpcD80z3aADa/B4Sv
CjuF2Mr2S1CsEmHmuwLwtw/Hg4xG8Xt8Kpjbu2KM3kOLeI2A/xw7h9SzSZsfzfWVtYPQvmq5p23X
3M9f1qLxTVcnqnk4N5WiUmTTLzMSAbzq0SeHUKLsp2A4hCu9UrfUfWERKTzz6schpn0hSQmJCREb
sQrDnAWXQ9JW9yB72LbEqj7654KZJJIdxDpf7b/UIOrJjLgzmEvD8yyeaCo8ojhct3RTrnM54pOv
d4hpcFcO34P3oMxX3tOja3qzyY4x6dQYtp2Em9nFzyZSS7wXjfGs5iAPcETLgwq4UxQXTyB47CgL
kPOoFWh63yfMGrIzub1XIatlzKHMt2ZqPVb3c8/i2U/ihDd0e3WuKJDi0ZuEhTnJxnlpb31qfoh2
ZDLBSPYpXiKZT1qQnuk3+Zhko4q3p1y2RtsNf0K3I+WPfUSvDhKKl6PoQVmVOpMoyyra1TwAmG5B
HO4p0UV5UMUrtDwweiScu/knCdP5OHDurySyHQEK5bDRubRurTp7eUxCDJCIl7xABiVin98o7Bl8
f5N1qCGeQktMKQHS7a68LhUp6qYLrkVF2WKFdLXWrrQOGE3J9LVYViCxZyDi12bM5kdG8g5uz7C8
2dIwGm7K2U8VPPdwOTBhx5E7UuXc4GzFjV24/Wzf21VmUXfXBb/q1nv5jeqm7n4eUkgRAxC2ixvM
H0gDCW3A2vVerWd3jKpT6512rpvygDEoTW6cvZFxatZG9VE2v8530xIRsdHE92l6mD7np+kWOmPD
S/qlwQlLTg5A4YACgnqMSUO2EWD42kZHDP92bMZBunbzBxZVtYBPB9D2Ds7rmUlnaVCffPHiItej
fBfYaGBBLaZ1NlcSVvTKibeO2xZX+qu+qD+gVsa5fzkF+xt23IBS5qw8uU/KmF9+7TCp3c8fcNDe
QKG5PajAUZP76tpwsQV+/dnQSMvhIfduJS8xvcb3w6s8HZMNFHrT03ls7s9J/Gw1BkZwd9GSt7gc
1nHvo0849KqVqLG40x8w7x96ta1L8LxfQ+VwDaj3ql7UMZ41CPly5Cn1zpUgoZ3svGr3SusJ9vzv
92I3WvflX/oZEkXFB2RbpoLajzKCAJUXlHi/B+qAAI2JtbBPQbqM5XiOHlrVZqmwVZhGpQST8EKI
+TFZqfM9p6EY3Hn6EylJlQ+agtKPy1tMyYBupfgsl5qkeCSTpMZSasTAJRAbhCN92BTCaFSpeSNM
FvFRcCCJ2lRAEQjjPMCBTsnpRMCC7mg1pUVJkaHfQC3HgphACgULKgVEmqvGB1JSf/qnCJ58eXFz
ikYJZBBJPC18dnBye0pEZacoqP7cwgX63DKwqXTLA3B/UId8pEldmtboFMNBaA1/0V6mRJENKTRE
aioB1BRucx2TKg7vvsoWcuhVQ4n6ZDev8yLGqBaqCaViFPD+Or0lXoRgwkl0ezDl6QfE1LYBQhKu
0KegQ0Ld19ol8ObRVNGDouIWZEQ+hJ/ve5pQqDJhk70Qd7JuJBhK0ppkYnnsMvRVAp/4oGE1lhNd
b5stSHilDlkwi8q1GGHx0ZTaESGMkyHUgP6EDKWrKvCAzKSbYEtmEC/26S+KRRm3I+AWNUoSELqT
9vHE4iujSwZLo7y2YXxRWAfFwzeZz5MAjNHON2i4x4DndS2Sd/7gRbD3IjfVsBFTThw1Lb040DKc
9t6dlph3PGqlrTgVaarFvSt5zwvfGnnZGkVHzWdQ+U3pxKmvYwTpgJbqLfhM5LMH12wjzuhfu58G
2FdAkzQqdCsIgaVkKYotQ1JcLq2uiqzxr8RI2uKhYuAZflLDDKJ3ointFWBLH3xJGo+JBAZ6CdEZ
ipfifz2iar3IJFuKAw/30lFO9aac/6nXy5RAzkaKJDR9skiMwAcdFPQqO3dCdV+SGVXuLar2opeo
tE/t4iiqEV3tAHygpYjvkfsQuHyL+ytR7z/6DikJLNKrz/e7h6HDTB3ERWB5NkU5cFaqtoMuCSVC
N1C8mg6RO6vFqo/fDkxHhYvIPgQ+6WMJmiqKOSgsBtSWOiAs80FppVqatqx1i77BoGTfc4BE20Pl
S5eW6kgNWGkD21MJjzKTNwqW0dfUE+qjd0Fuu5mEYRg7yHIAfQbs/xIGBSOSiQISE9nyVyNfNMct
DqCodRsuAl5WGfIJvMPlQcTI7iJOgW6VkiBg0FkfQivAWlN+T6MRksh/hbjP5/jIIoUCcgx5HNRK
EkNSumgK91V7MmX2qulxnIXFfYJwUtiiLp3i3ZfLAQPz8Q9+NpzQMOD5DvXugCk7AtXjVqY4pKvI
tfNRdJE3zkdaEmWE0uHETkadDiDb3/Dt7wioBjLSRGwqkVGmDwyQoS81zmlwNsKSpO8QynTqWLiL
ZlqsjLyhftaiAuviIwFR6Wn4N6Ts1MbIA6ATpiovTT4lebyeOsGpdMKL6QxLPPd/WPLXMvgtNTm/
O/IHusMUcrBM88iDfyG//2tXOjGZe5L+elhwCVIsOUcwmd6AGAa9FEsohqUYEDKN0YsF6UpkWSFM
WSSUyWxrLgop0ZfiMMMtfz0mJoTZql9aSE4k3TCsQbKbD89KjFK5YBaWIRC9xEPHhVZULHFbNA2Y
HI8OzECNXhUhUWUrwuvKDkSXTsmKQFUYlMjfK02ZhV1CnJI0F0p9TVLYXJbMT9oF50tTUZdyHfBo
I+jKd4nNEi9sfwM2a7BocB1FCN66/MdSXZzRSAN2xHhfMC03fTTlaio0YmqlSMNCbWqwidx7oZ9D
5KuZv1ndoNZyjTf9vhg/E1GDdNPVxwSedZwTO9Au/ogKovKc3thLrwekuQyAp2lmCHI7b4zNIas/
WwCi+oGux57ZVyqW/wcPD+bqqqgnwJkBv9cXkd9CJTpyWGeJLgZiiWDqDmkwI9weQshYqoXZNdXr
zmv9Y6fDXP9A+ApMgXDnpLYqnkDi6tIvLBLarTohVklTZB3kEbqtITg0D0OZWlDDQNlBPYXqXqN9
Rj+ya9MR2PsqMhoyDTuSHeGzI8WnqhVqTrvrqT1tQs9IauHUTmTRvqSL9DINX/r4wnOZkwqMg/n3
L/RorklOuxqq0aPfwmBA4QQzC6MzfC916cSumrw2j812nGOVNRaeoVuDmFwljYTsTbdPrK3GWB/J
zJrz9JGr4CSOIEafT+27/sQ5IY0XhVKaEglkSPRQ73y6yMu7VskMxQ2KnuRnOmEf23q7W6X4o0sD
MeaXtZSoJ3Z8n5Fdp6SioaidAd4aIgXhcPUhdOXjTEveR/Hwb6Nh4MlpQ4Z7gP971IhyGdeuf4SM
IGqCXezQ35+3k6SJ6z8EdSZ54iAOzfPfgZemep44j6OXR5c/fqhy1NbQiMpFv24we9mxKN3QCWgt
2i1isi3tNTFhHSLeVpmesI8i+A+cVg7zcytHObw0fRJo7bMX+TpEbFJ8WQnwpNnM5O/aLV4BBw4F
hgiSubT/+oBSLmAwFpeZhg1DCZnVMF6VaNXMPuwa2UvJ60mFARUBl5QUAP8VLEJ343/xnz7eM/A5
SsFxANBDnPpVlVWlHMb+G7YvvqtQLscWlaaxj3P3J3Fxubv1yptkvI3Kcxk0nacXmiGuVD/XM1Wx
RDdcWHJqClz4MBVOD8Jm/3dgQ6zRdqnl/FMexuaaBNNo88in42exMmgdBtJmX1CUkk211GcY+ceR
8GMANXpKAmerjEajLHmL50UZscplVBypXADOFqljFl5DIU5WFA9KQ3tY4qaWXIYnD5ueFRWdCKUG
JzEEnQD0GzV8Yu6Lkw72y7gJyEDRRaq2zymUbBwde604nx/R++eE66TLsJaVYXBzBlolN8RXTRY3
lk8bYVE9UlAkrqrEEOKyynQE82ciyI9BIkxI4Oc9sP1He1xEIt5nq9OqqH2fnVerG5NF7yVWmkhB
2LpF2pnp9sklnxqeTrwKySoFSYrWk0W2xsDLgxDEDi4hH8u41l1Fb4rNFJlZvgFDtuJdR3H7Rf24
hVhoIZtakC7/Tb/kfaFGkmv+s9AwCjJCPFAH5FI3sHpw6RAFfJX6kkcgi8akoh7dvz6GVp848JNI
sY+yQcouW6mUcg6VMG8tkZHIKUhMbCJ8RfuK+QWQfkBSBeQE19iaFN1HFdCjSZE6mXIfwajqh5sF
oeNs2MarEN9BuSCeuvTjIP2CNYBw/XiFGiKL5Y943HTLPWyE4J58HNyFC+rzvSP0rH3yQlgEsAP4
pPmdILTA2/hR5hsUfAEEDTb1Tynp07hWeIkSj5KulKr8n+VUUZYWa42Yj/9bozBrEwyl4viHNAZS
zkr1j5BG5uKrC7Ja2+liKZLXCVQ4rWKoojNxZzW2dITCDTlWro0+Afxv+DTCN4EGRbPAIgJVKSJ8
fZe7tShEhXq3uJ5SgWmRgh3C62mM6h0+oXvRLLnoybv7rxq2Dy5zpWX6IrfmwokORnc8Mk1BWwaz
UiV4ocN7yukC3VRhUlsVVbdZc1ifZHZLJV8TEr8Dz2yyun5Ndy1YMyfG8VSzE5Ug5dL5EkoJITH9
p4rQj1yNaYaS3UO5XPGqHSl/dMDFVvCgACYhf+3vAhUKNAIUl0ZR/VqkjL8eMVI+mQzTQIRkXS4N
MciIo4KwxqiDx0qCT2mA0ea+KDE92tpQWK6GypEVin8IYEqXiIsUxWplg4HM5kT99UeNFmbQrkQP
AeP5FX0Hw66AXF72yTJSt9185xSecVdahRjhj1rUAbPgald1hj9Zmzuor8EmUGewtQgAx5AbYHwG
R4ortgtzIu7cF1teNPsPMi6B2dXBq1VD5nP7zDfS36ES3Ym8oeimbPMSjSH0fjyorb7Vf/n2nW1L
o17WWNBmGE2aC+uV5kTGRixHz1nWJtoejpvj/wgBSzU11nokLqjYJVeAQjhzw1fBHlXYpd1HPQu1
jBbNWNWkaYp/lLSfb04SO6jK1vqIdAkrnGM+CsZ380AvFLqhFN7vB/6vDaWNnDUk4mTqH53h8ALm
oadr4Jdams6cfOxW5oYkKJDgupjBiyTFSW1420DyyM/z9Tca9ppEWp4VMSueKGBzgnitUoJ55I/A
ePAshgixUtCY5EcH/KEyqPY0aQVtlHGiLQBx1mrdtu5pPio3fZ28f2p1cZXwzEFkIr4Tn1crEbKd
jUhcpQ4lro31U6f2p1OiigGApNYvACRq/BozFjdxBOUmU/jJyE9HERFd+hjpqkMQBmWMSt9Xjq4U
SJvIJ/EX60KJgjafLQDJpVWAayJUwtIclHpHSrbbMUXaVbw6ICEuNQUE55Rpk+iaOYfxlUrtabwf
3qfm/D59Tmlp1bXaz24WWe074Ajt3PmqgnTUwJLvow+qbKLKk7EvFI2Z3Cs0EW8doQYyBNK5UCnm
pz4qxNwQv4qxV1DKXqxJ8i/8rEnCK7TY/gYwMOY0HB4MxMJT9PqJ/imwEfSZ5CQ0QCZJ1q5BRa9F
Se6lfqdgXTHU1PNcl1MYD9ExDVmp6X06B2m5VW++g3vZOtc6bU2NGoj5ASRXvEYBbAR5Gj067doL
ciyqWYXcw7dNskd3ko6xZodHCtmp/WVfdZQtu0H9r9qx/MYM5KXY6ZVh60JoHdfA24806CYgBCRF
IrNITakAQmjHDmEiCdmZ9WyFKzQgCbg7CaIcKhQnt1kGFoVpbiFt1oC+JY4NcQ6n0Bk1UAtShAXb
6CH/LUIPxjnilHWkY9iEbyQ3e7wk5CchDwmWNI+kmZWC9VFjCEOKE5u0QchNwU0+EhipKZ/97BAs
vAy4nOskNk4ff7YEPlcT/hzn6I3ReGGPoMxTsU/SxkJatNkcRykOx+BgVk8PaRFl/V24pgEPspMj
V4augZXf2lflK2PvpBxIoRs9DSOkSr+EutFMyu67RLJBDxboqZAeSDWpDD/Q/NHKwp6v4UxTWgBq
JZCTNx/16vvRLVMCQ00HhJb93klRsBcsB/FfY9rAa2Szn9+PNAvN6S+BNnKhGCeSLus0sP13nX0E
AVed5WiPS4m1pT8mRX70ReH1KyW+f87bXEvwt8ab7h5O/Q/pKYHwoDEkTlqpErimqLmlHJnM5Btu
LMqmg7yX8V5fZX8cKPX2/d961ehakrQrA3oBfX2yiY+x6CL9y2aH8MmiAFFuPBa5V4Z9oL9QaRs0
2eCRjw/Px6o5+TAFg9hFYLf1xjL709KraJ8aHP9fmnjtYlb/BY9RvxkiJYDRiOfBGFdWeDwR9eRL
T9EkTpCFYz72A1WskPBOEH1RBUGVncjTOfful7ozq5X58t4hEVFZiihU3hD8pG39S7VPDBRwTMIz
AZcCpeJmszeN5DlPqiXCEPTIN0XHikJ27R6RnCgLZu2yZwdGcz84O+nk8/ZFurPEWdmAZ6R3PDkx
8J1C30oRtKt/ufGn0J2jUjx8nBwn5rsw6e2Q1H8P5HbMO2FViZch78Wh6YsG0VhNiCNONTPKwirO
wNfwOEkGCl6ykCpdiP1CB91FSE1udhpdevXFuo+wg0wFO2mAQw4fSp+7HRWfYMmOWY28/8flXBbe
F6BltKQGmOBAHl5P5Q3OJ59I7QfVmpAngHVAaCcuJkaeGfmKak0JGzCzda5wRpbkOL0T/LBlo526
J0/6ENRfi8cv1/DjccG5IbqK0SbYGAOWWjtaF1JnuiWtRhrtntEjHt3LzonA9h2YhItPBoJu0y9S
IvypAU2mDCMS1jUlIvd69rbL5Nq+yXZvuydZ1Gb1hFEtsvubLozIO3GPAi5YkSkWTOv7XFYQZf6n
JsX2pkRahROpTk5fa9YnssnD8FJxwK6um/V37DJ9eUs9VX+kYSuK6t7NfwkiZPBHNk6PLHRKHt3X
2CBpFsz0IR344MMsmIpstbVrFUpaWnXLLFIPiMvyY8m8vC+I7YJFealVHtYBoVACRQg5SYLQyWGG
1Z04T6JQXkErrCTt/yJuVoubr9isEuilqn0lTlU6ffDogpvf6D4jFINwhuDXa7ZraQTc+Dt1LDIN
NIjXP9TWGOQ96L6MLpb2rVdWwmRW40uUZrUfUN8berIZYbmX92V9pV8Ub4iSQBvooXPlNMItMgqF
da1r9E8L6DzvYP1Vam158UdBGaDXWYTZYJiHr9D2LV8cuX3rI+NPWrUZ2/VXQoMXmuB1tmyctF+o
rp0D7XAmG8hGAjuz1ckvbczWHeoXEtQC4lRXA7XjMimPaDPQzSrIGJxY97Ggx5rpg/7FrefXGQo9
qk1p26W4P4fslpFaBIilIZ4GWk2OVh/6nxZgxxIn/v/ZvfF4paAtiDPCbsetrRMhOUHdSzZibIsR
T3ETlsOQttOfyE5HJLgV8gbuIIrKZO94F489UiyoOMTAyK+EfPZHdny6SsqNtM2Wm9tBldDEAyxF
lyhWuVIvZYTbgUIUETc0LDQwlD5qYOlW736MIz/mP0qdJZLV8z7sdCUmEF/QYOIhsBu8+fHNSxWW
nArt6uTYFngsvq5UElTAUQgvjNvEWvbOjqzN+ORSuW+K7kozAh8iXtEymebLkdonF6Uvbx/xbKpI
+ptngIq4e/ZFEDn51pxeiRGxQu2XC8sPZ99q29zyUAaVqCKJFfq4ksok1Wqr0/GxlbRT1IKdExVw
nrml44F6HshYUk78ysIEA4jPo0BJBqtCxk88Q7e7hLoEi+gtm3b7ssyiPKxzTx9FDTNERVFUBNLP
SaZ7mqyVhoAWBA+0owqPjND612m5h8BXm+UTmVColfJnEIJvC0QvUmVC4irK+96z4WZXpwpOCe/P
5BtDUQC5TQsSWVSdkG9iXtKIqKoQkvCGmYNdFz6+wNXq3UHyWCUwKzIshFwtH7KxEmXKS3mHOMjy
N2owSVwE+9ToCFCRKQXg+wRfOKaHKsv6vmUddk1/Hzs63oww+TwwXJqUdGoz6JwTAHzP8q+jyw/h
ZOdKBY2aSe88OHGrNde0c/QOP5dJGQ5jPWueH0HWIxqRTpmf+HDPWSM6M82PLg8zsvacstTZXt1+
ljS5FwOKwhltRJdaE+roaAfLjj+q/9VJm4nRZ5Ucxo67/lv/GXZ4+rEq7umnPLs88Hctz06Dy+RG
kAvM/uDPT9vgfe/QJvM0iNMAdh6PEspUj81nF2ZCRe4G1U6cO7D3dtR982ZS99+wPzi6e/CquNbF
Te4duxEWFi8B7aYqh+iy78SVoBoHz9e0njcvPzaNc5D9xcE571mVzi6b5KWIIkjd9Ndkd8egZkRx
2nua7Xc5MMitwurgTfwEFjm6Yh9+fd+icmV6256+y+B2Z3d78C6v1vPpryveI26eL6iKGnQHgrix
p9fy9EjEDTz4cu5ld0ulhp0Ye/3VhZxy79WrLQsiB5z2XVDe+rVzUINLlfn1l7emJl/zT1fvcm+m
lptD4aGGQ9bf4Eo5F9NLaa/qra12mjvP1GswxA8eHju1FPW4Y4NHbGmX7hyHx9X+dzcvf98rTj5L
BlcQ+VLAK4QHt3xzs+r8ZKTNUhldIk41G/x3wN5L9F+F1lWxvSs8SnC777h9Hlj3yNiN0qTb2Ifr
cqsBivjDOClMSIy+mbn764jDLl28dO3do/cw2ZSp8OAbgevD5lk0eCvYNG+oO3GzwfxG+fH0znlQ
xz8X2htF4KAeU9s3b1hpQDYTlbIb16yunRBx2l7qv4KGf/+x6/62DYOplU9t2oKuh3scC98H/wnB
ZLwb1jY1mpPdnLvRrAObA1Zh7qnuo3A/m2eBkqwm3xQDThUnzeGHOAxWTDQeBAJl9/i6e/HBq5nu
NW3CFL92UyhI27VfNe1mHlc827KXQjtL3wTm1xli94xewLBJk+Y1bx6JnXr4M/h2++znyJ5gC23D
uum+X959brKMPJtl6MHec6fvD1b0nftELEf7LSAsrEp6NhEn8jw8qW/O6bcMHwPhIvQfyzkExs21
lzRtXvfKjcll5x5xFyKO5SzjazSvDl5m8wQJn/Qf7iMSMuKZ3rl73ZTWrRfJP+wfFDG/t+mt++im
ZQ7GsXiMo6o6+c4zKDERaKJrx5AfBXzNvaV+BYrb2r3iBFmmg9bpS6271+3nvNSOR6WWuTyR1KP0
JofaN6/wNtFFoD2gvkAAWWnvsPGm30KYbWqjpP8Hqahv+VCmR7gYWN/Y1ESXQe5iWEP6UTQAzheN
1R5vmhd7VNJMr5hdJD3WLpWIhSwODe/dESkwSn+qszr2owjbJ8Z0jVsjquZ5dsBv6fmHiQujEluW
zeWX7tMRsW5w7aAwatF4evz0y0voqZN3SuHDQpNe6TfG5THElGE+PG3pG72fWr3KOFu83RpLS1Ha
wW727+nzGq9NEpqr1xAvqdfGaJ9h068SpO8xHPwLmmi2AUosB1KLS905/jQgl+W/9DVbnaP7oDq9
Tc/T1+9jdVxeUelv1qMrme/yNIzpvPye5DS4pRzY3Q7fDcJdntIAQK00T8O36VTaj3P3kD4nlZPR
si+Zf1nx6GM6vKZg/BDkb4szi80CwT9EMpwydvSr39Zax10yTSq15o3m4myJg2Rxif27DQLqHk2o
JLjWxMBvZ+BtO3yzPVAsCB4bC+IlosONTZ1E3Z1TiJ+76jqiHfWpm5KnYSFzcxpH3AdAHc87p9Z9
yfRElg9vZ/3Hgl2lkIswEAdRLJup5VJZpz98w60cXTLcGm0oIRn9vSksUj39PksHQYUai6LcX7/1
y1uHlPxCZIMOhG4ViDz/wFOOpn/MmnhWwOi22P4bzfvTLeeILrxXtdmo+ZbB6zcz4EF+BIq5eobh
WoaMT1J4eoRO5P04bUJeVfHx0OVTXHw8vIirTJLOO6beaP0Sym536lF2mM5fgwqfZ2z8vCFCQXlC
207Ln4afmkHJ8jKmYeatU/eJ3S5C+5TjgpHmHIZ2uKVudO+QVj0pU4rRmf4exkarBOBJHS04YspF
lXlahjj4Y0IFIjSrOvbFuWEcTJsXrxqZUblzC1L6YMZyFIAFjQQySv1zlyXFDGO/0ZPRH9wJbDYF
BCKgbb1JRKohGk9YhdAPp/D5Dr+V+WGY9c+/DLJbNyU56U4fM3Jk5ILkHxSbSu55evo9RLe9u95U
M8f4TeAprVK4MIS+8FV2Tp43r0QEeC3QCQJWZxuIlkLc2RcZHQM3ig5ieSWTN6Uxtjgge1Hrvmxq
zcjv3QERRRNgjFRcQD80dw9bYbqE/nFqmNyidCLuw1iRFvP8+QHis9kkbcWsmHFDpk8PHTBh1cXX
mPwg7QwTyJxVao8xeSM181B06XLwHDa6GT/hykNAnsFNucAYx2AP8yJw6ta1vQ0OlJ7vrTM+OXCp
ozMOxQJ9zTABU7BDLIRa71YMj5ylkO+xv+ueR2/Ij1RNlzd4c3ZQGmJAAasuwVDg7E3LLq6157bR
OkM+rUZln/ZPrZYYuAFGkRS4saJnh9kcyS5iGMS0lsJMh2LSSFF+CiZDrRz6XwkNYd233EP4Dl70
Bs3pQUwwLJteomhCL2YV7NyNoNtdSEsIiZDuRIvA9fSnVN0FTgzVCVsnJO6dJpQ2erfQGNB5Cww1
pfaGHqZVjuxxFSPAB9df2h/mjXfsncPjFwt1mzJRn5mwMMelNsLq2LljNcKmRAdk7lAWo6E9WPPe
R3OKFoX2GwO1bjSZVaoT7YIrVWAo45i5rEm61bOeISkZbHdHzVd9taCiYwhaYmbSFSOIScx3VH4P
QQaVlan3hJkbc3l5I87YNkr6FZyvsSTxd21xrUE2EJe9mgQmQEcdKxC+BC8gbsLNQEWN+QSnPIf/
C//CAmYSfFGmzlvj6XLk7CGSQ/V9wkCz4S+XQpD2fR5hRl3pAFAa7LpvMjtJCu64a74YEuAP59Ul
2EW1uZqs7vsUCqNdlI31qdEpdKR4KENin+T0zDrxC0ILBjG+6oAjjOMqk98Bf/SrVM99E2cOFYoP
RQxQh1LOOMGEEzp5wCof/FEU79JDTR1bh0PaedO1jZM+1msh1idRfLI/ynQW71ysrn7UNs3FNhJc
F7c67ziyOw8wDCWX6o6lFqBKRBc72pihgUahZPMSfD5uTA/fBIwlSUEQnXFp7rxXdTC+k0o2QDzA
AcfsBW1zcAuqg2x+HL+mBzDtk0OMAPmBzua1b9a+azudmzjE3IlC8J77YvHFAJKkMzxPzj6VU0RS
SGwWey/uYYbF4j9Lve0ET7fBxWfNF+UEvhAZYI3R/gopSPmN1a4jnQW4qP/CLc/svwbk+l2Yxr8Z
yutLFz9UJAJl5JV790CkkwL6oNHfGGOM8sAMHp1deI8eCNNGeLqw1s5hZA/UfOk4Nmfs3snyunn0
HqtsYC/3IEqL5Gf9zaLM6m2w8k1YmR/d/MtaYtpJ/Dm/0KEFkdMP5GpCulrs2AtzgT1c1tvPXmPj
+zYpexamoJPKH0Y66w7Stww7IbhbZ/c52kIV+UZdNK1Nrl/V9hkS9KaxzFhXEBAOHp/WwPb4GaFA
gfx5GJwXaY+4v+ofOjviNMoH5gJ5U4VEtjI1Og8hQN3S+P5Xg2bmPbERtFuNbqmfh1hmju8k1R5B
6/PqVJJmBgF0kpIpoA+jhhQdQnNhsunB6BvXOMiv0gIFVe3tWIukfU4c8sNktGJnZi9/9i5owsCz
4iZvT0qYjbbf5oYg4lR2eJszRWrciaChUeokVPq5DBqE1GkTE0pEfXuiWKYhJUkSsOGeosmEmgN9
5jmE28Rup9Lgfb2768i8O6/v5ywdVT7uXHbqmN+lRTo89tigLyFJI9FvL/u12rvFNVh3K9PH/E2T
kXbSXS8ztIKmGu7+vd8OkGW2Yd1aD8mD/Wxapktp/zJ+jl6T85zVLjLnx9V2jPwa6eUwGeLWsqb9
PLE22npOGpVFLHFrjnVznr9JdOetSLE7VitxyD1BcNI/3JX4HGQsZ7bLYby5W04+frYPHdzXgtx9
4oI5AK6jDtm9YJto9clEGAMXhoFfW62nT64acI3pg6yNy9pUI5tycv5j/pRacQ94v0DkHvgTdvLl
Pbp9UwnoZz1qZtSgTFbzdwsZ0Gw/W3eTWdLb/aRUP/5wkxo/e0k7m+ad2tdlzCvOs14aXMaEjfRs
b1GrXkEL9rd9lfGesCTITMe7/h7qL2atvVMn+2I3+I2HJrWLMtqeObDmeUx7GJjPh/GORXN1pIyz
pnhG2ogz3XGaz2MI0dNH/+CjZduBCcVRjYU+yDfrs/OYM1Kq+IJM4+Gjteu/e4x5cq5nDRvZ97T8
iyaonWApxXxhlCEMzX4zFP+I44D8M+jWz2kMUXUTc52TFc965XQe32QN941RxD1osIwQNE62nXhM
IpghLIRpsCyzZiPKVHPufBzPSx3kkcGBYlknxzcaRjYljE0JWGaAMx1LRkCzv6Wxc+L+iSiZzBUg
drCNWBvgQ0Tbim+UCORP07Sv1zZIqtxrm9IxddgR8o7J+ncN+AJSg6FKx/huQJ9pWz/HjbE8/l38
w5S/IKbEzkVhCGZ/fiVo9Ix+rVsZljrrr2R+WzZGF/85pECFXJJ1Mtq6GIpGJot7vZkN6+RgZ2f3
nUXxKOvVf9+/jTBjbO5JQklrD3Bp8fbaPFc1nj3lx8f4/cXEaoMcXIdVEH6u16A0x8x2DHt/vCO2
YhjUlwYU/nVnRwVijBVZCOkWW1zG/wmzQq4Y57OdDi+D9d8bZSxEgk7cZnkd7E+eSXH9Gxvc0MLh
OjKWBBB+BRLfuDper6wxBTQqtD9gw8C3LkLON6fXk0zu0cdTLelao+SFFpJVYv9yqogfGRqMFnKu
4zRe2aNbC6FIfVmhXx22QPjlofgnksDx7MmajAluqcnQOGxqzyY6ynPDz0otHNsaVeeNsYVF4uJa
DLaba5jBNW7eKaov69QGMq+2D15EMfz9rnlJvBKuZfR3sFuHR2Qg9pJc7yG47HHoJEk3R0RmueA0
50Uy3ymGObbTVjyWpUzSE4Ae/+3ggvlU88pY8tFkgrQ5btU5KzpZfPxVY/gg8ILQPkb/NynDyzC+
TxO0zNdZ1loPMRTcjy7h8y9p5SGN4b8bw13nHhAKRvsZFoV4qd4R+iWt9EvFP7QdM87+hbz5PNm3
jlNmZgnaI0S9zXqJinXe+MHmT/sL06jBzr7BbWnKJBYv58rE3/WpcLOkdqlYLq+QcxowNZbxFBXq
6NSqPMVNirs8EsKh61WW92Xy+5rvM2eLOMIe7adX5uvecdAxoBqAC71eAtX68ahiOi5jOCFBT+YH
zsW6u9iGed/8rg1r3Spahqrb1+PQcqLd+ADNgDb36czCPPrSuQ9v/ar8/Y89wOg+sPHgvXptEIG3
nlPph1VmmWsd+l0v6/QhRxLOerSpzvGXm6NFGWn9IlenFQI6CNjc7WxYwuhpeicc4i1ngGf30WnM
pPpia0Xi1bpMQBStBVtH1/peT3HPZKG2vqnqXr8gt/RMVN94RQ6RhSBfT6d270ht49FKuvzU3frG
nNF34x9rVAL3pwFjojw4IHJbh4c+2ogtMO4TN8njcB/gyQf2VdpU2wmAPLNP+PTsNT+PjzhWn8d3
Fmgm6fCFh8CahRp4LkghXFIwyX3MJcFoK1mzBsuEDYDWGhWXqjf/qniB+tBiBsQmOBf9IGbvEZ9c
Qq2tdtvYPLEyFq6NzfBpUsPBuLSwx/eIK0ESSf7DvTqW6Dvsqenb5Uv0qZeEM9YhKSGpuDIpDC6f
pUsIJuWxSvD5cZWG55TRIM1Np3HEZM6CZJhOD338DyOG2SpHww/gjzEg/IfBcVRdXP/uXjUECaWe
8iPNuknuwH/E3yQH2w73zsKrKrhX8/tjm/vrnv0zBClL55lnDfYuGNkvYrtp1kbBtyVhBrsUFsnG
yjpqo+iXa3AtICj1sAnu1HF257rGrUcn7eEDG0HOi7IeXTaAol1JJyDnN2lrvzr+1imfQApbsubY
o/j3jj791UZow0BAQx5dwbju7d30SnR8xTbq0DqgzwVlM5Hlp+3jHMLuPGulPAVCVCgTrcao3gOG
oMTUeo/eQYmi0MN/Ymxc4sy/vnGExtrrjWY+HhEHk8/WcD5Ecw9HgfkF/181EGAVCGqjF1OcGXD8
LfVAhKJ9j4cqDOAy6hLcDWglaNBMbWLMS8RoaJ424gwiP792t/1jdO9dibcUaFdVAXLxk2wM2GiN
DmdHVSyVrlaQNPobaTwoFRmOPymsMLjXp7xCJaMPK6NPxeJ/RJ3XdqpqF4avyDHs6KkgUlTs7cSh
JgELNmx49f/zwtrj3yTZK1lZFviY3yxvKVkBJnEHy57YgFnlWCNcqgsqxLWLvZj5i6aoK+wgYDRk
POnrRLCidCZMi3629wF54Mj5WeZ4bP5hsLWzB9ruWy4IJR5tBA0G/r/Pnya3TmUeT0tbcS9E2OJz
DBeffoTYxcJi3bjPycB4SqZJojhAGuqffj5sPMwlqJNOg7pnMM/RwEyjM2nF6JORKuXQyyalt+MZ
QDf99RPcHqX+j5CwGiudIFOxh/IMUL6zQ5ctmcUbulJ1GORnV3Kugv80TP/Jl3jOUBI4qYjjTHx5
CoCXzPWYLDIVFGiJs8rJ5hpIPoP4z3n5ZENCMdH164KrMSZwimBUKeGsZtfoJsT79qUtBVWBU+R8
+SCryEeignrqEPJWL6qBTYrojJdWz/ItrAvsXib6T5oCJaOH1QoyVzbTLbtnB27Qcm0LCFEPY0n+
Z/eYcOk7Lv52Cx/DnbRGr9Z1KwyVGE7VwUcwbQ81D7Bk7PEtSoYM3fbyf5t9Zk78UHQPiBxaT6Tl
pjHH16ckughEEGhPtguwn4WyslZG9mw8r6Zq217QkwMQq8ZenZmNrYJVjxfEX4psM3ED1xWzAWAl
3IAv6yWwg9iBheNuK07FCRgS9iLTBqf0dVguCD5oKJogRMr9gaouwz1k3Nmk1dS/SPgd9ebKIt6U
YbN/KajLh9m9G1JXh/01kMq3VdpVdg/rSkecuQCrKMTD4HC3wk1pR4sSvf7dZyE58/3ssXjt4r/H
7nUEImYZlXal3n7BlR0YJTvZkiSe6Q025tdONLz+NqstBiRXLw6qzreHd+4HrIP6JKBsELrojD1A
J55n/tGYUC9DUDMUiR0BBH8Y+s+Sts8PAPYgpA0cVBBJ2hk5QEjT6f/YELdW6HMtCX1dLX8Q3BmB
ghUrIAT4MfUFsoklV12HfpzxiYRr0JRbPyKd5NH1ANFEImnvbP6qGa4QXIKQJTCF5JghH2XJEQhb
sZ1ALhPNKl8IVqkFmZElUezRuCWiSPMX2FnoME3Vi9B3W2Fx014N8JkQtfshTWbucw2QE94FOKnR
p7v2KHoYnAJWo1nMvxJu7gPEHDo3dgNs4Dwaj8SC48mP7fv8i5LcAgdC1FdAy+kla+ysKXklouaW
sNQZu57saTIIN61odeX0CwQXTWmPzuHnyFAQBEJPr10GB5rkZqGTV8frFbYSmD4Y4RhIIdkA7+XK
w/IKgmuQrLAQo/qCYAlHlT3naRUAb+AYgSeT83XWg+/8Mj2Mv/MSFM7HAMyELyzFCaGi4/A8Puy+
k+eIvNj7bmF9BhGPT8YXDmXBcPFKk7QnzmZ58+qeCfcVvzoldXdIZFbP6Xl8WZV/xfVnZ7fIPPoU
+R/g+/HsgeNAMrtOEA330tltc3XLf/EMiKKZQDy72msK1nefvaTFAAABbfswSPordAEQp2762BMM
SH87McksVFjeMagDvupilixQgZyaVUnfZIdO0t4Dxc7tqwt8A785KUHvyKkgOaCbW5ZH0PZCNcih
c6ozy5bO59mabPe+HjLt6Tv9rgCHGUySzayCdyjdAlfrA/QlFy+HGcRtGbbJCRJURKBtDwxFagKk
JLhIO43eFU8pSKxoBFstz+xh+U15fMlIJpmdM3iAbo7sGSEZYK6rV8U/TtiiSe48lpxeKo+YBckS
7QS9U3q7yCJx+o8+pwUQJimatY2drTbXmh36jPFbAmEKi7uN2wRgAAN6FTR5rW2VxYjtZva0vCQC
9CTgCnF/EFpdyJe/KJrCHBe1XVchf1IysinxEATndiIBtIoNzY5/yT2Z3R6K3TndTqtV5zw/6/+x
K0fYTWZkeR51uxU0AnasNocJmwMuG1tdat5BdgP3KRT4jQzK1AaqpL4kdaH1BjWuvfZe4RtxFq9d
EJTA1IWY1V4lyCsXjjelR6qCz1ABFWawLJRHkPrW+dehYBP6cp3SVv/gb0R8EAlCq0b7Na9TJ02H
LpKEURTHZOSsaKYLKLZj2lZYFOemBEGF7ccMR0LU6lgIsSPfZbaEnF5Mf8T6uKBNtnuUrq4DKjID
kEs8/GwTUpDFe1RYlFnMzAyo5zfx6DakU0XzdVY7tzC0YZpOvZf2CBPDz/jCVFIlFdlQiM0kqe8O
1XWFJrFYycvMBdJQ8MSAyip7yV9Dg9gqjRmyxgwA9LL4dR16k1oPxENdQr5wBjC5EVxGsVxvW6hR
LMpWvYC7kSvPeoFhTLL7j2ypDTvLelj62Z2rlfZwb3zD44EXYkHjQ6zUKHZYyRVH9/rJek7173Rn
sbaZNoBcy6AvCpjaV44OSwUankDarC1fuHN05rnDcKnjlmltgbVw5ygeC8xN6U9WRyBGgh0BMfgJ
1BZs5zDgX+2IoPemA0U3sfpLCKVGpe9UIztCE+k+Jg0Fpn4Dg34aF5hzt7d3XajTgCa1HLtvTfNN
M6WIAcunex5/mNDSCv8liBrkhOoNhlzcBynFFZp/owu6n+3Q+4yfo+IvTRRk2htEzOkjMfmORcY7
z4mqqK9zSFOQDQf99ywW2d8ufxA+aJvfbZC9EUuHHYaCwi+UZYwem4CBV6vtlivCXyL00BnIhXnE
9zdcFv/blvJzHBApdcdz0ggEW2XZXN3ToOEp4imKZJdLNyZBiNirVUth/AAidPQRxMKHp9Tacrl6
emjF4qwjD9b/Q7eAlxC2JyPFgImUBMRaq5uBrvN5fOZRkVayeCciNfHb04Y10Lve7UAQmdAQZeEq
EqKEr0X3FuRWClKMa9xlHzpsCIdOTm5TwMXjojPm/7kxfR8wKhSfPAESfZA/MbWROIaAwP9MYJmO
AFXVtCcnLAoRnKKEXgBSK+6JzMlEhMxIkjuc7CHjw/LswNCVaqWQv0LwinCSPaIwxaeRiH0Hp8HM
poBGqyir+oSzyKERFRodvJRrjxd8ZHRz8PiG0UJK+/DxS3U6h0LmnTuMwFblvVVCMQ+9kkUcm1jb
1f19yOWG+NKSl+avGO1iSem0iQ+24+MGr/kDRypX1ROF00DZY/PYpJPa9D48DJvMX+KtiBCZvViG
ULwDaK1Zn8HVUl2gA/1oigXDKl0Z7+RiujC9MjpRzRW/S9hvhm+Mg+C9iARG1xPFXIlMCY8oBqr4
MkzEA5mZXS1oDcyiFouZHg9qCrlmaENUAseLDzKKjswF4e8fvBNHY/vAy04zbVLbJPh03vjNAuxx
dMEa6N9y1dEXa4sHWhYjlB/Q983Ax5uN7GhBnMfWqY167XJt3xt+wyn7j/7bCgdFuzCU8NLTit2n
dXThgRNmtjQa745IgmJj79b6MTSj+ebcATMtordmgy80kR4Z66yOPGlipwG6HNA7RM3DGZI8aav8
QXdxLrsuWXKEjjP5VSnwiySqVSujPsSYlaVv8Bzm5eOux9e0u+lvUmutxfVhtN/gabX4N1CE5USM
JaE39sZjJqkOi2bM8umDrBclN7XAcmNayLegzAXDBms+5Sn4df33dsZ/43EcPCgQ8DL3XvIJBEG9
DyKPxWfyNhFt8b7eCz2mrwMGgbwxph9znF63e1ik83BFwbyNJb6YKZ8oBOszgbaBam0b1RBbc2Vt
mlnuw0+hBqHWwpwOklOWw/BVDqMhGp86xTopV2DsTPKRkGv2pJNrwKlNujdXwrqRD3at/RieuC0k
V80wHDy/SHzl1msk18S6Uwbbzy2fdq/IdwnT/20TCKYI0E7BbysA4FGYcRGgHBECppt2f9mdv9mN
O4dNlzt7PvhFSVbbmGo8ylHY3TFptNh7dTwVRLdSYiNyHnovQVaT4g4hmqiOf5uMbFBpHuacyvxv
pIqS9T6/88jery4d0sItGhJ8HpCW0ycaEF7F5xOFUZx2yeiFtFU9wfZIwSDVrL2T454Li1j1Cf0I
SC75we653WbpF1vwaNBChFcgCBaMohh+REyfWEUNZF33E2m0gmrrIkyPJ4RIk6I2HyFOykpCK16U
Uam0PgBRKACutfpE+tUCzePYq5PbOsqhUmuVuhbFD9BDRJ47CKuPX377sgPQ8WKULVEeg0/FLR1H
c/ffFsdrjix0SnjpvyNcAYCYiunZRgFlOYfHecALsooGrBTtuNO5/ic0yhiNW/AgkF1mzM/KOI7X
bcO99g4ewgjn3hGp6eeP9gYRFL5Up4zXD+1sDdB1i8B0HK36lv6bJw/LaHjuFYXgsEAIrsrzdG4s
QcOF4zVi9udfYjPQf9XNws8guNAyhtBP26/OcRwN4zEyDMML4JAD3RTgJNDsUh9U1RIjVLYogHhg
5i/+cy5ZwqJTIjC2fgiahqUQyBeR3HPWAXc0urY8AaQV3LMV0yDCQGyp2mKjrP/tg4pHMMJHTfO3
biH7CxNlDoUk25T0W7paeuN4Hpjj4Vhi339CXuiJohZPImgMCpVW1an7DMRbL1K+IBwnQd159d9u
PHjNDqMIANgEuGo/GUT+e3wL7tM9yedyzQ1ybsXjvVWdx3bVPwai7APn1BtCDZ/xOpiGdtWv+imi
AqxkcKdp16AEj+0brJVCu1xuVcsszSsz5onhgZdplj3W6QMmMttdBQMd9/7FXcjsApht0l/7i/n9
2Qte28ksM4tH6hlVFaJMVO8dZuG7fYgkFbh2mewyxMM5CoVhZJXNCR1A9sUO1htS1iiZ6GSwedRb
rMa2KP1PawllBxbOph92GlQ6bNFTaEkS06r7r57itPTfCKRT/sPott/FxaNCrAKNysNUWw8PAOgK
ystmb9aQ4Hsu14lV776vrY7sIuRCUnWfh1ZC6YLERdWqNC0mWnyUgC0Sy7bl5frnur1uD2h8TRsu
KSgfDbfMIvx9QDJ84GyhiYwGboRe1eoxwVUJ140GL/VXMFH+RblPcUszk5YtKTKhJW8aKGFW4gVv
NyuwkGf18ZdykXUhrQ9Iy6hbSPdEDKQYFFOVNJJskFHZJK+JVFFIhvyCmlL0owqLIV1bVJVFo0M9
ZlFciLF/clWTxa1ogukWRRBUhsNEvozSXEJ0kqgl6aZktCWRJfXkuSl61RmmX/gGTvKvZlJFtCh6
C+TP7cVqQd8ucCdbao4fuDjD4WzRO1NeqdTKlZ9Wyn75PZ5PNRq1DI/HD7OqRQEybwAwxZ8gP6ia
ZYQCkjYjVSOqCsi1ieicWFLnzryLJrekMqL+i0jIAqnh2fBps1j6lXbG3Fq20cLoAOUk3T9O3vw2
Th6NgF0oV864IJ8CDX059UhG+srF5xIjTAdnH3qV0wQFhlQys8paX8m+XoAOQnlAlqxzo/fGmVkt
qN9WE71O6ni+fKmUeAt5O+OXttjgl5xlt6v1nnY5IHeWAOKgiEi/YZK5Lp8WHLRc2UGxQ/k08QJz
FOmL6XclzT5YO5WVkiH53ij+S7hZpPoXM0MWFLqwN1cbCloVbC59tlhviqoIeUT7PvQ2/cRNCcva
EDhHecaurF2ffZ03ft/L0l3kXYKi4/x54+GPAdnbYZcm0CttA3YJOEesfaREvD4bjzb36TS2CFug
bcg6/3kXQMHJVQZu/9RbC7YS2oI9/KE1CqRLB/5cBTQ470N9I/MDJeO4Y/nKuLR90XjftyLn3D9Q
NdKYJlUm6hA7as1xdKN/jxpKSD/PsD4s5lZ2rkeDuTQVBuBe1/aOj/yMSpc2njQ4PbxVyg+J1eQ2
yNp59tadvKu6Lfvo07Zg3zVXhRVgzxeKfuBcF6VhGW+MqrV2kqWCBsGjPlHseC8RYwynp63qeih/
5JPASzvVJcqIU9GP4VZnTWya5+hx5nd9LikFSX+RmOUp8mg0rdQkgltj6w68Mitb1vYtsH98fUCg
G1VNSXZShY6ACP7QK8mlCUmNIzNY8VmiQKXlSCbksnofDmJI/0lmjDMFO9V/iGlJnY+mZcDtRK1e
btN1MrKiVUEqCH3dkExpFL32QyVJau/zz7K+v4pBqfWQIZCVdbooNMw7h0t/1/kggaKV3UZEqdtt
ps6gVm1xfa4Mta/m89nqVHCkGu9bxeDgXyOztrpV21doqCdzjzNmqdNI/w5x/9Fs38kglt8vWpfW
g8I0tF9781y3b18bmUhA0KyDWsPkvj42Ow2CHO0dzMWRgu0Wel/v4xk9LhS+C1WLOW0Xpj57zqnY
WtdM6vtfEt1xjN7RToH6/Uvk9U4B5pvX8Z1sn5iXRVViW1zqPJjbt4FEy0RZXOs8noVOk+krxXje
cMGcTgFTsZiIppCwIqxdXTHxGaFN/t9g+5V0G6mpXciskEYuKAUEEslrf0dudv2QzMpCHqkWJb36
bRTgYctVlprn6Fii8ZeEEz7QHuRtDubcuxKoU1yTr0GezymPY9KvypNGBFvvYF2yzxCPyPMZp7EH
rS44GcJWyfaVHs30bnOxT9QNe4J/orHvXVEf1pFLkom5L4GBmi2KVRk9wxRO/aFhlkurz3ll0Fgp
sFpp7ZAv/IB9a9qoId6wtpsLFKPthzOSZcIXqCpS1X8gtpFLO3Kp7KqVR0ZFwv30BL/mhdXxB496
p1xtmrcK/YwbAYYiYPRp7WRqRfxeR+V+mbv/eCu4xYP12ADsY5/3mmfv8Um7jaJ7rA2q0dOnd3Qc
PP1XkWSW1cz+rMKAdrpatYRzXcGfnDLKkFXBu3X1a3VA0CNaSetlGVmp9O9ZAIN54C4Yq0d5pb0o
Y8ImnU39WaOQ9bAI1LG5q3r6qf4+pDfG+C870Vo9+im0HXQnREEFzH+GKeGEPEQZGY/3PykHFRFF
QQnAtfCveRjI4vSgiIQcerVqeWpVpmyp2oA1gVNxJ0lItbVJNrjpde9GmT9XA6UKiVaC2eaTxIit
RiI1khP9V3ojPBzTkga5Dt835A8PaN8nGJmUFOdxLbFrdDXar1kRGwepe0urWHJaStaKu/fuubst
iuNk+Qml7k7yRKK0/31twU5+t6WtlCOk829ALKxAbbsyXHi46Z4e697/uMAcNQVRkaaJEKYCCEDp
88tg44tYQ+itXdKtedypLwHEuPSt/Y//ddwQAwjVdbnAEN13Lm+WUak1ei9M1VUtmnSfIfzTSBMN
D+obnXfNfaWQwi3WUbCWcoTG6mozaPNVAilNNC1KNW1oHNYMTt1c4ut1u9Q2aD6MYtTW48k6aA4N
jnAi55lDP+ni7/Of/rl+9wwL40Ex4jl/f2x1rBD6FJKWyu9gTDfudrXhp2QyNz+mQDr0HmHrSKLM
zlrrvoD1fP3NEwUE8xz5pKyfV5fvGvte+edY6+5IsUcjJSnEHaL7675s1O16QuKOXpf6n+0rva9D
7HZu1+6d2cXJinYQn5p3pqpStaghACNzeLFjU9ayevY6dSwuwQDoJU8mMbfXfnoHLIwJaPSTPp1n
keyz7rwPd3MPSw8bj8r0CVWrYX7m1S/AcXBySdGiAdjXf0e3cLdHX6cIJ93vgSuM6Mlxfu1VhfVs
FlB9acVJ+wT7xQQN0bqDrGmV0tgkPZjdbGDhJ6h25FhwwG6wi0ISg2CN4QJAvcof6mnsvBW4Qp34
um1eWRFiL2+qk0+FTaL07aSjby9Z22Qu6bLw6V3oICBV/43BjD9N63bqFpdNADirGhLdVFM3hKT8
2yBBONrAP7VTAdbfGJ9T1TRhCYG3Wi1AQs44bkoN+0hmXWk9foIzOv/BYWsk1gPwu4R34/YJTwfz
LQD98WRebnahbFWfdIIM2svJyyxVWmGdfPcZgd39+IDUOIOX8/hW/ZjlZblsGdXOB87FmRKyf9uP
+OAMndnImI1E57D3KU6PtzJ3ZkKofdn12cOtVybv01wJa16OkIz+0sSd3/+Oj6i9fvuXaKR8E9se
61lzv5/WFQxfy6ET4x7t924MEL5VDaQNmPcHym7YQ4+5F/beb1Zj/5zY9XfrVuhV7jt4kdeIhcRt
Q4Y+56Sa580B6kDrHYG5xbukQrfTsIbDvzfZoo7mrTWmzTpsu+EkdR+jIusZOH44DgPksZ33XLJV
TbTt5X72dNbtB1ck2eLmiTnWuq+vp46xPMHFUJNSjO89eXHp2IY1+L64b/44aHyZZ+8LZuWOXWF8
bDfK3ToG4gdkvsguj7Pnw0vKNmBXwVdRU2cCxkC3Jrnr0weeTBN05zlcgYAyMDzcsnt6CVVNtXPe
FlkjR2R+MTdBp05WJgnHeZwHLlnSUCdsNerIRtwMOFQU6loggmtuJ7C6swyBfZ6dkXvXHd0WPGZj
3asbTiFuf/6S6bMi/t6le5o9DFi8tLmUUmLCOgkqTMbAAVojIvpt3GjVSA6YK5RaFdrWLwQIaZ53
MJpkXGACnwTJDlywJ71i2vjkWFnfR8XHnJb521ovJRD52j62x18jbN23fCnzVh2+aGor9rn2oK02
NIWHlAAB6wPi1KSyPlr7b6FzfDFGofd76Dwi+qvIwKX9V6W9r+Ch+0ZC2n0/ui840Qdwf6/Jvb/u
Ph4v/9JIW6XtN6l0a/NXVAyiZ4lYFNYrndiwXs3gZVWwHV5XodNcP3YZdCO6P9ffm8yzm1Fw+lqs
6xG6tHtzEKYDabqK2H6yyKIiMACMRsieM/0btNxy94QXSjOboqe2uJR9EGehRaIaRjwX2StWOH5w
JU9bjkNX6Dg5H/sNU7pxH9rmMrSu9qq9ouCP7Lw0brrycHh7tNc9MMrOf836qFPo1mjsG8DFahAU
yCB6t3l5JODQJUMCIW3DQXo1C2GQKyUXHgE9Spgyw3tQWKNvYFbiHtSCyefWSeoABEldz/ab5Pxj
PsNxZB1RvOH21g0+GNwgyGgWoYKSG/4CvJopZDR+fsbozL/a2Iv+VYFXc2O4eddRncc7hh5P+2a9
8UlQ91EWHjpqWEDFrvLsEua0eY6pPJNn4YAvZr5CUFUIlVYj8LoWtscklPOX9Yd6DSlCA24adr2T
tEESFdbatHQ+8xVTvrd1b2w/TnG9OT6t2wEpd+dECOEmBHUIsdB6cW+hFTc3yJ1hfL5pFzrU6tlI
U43fOwbDBRMpX3LhtkH5dWZX6oh+MtItpWY/gsPbyQQL9XJzFuJDgILi2SzNry6M7DTZzlBak2JE
4gh5Q7ShH6fxSeq/sdVlSfjrPqOVjgzTsyaKCgI6IvRmEsHmyPr5yWJGx/CnQCex0C25ADQvfom1
+vSkKiisFz2YZ+taDiE1u5BNYD11roBJA+7Qr89Oxi2lubYaPag8MR0v2cXBHqIyl6+q2ZFkH/FC
iMxXZkUhh4eqa/Tr7oNM+kVI+Pi14zCeAAM2i28qEHy8cVc2O3gOD+rWrjICC0xpKh1FikC+Ug6y
LFDjjBkikEiB5d9PYxny+OGvkXIB3ALtLoariWB4qlqFa5C4nKAWVVOiXrmGsVBt8i0hqXXONAjR
PZOAB1Jtd2KvBKpIJzzGSw/cJ5/8nSBJeDRlnwVHVvOQux/0fSk+kk7KGNAu/nFqaRTxr2FOBwIk
lYEY/IMyZcPz2cIHEiVI3ssGqGS+h5XW7GXDnUKoy8+euEdPSg//NtEBoVTjigF+oiXEIB/yJ++c
pWrcOtw3c/UNlQ7nN4RmjDWvRFNSfXQ67HV4gxc36aLLm6LK0C4QY5sbhGPLH/ucmuf2mTEBWRlx
sBsFV6cIRamPSwKmWsCcyMvhhD3wFRne6FNnYq+q2brdj0lvuJGJEb25NXGFxDNhoaZ6VaoN/MVn
Jjopj4MqkD6lTkoTg48ksva/eLGZDaZ1CeQv1hN+aO4VSjZZU2TOK1i1vCFkqpeau64dmSS8rYR+
q4a11FEOeUS6kErl0YVvElQ63OSZgmPR7hoEmoSq4mOSrlrn4dlTl0OlJffdeknfM1MtZ1ivMhX8
yQFotJCBms5kc09VanpGSQACdLt3OKjAKtwEjFP9xwi6lc23vKHlhlZeSoSR/hEj5D7iprKtO3Z3
ELgOt1Z3QJ+B/Wp97Wl+sjwwuFiVAWL/nuqI08bQC2ltOxR/5lSeSDKL0ajtTiEcMoBCYnBc65WG
pSFyhaSkkqssjosBtFzusF8eDZHdLo2Lr0fr4kKX8W03xlKMzvpxeS8JRepuJg/V5YfzEn7fty5u
MVzE85J2VJvTvn+yE+kYzF/ks2jVqXq4tg6jFyZrl8n+J8FMRwO01NUR+ff+ZXAanUbR6LR5/RV3
zVWy2HdxmPVPfo2MYfQdNSbrie7OhzykmG9paqfSDmJXVqacOCNqAOrtqnSr4LEjEz51vWQEVcGl
CSdvm2mDhUdfFbLdnfYgChUUdTLyK5HHonJVg7PMhI+3FPWl3akRFIkvB0R8Vkb+ziS8J49xqMJs
Qy2yqyfI+uyjAm4d9DqAUNjsaaub2C9P4vn4WU1wRKEzU4UarZwSgylOzpGWvVaJJlK69pLbEsf4
1U7Qw85e1fpkN/BmfTjvro4mhoNlwAH5gDm9lVq3ZW2T/Nx+1ohi/TX/ahgXkgidGNXqbhF8QC3A
vMGqP+0HBWhSRrsA0oGpnxPZlJMxyRIFYJuCX24OHNkgkIEKASv7EDKEOlR6gTKeo6tQoPs6vfrR
qDQLp5VReXDDZ2TQvHYKBHR6FqMQtwxdvs/ojUUQY+ln68zJ2mGg87jrow5NHUI9NkP1gPFJpfNl
kjKQfnV5afSbI5G6RM84jU9AC989IJPdCg4lJSseXaAGnybIOQTrIVwUYui6J8Gpp3fonrpnhI7Q
xOhf+VMZMPF1Ue4oGio7idyDWx02x/VheDML472+FMYpoowQK/mH3rr3RrOzd+qGhnVLWw0e1wjC
vuJ8NADGlRlU6ZGrwyJHuVfuXXCTflP7S0WvyWYY+/eMvvAQ3wAQVw6t1shC36mRQVEpGJ47YqMO
PeiFIifRSaVi2mf2LbXMT1YzylxmVLmJZqNvrFtls7S219DSNZSsZhrCTXY5+IC+El191nNfkodf
gaaV2ZNo9wMhD0du70nasoQYtdQsOViCtBvwE6PJlfcMzq52NiWgAK7vrSJ0SpqBnKPMXwwnMAS+
oIIOPwGedz+vZbgN5+G8Pj0vGtPqqr4qYwv4gbY7vi90hLNwU9kZu2YrHDV35b/KApnGZFZbQLWq
LCoL+Vic3P3m+XdySzs9zcH97FLPCGqotBqZA6KBTJZEovYOJAIsLmuQDqQqpYOipJvByfSqBBKR
MCDCp31lnyqW0CoHxGK4cBxc3L99XaOCn8BYqHN9oZIPa8Hl74AKlyB7KWA9Jc1ShEKVcSy9pjKJ
cWY/Iq1PfQrhKEnLMksNlz37IlMdLBJlmJh2lF4rkZahG/oEVGjygVa91hx8Zq+3ue6AU8nyb2Xh
B3Gb+QdA60nG5IRYZbKWuVnLN70GBoY9Hq6xBIyf4FhOXUpV8gh1L9S5WDSVS0nlktZ2rkKVZmvv
A+9eTHW1zV7uinYZvZU+jcoqKKO+CKZB9dJP/S+449a32ToT8L5O98ywCkbT3xWo+B0w+PbQAstZ
7HsXJ+C+bfnA3loQRaujIy1L2k5vJnAwVo7EbAeeDwIwTI3L3hJg0nynfVOQhQK5a0xfnUJQM0B8
EYLV6oEe0hyJSeM+Pkbw/y9TCf5A6svQDTlaVXNEtfTcC0AE2jq39ufhfbahS3c7LFtQ6ZD+hI3I
aNEYYllDwcYSPwXHQjscroFGlFIoVDmcAbVP1rpi3IV6SYUdYZSvTG8z2gVdZ8Ij1od0a7WjaxSQ
o0qEZ+M/BD++TGCZ+9f6PHODaMrQYV836cQ2R3vw4PUBI1K/0F7/yDFaWqx6uhIaZMxFKw7IDL6F
VU79iioSzLeQ0AHUYvomjn9XxvTzQwussInmt0prDuIHXI817+KnywdDEGZ2xx6/AFqQSgEUaVvl
NRU8nrDgY1A8g/LlGE7MvXKEtgKa/B+3A0A7eiH1zocWDtEPHzdUO5vONi8bVOviNsuJ/0WFMcvP
qtnm0RgzGKixEhDPuLbl6Y2SojnSs1JzqLGqRokc6HYDui23FaOouNxlXg5CKVPDrrGPHt37351N
Xnuq8oPOvvsy9Y9Ct7J6EGvHjTH/q5AfWXfctlIsMklC5cqgTK7Ok9+ou9hFnQdc+e6nT08yG5hr
Gw3JydALmT+5kZDomKcLroTgaB9eZRTo/GjlgexQubhTb1OAhUun9ZuhFQQoMWnwMSKTBsiD5DI0
Nw375AgMBW+dDTUEl6f5GYStVLxaSDKwEV2pl1BB2eiVGMz6X2SkKECC8kmp3aiQYUiJ2FKwC77a
Xp7RvVqlgQrhxAMrQBCKuh/kDcWqwZqRAJX4hnt7tJ5+BIq+T0Doo+ggSUnGdgK8gN/gLlTSg4lZ
ZmF5cZ9ltnd5FuNLTKqQ4Ajw6B/8/Cigx1Lw7jLJ/DH+yvsWMppk59HoPisM95NwQoWIwSU6QCVQ
S7v34jArMA18L9LFenyepYvz7LSRDfYDGdjEaTSYgPmyv1TCpK/4abI/6TK/baZRQdg9+Q9PIul7
PrP/IzjeREtajnhK5houYFeOG/ZRzL9jSn61yAG+d5P+CVVA8S3kYklo6ofZkVJZ5sr1d4vyA3/L
C2B+HXdXoHhhBQQUFVy0jAOBNHC5vaiYeZAys53Ug3AqVpRYIp+MG1XPNKRzjbr/gPQiNCApmI1K
uPepFmVtBR9wSEwZHiHos5BsaMUfQgkcLtC01TajPRoYOaUCgYiMzRXJYofaboKAOnlWTDjA7wV8
ZGPSmNBCyJdzttnf0ZrRItdSV8q2ZMRPrs9cm8YB9+I8kRpIt6PvNSZWJaD0WvcSGnUukzGPjnLn
jExIgG7a0e7WA2NY6DUC+Z8adDaYHWapcqGzYdKBsxqPSi1WMjdPEmYVfUu0E7KktNHq93UbgGKj
Vb9EzlWlDOLKqMGiHEPKqgM8TLYI82a+apZ8aDAACZq8/AK+QRjYcuNj7k4y/WTcpUxFMtQP5KiZ
CrZfc50YzhMjOg0O6S+ITUeNzqjogc88jTNk+x74Rag3BLUEeBqUK047BtYEOgGz95Ip1RjEgB96
MbNgqD0DSIqn0w8gZaXf56ryrzNpc/JMaYDLhYlx2PRgVfwbAYINo1OYhVwhJWM0dTjyDsA7gyWj
Zp2Nny7oEQu5zoDQkpUZB+sl92LRoI12gwh+QPXoGGmuUp2o1tLJ1SUGRQRuQ+Z9gl8Y5pfCSUFV
Kj2t0Y4g55bpX+ivVDTk8IeEIlEFAvUiS4IiDMkYpJ8b7ek08w8A8rvJ6ncusy60angQmndAv1IH
flx+6vVtE7Ncbuz5ehxtDpvULi4Uokset71McvdoBOs4Ms7R7V3xmh0eY3qltuJZVbmfmRe+gcFe
V+fVYbUPmoMwWI+IUNPDNOIoTHJfyCZUVyU2Sm1A39I0zU4YWj1wWG2plhLpnJqL/pNLaoYVJb1v
p+DiuOIf8oK5I/tcifMUgcjReLBPDJMQ2iEKArr0LoFcXfVTQJcWgwUMQj/73g3Xx8UJqgQ/VDAH
JThNeePCiEGvpRFVAGhPAwX0NeVNxESn9fp9/V6CKuAqfSYIDrACAZj+0toDKjysO2ClgusQvRxe
3rUXeWX/vPpMv9MKgwqE5IK6P/327l7qbsCBdiOQvbfBZXAeXSaH0WN2n62D5XUWbVTjvneFaSwj
USXzUmACIjPesXmqI8Ld5aIzRXmd9RlvFvPH1W1xvbeuNColCLe24bQjvV/pG5QMO+Fr1uEItY/7
HzX8IUMLhMwdTmMD2Y6aHTEVIjjRGVqkS8OkjU8udbEYYcjKOf6Vp7iyH00QFcgqCNmnynfPdg0i
hCAWYj+HHhR7jR7RXuSzGv3oG9naKO9QCSFnv5g4qEk5CpWdV5fAjMitQYJdCZRmP0mZM8twBu3Y
dbiPhTGmZbU/IXMVzg7diCGOow2xjg6BLMYR/COPRmaF75WlV4cPKHhUj9kHCnzNXYFj9Z4VYDzI
ZEsMOcR7GT2RpBMtiBEeAhJUPAQCZQH0i/cd5WekmBFvW7e3AAtAFgUuJSkgzRrR63iQDgioj7Mq
3nG6TW5dzY2+II9Ho0lwGX5h47Bppm3lElnDkhvSaK8n6hXRVMzk98UPJM1QmJOHHYbaHQPGgqP2
ZVg3gSisXbQO9O1xGnOsl4pKHE/cN8hZfNh0DOx/BcnlcED0co10yFMtdBqoCktxSNqWmNLgHVHt
qFLTEbkPcg/VRch10ce/UPsUEFerc7ve5rf5Zd6cAJJ3L856k3gFqqIjYmXBe/j00IqjpY9mDyV1
cxzPCnweQIWRPkqbVlUFGBrp2lPOakSivnNkoZqSgWe0npRZ0wzg1SvL1gXQTyHT8z09SYHv9Lnu
XKrjKp6ZCJ3yKXfhkCbQg57vF8/dEp+Y7nJ8vBK9ytAVZiIvf+l+Z90L8Q1IvTucLkcY6Azhzdew
Xc/olerjXpkI1tDsfbLK8w079JERINc4jlARgiQbb46b1LziuWGw/2hwror97Ja9MkpDx00uYixE
oICHOAbVxCLQ2FgV8wcdZxWjVXSamQTTDqY0ZBfTHvaxEgRAkX0OccOMlkI5iDD+CIq0NR6DZ/82
uiNiK0Xa8l/x7wECik3tL+yr+RD29/2YQ5xeRFBsIztQ9gSSQXKPpAP/9MM+aaDfhd2xDm2fevKM
ppqBsXNQjvLhByFErs6MhXEjVlh5MQUpB8Qk7TU3q0j6loNES5idnudrxIbUb1fSxlcKGjmF5jbJ
NaLXnU+h5FPb6IhtIjqBGmyn0RdZfOXNT5e27YCMvXsfnUeKiMdJu0hWeenu3bir9r5gqgIh3gGX
KkfQ5qyKRKUir/09qJ9mzfnrYDcT82t4IYPItPNFawQylFWEh4w+vJyrdYCTuz1N42rWWXa0hYn6
v+nPjbuMWfX2sK2zO4ZS8gl/9790c4/IDwCJZwzox9PGIEZXZG2R4iWkBDea/8JKjAaEhYimGbiB
57cjCI0Ooum/IzMbVKkthIVSDQ1A806PfOiyWgn+kXj9+hoSaIgM0sR4/+KySoYCCN+BUUk6hOsX
k50ETN+9rbikfQEQAGc1b/+9zwpLiM4eMb74q/oV5KtWZ07Baj1fz2sfE+nOYO2fHPWDT07yc6Ar
fHBAMkJgAL6xhjQG9g7ZmgScQist9i+xXeYupkGbN+4buzfJFS3wv9cf/fWjWw0Kq/oY89zxZ1gc
vwf09UaHeWMiqHB1SX3foTO4PIwZB/dq8yvJPMLW3b3/hFmrlP6MWkY8uiLY8aT1I0568W0dIacn
sVVZnMoWHDY+3rj//T2h1KNQE+uD9B02ILrpa74KhLbuiDgp3Wul3GcUPLT5aBNii+ofe/WB0Uft
xRqAZtLUt0kLlpZZ1Grtu8wH2E/bZ4cCW3sp/xMiNQ10lIYVmpENjqjfHNIKL/MEWV1UXBwRdrzO
iovrLI0s8JiNXTjQIr7P9pP6rror76JNfazQdfbX3fwwzMaP0ddLwmImYJ9kFQl5w3JN9mBv1I9T
Qioi2pW3IzlvKVTXUbX6WPvRfpTMkDAhg/2jbLn9oURzp5wBpkYZCgSKlG33/XewnZ5Ry59Frkax
KZvAHVmax7/UuWJpb0Z1OOv9ZY0QsGw5BLNpQ6F2PmgGUDANkQUYHokzSZ9mK8UYSucr9RAknf91
b97Ne6vD0Kv4pwCV9QC8ZECPBbvWF6JfEXphb6Ch4bS+FEGFgQgoyV+4dB3uGLvU+ZJTHvqCCX3+
dDR2+4E8LZqz1+g1ek8iJ3IAJoJ/rdtv94isolPw/sfUeS2nrnRb+ImoIodb5YAAIYLNDUUwGUQW
8PTnG2Lt+s+ScVpgY9Tqnj3SPPY0YTyJwvi5jzCOjao/9cVn9VlVF7vZBSE3gWRII6t2DlCMF9p7
HsJKp9LRxCX2r/lbIE0rKsFV0ab4BVLyIQIFkxT/x3SWE4lo+Yh8wEkkkJTpvBQW0zcatPmmGANo
NcZbkrV93pHy0VmHFSDISn5of3LsqL2PbvvOYaCYfGGJB4BMzlw93rQFNeqoMFGtLX4wO9k2Ia+L
IxFTj9V+1liwCv3bRqrw0nNVeL3G+RpPOrE9/d2Aq4V8POUSvAQdETl35Lbtr/vEOW96aYdYZqYk
ZiCS8mshgUKk/JyUicbte56OgFv1XrV3D9GJaisuVajaT2uPSlwWwjMizcc15v3moNI/zA/j09Q8
jNG2fRVuRFoxc6JiZL+ClFEYNLXPw1lk2CLVHPBO545thvbCKtMn+x6cchV3gzVGLAeS2Nw6s67e
Se+lcRti7ow66zCprOqHprEucnlf2cpfsRURALDufcqTmv/exfdit+aWpZcGIoxvvROGJOfOAo/Y
FclU2X8UnWJ7j2HQKpUm4Jh78MgS7ltyilqtqnMogVhCs9u9/qKv7ZZh9B2n60wiObQF/f5kthWF
4fJshVGoYA4f2NInhoM8D/5FxOtDpKo1cxTxQL7vS4DR6z1N1zCHaqWCGwNx+6+6gF5H7LwpKVP/
bBi27bo2jT/PYcP8uxufTk+mox7kyMVC3O8jRCYl4uk/OIVORGyJM/D7Ps8QfYfhtqljjCdwGTpL
Qm2j43ZJHB600cV8kW54KMwqkDRZgZDrWqXTXJMuBbA4wX4A/YttQhk3aJ1R2vJTkdPixMWH21s8
XnU7e46LShCs40Q9GiySdywgmPd+UTttQDoJy8vfpuRsk68DNwrcCWu+Hk4HtX6tU2RhPHt788x8
CqLRrkTrdrFb7Ja79aQSV7uHUS0+sTBvW0+7crz/bjppO20fkS7X4t2omeheJVg2HTfnc7BaQ8nO
P65YkMJIDJLWmk+fpOF2K99Jay/9NMewlna7w/irt1snK82CZ8PY7VrG5eFnGAMaLsv/bsUQRefH
hqbT6FS7UHa70dQDXKMGyn6P7IJwFUFNAE9V+s2TUenXwY70XcbVZjxlN4lO7WqWOmgRi/6laJdT
u0FmTbGjerk+/CSnn8fbKxMmjzmX7KOa3p40O6QuhpnO3xBCrN/GdHjOGRFaLyGsQmr3Rwg1woly
p9S7olfqnTKzDgRJejo44848o83JDNSMHzJRqMz3q/1qwx4P5I61empfiWSpT56L5uSA75/qj/6e
+VsVHhwZLrlIBApsSMRVXnncoqks+aNIYLqvKks75qkMun3dwlLLxxrpYjyvZRVMsmY82kKKwYpz
pkVNRwScXexSouSfWqJGJYVQ+/uvhkRtbwo9gE/8aIoi3lt4KApIS5r9lqWNPXtvmWvlXJPeBJsu
kXOSHKn9H5UMUyLEyARHkjmNJCq6UEbnaAGMio47RNPzN/WQpsUF53M2jmGLTcqd9lLa66jhLKA2
XYqTtGm+fl5k1ugJ63ax3zAlSMQ4JW+9nRdXUmwMQqyODS4fuI1Wu45vlIykhnFnG/mbEneYzm/j
EpEViO7WXaG6xPkSsotl5GoGbEEdrBIcSPuy8cHdsTdxsvHaIYjXRf8EyFFwclnMg1keTjCl7eEN
VdXJ9PC9JgmWuqBzo7tjucNui79feo43CbdKOkIYMr62tSlpLD6kQLOP7G87he65TZZP8/AXly9A
wIh4DnBGa176XZx2T/GTpPx6WA+xGN4xRRK8jWR3CjSskOE9Z4cOe96NQNqNn642fskXZUkobljv
b0BwSN0+mbXfJpxQwc+AoTnYO5I+zo388UCQzsZt0nVIsbvyLcrGIlpa+CAu4fwVOUtMBPqtvxVU
3G/lET+swXClxUnqjXB7+2erCD1LxhkvF3fhIHbsEGUhidg4rutg103v7T/jk/2Md9lsChCCYrWD
X7yAOX33hy7yMX/Pd/EL5KXaRqDCBh3K6fJ7RC8clttqO11HHAFY8yKQ+ECwsW6n4BNNw0/0iU4x
wdUgOm/vwUui/DLxx2tvigFAuLI69FQBjg/+xs9jqX7fbkpIeQp0VepVevV+pddAYwi1qJcKxT1U
DmCW9twqwzawzTVozGpcj3Chl6NCWI6Kndrg3SfhdVz6rZKnpqPRy8bFMWHnmD13kw3vD5P7cDq/
T7Y/xUFjFFQ4jTo2XgHBesG9+GXgLvKs2WNdHB1VDxMl3IQAs891OJbAHd9PvKKzGyfsm9gl4LzE
0XQfyuzKrzwiJk8QfKIS2e2CZ57z2uZEk1sRs0IThCeI5GTYuDX2tgRs+/uwSCNEAUTHIFuz41E/
ngoZg0e7xX8fxUBBtqksl4a9BgowbvBufvsrzSvzbCiGSrFqa9ouTYmvU5IbOy6sQYige1S7EPDH
t7HGGrE6LR6cbPRweXuTT6Z0PBiSWmZcZ9Of2+AxeHZKUZJUQ2GCO5uTPXkzFEl1PnZfq/Vh8Aib
bP6IuKLqYZkbV8hDGNR+pU+EJe4XgDG3mGeLKGlErzx88SiP9hQQHX3CNEnbnyAFFAUk7Z07Uq5I
x/KJmiEK4kfySD7D17A6vuJe33YLvUN0C+sdieNKfmm5XtEMizma2Rn0CtatSgWY9wmgDyIIxJFi
X6PtAzMbnFG/ESl9b1cJ5fzJRkfSDh/U49ez0QrpmnIJSm2VnlNXPSa129RBd8sgpfgsdEm+ZcIj
L4HTRbgfV7z6rxbDe34BCOCkmUZX00TVk3H67ia8ZDFd84Y6NEEIjD0RCPDN7BoyxFiyC1HaxgiP
62ygvALm30E6uCBnlc7/DNBDp4si3G2QoUHW1vPiKGO8GHpqi7buPugXoCvl4gn9FTCV2ruDKc1g
gYDDW8B83q5whw2v3YMsdc0DReYh5duCDbeIeWiRAKGVg3PJevIFdZkGNpGOhv/GyQbQK57OYPfA
RIuu1UgwBSbCj8XEv8eawhV7IUPydKxLhlbejpTWMFvMRflUTbutKerNx+gEtCKUi+0ytRd9I8+n
iOCV+VxqwO+BOFgMKuFfnIcSmBiiD1bNDBRGm1VhAigdNap5gIAl9cF6kpB/nGV2qBXkRI8DYtGY
pDR6gw0H62iw4aRs8HLj6e7uu8fup2rsAgDpMmfzrUPW8v9eJYThSAaWpPSxMu+4tiV6qQHYCbbS
8bRyeQMJRWqWfLWKsVQLytn7bwlFd5Hzw9rASG1xZKvxoteXQKyPReVrTSELWd8anAZ+DYs2ijb7
hp5YSkYlqCmHsEgakmYT5WrwRDgNQYIIjtyHr82b5TeH86/mo1vmfJVZTsssTvjM7V1M+ZDoFH1P
ECo569GjGRNrwKNH7oK5/ZFtEuVhflz5ScoxgRQNily5KVefKNIj39lbQ7zxtjqfAehB+mllTVfi
I5Q1osWTGHXkIWqTkI8sKhL+MBY7jU29NoS2L8ouzfXoTizh8p2folRCTYvqQCCVR23Aq4nthyg8
sZM3lK+P/FZ1hcUe4ClLJP4d6HOGjzlFRgAOHYEHYfoV0AusDjr0jQtir/x13g5AiRhz5Hv3b6Ku
KyA6LnoH0ABjjkb0ZxSqWvj2cFObPTpweLil+MXqq8dUztoqRY2mcCGILeaF78yg9nKIZPLG4A+P
KfFDA3mum+gB8VzzNfyLrlawJrl/n0VpsZ4dVVCRH0g+97az71zbd7D9JkukWtkp/EHCLCpjjsqN
4a0XSVqcJe2fVQHopVaZ2LJ2kYo/qGxGPZ4WLkCdwW1C8jRodLXfGNQGn6Q5bEDhTggbJHJcVc+e
be4TGHUaAK4C8N9GJZ5PK9FA0/m8Wyr2BL8K92ii9yDBX+Dnvn/uZR1CY9uX+BQ+YP8KoHiiIOv+
2WN/w3aWDfGvnHl7F24Wzo2uWYlYlpOHd0gIEvdu2d/EjYLpEyq15Z7o+gdbt9ThE/oi+zIuTx2p
GdjECO4g5WUK1nSD9awB5qnhMBttnJD6xYK6q36xpx8vTYPUgTrKfpX/rZL21EDHVQA9KnTEsYhl
Ed9yjPYRu26Oc5iTQd4T92cr0ty8ri327Ktewb69b9dpAjUqJ5+OnuoWNTop0eAdUvEJZLxg2AAU
d/bxBf5t3SXwHV9Jqze1aZnDVPqVLJQnBQw/sBvAhfkGo0W4IUOLvi2oHRU6qjxOZhaHwUjDsWvB
fxBsjz+cVn4q4O/U3pweJEt3Cg82zqjbfzJofNkPNAdp5GrakEp5ztUhekFXldJ40KEz58fJKt9M
bBFwIuHkxtckZjB+uM6ZOzSNr3Dg553GqcIpvbXyqSWmpGCkjFIga/jp2tZ3GJj5/+sqUDlH9y8S
R7VNaHn1ITm7/VevMlAjkE10HKvMK/WqHR3qTDOFA2atktBr43+hNrZOTCfq4FRkKr06oya9UFBy
cDHdwl3u1eFZRYX2txzIxSBekbLqwUShyeFlXVHQXGn1jaxh8GJeZcNAdwj/9lC4O1KYGq63+YN+
bOTB+IWnT+4MWTurjVulPS0LaNGtR9KE7w2SeQ1JwUeZ+RNyWpbhaLRc3jw6bMQ71oQwpPWVsRzR
7qoJsfX0T4QjrVgeExI5D/aQOXqoRbQQXbkeWBi/06OsSA+GysNbJhltuWO6ebyJlccjkpELy5fv
+Z6rmqiKYSJH+zBIgqZ3DvJut083RU2uuor2Ok7QpB+KJujSy0xWW3UHIXhkGV+d5vDq/EcL0yaI
6bRkXmruZm2+xzeuMAc5jS3G90g404ax+p25dc437COUEqVTcKev6Ai1PG9KzmzdWPFOVDU173Wn
e56FU3AwEZev40tMNzh/NIbiBZQxAmPH1mVDDuXdayE4Ux9ybYXy4+ZpbNT8jXvJtwKpl1LwX5k0
lWAriu2Sk2y6X05uqwCT9G+aKxKbnXq/3q/2S71We3RXbtUVveJhx0x2Zd7OuCpEIGkZ+X9LyQXN
YJ2tFvpZZKhIBm4t+hg4bMrOyT07K4s92Je6zzobwvk5UYOPvZm5xWV9dv7VNYk2kDf+yf4poZfe
S+fyjaaD5EDr13tJ8kkyvi5XpWZ89+H8XKc+webDRb2d8Z7IeAw9rhZ4tSjVtayxdcYvMmqSv6Vi
qpkHdql7aRZro3d3uNA2eXt7rUf7fFbfsChminljApjDCc7JU+bLqXsiW7lJPKfKFh3S9CLyBBEI
9w3rQR9ZZpVA69Sb24b9GTs0YO8TbbAqjgg2/Z30aIJizRUnCiWAuMJ5IxWzPLVNkP/Pyfswm9Lv
ZyaVm4wDkmfUUU8oUI2mhnKRGWJ+H86r/yJ/bGOWMdYib41pLYctQck/SGfoYHxC3iGtnkS7amOM
bAd+GEl46m+8O8SaGkWdbdH+6KDLe2TluXAHHYgYsFZ0ZI+hLm4fZD+/B5pBy3qRYkJKG96Frdvq
XPQwmF2Rkd9YXLSMkIUNcn0e1zAvECjOYp7TdHd4NB2ISFh7vmtL4cWjlMR+wkVT9g/z03y6vPwV
Hk7//F6gAAMwZ+m6LcDL0GuvFSojRPcT4FFCGHS1n7m8/ytc0qKIxx61oFwQe7tQiz7zHe33zNs6
IIgbjJ2q5oBPSkpZ/PNUxTpEq0qOevXzPOboaIyKpuJNGQEf5zb64qsP8FjQ2Aw1q6z42hbxivFw
dZH62plVViNonRPZR0x3Hx0i/icUEf2qDyAZKssZkyCLNXw+DoqGiSuhtyBKRXrU3biOhYD/WNTs
Xq8EHLxHhYMsUAw/u2bJrJrESEl7KFnTV8XDeOmw7DOeVJJ9Ke7BxkQLAN0vUxadLMPrXEz/F0mX
3FqeWfGYXvq34Y4ffN60GaHmk10EChc+9u5JcMSzlfTHUiXR6+35U6oWYeH8Wxv19iUzKA0RNQJm
d5CLIywV3w3njoKFGhIukUR9foi8Evu8TCj0pfAooKWXsl81T67zZ0A0kJdg0yVaS4oimW8++Xth
s/t2K5p6ZfY6p05vgfUEzQ/nniug3SbMrRN01vBidvXaPTB1ZJvcw8lv58UkJKtO6dLk8kqll6Lf
l/zpMhuI1SSSE+0lEduQzgC8seTt+fMg4ubEn0zgWa7KQAuGSAvo/T5v0iAS7zpNH1GysyjhTSan
X/LeGxxU7d9BmxxYgwuvDEQN4DrlkjR760CeEThddAdg4RBnkPYv1gbteIhnoIuYMEdtY2paK6is
xcTduzXkG3CLijqrzr6SvjoDF70Xk7NWCeFh+UbUfoRb0qb23WLIFo0djDaTGxvtZ0hNsndWNOle
xZizVOQcyRyq/Exjej5qHqeiImAUK1VM4YCZoERjbGGeSmZVvzOpaOguPcNZEzZHdQ4UAwMpB16D
R/xMWuMi+v3GOBvWuN3ZDs9b88K8MEa9w9tr+VzusNW3IY5ghsjd5U8SD4jbIGzAjiGzyKtN5gl4
HDidNdlKDD5iUcG/kXlBZcNeXAyohe1EB+GwE8kiFTLH2cmlgrKOsb7m097FKndrkeQDlejVrw4w
oPeLSWXyWJxWpxVz4SvA9KHylKCaXMrERNSjdQqyF2Keg2NQ/quRc94YpxOlIFwgdg9OAx2zcCIa
OUK0HTu5HBB2ax9rzyRWq9Vv9Ku9Gmah3fjTrw+Kv6e5yvmNU9LOik2T8s1pN9av0+sV4L3lqYKj
52QOf1ZZjavAn3X2IDcO+rUPCU8LaIRZDsvec3hJnsM0KY438TpRWuVGpg8vbz4uWRNrLwKnr5C3
RUmg9W/tqBTVZpLVitGigloHrXKietzAuaIW2gJwAL5WEnVUbQTiDOsLYRDyHOr6IXA5vuGwnv7u
h9qd6GDDIhvk82iUfdgaudNrnQavgDqZiMJU5BY+WWwzjfBC64VteO+VR89BeXTr33v33pPGRTd6
k+i4JuQ5I2k9sCOg1dK/CwdGtMe0cgTQhhRUqcDTygWVSBS0BUXsI0UDkx5TkFhsJQTWeX1fvdqg
MTiOVf3qwIRBDQzy4z1CXpKh9tl16ugGjGiGmWaD+AbXv3+iG5SwwgrjD7Jyy1P6eo+yv+zvSt/R
6DIpjB+xCuMyAYLmk/kdzo/U4wKvfj16BKo3dljmwaWtVk8FPz3TAyjtPlvfMmE4xho3Wtmov2k4
cx68R9dB2t/86pV5De495XBIP5pFaXxOKmPaRfGKSI6VNowrehlU2Ovumyi+HcisABthzk8kLVvS
nfoVm6w+xJbsR2i4t0Z3WLSQwWDJI/WTgprdChX7+2kWhuUuxRkizPcCVQGyJhnUoKXwk9WICkB/
dSDzabq4zpoAmwIZVUZXw7QLNhLvycsse0oinc6PzrtpHIkcBBxxqx6okCfROZApbg0lE0uVLD6Y
qGTW1xGoChjJIQadj3kYuXPM3iILilM6C9kpQkuUi7VR06mArTS94OWegeHBCxn9wqW5vYxi0TjR
iZB+HBj074JUGwD9IFFcY7lwEoBqOn8nTdBqsgJvAKnwsk59sR3QVxNPJEErPN870Yh0SszNL9oN
poB/KZDpLaQhI1jXPQKvtD8RnRMpJaF5DmY1+l63RzDVCrL7TUQn4cJAQrYLFy3trgBfNRWX5wfU
qa9hc3yPn/G9/x5UpwYt8gh2KVuXHtxIGVUNFByLRrH9IvkRVRTdlwijPdKR+RDj1nTLGAWhUIBJ
X9GZLcs7OdkVG3MlZ/brMuzMfvFqHqC8T1juiFElH4UD213GMe3qkJxEkqRpUotrMc1H7WK3EdHp
G/8qzksKKlqNYl7VQNgTefk9ZFJNaUO6p7qiq7CfUWP1Jf1JnjBQuwl4F8/wNLmSIir8RGle7FPY
Agm3Uezt1xgkCFI9UJ6sXQq/EyikAycCXjVtZ7Up1XZFWDVEBMkqnc0wLZmbIewGL7w2VWer6mJm
1s6g7tJVr5jr4U5+YyGO4H9qQ/30Ew2SrlY5LscCo1j2kEH0zuDXj444gRKzCl7/FylcZ4Qvqg2y
CxI95dGoXP9vsT3CJnBIso00+zih6w56kwctLrCuVTCvSQ1J9kaX1AsmrVJ+051uJD/Xwv/ELTRJ
yhfRtVdhmy1ORzEIX5RSnrYibUvUpVlqxirmMl0s8n5949gVBVMM9jgGPl0hGQIAix2RlmsiN4RR
EsSI2kDXfjYojbbL1+w1ax1yCPwFfC4/Sdkj7S06JnX6VbFpFQRdpG2a+rS2OGdCxvhE5lQVDpt8
d5slXJ5cqkUAcBFxpIFE0F32DXKR3I9ENGRRVmiVqWcEESmVh9JQpdj/2Irllb31OSL8DlpsE27C
lyuk9Wtxef5d6ZWYX8AQKJqgNxE9zSNFjDBz8lEQkL6rra2gxYwEiE9vO9Z196RvMljInf7bIq15
27npXLwQWE98X9QG17/SgrLhSr8/8ED4oE+FnpjNoEguQ/s0ECyH2I7sKDz/YKKRXv/cW4WYFjWS
eKEa73NZ/T95l8xZOEWIcZM5dYfcXnsK4Y4a2tq8a/tOorPAnYb4UA4ALV/8qLapAmozTTZ8ru8J
ggKnYbzn+1eBkzoVUNXA1eKoNY+iEOcGtrRaroA5DpApCmWZ2pdxRldQuQkLaGsvdgVSPIXt3Y9T
NmG8aClOwLfb8rKgQDPLr49xi0hICs4mLT0l16XfmYyk4EBCkndAWmVrA+izRnzR/oweR5O3wz+1
pKSNukk/JU+zohw3I9XwihDNrEf7bR17bzYsyJvMxpB9jWIU2dCw2pzRVu7GeEWp2SiPXYwFERnQ
3HGf7+j0Xd1X9g0FjEsIrZ2PXCHpoOBuPE1HLbfKJJeC3AiDqY/pucwkdDZpx8fIRShF8Qt4rxee
pVi+xe045VUAE/HOJ76BLxbYi/c5xsO4y9GRRwjbBNtT8Au+uIyzKwOAAk5Jzr10dQyF5TPHORIZ
fGUDgvLO1mlxWsh0KYTxexzajYTKyKVOx+HZ8kr+932FsyWSFl6J/r5K3C3Td1mMg96LbhHhklS9
aqi47zI84jkfAyva1y4JW/xtMDQYBEtdtXG4DMMwmsBITv+wEv2U0DOmiBkbCyWOnvwKm1cUjuw3
zuiKWngT5VeVSBjgFIwuM7+8jPQVcnDqVmHCFIJXGeD0TJqT6UTg+6lNz+OuEHe5+BRAgfiLPfS+
UzZ3lJACuL4coLTscnXnCAcuKCoAmjvRFxH5G3s/3CgKJ9C+kq1qDmj39H0JbQGmE6nOZVvSTu1I
R9IjgWOy5ujHARlT5JX4RV/G69jf9x+jdHbBByPUZcf7y+pBDRgD1Kw2PR07DlrTMdolkaPnx++b
9izqSUSHIkY/RTBXRrp6gh/n+x44F11GTZgJEZCAycyMutymtkBIZsh82oXmET/GgBGvqaQkmEG7
MJAg4cB3OMHcr2DtqQX0KM2tjM284KEbcqQQTBlDQCD/zsMmCVV4Bz2Q0FtR7hB0C4wFlBxMBCsB
zYItgTWJTB0yFXiaHCA14q3FQIo1L4gPY0iMRtLFyPkr4QOMJRPNMqZ5Edm5XfXk0jQFLFvxNRkp
oPZpFbpaZBQUqCWIbhM00JjPibjCNzYvIsriybEXzXfR9JQRZK89vzT2UtRrvUKmpnAPZj9W2+88
qBlFDJXWa426zC5g5i6vMrokfeeddUfkFGrYCgH2X5gjs1quDmEB0hkrklSHdB1rPsLSSWcnU82R
C0gXJGHt5ibYYnbMLyTNlzGcPcscijFbUaxlCq7tb4kFkvzRKxnpMHRkpX/XoSIt3UVsiubMoIhF
QkDT5zSsKGLg+fjMPnuHdZrh8JtPzBHZ2KyeOsVaRy+MaT5laYXHvZunQORf/tzyX6Jzp9Dqkj2r
IBuUbgLlE9GqZ4QDl6fsHKstE+uJY5ocRrtRHRvqboQTUlGefEABzNueuv6HLF1QBFq/I6oi3QYr
YS6RRsBI52zk0h++439s0rHJjtXqn1cAdADX1AKOLxibMcNY7GqWBL3mz/6O0E2sr3OZDINJqIH+
Bvk9t3CT6rsuKlVKqYoRXq0QSH+5/LIqzVgVjWCzj1Mj+bhJlSPyVtiZQntocAdCRZhxkVlGs0+O
YAiu/SLdS0bp2onjBDxfLxex0pkWTP+R03aY53mOBetAyRAy/onq505lXSYcPPZh/EAzvM3w57u2
imwh622+o4I4kunN3ge/iXbCWpnREdHqTbm4TZsYmwxhmwpF1EqWAoOkShEnovmSUQt8rwQr2Hfm
NtWIio8GQ4M7fR6Qc00tup/uM7t2Dp5yvu8K1qdsT4HTqRBUS8JJUuJlXAPoqHiSb3NUcEa6GLPy
AA/24mOteW0rsRQ/6zzSvqyNbEcP1sbp8o5ezF6S2mKUv5iP0WFwGenimU50mWn5lvNDkaG3WdMF
uCHNyKwGu71L6vsmqPzKBTmekuxfMhvurvN22LSxmIIOF4GX9aUgRyyZBZx7wp6l95eCQVro7/U3
Y/TyOUUfIS8zxji0jM/MoyIFOiyh0DRmosQQoyUAT9Ap1Ij66suOizHDMGDYuojLPBfA3pM1De8H
j4cl20ETae3TPo8yq+CS8wti3XDTAWUkMPeLUlJxQJoYNmx/pmSoTIG4ClaZjiFciBrJcHW7aM3J
zedsyixON3s6hRqou7C61WtLrjhkKp1IQ0TzesNHo8K4/ioMlLA657Ti2wFRjVW933O30CdvdlXN
JRR0EDdKuIz+dVvLk5m03S0xjeLa8w+/L1/BwUUMN1uoanmIPw55IR49lSILmkyBSrpmGgBuosrh
8WCr3+6Op6xrYheJswYBZ6YnVP5sDmuBdvCUZ7znZRf1iHhP6c+sAs/J2oJdW1IMtqdmDcEcTT4p
NuHepeY335EwcO3EwVD4QyQcgX3KXLplaQp/+TUH6gP5Lz1voE4tku8mu8Eno7HnLjVhuaYdljkk
H+MV+gHqds7m1omXobdC/sGMstKz62yM2aFz6DTcD5Ub9yE4np1rfKBsndKSb+u8ecIb/xU9jPuo
sbrPXqM1jvH178aTnPaBWow1IPjF6KlEHFnMmSU1rq7mZVm+k0ldsgvBzmuActx6TKvsdu9mwHhg
aKHaD95GvIJgY4J/G8siznmWAit1mg4GVbjaYvuAvr8JKvAY7H8l7L/5wgjoYj/AbM/MOKRA4+TA
s7Hurx2oJECcB9tWcLPj6PwjiWYACZ1yBdZJGkGuqkg6lGxwyvtRFvD6G6PzIgtONMQ7jkmKgIh9
44OrAf/dgrN14BdAgK6KrCz8n6M2Tkh8ex+v+Sus/IYJm0/4RrierIm5v+cIG7C2grARBaQs02OC
sJdY2cMmjyNd8QQWe00q4bnb/bkIb6SrmYxjuyUEhTYqBUOzsfxkTdxhDxNCLWqU2kgp/YuNKphS
FjWHXSfrazsmPoz8R5gmv+WdLY0kzYyw7RAfWs1VLVrlYPJyCmBxMHYBUVbMkcqsvyH7Jo55FONS
wnJIW4KX4h20n/VduvOaR/TlPx/mRtF+ytqVgqzK7CrkG5SoxDX0tnPvfXxoV7oF70M0AcSkNVr+
rmipY5HjxaSjK0TT/4rhh5mlaRQoibQA6NushcdGcCV0b3HrnqgwCKfDCk1CSDjc5ukFWzN4mPdY
TZDwMlUdsKeXve7Vgn2P0uiM3zfdm8hBs2o3M4qQgqiBEL+UbHafLUSyYSt13mATXevYJXBuWJpc
U/NnfbG96/BDBl17/w7t3yfpqORps1vxnplNkiJxnY95jewtj2A7oMQFwGuonnm7n0LTKNtZJ+o3
6T/2xOMhIw6jhRGUMUW0YTGfcEL2hpmH+LwqL4X3jU5G8skBfQXMlrnYkYb7YIJp84pDf0SWzMc+
LfljB9duxXv0DSwkd4RC9+Xis7VaYVTaWI/Rde26OwUM2e9o2ShwLkBAeBWNd9AaO1FkWRsGdLmD
ZvmzFP4lqAzIRiE3wAIg1pw2NjRixYUNqD6TKKpOO1/w0kSuaXmn94vX5NGlL6d1jQEbX2bpwnpe
Dy9JKkvZYZJ5jejQate6dxcV5RD+vV6yV2tOU0hRQsELumh5nhVazOiUbPO3PNv73ilajmhBfxh6
r495KCyrL4g7Y16xWp9Qbe8mkoTgmxAB80YNQooQDTs194ZUxJyMcGQxfki76HOi03Ht1L5RNoJP
o61+j+9/pYd1oDlJ+eJGp5/rQtv1Sd3Whp7MOGxc0BfkFqo22RixanfUX1dzSaKhlSQFSxqkeBcl
YaDqo6aaP/QoBCxmwzD0gpj9HHoJy4uXP1BB2ubMu7L2cU3cDFrIboBY087enXSj0Jr85BGIDi36
sFcM/IHUcXvCL1vh06Tl71ythMNX3e3RWpi2dQOssnmbV9wmmgfk9fj6MzxzZnoNvuETB8X/YIY1
urxKrFWTzKabrRUh5DdZt5hZ+OJoRD+sYp7nMSjmwlCiZckyYEj7zqNmlRr036L/qItOFI9uRGdc
Hu9EVhe21aGpLCYWbCvvYNQdO2uf+GmmEAJ5dgnGkAEDjafhs9fnw6DPZ75bNvvYSXmRXefY6ZOJ
iWfq7Nf6D8qFOaopOhiwClbVPRa/jvWa72pgNLS7R+H0Nx3U/RZTP/zSZ47nCj4BA05lOCV8vcH0
A6N5DceFF2OgGKjCfRitwWbvVqrWik0fEvHTSQ1rTkM+4g58v4xsbwxqtBzHWzkGF7T+oB6N9mBA
jiw88MWkTWWXz30Da44/yJsDsKc1+xA0yQ186X1h3uu9xHTRN+BIkA4PxWlz93iQry/0ZZ+X8e9v
UMfYdupW5lzNzjYwps/hphDI48BNElW2ijGtP5aeCgAkEU2b6oARl3nIZ6edeMU1GA3NdcUrphaq
9cNfq+eZnt48dk28T7hJm0MZHdIq5Icz9kOrSKxHasXMpeFNY+mv38HTufZGVP+jeGRRvC9fnQpz
4ZKxrw0zycRTK5vziZ0ZHkqfhhVKooG2xooZ+lbohTHld+Adp9Z9b1djfBqyIbByBzadeJOkZSUw
GYA4pb+yO1wFAkbIQQhWiUT+wJfiMRIw6MQMPG4Xfo7xJBaz7GTFdol46tScYjJnii4CkTDFNvV3
Mlc8DOaLH0Y1PXn0dVTte5bmEIZ1+MNEjNsqjDQ0nUHa0VX3w6c+JZteDyaPsulwrbHX7U7m7Gho
gRzRG7nrs7jeSCqoUazTp3FSm79QI1C4j31/gNLjYvZvEGHc6x74pEwzJu4OK13ZzyaPvZEHiaiv
8gnBCB/pPto+c0XcTK61AQpNcpQw3k1dxzXoKko0hy6QLVlSvl/z6vxqNDhG9OfTMVwdn1+Gr5mO
R3E9moM5S7Ij6xWVHu3cKPHUM2FOE4VRl2uwO+FinEeTp09/SF2XmiQthwvW4cVgw6YXhEuSlCzu
ypXON+Y8RsYz7kO/aExi9BTnbl0ey3/QQZoXkBt5n13nx3Kcua52HtDt1vhmymxHnCuT3hOxEdjF
MBlW2C6TfJ1HalzNOEjUxI3qTQX8kvGA3A5h3RK0g1E04tOtg3OFGiAIZlfsbrOAgBjTNU2WkSJD
iT2+mVzNQP/W+rLTMRFlQ0x5K9q9sTeJUfd6uIM8auqEcRfQdyVRM5XMSDa6F+1X2LjwC1d8ZPzk
j9k7icnPCHhKGHBMj6Zz5pCaMrFnjEZ5jfhdQbi09GP1V/EE5c6hTB92hgliNBFZeec2gHkaLAiB
D89DAAt2teyPcFATE4LYHLhBIOHamvYr8pmczHuOTIxWHf4OLqq3R4F+pDMVEBNo5M0u+QS9cc0X
eu/wAA6uq1HyxSWosdYpLoYj5OCJJncYW4A4hFjBiSo1ytr8le5ILhGosZd4e9ISINym1Re4CJLB
DVh87bfV5kHDO8TE2kj2JBWe/D70SNJgddola6rgiJxW+jIXOq85dWkBhccY4UNQGqMZJT17/hof
o6lfNfpz/4+mTTAd5HRTmW7DCl8piFfydDUGnWcRexWoGSzpcPIMc5cGcs4Rp+/t7zOe+qUQ0zUu
4A2FU0BSLfoaUs2wbdBOfnwJ7sklljMko1P53iuauLKQXBS6a8TkqoOFVaDgYZq9kOagrdGL8EO/
ZHTVLNimWvWltucvO1i8IyMuUr90x3cjIAzau2vcO+UJl3P6s9WELXs9/X+J6udy2AfdQZ9Jne/r
DdMjjdrR3QwwU0JVS4oj6Q62lLxxhGIRFAqylpaIa1+slD7j+QwGNKfKP+k6G36xz5TDjzw43E0r
DZeVgaOS5+tvbVpB6fcQasd9ufId/ZDvz+E5gr9MOJHf2v2r2hZV8TCptKzp7LMUkL1eNYlQrE50
A/NBj+IeO1XRTeclaUlXJhBVCDRqYY+D0G75mJrZsZ2ichdoo0MKTG3XdDWw4ddRBrkEdZuRLPu2
ZiSekqtbMs9EOr0txZ62XBKTlYiLikN5y1s4gi2sQJVwNfWYUUaqksYUgqZOly+3nmPk5yEDFbJU
lCltEKM1STs5ai/Ph/gtoXRnV0SuLCcsDzJewTbjOanQzgxnGncX0v69O33jJwx/aDFWTqwF4mYE
6UtrrxCwFn/5orVgGwSEXA/emL576/6+s+5/sWbhzep4X/iRlwgGnNs02IYbUh/88mxLYsDdL4+K
I5FPUpSpAbNAV0gZq8Kam+XBGULOyithBoJOZUbUTYaac844fKWOoooyaI+8fx9zjEBG0FGv2JY9
WeW3GFlw4pwyWGmioJpmiiR2iz5VbKr1mLvZCWikt/FmYvGmBt1HwGfMW6KedUwxnMwAEHVGiJOQ
1GFqZd1SdPDeA6kM1IaqyJ6dk8lj4Yws8dIkb+QpuCdwsl4JGrACPdSiH4EinEQN3hkcAjekepJ9
42tVQIMJQfrG9ZF2FKeG+5D/2xt8uKJa2bjb8ffvV2Y8kZY5yFonc7iai2QgS/4dm4laEmiCE78j
kaxckDJO8HMY8HVmOnblXfkyZaRYzxT2+ZXOttrVTp2j0VPzg9ZvJnMGJIB0x1M7He/cwqABSCqY
VN/f/XEPE/k6iKMQYYVBEbXJrvJIR72cFSOjjHyzzhBwRGdFe9XcqGodhoJfBa6yXcrjpYShJMOy
QUFr7cJiu44yr3P8Pf6m3BqjOjBGBYofCwpai+9QV2QUJBVCBTQDmHNSBjtRHFW0YN8+picYVUmG
6tRjPSG9aw7ZQ78vCjwQibONbpPchdLPZXTjAF6c3Watn8LPe/Qk/mJwIz5Dnjzi5YibI4UObd82
ApigxP6KnHKBDtt5EUFqG67wF8GqzBE43Zig5krn0bx3jCTXgUplrkZfxOinrRbzPpM8j8cojA4J
ApYgComtCJxh4+6Vtog1t5RHpzxGAg7e2xJjc1jKuZZ2SmDB6GlOVbP18w2nUSN62CLWhNRFxkdS
DJlHiv7LJxZRjmVfEqY6glyJKBvETN1cFWKvvXlFIRAoeIpGLflzavCc3jPlIOhQ7pEkcKdcO6D4
DB5wYbB6lJFkvoAh7dwXrDZjpNb7z9TzJXmV+6q98w3sQUoSEZNfo0PFqE+q0bfNsMa3Sl+RmZqM
RDKJ4dGVL/uAbAQ6BF5SKLCMf0e6As3q9givEDyQ0tlrSPV1EnR7GKXfd7jjGrwQoUfke5jOqZPf
yP6mk1pSxWmzndUWl87Hf/l3v9QlILJHu89+hUuxHqzDlgOF1i6Fx5f5Zv6iyC1Z09HRq7RTdPRW
w5kP6FYBnbdFKLZ3T+ReFOwqPkk+FCkn/l652hRlJWpd6fektxBKzktvUFPfGCjKVWnxmcxsGjEq
gFk9GXY52ZRHOXEnDRs52t55zhAhiy+hUP873koeQmzy+T+ezqs7cW0Jwr+ItUgivCoiECAEiPDC
MgaTc+bX36+25tyjsY/HYxMk7d7d1VXV/qwnhYPm68zawvbFKc945Yrs6pRJVKxapcoSZkYKqR6c
SbNK25pJ4rJC+yqwFK/Y87ijtXvq2B1cumpp/RfHGFRJqcXU77/T3+pn87OBll2gGrHhyedaXwY+
s5nikHKv2/vo09tGxenxdzM/M2xjXu0Xm3km1+Z/bokVWTX7lXymN5xqTp3HtMg5mWrk+pmbcrrt
7qZPVEug9dxyU7pz26OTf0anN76EFoDNNd5P1uiwSFywD661i5ClfuqMgumczbq6c2XlHKW5TGpK
6OQA6NH8vPuS1etkSDWlSKtuieo6CTgRaQ1vCOdnTiURr15dFInU9HO6Z8Wtl9t0JhrQKdZJ1v71
NRx68egl1JoFJcqZPJzDvDfD3gY+qUVq9YFrikxqoOivtlF26LqpJyPWv6S/6syib+BJFcbF2Kox
fbaYfCfSb6OggYj/BP7rXTwIliJF6OXIaDOT/uhF1IIcG7joHqJya/NVyBLRUR/ccvR3CAhtAtSy
cCNSQTXt6WaVuaMExrJU0o0LBgfj50tMWw03eCdZ8BR6EIlgC7bxeCERggXB+Cyu1WVIGII0Lca1
ZoVotITmhJQN08EKmHBAstFn4DD+OThVrn+yecN3GK1Xrz415mPouc6GQQFx2bBeJRIwNPE8O82K
ZvI7UEu5grCF4UHAUCYP+KcO+LBLT+BP4w6HtSRdeGjYfKwCeV5JIXbzz3yWL/8NsRKOZ98meV30
xb80QNCx/Xn5x/Tlb8IN/6YfJJDihRu9E/HWM7vkE+b4muYlO3cRvQ3VG9C1GGJz1MRo5S7j8MYG
8u2KEjbalZwbbkJp4W+zuEwe/UsfGb9rOcoZlDVAHULW8HLzzN2U8/gd2cELxcKLWSk77Nme+Lpg
+BHhs5NgA5LIBeo63yzv83oHIJ2PdVfoc0YfWK9hZSNkg0cAqXd0CW479814ohGDpduvtjywMPXG
ucd/9y/OCXfjp533dlTYdFw/jD4EKRcIIpNuTenSB+Qss9XpXvqiP9SmQPlC1j3QpYYsv/z9LQRy
i5Mgj5mhPpaZzEEUDUKyhczbedP7z4YpU7HDORObVRsi6CWQuY4Sj66QW4j0GWebzL8tfEaQmuRL
JR++mZBj8kgtHX1cOeAGmVQLZEhwDECPWriS+YiwdAc2HG+SEg6HTpk76xpcd86D7WFnbxpb0oRm
mYd3vtGjN0MD6u7vnLIS2vnT9NzXeM0cxjcg93Po8edRJTo2rPa7OeuXea/mdvIthAVollt1dt08
rpF3u+ZaHd2ATAxsSy+hcyHaPeBN4eOt++QHeJAVRqJZMWgOOYk+r3rb/ra/64l2/6AgfAVlgocW
8KOjBi17NQZTBUi8j0Cnp4qHQNVfQT5+h4XoG33ST3ojsamOy39fGhL6xB8MjGgIkLofBxsYJZtk
TxgSK9oI29l/8D7hWupqXhtL1oytl5qT7IHLJ7qKgoSIhFKZmK6GSTwkv9g1idOFlsyeDvj36kOG
wwzlwXRYPMICGccjkGmBuH8lJhDviBLhcaIrzAxCVwx09BoVh8XFb9ZCJJksN1GlmFfLFHJ6Y7B7
/3O/2Dau5PdbDNfkG83YNuPLgPbNV9GjXPnYhEnaqOFrQcM6yY7P4BZfE308BrRmy1ikM2Wo7JzK
DjyFx9O+Pe0HaSlV9gchElKkLoOeWcoF/K1wXpschgQ6/zCFMI34AaZ2ezN9zzXVqjap4z6Gy9u/
uQAbJgNIAFRHMcpge2PTUzFWfyC02cFcgUwe8vAx7h3dm8V4xgiOfJyPxR+LR5lgRDGCGgazU8RH
PapMVyYAXy8XvGH4XtO3Vw/EGBMtllY25UKeEonCR5UOmyz8WDFdX6apjHtAsm7AoOTX1QEvNV90
gzJNSh5PQYujFFwlOkEeI8M2eUC+IanBCOnWJ/vlY1QPa7LegEZCwqYiRAYGjzm1ZCIu35p0Tikd
cBZNBMoy0ztv9JA9Urks6Y5jC6Dmyc6/9EVwO3VPXcao00zRQa3g80tiIQnQUTqpEkSktRf0NYiA
qP7EeX+BYZu2mCSUGXsme8f6XPGpfz87591WEf0OXuElfBkVjjRjlhcy6hQMkV2Coa2uLe+pY8zs
OaHZaGfCRAsBZBOY48tfwyTYtO0gWYZA1SAoAXtbskPg9LRDDbNfLrGZKtO+5BkxoMKa1NnQElT0
+92QlOPzjn99PAh9JFF3W94pe2l8sEBl2Kpt40AliRT/xR9e+91Gn2OMigURKG6U7RjnLxk58/gx
VlWSrqMMYNYs801QutWd6MBgq1HsJSjieIIXI6mfGICdmJK3GRddMAdn4UQTgD5JQ9XWFk9AxXX/
anuMqM5G7+IByKLPrSZv5gjOt0j/YUnwj57VLOJuUw9W526eSsBhV6stdid//fcBm/0r7e1P2bHS
PUqRg4unISOAKmONWJn9vr2Set0XyBZfx0YK5U0qPCLzQeu4aj+gZZBUhLlersegvFgqqUv4iC7m
ppY/3RW/untSaNNIY0CQAkGx0QA2p5l+YW/H9K5dnlgYaJba3x72g/EjT5HutZT90fCR92neuVJr
G1Yf39I48un0uACLpogDJHMajtsO7VD9IPVm+azfmvo0nzSgV7Svt0t7R7iydkGTySu3lIJSGMeL
QkTkl7aycUZAaNQU3TXaxDBvUZTSiyS1AiX7cpvIVBUD+CBgwg+u+MuqYwe2Zwe/tp04XkJbz7ZH
cXbpn2wjG24BhmzBmHYrYbvu/EAxxgqNWyNuojt0fkcaS31BH4TwTsRDxuE07zY3XcgcpjzzmfDv
6tw9TnoUeU5UDSZx5AXOJOAJ7cjp8Bc/8nkJHXgoZbmg2eGcIhJqQulq24Sao21Hdrgc7NpHkL2D
0+FmDWjj8IO23eW2ZEWAzHMOY3V1+Ccf7zMK0QvtLH7ETrBMDwME/KMY7R2GbGXWncfbCniMFYhh
4JE+QKXVOcGSPZJzmlZQzHIchMD+9NRYlDQG2v7vBXXf4MbvATcO0AVqWxTzig5g0ZlqSLIxgFDa
MtZ0ZT6Ji8Ksr7s7prIZZ3NAUnlqYWeCdZbIrkr1H4YHkemBDymc525WV+1x5yWZMAJ7FRMiganO
EqqjgkAlk8VnFRViUtyAX7MDDFFFFbkvVQbtJBUMIo/p+PrnIgyZzDikgk2JVLUftljx9W8BrRY+
9j7E/OYNeiOekFLiwV0kcxc5UTUmCtvOE7PYi8nU9EbzcA2USa2dqRDuKtxswmbjuzi1EATxNuuE
Z6E4F1Rn/cwKRHxieCC8+rs/G67DDUaYkIvVohCeI58pfsAcmEjZ6Toqm17w7Op8z3a7xJ2us31e
uwW8Ic7YIx8hbX2c8fjNApCVrxINi7WhZfLwDvxC+ieeXZUnSgt+FQpaJcDSjX9oywsNrT7NE0o2
1ujF7n3sEwRFdVx0tgo+AvsH5/xkl6B8tjCndBgmZBi+SMBqLMce65OHvyB9KXcK0D+EKmyd/t7J
RWmv1ePXBe62IIToZbL0X9542u4CL0tyJUNcqh6+KpihztzWqmk0Cm8HKFT3nq1z4+Bs2W5B1xPw
6QFrIFkOajhxHijq66R7bywNdZNGtEvDZI9e7Mb7BfChdh2QzZFcYRiYs+c0vXRj010qEGeEnCrq
CIMmXGGGSCCiQ/fGIoZgM+Xmph/dpWEHbM8v0eymc8Uvq3GnPh69LWKcvgDQZ2EUwNm7c1/wPIvJ
p5tF8j5n0gzRjybuF3kfL4EOALg6Mn6bRplegSIoK0YvR39VQ6Guk6W4qOqah5k+3SlBVn13nhE3
VbUO1Ut0QmD0+YDrSmd+SZNVjJ2SD1gjOq5IuXe3RWUbCPaVR08GCytG/zu8V3D2c7QGrl3pU049
gVCkypgi15C+3s0kJyavtfmgv60NjAYDNeja3w2lpzthga01Il26NMpWRwFFW7AOIe/EuqrD5dMk
5gyZf0PPYraN2aukyb64ow2uqr/BL4EpSAIy0pi9OQjipU0oJcwRmxIa4KEyCv7Q1g8SEoNlQoKQ
ALwlcYIHCjJOUgJE+MUYhiE/tvSZ7MLPqVi1iIvLIGADqDukGBIXJ/JHIfrxgxRU0lJjJLmMR5Ix
HX2HAMuvRoETebyKaBTEDAA62h5/ZXt9ep1mU2D1VfMLmG5RgwEJjYBkutNhE2AsAj8VMRhhwosq
/65c5FV8n9/XQxF5bX6YLlyTbNIvNf88x2FYkT3SRtDxOowbmpDCfInrFAb5bh8+7vjvw6Y1Sn43
Gw0Hwhvl4i7NulDvZuCH85C+L2wN3rz5Q9pULNmdI/Mbnk4iHTaVKIX3w8XjtGLHe4blSS3xO9I0
UE7+EpG0XsRoVObicS6CB9N6gqO5IEn8cKORZ3vaSW0WKlvqu3nmPQ2CwRxwTYXmxk4A7+YqWvmy
i9MfsweX7CHL+MRGQ+rXrbkHOQZxt+i+ubcGnKDlZqglrVvoChbMemfz/Y1q4Sv9mAmv7CgYNF5d
WAPC2iAlmq/SFE76Ik1hMaVIYB5sEBhZ8LnRq0cgmDR+YeJYIHILGAPuYgZBxTWbhau2DDxfB3mC
s7izaA4pK+wO3tzaY5P+YFC8fBwhIttwgsV4RyBw83D6J2am2utYooqff7Nh6UEUhdQAEYj5080V
VE31eUTElYEDeG+ZMvxsZn3Izz2H76iU9WskDlpy8suWzl62NuogSsmgujbDMQlHUmIUcXa5+jAy
Ja8wdbexR8ZEsfk17Q7BXzg6sLgFIlyhbGpkwQeq/FjxTN+UIExogABpgrrAXB14bcH96PdBc7de
H0ocXRU4/5IeaUuij0wyDNwvcmx2aFyzuiN8lx6GuhYGn2b/FZ534mSI6QGjGNOI9nNchvKonVx7
eoaVKfQJVhBMWOViABbxIBI44aQmCgn1UB/0mhIHAjmvNAOfhUPoOPIoeD8WujWDuV7oZcsBS4Rs
g+4xmA8pBpZXfrWLsgOr7n2MYAO7pfNEVt51jgsi7RMf0uDp/Eszwqh6D5iN3EBdBaHHIm2TgzZP
iealapvFgApuk5yMhQtcErGsd8YKfYsjUxY6cZc311LXVD7+KvBlmq05Dkoc8iADBX87EJqpfYiR
Z9woRbCCErY5NAJhZl9SGYusEllfq0+gMh7ckGp/2z1hHXDcOWqiYA4gDftQfkhPjrp3x8lYx/lv
97Rf0ZZtFhBP4N7XmZyZCalm6NejJC/6+06OuWJ1PuQIuHra6w7GgIzHwr8jN32M0fj25WG7ou1R
Hlzx4diA9ZXJhDWHWIVvHQgbUG3Wf/mCGa/8o+W9CDYfTEmdoLawWEfsA9oDKLead3IdIEKl0w8f
w2vtC/9KYMMiVy20Ca1efVq21/Mdby24nfxdQLlcAjKpd86N80jjP+5b5wnB1jkz6xubnqurygRV
XaV14+YDMu9YMB3v0Dspp9HSYZRoW/AO2hbOTOvwwZDFV/OEIVF3H0nHvurIV3bWk8EYSSOT3Ph8
Qa9CG7EMg1IFjoYebBpP5J87RvfhYcgVwa/X3EWCK7Y+o2/NIsbUou4d52psWdhMkwJg2RzzFjR4
YM3P7IZYQGAE8R7NJphbTLLZaoQByASYbRD21fBYYrRMnL56BTZRbZediUZf4SO+G8y6H1j3ZtAH
P/DkyPtwfhHlWm05h4OPROfWCsxkJxHU8D16jzYYV+eZ9vRkYmYyC7nfMbak76T/AWfO5VOQpcaE
JSZ2KAdeEa4QVhl0SgjiN/x00OHDap4lCgowyOY44cpoETlpFhpg9fP9jNZP6wmmCbzXTR8EoqeY
oUMkelTXagz8Zy+gllRKuOXP0y3Babb8VQMUjexVPF75kEsTAu+IZOhDISGbIhmRwoTvacWrKMA8
GOow7KC3L/mcelbkqjBUSNRjIR+FuErQIshB4pGKn0ZEIjEkWgs+K6AZk1zinuKfLP7wWyQ9zxrh
otJLvqOIo+izhvuMQe5XlkduuW1KHGoCBTQxNW/z7CvJu7JfQ4ZiK1QJGtBDCSZgZ2otijA6+LoQ
K59eIB7CyXb28BeGUidKoYgE2v4U/ak7AJJl+qGSS6FVRocF9rC8N1UrNGueZtWTuNRz9U3hiDRk
14LVPTeqnNIFPKpZcSD5EyijfHwgXIayflEK2SLgLagCY5RoyC0MqVPGiHpSPfWLjVAbsw7T1cr2
FHZbBjv3GMBe61AFLGpOCu2aH2jB+GDPxmZr77RSGp38GN0KSvlKW72xVksZM49pj188Cfkr27SG
RNP/1e/LBUxcZZUU0zb7sKInbkrkzOyTJXL3MaUoHAjBDuM6ubc3nar714VvKpT6D+UGORcsE3XJ
OaD6Z66LmoaXb+VxQcnhb6UruMV+bY0V1hmfWAnQuP+e9oVJBtvBelBEOn7dyIzhkn59metmISKz
bFLA3hEkpAF+YYNxo6KU3JvZkNKD+wJqZZQhZbCGf2UosC7QjQ38i0/nOxQjEBwIDF/bi7xK5CaD
BQ7sc7rRM1L0GsiaOtIKz3SPzHFgEMAdyiBeMQQTvXftZPMCFYY2NFAtKEb6UANK7fMHTG9VAoWG
al71Vddufco0JjKD9uN31niTvGs2Sok4T5wtcPeFH6YfMks4fPhVGkvq5HyD+vDb+3T3LQGxFQLQ
hRvVDFmEgWPqATJxQWqyE9ywgy/fvaqTTW7RLsAgRHLvK+wT3J2M4BfrNrJghhKRg2qnUG0hv8Al
oCKvFQrAm2GTbLpA+weqwWcLXHiCW4qLNSLT0vFCIApf+bd7I/NIWl7cmIccjYAIkS2N5GSlrYih
dU15Dx6wM+At0ZPC678t58MSySoZqc7usyEdKUaHcQ67KGWsnGVotwlAUDHkk1BD1aTKf09yGUHc
k/WnkfSAH3xV4PzWeZeY5DXt26++4I0hbFbrzPJq1B5YNeooh2xyVFUybVRiLJcqcmcKWn1cgO8z
H0Ym7277jEfoHTD7sOYym2HqAvMHS7R2m9R2kNg0SVNX2vg8UQ5AMRto4AtxtKOU40P/dMUApiyl
ycRJItGd0axD+N251Tn9BW7hUuvWzkYw7DXRGL8mep2yjOI2NHXfc8WZWM/rP7dJjg+GiDRwmif/
GKxH61FxcIJRy4Q/pQM6gCiBLA94RuTaGW3r6v3GFBeUCHqx8IyPbcYQcQvrUANFEC30aOppWvus
djMhPos6i6srNarikqASxUD80GmJa9fKtmqtJfyFRBjQFqvod8KYi20YUrcuGZkg1SMwQxLKb6fs
sW7Me5RYVf+kq7usuTLPYmqZlzNvngXTQZ0cM/uKxUO2x4nZwt/eukdUX1tXq/HeqJVwm8RXi7HT
JQIedEz8soRfHymBTfpJ47+M3AVLUB2X9M1mRhl4MvNkEEPI1wMp8DNWKq4P2RpKuQa69C8hh++J
dlgOCyTjL1lLw2Tu5Jl2ajz76lVvO3yMtsPqRPor+Egy2QW3I35egly/wkQvYnum6ZV3k+6Pgm+A
PmwemwcQLkRvyDjVntgYFwi5QcCUMq0Ezf19IRKV6UNm+AC/icbCdii6kBSwVAgoYi+NmpNPvjGu
u9CrtUdiGEH5odbGCf8piUZBxmDbSpgrlEyyZx1ZH2O7s9fTA4PAedufEZzaBp0PfloFC60TEo5z
gChar3Coz+qHZF0R6eM/0GIlWL3hABMog9HDSO0vqyMKGpSA0pyo13OCZ1aAbQbjDO8XtXCYJfRV
/8pqvtETFpF9ISmGFbvnxW14k3p7EHJITjJiWDEgZiLQ0wGwBl6n2TZ42uKocIHn1P12i20ZUcAY
S6x4i32pfPplYiqnRV0+8c8yP1v0BWdMSbTfZjYBsi0WfUIkCs1T1nd1euWGSpqBc2N1ogxrHRQm
uIWGnypU+5rKNbzaKdak2JIliNWXel0UDhEE9VFz1vyeGkyGuNG2YgwfOQSzyqWy5n3whUBsGOEg
Nb4aXFR8CLVSdaAPNGtW0fCttEKbT3fOt6FP1NhP/0OpXiaB0BswXBG4ITXwVJSWyrF0a+jA1pzP
dUOROzpwjrltlAjpECILuiVNLDkEfyQOVhgQuqd8UD+oD5RyaMBwU4Jn8jGOxsLK3qB+yjClFhPr
bAWLWC9flR/dbLhk/wirREpToqmpe6FdfAFS1V6tCKMP6F+24oxGDyL4JEe+JfgFUv5njCOdgL0/
yLZ0mcxrg38PrEjPNy/5UwBlMYaL6OPku40zOgZmW3qp7z3+8C3xLcBMQEW1yyhZ024Onpodop5I
AqeaVS9w1ZDBQmaSL9LKE8MCSD6d2p8WtSgzZXjSepfCIXWQRvGHTjy3l+gxujl0Xaqku3+S5w61
UHB+UV8RLeSW7pGEtFoC+ixq4cU3fWKGFcj4CM5sQ0eRQ0za9fQYyEl9iytGsaHO5HV4Hh5xa6/h
WybnMjlfIZdEM69nvgOZL/r9HxoWgqaUFjAPIDuspuaDnsIaHck6SrmOOKl0ZldO0+mIVPqIr7Sp
T6xN2cn8G6HJqs4OhRiYv9BcOjDrOwB28grB7fIIsFf4p1fOpkAo/lAwLFAjGx/ov76Y9yseUkRX
xCspvNaS9+pfYFauW9fOA2iwU0qt9DN4xPeeGPtw9mV+3t+YY837VkzaojtlziZBBka/4ZpWw3LV
1ol4g65PruQ5o9u8GnP/95GliZGqyLvz5ZGTdwuMDBWNU5ZZ6+aDUwE/hq20ZvNnVnAK56hWcPhO
Zc4xOk+/Q8Szh9/v9LV4LE6T0s9pYkEb/rksCnycFrtJKd1N3swieDCFYtv5ercQtylOLRCmZrfd
ON+cptEeHo8sVuQWKgF4NquVSa1cAclrKK5QHBBnKbmyg1YzO4AsMFRMXXn9IglfUd9mUV2lFRJ9
FrksMwzzVtxERQVT9Si0qQmkKFHl3kDajwEJYkKC1B/oaB+yEizvS1igl59xxvEWIlte5JpYdeEn
VBl/vZW5/Jm9S1aFqgWuV6VQp6psgds+Z9nUZvpO1RSMeiXolPRUIqaDk73YffShQ6RoxpjB0f3A
1N12cm0NLa51n8jEBA1r8xCVoB7gbjOojd9epeTsaQYCVu8iDMVgD34dwJTsD94M1scukBsinVw8
Bh7cA9QpLLpmg7uO8kXqwDeWXkeGpWgRXYe7/nm4nr5GuUk9Bk5mR7X7KYw71OCXeZnCbvLGPmIx
+8lPV3/l6XnsrnlwmIbV/i59jw+pQLpTKqrc2a14h5EyA7Qff1ntic6GGZGAKYz2KSb5RFODik+j
7S2EuF8zcOTu0utRY3ezYoD1LqkwC70QXJ+G6f7EPOUZbck5fyySmzrDRCx8U2Zt4JaozLBuR22+
Vo+eGCjbWBebArCdIx/ZhkbsM04P+HvpamkrgLEIsMS9Jha4+lwiKGlXrEHMrrXz7Lraxdgt24Qy
SNsfSrnaULul2e8QpNI3c/QvpYXos/I6OsnWx3AFVVQXGYMml8ZKU/4v6LnMPDkN9hYRCO5oOcAn
yZVrlo568xEygzDXLMhdwKsQC1iky7ujMPlAIL5FSP7uiJlW9qtNq7luFIk+KkWlF1RpL4sume7j
H+sBXf5Vu3dX51XnQmekSIPT4qY/u2PK6FZLjFQaWCrMx+k4vdD2I0NopS2tGiEHwiAejVoiVR8q
JMwOGsQutEqM+KIFoY7FJQL6I7hKLm9sUX80cBgxBsYn0sNztwflOSmWoJA+dgzQWsVDMX/VnsCD
CWG8spwRaxz8k6+Y2Eeu0BaBva/gGledGDIQwgz6DgEtBp4vItZ2CDAdJnd7k2vNecXUX7QAf9cV
/9hZNwqcw9nou7wxTAKDkcOtf3t0NkfUvsGrNVsxUg3ZIikKq1V0C5Mx8szDIcHqR+wc3N+SArsF
UUkSKp1p4sQ+WA93DGBiZNUnKeLheGhh+jUoxVZYBiskUYgryW1eTnJ+lYE/sjs8scQf5Dp5cHgG
WTELySyrRjH5wBi9HOzzL1lc5wPLGQeywRdjzQd6cvm6vBjFgW1Kb9XFbpOTVmw8up9QMirkykZ3
kLF0TARxnlhtZJoLwU1i65jkR4k+37+2d/41eJLR5hvlGwmvhv5oIy3C4882WrZiQty69ewx0YWN
9z18MEsGEldcjF4DbGMGZUhcH1wgJcr6GueiW3Md3f1yD8A+erASue2v4TF6+xcGXN7Dm2NFpQh3
gVa1hTQYTvsrkCbqPxclqK9nO0dqc3PX8H+YGlByTi+Y04V7cMMl8eNdrjv7i6YZaJRTAwrQYQCv
3KAennyDMuu6rHWRJV48FZNjwyozdXsvLD4YDvmcFOLC5Pqyn2f7VvWrg/pk21v1qzz12ba29o5V
Oqy+7DLCDkw62pvRegACNBUSaOpBsbnV9FC3pwwuqNSQlipCTH6KP9ITClgDVKYDTMP3lGSJ7JqM
SrxypX2iGCujUgOj+q/VLroCK3E85lHm80GNxxzMGQLQ1ug6np7SCg/o6bg7pxf9jBEnMLxXbld5
zOTUe1fvnrz4hs25yu5HR3mhvlYmJ+sYnRp9feDMk+WZtFqFt4436l96RoYNFQMWM/55xEru8PFx
SWmw/DGwyYGfyGyuV/SX1DQQIFFQl1pvT9Wynsb8VaW27GkMiGHD/ujO9xS1amGAOsRqZ8jYRFiR
HlRPQCuVBU7DVQWyDj3+YwiPD25+P3O8Ucm9BUlW64vuX7hbypyL6bjeBnL0zKXwj/kzikGCmPNO
YiGWDqgRZKnhYfm9249lomJCDc/stW1UVtwcuu16GztPc5xODPesNupYh6prwj9ZrS0UjxJKDP/O
fnCc7/Z8h6HKzeyYgck/W2XWNf33ftpwfTkbz3onuprLhwac3vxyzrYeQfHl5O7RM92202caogap
Q0jctPcYQDWsA+B+JcwD25iDPoeAJaAlmiUyF153vo7810nGTNOjzNsD7QA44g/vqIscWFeXoSA4
OJh+EMDMkZ72J5Xv49Wg38LB4RLLLRAQARMOgd4H3Wf6n3L3lISIkordWjb2FERG6hTRAmmkWzYH
VT9ZsTdDraGNLqPHq5QCZhUn8L+WIAGfUWskc726BiXAHWRTwcyL9iiPq4RJUKlwfpIiduJLV1GW
GKvsiIzZ5MwKlYJwT5BGsC3O6Dp7yjxm1lDfKcUiUaTQ3/Qp3Pm/guR9KEWd1GPSa+/RcGeSJz2m
fmOxYINTNknIJjHD1E4Cg+1S1oYzh2FmJJ1sfaaKBEM2XgiG1kE0YuHLSVRUniw05H41e/TQeaSC
zd+MZ9Foo+y8aNtVpmkN5MtbhsikVANjE0ADGVQUMdiT0kY8eWHJ2of6nAMUBGzNeUyg2NjsVIO3
C7+3v+/4/Utb1OrKRBGJWrQe7GkqH7EiQ41G6iGaxjauNG+AgtQy8wd6+9BiQ+E9Z31QXSXVaWOa
3+ojyJRI2lyTwZJvC1qnSa4IJ3MgvZEHnKC3K56JqM5gehjhsOjPE+64wTV00VTKntZMOTTkKhGE
PkBnUi/R14QAWRVo6YW7jswuZMC6pjughPzqu6KMyn31A/yHjuIwP8y/W1tjQ7g6GmelgVYH/7AO
XlsS5Ht5cC676/2w4D6x+yxzAW8z5s2fb3C4ULt07+z1NEkq9M8FXmN6Q6KyrNo40Nd6hV8RroQL
CGhiUJbgJniy2+m1nR3b5n0IkOQL0td0Dg32u5IYKF38WdMVGu/erQ2qONjPae33TKByV6xK0l27
drKDZ/r2zqzRi2MBDwUKp16zcbQZjYpWwmre05dbx34KKlVUbW6TQ3wZ5N1jkicJlHFuiZrpYePG
u8WbkfsDg+AnzNzIazp/bsNxML3oMV/V6cD/6Cuxl6hR2Rfhmj+mrQoeSjOPHEa1ripcTW8gjyG9
UVKmD1SZWmhZBjnc8gblrVUn/TzbeVeV2HDImlQG99db9Bb0UHRDqtjP0d7R37Tkn76QlP6YebFj
Xl2/gcVC2/XVltGdJsYYDrnsdRlGUMeIHUYqrZaMP6Wb4WAzokXBB1kz+6g4aCe7Rq/o7d5+3q66
IzrUSJ0Fu41z+7n8zIJXKtSlhHBHMS5DIaBigT+0lKVT9DHCaR0cRlVoHcwooR+m2527KaYQJ+Tw
9ptDCXp/mFUrfSS8nEknK97R8zevPSVZzabGM0mjj0MEv7Fmoe4ximCeS6fJTPha4wYDjy40/A88
F4LPy/2OS7+VQI0dze2Qu7lUtW9IVGK8qlJB75k+IeJhbfOGZqAAKtBEURfm3lT0R9x8yNklhsqg
LRxBosUZLX0WwnRZ+qw79J0Ud0PY9/IQynLYYYd3JM4wqgYRkhiJEZzQuoQquj8oWKp4nOX98rg8
Js+imU/RyUXHVg2kQ3iH0MgTIlLZa3M4t1hup0osBZFKOEqPk5SSQNVUKiog4ZvmuNnrGAuK8a7j
EO7CO3xiTfy4IsSvQifVoX6KMChB3VLr0GyB6J1An2K7FqVIrPZSTzMoJDOi1yKgQDABRCkVHTrE
oNc7L5Kw1sCMuKNLbhVSYt7Z4Hg1wWPra+ewOEcVZNnvZMao3fBFJ45zG5emu7p9GKuTIA63KGdK
Q8yLokFgtlN6aXTW6J1pb+U7Xq6jVgXgPWSoOIDeFE08zlqNgZOVFkMU8YClXCZaHTXkh5LCJUGO
xYZGv8jmeWo9ts5tBAJK97TNfMH4ATV/7T1iC+vG7VBgPCBQeIp1Ic6dsg/H4pnO6MAt7/i0LPHk
vDAoDGI9UP6S3vOAXnwbQcUSVRAmMVSBGKJTbbWkHgc+d3NE/lJ8GGFgDPB+/y11ca2+/REjydOp
ORaV4aMp5iUIXSAX7HJHRr30onltizd4peRyzP0DJiG4hzX23Nzg1bDAhNk2kvqiPuD/K7tM2CbD
Xly3djVimGw1KiaaI3keEkp7zGQdFg92GXtfZDJVe5O362dZOBzraV2Na+xQTvPTiO7B5utubg4o
843oQu39jQuLXESWXgc+fsd3/2gMU9ExbtL7bwHPiTEsF+QhaRUPfH/TqQV3XO/g5tLpvzQ/7Vqa
Hz67l952XJ1v+7nOvbVqlkZHNDwXZopvWlfscLa+fLS/2FQtz/E9rBFhettJ3Ufk1ASGqHc0CZgX
/1sFa9gPTj8nNt9yk6fuF34f6ZPJErNgH1vU9aVIlrBnPivF30ATerU/9D87x5gNnOc5BDiQ7O0x
WHGkQfQnGnEPXCJ2vU3vMrRQCZWiB+rXFX4UM3J4DFCR9RxdtLCwGfDwHxcIF0SKI255WURkZjcB
EFgcoEsKRQpG7VbcVOz8eKfBWel+mDEgURacZveKk26e+XGn1ovcaOVaIVMoSVteP6vWlWWJCkmZ
b8l9tWdNhJFYNV/hPZW9/QIfSPqDB2+9qGGIJJvCV6Bm9R2+mHjRud/zgDnBNLfzTIv9uvfo0qn6
yo/qpOlXBg49ghlMKh47QGeNBilHBlxKGCczXUW3iWQ25XDWQNkSWehcvhB3FK5udMte4yuz6uow
hLBFgx8KzUpySHxl5hBo1SoVmRQbJELJr/hFd4LH6PeEGVmiukjCKM3IgS4MRYG8nuoNBTG12DnU
XjSHDzsfJL+/ojbyB5Ef/MXJZPjTnHQimIwBj62DCeLd7rzgTucqdNT1hroDk1VddlG/BNCLHk7l
wqm68cS1VCfUiur07IXiX4h9WXnEk4p0fUlUoUn+KXvPTADKw/VuS6k3eclTMf5U7NQTfVbxlL3j
L1ZOqrb0wnI05kWzvRJeNRfnzXdoddOrvEEEEPGWdUbIQ7zGjIs51h/NQ5ul4NdcGnw+vya1hicG
0ZdWLdQznz4xp7zKQ8IL69B3tDrr0QtLyI1dHmvm6X166OOW7v7JiJWkXvJlMn33j//YMdkuiyAq
Q7aknx8JKYWrgKhAPrq5BYrEQ3JubJ6jKwMO9g6zWF52ZfJsVImgMH5IIeYlZC72e87XK+Y2ccHm
pmgb8Iap+dTVhpSros8DYUZzRZ71dgK1hkV4qtifX5VLahcj3JFapwY7ssYvwpKEBaGaVsSIGeQv
HfJ9Xnn7/r6bg7myCwqH9mcXIDXPv7zqs1OqdPP4VB5t5Mx718eUeHfxmRrMH762WtW8u8Xfjp23
7KxAM7ERYE7O2q7CIo722MC/9o19bUPFfnu7e4YxGGxB1vsqGhDcGHBAKpaXt7HweYCB2ksrHmx4
KjPlSEqqpEUmzRF9tYWEBS+stCUMEELpB/KpZoVJvPx10dGTHeF6SC5ecLtWlG9DPmtKlbrt4tDH
seut/SfCRgkAMVjWlWeAhdSoFQfd4I5OZmMGWNmrt05flnbNoJnyrq4A9BRIYlEOGXqVPJV1qChZ
D2q99aDCHD/NolSVuY/Ut3wxCroyVaddencxtvhMR1CmFlWX8sirJBnIT4FEprFxi6NDV1kqHqtk
IKruBN4q/1DJIujdcvOJIP0TmZ4kBFJl6/GVnWbHB/xTZ1qHeoz6yFjsICk4kcrygREz8GmIKKzb
EoR7NcUyE3DdFDoyXt3Gs+b4AEC9fQ05ewhU370DHBYYURt6bpg4EhfLaSlCYF5Ld0ibYhKTVo7i
7E1777MCRvi6r+mJbY/IqcAgeoEBIbT4v5xzDFusBgOeIN7d52J2QH6MRO8RnUCMHMUKScZllZr3
DkkFfRfQkvZr9oS/c1jytVFI/MQVUgP+kX5ICCEmpthryjUGXKzwCK6laB3zZf6v8Olbsy4eF6d8
41mlnGPPhhAMpa0Dmg5AhcYKXu7dnbVXHcaM/qw6sigWsCwVr8BnqLcLCv0bAxOgP7XB08wVEsWX
dFvFBlU+APYQs1Qqi6y24F+y0pyp8hAA1edXN0U1KZ0HRuekC5nnqiOrkgO9giIogYwYCs+CmGw6
wwePLiv403tAZN5PWHt4erRyeN4InmLQj8FELonFnp9ROlSbEqjZW3N3+8O1FPlFx7X7aX/a2RRv
XRzdKRni9oy0MjM47+yL9bRmm0Rty4UVjffgYdjBpdElUlD+/8H9pEOQmTwkBAzqhXHx9LqutHq1
O/GreKSZ//M1NkpiWmWckYxDqb+xden6U4EBtSz2AVW9xltqB2vjt4ht+kAUMRA3EydFDlOqLZxP
OwYefnR/+MKAf9DJCYOTKzlwO8t79TJ1gmWHkb0iiSxLLVkNHvt68cIP1ZIue1wJEf7MNDfD9dQv
36CN6bQyFo2NbMvEJJ0L1eEy1ADcVG95eg35pNNQYOnp9HL/DwCwBtnooXP30KOsbhOARHHX2mNz
Z/sCtSd0a6ZdzqCGYjoJPWSnV7CXjfQqRs/ILgCW+buU+nMpVo3evzDPbGGLOAeVp/vs6zKWkbLU
0vPkOKHzdCeBEXF01VC/RjN980YdlQ0ufn2dNaBqyXnxYPaDnYw6VEH7u3bLL3dLK5Y3mRYYUggt
4M7iUlwHPQFJUQmsxQggxyGdlaKScGXMwaCFE9GPDO19pXg7BYzcBpjTRyUojM/UzNPxWEXlwS4A
1qEeiE4sBuF4FL0o6kQrb9eM3f3TP8trkHFrKtFlUkLOSXY8na+5NbktVnYCaojyhUKGy95I9GUQ
U2mhLklgwun8Qgm0OihrOYWBpIIjaHToT+Iz0Sh6oln8NjUPD5RVYzJO4RE37wOftfVm/DvqNslc
NQGSX9QmjAASRDYORuYBLi5wpvZpgRRcMmMkYXQxnR/MoMgXfujDrBO+38EWXM5NqlQpAitY1/++
aIzWe8VttE1kN4/4JXmV0+ffLjqOyB7KW69+sC/IddZufuW+gRdgocfgxjhm6la4OOGNPQ6riCXb
92M6e9l5gmq/wJIBhT/7g3uX3P3Q4z7sK42ba4FizdYl4iRbjVtUNDZqGc4ogkoklb8xA1Md3uEE
pSWKFb7FuyWP5JCNhFgG2DANh+AL4AgI05PSiEsC5o8yqzsF7Re1hf+B0jG8A47aFO0bwKpRraTT
eQIvfimW25JGWBDxNNmRxFIkBZI1JYnUqTj40g4t2T38ZMwDpWPMMBd/fz3iBfcRMxvwzm6nRFhB
sOoVKXszSM8++vf0aWoQYf6WpRxpC0ItShiTi6RjMNQeESgzozHbrL9JNcYFT5kfshDnGH2aghKf
tE10u2Z2FRr3oQ/9HBa7NFyvhjamhqQWhpbGWK1INDYQfXWPvzxucuE7rdRSl5Lthq4Ta4ZTBTKL
TSyv0eJ9AlzzFacQh1C9H8jRgMZi70hwwwjCQiwaALmT/stFpJ2g3BoirvRKttsprEAsSFsg34uK
txDwjAYyJbulp83P/qMqC07V6wCb5oHgOQGVQ3mSIGXBj2Qp2Y0nZ6oeuk4G4pCkadDOATWSaN/a
1zIaUgljZfPq0EY6cK9c8M+MuYDpd0eiFDFpegulPxk1QfwRCyu6/kIpjl6GXsLiTykOCD/wWQ2i
9dNddXQ2sf2hxhmD1t/+nn4G3AmJymPQr6CUTU6YMoRIt5rOIaeQX3iSkgqpU6ipBcQfTpAHwvZ2
ZfzLz/C3qi1qt2KVcgS6GIis+WbWYSjyIgQB/nf8j6bz2kpki6LoFzGGgIi8UhRFzqD4wgCRKIhk
+fo7Z1XfRm0lVDhhx7XXFipobpoMWlvEFaUTcTZNqzYeSWZIoLUZCBaenaRP4QukSdLnnEsP2sD4
/w3mcFeMC0Mo9RUe8EMjEaiOhoRT9qTWQvFCOOo7MW/u6Ebg24VVZ4ZuROI88aoq8O0p+g3f68fy
6Ll5Zmq6k3BeH12Crsn9Lh9/4nIV1+ZJLOYSHE97huCPouNEDBsatVxdYIDk5O4KW9xwPQ3NdFBj
3VSFajRe4kPmEg+f2qooctZM/KVRDNslOEdCH3SZAqhIe2GHhhXldbl4TA1wOxMGD8hH/48yTa/L
sxt20K/VDJEfCPQoDVGBl34RuyoQEPw8A6umS109aYAjDU8KZZoKLP8hlcVPGDbIDXXWTQgycTot
RjLrBpfIDJ+wf8eDXnbxfO2xQ89VyGw8EX/hBaOjKQ0gw0aODx89xu1h1BZpsI6sNKSGXTPTxuh9
dV5Kna9eb2ByEIXEl6o9B7m0cGsk3LViTS80DZJx4JjrxW0h7xRMHisXcAeJwvEVCG7URvrun6eS
NDcvJgSJ2KEDOKQBRb872Iw+OLTRUekezaltq3diDPJrXPBNzVesCVkqSCcNONiDbBPELiFMVWMh
zPXyLUpjwHNLMLaFcKgQ95dNtaCiuc50tnckVxmff2lQrH5uHZLSmjxMWkrpIpTKELwBi454cWtL
UcYlNtx8r+/YgSBexk/5ksbXc4iBKyzwBOO28SFReyAjBz1ymoN1DYUk1j+uA8JalGkonirqpIEO
yuUd79w6GWUCQbJ2U8vK0DtvkMRwjpkzBdAQxYYeib4aDYr8B8LUB9UPbD5VHxqQgmQ4gK3GTkxU
b3QZesMYaVVaQu9brYaJB5sDtpiZBoWhtFLmkIZ5acPUEwZfaDlO5oM3baIi0SttJURWExr25+7L
EiK4iQivsKDijhe4YGBesGBPQ4HYmKX25iQCswwhqPba6YlXozNe5deq/F0NtjJaqj4XU0Tq2/m3
3OznIz/Lv+1qd4yW0HdcaJeXrexqe4iXRSg0LxHO/NvfF+X8sPzwTV9krBxq/n5qF/QHfVfzgBkw
V+nSRpVG69IrlDfvMMa+X+k1/v359/HyJQXs3/Dcp5XuuXNrZdY4g7nGkXxg4xZTcz4a+84M46x3
ax15w5nA2yZb/B7jNh6yJTxH3neG+b11az1NN+PbvbSfn1pHYBKtQ+dIN8Hf3k/vMn1ePC9eFpfp
0/Rl9Dp6DM4DC3mWlSN+4LGa+nxerOar+W2ao5PP/MAjzyDNXxeviywzeC+l3gvvl+nfiNcniwct
NkZHMKAjqBcBoz0Ht1H+HcP3m/KCTg4eHugO4TkcfA8uow0NUdhTUJGagtl3HqVN55tXfGx73x0f
W4KWl+m2d5pykKffYD/Io1vWvcLn5FZKfe451Lbn4X6Adu2m6ffnLnYbWKSRERGidDPXvmEuXRF2
RnPNMvuixL8ol2LUeMO4ChudN+shOoCDqPuQY6X80n6GIsh82Jks+plKEGk9WIS1FnLiEHYu5bew
NWxEPYQBFdrjEOFATj0SagTYiA7UcdmzHa2vxUPl7a1loqVVC1nZY0739rlsrKXMgAIcUYOQsK/5
5+dLSQHWsxYKghqFK/XhBJ+wjmkcTT/zpJt6gze+fSq4uBBIhgg8rqloOdeumMoT+FPcLEl6AgFm
WJJNNB5jqjcaDYJdE4Rf2KEo/BqGVGHfA8RhI3p0O5jI/5KBGJt/XPG0BqJVVCPZP1KAJk+maXFN
IlvNayb5TU2LIRTWwxbfOOlTjHIP5ScPga9OW+SWpkPwaqTBhn4WpBdvBzJbC8IabLqmGbXhxV95
s+O/MrlJTkrCjFDgMRiaa6xMaSEaX1Fy7DO0qcQKh9j70yEhAdL/NXjWV0V4URoks0z5yIwzndJK
dco98QwGdG0aSonyGccUeYu8SSRCdSXik5Kwnb4ySreyP8enRmvZIUbYCsdhi+VAcf4wDDiCA3Yp
mc6hPr/TYEZCOFkYYvULgzwet8Jio8Po4lgCL3kpwpEzHqtNTLJyaAbagSHKOSRXyNjVWkELSvDW
okvKtjWl8RYdYyz55zkuXl+As+kWNIpwFQBy44FBF3ARHOqpVAM2UZ8OD8xHQN72UBwug1qrvwkq
jHYQhCEDUGQsGXcOlEzhsEaANaSqvggB7zRkthimmLGeD4jSQyCPp4zbkPUwHBKgBazKuDM3nBk4
XciiGkNAEA1hQA+Giy4LgYZvIdMa9gOuEoZ8XLGp50wecveOQfDBQw7YQ2AzrEPO95SGOPFGUytf
SuPx2DsDLG3jM044ZC8FreEEwLWf7oL0Y/R4YWp4CNL0TeWvmg0hA+aL0/4V+5VFnz5DXIc8Cqw9
J4wttUTFsEYKUYwIzDC9h2LQClbcUW0c8tpTicwud9AKWV/ZYDxtMOdFUr0tsvVQETAJ93DMqQld
L/qtsVMzJgfntBpRPjFsjZowwwZjo5Or1cF+453jKOpAHoHHF686X3pDFnU6BKc6PXCLFNfxWwfv
EForohLRTAQJYk2pRiYC5/sN+weuiU/EVwHuiC9EhvxViKV/ISCCLACf1K52KURZDmPnchf1vvIt
zJkkol0Ivl5KNJYPjIr1eiri7ZCDkB2Ii/94MrF8cPH1VRvkNCJUP0QLRR89mDCMlRARxxIbxAfA
kkNRtzV6tZ+J2WhBELx5lGgkNSPixE2IzxoMsB+wBLlmj8XlRwgqhOSl3HnbI8yQXx1FW6eTiLVC
gPHX6ZH9/Qm8VS+3OpNKxa8PUiy9nhJby4GBDxvMFMdErkafZGApseJDhO2NAyauNobMNba41BRG
irQqqr+Rlgzn0MrYlAcwZvKin4g/ZcKk90JGoJPCDmHgUoxyL4ksPir8/cWz+NvOzKTSIQ6ivul2
cZu7IztWSNsPItYiAIUua5NVE/JBBnSAseu4Iv6JQnkFPJI41opEsxaWxtkdihcmuI0NxmD4va59
w0XFkHw8YLCh4tZrTmJzxgUx7iUD0Er0ablUuGesbTLWWOZacb/U3/kT+mH+Mvq24zdjlay/X4pP
fGwr7U5nPIYYGoQragHROm6N0S3ncFtFIhK4wGJ7i3bEb4ohcwhryCcaD/3DyhdZQszoAdSkgb0H
6gU7LyF7U9DV2OsgJ9hyCbpLUC0iwXYIPyUALHD8lQWZgCIwNjysqU6mbHIajb2WEQomMXkzMp/i
DLcvMmUFTGFYE56IZOMMY/b1Gfk8LkS5Wo7Uj4Em437VTiNqRGxhlg9fHYo1o7dTGfXfaXROYGOw
9sv4CnC8yc6yH7EbmGKkxT8MWn/aaBGlmSJC3dTqsqnbv9GAkGscIPIISg374JMZqKlTjx7mxx3V
AUUXZ6amZDil/bexSaTDmDGzzIFilBeWCVIpVtJ3oBgq2Te1HBquhUzvq0x+oFTdgB1GLSoO06FB
I96DXnot/lZbY07Ou4e1cRyBa91DzBoCdNxua5wLaFImluW3atkFA3QrNWLt6I3EOp+Ra2nQoA5a
Ne6FgwPGRhYPxxI6qoqR0kg+rKspqmzMfTJgVPWWAYriRybGyZZNl1Cvavu7Rl2AhsoyIfFdluoF
1OlLcPuwtdYfue4DBEf7Et6IkeI3zpMpTQ/cMdCjwvCpjcjpIUCYmA78fF8NllGt1ehcqQ2F18X9
SnozDmmbEvEYSlLdpmT/sI9wHPCe6uRw6J5Q1k2IqzX7eBKh8XP2JXsLP8wiZ90dH/nK0xDwJ6Ho
S0TUnyosQtyzD6SRma4d/Vig/8ZQNdMi3Ij4L6FaPHGCIAYDCHvUuyx1FDeRGHNyCfypORMNjF8e
B/USVoGn2shiM2JKxCGsLYsfsKoYyRcCZR2Evjwf9dq8z95XLl9cCrxTcKUo/WUaMu0OrWogP/rF
49X3fdReMCcVnJ+fsY0MUA0X+liBuLKqfviMzdUa4wl4NAX7IQ3fSgi55IEXFzGM/Qd8odI68CAV
TFUwrqrzemkOSA1EjFHTbJUpa6ULpSDh7NTFGQr/6KxmTD+O6scvkMtgNTy5GkpY8+ZQzMAdCVM9
EUA/VH1sBubmwH3V5KkCJkaocNvaEr4ieUUQp0CY0JChgZUn4AVPtSSAZdjDFL6Vg0luz6CI2sp0
kVHyJDzlXNRvcJ0TtbL7ixBIQ0lxGGtU/w0LxjRpCEVI8UJ85onwOREoAkYGJZ1bwrEmLokJ2Vxe
8R+HFs181Z9BUEIPMD8B7TKwxNQ365yEE+HHbEhlGXN8J2XDwesjALJQGhi89HViWMEMKvlBrpzG
swPX0TFoL7Y7w/jIj+hKM78nYOHaOFQdHUN33jvEBZSXFJv/62iRcymw8ZOu1NfxGVxX3JgX9BcA
LD+CUW3KO7CP2Yp40uXLyBA2JRlNmO9cgh6BOyd4y5USEz6WGQHDf5yJg3Xnv5Vuckhje/EJ3l3O
vEaSg2EVJPgksQKfo7mR3cSS4WDeaoQBGc76qFAiJkrLYBtPGuKsz7kIDgEtExFNxknk73wRx1MF
vm2+KDouLVS+2Gpssy4VX+QNSTHKImTikYpffAgE2B+lY6YRJ2GdWJ6AhFXYx0ZdiC6WboT3Y2pX
DLyNXEZcZaEC412DU/PF01YTEtvliuCjIL7apVlrPQ7w0pun2WV5uCqMzWEQdNn2RoHJvBjnZZ0w
XFw9qylujWyonGMAPo0W9Gdm8vnYpikRK390qWkmRmiE3rYf0KfD8kH4kaochtV+O3H/KpLjAQnT
BdjnrvNBlJu54MoWUro6WraP8/EarGdCgl7D+nw0rzBcgB9LnKZ7qsiuZ6RxhKfNQFss6cmo/IFh
Q2gi8U7l0Cl01n64PzdU850earHEo0WXAo0cQr37LmaTXkpdQN5cyOJWWXRr6OkF/gsNA7r9Lohm
itwY7E1oH+n+gZo9lD5vodmJzY5g6KEpYv9M8y2mqIZ/Tb+kTAn/BqXQostmrcZf6MVpiP7zk2rl
B+4IXlicN1I94YYkQMExjmgLDs0GJsZ43NAzfkGLtUKUGxqNaSLvsYrmk2A+ggwMrsEuQ8e0mUj1
XvIlxn5ErNVtAEUHCQBFCpSI/M1u5zP1JjI/iWq/v9tYDNYQZuMUc/t7FF/zp99PtXcZVh7/UK9p
WJooDIvWvTv7hHYtJO+1xqyllYcL/nbSg4kYTA7T5H0YxZjdmNxlsr/oJXj8qDPh72fUKpHA56A9
g2caiTub0Vg1fsaU6yoA6bEuFlC6SmrS5CkwuBjvZE0IAho4NnDPxuXOGIq52qsbZ+sBkgnBWKzL
cbsq/H8mklJ5JvQQMW8LiVaIRnvXV0V7YqXiEXB2gFm02aQ9WKwbZpgDMWicd83IrnMTXjmMhngP
gxkNEmcolnbB1A4iKO7eOeNDJ1Nj+hShhjOsCgKerJIm1R1bso6Li5XBgZ+6hnb5oMnXvSGjv5nb
QpGxQkjSPolbTxCdXCB2PR5EniQpCbZk+Glm2OSdWXKl1jdLeUYHOq+lyRW907eRdyjCPibRxywL
vVAKAzoTzhxz8u4UX1MS3eS6oGocMACztidugxRzdlVp71zCjJtk1gzZ+gdGf9TmDTI7xhQ0nIdW
1dw4B41mZPLT3idp81lboAif8KMMiRlx2jN5x6Q0kE2g2vFH5kifVDlH0eI3AiahDM2yuRlXvsyk
ILT+EHYf3AzpGsk1qXRyPyfr2QRCsux42V9o8x28j1ggCHGulJChLhoSoP7OJsGQYRuNKBhASULW
pmiYfcyaVHySWeyykvp9dtbovVTnDXxwpJgs0WfSrYEuqS9YSqw5Rb+axKTgh5nsTdWcjO23L/CE
siMVtJxQW0kln+OuvDPV6wISupGb1dymiGlLVxJiD4YmHhayORQIIM6tsTgEGciWNa59Gakbg05a
m6YXF+fyOB+pOmSN/ccV0e/0rVKX1Xk+p9WXZOgZS25jxmTmubj3XyxBruInRDGoFRlm4IL7wRmU
qOX0H8+1Zc8sqFk5+y/7cUUJF45ULlS7E/ikujAN0Yo8LpMESoygRGr+zzrUZ/fRUbHPHfMuiO7o
FGeek0ZxDuWZrkkiq7hT1KhiK8dI3DsOmFcEz0HSX0OgFQ1sE30Y6wz1RpLUZGzRKUTimCcWJ3e3
oU/pv20mMESKO21uSMBYEXEjUBK0mn5CR1ypCfOQq1RPXF/8F/dACIlwTPkE/X8VWHRFxdugGlF8
hkMmT6jIETzh8qovqlInwpFkG7BdekBg3PyIDvy8yPTFtQIPZBy7/eohG9l4ZG8tOcI+eA1H8M8q
T7GkZzrgBF0QKusaXYrN6tLq1ClnjdRzDhoGmus+gXey5zRb2WRuCjXiCKLUGVvQtMxgUOycIpQo
pgOZ6Xk9yeC3TZ70eqz1ZFc9Mb2K3RhkmoFjn8Pxpbn6x0saYqx8lsGU5jbI0QPDDf6kB4NDpNqQ
gvhedvacwy3pWbvuKnnZUZZLbNEm9lswqagFZH1VHnmjyfjH8xq6gk3M8KpXuDtYYeLSLdZqv4+6
JhZYQQci3rASyZKPFCmxWrzRtSbH0v4DBZ7s4I/YIPoANc3UJOa8l894W7CvbYPt5Doy1an5w0LS
6GJ7mi3FgGaDejAHBSHvRtC0ZvsQ01iGCE/rFhGIp2JvHRAQI41JhEQXpQMOlyAQMRpCOl9E+9++
cBjhgMc3NPhviK03ILr1zTwTgYog+f0YfAE7KfZQAtHnV2/wQe7xWCF49mZqAL+pd6eQ0zkDAGO4
xxOxTpgUltySP4wARR2jOgNCSYMekndAXGwHFyv1hBLE+xLaLIkttUkyY3ozzFBdtzOhaTMgNm/E
MYgMkvP8NGwDzpL1lEiCd97hipppoxM7I1pGMgLgcy9FU5HtV4541savSzdXOZyLP8PJqHAukpFt
XWcv41vzdUzLC9J+7/muGc1eRxZQ7yLOppEmE+22p3vW6+gZgLIqFLBjkaEWegbhU+nSy5bAq9Yz
MSzRpSkLEpi6NfA4eC7dhLBMZmD+yMFdaferHFwsbEyI1tAATVErcZtOJYINBQeCWZItcGOd03l3
RuwK9xt5EhOCu2rekY+yuBfYB/F434kixn+Dh/HDbvY2A5nmZ6wiEjFwriakU/dqngTcvToBgZ4u
Z9+tPLMY9QfM/b5zapljO1NWG5wHB/JrgOtJn76CY702IMfk8th+MRzlAeorXz6M89xelkfqfUcG
Szz/fkAvOJCt+6qlzccqebJjNUlvme4C7U4hSk1svTItloHxyffkvnKEDa7FZ3AboPIJXrR2rU3H
dn3L3maQaguVfYmeY21nVeWhZJ9x3Mh3WFCtwbcIi8qeIcZwq6Wf8g5W5h0BMMctM8SQRyCg8nFN
5P+juS04wA80/0jzENhG+H5ipcmcpwBBe7E3Y10ry/cNH49j3AK1e6LtmY4BBtlMuQLo5gf7yflk
cxAxBh7G5mJbEUYjgPsSt0kk99R5s7SWFzpmxUAZEH0j0WZsKBXX1UCtCbD2FOVnBg8IRJJTFUAp
JP45vMOtuq08GtfqK1WNMj3cM2QI1wxSgSG6kxJUm17LAIqCBehy7iCmekRJofz6idKeo6tEB2nJ
jkCsjupzKzjBpGLq4/BELFIVoC5MHb8T/z523bhxrf466neCqV/SCcITxoVX3KpCffz78LUcHz6W
oNqGDC0aHmsPwcpaomhDf+gSUrP97nFiR2kmABt7kAIDbM9Nf/1hyNYAlPJiR9CJxgwEf4m8KABR
kib//elfBoYNGqN0ZjPPCHsl56cGIX7564soGYh2I9w/xLD9UBIDphtKTWJGdSiRLk7xw4l4ILhB
ajINCK2B9di0uxGZwN+0jR5wpUQTMPbas5gQGl05wCLTilbFf7A66DLGPJ5a+wEteNobmnr8Brd1
ABD5aZRGY73MC0+d/UtvlWrvD+3cavq7j156+Lk0nJ9jpFAnyAzW9V/o2I4HIdsGQYjaviH571OU
1BHbY0R1IasGGqKflB7rb6gTH4DIcmz4O7gYTV2tQzhFgGOSjS5rUGGzMy98JdgcZYwdLQWlX7nb
XuKhUa5LrtnfXRoueZWa4UvVvm7AuYH8ITsOc28GLuYsQ0gjbFv1yX+IRC6DBag8oHa9V9f03LRZ
ISwEMXtjrm5bWPIQzrbdn9gJK+wmyDTr8vG5ST5PZWAu/raOXuBOh0oXTM02/CPK5mzqD7i+WFPc
FS69K9IA2I+uzC9QCQ0bChcgjLsX30xRkRduRFVeZS2EP1Di9XZDap362be/4W/32j/3U28+noeZ
IfjHIxF1av5JE2BlXIOfQ3AhlfcUHNaln1Mxmymm46/TSzFD1PG7iFzLE7iC53ZSvBByjL9uZEMX
2x5EB5SeZ8tJ6SPlRAkSHQ5ntlOWYMYmwjJNxl5qTHcfYmkEtOlgb4YLbbntlmb8zteakJMAmcO0
McxD/2UccEmnSZDO/7AkpXm9CnnVgSc8GG9LNo33njDmY2boZw72iJt1RUJteKxVigSG1VTuGs1K
tm7iNCglNDaNbZ/53jGsbq9H8aX7FyAbdHb0dIwmW+TsPhP9pC3S6zWKHXeuEGjxObZWkFP7mUDy
mQOieSTTusekNj8tJd26R2XrZQSkOP9OIfniZ3qA3gUoP8sOdlDGKIMzREcFvl3nm4CtJPEp0RpG
D7cdbaCHRdCJbsSjO88K18cVhEL03vjjuTOsr83uHhmKxTuhZAKHcaFfUWuMIW+p1fp915U4N1Q5
zm69S3NnwaOEfmKXfF1pNz/cFu0ZCElnxQ8oVvGA2shLJfCHNhLCyhgwOijef9jRqBXGylUtmCep
gaKsiQyWiHofawb6BegV9PGzeM/OyG/FdOfwdNqlZ9kUXRsbW8bluQBiWyJAm/iyqyp2/j8dFpvo
IKTcLlwbBkTsn+W5ck0TMj0cTUfDGdWySeqvvLCfJi1IGGLcU0MyXhUTCgLKxEG6SJM23p6ncbTe
DwEJwOlBjm1/Z/NngcYpgl0p69jKknwVsTuk2QHLDUVKbVFy+7aT/DUNQY2Ww4WAJVYQX94jXnbc
Zs8Ign45w9j+QFPEqQ8/Y6EZNtT7SCIDNLoakLE1gTvxhRmf2OI5U00RjJyDGaapeZP4EZJF9f57
5EdVFTMaPBN9YabO9GOndYVykLBfazU4QgNvFN1o86EK8UGDSxJeNIHxTrnqakgEJUVMV6SlMWkB
qEaoMzVNQBHNfwFdR3B7ifh3aQ9C/RBBlSPVnIn3K6Z0X5UhXatDT4vIC2vOVWaI6iVS8AHLrD/p
kBOX4q7dqsKRW7ocrAOiymj+F3YIIEvxvCdMHIKU7A59WbxbdoaGxAibAOewTqCT14w1q+kT5yo5
rJsMasJSDmNJDwYMNe5NvcsVKIV0sQQO+0DJY3B5YD+keYXDAxU9t6rwqtcBQpCOq+0D/CvL6GNT
62OGJTD4ifjmiUlTX06Bjne+EEUB19A8h2HmM8mi1liOEVG4CgoX4zAEHJct7of4S73O6tG7bnN+
r26Ea4jKirsh9jyJ1DWWI2gf57n7rkBwG0knSo2mkuoZEJ/CQOXyPqHbsvgA3gbXxXmwt5B5aP8B
Ni1dsoFcFUEB4sCbDaLag/NT3RTuWm1y9Wxu1xSVKQzPe5zIQh9x31y4zp/Skl5ab2QsSTqBDGPl
PnDj3xq6YN6jmxzNhSuhFnR3zFSDfscRoNIrZgO5EZ5NJ879CqfHbeansVN7PfHkd5zqNXvSknMO
4QqFxcBSIu0xL0Mnr2fJEBYPwQgnz0yTUN76O/WW3KRqhZ3oe2dWdGB32CJ9ptXEx9n6XqPZRNwU
4+sbDkA0jwwUK4YoP9FVlbaKZTDAae3gejZmaSgg25jWEbonPgFGV3WAO6lHiRTVQPpgRS0qSTjH
Di1uIy4Ev/SzR0EqjpJLx+Xi4d2fSGgZhbUovmC7lYSDyhlkrTvbAwz0DRk203IfSOcZQy0puCuO
X+OtRwm5y6j+sSqzXthg7jCEI8sYUVvgOPHOYW6FPY/AqQdcNFNm8OCGy78sx6a5ERNGdTRPFjJH
8lYZuAKbx3kk0sVyR05hmONLJl2DP36j5gvtJ1J6JjujN4hzKocI8HDPKj9OHE8f5EiDHgark2wm
eGB4iGgMw41aIsBKRjyuk0hWn9lYRSrTwNi6Mz7aHbjyk3WAnAcUG8cUOruIFoiV1856+PN5r7Ow
ttEPXFSV3zt1sevu+RQcr2X6CuaLaUpb+zZcxbx++QW5DDKYQIGrHWv5RL7bcDeRQC54QCqYS2fQ
eIFV6kLt9Hgj14XJw+S0WZs43gQwmL64/Qxdapi8HivLpen6qsy9i7jLGfV9zn/BeAlrJ17Q3A2I
b5XlLoZ2sxpAa2vrPEiJK/S1KEkf1fssTueUNBxf8VgnMpnjGafWy4gPKfqIJRWxN4UIxfeWLXmt
DvsPusn8Mn6Id+TQEjAl2YgmmimxBBSpGkk6dwrhV3VAupstQUgVdTPTE3FFKxG+ljo08cgMgLvQ
vIdxEMEBJgD4yechJJwDQhvck9jMHSb0Lvi0sZ9d1ybzLU+Y9I4xCrwbTCZfcBlTSrk5FlOjUzlP
wfPD+uZDpfAULKNXuaah4uw9lx57tTgCSZH0XcoKIwBqTOcMxBO/ud+0PgpYp3FtFxKSBC5z6aga
KwJrD1cZn1ckxIF8fh5IeRxIEKQJEqTJ87jyHqVZApEABw7H9gkcsyYBaPq+vlqygzU/6aHEkRPa
cNw9J1UIhBaMwVVduE3pMizgYT/jn1wossMyWSG9s7gUBKaJCa2DySNcwWtQKJOeIdIDeat8aTYx
t8gfP4d6N8x8Y4Z3hLirkXXKEhl9B6hA15tELTlCdSmiE0k4WQXvqnQ7omsNoyZhZAtcLNtMUSZW
2jRoBEbtieSJV1w3ZbLaPoO4ROkg5j7Y6EqvHHaBNSsKqaSuwet4pk8NHptPJidSBDoHKoMCV1Yr
lF++PlB5yr4Z1uZsMBukKwroWVv7JpYU1RVOgF1mlftOl8OaOABLFjqWYPwzHny2y7r2S6ss3qgX
hr5Vu/EQWydy4oXycQrIqy7BT/45T8wZjPEuS7+tuJg09rSdzbZAp4HrtVuJhYoWGaTyVA8H97cc
/39sh/HvADx6sd+CkmQ7e9mcP5b1+bDz9dThLAiFL6rfq7ru7nK+2B8dAjK8wkZqF8psymt9+XHZ
hhMMIYqO43C9YXUdT5qH2DGE2o0z9usqRsdoTyYjkHjLSpQM9hI1WJb1G1LW7zCkm8eMsIj2xHbo
IQ0+78VcD8cVchco+GmPTKUfwyTqByETD4O1FCZib6VVT3KG/Wg5+KXkiRbPMLM0ttVfMJYF8Foy
t/3CR/DMwSZlR/SzAEHWa/n+tjrX0+CXN+VD+0zW9xwUnorpl6iQCtZ/VdqQX9vPz7UcpNIfRzDu
v60s9fW0H8KxnS+B3VBcS2Pk+Y4OxbsKbeSX9cz0F9d2AmXIsn5vPK2bBfZvY1k/LQeZ6a4QfHcI
cmKMN9LpTup9TUkwm7l3rO56uRM/Jo8g954tba7RqjP5K3539rytDTj+2AT13to9whxNjU90813C
r4glPs0PyLekaOWB8clXnFNTFeaTLDwVQeOkOGzVONVWuNfN3/Deplasnqq/QAxOJ2SIwakWq7q1
bD5ulZh+XB7KKK3LOFfN/hRw8lt5CcmFzQEUaDqQkBJV716dKYoGSG5qe5AsiGoXtt6QdbL34gut
0uxnCmjxWH/FaNJZYMUgbGyigyqiCOdN+ZNqKX2wvdrIMvcGhxDLiBey4r07StiRsmEKaKkQVrxt
bJFljQoh2CeIgLyWl1QLr4oFLrgG1vG1erqOn0/0GM730ptmJhvuj3Qvm0Db2ZzQLYKeP52/7+DZ
xgtPMIXkaCr6dynyBVXspvJD3vC7CJXEurqanhopAtbtXLSc/86zxKdeQasXas8zaMRW92BNJRy0
b1IHxAAIRjPuPS/xEgAViVNJNkK5RJbN0Co/gZdkx7RloR8MOyKi623FFLl08QeZd96oVw4PNEI9
tTPFa5QpvlbSzXOwE7oupbScy+fW73xVnwClqhZqqVqhBtNPoXZryDH83Tu0ABu31p3LtbgpQCAG
AfA4pP0q3Eonfu7gns+FL5iUvUx5O/dpWTWeUdjH5upUvDSyuxJ/7R/hGVwm9f6ZIlxjV+I1NUmu
bdyar+2pexplygAma5kfXoFL9hT/B3VTpnSYpmn4+vwuQ9QTnPWvmIzRDkInjiKC0ZqABAFdaIKr
sI0Q8ELwjmAywAzaCX43Bta5B84BJL6/LVOMCxPfAQg3FAAff/V9c/WRwHb0o/RWbocavgVVBana
ubWH+HZV/4XV6RteZMB/gDZq/UzxPprAH32qFhZPjNW+53jtOs+ACXuvwLqzYN8PEsJeY6YREfbf
rR3F7z1Kg6lM8IlbaYnARu3AfHUcbQdPZXGrq94TZk5wD3n3+OUT9m5Km+nOW315X/XOjNRT+QQo
dizVGieEMYv7HEuXJgWVJN7WT/yUHk1+g1BbStYVWBeZbl0dRlwWtGBu3Si/9YZtgJ42BJOwXdA3
AMXAc6/QISbu5bJkEzX+ioQ82VhALNIGRpBbsTB4oSkU5RQw3BIBwsxgW85fl2TfOMhXHsu7DhyI
z2NWkyeWd6HSXcE1fQjia7lA77zYlo2g9fEssP4IBInFoccBBF9H8Dk/fkwTXld73QZyxC1Ik8v9
8KyvxX7xAn1vlOFCPDemTORQ4pdi1sZv3gtin6voA+VJ1eAry1D7EXM/bIpnTngMrvCLfYf8jP55
vSTb2/B3w/3t/cLQCOnUJOTwRIKL2aqp6109N3huLkcQB47rpfRnqr8eQYnIJb7aDjnD+vwIfs3c
78ppbuU7zP+yPFw3K8pSKD0Jj187SHlLCwZw3zxGG05q44db5dAsdOTP2nzsQCU9V37KueCF73Tz
O6STE7scVuLyEeIuDgH98ecBqMXnESa+6Bqd+tCUQBz4Wj5zY/L07sNXiNQokrEXxKU9KUIXE2bA
L31zGd+VVO3amtSvre/Kqk7b77jqgdbN0OJnyqkIJl44n62EOFWfShTyMKAExsn9CGR64libUMav
Y/MHdNVqGzKZ9NMCV8XAQ+4bHiOKv5lkuIR5u7U/flvK4+D88e2g/THnrMa/7uNSzOSKmyxNmyZb
UEtpVT6BRqIn+SqYNZpxvAm1s1RcEEWMzJoytSSpANax4xlB22ewy9c0vm6uuk/Q+MDk4slssGFc
48gnrUk5Nn2e3+teSFI7kokv8weJsUFm+D5fSciMgfmVu/nSrp3Gtn6a9M6b4PPRPRLKpQ1C71hJ
jZ4HNyDUmPu5TDUffvPhc/H7Wv5pvmw+193rT2X9XEzvqofK07hIfxxg/9/poEBPoE2w3tBWblL+
fb+U8Qz2ONP8nW1GDQpAh1eqx3GuO89zLT18kRRhCsK9/W1tU9pjqsdhl2yJ+KZ6VPDx9ifIERKq
78/FI0VRlGVgJxF+KEMWm9icvkuyjDS5sG2Yq9+aFnvqcVi5u6sd2jiU2GR+E1QId9SH8trQ96xj
mMVshqWL0k2jdD1v7GHq/84MG2qtYwSrkwf4X7w3di/N74NOIipkYpjXdkQlSVDwKzwfZ27LSHa6
/t3GOuQvk1Qp7F28EiIKy+L2a0J016ht/IhDmol9qgN4fjvOdExSPS2GhOdP/1NPpkfzJjKIgOep
AqN4S15NpCbVQCe0N0ygUNOjKbDsWFfunH2YRqA+Pl4rr5VJ3VYqz40LSx9rtgJZP49DfJhNeG3u
IbBOVjjHZF9wtOTlc/Ba5zxseZUGmgEtdafxuURUv1U0BjLdoqykgMp99VO2rYDsn/5PQ8D+3kIG
l6LLExgi2xlKUB5nNuc0OYYI9ufyaaCO8OHx+NSB8qtkUasGk0qHWIRWhErQ1w2KnNfe5a1Ax4LL
7OVcpNnDF2z8WHN0WgSiT5Ve0k0i0a4xuBzBPn2lpkrSSuunXisI1hIYyPhavL+kzsCf1jy/9p8+
KUGg3sG2VYfimGonNBhfQyH+UPK8VmwIsWGklDe3QS7mgUw3r91ccO3Ggw3RYgaG0mPv2HtBqq4q
l+qq4s/dfFV5TC/VJZ/MYuAsD/CHPjVu8RNUMWSYyp/Spu6kHpEDSAnaIyQywPEG1smVWzVo8Z7X
7J1d0NW2qc/VNtom11EhutOkMEcXMR9/GCaFaN1h/0anxndr0/pt/OJGrNcU+/2VHX01s3PFIipx
QaVM2VIL293brTJd+6VUYze4Qxzyxye+R7nor7yZ5iO6V0JYQomRdSIUr42ksCw0z/CenLA6oS6h
7VS0rD5oWjbBCN1XMtUnFkH9kiOaMGkUgn3d0ggCDoibaFs9LrZVW6JlowOdGNN8zH5dFnvu3g1J
HCr2CNvMCsEBR1HOTvPqV/5PIhs6QTSY/3wbJ8ZGhhtb1f+q7oj8l/0/oOwso55YsisWOqop+n2F
d3//EasjKPWPXbVX0rZijfSW+P5S+Znlqqc6fR34r7KbnaBJzZdADWMRa5joW9gv4xuqXygoJDDI
FdNtexbqfJibxZIuDFIDCCHp0GQjJL+pXbFAJ6mOHE9R9xSVjKmAeWtcSnQVvTO5F3xBi0ULBMcp
iOHNZBKJh37mie1kW4yernJSsL/FQbT986X02n4Ef9C+5KP1wAaifkMRz+RmWbjZYI1RdoxtbZfs
kTxBokKeijt2HwVOFO7aocWjWL10w3ZOBxee07Lkm+17KOZrBxYPuzUmjUaUcIU3Kobs7DKJ7cJf
MK2Q3eSiPI8HE7Ary6WP3VD/bl7qG74LYx+2usImiy71LFZfE9oyRgj1CWhv0lq2uUEt6SGh+P6w
xk0DYWLksJfMyVl9xaWxFoFeEMO05sqKQ9bnAwv9gb0LTS3orWkWKxmIrqZlbGN78dh1wkJw3S8Y
a30KLV+5+umCUB/gcbcgtsJisR9ikkGqA/tiJm4I6pibvERa2//TBXmALIIFSc11+eUWFWBHAIP2
FEZxKOJY+fRV65XPtediph9RPP1578qu6qwlM3cOV1O25SLVvFKAC3le79JJh9uxIsWuKtnwDaod
7GbbbMHqzEOLSyk+eTv1dy5v7DFa4JRu5fudhM13dfnzvm5PwNcQqPmtZg6EhB5sucOl8pgfHqBI
Xc6TkC+noQsuvV/rw1abFI5ZyozdQhEzRVfD7woMfmVJeSjosk6VWlQYkcMWrkgRac8osXxoRVvG
o2F+BIXyX5dg1Z9ZaVwWF5z2TWJYxYBCrC9R79hmIEjtFLYsnUFSZsu3c3S5FbOH4Pl5U3xsS5dU
3ikB8vcMHBwUSQFSjNcwDcViLkpPBO3CI0jMGI2fKr7gubYnUX5G3p6AmBnW2ccDyDMFK5ca4TrA
QJaYzBdzwKH0WQUwwzVSMTAnY4v5+FsHnjcqEB8wRk5Un4A8zTExH/vadErqvqa/xpdqsN9f9PsV
ssOlPiMUD+Rw3J93KaYAf8PqYseMo+di9Eqx4HcxelAUT8kdS9YqeeK24IKoTkIXkpDBDNrSC3DX
uNHylLxo6boKdpnSFmFHV8oge4vYAtQTbgeNR4iqgkGKVU9p8LSmyxW7WwxzH9cFgM1F5OKC7B6d
RW5wA84nPRwrNkK+JHPciClgsvRcusv+hT6qFHAUm2Sqyfx1VYZsomltSB8Sdgxfi25CR1cLqXVc
B/J/oJR5aCgoO1j94Se8cKvi82YEtf/u9vUa3Gu/kAUeOcuGcodMXct2jZRNvCUTlu5LXEDI7Whi
N/6Z2XSEU7J9SZOA4DVddJ8iTKrh19O1mIZUF9aT4t+1+URDmts83UFOf+wOuLdnYsfzFLH/8d+m
SE58Rdu6Zu86SJXnq0guxLjvWn1BgoCVoSUoUySCgLlivhQIgMUN+pPdX5YXjBvlSCwAwQ88y99S
wKeqyzZ18rQ54aEvWqe8JBON5iOQVBcodMCKjqgnUVH4kM9mNO9bpkE5JKI+F2WjXFfeL+Q6qYFc
mG4ZmM8MoG8lPHpATf6PryATBs0nkdEtPTQT0X8qqZfvYTqYYkpRSYkAcxpaNSa0L5uAi0Eqc/eV
ZT+WfdS0aBzuvhE2bsYXrC7lg7EucnsyQUFtURiug2Xjj5gU/Mv4S7qgP233Ne5un3KUGFsGep29
XGGa+vH4CROjNS1Hht6Uk1FXNGK0RjpaXa6Mn3OALIh0XmGbudNiXAQzQJo6X50QPRCbE1GFTcEe
ZXqdVNhD+OfoXiklDp6CHZ7JJPDsF4mIKmFWMydrwlpLZP8OKTbp1Q4MDWYWtkh0a+yCbPmLncaH
e4OB+QnydTMQLF8kNONUSjXONeiekHpsNYwd+wovSxqo3U9iy2Jp3BjyjltKunvVf2mMLyraAc5S
PbmsVcmOgnyofrWoHqfPSvvQBnWEJ4GfQhKDjz5KnJfLx+swyUS2OA5hwwhoKahHX7Ig8Ai+7At9
GhqC7nGNxLpNOD3+RSITjG/swZDcoIZlHT5ta7/D1wm8teS1h0YURT5t/DSB7w5KUg9mCdoNyBzJ
KqwIK/7/0DialdsqzKzNe22L0qDCGQes9NMguFO9hqc13IHrsmQ3Xwx23AfFaFerT3qQ5LrWMggZ
kNL4vdYd40mgtVvZcNhfaO51GvGyUx5SaStovw85Omr5VjwQM8C/bO9r9tx6xbOPzXCD3Y2OTZP+
I+q8lhPntiD8RFSBEOkWZYHIyb6hDMYgggAh4tOfr6V/6oyMB4wtFPZee4XuXkwXLZOpwwl8wrkc
x4sP1ZpLhIaAg1PUcFTKLbBIElIfoDMHzBK3kErZANwy/r3EFRjmjC3lp4qWRQzJHscsv+BPRprx
Sm81LUljplB+1bh2qoEAEOS7aiE4G23ihaJ9gGZdc0G/cHKLku9FS4RLccGFSn4k+ifxPzy7+p28
vdkHtkzTYV9aoXUQ6ZgfCtXKcJ8hGV3bgFZcAtEbdRsFrxocDFSJ3okMB9Qj4mkESt2A2cg71JtU
rW4OGzQRyF+AG4CgGOaieNBlcsUy/oZF7Gmh36XiqQqrueVjXexLohN05sXNCykMETrcF9VXUY/Q
P+SsV98dwLRMU/ainh4RZJuctAND5jtiJ/kUKQqmqtoJMsyqC5weG+xQkuUDtTfKNSWKZ8JLMPf6
q80AxWJF6vxYZKQKgLgGppa4fDNSYTDvRG5YUcWlAgrza1ZgaahekVCHdPANvGdR1PP7kmxAnIAP
F25TDyCYFKeUfMgr4zATHrZoZoLkMIu1TVYqTVJu/lVqBq0PdWJtUcMQ/uE4gWkUbIDBj1Tt3Egy
Ez0ds534NWfbRdRmDquY7w0Y8gjhZMifePM3QSSR5DvvS8cLvgYc2DwfJ4yEEeEmHnSPn21wW7Fg
ddsMsk7mU0zY2S1w7MGLdANlNSEunBFXgyd93fgJhSwsjTIcon8g7IACWAUQ5QeMd1VKVqpdOU1i
oXxyqKflWp0dUWIpNgnx4GLw2TotcjWvyeOEvUk+nQN5O3rWt9dv/G/v8ggTWJrOLZt8ovL4lLkl
UZS33u6DNBxVklI7u4ElOlmf93SU9Uz8gBZzkJow9xq0xmazUuk2IBmi+UNSiE+lCtLms0lygPJf
jyZVd7UiIQP1LgaqwUWGDLbCHIIuKMYog0sGUQkV9sHF32BtqIci7yC0vWrHyuxobvYXOb7nbI3W
XfBU/B5DWvoPgddVBVVANZXYRyr1Ac3FsdIfclBgObi6C3433PUPJuZRbHiVZwaIII24zNx5hLNY
klW/3Mpn0JyVRtvGc5AG0FoFfQENhsEgpbyZ5QkdzCv/mvAMSo5JLQk0q0AVpI+2YEO/Hqvjh5wV
J80B9EeCDDCRWHJA9L3a7WBpTwB0LFZcMHU+5rPMgBlDabPNIibAs5YQat0txxjA/mdtpMBvqZU3
ERBaBFjNQZGjao/kyQlyPkCCIbeBhNfBfC7tGeRCBCkgH3UBV6uDLVkGXAo7XZUgwWb9fQmm0bNu
ZU2kl7mruY+tQrJYAEuEFPVorYUqfnXriW3MVMNPuLxb59DqXeqjpBZbb7iFN/tmEG6c02hd/8Vx
REyvmUvqqSYmEXcBkHSyqt5Kp+C14p7kUme6KUoJgs7mhqMNh0QtN7jCfaWHbNuVQngFo5oEgjAL
47zkuN6OmAwlBF5px4piASwO0MjAk1H51v4CCfNBvYqktX+KHjhccEeibfjpQNwKhRZ4IYAtRAzM
NaG8eMIL2eb+RC7AZMRdYE1gtmqU7ikQIElfwVOQMm8hrPBaaenXOgwYMpqcGUQMswJCAXScw0BU
xfr4CDj6pejiZfb4joPMmFM1nLABXIeC37miha/51Ro0x2nEuvjwQAzjGqJvMKg53hy+ziGoegZl
OHxLPb3bO0jAchzNfm144h7QdUSqshlN0dkn1me9zkLcrJur/EIjqo+z5TBD6W1HSrr93FKnmTVX
y9R5+eZr/JzfgSU9KamMK+3myymBwT63vV2/T6t259XBifDbJRREt2NjQVbJrS8MF+2RvzN9T/Ii
2R/fKf45xsJYpLMne8u7otzIlt2D8y+1BJSEpMpxgZ58ae9HS/qOfujpqGaseThMNn/6DCiQkITU
RlBMXifvQU00pldKpKlVNwUfkv4d6pCdd+dUsqgOdpbUO6L3Ku7/zpoOUKoq+KoCMkzShmz+0sIf
wJ3+UZSl0IdX8pBPfToNOaQwSNCJxA0GlnukeHjPnJS3KNsGwkulYWV3S6PHPP/fwdSiwsb3nQ2Q
TXnuETDd2BIpa8RKJ3AQdh+Dg2IR74yY8KCAmOc4gfUcw1PAUulubm9aPX6TOYoEUnsz/4qFasD9
hDjF/0fa082vSPDMqccpsaS4W01wEyccq1g4RTmL64f8DHIiKs9RESTNKaaniOUDKpZq8mO6yvD1
pn+zoWpTiKlwVVQemUIi7xIPomiGogq+VE/MmyqtK4fDaRdGC51fkE0heev/hj9YFkSOuuE4z9Xg
GM3rXNSpFiM+B5PE2oSKDGph0qjpEhQlyP/6EGKHEEmpyY2JWTjCL2e+8dZ8HEfSnc/JTiOkg7uG
Hzclzv1DmwWdMD4Kx+3XH7OnnuJzycG0PJxUGhlx7nw+Yi3hWKkLlGtwyz7hHV0Q1nDaIxD9EMQw
+C6Ic5HRQFgHOpoWS8A3o0HOs/bwJD1PgkBcBnzgOv09L7MrqnMcJp4fR0VD3/AP80kwrJL1Evda
abEvqJgbfktKMVW64SzbrH+j7jQcwu/d4jL3eoNu2N2Muj/T/XwLipqGBH1IdSuwi00LPGH/O4Gg
CNH6m7atWtzkWHoAdeSs5A6dLBNfgv3IPPMUTevoe+VOcJXE9RD2BwOm1U6ejn5x9Y/7oXeEMZJ4
C/gtsb4BQLCXb9CV/pC/xfRLa1kBSF7QIYgZBZg/VJ0bABsdZeFQFWAE5drO6FEhSUo2AJejMTXt
ZlfSgaitOoeIcU0IYI22qH8RUGj5YWnmzQZRLw59DYd+PVh/+J0Gckrc7t4XA5zdrWs1fx+oP5pB
v1ACbvxLTV9NZBXjmladLurXTt45gfRso6ueBwUQRAAGZjx6IwUpmqlP/ygxa66wZxDp76tPO237
XAGe9RB3AJeX7/KhtejrEr/BhAIg4ooQzE3ksRe3ABaFvFmcFq7cvSfWXv9by5UIvyDswTdyPbkP
T8mOZDi7cNDyHZG3ojcTIi3SIed3LpOXEGdgbQScZwmCBHYCuJa4d++AdCeqVaEgbSqGqdWBFkG5
sniv6xccK93+Eh8rZpO2G8vxjkerU+ueAN5fh+rBgmQoqNcttuQxj2k1U+qhVY8d1x0WGF8I/slo
A6FU6H6yckDPP7BUnjCOiodg5IWcb95Vd/ZxRdj7QHuUdsolqC2k8C5FIOnEq90ivX0B90kSPsH9
ay3kQUiLcwtZsuYaTsF5/uehFaU9ubs5h0eOGb0sWbT7WEys7Ei6/EL5Ef7TkRKBgsWs5IoRNQPq
UwhTiDaoOyk+38uVhIuSebNdsAuE9tEPFuDEd8FC5BgwvLyQXhEdgHgbgL3JggwsCfVU7wVgHOdC
yPwiVFDLgwK2L8Bd2aKxfPv8g4dHIz9JzJQbAPU+NF6S0LRIxm/AewwBZiBMECnE6KAIyiiG2jqy
fWAOn3B8JN8sXpdGiTa9T4tmxDYks8EAzVmNHQaOJq52o995WzEfrEODaMr45KslN4mBCh09b9+h
GFauI+5VuBsDWaLi+mpnc6IPuueAaQLASul3QKsbOLlIAzPtyFauyWKvlXoRzPIEiEn7eOHSaG8s
aHQGIJQpkZnJezFgG5ayDaXyAMTepyyiVe6wrrHxTGW8WzBU+e5GLzzmEa9OHvDDAH8dkUdk8T4+
YcDEDRK3AnwRRQyiVHCKLtFnzUVLwu3z9VvuoVsj6UMYKR2yTsrTkf5lHhteQVkgIkboWuDvgrpf
QM+PVi0Q83EoyJ42yUyr2rgEJZBZ60pU/q4iFmDTJ2QhzQ8yeb8YDwznYjgU8Bts7hCnEHvS+aam
LIw56iDgSn7v7dmDPxIR/Q4+nMIQN1JNvN9emt85VRzYJTtVU20NN8yBq/xhwc4EPM+0EilE8k5S
2oA4qEa1RbiqkDU3zasV5sOw4CfwK+JQ6qEZpLD63xxSX1lmSn615Ua0rG0kcWuFC0t8QO/51bCM
AD9iXvEAApu2inAKI+QQmsiC2kWGco1zUfW6Tzfl53QlQElL2Q0VikCUsJyeqLngdlCCaXmKPYg0
R/odFbJoRp1ixZF7tAZr9p6xonP7lU/ZbFiBCXkEo8Pn0ZFtRqDypWh8nvIzzNREnrSYl3XrOwev
akDnOTng5vKekFfktzTIRgDa8YS8i09qiDA3J4cqnkA9GdzdoNSjdJOXZgqkaBydKCRSQ6I3dpc/
oQqvIFmJRZwsiyWYtYrIaU0Oa/BgOjxo9lQPtp6ZT20hcUt9JRZEmaDlD2GQ+i5u/bKjRIWidYIW
n4gCbiOURuQecrIBHai2G+mJq3eVYqUixIFhJagff8UBY9kAaNmCIQITkHuHuJzwFehpc3gEjZIE
VwFUb8uD1M8aTL7EQqHcI5vj0xLsAm2y1jMHTWgZMmwPUMbS2Nemrtrarv5pTj8Z/00Iz383v0Zf
0ZtfAX7QudFrtJa3iyy58Vyd8Gg0DdZy5+3oztrsqaWtFlcto1ens6PHGbwqNbY5egm1pcR7z4uH
5lfOLQKMiQYDWSWRlMhEM8Vo6a1N8yK3i3kFggqduMhiGzGtqsGvnksHqs6yjQI8z+kXy8PwlCNj
hpJNxohCqqp7IsA+yVXJSKrHhyZLjiaVvZTF/OQrO5+mBa24HhwWrWgdeQyFvpWqhv/f8nqhTMgt
rDtyQPg4Tnkxk+b9scsCQv0k59yKmVSIvhQZsG8dR/PIQeA1YJMxkcp7iL8iOhir/or5rBfyM/Il
QeZebk2OZqWkLCulj5OVEIaVngl+BcjX3jKiwgGqUYGgdqN8pmor4i3AAZMhFDS8WKNE72Fh6NM7
DxdB2ZR/SWcBXjRelYZmkSXwlnA4bgAOBId5G7Gg7KwVCG/yKFqb9YcVnNEV71c4K96XByPnCZeJ
MVYrKDDqRLGMKuPlz2vQ6tan8bzxWxa07DY/z6uX9glAk9muo/dCNpi6ftamQIl5HP51fvM7Hv1S
iJP9fltR4kG37NiLKGLtVv6zbH06ItstQ5d05DcyCUrp4N7a3zZkPZGVBfiWj6zOqtGClCukq+9I
MnHYc9Mzh2JCqoGT1lDqfTVGRA1+XEGupowG6lXWWfZa7xQ2na4IcE24VZm9D2SuC8tchcbwsXWf
ZUI0AyWE3+hhmIyATCGB2qbrDQg71vM1YfrLmmNab3QBlWBhTAonI0CitgEAi8mNeIBQ7cINaX8Y
D3D1PHcK0yjrR3UBNg1fSpEUDvqV1KfWZoHzT1HBryQFwZ9pzZaEjEoD7CIEdlxYGugV2Bx+V0kY
co05IQxyV/EJ2l0fYy35XeztxszpVyQRz3wS2iNCSuMQ/Ge0hGhigMuYaUdYYRl7bHO/PQ+U4Ja9
p8whpoBSJ2JfgoTGsSA9GIMbo1ehFoc1ofVIPjRnxyG92iaG/CDm0N7e5BcJ8BiS4qQKRjiq+VIA
Ga2PJ96HjZsL4iAootyaC2GHOAoJe460MU+W7qHVffdQ8piJyVn/ViuL0m/1aW3HgERpfL+LaIwL
6qMW8KBV6BtgdFTDWMr41Z3qpEL/yGK72K+BwOefceqm0DjExDcQrnjk6hkPDNH2J/45Bq+cYF8n
Y9YkO1X4xeTpZ8ql/fOSzyPDyR4Q7CU1YuREcXE+9EiCu1Ndf1wjbV9nsJ7XCaZOY1ZTHOD7ZBkZ
UR0XO0qc+uoZu4daQGK3b66O4R7MIhmdORBNOvj0OMlBveIA1g5aMNuXVrnXpJsK+Mk5BVu1/M6r
xCp+UiiuIwApN0neVa3/WoAnpZFNY1zrm8M9rvT5z6DxefEw8o52Yqjf/2trrGlWUFee0A2LtisS
iNr2Kms5OVqU5Ajhn8tKaTV9wrJRuFF0UFe/nNZYvpqEdoq2v0LfVAasPBSNb34jAOHb0KnsuUVY
kCZxYKlbDc6YaTqJwH9WzPjWrG6MeVwnqPPvfyECVW0UTezSPOEmdk6kkMr2a7xN29m4tSqBe77Y
LfcFOiQ4fJvnLq0Wi7ErZ0NFtzhP7PE8fGJgcIxlF2VUZUj1XKNbXsqRIsjOJWIHJgjBHk03qhhY
JwIjia7kukcE38SPDF4cd6xpEVgycCdy8+UnYjWhGRcFH6nHyP5oCMjBRT2IBoIKyBRIUB3HXMY/
D4yT6ZUo1Kk4VOQHYGQgLKquNap/S7dCzaQfRDV6/85N4qdFDp5wl9VCB/qt2HWFpyVTwEn5xAz9
+svLfNyNBmkpjMFmgg+vNDYu8S7XzuE85KzeKGlNmMaTmxeoKcqErL9YTey2aHf9Qa/i41668Q8N
YHWk2kSp3o7MUFIHb4ZQQZ42KOZCRvUJuBUz3trZYEfoTPvV9urmkd5FfWNV4bm+9NE6SXzmPvHb
wz70jLwnDs1+I11Rg71rbmk1OPXKVj0U76oYsmV2qfB6pZZuO+ueFx+05omJRuIYM6qwSts5rFJZ
4AgkjyOS73EixZ14JL5YWrSaWGx9aWRUOWitvUpj52liO08X2+ehgnKua/DqqNvMIWpSGoojsf2i
ZdcIll1R/C8ruo1SixkcO3GXBQNIQBy8wlcYB2a/Tk+H2hAkWA7hO3d3s2PqPe/WjlxIO5meSAof
4FrgpKb+A2Txu10ft6ZbMGsA79K3U35U2q+Ss+/x5gtbhgsDZP3qv1h79tYFyhl9FfbOuz1/sEgy
GtmEiVKogIus5jlFMVYCSwoqofMzTSYkzJuDCm6AywnQRMaJY5oDmrSzhjFEjn6hLL0GuQayBnUD
a1bql/qnH3HsdVsuwdK709ocNVuEH+phg9jsX/6gRoZh6+c3/AbLVINVN0wUPrGbC5cKR+wklrx8
PVkS1UTVZeu1KCOsItHcS1em+eMu+VPkKNRVXSITKZ8sc3wf6nsWxH7LIImhO6smkvoLuQ3qqKTu
R/ouC3acyNztSYhgCBkDakhMaoQd6tkluFNX4jx0FgoXZAZuPeENcLau7WSiPJ5kgClkxP1Ky7vu
e6IeHpp2a8Gskf6UYWWB3NoXrUJ0ohpcWCHMCbOOLsXdlYzImat86L3/CiIs2Q95vPIsDxj2wo83
e6TF2kZPr3CzT/Mmoe09/xX9r9ZeogHhYPPn0r3VSlAIdGGzxbSVTi/XXYdOlPb0oOjqBlA+YS4W
lRtOjfAUPNzw/PZe89JoP26W/CqBS02iLzXGzioOaynkegwIciR3VJCUPaOH8m+l+wq0HipRVGxZ
cPytuRn5VdiZPJloDBTZJU09mgWy/igNh/qobNqdiycv8MN32aRVobmp6S7TIg9TrqsALKCfiNGB
RfrC4L9B6T+hbuD9F362aH6yrkq1yPEDaZWPLN4lJqEB8BwSBipuiolKfslXe9cjIjn6GN2ExTuU
Zl1pLL9AK+GLAVTEC7qY0jO5YPCKzfAMrxnJn5Ahl2HX1qKWLsUD7VBjSMMkHwe8k5sstGowWhWo
bBXEu0mdCCzPysTFVY9WuYnCmmhbqQOoYpJcqSm/YnmSjOAmdQEzQagbi6SqRnQ3p9pvjK/OhxZj
BVlV+mDxz8s9Ih0kkYqns0VWAG0qjkTXtshP3ggMCDY4thcOoPIT2kCKhs+pAP0STOKAh1KeubJi
XqfyJaXKpCNVLlJZQ4EhGG+y21rnxEOTIBKSSGHxOAbHgH6QrXZm2DWQp+QVX78Qi53W6iQhKnEu
9fFcAXIFL/80lYOrjyg+CKd3rOj7akl3SodA+2r7A7v5Nk3Gah+gg2PtHwqWo2ccGOqsqtYUfibF
P+rTOrUbiSt1A9WJao/aG7rh36yguAPKWj7matEg57nB4ilvXN8H6Obd3EHcVUG3Yd3WObQaiG2R
axGqNQRiI8NLsYc6xiVtVz0zcaEJVuaclsrKgJFImnIUMQljHTXqRrZEK9SStJH1jMw2sBwkGHvB
wbvRg6lCzsBsOGlHa47Iu0oXiTIeU36MORQyQBeHmoctsHbqGOMLXFQTTIF+QYxyZSGaQZM/XQbg
GYwv5S2KzI7+P5Dl0Sa5Jf2vjA85QpJRyrTos5QFxInIWfmUD0h4CD0Bn4MTImrijZy2vuZIrvYS
OiGXoDrU6kNplNYGSkcJlnQBjiOkMteIyyPx9wG1A5pyAhcGUNboZVSe60GJwys2qg94bkQpvlZ1
wpX/PomD4SjJv7CckT+hhgjBzKk0yKgon9ICbREDMIu9/bzSq1PkoIkVB5wn1GIunJoupVR3Y6qu
QgwJjAHZzlws14LuiZ1YteqAq7pp+20LRKmDb7bLog2Sd1WuyqDpUnHGSsTplIWG2vUoEqtALPS9
cnTcHwEGCRUFRSbzc7IOkUE2s0NC6BBdVtwd/zFXezbl/4q7pkrwy4IyRNSpveooc+ZECEzF06uu
N6cMA5KBXDBA+3xYCORAxSAfIIKtFLdSw1vJKwWheqYptVJbjYkgbsWt53pyE+lYJ1zWoAuDA9i2
yn5dAmA1qCgvLrMTF6sanoI78LM77yrBKIbhidHFkyKfqLZNAi0Cgc0BV3wXAplOQst2SgnTMk/W
m6QYSmieETuv7+z7DLW539gGR/IGs+tv62TfQXePyjtn2b/00sYCmETv0PQPJ+tYg+50S77SN9oV
noHGb//UvS5Dnu0T71kKS+/2dWAiArRsNzBmQHCiUx2UeNpZdo/ldvNp7S/oFDxJAwBvSgYtXPFq
twkPk0pPGC8qm6N/ByR7QGm3RRTcdOIt7NtncA/EuXwD29fg4FwYDzqxH3HlBKIW/FjkoMtQsLmD
nUU8PMM3fSPfBLEGmeya80NOxDu4bHBHKX+K3JZEwt6qYH6hXxR9Negco3zCckA1SLiPEx37oO/n
rQ2hILM9fN3qQk3igPtp0pfVLLWbA+HfNco1gf8L8aUTUGh6CYR1CEFJqDmseh6D2c6TnIUgA0pM
CIgU/ROVCMXVJbFaTCrARGyaTNoYo+F5AZzTu5N7TqGbCGCVQW4oKA5lKA/aym5puLvlL1pe5a/s
ngJBZJ+QV55ucyyeysd6OBeUdH4esFpq5F4OQekb+kR44HHq1nGfX2BnZGn12E5EoABhG2awHCl0
U6nWvGlxTNL30YypDcvrJ7y4/ezORwHqxfGuhsW+BcK4uxXvuoCEF3ORZFM1jQQXW7otS278flXt
VXvCMG69mlNF84QkecOp2xUYeOL567lgRNpaFnw8ujrjjhvBpaOQwAxMTBlY57STdnYAPCP9pIZr
QlTYo56Kw+GUv/QBDevDB+3mSyBeGC0y7XrosIS8Ub5HqWXd7GJOf+hbrXf0Wj85b1QjPJBqEwQB
MyJQFEaHh/x/GactpkedIMmOW5IW0UVJaUhZyzfdpJejbsQCruvuCMKsAS9bSDwO9GKaczEqAHlh
kzDOj9CjxF7R9uwarrjZYlEXSPdmR2QI0R/E58ymyxv48nLH6OycOuPQOe0Aahi8Njp3lDagg2qW
HJ19Tn9KgUmLsHqBoK4NMjIZa2FHhB65z49TuX0iuC/JNnwGtYn85TsXP7rY79HFztwzmYtCf9EY
GsOb0/xWCjYhFUw4btWRKGjt2md0T/2yVyJbVDxSu44v1bRmv3A2lcm42OUeu2J3n3Gy1o71WE7l
P2Zbu4Gcg29+L6eZ21S/XbmWUvL6peaVY62Bq8pSCIJP7pfsApkH59i7TbLhyX3+fqZlP4EcAozy
BsG8MXh2zjeYGeWmWzHtZ2dfs0uD99muEsnTcHjnXmAlltpJSE9Ct2S675uTW7yjU5tVybsZw3qL
msWnh0hHJZNGZ3iiMhPTLHLfp4dUXgwc7Tkc36xZjYvTHFBxPJMNLfXSTg1hrV6TRfqJXIJpG+j2
gqPHdm5Nexk7dcM6UH49uo/SYA/B6j4tjw3CUkSxMLgM1ls7HS1P1hNWsemnXrnZPpRts4J2RNx/
glLftSvTa9B0L70MqiKUYpjHkJwOk2NplERL5Ao2wIGaZEm86u+HFf3Z3g1rOOqfRZn5TdWg83j6
DSBu4OQIJD8li4ClNAImybLWdLF713Gp94Bh/pvd3frvnTVvCyh5C+XN/MWMMSMvfsZUzXyYbyRk
nOxsm1+XOd7C1Bxsp9VRtaf5QfL3hYcgJA2wlQ8GpXt35ah0cVRGI1xCuXAkYMjYkz+6WiqljkYn
JHmY75jiy7w8KPf3s+fivdj9nLulGqW5mxtjr5nIFPhP0+v09P2cpuPrsBzVSHnWurTiRCF5t9gt
0vF5eBnr+369X6df9Z/0d/dVWjx/7mynEfqVx8GNdpyvQDDTa2hMb9+t1XvzZDRNg9OwOj98f1bn
zWlz2GSrbLXdmF/JKpnnNurip52DkHXldqmnUjMUFuy8aYs/HGMba6DCTmDDWlA7TNeA7nS2m/4r
uvarZvvav46fB/ph9Vt3ewuEOjI7ejyiuq/t5TV9odff2I9/9kQmOMUtTZ0bNMkqFEfx/gyEJz60
1oMYAJ38OkhG18lyDfosO7ZvJPBoB4ZfRUNMo69jkymOvZQyX3XbTv1aL+kkkL1E7Y1zT57iY1jp
oHkFcFe6LiaSLFqYyuB+64sWuhOPnxKCEjV0T3rP7j3Y+3vY7Ldg39v18CHADcWTdJbNJKBw7B17
927SQ4XBOX2Z7hNnTquMEaQMqDrfmTXY5Dh6YQlHjZE50FJ54BBl0iUHk1K23XLA2kw7Dj7hLmd8
XmaXmT7oMNmN4sGex7JfCT/hK2WQPN3sL/sTDU3eOxlT2Xj/M6exUd4glrCBoiVTGUij8qIfWM+3
COYzaalBeaAl+riqM9IlyZoyzrNTviip3qE2wCpsXj0l5EhvET7JA5C8O1Kff/VQXaP0/YoW9L0X
d67hO7r071P4DuNdfzloDuqDVq+Or24O8hvgP1ilRXZUems7aQ1bw2V/T8vKPfTWHVsp2vVO3SrQ
R8Un8hG0yTvY19tbPHHDS42ocWzvm4vG36fiv6ssL9OzDZwL7pT6hdKbEK0xTTpVTrgQcyX6WAaj
vRsPK/Pb9E4UeBlLI7ZG26jxe2tp/uiwK6vP/Lx5zFv5HTIHRAoqFKvAW/ElLX5BFlwwd5WHTZJf
wrBe4ZmfuMcwY6G6Ko13hqiLD5G2k6vVqnh4K++thx364HqMMg+JFrP9LFl19Do6B7dJTo4KK56e
OV6efVEAYS+Ehl/u3PHWSdLZl+8npdLD4LFhleTdEpk27N2hHQM7t58VK2065q2TPq14hXR+06of
wlKlXSb2b/ilqrMkiUA5pGYlKN/4qeFeYXqavrm0eTVr4jbcKfQuLZJ7lcTPWvaZut83ciqL8uIa
JKCQoPV52aHNgX8oIIZbdCbCBypw3ql/3ruVK1oXMBfBc/aXq/rVScJjmIS1s2UYiCbblZ8UEATe
PwQRw09ClvFmzUsI5OfJlPM3s16NStzN+jx9o2NmbU5wSVljcu+Yb/tcbt/NYJwRAlnlans52RPw
7K2PwcSvdGq9szm41ix57IPt2W39VIfVnZU27ASVqFbJSvpXrzav+OmOTsAwCqqd6rw6f6Ve4wYq
WkgkSdiSZEsGAjEpkQccY2bOXpPb6D46ndoa2TR1Gyfjyjz+/syvU6SaWE+m+2abkJwZRfswtzUn
2aW9004sRa6FD6nwq2osDmLga+cKIs1auwzED3h06syO2qjWIyPsgdNI243peXFzS1Gzr6mw7J+D
a25Wq8A0cGhxaxvDLHeTCx9M9pIg86fhlQHoll0Du4XMSwnTVdJwMxHZ2EF7F4saUqjo82YMdf7D
Jt9LBLPC5cB1a66LmEzxLRQisKkM/pKTzs2vu8kypICUREYLW3XsXAGeyEJvSbqEZxa3wXJnl00r
W54793PTf5Kv2jHrBASRL8kOZo8Ql9hK/dgqg7zY/yU+WHL35pqYyvl6116DYD6A23iEdxftJbjo
mdPsK/AWxJ2ov+Vd6IgE8jLUCVD7oSHSEkqrTgZ+MPxYV9frGig6342QFTqTWMFDsWuh2b8TjZPe
5lMAfbasgXx/L4CT2pEa7zbYMm9ldKtehcAQ9vRojjQBIjkLlvNKqJBCoYpyE8//ZAm4YIs9noVz
GGjl2/klr873rHcfM8AfG1ZX/t4+TcTqE2Kb9UloD8Ix1VLPFGsxSc45VyPNOspmsFJ00tyOSGRM
Dresn8H2csBQg8Ip8kdqBKyQWXsWV1oZB2rwg53PKvokkKl5xlrk7VMggSMu3U/ZlUwQ4gCstgWb
/LkEztYizdrWoJWFVNbowjoJ3T+Iu/t3O+6W+9qqURPWv2KY4gxU3nhxxNup8dWcfEbV6EHslb0h
N6qKUUE8gGCMpXu2m+1nH96Lg3P3Q0wlTvkJ4YcKmCJJHlT+tNQqdHh2qxDVqWPmMbMQt1J+kMYF
utxoyZgu3oW75HyrZDaOvfQn/dGVEba8bFd4wFN3/10VKbdeeexmivAe1ok2n3f4loWnomFS8na+
7poot8/gHaCh0ZFKRHVanjyGkmj6RCfCFmHW+Xyrxy1DpUSQS2X5SJj0D8xugeWWXxgE6A+v+QuP
HPaAturqgMAnfAEe0uEGxSVSSg4eKnTz6v8do8JahVJM50Ujv+PVELLFOVAG5RRUQgW5SkPplIpM
nhHUJw+5qxRj8ui6Mry5ilOLVVMr55NNOb47tAAEY3L3ouWg1sdsFmZUx5RCgsQuAkelG6LIDSIc
in9EyGrdQKbrEmKabuy5CAOLNbkI9vKAjsBtOZdbJvUM6WCk4bLTooBQYnFp+kdcvOfv8/dCD19e
1v1LWDzu/Uqk7ROloUEetFPv4Cz2k2EyPA41oosInvno3deITHRFazx1S1EFXQtF6A2vi6sclSJy
Z6izrg+MrEp+wa7dcyDJjFv3RiZtth89ZsfRcXSb3CcS93j0mm6VTIyEis7uZ0PmBdUk5MNSUo77
0XlyHCWj8wA9De6+vFkk2pwrGhNnV+ua0UmjcucSxf0EuYN9JIG1Gkz8JRJRSJ6w3ZFzasAXriDW
X7PAYnWoYXcaaKmJap6xKfmTQp4k+eO+fQjZpeDilfOgV4z0Y1ikCiR1fbJcvJkH40oj7tXRSnIi
v5ORKjDJH6D1M6hPPr169zlY+ugWxN0sfDEayuOtU9+TnjnnKZolHp5kj8Gv9V+iyOzGIM0Gu/Fu
jIe3USlYBl65zgeVRM3T/ceiXEW5BX9GGZFKeOtqsdFyI/UmzSDNzDPJLHz77fqzMf1jaB0M6xg+
oiqDoJOEsEJRi2t20vBOZoz8WLcRcp3x+G583w4OE3I+owO2qxQ23aPfdM3uR8NieO2f+zEGtF/u
7ENd8nJnFx4SeNtcKoJGgkRyAXP8BRRiXGbxJO2VwrT37ibc7OvkM7tOWBBPmVP7i7+077pSbPyt
FNoKVskTQgliXNIna1CQloIB9zXuayvP99/luTHPpkiHQRwpdBuk91JhBVKkXozTA27ldfqZv+bL
L0VQ6eqyUmJZtC6DkPiFrIo86su85eANj6p70vTpipxuvLmsqiNB5IvJXWSkWtGbSPBKg4Sf7C/9
K6/L68ffridn+daVmdSwNLsSllH2g2gZcQ7D/5CxTWB5kxsJH97jW4opJCdvgzKLDMNY4/3hnVGd
k5RH2d+Fu5DB2rnzaARVAO+MXMZzhK9YfDVpF9YYNHutQWPAg+vTLw3iPkOVq596JGzaaQh6gBG9
72w5rMashgSaZksxY072hVEu9soW2RLSl1qotJprQXzh1ygFWOicaJVqrhteaSj9jIeTHeb1uGv+
nu/DuOUdPw6h3gU9yrBSpiS1/20szqyp1eHp6DfWFZQ37lbjaN0Sj6p0jGWstB9lO3m6H+4SMp7b
sBnE4ByaVEpyMGZeyFAPCpWHCBP8N0TM69ZSca06VzX/6knbPsnBAVUaYNy9C8qyJ4D8pmPkj8fE
yJ9d+Kmg/RK5JeTyRXnbMXMV8inhJ7+pjAXX4zl492sHCu1Et8XSRImEysbggXcAtIz/aLYUexQB
1iLM47DUxw8LUR6KKfArNiVIF8Q2VIgIbxywKHzFbSx5ZwP3gtXfSH0M4oeM87tdfVsVtL0YRZQE
/k47qv2U+iEXmtiG7xY1T3ovTZpjBhvA4AvCAeC6lv1FTJoVYkXNPc2Ww8Y4OX81384NROvNPnza
xBYtLjfVxAuoi6dlQuao9MueGVEOjQ4gKetL50GW6/5X2XfrQzVhPVLfA8bN9sw3fvu7DJpaj+Mi
JVfWpKYvVKtASurWmkEH/NjZpKAoXoImsIHjRLX468+t5pYJc7LRY2cfJ9vRcUJ7iVEzFOliSYed
oqqvuv6lu4ykzXvsos0LUJCuQ/9VG48cVQEQWHr1UBCGGlXpllvDG0rIgCl4jsH7MnQGJcuUa4bF
VXVAmxGQUWD5Pa/xZOUU17vmZDe/fxU/yuxLN+maw0r/CaJzCK6034yWbKpynglgwZE93CdLq1MD
yySglQgYwk0Bp3i0b7MT3dGECa8RkFTsGu2oDv81YXjRy+rRX87Uo4EyaM1dSZlZugcqREICwPIo
pUHaA6m306KMN86quUYPlzoBat6wkuWJwBvhu1JM5EjiqPwk/xxHOskiAS2Y8cNVjXgXpO4btg44
LG53ZoMfcx9czANdOBr3HMD5tpLuPTykwHyPVJmXUdLd9tSIRieliri6y/wxM1txu8F4hax6su4A
rGguQbS5OP+IldFqQ9oGRiFgHdRP7niTgrRgI1X3BnAEjNNMdBQVpHN6jMrKeUlCjhWiEqQtVBxT
Vjsh1pD+xWskJ6lI+pPnpGxNOAyF5QPYQjhalbiTfEy8uTfXv+ufRkgSA8Q1PIFM1DO3Sr38AfS6
uE0MTG7UcSJIwklYDEAVSjC3oB807FJ3D1+pCcDYjAxmT2usgnYS3Mi6kq+iVPgHjKm1fs7oIjNL
Htane0rAjVwm2t6zZPAIGgzEhvsAp5LR+CsNHiBoDPpUaBK9wB1oK1r9IBpdZ5QbIF+07ameF9V0
jbaMttKC54Ghzmk6giimXGEK8TB8VUsvIB6SyhYBaRkKb1O1T5CVEtxDkZO0PcETP/qfAGKClVAz
Vw5NBUJtZHMlgMswUiVVGS0h66mO+KorNLgDCrFY2nAiVfyZ39ckFwBqRNqOnQ81E/j45F35O5VF
zICbhyIThtNRQflFwEYgKVPqbKf1r+bXY7X8Om1eqw/bdSMRa2W8BNJXrioHnQBgP6Ntc2mbJ301
gvqoNqj3qjyEjq8BlxdatEjYp664RsWG/kB+px9uQgtBwJ/vUIN5Gb3WB8ojYDoeroyT7r0u7NvS
BSeUAlSMabPKwyfspYyKglqR8uFege2UWdNWYD+E/ngCZnmDGDoOStJZ0NMDWLP9QCiTHCza6qvb
kwBn4KYwEsDhh/UhMMq+MRTXLWN2gus4WuWjXbva9e/UNrzldwEzMbB1KYchOTNVHTJsLWL+M03q
KkAhXvybn0KyngX8EYhJgDwD1nTLPa4b/pNcc7G9IyX4SIQQNGjWFTNP+L/Ft/T6c9DNdv7ctqmu
VAP+bwHe3HlbW2RcuUtoYyN7tB0Qj1pl8ls545fKTYKAmPRfb8i7Ijiciw3DOkCwVA72vcONG9V7
Yi3IDMV/Jb+GoLJ/wq9GhtUrRI6NUaNb7n36n/521vz+rOOf6qLOYrDtbDvLEJOz/B9R59mlKNs1
7V/kWiaCXwETYM5+cbX2NBgQs+Kvf46C637foXV6emwDnGHv2lW1EZJ/wtIy/o1/S7vq3/n1X8u6
LHP4agwadNge2KN0XoN/M7EGsBgfT3cP6YYLvFnb69vyttRTf3ep5X135zCB/sXMO0GZuYX0G4d6
NsK4qmez5RhUd5KFSW6AvdxneDy45bExTQMdta7YWNI5QlDuGcNNnxYvvQ3/sqa1qT27LM11CW4E
Psfs5FjRw2o3nJSW3MZQR7L4rI757dq5dnihmF2U1hY5B+4Splf3xToHUz7qXKYROR8Y7cZ/4QJe
8bK+Fj+blVlMJHVQF8Xt3WRdgpZzCkvB3X/SjwlylYiXWh+1Loumr4lxYYRdm9o7byxpFzyktZFp
YdQuVpoUS1ODv0UmqvJEdV+rj9jAqKDyQrLIlrQDgEOqW8T6XWxH0tKokIyejTJDgor/s2/d7u4m
bT22L8oQxxyi0B6lQ4xKg8JrdYgnIYg/ahmWo5x5Jxriu1ltm8yFz26zPnT3dk6urTA+PoMyg6nU
ghLuJdvjViKYQ7tB7K+bpDAyBRRXrtK9HZzighndMmKOIFkcF9b0M3yPUtaLlJd4IPVSdxtVCmPO
HkbmvfLIwLF3Pz8y2ejtx7m28zGhnZE9f9OL+md4ijpDYiveuhJPWsy7N2y5xDc6Bi1j87PEqnzp
NgYGhC1ahjGHtbbXOa9YJDA6uvv+vp8PXrN9qObrkVYl9SHD3Js9S7NcoVUJB7/KLPfw68EfUAaL
m7eyz2hymMWz0rQ+1nlgKFFq7ld79Z7JW4YoxnGhNeSDDUhwv7YidfqSZYSOc/fIW1CfI/1vDdt5
US1F7LTzJeueq5Wknit1CCHWxIjBxbu1Nj8p5VSTV6gNTCaNWF8in126dA2no2UlTDoJEIW1IArP
C2jIU0CTGWhmG3LzjzSq0skWHEp1zxRVTqqyb/AKSn2NFmGtLwI4hfMYzELZhsfQ2bAMHO+43h+G
L9qU2f55mI4vw1p4RaT4v7EJWAN8A62N9RBiIlfo2ImCF30cKaNN6TE6Ky3SdYWU77U9/jNX+1k0
M8aqCbKPASeCgWEEICJVkQNUfy1X/CIqTcMGPU8bOoBj8kSR4rx20ryAT3Z/nFFnFXH4ETQY1YhI
Fo2cjyTqAS4EaCH4YnqKtCneonYeREOiPqqwTFTd/9BAhmoCREhxRKU50vc1fnZAMfYZVhE1+79p
E5GjVDm6LNJXSoVQUCMPkGB1KHYTjT/9Kf+VBgqW1B5chOsTPEYxzLXuIcKRMELfVrGSZICeGKYE
Uer82Rgc+6XBA6f2na6ZXD0U2Wo5qKB/NmE1ntD2HTlUFtNBRGr/4hHHp4cKoUOciXPnFuHeU+0q
wIWwQoa9KopXD1YHXXWZgAhLxWgBQapw1lxbI+6eCP0A/SIPckfzwiCleSSOXqxB4rNjBAwU++nA
2aZsZfX3vc20Nq6MK/1sSLTfIdrnEMwmE2Ud0EK4nkDjADQdLl77QG6rhhMsZ9iRSI+tcainI+ru
l4cMgDADT4WtBdqs45uDe8KtBPdbviD7Yz0s3Vs2oFZ4D5PKEJt4sJE3TrHCxN7LR/OAZeubUkED
gz+hXrt/0zHyGDSmUqC8f6Qml1q8UI1XQjo3TI/jy5TQb65bOk7GRfNY1YWPndfvp1v9qXA9auEx
KPfevTPiYqiMnFNdDRHkcmpLL56X1joosmTAu+YE0szyuaxPvqNzYLMcS6WoNFu3D6CSxJvYqjFe
i/z5okaCfrGQ3wLzt/pb+qn+mr/RzBo/qLw9FmBbC4rjXN893LkXcWJtdPVUNmz0dHv9Ue/96O7x
t+AchkbP6qVgghjn+9euwZmNujALX4D575boO4D/gSr2mqFK0ZLlnRA0293+HqArt7/iM8Tz7yhd
VqdtXLZXhy2FWPYYSmJW//oCt2Fqc1SZvOoToVFFYyfvym5+3bgRJam3wz1SuOqYo/8d1ntvIscG
+zztP8kqvjt7XR5loxcr1KC+rq8fu8cu/btmTt2gHuYYDedSpSUdMyWMhw9Wp+M47Z+G1/4LYnXZ
sTZq1TOrUegy0Qkfhkucy7EqfAYl+A9oPXXI6LY+rgz1FpKAzUjHB74nezoCTN/spZljs7Yr175B
QXm6jbAUlrGKGjameuvW9DvMxu/Rd/IZlrGmx2mzi50/broNXFgUnj2Rk8a9O7imNT0uatPvhPBS
wfGF/DK/j2+wek3MP9kd4RkPK6v4X/zve/Cq9JZYlKbnEs0fnBgkqwKt+gA7lIaoWbtBSP7A8eTg
vCCToHbJvzZfp5oBsMbt7+raEZSq41Nzyixjumk31nGCqtz7DioEx9IBKEJRhi+hwZfwL5dtkFNz
SDsazP8ksnxDLjo07UDcI2Ctf7GPOetIJq3lAKiLzXI/gFqzx0Fmy52caEpdnQksrRHHyu9Sklhz
zCj4/sZR83lxK1B9gMP7v1aNqrU0Wh8rxEnYzLzH2zm8XT5PnbJvJYi2j6dTeqKISkmyz+RvNhTw
Ire9o4HBDbB37QF5HfBS2qwei8fCXqUzORTRZpiqI5bqKAUkQJKuQIIrZSQSCasdevFU0hgoSFMW
b8o7E4xanT0sYD0rjyfrfUYMt3ofWS43oBViG5GXyuTAZDcEHreWIqYrvsoIgTtl2gCAAAIrVsH3
pCYpYbEgxeoMa5of3FoI7nO7ZIX2qJBXeNUS9SrCkJBeyak6Tif9j7qEdsukHAjlkFQpAFIIlPpK
Tyu4XuT7A/s3QSPh6GD9qzbG5hiM8h5w9wUu6mg0Jlsw96FBFCccF6PmAd6Y+P/nfLDCpPgeSBat
5O/a2S80mvieX1VKKN00P964ZoQ6WeG7CFrSpimt18HYg/719FN+L398rVsK94DpgfTUGobZqMZk
UJ4Q/XyXmEaMD8O0T9Nt+laJxY0jFUvrvffsJT65VRtZWvf/94R+5fm16JaSXeji6dI10LwKp1CE
mDSfXHQVDhUzSwyArgtnMmQVchfIUEso+pNThXLUIuM0GJ/XhQTXRcz6aBWhnd0zBgXG82DHtoik
tLtHZPfj8+8+YOXxa1XEL4epSbZJJEvGICeGwtZAbl0HvEEkQJN0xMIyQ83a5K9i+/tO0mm0jh1z
LqjUapkoA4obkM/6MTWWWyWfChLA5TwwJi1HgHNgZoqVFXqaPQPWPe3MOrFWiCpizOImml4ZaO07
yNrkmhlLB48h/RG8qHf5IQxRMPkIpfyRqghfC0bPhxOsnXFPk2PhalIi2TySZYJPhvAOaNJAJjOx
JubIHtHiqJ/2lTrl1Ck6GFT/YWPBxLtTVSnq+puuuWJDgJOP4R/hBUYOvHhlJ0yUpY2ntAbKKjej
0kCrkaRQ4JhDtVLXoLcQNlhEmIqnWal4M4S3fATJT/XBWBlYFZPAJm7xG51HrtAUeqh1THm7hIdq
da/Q9TqqOOlIXZvVkTmXCrOP6++88gg/GF/RN8g4pUztYkleoq9T7LPhDSlKrlCdjlsQhQHSZFy1
WEAbF95cRKgCY+jk5xLaAvsAckvmK1kErCJUH48YgoVBMzJpfop4qwaCQF/FxEHFDYucUJ5YAOsj
D9iaoCB/hhbGq4CtOaw9hqw+lp2Q1MZ6JBTk5naK+nsN87GJP4ygk1qLYUaGem9vt3vsBsdDIqD/
NBO4nuCxCFqOd9UY3wykjCj1sTaSudEQrjTmRsTP/AhniNVq0cbMYvgllJN52k4S7gW2UiFAFd+J
lvAfJz/hI9Onk4s85df3TQQ4TZ6Yg08k/JUGejJCxOpCjTJAZBbKRgoQjSJ7bmKY+lvwNM4NSJpM
rdeIM7d6h3weImspm7BQHGzpzQ1IOnx5NCmuooBaLlG0S95kAyNoIt/9zY9s6nVomitwL8J1BeWC
J5mHuIfis8ObpmiA007cegRjbGHk3tToS5AOUooI4J89/MAdKyEBtSlb2Ctd3f1MqYtKkKIgHmd0
KAYt1gHHXJdeh+A5onDg8dUjQFU+OzKS+Bt/ErHejH7i8ggF4cwX3ogNmY/YCZYaP6T+iBRcTAKx
IVRelxQ95vcTCFsHFOmE5vlPder1U6o3s8ikJ5demwHSKX5JwggNR9FqErfOlk7uR5yWv/RBYlfa
mV81QmGnqTM88GVbN64b6iT9W7fi/ts5rtU/EtYQw+uLKWfa3msw8hBUOPosvFpePpLbQv5vPIw0
EPTQFCOo7X+fkM/FL+WjgweMFDWqy4h6H+pzPWf6G9w+N5QUK4ShnI9NjXxOLCNZ/qIMQQ1FpEL2
4IgjrVQoJvQAiSroQjAuKpHUaGnwJJ5I5u1froHK8Ox+vg7Vv9oPPJXHCb84RBNQas99InfijoPP
/YF9BUtbqqXvTwBD2BSZCJLlE52pGpI11jB8Tj/27vlwNyUYu/HplwIjIsGSR+k1QeI+OzRNcpoS
/R8OnSoB79O5E1vO3wgdHtBjHqXmRZXe30qzGs7KHgbaqqurgHmiVjgjVqKSiUN9UIU4BSwKV/Tq
n+Qehyk1bbZiZwaQi48CLTCbw3b91rQnvE6F7JTSIK0CUKHwANgfyIXg4+KcyZ/FgoIZ7tCSxLHK
QlwMtgPJgNk197TQkeCXMCPxUz8dPalfbrzvQiOVK9w+9gz0slA9mCtHqj/KRKR/4hlthh4pn6a9
LpOaVr4Caiq5LuZFEYUlJlfxsLA21S6DfBVrTpFR99Suax60/ip6Usqh0NmGF/q0QOFcjJ+vZkwz
lSTMfrNflMAiDNHsQ/QQkUNE9BFtJu9yoEZPxgmKjFq7yGZxgasexEfGDCpAGkNKJch4UoUoCmL3
hb5aED/tXlvnYbwSzU0RscCa+PeLFvZJnbQT4aGBZ5k0fwo8ijwydr/o/fKsmdQlPzSUj6OkWVs8
9q06oHYfutgl6Z6h69FMY3FdW51bIiS8e/EKREGLlMw3ZHai+zikrhSys4NXeNSNanyD8BLEIV/a
WQqli9ShiEMRjW7CtbTY0XWzlXaWlysB/JtwjdZicOEjr3BNkX/65A/3FzprAeepHMOQ9CWGpTDT
lEF8PDOGOCPIsZx4kvTH+WW8/aAQ0Z8ZdvkT7GwYf9UOjqAekaRyhfzBdByUpkC/euhtaPAm3e3c
IGSsOTTiHuGkyBLEc+ayW15/rizq1I7hitRWDc8mwj64v/Q1/+WJNv06asi8O5o+iNyrMgy16Xah
rvNLvO5G84k8KlFW6NNhyJP3lLNoITZq0J9AjQ/od4HXw0RNA/5+7SafiCjG072J2qHaF8gjmEe7
xNvPS1bKgSRzFoJDdQ6wGPmvL0SpgkoTuZQvCb0Cz6ijuNDk35LcFkY8e1A0xAVDlZHo4HwiBLlN
pJF8zoS0SAoqzEWo1pelF62lVuxA0rzSIp5QWBoQACQAbifK5jSI8p89rb8CY7SobroNhiLzLWZD
EjsZq1nm4QvKEw1tqe3JW18qHHY2TUVMk2KvwYxlx0IJxU3K/uLQPLjnIloV8Eu7FMwjeo2FjV/7
ZRJW1PQM+aIwIzBNOJqcgbJ2oTAvIDY58EgZTsV2oPIP8DnrGw/WtpyCuOo7vDW4VwVCet87DyLC
lq8MdTsMQGi7qKqQFLjMB59MiFlR5mWkONFRvAl5gX/zq6Azv2mTvp6nqKB1LbAyUOXzTpVOEZbR
KbRaKDcCrW14NuNoxykM2ODyXwYYBNp7tfD1dwOTiTZ47LD8mMKfuPYTdanVBZcSHoOPlnKOEr/3
wMtQl/t/uei2QgRt8WLyXYZQTbUZTe9ZGxoYD0g9gSNway4Is1dW6hMP9Lkgn87j6+X0OJiO/Abx
iJwAWUCaiRq7agef0sk2dX7xaxo9g5FmqWpJBW4ptbrBKJYXm66LkMybpytzXhYYhhyTNLKr/9mo
oOkW2yAm/1GWmczh3PbsEdSEEXikEiOhpAjEl3od+NI855H8Qj8tJNECU3VhdLE+ZCdvtMry09B0
0DIkUFROLkp6CmOKioYVZw4iNOmG0UrHX7qea8mFg0zyo+F3aaFGwTFEQaEw7TPe2XcHK1Diu0t3
bbcJBgdrupb+v0iEBxa6ka2M1Hkwl1xVGb2OXlepHk4IpPpSpBeL5TM3PWSGs8jRBoflY14eq7dR
KUg7czqmTFgiRljnsuIVC3MRN56w9OWDYdiBhYhE8dV8v9D+wWBzHwMrSNgw9ww4pZ1CbCHHwKkm
CpaJpf4px6mcUs0DLoTCmv854dEVBKppWQhMxcj/wLcgRTSooleWjap7xqCRhCfe97nONGOiNENH
WF0hwdK6RlqudOZ1FTBHXBMssVWT2UwV+wmAJVTtE6Ci8wVzH2oR0H0BKzea6C4Ib8HbaVislj8w
3VlBTkEUxgf4V2qr15h9RrWeCI+rylqcHTEIoJnTywp75d1ujPVTW37sdDMo5HIvP7ftVaiJlbsw
Z9YwLpCmlEpeKPpR1HUoN1z7ETSNG0vOC1YisCYOBnAr+rHxB25bb5ZogdhMxi9yQ4r+YdR5zy/T
qvsKX2H8exiehgJ4mJO7R/h4cfE/Hi6kZffYL8YhAD2jcd9P57p8egtaC7SF67c+gAQDNY3XhNYq
wva6XZNlvNss1aSyiv/ziDNfgrlyyEZYVhWzwxjMY+3/av04S2lNpjkF94q37W59KMf0Eqszjus7
DKlt3CZ3u324q4zw3LMwJlzgEjx5tSf+LCSjHOeh7pQ1ZYBhPS5QC6M5RD7MmW3+qCkSumDOq/pX
UOdQkDUkAsZuSzbuPKbf7LPV/f31seof4lEIHYo3v6NVK7FqqVejJp807crcjJoVtBtASES7jKKs
9czp22/PaotmJraw7IJL7QdccvRmhFKKqr9uY3RFriyi2gMKujG6e+K/AiUv67tjeJ6bh/BLV58l
L3U+ORUj+CZNvFfq0CDpw/nzuLSh52bodf/MwTlz4GWm6BV7V/rCdW7vMK4vseNPa/3byYv/zPBl
emIs3+lGICag6BLSqCLP3YkHVuenalyw517bYEERiwhGNUBhNy+Nnsi6otiLumt63xGv/96H39Ee
6tjL13Oqg1VjJlKGtK+wov06IPnL33T0DDSQ32mD1fMPXz7ioKP7ZStDIFzoXekN0K7/7t07GuSO
KB14jHfK3d2QVgV068A/PwZjIpb6eYeV3vHdgv8LL4/22HAaxtbJacwrEQqRN363w9LZrVrOJ21Z
QKQw+sLz7hA176Z3AEO+OUfLe1U8enTeL+271QJWjf5KnJ+EqCq9YTPCpllHykCjN9+aJEDatDxE
qQEJ5+jUR6eNn1T86O+8i/5YW/h/fnz+Dk8XNoRTeCIeYBMRVUJQi4rX5ggUtiBxFLCZ4cS09Kh4
J8zwr96Zntjs/6s6lXLfSnvnyqSxb1bL7qHiNTAM+yx5043O59NK35TfPsusXXm0a7srvIp58u2I
vEFNnFIwG/1gs5YVPTihN5dloZSgR2eun821FRUboJa8A5sSrXV+cQCcz+dvd46xXfD3JzUc+ziU
yirp2o3vwVxv/WurSlmoa7PJzVOPRst114iWZuzhTnDjw8be++ln4RXqVb/cOg4l2n0ja9Boj/uS
OBTyBgsLbfmCqnebJtzq1VzJoJ7Ua0/khY5OOg3kZvyMqSvNMN4V3GNtSeIz7ioiU0xG6sSQYvpn
g3yVfDk1BC//5GuQp0jQXqH2XAAONviOK086ITrU8C701bmlPSLntp41cTfTzVR2DQr6kE9RWjW7
aIFkAoHFHM5UysfytQk0gP9kVSJbYyAPG3luVmIx23jEJeAZoF9+vVvqwTsef3xj9Gx9Rh9fs8Vy
xTXf6fMUlgpi39/+au27Z08w+c9J6JKn7el5WGsrQW5nrDOU9MhHqesR1tKoTwXgvML3kQ5dYj0Y
r0gRRPHNp9/Bf78mR8jax9BGDQQhZ1AxHFJbuoV9xm/ijCBpG3DX7JuWlXLFs3oGUc6Tp/rWW7Tn
YgVp/JjDO7xb1wxTQvQJJhWTMyj/YDjEAlVX5oSWBukDOBb+GsPdvx1rcRjWW0hVcQVmyUAYwFXF
tB23daC37ngwZsXm8QLEwL6QsG5pcMHKU2yHRa+89our0ubcjoesQrwSw0Dt0HCP/emTr//9ZU6H
5B1dGPWBB2mrGmaRlMv+HVeAIe4oWLkjkpX1FHsCY6lQKsgGhGElIyopEMpdPLJcwDztDxLbQoQl
yaUBbS8Gbaw78Y5OtK0N5H3YMcuEYplngN+oknYaVgDPYAC/Z9/ucRwPqcTZJBpJ5G5WKWuRX7eb
13fTPgTpx6lipTxPUFX9nlff8Ikh4TG0SPq57j4ku40BLo5omroDnH5zZroNy3n3jmPw+AHvI0UE
3PDKv9XuK3HI41+XZhluBjniA5W0k3Cae7cOqb+ROLsSWRZSAFhtP4dzx+pzHusrA7v5g/sgw6+0
RBLgF8uH5vsQPO4ubhTVFwq6GfLlx8VvbNwz9C3savetS5mev84/3Dcd2p3g2ot031lglE/zH63d
zDfhubSOMHp1CH4T8+rsO8QeBkzE+WXTfp+9y2/17thHNHPnlpm1N5ypNlhdXPVsJFrNG/SR0fvj
3nuf7+9+FK1ri9vDjXEFYBrdDq0sa1sbt07mHwBpJGlYH9boJIJ/leE+tCw3+dzxqddAKjC7gBhd
qIR8FkbnWWslnYpsrpwSxH40iy+vMa1MvjhFVZ/eFcUNljCQ2D/g2Y3WeWB1NpxntC3HNnAN9xc6
YiEnhI0JzXyA/1SK5wgmNJwib2OHF+o7R8eilXTm34kRrpZb2kIBofN187FpMXgs90mO0SnzCoBR
6CeYpZBvyGvwoep//NOiSj2ZXTyBIl3fVVu2E9teDRkSqVO5VfkpI69rbfZOeVppZpN9zQF0q1W6
2eRZHZ7uzjnppL/HVfp7AaXHkZIt9eDwDV+0y3i5z241/N9xn57HBvnz9DKuskqPv/Pj8NzfD097
FG3xOEEDfJxKPGWx24gwT8ySUvHGrYIbDs4/5q66NHcoNzKQFLjU7C9PlwCIrwyuTGUEKdzOETpW
nGz3XBon771j6RnpZlL3nNdGh7zIX95Vd/VdzZcS0fBLgIK58gBvbfXN0I1W10zvotGxjZTq2WWn
QQJd39P29N599OPghVNT8O422P0Jk5pqAqLjigrhhfK/kNMcqbMeBydCzaf3SKEGnsi/se06jHQc
B8ngNUsn6SS/R1oH8QWhA42n0aJywWInOutrAwI724ztcUKWuqDUbKxQlt639y3/89x4z21tlY1V
qzbXNThc4n8hvKWCWahYqvRGzwIKwMR9N7KB3BuJBreK9OUKknKupYvRhqC1StGWCDzAhmw8woyF
MgvuuPaOowe5xURzxYawaq6YpY+FXGQhCfXtUIYhzG8cFMpvp5p/mavbtoZ+amv1a5Yj6TREV0Ql
OuhlsxZLRYQmHWq6wzoinkttA1SvwrBs9YmTRvFAORfQequwrsWMBPGJ3D6kVROhSFxbaS8riKu+
0CXsSanHiksn4KxFGEpAKLb0OSh3b5HDp4Rbd8tZObGw9DwrxYJKNjMg/qRapFQ6WM1Ip0yov7IU
UXigJnIXxiio7B2mzKUDo4dHNaWG0S5MijYRbRt7JlQZAlflQKXflu3InvPMPorfp2eMjNFmQhgO
lXWymUTTzeSARFYqIukKcWnBw6vd6Mk70eodQ0mxSz94sfS+ozKWAOYESfPFxnIJ2sgt8b6wATEq
ZNpcu3IfKFSR5RBVDUIlHAbaZwTMdcRrNUYruy3GBvIoQQXd1t8SvNF4GeHsp3mcvj3pcMsA7wbS
LpxJOC6z+zb+h/l2ZZUsxPysTUW9irbR9rXabzGtgMH5XSXb69Ye08F0QsvcoUafjlK36LOLOCdI
t6hyYF9Y3UKq0+jKkPu9OLdju8motxkGWBa2eRYK1SX15GyrSfENm4WTn8GDQfMTLfEeQn+XdQ9B
HKSrys8BoWpEM2t8WZBw6UhbJr4Mj96JOZdMyovLLFuUVu/t6d+B47qF4rC4L9TLu3i7Z/xQZ9Hk
PDvPSsPL7ETP5lE8yrYNfue5tVY21xpBOX3uMVsBLoY5aUyz8X4Bp5Kvetq0al604GzAZK3DPKkN
xUK8LuJZdT8whofeFy+RnBmrLp76THuvcXBQIil9sIbRZD84Dg6jSblTD1Li4FneKrp1kvqc/TzI
6IOFWu+0Lm8P69u/8ja9Ng96jx2cdMVhuPWqQRVDipP/aN/aJx9lH3QQ9bgtpNHVFostSkO6fst3
yb38UyfOnFsAQeQ2gySy3cOhPLex4OX64F7btcfW2eVuePp3/lf+epd/jeFbxiYxKe23DXuMVFKL
B1MKopooVpKLitKhCWV77KEeeCf/h8AWThp6pC0SPcw0gFFfwR5ffNmUNKjGUZlqVhYn7AxkaZCM
jEVcdQ0pz1Gu7H3guY13JkKouMd353IkTN6k4+fRM+7uq4YIZQAuOzAORNPpGUMX0m2S21rsbnDM
ObkXo5Utk263zhu2YyeG4xThGzO4BW+oHvvWpvuuBDejd7XC6qvzvDwB+zYlJzu0qxR22D3JQGk6
HBIRlzbqSs76qaNwy8hdNZCzwXOjuecQ965+MkyHJZ+NseSbrZ8s3N+9+Oxhp9W95u2RxdC5tBvD
eJZCIopndJvmYqiHE3o4BIn1Fo8NRQNr+OxEDdh0z25cbL9EobnJEHJCbTbxiJGRT2bpOl/tQg5a
79yZL4AnNF3FaBnjAUY8lYKVXlFHaXqaaYKe/CsPpNflBaEjtgZsRFgj8NmBYMrOlyFtQI1iWCM4
KA6oKjLiN7rwRd5Mi4vYYgaibSKWMkUvOTrw1UBoF00aMMJtfrUUxj0ccbA/OdLVWVI/lQHQ2Dgp
HXTdBNPBdopAOEUKS1aQu2sooy/1ku4VvuAzvHYv6CF1YGVCjFDIiZ/L6qTMUZol0OpSbh8WfVEc
Hyz4TXMqTxJBJSooIm4P+bSck1td/tPxJz8zvBc0k2/niv/d202pTAGYRv4DN1DKRpCdEHKwArAn
/ysvcLVoyfPMwNKISIIB0b5zZe6osA3/07SpZkoKqF1XSmV0Hr36L6MoZUc9eObU7G5am3JrAwSw
uyIgRUxKUDghnGzVcFqTHlNq3Q/L9os5TdBw1nsrEVbWnDuMuXyR5H6TUPZ0jpPD6M5WM0F7wCLY
eczqi/O6vnjNHr0bbX4hSBNYPB9ODGTL5kwI+3DAF67YpfIcd/rJX2ES1YbXoN4vhY2w3n8eXGua
MECuWE6VVpdZeaGnl05S9lRwpBwsyCQn38Ma1oGdCpQNKcoPrVdOZ5cfWLm76UQgD351Gm/jRbwo
za+7iArs3+GvOsVxCP1Z1MPdcViSt5Dc3GVIL0935bfUJfmRzh/fqWIpD2KqkymuQ1AXHDDAgVBk
ktTme/aepWsq4mvVpHGPG5XGUq9GqFKjf+QURCfcAwLxpVZ/4nS+OtTXG/BsS33CEvwwKtwfI4ko
RzKXaZSde4/uPrnoWNArdF02YKtH9gi7V+rLTTfiockoGT0hQ9UC7LlVAkp8kU/g06CxuyBdw6BB
7muyMVBDdZU+8bfMMTndFw57GH03FZXpqDGSpEzWIVV/cZPSX9zaKgWuPFQup1gTSlxf8w84MMrO
AaV4SEh96CO81//ecW/Sz+4hkQun93/sg6QnYYJAzz2XoE51aN8u/Rzj+RHtHLNn305KTnlSu7hk
/OYAayKe9VLuVFvpg5iXwT4/9PlpvMWXCNdvfG0Gr6CK4goqBBUbv8tCjwTgG8pTB6S4K/UXOVtz
y5+9wzXsRkq1bdxATnPac3OYk9qozgnWSa5CLq4OjN4FjGz9xYK01qv1zFAUZhkgGf0IHjLn349o
8OeXxhCU6RREi8cthk/byjijjC9SsiwaqsTqZus5RLEf7PHu6pWx0/BtTBJu/iE4BK+zlwBwMjeo
QnR/buNDh1UGjXfJNzj7Mn6LXK2PCijikdQtNdiG+NYPolxfjaE1awlfR6r3mnL+Ec3LUQvw/tMi
kTJ+CF/YrstONDnCNDyROGoyHtYgC2zJjzY1UZ94vez18TcRmou0yCmNSK1AIlQqtx0MbrhH5Jrj
WCvIiUDHqq/SMPjpdADWirp0cPO+E9VsKUNRzoUXrwIqSpCmlDvHBSVi/Egp3Kr3et6AHFFZ1H+4
r0rrfgfAGZ7skNAt6qDkYRVl58uXvwadzSvD79CCIlibRotoYc/s2SEsZLCqAFa6KnFIWbgZvXLd
6Bnt6Dn83JubHnIvEjX4khjDh3e/FCRBKYSTi85Q8Z7sOhSol7vXHZzn+OSkjHOUIfPTvLyMpsS6
KR4gRLjErgfMC7h1tJqTesmGS3sYzgvsgBKHf9afttkx/p0VN55xahC9Uzdh8vVAuOMP/wFeI8ZX
vn6MboOsJ2lYIxDjT7dsLfHYu21oSgc6El92+VZg1knMa3TSobwLJT7qQer3ZC1RwerkyBQuprIU
7+/dfXlEfYVf1D7Egg6gyiJveB6axCtV3jZgQ61zrXsZmVC/fnGAwa4HQQ0pZYusFU1JcDGgu5Sa
ZM8HEvmQ3KVjvrvHo/Ml6QBbfnrPf5vV81+GgLtN74D7FYe5Jpla1HvSVXttjZ5751kGLEU1Da8c
CBKPEhKU6+C2d21q5J45GZxPvdr4sogg/sAgXZ5AzigF2iBk31GCkPlErYdFhnCrU+nhlpHgF3rG
x+m7roC54mkEqYY6KgVPlJWyf4pP+BgSNv074tLNtpLJ5heSBYAIUAek0TL+7m5GY8yrc2FoE4dj
D4EYqtI+/BATnE3cz72ytdtjBP51T1dS8i8GAtmjLdSQ7gdgELMT8uM3YgpQRKz7SJqoomFCNL93
r9ACyXlfbgVM6Np8rONG81IHk/cbiJz6zy0k88WnpCA+w3M7gND8ADigwcD2hgAVhj/mQscgYgws
EgsnqtZzizkfpHVC7S+oztm5QnNcfCiKPJ0EH96AV4KMhPcDtmty99NALP3V8Oao/AhrUPAjc0TZ
E9lOP/HQLdlOhn2WttcUwBFzBmcF6HlB9VvYq1C+IL8t15zrgeT2oKK4aGPKTEFmqffVu6SjEpbI
u1PyEqW6UujEnogzlD1JdUvNapdCBzKIJ12anyzJFadtuVTH6eOYuctl5CDnIRZXCVAANDVuIlrI
pCrvx12Rnfd/1Ze3/4PrgnyUqZz5UT9O3Gt5cP5NOvWfeHeaWK3zBBQRSvi6EqQEk6rBiZ4WfLeU
OUcf3ecvAB6ApoLtHQBcTLQXLS5tMHDgSwieOpT/x7lLSKGH1qfiEzbfq/jPGJkYM4bHtuyqFTPo
Xvm34AUJnkQ/lsBTDa+kARGQoNKq7lW4FdtTQAMvMANigEYC5BGRbaglr7VVTFPFTKuVzUSVzR1w
/rGr4a5w4t81TqNK4RdQRRFf1dNXNchLbhT/blusHzDAEVtJ/4wyBXr0Nxf1X6mehsIF9XBayuXa
QUU3ci3Cu47j3Hk/AS4e/o1qMVWQpvXtsCIy4h/grTAHUufwGJ8y9UywoTJ9u40bifu76l1Lfg1Z
5h+T6o7NWev2cgE+o0A16lc39flhinbx7TbGry0LRAb3Bf1hBXLS29mPMJYOMQmOYxfTJKmaVcYr
oxmK2v+0Pn/77+G3/xllg+okG5RmpVl98kADNwGNM9aMRAHtUZtiyYsit8UNZs48uznSMVzxU4Cl
cqfHDd6ZP8buu6zsjvPHUlTz04nOURI0fgb1HhWtgh9cbZ/YP95w6sIvrYQRRFQGkt9Rlepyg5BH
xc0gZK0+51Ksi+6uOpR6E4q1IjuCO1vJnK4KKD0f1MtobJR/Lz8FHZK4UlNCVyyJocpoOnI1X07d
bsTgyc7b9KK/x65GBW35naQIrkWxR8tBhxe02degsrKmL1CThfX7IU7e7rdJYKGijMN6r9x++2Vo
1BlLiJdV0bCaXzfeexFCq6mBpBBAM8xAcv7uxw41vcrJBUG2EEsaAypnhFn8aqHmz3yM8uZqSiEq
TgazQwIJqaOlihP7izSBn+iDI6Fw1Xms0qq6Crp0aNjjkAXrTTTN6frlmSNMVkcRnUgqS3lb4Orw
Vx+ZCP6PcMao+sNhOFsdM3af1NBw9YBZmTkP6Km4qoWPbrxxeP+NwfPt2fvubUd7ySu0lnOICAYZ
wxI+Hr6Be3oIHUHZ93hQyB2NBYJKmwq8GUWa/+RweJjloB4YP3yIQphNbJaTyy364oizI8aGlBQi
nUsxcvWNIB292belsSgUJPIaKA7MMP7qJ+f9Y7TePwm8E+hBEnXKiuMTJpBbvqHoRpq1T+Y0BvsD
YMeBJuMD3ZQ0eefth8DpAATgJfA5g2N/U/FfT+i5SP8auFebzQd+W0i5QqortFx5tiFIPJLWMXIM
6BhBZVqFy3Dp/l1IeqNmHQ3CcV6nXXbWf/qNiW7VEU2F6EIXKy17vaXBwlIQjlSpfTqHlZpHDbc+
qvfg9L/gYo3Q0y/vZvBIB1UokcvvO8CfYVB7tJ9+Mr/TL6jh3HYNjGj79yDB4x0tSP51MN3zjM1P
WNd7S2oYEajOroEaFkj4eunCpOo0AiugPyv+cvQayJu8Mm6QBCD+YCtRvwQ0LUu1EhBd5oLvoAFJ
S4iqdg7tH2KQ1rF/4d7j+tohDXRPQT3fs1ghhNjijg08CiDNmr7T702LjWc6VkMIMjwoHur8oNub
nmeyKUaFrFmt8rYOkcEwhYEWAgmVFUHblDQQSG/ZO3eVXDwhcbjcWGKgx9wqqezsJ2XArkW2wEFS
iFp5my0aq/s23X5X3xVKLHbLh2tFHmW2TexKOXHnwK4kLMPlRnX7oZOq4lwiXfRv5+VpydqAmofV
hJlrwkRi7rA84xLPXIHdcHeO+LqcYL9cUdEUQeWznf1Lid7Y0KEfX53jP2hmNyUwi03ri5ciKBtV
07A8rA4xIx+mwPG1IKNosM5m2ewxuY++3Rcbb4qro5SOOuTVdoUHQ1iJk6RJFSzWLnHYuM/9xMTN
iNa7rYg2clQmou5gWm+WAf4xF5B1g+1VYEs1v3dvH7FpsERdqCFCmzXCe619ujDE7xUEMa/uefW0
Peg89NhFYkI1so07r8nTNNDqB+fVYYfTEBTmRQr4FH2g1LbqYM8/GZtf7HxQ0A5QcaIJV72O9xLv
9iPigbtbs1twnfi0WX0RrV93puFrS/B4IgmCZBweEal3Km1zorq2yB9yYCLqhE4OygMu/qX8b+G9
JJ6xEm0LZLzA1ISQUxUFCSqcmbLWfnqZf/9kTaijQIlEJZBfWEEhINmWidOz5iYbp7kRrzbrypIq
K4c4jxIB1gzvQwHIMp3S1b1hWNC0MrI2Hm4uZZp/xnRXN30/q3qzFf26Py4FY2XsNs9eMHfkCUmr
gFJbtoGYCHqf+ev/aDqz5TaVLQw/EVUCJAG3zJrn8UZlW5YAIUYxPv352jm7nOydxI4iQ9O91j+t
4/OOlRbYQPUKeHkxEPU5j3Gn3uai+SUg14/Q9E7Vb0hI36B2x+S7VUEoRD6tgZdU/GXBr2m0Je8J
bCN0fwmlIFywT69bd5zm3VpdEG2y4MQPmd8k6H4qhj9aQ/AsED2OeLnnZATZIdSRwoYu2vt/ZVGw
Qh4pcmYbwDL05r2JvlOcvjy26KP//ZR38k4/dNtuC998SLCVpY8UI2n5qB6cyGyexo/00zlieqzQ
6yHhZEBVhrtKh8ujeRXSEnGwi+M0IHxAXXVUFOQPJQQ3oJKai70gJ4KoJqFAJJZUuAeF+k/8LEif
CX2xy+OepxKEb2e6GqZ6QOihqV+M7QvTrggzFqbf8VoXbnt/zASCNT0JNdFaONhBkKC4xFfwtUuN
zhhgKRI/eL1oF8GRxUxlgSnWrEh3s1N24kHe63vhJVbJbVaX8SyeVZCW0Do3nyccKb2OK0VcZspd
bHXNL9stpPTrKpMM8wIcGyOdoiEimjxHCzXeyZuOpjL4Un4+j/gYBnZ3jo/duSFwO/oagHKzYgU6
qtIyiE1WxG+L8JqQnzdXmQhojkj+7WgrjP7KmuC9v86b+H7WxcgRWAvaEcIIqTPpN9CSTG9Pm3jU
OZaNr/G5+GqP+rk9pvuWWLp8L4ze4iPyQ4F3d4DcCi03WaZAT7xpQS3+IxdFNyOittP5k4mMREEX
BEI/9zqTDt50x2KzG05w3HBjsAT++ST/eVwwR43cev7c3nCfGeQ4iJyF17LgkB98fSbJOtvH/Hxt
SXTgzJnrzCsXI5rCWT8fHJuvko/B47ZhiteO85JVIxYOteCDZJQRchOIgsBiUA+1zOhcfmln7cwJ
InIgGCKE7j2hj+0witKlQdO62mV0r9A/wNc+MoP23QrfdhKQKGYVmMGIHENgxgxnw9TTNWFu+fG5
HT/GD+EvFFr0m/cttM4yLbA4UIXaWWgchRZWmAUKJs2JGXBiV40JTGEisy3GW+EvZAISqirE9o/N
4wGgBPYDlSQ0BwRjNH7DaZ9M3rlHJQqQ3ZMECZhdEns062UXJygd+BITXu4BAfX34ifO9swDoBao
3ZQGXHGqb17quSKcPiNSUpB+KQqNn/GiCywqOeLKkpFD/TrNyoXQeOZL1NdITJ5k2Z7lCnUCdauO
5fC2KdCyhoz1a7kf9UQgKRphIMLLL/qlsjerZbWUFDNbk+hOZyT8+29fA2sZgbPgEP/LQhKBdaLH
ChEjE/H65xXkZUXUC9cIK2fpGLsBfajIjRKD2fSpGIr2Fhrev7RiJKE0hFTaLCjGbaxkWroElf/b
YU4AwWPgyPJepMnn016smEl1JFVmel1kk4YpmahLMFEaaK6px40/b/s8gcDomGP2RIkTrd+UB8n6
Ks+rpTpvaAAFXDTCE5vjx6EwmhI9wCMHNkFEsD1kUtH7DMbljuf9sl8miLrJYItTm5Mt86tLvxVf
VrkvqKux01N6gplc/nxiYO2YyXx2nNsF3/Rv+VtRDLTmgEr6uydLlupw1VzfU+nUDmykJLSmv8pB
4SvAvcAASdv/qa5FIjq9SwRdRhFgmE+kr51bkBR7NKYVJUtKKm2bIYl233vcTdvEifGr6pM48eot
dqppi4Rw2r6dYDlaRIOF+pqOOzfaZkf+Ki/A97JGvodejz/kj8KbOWhnPGqOtsm6VYk70yLhFluV
rT5uFbNNDBpOxCxsjWekMnViyntuuGKmy7A3s0mJfQildW0S24e8mNsG61RYr63mxqUdva/xngef
KL9naMWBzSP35iBuGSXhfEZOp+7jYvP0uU0X/Te+xHuJGofRZh3xaeKDaOwYGT5g63ZAoUbB3qGk
cV484iA8SPGwgWSEcI98AgwMshFgKvsTEia6hBp52Zss/WhJvC0I32cqds/q3E+To7YhgbngiViE
cPTAVcBq3DsXYVywBOlO74xM3Id7xApccsDwlyslyyFeiMVglyFqF+fzlhN61W/kTVa4EJDJg8h8
S9uIHGZChhyZWn00/6xfM+AERt3xZLEam2NCmCDXQX87NcOHmLROgCIYSWtqRJOd+pruxOpGOxHH
AMHJvDOkRrig+JoSRViyejthPwWlux3FEo4osWngNyqFajBtZWu0VUhIqJrLXozdom6geuRsib9r
MzopXMxT8R243DM6mqvASl7TkuEPz+sbiQdTGU4xtQqcEGKLG1uKCe8wWEc3Gyah+P6w40HSIY0h
eRVUfVYuG9KxZ8WuwdjslTlIwDtwZca/iNi9lMo8WylAsn665PcSMWLs8vSNi5x49fVgWU57jBjC
h93Mwi8q9Lbwc1BntOXKioQDDS2iPP8kVtV9v4DFoT2edmGsEMeuWsDyfY3e/2Nq9yJyBhSREHT8
WA+vT83O305PmnHko6vlx0szI6wmbp+4I5ImKj8ECohBfS8h5ACqeqoZKBl9V55rWng6DbLcWXnI
JnlbkS8okJYRogyjaez4a4zuCW65IUiRFOl974UG2dTIJ1lWb35J+BoTESkCQYSgUN6UPs7QMGsE
zD9B4rSoJRG1pjPiqSmaA3uITwHxRHUv7/k98vPKLK7JVYfrCsx0B4eYICggjJbwl9ZEyKScitES
FtJW/Hw3JgsPlndVo/2UrH4IbkncvTRBP6C4MYKyyAqlmc70HJ4cWOoW7rD6zr85KxHFDTIrfaho
ox/yT0AUdmWlXyLLpZ//7Z3QeEAYdj9PlxlBt4GtBrZ0joGfSHn57It1sdYx+mxDXwNCJVzpTTBB
qlu364dyUlKsce5q7GyBW5JjkTpdsFKW2v7zd69umaciPCgZAtNNlROjY1qzSJ16k14o3EdfOBBB
xhO0QhxlqHS+ZNBivk0gX22triFKe2iAatOuCHcU3zSZ/1ys+uV01bIPpgZlIU58dRbFTn0tek8i
4q2dvFcdDQi0zKW/U8ZyPgLmJERMcYKIJCpwAoKoRNSh8A8CD+16XIV71rA46ogy+39YIlYWEtFE
KACI65fIbWt/nkcSBQAMqELAr2Hipb20H100VteJNxiRhSUGRatkYRjwLSIxRaRZGqvb5rkNtxEF
03ubrT/7lAQdLimbhvBR5ctoHaxFiFXEGPmzwMQUctJEcIaIEtMdMY6+RCAiJCKZ9xK09T5xRDyu
IPejqZCeiXjd6FCe8m/x4JzKP92PvmRZJBZpFgGxJC+GJEGlux/kc2M/d0UuNYfL7u2mKxQyAOWR
88DxNCwYgsO8XGIHcMtX1kcxRTn3YaZBs0yxJiyDs8BuoFyBTz/ApBSQwQpalqaYxth/AWWo8xIN
rcjelKgd06NA+D72f1c0ITrh3wDsIcBSaRWYq8m3AOgd+flGYOdAQyAhIcaqA8JMEc44+ma8stCo
AdivWKhAGR/nxmCv4KjsRLa80IJBjv9VLy9/RD3Kx15p7ZR7LjlwGtuYaLvXnL4boKhSEbeYBslt
bgzVlxA/QHDrYnTCTwOUms8GoCH+eGyNCGJHgMZvZawcGNNmJbWMD7alYJxg/rxC/fivAJbngsYS
9BUjn1ho0ipY48EBFM89Di5y8mkdZ5krPjtgT8VJ2+7z7Whe3IWf9un/m5JJgXq8ob4m0FM73zwg
N95Jv8/AMj6s4YKTOpyFMyY2U4UJWEYANDVxGrwEQL8vijIRXZMxeJjTnHwIbBFLEcKW7cHw5i9n
dHovfsYrFG04wqlbTJgt7Xt4MFwdd5cfbgaRLVWuBnVnd5fxPGGG9FGNNmLas1sz9EgBloZnd8ks
278iO2nJ3rlhoBxP8tYL1Z1y0aAS5gZq4Zb54gAHZ+M1JXAfoOYub3mJ4aUsrnK/bemTMfY1fp36
MnPe6qP8WSq4nBTZDRhslhkXWXaicMVZnnWW1Doj/tvRzMsFnBkOGcooL9+vaeVfZjxrT6+WPWkn
DlGy8J6Um6+pSqcBq9qLXOIxnzF2EQOmKkt9einId+iUCDNuGCe1VYmFG05WOaRI7h5PgJx5R3JY
zrY9hjoz3IzpDKWVVXb0Wb0/SyPByO4rKFHymURykuqPLsqWIKIgXTFnPGwPt/jUsFgcyp34Xncz
45xnSHq2GCjl/diKErcJeQx6gygWQyXcjx2qhNx9MgbD7M+FPjHOY1wajIhBm6zAZVD5ir/Br1V2
69hjYX5QX+5zfTY4BheDOpDkRImunhlPHxoPaaW6Mp0rWGLDKmFF8pBxNnVOgNLjJ5jffoma1O4d
D2nhks1ckMj/tgos+MuudLMJY4flkZMYfkQMkLyskSKyrknF3PeT97GVppW8kIpNSAYoJjwG8upu
0gv0Vv0G9t+AYg+P0ndOnkwNXza4N9iOdavVYOYJfTdvKxUYJ+FUDEhuukH3ULk+Kso7YxIRI7RV
SzcnD1Q1P4Ap0/y2CsNt1e7Uz1bLf0bp2pD3jGHkAH8GTpvM4CuNsT2C3n7aamyzMITKc8H/R4OL
sju1m5Rn1SDrkuIwUCessw4nz6RiL8d/d5v1SPAlH0jvNul1N+hthnwx9AIVh9+kX8/G5zcvr2DB
jyy40A/eooPmSvAe6VL9jpmTXTdHRfJvlGpPYvIbuBM2WCp8hFCNbxD2ib6Ol0Nfd0if00EIaDvc
5bWZbN8U5accEdnw2g6JOkhR1vZsd5U9WGnYRHgSQRu2QCOGUwM1r9+LcWLlwI8I6S8EyQEMIZI9
jjD4q1ZaY3w/Dn66n9t2cKVqysb+J7f1zNPxk2tYFcz3haol2XI216Io7i7lAUbs2Gak+XczCVm+
jiJuEPMeggegzFixni8bl3U2a7HADHYhsY7ElTyGhc/ATLTAP5jGwKRcbApdPiH0joEevW8shivQ
MCS5lEywT5UViyEBXCzFZRHkZw2lJCkl5xtTtPjHp1lvjh43TASLyh+IaEJOtJnkUaplSMLQFMEJ
IFYvnX7zM9xJv88hnPnfetoVylRt7OQrpEvx9JgOZzYkPg5t3xAi9xi1X8+3q3Q7KRFEN2CkYrel
qyhmp9gSNQ4ZMQz3BF9kKugTuokT94PNqLDp3Qi9KPg2VbRWkICB1bxXT82p4cS4JYDyjK0f2ime
OUbZwZMHbsiaGk1ZJwO4VBB85aAykxUHBDtmVLvV0EYmpdF3OTJZeIPEYvHU4tOZ/DE7sRNA8Wkc
QrSuHO+bft9GlH8Wp9YHnE6bJhDs8WZYLzK0lbwJinAC9Dg+Jcb3REumjbysFGlTaeFdyaS9Al2k
MbRPZgwR2sudao+Pw6dVjL300KJ0pUynnDdDyqrRhEaGzTNeG5JFN6YPTZWQZYYFbppltRj+YmYL
2YTpVxYfatWXqYzZPiyVOMmVlE8zFVlOshi9rPyg+Wk+p+HL+t9QXwe0ATDtmAJggqd8pzTM1bLE
j9Es1eGBV+J5iVDtRq5UzZKnHf1Qj8pAiQSSuiX6gdr+hjC588s6tG+U0jlHiI/bpCO4SfLboYev
hiNHGqFGsxNmepb+i8L+44ihIkJ9ZIxdqbXb2AmpFN0Boz8YwKONliEeldjRmckOkpBNFTBtwx0Y
Lvpu4FHgJms88jV1dovc0TGT/fHrUAxWBTu6FagXiajVxGna07vSbAnNcDkvQuIGjUX0kCSrSncR
g9so2dkLRR6BGAFGeDqgJ5k6AuhE1EdqrdDoU2HxaTGyA10j89CE+EVaisxKJnG2ftwg8tQxMJlI
GpmeBeCqzG65135WxjqnWYmjddjb6ESj3yG3Bu8jTjEM7liIK0/Djvdxij8OAY7hu9eE/Sg80IG/
N5Rbh+4O9L0efd9Yio1bN2sZa8JldIZDXt2QwebTYMTZRy5XHK86fS1zOuBigaFCJSbSyrLLq7O5
a8RGfolUvW8EE1sCH/b5rBPDpkGRafdGO2n1XuJlpvlIybdhlMdauevrYsLBwTmk8ECC3oF44Coq
3DflnWxHsAng/o8R9w0nCpmSClWr/HQ+T6dWoYFsLbLRhEWthavDQAL09CsJ1mUuD3dqu+nHVpc7
2thqX3Q+8Iu22u7r1+zTTdOXRTOWIhbFlf+nXH02btJaDTlHnZdd+5az173J+KnctrUiYowylym+
BRmBFFK/WeyNtUWNHYh1ctuU7XrEwIQnmbkE4WR23XsWijiZcVjvfRE7KioVgHYHWXxAhl7gM6O4
bLyWp16yC7JBmOvCoOPcHRBJX68CiuqYfUG6fJLvIl5XvE+caDSnxWsW0BeVs2e8CD4r9bat0mmP
0i7ZMg3tc7lZ72KWqquWDF9b48GI2ZLInYP+NogYq9c1gkUnuVN5WUOcr4v0e5RYKJF3FYp7i0Tp
ypJmgw25AeeOVD/CLHoKfShuMEWWFPkQLizB2x1U8/HbLnkcsJV+XKL6CAmNLwgxuKD31LA+Nfbz
0U+zGXKKTEYuC8kyroC4F/CLij20tNknIopzUJQVmY4o4UQ6jcBrU8Q4DNwkBOdFl3Cbdg4R3RJO
8xoRARKMuXYn+IelMTZruHiF/QLgSibbDacVZfVtpXvqefDy08SrjrfXJCDShwomW77jKbCqqLUq
761MR1B1mv1hPCU6i3TWZOvus+WpVea3flGX05oIEyKOJoP3jGdLH0yRP6BKOjbpUWLE2fhc/zBb
pANVvpJSI0n2YKsfVOb+zd7MVMEEEq5RANYw+31AI2wN2jlKb+muiiBILk1qJ5KfEonyMfv0Cwly
H61RTleyY/RnCUPY7xslI6ysZmqRUxW7d7VGWmyqF40IMKIdlnlsq6t8Fp8HbJFuikCEbU6EwMcw
tCDnBEGk9Afc29fSOJe99QL1+Sv1Bi0nnWj8jXNDG3p+fSWQ6gYAU2lCoh4+dG0zbHRopOxWA03/
lzyIHlXkC2Rr6dsEH6rhK1UXQBzPW3dS+hW3KR1uCBNHczGnyM9QQ/E+pB+BgLFnjGbKEWBr2rti
rC4XH7qZOGoTQUp/pmPnyqS+xkyBdemok9sy8TZ8B+mDyHPUZL8U5h194UJHE3OusCmPYWNtw0sW
xl2+h4GFSVA2BFfMWlDnHD9jnr0WGmAkm91BncGcw/INJ72IO390AG5bhj2CwqxlOwQATnkasQBr
0zLSucNL7BNEtf08rwG+8l/ZbhYoBxAdhHYOykF7ZSXrkWSXbAhf8V1HGEF9dUyn+FAzh0Nf/X5z
mn/u4yOd9TCxAZabw+BljnGnckQQNnQOoaj32QSolfFCIMgr7vYq3JZXWr2DsYVZgKIP9mPkLiN7
uKh4nesIwCAmRTM9kblpBb/ssUNUN2IkAFNgv9kUXALj7yBsT+ASzZEu46XBOjZVlKn0LhThHRY3
hCpkYobO+BrFrGM/Ua38hV1jWRje8PEpJ4CEtQ5rOE48YAIFRGIJ/U4CFDPc7Tjkn6v3LAj1nAyt
m3amDVcNb6E/aMp7+uP3FrhxqktkkNblBAJHF2pHDmjwFTaJbtGStAU9bDgtfz/x+sB+lm6ve4PO
13GMEb3O4aHuNHtwDfZE3WgjR8lmZTUP9vXQefGI40Yfb1/5mnf6Lo8VbR470nDzRmLTeONjAeyq
kwSFJtruv3VpG8HVX3P2dxy049Pg8FGZya3CqAfodbONsY45Bnh2BFD3XKkTFAkW5+lryyoejHj0
UH6gkkJAetLWxRDLI8LFBSpNluTYp74s56i4o22zK08vNnGfM0jJIX5QWI23g21NG3bpfPb+QDMl
KPEamwNqaBk7qHND+wI48KMD4yfO8OaFpRczNGfI0KJZxSGXzolmHefegG5BcToe+R2OhC0jw5hs
2KEmRXay+0w1an464oe20HcBOZAe7ZgwhrculHTxeCsmPtV34A2G80E1LRGzAXn+BMEipGsOJ6IB
KJlQZuqJOxxZ9QDxBrUI8Lw8CzKHQq6zjPz4QRdMxx1+aei/MCcVyzrZjaVVh/7mUX9l2/eayeoo
6Gqr2+frKsB09mym/RsqE//O+OnhWyXmR/Y61Qrg+LCBoq+n9zeiE/JYKYQYCa03fW1ho7CFhyXZ
DHcI1lqr3dz4teYVS4aQ3vCwxQTJFQ/aG+1KG8jR4MSYpY6wIo+IeduYRLXQjoaG34zvbTRD1TaF
8kYNJxHb2oDlSX5MCrLKjAhOIhb5X6b+YMOmxBge5rVIfr9Sd6kjuc2U/xJa/3ogrxvbPJH9boRC
682rinlv8hqQZT+aiICt90lZil+JaFl9q6NasivGvN5HWE2MvZ5j1jPsMLOj52PQzWnEbrrbkZxv
AjQShLFl0FbjUwEWgS81k12lm23gJ4vqFGxmb9xA2mVwTcHJT+oFn1HwK1wK4Vw6Ivjfk3iSLQkI
F5PBSwL2DEqEMtoMOCkvbbhW6Xe/A7T+mdl8o6SvU5pjsSyr3ZNUgdnzZVXfMJY1zWdHjJVQxElI
8GjBqnNn2hWBzy9mqQdbERXBuHmgC82G4JrHD7IDLuETgbGTB35Dag8xAa9FDqdezuGuOJdAnoZ3
/OpY24fM0yWehilBEXSO/fwV03g7nOG981E8llbzR+ao/SJDZf9lNPxT4gdg/vn20x7lR882sFQq
SiqIY7coXXxEdHXSo7mZL8hcoVnGpebmQ8SbkygVQ1DHiDag04e0d1YEiGRMpJFb7m9m8DRltix0
KvwdHRW5iWY6ZiI4m96RT3bz4shfSNFCd2b91dFynjN2kcuLw/esc9GJIAjtkDxgmk6vRYBicNib
5Z7XRHRaHPF9qJKDXDzYGg/+4RolnV3WXq8sqrt+88pddI0PXcRO02U0Z9dI3cbn54NDjLqO3CP4
s7d3I8XZS0lXSpkrRB3MRD/G2kzGy/Rm4y4sGXUIA+1+rtg7Ib7qZXbQyVxF8YVLTUbi5lC+KpTC
aPy32QZv+qi1R3TEOvgoNkPDAskPudl4X9VD7WW/4x4M3tSoe8X8S0JnzsocSRyeAq4fO/VXf612
xQY7PIKbj24VxwF85UERo+ke4zNEZrZU3IZ1gvBHhDqSrDhdLrlGzvAcLLXFjbSJbHpDb4E9/SKm
SIoh4Ej2thUjGpnp5RUHPBrCK5Vsu7n8xd4Sjh3DGzOeO5gJloG9Np89fz7UGrmpS9ZgT/OkoA5H
ws2mbnMDtSPNfjxJ3eHApJhuilM8XvfMu6QnWPHVSW3fTlAzQCgjj74QgybJouTgCXW9WcGlXZTr
k52GfhbGs3SywFEeyLUGvC6j70J7CHwHol5AsmRU9dbwt9pGZxrs4Gf8RVwHZwlay2qZrSliB8dO
F3+kYx1UPGZ3dI/qyIF6raiq3OxO/VjsnwjzfeqV91Lm/OzN7sqUBUpfQvaKlWiSZftzfxVWForh
CYgJ/PyLwg79hSjBSJTKQUFQqlLiCxmr8+ndmBnNrc3ghU1LTGByycTnnqx8Mh0fGWsAifQLFmxB
hxESZojAppp80OTTq0A3BJa26zbanbqVciIWImIg1RHb8h4XzIEZHpqFm3HVjYR8TwGwHDIgChDb
zn3FbCYDZmEiv3iZd4NsxmgKxuCh3E+89tCcUGG479XwJMY5cob6CUHizL52Ova9xn8yigX5nRlk
8/j1E7Qb0NrhyJMm0QFzrRfSa+Hj5IvxSr9M+rjAIQFSeDHZYBVOSu7toRv6uJgbPH6Fxz1H7hF7
w1MEB8XZ7JSKgxoNR2jyPayXNWmDV8ZKKpgzFIUU+HiKS4P+rWcfIMKkXuXYDbTUOsrjJa4N9QC6
IB8+1ydRKcxBVIRd/Ff8KpoaFA3In2EHYWV+aAXF3GsxFPv9utTXKl7VsTPOJklmGSSdCXckL515
ITZnJIR8iLxyMRPpX2R6eCKJHAbpRpKlzjU5pg7tqC25Ii0IAeXf7LF/l+tmCYG1MDLxUDPR8vmX
y55ZIq6BO/DnIYUlRm1ANzMlQsgW803/PqafKzsF7xtDlnF5ZU6QmxEUJX5zEaIeuiIEs/A6st5D
jLfiDgBJ8CHc0oKLEtNev/o6IqdAzB0letolNYxBx+BCQF4YGERcnMjEnYigX+FVEGfGzd5uDdwa
n7/MGaFIXOLwTJz/Mo6mbAeByIIlsf8mjJSH1psW2H6/pstpYPpivI1xkeDRxFvCps1b3BCpiX4n
cOg1Vp8F/jOYgFXiPYj1tzd+x90H8McD/F6FLgEUVkdU6P1+FGo5oRkScedjT+Q/ilzBRqQpr75J
PtwkJN8Jj4QbooDBhIB9cxXpxPtijvAQGmCO2JeHvyg8m0hwkY7Ym5NBW7gqZcprybXFUbOhCHSE
sTfdoRblsv77OExFnP7HIpGSclFMtP9nexRTp6mchuech8oWZ7GYmmkwKLf5Sy8QPn6xqce+yIMV
Okh0nHyPy27PDryR1gHedgJ738QsrZNmEk9LSDr8fKml4q9VJ2okdn7c73wnxN0uC/t2GJIvtEIB
Lk/GR+njgOw8Z1n0BRlFQT4kAfBtjeT1jTbM8Ki9VXgnwmn4pgxLDdCLQ08YqLCE5v543DSm+FGd
RFAp9/E4u56FFik1F997MdLmRoQfYgqLpuopIAIRY/c2z2eV/CuUW41ZzZ42FLV1Fy8p0rI/c/Kt
RcR1Trbdio5q9jav1z8FtBhRs7qK+FphH9FcBU0PQni0GsI7UnGfsH/wETqsQjPekV+JshHfjxPt
RKglPk/hjWFVcqD86fAwv+xAomwYRP2IEJjQnHxpuJyVIBgzesLoZlYjt/9hKsYFgvvztGxtlx/7
H9QNmCGGm+YxxsIQnJMVETWAvryCjnrrNmU3B18bAB5c8nqO6KTpEbyzyOTMlunIFWesOfhMApoP
hDQLjG3DH6qSMrQbAgK9JrQ5GbvdqMdkPzhnSKcZwq1jv6T9vX86u2RpnNAx7lvZicE9cwcMFPgO
GmhopXhYrkMHoGnsDSryzpxwowH7UhyG7Hm0ccuRK+/rSSajagmblfSNyV+HxEnhUzC4zkgyQgI6
mhpbBnVFRHehj0c0qpIDkqLms7GuPUnxWUUrRNgA3hoOebhKG+2M/JwHiENd2v8GZcbRfp9ujr5k
35EAIUCNL/gojbvaMGhBJsoQ2808OIOAq0JdQ0x1JZ5F3jW1MzPr+HGHT6voOnnThPnE7Pm7QLK7
327JJzh+iUPOLaH6N+CNV5S8QmLB/JWNpE0ktDE0cJvuwaLuruQOfTC3A8Nr5qtcAapCJYUbAqOK
y/CrRTRpvf3qCjMNl5ySDOcFZ0CNPTlKQOwl/idw/cRFETa2kJtpXI+M3Mt4TxDV1DCTvUiy/Je3
OmQkgUh1FRp34u6sz11HZ4RvadcmZrHLWxNNEeBtfggGtlYvPzvWYfdix5FPCNqfFl8Gw2xxMblu
tqH7PQqrZVKd4ZJzQTMiCgaFXUPiyqFNs0zq9RM2YRYbrvn+JchTm4FRgPaUgAWkVjBsphIGQcRF
T0dENSnTmxP9Gn9ueMSNH3xP+a5fV5mHiKR8O+OXmLnCBHJXmYI+sQlI2UouJ8Xw0VAGOwylo5Vv
0Tmwa6D9BVZo6WK2wFbDASie/d4i4EDVPEhmgMAoN/jPy+8L+jmArbqaDoNNAsfDbbay0iOwu1nE
0PovL0ZF3J661JL3iDH6kri9YK2tUh9MrfIJFoEqsTAD8SDO20vfmOPCymFhkOoUZ95JQDXLHE4B
65THUenrU+aREnQIdbsiTHBSuMqGHGkOg+8xxc8ONDnDFgxlbKUSlTW4pZkUdkKXPfDBHkfhNgQc
+UKn0jUHvC58dzgDeNL0REh0DFS6sa+Qu1dZ76/XUSIA6oXOkRoldTLKRq4DuwFqDhhn3F/PFe7Q
G0UN46WOYwgrPHizd4DKFPPLCzAz41mwsoHzwe/PE40UHBiBkRegk2t1koAPM/mjs5qR2WebqvNh
zxt5Gj9hGKZPytkzk2tQOxKsh9SzPZTdrODIf5uIc9LVLtgQmTC6qCOL2XdcwJLRBi/iDMcZfdY2
0/xWn4wPt247JNhkZKEZ40oj7dVk+6VMtdIZPKKa3t99Lolp+0DxdzMwSa7OYDo+yGRCqMu3DErn
g0P+gbCkYfY+N4SV2wDdsSq7ReM9t/oiBqvJ7uF2SBp1x0E0FfZBJHKA61D4mz7AcobvwnttXvj9
ErvdfXZ8kh0DpwhPM3xd/c0GxYn9slrIMdXCBMqAJ2R1XOAxtI7FFAtjximHAeWDOvp27c91u2M1
6M2hmJCAvWwHy7fiZb1bv93RfOBojSuRDnoFYqp5dlZPiq3D4PheNszJMawQSAnSHVE3UGXgf0AZ
BYdtquWs0N0ROySJMR4xlDMNVwO+9x2JEN8Z+CCCa9oBsMj2zj5GjgXz52hReIzM0ZrdUHktWnwd
k2hk4W7yZUZFsv1ZmMYJdt8oKLZZgs4tZwP47OU917Mr5pk92AhN1ZH1zsY73LSv74xxhevS8CRP
pY1QMX/0R7o7xiyDBKMNbCjzAxufhpwt0/1B4WHZPX/gXfIdZxA/Rr954ci/0XUEg7e9rdpjSUMx
sHvDyW/EX2SbZmVgXnpN1Aee8kk5UdyEo976soyHfg6lRbof2Mq8WhkEuL2sIrXGpOSgwpSx0J5u
3FTrSQXLc/gRsQH9HRPjmLmFuOzldbx8WRkqgBRjI7kXnVXidkdrHDhjlh9V2XKwhyNHmiZQFg//
9m9yHXyPe7v5Jl/MzVcUQ9U9X/8BWbdsVb1dI7caYvY38Qu9wyM66Dh7qZW2kB2AMGyEB2oD6hYX
EeIbWeyOeBqsa+TMYI1mJg8M7gSBIHjmlf/Ux5sP34OKlcltz/1r8sGCH1nRqTghU5DZqNAgqAgY
fNIjMPAX3LsnNPuA0LXIj/qJ9Kt6yUyBMGByFAd9/9DdegHwONZABJGH9Q0znUK+jRn0AhO6xpau
uxAPgxMJ9TMagEPofjbRVqYvmQDQuKRxQHjcCaaF8uaBkHihjMagdl7AMlu0kQrasQdEucS5tSEP
GW0TYeeLlvY5el5qIQ6KkYyCwk9vP9m2mMaxhzZy8IOkZ9ZdZBwc3To/M7mC0F782j+3H4n5ppBQ
s+cvERjsAAXumAq3C+d56pWbzxrul7cV4PaJF1wwWHPVsH+GOAq3/c1COJYQJtYyMG3ZEVgqzfiC
d+3378mzdnQRwOHVkd/H0CjnrLiH8fw1OiofR7VYlhFjsoiablZqdWW5ggkB6Syn77sicSY6OQfZ
eBXe3GLD6rbkzWfGe/KQ4Lycej1i+FomON9qweYEq2P1y7CyfuqZlkzINV/kB0IG2WkC0kuYb0go
IFVeC42bTptI3OIEApirTbvNgkCm8Qmt6ma2X9nTNR6QR2yOsKehRVZAOX/VFhDTbcabMzWSTfDn
q1N2/nDkNP1y3WCDc8t5ZqaBo2n28/68VxTdQ2cX5McUZmEevSagr9m2WcGfAF2jEXoMfkabFh2Z
QLCNdNYTOdYvkVSkH99QSdYreJhUb8DJo6NwcXNxvFrPzE8z+820GA4IvpEPOCZ9vzk46RTtnrxI
prRYFil/DCnkVObXbxQvePb9sR+Q0CFkQeH+n0+sPrYOKB6WWraA+quc3M7lRGBA4qNgPxjsGQ9C
5iW/oe0TvaXI4ypo+0QHK3K4MoZ6iZ/dDDQBxg3nxR9UoNkEDol5D6JL1mzdEqaNzusRRI0dLFSO
Nhd/Cg3NxAbxVaKbEA2yyJGKIVhIExYBQTB11TcRJbaIXhL/hOjPSCOcDsyYn7wZT/Trb5FJZSuC
HKAVFX8usuFE3GlqM/BYeNR661+DJgLmRHwiOjagR3i6tfgT8fvIJ4uU7/rfdw+GOM2W7VGbamQ3
cSSK7k+8kM79Ei8GODmt7NMFeBVLnTIPZnTDqkUEygFFJR9iMIVAAISnW3fkNdbmCTg148rYa/jW
/2bBzjoGeuH08lQ2q3n/cjkN2qfzP5rOaklxNYrCT0QVEuw2DgGChsANhTQSPDhPf74V5gzTM900
luSXLUtq3GmmS6oyIXovx+UBtD/pRd7XV81FlpHCyAUF57u3pQLHQg/qlH47xRU94oh6p39+dfQ4
sh/kHRd5pJ5XZaQ0qIuXVjVm7dPe1kaE+tC1CZryndERoWIATnREUDIm46N5kQk7zXBndilTv99U
jSgFeJul1J5OkqlzayBORoWRBLxSSIQs6O5tUKIjq2dIhRPZSaQjqC3TriFNGV7Rsnl3zvYbSUoC
rVZCH+Zs8wGkIo6px2oljXk2ZfJ9ke83HZmO0EyHEEfoiobAu4N7rVdaVUbQ5recT8oj1Ape1vbt
0XKT/xwde4Ra+9eLg9JfmzwQZjmc5qCIHfaKkPPm30vmbsHdsgzRFcEPhQpOYq1JcNeraIUpQQ/B
/iCqmvHXRbv2bEasTARBRUeaTT+3jAN8vKysgDfRFYaA/MygwmecvSceWUYTpJILIMZug3N3IKvf
MGx+uu0CphNGWyYs+3Xeu9gB4YIV5VxsV4Debz18Ff2yjccYBlOBvAI3YxkTqhMSyD0cIYFpRKHd
PcUluh14QKJK+KJFhkm3b9e7W7y6Vw//xute+Zd2k4WtIdbUm/HdpQlOVwUAdPeAqWKuuwmTdn0i
e+9ZR/fy+Oy7R4DEYPAav8Y5tNAoDOKpAeWYVgXTCkAm1+zU02xT0QltQ3tUQpzmFdYQVWG1YOF5
ImyolaTgULZ2DffrNEfNOQVngib+/XnmbP05z6MOtrH2kxzNKpg3bs2Vtlq+pWd+WkjCz8UyLVAc
L1i7btHtlKzJXFLGkzECxlWr2+V/uzthe9PtYk6kQfSBm6p31fc5j7AEWJ7eHOCsM/k6c2buSHW3
OSJ3o7uFOzriRRzaoDlAFKU9W5D4sOAdmhdv2zy1T6NZx6ri65mDT2EanU8/xbbe4Go+KLpOz+s0
FmICRSFkDZ7xM4bx7sGPz1Qcvu6uQwvABlYC6exL+/trL4oRGA6YnbDqDJij4F0YNfL7oY0rlnaL
tneyc47+d0aEjUfD3WgZwITZsRr3O84sYEYxa3TP/Q+kLxnYy4Yu79w6xaho3RsfNJ1X94YByuA0
uZlpF2SaFS5E3fuZwtXdZ6M08+6rCzRs2synCbUjjFhWpwcsOeQ3cG2c7DjImv3of7feYWXMd75k
mWvRs3HjOL5IKKTD2Vo2emKpAsWe3zo57NPuDZV9DBJtw8JqqSGi4KdD6Qc4d9G5A1ORz+RCxHv0
WJBuHR6nP48wAMzWcI99G5Q3uc4BOV3cpj/1BOmlFczhLnvOgRAgY/YPt1YYDsXoh4dP9a8JVw4J
Fd0kogJprnHlEdi8hcNwKOUUKjs2dw0X8mOQroTMmhYLSlhFhxqW/NFDXGycp0mFFGYLCuzFLH8I
4Nq9TWNEHWu8hYzXfXaRLwF7Vm9sH82r4gJ3hiR2vzZzzvRmWMmh9FLcwHi+kCzKAwRnXusvRQIW
X1aQcr9WppgifiJAGrKyJlhLJOuhXd5kJAzMeneCkQJUKyptgsp9+bkvj3f3dmx+EVahHMaw5u1h
KyIzDJwLvm3dQSr/w2kjQUfbgs0lJkfkLVhAU9BJBfM8h1IGWYMkl1SwHB9WBaoyQTIhGc7xFOLN
g4VVOySp6rVxIHAgiViADyD+R3sCWklm0vIOnxP5kG4Q2VC66TErWL3we+9BoizFxXyThCWF31Fo
vqu+wanZURx9esCAAMfk8YJMzduak1TpsRN9LJRL4lpuTKVhuqVJ1Cqu70UbSA2xJ+gi4ddYfMl5
rE3/i/HLpSsKBQHbZXIoA4M2t3XwrEp7T1BqP2i/gWQoMjiBQXbzazoj0EUB7ny8/RiCa4NSv1k8
WLetnac4gOR88nHKSGSC5jVrCzIacqJ73YYeN72P9qsi52FdahbpJkCisvOLA5JPRfdBY6tFOSBf
9SdJmoqEA7XFMwgUCfEHJFHEbIc/A1L16PnHLt/eDBEAIKaBQusma7hQL3dWbcywEKXATJNtaeQB
2wDI3c7r0/qocgfPPkhQgfL3Owex64r7sffDJIJQ901Js8y60Manr8nyO74Dpge7Ms4/XbIQxCEW
UmXdrJDRazzbp3RaZ9GB5t+vYreyQMyK122hEVoj6EI+D/wBLr879/Z0wLuWLg74V0TFpfGgJvIL
et+UNKtKGQNVC8orlBQozTBSB18IMhTnSLg+do5P/o3yLQT+HPVTUOM1y30eATnKQdrhRCfiZlVH
RMHKbiCwgC9avtclwo44FY7EpntbHRnDx7Levjc/XbgPAA6gjKfrDQ4nL7CgoG8dKGGXTvlLv9Gu
uSWjuYlpnDxBrUql9D2lWX05NGcUc0DeGMR5VxdFrbMLl40C+2tcqDpFw8MU+DbeUYmAqxvQf0Kl
etah30I4iricvV7n5DzG30S+ZBfTYevxyNpRUZYLQs2W5QrcbUQ7+ZcuccP8kvg6RniLUQuBRrnO
Yxzsw0g/rUFuU+pyC8wZlFknKUbwk2oebHljQ8OT1X9wc181jyOFD4eJ9vBLNbkAu9igOugBOXgA
opvf7u2K+wr3ZEleOiVQ/EV/ig2PgEtpahxt4JTHi19kj350P1RcEmAEZTv5u3NSOuXRg41k79PA
/8LogcLar3q55rZfvrnblD5wCeXzzYV48NIpQM4hn9xbtPeSZtLbIdyZS4gOTqPSmc6EY+Ste87D
WZpy1/ZtoWz3pVnH5n0N0eClYmeX/pJm6e9NIgRKoOaDBqi9xyS0EGon5U7+QuXOTFME80ikQJLE
eSFRYKDCPG3UiblBO7r7u7PrXlevBngdxPJAkNJBrHe/kM85OMJsnIEZvA3UmLaJc1ryfyXvXCEg
mEnBnc35JXisK8aMlwG/u9ZtiGcUE1ALDUo4LxO5BrWqO6NYg8kdOrHQ0lrHQKCtfy+zJ+ASH4WS
Hmv6ATmHykH2VmAMY0qk+whv2XbSezLR3+pq3acHjKy/f0eE+Rp82FnJp+f0Rl82T2xBu/pLZWMT
XpkmD9U+7t53H3zUEkLdprCHDOnOxgRfuSzBAymSNI8wTgHgPLjiFJvbHzbewwiIT0KVDQZ/LQbQ
VHCeO2tLsXGV86RC59Q2iOFfSX5uFMu4mMMT61jdK2CpUXFR/SUNREpv65PqPt82KJDbcLdzPggB
3vPhtUHPiwr8GnU/6lGz5a31cieWA+TAcIEYAMIQ44FfkNywzzcmSMNSxXO9zsDqEGqpFYajpDWZ
wADgBpXUdKxOE0UWJ+/iR4FsJOzFsTwzIV1vcNhrOLkmwWLepsfIgpsf7ibwrZP5DCAjQ/VqVSHI
xiy1+y7ZN/8NWcLrSG57iU9gx98yEZ06lopVlTnqxhyGQ2DVmHfjQ5tvR0pa6VpyI3nN5ByrfA/Q
fFXHgnvbJr9GwL6Bggs+Xiol/fqtahBTrPHUEMvR7DyrA456JsKT6GP/dLKV1nJzKp3E4wWHN/rB
cAmt1dbLubql3EoNMD79+jDJNJTV2OUzkkE2MQjbmhLVRIOZ/FRx6qchFUgFxxjesfx5yGe/xmUD
fCLRfyP5NE/eoU1l7bJtFpH6Y+gBoAZFWGlfoMluYI5PNu4MASEDVXiyTPvu7UM68FIofz273GsA
zEVFJ9ipuP46DOtd6BgI/ytJP2RJOiEhibjyfp1JfYEPPg727rq4uEA0Abw00L/7AV1uZ4v89530
kHzS+VUNdIAXi4LH4pQ5oHNBspYkSG73BJc078VTZCQccAH47U7bT7t9lSHvIhwOUdUyieBCwjSC
lKz5CF4VLqqBYaKs+jAtoinJJmPnPTeK4jhnThs7SfE2FBrybJ5aNe2gPR3yMw1Ofp66U8lxTRd0
lsObHkVUqJxPDU7ZM8rzTjdlpiCWsQOSwSC7DCIxbzeO/F4Qp+BBz2a8UDQ71YdA54xijfmLL3dm
+2gifoG9UNzWR52e5Q/af5v9oY6DO3RAJbduPlv87ve+tF05KAiLsY+dZdDmp/ZCClVqzWZvE/EQ
PvEeQ1w1vf+/DdVTVb+bByLHghhFr9Q6TIz17hJ8AQuky/QdVJdIfaAnklZ9AryX4ULWQ17PQQWY
PLTYycGYBdMC9mFl9NXF19XeNrlY79EHXgcfY5mpuP4gAWtgAav1qrda0V9mWHjrQ3u9vljrda+3
6kW9YG8GzQHDmhQ/iF7WF9tw8IEWnFhO0zsW7fJISlw1p1iq/Yz0qlwGXWq8FofYi/V3fF/D5zzH
jSFB9cvRD+jUmg2dkz4XlPv1FEzZOMUh92xMRsBiUbCnRbKjRZGRxeuRrJNaLOhS8xuicZ4kMLze
VxeE8baoWDhoM2QgooHr0bOu/4ROuND8PdIRf5g9vq2bIfkLXn7R/4ULeUhC4u7dmpL+Il7tvDAy
XK02LtiGFTgc8vcyp7ts9nrUGWKpqqjXXmyq346iKTkbO+k/178bGQsltUZfcAaAg39kNuG+J8Ue
iWXpa8PlQAuSIMOWkmQZ4BVymDWQgjIQfwN7rhKsyHFPxhA/YzPDHJIMcYYcrKnlfpyNGwYR0BB5
KmuQ/W4LMkbOJvMkJIXy+h7nVb9f/M4shARH3rRUx8nypLOmLE23K1Bg6rS8DE0i8jq1+cmoTueJ
ONQDf6CxEqyiV/OKBtqjCTVCwhZiJkwXVfi/ZbdGMvxs1eNzJx3Kh09TBP89qjJFVq3oEYmdSyJM
Fo3kjQUO/lyzk697qnvl9wDQEtHqYes8Tn+Po3Nc04IEBpCgtsZyWUBrGBXERr6PpTs1u10HJoEB
cac9wwYBPXXE5pIpm3XdfU+dW6Oq/YYNk0IW+GMK5KLCJIC7a6BPadiCU32Bb8XaNTpG9cHbPUYc
ETqIP7239xJNxGwJ0VKS9+C1q0RKJ+gLimjrBXRWVP4pNKj7gNpGp3E2T91yiSkJwBEWvGYMr89Y
OnO+vgPAtnSRtDg9eB29WmEFajGrOs4ccGS8Wp51rPt8CpK6W+TR0ZK0lW5Qdk1JGIMTcrRN/Wq2
KlDKIkOzn20LkeOacx4L/wQYjyoSZwSobGKByna0LCDls15rafvfMQ2lFjxxjU7NKXEIerkVVrhU
1rbswNShSSMLJ6sOdYO2IQx/vfTW+4KBLvOW50DPMPoqEVc57lev1HhPfj8VurmWYnLV7X5lwkez
1gZp6lwZNm0ggpX2aWl0LjmkfpsJVGu0d636gBJnKfyuinmrDCZ/wnWtdtF8KCZW3d9Hxzmmcccx
GDr41E3esck5xf5SSz1wO9AvBOcmZb1LQ3QMrdZan5NGmcbpr05Jx4Z7pGCJGCFlXtgUrJzlbm6l
MjAAKFZU1orfWZLKtNYHVGhcKkc9CB/AfTEK3dhxzPQaIimXCZCBy0FOgptghSAVzugKeui1O1tU
wd5LyoDerE2dCWCUwD36N9uEtDJFvYiO/hvoEittrZefZmErXBWW5gdPf0IJiahCgYhxEjhvkOm/
6Efe2qW8uTiE6VbJYH1jPv6OU1AJoiiix5obH/J2ITDwTxtB/o7qn4ACBR3ySvQGZLxOkUmqNN94
OFIxOjavX/O0et79hE5xikccqhBXNHqpWkclV7vrb7nVbK+zFUuA8UgaxRcq93+/jGpPZwelzeWy
NT6ttxGqATaSTSCrvlbNcOrUDEKU3RrdJQyak3X8o+8M2mTfrBesGxLuBT83xm54DGPcffWPzoXG
HZTQhlraXyQ8cuBpDQstgGGyeszPEMZs0JiFgwsh4ziH1j374ATnvAhWZnCstl1Anvy9RWfEySJE
AES7eQNo8WCNoVYqF9i3KxWBSys3qOZcFCDg2wD33LB2dDZ3d/tkfZeOFj7ElLh/Xtr6XtVBcEcO
gjAU83Drpaam/2dNVdIk5KDFmJ0eQeKfCShC2Gg3gCTCm3JJbQfryOXSsHHe9OqjIuyEGR0nqiMO
/VGoxnuv0Ln7VasMGYL6fM46ldjdxjh5XR6olO59EJcMeveDMgVqCqBEkEl1ttX+Ad9bFHu44h/n
sa6Ht49Tgx1rXqNTqwy2DDW7ymxcuLY3xSYg3TqfuGCX4huUo28nT8UH1nqytal03dbHCBERij1H
YEH7L2qtML3wgWjd4xuQo2mODGhQa38BOeWbD3LNDXXvbcGOAHUAmxhsSAiJzbD4KVpgsq+6rzhN
kNPNe/rKf9pEMzDHam2jSa2t9jERJUCM5XsOwULczyZawmifH7HQZc/O9ryjx6goUBulMso5NxCU
kO3ys1trnmvBsZ93Koj/Q71JhlDezp1kaKxnTQm7qFhL8Za5+QtKiCfUH/i3aS5+UcXG196UNj7Y
ytL4dLSFyQpWKpzUsYj5jh1FHSeE037PYN80syczX7AEF4Q4GSbDl/NFQEydkDeoSHCRDC1W7yEg
jvfWO6IzQpAmQUE0fWBuUrsoObO6laCCCvut6nzpkkA4XtHCf57dcuIAs6aRyBb2fTr5i8OdxSr7
8XUh4FeLvDkffLyr/x3M/n4tKzCZbFncCGso3cmoeYak3LrSrrRfVq0NuMeCEuvd1tIoQXubXabE
xqA1kfpng8a6lz2f+4ldpXR4z1o7LHgU6VQhp8/MQWuxE2hRS61esjrYRXLx1tRCd6iJ8l2O0rrK
6/WBZtuhdXPk3Fk2o6hsR7FWF8qfw2wiIZO7QUwPBVAjkh00RDIKw/jAUVumgJyVivdONdDPP8So
NLaltf37ul6BBXTqkM3Dy9760EBgFO17LzzYx/tetYO3xuAajyuDY1xpIRaATFZ1lJsXV5+J0cUp
ZJV/odNoTNLFcVRLTHS6py/UeRBvtymJA89kxH7Iy3H1MYGkw+c7UtJXJb5bcqfTS1c1aoWYirkk
+Z8ecg57IyE6zOA4oZHNrAOOOEVRx8AZ7GLm2bUyLd7SisDmTTeGdhfbEJsEueS4WDW/D/vZLzjH
yckp0ITTV715tm8UV/BxKOI2UHMrAF9p2OX9gkjeukcZaFq39Jx7/0tyvh+k+6jWzzUw1VndJ9Ba
z+tto3onKErK/Q+6vHywB+6wez5ikVL0jc2SPiTxTFBanXlhxgACVqljIHC8+p7kWOPvBkB0d+eG
EdSjKjLaYPDvwMQRXDsUm2e5S9zn+9WzXwV14Br0SNw7mi1QycjQcARiKB3br91kX6E6PTu279NH
mHqUTHg8ElGFEboEgCcvXrlRZV/g0M4UIFlAtl4VEU96R/S58CqJ97iWUE7rpzRH+jvUyN1tEVE1
itLUxxGqh8sFWeqAftodogwSpZS7Oc6KDUjEBzCSJwhGyROHJhsldHpVB/2frnPtCyWMD2WXcq8K
CURa0t3Z5L24GqRst/ZmWjYaL0QxErdSI6IG2oFO7hFBIGiVmLQYf2mNH9jrXFiO19Gx/UBzefJF
uycywl0LbCqKdKeI90G6wr09wMv/wa9JIxg1VwiLNPJp1EFBeuLWtf1Y19WOjJ4iMu36jwsIIl8f
QQuRXsT6haGt9wlB9JzZZT5X+84Jk7wH7pg0jZHIsJCIYQmbWahUXUeEEDD+ACHvKBq8PMCBCCyg
bbUPUFfAdmKB0/WfC2OpCj++7uQW1bpfJQbx8tC/GSLoAN9Ao7+9W3uLnn57M8rRRybxbXJYgK1R
ccRc5N0sgrgv6hIcD269En/3fgVVLkRA9/714OIHnV9tdnzmPMaRpa11nKTt096p9ClQFibJVRiD
CrUC1M26ENEfdvHb35XDnEEVvH1CtLUHISJnYUYGlaRZAOg5gDVE0YTyBLsutZpg1n8b+BBZ/LJS
boBbgQZTNIv4ZeWtEiIJ0YFQvF0qBzlI9UjF+Le09wHYSNslZ19X1KIDXq30d16hkQGUuIR/Ei3K
Zz/Huv51zsMn6qMTiMmUIBEkx3IEuzbC2OviFeDuYASfAdVuyPJ1+PKAfLMajepOTMbGNbj6Qhxc
SSN0Ix/tUxIkwb86hTCF3lpBa1bxrhZpUgFrv6i3VisF6bDOqRdiwkb9rAnEn/7+r4JGvuavAfBT
/1FzlAWDdqnMJ+ntbgBS/DqwMn35Sr7t0qmkeJc2sJBpgY/exN92SriBLO0GtC483NT9eADLqQJR
NshlbIa1v15h/rK2qP81B/BR1qrAD/wmFQbq8IORqoJwi0B85KmDgbjY25ScBh+fkpPuHY2Ork+l
nnIDphUuvxqMcHm1RmWrOThZfo/C2szsjOajg8OH5qeBqlq7wZqUlE9CM91c0xoWjIOf7FXZpqpx
IEsKelRI2JBYcInzyPyp1Shsg36flQGmJTdPK1a7/M4P62D+GDWO/lfT7Fe8qLLRa7tXhssfgn1P
UQO9ULVlH55anwtyX7qWWYfyZg2V/w+PFHhUrloMD/Yw3JME8LOqZAuKGYs2RaeAUsWNwgVaFmyj
KpqEOBWFi7MZ4F4dxxdqVIpPibubymKyIGPWVPlkQ9A9TOy/ij2kdqL4ZNrm2NKWUp9pGxi/DnOK
Yf3bPnZ0ONI6zn6p86GMo0QGRFmGo+BD2tzDyVAdjXIdH0LFlZggn85eSPbO8X95wXoMcaBAFJSd
kPkjehPOnE10CmAR8Iq5gGpRjTSTYEEJThAFB4tK0pHQQxlXSpJ2NNtxwU0Jqij9TPc0oVUqHA55
TQl5wW7Qsao2qBtwVYdj+F22O0/KW69MjFURiB6v+EKnCNwHHyokvghfGALp1xViGoUgbxcbkc7T
zoVfcgDFZYrMXllchvCR93DATH/jl6MYXzfySmIYRI70gaFnddA/ICoS4GXNaL/BwaCQF0RI6BPo
Um1ckQ1SjvCUNzJBmZ4UmnpU0vYmTNSsQsano/ZYJfEAnELSGQRVE5zJgkhhSKNbBwgIhUPRByDa
R34WQOm/s6CzxjseqHUqXmXcoCRrcZF001UlUucEp6gN6DQrmOLhv6JWpLxVmasS4F8NS7m4clo0
UTBWZ6vnWD9N3bdmzlIepeD1e4QuI9GceWjUw+3wTTBLNxYjCF2kWpbi6iJxWNQDeUf9oKsKbwDN
MCZ6jzaQxrimAtNg3xxCBhKYYXiyNdCVhgHM5WnXSNkwIfLT3s+VZ+o8YGdFDYpWd5l9XOB3+Tvx
iQscTL7JrCA1yb6RkUQCxrmI0shcVx0lwViHXbtY8uXQy6lSp+hU5+gFgAu/GcWhCmmB5vGwDy+y
mcNgilkrFMHmP9Yuuqd+KeS7e4wCQG7XOjygNhFM17CW0hcN7FlbZCd+vYs23FRQ2q1zPsXRAQv2
4OqoSiuG1GaRc/NTlnZf9OcfBZq6DaUocPEZb+26UG2nPDl41YbBlcQdUzwyEdtgkmnVCwG3WFrc
WQf52xl1JvNJB+qzQ5HXk/08uNE/r9/tn8xxjVAFcE1nPkfag1bCxRyP6WmaACDncwCDQtVJKh7l
ZgdLMIqbYKlU4GDwMHDIJhzGAmRCj4mdZQD8E/HnN8gU8BP/MhimPGwFg4AC0w3vVXHohNNiw6Ca
CjbQ0Zjk5HKqkZxuEWNxwjVKIyaQ6iwB68G0jcY5taKHGcxpPXVGHKCOU7//jUPGGEuEFpSz86vK
/MaxXkPv/Ru1lLwaXNIsudH763OI7Rf4H5MNBDCiXEnVSlJtyl+JLqm0h4qd/jWFz7qBS6MP1H2H
xOhRHEXBjxXIpijpa7oi+tIVUYdk24PTDIaKXvPkpNP6s5tsdn76+pOWnNkpjRxM3Ns7nQHzTE9n
AywC9VTfZbCC3MXC+TsqFah0apVXaeGHqsW00pRQ/qX1TgvX12ayqYcS5T09Tx4Vv9VQZ1u/4B6i
BZ1zGr6snhWq1lq7pzxR2KUXjA8t7Mp59Rg4rh1dK33/q3ao1qWhC+UCVplAfloNCkx5vTVNGK1g
pOULmjHZOpYV2/X5tQE8XU1GfZrfTa92dfQpXT5BKdv2SMvh+9IxgDLDK2k9XCy0pemwYZq5T2yW
Eldrn8Umu1ClnZOhFfPYYU+ixSQTJn6vczSdnhqzFCUcwB+tcpyPHj0C1T+AJ0g74i7TKeggUqoj
ZoEoeb3DKGMWFWn14ktOAZNWNJn0bQwm/TeoqASuNy4zQ2fzYyFvM9BawkricBKiVbVBuTToEYLw
Z/Uwy2wbvapNm0BPYB7dbap7LPgaYfrSCq0FRoeghogWemoKnE1SZu4W5ozDX6viAIOKQ2TPw9Ll
/5u2B12H3CP7QJpe9GeU6FeYJr1Xj8bQA/FUFhXqsz9FVqPznaibSb5EZ5PCDcsNRWFoslpuEm87
qvVpNTq0Uic0JVlr6ImGu8GpDahVDsL0S0EPI8CqL1gjRGrqD1ajq5KPj43bowxWxq2ubO6Osq6e
zNU7FmqvQ1e0Mwfc4mZrEXd2Ki7428580qKb7LASaSIxscwBUI1Wq/sHobHbcpJOGs1C5pSWsNEc
QCsxYTbLWq2n1aJv7SWdqjfpKPIcDHpBj+ULySXOsSr7v30PVVcP6IlEgbSHr4GF9LSnaTaBXnGY
2z0moi/9V51Xsowel23biNSRYjgyrHTuIRBloQk6cTxb3S+iAKYAf4nACM5UEVWp72vSNWhzfQmg
NIHpKepV8DvSBlz0WFi1WkZ06lhJWVdfFssuI0QDTp1rQgm+1tnfgxf09DYaF//CAC3BPIu/KOBj
xKjSN8vz6hpUML+t9HNDXVbtKdLQVb+g5lzHmYWkXVAX/LwQlHt1hQHMgNUp0X5CRkBuwHnsreiM
HWkh8GsVxJ0yENUS9sHZ6g7fF2Qhz1cHRKslJ1xtjm2L+M9n7PuDQfMAdVWHRsOcEa/xrmCQhZb3
IwECP5v1GXhqEAietbFG/tpeBYLwqq72O+I46jFxehHn+eUo5OLAOVT+8F9MOKWoHt0W+rtMTE7R
vqMn66wL4PgFygh7iVagmohEIcTdXImQ4Jy2GM1ZlqqbE+j6TadUa4Zh3mor9GaCsTotMtfQDdFM
dvG1DDMSeAEuppY8FXcI3d627lXKr+4jT1MPePprPrJW8VCAkVq1soVLy3kWMGkE4SjHv1z+GLau
Tm6P6LKnnYBFJ7s2GiAPS53KOFtOaJuwmrIXWb2Y52lTjLOoSwehlZPX5i547pT+OIm+NMu0VWL8
QzlO/lx0a0PEo7X+MnThMTWpIWbbs8IkLf1tcgka69OFHqp4M0tONrjnhUEcxFOWfJ6paaDQbZp1
bfuUZgUHpRwn2xMTvxab3Ah2pE58gRTLneY5XC4hl46UQGN9RScLeHdxQ4XpwbhS+rZxNfpvfjYD
NCxxziTBDDh8lkrLzvlq7F/sihNtPSYAk+jfPzef73qJ14ui1W9scx7ZqamrMgmIKdQ70/CfOdr2
6zS9fh00cRrIZ1kWXiboQXpC5JC6HPyjs7/q1e01XWBlMfr4v8CF8F3fUhN1y5xePFEPns/IZFpq
mmsd0ank9AzP1ptWyZBtV6uO1hwVWj+YHWpeHEgvGdiac2bwC62zjIcxpLyAmm/4Vu5K2qZRSaqX
NdwJBRhaDHcGK/dpt89WnV9MFgKH3dATVptYI5YPwvigR9Nn0IZcBf4GPaYp40zMDh1uwkf+N5hq
nlCcIC9itq3Ujln4NAgMYXPDUBMnbocL5lI4ZTvVMKplKFMtd0LRK3TPXooEUk5pTBEdetLQ4f9a
Kf8q8DmeEcRaPKKF6sh5a7qgd04owMwZcs4AmDDI/sd3GB4dhHjTYfbzIbIcUvm7UvMCmAoSixt5
9jSOr9pKq4RJvxRGl0jbL2s6H5um9tvvD7d2v//X3VneslvQ9ATGoFzgY2k16IPj4C1uQn3wYX6Z
VhzrvDE1QaoMeSE1JTYs+fIgO7LwF/zELiPeLZkGHKa9lmG2ULKxE4I8zJ13DlfDwRSIpx1xntyY
FB3aMRePKaJ3qHm6TGT37X5D+Andx0Vn/dA7NZae98dEYw2a6ppz0CqMl3y1+3Xy1N/4RU4bX4EF
Ad9fbowPY4pAaWGMz8LvArezlxNEYzFc8A7k5GSp3Kn39hCU6GOZY+oD6KaoSuOe1Zn1TOfO/Lv7
/T7l7ZMNykewBE41y40FooEncg1I2yzIzUC2yfsE1ybD//vr/unjD4UTF8aAk57BwzdO5sam04jh
mQX4e0GoB0lSK1Qshgb6KGikFFztC1nTgFnGNGNqHjxtBwhQZHsNC8Cqh2YTXAhmPtMZR/h/PJWL
/Q6ZnL+9VaGGtnxWlpnVY5XNdwiYVDjSZqO/+Agzwr68Iz88LJaf33sDOuK4h0DJUT1YkPieze6y
SrTy99T0+usPdbLiKICw3c6e9bBigIckiMAL9GKs9RpF03ia09nudxvqEfKyO8Ag2HxzusCykONf
zXaOiZt3mESLox+Cmtf5IHZUMKJCAjI3DVWnLi0FOQq6K8wPtSgVpv/2mpnHlMrmgmaCCgG6kXCt
KNaMz+w7BB+keTAi27r/93zNAj4rJkBkwoqKNPE+5Fd39xfBljkc7WH087Mpwwfj0kTf+MgUoyvO
ZQ45Eap6qGle0SzWjZqHMFZYGbQrFlkDBzkN42mbCa3AuEYqTUCmFf5XLNIp06HUzVAgM70EzCJ+
1Hq0gYwBUIhBHGqp1C94G74TBm2x4BuyAZ0s1Ye0HOg7Hs58YsiG01qTfg0PFcyMgeqGlCayLq5y
o5JdxKKATiwE6dq2eW5fsJTqG+dWpXv5tGrdN1qIKD7a2zCPgN2k1r25GyQVoEy3K41cp9LSjrlx
sqtb8oWsUa/qf5oDfEerCrdCN8pu9HPRwscFDwYGEvd0j1u0ZOFI6/Ocujv/WW9c0WVFRbAG5mhW
sza1Gn3Z+Rs2OiTb5xzpwE0nAXL6AEjM8Egap1b6gNHy+oSPwnC7gxJt70FhTktmxUGX7cZO+kBd
Hig1GNcK15Y75S3uvVGLaMPRulZ7O1DwpLetA94MhYbxBONMiFol123QPKb2UQohetfZiFJ0y1J/
D10xBLwR49QxgI4AnmODAMvHuaFjUIeaOSjHt85jjQ8qNBRQCf6m9xrdRrXutQ0FBd7hGz3Usk9q
aOU66eLaLiDKnmvN+ufg5uybz0XCbojxKoXyHMyFk53r8xiffsV28A6oE5E1lbr0q2zAk+FhVJiU
Jo9FvWF4jAR6uQ/4Lry49ww3PrZec7rbmwinguH+GtTgYoK0BNr4dL/sI6PFC0Yl3QOzOHmg5GGE
xS561Yic7PHssVGm+GrXqTmfdX4NqOA6p9GMrguMh2hPR/DYP3O7cnt1Xp0kLv7hPXjfynCBfuIJ
EWaq2TDqDfPM0n92j4xvyLkLXnVxGBQwjLTOqQWbCBHhHSWLu/V4o0tvbtDfxf/cvi83HR6F8PQf
ekDzIwY4y8fLPkIswLNx/zZPFMogLTCb4Phjo4Nu6VNC2AXokWiCkL+B7p+51dHNnbklnO9rgKSR
GWHQTwG1u9ikWTPqHlj0fTtFbA5QTnv3UKktjY+4S6K4IYPUAh02qQrkqATdh2zo6L0R8uOvBuYP
kXlQzo10Cz0Wc5VitKOCfrUu+G0P0Vb0DNQi8KSQcheDf52QW1RWyfBdNC9JP9ng/ZXsW5BmCmVp
44IPoGKxObOmoS8OxsEjZ5/hljs2OoUzIKZ3eIlPw8rc5W3ogk9zBUglh4YRMYRbdDbB0WDjc0OP
6eFtjXXhYSGxTN3Q2vU/AILBgNAHz3cvdZwC0GFFX5pok6rn0dvTaWvWQ1y4QCnUbCQMivTnGt+d
WVl/3RzPTxqlycmafRB9ix7vFkM/Lw01tCj2OefMvKE0vG0mF5+Bg2T4zpdSTAx/hw91qZn1xWN6
6tYX92ezXvIrhSAd1/MWnrAA3gkhzvEdIKBT7FbQLLpaZ3jh/hYp8/YsLm6dNN+AffBaFiAztM4x
xn9UoOp2CZ4IJeXESrELwXwwvLn1rxqAyKXvmlt3P6VpiRo/8Ul6sVFbedBmw/YAvbcTnHwUse0a
qHbEF3A6LQX74Oicm+nkHiLX4L5Xh2Vu/IFWZsyv/RPb1846N8+3vzIXse6/c2E9/szBz1TW104e
AfIgmXmbAKTnjQlyPPiIQZwACFWDGjhKTA6EoPmU3Z2/7TIsSgj1OTmc4+GqfAj6ICHlQlbrF1gC
rKY+ArgYd+xqiaQpGmPXV44N8CzO8+PeUSep+eBgzv0KyFXsQWaQvemLL29sYwAXoWdS8UGe40sg
cAS1c4Hg0C7H9+71D3cTbOZ2rFGX8ISkRNmhZ1scoS1yZpDTSM45oIzeDy/BPf3wkAFYCpwv08Op
2GfqwXPEfolf0vAyqbIrzg1kkJu0mo5EtlF6lERKxQMLEO4D6szrc+8R5RqIdPbqwyNwFYYnCq8A
QgrIe6O+AqEN/ar5bHrtoUvzgg6NrbzQv5yxMuZPTLv4uzj5D0CqX5Mu7XdYgVKELWvePyE9/LIN
b/ZtUFxHPJP2cfc6p9x+RRUEW8PLpFLwyiAaoKvckRXHK/pIfb+0NOaQklFFzjmvD9ZE9ilFrDI4
pA1+LBnO62UfONHXXgLvqerfUDQ8uMbFehFknOSNVEJCbe9WaN9Tyv6Y9bR36Rp49zB9EEhM7fce
+ewF8kJA0iqEiP1Sazc/lWyOLB0WWLbGXPZbbztBNmgNxezGs0ze7LKhMZrglIdvNVkiIoOsH/Mq
8/AK2612+kMfP9MfZOO5RVjNLtkOS1SioUajYSShSM4EurWYLpaW34F4vzz7aN3H+fUlvPWT5RH3
tAEXneuV8wsMitnkMkadJJ1s6XcjVu2wijOL6/GDhbbOyg9CF29gOCoEYYDoq9aDSs8UgxH2AwOX
J2hmTw/X5Z2J8v/35Z5gq/Rfb3SmTZB6uYtt1JxbG95irXsEFEtNhIw9Cy9yTOGHfZ3mZQrA27J8
Gy+TpZWt6oGyKsUp5DnYzkEiQAhBsovUEmRQt7q4XEQ63VTcws1/06Chy4nqd5lU7+WnTTrjHSRA
WiX3i4UP3D6vEDBFH9YVdb3Vt71bvifPnHkf1cYfjgqEF6zfOYw+Fk2DIiE6GEUPl5RdirYIW9Dm
6Vfx75sQMrE7FSfy3DSG+RdAAiSkWbzeYxRnRgYqXjev/vSQs/kWgSVZZ5QQAao2Nv6hi9o4/Mnz
20YkvXp0c3BIuvUYHZw6iXaLyVQFWDzdsMMACETSyORXu69z/To8IC0KJwmKmOmJY0yKqB1udHS7
t06BaLJmMUh3laB+c5DTfx3tM6MR+MEBxo1WmTvVGIKYpIXPF9EMCLjKrfWADMb5omAIXgfcBTvH
LhPdmjPty3F5WY556mO967B19Eqof8/WpRYukoNC8BzckaaOZp2dC6wXW/Zd5zK8wXUbFU82WEWW
fkYI0RMnt9h7MKEBxE1fyCfvClYeC+3RjPJLeOy+2COi2fjgleFiT84FbOZmUwZ5uf4fSWe2pCoS
RdEvMoJ5eBWQyXnWF0ItRVAUAQX9+l55Ozq6u+4ty1IkM8/ZZw/CeQmku3DQnib75HA7NNOcVwqv
g1MfOy34DqWQAtbIaJiB8OmREES/iBWAIfxXCtgTtns91pg95hS06Y0etRhxE2bYABO7AgPDsY9G
h+fGlkAKzKihbFPicBADr8GKAXB6X8gWUrGMoZq1gqLoCzydFDeq/HMRPSZqrMc2n7Xid/A1Maed
vhmgdX1pXpRe/sQohQkTGGLK3vl1wOC5xsqB1Zdys+Z9lbv+it71emKtwI0sUKyl/fvOOFAhVRbL
mojK+8ncFDfv5nwggVE46TjjYossIqpa26F0gFdoQXIoBrwGKKI3+GRfNzVcE8EFLK/kLz9mw8e6
PDwOWPdUBxRXixeGNP9YMu1KJVarwgu79TA4w2rlU/nqhiWJ951OgmyuBZijM/PsoXzu42Xyxnp6
8QvLRcZ7SN1e33x5NZEI5SCsgWWICw2LUQgqQKTFdcILsHbNhvNa+6vxIgO5IKDz5Rtwn3ENI3NJ
Zj2w1bmoPI0cjuugAPlv+8UbutJDR5k86IBXZF/RcMMPs7evI9KkUKZa5rToEVDppKxFqGYERD+X
JEYn22qur78LgpOwmxWW1NXYXJvn9tH/LqtZNypn93OxSFENF/1V66ZhOnwNk1heN+PPGE3a/DYt
ptrguUy2CNoUdmAm0QRLbsmiJk26Omjbx/y5VAiWwX4bfg9c4aRvX1AJGgALJV8m22v8DV/hY1wv
P4fnsmVFj61Bg2/AfW7hMAkyGGMRQlAH1s3KANeIYTWusL79efWyy2AJoa1EsMbmvsRC5dAc7vN0
9w0fc0np3+f3OYkSGGcnmCGnfzwlcHykIgVdl/z7mPdGOa8wg2UIYYIqg11AfFPbEiW6zccvpa9B
5x4TjY3uDaXu/D5W/fJQjvE2uDSEIN/H0jZb3tcqKi/cz+A7fV0yfU7aqVD6mM9URIOySFo3p5nE
NRx4ZovWDm4Jcx5keph1ons+NfzKVh1axBXJl2LJtSymSIbnJdfQOiWwTQ/G6Y0p0pefb3kTRENw
DPNLTzUQKzHIfFh7JA7Iznid7YBssid+otms8KsA23fMGWoF44f3MoltiD5zPoFqjPWhswNrqQGQ
MPmP7QEBx1QuZB2s6EI4Dx4Te1wG17V0Knm1xCYOlG1vb8juff2L3luipV4nLNUhm73RnDNv3EGE
o/aM1dG3FJ1Ei0pAp4zNRgpzyFbc2h1cTzpkG504X6lEO5AMQpnQTzFChIk2VMe3cwsHk4KZMans
GPi4/dFZazpO+OKx5vhEMGqQT3iC9Jyu2BRSPDnxAQaJSvsQ4Vksn43GqvozWvFXjeiTslXmP448
Jw/DJEn5t+epjDJyoCfCuVOt/6/b4wFUfAyO/32LaG6+hkPX9ssaSShnHcuV39Hzuvi64KH8Cn5a
w06KmoGTOe3zM5+jPU/ZH87JlP8lO6ziPzhJ4IHFy8Sexe3o5Drng9kLHbU++lBuW8LBiWfgax3A
20P+w+i4xSGWUnh9SkI5BuQUDUS7eq9wNqjP6qYL8IzkkM0V7xMTgYUSoMFzp+fQWKIG/21Eoni2
T9i8jxDJk16fB9EwE74FHZNU+01Oqjq/UjD9splB8BdilvMLF9trf8mrlI98IW9gNO2JOxnV5+Js
j3kCIVZ7rUgOjJLpb8NfcMzzwMSVN/kCFcL7XJMp+IXEno7UmO+jSn+NHgs63/9bDVHkCBPF50xo
AKCNPKP3qOURR2QTMzloJhhO7XnOelZSJR31uFm0K3NTgxlUFM/fsUz7DAw/puJdGweJzB0Rxf2a
q9D+CU7hdB3+MJtT+tbPKR60AA5+0sKBEuxy8BpT6lNoqBxkECxV4R3N4fXcfyZvnKNsV6d6Ahv9
0H5ePQs+PZ0CuwodI36J3PljFZpON8S4w8YclfaF0AUM7nRPdDEU2lgrU2UAfuQbPYc54lfYMl7d
SnWMf5E9gA/yhMktepYLHHsLbgzse1a38ICgW6UK0fYvEhZg0b/7cipcIgrMWK3xB1c80F5Y77Jo
MStYnTg0MxrP/BfnBcqK44dYNUxWSSTQ3A93OksRZ4WEcolUSKemvCDUFvquRJiAzxeq5mKHL4yd
9KkweBK8REZSVBt3p9u9qriiVNi+mSzJGn4lnSAoOwqzOpagRJff19J+d+7ttI18rsiaWDfozr/E
PHAson/g89upSxWA+k7F51I5UC1UDAzQnYLqraXDZ9ptmiNLq1zgWDIjbXliz/HQZPFy8mEfx+Jj
6VMxw1ybEygfsUFgNYsELHcrIA229OuAXeULyBtrf/yImnCBvAdvF5czxtGsfUo7FwVNE7/kgZIE
EiuZqKK+hrUEF/GvxCbkn+KC/KwN+AxYC5uWtjQdeQ4wcVSW3wepIX3QkMcR4jiuZOz67OfUUvfL
b/7Y8BrvC0r02+y1f0bNAtjfMUc6uuDfSAmyoT7vjsnupbnvj8fGobHcuLD4NTCjXL1mybSkgZsl
f6xMdhH+y3bCfiWWoGuFvE7sYdklOmoRvgfuzubSoyZCH5lFn3xnllFP96+w36whSxC7N+rAkk09
w3zqKH39loTWPd3D99zOf8vv+C32gddZzQa8CsrG/3ub2/65N9bJxT4lM5Ry6bHsMSdU3c8mwUvc
ZUuTm36PXJ5jc2wm+N2w0FP23a19okPX0ekgP5+/uQg1hfrR2BXn55kN0JhqbjHk5CUR/Rbf9h1h
X0aoj+vdC/q4sbnvCfDAFGmFqg4/pd7wSg2iHHtTJSijb1jNO/TJHyij16BYGiesFiJj8dyiso97
8x+QdEz+3/y2um+sYTqyppl/O1fH3tyeW9PrwuCcCSgerQNl2W/5+MMo9I8eDUkHwey9bQ/JkFUR
OdS/LtUlAYBBrrCHkBLMcTn47aRxupa4G6cs1Gx8GwPvjdt1xwNuMU/7WWrRZ/vgDP0ECAWwwmSH
uSd95DjGBU0/JTO7g2I5d8RVFWWoaIQfdUDDIpkuXQnmoji+JtDYCORDFTVBOSEIjwK7//3bQhJt
0FVhjQNWHnYE1uCeVqK/GRq4rMuX6qSZDulvOAmeWJ0jk3RdGTDMsZf64hmUQ9RlbBfcc2Y/J372
qCGXJ/gRtBOHx1FGxh3vjp1zQfi0zVlrUrziLJbdBtYRX3i2D+BDwEesL7iDFs3Z/jPINPpMqoV8
TCzVp/0FY4E1h/EL1qN+Ebz2+YQbGOA0egSvMwbIN90xV8aw2CJuGmdnE4NRS1gpSiTOHsFIv/vq
T8WR0+gTHIClLBmh7Mva6tpisjDUwDMQ1V3dF1499KnQZl6tK0VXKEF5Pz8jSFBNr6P62PEa7zCd
wLXZG+AnuKRHzB6aK+94ZE2juvowsNzSR/LxYMgQFmdlx8mbu9IZ898B5rx4VfcEsDmshgLixbEa
j6bUY+mRRnedcHoV3utMuY0zeD+JNC8NiEjAT3yNxzGFQIQKCVLO82LaAqlohoxvadZ6J7QWeAqR
RVVOyfwdJ6AEOC8PAN6yAKErje97zTJSIm4ULfpCWmWyz40J5AXAPOcErVFHLIj6idtVtuf8bo5c
RhZwZjrCyLna/YMdgDc+IZmp7zXRxnUt7IMT2c8/PkOFD9imecqfEwvIx2BQsxJyUQuawZyVNEQi
HIDNRxOTf2y8Dl1wHcwX2r5EcvmOqzglcC4hUmak9h9f8dS8RWOGqSobFCaL2HPgUdBbtjNzoZ7e
FzJWiVSo18UaEa+fj6rRHZ+BPDQnmCv4ZLxMv0FvSN+750khVJqna5gPf1tlZJD2YgeMNNhs/RQ2
i8xxzbwIvvG+27ZsU+8DR/J9eTuoA4Hgse6myL9yHNd6Owz4QLTaC1Kd+tDbpnOA3Pg5E1K6l0vk
MchlpbqPKfGMIcgiSvsMFGrXHtjvhjKwot1PZs0W8xDlzmYoXJMswJMiVsh3vs3bQzE3t4/p7dff
3igxDtyw4kPaF7PXqFvIQ+5hVfBCyr/n/g4RMKUdpI8NUGI7ooQJoN1FeE9/FrdIC7FlXmB1SzVC
w/2Ca571sewS/2HDjAyQ0e8BbUxc81FHpeTeB2KEYjI7ugUN6e6ZQ6bYRVkVcygCYCbtGnwLSLR3
4r1xCYyLLcqXGgXayd6iGiTMmXxujFsjgPgYZPyP+6wVmBq3PJMzW6ghhVqNOgoXY4afJJj6nMIL
Qn1paiArWv/IKLXHkIaJXSsGpu6Isx1CNwCB+Hu8nG7V4M2cCeUzj2GgzITx5cXwOeUJk1m4omK2
WLnXoXBl4/vyQoNDdHcARWZl5n/n2UYaGytwknmHeQxqCZ5XkGAe/5TTPVyWzaVJ/rgxgt87fAa/
qRx209+0jurot5BmL3QWyRgG7flFAjg1HfoKk/UmOh4SpQ51JI2fG2VuD68kFT3j60pUQvfojtrq
i4SVeQ1suRdzJMGQIFMRGPlJVofgBGdjIRpIA0xE8Q1svS+HZznNYn2jBvVZjrNZOxL1LY5kEQHW
yya8Y2jeDR/I7jTiIR+Ihlllkw7iv4qBtjyRJ/lQ8q0Rr2p2ZwjNBcdl8DpMccUiHqQX15EC52DC
NfFewZt/2oAcdrgxiffw/+3mbcB+iDeEHNbQtlWU8ujChWjbR2ICJiUYGT8hyN7UgU2ugoQNUTpQ
pyYfhaBuERgyYJTGknwGIp29Gwg6KNaLQq1ueXRn/gwC4QifZuiF7wD3HRYp070QW/x/QhUUVwN4
N5BeUkbHmImg+CDZkQt7Jd0Jrz7YOMKb48dgXEymxWSnhttJVeMYvLELXGI40E8+acF1afic3v7L
Kfz7hBmZS8cS5ZMf4ekPxlHCPk6NZeSicvyLERVBRhKm+uUOS+79LwjTiH3yNlLnCgyQ1DOPj4m0
KmbYM8TNpIvpYibfM+vqZ/U5h64YMOODLQZ2WH+vDMTV/OkW3Qffs7wR/I2cF1GvVCTY9ejhNkih
UpSGQu2BU9NOWX24AcScHsUBgtVy8HDtjT7MB8xSZmQ2D5E+zZCKsTXIAyF1BJX2iJaBKyIy5V/A
smS+4nLFeyC6G7DpF9P8PSbvszCnRgA5KJCZ6UG9R5aF5IyzAHkkrqCMB1Gbudxs/QzpYjNtplck
IJNjtyQzpwtGS7FbWBdKngXXra8HOg3IJd81fwDlI0TWyKZZ/cZFWu+VEQPs+SeUAzkuj/UMofhr
zjcp9P7HTVVXW993D7flv+xZvSNl64tUK1STXnumNn3NbjOQbHq7Cd2ffGR6QcO6aDYctuleCwGK
w3ucDC1Kjh0FN80y3sD0j7eIkVSxIm4cPzFU7m62Ek04NFD8jAkQZ/PsxBCVxhStLC025UdKGIsj
xp8TNeCi4IxDhCvaTdA3pCSMXugcltLuNmo2BR8+uDvtMRjcLo3IXnELrwlADrKZPf7Ed1fDlMOY
PgaM9R2s8yfq5j2ydjJK0nJgbnh9RPs2C2v9HUuj94pbd6ETQ71mfAVhRYuwgxSyfY4DqgFOFYtN
XHWrqXYpl/aA2zQsojv885ieXeV1NNMHWfc3L5k+R7e4Q3hR8ojbrGEykQYA41N1qAft/rpDJ4/H
MfSAjF6QsYP3gOAfFmPQYPZ5DW+GPlgrR0Dz9t2OraQSVEk5ulahbgRQAXCeYNcVtAviE1l6Qhux
TYHJoSRzezX49JR1CDDWYpveGzZIXbbN6bbWlwC28h/GhRl+yKR9Hn62qIyQY9SXO+T+BmC7JnNW
+CmipmeeRd93W5MQB3cKZ8Xk0LWgPihr8ui+f2DfSGkM9E5xQfXhK+OG/EfgCpKX8bCnx8Cwio9B
eIhnKFDpZz9eQWjbKNvkQ14TNUdkbhn24DpPUpojQncIKHKVhbV4MDbCVILxcz/7ey6tbTPWPtg7
9okhAwNrxm1YCeoxS7RZCgtOw/uBB4ASJH002iWgmQoA65XbWE+Jd7HG6aKHrRS5S14x7Q45n7hX
QDnadn6xqFZG3MyNo3Y0tf59xtB+dtuCtwG24/enobTAzesPTNHiIOnj1mueSZe70tGxrwBwpX36
bSQ4rvoJdRoucjGDNz6jtUPCsQyQi/T0XDMFOFczG7CJ3RWLDDgHyGv5Bc+/HqOMROCY2R/+wBXJ
gQV4ZNLffV0DHJYBE+QsqnxAGlz7ifDS/SdOsaWnw0VMXF6MAthMBb3Sjkki2vburMW80OLU7YtF
OXuscLC60zogr2ZMzArPqQodlUzBlQ1cflbJcJppUA2AS7X+Gyk77S0MUHiC+oAbUiJ3CCuTQmAw
YCr225EV931QAAR6Xt3zyo/IUW0P+U49ZWtrdbuUNc7IrmQ6iLFobyS/ciFNQqnDQy73kvcAA2Gq
TRgriKlRJJs7BbvXjBEzg8F/gzw4NpvnnjAQtu96dqO+Lubke9GWkclDeQMiowGttK5LTf57i4FM
wpH73DDSa3gwEO2+Jw24Fe3hXcNrznuWXqYGX9lTUWOYHLi/5+CWuDb6DNlRSq9m6Px0cZxEtaph
XBIWyCdp5Ddkg8mV9z9ogrtxYrtc/OvN68GlwnMZSSGfwk/kNyP+77BI1XFmZ/l6HSaQ3BHIpbkN
SjeDFLDnxsGzZCiNCS0EWQZXZ5O/utrPaaaM1WoOU0aZMKDZkpidDMAayYLOsdsuyQKgM9pU0LF3
yfyaOsrxB0ZASHNf23DfkgrVc4n7tppNYzqK1VcPt9PrzzzY5zZ8/yXbkov3cT60LeisIQ7+eeX6
KTB3/SJw/2Z2D1qs5piMPvu7ZJItgdUH+uxFW7hTtlkIbAKgbc8s8plE9hf20vNnWAUZNkhJoEy0
0/XAbey0A69yjEEdklsDFFpGY1J7BnqEDhvjb7+7XIWdnOobrjy7rk1e64SY60s21bbK9nep2RxO
6NDnYtDBnd+cu9Ft8Zx0vrAEwrsPg2UCzkIWa7Qz/Z9n+o1nj7Bex3rp5H8IOOoE/tmbgzAbO2OH
28risTCFs2xkx8S1D9/we8rpZ2HHElU4kMChCW8g54R5kqjZl0aM92wSjt3rK+wd1TjfPna4hgjq
Aslz7YFPihw8OsmMQG6g3LPGDoeRCMucgoc+AaUah+3pK/e/0+Yo0b8eM/83a7itV2IYgC9HmE6/
hC6CM2CmjUUlje8+R27KflXCfma+Xw0y+qPDG+v1yxM9Ll6c38GL8gs+DDU8W5Ldb90diQBT05eY
phK0YgHSMa4dvMmU/Dj4Fb5EsyCkzymfBZxknhGiVsV0n9BVEgX6r2G55s+8XkwIy0PHciKVpZ8y
zkGRv6un3bpkduSZET/O7aJ/6XMGRNBmzg8qUFT5KwYU3z6uhypZUYbXjKXB6lOOjavHL+/WktY4
FGen6XMqE/nXRIrq3NR1s9Z9AOYLv5W7SmfAj2c/0pBmLW0f6zdtM6hOlCwYuMhXRxh7cj7CI9xL
E3XWuiZxqd+BimweHwC/HsiR7chxEiYhqQQjY9hE2qSJ7hd5jidL9BubK+LIHXXEAogS7up8/fPr
XQoGGJdxOlT3yuRNnmhf2jECSXmCEncWkgx6h0/8XFWx8afsHjGmsvB08mO2SnY5aVpivjhqp/fN
g3/UsbLs5vXuO9XH96M6SocSKhstJFJiVRMW2ttLp+8kHZZxNnwxRPF5JQEeSrE8Jqt+rM6rOKxi
ZVd6L1cJMZWZ/SJrwohOGnBz844qlpE5+0QfB50Nt3sSTFlJoe6nwyomSj2s3Y6HdI5w4Cb9ADdS
G3dVaFIOaaOj0m/GQOvT28am6yiJJoRtwqIqR1CyxsKmoL/CE5EKv8+01V1UDn8KZujDg7gNoEcQ
4FjBFEdHmoFeE8UN7/EgXb7rFi8ucpW5M/7xOGJ9kl6SA2ahMdBbcSyOxvyF6Xm6sMZqeB2+sUAn
54+eA/+VQ/sll7OPr8Vtzf/1hYAhjsIjXZopEdHIwy/O6muTcFj0utF9qE+Umb4QPvRB7FoO7ne2
S2wRumUhkuEghic/Qx5gu38zoSDQQyjGCMIgIfJ3Mx4VJ97MfeNSaCO5+T8eAc7xdTQjeQ1ysjl4
0xzZbvw3+8MD/2xQ8f7D0DhxwdNAWh4O4RAFJy+eKwAD0y8aBP7EeIzR1Z8NPfffn4rjC3wWoBjr
cCHI/8kxK5xoJY4FG9R8ZGzegdDcYAIIPIWrNwIIiZQTAh17Ldhj35Dp2DAUgRjp2DvOGpUaDJcw
Ebjdb/89OXl/IGZm229hqHK6MNmyKL76OHyce0yOYC8wOKNkYcNCuI4ZGE0d0yzuEsa0IGAS+UHk
4zhP8ruApG7wfFwOmZwJrphBFxM5i8xm8JWwoIiJ0L6FzIeZ1Wp1+IayZbm4ViMSVNxX41nAapbI
9dAdZZjTdJBqgck3vkAMWkBKm+gFPiG2+Os9qsqpRFC4dpa6WMFabWs1kbGtvwu2rZ4U2D7O29cR
Y1YF/2IwQa+LyDcBb1jP7ocaU/C+TbK9x/lkInIn5bEDsiB+5Ybtj3ky7mRvQxZ0+W9lAcDDWWdY
7GGiSv6YTxirOrRlH5uQztyqEZvnFZYj/DAgegdv4F6+aYW1ktE/sVEyej5ghqoN8oCC8EH7BZvq
5bxTP38PeZfEfoA3k8xBCXfImXI51ql8H1PA8TogHQgRHBPv0mKHTPDyl68z/aAN1HTZpMtr0Plk
2uAF1RsVfx85TDO3gAn3XVQXmTRijBQZYMHxkgKFUotscFSBObMYiJmiPAxrDL+f/rsJzZ93lRzM
hMl7717Tu4Xh3eZWzwz9TApKRY70z9F9Ur0Y7U+wVMFhyGS3/AIw6B7Z828czzlPZUzKgubnccRg
yUfVTL41rhsKob9M7Mnt+FGpnx49L2NcJ7Yo/MmfZAhccEZxGtgThfe1o9fp5jzybYN+pPXr+9xA
6g9JDm+1rzhHOPD/cNLN/rI/s+fhsktJcn+4pHvl7Blsb8KgmpLGB8nWkc1Q147SB4iUZ/Sc356z
hlDRhDDCjIBGbn7KY4bk2HyQ55UcO8MRxqj1ohtF7UKJXxMNVoKZhq01qlY1k09muXibwL4aUijD
04bnwG0rsichFKR/7aSi4Fpxdv7W969b7HivEASqgzz6jHpLJmkM8p6UmaiDLDEUoF/EUAiezfse
EILG4NKCEvnoU89B4Wv+ZM0pnv7TdlryapDBJ75xD2xt3XqMISCW0eRTVhNhxfDySzN3dRQmoGjA
mVs0TNk9U2GW6RrQOiyXxrGAT7EG9YMoV0PYRT1XCBMxa0YniOfeuiTSi1fDAIO4RghVGlk1jccj
zLswtjKSBfghpf0NW+KEVqZfUQ5gWPrt85e/76Yg7+Y25LcoFPkAaffgNleAZ9++9g/hbii6VKcg
LuFN0q2rMxjkBGnIMnB4STQJBPby0zi95YqrQzwEBCrHn5QNInzgkRqB+/aiTy/KyPH59zPlcGT5
xoVpTvNaMkmF59XDO9X2bU1wvmQzgNr4hkiPmBWfyx9OEyY6cY8XDrWLvu/LSWeFRBhXFGDp41I8
fBjeVX8LAa4Bkxfzl0D7BUYeEtFX6IOn7N+vLm02TwZDkuUuI4cAOjWg3V87QfbSk0gmbACYCzEF
F9IiBQUPGQ8q6a/C/oDsQPdXe9AbeROMSUld7DGSNd3H1bVgVt4HEPlqIyZ9ALNARsSMQTrZTUwH
CzHIaaQtf4BYqbkw1yz8xjwmNNI18Umvx7nL923NkBMOn0Uj9KLNSspTLZyOSMo1x1o9zRKXhBaL
Gug54aBquFSnN/ht6TCW/i0KMcTiimIWd9C84vzzOy2s6E+xFsI24Jwjnjf5qFzr4WW2U0Nw5L5S
lw2bz2spffcSpC7jfSDjTmZwYY/xUFjhpuzIh8+II43xFcXZRxA0H34zqy+M0D/Q7zDLk6CoMClj
DtTJ0KGTm0dOHbGpUEohAhdMmq5/gP78yo6Ph6Eda4gb6oe9oEtAApN3SKgUFCQdED+8UJkJ2FQU
5H/H170NONLvKI3W8Okm3RQbB6h0+vA2y08SnqWvPXz5Hwmn68e0+qND5RXxMtVJ70/Z2AyT3GKT
TYSuVZ0wQARG/2ztQCWtRWFgaE+eULxSTOmwomMcMyg8tJLH8vjZyIN8lK/yVX1MF/YQkHJ1GwO4
T/PVDVgXLc08n3wm9UW7cEmklbFjGFwy0j+WoCJcCjEuJ9wrmz3PzIHbszmQgKjKY7pnmKTPqS7N
0kuGyaSeJDFbYjlWo3QIh6V3kEJ71q3tiP+PMD2a2aOWsSw2TND9d/lGTEoxHmT3a8WgqT6T3Ime
U3V7pAHcnPdZYSzGOPCsEGr/8DAdJ8Wcni71bx4D7lakfia4sgGk7aHwvE7WROMCLqRBNrJwdpti
doj14fXwQXa+N9xHDG2oV/ooahhHpzMxDIMLQxLJGZrIY1DPmf5h5zJk92AhicU14JYUSgpj9wm4
h1FT0W67/wvrwNq8M566+FFB7HjOGEDyjAzNoN4AMoEeXk8wje8ncEIZKIPI0SteWOg5hCTtOoAb
7998I2wC/o0/MFhENHMXfGISOj3I8kXKjty3b86x1+fegOBXeCZwI7SSUS40EdYBkm++y0Dtt6+x
WTjS+Rb9E8MqXgeqRq8Q5ss0yKff0W0PoQGWAGPDobUsNx9wRTlWN9K5Ap9+4vWZzoQzL+md955r
YqQPiTmDLxkg8Xhz3HBAB13AHdpIwwygvyaCnhGUT9QJUxwyN6QapzkPjgr862aosr+ks4QthsEX
9T8BOV63sI8q0bz047p7l4mSJRoj1HDs7znNopp890LowVVGJZm5wJb8KObk8Kz+YBnL/6gy8MXv
tcskFbQZVzaj3y3fLNtdt+jRa3FKpz5UabRMHGl57RbqrOZMezDsgx767VzlXQHERB3AnEWk1huK
d8eQ4EY0hNJPuXnbWM+8Kpv3eIQOZ7/7bqQW38/D7RmXMMyp21o4hj0ddASLSigzT2qf0jreIMd/
X4ytehsOCfuZu9uUvyJ5tadeGCezX9YSSmKc2t6wKn8Akl+CjXWlgwEIfgkzU1aG1XfwAyc3KB8A
s0x70uindzrKYb5jtUnPivhKum1+sM1xfmHmBfyNDKTAW2vw5aiVQsWIGWGyjz+ayL4N0CCoKrUZ
A/eP4M8JVLQXlyfsGdDmPddtXEOIm78nLVFSMi1LvXnRH9WRjv0W4wqYX2AT0hnDimNNRQJZdqcP
8gWwN+O8i5gcrjHsOZdbmqHXBc48Q2CKAVgNtwP12Pp9gO7BguP93RfSQTuwuwOIQdv/7PjVPGcP
/Rco34ThDvs/5yJnen14LOFRsA9u3yiZIE5Ad3rNpRH04Gx9X8JE2xhLc/4hAhZMkzclzeWJIsiO
Ab/g+/Wak/7320E2wPU+7iHcUk8MI0+IyXgL4fsoehralw3UIv1PgVnBt/RFMe9t7S3KGaabgoa7
T0dw99RHJMPu0Ek6m2VsVRAfPh6EMag1ZuWIfTF1yh2II0CLqTrkkp5gXiV7tBVc8XojXF7eEUII
aL/JQAaHJ++xnQIa9FYlJLRqop0RVBSlow6vf/YJ7HBt/z0bBpm/YbFirvFdIYqSwJCn0kRavNp+
Vzsw3tmZdWwyzoijGuZKnz+JhCjarzkVGcR1Mm2th4/KBTo9JRXHPZQotCENVh57effeiCYvd5td
tb2t4YSok+wAss+3rZU2bnbF4Bvi/Bb0psTVDGklRkRnzsyJuoPgxTWjPYbfb4wIciWziGUwLEOc
UnHfthc804jKpBwYwySAsIbAlszHOROHP3bvHfu3/vJBJSbMk1DcSYxUFZ7+vqLr5qjLR8RNh/dh
Syb2VRCaF5RtI93rjcuhEMaIuEnuqo+YniFF68Mx+aL616ft5r2hWeVWJk39NcG3OxRzMS3CCkXo
rcAwrkjDqsVvw07q3wfYtqzMeXruzWEDjl6j30Ye5uRq54MOaeV7hpplbXJLoPea3kaKGL36t1EZ
ZGEOM+kWvc7QpnyGwYxeU7bOvj7Jw19gMm6DxeG9fWNqDDOfJRpC/yBT7e6/mctnc334mBacq7eZ
vMFUYviMYeFi5tkbc4+lxG5yYDBwUo/6sDhQJeGMK09SEkV0YfVhoisRb6wathdqgfh2Znplbyt6
O0q6O3G/PulHTyWCdSE2hBN8Aj68FPhqzS7N3kE9bc2lzQXW/87c3Rb6NOWO26VHmA909rBcEpqC
eTJXRtoMN+3pGxCjjdhLr0Mx8G036UAbG34FPpnC7CVJJHxGItsXc1hfpMe1x+uK26QXvDwFgCJ1
cNWGa0SYKOdrBFkQwZUVNVN0abzV+EkQThJkfhkkS3ljTCkusrOxe27VPV/q+4ppElhVCVZ13WDy
7FdHEz6cNE0gXmk7GKq9+XMkMeMkoz3uGORq61ckB7juoRt+LPWTdGFK7SMKvNDj5GIMFtS8oJdf
TT+TJFTn8kxbQsP97r47aXo/ABFfpFN7knZS6HfzMvh+Qu5cWLXlgk9lRObqgsuezrK9vZE3V8Sx
lXPVnY4zBK/ddAAmW02pVduH/wS74uDkKrZBMgYYkeZusU5m1BftJR8a4zq2d/rfbc0kHrwTcuaW
03tdXKimX2t9cTu8QfYnjJ+gvL3gfUirkhk/TOrIjFNxtePHCCuw8RstaL2iCEJTVK+Ybkrn+5+C
+y7EIT44ZBO+5OlBMTKhmqcrwU2c0C1KYD4LSvV2+8TZiF2cgZu9EN76ra8GV5xzMwYbVii8pM3V
BzvEy2ubUIvCKADtYVB0QKIEg4P53YJ8g38RyV9Il+0/biFvE+WnzuSYtXt1Eg5OSirarpMQMmvR
68KWyaCNs0ewSrTZ+wJlgnmEr8MZ/67NEyS1cQlvvDyynkLTT07Z9HGoDrcldp6j3h62+/1A4QfQ
vFUv5r6bS42bnq3d50hx1m2ezFNl+NTXwSfu8FHggxN/ZBstJ+qwRZ1k7TilbIcI3o1FUUot1Dja
zS1VLzXc++lJ2Oh1qqIgkrDKdn8og6AQ4zf7ZIyqSPsfMUZqJNu+JhGTMyav7KUSBe60WIMXi2sd
XquRZbol0DdO3YV3R0i0L08PDmMsQXQxCwMX0+YNdxiHC90Kc2rQKoZSkRGhAeaSXnoywX1FYPmv
ebG3B+8VlWYWpPDeHpNmcl1g6t2vuWagMAybCYWATHCdyAFlqov4FzULZSrCkhgU7hpJfVTBjBrT
xUN4Mu3ISXdNkkkb9+UBQpHqWTK7lCLhT/3ykpWIEaQBIptFsCWYaKLNv0+7wQP9s+CroBMJuV+f
MRMPF8m/eOmYInqYYkO7qMI7tA3BaekG6paqFG8sGP++4uEGvxRj5zdfP6j9sGd2S1G9jr+RHCYj
vLMugsJUhuTY+y06PJnfhMMSPBmGSkExF0J9BVrE9YQJhmcTYZHDZkWmiasz5TIVRQ5n5oUc3XJE
xgiJp9N8aeOZHwuDNSHub8IElVjiE2WI/+GNLe3hVhN7YB8z9pPb6GyFhWN6jYDtUeXzrwvq4YBs
+vZAh+0taBGY1sev0RNDsd/mhzMv0dwxKmmyC1+jbPaY5IM3d9rdPa5nqXvt3/Ahtt1iAYDllz7R
uUEx+cbZoBdqx3KUkxIlrO6QS2JYIGOdJW2+qGneUCOZ3QrPVam/YpyIvYv3h04K7XxD+APVNx2D
eBc4O+AgglGL8ACA+AH9gzdD71LgIcpgRrgGDLhDBudP3MSPmAsXbAU9RuIzgdgZYPiLS4Bw07gO
GBnyaGHKv6QR5kfBiPyr29Jq2fioJdAWb5zSPQ4+PebTqIZ4XY2enk0bBWDjwojld1rIjW1sG9BQ
8WpQ5Hoo5xm54tvGG6CX4neBVTnLvTzAmUJ0Pi/evbDoE7YJgvPAh08XlELhrnASeIysOaYAENY4
pdcIszmJ3Oe8nEABoRtjnf+W98XneMOCY05/a86b49tHlSAJEVR3/MLYa9flO4J4T1XLVqYufxNl
TqV4Oz6G5MpvZIjWGy4BUZXVlCafA9aArWQOzeHzKO2BQEgIu11gMBj7glEV0kkkFHAG/iPpvLYU
xaIw/ESsJQgCt2QQMWKoG5YRBQMmgk8/3+mZqVXdXWVEOGfvf//hShy30CRs3unj+E3hZ5T+D9ga
RI+FLkO4/JiWQ2WJ8re3JZCJ2g/9ecA1r89/m3LVIp7UV6hsjpc/aNbajoIcIrcYM/9p8YeLBpwC
lTze5pO3/5noMDdAKSDh6SgMDz3wBGwPAAHeUI2FCvNDs8VpN4Q9NmWdVSJiHX/0eLn1BMjaQ6Lj
zdR7fsT74IufskCB2y0YTnds5kP2/Nl7xZ8jiZS0jrr7HMobdabNpfFjehvRkRsT8+8TVSvAg/yP
fZklh5/Ww8vxN4SrC59zcg/kqTG+EkX9SR+Tz7LFmfOk7oEHDFg4H1uBwsd5M2BoLtg4g8IvK9TA
oI82WwnKlKvD++iO7fzCx15j4aBELauC0BjJjMCKubH58QFPeyNgQMWt5tCmKBjxzgVyHwix22uo
J9dxk9BqeO8765iCjb+yJKM9vC++W3PHUabj/ZFCVcQ7Wh3d67aX5LKt5o/0PC7WXNebnuIL779d
78iwtIzrMr68llQXSDU+uQ+ceP+49KtkciI1l6laco8G72sIqUhODK/NvXWFFnZwqmP2BSghd1HG
vxYwhnsB81uKJYa853+aEigNdNSK7oA+YTIIGEq7zV6NjUCN0RU0NQFJuVWRcuLQi6HfEtXuILox
WGg99RI+S1BcF5QN+AwYF/OHikw/8aS8RM5+akVkphiyZzmDvFsI1WV1DSmC/6U09Oe9pBxXvhkO
9ojkRrftY8s9sAxZAlplEUG0i/tEXd7nPybXN9ZrMi6gUsNQk8c0ay4y5+gXwked6SyZV+TouHtG
vVGfAY3brkgx9SrYmWSZwcj9bVQfC1RBiqD0CfKohfiugoL8wutCX8OLXRYTQMb3FlZwHzpjC2N2
MOJTDqsFmaZ8bCw/COf954lXQvlTs89rkMxwKnGf0wvDESTHEsxDKKEhcn9yYuEyjxirI/k3MBOQ
Y3qCKWquBXAi8lvVZXA56U3qQFu9xlr8TbDhGNe+TlSv4X93EJBjLW6O2hBgNviOOFGQewyzKVSM
agLiLq0REWGWgKLjdSoZFSGGBokSqZ/tdLBBEXIdGyGeGVBZtX1npL3z7EIEIgL2j3v/uRq4JSrz
MdNtMuQJN27xnsd5Nb95xjvQuJ4/LrmYtIhmOzP1jfpFXmR3rd+/jEH3Rq/le1Etmw3nf+bg3QDZ
zcCq2f7Bo0HA2zXTVxVpXdzi46DTfcSDCN/nUE7kaS5IvnbVWVh2UDAqFAp9t1CCzz3SlNBUAvkz
UZX5FQitQKeX7coN6sQz7C+VJjjfdkKeLnpC55622O3PaD9b9KJJDxwwhXzApEXXycIULJE7evXa
q5iXZcSg2n0YtIDOub95MR3GEp3h/OhNHiaCndOZCYNl7NFBMn/IxLDvR5osLI7F42NrqsVXb9df
FFM9ei1vi4fzO0LUqOEvElwDM+nf7PIN9Q9mDf6A68cJvTUWGIydBDIDvoL0G4SCyFwgX644mNS9
7WD5OrCeK9uSpYSrFVL4ZVgGDZ/mJgcI4L2C+TJgSYhg3jIwJiESBF1bmLJVns6mdVnd95dVuUIZ
gv3ZCQDcYGWsnZwjnN5Y53dYxDKvKr92jeHkH9O0hEgGPr5ubQT942DHbPS7ahBQwdTaIcAqCeB8
z/vp6wi20W66aX+ei5/zrtBcmIcaUEdCdvXxMKxZIThFIrt98Sqn6CvPu0+GGYx91wWq8YQuDc0i
BoN5UK2KbGD7VttEAqAPpZ+c1W+rC78TI2AQm4/VEY/qPAN1Kg07ApPU6Q12o4qJLOkvwOM5hFvJ
1V6BbKSkY0ICFET3mDlyAY8yunVeAZ7EetOt9feuwZaNazH3Td8YM+LMcWth2kXP8YlvzGzpH9RZ
sVXH0hTPT919DS/QGoDbvnSPnSOiVGfd183Q+EMO8WF0lJLXmJFG4RzLifkCj3ULut2EcFtO1j6+
NP3rut7J2khDvvZ3lumalCOxoF9L4ezhNcpALOaqWBvQMpxb8P17z37xkyXovCkOwJbfZFQd2lha
dwkGA/TFXIokBJXJNeyjH8B0+tRfV+HohqjvX6A36yXlpqiP4XpP5b05znwsPKFj/k+8bZC2vMZ3
0ug0r3Rh6ZMZTpR0+PHYeG42KP0bohw0X+BbLt4dsi4kI6WLmJt3NWCqr2F0YD/wHc/DjiZs/52p
aeMPtoOnBWNUSZ882Md+EINFys2FYrD5u+ckSycAy9WGHWHT5+NeQhvkLZOyMMHaCKMQ/0XzW48B
mhhVHBgOEuoE6QqmOKPtQBgvcykUUCo3zyn5KKIr9hmrgCwxJePmEk0mmBk8fi7lj81VIj3d7hzw
Gi9/+ZQRBZ4Ak+/xPGaHv/0xHKCFBP+CJS3+0rNKTiGrCu47ZghvT0rNaaYHMIQkRuwU7gQtnzhX
GlxvttVMXUtTw4PVWYmADakMOtTM0GrAUjX3pjj9qBp4avygsnTv7gO5PSFqVMC36A38RClZhvCA
VCiBpM7ab8AnbECYOq4bTHBxo4JCJk/OlE+HbPilIN4gfFmrhqWB+5fOW2LeSpP1gYBWUU6kcko2
AwyGHAZg5UB709K+q8QDhj3bDlEpJpCHett5eajOKaG2t4MaZzuRuAn6iDxirS0HAVc4ano06ult
/EuNYUfAav33S9+H5+Q9r/xX0gfnCdvkNwIOJrABPy23ccDqo08iRa/oPGTlDtqROSn8G2ruPj95
RdW08pmgR8/FwCv337GcdotyI/kEqyYI8WMIYH37HffWioRaXeitpKVkdweWC3a519ZIwAVZY/B7
MIUcqpnfFvdteOnmSPipmBFmYpZul6SU8WGlPbRzuHONaPsSBrqcQFByUCT1oIRz+s1BWlrD47TO
IQ+mv/B+aKmc4Disr+s+RQvEJ2hzE+h1kyal1qPEfKe9EWZQ3hk5wSXAr2tWDeXpddhN2tlvKi1/
M20ES63bU5+eiLAlqJVMKXBHyVECw6v9wbCZf5JX1D/bpCG77TanCUA4AGjK/KQTxFeFSQNDbmat
I3XMlgXh4b6sT7nm4lR8fXsXDjOn+gxaCJQSFsyOi6OyGqbxuCPRQnB/2BDbDyTKrSC4wdgVI2dx
O9gLZNtwMmRwVmLmaQbhY8xhQMIopanOrXM6WFVTiBTVHxP/q0h6vqy7C2iK4CIkkAIAQO4/u9fn
KvjMuE0NQzMlGZphEQ+N6o3xOd04HS8UAaA+RD6ATbAH/vQB0y4bxkYhhxVqjLdXySOmHc+QiOla
cnnZ1OcFZJZ2mc0rV2GLO9SzFuINcBEPy5gfl+Z/jEx5y/vqFAsCYAXCQPAcG2AHT69xKDNeIgp8
rE9+kuUQsYjgD/apSewwazJjPVwocNBn0Z1+J/nmHWqT97DZqat83xz629vktjCCe3pDNQHdiDVg
aBaOiqoTXe4fE0BqfBYXuAzDPkjqOlsNONULuKqkYlUs9NYbYBwZ0DCFKnNZPKpxWwbqWv6JP5+x
lLkX2C37z6nWHWUNmTY2QF2YhOAJADuPZYYSo/3feKFz8WrjtHRWlCAQdT4uwUQ4JLQ2nQMLxs9u
7a8jR42n+V/KFAD67ecB59DMXF+Y5a8Glh8ToDwYC+P8W7xafb2V//Va+8ONN/EtjFc+t4OswUM2
3iWM+W1t71fi3ldrLx6Dr/3AmsCMttpIkFrV8cvlfTriMcWTbvBAsngnocE/sYGAiCkstOPNwKIO
4G8yD16R0bxJNpqdvKwoJcw1IRTl50Yfe5sa3pwz1JoTmEL76F0IXglOZ2s658cB5s4lYMa8hLxX
WCnEvGSuBqlipds6+RfJkkTbJCIQ4GVHaWFF2zQhVGDD0/APviJuKm6ydV0C1TOenT8Snp9clr5N
1nECfcJLNrm9TTbsLBzqVe3++3dqp5h/c7t/XhMiiGCz5Y7CAZwHEOHS4mD7wiJ/s0m3W3qRf+/j
xKsmQWN6mmOrLtz2p1I4P02DA7G1wdfCxRuS3ekk3KtPQDU5UTAi2vJqR6e7zw+ijnsgZhdAzP+H
Rhh+iiBkxuVOBRnRJUZmzr3gJgb/Bw1wwLgbTuJnHjUFWbQTwnIYs3DUIvvfgbp56bziLaURBBiy
CXpYm0fJiYM0J1qADAXeGj5J9rbvbs4BQdnpM4R45ka86c3G5/S2gQx51xyRjpTtaNO3t1Q3Noe7
g28ZZ5bpJ4pHTEDrbgyL3zVOsuF8MCw/qf8dPD6ndB6x4dp8lLyTqLLVgGfm0+OJxVsZYGLPBkxY
E3nbjxDHKjV4Km5RistQCaQTq935Z8Gkqzr3dwlvcEYwv+n556ffl11E7/eL94aVzWYOMgUdWQ0H
qE9w0FzD5mXpZDHsI3Kku0GJ/YIp7FwwHeCK32Q4KMjo5t2cduUjKlIVf7prdIbqzF2RZgySH6zR
/uShjc/wA78ws9yLYhO6/hL+k0FTeHrjXhqxA79KBzrzgGBuOPU7Y/YDXIAAjC4WrA/mF/Y3CFDw
hGGdvLbOl4ZeEaTBEooSc15ku+dRDQkNCYZ9TerTx33kLnU13NynMxiDdvOPyx/D/gWVLmXIDkIA
CMbDB4uLcK0Y03xL6+9WGMzJC7RPUdV3zKHGZ0gbx5DtYd97jEqQmjEzJ4fDEMon3DfQ6BdeSeqT
gEOEHOnW/u/AOPnJdlcuf5pfSssLbxSrdioQdmiGrTiO9MRjsKe2svuVAlK6BioaceFz0NbeGR/b
oYbD0vabFBsaHaGfEKpDxOiX2QBylRDhCLd70E/cr1AZgbhR1TGoh6MegkFXARllOTpOxdHfIT5U
dyN4SsmbtCFhzNfh+XhStrC44DpdF2Ta1Xa2BMqDiaDvNMralJKvXQGTMRZ6TO9eiV1nR6bZ2dMh
swYSnYdpxb8pDcodb3ecWtEKAk7OsUmao5yD4g7Uj7Fm+mJJI8gSX0BmCGzgZyQOUQvWCHMMrRLP
vYcHBV3qf1uo7vQLs1MvVRlbYyPBIPT/Zg9SERSEDy0Aj7eUcB+Bt9LHGqFwvk/nR835iWL9NnzL
3oAvxsIPR8FqFyQMhooeF5Lg3fOxtTKRpB8St5B26RGebK2ErYR3I4MFAwhkMz8kJkK8L6lufw15
rdahfwV67uIAyIAfks4XJicN4dMR8xIgnhsiKLs63B2NmWOFXS84Cqg441ZoThj0I3sKKZ6LPXV4
iykLlSr4oEfLiU1ABhsMvHXGIfKA5Uwxvw4kHcDOubTwXQYPjxOlmn+YkDwwtII90QpLNZ2dHkI9
UXcHhpbImRARTJEy+D2YPR0uPYzIaSBxsKUgpBTjLXJKnAMwvAeyvdLhdAWdvT9xkwvPhSdlSH78
r/h50Jd4EhtUqsP2BAnAkquFOShILg/GqY1fZUnCGQUx+pU3fisur/yXOZw0qPruSFtkl6E9Z3SD
MGiFFYb9HqlH3PqPdCFv4hUpALf/oBj6lJ9C7hvVAJHj9Voao8UZ9cIaIwEootDtW6wGcAX814Le
TwKdNC0VgcKR5UA7QtMQehlCAP7q0ZmIuNZu5tRbr4FgMeuUNBJ2KxhjiIq/Ol6ZPRbjD6ZnTDdy
IBe7oXLB7w7NkpWtvnimqcI/7ZNcNqpki7IsQnR1H3iUZTxXNVVW9ykrmWpiTOBIWIeUdr/zqQE/
ts7Qs4rr6x6o5HMdsjhKpd+HTt1zzhUTSVulGiAbJyFjkLqBBEXMPkEngI76zjc2JVHOKUaAwOsd
q6D6DktcQ0idtIJh3M6UetjgaA+rmqXcIuKSc/Jpqze7+QRnwmXz4QsA3tzdXoizQuOxuVI5XgHv
HvcxdOk75x2Th174hUO9+CqxX8bnxlF46dZqQuHMn/vMI8Nmst9PMLzeD5zakkTa78XX3MkEQjGI
lWSL/2/2rOSPyfETSO4MFIlxgfD2zq1jjq14uLBCg2E9XC1/BlNc6GgdOZgdjwR0M/nAV4mblqm4
I1JY7vqwj9il/bslVE2XXwzpLlwi1vMpY7aZmfTC3pjCrD/VRjDQ7GxyGymTPu1U9UchC66y6EOC
OKLVRn/gsMFH7NxkY1pAfASR9KCds29TzESivLF7/yopUQuc5jaVyMvu2Oz/bbhw3/mf7Vds/pXN
/puK35EfIGosUTRQIJQe5dZJTO1shkVOE1CCnLgJ9cr07gsJBdPE19+Ak4Y1l4+ZDvF2s88DIYgB
S5H+3HNi134xKxE+ncmnbPxqWCzPCEM0UH4UAmgGDWAYdHFMdVA0jowQ/3EsxK3Z/vixOPZ8PhxN
7FDcIx/CcTbx9xPUz0x46Hgs7mLPZqZ9VDmy3OzfYR+cSYxoMN2o7o6Cou3rzMh0ZK3QTadmQYW6
jokEVVsPg6dFJlPDvN+hYo4v7CQXmzr/RgRjonKVk2C+k1Tr9fQKqq4+bpM3c38XixuDEgmEoK/X
VtWRLpePctHKO+3LVW5+TjKnSuxymJOGHHba+AdoWwrB3e3O4uNrn9FVnXDzHOMfyILsiazpEBeI
/nzOzWz2aSMZq2RmRb5yHX0Kp+Ops6HazTIIwxjzRVyCGjp0HWpqcKXWwTfzHGiYCH0FIIC0gU7l
w3um7SmHr1QDbjm+JzVr4sD/gFERhjrpV0MDtynySrNx9kvoKgE5NLSfRXw7O73exFQigWbkvhZB
9Qcapjzhu+mLMgUCAkQVlHskoSq+pHmKp5ydz93tv71nWFhNLJ1+pv3c0EKbC0jBMKMFS+gddGhm
kEndEQtYBQOuwud1fSgwvCuOj5qTrzVY+afbppnnDroX3nTrYzPGRAEBHSakZnDNvXrgfeDvP/wc
V0P8kd/OL0flUzH9AAGQpxMFKdAIBhNXvOlqM5S0lK2s+TgSjSr8hBluAOxDekzzUfXP1owNgCUe
4Xe9Mt1ByBYDIYq7tKs87fWtCxZq7Dp998q5y2fyb2ykpBk9kQxXUh/KTx+FFSot6FQNfkTwtrAg
u00ltPFBDUn/bWvY1/OaqLMwHK3s+jDYPv/KKTxRTimMieftAYn9nCESdFvWAQPDdbZ6ypT3iL0T
usIDhU7rC2Ip2ha2KEzjsB4YMrVDIw47lMGfNHt/kYdqwxLvTNJ/yZaSpCG0y7oHN1owLzXMmoFa
ah/Gor6vmA4tFFgt3fFL2Ju5NC9jMD/1u5Hrpan6SjaTypHexBdQZDDkeTuj6hxA4JSdii3+7t37
4fdY9WZMsN7zBmX940+pdtdb+hscNYknTc/dHl5s8UMltDb5Ts/a2oMHg0W8zKft4TUB+Osjo70G
GFOXMwFgqph6M3r8Z1TbN0R+OIAjkvmP5hu6qyMbUv2e18Lm7MIsuN7CHp8N3DweE3xW926a/cO2
dgQyreO1Qt+gjaQN0tbpfMoI3AloNSuWxYtoKl3RfLLkkf0zD5gVBXOWVzoj8Z+I9qST5L+eE8Wi
a+TnoksiuU40QPw9TiLaxsQQSU8bEVrHX+kf+Z7QDNMl0gG7GxKQ3Q3/SIiIgunqJv9aZW4Uu7Ho
j+PajT8uvxJ3Ih1qo+71T9yUMYuZZrAMkIN82yvxY3OPzOXnT0aAhgK38QquadYvJboqUx1m62vU
v7u5yYzAbv/05SOzPlQid/f7je4zfWkD9mTWVsJgGaySpZMhCZsT6CAjBmAWDbvFDqWpDz1v8Vi/
sJdiMP+zyk1v8YHpET9TRqY9zb5Sbv7hcnAcNFQTTsWIg3DK1la2OlQ/+Oj41zIqhhg57ucOrLcY
AoktjYy5sUf5pC6+KTCtdPHMh8MQ75IWY7A24i8HuvCWwtuIKRXc+fgGMe/t/U5gYQ/kDcBbiJPg
D/3J/nvd2m8nI7gDGxlBN+aSGKozggp9UEkucPBw6vDx4E+FRsHJOoZ7g71Ztsj9LGijPBUByJS2
BOHkwzKhaoXoWx168Kbwsx/Yt+iB3XBpi8ZISEggOHY3asLgCsQTYt6LqOcsuN5Yz3bqalAMZSVt
q+jzCEr6jDcFpWXew/7TP7984ObR+4zIg/nyGeLKddHfdwl1s5LKWKOiehvxdb9sQbzficaEGqVr
JvQEgxPcJ4zk7+uOCefXb2bvWXX4qCwqFknjz4Elww4eqWy/gIEGG4FrAu2/A3asAcULS0Zuv+BV
MhnDNa+x2BsB+D+m87zbap/kONeEqvYKuJ7s7MmiQ7eH8gIrEYGzAe8x+npf3BZxSy/8YX+26DMo
XMsMFqHFQHLBfqlPS26V5B+hywPIGUR42H03V5qoIzwwVKTwRx5OQ4WN8b2YkLQwOKhFhTyiZm6W
2S2dDdRZKiRYnAwRX5i0MTM7i7gBpvIPiiWqcKiZz6kJ2xipnqBZNZ7uP8NbbMLHv0w0ALQLvEjN
Z845w2WFmzBUg9SjOCaOI7j3VczKbQSENXxKiNU0R62H7ZcMFwYD6V8gs6arESUXhgLPr8DjgONx
qKcqBWvQMcWfK5vLkczuobbpzfoT3Aa31/UgvQtqLnMIZlNmi7LIy+9+eY16unAMpOu68oFsoawj
WcpO3rmPlyVH27rzHJg3wpfF36Zz6CvR8HIop7eg2ABLVwuOwneULbMly2SlCtZ7e4DcXqy5xy/n
VEGQToqBfT5gYrL4ujLpIkM4A0kxxg+Gojs5b/Q1VyP7dgf64CuKz/s2PzZWcPkMfiVNnAxa7DzB
mKHaY72QO/LFv9Zus2t2r/5Q8Ayx62O45QF6NFRvpS2PhPuEjl/LCPizxx1IYqYJMAJAlmvAGOLS
La+phmQXcEWbgIQos17C1kVLBI2U3pTzx3km8oLddUaWbbyTA7JzjoyKGE69/ccM5B75VftLPuUf
jIeGyPUOfFmvV796+L/7AJTh1WAEtQZKyX19K+y3Tiy7pYNdfa2N7vxdgZYyBk2QReZ26tiB44wC
NLCF36tcBKsDZA7C8EubY0GC8pukQEZVKQT8Wz765xg+7BnJF7vli8iP7wSZBU1TfkddJUwK2Myy
h/2ENKOmXGvIe370mUclrQxoiE6vdoFDFM552ZZuIeNQ6In1sqWXe0Im5kRrMSV7ONRCXFW4g4QG
uu5bTJf4XivjK6Lo3uYV6DN4uCxiZ0feMTFkIPYKFSKOGeOh/FDxH71FBTavH7vYkwuTQYI1Gexx
E4QbmIN5glfF2ea8rQU50Pa/YDfT24kYJhICLMGMujqs9NHLwO/FFi4xmJbC/PuFUJMOsgOjFaPG
xxRHPu86hyUNcIKBkbzq7+5zKGhRDfWxDoSsZ3yZPv0flC8DmFgO1r3I8OFPzS4zvIQifW/AlBVJ
yo+tOQZ7KLfIzmBfu0VoYkXOZym82q8kKghHC3zX0vsaCCFox5dVO8GgjQkQrp0E/b0E7XWVzQyM
70YSZJ2He1vJobZ4rAr8ohjWrOAZo6hBhfAa9YaoDMxNOZYmxTGfN6tyroL9q6te5fxotWm86ZKh
FABl/12j4D4SpI/f+BGYsUHo7ZROiJEj/y9F1KtzCE52MKc4AGSlaKDdCsjP5Hyjb5Ic+ibaKXAD
V/WwayfvohlKHi4bthQ/g2Kkh2aYzfSwGCEDZ8IantMnevB+yLA5enm9ZPgI5FAeZ+k76h/epLoK
Lfh5pLFdFQTO4BZGKqbBgvSya+puYcVg6QtzQeR6fF70IpZk54KLj0pi0d37zOu5vGjn7z8WU4an
4lNDfEVnWgjk5AxEQGdKP8WBIHAdVShi6kQSOz2rNv/okaKyA50CE+ELX7DdlQVh/kY1VY11701g
TLWA+rzAG2p2ST54rTu3bXNq1/AjYTuMtfk9zkbOwzVmmHml7x2OX9j17hi3DWa3VYvR4eYNNyjR
FwMcKL9I68lLeOFSInz1tvJBO7yo6Bbaotw9V8UfFiAoOI7XY2+H2oLeHQxqruzMDXXfF6XZ6Dk+
D4vg6V0hO36D8+g31+lJ5ufYXPQPHaq/Fdc+zjwyboDGnzKTqQ1y6wPIdrf5jt0PtAmWFYk5R2r8
aevaFJd/sSAgCDu2wQwS35qfw7qAQPtvwvhdwo4b4abXwVHC88oqYHRRo1P8N0dKfRnSJClcX5U2
VuhWvg+qDBpG/Kqz6Lu9TtBA7AfYEIKDEm99Ukb15gdzHtm5K5ENn6Hsh84f/yaPAONBB6u1/TVe
47pW2crUwGxRG4vMdYDVZTeVvGtKWo5TjNlPIeMYDjTkTkLvYfGxIltOZ601408IqAp4omPOJP4X
1EuBXcxa8mtBRlzxA3hymNS3ONMFfO5ITRYvUpiOjfAckxkFgVaS5UX2vJeRsHLe9OEQasHr8EBM
IALR4CMm5vo2QxZHXs4fbq+UgZgW0WtYT5PC0VjqgbzgNJ0UKImwEZ8ZEeQYUOEGCNxTT0Z0nTT4
JV+GMOSn9CnQc8thPXltkONjWoLFII5YRCGxbtFFz9qFghXPYNmllyFNQcCZOqqGmSdthS8GiqoO
Z2LA5Np5o0N9uTlSeHbCr1fp1hEnF+cIiONJ7v0DwZBlLcMoiLUx/Q0f9utufdHroCBnkS9FqAXw
J6hls8ypayi6gi4xuaih0/JRX6IB3ofD6/7Cw5P2YYGZ7i/Db6IQK1RM7mFN2jAej6habw68ex98
RMUJw+DEm0uMUZk+MDYG1MZWorLvYlrsAJcp84dpZZSQi/fmuyntD3UDnT+0nI0+yw49or3QN8Cg
Gt2YA2bBd8PvukPvQLf0YgBA5erXyODgXyKDgCtV2A1WYQObKIAe6wA4EdDnv+8AvYPjY9rOYRX2
Sd4Qnn4ieRlbaBuUw1kzbGGVBz3xHuwK+JKl1Riqnq+6pCCPwMDSJ4KUfHpJHynUcXLU8AaL7uxQ
PysLqZCwDKee9zBW/TdrQmHGwwuy+JfYD0EmyKw9JkkB1Yn/ai1tIETr2cC/ABYs5C3zYYyyWhdO
xjhfKPsfarBpL+ToM++JzOkTkx6aiHp5nl0mz/DpvTGpfyzKSedcQS6x+z/wEPmm3OQb7aSsP8uG
XqznCVsYc6qOiy0zl7k6zrxm8lwPxkr4owkthg20hiK4bIrceh862DMzJWZmw7icqIJJE7+WjG3j
PjLTnndPiuDLT4rky7+uIswAW698UmwxAz7btFyL1+y9UGFGUckzTzvVW2BUHq48IOlfG+vXVorw
OQgryG4JQ6kn3kTmNAcvzCf1coD5f7nAUGAhTavkzN+r5TMuMRdYFFvoXsDLnAmXWB9lAaYs8/uw
nebxje5h0R1ua6m1euEg7o0vcXW6UFILW6I2Om/7fuW208ZDez96813orsowDwdzfYTdEZ2dQC/7
o/tLTNk8gCA4aJJHQ/5Ya2wXsUp8UzfW4Se2EdyOER0cbgmAvpQ66CtO+kgaNR4EwNZeMXkekMRM
BrxqrXDtpxTi/o/YGBvjX4QiA8uaWyyj+lWd1S/J44+Vea+Ang4ESMbyn6pthm18yqwJU6bafgHl
ChbJULLLkUB+Z0CIpED+gxERf7ogsThdsz7SnNG4AZ20O7HL/dFsQAq6TNtdIZZu9jwY+KQL7L4w
/JjJ4zdGN1+SHaW6oDKcycJaSfjaXrBKek2edGo4DEMQZUR0CWB1JSL8ewQfa2RaOOQNTcyYKNB2
FwowsO/xzTdCM/kMjQktOlCzYL/n6UxPwDp19CP3QHcZTtjaqAwbD62s+3K/3tPpvDJkbQolH1YJ
wroeTH8Cr8c3D1c3/xW1vuwCEZ+DhpMHS4qwH3Vw4siJgAZwCctQGr2d+1IFidamZVjb50Tzn3Hj
6BE8JAO/qta9zhSPtn8isjPwf1q8Q7gXloQ7ycDr2w04cL7RI4ZP3pugDoxAoPGYo9/05+OPiGsh
M10AXDNh3IZs5Oljsn/8jn6Bad+4TGkcB8QsENUKXMdWpdkXADlAXxScVHf/1lu+C699E1fWnr27
rnDRoBskj9F/Js/oPfrsctRZcoh4JL5ODJ+kPmxK6UU9Kk/P+EcaFkY6JQpA7I0nn/iSdL7ioj2P
iLZFIEJTHZC0Dp9Y5/b/HCfLGQF1iYJI7n1SAPn22UjCd3THiIJEQ/Cqae00s3ryCy9DooCGxF0J
A1HclCssELPpbQnhJX4JH0a/HUL3Z+mr4Q7dlziqj85LrJn+yDyCtKRMzCSLqx0MSe2MJ7aIS5JX
kNcADX/suZyDVN10HIytzhbzMhXCGBPqN1bfdO2kwsCop0SqkDtgwXMoUtmtEyN4+QRA+QbTVtnD
8NZlgOMwAUJ9UyNbJKKeDVtfacNqnOM+37j4h9ZjIXu5TxQa/UghcAmrXp06x2tssLMRsSv/zE9f
HGwz1ibGrFlVUMaUVfCYt0/rC2THZcHeWDkmhC4kIzhfoUKafDZn5ANs/RiF40DOrj7Nps+EYSLy
ampGJAYFIlDLhAUFr0eYmk/xSR7nK1GRUZU6JpLvt3B5u9NCwd+nvGmGeNOpLVxmp6L9v/pGFist
LosqEL4OKuZhkFdReOM0B10Fcwp486h56PyYxUFJRUVCjzTB/Bj0mB/kJmEDGFM6qKKvUKia4ZXc
MOT+1BXkh9bD8yB41cPeKy6NpIAY8c///H13MQIk0QnwSyPzDXIqbLLzZs17ijWvGvZQUVDkfQIy
4xQogxi4NYxEhuUMF/Tjec+nasD+hfm5kEhJhXZwd0uREWV3bCeGo/zow90zRvqo4eFx8Ste8emj
OPD/maBL0JZbh9wo/eUgCiArqCe8R2zt6qHnfmIaAlyPaLEIP52HHXsNg1aOL5n76OzmZfeSyypD
jfpi6ixaUgmcj1rFcD9d1DZBifuz81x1mMzgBgWlEtskkdWHPu9y6h/kfcVM9fTeIv4oDuYa5Epw
74+4nJptXOOUnjnEawGGP1IdijWROEg2gLVZallJG7pJsh4R8k9/mg1j60xVoaAleq2qFXjRMTvo
u4YzE1h4+PpaGNj9wSZtRB7Aec9FQlUKutyuusalSRYrRhZLI8hPS7KYKPFhcyy75eNf/gWzWaLT
qF1QJkB7R7MDEIEnGwk6aAd151EGX9nPbn73mLyKGLuPSxE+yqjL3LPqfmSoH9ZdnEzM1UX/zteD
zo3DgcQO0nnPdLD95DANevi3cpjc/t3+tQzdhesibolP8hWZ8AzsHigXnhZAQWAUiJiI8ET8hmMZ
qbYMelXsFF0+kBYhGeEKG2hpfCQqbBbZFvBF5fb6Ydv6L14DWBr45lu8pCe1XNxD5sDH1AxzDwfy
TTHNGSqzktA0cbQYHgsKzgMii3gFA0rHVZFW0/P0t7muL6se7PrSchqa21Y4a54h/BqIAvBIwUXD
0pdGQFeNnYYBbvFvUs3UY/MjDei5uOaWGgszooNytprxA0htx9nDO9AP+Ql6xAk5P2FZv73wZkFN
L48FMoU4lZLgbCO86J0Gp+YEqf1jCi4C3plNZX8r+4asBTtO6PLMpS8iKZ4jw8CLLu7WI3oejjCW
lXCKZavN8ZexQLLOXAkMXmr7ykK3vzYspzZEBzo5ejae63yAcM8mxhLSWVBOQMpAwTh9e4Kda+Fo
w7O+mYyK+ls8VP21uPRtNEt3oq4ae4CbY4hNmF+IfL0QBWATKeDQD5d8LefiXcbaRHN4oeeHl20/
ONHKOLrj7gK8R3vzW6PCtbS5NLxkdrmSDyUI1uay6m9g6af9iZBCPofIVjCehuIAIJoqibIzVmZU
/A12n39+mOAX75KJOZEkNq6dg6TA4gN/D/idiLsa68ZOyugJ+djKBD0kLA5HzzNd1lAHeGh2V18Y
yw2S24qbNQCyE1YnwJMi5Rz8ABL8kbibye4jc76DKPsk/TqQH15f9r4VXqbOhbUe+ttvpmaOsvp8
x1/Te//TSDCyZPYEXsk4+/p3GzPTS+9/96k6rKafYwWwECheFz8m3xCC/bKclKEwPnwtjfVz8p0Y
w8+0HnWrM07dPXj6kxz14aE4vJP7hODMvbaX5nTK/4zzOLTY86y7E/MDgS7CkX8kUG/2LEk/RM/S
GAsijNL7oZrIG3nS4J/Xjp/LM0KoE5j5l+4Z14tv9MbYAfqKNL7NXlhC/EiBtf7j6byWVNW2MPxE
VilguiUHERMGbixTixhBEfHp9zdcdc6yu5fdKiIw5xzhD91tIbBxSF4q9ZHtMWQ2H3ZGr8U5fotq
zD0k70Q0+zuTAALHXjjrpzHU5vHRV6Hzo6Pup9M1tePOCo3eANKytmpPqlUlKVpBcPTZliimvL3a
egz6FEs0H5K9o1I+u4wa0XmIAlaHJZ6q/+w1aOyemzc+lK/BF/z8x2tz/zTJ4D2dADXRAwzhLhBw
tK0jkeLRcapRHbUmzdV6RDzV2pLBU6osx715D62eAjj+b/idwYztWHnqPwSekWJEwmDYGzztnnci
eb4Oml5v1pkJ4vThViNtpn4hejx3ADgefynjZcp9gpk6qvn5XB1jUK1x+qcmdyRIwLa3x/XuQp1g
gqsJcXZAcn06FNsMFZ2+9dp2VsfD+YB/LNnp6rNtDM/xhwdOzis4UmDUPCAbzFQOurWMA/cSKBFg
2r/H5okFwVxZXubalIyjIDkdtSf0cItt9bZYfNYa6lTo/hoAkGjXXKh67huHdNElHH1SvlVseoyk
9BRqrgmdJHYug8ZEe4WiJlCTZYqCZgk9CVDToBo9FsSad7EzJTPAEEHbV6t8Sc6pLFm/OE+4HMQc
jwvN1f1p0HIcgGVXomb4JxS2cExkkpndR+sFSAkLjalhNgQaA0QmT80H2Km1xc9LHWnMX6CcKbTD
bUGcBcoaiw4RAJnnEc+m4HOyMTtkkcXED/WUh6+dpRGHGA74vn96OLwVEj8qpV9q1IaQd5HUIbxL
tuIqzjRtUM/EQV6s6aHo6PYMMfUZFuRYe8PAKzxyewMiuE7OAkX7g639m+8OjtfrsKZbFKGWXTwt
uKVV12QcQQ081+AEjFDB+ICaPPW8f1+EpiwsFa6ce2yj0ll32o5QkEiOm+em5+fzbC/1haA+VEk1
KUZNIPxCjKW40gXx7SNTdIIgBVnxrYjVDfEhzIUkHWHdAygAnAvNy+2XKPo0fgWQONQJmD5GGqw1
DhqnnEgvE2LOi7l6fxY7tJ/rG0+VZ4PvouoA55aC7khZkQwC9mu5p4SzDEogPxTT/NDYVsPXHpgX
/Zk3EkBiL0qsd5+HJb1klAqWLZo4qF3xntQxV82EleK7vy21sTRcNv3pj4rAAHZI8G4eAD4FsXD8
0OqkIgP1Lxz9fAK7OPcbEHsofz2HDEnYncUM61fl7zm0sV3xT8SO8IayZTl8R+myjrPlY0VEq80b
gGRVnUCRL46YsHdzhBuKKb05Fa1CIBfUOjfnxTO4xaBSAGKXUQ+cht5iHRE8GMv6iUb/lmD+ffic
ER+UlQc4DInYdm0RVEcFszJY5qBFxbq16kyewX2RHp5bitmUUdFqRpGzTTGVCiQq9oc0qdbmi7DR
rEGmkJTGma+4hPIg8mVd2iJms2qIaGh2YNl6HG7yHy/obMHBaYsvTczDk2LUTBlkgf+NpXqPcjcg
2Oi56A+6I+KLTmYcCXHo+/SMxqwzaQsWRi8OeYQF0LY9uqDIjHjIQRsSMTwDcPnSgaEWjNMvR5Pz
tiU0UybnBSHU00c7CP1AVC9CQkvqeZyn9vZiK1SyaoY+GvFH49wVOa3X6LLCjoX2HWsEZ5E5lq/r
oY41JhURO3uRRSN8D7Ee0nbvj1wHAKv4+iLKxf0B4Ee5DAjYYiYkLgquudv0HnLdnQ8sGizma/E/
Z5JiDQKu+HgLhPLupzsI3ivGKJXO2xSlEgwQtZWGjz0CqbTtuG6R9ch2SswwesygGyPiTJgzA7cp
2vyXXT94hmINQCv7mVRhf9s7kPzCQVPdr5MNz/BMj5OCNRQQCH5PnaBNYXzdGr++o+4jLOzOpDGQ
nCBujVorDqIyqScADjwMWjCRGMOQRsAszh2aS8FxDDbmhKQNkjnWKWxh8njkmjuwgrIuQvFhcciM
jNqpValSpVSTfqzMaLzW+LbRN8bBbATA0Eg+aAYPRVHv6KcP6xYADxgr09PdbmZwsnymdLIJ0lrA
sF83P7mNtkvy3B6IfsGLRgcQGLI/zhP5Cj2XX2pRjn9AYZIHshIEPM4JotlBJ7qyEIy68/b8u2nN
c3JTdK+owtbSJs+oNFpUjzB4ZDXD0W09KrbF4pBtsYlKTtB0KPrUQu3pwh1DEjIsLCpl3fhTm8QQ
iNwVQb2qpCwPy8c4UPoAYnpvBZRzmbdYfV50SFJCRcQwKd+yjLMktzE3IcBEcKVp3TMrBRFYm23c
VSiWbAkpkK9Be5bgeHFG/g1loaFSGw+swumBoN1V9bHJe6O82KGQbQD0BdSrnN1WRMba+QwupPgY
hJfBgyoBrjVo1rGGuP0ts5J2ty+m6hZfm75zyVT/1+7rTE5VWC+Pa1q9ukKbdA+yow8EgnPbEeEt
5sYzoJ4d444QFRzrnS4pNHr0P9QtkGBAU3cpQyDmdgetRp+aZoP+Wh7/aK6jMkHuwsKBESMFZ/Z8
XM4ukwJ5sWL8HqsQkYZYuc5QijYwaRmc5t9pJ3ns+rQEMyJ8qbsbfcQIKFDOaS4eN0SIjel5TtJH
BP5e4gPMvfmNlmQ2SxT/OYdHLusTvUqOnH/xTsN0dh7CcAeMAYMbujLIGHJKEgSiR9ZqCjEgn8mu
/9bJa/lY8qZqVE/aI9K7wXVBOgD5A2afd14gdDDMwlOEANbsvs3CC5pUzFWj3hChThc7e6s9Sp0b
bDRlQr+LbmWFQDXC+mRwz4VG6waJjuntILlAqAQNr+9ig9gdKQiCieXcekjfB8Gq/uiXQxiV350W
g2KJXhIHwO1G9QOK/cvkoL5p02+vi+Y2S44mZ53I/5dK5oi3AdOjb0OYypGgQAdHaXV32x5LAIC9
NCkXkKF+02ol8jKNFQWe4w7FZOiIn8NzmuFfe58qCwSYY+x4IWV1kYNKx8X4NXkPa687L6daAENu
pAXo2YM0ZpT1xSkvfC6eC6VLrxaIxnnb2t+D1uq8JcNjPam2CvylxTdeb+Gtrd7D1IWYdlx9NvkM
5L/9mHDzXzHdvzGMjmqRT1+8ZzllFWF1ex3ITLTt7aO3sKdLmvI3kqcz2hyYW8OVPC3JqI6wV4n1
P8YtUXGDSBBAUqxXfImVicrKScOEphCtEio8m/WwsfpW3tX8MKwiYI9ky3DXE1DXXXqoh4avsHgu
YaPdp3ecSza0r6+rvriSVGj1OXysFyl3uVBCzIYMlsuIyY51APYbIjEEPg3UXW8ODHES4va0aWS4
ycYFSXvfav59TCR+0euqhw3w9tQ3SgQ4KAVWZIv6+sDbShD2kMn447EknOCW6J++XcdkJJStUWag
moz/9Ic3btPwLSz0E8z24GI3Q3ppVfwOENigBfA2zh4LoHV0Xm4REFz3vB6WX8+YPuaBNSYpps1Y
lA0+Hh3nVeG9vdT+QIyuRt9hk3gcPNSvsk6QzedjYdQOvTneA0DUZs/Jc5gBAaM2OztSNa/D3MHT
BlkbcNkI74CKYRcUbz3oDklJRjBfmDSS07iYlnExVV1aVZRHMd3mnUed+Yn9UM3OpjWr43fUMd5e
1A/AC2EIJJoa5bg5rzbNeWOZjrrLHFXAfJJP+kHJoRA0KKsuS3A6BVgpczoSiTLFf1vQCgTZBUaJ
eb7hflmDKzRRaQI84E6jGzQtX3ZvDmZ9VIYIYQbXMUq0mJ/RDg6ootDcA+08lIRGyl90LX301Eyo
yQmtRIAkqpkt24PX9IEu3T1Ut0hXxL3Mwjw7R/rnTu2c/WIfadjTtwiFREFdeFHGDySbIoxoHhF1
2uQO3aexJPYDTsbUTVUOVWNUkds6hcP1+H0xUnJV2N9xx1dx+TqHJ/fko66Bshf8mHSqjI7kZfSL
VdrgKKpiYMPgISpBXPMX4TQPFKTLiRogw8L+sDBcD+DLbgRhyMPj9PCwHhwoJFdMyB4gWztvFw7F
54stgxA4ehVVPqsDoBPVCuScdXXx4vk0C4/n4Fo7j4f5jIGhpD6xDhEPb9BddPHdxJjc5w0RLyRc
IEQnMkLEhi7pB5cig+S8tQW5h/gfjdlmmK0ayydw2v150l8Cm0Spo2lEfXKZJEyQf2oatGLCN2iZ
UOrjCX/v63YkOVKU61FD3ybbcBuSNd0SyXpo77/Nrr6860sU4WprKUlRaHf1kLKfEYZLHpa0qq8v
UZWzeCwJuScv5KVhiBCZVVry6hIZo/X4a6ezsLJ4SvLbRmjePDbPVngLEk/dDK96Yi7ZPIWlYtCB
yk+7lW3x0NcOTdm63JqGaZo4AfAedhTZIbfItm3vfz+92T1EqP1A7hQAajwrdjo95TFgxSrMplRi
nS/aYHEVKqgEjLOX0ZrdkyISb1DOM/gbxg6KE5sn5DkaiVI5AwCl/WWjYgYMsdijGAvShhbY3ccl
QO/3hI12itMdajfvBS4kCaGoOkwXhYu8HW1y8MhlnN8iorp6D97pypUpLXm9JxF/w7y2Ubmn5XWi
NARBlzUBhZhxz82Cy+Rj0eT02/59dBuC8gjKWTppjGHJQaAmkYsz926uF9U0dd94oLf/SgU5f68P
xPPmwNBvwIAjMCMSQKaGAMAiasnmSgQisjV+MAvkP2oQXuJB84MDMQIhBIwQyFgTe3KBa/t6xYxI
k/gypBkMxkT1z/TRbkONS99OuOSqecWUjBLOgMApeE6IvvkTVebcQLTiQ1hCGQcYp3JAo4kGYY8l
ELUZHP+sDrTer/fQJs21dYVGhsA79lBUTLv01New21VQLTWSYdQD2v1g15rARMdSOK730qsVQV7K
z3avZhZD3ApYJjgBqnEJsWolxh4a4CBGGkiL2RV9UCSwDme0a7qQEg1tDLNviKjaCjlh+j497xh+
h8+disjgkOoLOUV30YwbW8BvtE1A1j0lHb/Uogx7a46OE/CTFNahGVBHannFCYsgK2vaxdOEIXV/
2XnLg2T0dKvcoAp6ofVWGy9ktvCsrPTMvw27f+vgtGzdDZbi+MXq3DAed0QRDKrhhCIdeGR/FBS6
tJ7KxX1VD/qUrX6e9JSFlOVjUw8eX11l8k6IR4iWiDqPBDL8bddakh1/Z6we5B3lob9tFQlByaEZ
IGC4hS6xIG2FYwmUAelP4DYPqyBwx1K2O3rTB8ODKACoiYPmkDyTRZgaKWFTb4hEqPuAJIrybXCR
nW17EDojOHCbbD+LtlQ6LdzGAO5BGDfE7wz9vo8pS54UVVhzXIyxGcddAkzOGp5mFFT4lttt8O9/
ESNqIYrSCLqDniFpLp4l4BvF9yMLkWOP8Tfk1jU7E3E6RBWUx1CaBVBN6dPpu9gSLKmQIeXGtaN3
HKkAMYPrpGwGzcPMOC2gdWIwubbgKV9Q7zvatStGKNhhGDc0H+LYL4AfEPnqIhP3MF6O0Ic48tCH
UQcAcMl29Diu9X2pj4P9fB6QePE+Ghp9JRdXaTFjRV202lr4cqPY5iAdibvJ3aqd2lHRFVP3qpcT
bKYOuDdXsHIlLiVH+wSkqcb8KHvYRGfNBSUIhwp3zZF/OE33bJ/tF/xnbK6iKiKeu9DwpEKwwqkC
kQCsnP7SrwHX9p6aqpSodGX3Af8/zKmS/BK6B5XnNKDs8TlAOu6vKGXkiyJMk8YIqxYCP5cGaExr
pLktQoK99aQYt+KbT7XkCx2faQOVS4K3KcYJ4x417suhTWpL3W7Eix5xvi1ifmOz6CoN0wEawaKd
2p9pST15+p8WcR9ab+cNJW2+1sl5Xix7cWGuJ7md+gjijMlp4i+wdoSRWc9fA2VczulCn0Szet6K
mESoM4FbIwhUo2twXjQ4NX9SLH6i4Ili3OQ1q5L3KKXlzrQzbwdYO24pWlyZ758OnbgjNF+L2fs2
JRNGGO0fDKjrXhGBqya9+WdfY7H92ZPdtVBupNj5a093jNnNLJ0yeUVEIyjTlo6Ko6Xq1ge2UIYq
8VBmP2OEAU3yDl1gp09GRASSiIxerv4PC3Fnjqo160g3uPKOKGBaCiEpQss2yq606SF+m9snJU2K
GKYYDiMjaIq+Io0JhG/U31PlJd9Bi4Inj/JTQ20UsiiYo7MA86ClZsRiRF+UGK8UFonNwKmBZze6
Njkrt9TApISlDB9EEdh1j6DIkP7wPjPZ2jGQEqo8v8Pz8GlnybuYqFLxG3Enj8leEe9wQ2uYhXz5
RckWMUizMSX7lAF+G0hv52lxIj826v2YlJaoxspaLqEGSwc6lLWFxLBYU8gfu3pGdCBPkIdlshBJ
QhlUT+try8HBkop3BIjgrp3n5ugKBlgkMsWaWfZbvDqvqL1rB2wkBKVCOZoA+R1drbsPyuvus3xz
8K8uPXKzTLpBm5v8Lq8U1cSPmZD6SwBFaNS2aW/O8IPgW0VPlaB/gE6Kd55QWbgPkb4zwqb1u80x
9Di6YF0QFT26WDkiZPyZdeZyDlt8FvaNZhif+U7XJhtdh1fmRflIXNny38c8TeQn0IpJbWFGnRzd
RHZIdqvDd4UelmwKXUKUS5OXl8hb/PDPWw1BPKjbOg7AdhVWMcE6ZqcYz/PtzSaT0WiwgtuDa41O
IGvGcYaIEO49F/eCbc1r2DbaBlOf7z90C7IPhB3UyLl9/fa4g3hGd9xF5toRFI5oSIg6hMh0AFjx
EMJAfKPtiF7GcQbkkdsI3iO6+Yez89EPIx5aNbHpHWKFs2FejSlT/qbS2rxB6kTeD6ANBb//b/jf
e+OUph926LAAJZ3MZl60ZY1hNB11PtAEJSkLodSGO58vKetDwNZPQ65BAYdKLCohMPxqSNzAKF3i
XMFpbq+AYBjB3MgKnFxKdS23FGa5wJPUAPDw+wztGXnrheh7yhGlLzbldZhDEEEQRfwbRjAQ2H5C
oS6RsYT1DSpmYDaBuv67aXPt95TUiJ7yRWhgyI47zmG3GI0u+mD0NFcLAo/kvhStZkkBvw59eRBm
bZFC+Ey0WWOueHCGPcVDtt3qItAKDxI27xW1UMw2uEfZBKFWZHnNM7D0J8rcZLYkWny+J+IHLYa6
fPP5zCoU8dHKIf2yGwvcd3m0FFUqUjc8eGQzTBvoDoLlucJOPTt47JEGvwNiiRc9ty5oWslXKQx5
h44HglQIwWC4+OnJeQEuQPsK1C/fHz4wGqpomEpqJ//Lk4+QkT+g1AjRua0HB8z82tYOEvNitytt
oh9OO0AHYyFXLHxg9w9/Lsi+XJ38NvVjJFAgmvVDsHbyNFFhWciLgOrxwqepwaiV9wGIfLEF+I+y
gS7zl8pJzkl4YD/pCU14Jpl/Uw2FBEfEUqPtM17PH6nToFt4R7KyePpSN7epYeAE9BnRzz9vin35
gdZUzK4bOkHArWFfAtx//pWTxuKaoB1QEwJjpA4fp0uTlbIyOto71rKMCAJSPZbxtdXPQ2RTac2i
oXgAawLuBKLhXxsBNQS3SqqI+mNHmzaik4vyPqVBILpNqv6ZUwIua1kEZWuw5lkMzpt8DAi42MCh
e4uaesNEZ+ZkA9HPUFowVG/eHRCrwB5xMXk1tOG/BsK/WAqPVZ3EVpBPiLBIwHOiqy/caIgqxF0Y
rImWrnxLoEVJc1Q7c6TwY6DRnvzptCVBNvYVBR9iKmEQEDdabeypX1CemGcQmFrwA+QSuCqc2BpO
a4UZGs7UTxdKgSOBHfLugUvhD1VlvsG6Q9W2zvYVP3DEnVBU/sLIeRjTh8FVcDKnDaIgDMcc+gqI
l0jalI/QJ+tg3SXfOBgar8lx9z2U6NgeiJMztpZZ8lPAgyf7RstECo9EWKTfROGvQPyvz1OKfugB
nqZH+4jHNpAUYy+FzLXVIQhOY+DzgtjNF2vr4vTNv6MN9ME/caywoeXToalBREoq5vYMPO4pjN44
CoSz1Gjdhlv62eD6l3oZ4XPm0SakvAwaAxIXUxdXIhmeJHAGvcY2/fyWcyYIjjAgwL8INkmRmjVg
nb/msE07B5P1RrCuTTXCU2B1/24/L7L2h6VmQBzU6XXeGdMDm3whoMTwJ9Q9VW8wDjnymyjINCdp
6qLluL57ryTuf4zj8vJB395toY8IfwpQNM0uWGl0HpM2yp+VXaPPhxAoYc3+1TeG95eLcOrbaeH6
93ZoG+SPVY5QQA2CJvOPU2QY9QW9crCdTGxRZ5cCj9dEIKZDnejstzG/ZJDC4chNmsct1gUwxrkI
xPGz09dRPUBM6s5z+k72tIWshj1O72JcgK6BnR+JJTcMSjCffJQhnl5gN+LW5ovyKzWdpwnvs1Vj
IRQ0+x5h7wtHOGj78L1bqHX3jBWaiE0+AgkDbenC7hPuFzoSbfA+gSCB/82XzehK9g7aqmX0GGLY
jVX2JcE3bfue80kU6KCT9xkxaiqyxnWrTXIuayYRO4fE0MBLsQBQeUdDGwsAdXr6g145+EaSlJA2
cMkwQvIgDYFOYSrM8Ob0jSCUScV8wrXm/FW6ZEEMLBlWws3JuAJxdMLjsDdEygSk9FHzkOP5IEgT
U75NcS6SdhXzFnNGE6UauN00IcG3tiNYbuu206Jt1DHW9H/pyoFenJZRW2OgUMx9Dz/xVD0o1EX2
YJ04lMi4KWQQ5Lt0oSjS1sJWPSO7NgYZUUB4AxIwfQJPgEeNwBkn4dc6ooF0GjyX6lhhNSbyHAMA
WO9um96OukSTIPGud3Zrgke63MTGf5wLiiQlKtzIi4F44Cpq64tswx1lx9k+kYb3DK1lHsGz0Wto
Q4o2u8nlD/YiJALF600BJdzw+6FE77ccDOtafmd32rfm9/2RdG72Dat92kUD7jllWlBQCjCPOz4y
FzwyfV6G7ZTiPqf9eTUFzjZJA7zbqMJNaTdsyY5K+gio1h4+MaCwh1/Pyug1BiuJ66a2AEj2oiLU
01PWQMqX2M4FqDvZr+G3bVLUZw6bwirsGg2cdsDB3ybnUdepbOwMR32HmvfkvmCMPrsCZSIzZ3wD
JoA/RQjI/JqsF3CX76vu/LwvvefouKymNc1uLIRom0SQoKcfltwW7TQMiKVx8TpcQua1h6ZX9Btp
VVM8dsjM6hk1pK9h9Zapi3ZjeHNIL19OjhoucyZi6qnPVWjIXH3dsi4BpsJ7jJZ/J1nHxz860Oct
rf/Hy0wBnyCFC9d0DzhwjfojOMA98oys8iz9cF8piY9QejiCiKSelJltOLm/axEs1ydmymD5wI7z
apL7ET+SICiWasN0o08EUAik8pt6UzHoTmknoJDJbhlkg6xpeg+uY6XDd3S5Id/hQn4cV7ppBIYb
iF8oqXngmsGSwmG4pHBo2vIj+f0v90J+v+r8by5ZqENqi6a5DAIzGEup0dybY5PVCcbb+Hc/kN/n
PCBfY24mKmgmb8vX3nWpTxrcxryzu+dt5R/BKU9jQwHjFyCMG4TBXY/IkeweqyysJWdOZZRehidl
UXaB/ZT9oQD6u2Mur/rvbwH7Zi7npilf7CKy7nt+cn8eUBXl7Xj+73/+45d//3gxT5T78nI2b7Np
Nk9xlbfhB6+S8ivFVzkev+Mg78vr5BeOGv/bHEF5kNfLXVM2IhVa6sDL5c1jE5Ro5WDO+UDLwCQe
x+eAjyw7NTaDObsamKXeszhy81InBDH3QbDh0uzPnosy6I7Ww96E3pl/iwH/2YoJvsOC4RgS0wRE
Cb6CT8x3+TCr8YnSDIro9ACA+1lsFGQPaFREr7tmd5SF7VXf634cJJD7o/4IrIZs8maARoY11xTz
VAYAA7TJeASx9whTTKY1hhzln8yg76DHDx0PScwKLHIkQXSwamgBNqZUYB4Ui6jAODc/tx/+w0cW
xGqRvjz8BjTtrvMcfA1hwjTgzlRwCirzRSIlfAZ0EDZnWwE/jgyE7Z4JXO72J3w7V1AKzlNUJhUm
oNorPYyc7KbJfMAYrcynCeAD34Ge+UJ7hNi7MVzTl3qj2ONQIKUlV7PyFU6M/lgU7AFEEk9hhg5Z
lhG5QUPLAzJDJkJrkbCEAY49RcOEsOmo+p71gQ/3ht8MxN5qmj1CqQtzVsNvhZWXj+oBkFeqtkZt
3j3EGa2P9UaoEQdY/WOVuDM3YWlcQeCpjjb9OiPgvrTJPxUx+YuGGnJzxoVj1HBSl36pW3t3jsE5
esWnX3CX+tWiN6y3zQUmLOPbGCHEgdE3OnrB7nHpZxwk7JOQ10NKkwxm8+QIKcFzdB2wQ7Me8TxS
PnzUsIqaA3Wuzp+jNED66QVOHGIUpe+5QPmgzFNWwDO55AS1jXyRbwXj33BuG0KO4k9ZZjSPiMPw
pn4AUtvdABZigOtpK+TfEB+TphRt/YWQVqTUf487nobclYaSci81n7NiQyq7A/PmaTa+qkaTKU1j
LanchneMbpQu26OGlCiHTQh5OE7v+ikIzu6U4kgnbk1B54GwBijE01ltbo5CexlFLERSCH6hI3A1
irLlqEcZ8mo2nHLQFBHv2wQ+ChdNa34bVoPj6MF+FPMGJJfSVHadqMaQ+jr4gsdAM3hIxwHnOdQ2
e9E6KuadKJs/NvmgO+5E7ZrD3vEEX3P1capHC/NEMqpN1eQ7Fqwj8lUxojL+KSFJErvD9ao3U0bZ
9rZQVs2VCtTzEpT2B0IMSSq6kz0MC3GNj9XJkSDgEnQNOmGuOlybyOyZZ1CDV/5eUGGaXubQchCm
+/is6cXXpU9yHaynvelxINytN0rLMLva4xOyuMqgGaDd66pWM3hu+6Mc/154slUA6OCjX5g1MjA7
TTABb4Hs86VAtN7lfxCv1QgbLujJ4i79stPB3b0DhYVRbDfHrek1yCkPsy7BSyFjCc6c9wxVNHs9
JHhCMCoFNmPcKIhhi57Q+r9GN2fzNkq75mpGpNeCDuLl0/OyDSEFGoZ9CR8xEcOUlXic0mW/4LmB
O8n4zcoHxiMiAHHT4D2sIqRhwW5BfwN47VagiJl47nDRAR6wVlPwEXh8c6IxUVLBD09TrEANYhz/
BL+p5bQdsCFUD27YP53gcQHgRNr7g5B+Y9EM6VAJQ7E1yUAfjSG1TddTpNk60Na6CdGm33WotZr4
YFBOQD8rakaMXR/X4r8j88L8AfQUv3bzNam98ygfFH9I9xGsFYRkiEaEHbGf6Ewz/P4M1afWTLlo
3KJdlXvn1WN4mVBkQncWJor9PbSsloXUgKGQYlJkTjDaPeu97ScuxsQ3avwNb0MInI9LcMdFw/Yb
FHu9u/kMurN6W89eIakcrQ+CqAaktI5hdOGx0sAAgiFTzXfzncOAtD/zgko4RAhscmdd58OAekt7
dKkl6gwQOlGcWAVrC5IbclwPcEqIjx655onVWRv2B/mCyva/r76GQzF+RAYgcPB1dGKj1L/wvsRl
dP/Cjp3DGrtNaNIQemqoVN5Bu5nHEjoPinw+HWLAAV2KVBTKh42J2Fe2rb5PompxDSD1ij7Q5jN/
TPgkZ9gd4tXqN5kh0Pvec1gIVlXI+4C26DFSleZ9qccdyojYT513pguoV5Tz8SiBm48K0lpHewMP
TA3vD0jh1muDyEmX0vHRJm27orhGzfVof5j1wL0BqiDrwmkGc0WOOQQqAAVJ42PUyDv3MArW11Ca
Lsh720gVK0sOKzLY8PnPTcGA9ptmzijumPgmVs8JUCgtNT7Q8VLrigNsM+Tr/JqIiEXPUHff3Qkf
CxRO+/oNIRfCoD6oHAfZrNaIHauM9SYHwn3DcRhhCfteBHlq9xHy/BCUVvSkXyaTBH2YVH9DmurZ
R8gi2KL8sPrdU/BAFRXmzFHHwaIqjCfznYLEEnhwnbfsdVBjtOGTQ9ECKqXtIeQ1Ufl8iBoOKj+v
wlF6A5UpqjTbinW9jJoMqBuy9nDUTh0zPZpttNnX6HtYDbIHVCUo7b/s5stup84b1++71QJveLSx
LytZtZ9mk+NLz7AOlFOYXHtB0zq2opqHYDHPS6wX0rC4DPjZ+RpiHH2zbrMs5RBc7e+VxLc2oUD1
/ugRIOtPf5dkgWS47517eD0BnkGdEwIVehNghFnOuhglnamj9a5GUeFw00f+47JAbuiZz9evrarO
2dwXT7/iPMhogNBQOeUtq/eaYLWFZXOfs3dvQrsJGuvw9DNhbtI7evlZHwseX6GY1fPOOGZSwVDG
uQIU0S+5MtjtfKZ9vbsyVvMZ26o7wXq9+KIlroGtzWffe6Rdpvlr0MM2Vfanszwr47Q5YmP3fN75
opkYdu6jpjJr5rsin90A5j3gwLLfx/CVh+LdjG705kw39dGv9T7yTN912CTcwFIXgk9Oo763Rnxy
UiLd8Jh3soXymPeAkjFpfFkFmxQIVBw1+tNvL66vTol56zzTjBLfeiBIS/aqprdYwzLHGtRA8RRm
2Vez8HpGS1RzbkfnVoBTc6BQNaYNJoqruDtfGjD3yLthHjVW2QFZB6QUHjIksr4OeU+B2c0uI9xV
6kgfUOBRl9DoH7TyEeDZPCdADpikXyLUjj4NNR7epd9zQJ/zq9YzznAuckqHf9B4vgOgOoB0WmLA
1p+CfhtxJoYYymXGFdue7pYWNtY7IUg2QG71BOxfe4ntE95FAC/xv+tGj1G64nJ5zWhuDNoLBQMa
wYGvYefyYVE6QUaVKbGCW3r1L9Nu8BzTwAzVqLvT/ONQddc+SK0xXWHoHHmMclF1ALQiTXe0UBaF
/cAGVGLu45zLCw+6AZiVCZpwMS2mKUxMprHtGUgWndXk6OPyWx44ESOmgfhKU+ZGN1Kb0E91uu4b
YGIINjGA/gdLD7hxe4uMBzqSVmNX2FkC1s/OUATR6JDdAZ3n2PZ2tzReTeSsXCgmJv43I6ir4THp
QoAYPpmmd3wSrmqwqzANMdf6A7+QTxAt0j7mu2PllKwqFw26RoYwr1m2TabSEnDJ6PZ20qOToZuF
zGHP6sDSVU2F2KlvNFnINvdWlNLmJzSDr21zVTVgDwBtAHGAdxhzIBMc7DxQxwt8HDofI0dnObeO
wO0AiBIcrTGbs1uIPgvY9nm2lLb53aKI8AH6iYUBrOS5iq3XG7kqwCA2Py9Ns1BsTI1QlGVPKf5J
60w6IA1aiMQrIg9mvyPpWWIARlUe/Ro0mB4AtIBo0TbAsd7B1JO2JYIrli1Uit8LuQ7+NTpRMtB0
7R1mRHUcZBFWERWNDNjWxZY+gyIthytoL7HeuNG0+qKTUqLYhGcoExGU0XqqobmbmhAT+zvlT0V0
6k9QNgSlFOOp21DDRaqNLtrJyOd8TnUJwUnkMXiQL8YInlDpnrvKHwMlnSF0WfNU6E98af5100UX
wYQR2oiOqEKvxyizEQEihoF6gwJp+TRp0UU8DZv+WjSVNJRItHF3ShsZl2tmTrwlCIOpSEMtvRKm
m9Cs+qrxmXYOkOk0eoc5BllpYTXDkhLoz9UjgSoPk56VvTM6PhDNxADSQgGDgjrrwSV5S8uy8ktp
YBri9tdhsAG/BZl3nGAqvuRjCqmUJFsaoB0md3pZXKL0IMBtRXhLyU4jfTVnMGK6JWdW8FY9pwJi
xWyMv4nY8H0Iekur6QPi8EoL4EExuHls+D4XwBZFSoC8vz7jkaOQAND/9cqgWXNgwDst75vnvLLo
P0obt+PcoHcrPv6VVAvp36LSRSkGrpb3GKS05IbL2iBDE9wwiJ/z5iK4u5o7HCiegYhMb1z9STMX
tbBxQUsO+pRzG5w2aASxhDNBUQC/DCBLY0zo55bANCgVtDyQL3dLAB0q9U5Rr0OlRkcJmB7wMpC+
MoWL5Zs+rTT56OTQKaWlA5otNWwknFCgmSA/S5vpQCPI023Ps+3UiOwoTBKgaGi40CKUwYHzHAdO
tgbuwZcUQbtKtV1znmCVTC6INbA0IAjUNeaye6i2ob4n2BJKLYFohMg9Ab2FCUw8y6Y4In2Uo01T
gAaKPv1zXdfkVBD28XZySVLqX1I2GQjipT+lGiTFGKYhkk/nawOxs017mwDQ6xh2lLCfNaddMdbO
hzpYx/9I2UbO5pKLGqAdtrYcC2Yxm4oMPQR+6bLDS657imbc63JaRHyqtEIQVbyNAHJegwQYYPKa
IRDqCmQnCu3tlm6zZoRfM0GNHLzod7D2pdPctKKGDjYhFxRXE2UAHfAdHdchFyAIDq5C2WhlhTfv
OW8a7Ec/+toq2oinhpCmHlC+wPUVAMZ3XCVvfqNghBVvx+kgJUAN2EE3iY/Fwfh37RKx6S9bDjvP
4zKTfq5gBWGcsLDJX7nOGa5RDX3/OBSEANBUbjdqHSghjAX2Ix+6H908Xv2xa+PIDO2gx8XAuXlf
/oDNUZvtfO1lb6ywFx+qgT2H40eHg22zK4Ada4OdOm+ECyaX8mmYzWTGEQjTY/AYfOyQk/kPulQZ
jOAfAjJsyEWVyF5znuTzpTMBAgkwSPbyayPrgsUROFWAULJdgQ7dBmwh/wW3FCWX4TKRQf5DZC7l
AhVFGgcWWnia4wODxCJ+RvydojRXFwNPQBaEJtSR4A9rLcqJ8vagP//d/uE0AaIxhm9yAmQXuQik
MIQaAnBQuWczmmQ82ZGQ44BZ/iCk2Bk7cpE9BjV6L0jbs4rey81Jipo0vehs0YdiwPD9MtchXBGa
YNICkxFc8Hcp1sJ64X8p3EoUXzJNybFgIgAlAjME8zqpT60Z5dh1/+apf+gSlXLpBwTK3b+Y6MQO
/2E84HbSJkTQB5yIoFTo4rAnNOFIoOHjItwjUmQyVBGtZ4sKCBZuFnEc3hP/HgG5O27DmZVI4R+W
5T+izms5caZbw1ekKlDWKcrkHHxCkaxAUEAocPX7ac+366+Z8ThgEC2pe/V6E60ZXl88FtsUF786
joxe2R+oZ/E+xbMdYbbquKBgn+sKJB6zbP7RHyKUU0S7/qO2iGEUlB+KCUYJQJU/YizEOxY/YYP0
93Oh1jnSbWGL4IjIkzu/wxVyEdcnoyRGiktCoXcnRle8K9jHvAruzJBJWAq4oj9/IyvGUbznf+Pb
cKziN/guF8nb/TcSYiwq1hRGHJpRj+cW9HqWJ75ixWYU2lAEiwouTL0SI/0W34WkI37GY+ZipP6N
+Jfjx/kK4gClKNwb3gmPp2ANfjqeVkxX4jQCdvMHA04SQETsh0S79t8fgCwOsE/6tWAfCAoDRAYc
ABNeXgybuDfFzcIlBQuQ3FlegkYQyBdP1/7HC/pjBPG5uLfE95hCtQEpI4QG8XJ/Vx88KnF9iJrk
LxUVUJGHRlNx4kESeJUjH8XrEbL0NzFAWRb3pVhGxehzvhdibHUVJA+tApnj4h0YjjqFlMpnXO4u
ACiQdHlDSE8rWbiNEwVAC+gPjPcE6g7R1cZYjVMknlIcg3g9QZD69yIlP4EU7hozTj3f4+Jj9Bhw
zNF4Y2Jh5hT8fYeh/jdiYsz+0UCEiRkoGByV4u+tigXk3xv+x1cRl7/OP8H81jzzN76yIJfe61ZG
6DyKEWO952cwPiJm/Qb0Ho/JaewbZJSaXJKVOAIuOngv/LEChQlSpf5DdsH/GBDwubjhW25Shpsb
Q1y8YplG0MFvU+3xKFxl8Fc5iovU5SbjN2CGMi4plz3PxoUNdYLxFFOB+J8R5I+YSoRXhphWxEXN
KzjCpT77u/FabHewqmccxLGJUXjyPimdeReQPvAKxX/9TNkrvl1zsGKuiCl1eQhvSBx8wcO5qjlo
YY+PA6md0GsVPdCan1DkTsTPxFvkfyTV4m3g7MXiKTrrX0cslMKTUtzx3B/w8cRn4uO/x4mvoHuN
xVD99xiGRZzWf+TYfyuYNBN3phiy2pFmtCLG4saRZuJC+PePNfTftSKmW9Z2fkTct/jI9SKmDPEn
mpoLcQ2Jm0H47YmrvLMxomHi+vdC4jOurf8eL4pM8ay6qHT+9+ffC/3va3OiLzgtzNLiZGI6wFGK
z7mIL2LO/v9H1oyCmNXExSc4g+KCI4STUyEuTVw6/5szxP+02vkO/MoALjaXgnhOjHt4LjHviYvu
3/8cNnWfmK3EXPjvlcRPxWrz7ytxqf29PX7339v8twL83Wp87zgRgfXi2SkxqAyoDwjkFs+G6Ts/
gbTzpxlDtTETk424eKtx/LDd1MRZI5SO8+/TPVqTFztu62Sqyxd3MyushT2dNQGcUAkdQy35tUGu
ewh6IMgoNli2TOyqQRvII2AUu2l1rwyVX0Eg1oN8+kXbD+QNng2zm7/awzUsYvLw9nDlBh9oFbZr
7ELmp0MHyZcXKa7N1aQpd3EViAoX+dqjCl6x425xnqeHWyzj1Vt1ATS0Bh5DmTj3sMztLIHpTCsV
hNlGJn6OIQwOMfzwSqhF9Ie9WBvqBOjAYLMyd2jZP7oz9Kc3k5RyWgNhOtyDswjQD6ucwXa4lZyp
q1JEKfMkdd9Yt551R7Ec/eUh/EwdOfFlAfdTtUEvspxu/gowUtXRChxlvIqPQAXlEqM2muk5q+fd
/5Ds/JkVGzgECGv/eZNFNoy8D1k98RDm7mPbr4Cv9FlhjVFwxBf5JO46NoaoMhbkh/vGGb/aF8i7
5hD+08ONkc0EkrFsSuL5L87rhuV/WgdBR++kHENljODjPaBBh+beZBbIhcLqgbtjH+feiIuYNCGw
wz3xZkN2yu0AfRD+CqqBS46bYFvop9z5m3xMJO78vvzuy/13FkP4+sVo47uqJP8Lj++Q1jRV1IWJ
tRYtUueQn46X9/o5f1/NgLDXrwibgBlDYKjJ+iIjC7fL7bMe6HjiGXSsRMgc3eAm7J9M0X2tSF5B
8nDBEvC1/MBC0M/0oXtnQHXt0NcYUEcLrXW3jHbdojooc5PZVPEZ2d6lousB8d777JtLdilpk14s
6PEXLkO0KQWQoAUt8iJiUtUdDW5UrBF2Mxtz9508L4gIgu6MSKE4S4funM2yVX6jEKR8wTkYjFvr
pUTLrD4wKleRDKGebwJqEW0oUKwWomnvBWb7nRcQ47xPy/4gp4AOYuycop1+hy3R0bFQCDk4xGPZ
768UAr11dprQuPI2rCNbp/ElQjbGFoGU5FQhqR+LE0RvqJTdrF2U7bbOMDQa1QiUIeZA6qQPAZYE
ITZfpvrshZVovqy0MG3msH93URIYeKiDf2IqQfCB5Hx7Tp2Hn69Py/fj5xB2Gk8bxYUDofh1yNEO
mlukhN0X2mi0uNvo5RUTMZlXHr0C6YPomaMfLg/xoZt+gSBFeWiNRDuqGeZj+aTe9Hl/kaFLEzu1
VwhGNUa1h97NS+Ulrfs+PR6FoBqnmunU/c2md8NmU5U9zRhmxjwy5noTmo82rERWqHeUcBzxVXxA
lADrjFQN7+nlwUQM8UtFCovXaa8O0WDf1SlZCCU0wXRuENmoTT7aXK6DTxQ8aV5o2VDujz5SIOKX
sNuIrjlGvUpQmbBKX07+mChKaMFcoKbuj1LEU/mZOGQTIoeKXVGx6qPcNrw2XdzT89HrHss6BSJ4
uPLVOo7boRmlxACzv46JRQJU8GUIMaOs58vND/RK3RD2R8oK2/ICGTbGSSGNVII1Yl/1K7xJ0iFW
5uNtO6Ynj/P980SLJh6jqThgehM+eqMK5xsUpNWh0mzJ0+bQTYxo+GQ8cP2Ew4If57LYSfijwX3C
xYGSovABD3okrB2imUQ2g0w3HMQJx6IVnBl+0J/rk9f4vTVW6g+CmFuSBQSWaCDI8F1q99tA2nSh
u/Rp/LV2rxrgJ/EeyX45fg+ttXYANuqrjvJndwU7QSbzV3X49TuiaXWGWTDi45ddq86TnYQUmEoY
JR4SHWmsXchXAgE8AFGgFYEW9A5p1sMgt8vqaL+wjchq+50J6/SkUoEF7D6gH122pudL9LB4H9QT
hit4PDA14SrAZ6IJSvVVLWSYZ9/O1q4WsPhXCJSNbX/arDsNqu75cy3ZYGxFjOfG2opFIg8L+ojf
RXf0HrnNgwy6LnAXIVcCyQwlWgkI2JpZf6IiUBP0p3ITmUI+TXP8ASntMWkgfBSjZtEs1Ek767Gx
rjxSqdbtoZ/DV3gIYXlvYUXug6xyjKqUyDf2tAw/SNC0qyEN68gvzUA9TtNy3b0vTyKYiI9Pl3F0
JlOAXj5eIvJfAhwCECQjkNHoK8BYRvnQKg52CBjLlVWIeuuDBYu66FAcajgA5KGJRyLqMfp3EqzB
o+ybmIcaGZlUdrWofpJV4eZzJgATj4p9MnrQgOzRB8c/6wlfuKO7a0ul++zIfgOJcQooKZgoYlrc
eUjPGjw7IOAnGOO9A5BgNztUXxGXd6QAyAc4rEbE0BpbwkeXfK3DsMMIB/DmmiIg5wxP02VyrSHl
F3Zv/IBsBd5D6A9ppAgEQIiYYS002XaUOJ/QfId95KQ1VYNHFQJ3r7BCErEI0CBulRR0omWF9WqH
3A0if+Q1spNVbr9xFKCNbyD51tMhPaP/RQCH7yDRNW5kS8MGi1HuXgRp8AB/X60DgMgh8Pe71UeY
XdeHdEPqIfVHbAnWoDWRrwASjx30Txq1OhEGAz3yWcWOl45UReO3B92HSruw8ZCotwC22tPRNE8X
ozk4zhpP98qpuefd08GEGcgOtVtRULV0ny6EZclUVZEPnzDH/fCC1ZHXkZEkiIodssit6mFz62HD
5RDtUG2VX37lC3Le83COdeCBAGby+cza9BeNU2PxhhUoK+UYsmMPpuighyUVoGnicJdwi6iYqtrJ
3ti+ZxoLmagSBvFjpBEu2AZ8zGYy3Uoal/jR30kisTVkC7OINM73uBhrQ8UmJsjO/Qd0I+SIdjtG
q8xuFPJp2MC9q30oH+Q4bGQCno74QE71alqVP/IrgOkrV/O+Pn69Z0XuY3Qj9ccPxU5JstfoSREo
UJxUelyAMkBn+AaYDrbNYIf7huoeoSQbB17XBIiywZNw90EcqYzyPCCGpr7KYE9k06Gp3suUGIiO
ce4/xzNj90ZYq527zq9gSZPcGq2+2szQJ/d4lX9GT7pm3PvS+vldHzWMI0YqBsPZKqm2RxoBXBXW
10sT9/V2JAa9H7Zs66ORBADxXmjwt82g+4zrz/BFokLsZsqwtM75HfzK2NfHDWl7+Tv8qr86Cm1d
8459v4CQFZr34Isxbm+iNxvt/mM2m7Y3j47Tytp8jqu422nVsIMEjgHQx6enrw7BSfnb/OZvnPxD
wiuOR1cyfcMI5GpJa0HZy40D+Zq/IG18pPuOGQYPRI40s4CPYxuAUHQa6XN/TFtFULOOyTJ5wrEN
GbkisLSLZG7u1TjVlm95YeGBDQ8rOsn6vpHX92xUVmSooAlgb9eMPhaMoE1WcbUt2o6sDq/AndF9
6qPCmkZI/r4zQFQp/XnfA7k/tKJTibqJLBzN+wDbpWPF3BTdT0RO3LHe4EHyAVNTjzuA0u9x+MDD
AOfWbJR8Z+8I5/YgZQeXTeN21bNWdbxsKW8teSxSX9pRGy/vNV4pxM8f3dIMC1BXqmfCJCyE1LPj
e5zT3TsOsY2UUMsch095Xb33vD1++pWp1hQjrOUt+D5JMibyBJADI4jjpU4uJJbh6Y/8/O2saU4i
Vz6JXrdKdZ8cjbDhW6pgs73iEn07RLuAWtXQUpdGtGy6GQgzx/ZoV6wixSI2zsX7nKF/vq/a6HS8
rxJ5kfX9uhre602PFI3cRLM65fAjvE5eo4e5iepN9OcOqkWYYA1jM3wUE4sllbeSL77q5ZPNYwVK
ML+tGZvXe/+5D+s3eZKX9/ucv/dJvn1aUw4nQ7pARssXubS1KupNm2z0/jrqTbr+ItaWTxrUSPC+
YdM/YMta0iTvD7kTrfeQV2Tk+uqy3+z0AnvHN/0pxZYZVmuWwtfPJ7o0fn8nj2xWf+eMbCVvI2ta
d9OYB+Tr/HVIk03yPrffOccTPX+pomAxbHQTbI0DZ8rRGjzMIXHwpYxjAXUVc5nKv08No6AT2Cda
AoXKqPVyLvjCSdHWSV6ieXXncfULGxt2VXjG605Jf/jusY7lpWM+HDnHooPejcrsBDDRDV6IQUC0
4c8/XRJFBP+Dk27YClo/DLxAyb5BD1TRYu7xYqj8fUIwvZwOmGJX+lnhuVFWvV0hcaBRdvf2DyPI
aYg9ufz8nuodk5BP2m5a0KrCwP7hdO3PS6TN4I1OPC3r6iDZJrSRyJ7ApfobNEA0T78fcTziafio
0MllPvz7y9z4GvMCVRm8TL8sefg5LwP+Rt8gVq5StubZeRP87VHvp2M+csvI2qhQKXEli81zBWGU
A2GLk5ZsXZSnk8H3gS6gJiHOEx86HqiRaRWWXsMCluy6z0nLF3J/baarhJs9F0fMIbwfv6l8U1Rs
ZuMPDKOaSkMH8rUw85EQSfRtDUTxLSLiKK0y/GBf/ZuhH7m+fQ27z2MC+QUp/pMlySgKp+a3UsKO
3n1ITREVAufndURo+w3KZteHQd268HW+ittY8zRho8a5uUjJOCXXpz9etd1cTnYZU6IePg0WDw9i
A0awERsV4di3E5QdavDn9c1yE7OZ/U7MdAi3BrhBmRcQVe4ibYhkC2EQl7rQ5sDOA7qgnpDKCL0R
Z5rOqQWrmojGycuWWPOEbAka+h85DsnFSM2HEMlp1GNJVgpPNtoe9ZQ0ogtoISaoJIGWSyO3kQRQ
ejJMMZaHfrmIoRBNkKywDUZXo27fiSdK83Jgbij7PzwbXdAVXYknWNQJ/hY2sQpebDButzxQOSSI
kVkoBVK6tOQBlkrfsTQFS3ueyjG3TQKpE8UNgT84w1WimCnt8ieZyZgtzPADla7ZL5hYhAOBPjD2
GOE9rni9QuqXRCGBy9u8MwZQzQSRjOPBN1Tb5mx3gax/VBQPi4YfE16EeTuyvWzA2viVRfBsdmox
4+sPykN7NQ4koJa3dI49ZkgUK0jaWdtA/7cGWNO4MvTfDswPpPImIRcdPxOvty5wtgu02xHOf7JS
J9myYzdDKDTl7qrc5Nt6QQPC3LMQ0xGYVhS2UGasq7G3Lskv2nPM4qTVJ1B35vl+aX+Sg7KR6MP+
PDbHJQ9bZ7MOhx+h543Hzfb9C8zhcY341pq9e+byduhen/CBs2mUBNa5WtNmWb2nkjEoJgLg3xZ4
jRuz5pfMKXowLTOZMHSFvdQD32LDGQn5xe2lDtKb5ixIQiPXRPefI9ovXB5UcaypiGiQ+Umrx/gF
d2/ebvKJssKk/CsGMzlxptODuonnokUzQvaSDtmYFDwFNy3HC0Hj+rqkC0T4TG4M/JaOEA2BbmJd
VP+L68fadD8jbmHq1uGRE7Z8z7IrLfQUdJQuFoopHGTP5Z+ib/vAV5LxzUT6rnLuNlGAwzZvhU3l
kaysAU50bC8PNYUM+XQOz2H8uRcr4u57jtI57QLqi1BeHDs7PpCiZdR2TbwhdXLhaCsVPRpvoj9J
PgP8xnQMKzhzmYayLvstZr3S/u6Zs/GZYhP0FcF5X500kkFGTtCWS7gCvlhBGwHx9D8BtXo3jlkL
BtwCOAZH8JnW8u77E81MhuJMV+PUkeEuhbjpKvDKBtLwtZBS2ODtkjuJFafddLWt3CrhOMSljZpv
9d2i21tWuzmbjLvzGCYXc1Bt2TS8hjU9k3VvwWatj9Ou8DCrQmHnGDJoz+l9WbMvwKliyAOUnSxR
+QmT+HxcjvfyQmLt/Bt2mLEk6kyUjy1vNbwTCQfGurn7lWbp2tyxQW9ekNq7cXJgdST0Jvt9g41s
nmjqF9qwt36KZci4HNG1X3DQoN1lYsSl2Viyw0ZZscBCVqIeSYbVznjT7WBO11YJTJpkgFG5mKwp
YM9mKwzzmcmDPqAse6JQnRE2RxNHt9PZB5RgmcMhKIThkApsssEvqHd99x3cozqnIO4DD7KXc/zF
MJGlOb5BQZZGJm0EtDgDdQpSBlb29RSYZtQM3qYZbGldIFPQQgFzCfHCeyR2FURXIpN5AIUffRpB
f2pb/HihURwnGDx7KIS8n4yJmBQd+ryQWYFOSOkO5Pl3sBcAIqseGFKf36H1gVD+Oemf8Urcfy/R
CUhxqC5zvxs2gTrCNoYW0zlaPSZW2J1LNJyVQLeXwFhOO1E97JdRaZDOCnRGDNWsGcI7ABGytQFo
nc6CoO+gWbsphPEpZouD8Wa1uA9446Xzg2eg2/NHmYvqAlVDAqNCcjad180ub2+MlABfyyLQ2TnR
olj1ht8xDiiMkYAEil/R1gdgHzZDffII7wDH72lLWAVQYNjZK/QgM9QFLmU8zHvZF4JVHCsW9Aud
J8J2Tx1B6p78030W2IDqS9ON6eAKnkYZvhfp7Bjm3jdURtB5R7FTjxSMC+lb7/GcGn0DtLl2EahD
w5POQkd9B6G7+yrvASGBiUQGNSjOebiUDmD9CYXyqE/Q/PI+ud0yuNuYwgTsqhEw98H9WFWXMARx
i/iGAhz6ZwCm8HqKB22qhaxBqYnIlf7sqMJL4Duho1D56MbQI3ZITeOQnnQprgpglyXNahaUqyo0
GUhQNigOztHseZaHOZATzJaxPsFu0XtNPvCD7ks2QdBS70vU4yGhE3aGhQ5eXE48o/6wI/yX6YD5
lx3pGogMJAwrKewADG7sf7nklFGEep1slctSdVVXC5Sd4en250f4FuChMcIYBBZZPAMWgofAUIzI
sQSPI18E8ThgBM0ED6gSxx7NixZ6yI25lKZY10+gVie3ms4YGFI9kkM2s/ixgT24yYkUe5cqkIwU
a9oP/q48SEaF+/NBBAPRijrkM0y2mMgb44x4Rb8Y0WfkyEpHn9KLJ5eaUGG0cBKpZBHm03jXgdo+
WdlIqvCpDDg75BfOQ3H4oCd4bjBfSHYyiSaJbyzz0XcJPD597EFHrzrEKiOIXH0uh/DnYOFh08Et
WI/m8qodVcFx3LvisERpOuiu+UiYHeFNF5D8wGclRgC9lTVB9zNCeTeE0o+GokZXUewReeDQ5LZ4
rxB2dAZXw1UbqujdqQmLPIb9o69uW2mjQENjERDmVm+xZL4HaTfSO92pO9oosGZ/zU0MUe2HnV/j
0r3Op8zJ1LyQVtmfSpHb1adUGeODTBGbVkMWXyWbYW1vaqMkv1qSF4E2FJe8WGhovnU2HBLGH5RN
b3IHuQQpp+ijcceVk/tMxHDneEV2o1cTMPHSzzdJSwiY/YAIdt2ar0zmTc47dxjIAUxbdqwJDjMe
u15yglKRCKCT7EpYaoDoaopso8/maUB7MqOCZjN/MfYdNLnnFruiTmx/ummiAvNwM/QWEkg0WugO
aa6mukU2It6C/GCWZx2jEHwVXqACA9peClyHzD2OLCYXKCZ4gMCTfgTf63HaW1Bk0r1+3FpNBEAW
tFlbW7q7yh2CqAPnnK4yNGVEkryWQcL4a2DtDDhBI2GWRmt2jLXtpkWhjXEzps1Af2jShqx9kDVB
8YLe5jMhFcLBQse7Tz+Ye2heBWaL788hIksK0NeNb2gcEHJm7LgdhMUTzNfcGqE91nL4ImBcy9qx
WFS+wNGJtncvCGdg0SP3oiBHEg/6LBBrAttI1XtPaU+NMB4guJPaiNC9OUl+gaAEN7AM4zmt3zCf
6uiUvggZSr+9YYNwyE7MfiS26ZM3mvjeGoGpq92Uw/2Ur9WJOkmWvQ2miaTMW7AfWeYFzpmM1VDD
CBZn7JqUKvaMmGNS8DU7WPp9jEH8WqRtLbErc5V9HKo/bGOAGyiaaC8/UVZH6N40ZbCN/SPkrDp4
3Ax883DGDvYWtoI1GWRaWFKkLV/X4gfb3m18SNeQNIm+XbHP+LxtA9CAoZ88vecYHDASN7HIsh88
ZxZhM9YcD6jAoPxZtBNr3jHVIoJw0/FEP6HcP4zYlXqPq3B6whzAeYfAq8MP64a6oBeHuw3gxvQN
R2ZJ+aaejr/5HM+/bJLiIdlM5DALHwEuwsTCsW0gX8THy0gs74BolFhYuLvUh89Rh668R84RaMZj
/Qjfv5Qq1JPYVOQORdR7W4+hEiJcvJSYNeM4uEvD4heH0VAJIQXtCQRadO5xSO77HIXvRD/rARgC
IWomfczP8H5q9xCmzcF9OXuT9ZOM6BCy95B2eMQli7cv7T5Q0rFrn33gnmFmQFNsiLsi7esSQB/E
K4KNbBeqyOVtZbv54OcEkT1F5P3nJI6PKpgI/N0ruEDDYhjZRygUkD9W1HJHQoIFWtAAw+gDHNwe
1KmFCwzXUuH9qEv2Pn2Njab7wkqLzczsN5DZWuwagjJxow0/w8/QnECH40xwswhiE6D4nxcKg09q
y+6zwK7cdHl15cq4tXTzBFcHrDO9Owu7B3kEgyOYqi1oIOhwYUvg7z8dZMhNsvmcUgB+QyhK4O93
kTDOBotSLrhScVKAm9jVQR0nCJ4tNBsYakI6wY1LZUnRKjXCxftDafBEjlYsP4vPLWTKvt8A1Y6p
2z+zfNA4IZUdYotKv0P4+xIardCoZ6fbeEXmZYhiW9+yyNNlckEyIGz0SngCPV/h5CmD99Hmboh2
x98SZ+UR5TpoEntpdDryiVQv40jWO7k0YpoxSCphhYJgePqemccq6JxENTKdvWfJCh13c9YR79g5
vtB7SvPs1vtVDJYEmkzCwyvRB/oZzVzMIJ2Qz1EOLoHA3r/yBgICoXu41EwNyJO3h+zGPQqdcDYD
q33ag9saOSVzESGcWwLPP+yLudj2oO4JZemNSrpi085dawgTP4KCFEsw6xl6WrHsbb+0aQ3WIacw
Yd28qXBMF8T0jp0TFxFLiDGQemJNhFfR/oJRRHZ1kr1eqExx4ZZIfkS5QMTAg24L9KYP4R+2dXRi
3E6AvK8vefpQgDzHz7/Qo4LGZohqYlLX7BECPmJxXsHAbqS56G/RtvREtEW8VhcZa022tbCgtOmG
kkTU+c8tCqS4DNjs6a37GEvBc5u5PBSDtvFjzPee2iCFYlP5au8UpcHRGr00+41xbL1IgRZ7yeyI
QQSUGKi/+FsqELhoZcuuSm45tvbmB5er9waUmPJJwsXo479mWFtBW38OLdTTSxHdSNkGFeeg/hZb
3PylMTNp/3C038P+5VXDqfjcHezKHfOgnNFABOgEqyHRvM81+Ha8xzti2/wkHZudIzE+pf3AXx7E
5kLgGEjWAi54PEee1CcskkbEh8hEYcuOOSO6StzK0aj06CmJi+I9kW8oJQh8jkYVSNcj7J2aLVc6
+70GpcU14xoJOAHMPjQDF7JPxwrSmk6d31+3O4Rt3x3YxNd58h12q01xq1nAzobslGvkB6bT+0IY
xsHx1LsPn9uOxgj9QpYPpCnje+HrG6Ywa5UFKETzvXhAN8SN6zjM2MINgdVFZDDet8e5PoecQ55g
wFYObxTC6dk2bM1hNVaoE5DdZOSstcI/nrfPySZmb8vsrr2cKPyw/7GtC5sO+q6z76q+JEv5pCQu
50ELoh+ktIYH5rbH5DWeIcgChY/Ra7AZ4K7RpmSZsl9Ys8c+I0ybJptjyL+1QXC8Pot8lDRBG6iO
hTo2A+a0hE0G4YN4pLzXD7wpHv59hfeEAxVHS7CeDx5Qg1CFjyOixL/LIuwzzxLAhdYp1IYaXxTs
fXCuwFy/cON4eGfH/tNgykOXS3a03xYu01rdj2WZ+v6u2mbkNjH+7MKco7gcgRxZBqjEKKnAlp/u
nceRhwYKm231CtWoY50stD8or7WBiWUP9cnmTR8OCcVaOhUUP69hx3UFrWDdZxPDfIkNG/dyaatE
SWFUTOYGRGZiVagOW/9FJitxcrX7opisvfsN+Vt2d6Nhu6thKsOuhbmI7RF74aOjmJ4ZCWfjI1pm
hLzmIMdOqxULFsHQKJHQ/hlq+IFhPElnPfFM1NMfrGNIIiUTBdtqbqVi8GbgMUvCQHDz3VXnapef
jU27MFdJaJ36S3OtTGqwI8Hqih4elBuNHQm91KsqkzdYIl+lyNHBHp8HRR+okMNo/8oO3WSoXnEv
MMsg/U2Rj7IneJw7nDK5lpkNrzWjINt3ZmlcjsGUEREBSc8Uv6buhl/YdzacCM19baNQRVB5fp11
AiXJvCSAs5q202bVA+Ma1PkIDFcgu5KbaW7XmxOeOwSJrahtuVGg6t/X0ndyx5gjw9GAXU/xCV6o
e3afA+fqQ+9KOMWaSAhFhT7gPO7ycvBhS0WfuHGizstMUt+9BzyE2Okpti6sctwPgZfVr/HTB7Ik
9ipyHqN2qX2hXtksApznBJbQRNqqn5A0XlzZHs4lnqoz7YdrKKFVTfuLhiF5IXhGUl8OjJ9uBrqB
x1C6KKtplPppNS8zEspQT7N7YtgorfuGF6WO/nH9O4xO+pMfD67Ksw6S1M+PYBOnTl6Z8rSvDT84
A6AmywcXlg8Nphq0GAhlWKgdr9big6dWM2gXfIMCqx7pB36dRSbtuwyLKdN7xFx1cB/r3BhevC3A
Bwbzzz4h5JOvDad0c+b8rZbbFY4RviYyJDkTv/FWpITaBTyN1o/RnuEsSArOsjvd3a61DSUkJW5a
juLq188Hm+Gv0SAzw97pVk/YoyQH0fJf5sSQZs6ShgNGbm+vcrVIpFubVw5RPkQTDG+FN47Dvt3v
EdGEe4v3nsYi7SVlAbgWtmFDofB4MnY93OTpy+mNpzAUfhl/3HY5b9H6vk5HylZs8dkrtUjmRJO+
PNFfHj1JI6EAqG74mE6sMSQdTDrf2PXTm8tvAqOiktpZV2WO5lc5FMJZJ5mZwrS+XlB3R/tk35gk
XIMujOpFhA/HlYOBJpEcrOFzbnXEckKM+01x0GE9pzzCjBEfefZ2yaAhnfOxdDE//tCfpXWIfdT6
+6tfun2/xAUZFah4G/PXTnVUr1n1Xa50NOvpqaI4xJ6KQNVq0wu7OYxfeusQZfAHBmZ2zLDi2iUx
N+jjVnAPL7lLChJ9H9ziPRwjWOeIbOrtzZW80iYpsa/0IkavoNuzhDjRRA2PYfTT7vIRGcBbadIu
SHNypVM35x53SO0Yd5NsokOUrN2E/Fk2/i5vcBqtI8XWaDxQsC6PaxgqfNY7kMZhwLQkLgFbOJeK
TGczPeFaVyE1h2+azWyKfPMQNYujI+YPFpNINFGN1K5G1vKh+SWccKiaqQ91rCg2HyzfuAruFORz
yrs3fnq7/jkUas/8EJO30ZJS4ikBAujHilVo2N9lf9bknV/uuKnKEZUVFH0yK3+bC2zDDPtoBe8l
eBxYf00RnA6bZpALZSOR06OmCWtjqDdBcYtl+GMB3ova7u3XpAOyN0k9DT48HhjDXDi/49+NFT5r
xZmK++6miCtkt9cyd4d8Xvy0xD3EA1y9KQx4GGS6TY8DnmI8RYx2HRY2aBTtIOhRNgp84N1ZD39I
Zq8Vc/njM4DVYGfMEwgXq7ksPF1p3StnROCBdC6mhqe6ycKil50HvbBxcKgIyqAKMp+wBFxFOEdY
nmhuHuDfSLrsxzMAFYYZBg3ZXj6Yhxc5sfSqqPNj1gTyg5BSPn9YdxjoBsU9nDERZqPh5+dyLmno
Y9pQ/LDcqBQQIOIIU1CyOtb5GxpnWALtQD/Fe3z/YxAKMOlRSdWKupYv4OHQGlRd4QBLNNbkxeAt
SooXh9e+39pzfQZ2hGVL30wsscagd2UyNnEV+0AgGsiKLSzLadPTnUeqvdLmBIXQOdDm2JlQUZBF
P8qHxgkKUbqsTywjtHBRU399s9g3Oa9d8pu0ktlWtWTkLfB5+MFQuJBt0W8sBOsJOAowhKn0xp6w
PfVvXShQsmTwWFbTepqxg2kGgurDpT3ocKoJivn9YO71cbwsSug0Mjcy+ndccMbc+fhVoOgqnObA
QlwOXlxurj6wfJHa+5oKv5rOg3iNwUPklXbmPLEBJAzLkT1IlfhLWn4Mg9Hvjdhfjxo6fw+7N8on
wokwxw4wnXS0pUdYAE4M5zWBvTcTnoWiEVhCYSsCjA9pNmP0Fkie4UgBiX7Q24CZnRTw8zsXjkJH
Xk9xIQwxKdIMnDT0LbgjFq+JNGYVH1FjOO8PvKPGMWnL0L3zM9oOx1k8pcPnK5NszJLx+8YX6D3G
7mWpjrrgD2GTgn19gYKC4U9HONFzqoKnqX48zhH9WEF76E2NsPKEgZZwQVp+do9NvHiucKhBNcV6
iicHheLiee1ve7TqTGF8JGGLOepGVAvJtbhiCAiihlFSa8tsn2pbRsTA5grr77WyLdZR5GSqrUGg
JWOdLuTtyJNsiEWBv0yZcbrvsS2zgbNxKetG6u4dSgvIWJ91a9kgQhlrK0XSJ2RVAXz8ME0ooZEL
Mxbg8cfGmOeb9/m14fopyTe50g58sD+KGXyyMyuubwKslZNSzwzNuQtGuxPpYVcPQTYlPAKgGcoj
uh2XI8awHvs+W2efUMx7uPqSCSKtcrhx6rrfC8stZRAr33vc7HEiAK3WhlQQ6lzDMnRK4UNkUZth
FHJLf6Xbvf8rV750owSJmPL5sTZVMMUHcCFk5S/tiSmX8IbqCkHLmmk0x6ygoXNMZ4uwHxpJazaB
SrFA+fymK1vb6q2g7KmEPLy/vj9c5oDu7nwtL4pDsauTqLohuuND/ZrFl2egBTIAa2VjV62yilKr
n56kjAAMkPEFiIQ4EBE236ZtdkubgXx6HaqrgLToJHPYfZECqBPcMqk1H8Tqk041N1HsZE1EQW/f
DglGDMULyScArwzt7Sl/0r1PhgqAbjd+brTE668f8/eWl3vMSdQCRl+DX/KuAalBwLG8UIbS/oiX
wNetLL9cH1ucUjGJTb0GnhzdJQ7HpHNrm2HvQHviQfTWZyCTSAtvf8gHhVgquAMdm1g2mBBXANC9
pwLbEajjaAbF0Te2SUTXsQd82UBm1VD1BNxPVYuhSTzqf12oEmnQ+vyAmasJ+SDRKw/l/34BrxXI
rdVPDxtEX2Mg1Gh2h9+S9Fwm6l5j0zfoNWLWpPYVDRgTmxJPib0iCjqSraDl/h9R57WlKtpu4Sty
DBERPSUq5hxOHGopZgGzV7+fqav/3ZR2rSrLAF94wwxULEEcHN24wVK6z/lAFgEmIrvEmppAgjZd
FlSWLTRVQMoOXw8Klei59MmvKfbQBsyNWaNPQ1L91t0reSVA050yFMoOgS1WmnU5ahVqdstqHWgy
VHpEAwjzFsPn5euqfQnSZ21LUXx3cVE2yXYBRZZyYFxdJKx4km4CCuLhE7PeURBdHRmBNkO71OH6
U27BeQVNTReuw6k5Z20m2mjji7J5dRn05/EWBB6VZMY4rAVqdjRKSY2u+DOiIAPlhXqXMjQSs+IA
egEtFUQrTe35Oao5lNYKfma4eGLswkvR48ecTTwf54D6oIijuOFey7X5LXqBb8tqn33VejfzhX7p
DIyhk2AQbwfnd/Wy652y7q7QeJ0j4+JfOfPVVyTNqbfHXnIe7tcoLgLdpaIit9jhFl0o+fodQ1Zb
99iVvK2k/2XSxyLvgqSEoSChOEwuIecs3h728Ca7N6PMcLGirlXYRghkDFSvDXfXuWAynw9evh2a
vPChRrJTY4AWJyey6BvNntCI+DZ8B4SeAcZdPBJeWW3nAtbxj2OivOgexLUTQlgPfs7bj4r9QhvE
kw9QvGnQG9oGl9ULWg0G4j7STo2n6VwsJJowW/ZPTye+uwdEEeF7kMoAHKK/b7uPiFWHDB0KG6Hc
V2WZsexm/pW84+qtOrbbKX3Zph8Xpe51xe2sKCT540fEn1b5Y3NmD08Ty58HCmZ0FBE748Jn1TVR
bMem57ZrVui9QdLAPCljSMArWFO3OK1P6w/WP0SPnzrvPrwMaXLV0+aHhp5Rv65PM6N6RSF/56u1
bFYPkb08IyDxHlJXoaaLdIS8POmZT161SsBiKC18sfTwGvny6gC4wJwTZ/V3iPImopvk5a9ItOxG
EhYo0MSjy+TZjSJ/DuuSzVYNXjwjcgOKn1W8iOm7TOhGfxoi01IldgY0uuiGiw34Zf3BTJMghu71
mzSEfQVfzaqisMNPDESmgT18D51q3YiakSd0mLXkVzjeu1YPgACHrse8ymkJi/y+wnXZNXnEVFfo
5oRjymMuhQouDABvpNjYAyTBxu/0txUX2SJ4jmXPbuXQAiyQnFAkooVIj2K5VP/4J6qtJ6akXtd9
zqfc56wfzmpV9GCu+NTOOD5kd8DGPeJODzgJz/7gVfRav1diL6bZmuMeA+CELog0v+1epVWu6bOy
0tZ6J36vl0LmtLk+uet57eUgMT89O42jsyLv4gB3XFv3WlFrGBm+lEaJuCiziwQMIIx7giwaUqJ4
vpeSUAaqQT/qGP7px+TDTMa8E5Ud32CC/c7Kk7iIYdva9qgvIb2IkDRyYiDXIfwmLosJUxckELH4
N9ByLwPCLWJzWjsubX0OKUD/dKVPMCqOPvrSHkAATyJ7JyI9Oic81nK39RK4821Vx6nzFTEj20xr
EnpEgAm94ZR5fqmdalesaDBR4biv7Jk9e67eK/ViD7VPhNxec9d4RDfm1qXiEBGHTDCFBZvER+Us
XVE0AQ4czYP8H1lgMA8IYG9w2RtWM27sGoW2ET5XBkp8DzdfSz0CBLSJr9579XJpuzFc0Fn0K913
kJc0ctrYth62t6Xd3Z2jTbhvHVuU+yrh70AAkcdnpCmUpkj/deToy5e8T4umMrZnFApKVBlutKJl
fyZvNJbr79yeT19VbvWYuIZMFrv7LyeWNIXBTgvaKzLEUs/sZr6k2blgrGiXhlZAK7Q5TqyYWjVL
q2z08DNk5R4A70H9wtXioAkAHeDpVRCVLK7yLKfJIh/YoXwPz6N5n131OAL8EZTbKEBXnEr3VHts
Tshu7ltx59h6IoNF4sKSrNs7eEHj1Sy6ekb3HjyDDFyCxaJ8qJnhK4Iz8l3vbKodtmu06LVX4yYV
I+TG6JNVd+FxXPJ0at5t+/sRK36yrPhmz+zlO++O0aIF5OnGcs1r6LIAhHIfpBmw/boSytz28oFG
iv29VcLbQmNHsqCHgT6nuamEdN74vDZKlCYyfFea6dGDzQN+AqOe0/eJTg1G0UzmC08ep5P5/H4a
xluQeh/UrzVsdM9ue8VQal7VbR5o4KlcFn3C7UbqgJb//0e+T1DFv2UqgJzRkqpCsVbAj9BFvRHH
sgpS/2VvXfRWqxPTnAp07dB81FkDmocmcBYAL6JaSwgIwHCdzYo1U/epu5TZwQAJlvU6HDcwf0ic
6YL/5s4ic7hnlcBuDruIfEAAzBV/8iZRISTlYWcl3udmR4WA8KehSX6t4U9B/Ynn4TzxUAlc/tYA
RYSb24gatos4N0+ouSDtVV0AyBwUVXk8KICI0YUoqRGdWQHfAa+YUt8s1ff52raVjOgs4XBVZiQi
NdrQGgzdL0TaFMYaLN8XMovUT2v3QDOHyezKqEGHxBd/Eoz6Tvt5OkknXBM0GVG75EJwQSgDsYWy
fWaUimSrcBufwl1T+6h20UeVWgqITpYzkAB17oDis3uikuZLmImaUZW9dCifB1H8xZwGG0B34r+d
StcCZjqLMpfvu4xrSUewicNufpNFD59He8pXozEdA7ZqvIPx2BmzVvPFEq5Dm5kuqbG8rPG893/b
n2A1IrnTQGTjNXCRKyMOpJtEgkrw8hDM8R8Tq0+jkm8C/YDqKe3Xc+ND0TeESnGsGSukadrHWjGM
F0Xy4gRu2x0r+LiVJ1dvADcpdV9IBVX62sn1CGlxpF/dH6lWINYhsnkZ/X0URO4YL5RJZSUdIEhx
riGJBbTUQTKg/AuSSwokEo7QbwEhA2u70nS7+qh9khATfvNz/QUxFColsqJCH5BHWhwklGToiB/w
1wa662mViUG4QLPUEVxj9PdHTwIgLyBTbxtaWJpWql85d345m6CcMiOWoJLpHNtcs4gr2ZWiCEUf
4F80MigTwxvuUBXkZ1xhn37op76LPmOsEnkiil6ArkCFzkAQGsvDzKRviuGiennPsBIoNiLR+33N
i8oa3thEPrnhkkyLjy9g6uTprIL02wu+2lbIkwF7AWmFUChQ4naJTL2dUS5Snaz5bu5wnqB1mkaf
GqSR+qFuNg44PZqNO8Z4R2wvSCvBLfwBv6EPfP7TMd/oiBFAHFX44OfBhzVY8lw00sxJqnTQmOwH
3n6wH6Qj6UKdaItW+rl+uq+Vup8V/M0D9ZSd6EogI35fjAY41TjT6laMeLpzTUMn/z1uCIQfRhpq
D9iDqW+zuWOboD7qFsYlttedQjPfKjSxvx58+uVhMoH1EnH16RxMfsduZLahNxS+EmB05kpds71t
3KNrpHuzH4+w8ABG2ZjbiB5kE/x2J/OscaBlHHulZql544n2ElmhZ4jFe2kGASLDGBeK1XyYp2EL
2lF/9rvtNvmSl6dUZPZVGKpUwS1VqiB2C00Z4t7wBktWh01uCwQtkzYwHwjhQDwIulIFIRP2X9MS
Ae15ZQ5AaDK4FULJ6ENCUwqddHx90v4N/C7YEYD3xFv95zjG9IIMJwK4Wb2ts2EWUtQKH+uUJirJ
HsDct7PBX6gR1x8DAxPpSw+oTZCjZxicO5AqAbEZXtaBnoQkFN0vInL5KClwVnR+qCJPGYDADejn
Mj6ArG/hMBK30T+ugfbgqwJAqqP6Mn+IpjQFn9aJSkIrpvcpX6sEj6vKKqmBBmaR0fH051u0h26I
JELegiS9KnB/xnMP7J2FebEkpArRgbWwJhEXqcEATkI3idotMfGyPav/lX0mK7gQzXLWgbtbbFJf
bkoRRwNIwygFNM95B6N6nmQBCwxQQNw2QpyKBxD5BGQnpyDhZ85DyOAvdgw/rVJaDyTeRa8kzH3P
yq56vzr3Fl1vqh5nOK0l50CNjDi7DmWUXka1EsAuoJiM11YNOuqrhgRjI6Ho18RLdZDwm3Nw6/9E
+55DGQ8JMglFPVCfuCKjW5LgaUKIhDtD7fucu7psxBL8nqqP2jyiwAXrnCHILUH6kOo3b+4sk6Cv
J9TRk5yS1hJqAY6MvgwkD6CU1p49uU1JPeasLGwlYY6EPAxQHu3plRI03HOryoOkqCNXJaBTVYoL
bBcyETq3tXFgMUkWhQeAz1ska5JK0HWGby5/zxPpjwG0WGzZzUfb9OSEpg+nj1hBrS3DMOnsFfC7
uvb0Eno37yatZA5ODDkiwoTdky8i/n7FYoZ6YqizVAmWCjoIFT7+gijQ23WoAxMcEgs86MbduOk7
hWeobPgUhAIDiiiC1J1fqvBLBxASJvdU17x+kVixl3ZofbsS49Zh+BQCTAnWJmwUlYHscWQVs8Gf
KFosKBgQDN5JVt60yhXlKvyQ7DWdQUK4E8mBFc77Sh0EW0wIFAo1QrlvUkZkz0ECg2g8xFSCPgw8
iTJepOdnAgklZ8rJiMBp5bG34GEli6VrCA0m4DxzIFfBmTa/VysmKtNetCV9VFCX+6pboWtJxPZC
7gEJFEm2tJVDUvVxaVDIv4ltqQt1wWlDKv6mhBWfLNC/0fQoIeydVX+RhpJGRf+63YNPNzfEK8Kz
cIGXj9OHTKAITEDRmY5LA8BqZDcPjWRDd+HfHa4rJh8wrlGGbtPZpsxd4Tur+YhiVNbjGuFsFfdN
bqRK6Bt4+t/7b15NV58QiAX68/mgEhYCyL5cpgKX7Jfs5TFTlI94mJvu0N44kSdevhmhJO1xWe0o
jzxxid7eh0FBLOqhREmipshIEZFS7J/BlsR/fnHSqjNmgDG1FdAq4dw7F4yKhnt/eIxwV+snbn+z
2SiNrXhW5xuMaHwo8d1stg4eVomDh9WY/ZeAmxKs0zNbZg8rrA7YUJ4XaAT3uQgdZw6oJhOFz9HQ
3WDK1N06G/Y6Dswqo9Z0LMu11YpEfz1vdFaNRmsBJdhZDIcE3VObR7SmciHQq8H8d8MYPzWVL5Yo
8zhLg3nWbg9iJ1yt17XeoDbglwPF8MulftppjKe6dGjrfm9Q3RGl3ztD+v988gwo6TEic/6+IR5j
ErBT4yQHV0D/O5t0kALqHi7uZ7w+LwLTQFJ8yMvJFhHVPsDYWrOXOLVhaSc4vIotUrlSVEq1hMCb
zPhbZlEhYl0hjganNPd62wBNJsZ//SA3zr/RyUEmEoAaBIOXN3lxR3uQYb5cthGH1EygO+aoOhKT
pgwG7HHIpVwBt8IYp4xAX4hu0K+UMITs4S4wzou2Tpf/JLUHwNTLw56YA24CHsCOaHoCresTQBPm
/zbqQueaFImk3ISI40wfaIkBXSr2w8UZ0dcavzUsa2zaPbbvqmqP569omIxIZUO6YCA70YJXxmFU
coDXRVZ7+iqHUXJlRd93cmg3YvDOOn9DuG0LeHf5aeTZCXTDzhKwOattElhV3cwqy8Nw55fA8tOW
QsBQormKqWRHJSFFtKA465fwRd5PGfa7XKgaFNOKVk6jMkTxWzX6uIz9R0gzneIoEqlMHdUWbt8y
IwCH/x0W7CDLz9gLq+d6sdZTGcvulT3A8d/ks+LHZELkRRXqTZCh4fkQF2NpjbwW5cXDN91UmKzk
J/ZVWUR5T+Z8bHZd3WtTY8ywR+nMDKF+1pOcclJIGJ86KCBuFKiqfKjqo2pBrULl7NLkmfAbD+ZT
pMMgumD2V30Or0gO3wGLmlWeNzj2Qb7RL0V86AAITsvrc0j69XJs0I8oEzURTEPzVlZ6r36BFAGy
AfzRUBaUz/ASQT7gLWq/OvmPDlhCBF3wjrt3k8D02MJ69x6YSDQb2elMjmeLhgjqj0j2RZP2YBD2
OlgG1nqMW1B9bMjanKWYxXiiGqlUAGhz7Tg14OeiabTlSaDy1JK//CLpnP+gLzIchSIxCapMhmxW
K27kYFnalKMDYGOAyciSPSmoMlu+JVSFRbKoklQWqm+BzTMkNd00VaUSCfLbbbfTaKnKo6EpNaix
plAZpKZExZEOlMNm0eInTPR2m0ct+ZaH8FnW08U35/ca/chttabTcWPsa5WH1M8mssp8ytGr3TeT
VRVTS64WYS5akZKnZnyZAULRmXnv/8oU2tXKapUwVIEQ6Bmop363HrNbbKv6fV9pc002mDTPVBVa
pV5nRfGbgsLXV5DVukvh8VllZnJEC+KHfdUcxe7iWWMx5Ro5w63T7/c33X634nX7/ai/iFp8Ahby
h9uZqr5A9RMbw472Ueoi0Du0lPLxc1xhhcpUmb+3OxdPF1Hrm/k1eCGfJ8mBKUNnkUVORWGjpcKO
6vDz6icEOccOCDz3Wy0kg+Nn8wBcCjcLdZ2kSqsmqUqGSzPWaml7Lnqd/GeAmtBxkqMb/aQ//VvB
3mjgSV1Ua5aGgy6tAVha8bcuuDJd5D5RTpPa/u9QgtslxtEWxpnYOiyO2gZ1TLWT0kDvbXsqw6i6
M404l/TvenDgvtkzEHxA2fgdstjsSAKLtKclKFwMQXXSua7lEWnWkqlDIqnc4NwSSsFMpJZAnaCI
8AOYnL2g7B7Jmk8S573dCadZoMkXMY5Gy+G7ZSSU20HeIL0kC1HAMNyWjFsnaLKYcgYieUuxOHOB
fpV89M97ud6/q/edZ+ClOSTHKD08pIS+5GVIQVCWRVy+64aBM0LgPjjB73FhqLOkwOAC6UGUhajw
UPKMqpVpO1ONTLGyBsByaXAFEN3m/MMWZZq+/fM6tw9hQ2PyphL5vMXKSCBBOke2lw2V98XeFi5f
ujyGcrBmwLJ14SHJDbc+QA4wI9maN5Qu9KZGYLu/+xYY2a8uqBJI1U5UL4mRLH4737/XtofAF1t6
wdEOnwZ79tS7Y8GyU4Qr70aFNLG36crvcIfKZR5rD5JJaV5C0lMLjYx0uqXBpuz0T06Jf78ijF7w
54anVKvYNNqpjw6kc6E7o/+rDPNEdk9uWCr9SBezSM1HWoZnykTanbSlSmQ11zaC38Yu699ylLZ2
zPyeSfanUUzi+s1JNeVOVcSUtTf89gdjkEYAdv0HMuVKRyCHAZPR78DAs7xCD2ENhgEuO2NVp86N
N2rhKFRTfma/PNeUpmJyzi5K0tEsuVrIlXzRAGZXLYVlDq21EHRwDdahxFCGzdDlZoQBgwFDrLMu
dtbrXxCyRIv37c6QRD4sNPGO8BN/pSZNxdmszaj9LqWsoKcuhdZA/RdFREg/kWLkOVRFxqWF9OZK
VbrE9op7K4PuqwnaNpcKdjTgSMO/B7ugM+r+/f2pqqV4Rmao0k9WOsBLBgMsd+Xeu2KfzpHFEQar
OyahbQVsvONvh0ZB7q/u8PP9hF2nIYPWAIdGFnUFLResFotFa0Htd0yI6xOz8tXphKuO5TemrUWf
xVXDUjcJBlOOQz2Dyy3F7wKrRD56083Vr1XZ+xdOa/RimL7Dwl3mnrRzaObQv62rHQQbkkeiIgT1
VfRY1fTwG0WLrlsmHM58mx41IED2hRVviq/GVKG3Jg98X55bQ13uYhtoz4q4+0M+Qr9f1WZBXeaP
1fA7B5hrRENaB+WOrCabWm1jPiaRM8gCBIMU0jG/moSXhHcJCkCZewsTZlrGy+VgUD1aBU+drBuW
WSc+DIZjzCW9jR1arCkkVVP3gDTGVzxj9s0rxERdOzZ4Vg9FfL+B+F+H9IW0ezHKGoUoz0pZCH8m
lDd4uIIE1TXPvsvq/1ZdafVKY5Y/ZMYogQdInWsp9CLWojnLUHczJkCRP8EHosexQ0ooRE7niYMQ
SmDojMC8AQoOR4YBgmHjQwSRHDYY/92XKPdCPQXUT2wNs270HGUD6kuNFKxa0j5hS5D1K+P38BCx
rIO6Tvr2MgFMv3yureW5TdCF9gqQIqDa9aRfYFfnj05dJPhO3XtTJQJVI8DJMbILkU3tCKkjlQao
aw1gKsHhvLfuLc13yUfCHaj/qtsUqBLv0dE/0F5jBUlbBf8aEd3VDa9SZZIP5B6+RakUdW+6x7jv
aZ6qCKR5+k1gbp2S175Qz6j4bbgVu3p50H7UjNpnAOCHXA4fBtMxG8e6UbVwQqGMPI+AXODwBsuW
q/u6VgFxC9AafEh4SEauHqU08zk+voPrW9pixB2u8qzFdx8mGNl0E3ej/md/OGRTHkbRxWM+DQ9e
K5rSf+1jSdjVAK6yayMTRvByCqK+dotI/7H6Y9y7BxuhJV732hXiNnJ4NQTtm5jlNlUf5BnOUakO
AkxdVBC6WgO07zCG6aqqxCgX3Hv96JLaeDjrqvwI/0tlSFCDFCGxfmM8a9boL1E0YZ8pVZVG8i+g
c9bfG1BwDV8uRP22zXILfzhy+G8Wv43YbVDIwjaurgN7y+YTqt8T6+N5z8YuFRtBWKNgiscHCCnM
dqOjo9DKt17tZ1dl1ltQCB8BcFiIRpJTnzcxt4wN93juWdf2hzZoHJXTcfY1Ak6GGJkM4/55CEGw
0tkXHZ2UXfvwPZIm6mG8py3F0zfroHZslRm1m2mJIlfvd5Owf/A2aEN3N2RxE42VGaNHavtttgR9
TxGUnyoKZ/JoB0OfuLPnOLUSMFXnTjLYd+ZYR2hrKYfp5g2N3+6rR3Ikz8xv2JTgfPCrG+IIc2JE
lIMV3215Bmqhi5lJmKPYfakNYCev7nUIOMF212xCxOtlT2HnnIKdlnjF+JoAyqcEvAB6wQZhr/L4
0OQZ/PQBAGFokiCjF+FnwasqmzyD9VZ4l3GaJ38Vwr66Io5iiEllt9tvUZjAkvrp1EejzYGkNkXA
cM/adq9bNbumKAN2PUxrRQkXmP952ki0hL4f+rSQbL+6TcpP1NDhj1kfcepg7Ah9+/EvgwL74Hxl
bq6NO0pr4AvDIl38eJpvJAKxn3tZK+8NWasL3iJrEeDvIT9abt6jYvKrtej/GZUWMu8occAAEde/
vWPvDaNTv9FqDuYJjADqcNhGQmL+puu6/0/1+9RmfLPSI73LOg57k3ZOO3NLYw164T0VSmmOMU2+
Mw3rbQVx7JcbVfK1o2oiEuExk6QioBvY2xoNK6JB/ebCz4gPtcmGehI1vBRx/Vy8Mcn2f9HcMdL5
UTS4WCQOX2UH2Cg71WJb1RfnQseQtYNrA+K0nYTbf27WehdP51q1auhUalaCDq7+aYN/wn9WGK+A
V7v1b8xTIEargvrLCLSWs8WoEJ8QRZ4Wms08MFJwpzwk9QkTYOvqI9z5uDoPrC9qSRwCvtFJUOQI
Xuv7CE0ntj+HcOVvZPG00pbRO6BMT+z4C2r1Xgqh3g9F/gh7YEcJBzyM73xUfFn28T8P1bVTCHFa
qoeHBiwvUeopvtWy86KWN/71Ev8uafgwAop5rJpM8e4fRkws9tSXuKCE+yzdNArVPFTGzHyX++A7
kpegObCBLJNwWZmH9MwB5UAY4BSNYUVvYWvTKjVXactqYPsEZPsPvOYim8y7l8V9AUn1MTVql5G6
Yjd4NUOypMHHOw6QBv04L0yvprSPKD0nTydZ8e0nwQA+P7anyeS5YE/F5ZBqXc4xcyAVvYONzBg9
U5pOjXL0oN1AgSIGGbofZLXlEQ7Zp46YBV4vicdCC7CZUQvcnBVeAzbG6w4NpsK4vLpM8/h0ntqn
ftItNBizjaImXDttAIRBGXjXRuyJEwHkLzwO7P6nv22KsqwpnFuR5T1L9WMuuqMrlwvMdjENHrJ5
q3EfF8PHFVAx++A5mpu1Q7FauSOQ5zwuQYUO5oMUdre5b+5wqU9+7hZ+JvMNhiQZm2XZswCjxoE1
Bs2fYLGEVAH5dcV5rAzKSb35+oH8JrgyOisEh/BcrtXTAaw5Enoh1CSX81dkA5qd0ZXmAyc8gCLn
vnf5w0QNxCiB2RjR1HfFg99fgGacmx76l/axuu/BzG7nxy90d6nF7f1y5p6+3N78y0dQoP3oprU3
jBTww+QDG2hgxf7zTm0iGQFvwMb5HJ3az3EOVD3U2VO9kAYZ/vBvH8noguGCtIYt/IZKTjmBlq2T
XdEZdrcYBorIctyU+hfW64xwFhQ85pjBqfOZGcOzn4sAw1hAGhLA8fFf1moBdG6Y/rX9aL6BPiJ5
gpaJNFhfK/yPcByqVhqf/tNlQWcSPtFvLjtc9hebv7FIFlcqpm8pnAOmhmZY2QDSlvgWvIwUPU8H
bg9nMQP8xsWHFcQEhudJyYom9tv5tG93STWUhtzlW/EmW9HqRHQhW9GlbcO7Z5T5WXQFv4RE5yiZ
vcdp/cFje6C/P9Mn+z5lfLhDb5w4oW+W/eKYV92u5738Eu0unoGmKbOqPLwubkDPIP4waqBs9c9T
eo/IvxXoQ1FXAwzCYsNVrsC+8rZg4E7oY0j3+9E/rhR4zRLcIXajnOGcyXI2RLMiJIPbbKH0M79g
Gy+QbBF6PX2e6gcA1pZNE7ooYnfryjKdne88l0UYl3Xei0w2VTPG4/bPpo95Fad9P0ln9/V9CLUQ
igSOH6BjbWeOMxiaxT3cwF48/7CMd/dfzLVF0NEvIA5VX5K9jQsxhl4zavMpzRkqCHgvOMsDRVur
btUNQkngjHlRbnmrh2L9AotXTJBz5n9oFV+d5+x98WG084nPU5TQc5MtlM3BZZG3vecGpT868k82
uqbKMWjKkNQic9Qrnn0Yz/RjEQ2lt29P0hIyodZkR6rTZMlCGdM6E3FcRzTyyzPYxaPS6NEflNYg
DorDWyftvSGeYqDChsrfLO69D2bvkCDruTEv0Kq00813RDxjSXoUWibId4cvsxw2uQLzk7R08eWi
HYy09i7vfnZ+UNgRKx1a5K6NYhfCv5eVWInqyew8BPkZGyGKmhXUBg/IfCDoRBmvSu2GNeqadyCg
UTME/QVPBlwodHeAIQashi/9IOdemOM2Q676mB0B4gOluDqHP+nxbuuv8IDlJwLZ4GyW8eSYufbZ
j1FionL5h4pgD93dp+nuiv4bgQQ2sFSiu/sPYsAOiEIcCEZItqPK9R6Y/is0FtYiBhSzZpnZl/09
xMrufG0o7nfQE6NoBHGiufNu3cMknZrkZtX74DpHWBtxR2c+eYzMt3DncH+L7Kk7AczfvB6ium/3
iKwrzJjVdmF3nxMAd/xGTcg7QrijZ5uFLLr0S2OWBHD6dWy3UeTOSGmAKbyQ1ban2OsuY5iuY95N
Oi72TmN7kNY3aAI2d/RUY9dogrp+zJ7MAXTFIbnmUSDZZB/HfnlmKUA+1yIhiOZc/VVx6x1f3px6
O0yUrcf9y/ZSFGw/ndx9cShsrruGgQbeDr1TlEHySPogDIVj4a1hUYU/9u/bXjLiUwhST/rcshdI
js0u/f1sP0NeGntceEYwi1gwEI3nfb+XrBp8lZdXkpYZxOZsfQBrxqkdZ5Dq/kBaGG30vErN99uZ
j18+HJSevSjS+095TGV6HdtIKIxPCAkfJp+RhagZYqtIg0F1RJEuaaLykKzzNyfuQ2Z8L0uIO4Br
/yv2gKHM4vrh8wVABLIJOM6YhmPKhuNj0/p7GCA+5rPLyGhb/Wxl2mFhhk5ASqLHercCBmLvkCXw
Xp1Xm/Uavnon7pv0QshUwQuzHVBiXXwoij/d/CvMbYN3rgqRGUb9vewV6YIyYejPoE7ZvUZxmw8A
Cat+lkMYhPXrArmcc4zoMBQra33vJ2EFcmFvt4w3T+IYGEpaCrKm4b9Glc0b0lZULPiYNnBmPnxy
qLFgj/rXP5wDmJdcD9Slt+EOvd9S3d5XP9CT7tXPoWkm4xIGmBlcQzo8BYS32CJAglyd04Qp8jY8
bMPvQEScAyUDtBU2t8WlU16mObc4R84cUw3oHhiyOkVSN7RwEl1aqGVz9MMOgAo0b3nvFpFR5zZF
hWdPIDS72jy1/57XY0AbSLyfcabFjlUOsIQV+6Ob7b08bQWkdZBKJ4bG8Qgpdssld8/BiKJSGHsn
epVbF/E+Ni0iERaobIKD7XyW8ZFx14wpUBKrPSoOihRbzqoAUJ+Lyh4m2MbGdVGETABz9hqVZ+dJ
kWWfvdJ0eHNbcGB4T1y1b7ILs+Xl/grww3EpPzT55kI0QbQawra6Af/lFCGlQtB79S+gqdOVbXho
FD9PXglhYQTbTt7BqGG+Wv60H3G4JTrCG7lvA3Wm43eDGB3ezkF2r1bobz26JMc1tBuZHd3vKyML
X7Fcdm7ezcdyWYwY9x/T2UHwmKbl4HGjdvQisOTkoy3zdBAMi9Fick43NFEcPthuw2lF5Ymgf2A3
8rPLhrI51bi73gjfYKl6opy4c6FCXdGYPoUFxF4hL799yf8jol7w4mvAZ7KpbgHXs3wwhAkxG/nW
LHni7uHcWNsAoICmbltbrMU+fQBcB04HuuEEfVx2wFP0CchetkE9P7MMNqTD5rB8X7w3KI/BpW5P
T5jTg5PYBrzvD2Nm8Ji+e/a0kOH3LvNW7l8Vh6fkkhbIM5ADnYB/4tNOwTShmlhAGvqIkD4/Zxdl
nz5YDmoY4H0Ax73AjnYhXdLcsZdsxyjEUKhiJ78Py2U/m3vPdW55axcgdaEZuS4yqhewgNCYQZCA
5ma7uKAlDkqKmvTabhPRACiiwAdLikdtaJ68nRvs7FG+mRBgHGs7hGpYEicZvY4qhSRkLLYu+3QZ
zZ0VelbPHkUk+GAxjCgk0/E2oxYFapQKMtFycAfLsu0kOKIA0CJhKUR8YEp2mPcZiMgiicVKAqQb
EYcdZin6Z7Gsn5vkFRdnvjmQfrMV86T0/9l1GPxbLyHdHGV/FSB6KEmkCHXMO+AQAjwC6Nnn1+XR
8xMhS6JAx2p8amkpOBcbKNpcj2vOf7a4I3iIMRqyesCjEg9xzYQeKIofZXylcT/1XzfGu/tEU5Hq
Gkt5HLEuvYYFhJoeraybLrfDMxEbxmo3F6+E0q3+WRfb5Qn22Y8L4jHOqZ+R0ALASRoGfuJoTy33
2JqxCuxxzWCUetshgeYDBgUMJ8byHriyhxIJG0dCr4G6AEl53mewwYa8wcWx3PmaYcnkKKJXckEK
gOmp0JRo8tmNl4w3YvrCDcQ2NE/SpUWJNG9xAzUEAAa+eAkIytur1C7+BUHHPBpQb2Q8Ct6pY0S5
7hzEOVt9pXVF7PK+OD744D2T9gUGRrwHyveEaOg/EI5hFIei2dYjDtkeoqJUIh6Ut0lVFyQf0mPC
VGBLGDcqwH/vXfunwrNerserHRhRqFS06imUU2xFS3qZDNn9QMbR2rvQNmL/vIzxye0KL5qQKrwk
8UIsW1xDTvxcvU/t2iNFjzL6LAz+aqlaIGjCUZz1GqY/Aq8J8Q97j8s2Ut4FxedfdlyyE8c4RFAh
b+0GpQmBjBXm2/OGOMr17ISK5g3s7NmZs/RHxAAme3F5PAeLR1o3bxa7pS6J92PK2aeAOAW+N0HJ
1nRjYttKP0OCWjrR7yunTmJIrBtoJJMdvqkUsM6j6MYPbXJNLhnLIqOKbIMh+P7gMe2x51T2HpHj
dl3xWPi0zU95ZK6OQhVjEEBDvrZDMqR5QatrmI1tJBeKXs1eZn95t0SNEFzD3JkxSfNopSxieqPH
pzYDbFVgfEOso0uDmleL/9sd+l1teoisC7tujLw9+lP5xDmx/CI0iR5a6zxlUoO2zCo1+l87JPUA
qQFahfdcdjHUyZifuXZ5dE/dEupz1MqeHlsFSywTOebCH1mm8GnoHc8oXhMtOwfo2SYOGR65rAmx
qp1La0nsP5OwePs77+rXQjVDEqw8eNoIwzvWHzq75VmxawH2JB0rirVbtok7nV2ezYGxvuVbOPbr
Sx/uMAIrw/sSRcp5fY8sAUjoDgH0IyVuKg0fCAcng9zKmiDXEyctxObZGFAFLxaDM0KiCJ+hlwTr
25gWH4tzZVEGgLwbJsVefPKtU9uqRPcKANM6DzuntfzDK5+9S+Kj8MfcpRLA/XvftfL1+9wtgPmo
kzgWjJuTG3BJC8dmmd9fXVV6scbpPEiU7y17X88OPg3ZB/qEVnjJQqS8UGd5BCVMYGgtVLBeCA1w
Pk//sg8M1Czp5RaJTD0bss7cecFoZ/wjforTIolYHn2LuL+FiskyQtBCj4IM/yrBQBtPbmRVc/Pe
7dKYs8TRAkLogH4UPTdkr8b36pGGTA6TGSedopRRWV877/4rpMBo+kc72BFS2Wx6znxpxZDXucua
c9Sw/cL46L/rTOpyGuXRykn8+/KIXYBvd0z2VOQEzVbMeG+R9Z/hSb6BQ58bpPMpQdU044rV4zER
6WGUTFjHrlFaz02P0fHjbFvY4NT1aBua46rUjUeHVtIpNA8jLNZBzg7PawmQvjfzyKoXN2Vs42K0
qA/E69C2bbZZVtIB/l19o8+q8PmLeyUKhg8tmTckANJwvjGRI6jCu19UBscBOWwMl3RVGREV4tQy
7zJNr2WUEFmTKxSrCUgZVPn6aXycwaydVDwMfHxa+Si50eqv4xBzZ/1fpSRFqEKwY9bza9tw02Ee
aNQUHEVWh+YyQnHeOLqnEXc2cYWnvRRuH/MGdXHeBLRPAoBpQq9MmnaPaXmDxiZ5UoxHbNxCOKAs
keIzdb2ShRsZqs/QeFvXDQpaCyjY41fP6CEb1rujnvJhd9EKRxXgMnwtTbwJ8XwBBksA+3fjLfUJ
nImZP3nUetx7zoFuXEhhqlBV6j7AWyX+ZbXDdY6gBUQbIQhRB3biiNTguGTph6gNH0dPbPk2Fy4s
tOMhGg9FwLMUsVAvBF47pEhRN2bzvm05c7vKVoKGDYCvxDcM/4o/UU4Be4q+LCPyo6XobKF44+r5
VgjYbOTnRcBJOHvx4LbwttG1Zkhl4ZaZU8DYxLtAzqeMyibOPsKGDsEBuQzpeDA//JQmyMvlh0hV
0OGLzWCn2DTgG2ob+2tIEeMG+BtLRw/iQ4kC2QIAGKt0du7OdxFfl0L7DBYf8fbLzLz3X6fGrjSw
zrPPobc3PeNWfZHoBttdWFq8aLaaXgZeFeA4NQeahgGRHLqQOfZbcHDYs+x8Abl3ft6MzlMbpJct
D28c9vJjGuE9/N0oK+y8UrRFvvoENYN6JP/eoZpSwPbdOfWIF+P6PELmrBbXoUpUSr0Ty3WVRyW5
Id8iVabHZC4DAbgACXKnvMkGut2QR0NriZ+jNINULQoYve0WbaLN/tiwEZF5yMH+iXJBZ044jVBD
j/In8mSndI1yHXGYcRiaWRdqPuBlyz8scu1iF1tvyH20YJHrZd98IonOm+GvnhssuqEoHaOr0cxd
9dvc1bcmldvkDTgH5UfcDtCPBaH87sekSKQcROsjS1MlsK7VQ/pHqYwIMI672w69XkL9FPc6ovSC
9y67J3Pwf1Tdx3JiTZAF4CdSBN5s8VYChJDZEDItQHhvnn6+5J9ZTHS3WhJwTd2qrMyTJ08SMd48
esd8LcKd1JdrwvOR19RLonx4aN2KLwGX36yhOWJXH4CzyVbXDODf5gmUY4ODpa/3temOezl/3e7p
nIP4/vuET5JL728u7dWidtKuJE12a462cZI3ohnCbz1XREnawZw1Nkn0/qbVrDygHcR9qi+CMi2r
ep7kllUv+Wa8q50W+izU4psK1cG9e+Hk5tq+0r39S//OuNN3N8JXxQg7UmqGSaJfkcGukqH7JhfN
iPDPXA1yx7h1Sf/vR6ZaWt0/SzvOXxGQvxyVuQ5ITginARxfayn62dfadjPyVQMTzVdEQfpaflyj
nQ9xXMDdCvNpWZkY+/tfHVQmOXt1+QT/SuuwQQkKjih78/e6So0OmyH3B/QwyzRmIyFbRG3I/pLg
ovBFzVcNNna8JQ0h4EzTVEeTDn9JRXKaRHS+plDEaDr4cvmGWeyvZBkjQI/vd//vb0LUzojuGr6O
C4/5Y7zT+TRM8dUvCx/jj4JyGf93s0Qyxt1CN6sOJ2FHSfRtBjt1Cgzvh20oD9f5vf2c+V84EVHc
/9elTUu35dqg+FWOzHamsaA9G1xlsjLVSHK5IMxkyS5qWO1IPEdCO4hMJG1k4E7/NnUKSMhWQViK
ijGZniU2Js5R6y3Ych9vb6NzWe4qW/JFIjeYOffcbe0NASBfalOIGUXvUAzO4AW4q3oQauCW97xp
kMn+y6tGNQY4Fz3wXqJtFUu93jAAYdV35iB6NrLNFwJlcG+8aYA6W1eu1/se6N8Z1KbgaAC1y/E1
6DmhJ31TmhEHgj+op19ioOIggH8d7OJIwe/H6en1ggH+tS3p9X5GsKNujDpVlHy+VfLfzNpD1QJ5
WwwTmGMPEURKKf9uOifI+EG2OvJ/Wp3k5fcmj1xuj+u/R69eqisJB++UHbzRo5EjJPpe6G6J9LQe
Gg8EhCXFnk24JFKKEipjQM5SmY9Hf/rWP5NDIF7HISXbUVS0J/pFQpSU+Ax+alR8Rc3XWp8JcEOx
8SfpnKkvmnSRrW354lB8d8irk16+TbO4GFOZw/sbUvHRFPNBbc+uNiUKnPLJqFVcNItkc/2XaMU1
owbWMv1TnA8FiceC/He656TX96qzyErfMNAipx7lUKveopcqR4o+aOHj+rV6HUURU6TrVUkGKoZQ
JqjW6XHXwZWJQLqTkTu/gsJbQKJca3/TCmyBfbIcrHzdDHdD3jDl6kJLqyv/Tp3l42wA4cbXnDTs
JfEPrRH/LU2R/uF7XN94Kc6fa20/9bNTn7m589WCsRbVm5HVv1UIsuP858rE0RuZz6gYOvjcf7n8
E53nP4D6X281jD+QB0D/+nHRWz+ma8tBNzjvl1N9jO+j/1orgbyzu1+mlozQsMe9onT8p97fqXyU
zHx4S4yCc3NSszRrLO/AxG9c+epn8VNMVVZSn+Pfwq8sxE9OV+rjZ4I0c2KUGMWtnxUVbgxDnKNg
osuKDuL7BETbf4fmOtXNtbhjp44LDVZCUCizd/Zd1vkW73Gvq15C3+wYnYJ/MToxgDGkKzo6rUIr
1PPjz6VDNU0t2qQRf66fIXV//lwPJA4CLklVFuodC79z6vkrV7Ug9TmWUN39bAfnx11v19v4jTbP
VrMSOsVzq56NCTjwwxv4PX8WbToxNqvevdMFG97MSQsbwquOlpN1HQ4UjwE9u/VwRLW6VpeDDR8A
2uYWmc/OZmi9robFt/S0Unzbf4LR/E3qqkaPRWcglxV/9p8P3/Gn+J3QT2JSX9+q4CGTLVC1o2Co
ZQuHBemrlpaQHRXylGwjUZ1DAlxKRq/9KX7HTMVSPlR9FbRmjOw6vuEIuAzgkb8u1LUIOP/7u503
OQXHvWfAJbnnelLlHR76rWaLT9YQR2qJO9GsoH4iSOWwtIui0XKmxbNwAZepDgQPclDfqV+nM6f1
Ax6sFDiIXcFL0v84v//9A37UNulOlio/EUFS416bDP47yKpZxHZnpBC9YKHXVX2phkHqI1tTF7er
sF7BX5N4s/HpGEmygSqnMy9FGrZnAk6FegoxMqfsYaLUDyV6+pn9RoT5BfJXU5sf7vA3jkyrWAKO
3Q+UOHQmt2q7+1Tg/rTfnhJl358qlTeknjYvqIIuVzhXagyAwQHU4luny+2PmtwWn4DkaT/7PWY/
Vlh1Te65Wj4w8rrUXpdqvnFI24zvYaO8tHmiyWnxY5wiTnZ/+aN2UznaOuzIL3dEO+1uTTzNr9HR
7vybKz5GuzoakJr6pMoLIAF64GHAq9rQOLRbKFf4RNDLXaswXa6kQOcWrfDenvR9cmLj2J7qLNEP
PEFM3Uy+8Y/S6X/cIQ2MiP7YMECt1EVLx4cel0gbu+3I2LffanAHjhAHAzxV1qbueOgsUBAOrdmn
+/DtoePE6ob5XlOdmHR7jJy9X+xHbeQmfpUWedDfc7I+P7/kSzX3yVs7JrrLTyDzeuTs9gKel9M7
t/smIO0oW11714/ZDGM+/1x1XCx++XbxvOn84dB/n3/NHnUbSsJqOjnzRz2P7OCiXVglgbuyBXhO
q06Mg+6zyW9n8BYXs+rcD+qT8Ge+mI+gHZZjn8wLR6vJb9lRF+p0tzcHUhmXDiB7OW8YAsxRw6Rv
3Kpu6ML3jV3lkZ6yc4VPV8o/IZtU2wZfIGxYlp/pN6vELaFHq03NkxKfNgsfUgyc9/sJBPWdeFG7
8vt1xLV8qHw3bIpl4xW+sZE4tLLf6e/JY9DbM7tavMBXRDHhsWKYCZMrQBgPzJMC+fy6QhklbSBc
xln+XiE+MqeEBN+WmCtaqb6gRdcFOZ8Ojcjx171yguv5Z+mP2Pl3lclnMPgnj9yIY13Pp/sVkk6e
2mwPFS3dY5AAZCKOSdfpeNDjbhQj6OYgA8HHcGBiwjGDgFAlFzty6mNV1H2oLEd7p8Uezy3rZ9i2
Nl7qBqqTT29+8r7RERDn3Ibjw+wqu3T3cMg3pLwd8M0ZZvwOl5EvxYXPjcG4G+eJmwiFoUIXiBjc
9KVfEd24IvMYmK0nM5qnWsFQWiiegNLr06ajPD/lGdgpLPd+jiMn0sKCPlSxOfO0pxqZuqvMP0nm
QWebu8rtO8ZJbslsR6Ta/+7etsuq2e14lg6MD8DvCvnQKtcjCZV/4vyo++vIosfPs8/gKh3s9Mpp
wbtmW7YGjsSO108GqxokQNEax8xQmvmLphvwUaNxrDqlNhn6M9fnI+HFbETE1dWOFk0fNifeRJaT
yuk7FTdfnQpJeIDihEzfgCuAKkvTWWQjT+wpL4ko2+aOJDnqawlWPDF9zd6S+cY0dV+j91GMQc7m
tElnYrh8edl4kvTpt1ORE7Vq5p+uZA1UVD8x3em3cffyth6tmkGMnPYyOrhPmGRF4Lm2UoEIkeaf
7tnKNOgEa1d18C+qjMbC22HyWvOYzFTzIl8xHbxz3PXUVe8TxSx7KlF94Cb+BFZCS+36xGi1o0m0
E5FxWONFAZa7X45MT2vGMRA4uoIZHQ0nsoJHDNN0ScPK5LfAK2aTz8TcgK1cy/vfNM0qlYqWl3nw
vOgc7V6G4FkJTItHHbM2Bp0mSO30NjdlmdSyC2Q42y5n/lnoTz4fnqfNsYL2/NP6d/0bs8tL467r
Xuw8KbMqWHBI4s/0hL3XUgGJxUuXt7P+CKbQswX0ff8cjhTrtXa39pPJpy4fzUKGj2xV6tBVCdsl
KpyNpk0NQmMaxJHHsexNkmkzCLWuDz54qSk0Ghk58yoGzmUgbkHnF3gNYkUHoqzLUlDfY21R9qp7
TP/u2SPsslGSqYmoCgrqYNZkGHcdwehdW2azc8Ughet+iMfkGWzYOus9nrSptf4NOD/O3VzsGnB9
SOailvgzhxzYoEzcvrs8vcV6Rx3h4ihB/ZblE7u1tr9nchD5JyH3dj9I1S9v7Nv219GtjUNt9uk7
JosRV8MaZixOFR3IrLdttAVL08G8BrtpvSMUELcHQ0QstUdFo4Zz69qf/TVSH7LJ2ef8M05kqsPK
Xd6SYQDMFvcZZU0Ycn0YJBh8UXPqP3nQInpHhcOlfWIn+ywEC2kUsY2YePv730ippJI3ZCas+E9b
d5Awd2/eA3a9yfdGz46Ep6OxYyTBn20bSYbMrh4jHGN9ZcEcILYwoX6+Mfs0Qgbqvh94Ae7xZxrZ
eTpneJ+fjkyEmW3ixG5RfLYWuAbWRVA0U32tpDzpuNvCB35kXaNQod1Z8Wk8+ZjAxWf4AKskUsvH
bRnYO2n0OYsD/+aJ/zUPb059DOvl6Haf+zZ1eTMxtODW/LZywYL94EDFpAn8AeHviTiHTqZdVunN
gzm9rX//mu46lWcorbcJyQQqFQ32//SdwZR6Ke6RNiXyDzWor2tK1K2YWIbW41lHepiF0TEeabHp
70pqZFFxZ9pg7r6BGNvqfUJr0ImiquBEw1VVuRvki4t6g/p2V7Mhj6v7wrO2mwbc0axdsweQgmmR
f97+6h0bq/bb74iYzF7jibmg8ALYLemaZqarL4THGDlWbzRgdhCJ/Mq2jQCBMIG8GcquMofpWPpQ
6N4BT5aKqli47l2NXD9ptlUq/ck1Au0TMtv77CsasW8R79BKEE+Wv2jdp9J2QPKuTeJhUPxOvhmN
c9jHcfZt01l+jruWvXA8/Yx9VQ8RlRNip2yc0f3r5DV4Z/VpoSTMgfwzZOAJXmzDyqvby9TTNocz
yXldd7xtivdYSj67rfGLcd59E1vxWuEFRnB7mo/Ip8QO8tf57wBEJVG+Tu6rqKLiVFlgoGfqDDzH
ykJHF1404UNO51TRPWIEeX2Of/YjJQDjLsDPZagvK8d74ueYKTYfwh7ZZ/I0H/jsBGIOLK5h9r4Q
JYpPxpQ9q1U82BIKHxppPv91Lk+pbvrn9D571fwUQGXFBbcxSMdirt7tXf61vIcLyaZ2ta+XoNHT
FTl795GDJnSRwIrVXHvVmqCNS8MUmzI9k1q2pyAKI8cYK5gz8dYjLvkp3Vnj4iuDW/Vm7W0rTQGC
HpBU0dvmXZKCJAZB6K8/w3iwPAG29cS/RMYvE93z4xjYTLrl0BHeVp8uFX8vnQ/YeHvycUtgE7b2
L19EiaqOouhZccDXqvdfcGa/CluAZJH8niF3hy8DHjWAsjXSAlZoFA3vNTrbV7m2J2V08Q+x1GKP
chwejaqA37DcoQIV81qWx+aGFQ2LsXscyDnq6dRlqb00e0TYsT3EbyajQHdMinPr8BaPJczkQyNv
Yzu8peqAbQ8mPo5TFTjUU8GjDhVmM+3+u5ibehn3PRGvxcPksrTuD9Aym48eQKG5rmkDtPrviMHO
OvzvI48zsF7PVvbR3hn2mTFnT+N63YbJTyO7u+MeOcjvtMOcZyjN8AaufV9yXV/SMcNvlkgxKEDL
dn4ozZat7DUyXNQL1cJjESVdsnGAjHNsJHKtAh0fVPU2qnmv2CkSnJr/ppuWLHfQ+rx0JBkyn8Vb
e3NqT6XatCT6Sr9eJCOxoW2b6JQqk/r7SzXz722zbeTbi+d1d5lDJdE4S3nsw6Q06ZNfpWNXzqNV
wAk98xYhl2N3Udk8Z2TF/tFqeaP7Ukrg/XbkkgT9pZXVJXf7cUGY7xQJkhSr+3QpaY4r/9dTRAMK
emjJ/l+u9Dkfft5+861JGePUNoPzhLRMHp7u2rojZS6tq7b5ATPgN9vNf9z6tO3615/rzyXVyFJg
/8xVQnpkXt81QnFfNqQ0HjprsZxG2dGpofrw6EYwZkEAl+cMVQb0njJi+6RhEj9Q5McZUH79JDe2
rPsyraSJc4Zupszaja7fP4Op7eK6W/r6w1Wx8RHOgbAtB2wgGsPLtj4cn0vjxqW8fXsYzYabaDig
Unw/XP9o33Erl97Tv1gLlcjKpVvk156O1t6xuQMeDJQbwgr+Hh/KKtf9C86u2mSFYoVeZq3JYfrL
JR5mtRN44gvalUPSkSPWvWre+ns+vsykiCntQUz7gRzTrfdcy3jALPS6vqgM4nY98I8dmuPTcVH1
cKx9uvGrh8pfEnf48lwYiQIes0Ske9lGgMd6Hy1bmZd59YzHraRVMk9b4Wwtn9FgLFsbXIZshpwB
uVZR6r9Zn4EYjt/n3cGl9Pe0eNq+THWdrknySZKg0jTkfj8Lo8vz+FKWSksBut8PTW2SIFskCUC7
0GygB1GG25en8PflqaXb57oWOEAmqmVaz51/F3NacDNNOwFAtT29VaQotA+dWxrxcPrbPsX+3Ai2
1tPWdXC2whSTp1r2/3ryOfsNu40SveSbbnm0QRCndWsQWJfH7wBmQhizFo6PY2deNu8ZyMO8vY4G
B3pRqh7sa2NUqQ+JH1FmeP1TmqqvcOPwBBjhMq6rNxICs3IiV0IeX+sKea2Cz5Ep6D0dec55vDH7
Jm7yWFq3F51br1XASjrH6K0buccK21bobz9ToyNF8HbO/KfLgQ1ZW+ENRJSf0tKegQ/5BgWA2wEc
8Rilh1TiSoMTVpk9hgrQJF8NrdXpU7C5jxZkRZfws5j9fTOrJEnYqIm+AVFyCCcaKZWzCps7qdFW
g+zqVrqhpyTxrtl1/UzXCr9HdPX9IzdGu406RyvqUgaJqirEQ6ZcLE3fAwIOOYlbZ1z/gorvu4mR
YxoJCWw5xo0OfZId1QdVhj/x5sAnw2q4k0zLJ9wHQsiAzMUjiG8FsV2rt75UtjBMlwYOlQ9N1h5K
thvI1T3pnvoFRh0UYZgMesKW4ZyIFyUQe9ap4havo2vVfFWzTfClk39L/WZ+Q6diX4jSOonqwUMk
7Y+jtZ58o/1oK5I91RLcMk6MI5o+2CceANWxylxXK2XVVQrlV63QgMAaY5a+ErE00P5+89/Zb1gZ
jET0FFudyrQ3UI1AjfcaUH/8WsIAegdZVNh13xRVswukInMgWrj7JBsg0k80Rb9zlBepWgGHSKTb
03K0sW2sG/l01UH0H7PjirGEVTbc0qoov1A0IvTD8g2VsUsr4EW6nzR4c4Yd1N1UUbFeZx3AaoMi
YHX9GfppxjSatg4NdU3ugmHTTGLWP70+jP6ec0Re2vyCvDwRvFQ6ev84oRrX4EwMu0/N40qhREdT
vn+qHbbsTsgcz1+K1VBBOT134dO4wc+o650irT0yfsUnK5BgZGX7KHcWRbskoEv7fwg3BDyGkxda
lZMSC1Akt2omaw7jFhoz3dAr0xqJj+Tgyi2loPnwqNJipmns7FFOp/Zr/UXuU/QQcLnCCNawHRXQ
O5l4H2mSA2ivfor3qW6gzHFrZwKCV8vBlaMcEY8hFClt133tbFFJl+VV79L08YlOPhtZlY0kTL62
fcSPNPk3PTX/o4/xr5mrCkBjLxVUHNcR+pXPFkvp+PL3HjXUuseynImRbR5mb3dGIkd4beRGlyEa
Z6HQPttET2UTbUI3z2Baco4D51e8dav89c4IW61ThzoF4uv3DYGCTkKI3ZSi+p+1/0hqdg5W7f8p
NAn5iHTtSaOUVSX7tWw9GReB3w2cBlLMV9Jmui2llvmdli2BRxS05JFc3QWysXlsv9Wy26F33iow
xbTYkYZfPE0QtPR8utCUcZd3d02RHJLz/86VDx2FJFa6WowtpioKTl0MKHTw1ubkGRj4scUe2yvA
/fgFZ7Gkzcs3xweo1T6QY7wobYBzSfVxat30U743/nepJcAbi+a2v3kWqL8aWoZx/Y8BPhwfl3ot
2Sg/KWYq9X6Z1CmOzf6V6Bm/5p75E8Lseh6Q9jh+n8l9np6mqGP/dNRkRpo5TQIHZHEg/GFETJpU
RQnuphn3gaEtPcH4Duk2YaB1bzL/n4W6dNRIhiAQdGbkM/V7ZXYKvt4qJxkNlIz5o4ZJn1BpDGWl
7um36dAg+hmDo44HWTkNv2wDTO24pbGM6I3PwDEaYDWgzj7QMNSKdAiPX+wb0+ExSWUwVFFDL3U9
isU/hLD0z7/H1hgltZQd/v2zxubVn9EL1Y7KkZ/4Wxb1cR8RI9VRZvCEux/txjGvRYbo7u3Etkru
R3+ckPzjyVHeZY4Xw8hM05W9NOoES86DcT0aPyd7icEco/Kuq0oVSymeXfg2vJhoqxrmjuYERwqn
k+r15fzC15ATqOyeb4eyGOQfh8Vu5N+ca5Po5ZqX15s5W+DK4IgKJbRT4nREC8qHNn70rL+ct1mE
Q8iceqzXVDvZXr8s5xU2ZvKxxIZDvhlXcs2HaIB2eJ3WChrXFShTEacfrZtqf/9t0Uj7v+X3Ze0l
3yqa45Vif/pJkZmc6NuN+GxpGk23Qoyb/ulo1pyObq0CLzfRnLw4fqFHZKdytvSpYRPN0WNBJ6ev
cSfV+xNq/aqlSTFhNZUQb+rqxqX9D/o+Tbtjc37WCGzKqa/nu4mmLhmV8TClwAEzZXgSRgzocJRT
Z8zrUFPvZcl2/os+8u2Hgfk6PlXrg9r6nyF64tytHvRV4n7gbM36+TZvrIVAYyP6oe41Wm/KGi8d
vVmGn5Q+d2g5r2KFHl6d8dQYDKZPRy6qfP9HSEQtiq1r97CrHp4Wz8rUdGhr8s/oy76cKATSnMW5
CnUQ3wL/DgonyocxdgxSVjm/qeY4FAe0gjniCEO/mNXGrKJUdw1D3TUQe9Fy1I9/31cyKg2PzUm3
3Ww7RSC8noGSjNJ0DwowCOn9blKKOlLkWQypaGpOfxCdEJWCibzZ17TuxeIor3U91Jg239vrjzOt
KxbPl97UI9CeOGawGy7rhk4qabk9Pcq/Tq94lGK2iT63opkDsuIAn5NPhDl0EiyMm/nBzEC+x4zU
rckOmemdyCnztF2BP7uvAqba32t050oOMs3TV+79mwZ65/CF801+8+/J+OxgmKmXmSgp+6rAjq3e
NOZVTm79iJ7TZNVvw2N/3cqwTK2kQrz9R7E95sLky5utEtPmehvh2PVSmn5PLeNTafczVS2WqO0l
Qz2yBmfN9murOhflVimJZWfV4vLlMpy+h8u1ng5nbQ1kzp2lICfNVD/yrq8X0dwM0Hmuz64VB/bi
6tg4FOXbIf93/zNjPx/ZrWxyqx/ctMzo+HjonZ62H4mXnAC2UFEHyYE7zPSZ4hHOG0m6lI/blfp+
ZLVLJbwiLnk1z8f92jQBsAP+4d/7bPL0937f+9DkJu3CiCtNMrqS+9zJZdT0tmX4UOOwDJz+1Fwi
2N2q9rnNqcwbdUr7rHvHnyN+pMxQj/lyJJSlXf2WB5axrV0qXL6RzVtt36Qhd65NYqGi8+qGYaI6
oFiIc3ceXT8dE0dAkeH0vagBCZmCux8zVpeXiDph+6z3rh+RIxRK/B0I9F1Hk5D++e+mVr1rlY80
2DS/krWnK8GeOAIvkHM4DOIoy2Wr3oezeh7NBpp2D1UFlVwRmmBl3EK284rt/9Rxuv0jXoSCyHkj
bkcZpYRB0ATPI487zmmvN7E55CbDsNCyLy1+eMqslQOcnHpzqieqHAilAz23FY4umkdp+Rgy3Dgh
9dyv6EqXnSlyxmzAW5XGvoW7ARfKQsEO1Q11Ume50IENHyG852QNLNs7df5kxTvXqtqksiuJxzzt
Fd+SXOjY2GPodQfr4KXE77nOHCzKcsW3L++WBIKmiumuVaf6Cl/FTQ2+Fr3YUg3fl33tcTWMo6rH
vMvH7TA14putSEP1qEewNam+xnVxZ4tjrWPVXVzm1FkM9XYz+6AMXjL5PgVxJNprPCPUBynHW22u
q4E0CpJ6ff/Jw3WTKFZ8+Myv3Ve5Km991jBx2tyV33BoOg7hOYzimmLbX3KGJdYfH77/+znXmjTw
XTSPtZWPvXCpeExx2HjQBB6Zoanz4+kEmUHNCnbITfi3fBSEqI0hLiBl+1BVMHOZGPbUr7mBgJDj
agXPIcgEq3kHDf/AeVBrYz2FW5auxehR6hDvxbxfP2p3e2dIoAzF4/oRYFRYPEeMJ39nSliToUsW
Q+P3BXeS+KXd4/kjchw3gqtJsus2buFQZhfeHJdwMwMKoofCVTRm1Yia7we81WzxaBk5lNUz+awz
MaG0NJtv9p9Yo/uR0Uw0HHtSF+mgUE4SDeGQFrTXkj3qOIOwT02x1d2fEkq6gzghqa7vU4R8BVCA
VV/uZlLvW+zSQAKzIV4pRYjGEheWaQXLg6zI/SIR5YDej2oVkuPuejReEP9ykhqgGKE6ZB22v5E7
yXeKzT269/vhXFYFrmhDwc0DwGwrxe1Vaer+Wta7Ohs8/dVyPfgOxdUMpng5peFR4/sOACHO1yYa
z5yrLHnnuLxzRaOXsSeZx+Lry6YAjQPqL4YkeA40H5wAtSLbpebBhQ9Rgzj4Nx4YiYXGQiF2gRW3
RMqpvomRhT+C/Oai+587pG/P++tENVWDW6gSAjcSU+np9vowWNSKAo9Lc9/f/yuuyVsScajeOlSS
L9VtN1lSA7buzo3d085CrnETBcgIKQLznHXBc1gSOMI7ANnM+lOpBLW1cgRGiLhKsrd8JStxqAk1
G9m2vSv/mv5Sg87Bmv/bpgBT09qsXhyoZNHmZSAUS3O9wq0LyGRd34ODwLa1DGra9Vf2kJbJYNq7
dQI3ChOZtA7Dm54L7fPflxra71e7K5VS06BaPRG16YSMzo7yUkzjv+EGGKUooB4brECvrahOLra6
HRVG5v/K7YTrMH9sHzxNAkEwVTMNbxijLpr+XH+pOH3oNS4aPlt6HtQzBZCn6y+1P5ZKF53H09dw
99Q9NLsoADKf74lB/oc4ePJHvmMwqYwCWF1Z7gFqly464lSvWif+DQkP9rPD1CAzWLff+ql+VLZn
RudF1aMDgc3LF/sk7roWFPy2j7+asEx9Rn02DSqmf9HtKH67ffHchsJc8dI7GK+6fvna1ulnjt9j
i0XGaIi/tINYPS9b3ZCNwx+v8Qs5Z+kxR0yE+XjS2ufwOnnRj9TO14Ud/oS7M65kNQbSLJruJQkx
P4cLFL/vZfQYKj4uXnUu01xCB7D5x1fqE32gJ+QvZUm25uvY23RvHvpUypvC88q8nn0cV/79959T
xXeD2R9Z53x3f++M0cl1iLO+GNm9J84hFRu0NopFNUfS4yv5WqxhREQiH7tKGFQBJ6hLhgGQb+W0
vWea/4rVIjDnK3rdvySlKde11bqiYVI1zrZprDUFmpa/5RFLc/1mQ/Fq/LRUT8uXaR5ez9gaEhM3
nMn9YM7gxba009SOYln9Cng3AJd28pVJ/aK3ty1qByku7hQlZZv8+R2o6S0BiQj0tzRrZTsr0Xuh
/kR9PQkQjyJGZGoCaGyGMZiXkwgw51Khs+68dlrvk1OpR7zWGp/WknRn1/8yyiFg9mSglLqSY63N
f/YgzWtpVtQScPkytehQ+tJkliY0v+7N9ybg5NQTgc/WtdY7Vr43LlH02iydLLRsO8R9QykSGlIv
9s2Dx/TjTlHaqwc7xwYOOdQHGPasuwKRdMdNjioX3orVcbA7eAAvg5l9O83Wd2PSu8uXcdqq1vxz
1yj8qADoLbuTbIX6KO9VzDXrZ16MRI9N4pLRAkljkqAB4E73S/uXMTdg3LJvJBvj3qk96youkMPq
tJM8+m6KhsxpKJam+36B5GhQWpm8HAy/+r2H6ntBp9tDaTNKti56nEwX5QdYLgrWyzAwLC654pfD
zUi7cIVvnsHLcN/nd37CBextzKh2FNqZzglxaWiz1BIHX7D1mnhO18/fSzXk5UzId2OeVa+93u7V
nvScpg59iQjnj+6dhIY1B0XmqbYZojbDyv7tkfKqm+dLri5MFt3004CzfV3ZzvllQ/T36qtCcZ9O
87gT/2j2KA6/NiWF2bN6/q+W+gdqz7zIsln8fdBD6iXFSz7LvSYo50EnCQUpfRipASvTy3jCDdG6
QO2gDQLRwzZyrd+TwIiSJeZiX4apP6ya7Pz837hn+ZuEtJPX0nQupDZ9mvWP9Rurue5CtjN/lUP7
cq1cdadUeldgntZI4R9fEZYVJWhYhMg5aAbIHEzDRvxkmte/SuRUVq/5RLkwPJLHeC/Cfiuzl+9Y
/MnBlqfyWqymeqdixZI6Vl4f/l20v7loVidZU08Oso+pd2U8be2ws4+bRu7HAdIfqeb1XX/BDSaU
jmNLra/BkU2k4efp40yEnvw4E4ppBlhwzbgteZX3NWVUHJd3xWm6LiWaGjHCGXW+Y2nWtSnDNFzS
RbwMcsMkeTMNu8qb9qDwM+vGQtCOzkyPULhdNPOis47IdfUlZqUCu+LkmuXiL+tFL95YLXehXfrS
mR9tFNVQlFPCvve6QJ3E9X8XS4tgX3lXMz66cN/dCU+iluxfBueetuyv3AhtfMd/9eW/U2P5T0Q7
m1dWc3mn7bUutDZgoP1yWmystBRIOuuv9PVZVm+N/+YexcJ6hIurp33XA5e92XcPzxutECTZ7J56
QnPQIlUbwox7Xsqgp/Hn/lJK/eh3+3vWWTD1tGkvy9/mgKI1WI8CtH/JV/PaOXT+1SJUQ+CPPFpA
96j1givYYI39y79CDuuRh4ltirp1fxrIYn3fjYsVHPvtSvuauOiQw35aVFZEU7d1PSm0Z4ijz6pn
aYvaxYx6nbQoU3ezjWU/y6mISob8awZCpG1D3LNyh/gdDN79ya21rZbT8/lFMz1qCA8VoEFB+rfK
sUju62rFVxr5LqpZOtQ4C/gQT3+7aGIzfbNAvVlfwAciOZMyWOTBrfFH2nOMuvr6BBstXMpHVUG5
alGHFLwr1ufUSu5ap8nL8a8rdUPC4l2yZvX+cNDHvTYpYtI9XqK0UPWyQ+pvYnasuMOZUeZTIH34
OQ1BkEsos88RDBJsJ4uNpYpUVfLvD6KtoErsBECUacR6DiXzQ4xdKuiB3Tq1CiPvykUori4eHulg
AtObYOfUVIcxfVeGONLg+efUFBtH6LIT8+NbNT6OsPjS4Ue8vHoXjl6a18+jlu2EKzubn5l8BWWY
5qQttp60dYtvBBj+kZSmLd5qUykn+zw678jnSRhIBz26wAuYHMYWJwFCJ8XrFyAL+UEB9/1Qswjb
cxywSTvKEoTiHdy2Zk4gw88UF84GkPDHiNGCm37h0xVaAga69PEaYYrHyJzOd+XVuxE8JWq5z5l5
Ta8cH/4kfk0sXKlIPRUo+kn/YDyFQEFslzVZo4GPy0XCB+7RfLYW8XkEsRGBB/k+gu7x738/BUZw
GH7U4pMyWsPtgFdsKGeC3E/3Kc9gTPX57SUilGWGlVAGnmHPuznqoWksgRsRHhoEYxfvWxsUbmZd
DK4JenPmeu8FEIZbXiDicfSiOvSmJvL/BHuV82//DUzgF3EkwXFE/BFxXiqix8DG4ByBH59HdoXA
JeK9s0YgHVSWLpUvTrH4jxflbiKgvhc1SB/ylaNdjtBemuFTu56DLNu8QTz0/+541pBiqznE/dYk
MZz2jjQE4ks7Sdkd+dZV/W/SDhjkYeJi/KJ8QRnZS52G4x2/iYvlkpYDcxDqx5DrgFtytZcKyCLg
h4iMhaz8lUl/P9oUNGX1YoTNkbiY/vwXSV4qud+4UzJYAZMEtPDfYMRgirAbMYniI5ERjIFxiitA
Hjqh7iS1rCS2mAZVPypBuNAsyFdUIWzHj1N0jbQUqmf2s+HFqnYnFVJJ7hWA4IveFTOPJu8fUEPk
L+dRMFLjUg5d20pVu5ytZmSx/LAnkliduFOicPlt9zSl9fC4XLTi3ThZOh8fW4omztpRiYHTo+1D
dU0p8PaI0q617EN3v6qf9A0olDeTenr8uRhGvfIIR63Qf3gWfCpKwuLDa5QMvL3xZfDwsZSOCgCm
6I9zEcm4G+TSvHA4H3RmUTEXKlh/lNmqiq0wFrNPOGRIk+OVkqsEr+FaDgJdMJBRi6XENMqqKGGQ
YpA2Iq+VuxCaXcL1v4S1DfWfhrD4TY5MqVj7J0i9aNitYrH0FA8+koO5nPDp9rrty58NA8LZj+IB
AmtMgb9epqXgpP2gAiE0/oSdtnAVgx2ajvnKhwKboXjf3LSWlLBKvjKIP7dE5fB8lwaDEjakhx9P
vVXNVvajAU1t3Rci1WHZiX9/T8uX6733gzaMC+QNvhOepmvu9zSkbD982TmBZJgjK+B1LTPkchSa
uz2ls9pMdmxdx9vu3uHZRYXcykHeHsxvV7j1Z9fyVsyZLm0z/eSp/ve++FnQFOzxmHZbOODD2+Ln
/Hn9VAbLXBTLV9/Hb/5UJE1/im/5N5NpWhnnKwaRooqHKjuFVHn/xipIWQhMIePF7gzfbgyCQs9K
gcRDo40+jpumPsXnzkxPMXKGm54c/aGX6D5lMG8EgnzhA2iZEee8hVOul+5WuiC1Kf1rDqe18IrL
f8mIAjH8DJ7s2EQrQFupHTRRrGaEoZUvlJ33BPr6c4g2KxUE/78K5rtiGaPVBuxvXvlDwofX2bWO
wnEsVI+SwhwVRNjasXtPvH19zft+G9fFUaZdk61L104r+xdiWdpPIRxgAJ3rJBcjDObAlfE5dC24
p3lmVeXX0IedwvhXtAqZi9Nz5t+6v3Gtuaq/81l/L2sgcFyCAeyIhVHsoIGAj1tq6kg34GB29sCE
6GClclsXF90k7JSbXlpFVKCxicCEFXoRdwWUModC/7GtwWMIJEJF9Z3LAL5kYvROkZml3A7bDWOW
GNlKAg8FvXRoQYPpNBD3VEGgYWrjl2GX2HY6vAGfhv0qtPD67rQDF8IIjuss8WhcPzT/fqCwxfvH
cA3+y7ajP8QCnDTCcKq3gfQGsUDdF60iTLdm2hgN42znUbRwKdhLmO4wk8JqBwnk4/i5/VQgxvjh
I4zAvNH2JUxytlZoSS/HHharlwG243AI2fmbHi+OMtoV7AG53/zbefRAKNLGGYZ9z2xeqx8BgBbf
FMUty+eHqqSnuT0fKN9iJMGs8zD6kpy2p5va5DC/+0+aP3HbU7wsF+en/xZB1LmGBtCqmrC73GoO
6bUZ8PhWG9MRVFCNbkgqHIy5/pxBqQDbzv6k1NRfkZ2CtONItZpLVyee/1ZuvVBxl6pMd1255wk6
35v1lmuzn+NEN71+AjJtdRA6/yry0cRNxC1DN66iI4LiFJOrjLoqUELI+lW9suMNJSvY8bfvoIpK
/cONMNxVZS7K1K+IxdcLNHTzmgHlHh86BZIepfxw2p1/PdSkpfieHVnK9zB9q07oD+9qOIg2BQV5
nkDh3+HJ/J99RLIN0nNCFO1hpZVzeqbquXWBqhWG9XmnJ3V1qw+0XG8uiRsRBAG5wrlNj7LGNFKU
04i0yY7jciWqJ08qtvTY2r8sb3vsIPD86ftpuOsBx84EKmqrAkIn9Nt+wQOVcojGeYErS7xFxSPh
gvAwG/H807XjJ4tVSLWgt7HJnSvy+5tUJbOFaykeaX1E8Zv8/xGNQUW5Dko3ArrL5+TTX5n4AEmK
uup5eMb0ofI/JJ1Xd6poFIZ/kWsJWOCWjmJDj+2GpTGCBUUBBX79PDszmTmTkyhSvrLLW14Vkj6C
/6r+vTU7Q2aut0vbJRZ/8XP8ah2iK3ZvSHFfgBP9QcQo6eQdn1/qMXgXyOu6b2jnlr2HyndMzbY2
aDQ21Hm85vuveBrW9b2otd+cLR7DXJg6aF2pi6yHoSdi6ST2DTKSaLre1v3eSUujC2Wjy3PMnlQU
LsNK/14s5NHqejykBn/zm9uHIAYUDropKXoSH+YQmDiGWevEuLLltISfY0UP7ug4oWrSqSlIph+W
OmwE9O33c7E/RqAYlMI3t+G2KVzABOBkVP3hVwO6lEDQwKpqq+o+0rM8+AjFq1kaGmbkP8M7YYYK
ymRZNuOU51W/3Pq9SC4PVy+jK3ohaCDIrWYbodqkxLOC+9brMuX6p95gy/lTRm++UpZPr7E1eIj2
FuFNB43d50zlVgC9L9pZrDS+jms3G+hFmQzkAZpqt/Ff3LCPUqOnlyKCinHagCpQGb7jGR+QFv5n
6L9y7r5+hDNYducQsWJyhi6B2RvorDFF64FoR9P/iSaDYjSmfeEzHh/KDCp9K349pJTTB6t+28Bb
GyDCetvnhe7DtHjO9AbFAco8MrJjxCiMcoTGA1Mw4afDAiTDc9you+SO/kejh0UZlug39X/Sl2Z1
mmkzrMmOGvoPlJ0AkvZBF2qk+SCtlHrc6UdDIFHvxbMEGJCBp9GPryq8t8tu3N1n3TIq1iRj4Mau
DDfuIwwRCADoZgIUo68TH4a3cKitY+ML8HKTAccYsOXy/KBW3fJ5fQ2hOubzoVpaw3YeF0eINnEb
qDSBWeHhG8Wz1jh80gPY3FL/99CDJ6UmBJDy14IPgCILE7C90jd6rXOoTEhVD22lodOgrXuP86uM
UujdQIiTyuyrIYcw2qf9adk+62Wtg29aQTXkfjb105ElDqrvbQTdJUV+37hT/dl8R626fr9WA+Sx
Cmlk8XAGw1xYeRh9PWc9cg2pT8xqOkHshN6wmXZ7rtiaZuYXDSCwKV4XCPKmjzgqUj+K4g7DGAF9
JNeahT6Fw2BrswLUZvASDtvjxyA1f7tdgNHtlNZMvbv/69gDwwHaYtWx3ey/QAUpBi27rAW3iL64
UY0IINKfRPHrZUvDQivGrIRGlPw+vxMKWKA7jqjfxLv0viJwEXvqq41qJHgHvn+CyEDvJ6f2VqHA
AwMFqNqpHYJRQwjHI3JEwGBsRPhGrhCJpvT2Ofa2bT7+UlYlJACRxJ7zPQwREk0mA+gMb0cP1RfC
rNaL+WIhpcocUAdOAYlfGVeoMfcwY3g7FwLs7ntPycfIR8oxV0DlYXFONNJNzw/cWR4TKi0JQT+C
wAOqvto4u1L1WNyaxY3MpJ4U2fpOZ7RjV9RoE8ojCHISrz/iINMmn9LPGvtVAKVn60WXVz+9stG+
MAjNKVmnXjnv9Xak+xQTUirJFflAB/UvcOmWlhzBLbKL698hKWv2WLYYtMXkZ26BakDq9UBw5FSg
Wyen5n1PpqjadLrTFywhdivTaNxuWotH6Pv0SKn/Eg9XWCj5w84IOZyXbnOwJx0W8h+13RvIr2jo
pzTjRAk6qIBoi09n8ngvyMbSe6jrVJF6IGLUxZdVuP73pQrRdmCmsRCh0FeBfa/Ak31Y1e6bLt9m
LuslMXKnndK3IRgcsDI9IDpQZyNtBQHFyKXhxhKdoVElWR15GnNtgCus9rTbt63cwicwixTAQ0Hd
E68s+8LIRXYynrFD3nNqjDTS0f4ot5fXqazHbHZNPn3oR/vOPSE9fiUL4zVJWR5S2udXMNyjl5rY
BhtifF/iztFnubnQfn72XdRkWKZrlRhDRzrNS8Sm5DlrbbZWEn2if0hvo8sV2hwrosYa9WFJZ1NC
ueMWXBE0ugPyf4G8IMbp30JKCi/2JBayhMxUYYvVwEqwD/Z7vzBiSUgePVZO63pCPOKGEhvhayaX
R4+FURU8QnIySV9prIt3DjsgZQzvOY6xHRCfDggGREpPZ/lyCaKAIl89NUon6+9IVPBhctB1Pzbi
7XWVP07r9fqEognmDSPrvFic1vRrkIogmTRpqdys31+eKe5vZhh6ZiBqKIEXeCYuluy6/LeZD93b
uA7u9Pf6cArH1UaMrZ44cSuzlBOSrwVCwn+mYph1mst/o3Azv5vO8iwOCbJpwUELUV0Z2muwQDS7
CVoRZlmcFtTGJEh+IdFyGp+2e8onzgS/HHtCp5t0oYsWC++vTKz0JK3aS8Iqui5bVhBqxbW52kIV
c+zgNwoAlm4NMyDrNuWwdOY4jnzn+hgYne0xf9lTWgSCNK593Q53D3MXJmJrt/K8aW46ThCsZsHv
Jvw3TXAXPZgo/z09YP9zsRoyLGxkRIJltQfq06wFWnHjObEaUcysSfs/7vrBstYghvc1F1cwgECc
kD75A0DtMR/rm2MLf9nlkvtAAOvj3CLfCqHUTk3Sf155EgOIh7XY7kmFiEq5EmLOYGD+/IonnbAH
qBVAcBKq6J8z03kpj3kyqwlbgQRCo1w8Te93HpkzOmxu8PMjCHMwWyvT2+1CZyWJakgZEFw+WZb4
RmncZRgqm2KT/i7EsKm3PmIxEkUJvV4kBiRBOd3M0xeHC/nKrX+HHaZxh+UCN71/CHjaGFKcYdXw
Je3XvZy40KUhmGDVcMZTdzRaCO3yCyv5VPknWve4wf85Rf0d9HySJnqXZz78O5k7r1vLoZDl423w
hLwtD5fMhdwEJ5F95M29aC/pyGz18/sTiTHcbBXN5dvL/7dtvkEmZ4a1pJwNuyeVOn4Fv8T8JSky
g2D2d568i2nAARj+EFHEZJX04+9mP61f3FMf3E6ZJ08rCnfcQiB88pWYm82DbpXH32VgRM4BbaKP
9+NoIzNI7cCwvBWWyqOMxUROABgxWRZNenOsO7E17u1zIBEf5jiKM0AjnugFJWIwugduBQcnmuwn
2xmnjIhQNNdNDJBtBgLtVIv8mZEgea5YPUWIAnGGs+P+6EY/Pz/R6m/gzDwE1jjB3ah2/olW0vmc
OwCZnSfNKRqd+9qWO4w2D1ALj1qBufootLtpikV1IJbgmo2zJgUEc2DNXNQjyVyHMDJAeCxpgV3N
6b+be2baga41t2MGw4IUD4qYufXPy/Pif7ucDOeNxeksS0VusVyM7e147C/PS38NrYavMUvVvxQ0
7GQ7maxPpzELw15umYwhOd5+H9Qm8GFuOmacLkPzIk/k4gCB90IvjIKAeWk6zOLDLoh4FIEzGjmW
J944wZ7bOOMFfL/idrkrxHg5VsDQd2dQpzgqt5iUg27t/riXdQIG2Ti3x+MtzT0Zl3JJk1UQRTMe
Epe4thcLf7ymQMSvJmBbGUsyVCcsnoHpuvuJu5IzvlnzzYB6Vxhy0m4QyrqKsZgrcxFfXnM1y4Ip
7sH0ayhTC5Fc+OJ8+gyvWR58LNQ9UPgWA1Ww408xjbbjEHUlWrPiejb05rBELAo7YEwWqyOsVrwX
t1RRGWiILdnXAIymvbB9e4G7C3ObUbZaYT/3b7J33ciLgv1WLm/P1XHj5H6g1mdiK+KkNqdWW3M6
Vnip8pWYYWuFDg7Dq8DzBqYX/T8TfsNwF/7tH4Eny6oX8RHB7w/wfvOHmcD6GoYhLxaRrLm344Y4
0d8jM6eK5XjykbVJYyF4TRDtw2h4Xjq1RalwiPomZtXlOLraxy7aDtvalWWCZXH2K7PUzWDlfdwt
7EcZK9pqvWWRX4EilectuwL30wUfLYNF5ujXDYMotaNfXErnc37Gz01vyglGMufZFh1n5zjcVRRu
nQZ9MehizdPcBDRhnyzACsu9zGap9bL9iLKHeJRNTkN4f/j8KjYo7C0DaHxmPshJyZ7nL62RP+mY
+629OI1nOSC+jongy0SWnVUQ/HLtslAxEnF04jHIQsXeNAc+AsSjlKuRRcabQsGrnY7m3fb9LoI2
rCnw0j36aQZnQdfBW3fCxfhsd05sOay5PNrVy/p9k77Jqezxig4Cr7DlWfNpzAtyBpNN4jcZMW0s
xwq9gEcXRasJsgVrhvuLfXV0/BuHhbVIbH8xHnOBb3u9XuBwia+yzPTxwuc7+cX2tDh/zaW9dzmA
7Alnv2ta7CB/q//IGlm+jZfWlpiAd0qZjHPyPC9w925EIGv9REfmz42h8P8DijymjifT/WIGq5Bi
I8uabN4APdi+Ny3zbD6f//IIecYmRlVTx1txbRyNLiPX50yX/86+YjEiB/bubVkhr/xscGAHAMJ/
1sXyIrY77hBOvUj1OJG54UMZ+8Ex4rWyFa6YdubmD6PgbzbOAa8Jl7qJfaMxzoAhfJDd/GtN7gET
mCcIEkawC/OgZ3eDSxiqrmYtR18Gjf+FeChrAS/oWPOL5ex6LjFXCISZSroY5Q4tNiIa1uUIEPLQ
JLVWIrqOVgJAdQwaZQbyYw8FMbGqfx8aokuKtRR6NUIftNl7JsPjsWxYRT3N74PzwVqvL6gIuts3
esZw/myFJvADW2IZjn0A0RUW9E9g5ylTqO9/J3cF3pbVY5f5zXfY0LbBBSb5oHRR4iHJYiYkYwRH
bcVssNor5zr9h8RtV9R7d0qYsNX5Q7cNgURX0Q0VsfwErOz0BjoVgZpt1vFItq8/js3Ff8ylqk97
cpTu6hCo6Lz7BzF+IftJoKKxPvCSE9jSUNqAj1Md9s6Jrx7iURbB3TnFoz3SYsAf9yLAplpH1aK2
zKoOmDqkvEqHKHmAQX0qFJFdyG0Xn/Kt5l53ogoGx2/9mn6o7cYwnKWfQj22u5Y2Gxs06revSETH
blF3/Zj/lYFR+krRjE131aGYPuadrbHlfeLHTGuCfoJot4GiY8so0F7rrvWzPgJBXfLpSF4EdAcJ
VKj7wnWnH/cWkChisiV17g+QW8EUU6AFlqdxEAFQozZHh0xAu58QmDDZHFVR3I1gXAFCFXTuHzSa
sOAS8fMhxGW/OLAjcBvn0tDLV7xtIiJtiFWp1LMpm/y1Mn9oHVEXF/hw4v8hbT/cMGqMEOd6Z1pJ
ozvgaorV2JKt/u/1udQFKb7bnIKonfEJzbo4oF0qvnKkL0GMDFrXqdZvQIV0StG44zlTxu5vkwI8
RDb9UAL4yVGAgSbRmN0zgFUYfbjRXedluNcxYZWQCSw2lTkISwot3t5ZRPQGI0rTLyRVkQWcU2gG
WAjwlT6yuNdITI7ODBrGRIkTitpSDLC753QOWpdKCh3uG/c8Z33HX1M++EXrgPIt3elLROzFv7do
IvEQn/gHkRayIpS7SyT9a9l77qtLtK/WwLbN/haYKyVzCS+5EQQ5PFvqrdaEAjwV/m0GGlhSmUvE
p3OT+CVhF11Wvr+bW4rqxHGoJKCvKOKvmP1NBA7tkn3WQIHvK/6E1CR3hasGsOncV4Ig/wQE5gQd
HAT9HFIRZACAfeOyWjB84DR50NBAKktP9uuwDnd8sj9CvjLUvWpNyb3dUjijcC+3o78Vx0FDMgsU
Uz3OiRtEXZk7SQN9DSSbwdWgpE7Eo4gOFu1LDESRXTSTKBNGGm0ObmTDgB5QfsbkIaToD7CZBJt2
Qs2ABmd95hoHMDhFeTGjCj6j0SL9jNehN+IO8OkMcnr54bXvDH/kxeDWUOthFI5AcgLsXqnnYm38
AFewOz0H1luxftNYQUOIQzFPEayNVNolFM5Uen3AYvA9Ei1XQeq21hbtNi6ie+ZNbyrO0yTqjvAR
4yauLtMSeUd6GpwHQ5R7IH+vycB16zLlDfQyeNhyilLBpRNI75Ahi4jR6u+WgdUe8vEdxCsyxH34
z+Mx8+hkpIGihqynbHlCznUlunVbQOfFumHcStoD++wFm3tl/GRTSlYetQn6KzFH0X5UeXeCMKPI
nRABobmy6iz5/uuM78GzYdOprMXDAgNKCv4l70IuZLZeLJelBcXHOm/ZbSEGzbKDTPCCeBPdWcJb
hDxsSakb5DS7cFrHyQbJW9sGg+ZlbmP+Behs6Occu1vyBzIyURQdL4jYlwvAuJLMAwTnS2wF19Qa
1ltiH7Z2tn3/BF/aXJPdbt2JZJh/tn1/Rqv7yZgQ2p5MiM37/Ea3JHEUJ+8jIq3kB8vlksI0ix15
8F7KGCRC/MOx/w9JjsRK++36RLhHbDyb+Mvl2SdvEPtziQcl7pJcUk4OVB6TgsBky4/3LfbI9GDk
wCLnKmmPFBckCZix6uzdI5nUjCxgu90T8UqY6k5mEwn8+We/n4hcqERSHIJqjT3ZkzfOtiQ1kxkZ
NVlFA7m1sShSSApA0kE8L0nE9ghCDCfeK0gq+nzepF4aYHMAiFGUgJgkXFMTAub44SH2bl4o0y7O
+SQdIR/hDRwNGIKgT1DV8P/++RJY2TfTHi+JKbhf/llsYiUyW/8lKdyXvZhV/5ZjyMaUPLgUQmI3
OLqSLwWBKymzlFYQs+aMBOWrLxSXq5pQcTqvcQE9cu08oMYD3Ugd6Sl3cbHGP1HEhdYEmKVHVoeH
+d3CJNRmxC0Xs6Hrjkc+MR9tVrZdc3yySR54tJwWt2FPXCbB7Govj2cruR3N2XDmXt3jbLvlLCZH
CUh4DPya+N4r5E6LHEBmQk3lKYNNYs5jTCokcJzpbK5VsIiuyYoo4n37GYJv3BsUFVGeZUr4Z8Yy
w0mgHIC2WGhqm3AcjIS57XqnGH363O7bPZ6VOFU31glQhygBI+NpLQYcUprHHJSar41ynC2ZwbIa
8eY9CDxzi58TErNdT4EVK0GvPAa5vgvCpQxhlmEOSwjMGsxqz49Y5niL9BlQxMsOXMFxxdDDW35M
532ULAjvnKiTcacEj5vazwmm9ACHiXGB+mXAyRldpJjRheJUz/Tu4std2XPnEIKUniYrFgy7C8Aw
N/8tKKf8A0Vjnk93M3wwxqzdT2UXhK+NOf04ERIehNW0xILcLMKPIzhJ/ACs3xlVORqSIn9Oy5rw
eR6GN2zLd6TOGjmgYnUmIXHs7rBrXAylnDCsKHtaYeW+7PAF+BtqjYWnEKWLB8DoLCCA3mzk6IUt
X7WV38W8u+/REYK+ufnOidmHeHHM+TfqOAiGmMq0HH1Gb+fhq2iSxCsD7QQ90JEUEdtbQcoHKcDM
hG3OMhwtGk7lNxR6+MNPYFmnS4Ce1GXpGJJFUx2L56TtoPFJ5UTnHuhn9lsfFV/ZIDkSSJJ9gTwJ
upQ8hGFTmtFzQl159vyFAnAZHTUfRZE9NRHkI1QChD0QOLlVWAMD2BEslOQ1RwlhiPwYbYyftdDh
WJVQxh0ywCnEuR9z3hqr59dHBXR6G4F+h03fnyiL+3k40byk5wxSs2YQMC7nEDzA2fYq+6mNHwhd
XUYVQLzYbb/TLsi8oA1WL3IZ+JQmfQYieyi/9mTo9wRYZScg0mGf+H1fw/LeAKOWz/URO51AMGYA
OSeoaRCdCs8TaWEwh4REs9hj7yGpPdL6cV+Yemew1BXQGOKyA0IvHTh9wZ8BTWSod4N6FfeQt+05
l4F7bRTB1QDpeFaU82114CKhC0i0tyNTeMRHTrSfz9QCyxTn/dqRiADt0dlph/jEIGZSh+otqO85
3xbV3er31sPE2yvK/NOzKtq8OCCVaEjc/EHP7by+ZjnwNRxoaVykVvkFm8immk/REiRDW/bv8Da+
CXr8sOAG2qgagFmc5Twn2cXkP54Xojmsiqw7hSmFN/6UohfIXxlNASsXlQ2mxF8dkYoJI0wwLbPW
DCKgOnsAwH+/knwRa2ZR6eYoq+hjedFqJRWRuUepiTpjON9Imj8n5ctLXCFMvBTuVwj0INlZ4FgD
gBPZAIX+8jwnWSRAEWTKg/eGACVs5C+4YtRnoCjzhXj45uoakcGO143euU+fBvRsq5P4UfPm7MlF
KWCAKXfajQI1+F/NGzAAoUJ5GcH7uDmXEVAuQTLzVU0y5+s9oA2v+rpb/Gt5+hlNjbAOPoYfQ0Hi
s2G3QCVY1UTLb6s3cPN0XDwB0m1p3KXe57WjW0jK9VEfOMdNrrvyWRDhq8NxHwkHMG6Hcq5WRzzg
suXAahKoAkYlIsqpNdBWNJ+YI4ZXI6jEMtl8NH7OD78D2RKkVYMtCOiTZNGjGSLtKr0bZKRotJpQ
Jb69wnv8L+s12KUxT0ATD8yYjvcV378YCpTRGfW3L9bOymu6PrnEHQslU+13gSwKP3hH34qTiqfD
r4IeHZXSD75hIjhxVNXRsVhr6eH4pCmGejK4wuOXgcaooykEdiblPbmG7hIQhyB7zTuNe6S/JYgA
nRwBNV1sx5vlMeGYx74K4auVNOVI3HvU0DpEVJQEYIBZojSb0lNn6Hdf/XHZ+6VbJC9qSIGLgMkL
ZoA4/cj/rhxcBTRglERjnwseXzebV6NNED9/jQJ2mQHaJz7QsT8W3eAInhIF6gvltsQDcNNA0Sva
/ZEoN6+Qt0EKoPv87QB0yuLCOl6+Fye9HK6diWb8E/yPiFJb8HD7pxpAawUWhOSy1hSrfC+QDfx5
D6n2dwN64+/Eq75EQDTeVMA1z1lOt1FdYXAEZqWm63cNieWL/MSJPJQ5Pkh5D14NqLrefQlmAXxR
277pntrfZHJ7GFjvzNFuJEbmNBDsrcdXwwPjWet+jK7Lw44L9z0Ao6EhNO433dpaN/naoO8eoAn5
ZvyLnPIzE9ZqrxMDPvefnY323D0Sj9b6dYiukd0pbK2PnqFYnBvV5Ds0GSspQeW+/YK/QMGse6Y1
DUazBW/0XVR9O+1bmu7Dilu/wdPVAOKBjZPnCHNkzA5yVyw4BiLEDP7699q1NUIuxdJuiwt5Lh37
eXnFQ8W7qK7iI+iCD00Xt/LPvKmDYfvz7WNkaINTGG4BvJDIoti1VuCJvW1SLWCLKUCQczUZ4jRe
sguAXWsOKoeBagl6ujulJHWZMKDSZoMhrY6qcpgvq4i8tpmlpMYPEugHRR3/lfoUO+/Q4Uh38omy
x6um71wS30h25QemQbEvV0+2NOc2Ko9vmHezfMlnIHQAUgKPNlxiaifDGi6NXRa1Yp+0I5WK/mL4
mZZYiLYWy3ZzTqBw/UlF984QbHqFC76g93vRxjCYVtrWWHY0UWyFIRav38shmmyV3ZtfvOs5XvYF
2WsNDNwu7EZxsw96SFsDSVXzScRMycSGU8DUHNLqgOJhGwetN7mx1Wl+L/Wf+NOh/4R0lgL5gEJX
4d0TmxRriNIpTJETq2cnd9Rdc1J39H4/pwKZsKmyUpSoPA0IaODqf/AEst67L5vTDW5EjGGuiicO
81lApKB+Sp6clOEGX394X+h6eNVxhxUe05O2aBLEqssoiKkHRNyS3gvXN1JVsw8+a6cxtWEPQo9V
4Ys9/KHyj8W435u9cF8eTAyU0GiUL+P5hYoGoo123t7X9enG7o/53Heq6WR5MReSbxGTorg3Hm5e
9I9rv9tf1PpJhRP5XHYPD21+T8d8Kmg0iBQJuu3TBNYDiE129z6K+nwDBAFoWOJ24n+91xSXHNbT
R/6H1fz7E3yD2tWhH2CqA1/hPs/8N2xIQApzPdugfqXMb6V7Y88F7mdYqeGXrOhAonBO+3hZtukN
zCRdfKsQzxpYFuCxXvmYP1vA7Pd/z3ysP4gbYMMPkTtHi3v7VT0Vn5tsVBagGxmbeJd66Py/wEhQ
pXqBJdaluU8YoVXgjwCH0fNvq1HKB98uE8pHEvm8KflRtKAR2jvnnRnLpd1gLpO5urZyy49noNwq
sEqyEITIq4j6Ql0K/RqS8fpNGgEsTffrfFe818U60yE/ZwPw68n4e2P30tlW9HTS18LmFuS3f7yA
I6hOi+t6AnATYS5mL3vauzNhK4MWf/djsFyr6+WAWxBogRggQXMfsSxeU4+aXbpD2OsWgtR4N5tW
C5UiUDJqViBwdF8lD9NCwJ8K28/1ygBgZyOkGrB7AUoAQKcNeSZGAMAiJfOEx82iYXERj8xNhuMs
2bYxGdQQKvwda3tqeGDrBViR5b+XLgKYLWHGe1FVIrhTjTo/NSD8D2lO5X3oMnc+kOczP81ngFfB
bQx+iNpMijQ9IL/vBQ9gqJ1n6vff5f1TsRWz8HZYA5GqjgcQhsyUSKClnwOGdaPMuhE+g9/gfWAR
7n8JFE3M6m6UIc+o/Jw+GsERaGZcsu+spOA7f0sGwaReMfcyGHliW+xTZ4HtDbck+mILRUgMYWBm
uDwWwKU8xj49ReMH/geRFbQ3CpewOykz7Qhbte1d1OgurNAgSxBYofVNB/znsVRitMpsKI+3g0pl
D7QTTwUEyz2239h+XqH6ETS/Q3aKKwnHAJ6TWbEBQpmiTvgPqPVn86bE1jXjjnn7N3TRkgEsRe0z
NcGPXj8uvD4GcrHTUMxg/ivw20lw0pvFdg2EqkvuDw9RM8FoARv9mpv376uw3mceFXlOedQDxXpT
tRRk/nU5pMt2IY0YAWuNT4+pWOoQZNaH1+qZOhklZD1IUtv4h6PlZejUD19mEU1hIMcPv+7Netcf
3L6+qkt/Dv9zpeAKVewBK3x7uWTCJnBRExT92uEMbluMUGnpImP3NZyh4XcTEol7O9b52aQ+oTfU
frf3z7jGu6cLNqy7aeOgRn9R6EOP0n+r0ztiLs24GU5VgLN3/80lMjfvgwt4WGKGYgGxDEkPMovM
r6mDt47WLikW6ndRtddzC4cs+7rkbS2yEl0a2t+uj24VOzRFNXWkYtuRjTJfK51HIggccJpGPGkh
UsejzsBHCpkYB6t0rhZ83vQ7qXCVvyG1Mi6+6BRYdfS6UqCz9GU3OTQd9zvvO3CgL4R8X/J05RmU
vX+y+y07aAEMN4xRA0Ydm0zR/ut/vG/07m4aUpNmektmgOtYPkv4bnhNj3sUBqmJgwwA+CqydXXm
IoshikK3x5JVlbOu6LwaASsSkinckUHr4M/FwsAKU00/IaSteM3mQ2SZus1trF1crQfQNg8vdaBj
cqi/hNt6eY2Lx6hBFt4IXgew81TdCeKuzhVN1MQpgRe1vkbQAeGtMZNPoHbHLZFQZdeDUX2si3EZ
W0mPKEzuxbPnxPkihe2SW5kSdm6ofGXVLCWg0Jafwf4JgP8rQnIoWl7t5rfuB41wFeFuf6ZZ63FO
1GvHL4yO4fu472X+Fko63ANih+8kaymQA70erPN5pXmQ4TLgTEX1p5vToL2QUPxFlKEKuofmSXLL
ZP9cYJocm8RVVrweYRzS1fIzYqumIl2iW6Af+DkD8fWXOH9QLPIKpiYlf25KyZ7TY2hRiTeMQO43
pitvyuqKRl0aqUm7VIZ29wEvoQdGBx9Z/5Pt0xMbFLQ/fSwxmWbfSx+hxEb1ugrRMH2J90WK7TkS
LYCYVZWuHUVltsKczaMzVUrNqsGrV2QhtHC6NYSNNNu3Lo95WG2Jx6l0f+8+wS/pNmv4/QQ+m6J1
2O8camVeXg60Dd6TDu0XFHmu/iV1v0zYza3nKrt+F386cfLCHI0SM4Ejyx0joUhH/aOyYkm8tfsb
q7bKd/HSWFZ3O3u7V0KaHwKUx07r2kOsekDfIgeUu8YFr5j9Z04LAxGEDcyt7QXnhyk+gC2RFZUr
/ymFAnDiWbxEhYNqdS91u3vWY+OnDZtp9fumz4mMMvxoSKeGlZ/fyeQDKHcWFwBCIUdtSlITohAU
E049WEWg9DHgfM80g3Z8bpM5NzBJaWFulNfoqv5kxlgcbFnOYfR8sEFQQLB9U0z0epfJfU54M0yO
g4H75efpmGHf00bAimPVqzszApJyUFrPgctcRmNXVI163f0bJ+8BSmIkk4/+WdWeDi/vDh8wEkb5
a/fuWSmc3Dd+zNSgO2TwjWG3YVGFr+m7AE9G+Hj4DE7iogeA/qeYFge+Kd+rZ2dJHEElTsIQAtZX
d98QQNM+u/0jOMiG46YlLH6Or9n+UY3gXxLLcKgoztFPYji0rIoQUToj+izafU/dJbm+zT0ZMVu1
WkVl79zNUq/zrb2yfyo/KC6/VgUfwcMn4IQgkK+g4nW2GqBKGrgEOg+vDm865UWSvHg6GGzLwsel
ReXJPrzHfd82GwOG1/37MvvASN83ImpijJQ1MJ6RCD8JiIGBwibpkYgaAx5DpY/6VGUqfnN/r74V
DovZspuf7qyjXVSLv/kvJxE3uf3WALPfgkT+5vRYdLLrw21ea3p5U+x0RpPyeRmp7LK03Tr1pvj+
e72/GE8DMVb7sySpHR0CwZ0o/Hkb6f+wKqNViJAAhV+ETdG3Rs+OeUdLi90cBNqphAbX2PchqFiS
B+vbWPdfFsv4WKOY9hhXjaWAiQeluVbpX99P2VSZlT/KrJr2x4PV4/w+f97mILwdWDiSBxaN6RKM
/pOcDoxIoC6wF94Mos5J++mHjN0+ixk6+DZq6GRdiK/UP0jGT5v5B97C6fmbrdugEmEGIHlf0fS/
L0kaNLCTADZgaW3aE5Ps3OnQfI8Dda5EnQOMOxRWJp0xvIFD/qMjyA8GtzB5OE9wLLo5oEMLzuOU
0RKkHDIS+RvVqf7dl8NIgQ1vzOJ9/UOTjIw118ycAqDq5oMJcg5Z3y5q1ChlmWTbYfa3jIwLK8Qs
OSbwTWhGugUlmFQMbzBU2j6QrIP5u+2cVEj/Ea8B68tqXLEhvcgSlSMkts4RtVq61OCmog9VKiZ0
yVYN1EAyJ2hPhtfXA7DBN3ZupFgbW6+YJPY7EdeeZzcYdH1SEnjmr3RZTRHsSVD5sZo9BGQxWvse
aK9312I1MiytwV6bUQGgXYnmkU6VtqtMGjF+ZJ27kIARZhsv+2qwbLvtsv/D6vqYx61H8qylENa5
BeYbNXY0tZ+OmlgoJCceNmYDdJiQ1ulQx4C+YVOhbRVUX5KDplopYQXttJ3w62E069Cm4KgPRoZC
C6dzSiijXzEN1kiCQpQn+1ioSqH5Nu4W7v1G1ptu2405YOFD4YHyACKPdPApZOEJ25nXN+ypbRVz
rnVn/2jsn+I77kErWqsr9DNedJ8V7zkMLvXyBuOth//p+ZnPUhbuwv82boUgUphPis3tyUFs0k2t
Ce4G/tZW+vK6FbtCNX+/l6Xu5tVcvwDJRZlXYYKzX2XHT4tDq3X9rnV28ssV0aZJNul3xgYDo44r
s+a0n7n7qmbPDDT7ACyH1bYEFYDc6t33Pk6uv/D0O6rDRROW6Drcs0EwKHHhoI7RaShhs1UjK50G
17q0Zq2eCqc/QRnp7g1LJyUkvnBz2+eW7es6jLR7iOTeR6eU+Xgs0NdT0Q/7RjfcmxNtkin+rTcu
6F5mvgQHyTrpL5psBIOapfuuTqlNv9LtnT7bxyIQQaVAQ0dpENxY1qyChYGhduoMCORRqYLhn40G
iHkIHcGKzygaiyyIik4QhW8f+iI7AKh8KOh0pf848TAkq4J5ICFKubrvKNxUB3IOdPj8ck7+mn8s
Yi92Y2AiJB9Urg2LF7EYYs9XPRyS25ZCOhI8tOwpxv8V3LXY5OdX8RH/ytF4Oy8iMiYjJ0zgm+bQ
2X5WzDLjPWG8XhL3k1kG/Xn8wtlWXvITtetL3o2/OOQy0Bbw8lXvRkBHXpza1MlvEQeQ/yt+Xtik
ws/OlPot5SV6TJRWWWqjcqWfe+sPPLZ6DB4HZjBj/Uz9npiG82WX5Ri8iRcjEU1ky9UyVaEYElpi
Qsf1X9k9ETL82w7J3xDmYwnj1rThC6IoWy3gJ0S2twOqcfzyXaJGZV8/Xnr/p0AhL53LVzPLO/Fo
Z3LJx72ufwMmsNXPrATIU9/x3iWkT0/Csew4EBbYjanqcUPAJtBEek+ahwPVEUY8TDVexfbNmYF0
QVaOigGnDjPggRIe3nYPT2F3vCC6yWPmVrJvcpM1i+AdVBE1YA3kAyxK2pLwQhECyIR9DDICf93v
zRfCOwwQNnhifDTREg8fEyqqXCBXfKM2ATAK563UGWIdKWLU+eAHjbbS8DpkKXK/BO3Ain2JlwP8
0big7pQMQIFJNHA5ABy3fv8MFInRSZZ/UybCFTyDS+HMuBSWPcrZcNfY7kum3M/3Qbg/Y90ddudG
eoAwBj+jB9kNhh+lWaioLOPI5CFP94JWCbCCegTYxNTR32J01lX+4+m8lhTHmi38RIoAeW5B3uLd
DQEUSFhZhHn6/9s9cc50DV1NGYykvTNXLuP2pQB4k/ePQga5NUG9sDA+UXuLasg1JAE33oBsCTbZ
hwBaeixUWOO2GFiVIwX+ZOVpPk8bZx3IPgyPv97TfggzOFs7Kg7TKg9czi8s/H1HuGjAKGjI3oL2
hJfJ1QLz4x7sqJyHtXiOFBCmq8Ww2apW6AQYqnw8PFE5VHF/RenK5FWCSa8MdwnO3TjP9cd51Jx7
yMlg3bFyK1Epi0K4d4Yfs2ym5eaVKFByHnvKeDDa6wxnYw18Kx8TeB2XKf077jGg9q7pczygAVVQ
ctCz8mCklTAppwhFW3UdDTbfsDsB7Jyy9DYzp2qSR/n8u4SkRmRltsULIWS8Msqx+gEFEi+QyU/r
NfB/EWX5WMzRQ1HhYoY0SC7xhUkHE0w8c0Zm+rM/NvwWd2A93Utaj8i5cnYepn9ui85lks+EzSti
/DVUBFpUB5cipFn0XfQ4THikRGVlRW0SXk4NIyXpoJhDg/RuQCXmF1zyW3UP+4wrwlyWs3aGwBQQ
DQRoNxmQqfEKGg/tqUf/SqoBZmEul64n5nnC7EpIrgcOYyaoUpcADzFGUhp0xzYs3ENjU/8JVZGP
h86kiM1xxVQSfGZNWy+lMGyIEQGrXNzJGC5Bc1MAZGIy11fYgLdgEGZEPnxW1F7FosHikbmzW0ff
QEtv0y59zq5pscAwPanD3mb3N8ByefMCbe8NhW1fueq7Zqqmv+QWi0SDZwpSU+4szhnoE9iXRZfJ
brMb197LuYdv5zZXJqolNP4MznDe6diAOFe+yyfIOJrpmEILs7mf/178mLPHkB75uklCAteK8FNy
s0gLqJBEq9yse2kXZGPdMWjZh+wODkB6eJkID+bqVM9QsTkGB7I/+TDtV7FUxoIMYgAczsX7RCW+
Iy/4bhd3VvHhe0uXzMaAG6tMpkb7RyEoWJQg2TMgF2n1mqoL7hP9Mo7rKTUO+wbbDVsPAMNHTHRJ
bjHm/T/0X8Hu9Dvy3qNvQs0XPlz8dRnDE/8JqQkWfJbomBvfcRthA5h/9x8MFLE1wG/oF8obpkRB
nzFZ4vbdS9COf8/hCyS9hk5akVSHuxJyOp9IiGLElBjfB3P/3l8SOc5PiBTbI71NiLdEslviVuAZ
SYO1W7N4HprNkzb16DY8sc3l5PdXFfVTaSk4hVmX6L5UYnzm7Mf4c+6lZkRlBXiGqg/QXj59bkgW
hekfnojEi9ScdrVbcdIxH/6gixv+CLztVuqm2dT1sDqaoASFpXPBMIUF1SrZCAHXRrrgxuFfh6bi
hvs0gjxIKvhKjraMWuHMHECJWGfgBcCxAfC2sNyBNMQF4DBagtKoYTVR2NXqw/BDSO7Zc7Eixtv3
u3glJa58MGhFvtfOpSPGUiRLyjFXIYOhYkJUDA5sRyALrjONfhV1DGQz6hUxbMe49OlTakI5EU7m
UAAchjw8K5IMWCQxjYAuLjKCcFwePaCpAC/BWALVvLltZT+2OKu8bf5dYfFNoUopxUm5c6jd9fkP
c2yMka6MopX4dlJTZaJRwyCGp05mUSRO5htVXCoMMygRKYpZn2RQzT9lUmPfTUHod3HpMcPuT3vi
/s7WVxmGYEwJ6Z5AKkXKAOcNjmDcPvyPawTyXNoDAGQ3u1R9vfNRd146m/r25asr7NWf+Fwg6EQc
3Y0L1c+IC+kR5zaqNF/K/A+LDWPRt/OA06y55detWHay0TutjGkx8G9ENukh0uEa9WnPv5mHC0/m
zbXxvW7LblEYGG1ra3vAXMEwiCP0qYVvkltlxwLssf3h79eeCsBa7dKn1IHvaTp5E9Z9+9cmnTmX
GuZ2z71CVjCXaLLDi/IVN9vPQYGtI7mlfZv3Dhjphz+mnfZ1WfA4g9EALM8HKzN+Vgti7HwmOhZy
BLx7ZdLte2vd+gSM4W/YLF24CodXpp3DmpNVoyNq3AL3CUBtz/QV3CcdjEch/1e+jv9I5uszbdK3
i5SZLBbkUqJMsW0b4vIct3ZmKyh+eM9iBbEvvvu2aENNOm1s031cCokgen8DGClYuFyqRZYRNhdg
RlK9vR4XK89zB18jY8aHKQCMGlqsKX6b1Tfg+yh2XC5GjNNPt8mDjX2QSine1DY46LCB9tbogHXE
9cFcEPSmCxtgPhMANlBwK7bZgo6i8JQyYBP2r05tBDV+8rRhWGs92cfasNGsHl7kmvv+Qkqw8bUk
k4dGs1pUpv0jAqkRhqOsF5i14EHzyoO3tgKl3L39axaZt+RLKA3urT0L6NtRapcRbA4Z4DPSjADK
/Y973vb1FfIDvbfH2sHIXcEFHkYfChs435jAsCaxUMMK4B6M+EqHhtxkvfhO3lwqV+dpxIiM75L1
1chqUkLyOYyDQVwYv6eHgWWUm9sr7ZAJOP5TF/fvWa0X+j0xpeWuv+7MbfmY3xjsfSe9+/i+m5hd
+pbXX3nNZpBldAy/yQOtds94D/XPqBnYPRRpu0i7pyYbB45YuEl+YpzId/fkpTDFRFMBzU2xr5Wl
s8rgumO4bBWl7nMnPug4LvANzF0wcLvicYSYORvRIedHpbEuspddibab0GQ9cEbAGGVb3kHTsXRr
03c17Z7zl5iOshW1NEclDXXSl8e7/tbUhEt3N7+ZWILstmrcX2v46Z1fS8yMcbNRnJq1Z5T1hqyX
yW3S0fVfSP9Qz/r5EdTpJaBeCEQqyCN+uTigBzngBr0slmgPt0aVV3u/hPgBu/Myv4hY13v+Pfy5
F0h3CLSHspOHKp6FxELEqh/1bWaENoNEFy5YjPmEl9n6ZgAfjXWK5Bu4W6hNw8siW7yd1r5F0hZs
wdqNGe4OgDRNXKqOOFKaTNMHYtCro8kw4flwEQnneDVb0c22xfq9i95bbDh57+7Y/W008pBah+5W
RroFErjsI3N8zcoK3tVP6PLWlFr0mAOnj7tpFjxTZVVV0FyGHC+5/TMva/W5ksnhqJMei/EFX8i2
nYB+M4yRurUi0u2ejtz3Oo6ybksteT/uW3ELfOphIKL+ommZQ3Avh847uYX0aE1STYlrwjb9kdym
wh8e5v6ciWl0mz6W0pGup0Tpgc5gDC36kjx9rBnGVBP1WFtzvKFK0PuWsy9o7KKJL4HpP24CmLrO
iKTyDJQyKLx+jE7F7nSF0vfx+IXQxhtMwB62MR1MG0YhP4dC8LI3IaGh0UaSgChi+Wbi8Vvn0T0i
rfSzJm9IOAx1f+WG85YGXrR/GB9StxAbiUcQiyfVc9J3c/bMXGibD4+FNn3gcomJ2qY4wQbMZyCV
HDFMYbznpgeq+ydEGw0y7X+iL3ZRrNCSLCymMu3k+cZLBlkFw0WqAYuWtwim/I+dH/Z//MVZMYMj
8CG64GQOk+cQKtiJbQ3pD8gdu691Elo6CJY2MzDeCWBz4f0qyJ8o/U7HI8uhQ0fFe5O5/DCcXRwq
YR3gan31P2zuIO4kOVJz8sQ0R9iKXmzyOSgShQ4PX20+6xPZttkv9rbQU41d9H2ofKGhQQeeN6P5
Z7hC+72KInsTwSd13YGNA47N9iNKUUETC2/BLVC4VTzmZwHCsxvKIYVqQ4iIhTgb1+B/ZDoMwIcH
FkJeNZ6tI/G/KJLFO5A7c1hqRMpomHILkqxgSfLWgZ0bGBHjLkZXQ9oI4tOCP6yXcDWFz/cjFuxN
ZFUTIeCFeoYU7mMLtioQowMSK6Ry/Lvj3o+N3/CQjRSdKlPRtXJ+A4uwwJxfa2M7WODTE37APp+r
56ohlofp2L/Bag8W1RuUcyi6A2BKYf8oJqFsZGxeRFWQn9FnJvxv+3iwFQhBFSBW5bKXUNSy1EPc
gQjCsq8WI2w6Qz5jEZDg8sGHhBBbjK4gkjAiuZ/PiXgj+otGDB8Lajh8DAH18I4mcQUmf19MWp6K
mPbyDe2sTbEVn/RiaEEJ63A3VhfqYnez1MX1CBhab754hcIU8rHTBMndZQ78D/68kjem4vjvMnPR
oi7tUi2SdoCvvzkZFh+dLLLh++HxI7hjQhv676PToldNRYbS62vla+ao/OnPwa2Ac+mkgQ134pN+
B1jFeDLgFmnYRfbbnd8jBwE/tsEIhwRu+Ty7xvXONwtXguiJ8oCTm3by361q4kNj99QJt7Qlt8KG
SfJD3PPw+J4fXhp5yC3unLQ0KjARhl9kJZAW+XC4fWUO0jPygfgSrcx/H6wCysPRfoR/gNlJmg1e
1dPFYsS4uA+ThAbatLjl4worlllNld71c3ePjGoDyZQPET+EawO0K34Ho2bxyOIWQIv9iyWSW2gz
LfNrIDU8rUmFqkc3DE0y58OC1jiwPDDfgPmqgSKxueHHdWHOLKzS+BEFMP0bwhKBISlA6VekmcAU
4kO+e6bsSjk6LsAy/uYDcRo2Rz/wgf/7uAPWWP06Nh/A83THs441RLMhsfz/x7NBMomjYA21grYQ
IA58iFWZW9iWAD3/fYB48QmzcfrG3T0AFxOf80IljJRqKRVsFqy9AM8x7oFCAa78zziPHZtPBN54
HBz/+58tgw/2KX4/D/TPz3Naz5k0JSQeUOphPLp/0egJ9dylcJ+dC4b2Q05GjBWriRDNsDn+k85A
/hfraE4bI1bT91J4uX3R+QmBgUYPZfDZzRPf8d+fh92/mP5L/fg5jkdfyk4xRe/oxIgMQWjf4K6h
pArZtQSxj3BRQH2+/5z0qRxSaMEJwVyW91seApQBZyxJ25xi8BrV62tK+9EkxKUqIpoBr5KdavVN
0AaabupQoe8QSJQExRx58YeqAtZ90nN6DpCME6CbCYJ2tEdvfDzpOGWzRviCy/sPGcGJHMU3t8Jy
HuxCWSkrCEhUSWNkT1tGEErM0n/shi47BbsXsuZJFd8CLYTMyJKseBL5YTTUKS6A0NJF7ydUMLor
BwQs0wOysVwC1nN+Xqi6BeNb/GlxBm5TUt7Yv6ABQh3HTZmxtsz7KyAVppHgt8yUhH7v/tf6L/zl
id5Z945Iv93VScilBb1YaIrBqri90VvebAyHg4bxx4+wO6bkoy2uqAhOuZr+HS8hCpUoJjhbvIMw
9TuI/3Cj+qfwVcBDjAl+0c9R3RPMOeyfgXDuqX9Pn2mZ1ukgrFOYAYHgK+OhqPxC5gwEILG+ckFS
DpU9nCTJ1WDrV4DLtKhNK9E3VxNMLVmsQa/kE77EnxzjlSGfXKHLXdfX43XNwX3Y8oKKRYfDj60L
YNLd7ufi8/eWtnurnvKjfJIOvZOCZ3LvVCzw3lz0V6RAceSg6L0odQY/DM8f22KrrWgutiVUyWLy
jgtIlBpe1Pe0wDBfcZRirWqzVvOInWDxh9bGaOmH8LKIn+2IZoNyRO6n8E1hKL9h9KAdqG1YNPBd
b4ZoObRs/GsJILQuzwCeCaUP72o+YZVh9CY8m/AtvFgNJIR80r2w4rHy3wrkmCjJT+M+NUCbwT8M
gYTFh83x/naHHwjYdeAXcPvQg8ku8H7/5RrKKN/wJL/wo38BXQ3VJ3pOnIVcArmm0BrBWEwii5cA
XrhRxr1AhJIqIfQh9nFqbVW0Z9UuqrLV7TL79Y8mmC1uxXtIv9VW80xz/M3SHbe/ScM5Xsyy3wLS
+W2wzrTNQFvu1A0fKiNJPV/X3foqj7f1mG6GUw+xymsP3/B63dfSQrkveo/V5zdjCc9xebxYbSvU
ubgbI6fK8ZphRZSk/QAIrQ9njobEoAmDdPkYvT5isGDuEoYPtYrBFNSfKYORm+5gQlRUJ5ZzbPaw
hYXbxSwAmJ379XPxS3MplfMYUh2Dgh0JSlOY5AwPigqTOxvvsZt4EGrYuMRzTQiOWkAeYZWBcD4I
FqJqCevIgPeFaM1A/YRvQ3oQ+vZ5usbRx5u8h+GfwJrwnsf6Q6jdaUiGWFEK7XMsvne+Sfhvjy1G
4mKy8E+MglaN75x+hlPhYHJBnCD+do/4NiCpX0VjV8gSfMZM9GcCGe6XAXlnJLmpsiPn3rVZybew
M2IWvIJsu08s18kN1nlDVzh61m7XuLSK725r/gJ8wKFjtJXHPv5jdkZNAQGnbv2LEte5S0aKMWWv
fdPgS8kOtgA2jGdp3bv5mOvRjcDHwRC44LKEL5y3DE1cdnIOLe3TD8riwwdNZiv+Qq+ms3EhCrAL
QmnSGp8sVU6qDG0hRqAMRPhtjfuBV9a4X9gzaLCx24SsyNNg+8HTtHO1b8hzg+cDkYem6HuJv4X7
LUPuv3nsiWIy9bF6+PPlTPwfRmJ8wh6lLVGtAOmUMg5e3lQzZi8daMLhGVEhteOZ8aHMrikqiYtF
v3zdcA6JkR3yKVI3r1MdG3f5Ncy+e4NdnTypBsKRmz9LcaZd+n65O/Cs3tKsorniFFRgkeB1DK8E
LcytSiQcY3vbJyULQYRoz382NUADgegLkc8sk+Z1+EkpJzs7dU/ZqL/0yg6sBO/elsfZcQb3/B8q
AAhIAHDf2eUV4R62q5YcCZXKhC8xcWWMhBnz4MjkibP4SHGHZ7kmxT2aRmOtQJNmGsWzL/4JIbS/
yx61CMMhrPKoH0oY31BIH3ncMlH6NxgDNOP1MN9nTHdlDMShZclSgvK7gvpacPncGVUjfoKc6/OE
ej3/Wc8pOwooNPkevooGpRWHRUobPM4Y3HTfGawmXrx5C1Tg3myqnpkaNud8zoiLnpkFCUfJG3Mt
aayemWEx20KFgL3lR1nuUDeVSU/GqYwXpH6Hn9oiEOrNo2trZY3eeQ59EEbCXhj/nXn6j72BxfPx
i7y8f7wljz200loWqj4UG7DaxWpEjg+lzEfwriSvtWSMwR8neiMUOTGRD3RWhGFO/o0RJjQMwEDA
RtoFS07nKoU5ZrUvQrCpXl0gNWzocm2B7VxZp8/HQlxUvb6n9siihOqp3r2b4ioDz+gwt/QIrqjQ
z2eH9mkyLBROmtRrsI5eAVIZWL5643QdqyIiCQ/D/TpL7ki2imoMCQq4oO0lUJsF/ahTI1bBnuy+
Ie0YIdM9LYPtKQXQk+rdQvmtbtN24EMTEoslVq/IvN57czd7Xva8nzcTmww5gANcNUe+Q2kDHNNk
kt28621BPc2omLE94VpI9KhhyYxht+00mwN1FfZp9lOzoTYi6Pl8V5/LVKOl75TljSEsnrQR4myq
MapSrjIoTGhOvgFHrROnV+6DZmDYLa1pFJAVIEGzeGTo4Yx2BYMDgYov/zcw4/o/SeMBDWPceNWq
me1sPZGoF4XsFhaPhI5pI/1Jf98pIdUp3A+gbt/4k6d6YoxfoXZzjDT/u2+q6YBUiGL6ml7/KEC7
NZJw15z3Zq9j709Jytl7AeoZi7IBX2USWz7+DlsJZqSSDU3ga+ebfEP4GEjGhYiTm51R+lBmsj4i
Mtx8DrSOKTSF7IsAgfrzfaL5BHeCBgdXkwbsNdW6ESiSBnBCKbsupmAxzw094Y0uSmT2QVbAmw5n
1xoSpUW7xSqFeAviQhtxibE6st1hSEEV/4Asi404FyfkWCg8GEnszrRDlAXl3NzyAm/Tuo7FzBvw
Bek9M23Wp5eJnbyOSXkR3tcPC5Kl93VRWfRHlxlTqREHD29cM0AxHXSpCHuk71OsI5NT5xFgMYfH
PbwVIdtx84gyFRX3D2FHl6LySjhoZMQaBGUQTMWSGern1smWvNE2yy6hVPn6smgZPv97+067SbF9
QEAI36RXCYwZroGlTN8uvF6Up1+Hfd4yVoMtdtZ+byHzLOhbvaH+9yQqNFH/epvLgqmHWg7lMRhe
c5YGwzd2ExAVmJWpFaGbqTiXKLcYOkGGRL2QHWg4cbe+/mH2IQWC8snIXB6zRwgexc+WMV1kxR8c
YPvDE0GMAEXAxEL6RT6boDj55W8GZ4FzH7YgVyULOEoUhvD0atr6+49Q0DvziJQZ3MuTgbEByeCb
x10DqVocClYhqPcQu/rO7RXhkJpdYsoUYoGxbBA8fP3psjrDkOaReAIyzojVCJYB7yj7yTfUhFcj
Uoiqcd44OkAERHYHQ4/syp/d282Eio0Hh50grIh3hBXZMEhvsJg4vWCSyC5EVuhh2Os/9sjguFZ5
xoyP4QdIaEkJA8OPAjIAw1HBFKMeg+xHcIDh4aHI55AIyMD76jwTnhE/Xi1ve6RfdIrtlNcGr1T/
QrxT1u8zHSj5E4Z3aZwbkVpF+pLshwR9Zi9+I4+W2zR3v2NBJzsgQcEqljKjcTwlefskG1nZ3fTl
YW/Ym0q+PiU40TfSh6WMB8e3p7udU7sNat3KyxLSUmhtoL5YhR6WEfbUTxABcKfM0XxBetcDqGb2
FyRPOZbR28u9++JL84PFEA4Y9xiNQtyb6Mk1eEXFCmQqBEZ3CxpVFAauBh1hF/c5+98AfboLXdP6
jdWkOiiBmSj+ILji7wSj3GtCBr9e4UCciIkbJ/734jztJrwh4bIPgDWOblfhZ5ztS9eckoc2I87Z
fSx1Gx3nqIs1v1gJKLE/I6kxxJzcygPsJRPoGEQgKt7Vl9KSKL5ntL4TFsTONWGljYcofYnbAi4D
s5pn+nAJ/go9HMsT+KLr59w4ZpjFyW5/Xexvex0v6+ecU0ThKmeLRBcIhGozTSNrG5cO+kqH9Y/l
hJ/B+tKmDOp77eG1rlnZ3fY3qmFyfskItHcg33hmUhR6RtCesyhPXuzs814qW1qgUU0vmYXZJKIN
31z03iPCQgS9OvUo0G/5HZHXFXVYah7hqt3/yGVw6eMRSD/wev946pgwJeZModpafRHX9Vj/JswO
mJKjMbnarOMCkMNQFbDLrQ9IxmmxfNPK5uohw/579vgrkxxH4lO3ak765Jdqa/mDaP3SpHqURUoC
U7BDMbLKV314EhtpWpMWdQBn7sWIJOCzsr0CA2L5AYQdEnnDlk7J+MH5phojjrphZE3KuOY8Zat3
RueCZbTX3ixtI4K8BzTVwwuDXXLCjjl0ga3uGf7Lrp0iLFa/BRy2nOy8UQX/hfX48xz1VFdV/A7n
CjFyHT3j3cAyY/ixj9CwMscMoWZsscVtJ4/zJzbBBfAqsXhsT8c35wnpowzWZCTgSbZQ0jxmpugN
/JLxLueaGuvbK/AJd0Q7AJjMyees6b5QmHcOpY5tECIgAhrFv/nlY8qWozbjMceAoi7g5DLbP33q
y6uLw2ygTtoIQifAM2RA7HkBd0i2wVqlnl9OAyKT6CRuLsDc5J/dFdiMo79HWEHjojCYMpPuT7PF
/QDPKfiuK7bUtF32mUhD3It38/uUmapNYpf/XNV241S4AWSx3FrktTj4cNW2OlZT3TLsZ6ha5VKK
YarNiQdxcq9Nijmjn9uE9r8NNB0OAnCwiaMAdzDmIDWw88pVSS+sJE9IROYG9G7E7DgHHwZMT3Z/
ADxvp1z1xoRmr3pHLTGmQvX9chpHPORtcV3xvCB2hTU0Hh5veFlAYNXHSsILAFO6h8yhLNX/TAlv
A8BniceZgSqCMQuVJM2lI42Y9cIavjIessC2kSkWW5lhv4CZmtP8dWIUSfLgAe9qk3qUwVXYQcra
t4Ll9Ia0eaKLp2dmtE86hQvPfCxD4uqT78LMBd0lfXAzxaNngh9+9raR8jIRu1k3FIjMtboR2cp3
3S94q3fMwlLKHkqRBvgCWylwaYpORI1QVGoB+MJJvPeTX3SjmeulGCMzKnwBUi8Ha+yPvmDIApck
7Bc+PPIEeHRPi+2WDRCr1k5AlRBTKdh/a5jKLWtv0G7zQHIkVCGzjCoxuDhkB8xYgVBvWL91jZlQ
jH9VgqsRPTWtKkOqpwd9eQ6Y6LLCHpQIZwFP8XbLD9MwmVFhtiB10obVKAqSh3PZl2vlCYAGodtV
ol9ElQBOuZeX+TybcjIbKaV21O9TG13dJtgtiBmZ0HI7pOAx6NiNH6cW99lbMVLHzHANpiYh4qPn
SksUg5Nb2n5bawBBMrkfoIBfRtK5mZnh19edAgMOlG9/qg+PgoIRkstnhTSYg1GmxoHgEQYX8D1A
bSDkfGZwSqDUClEHGBjJjXDje5jvowH9D+VGI9XwtPWtrFuMrlGdvN08AcoRxhuhiLvrM6zLkl38
WZOdc4YSyI5/QScaPddvTKVHZQxF/+2ZoyaoHYlghj8pyhelC4JvDcZ3mY21dlmIoPhrBx7042jY
TFD3EgyD9YjPkNYGkH0QUWb6XTiwd5FhdyGY6bg47TaVdYnbFXSVx0Iet+nPoyK+pvqGSc7nwAjn
bvWj7o/oV/8Gcr/QktrTfQIg44rwO+GLigm6BTVlosSvo8El1k/0CL8PaBDY/JFDwdXHiGL8Php2
HbJmcPVk8cU1ozf7/6k5AfadsNvjLOcKMlYCnOxBXqM/ceq0Hd+8+5xCYn+dtE5DogzUAFsnTh3H
c+egY3tGsQvuKvJXgHVx8xBzM4agPjSl0Jjiy+Z9WAYkktuoOvDvQLoD6UcgtvDiLZPXwrAsYHT5
gZiIX3pr9aShr49vpLU9x3Rk//jG+Qb1Mu8ucl/BOn7+MVlwmIlQdFGtcQGdmaEwzzCcdszIk+P3
J60dBEx0zlhynfP5FZtNH87DlcvgG9RxYZG3xvTMvm0lD4ogUL2Ytn7m4GF/OE++xx1TTaz4g8FW
OmXxD8vANyNy2Ta8btb99SNmAIiZzq89w3whjmdgAucWbxHGPSIWmzqUFXHPxUz1xw4I0gajGJY8
6AmxZZhfo7IEvvz3vnDBk15DYX/fXMfV/gJzmE2VKdOek6fy1AQq05rUPsLzMt5l4XgB8shv1Zf4
uLJfOTKUA0DbKU3Q+UrPyDvzZ1DiE5ZLi1kTWIXhXg5AIbs0wpSf6lk0PCRH8y9yKCx+QmQ6INmC
vGmKbBaYskAeVNyoe7kTXjBpUxSwVJ7/xiaU46AQ/CgVObxkfi1pGZSnuB+gIqgIw4EsC1RLYcSr
Zjpfio4DIcNgTS8GpZBCnr4XBw4Vog6EcOGuJgN6dw6jrFR1cQ370mgJJ7pOgf3V8bbV1voTVVOG
68NqWsUqB820KkxjVM69YsR4wtWmkEUX5NSyqTw549gQ7Ls1zlHeYlcmJmsMKlgC4JeUmJ6HkAkR
zKHahineSem19ThtEFZ3IHQWT5dTjPOtxsWE5IiByzyNJpSVmVacI/DSBQmOc405Fo0Obvj0CE55
ndKyAwgRRsK9JcwkTnoo2gweQeOW+hm7eloeMZDLSf926bw4MaiOWIMQH7/ONCMs/S+WexPA9FB4
P/Q72vhxlifK0VjDWC7FZfDz9eUlZH57TaXksmWNDeGf5/NnCt8RU55bBOjsDbbKtlwZSVcwhYAy
1CA5McJ8/ZoCWfRilPQ7KGVo6IktsJioQJQfcUnRhZd/ZsCKCvIAOgiergxcGkZAKehoRO9gJmGg
pxSmNhx/gVLgCSLeFGwD0cDSG5Wo+khPZ+QoqOVCNMYrF30m3wWLnNXJxDNkCLce8ZOI74L5zMr8
E+8wt5gj/iO7IyOHN8/7o5EEkuMESZrhiMHelZHkv+Yxo3G/iKsMIEVMHV8j3n2BlcHM4Pkhoplm
U0SH4h1ngkb6EKNHwAK4Brz14tIAQBz8SLolN0YQ2fmKQMUe4mogx+wFIEBjiXMPTWstroai+uMb
YMnTh3LFAgAhbGxz6x2QQfHvwuGWphSpAN0f9kKc+UdGFNUSfj1XEPFuPYH3QDSnFOaS5DfwVLH6
6/MaFUxeRKBQiRsKM1esXuhb6BmBjQZH0owIr2cufKYRIQmO3yo0wjQ+/Hp6jIPplPE9NqfFoe/j
fxDrC8WHa1gS3QY3gINRilttXh3MpAjzeDC+Fo4aq/F3OpjvtuTcHdQpeq0QRe0go7QYpBwPDquI
gJTSx1lfiG1TjgGTGmzPGKRY2d6ACARfAkhns4tIFjnK8wo3jpl8zPefCWWbOf8EhJ3EfQp9/zuu
rwRIkCAKUwEW7e/AQIuzEmWMwkJJaqh+atN+9F5i5c8V+cdpkm/U8yW5MqGZfWkj03bd8KLJ6lJW
xSLbf8bKH1+UmPkLuMecPKN2TDrolMrDjH6Hh2fEbSC3o/xsRu0KqkQFpQL/D/IITxQRv3qDaejy
veRkZdm8/3GtAjdqNicDWAJXcr7hFOMEevVjQD8OFGIHCUoVyVVwRWB0oGAEt8NcdmqMi5CrWJ3u
JuqSlKMYR0wgx2L7O/RXwnJn1lu0f6AunBhMYwhU4nzhrOTE5h7Okf9WA6Df33UBMRNrFh4PYJDj
3H6dC2leOM4TdLsE4CARkK/LODQPRD4eaAGcoy+2EUyS5zJTqkTbPFa/TX1krnVWy1E/1cZ0OjVJ
ADRre2M88F4BT2O3LecaEWj3P0pQyj1Orf76GUuRupXjLLme3pNdRor8O8BhYAB5qprChxusNQ/u
WqpNn4f7QeR0m5CZb0EXqmm11mePCKrSolo/vQsS6iFhzLSS4TeV06c2vIDNRzonEk3603qRA2+w
1Ag6i4SriAncTcKVREkBlWWLGqAxbTgrnCyEpUOJZu1j0xpeSgibQ10cxh0GaWx1aOW5XwVRZySF
EwNnFTUDZSsMmc6V2QMBfH5IcwVT4TIQMhZzwlhuQgpYpJOA+PRzLlPwDB1P7trJ3WwFUwuOUC+R
py3YOsyu5HkwIxK+aWyKCJ1LfKfJkh3+PuQr1JElJH0GGlBPoRT3iHCZEpF80yy0f60kmOMQZErJ
gvIGx5K+hS4FHC4fApBCP4QNRsIzcoNAXZZ/V/FnAw3mj5dQb2CN8PRRcb/ZQ8dsoYzcWZCXeCQ5
+lLmsuEFKrDy0Sb+AbHmCpssZ7ZgfjRWOa4mFFNkh8KQhwUCj+lIy8FqxX7P6VbO+YLg1aPwYMMT
zAismCDP/8t7Q4ujrFl8OMHBq1leaZ+yvQiEJDOdNYnlnLGyQtJOH43EG7nEASIRQ2w4mGgyOP31
k7oQ+kqKoj1L/2NK/wEZ8zXtxkzFUZeGpAl6/7y4MFDmxeyCPs4qG3YKMBbAYI1rEjz3LuRdXUQR
AQmn/EPBxibLKk/u6R7EjiX/lTy8ZvKYsFMSf0vnQZrJxeL480sgSahLtgzAYky1GBNQE7CBscdx
TjAUcqXjE2Molrna6fDZCXLgmzv5EHc6t+HdPg9mb4REkeTU3ElZ5wvbUUCactRLOvcew4VkUuqR
3LZmaDiSQSZMBCO0CWs9vAsxEOgBCMPkdWZxpq0Atzryvtwdwfzok/0Na81tPZjTEfZ1I6KDIj63
teRBejr09wCQHrDt9UVmUtl3H7kR7hwwUfb/2VAyT4lpfyh82eUnMqKjJ9QTIGcQCKbHcB5Y6/gq
axrhrxlEkG/wcXrLLhSyfW9nHYmTdg/F6AjexDW68zqoLYIWJ5oQYFo7O8FIHWJKdV9xegTlYefp
oyyQfZ6np0yyQPVfNCHfqE6MhbEVqeKVhTo3OBruRrQoxZHjDoGkTw4QTBDo4yP1joyomHSj1wTk
wmJNPx0PcvCwsX03UE0T2KrQabBZuzAU8Wrkc7+JPyC9wyw65A4L5GLn9d0v9uW4zNBbigyKz/AC
k/zLVwEQosbSpr+Ixgwg5uKhg4TcAuIbotwSDMB0gGUGmU3L0vuttCCzadIdyf3A2zVsza2it9XZ
KAhAYsetPQg++0+MOmqIgFhd3z3IfOTF30Npb9Sj7wZBAJoBLFNY1BCCZxjgETeGycFWWcGbQbbw
Jn7PxLdoNOD8IdPbiHF9witAquy6Z2Fmh6Of5kGb6+jtO0T89utjfznfX2K7LJXhBYdGLFepOnFW
bmBhIZNiEI/UfjdUpX8lqLhgXyLPsZwzUdOXsCswrltS2tCucHVz1pfjAYRGMTavUaUHOvKLbTeT
Diysr8nbVUpLPVUTMjjLGfRAKBUsr+zYCEvgVLMEM9xGjwoNkJxAHBkFUU3wk9jXsT1vBDWIShcS
wu7MJAeZKNMGXljUAKuSWhmAO4fFEp5d8DmCTtgXMLQrpJ+XLXm4jeP+d2P28vSNFcQpzut+BI+e
ZhGLNI8upWdVU94N1nt1+R+oQeOYtUJByhyDEgKHJvhzrBXc/4KsdqaKHByJWx4QcAMOtIFpAVu7
dSQvWym+4YvA29IKyvgbGDT4uX1330EZ/TZayhOnWP2K+HTQkkHSjMzTzW6m5GqBm8HNVMC6MDEa
lfYdj8XrGQbspAXoIsRvxHjRpepB6YIixAbIOjEJ69CYcZDpNa9HHCrYvghkB1AKHxjfmcJNiQXq
1htpzBkpn6kuIXLSTe/x18a2HAj66vf3hUVGYihPbo7kPEcSaSmYjYOO71CoTKhS7iAZ+uTDKlHZ
fzuX6cZrBB2R8X8bNSBtm2pJ7QBrOhkMO7+dI/33+mGfGU/pfEJMHw9ZnIWvBZY9SCK6kBJ+9IJu
rpPFOLzONo3D03Pp5lscyxwZAU5FVrUDA8hF5A3njFkMg/7BUFqoY5jt4zbEl21hWjcffVS9AvpA
34Ygf2us2r/+XPCgsZad1AxYU7Y6ou083hWOs0b/3xM0HLEj/rG/ZwRQ0gTAUkByzEq8xyZ9zYyu
WiLIvyRZctkTMDL8YjGtJtL/eLqv3dS2ZgnAT4REDrcGJjkYE2xuELaXyTnz9OcbbP1HYrHZtoEZ
RuiurqpuiKg1r/tKRFrZfB8xgra1Cx+/1qFM6N1Y1gD7HJA+F73VVGc4jcoyEQp4LQfQyVrZ2J6z
RLUylANaKxBJNZMC21hvQ5JyfKOSf2MRUttrkHto5YqHyiQ6VzWab19Kath4cwQKGMOzca68ofsS
CKGkc6OM7vVNc9ecfBxHp9J6mqE5pNornvrPKhC0Mp0Vp0sSr2ascvtor7rnaQJ+V8x+HofbYYHV
RXH5d5uV1o3L192uxIAhgY3O/YJp325VrrGMCyKp+yIKrUMP/3b/hCM8E1KT0h40tRWL5bWdezut
SjH8RvwmzNtDWXhCBiDgsgYxH6w+91XuBVQRE5TiKhObXUp5eLkOJdvArbHhDDPUHFz2uEhYriRW
gf0oJsFfMinDzo2Ei7N6Kh0XpRUXONNUzdQ8ORbhp1aI+IL7f5Jegt3cCXVXek7GGRoEwE9jsXrq
GaAgiKsfr3+FNyVULz7m9kN+ay+vGGyUHSz20bAmbk/vABkT10ODzj27xaJqp7wVADsv1Ai0cTrO
sdZBMUqV7gs8IMpar5sqhEJiNWIr5WVTUjm8gk2sKVDD1m+67quTw8tU0ipnW023TY6M8fcHOzJ5
mu+86WxZIiAQ6p3QnUNsxVXUUqxLXOHlhzjRXFf+YFXbhNaQzy3ThGtwNpMjz7JR/i8V8YkDMRzt
OjvpH6lyPhQ98QeUNyEXeeXZS9OiH7tUvM9yAdexPpza53WT0Q4PHjSy+OzzlQNHE+l/AcmuhOX7
JJWWQMvAe8duehqYpPYCZU1pqjlJMwHYcBqXILLepOpIZo/ZOwc4JGEENPFjNtZVbre+w4xEktLo
s2gEAuYclUK93U+1xjQ5RVwq72IzK5jrZln2fXf2EXH432TSzhg7p1R/V8jAAXq7s+UwzUr3XMSp
mOH3INlae+CtqALpoYAztuHrHZtqAjs7dLO7c2ly6fFfsR7qUjnP9Jap4nkdyrW+1oXf8AZn6gLk
HxfYX9iaa+n1z2ReRdVYQAlxizgbzQ+dmxrBJRMqzM5rl2z5TkDaNesklwBvGSRF/WT/u2qn1BUE
z9r6yfn3j4Z8cQMcwPYJfCKMoK1lO6fWYMzuZ9/HFFZkkoRLqH9sAT5ip6o7rwPsMoVQr6vJeqQj
rLDWtQ59DJM3bYQvlcyhlaf8vliaNvwCMfGVnCu5Q60gBsIyLK7pnzrbcHK15GjRId/O8oqIbu+K
ZVb+r3uhyrSC+R2d6yBUJCrPJoOJCfX6/lcMLsFUIRe0CiALIPLQqfv9OSllEuV9daWQlHk7HbU4
VIwr3Uqxd+yWt+RH8netSw04n6jgXlSEITg9rMvHbC13+Uj0Y0Bm03m3q4R8mk8B+hYHZJ3rW49l
NUW1xdMY61okff056QMpDKvhxqcSPy09XAiEM6dKyw4K4tdUEvMJAwFx61gDnXDyS073EU1CXC1x
EfF9La/+7elHvlesUKoFSspClM43Ty0ChiMfVKwROZGMQfJBfFioIQSwq8jHq7x7VWY4BsF4gEx6
UMpNglGS2s+zfIxN8coe+KqXZyfN2OZYGOR1EuClhghwC70X8SWhTqE78FDavk//A6MC0Pap8gOk
yxj0UI7p7XwvFcBOfYOQCI9/3rO04qmBN/UvrnMNW8HEW/40jtPyEDlq9oD/RbnQvowp+p56r2Qf
ATHSt4HdktkHtbKIWQRvikFDwc+jdYwVz8QzvWtVrKHKF+gObieXOi5f5NXHskyKSQNWDZI166lY
aSFpGeBs7T8YsWl8jDZ2YVwmmtMe/U1XGoh6srSpag5OOYEwVbEUgPl08XStLJHJqTTat59/ieh2
CgIMZX7y08yZLTOj1VSw4bJEOSGuHRYn663JEvCMz07yPfHBzuaDL+ihepje2o/x6laec1YcJG8E
LFESjUewkCaVO7EgbG2/Td3tiPy6lhc/k8iB82HtleQoWd2Cv+bM3CLEhPedlXZRmZ+Ks8FR/fjS
WRb6nFIRzDbrdvref+bGiSQOXJEDrBxL+ZPCWg5+ucnlCVPj2+JmkPpO34uPeV2mU4hWZIInapDy
Yl47rdub+vUW3eO8KToLKcNszMfrSldNumbw4qquEx/8A8mFNtV1polUmcUAxWMvfKNIn8aFxqV9
cf+03GDbj8mwLVLVPU4Bfimfttm3HQMfrelXPVTUpbm0zv/YKUKp61K9XZsC2n13N9fXhbladQ3R
wqjBkPn2L7vml46g8hwJvreTSpyTgDNnzblK9+ND4af+6YFPN7kPAiBOO4nJKZFP1qFu2f2fJfqK
t7642Aft6DzN05dvS3rOOnVYV5UM5nlDt8TBbWOPspRZJO2hAMP57yz9vgpdXubQr+2jgfHpuBPp
oeWc05YlfvsYHVdNzGLGSebyPl87Zn7YTCXf0+MC1/9NdH4vp1S5FG5HinEIIZ1n7G37CfC0zyb5
ILelHpcxG98kqKeqmeQ4rXFlKfOR6z4d92unHEI8TPvEKP5Py1tmhgEmXggxM83lL6xNuCvH38o6
B9t/Z1Sjt/m/uyw8FuXOlTXpxdts+MJHIIEcBEx0Zht4fHZmTuLAGg6Sy4b0EQF/1b3eh0AcWL8a
VzYSxdtmvrVwkAxdpiZFZmSpfHzN3r8ndaJF/VLjbR9J04JmMpp8WUsPk2BoiaLBNPPWegCArW+k
W2qi4mfsYnFRYV86f6Cw8rmM75pWkRuD5Hmds1Nm1uQnPLm1DvfaWcR8Gp6j981bNT/Y6/GpD0xs
dGuhbCYylXkHBnsYEKoN5lJworWPq3JxJkp8foPW48PLUI5x66mmU3oVWCnPapv6PExH1sYrY9Fo
I39WXZddy23P7zja9BuziDNRPta+nGmdfveEDNldaSfN2DdcfJfmlH63CBp5+xoj2JZ89BDaoKfe
7bPiEAPFAKTOXDctb/Hhhg8JGpItLwczxfDN/Pl55qxcvSxemdEqyR7e/wNQt/G25VFWk2SuKcL/
O6l9p3vzpiQgWedRYz1HuzChBSyRCA2X+msODungDys/tC2rkKLL+FDxF7v6SLQoQQSv5xLD2fCe
0NY29XaIrit+SuVcLdWHvuY+pZRz4HLn9AWjmI1njXsJRgZXr2QH2yau7/EzvS6roE/Vw2Qn119y
D4gfuT42NwokZWtOII1K+V+QhBqAYqfGJkgCvI/yN2XgPEg9q0g+H+bf1qPLz6MrNDhdigVyw9Zs
UGgnuxQ/CYLzC1V6tBksKoBI5J3NoHv4d4MpVL+Pp1Hs0XziWj3q61jMQC/e0cLQLKgAL+vGGuWT
ujfVir9cG5UDGdvhvZ0/9U6wEJRWI8RgGBhP4UU1E5p/8ARIYxjJZFq7ZLRIqzRftb6Y1I5KtqN5
lFtE5ihsb1Fd9LRYI4vclvRGCPZCU8Im/ncggvHzR70jif8VWgYslqVE/VhOaj3yvvvccKct8cio
pzszHTSxXawT4VxxTDUtrbpI+QqHBZ1YPkWwo0OFdj7Wg+++s0G4llPvaXUgIUCmsjwGm9mDGbB5
h/7PMYjYZ+H+o9q3+i017XOfVacddRW36F17iXN1DHecJ9ocuISkbTo5lbatUFn9mGVdorpeusRi
PFgKkrkOb4Iq1tbV/FAXuK9n81ioHuJKrC9jaOizeslZs7wuy2yVRzKXLffFO1qtTCcIQpLTZZzL
dHSmQ8qn6vRMyFC/JAdZ5MQ81jJap0bzizKE53nosMPSwsNbNbHQgU1eE3KLroLaTCBFz8fyFrER
voB1JCdgkCWMxXfo8dzrMwnsHqGtVRAy0eGCw6My3duRyWqbPoHK0AsXmMZO5rHW7oy8Qa8xP2f/
ccIPaAuosnURZKhNAWknocW4gw4F8fANyLwULa83G052GAAGx0onOO8ye9D5QEAcfGJ5IHMk06U9
95O01grSsvUTr9K66b5duvT+a9Bw7G6v0Y/BOmyf133Vt/iz41Pi+7ZjC2zNtl+8PvjJnwcRB8Uk
10Ckofj2LrrwbOQaPZv2SK3q1owqyfqee0Wge1a5MBmvyRgd8fJX9K8bWtPriVh8VZ131121j7Yf
JJ539Ycyv6Ps2/ySLGd1SoiVVfdCmYj4/L7GURoq6xUKNCGSu/LynithmmZhILp9xWMjFU3fSm8z
b+kEV1v1kjqV4WEHm/u37KQcOxDHVu2K+x6Y+S3/aQ+UlI925UV701Cl6eWatKfdzfQicO7qLmrD
yofME3+uANXYVLedR3vfvH9ddfo5tbU/6+/q4a4rbjcvlQsC2my8qOeqiDbVfTfz/VSF3xYXm+p4
055VKRh+Ln87QW591j6VC52/fQkCPpc7JD4t0ejowNp0bTmyCK1DUp+2c0VXwr/VAFdnom3iveZO
qpWGK7EuPptSOfk0hDA2WtQv42e/ELJf3cs+H5UJYn9gNUlGTmWLQUGhmytcZwZoaEi6dpWAVZaU
5x7qEKmPhO5lywpMTzZUyrQT1dn4Wk2otcE6QyuoQzXZm33cO5Rh5PgoUG1YJF7d0bqUaSb9vtBJ
umqP9m5wZAby9mw8hrPGvPOs8S8ptJajR7Rm+Y3qIhPKvJUnl69T6mO+kRYnPiElcqh6K20E1RY9
wprGTv8WH8LbCu9uCz/W4LK9bGd6Z8x6hTqsnX17kP7et9ONbe9eWdjFL2+3eYmJy3pNdUCmXF7a
p5mSTu1vq2UZ4XIYm1631fWlm8hH18ZyUrrEqnueMeNY77nsfNuPb7faNTde3yIk/UIEv8k0cIri
8BK0nmAO1UI/5P9cZK+f/rfO6fNHdDlkbeTMBBCV5CDRF0fx1th2Zoco8bZJN573rnu0r6Sn14/c
NYQG/XiBY2RiUfZff73myTAr5YfWwdB0aVKn5U+/Z0i27WfXYo7Xb+RJAHb+Vcj6KuBgVNeskWCP
V7/zf/mhjVbItGFJgluLC1LTGANjqA3hvlyD7DsmOc2WyZs2Pc06X2891xAWjtdP45ssGgmoYb9C
81zIA4VTxz5k4V4jH8nWketCYAvvu5fGwu9g2GVJJFNWpU+22JNNvn1jWAcDYjzTkfNXooKwQC0u
bOHtjQ5FrgeTsohac6+11GYMu1J1rFuuXl8RlqTdpYnvYHsP50YH3OT00LQqOxbLBfHWvOtIdu0g
3i4eu47YQmu92LRPQ1NEmD5TqI51snUAtsTKm0Updsle4fFBm41hz61fbj5d98+n2mIz8rEWqrQS
j6kCVU59WYCtjy5ID/mGPFl4Lmp6xts4D6rLV70irDEKzrl8BYRtdYQ9Tmft3LmIWbhsnoub0gbW
vcBs3VWzrTz0e6sgmq7D6KsIkyBPSlNtE1KfFEQ/iU+rkPUmv5H2h64euVgk3jF/10w59kTUm94O
sKRQcOg9pqAsQfTf+hfOs9CmRsT4cvWKD3Ukxd74nDBG7cKuzhS4/LYxQ1fF69uIHChVXPZmiCSx
+nFbTmhA4IQ6TK526+9nPtoNJoDdZdnyc9s17yNRj989xGj2vF1wrM8vy4XrH43tPv+GESD1pgNs
JNI1bFLzJDm4KSIZ/Od9aZ+pzX/m+XryUYlNxKNmfelxKbGE3bFsprQsxgtNhjabdWUynG/7cPvK
YzMsRB1zgm8nz1WjPxAaLiP55ZcBHCgSHKSXrStqRNGMO37l64vGrDrzT4Awv4UUMDmN5avzeKQ6
c/zyftvrf/PK5myXTTEO52XKLn7XA5hiuCqUvD7B1n7oTogHlK64uXM1VHSxfqq1hFonWbShmOPD
jEgjiHV17Xnh3z1sbbazZwgmhA7Hfri391Pp6j3oTk3lUl/YBFxA2wpvc8Ys1m+fFtbwtpF2aM+D
d4ojNNP3iVB3n5uXZ65SVFkCovBv15NxltV6X18adlQEKR6XbUAjf9F+UiA3fyvQjnKhYIMlBryQ
o/lckVhmUgm7yL25vQS3hVmVOEoacWTvdq65Dkdx0rFGLQF63+gt+1/MAtkVGTlK30lgUrvH208N
BFRu2hQeZjilW08IY71JVMT89uDltfKMBWkQBeFWrBC2elNUTIC49L/wg7WkqSzcwAkTxYo0TNXt
L5jmXtOONmslcyl5tW5YSwf2E+otpkwv9yndBFErn7NRowMjLGmGAjBKfVlFRoSKsXt664fW6c23
Zu6hAxAPtHusKDk7Iabz4bo2BaDMaiSylppw/qJOKAC4VYdf16gkTHwR2yZa5m67YhtXYHFF2vzf
pQ+xFgC1dn5+xD5VP53lKkRWlDQ5DOjNhz8At2FR1BN9X/IK7fxedHfCScmHaGzRwzHIfQZ9MIpJ
fdm9DXndIl31L6do7tKaBxhOiUCRUmKc3QciI5SVmJoKcLyXg3O0Fgh9i+ixY2RVv+wru00ZAMA1
m+m8c2HBHeXsZtsPAMbXZjDp5rsFXois/ConnGNc4MlwsXbmtuvXUYbVMjAROzftdi7Wsh1UjmRZ
MDU89hNNzaO5j2XeV011uKig2zKys/VZh6RSepxCsZlVMGp0d62opDI2ZKAEwZHytOYfxqX2Na1u
svbvjN2qUHXVpRJBlPi4ly7hI5Zwcj/lEcQZoQymKSDXG9T2fl4fICE7FM7KwwzgFs3WCq3QnHSh
mfyXv7fMGnCf+3s+twprHUcQm3BoQwAd9jKwvn0j7DAC01midVhrG1ZZN2MdmXJJNb98LCXfr0pZ
7MAqZ65Ld5aUmuRVVvXQnO3ugPO1FXaNe3JtThBFjiblA3iisLbsaI1B3e8I5j/ZrLDg1Mqnw8Wt
zrTFRCFfhy2uioZHDIot09jDRCXZgTbO3LUi2w5g94YXgJGRaJkCppN7YpfTjQLT5VCPjU7tLLjR
4qnR12g14E3DI860dxli31bL7D6KZcc3yh2moZ1jurobwzv4FLgV2ENGozhenDp715Pv/vbzvR2x
zaDRt5WPZT3sN6HPqsHJ7mEQNAXWE9IlcSTv1+vbd75SuBioaCKGblG3Y5CVIGPWcF5xLnSNUEk6
r+uqQWi6K3IPS4UFYVIPpcBn+TZjrhH7JAsy16wJ3sTpCu1Wx0Ze9oWB8PaaCvRNsD9I4vSXVryo
zOv3+9tQjwnltPoeE2+AWNhOvusgw3Tfn2yJS1aMtL1PzHbuG7n7GoornSWMBYQE1/oXC3qJAGqv
UcjzessVULUltAelvsTo2NgHKcWzDZqZl7qJP76q3UmU0Fmk+oBBFZu5IjhyIOU2mNmDV0weNTnA
F7pIdVURHEbLmpu2jq5x1qWMxDFRjo3ZONHPCIj5VI8OFGSaQ/xDfqrtiA33rC0w3b+3X4WRzPb3
MF4NElWs3K91g6lx+xlETvaEsmLkGuXzLd29lLIf1/LpN2n6pvv5/jwSQV7aiPA3rR4ZFDC7tA98
pMtApcnQQS4e2K4rzD/Y/XgzuPZnw28ioCo/jM/s8F7CDfjM8KJNRedfAV3t+SPvMuSbs+n3RcER
Ib0t+DV40tMtcyxJkg9tGe/j+4ivjYjzcxLFVYF7z0amp/gDPOkQOLdnLcVQ0M538h+k9vbk+KUV
j2r1pRX+e483Cx+d7LuaWU2/i+aOce48ooftTeq3iliyYwx/7YxVgViadIvfLsySOuqMUCmK4oA/
hIUollbJnk0WW70cPqzo9nLbXlhXMZ0e5eQwrNx2qbrahVKZTVmukWoC53btEA3cQ7HN1udFCBa8
2flbFbcgEm5fZcuHT+Nxz4SgGgdQ8uqwxXVxoRb54He2i4+TQ5YRQstjM2ZlLSVbqfwAYxxlxG6s
zNrVZ7J9rQqVZhX3eTwHIFUUftJBhZEfqs1YIhqJM7NRbjkiufjfsStVC0tXuilsVn00A8rXPnhA
eKznIbYPBjRCj4JnaaWRRt/RCgd4LXABUP+kvh8qrMEAKFeDznMq0Q1wxFQHKFuY+idnAA33MhpV
YyGLT/QqoajPlGnhd1v677JpNQTClQuldTn1NrDnQrPbzy+vZ6Vs+zh4VGONmLW6ux5vf+5yABLI
+rk/eydx7oT+8oVI6aaHjTVyIAhTeaoJnmwTnLqSAAsUNaesJ5sssXhUVRvLHUdP5Mb6cTTBXo/i
GIguQKYnl++/JB2yTzrd/ZBE51xdTpN9VofdQ7RqzjVc6OWVURpZJseWlqp+NcsY7DcE1AbNX6Aa
JLu8IUZbJrT34r5qXCLV9icRRUMZNvhwSGwnbTVW1mzKiM3mumAB3LUuIiRyA2Qy0yl8HqZLXeet
hztGyKfpbVccZyJtROp76TXYOTe69UKrqqKmtOVMOav1pinbWUczcjVuQaDFSWSJPjbgfMeR/kd5
7NN5sEFXAc79wOk3KoTtFJkCwgcJnN4SDd0eqpPe/icwUtr7Uh7lmOuFZACZTmbfzXP5T7dm2ffd
DORZelR35V0jFqQA6+YJmXe2LSYf7NvYab+ff07D9Hu6211+cEAt2qwTKrZR1gV/BCpylP/Id0+f
roffboGBWVSpmuMdMRRoG8KZd77KxaX1K4bl+K1h75cTwlvuzj9mu0gT0oF8QtOr4r1+GDBX5sac
ZcnyRizXk/xbUrTCAFgyDI3y/d2/a0OKVoPcSy80SbyPzgpvo9PgrFVr9otQQQ8SkUcH4rf9EoTT
EKxr55p0eFNNTv1TCPnyZF041x4AueA7Qrt0KYff68/hbw7BsVlRvJk7V7NT25TfHGadfH1eTO8b
oQNsWo1JJtsw+fzsGWLm5VmHt23oK7TuZuk3ToFOdK/FLnVJboifw8rBDFCzQ/8TsEipSLDRqNhx
0e6mj2n60hRgv7illh/TTzHnWsnP3imJHw24/Kb3KOciDgtH7AvLC2la4ZeYlALnXRbJ9cGK2sJs
R6AFi0NtlrVMNxM0eIGA++LkhHgOLkO/EQofYBnZZQjrarPysQPTGe6mlhGyWhTcGYqPCPkGMz03
pefNYUcKGqivped3qjrrMR82zjUD/LepM3C2ba1EB8uSWuK/FT6bi5r9+tb5R68sDlOLGvizGWtd
60jI857B3b7VUpVrGa2Ph/ZOiZEdkM2if9lpaCo9XfF4foRsczZewsW2b1E+GRUO5Svn8FDgAzDL
LIPZVYim5z+rBmvs/gtwCRI2MO5ChRXpBSvuutT8huJuL6+nT3Lv5Fn32s2t3vSs6cuvY43jP0IC
0r0CNR8PzZcKjHguH2zwtG4hzS7HGtfl24CFLYVl41LdjwcAbuyt0qmd+7gMb71HXT/0y9v32YXm
ndTiOKl7758FzRDOdmbEamdURhKSNiomB/GqTJqaC7NXbJEvLeki3/lSFWV4v6uqGEl4tGgvvhMD
3Nj6Qydx1KoFrJMn/rqP2iqnXLx9yuYZUJTBuof3A75crHPb1O/Na/+uqtHVjKt2qojbSvdvf1cm
Yln9E+4cbdLLdlqkkAAGlebVeIQEUqIkzb11HQou+PmmnBriymMRYUAp6lm9DWxK19/0dAkj+uIz
gg9+xdFBkOQShukJ53FYWg+e4UMSt50i3PBeS2nZyPgukt7BsgLAKKCFVjJQsZhlB7vRBC8dYFc6
u/C30byytUVmM0j2qbdb8JJIVx5DMUmHqEBZOWihi0oAv0p80Dcs4mHy3fAtYjqjSovswK1NxevG
vRkyQpM2VTLg4+Xh/BObHUYH0Ddp7OyJvtrJD6rK4w14s+GrmoliHYBAP/v+bUFvpoVDYeS0oKQV
jj0IaLXncNN9/nvYlXSD6f27RZNLUaPyNJmiyp0C+kCSz7bdZZq//diNG6nQaBsFVtRY72AI173K
Tw3M2Z6RxuNf+IXZ8/w+9LzM1ma1HKZnZfkskq60uofavpIorz4O0b6NinJtHWqbaDIiPuwfh+nf
/d9qwETu47zmgi67mrrFCpbuTcT29aHailMhbSq8pY/1tGVchFy6i12W5XyqnSPiE+B+rFqTLgem
Ozfn4mwcWPW6Q1NYSJXVyYrh1yu00TSDleB0fEiKxlimLiKaj1gvhQzRugSk9NFaVKmegsB43lVt
29fU8kzKw3D9Bb9fVYPxEWH+rNzFE8dgL+2rLO77yX6ioWGHZtf2CSmgwWurYopGG1X4RvYPksTT
9KALdu044jM1SvYLLc7V3QsGWPPWOQp7x5eP5T80L87j2erk+4RWU9+/LwR3byfMOBql7sGM680+
l6e3jztx2/5dhb99rYNaOHN2VmwfjlUdD+uzXM3VjEenr+QNz3CVaos8cC4XGvH0Z63zN+HyYI+Q
SfVxKj735UK+vxno/0ibIHlhm5fu6B+//Ij1Xo2JEqNljh3xriXyWHaWItnFe+HRZJA/crEft1pC
F4ET7mKiMaszkWYadx8Fe+xltD6HHDfB0KFjgM1nTT/2Ij9jcKjWvDzUeWHPO9oGj6+uGLkC7xvV
V9nEgSve+YiN2z8xXBut6rd53eIpXYzvI0HosnOpbD80yt7VM+xgOvlMW9ocrATZTktjLen1BGLH
uzftz8VEQ8fNXf0goJMDpw9g+pfpYEkFXVdNNM8Lk+RUw5+u/IY77Fhb+mwx5M2aPspDXr+7ZslU
CXyUSDKN+U8AYsb7X4NkzkPBlpmXJS9/4qooCndiNcCXZgIzBWmbi4R+w9s1ripZiKB5YEENffB9
WYijvmTLToCv3218qaQHsgKY+vwg+2ammsL7xagnp85pM1fNyK2/9toN5f/7kEwVaB7AwaHf8Anz
Mj+EiKOQvAB6FgznjNAVIqd7y+1z135h4/HpISVtLG8JjYMgzvYjhF00rt1rLT9keKbyuAgCiTVq
bRUor0kR8G2BZfu7hUAE4A0/E12sKWHOT+efs+C3LFAZH3+h+5mhN5x/8b7DyZc45N3FMaKc/4IK
oUaILF6YVQ7dkgVyKvSO48U6i7KnCBrvgMOhmEBJLaek5FZgKdzX5O/4MhuD9sd3lZUYU/OR0lKb
b5MFyu1mPLkVBumxrpRYpL0xGeB9qd7sjLbrAcQS+nZsTY5DWRUuEuBe/oENk7ZZxPMI7YeObViR
QEY021WOJ/7s70vY2EY4vP/Kq/GQ4MVaoI878/15OfGM/KlDEd1D7YGNmtMwhJOvzWdt7WLzVWwc
jmL62p2GYAggohqCM8rxAThkACNiLx9lwfdByfTXC8lyU+K8EwG1XEm4hwT0gQAMyQbnr/4o6C1W
3/TgPH0XLtRc/kNY1QfygfpAvHXsozHuUvXTpH0JcLpCnuoCgVndgXNgU1PdiglhtwX4ZTtTqKRO
VTiGbHDFXi4VrsCrhMDgBOpnryJ/FI95SEOW/eByLQRJRCqqfbDpoq112WpCUBm6/GQitcleYEG2
lXvDJYHiq4uSiKDENAGveKckx5vDMJEahr97tTXGr8E49Q5gItJB5Z5ARMe8Y6Hz+NDDyERmC2mX
uTcSn5ZnXNJES9wMz2UShsMQVJp6RQIgNZtPCNrXUah5MK8SAGD95au+NPj8sBo6Vf11/v2SQ/C2
2yMJDh0cTm3Asj75GbnPsyp4VGW+hFYeH97SXzv10E3v1AaFa+JkkMWHKi+39smy9ArhLq+xA4vW
HWpRcsJCIyTO5ak03juibaC7/hdpQ+5xavEQ2q/i0WqFTFb3nQaEdsvesDs5Yf+ncXOmrGSr3P+U
TNQeqVD5cfCpwk1OpFMTZZBs61gKFfGlPj3yZkV3PmIVlEYF/FUbZM8ZbTkZrLsoqFDaVETQ+Eh9
uc6u8OwKT1KX6xmhMRcdo2bjR1dbVAjjQb4u/Gko216vx7hbh+FpqoSUtCYTKkrIT7XZXUXqBPbr
+WCTcX9i4M4GHmptTW/dtqug4HXUpxx8A8XGYMS2ObPKliGn+onsT1LPyHDjH8+OwQtj54UlkTQh
9+2caDYZr0Hab4kWdCHVZMjr+pmhj9EaBlzYiID4SsDkdY5QAVxMc7pE0Ozu/mk7oPw+OUapjvNJ
5Wu8lpYZFAEhoSvnZ9k9fkNn1gtaz5wei/eP570RqEJz7VdFA4S/bJm22Z85AP88q+TfV9phrKaT
95lCVQxaRVI3zLIOG56G97z/wMg+95OOnAbyZbU8lWOLQSK4TaBDq/kfUn3feBm2kk9WnEP2I67y
3nUnB+ZZF+vmzuwOa/ik0I19vpbpZJgTKZ6fEPavb60+tQbSeraHRJnKfy85IVx690s9vfnATsnF
2+hVgWnKSIRwrUukzUtUEea1VG2A8YHQkUv/mfmm77qvEGggsAjAzPC9aH3xRCX77qJl3/PvycoC
WUQJA4H8wcCsQMZRpUaPMNBWQdLLaL3HEQCUcBmum2S6XUPQqsELP1BfmaR37g2e+Ln26eu6L6qE
Zzu3Aks42vK3Mycb2XrHGvQmCNzvSiFmottlNNjatTI9MCewWJMX4qlj49trPCsIYxzhuGbPXS+j
xf0NnJcNvFddcjarxqnC6SWxN57LD76+0WVwSKkQNxLJng13/mnXw7jLTq218pinZsW6eVThHbZs
LZEoYkJnslmUntrqTSmb3hH5f7jsXqaBGGdo7nmzqlHatlnNqhmi6F00OlqV1p2K/PyfSnVXkaef
nK5rWdY7dcNo+xtOavPv/qGwta9RElheceNDDXsQwxxr0fILuuNTeW3m45kK8sTlr04/4/le1zRx
+z0fzR6V7Ff+XETfm3RpY9edJFiIrPT7Pgp8DmssucgLmMp+pd5PP5IlHxBlvu/VVFuTrFa+ky+8
PZQHrMnNeK3Qerb30nWgfafQm0c4yMDmiq5aucc4M06M0W6qk2iTaybJvc6ULXAqO7TkrnsDcfMK
6i098dFYRLHn98xJZs8i50AZ/0odi5K33ECTUkEpOyMtQuFMai8lsPNpytNgmvmUY9k7CjyViUQZ
8feuTDcQ40HE/374/LO+KRbq+qI3FHfqmfqyvWMct0PuuhdHo0q3C27R+8og0Jpp24lm7+LOM6uv
W3SM8aL4XZ9UzHS3EpkltuRsKL+CsAwsv3hQpVmV/J9SjEDtMxZTGUn+S9FgaggSzWcAlwPkTMep
eY2tciHXuj1fJKehDBMruwQduX2jt+0r+6/5omIUJfNoEf4fWMwbHWzzYPgeEB7oWXAmehLiYv4N
z32u7VNK3Y3z2Z1EVtAcI0bNxdCQn8r8UXqG9kicMnK6fTc+FTzFT+bKL7BjU53lITcn75l6i2LN
rIEaBmFCIkhOxakBPIZSV7dPE0559K7KKeWa5oOipbhMqcXhYfFE03wtNy+K0vJ131nI+6QJYLVi
epzaJsKt7EyVcQPMY2YvkX3QxRVSFP6LY0CTFhNVRGOLyDARJHfAa22bkkGakkK19fbtoRPese/O
v1KRKA/jDPguvaymIuj+LDKzLFOAjkxoeBh8HwPVKARa8WwkwFWYRVnnGNEW8JiZDkugt6iClckz
wGIWNrzOqhQ/FSXFEWpWMLGgkVb7vgaM+TwZ+BGEYu6X4Q/Cv1RkL30WcRT42YQTZK3ih45F2jsN
oHv2d9PjxfmfkmZRDRUkwhtwntBNXOFr/3srn7AhqZPPY5RdQt/wJ59q968fiCXAyAEgxx+6fHI2
KcdWAwedKI3vr7NTDD703B9fCY8Pf4AaYkvTsO1SF2yHj1XaTquz3Wzcp75faIkKjzv2sbK904cn
Ey1BBJNTm7HFHruIy0s2EmwStDmlWYOZnUYkoqvAVFv3bfqBHDfZql24OEgrISwyva44GpGvPZ/L
vHbzFZfed4FJ3HRxzsMwfGZ4tyv/TjFQVvvGea9ZT6QQD2xkgzsMgSdX1gX2Daahcry68LHlOQsQ
wsUjvjiw9r1AgcUFH45YyR0nWGC7q8AqZ6E1eQi9xdexYMT4KmRbjXF2UsGm5hgP7tjzORC5febZ
L3Dqi5pdIZ132jqKrnRk4jKqO2MIhB1ponVuOlJxKKmz+h+NFQMO3EGeuXPo98Yk6tkB2GDvMYbC
Ij0vC6QAPrGOmDxzgjhuLYEaqdCkBRZEYovvW1cOtJ92hS2BOjC/fJ5lt7ecDQQoVljGi3dknFOC
n/TlbQ4lPaaREJK20cv5reAm7/PV04MpdiB0LU/geiPjuRSO3mLveZ1v77cEbDvd22nTpdRNNESE
dgPbQ8/5RuhroAZi3ml58Ik8TOMihPfsY1RFPHuEurxJ8oj+exHwLfRZJPRH8BhJvp69SOfUcFD5
k3+iWDfFw1wUDy6Kc24qQnDd4NR58gwZwrPXM3NCJZqfGt6yII8RRTn9J1PwUMgJqOXDnCn7VA9N
wMMtZMIo7H+98E6P2I/B6m/ZnPz/s48SihmM/72YoUXhVbwemc9VouUM7B4egn7noemnk1OKPkz9
X9x6Y9205IXzUaPxnP6zmbOw6t+GBz3HHDwP5T/Hnf47kNSKZjCj5qWMKslhCje154dTLvwsUl/H
WIvr5I+DkGv4TmeU/OMIU/hxRPKZ/44k/sdLIffjiVlLlK4fpvZy+r7DVJpxUMpyWfHBMPQLTGz9
zAucoyrJ4Jyir8y/NLnvOp/XYeymy777HHIvF/5lhuo4Jer9jO1TsOomHAv6p3F4P7kz6/66L56V
nnEL8RfhJMIpuHVC+OSfEeIqGCrxP0//PdCvjXQe054dA5unuM3mL/mX+7wXKuFCHKY+rvDjhlFD
uZAi7P8+aNbTKZVL0s9hagQUfnx1MKB2oE4sXMTXN3pH+s+TAN9X7E81eY8X/z2Enh6u6Czeif0k
/0gQLkNh8bof/yv8xP+MxwTlxeuReyJjl9z3FPnkJvR1BfaD/nIifV/oHri4SVfCgh4EoYRinv8b
TXLkyD+P0AbKBqKQgM4Na5+7LrogvVydEZNecyGZqHiR1+nDRHy5XngjuYpnl8snOELt7l0RA41n
2mS6tBD4eRbuAgB+fRGrmN26vgkmQcHI9jUu6EdzzipcXkPHvZAdLSVIrzTJa1PDpAhZ06VuAssC
w2QWDLxuki/w9V6HcqeiG5QCc0Zc/frWdT8tCQ/5jEfILJylyo17ghf4eiAk/f8jVgiz/781QJ5j
orLB9ezjwnQhseRkrP2KU2F+7pq9lHL//YFnw0NO9Qzj1Z+3fNe2poLM1Ubu4lmudRoaYCjjLGvQ
qM3TW4lqFhMKFdwkn3RcKW9ZYWnR1r4eD+a6MFBnNy9R5Hm4z54nW4suRprFiBGTRJH9c0dG/0j+
H1Fntpw4swThJyICEAJxq12IfYcbAowt9h2EePrzpfgnzmiwjQ2i1equrqrOyuxdbz8kBS5bNksG
oDA4A5zDcEXllo2v/Oezie4Vyt7H6vssP8hDgGQqTSnI+XvCcQZxXAXM46NJq+FRU9Mr1JJDkEhD
IO3Vu2o1sgnOdXyF23e/3PIwfkBBvrn3qIFhhHnNpuyW4I3oECuCagI3j0AMFf/9FJcHAhnooWsQ
n67NLhw93c3o4JRm19DoblpG9zoxZqXuB5oiuOp2TqkLzKrQtHAzHLAiPDFIPzrPUIwid1wsw8eT
D5IWSV82l9nmvL6iqHQKRfv3uz/75RmL1XUH5yMpfsiX2N8qORYFbpSLUHS5vj1hs6CqY5P+mEZg
vj2r1HzvG2VrhNIlJUv7d7xZDBZnmEetwd1FAg8Ancve6GtBjZi3IAM0IxA0MrZIjxRpLcABOMbF
SSlMB/3waRcy772k0Bhlr+hKpsjPAqvFeMGhIGER3tsM7eq5m2CLeoU1pax793oLrDuMKugGtPbw
cQ/PHyq/KNbsHCYJTAB/lo9T498sRJdr40N46+EBHA1CKq+I14Mb0bg3yblbP/sZ7fJeh6jcfDPV
+69xZbp13nBlvhoPECh+tUmZ4JaS42qPdCwCdDXy5si31tgV24EIQaSVdlBsdVp+Di3j7AIcWbjb
V4RsZXlt7lsQfCB5RhJ6R27SNi/emfJ7Ns4AytgmCTu4WUHw2+1i896s/dX7iQc9JjVenwlIbfiv
jNEGYKsNPdB7xTZHtmsfziE5eZL1R8JqilrPSCld3fLw8ActCvuRBp5o0xruSiTkiZvdbdK4l/2a
5Vsn52pQY+/uSqPCMQRxUKsDmvZAA1FBuR3tsOC9fZSx518LC/C+g8qHvmFqAV9jd7hmp90a2cKn
93qShkXCtroG5xawuZ54iwe6bgnaqBUQXPdXSDkmoZ1Z9BKGzl9xsEXF7O0jSdz8BClwLnd/cMy5
0QPMDgFd6prFAMeGYiK8kfhjChhUILMGTDesax/SYGyzr/KDUmJoPdz73kuhfds8C47AkXV7nhF7
kFJu1m0Sr9onuyBG8vSGw87ZngIe5ZeAnfMDdIyDetCRHBrgKDRBT48Avt/5udOLjTS+g5A91JfH
c/dwC1MgdON1zUWLB2IedqjdGwQZG2h7qnOqCBomm8yQoFAsBio/prTYhqi/SUUc6Y5dtGPuwc73
qFO7yDe/Oq+SfO7XBruszZZ3gg2an0Dpgf66/0GqBq2fdq0hyWArEGZqyqPte91fHONK1iidqeG1
U3vN//H404F91t7b4/V63Vuf3Rcs+p0j5ALL4qt5tefqB2Nw+8my8FCnDLy37v3hdUEI3lgaTiNz
2xv7L2QcCod6L7h7v0g0Bst9OShCaVwR3YWLHLhjOdvJjVDRM931NYzhvs++eZ53B6CLQ2MS/+Cs
SWfZJjxGJoTXeiM8xm2jW3KoKWU3tOoZ0aEAb+U1LJFd8UrdchudUNBEZ95R9aoeEPjA8nTsAoMQ
k88C4RCKE9Owx4TjA+nsmXwile42FI1IXpmRbgsgEafgj5+O7lMcUuFrIyyzg0XU0taB0c0eXmGI
12lGV3bMIQ6B4+sNi1U2LW27+rwFD/Da3jP827UOsHlXEVuEQ8WpRUBUzNl9UpvdV4t2FcqMLqTo
FIFKlBxu84Jbh1Wal+vbc3IYpWG6SkPYnKO6u2vtWgg/tKz2+gmzEr6d93R6PXRxBuvxFBmc1Rz1
AdAcSN5UmwbFIbj92AKeV5weu/XM+Rl86DFcFWGdjj978emnOC/Ob/7FRZ05YBvcN+xYajtPe3zO
3HdHf0J11X74Gm4pHJmLkWlPpxpPTy+DtfrF4mLSSZsoGVdbmyg/2FCMssYGZwOZcYsS50Y5sOaL
+Xb8mlL2gxMTIELAWXqj5c4eDAa9k/PHY91b8FgzIGPTbjHRNNVKvqruSj41xF2GPpxS1El23825
YFh3Dx1pTiY9FCQ8QBXBalg8etXe0eJJ0gZm1KRa4NIs/Rwi4+c8Po+BCQAg2rYpgAgMOG9OEcs8
TiUCbGAgE82HKTZgDrCcxNcGlCgPbCsVzOtHuEUrnQ1NSxWYrFisTd8f2PLEkPKfDWOrIIg5mBy0
oPmPSAWYPQieAVKmVEa7US4m1Bl2hiK63Xs48JN7QJ4e/Ai7gNDdUgVOwh0hoi0KR535XOpu+/4c
Kmqeb5xOCftzdwBGrooANwjqO2WnAwMQGAPepjfyTglvDnk3SDIA22ebH+YoiXX4I+CQ1YktSAih
UTnLRmAGgtWWrJgkzmB+ByBAqQIghhcgGQnMwVDA4+QevRVKnFWHRpCLKbk+TYikngQjsRpMF3g8
U2qNy+Bx9DpkHChjUdt9NJnUSL7obzTizvXMV3MsjFpHRoCDIJ6DorFgq1eKrXy10q/fbKFzdXTO
9+y6QE7b1pDAME/jo92SbdbBW990xC8nGOq0AMr4slrxKTRnvup06EqkQxoFEjj0MMNpjqrUlGas
1EguQu/H5OuFgBfJ+/AS3s9zwBXoshHTEXnmv0AwCiRU3nIif0CaugJOsgKExTXqIpT7BaRD0/RY
lblvqw8taRUdrl5mllJ56Gh1lBs1nukguw54Voj9BHDPc37vXVX2WV5+DBeSu9oEHiMiYu/NV7aB
nUes21Cyo07F4VKUKkKmEzhm0ZsvyHWAAAFRrLOpk3RXOrp/EZd7BhNAFrTbPdhtrxAs642ii9iy
U2zC+NF9tDfhwm6UvGdEDa/bXs6o1+bU6hGGg65u47wGDMv8xoJHc+kB+NWhteSrRs6jc/TqaCoY
wHev0sXjRu7gLZJA4L0FR/Szxcm+Paeb/SsklOQAieOcn9+K+/tz8X66gJ44Fi4gcHSID6stoAWj
v+d3Pwe72WzO0PaiiTbIYpsco32NwCi6h37mlhwHHpOA+DWCTsEBO+eQW7Sv7t3djXNgvQ9N3B/6
aL1iB0Z1yK5rXgKeXR8EKA/OKVjOoJQ++PfRaXDs8Z1RCgMIVwVsAN7qIuNBKEIdxlS8X7emMRUB
3AvAhhVolMO+kc8GVkvGAq48FnR8cRm9OvRcd/8UoQHj8BPMWgCfMFeE5vDqHfh9FUXgbZsAT/9J
JAGZZ47qYDpqVtwZxCqgwhJSzQMs1iNxCCy55uczYIqo2t8fuosHD4p7dwT2lmPX0NdDQ/yCF2cH
jfXe37DKU+XrsD459WidUxOy/rACHW0azIxh8wfbUmeowfIe6CdZbfjTmDCbbtKHGGl4Xd5UXguJ
+6arVp7bHDZTTi9mC8aetsDW1vgGiYHLkymyCeInJFeOAAJcdKDRhH2FqZkH3DF2fDDG98Og1pHI
L+49oQ4EUBxvX/4OazstQHthWUGeBJrnIHXGU4RumE+M9c7w2827SC9+sP7JN5OX8sYVokgczByb
2pDveERj9cGJkLBXJYH8TkCtHa+tSXcymTxdkNTd1F10Xh5k6Bxln2XTe8Ga/sbxr7X+G2SNi/fu
1RArmEyaJ7sL6wrjmn0DewIz4URPP4G+SpBD339IQnH8MBVv3g/1GTAWkgxwftghsX+Q5rnYy2Vj
g6mZ7U9ONqgTp4cpNUqNUusNZyOuVgwOqcSerWuxdzFhF9tHPwOs1gl8W+rq66JvMelZxz8+zqdT
7W1IhtlvWLGvcbWC/km1jW5V59LaeVBUeHCzeEQBUBs+PLhdmCl3CA1RCJJwR5+9mNEj1iEBLzz5
0T6wsEhfe6cRUdm5zZf3cWYFtn4WLnvv7n9X+VOhNXBcu08ae2S2UsTiPRyUQAi5jjCpA01jQLID
xtcLg7NMsKZH0YWJq2s4hb8imD3N+hFDWJ5pWHfRLvAr7Zpbw4/U13rThBVzjZN7oUR5GrHzs3W6
XUC1TTCI0e+v5fb7GHwtrTKcBnl22ciyI6yrppTkUuVNy0nPQOed/bOvGsYL+LxD7vPps+SJVjL3
8Wpt2QLiDKn/IX62mjdCjkZqb7kgzTPkDJcoyGOgLBvaWB4ikMTQTWYNe9QeUYjtlSe7vAvUFXqX
TBrh3ezjtCVj2PijdC9O3AT38ds7e5d0EmivS9twADW0ZcGLrulQmO4a3qt39avh9/FwDp5eyesc
qM7cqo0Pj+cX00KuSccWlj907fFKD7iez/hrBRI3tQ9YA1kB4ipesZnD80Zv111lCuR9HyfywxfA
4bc+oTOjR1hGkw8jkLVvaBpsGlmYhjvvBq8S62y1hViPW2HzZmNTyHKAt38AlWlpWoD8dmMfyFrA
zOSQysyNesYQ1oChhsbR0Dk39bhD9GWfm2Tu4T7E2nNGHa+gElbAvi1WMmwQLrigzRWihA+QVA1O
v2mUQxLv3BiNtptzalRjNkTtkfobnJkD6STD7buo6O1UNHAk7h+iEAwFDOloNGovS067rU/olScZ
bm1jZy+1aG7CCrSe7fas+fCaM/4tlyOM7pLbz/8ZO7/erB5o2GtaL0ve8tHm3YMGp0SX/OSR+6UB
hUDNgH7Uwe1sqmm0b2PvvBELHlfNlhXDSAvb5GTDHcpTjMusPRo1Nvbgb+unYd5UWjnqrf/W1CIE
u4CicFI+vSnrUqeDQfm6jzg8uTOGW4YtblkBflUZZ4RfSzJY69QLSyrrn8/tgIXg1tTCJUOCvAWO
P0B6xZ+QWDFjgLYSbVHoYTMbo5pLkEGw99fAeNpcKRrA33Wm4P6l8amV8pRQULFAsT9mfZiiJ5Ev
NNN4Gsfj2HLw0jMnnvbCv63b0xJ1HbxG5bBKHuVtV4jwWcoYSURw1J5REcPuBwQc82yVrgozHt1k
kAzqfD0QWd2ZW63daDPSYzNKUpLOSBQv9sjuVE/h0ZxTSkgV704ZsRoK4pUAivNnfI8PwQteZiq9
WR6J1yCGYpjGtOlv0EvcsEcsS8DWI7DKEwdavFpzuhpnXY76K5aXmXi/uKrAaYM+PDl4PbiTjbws
uYu8ex5/bPB3an1QSiTg5Kn9/h5Wvy/7V25SADHO6DE5ICI3gkLcuffvlEKv2NBjcxRWK9ZU6sgc
1tvpDWVVLaK6mZKO1qGtvgK80zjpFMeAFKdObYnhaqt+DXeRrEgxd2gUhi2IaNl7xTwa1H1LbfrZ
1lbtm1V60UvJzmtP4Dku+XotizM/QX6KI8QGrCpz5IDybmi/fEhVQ4Xh0J7SQDVSKRcdMrwyuis5
MneUr5UbfTRvzVR+D3uX8jZ0Aoq4KVXmNL68WZICHGzS0Mjv6OSSMxb+3pPgFtP/de9z7x6vGf/8
SPCFt4/WPfzA38Dj+6lgktwdjvUnBrvqKlahoIkN4A+cyR+Brm5Ug+nCM9KsuNn9Knq+6ga0c6NF
cIn0FfLrZQnsAQUEf4ug/kOSl9ywcG0fOuWDfpm+6z0UYckb0m16uRS2TquBgmwdqTevNlLQUFWi
gxROFCV2Sz4bVepP9VyKWgW8MMw9AiDNTXwdLjb/f/fQjbdZ9lIyAORPmIH1kD9pruq+6qNV7Zs7
j8S9bJdzjerGf644wYu9Uhyi2Hu1WlGFjhzX3SGEWhELFT2+EdLtCABBjOPXqxu1XupuFKiuxiel
kyXGqwhFiz5+Qf46qWLTsXnsgH7h+EP1CDTvrLiKMokNCP0OuK93RinYB75+GD4S4BbNp4CBXx9Z
91oDCMQYF6Q1+/vZGkhUwNHDlT9A0znUXZ2ceoi+b9boMxPeGpRnKqBT31PYxQk+LhCYfGp8+1dO
rAZdTE6u5x4c0kIySK3MmbrjuLdz/hK31/s67/JaCeqIvIdDItKarR+JPPNgVtcbEZf2u4EHiql1
oJgLKiC+QtsI30OByFKTQ+U77NjTtxrlSA0E6H3Ba8ZQ0szKSMVrNsFJQlU2PxZFxUO1DNuvwktq
3hmgAQocup9AC/JhWudvFxxxTScduMwkwvGeNVY1oXXZum/kL+g3dQi9yiiltI2RCo0WdsLwn0u4
MfDlL/A1oLOY7w3njaCX2HvIKLgveuc+hQPADWAboj9r/CxDJDvCtoUGq4arvCmzcyeTpMeDTv4a
Gr2w0lDkYDIk3yBR9XvmsjI9XwtRt6dfV4f8mbdj8d6zItMJ7mlUcAcszP+8FNgR8qRqrRljh0lc
rg8kjIrOpfmNEuT7KrTI8sbNvwEaA50cCzZaB1tMCAxpVDPkNbAyrzOE4pmfFEYTxw9XilffxN7k
bQJYaPHkFF1CQg51uNb12cJeahlnwZ9McOtZrwU1kvv3xBufBGmXJUuu/55FAKKtbzD+tqtk/BHX
JASt5+EnQqCQVSzykF+NOjr9/m+BWQWrBTwWWhrUhrPDSdiqySeaapsJtbFvXwtHAsxlTH7bCnOw
aBtd6hW4Qs1bzciDKyC7fgImBjEmCPIQTlIe9AeXvuKqqc6JhtGK9ApJHhD/UAvLSuqgor75/enu
4FF3SIPA9BnIjMpKU2FGKAoPL4NCWQPlDr4Zpjwp8s/6Q7XFRCBmzdNTZImm89xPIWmhQfBN9WB9
VtYYUBLneGM/KC0kgwURBAmW71GkCvaDdfhObMw4wfC/57ImNfAzFD1y3LowZHqag5jA9rkPfyzP
AdU0lWR7RTIMmpNKOEHNzADILeLX2OiJGkUYK5+IWsTc9lHUjO2Uz2TKDDMGaxEewVhxAkWiNt4N
e58cen9uzgYKXmWftQKiXiWzxweD2+EkY96LMcet0uRh+vA6PVrcUDkUfar5iBS/CRJlhXTzO8NV
1qqhoAF7CufUg5drrCjhg8MYYHFNP08YCTdGeuzkdjrKh7Gi4AniOozJyuYLMx5inhmb4wP63+mo
BWO10ti4ck5loIirgv7QH65WvIzlJj4TWTFcDwOGoHcZ5KtuP7i7QdBnNPH0J4A9Fo+VPW074P5+
rU8V2y313UoD5iqcUJTaSVblma6wc7RlD2ilunDO+qKZt2IFfPnKSX/9VP4y78x5G2sU+TjuSzlP
Jx5YtJSmBAPYD4KgOcEx76L0rpVE6cFvTnBFxnTY+a5bcszgiyenWrdJVHRKLm6y7rgaQEfJRZ3O
W/MSrdj4w6H6XSNe/ZLYP7h4wyvivZoX36Tg8OCTXkzsOrEoN0J3S7eQJOp3pnZkI2GNwnXTssKF
6r6sNMy0mjHQlIwnmUkfY9ziqhfzmvzuAlZl7n7UjnkMahSaK3UI06dDZ6+GB7fT6i28nuK4mESO
3LAxwgRTwNTkQXhCFQjjcxxPyebje77tbvfqdituzfv9/e1zMRo833biFChlqif5iPrhZVsnINkx
e3szopuTHeCjMjgxmwHdjd8KFzvJNB1QrweoK4iCPUC0gN+KQuJ71L0Xf0EEuXHmNZi1oLTC6nGg
UYa1Sfv7mBpXjBdGDDMl+yaX7s6yikHDJGQtCuJunbQFxYf/6GR7spUwdPwqL6aHCR5QKW8UCIGA
Ua4AqSKlqZTFcEDD7t1736ymfAoyV5oK3ObpmOITzV0dWsz+HYx15vSYVzHsoHHEUO9oilxpcD1K
/pmSTuQccl8085WZg8DF1zyXAyAX5rtSfoMr3qTRqDueeiCwNBTqjP2adqa0zYcTNp/yM7NDSxSz
ZDqVLdd8YITWlPBicPVpk1qpScwyxjj7rslIduQ3TvdYa4uyMwlpTvm/4L4nWiBk1+VKQUXBV8gT
ZjKIJWINHAYWixPM9Yhr9LYooWnIlzDr/1ywr/FjYFE1yDqreV0WQgNEFStH/x1BIEdPwwdCOe43
X1yiuqkEGUcpTGFTZA8qyN3zEJguLCMUkvrc/BDQh580koaGxydkzW2AR6b1M6RDqPyC+Z5tu/yi
ZJPq7Xp7wV5g+/Kg8F2l71pav4cGGcWnUFRYbt37HhqIGpIFhqiWXrNfNSghrber3Xq/wAGfKcVr
n5iKsb1Xmlwwu2QjzhS4XSkUPAfSaKS58QKKSphc+PjvUQJosXOq3Ur3ze3o19svXgIaiOt4rwju
OD6xjlIstRIjLFPIlbY29CmrJ0Qs+69NoXck2LdvqPtvGIZncKXEC8aXVi1G9acWZ60qBFCdDGo2
48SWDtWK4Ixh7EQk/AhK9sMwh4gFVfb7XOyvG4AGSN3pKI6uvaxVj49e1s6oo32T1iEDDK1EHQXH
fVynvPwyg6ULSqoU9PE+1OqqCEjxmFbgEnIyWo1rPiDmivcebgDok9kTJyC7Xtrege0gxCWmJVCT
3mb78H7j5Qh6pJS03rqPNeVjwDL9T0RRdYPVK7zN6v472oeviMW4Sb3XK7p1n22jqccbhysymiYI
2Bqo2rK3jeGUZhbwdpRG8wcX/JvPbHiyIPQEIG42ZQgwAPlDfsHHpRzWxYHOF+XvflcdY3Mkgc5S
DM1UFe6+Nw14Qd9SBIVrQp+lJsHMxGhWj7CtF+qM8iPkWX8Ppj7Nqi73FJ/LQKGdk7tmH+7kdzUq
YZ44m+i2ODazBH5P6S0hz8GFq+tg8wwfeOJWlsdqILDC3Yyy0nv7Dumg+p3PpT/AcPOFplXGoIgj
KNBk1x4I0cCKlnegWiz1DWrAHsNz/8XpRR9WJYnWfwzxfKo4MEkIExO47lsE+wcXTAF8VFzqnDo3
oJFvd+utAlfDKUN0oN6TnwRnJfYUgDNelqI29QdYP40O99aFH5kl9EQiwCCWUwTyoH2LPzDVnyao
3k8TaDnIaADVZTp8N8ugBzityWlYhKxAc4iX6nw+6GcObaj9892KpCiysc5bHuv+0D2IQq9zGh4E
c2EFawO2FpcW8GexNhUByF9edAOkVOBs+9c26qDQbXXTpQUn0TeuB2bOGAdVj/2CGHB9i0gDvJsW
22pit8+AGNJd2VLZCF0z4r9cta5bD9hk6EIpZapdD+k8L6Hh5dX5neaeAGpnFEGCGF26j2GJULqP
Vo4w6NAQ0OS8bSm5YnIe0CsAPKg7FNJdr3+XTbug1n4g2jiEhfPOqdz929AaQ0czO+JwgJjFb8/p
AlPgcW9XwgvsacCW8sKjRY6NIEUcfZjkzZocBfBJeN6pAUjhAXsMrb+q8Lkp/ERLAy+Pcvl1gTI9
bhLAF9gF/vgVv9jNGDhkZeFTRiV1xvnR4S5FVE9SHFSp2uhYGigPC/sN+hocfTFHuqP1QJuQE+ID
wFaAyE8wxEkA63f9B3oX0M+06Tm22JXYNOrhx8+cDyjjDsybXgUXUUkRDbc0YEebQfhyN9EegkGc
suaz8SS7Cyon3LVAgRDuFklHgucGJUd+j4GbLV/NExo5MMexscGOALdc2p7g7Z0TTilNZ+FSiFpF
WwpIqV3y3sCj2OCIcCHjnXJuvGrLzaYElXQnISUDALOLmA2mo1lcYgobh2g3rKu0XkRz5/YmGqNK
AOAb1Sm2SFGuVexO0PVgS4uKeVSErd4OSEUlUJBbdnv4aUx3nfyDzTLDCzbq6ZzZ36AU3iSoJrTm
cxcBipjiHB32ClTKw43uXAJCYlim4kL0xjSdaOMlSPA12COEWeMQgcvAqFQbVu/tXnFuuBLQkyUW
FXAC+CY1rxTf0EA9YfihDcKLhff4RJOhsHSQEyKtA+0FqsQEHxvWmGvjglbvXUK/A3MFwt4lYoYe
o+wuuq/BwX3E1xb10EGtje6UsxmwBLfw/EbVLmrfkRWx8+s9BuceYjWtZ3BvyTs5th4hsEe0s/Jd
zd42BmQvvqjBB0q8SxdnrV0epyTKCp1NV0ED0og9An16/hoizMemw4VNzZT0sUz+CVDAaVAKaz8M
qU4hKsd7NjHIv7GAkRbdcp8YPlAymWFtUgvPPdzMFsSldMInRq4Mio/4zXUYOP4r+SNb1uJ7a4Fw
GEPSPYkzN1jM2YVsk2NBh+cdQv3BXjjUIyyBL2hmd3QV8BKcKJgmMYeUdwf16RaiB3QX7AY6OLRH
gbKJ1wfEhcSAjJBcpcwbL/BHi55W2QNNeNqJu3PWrKYB2biavbagLKyyvkoS6N0o+gZ3R04DVCRI
JsnleKKng+OFVAjjijpu/4WNqjFA0OWGxBY9o3Dr0UH+Zs2OrWoZqX5Bl1tQKcUURSp2ni35enBb
YAMtSO1UsSJzfIsWMP6YnRMosAKbZcxDBOJIH0EdV/iRzD3Vgj71sbhvRkiCB9SbUj01lLNrjEta
T2ILQAlpAzx25hT4OPSQtFzjrDnlH3Y042RUa+NjzZLGA9nBMOH+lMKnDx+Yz4CDff4d3n22Z5s3
B8n5TgUXalgHeHixi7MbAMGJNUOpCJzPJmf57tzZGI1OnXPjNLi3DoN0VJqg7b66Iob3DGDXGlx7
hQnUXxMzrk8ADl5t6OAKq+d8MUajqq0K9GtjC1YDGj7kovcUvbNmh2QQxvhgt5nxcuCl7Vz8rL0g
3icL2LuKyiuGfYAAXb6UVmXyK8xMFhIWG77LHQIqGz2672FFBD0eN4u6KS14RDDIrSzgM8TSuEZz
i2uCWgPUXQbr9ZvnN5rA6s7rn23WVWVJEJTXkq3kLAU6w8pYiRjl6hK4RLj5bBaQ/QAqynKvgJUy
8zxn8vWP5Nlscn/pm5e9t0ssqpCrsmgUsxHiGxWNgsuapWxNff9tXWLdZ73XQvjoakHMMxokc5Uk
gQ6IwIuqLsCZZFnOfQu/YdcVMckDVnDlmJVJBjPzzb6rEdgszDCfWtIqVmK8KZJKYaIWvCJ/HWen
9EukoLog+aV3Er06tKXxPZR0gR/NhVSMaYY/8V8YRiXSfys0q5raiPPShDmYUBEOIMWCUAyQPNbZ
5BfAO6ZU7W242ZJ7otQC30SvkpgY58Zb+QJxyHbRn3AnOTt4WvE08ULzm8AlrL6JV4rtziSmOS+b
MLg/avhuLZukpJbiQ80Svdb0V5q3dCc+YxKyvhuMly2O5/dVc13dG254/XKlJzQGf04ZWr0CCgG+
ym2HMdVlTQa9mdeBvXGi1etWQ6Eo/Jlt6KHYV+Vz9Q45dRoOX2cfFxiypHlvyiKJ1wg4iVOqcQjl
saSiBcmHKb8NwZR6+L/QV7n7bx5DAakcLjVPd7yM2dL1UBbXrlCcQO04ffTN638RaXX4oZStVqZc
YSauflhhAOjsTGbGjTpIbdenaN9Eqe9v7geNPzoTp3ZY5y7oTujBLgGXpq2v4ngDZa46RB2j3+mK
yuP/tw5/BweOS70M1R8AwYC36KMgUKYB2k6rcBnfniJmHuLBqEUa1WCvjMbTaDzQAHVMdiQP69Ma
/4p7TvKEErtc6pqiNeilKHCHmO/qoAhslF04HhA2p7XcI+SiqckBBAnpNL4dhA8HoFxvlxLFC2xa
cMuQ4SSn1KQaECTdsv6TUBFhqrBD3gfhB3tkmdw4PKsaaJ0u5/sAmWLkbFEn8vhUipTeFFtbLn86
tvk1zhjMCdU/Xk+Zh5Swx7SF01AdQ0Mpl6C47qhKqBuvGIIM7WZxMU4nMHYmnS37rOkECv0wGRiU
IhjRjRUBmdBG9mvge5TZ4kgIsLS3SAECwIoTP+NuE/qcga0vogOrPrfDA3DQ2+X7XkiDNk5Iipqs
Ckp47aBQJdlCIg6AJpsCp5YkH+Gbx7d7h30IPsnEmnbBX4BpXSkPhAPKrd/42+CG8A+UQORHBHhF
y4r7AxIdYiAg/PZqqlfD0qPktzeGTjYEFeuuBQWAa9+eM7I97WzB78ZOgsVOd9kbsvgaBNsAPL0d
LG815xZ2VvLd8F5xqjSu0DsMD8wNrbtnmO+3EOuj5MF7KKYkywFLMgNsvXNWSr6sCrblJPgEKesw
Fr+7FmYYzJN7RTQU58kendgKeTgzggfIZkiFcRB1uDcfZDNrS+LhTHHJOs1y7yfszFCE7oMjoVnK
pSkRTvU9DVPoTn6TBuFbs/N1ArjHg3dgKhFc0vrBSowLCOUauWnBECFK4U4cG2SL+L4BBQWvn/Mj
NKcZpzlPLEQcAcU7sDmh2xtoDqN3Qe5HJ4NhkF2cOphjWWPUDACpQHEYPoZGsx5/YClbo3CMq6Pp
TjlAaOAJ4VXQAdn83vomTBISNnses/PsDLqAOnLkMY/Ne1T1BbVInAJw6oYRXP7eGypHTn/pz/Pn
Oi12IDLn1WZA8aALkLZZ692WCJYUekl3QTlHobFdm2SoX0RO0KFDhmHvlhfkTqeUVNd7lUdwxmPc
2B/Ag0CjbKu58G8klSzIYnEa41NYdVOfjKZzI7uZRKCzmp/+bmU1d5NLvPBTmATRZEM14BWXoQ98
QanLjhDCrzPcIWcfFf0PWiVU9g7fJDZI0UW1Xhrdm6WA6nr+VmrA6cGteoa7YOtvWoWwFKXDMvy5
W7T+POjM7+jZWE6ZFDc1ykd3W4Zu3DmRswcYsqz8JOBvDPSrKLJ0bpbzIuCDo+bhPV+2cwUBM6Nc
MbGz5gbGDDxBqu4JP7C4iXegYp73QLoAhw93kX1kyhZnPNun6GXYJZifIdIMqusrEgnIz8JShM4E
fMrI8RGYrF6IsN6dB0B8sHA1uI6tbZDBsc4u3uTIpIbT0JlkPkVxrbcRGfE+fpKbg/SkXe2UemWc
GuosJnRskHQLPSPAyzusMvhsSeK9G7W6e0m5h3xCyXsU7ffFM5ATZk2FSqHipqiS7NwbpUo76le8
YoqtdOB055e7LXj1LoUytYWTgE97dKrv4MIboaQKUnJ2lJRcvEcFvhub+t/H1ocZ4oY3jx15umcI
E8rM5MI1QPDSPLtbVhG+msANEsSTYBF4orwRvC7IHQYfEy0QhHYocJUM073qvKkI6mwoEQEVcqZ1
9vmX85yuUG+7/PkEoA/A+Q6ZQucp5Tq7wPgl7cc3pZdIppKVFbyWWIuaPyYlhA3oc8BlRhIxNFEh
C6ETPBKqWcSx0bYH/xRA9sZnBUUX/6HR2g3ScnypoZAS1w+9d7V1Jxd57D3NdkIm0WwXKtG71tjV
EPo0X/4T5lnQteZk8ex8qq3aOczK/vvl0+YMrRzsOftt3AaqOogQLu5HYyG6oMyzfcw3ZpRBwZpG
72OrbE6g1EihyEq9IaT4Jgstm7yJc6Av2OttmBA1kHoG+bfzq5bEjVHboXc+K8jAoPMqc1E7P326
ED3zG/5XLI/P5XyFEnpOEhE8FfR7crb8UITXg9+AKYTxGxwAhXPsgyxcGgljP6Rj0DdCWwdRvxEi
Fs+ZaqLaDSpphUosapGDLcylSVQ03ex3z7b7wYNz8DyHCxI8Eu9FkhzpI9SVkeZN7dLqSdQFzxZ1
a+Dascj5aU7gMTAdyLd+mvfEuUNfuveyt1OF3+C3yHeUzgmwS0w6+8T2wsP53AJI4zhBAd8UESlJ
bJWp9to7JTP6kCPLOe75O92+r0FYRilYldi66CL6jAz0o6D/5JV5ShtQKeLd5w0ykd6nGhyJOgEi
PSkCJbUUcAIY0Vyqp1h3r/7pQREYMmCQEDpJDR4sf4MOITQ4KCE8nBryYSQYXm7C1kAu12yxW25C
4CKKjCslOLDWwhViNc6cirmb+merW0bs+xKZ3NR3eINMA2mVQ/xY+FnepCK+1Tvk5HVgldQv0MiF
XyHPBzKHwOs2u4NtMvzN3s+O4WfrXiHohinx6NPVjxP8Vq6UbEx5nKzVZBkKFLZ53JUT2+flqNSn
LA8K3bPq2zAXBoVaLMgAqwIk0ZuXQdqCj5AZR50adgRCvnPFZgidWVXQKEtgcINO+gXmtmOImfPe
41Zxi88w6z5VdEaaXT0MdhUCvrpHCEjD0nkVlxqc68GxQCGClJu+kFKH3YOyLPADhgQsXusHQlA/
1i+diKxqgeu5U0worjaEdHjNBckNNlSqbg1KNX8BH/ZNLMLWL9UccNRhm9F8/OUzbk+sQ1JEc8Ku
FZu7lEq4M/teNbsKXo7EA8YUfgJalfZRq2gfdnZpaC2f8wSmWcNLgET+bn6ONYcPRJGbr+mcCxKz
PAEQm23seGYOL6ZxFeqZ6lAvE2O910go748SVeYPvIuLUJMZLQTmvJ/R/HOAaRyo+Q+tROn7Vgu4
TFTGaNKFfqQ/gej0z1W3TjUnMKf+e12PifqCtF+6uyfq5Zz3EFXEbQ1OVHWLSbT9tqF9h1eF0VDH
HVi/1iVEDsttGsIkgkTPuLu8AU3E7yfdic/ISiwXcP48YeiCYEX9ysd97GxuLTknFC0mBHbk/04V
+8MoVhXGs1epoP3btJJOiW7F4zh7C2CZbHeTkjkNaqhfHbtQuxj7/qMa1QujMvU+Vrw7jk4k4ZPh
Ixlb12Z1i9vGXd9s2gbh+GOMvl253FpUhtuksyi0S0l3RyRlOkklNqTK1SsfJyDTX9dZmo1OxYG1
6W3v3fqjZ2WgYfbL6n1cPg9KhxHyH89Nz9j1N8XJs9Q5PKP6J77e2skzg3aheym1D+yv1Pop3bKl
9jdpF3BwXo1yob2/dbf89pl0DlbfeE5L5vhsDk+v6YOU/bFpJu3j9W/B5aMCXRiZ1s/zzPLdPlEz
1SCEe5LN3S5h3K4Ww+NVjOBsoRfHt0f0PDbKSW/DhZLLRi2LgsFt43EJn/QCiVkrNl6N2iLY71o0
5/TotQrV9REZSwwA3AXX+F4Kd/UQqefFH1RkKLpmZy+5BPUsvpbCRbGzJ+dVaZb3Etqmlp8NKESF
UMEzLSoZQ0TVaNT+4b+hEXlIH+V9UOB9CFMmzQSLDw07UD9glzBTk5uGRAcXBJ3Fhwcp4K17YDcA
ehvyhA+kvGjjStNINB9BiQjm0IT8BjJD2rJ5NW53F73XD4QnHx/SJzJHfOoisEiP4XiNKRi3K9AN
wAGFgbm395UeH/lEsvAllSYyh1zlsw81CNx2u3W92v/QipcotQgAya8TIaoW/udJfrtRAeG26D2X
214GURaaI6TOP+tUWfTqH9jB1+D9swGRHrHy48n0j4Q7DPgZSQTK2gxkTHufprn6bH0TArb2ZVj+
ZZFE2JNFd8OSgv2zs7UcQNrqWol7u/l1toF39vXmQE91Ywdk3zFf7UK9d0CVPO2yimaYyYTixNkZ
SqjNa2AUSce9z0hXW+PjZ/nAcTqRwp+VrH7x1r2Dbgphh6Z39p/lNu2TC1mn7e2t/aqIlp6bABvJ
bQpZVHPRIuE7APvTMyMorHpm9925t2+r02DXrDXB5UNAiOpQxGbtL/gdCgfJnetY4f9sMbM1NAQX
neswcy9/kM0shiI+bd47jJwhTmMFMueXd2XfsrXofLxCP+nVYKBFoLKXzs1JEptNM0jde3NLmpAM
JqUjMcxP3fPw1Yfbwd82GfY4+xdelSKxMtxUOxmKWX4BcnK8jbeDADFijS8KoqPHYB9juQ91pPCw
Cl02Xy/r3clhZ25bBALQzl5NLFZGwgbILjamePstUIaYnBq7x/B92zn8dL/GD/QE0wBpvzsb7Gho
NLMXA+kNeXmVVfQGS0zJ2d/XF8qUtv/j6by2U1eXJfxEjEEOt8oIBIhsbhjgiRFZSASJpz9fibXP
kmF62Zgg/aG7uqqaeGjtXhl4e1aZNTJ0MLdCvN9j2LY5I5XSrNL8o19sp7Pdt0nB3uMS47C1Y2Q2
Gvbp4r0+FeN0/3uWBneciMpYsyLEd6iRYQV6PI3TQZ5hEZNOa53ujdYjt8krexvNous6q+v1X4Xr
g/sSU+bVmD8e9KPr4jR+ZWbRoboaUGukfNQ5blhkeI13FPKO9zmBMO6EgwPuVMzLgxq+MbwvH5Pu
6c1c7lGVKZPyg/CSLLdjgt7wmsAWoI3V3WHFgvn7CW8mDcRnxJwMRuRuq+TnEvLGVzdMrWhbZ5fL
DjKx/rv/GF+mdrWL/dGAKOEUz+K6WzoGzWd4yvxny2685uvDb6VCLydQkMbw9rTiereS/94v2/cd
cWo2bb2cBxXdWq9a7dXKBnE5IQgmd/AdeoT0J//EiGrm7pPRNosntd4Tvi3hBTj0hdGlm+r4arzy
lZ9RR++lQRpch9zTd4Nv37PbChMyUOJFa3Ff5bNk8hgSJxLhJcNWj+Z8CD+HpzBhfx2mPE/qtrYA
BpD+GjjCMoJ9Yr13EA+JXuIhwSyvXt5Vd/oNY5N/wmSIx3aYTC5+k7qY39liRr56rkoLaDZBGfJA
OfjSaIYtZhpA5fmHIi1o9o1X4XV6b7x4nwGtMjBAw1ZXL1/jxfVLgsi7T5Np3quICOUAGs5QB0EL
PfCIL8g4TzQAMuuz9cHH1zbF3Jbg70oE8UuYwFfy83lw8bnLJs+wMn2GGY2n13NiAVpJHI3D0Wee
vsfv8QcR+fSB6Xdu7bnEscFkg4vwmRIAvAgYHhw5+A+O1TV6do8IY+InQ94gpEHgL40/0mGgPVrY
XX/EQwBRz6a3hIp88i/+V93oBmkG29NPj3WtSqGMoXrDsFEWbtUMYwV1z3hMKXZjsDUWF1G84DiF
QPDp19KQecS45QuYHdjNBzLce2CHlMxVUCb06orlm+EoJB6umM2SVaCuFhv2bP6FvX9i4IjvmrL+
6fuMKlHVl8BOTF8xqAX+s2UXVCQxQWNnmw+2FWOrOqCUyjCBUBpDOYIfh6mAOG8BtCMhJiSbyHOp
csG2geH8MkeFqIrcGBRI0iZ887g/mC/cGrj3W+YaZ2mEbRleT2faV9CVmqbLNusx37Ax4TZ4vnWx
YmR2kEhz361sLwip0aojCWM+YOy9+mzXvPyWx5Medm4e90pyWUB5EjQxiN3olHDCS9mJKcHg3o4O
C1okuSQTLOFHVzAKpwMB9+RSC7tTaYQgD8sSlAFL6V1teyOIVPOcwfttv3ffl38UyVtZNhWMl4Dm
GXzp2SLgFfv7mAvT4xayouQzwsTOgh42sdfZqoqUzx5Ul0Ay0Hzz4HTG0pPOLiGpNZOi0WvhGw3H
pKgnyVsyn50pJ2tup0Gtp1Zw0S/2gsxAcsJkqPn9nY5vlrFq03zPWtv7qgZ5asX83+m+s9Bc0mwS
IQ5xCxBEiKK4uBEnk9jDAvKZ6TUIWLwt8zk7UciCW8dVp8INVL6SZrm+miOlBJ+zvgQ4RgIAu3hm
Onaj3xbXmsg4rE5ydGLEx0aE048V27H9ZCGN7frkbuXDu3WnkVXNfVKazMx+5kvOldHMJC+Ol10K
y87bkqYys3NL9Ey4zg+K6mNJ6O0x4CZENyiZEN8kYxSREUtsxDYQIYfT8XgsOfOo5t4twKFTvxXQ
siMzcdCBn03zUBTDvxiSOIndnBzn72W0qf4eN+XledP8TebxZv2bbB6b1+Yzj7xn9+hFifnuRj0c
0r22h1v6ruldSazCdHhBooc8kvf67ufgaijU9D9SvJHbSPWGeg2wo1CxweHVARNdyrmri91D8QNx
B0XuZbti9CIJMdmJH0GGD8awXTbizHgRNfIFuZxUnSw7M9vYYvhlxHnV7dE/+o3nGbArOvTia7O/
fjlRi+ZMLTQgJWZCRmNG70FVie+ZRRgDU/WMdJ/tuPsLC6Ku2LQ6xLwVYVBsfVGMda0hhvL1D6OQ
t/HHf7mBjJhCte8P/P7gR0JG1GegqoZ4n313JEIotpl8jX4G/m2SMhuLr4ThA7qxaC/SyWf2mZ1t
AJMgHU5MVqzwYJW6exRrg5+fs7GAP4911OwT1NtGOqxGmG4ZnV2dTn575+9t9HKKLxAu4UHqX71n
0SML8w7xpaU142H/vVckc2gkJaR8duGVwMJvGz+LBS/zOxKED6N+F1mFIMu1fwbPSz8hJC++qi9z
zUNgmQKKd7w6nRhAFRPzzMUlEK9Zlba+ThACyA5oc9Qx6xdzc0Hz2TE/LMtt69G2rskBEDWHRla1
2kTu4K81/8Lfw0UiEcCTkammtlkBYdYa9wu0dyDoOJnTPRHzwsS6Ul0tvnkRyeBo+jQfxTeVNX4m
gLQtuvg8zezvg5lZbjwRiaNIlsSURZb7jltyL/9K7seuOmUHfM6+IYtvIYtvucdBNLj3dfBn+sGt
++zfuy2/5a+XNQY4flooIY+eTuKMLlcW43iOIkZjIvS4doyEQX/Q7y8eRn90Mjmrxo9PMmS/Jy9X
itmT01xcnNhEyOvhIHM0oOc8cWEBkUVF+2+NN87RvPda1qPBN8TukHWoP/RAknlNHSg+UEqiclzo
IwG8OL/SU4PMQ3yP6JC1tyPntZVHAFWzcWTxtTfc8cgeDBA5o0jNvcRlxDOX7sAxPWZWtffYPXbM
hiPNA4z64jY5WehTzdiXZDQ3PA+TkvpYDP4WIkXjj486GSxG7tgdS/c0LpmjzexaPLruvRGq/vcB
KavxlgmsOW1gGkbKqOv4Gnslv9LkbnP0anPatzrxuGJX5gwNKx6knHKd9oaPJ/eAcgPwypIWG7du
w483t+7n7zQthadpGSoTa80+sq8RywOcbauEciybJH/P1KYicSGMpcerX6+Pswsdq4wDlaU9Vlf8
TEUQfn8lLA/P8wguVEhb4BYOV9aLfiHdUqy+7+snxRpAjl9KEL/l32hTWvGATmy2J+f5cX55msf5
ed4Im8NG2AqP9UvvhFEVchDKTdF0n9vYbdGp5fb3XtuNSXY2X2eT+xYfLx9d/l6/p7f1+m1jZ9Re
Jcvmaj3b40h0wyJ2UsOvB6ts4+1Dv6S/Eh63MCT7yali4+/0Icl2WyFvoFT2o3kr914CwwlnQMN4
YOKUPBnAdFqyi2UPvbudBoZbBzac3CFDoBYDcn7c0oACuDweUQcmO67LUpE5Wk2MaiSrAcIRzO3a
7hr3i16tm9MoyayH6xAv88GH5oCHMLIqMaAyncqOc/HAoETZGbOF8Qtr9grLYxHNmuPqmEDz32fy
GVq1yR43nHWwp2v2adPA0RCzxn/x9DGld9kIym2oQh0hsT2ED4LbdQ7vjZ634++Hqvr4JSwT6JhQ
Nh1YKAqb6dDWg1mILzZuEWU/aIZn2G+pf+sBLJrYePfWg9IoDpLgsOxghEY0d8cs4Kec0DIsj6zP
X4eZTTxWHlzx6X65+58PbLeE/etBTxNSB/fqf8iQjMpkPr/ZtWEzOPbzMDmbF5C3vRVz9cpHP0KE
wBOh21i+lvhSPZb0R2shFyfkxdEAphKVpdzAq/T8dNuJ82CB4/FUTwtru4yth8dgQjjdj3XD9H1O
8ZKlXTTRr1StDHuoRMhJWQQiNzwgN7UwbTBgtTkYUKF63wBvY/mRWx33B5dupFjkb9Z+1EEUwCbh
Hql4HTfHTb48zzUn5vnyllj6v4QYwT/1T335g9B5lhLwaCdRhqDGGmpT8GabMgkkeYx9KDUm3tp7
+Yf+y4/+1t7H3Xebk+ZE02M90XJKgfDev86vTBP9sIk+qX/pv5iL3cz/sDeS3NHziRFe6FBlmfJ0
xXMWQZN4XAyMGzDOdYr4j8k01iWm9RVWujRXmksmt4xGbxihYEGcPZaJzbtt3lAL6myt3RduqAK2
dK8ugHrSZPrc0BSPBFnNcUencQ3OrqSC4koIH0dZNZzudA50BtBs4LgCD+/kPrydi/+FlG2cWWYJ
axtpGWeYxSdIrYedWikL0cuOxhLp6/9aVDsV/39zgI/7u3g7tPFzy06HMt53i6GuWMeOsw9IZ/5g
wXceXAdULa+D3PoQ/lUwKmA49nDHLw42sqAUPubNpQqy1FNrhFoE9V7befCuvu+pSainQx+D+r4+
Sv9ssA1qK8wdvcmFu0PuFqLGgUaAqE1Fs+3BWFGKcTMHKgBuK0RBPONAVixJPwZ1oqEuhAq12OVs
N/+O/47/2n8gEOeRyDKiaIu4ffDegwZNQxt9ILRRWtyuo+MPPc2g/r43OZavtEurm51l9C+FOS2V
cILOOe7rpSBiLo/T2jKlH9mjX8ZltN7mDjdOLReHKm6pjeV+nM41SzRHqn/oO924X/bLvlT4WGG1
aB+535Rwidhky/0AMyyA1H5r8nLkINY217Z23eeiQanVfXqI87upd/cayNN08CCYoC9IBg/c6vQH
utGqGpuz++LplajIp7TEvPU62IrRBgC+au7TzLsP2xWzGhnWtN3v8Z29kpDm89uYdt3TZCpa4UtU
FVogYhICjWoOlyXmNxd+fx3FBb3/RMEXRAKULaJSCEERJhuEf9Y7seL2PaC+FOa76G/imIuUfRlI
4soyDEFB2s4M7oe0TyQL5HfMtW/EoKGkVIBwmtGrMfwN3BW83yi5EwVdN60iOCrj4lBy606Gq0PF
jrymU7Hxs+g3iPEfZr3/MPOuzBlqhazzO+joDmVKYyJR07p7g6JwD1BsMMFv4QmJzSGUuEYcpg7p
vHTdUocrF0dXLgKqWGXiE4lw15yDs8CRobOYI1Let4glLZH2PDAPe00iSUdyTEha01r3TiNEHdp2
ZH5SY92mp2Fheyc3PPYD2BP6CU0+XJm8UZjhcd+b/n89eziJc7P12ypGOk333MUi8kpHR11SKJ5u
9O8gl/OvCF9099dURH99Jw6NZJ1p+JUjZcYYk33o+4aQUmV0Rb6E64vO/BPpX52ULIWBXS5WxO+1
qRfX5gHfOiuwA5nhUAJFqUR5nkhPKn3dxMw52UNBXdTgYLWupDD5ConAA/CccisLScgy6MiSjzEY
oPICWqifrDRl0utQ0u9S3MOgZqAXkDa21VMpnQYv0MO/mhbRgyXRkoczQuTlnBDh4cwxdthSUmdX
qsAJlybqHVCHl11UgbClaG3u5NMnZDUSw1KOBzghamM8SgEo3dUR8gkVCv5Wsh5FANJegfRytZF5
uxrQAmygXWMMJbcACZlfVsJgp8bx6J/ZI+SG1C402+yxH65ak2sH6uhggxRG/e8cpi3AfxaJrS51
rq78K5SOQhiHfxVDJUlcZbXa/jXAG2bdqTuvTclVCpBt6s5scCQk14HdhTAmOQdKnio3ya+xg/Iw
vcmv+cNxRFtxRjb9Cjl7+rmWlhyXQtSs+gONROIKo9Kl5km4I8MQHakHmfnrICI3EfxEbMII2WPp
6UXvO42lPUe6ifi2YfTmyvugTYU95azCumTgphCi2NckBv0Y3Vuh0CxU3SIoikMKGbRLrx1kOP+T
Dwvx0jVltHHoGukmpRtV9IghdA8bVEac0laATK4rDlcsGWqCp0z2A8Tum8miI6sOc7cjyVS/4t14
DGctPA+FtOio0Z3sXSAz8TDfwYpj7H7hoZonjRYeqgU0KrEcwkRPMq9yRic+kaPpusmAYS1h4Iku
HUGnZiVkzz/DdjyNRSHf8za08GnpqwLKSZGp9VB89hR47w3C9D34oEN9WKnCEYeBkx3sxgPGiGYT
UiVPjoiagVAD+BUMfswi7HR2Yw2dpTuqaiWwLACtpG3wd+nsDdkRKyCwNdqx49GvXi6s6MFxwgtN
brvvvIOWAk9FgRaAo7S5mtZfufsXQkQefwC4yXwtq3diirolNpUijsws4bbVZG1BvtSV5B5rSYzN
JqRq839gFl+pLsi10ZOBDKNDXjT0xeHmRcaM5gaFoVRulUmKc0ehyX70xPV6fBzE85jwcE1IVx+2
AqperaCivKMRm8/l96Cd64Qi1+gzzsJzLznDHKRCNsS49o5fDK2IpxEN+j7jfNSc5jzqhUyZiupR
X1W8q44mpgHH7ZljPW2MG+P9rDF+9A7BIYi3NVrSIopod08z7LMmkh5+tp/tfVfZ0kIlPIXX4YUb
7dwYSBcg/FgqtLGY5q0TAvt88Bq15046bs7rc7p+czymT5qHtWjoJta/lGvSrtE6g4M+sobY7TRZ
LihEeN6RWHcGyPG4HrfgNmOZKg5pNL86RC2+30mi7fVAWkz6zQ3DAgSlN3rcNokH5fw11uL6dbVR
CP0daHwctebewT3iCWnSWayYWnSvzDPZB+ptXQqxg2bYV2jOlMIQ7WC6izrXvWn0B2T4IAqzo/0K
QCdmvj/z7Z9R3VjIi0Gbu6yhtIApWOSBDBGZi12hMHZ+9hawVoEWXV15JfEEs83s52chbyUSTeAQ
xauZ/exDiCI77/iVZ3+demV8wHrP6ZpQ+Gbp7wDecyMsWXIGe3pyfVXA1EKf8fWcRYiKHbA4pIpO
4j5MG9YmxqbwBdlr3RdnKJpvJB08iTnjY2wSBvWRTkcgNsJtSJ/dB/Ro8vtRCl6zHgq7EVvxRI+z
8Eje0UgMGwpfNFgPo8GBhgz+vX/qVvyGW/HxxO9WXDiPLk3XxG5ZVfguhppYnbZgGe7JrnrrMu1a
P24tEKmxPikPK27FPXSvf/VhfdgJyPeDU//Qrz6NQ78+Kc2E+Gr4n3uxN6oNaoPyCGNopuwHaJf0
xIQIMGhbiTeCgRxvNdUZT/gFSGK+D35lwnjo0leYWiq4nFP9vULITC292Sf+dW+HjMlc1ELuMtN9
+S9/4XZWnUCH3gulheCbsbSCaE6ssRjYmxyupBF76dUpdxvh2+qDUyqqKLEC9u97q0LvIbiL+FJf
PSqdMSqdIxbuNo+269P3iL49j0BnSecmG9dQE9qISliBXkVu83TexZHzDjEi656mGmbCFjXEhPtc
fkAMC8Ts5swe5sY3NxuMv/QhZR2om4ZVydWlTbuRd/nHjcKvcRmV8W97DCrov+hMY9f4l5TI/hDp
PY2X+8Jc7TmhEslK5lRmSYgrXWF7duPP6FwAqvo1EIN5YJe5Zfj4ZTbm+svHPLPLgH+5VSeS1QvU
iGcbZuJXgvfwFWLJpufitjdrhQmZ/Ma+8yUGzdbSClXSfht493rUmoRvcQ6B5eiUVOwuuNmSU3GF
CXO8seK/gWz7kjE+Zxv+4k9A2hXrLLADnlEGf3p+ucUJNX8NqhbM9w1AgZf+0/cV3r0+RY7VYjJ4
cCSDEpUwurqYt3/3f0evar2n+iyRt7mNLqNkAIKaTstW6U+4pU7m9/zsEWmYCcC8oHl97Lrz4cnl
4KjL8ub+0j11QdAabsO9o0rsDHLnQkqQM/l0tZh8Ke+OS8fMHNDFkk9WxSw1He3NDVeKJUZJqwz+
Umbnm4yYbsA8Z42SB7yCwjUSsaQtDFqPlp+hr8t7w3wOgzczHd6cMh2WKS84Z3sP8gh7zrr6+in2
8cWbz7u4rCH/W79cZeKD672Xrb6fSyeRFjNmyS/5XEJydD1CRcG/CbsiAaDZ6+EhPWuYMxbLqz9j
QeS33zAOp+xloDpAIGWNzGAkAtKBg+63NqDWAl/XWlgvbmpny9QmNMWmR+liM1SVEWMMILT5v79O
NzwDzoTajy/GnN8A2XeMrRIfoHu2HG0gskiaqrJoWX8eMA5bc1mILZ9V5UySVFZN4j//giN54XAl
mF+Hipmt4bH7+r38wRWkCUj4RG7jVEOlunebPzI70Pblt64g8uXIIjQ3ZSj2fcOFm8j3yeYKY9kM
/lHj4P7faXtakCub+YWgoYSVZHWs1LmEweExjOzco+ua+8Z2End3uzluD9pYT6beZavsuDSVLbjS
7DOPuoqcDUsfjubs4RYfjwkL8YejhDd8c9DhvgMNfs2mtIcQf4u5i82TIzfIa6ixgD0hM7vpafjK
KlMzQ7c12admx3dmv5jfgJwcFNSW+VLLVPk3h53NCKy5WjLp8Fszo3mcGOfcaASNYN/XrclRrlnv
Ufu9/AzK3av38JO9QScMGHzF/5W7jwLx+j6V7qtAnbHZCO/R+NUZlILo0Y9bMIIW6bJc+fuAsdBF
rgTp0eFJmiKFn0h4Wfs5hxN5GkUKKYoR8HWcoMqsY4Ufv7J3OYFLk69YFvUZUa4qzgTRRCeKbb9e
DwhJ+Y7o/mTXejJfkRdFhXCGQJJRhvZ1GFHVCOm1tnz+sueMWoPxeDvF0wXAEpVvS34bxLPGFk0w
/9DqgXuKjVQQkrSHfUkHCANAJcM1omT/Up2CMamlw3qxTJeBHnVQqwG8T/vHQc1/Ie/pajXRBVAJ
NGYzudLr7gpYyHd/FSDD70mvDN6kP+ybtTGUvEW8qNPBGo3ijhaT28o23cHypvD93r1JEWKSjBs8
jGT4GKa0S1cJWNVjmhbqnyrQACmDfIlb6E3ICMAXlLsL1VJ6f7eRGvt0kom6JY8ujHbJkVM+6IFF
/w/5pnamXz/7wtG+iFcgKDFdyi44NAf/AgtVQ6Ah/+k3IoM2Mu7jN+qSafrJb6lqVoY6asPW5DLP
lpd5Z1L2kRaHePL6V87rAO0POqC2KxQDjN2lVWkhlYcMhFqwgo5Q8i7haRLNKi+WHcjBln71EmTo
JPahXNZRehJ5Eh/raL5htR12GHoQNDe7GG507LZlyNRDmYsCWuVw34M8TSgFN4nBEHvRWC4uFF0S
nSFOQZwHMR/7Cxw1gAMEA8SOsrzC2npC6kP6JHUMLB2coEmAeYQO4TayJRC1QrZzb05eA2mvQr+o
Xw/U/yHleDkpOJusnl+o6ruHTUQVYdP8f9xME+DDoWROSBB9JYt0T/VvMBDGJ8P1ayGlHFdeaR3A
oyFZ57hj/ioV+X38h3IRCBMAvtnGGmSJS3a0Jd+6cvWlgZl59ToFYlXjDzvmcdEBmvh9GZgRy7Ks
5bcZ6yonvmxatVFISRnMKXpbJC2Fbc/D17qgqLAS3hH4DavDp9NaPR2CxNi+kxbpeXU1SuYtBPq7
bMo+rSapJsT9/aAd0MviNEY1hXYC3nUAN+LixaPMyZu0NaZ1GhZ3eErQgcpaz+njjE4zsltUOyFw
YYPMFQUYY/0AEvjroG0CykT737IOA+we4h/63GeLJr6teJK1lrVl9PTPo5xoDkTlayDdqlj7D3gE
A91ZB+mfXLaEfZ77jeG5r+87k2N3vaKaQVMOwE6aDcwv82ZYmgC80u8BjCzHwp2Gq5grs/0J2BBm
oQYYuQukYX4mNSP1y4Ns1EYw9lNyHvDrup3+rRcFKeqdaPf0Un0PeHcMWl3dzgGdxH9oj8E2s0d/
po0kLrYSefVq87giFz9Zf7T1Mme1ZHmwSxm9K7EgiCZ1NL9nM6LzhnpS1+dvmn7fh2s4fs657p8f
8xv8JZiwv3Vc4jLjevDhHCTneQVxI4GBffhp+I+GkxETHYzykkvZHP4o4nlgmcseBG3KuDsQbS3d
qtZ99A3VZJVA6aVFi5DblMyaqI3Aj2RmMtO+SixQ5OHabG+9+qBNtVcbqGq+5OZmgzOmG3YGbNpv
szF5++1A2nj9RYkF60otqouYbSPQ/HvIdFyNq0ZUQiiJ1E8eDaUaYOjp/NH/osKyvGz6ciQXgqkC
iWofX5BVSApr5pBuy2TU5ch7AYcuUIc84dU8ZFIfD58B0o4vWiM+jZhu8MgFUj8ha6kAUKsa6cG8
jC/jE8d1GtMka7oXUCoPdEQuuZHiRkrjDrrUC+eRdg1wGKcD5ATXyR1bR8g+d47jcB/eAkjSww+W
SBgd+Ww8+FAINTxwD1/AgL1AgkpWRwtvzjlxLtFjYvqt8NAtjyA9Sh4WHvot9+xVZmtzUHfyPuWn
n6bzGNxT8hWqSkz0HF2z9wwq/UvFK5cGbRZevDxwcYQPHCDXOkJtFy5ToZEWXSUSFHkduoEtngzx
WjHQRby54bSOzx0Fcx8qB5FeAoicF61g1A4m6l7+KBBwdUgYVve/usv/MazoEvJyaI0X1Cbxku7x
y5J35ta804qWpyi78a+Kn0whihe1icoyNCBhnjZdQD8ZA7/NHlGtMuy/zWYwoxpoRsRogia/iTeo
oq36hOojMtHXCpv/UW2khW4/AyjVzpixGOtQcTP1oz4NdcqrnA2v1pWFqiZokcrPNFRp/2XRPwYU
iZiUx1PH7D9+EVd4ZWRdnJSYvVKHPjf77bLqVtkajxRmdX+3D/O7TdmRp6f5DtkQ5BYOGZx/oVWi
36Es0ENPk+UM6+pkdLB2/gSf4dF9BJ8G06pE7YQKm9to/tThVIlpBbdq+YTY9KTMplLbgxiwFT5Y
u+W5rIO3SqaF4KQISRVqEn4O3t6TljMYQ3u0uKGwU/t3IzQocQVLTisaNGefI3IOkar7pR4toFX1
KaoHyIsJKsAvqA/RSpZg+X/O5N5f7lHxhTdxI+Co8ijcLJYFjMsjRXeygqp7WdvJElBOP7//dSbQ
33HvuMy1yJZx8FBJTJdJR0Tl8zC+DFjgjiPZ195wWVJhSSGDSsMyGsBNAxo25Vr5UmiwXuhet6IF
jLFvGjU05P/YJz43ann0bKv7CUX2zvAwoL5BHfr516YntfpSN8MO6gmzM6GONmjRJ4aWVhTPC3i9
7eIx4jK5mzRehHZ8HBXv6MibU7vTw/gE0oCRRsJ71/5C9Q1E/lhVBZwvmtUctnQQyqucw3PHXYfH
fNG5u22Un9d/1Zv97jVBW5brvMufaZhC06FMbtaggfBG6t0L5uJx0EBddxuVx5+Sh9j6dsKamigG
pKuf3XdrSrR347o77u7b0r/a6F139sA9LKE028HBfXSjA9pjkfkxnmDUojM/+Tt+zE5IMA8Sk9lJ
L+nRTjrYr547wp9FCi7bAlRGs1THD9ukb1nTqrNSxzRqvsyewS1sADzH0HQRkFrVFY0v0czQy7th
PXDlORqfXeVNN1bos1BR7Cy1kT0hJdyvztsW4DTPCfuyY8c0PURIHfdKH4L944LUgm4EJfhvLWt/
6lfXQQVNLhI4umFDe140kqcd85b2fnMQIybf/zvW7ahurzEgwwubYjLxSGy+3r0EaIZrySUmGqN+
u4pR7tO2rWZKAMUupj7csPbH9T+5O8gPDALLQDX0VTqW9QOmBn1VHz9dVSZl3BE7pcW36lQ4m/Vq
PSijjRsCETsFFGBG3/T13JukQckkHn4guFJYKL5aMS2bcQap79CDIelCItVB4QUBl0hBmqn4R8f1
J/nHoOYLWQqMYEjAZQxv3psnh6rHa7f0OyygF+TmdRYCqdrLozYlyOqoQUhXork5iLDxu+h/GZB0
laDhNO48cKeobJCF4dCjfwXdtsZ0Vdl1gO3axU/0WyG2si3TIcNYsPq0CJoJUcm2nCcFTOysEys4
fhz2ORVfvla79AML25dRVAblFM55pPoorFNIJwvbOaTxVZH2kkZThm5QiG5wz7LL7e7RvYojp2VY
jYb3gAdsngXl9JfPulebH+qk2Jh/CLRX6nuIZabc6vXybAAs3Gsz2q1NLeCpl5LoIEjCoadpl0nm
W31oRCzapz8t3tcK8k4zXur7jMD1tx7IMYoWsv7/ylva6cgVVwFNjbqQwMV55o24dcNd9GGzvszF
B3yVkmbFVY35t05ncu5aVCzuViNAg8xtT9JpjCruJ9SSzaW49tZ9mvwVF0Jou7wNa+DdGPkQIOim
YlFctpCNEhuLkDzDm8ivRPhIxs6+5mLE08eFoYk3BabZ+HIZzmOCbBYhcevOSod68SJKdCq2cvs0
gLaIwKRk7UaEEU1jAVWGXBZkC+Co7aDGdTNgxiR8nsz9tLa2P+H7bp1APpt92IUlID6QzGFGmylQ
Jn7yrsKzvVCwtLLMro5esZvgWXm2OpR9XGM9PM/RlB9GkNke8/PHrMJWQXTUq+FitOI1bv8yoDrQ
ajQxbvtOIz+Yw+nvC9dCDELfBmoJvwYMA2K3//dkBSHWie0DMvJKi4Yt2JzhqXCAkz380BeWTnfk
lcOpK3fZUxdRRp0kjQ5p4zsDDzaFdZ130vF+7x4pPK+ljP9Qoab5I3WZz5Nd8tw9YzCDBP9qHslk
7AbZFWX6I3pr5FtU8rIqDKRTy85ppBwbHfrQ0wey1i0dSb+xclRcB32cGCwHvY4mr+cg3/tQcjPw
7cw9Y0ZiJb3nT/Nfs/o24m3H7sBN9zK4eIy9HuyiMsUfxOXRa8QD0F3SNBTS753ayWtBP7K1WT3a
jYp9ZTu5nSxEqa/eZd9t/3CK8ldwvNs00bzQbWOCWrx6c5LUfFMVeFIgr6f8wj7xO0DXoMKkfwXs
P3sKddEuq3f52+MDEjwgTZsG6EN4feu9T3bQ48+IURsN9/D24rv7Khu4Xr4xW6xQCn9SN24b0d1/
NINXxzkOqQ/WXk6ll7f79Sp2l7XFnZ8sbpRHqwDepx77SYybJjVx2oF7lV54O7ki4c/QBnQq0HIu
YeRQ2qKBnwc/n9H7wRkTgv77ZNVtvB2hM/J30M/RO2HndMdbncdFrSCvYIeCgwfU/ys92EdAQg2y
+ZNfp2rKLGpTpKUNeLqpm08q9aJ0NbsJfg2t4AYo6+77ZM57TIVKrHfrt4n+N2bhHiJIL10CZlCL
SUkXhIjy7Qu7jnTxRjPgZiXz0wOHuewpDYPTrM74lsCuD5vHt4TSqLVf5z8GXJ3xvcYj6aonvuzS
9E2FrIRnl9Lw/xJl+4SpmGxIG+MTrahaNm5q04JUUiTSr8K49OuoKxtTmT+fmGlWs4v9ATW4l9fu
vnoRzhvCxqjGUbbV2gIy71KCZbUZ3yP/sEoRpwX33bmKv8zo7jLg7jezstiHun7eLXgk7mdRuXkp
bGKsdEfHCW+aM5jAEsL/gGaqQfk+Q/BbNypUjYdo9ClMNtgu3m+vXHW2Ee5fZRwMnDutvliswmdM
jl3DJUytAsXVxNqPDRcfEVYYogoWkYd96QqCz5eZ+bClIAN8YR0kCnnvGANMDBOZP4IpUjfKLs9h
k/FEGjTh5fascjl8Cz+Hs4MDcOcDmkfRlA/DItrGLFhrKFkWD4sd6tet7WVFsqcqeormnirLDTmj
XWsb99w4zWkjiK+pEjVo4X/XeXvYohZ1HT4wsgGIwVDt1Lut0I+xxdPjdfecyRZ3i/KEt/LkCZmB
9PmBgyMLW/DJk79FNlJmuQLYYTFnK31aqFLavKu939kytrgEvPN0Jl0+xgfYK/W2N9RpZ65bLElL
ndyKN2WQO2I/0gP/CBCAdBgEPqSSNhZ26QzXNeT4REIZDOeShRnDjQFDZlo0q8cBCtrn+Dx6Uz3H
xEyaInkS4sfcRfTSvw6qkJ9gLfc7sJKvg5YPA5mS0bOfO9H4MDqN6s51cBql3Xa1dzowktfGA2xm
evGepQm2SmorCCkdAIy3SY3Cwltgwnlt8AGR2jaDmPmCxmSHD1u2VTep9RQMlA5sZaqU2E3G/h5n
tlEV+CQ2sPoo//vdjejK5p1779EZc5WWzQ1aEGvABVcZOBc0yW3jfIGJxoOVZvuOvLTao8Hhrc/w
66zNE1qIOobBNS+NvFM4ZXHZxpcwHqYZ2S4OSr1kGFE2xEQY7wQMr4zOthvyKPQ8K2K4FnR0Bnne
4KKcsTnUma/0alQyr9gbrBhY0kWhl+WCuNsacTMJdnDPgiMvCb+i4aE3YsxejRfX0K4tYmfcquJv
yONxOsLSX+QL2g/wtFReOlgM1m0kipmRlJi6XG0cdp6gBxc8HOvEwGWsgvRXtR4i2jLYOH+6wiKC
DZ6/r/R4mQcBVS+bVJE/kM81fhLy3e3b3q79DhvVudE97Z4l7wG9jTB8kbrbo1XfvWdr5rBLsJoi
ATcbZQMhEp8JwAQzSGe1Z0LHE14BTgpiJNZjAli/4lxkFLxgEQTFx+un5r0m1yG2FzUGJoYROFUm
LB9QPi7gLdgwWZDb8F/jAoTEN7SarLLswFVhNt59NlLMgrd8itHJ7+DjcQJRjZwtT/Ea7Zp1g9eJ
zDYBNnYbdj0zh0A2LgZ7uC5w5RZ33hes9C7njtd9sCqnK3wr+Tw8gNbVGRElrBXWOcpdbmdRh6FX
tyukUyEfJ4XYw6oJYvnpYjP1YgkFbqVZCfpMXACoPtTtDjUmHBVk01xaIOZy+XndTiY4cCC7hFkx
xC/jIpMOLURQbvh9wnbkxxXKCw0HYxCGCNsUnjQYIMd8AF5+dbbYSBbXCROXdwoXzBWGSZA3uZmr
2h3O0gdzNPhv74HOMeeaPILczOba0aaAlA3zEMxMUYSdevmsQ61da8DyyHm4pu7qOrmyEjH+SuaO
icN3ZRT8K37pYA51ghFV83R62a85H4hOUZWxQj1dzmoPAhTtEbwKzh+y/Bgcf6MlnhMIJlbs5X6J
69ViYNXtg49vCarOW8hoRAXLNWnxUkdWsA6zhLWXn1QzvsWVEC9Kdi+ugI8cr9F0MSdM/JPHUGbw
o/JlQ6nb3kctZ9BxAkv9vkY1DEB0xWBp84ZQzzljFKwtp777PpzPnDeh6zO1upGFOTaCuPue4Xew
UWyzHmMljZ0bCygXDXG5Vc6Cx0SQf4MxDjUmxTcWZj+kGOwcIONBKYTJ9/64J9rlMcRPPkJuWBxY
zmvXQSjNB+dRDPvhgQJMC/x3BW/cxd7Bq2KpyBwARcM7QMNEQ7zG/L6vmjtYX70DtY6q2U0DBkSS
uphlACyypqNZBr9g6mCJCh9xKgnfvmHg9QGk+3N02judm/uKM263ehXcK7CTgfXkYBBO/S442fUZ
wRNGhzARjS2kSdr50Erd4ZPngycWYXhnxVjwMlKRov58rkaR18rCo+JlFETM6uyWB3rHMidDdluc
LeptPc2HKbYZ01OPssRv9MulZHKCNYmLjfwa+SOzR3+AhpfPwPyjtoMEl+eavUYw2pz/o+m8lhxF
ly38RESA8LfCytuSSnVDSGUwAoQH8fT7o+eciJnetbunqyT0m8yVy2jEiZaYYk7vf9qIIP4QABHk
sPSelNlYlzPMe7BvJutMWFYODzXkgxlOvHGuOz4ILlH2XHtMeYUq8B8cKzbE9AP/276mm2uYXXM6
f3PBYiJGAsknp1eLqe8vn0z3w4RwOOXk6k25J9WNB9iwUQtLEu1a5KZtAbv5zGEw7iGVbPhp9Ozo
ofFGrZC72OxofPR064UVw+Rhwjd4M+vmAxxXhAjIXnVrGipzHwHxv5cHVZYRAqUG6ACntMSqISnC
ZLxD0djgduFLhEewP0YYOSFasn0CAtZ8GJfXeMA0iHOPTel1ez5BwcZ55N//ahcZhgokAFi+toj3
FEyDNQgH4IEhwT8zjj2hDeemqzApCt1naqv6j6hwnM12wetkGPpWyeCn8udvXfN0OhFFM25dR+mc
8zNRLscHoa0XommFPqgEcmyqtzza9up5LAHxezh5gBdQPIdg9zSQPySz50EhdmLG0ufiKJFZV26g
ZLaaRp4kL4eGP4yhtoxw3rolNA31LoKkgoZqThl+FAzCXwhrHISPGZX59QLmmsJpHHFXLSfHF301
Odus9I4zfnKf2aAAh9U/rQLWIELmcNr+IxYYfNYsJAUvsMypZE7Lvp6Dd2MuvgMibGSLYxB6oS+s
NFabQohA9RFCIsb+JdjW4rqapOY0gesKH43sW8WZYaHCshUGuxqdCA4R16SM18AM+MkREPt1fBjE
OuJMuJr6EvIsBU+9px5YH+80jLB9XASZK8cM1ypu24ZbF9GKjNVUWfrB+yfhoTa4OD8rb1YtK3M1
SMfXi7qa/Lf33FA+zKjmnLVEfSHoVrLNqkMM00gYJhPJwZIBfE3fQE6I5iZ0oDCam3KBrV12I1OQ
3tLKHeM68xUJYFBcmftoKYFbrDCO0CAju8lXuGsZy3FM4lzmIiflS42Otl7puE1hp2Nh5T9BzeAD
eCvtWixHl81j8JuHSerBrU/2zaN7NA/KOR2PoF+BU4meFB9bAm/AtZzgFjSAVbM9IIGFZE1+z+W/
vnHACcSZHTc+Tm4KnwBmRUwEQQk7O5OdWKbL9UZ51Y1Lod8oIdDnvBuIWvhRBn5IONfoTouNzoQD
F0UYBFw45gT+yZ/in/ZaQahmDRKQN8O5tCKvbrbEREIJN+DC93zxMqx0PTsUn/0huOtn6We4iV8K
gu/PGqL20ikXvADKenXeeHUwfwnuGDi3ltp96lqtYLftY9CWnUnkrHyuRiudecPF/BvvSKwstFV9
7GDWF+ECYEuDVaRO8Bh+ewFWmq3EbvZTHUsKeM3qZm6GVVUzD7aKuktWs/Lz/aO09tTMDLQ2sTNr
d/Rkzy/+b41R10lmbjz5seBoTBly1SHUfWChxh8/vxhdD4faMuCI+BUsFHy6m6XYzj2wFgN3puLw
YqEUm7crvH0NIjbmZuDguq1+03In5r1s72SSvMGy582M8WLo4+VB/Ta5qhCRYjgKdWFiqU4E4s2c
g+lkz2iKfaYT10k+Mzo7k/qSBaW5ueS/GC36nWdwoj4vo7Zq1d/sfXjFSzzFehpgANeAdkBzNM76
0arWyGGYqU1+qcQBTlqJSTPxOhKKhvfnFEQATDp9QRmE+6kXM7QncYUmEJdNTKX5dzIWnZiuNWRT
fDodBnIYmUM6PVEc/peQjsc1Lcsi+pajOfbEl+KHUxsAgKPhe5MvaizWFx0tsLn+wnAUTxv7n6Un
l3W75S6oEeDTcPGgNV4GbgAUHQjmIjq2MNv2Wx3WNvgeZoq8HDjgIvdcnHrVSeci/eeHZLqvA2bs
XzLSF1wNoSVMNseY9eIOtMbQdXhUDHgctEgloiJG5MpyUo0EfzkSWORdT7QDh1zcvu5PHkXLS4Rw
cgx0aujWlyevUZEzgKnpzwy6IJkAF+yVjd/WqxKXW4u0P4q4qYilq3lCUuStutS73Cn8xlTLPEjE
FukzpvpUVXzpSruFmCp/DOoi/lesG9zhFMCTqRK3eoUHOGHQjB3J2DEiXm2GEhI9EED+BwfH5L76
XE6YT8jNLzh0ttTIV7wdFKxJCVxZVejBFmBZTCRFUJHDLMFBccMiHhJayZWGkmOv9FYYWpBnNunu
HLM9/GCRHRbqjJsEXTRjG4MqCBUc/lnTzLNjOgJox7ZlMQA/cRv7AwCWDUqlr2bhogwXfFk8d9HJ
WOhOi9k2YhH0+96Ts3xGfYrPosvTZn3IfoQ+z6M0E2VK2Kl0nupgOMx2bNpuVTk7LiBJscJsHlwU
jasCa/TCbacKJDsm31Cc4IyyLvD8/6LVvOENxb1VThUq2v/9SJ8OtYdJBdFGC5Ym3sfG6szq3eCI
UW54L7zN+qv0wA3VyFVA714utozJTubh0RyPBwl7JtHupG+qd2oYmgA533QGoW/UPiZ+8VNTQhip
sacQLQ+cGRNwhlkEPdzUO01tQ3sAidyzpRhLHrjp7tyx2Kv4r4L30x7KfwZwqOEy3EGoB7kcbySQ
7GMfLy7x8jIt3VwIMmgBhnMYyjH0OA1ozxLrjWNdCLLjZmf60WDDaufNG+Fc+Db58s4n+FoBWRj1
fuxPkcJEE1YVftDwbIrXHGMvPOHeG8DNouDKnjPMm9JFKEPunANVt8QwLIsORrtGWmV+5uEF07G8
9YtuJcPNSFf40gUY3z1/i+cNkYfwCHC2wnb+hF1OcK4YpkzhRHnlYfDlloMVfsmvcp6e/q3aFWAE
Ggc6QlynevqGHh+HQwor9CNOt9BU6n4nvs+dunoKvCLs6qbSna1l9zwm0dYivEVtCRRrIsNT5OGY
w77HKWcAxXISYUIgQGm+wO71VQU5p2bTtB8Rr4/wIQxP2EpInbCZ8ooSo0Q7i6a4JBrX3h+Y/9cn
EFEgEBw7DRO+zIHO3uzc8YrdyRMoapg3u6SlD24H/5XtVX2DP19mrPCfaTkrcC6XaT5VpzWQtEgE
X0gzfrPccrKrn/x+rqyD7FSXezAgMj2U3NHxwIISYmuXBD40U+ILDRLnCvhXWjqBYnMRTTsYei91
WWrN0JbHlkkABWfMPiqWpo5Hm+C3+OkDzmor1kZ8LmAuSksde5L6gRA9ueJgViEOelsVVuc4e61i
lpD4B7ldw+rP6dtFjFE1cmEeeW/lWJYuxfyohPBj1H3EOiefihHkCvQzFVY92QW8zx6AuLQFiEI8
zhxTP4aHl5T4BdNWWJwPiY8YaGYTj+sUJX+9M0GOhFUE1owH8erlKKYt/FRYt74Bw0DMCv/5Wf9k
+55K6a8zMGDHZiDfjimmg9vm8KTN4Ipo0n3bWEJs1T+MIjJcjSnlUCWmBuPtbU4q1Tr4TMMDULLY
LDtqzdQKzA28D5gZSFyEL6Nfpc9lInlpAw25LM+T3v/tKEBjlJbEsBD3kvjQm2WOsMyjHG8p5IhP
XslMLaBziPvRA3u1YFKnmTMS10bJIy2/Bbjlbwwb/SdHb8EwIvsonmcVZC1c9jfOnNeneFPfmB9a
78ZOZBxb3sXXyBClZqJRcOrR4cHjoZwhkORXhNpph7QWDKxTe4Ci0jrmc44ZsfaZ7cf3RyfuoFpX
WAiZi2Z0AvqOzovFUyJaSXUslGVe7wWGEq09gzyyGMiVV2kmMHDlEMuByCxNhMsudviQxKei2uuY
IUfOTHWYRc1mtj7zpA015sCVsO7xxeWyT3YKAqZTZVwjEQMiO47tenTN10p87RQ0kOY8V1n968B/
Qyr7C1VHquDiaCd1cpeyXzicyXjb2spef9kV9sD5IpbcCj6U4TXgA/DK4MfgetMtEm3/BEgXLPWj
BUtGWtowzj5rxoP/KmAgiUShhdCFcN/HJVHFsWjR1F61z754hFRc9Rcb+FWs2b5KzxtZcRb16jZT
5llrUwU+VS7oDqqfr0OyXGLL22aqoyGckXDnh2HQJgsGh9U5+QQCIN4Lt2vU21vJ8PMMM8bcl6F6
WG00zEWDQ506hmHi8+29VKZOfgKa3dkCLwFdx7VhmPS6MwLH0Ild3WPmkxyUfi7e2J3MURhhSKvw
Qy7w1ttElVfBx8NxcW54/R/JWj8UIcohgZ8AnWa2lbBvAc51E9XKCsfU129Gos18AE1oXZVJADoy
1U6XIVdYaycYBE+G0BS5p9m/buWF7XD8g9dH9152H8nTCwubEO+37pZoYOHZPULGCp8aibxvB0Jh
/4cFPog1PTznfa2zAefY7pfpsmqXHXVUL8/H8aQJ20z2uM0rZNaa24FydLhn22UCWbI8h4htmG5+
oCKrv9UZVCZfNLyIVYfv0fL1jRuHOTjydBPMVTha3giP+bNgUqhaMu1vbyXgwAhGe1AOkqCEExOI
G+9Rgx7ODRu7NW4g2KANbp7vJPQoEivWegWOmGwygCf8M9BsUNJyAzLU0KwZ9Pa3L8E5kKX5G5/u
l+LJIR6sNUUx/qfPxuqvjbRqlQ03K5lhHELLHAKVbNkJ5gCF1ReWeRYB2a/aNqX8u8roN/x2ZvpV
S8DSbPIgeHIxdymgqoLh2WTi+mMYU7vlxhmGYyG7t7wWVeG9ON/DqHMoT30e4gsP8UZEdypuq3LX
xbXdp373hNVAVSACJSk+w5DecDpsMEyXWxBTsA5DZsOt0Za1WyndxGBwT8c0MPx1Zx04sCfhK/PA
cJzBbIedb71L6hXj2eJBrrsnoCVmwsFtM2vejgBXdXbtqKKzdifpB62ZpsvvGlokYBVKqwGOLGXh
y04901fFlZp/ZMhL+QniahQ4F4+9dii6Q0WWFwADOirDzXVcOhEf+Xnna7IfSlbJgRe7MyDFZpUW
67jbVv1G6/ZjuAjQUYMx9e4MLlYA8sILcEIwFE/CDnnw+3KZE+8SYZntJIOD+ZTwtA3Y5hRRhq00
fk2xjSbIGhnPIPSZeWZmGxGFqk23rDA3SHmX1O+YpzpavVIZWc3uYgLnZq7+KCA4R/UGG7UmNJm5
OufzKv8Od+q5m47qzbBrVNirr0fjCvKUzXBNny7Sf5yYonmFnK206avfFkSvKnRm4q38kzmylnB7
X3MYfzVcujS6d+iHGUrFFv59JURTcICU3EZ1PTwmf1V4IQYG2O6ITv61yoVlQ08qeYbqttg0Zzxs
Kn4+/oWZ+HGwCfpVP6xU2nbDFzKuDBbsQi+wcnO5wLzPLlnPxkVabnLI4IbVIOxC3tccY2GfV37V
r175qqvAuN048RvAYKJE+pWAKjpw+H01dkjEiJ/XoLjos7kxWkltp4MbhIsO6OmpbuMvxpsBEIPK
R8pnaIDFuxU4a/nRvS0BNqvqlBqM5oVYLAbICYM7li5BlG7FDI5AKH1FQTOIi7TY5lBBthJBEIOd
qE6fewN1FNFaphVTIYRYnUP/xq6Zf0a03dQHzFrY1xCzoHRDrRwcQN8Xi4V47opWzoo0h72FFzoj
e/zps5eroxZC6kWrz9ogAIB6muMVdkdujcgRy+mw49syz2Ufk8cGuzqp7IQWprRNqDoNBGlbQR5P
aUNG2lZ8rgKaIgnv1/GuMxLSPTngMCTOjZfv64Gngl++vhLcFBEG4dld+ExbBdVjcmky2yXisXdL
ohHADyEaQSnGx5YMORY+7L3YVUuPX+nNQ6srHFglJnHsIMKYgkUElbiZsWh1v0Odjk5IdM3UMeCL
EyIC/StzgsrpdIx7nZzWF/o5LnSCPdMIq+tIEsDlmwm1jCcZvp88ReTuYAkfITgieC+9W2+hkUkg
wlkS994ckEwyrRScB2gRXxNECzDyRlekiR6dHEntGwIInynXLYieeVI1J3s7QcC5tKhUB7vUBjU1
wDzEC2IcNculoaLNxlE7pv/HuZ7LOuYKgNXpEipYQD9qwEsXZsMxqKw7/JG4fQq2U/d2B7xnshUr
tUIX8Mb13AlzOG8WPhm6RMXG2MFhHYi0BgBExbJDWfYjnRmA0YgDaoA10NhMr4DPfzHxETrQET5v
Cx+8kXr7a+QmbepTYrgR4wrttQ5hYkY+9tN4sKvaRmx20bBTo12ZzOyE9L9nNq71RPfUp25HMgRd
TK1rF0y2znkdZBQ4GrjGC68ZGl+Z8KUSZ+UddsW4//zUB3TvPiMRMV3RFUSf4UBKKQ1d5jOoitbM
jQn4eDHCYXgQE4kpMrWj16HUwZV/QZ/DMO2LIW3QHzhdOZimRQ+iaAi+HkKX4k9Rs9EjYoNPZgJ/
GUkbVr5Oi0hLoUEDlRQuLLCC++BAqZyj/gbsyewPOAjMu0W23fK1l3R4t30FILmMi0MhceNli0Gc
SEoB3WZreBotjLkUQJcDarMCJgypCH54AJloYVZjHPmLteXwI97xOsr6CXz8bkjdYdIGOdXw2ueJ
KcxrqxfnzpxnoMnwdTnTzinncABWyyDoGGNGt43KGzxWiKSsiUxxxde1KllDWLDgolVBG/0sZEv7
4j/oMf98Q4LGLBFmlcN3EU4SLNTR1zZc+e85VOukPauy4Uh15x2CrVGhQlOeG/GoAOzVVvP7Pr3X
+R0+Vs5nTcXRp25zx0/KBD5aCgvlOJ5qRw1tfvBLg+rH+8F1GjCQfJt8hsJKesMmZpzA4Z9YTbgE
6XpDnNpj5onPp1OP9Nibxop3GdkE9AfwyCanw3cDYdlEe+IDdFvqLa4wV58r2IuH7tB9MgDouVEo
5kcnIwaHozN0TLjRaFx158lh8/JzomwgtxTIm1bFy1W5wwY3Ynjfeiq51+JCrxYF8gU0EsyRwOqR
UGIdUVgMvigCcZ6XUZuRUET/xzuZKgaLts4EF3txzboQcN/ERqkedyG0Vkm2dIzOGA3jMg98lVpx
5cIlNhhM7l7Akb3NRw3jZwQUIB1z4CGYN6PYjvlBVhY5YQ4QEYVkDKz5pnwla6OUgZtg0MqpBAxh
QJRsyhWlnGiGiv0OMVhTjGNFpaVD4KrFkEqGs6KP8NdptOWgBE4clZY2IdUMhcZ23JstrXJbvtd1
0tpmyoRIUO5KFC8rQVlqOo7LOeZgz9rpjUvSaPOOqU2j60RPFeuseLtlHjJSVKEoi9hNSmb6kcvi
I9Ne3KYSOEZLfiVhvRRP728Z9821oJC2yNyp79HP0kdIXUAP3WD3jYBZ/MgjWqoXaNNqlBE/ImFv
hjvy21j+U0W4dU9kqxKRpXJ8kIMUBfwSJhwuywRzRNgrA36lzj+u1+TSz/UnnelIxteCyTH3egB+
ErxxmJ/ysXgR/FmlQXrgy2ENhbJ6/77YWZyOHHLEbUMy+GEIn6X2+0PjrMKU2n4xn6XBfwj6hLjj
KDNN5WHdfY/TCUNPS+wgM7x/TU5uoZrElA52Il2RYQ8PjZGFhJYL/CrbDV7V46U4FNb+Ka81yjYm
W/cMjeshGi1VZRGtm9xh6FPwsFqaAha7/UQ+dqguo6N9Z9SIMBsvkzaTOwrSylLAHuhDP3QwiGN4
X/TyKqxWmACImCK3T5wWpmRGd6/dOnkxLmNWpRUfSCrM59Iq+xiOJCrOfCrqV0d4+gccRUrnYcUr
jlCxyZtI2RA4M6R/43uXCPvWBYQxUisfvxiYNZxtfjaeqrt8wQe1RqyZWfW5/qHCT633mmt3nmwR
ptrRVkFbzY6lv38xYsqPeGhqhY0XIu6eJe94FfXHSrNf++I4OmlHAhMa6oiKAfbc8tn4xrfm0ry6
NRjGPX0ueADaKvxJgy0TKBRwkfWNPeI3h3Qzb9ffATZ1PMJlqfss5xr+vHlVJ0fEFieDclXLR1lp
CXda8bCyt5tmtgYNyE6339m5wQakmhTfagAQsBmInFJcoXQbJ1zD0M88M7rKeLKUOH96IyYyGkU8
J4i/6CVoYRL2FhBo7O8n+S0Z1G6XJE/mBtOy+b9fBpzA57Q09W/mETfBv1MKwJzOYT5iJDKck+GP
cK2dBEILXFFHJ+Bd0u1JubkN9emZ/BBFhNcyDRK7Dnei1iZcSA6gNdnkDzWwCKz8yiJkvr81lBMk
JknbCA+YY8l4ef8yEmc43bLn8cnorOSHSyzF1IPUV6DpFCsRrPNAqky3gT+Ovey8IxoeSEF3MjIK
ROkQAa0ofiycRdxCn5AC54M3Uxci/QztREZrqnsAG8/Ti3KGI2vV7zR9GVgKQSoOv6Te0C8CbNUX
BM0QTuXQK+CfEJDR473MwxtmaaguzNsIEmC6M3pAXvq89V+KHxyfbrpJnATjjwDugRMjWxPWUQvI
uyhfyxk8EHIu4YoQlRLvJXkS3lXZbvZetGjiuQWNXYOflb4o3zuhVOdPBEkCY3e6wEUPaajB2IyR
sLoLj+quG67PLScoQ2dkZkQJYADiqFQGTi6vZxemBuGK1qn5pJEEcl6a5q7NPK5kekLaRS54YZUQ
Gc21WHriVw+LgmLCiUBSUVNGjnHARe5Cbchyj6fB9Qz/J2YiwMf0ECCTcLCmsQQxQbPf4YeklJxp
2Ez2GD1MZU07zfql/DPXNwbTfsoNKGrPOekLJVWSupMfvPL4V65Ppbmm0JcrL0VIVwgtkPHEUCNf
Ff5RBKWjZcoWurKyphDNb8K12GW/gZ37/Q17NyibxXrK6YwhrBBRQ4b4+X0HHQa7kStbxKpgRvVn
8RjCu3TqPnO+/Z9ExyEsK/nSuc16+GQ6VTO5qh0eAJYqTBspQuh2prRSRuUUfiEG4QsVHgktKDEt
06YgtJCjLXUnzi+8GNUeOxeDIXbNL/tIfvD6nVFO8Xd1dPMGqJPsISIdGQSATra/w4P3yOYXoQnI
DWoQu+JVzxSwzDk80pcB1Zbvw06RHP6cJ0H8EUFMzxVxI7Nj/avrc9NVlv2RAm6mO+xUA6yfGC9e
rKHvyxKrbqhn5RRVzl3DC+ywD3dSABuENMgHYZmGy05jYE1as8no7pLDigMW7VkI9MYJ/+xRIzGK
mAP0tRz+NLEUi5iYowaYAovgiASAvReszJmbFw8eDy/h9DoySDCvAG8IdNoPfrqKHUww6RZv2NpH
JtwjFzwS1VFmi4BdpKqJixfsicYJ3k7WIK6CloMwCwkR3ZXuszjLu3BC9mN6s8s0drMoq+pH9Ztu
AJYMPznKl9m1+laWbKZWt8G8ugVrloel73gB7ZYZFW+OnBT5CTg+FwUHiZOxhDkF5D757m8h9tdI
1yxuUOp1GUjBMe64l6Or7CHJ1F/PN2EWbJ+TfmVII+hLzidpxrVP0An9Kl0SkxPu4/eWOQO3dIFz
Po2t4kPOydPzLLZoPMPQrfMl4k3mpZKjoX1ntQD8wbE5M7ICqtSJix1+OEKN+5Rec4HgxsN7fQU3
GkGI0B/dmSqTbckDlDHi5HJzKGK0bPpVOOkASVTZJFNyQz74mEYsInRGtSCjdFtid8cYD6di5Ufs
b135DXKK91z/h48tWcKLAIkuHObh5ylu4Mwoj4JkUSbTAJkyAxen3eS03SiEQnQAUOQbcf49E/zv
4RHt2BuEiWMSzWSOJhqmC/Ran6VHM8UCFUI3vyL8oP9/Ph3KG7ADM7Nm92Ay7QKQBcqdwiq4e+np
SQsE7FqSU6CgvGIGNM4nG0IAYcJBmQhm93rmEU5LYcSzAWNk8xEUAf3BsMvNv9rHdLhsmCFJ5ARZ
GNpCcZ5uRFfBj8eiQkXf9JQWUMzZz+Dr82nZgpNy1yy0Px0EhEPPgJdHVQywXHhy5z2j6xN2pEaC
H6YD/KxDhO/xmRMF2CzaSIQfkzROf6OcJykS8685CdTYGzzXtFjUtggTktADFZX5zJHFEavk6khA
l8/LsEMaVsMihApnXISV/F180vHkpNYRfEeYFTTImLm1OFf7LQuu3ma12xu8EypHFjNOMR409JIY
N3zkHmTe/KMZsO74TIvYbvHswWsNosFo6fx49gjxnsh0DvE9FpwZekKOx2g4oREMvvjFLDaNAiHY
ImNKb2yQlrf1YGVFZxfFB7bXyFiYNRIXf5rEBpjS0UzCUyboM/Hg08RQzbkNJwjYClD07CdP8iuN
FuI+wXvd8A7PIQW959+iuE/SufDehQuMnaW/FIrloaSAyu3WFUQEgIr5J3SXDlI9aPrTlsBMNqys
p0mOoju7c5CiT5GvPJbkO/5v8UAt7DpXUJBx2KwrlCEITKCeUDCT+Pf+BbqdqvJfWAM94fU4LzAb
NBdR5L3uQ73gDMT4l0BZfE9VVKUy7qx3QfeT5hOKV//BHgYvMKV92bj4LDK1B1DScHkOfZgUKxAx
qBQEwsPumAwYwfC8mJnH6Ad2S9bjytyqRwXtLVIwzk3hE0uAl+6Y116x85ddmksFqlnrMlyAoJYv
Z+gt7RyDaY3OAU7kuJUxW3GTew2a+B1dVNigqkXHj7j26eKckud+2/qjfivMqdZnki18jSgI4GTM
7AIWUpxfSQZmprg1BOZPiAwWcOrw5iXbJKSrsiHdwWedfTY9EbjAZR23FaUN03HCwYA0CJfGupyZ
GT5JZIFi5pBBApa86CHJi+hPZI2tmElwa+iEyHcuVxrXjwdf2khssDf2K4zj6sZNEUzhTLOQiGvx
nr5XnbBMbq+vMbEKlHPAWa1rYHukMoeY98IEnkzshsihX1JRXnnDA1gebjcHF6elheBxeCjMdzH/
W6d7glz9f/Nd8lMoWHGn/C4WRexMRjuy2+E0J7jkZoHv0SGHDsqB/iO9BbgawYhAs3VkTIVdbiEz
oIb+xAKEv6D6HTT7fxyLXeWXHzr42Qe3d8gdoFnfHDZTtfDVjmhFwmXxkN6LmAnEwTyyShGr2Ezr
4KXNcZlQqYZYP+Ghi3dQRMwHhHxCOhU+TnkuPbhmQjBX3k5npViSGJueU5Dxjk7g9jzGe+po1j4n
V7UeGyBJIkNhz05VDKVe8ltztMBWICfd4i/pbxc2YLpA8gNvcr5hnqIxYUrdHur6wExF6q3gN9w+
xZ2MMLCYeM/V3vyUai94eukkGRVjDC1wr8zWHP6pyzMdYa1AZH8S20e1IJw6InCSuVJckcPildw6
sbqF2kr5+p55Y3wcPitMg36eS+oeHJexH1t3UOI7C/7ERMryeIkAK+9LvAUupx3oCUgjXYgih1On
2OHliUFaDD9hI8pLkaZ2ipgFCpkHw2IGEzS/hkcZtXdOAWIpf8QCvu/1nYENmjD4S+C79CczxmV7
LhejO6KgJuLtqHRH4PHW0iG80NZBkJJpDqFh3jGQZIFNWgPoCfoRQPL9rXwDx50ZHZIfz8MWYb/s
jZ0YeGWHBVtOrhwV6JnwCz6kn57ZmZfe67VR08wLmD/9pclBEMkQwy0bKbNuv/H5Kc5IYxgwvHfy
e/PUJxkLfYsbTnM5TWf0DJWVRdv+FJyQMEIJ78VjIMNS/zttMMG021CeB6YXsXyyjFd+qLFpim5A
9yNSSBRfiNkVt3y6QQDshMTwMs5w7VGwEZzjUQL4h6LjrqCHUKj1RgoPzB5QW7Y3rqoLE5JNi8g8
s4ejeaxv6aNbqY+OZEErnvmAqVx9OJdyxnIvEcE1lc4QrpFpQII+90BPiHoQLMCUf1/4sFHF36I9
yGO+YOHwI4sfkr4X5QZD5WwFFInr+GHQIV7BxqLvEf9KfCS5qrsVAICwSbV55Rh7dRVWFmHOX8Bm
PfJPoj73AO8IBv/VAf0/KtKGn9Dtw6V6pDIBqQ1uT8zhyOCpD8of2STc4TRTOFrQ7mJcCnkHw1Io
yonL64rvrzc+D/QksQvMgf5j3mGTLTfOaMK+ceLc0XKPVZCka33VPNjqKDhrTC90iovZBA+hb35B
PKMkIWyLafkEDHNAvXuLqsk8pn+CVzmAVCqqysw3vyeQ/JmuQvCUT/Y5j5U1dmdHZl8c/wDO7Vf7
y56bsmSjuXQ1nfKjxnEP8kp6OFbNvNx8M2kYmi0oM1eM0ZHtiYzMw7oAeh1eKpGD1w/g94WdLkgk
hGBQSznJMRBAIhw+y+2/j6jGAJp39rwTj0gjNT2WI0zG9kLrwH4kut2hcupTx1Tv+jWOf9llQJXQ
gHCbgFV5BbZSGJnS41Do7oQtbx0/UmfAAvkhyg44D8r6L0zBhENtTttlglRUD2lky3COydMcnDe6
vNbGOjwUJ+VCc8l4n08Zm74LsR6rxH//wB552xA9U7wSbYqRBNbEb4vhlB/2iwYWIygwAg/ZVnD6
AYCHefMti14AdR0a5Lee2gBL2+Ab23zWx/+jWWUyf98Q4qLsbTsnQM+aW5TOJ6jNDeXxKUGkMP0n
tA6S4abIDWnVTvHm++lNDkOwoLzpzofDiDKmPdbkcfVbUpXgV+Y0GxAS3X7z/neyQvpBVuFz7v0m
t5Y4QoszcKrYgFCvWPWsCZbTftuvZo+wrd6CJVLVo31BY/2WfO2irrl7uBqrq3gjxDq9UnkVdGqd
Q7PIG0JCCdQSwCiiQpqLvzV/GcbQIt7Wl2ApXBm+E2B2bM78xgGN05bG+cVQgd6Zx4Wx/K35Ib5S
u1BKb6Ob8Jn5FLTi3VwxPhMetDDvOwUF1Kx7c1bX8MfaZsrS4zDVLZhn0E/ibhGRrIJMwLCTbYuq
L1qFVrvQdtrueW62/QIjH2uyBZlM5LKz8hmeWwLSjTNq0/UIzRct9aX9qffpUllV/O0EgSqaccWy
YJxC/wSkx1wEicIcmaDhy/ChvO5XZC1c5Rv+QsA9IP6/Oc7Ag6VdW053D0MGj7LcL8/DPTs/z90d
OrrxCaxJMjmwZ3zuLqxKCi1Gm9QDZPDwJtfhfjZFpiwrD8pwty0I3VxVG22LJqB86LcYMxPZWjMi
xH1zP3jZKfGVnQajh78JMpAR5cmHu2X+OaquDoMMtQvxAJk1GGBnc3KAzXEexhgdZQvOBfAnvNvy
C3wouXLDM5ksJD6aoDmGNaguZRrTK4B8dV5UFKt2DfRzK5eANOgXoTAJB77J+7O+mQ7mqMxvv6Wl
4MEOcFSCHxY1ZwBWFExrmKnxeYP5LORt7k/qx2FpWlPKTWdNNgL0scjoY+t7+mL6DfIbACFlvPxq
N2SV4Xc32dk/NYSKyFfG+a/AIcjONIAQaUV8gs0JTfSUGelStoIi06dCqi1g7Pb3X35x8YNrooeC
HTVW8JM8ZueXvtDwWzZOQUwa0vT+ZqFdCmCknlm63VI7veV9xMZoVatMJ4Ih7BwYEwQXL6lVFRTL
4fI9MBYmqchOApt09Sl7nUI0sEbJUvGIevDXFRyAokXnPkmqAb2bugrc7Fbll3R9IoTT6c5QkHFr
YI6EuoNTE8fibjElckzOL8hsIFDGUwWBhVFhJd9vxMwIGaNTsC9O2q/yK/5KK64mNid2RkNgMU95
34YDQ5L6u4kgWFEaVPf4BxMAPhP1AOLOXNYr0JfCh0vt5i/ZGtwF2ZNpyQdNUqH/i8KB00hzCARQ
rUMTtFjaKkQQdOv8TEglDjTdOYQZ2eFil+5TlCncM4Md/VApEiSLvAhXPoBWXGR6ZvL4iZ57mNnH
jOytFbo91BRbmm/eFymak2yRQ1ymC0Zf/hH/0gRkJSTTenPOltVuCk7cjaQiZKB4+pUOkRNb1K71
6xGnTnlIgpHBjjmX4vQUEnPYq9ekWHRM4A2rnvbnotoJ6qIdvUSczpFpNg+5HiPgHna8YcN7KLxU
XSIkaLC7QUv2BecwjOwpLkjGE3UdV9MzkZGluawaCDMmkN6GUTA5QsJR4jb4Jdqv2clMloCJgomp
q07cUe2vAE4KmNfMKwRYmHOpbuZQHj/3o3iE1PxqW5uaSiCb/iX28/K1rsDTuW5l9UvFqBaI+Lka
s+ETfb2q3pFHj79K+zUtpYFhv/wACgXCjmADyicDemtwW8j/ujB0XT2DysQ7kYJmLJE6YAxOVWUh
7P9lsL+8dGtEZ7ZyL3bBIsKQY445OiDZ23moq8B7TG0Pw03o9GDsE3+3/DjysF3wB/bf/1g6ry1V
sSiKfhFjKEHhlRwEVMwvDEtLQUQwo1/f89TtUd11K1gGhBP2Xmsun7eAyXE45Qh6OHlQ9FKfA9kN
ap2tLrOJ/CfhQwP8MmcXnI3C2hezV/HM2vqC8XOwWllsvHGh5gAKQB34eCuKtCZ2mIGAXKTZGaNh
MxeA+ikWR5/tIFPggIkO6QiUJdW7zDD5piqrSYHyPrtD/wm6qk5YvTsGvwf3xR3XCfGUWCGKrLDg
p1Dgxq2nQ7fAtAAFYVq4txS8jsVsMBIxOLcV4kSKuSwgR4P4OB3uJFhHkqnxFBmEiN7Apm/1bib2
UqyqXzMtYG9hzprgOw813ve3Qwg8EDYYoX4PVT62FAh8HCg4Z7VTTjFVe7XPFE6lGEoEcHOcjmEx
PkMLmEEF8fHZMDJyfHk6dBvdCyABkhIZwBgVJuA6OG59+zRDeZGQpUjt2Zh9HKrb/JhVZvTiHn5Q
9tl3UZelIUZDePe185MHRwIbcwdiQfmhsQJ5oLF626OPVFFY9j/Ylsc1HIJ+IB/NG018aEbYTc5S
2PidS9lJAzPE+s97O0A3V8pOR7ewMEbyplywIl8P5vBEHGn2Idzhm1JmDVsGXlHJwC0r7W774QpB
8RPryj25e48RblYWH4+9POfZgITUt80EVCbXvzD5FWOCVSZvw9LcyxojMiPtGHCl2QVPB0InjDuq
RT4rI+vLwSZNnO783fmOgXdhzBElVLjwBNqta+Sawu+8JWMqojnqG1EL1pBUMGyUL5mi9KzD1fR2
O7Fh9Ag7xbfMAgqsic0ejehAns8Dv6dGBNfXlaa9kHEI2QbS4RFlKxbkfYTgAD3hdvKuYIj+RlSj
KaSVGO4vnEwXUiNISgr79MQ4FqDtib0cLIzlZ37n74hIReASNHNQI9TCEIWxUNSF7Lh44MKFUGxR
OeSsp9bSupTJRq3dZHkCxNd6BWwssVuSGgosQwgV7ZplKxv2atUOzRwVZGuyNq1oGdI2Xb5qs/9i
ujKx/eNjpo1yy902QIVu4cmkQfxRXFQIxvJ8948y4UKc7Dem4c81N4s2VoohJcDdh6FKYgExHP5I
mRR92H6O1efiTVeW3mr8aWygjx78NAdpqyL6WKpdjLSxPD2+0QtbDdUMkQZEw7T22M4jsKCGWFM+
0q1ircIOMdUDOOOAbQRNpssKIZ+07+lu8yMnaqyhmXMxa9GL4U1i5WKjjD7wXlbRJSs32qjxMBFm
QBo4/vTU5zKQruGYxvqTwavI2qwAhpdqP4DVTLlgOVzuh2Li+ey/D4OiA7aX6/mqOM/m7fUNTIlq
258c9ZpBU7v8dpJReHnvuD9+6SxqL7ysl8LTka11vdP620MB93wnlyes1/PpZHU9iSQe5Mgd+oiu
9FHawQIhF+8d0FwkhaxgPYreFkQ62mTVaq5pRa9Dt9uwnSgMp9Mu7VYVClvErtQlaTO/INV36deI
2XgNIMq9VqfLvKUrdty8ObkFtf+gBSdIfVOqT1eUZ9TzX/5lmF5OzAhN4dwH7EzarFSDgnJ2L7hD
vwXEiXGQjT24skJ0wSjI5biB6oLqcS9t2SW3HYultAcTk3n7Wx5HBmLrPhvbK+LrD2cQ9oZrsEZD
Z/6FXzlO8kdmF5h/HYT/X/7pep2ck+SUvG1BFO9b4leCtl5Mxed/X7//542TNvb3OyW8LdiHQ6UX
t6gD8ZfrkfjJeuiN1iMRiIDkJsFjviCwc/Re4cr0RFACu61UZORh5f1LRRLIV1bAdp7KKwGHI7KX
Lr4gml+5F4GYZi1cBzLxgCyS/9DpD359WZy2xxl7KedrwTXhQ9DuIXlkH/aYn9WApwYijzpCFdzb
mSq5fXWrPVDwqtT+wxuWIfh1d2qND8UdHEk43rEP6ep79CzC6wmzig5zkZrbC4tW31aG1AnO5aLc
YxT4FHYxrWbG2x72vevdLzh+8KYUCkuy3+9Rvoj7g1X/u7n24TL0GIzAX97ompRo5fUS4VuAdo5o
N2yzhB48DrdDn2xIXy2ngzTPtEnfG6R6WgZSLOIQckq8/6cQ1KNBKsUMRwXtPLQNPr6GoBwJHBgl
ZcVUgxnqRQapygPNq5kqTIhybeD2FSrDc4J7YMKrqUZ3YsItNVt+J/fdc/fefeH2NiuddxDj3Ogp
mLrahgU5yEeTIhB7WFTzfx+7AbV7BOECO2bu2DIwduIld07HdV/P7noIQw8gw06lKw2cD0CVtjA0
0gUIJbQNpzd++LefPwyRY7bLIesDwR8qhXfAQSlA5B1sZQbxAWEO7VJeI9iFII5bQ1/j43gz8tye
GMeU4VhF2PnJPdJRvUqcWCzRO+bq1iGCUpm0USMYzsvXjzHVkgcN1jurIUKkAV9BGSOu6btUfkqm
JPZPN04X1YNkZsMX557A2ZFJkiPvgLUKOJAaRyTxlcTX4vfqhU+4pR2sNuyWKGUNEy1huVSr3DIH
0ZaoewHMyIPr0NFnyvTC7l1sd4esExi/HwRCPFyFMKSGGn30NKx3zl3RmkYqC0SNnTKlPWTyNe9p
6//76LVCzy/v3ZZ0a3l/pK3AgkLkgIkQbKRofH4xesLmMxyVaL2jd/Q+4x17uksEwApgH3OgiuaE
3EGRdcU7KO5BnfX2HMEEGFjQEcQIlh3h0Cv87GR8w9ifuOh5ylxJVQDg0hNhvG/wSUrI9ZbeCT98
0tx5OdpBJb8gSURYTt85+QyibJJvJJcI8iiprgIdS3XQ3yLOyEDKhhM5QnLtn51DNv+X0SD7cvSK
s8MBfKgVFgRAiSzXOn1zPyLlODvIfMZszg4dRlxwg2BKtEDPPGTcEz5sORq4tf1MqUOZg59S8x8x
1jqSVgvnQaRFz7yEVzJii/AcihCqkzlB3UNx36bgxIuFPpZeNV8TTnTlDHa9hi1sFtGNSIzv77c3
P58d7TJ/xIWZVTZPmlAYhVyFOqVAZN6sPGpsntG/hxTxL4gObCQqX0R6zhDLqIEyzyltBdK+7g58
ynrezZpDGnCSf6FXMvfSE69JcTJ4LIl4heH8YfnzjBSFw8nMwnp3cRzwO1YR5RGvO3xN53PdJ8Pj
HfQdCUuzOecOLmHylxsLOcYMt4/Nh9fAvfP6eQD4KlEI2PnqPlOfqgBH4Nv9If+RIhPQASDApDvs
3iY8xxtxN37WWqXdzY+rm3Xl6xtxXmEo3hOyFByRssHbEInggdKFIy3yb09hD0lldmDDHIp6TGnz
a5DShYPf1KxIOOj5f+8yN+LpWv9COvxDad8AUMtLkp3EnfC6BW+3/AsraHk7Dy8kQDEaHd6EErTj
2cr478SbK84AatIcsg/3d7H2IjoBtrV1dLkti1F+7tu+5U9OjggZ2UO1FmfahcP5lzZGoSnqUe+x
eHdLN7PsN+dsC80vK5zDSubp1naIGJw3if+5P9VXfh942NhlruGBc8yI9+X5okbjt3S6/059jqkZ
EhGsu9vkZm7ZGwcaQWcZVX5qYq3JZSESFuhLkLQgPvBy2+g7YFvfTCJAtl9SfrSDxFu46Ewm3YHJ
DTkpHabYljtfi4sSlhbz9L+5WuRTFokj/qHiJdLOtbCatWZZC5MfjQgv2/0GpkNvjQwiC+Us/+CY
4dodGd5y/TfNV8H2wnpgSEyh+DAmI/HNi3ttgsEOVBfCOTFFr6l7jZiC3Q46g/hM65+89btN6dtV
QCSKfxFpCVegmKvhJfJ4T5c01ECmOyxuhMvApZxu0gt/QiVfqEA8zMvh5nRhTsPErwIeFiL1210u
x297u0WF46g7w2u3RBKx8OKeqR14I4VwomWRCMrjgEl0jXRuNOZbatv2SGcn97RFHWtojbFd27mv
bXYgNXvkJGBKcCB+eiolsnzE8AsHbHnz6UL5w+RGZFaHfo1VKyjX0h2ASDjZ3UQGcCYWN2jvYNWS
Ir+kDU6mVSMa2o2Hd7aasO41xb4XOB61P3bExjVur6EO2kLYxOPZ3bLhT10BfBFSxQtDOxW9a2qO
7rv5UT+Tb8NMDpp/8W0BzkCD0XxKgRWbcww8PlzYiK099RzgOSK7AqQNmJ5+RIoFSZDcEi7Al4zC
jkDCek6vGhBrRYhB2bi/6kygXLFVMHPS5N0aSBPhYxocLck7Tdtkq1iGN2BlzgmZJKARrK0Y17uE
A7tu8Ew5Iirknc4ZQdChCQ7vQcRWnsPQuadHgwHLSb5zRnGbWcG8TYa/OG+4jp77+dEKVFvB6e/z
eBain/62i79z2a5oICjOR9wvo/NO6EI3GuLDwjsx1JBTQVUDNREtiTHL4WZ9IjxC/KTzkICBjBfh
gujMVr3ZM2X84jsR3ao4Rjhwc3O0trZPZJ3ZIXQEF5RvNKtjD4BKZnqaXqbXPR0u1seESZJ4QvYO
GTaoEHkB9PBno+0Avefft2RzRcwisGhHFX3KdPvmKClcg9hIycxJyjHrVn4o2Nj0aLka7yN0gqxb
RbSc+BDV14c53okV6+h8EFmUCLiZojnz+SXIOFsQXCuwurxNTFFM3A/OSUp3awFyfJi/v/fdjpWC
mMvxatlVrCQPf4c5jl+LBcvdlQNWAQOTokOfQXYObRIrYWSwPmEbsn8Z6/4Ly1+C0mPIJpb+6i19
CQsJmyDoUSIC7pydSdQ7sclHsQufFq3P0HsQHYLglIaFCE67wlOjySUgkTzsfV5tYDdk1eYhtuCo
kSgHi/+hBuAtxB53RBvAOPiFQMlmvY7RsaLkY/uoACalzkauTIzOgjITTwIIFNsZNtUBnvGryUqx
jskIZPsu2GTUbSnoCyF0Pj5uWlY4njItlr2VMYV6S0Bw31MmDD7dB0VDn3ULy9zgTtkQkgGJ8twN
kJs8FQtxXMvQ7fWg+/ofbSdVql/j+eqHd8YF8vnYI1N0vPvt4gxBFTsRxEIUmpQlyEUDKBl+SMa5
DnZdE716voi5pylwvJ5s9qFffADXxa0amD1a4acn9u1Zvxe8B1Oltj9S/KB+wkKOFRNtiefqrfv8
BS2KZ9BXWGecPlbJpNyzQzHpiWkUw7hVMgWKOQ6Czi17K/CVnEEdEHZBrSy0kTNaRLaCRRYYfbsy
qRAVnuTqFm5s67z6YKroUhFfRC8+fVoDR2DSFXMyDB5uP1i8KTnyfaZuIkXYOxBWXP0bZUSHIpL/
noBB8G52hQ4NPS25mBGprtT+bragMysmFDkeJt8aPjUSp+fpEzx8inkAvQXfXpk9Ca9YSC7tQcoT
Jx75Q5H0aS2GI9lbIWOl8PU0o4GzGo5uiHWg84J2flqrflpHwO+T/UL2cL0imsUGxyPWvNCzNeFv
BFN5sdizyMbnwUOZPRY0V47Gm2IicAVuzg3hlFeuHfEUeHX+h9ogN+eV8gp4iYiLuR+kCs6ekPu1
/ncsHtRiVXJpRBiUtmOtbl19nPFWnhCjZV/94R6SsWQSqmHjdGUxhEeO1KU3xwfvozkp5tpY5HEg
nrImanIHGn3kDfSl4OiylAHgBCY/J6uJnKhT/DE/Ph7eMWpFXodIqeI2Hvkc9ulXWr/9+/LAPTt6
8owmYtWVTw9DezLkNnsjIBaQYKwhIWh/zPx0z5kyzi2R81HMQWP8LZ3IcD/cl5J92B9TkVZ4ZK2N
SzGYSHZ2TFuPO8bbxAwc584RhRjPhFUQCLN5KxDbPEDriWdWuaVYJJV8KbIR/r6KTpyi6lJkviJX
tG+xWDSyPnJO/0eL/FsJivVezzyuOMW5rFPOao/cQ/MU51PJrtLDxZl/MoWcR1bq5FDILggYBtm/
Vas75/zPnXv0XT9+i9aS7+givUfjIDZrDNyT3pMUbKIYomtvLFP+l9F5O+IyhuDPHbKyrLLiEnWW
iFe/u6XlCdN97v/7jCecEVa0xNhAe33yDHP/r3PDUDPurJ3nLe9sE4l7EoN1LxAp7cqG3Z2b87/B
NvH3jPkTbssHey5aK7zCYTPwiwOZnQnSPixu8tsrH4A10elZj49VtZPrSqeoeWbLbpNPiH4cswob
iTFA1C9ErpWeb9m1KjmpoQwYT6pymDbetfXYym63kHpB7xmerr/qHaYRdY4xNbX3DEtEcbZ7g40B
Q3SJ09qYYTiu8khI1lGuqOPzA2O6r0IJL0cfpBcIj82OKb7jaruh4ozElSp7RwRjmnVUgsFrX2bq
VOGNaIBu2RVwpWOAEepKI+xuvdgGVczE5M7RjsTH5MJLcxVHN7zmBXMuGt4RV1twqpqxjkJT2Lex
bKxlI62xoAXXlcgB6ntPAwFoIPqUaCDjctQ6OwoQIe/V6OL3vXqFCxMJbPkzABQ++vQzFGXyvmPP
DbAVI/aRmEYAOZRrA4klUyJnzdGhD8von0LxIKdMbREoOfQY2wihvBbieToKeU51hYfGK6MvhjbB
QsxIChjxT9+IMqFNtcF7EVn7l+0O3AMdFeVWUR6m6A//DjXDK6piKXn5L/hAVVzFD6obD5oCfxlT
Ftrt2wt+70tNX8vvB8FBwZ4mzeGCq691v29Bly2ooDYxZGxf319+DGuaSuYPPRoIfmd7+ot0SSz6
Cqok/9KnaPrNgUBlgtUPiCPKxwLMTB+IBgZJ1EyiRJgRtYs2j0geSkWiKNL8Ul70OhOkrUiKJgcm
FrxqIW68ws2QnbqbIH/7lvxq9o36FGePaOOjOr7HbnDnxYLJp/PDP+JL8dgU0PleHIUg+PcTMlU5
YvySzrG4lThGnXgC/AA5BV+jlODnVFFA0neCs/7vZ5R1/o6q2XHYxZ//+76g9/R3nzRbPCQVuVCm
ssS+zi+fkUiH9Y4THca8WRI41tiPyENBmgfIkXO6LBaSZX1M09hBda9zJDCh/xyB2COIdSVWz7xt
PdrbhOTQiwZYXP+Wc9TRR1NKBvbU9AxrNDa96c7k62lF/jLclLhP9ckTL+6HlbAVzKbiCQtGwJet
jJpSbiOdxjArUUEs0MNQR6HmlrDIzHHqre6Gd06qAPnsm7XKVpT0w/P0SRI8S+8tRQIWeCuu/CEK
1RDNgiE5vyH8uv2TrsuUq5xcSlQS54utYOsaM55ymPf8vHFPCX/08CQeMq2G3lynsNs4Ov3ZpFrd
6DmxmdZrFvdy0mj+ZXPPSmCCwCwM98Yq47LpgQxCid2ZAEyUwr9MXm8k8MiPKVWB2oBdhfiGBqvV
+j1fouAZP3WWS/4FUUojSutMZXx0EOQY2p1zXGWMFOfOqtI7JA+KsSwTwcqF6tUBQoAJOlN+y51B
/8t8xOcNUg4z4WA562V4Oge3qazvKMZWRA2psv0oBe//VIfNi6X9PSYq4PeO93o8+OmxI0OszpY0
U1hCQIs0hycxoz0Vi/pCQRGEqdPP5mKJRVHpcJhMfD9LwoxcBz/LWG0NuFA9PaJK4KFDYymFSZ4O
IfpD5+0M00lJzQeGLCeWeZtzfN2PD/5Moq2Mpen3rNktVX1M56S4Ua5bloY7p7bFRoWKDoWB+dUV
2yNX9il3cdJtP8GDiRXrG81u2vU00xbvtLa3WKUf7ktE2pi8wc9n+KCc35zd564Pys587/Jr0Mfp
d8Cy3sf8yk5iaP2OKVmSzTF0LlGFS2/9+BlAZqTm+q0DZeief9rCNbYnSg8jg+rYG1CCfTlZO/rZ
GvQ2kOAIDVgGvx1U4lxdbClojX+RYTqgzLHH9M4spqr0YUwA0A7HPQ0czD1GqA1n18QyToeUrAgi
Eq9hyb/fmYrhHccQ52UzNQzYbNztjDBXrPjf6F+GHpczHn2u9IIAASIHLtMCldrrdUDmN1Ayrmn0
XKXsMiax/YaGlVt061FjLO+4xex8hNE0ekRclSrrJ5ZnLrreJdiTI3VZ3Ou3CI53DqqJNArEEBSk
1kbSMSkm/SlSQJ00+tajPcc8QUBDTWVkKKibFTD18XdoKfTYsJzPOaBnsui+N6rp2AKoB/TWR0lo
goETcXs96wV1387Bah2+gEnwlbnFAbVUcVCROXFoilmzG5TO8IP+d3ruTfLRRWL2Rb4z/nYpmIVF
XwOPZFPWGA6hV1gUgY5IgRFhQzKgw0kPaK2774elkQ8nQj3NL5lk+4sc8DM8sXp0LRL9bnN1dxe7
VyTIrOANrWuwqKRZf7J6X6sL3JXaQayPJAfWEMNU24uRoEB86lE3JTaP5vNZlG6sF4Ki08kfkNk0
JBWCkkhBs9KV5pxmjI6GdenSDyQKWNYXpvNJOQxuH79ZVUBq1yy09CXT7w1tPX1c5gnkH9igP5ae
aZ5y8vU8bA9XFARwn9nSUWWu0ZdZuDIVp2+V0I9/OzTxsvVgvkB1RdG+M5VmygStgRumkouSJ4Ow
JP+8dbp4byJ6kIosarf/oXBX62bDWrayNTiFaDFYK2whYlJUqNitgDlwnwEDyRWjAMt9ScC/PrrX
MW59HP0atDiD+3c822iLlMdWAUb00aYcWaXayX2YRkdWEuN7zjregMqCdZAnxCDA8pRsXWYcIp7F
bg0y5lQZXzl3Iaouh0xQW+04ez1Ay5jcDW07aoUr/smL7QnbkWzXL3NZ3oOaeQHpCjiFJqVP+Ka6
gKrdQAJyXmpt8mGslP84obP5uhpDutG+FPCYAXrUHwwomL4+WEjfkGPYzfV81jdGjOos2rl8qX0P
PKzVjNXt35AFb5QJRIcRC7+dqIGY0V2nF1L4Tw4ctVT8+sfsoWb3eiWdPNgzEu06FopfhlsPe6TW
jCoOVPCof3hbnuBpXuPe8jjwSpwDQImbAPYo43GLlQiY6WfIO/TVHcZq3l2qPK8uuFhdPPi5IRmh
NkdJnzqU2xvRCL7By/hlwmgnrw2kkVeC7nvxJXjl6X1uQbHlqmGJf/mkLQxeOlN4n2MuWfosZHPb
FXw72RzGXPhc/u+xFqPope+V6hnM4lm7VAz71loP0AS0fNeoTikqoIdCG3+jyPuLHmFIAuOUTxTS
fpHckKNKVb2lme8p58kb4scSBxjxKKAda/xdLWoCVPYqd2HfO2EQ/0qMVCaZFipqtPMOMS0O8CHn
BMsuLcLzo6DWgHAFTRRnnBRxR6wJURW8mIqVLf6sBhb1faOc0DjzRPJqVvc7pyZ97HOlbgsI7+MU
BQs8yTrqsNjsK6UZchOBgrIVxfyL34d9OhI+oaJBO8ayI7h1bstupI+JTzlH3/zkyo9Np0ADKhpP
Y+2uwlJUFR0L1i2qOyaFDl4Pq/+vhCi/4jYn92Fscs72q/BfY+b63v33pZc9XoZ9BYp2exDi1m21
z6i+b3rXzbkpgrLHRMRhOZ3W1+sIfTH8iac07tR9X+UqkPDNKRgn4GgpUi9W++ubMdePk4s00R8b
PMtDGAjnDtt2zcZ9wMlSMsMkhrJorgsBB2qYHDqs+kNOqsGL5nrnDaBZKwVK2oE6aXLK0g2Isuus
zeca3qsTROWhjh27X8L0wXeNJ1iQURTK5+Q/3QwsKpOn6t6OU7BYV4od6CMRft6dhsqK6tYHdPGq
J5xGoFMoDBDVDQiIHMqUT2fq1Se/OoBJ3he/BJ98rPcE3BPWjuY9GpqG3clLep2Pkii8yf54IG20
D/6T/f8dMTI1dxAjZ0A2Ajr8RoySYwob0LdZsk+TE2OUO8YzHqjemxBVatVEUUQqm1DCs1Wv19gS
DhQgYMKWN82pn7Lk+r3oiCm51JnzqNMCYr1Y+RSRx/3nwwk0QGmSk9s5JzS6gPyIhzVgYfPO7VaO
ZBY2iHypZ7XBu/XZnd82TD4n50uJD+UD3AxM1JeNRgN/kFIAsz8l7GhIAGqgMdlOr4rfkvAFiO6N
dODj1wBW+h1dZ7ekoHw2rygXFetBFuKimQ7odQAg/NU7C+G0gpMM3u3wR9aSc3r5o2fSa1dAqrAZ
RgBTe2zR2JXBe2XhmSkC3vKc6ySRUJgExqr8VISeDEK0PHDjhEqfSBRMj0zZtkgGRsC0kqDUf0dY
RclUEeY4RD4WXFm3jERi7nOreuyRJv3RdYEmGxr+cwsPn2TOgVesyHpFfU3POiLBdVy4hLkiqL6z
Rndx/DwCxNftK3x+zVNr3vakUyAqYy1X+4Ov11IDj/s6gHv8fSVL4/kRJxHDK9XRjwe4hgI4a6Tz
rGVIiHAPlJvne80BKQjkfoO3CXqn/fXroVOkW26wks8KxSmONjENa6Td1WetI2mPwI8eKQQLSxUK
RHzQ5/0x0hkCtsPWRyReoyV+T++GhQX3g9S95qJWF9ezPzS8qoxL+MoN9mZ75cYboQesO3bHncxa
uWcV+zsT+bRFSoMCcNN3lZVNxBnOB92qF1AFqSYPQnxZsGNWOItOc7JbJ3t/cYgOB3+S0aXzJ5OB
E2nmQjNJ41ysoihabWK+iq9OzOfGjIb8JqbuN8kmR9v3o0zcpjapQ/Lfiq+AVNlRbUaRTN3wEjAv
swhjWc4wq5hktn2EKcSuft7WHvGN25FzuXxTuOvo4ixzYjQNzaqWcvJsbJ6d+KCIJ2FGRxlqneM3
WnROZqifFHxATaG7uvv6tNRNaXzMQBioBO0yRgvxlVnM7w+T+5PQ0otaitSPBtMbTFjBvbLVq9dK
vvbyZSK9fVgDDdV1ZP3X5Z3LuEYdHmhjI3gu7z/G+PQ7aJ33UhCuA8kraMA2NJc7Km5cjp+oTC8x
Ps9LDHV92fNPjtibvP031cn3D7SySHRWi5CCYkZZMCs4D0gCFr34T8TN2JCA76d0916WGffT/tIX
56t5G5fc7hKX6TGFq3PxAMxI5vm3wJr7Y9h3v/rhgBZzPZHhpHoidFgUJbW1DoTNZzbCWmIeFli8
IhYMWIhp+Eq8KA2aEniG3zNVSvaXmI2jo8szo6pYwjiH5XD2hicHeII5QBtRo6vlZmy2hgGz2d1n
PjvFTx8wOEF/w0BEHauJNFPG/fU9lKeNP5wNmOm4RhNp9B3fQ2U2JIz1zppseQVTyl5B1JhDWMaY
aFKoT2lBHqmM/pOybkaRKFSHlhoXIyXL5wz4VKIpzu36uObT1+640DKyCGNyyhFFyhstaw5ftDSE
jh4TjTgqjYjnywiT7pWVCtUujyy5/opMYVTaWKkWsIcXVxR4weY7EkGQta+J8JvfoSso330yNdpM
+yFPqg5hh9MJWlKRUNf5HrXpBd+X2Rv3xlcFeKh5o92dMoNPod0fcaNjQUKO8wA+5onWbG+M1jfW
WQv1p/BWlvoISX8frcwRm/V9jZzfRJ3zWz34vRy0kSDna+THT9son30IhpsOxmf4Hz67JUkJStaN
TENj6kX0dSiJyW6JSBlKvH9LCTWfgLl2+rY6F5HnbBic07gBzA3dfUZSxggOiN7ZZaSDH9UXBCso
xBiJNHTG1SQnZVU9NMklN+vpA0EOFZboEcQYkA6ncT0AUt0jHLJY66GMWwJpTm1phY1nBRQ7Kals
Ym/EtGLHcFUKyL0b5ujzSJADicv9+n3DFAnp+KQF3vw0k0OV9KRRL9TS6g99dYFh90JVLJMkVvKk
72zF0msz5p0FjHeABcFYIc1y9LZX5wK94hOyJJN8OT5RfqX+4Q1iZgHniXLlYyqZ5HMOSf4CgBJ/
Qq6DR7sGKeY3FZ0S0BOk3NOi8CV/fxpxevUScUKKiOp3mPO/SBouyLyEV8xDiXs4Bdw727Lgmz7c
hwuFkezfK8Jg8S+7CvoVQP5twruRa3j6hhMXeKHXHN7hh4TldJjpMe6wjR6fuO8nrw9gTaalBJDX
tsozCNVQ9y7BbQSPnrBSmtZkukBLN4c/799mgvyQJrSvRcYPYPIYBiMt6YsI1gt7vwDwNNRXVXj3
0HiSZv9B1qz4EGZsVNp8fyKTCRUuYVfCUC0S6G8XzHhwLShcXtwa0DgILB8cALgHpFnEvICk+EZ0
JCVONdGWrGPmH0bKudQ6p+waN8TN5cExPKVNXKSIvaLvMre7aCBhYCGkXR/n4yrmjH34ZVwwCCcD
dFZl/CT3m40+qCJadloic5HcIjmgQCwk3fpYcrgs0IaB/B1RLKfbSoIRXDc5+OvLhs+1kOOxnt+R
ZE/z1piLqrVnBp5jJubUNRPLtJYmP9l4v6o9HT9MutGC6kQdAdswNyYukj8UCoo/F05I0fuvEzyk
wcBveUDhzZH/CuJPd+3MKRyOzyYlXBypaC06a7mGP8QFHJIx4p5NU0VvtEF7XAY83I16K22MR0gR
I36cSPz0jM39PFUhI3j3t9CD2d8EA3/MzL8Tx6T150ISx7MJKmusUmpuI/GNeLo3RBnYDveUQ2kE
I5GjBuN6DBEjcYyIE7eG0/PPDtvAy/eEsk/I5yo6vWJVJqFTRJYd/6J8ptEBsokWDGlrCTdLqNty
elGCnmg/ohCNSwOXL3ThJV4ElNzoK1igHT1xSjx8NeDOLDW4RcoUoyOtPqrw4gZi5ZcHX5+a8qRC
8p1y0jnCoeduAirhP82kNxehOu3sOH0mwI3w+jShupVWBnwHSz+wQCOll+aB/wpUa5PKDnL9ePOB
K6NaP1j2TL7/EbegquxIJLGzYXQ+CWrmAQ9Tcqzcj4VKHvn+Skqfi4rVR4Ev58dYGav7ACM6Ic8l
Kv0BYQUiMf5rF3usqjbJZWMeCtUD1hmS7ngokUExCAcHBOxshKFToEanYQ5zrBvpjC4EPhiBbOGF
t0Ui/XF6UQ+sOmf5hE0u/BDKlc1W5RfoiTSQsxgkOhs5Cjnl/RVgVMwWDJftGPG2TNDaia4MBUAe
Fg5JQQGNLgPvNu2Jj3B0Q/S8P8xnnjD4v1HLFjPlAzQrd684se16e13gt+5woKUScUt3rCoDRpbd
QzzlPO5ZpOg2XMsr0NXJ+wNvEGdkt8JU4fRX7QhiKP1cjZ57emdsdPMNKtBUJP7CFCFMXRzSp6Os
Ks2NVZrQ1D0cjekbohxI/yfLPX0yhBF7o2Er8sPpZYu+N9y8UTdmx0znlthdPm48YB6f2NldEgPf
jfdaQ3Qa7o1988OOyAgMmq0sseYt/QXgFIP447Nuey5PcZ9lCLAajAm0Z+HPUBXgJ8Sov7GRAXm5
UI6zv8/0dsMWCmytay29Jzgi/uvjnUC6XqlpMXZy7ezlpARzAPxDVN3sPoQ3dGSc87TCFsWJsRyv
FHTDY8IxW6nJFwSb916U295BPYewKSA5AI0hZLFPHmNwGs6fCsqwYT/4erquMWQoGuAbFvec0VRj
jnFbTdsx6dsnKdZu8bub5+g4sL2WkCBBPF5uAfytfjFX0eeQiMMMfYegNzqmR/IJ5OgpEJ7egMLD
h64oEr8JskVkCdmhTmlP0wkGdw1v06dSNckycoWiYpgYtH3mULkpTzQuFXeffEGndtWopjto0FfC
+Q0JyK3G13W1o3Qm+6QgsPl2SveaZj1z8PNBdCf7r7lKH1r2B5HqX7NwsKQyw60Anyxff2IjOOnZ
ORTr2wtN/of3ioU6TwgVZR60yWRkfvzr8lsbODUt603J4vjiHTPgLGJJyqKQleXZu0bUj5nk6+UX
etEUgQUfn6mQMLRoCx4s8Gx9XowGgjblNTBX0G2Ft53sEeoZ97DyBIC00UEwuzag8RGeBuIMFmuM
nHI9Cg9HoGC25+BRcKYPhIuJVYxNYZpdEVeAeQnAu7BghHBB5DvY7rOJ06JMetamxoYjh3vMUWdL
xRIj5mhUJuIKrpIy+bpvTOz+CzgdqZCzAaKAT6TfBArhRh4V+64yOU6hZdUJ4CaqGDJKzhK0Gg1N
sBjjWx/o0gesIuKhNkNR5n4pQ6TU5WFUfaMT07PoUH4j9qKKPmHCrXbnJhBRD9WY3d+bxyfQokjP
7o8IaQQuIgQ7bVZv2vSSYqWet8hpOGkhcdfXh5ffmfWx72GBWQB+kRFCz4wIeiLxIJ48781xx2PR
bG0RQCZsP6waZqw5YiUi3ePG85ooy9k1LicsQpbwJVIii+ABxGQBAJP5Udh6LTtYHD28GCYKpjys
SqhsWkRnA9QHz7gqMvJLLhlFpdPmZfci1vI/7ejc59Kl3P8mea8H6ZUUz6BcPE6uxHQ40+72hWBP
TifDkhlf2VGjvoPnG+Cwfy5u7OkZt1Svv+dnNgmUkTiGvxAiNTo4VOpmJZPWDgOth6rEodZkD3ff
Zn0JsJkMs2KG7ZqNhcJWnhGOOkRCSTPgzMPX8xautgnrWOxXX7evsOzcnAK8NgcMs4x+L9aY4lTl
HGTA4y9ifd6xu5EizZbZRAu1zN2R/H7KqAsShId4uEIl02PjC80PGQyL2L+15J39BgWBpRg9qRjh
8Sq8iUw1mwUwZSmeGJ5eh83fcDbk8rii3rn6LzKu2XPxQx6oxs6hxJKPqc1cAVzlrjGquXgkR53k
Sm57+4+k81pSVdvC8BNRRZJwK6CYc7yhTA0qiJLh6fc31669Tp9O2kqYc4x//AE/SnznGLF8zzFq
ZZi9r5VJapj9yItl95y8Kkpvxf7rGdPvWz9OQPt+2tNVMpxhLPrfZPpljFXCIzOtyrU0JJo1Vqro
fhwzyV+MMNm/0NhRFuCNmYWyn7HjdcUYlxC2qArVlqjttWn6nWOZTJQ5LVqIi0i4fs+zkYGPyTQY
CiEutxObdI5sBFZXSo5IYG87Jrw5hmuJMQnqdKhIxazIPTv0jI7QmY7ElC+8D6qotP+UZ6kyTIvQ
k2vG148noHRpKAvcVL4SWHen0NkmIRYUuJ5TZEcv7s9Hvf6cejxec+sUmiR2cdky+KOG+L0pUSwc
qap+iAcp9xPdPD4zIaHchJK4tFi5MuplW+m5brXtB/CmO2eRe2xrzJIc2p5Ymin9DIPjYJXBe4Hc
Vc5j9Kigf9rn3EoHvXfEgPZdmv2Qyk91AXFwleKunTWfU2Feue5I/yLOgJKkHL/fIwmt+GvaC2YW
0j9iNL/blCpBUpnC4JiVrSoipHO/V3JEhk/kcDrNQrwBZMPQeNmtkplNTnQGHadI2A4JmqMzqCYa
s8NH9qb6t1GzG1zlQzyqCN+FwoiqjIibSF3Lu2akXwp12dyzyuH4AGN9TsL8K5oAHmLglkdEnjPU
Z+5ljHLUTchFuyFYb2K4Df5HPYRdDsFMOHp8UmabmIz7CAI/ioOJUS75ubapPxfpXzS71KIghusH
Bdd2+woqHhRB4TufgtDB3kBDYbpomazXhIdD9jBRw2CMxLov9CoE0snMo5gvEBmPowwR81RauEQF
i/JRCjqufvjRFjUqktSohzbwZI0C/vYX4AwLhuxsQ0qVNapXrPN12E91AmXp7b9BeNvjq77rweMZ
UBu3x+Azrepp180+CZKp6J1u/nXxVoTo5s3p+mfqag2/QMFVTpj5mq6JOWl5IhJeopR6TtC5IP6P
mEQS3YK+Y6mC4m5D+Hvm9Ietp0nAsLUsMYJmwCHsTOCSMjb4AV4eWHTxRudWBXpLr5g2CWMBNkHh
UWVhNvzhHhVWUphbo+RheitAzhT2FAB+/3m0WVhZykCvIaR8fE5IpIM+OhBS0pqzzlyYJyeTyuul
DO5d8n8MZaI2Yz4nZl6hhzA9k7WlxEh42JMd+Z8hE5pPzL1zs6+ZXmINMtPT4bVJI+YSejZ5SfiS
j5p0GpAjj8izGvWaYcDR4MWgAYgF+6QXTCQie3BVQBhJmF47JOBHL9xWwcLe+2AjwsKOnwg6Ud2V
ib6IHOF7i1rC8nDfgwSLvLph9aJDaeGF/Zj/sGe85nG2yeTlcw8YIcd/4R4g4DU2G0CBsAfuGVlD
iofv/3u5MjDGrYfAeAyMTc9i95k+/DMUEUnTig9hHAtMLL2IR6Xl9pKz6LFEp01LjfAYDx9aJ1It
Xag/zm/2crfb0WJLp/SE1cKCxL2JTQJdOm6f71W8yWekjUNaFyykJ/MbwoMjxvHdNTwL0u/Ta3wg
Pg90aY7Zx0laR+hy6eIQkTPud9NZ+hCkYDp1vhL9euPnUNz5IbUEkEXbpzEBbUerr22aC3SRIR4L
CVRjkVhf+I9mgltB2H+s8QHqL5cHAgJH5J31bzfRCuv9JXc5zaWNhE7D8kKAX8Tf8J8gXmMqRssY
QvARLaRxN7btKT6oX7pbRmU7nka00PLod4NTtzTXzx1aXXtd+ea6OFT0xuacb51eVPG790w9PXfm
HDQhnImUcXFORW8KV4vAOYgN43AlCiWEAHDG4F9tQCmwAVyH53AVQTTCP0KQtQSewW8xrFhQYsUL
/ML5RZE2plxJqwZVo7Ud/6A/8xegdzdoNqnEfg/qFz6hv1g0GDLkOyw9CcFjzcULtJjW+3r/XpOE
t2bQ8Pbbuemb4InAMjPFH0Ggnr02qP53Nh5QwsVOnDCAP9+aCpo5qTv00oLPVc6ojX4YVbd7LN5U
ILp4z2RBb7dyeiUdwoCoLqKqRrE5yxZBCPA4YcKZPjdYdjN3+PlG45tImxGpkTZk+z/8JLRZaGwT
LDS3NhsHe/VzJWMQidsXJrT1UWZwm/gSKXbIlyhwfz5Bwi9lozajUBt8v1CSj5FmTW0T47Sn+iow
rEMTT6cqPbcYlITfnfG8ld3xpV0i7dLUD419Ojj9dpL1nGUm6lMb889Kmjb6xVSxO8dC4hNyhIU1
MXWI5FhZ4PxgbtZQKZoef+VzLQRR/kQnThEfqbCzAB7wOSd9sm6Im0SMhGFPQbJELp/SAtX3N0BJ
inI4nIcvGqixDVvGKBGA/6QZDhn97zrfyhY0IDz07DESbz84dt53nSw/c83pjX8jSFzhKURfILus
lv16av/Fa+hhbNIodqg5xIPiecokZ9m6zMDcGqpZJuii4VIesH/grzUU+qHW/ZRT7G7uFkpftDtH
CvXBm/tEXZA1tSoQ6sGxFbowBHqwlRJXKNvYWtA7xD5qCmRRmIz0/8mg+EvmmFcqhEGdhyXaWkiY
Xj4URjcixqsfw0Ad6dPkVMzVKWG2CKBqkk017wtR9SJP1HJk58icqmvW4Ug/SmEi1LNoXKFi4vJD
DE7nMH5uocQzsSMfJB/aNUk1vqb3DSw5It9CiYUdMUIWYRZHEs0YwbXJhPI1wD06o6rFX5iyoPbJ
pmGsCS2kYf1/TgpzypyBURAD8gr9iDT8oYZkSJOyIzgNYelMgtE9gj6QJtf0LcazZGXBD2BwU/EC
lgDAsMBRAGcuxk74K0k3ojMzlf4NZvg8dO8zgI3Dy73KzlbQNAE4hTMahltA0Ui/MpzN6MD+2aXZ
EJuhdxgT2vzWdMk0IBL1qCNcQP6E3VyJzr6y+/U1gToBcXuU+wbFeqO48jmiKcFqFmEOZSlMEmp0
yeN5KGvbz4RL1ES9X/VBikCMqBMpIqWNjDmQ5jD8/qrT319xRAyNQb4pGkGnRq8+ZhznQ1OL+v5k
f068AiV/7izOk+3WOrPXgubVpI84PZwuI7TKSdlPFYqZQf71rPcsfk1axfuGPjumUWK050W42H5d
CcC+HUo8b+hAF+Q5UGcXgJtkBbZD1IPFOeq2Bq5zeDDMYA1S1qr9tF0wes89g+E65KmSUaxL6fw9
JvsPNBO4SB78ZQB0kKDIpXeMT5HmalMbM2lExXuNS/auvdaVPSLRocaNirPFyaMfALDESxf2G9Uc
A3IH5Itz8oTDXYmSEt5ojai2B3nDaVldU4/vt+oM0x0bAT7CbmpTEThndd4T2xlS1LxAHaKuCSCO
zd5wmRPf7AYU4xWmpCqCjzlPzkvoFTzbMNSGPcYWRICpM537Ev5pt/nRg7KwvC5vZVEFQ96MPEi0
8e87sWmek3MOmakxRyr2kWRHYXS3zVcq0cXAqWGfQFgCB4JorGPcXXvhkyw+DCHHabC3KUjQC773
5nshWtSfn5M12r93y9Rzz4MRMPhD457HMD3xvwH0DMfMXeOCza7dTooO525cD9w6OeBCcxw0uLko
A2I5+ufJmW+Y/aMYbiB9/RMqzJoB7GLb+Oxvwei7iJctsbuEx3WMScgfwUDZZaaPFWRRja2/vAEh
GWMDzARe2PCB/DFQpzjWuDPnSTUrAgfvp1gflfqGkqMkIwlv5W76AkCStmQS5YxzgDXR5FTCRpdr
8zlPQIwxkFU9jmBTDZv3Lh5YhFY2Y00f5T0cxamJCCXVuYUeJmZu7IoIB+xhtlWhvFvHVzIwap+6
VJYwi3Xo/znK9F+V7augcR9IhuJJlNcgf44jknEQzkA0gTzaeSH6egpaZDizD2xrBkQ27H0cAwVF
ENJda/oRPmOx/0NrxwizpFe0m6FeD3vfW2JfsJzsVee8W+p+nm+hveWkp/S+VwmKa4RPRDxWw6EF
0IqCMPZf6dDiFm14Jd/t803hx81deFKY9VEwvWXUZxLyzNahE7ZIN7WXpdK4alxTkeNYsmxLGiRi
pp3n7/zFSk10EOokkP6Kw7oOx5l2KfHgYdpKNX8p0ZKR6a0PmcOg4TVpP3heLytDHNU8RfYor3MW
1gQvTrSCjugcsAghpU/zEF/UuHlxesAGTpDKX7ULAVvmwpH62GjRwzPHTHCG1d0cd4fXRFcGMFNz
dCq2S/BBQFJaSiiVsO9j3NlBQGH+3HMshTgqR3pAw6xQqbAaUSpSn30GmuzZqddDfDP9TuQl9M0a
tQ/EC9uVH6LLxcYdxzvQ3Ajek0tzRROUMhQKHJqW52tC4IYqkcC24hGSOirx/CWlDaobyxYHV2LC
7+JPie1vmA5spHhofYFhMcigr2HPTAkz9Y2e81F95mK8YiBhMmdJqMsExO7aBJNngy/jBXJjSrJl
+il73ksk+7VU+Rg6o6gq6fdcCgmL2LhCOCny58rIDX6upZAa5z9fLozzfyYzQxU1YtAH2kjdLxZp
GfE/85cOGNjHTkyY5IrIhXiRQ+hhG5vTYrLv0W7NftRxmA7Kx15waqPxq7u3opwBAxP8FDHeS8b2
Idu0M3sgarxkh32ueX4Du0F9o9Mg+mhXpMcfNVpMhPKojCcUbtwXtIZPuMkgLB/mvJ/PIHyNlQTL
Df8FElgwYy02YqSwZ44JAS9y6nkHT0t3rXRAP96pbkzTLiJceSoHQ1f2MaYbSToJ4PEyWP+4JlSs
ZYpazi8v5UrD3PTptvSl9YBBuTz7/VGyWYyhewNcY4ElyKOMbgEJwnhWxE5l4RHqmsSOvP1vNzC1
KR9ft5ryhmELVBwVy0EXZg3VCTJsjCFg3GSCXyNbU13yfy/PNh7PF00qNi6SDtEPZCgG8YD/C7dQ
u6Wfg2JgGxA+F2pUj2XV3If5AHf+EqM0GYrKb499cyRd3lEBoRbWkMaw5feoOts1eXOyfpJQCUZi
9CDWyI2I44GVE2irT40xaH6zgODs4hiYR1le9N47q1xXPRyKeazkNXjJhhNWVwMP7PgQAaUyeVJZ
TJWhFIyBurbtjIDnfxeJfQBZpSYdtzG46ZlsLOYmANCE/l40hLAIMQCLnw5Vd5B4VeRx4CJ8ZoH/
wXmn0Tk90cg2CFwvxcreklwE0NnCM4qcivUfxB63gHG64tLrts29YK6Kc0ZLJBN7tUr1grZ+TSmk
v8dGuvyp458xAWFKO2jX7pv5NCx53KuZDnOLRdh3u2XtAreJ0RU9bMcQj9Tr5zoCjwmygbjGMsoP
N5HJUTVF+UBlZK2q3IvUfVoZZKKOE41hkpTMntp33BSSCNLoms2vPadoJaBvaBLxMClSd8P/miML
UoVxDaoOP+6VJQEIDoJ00hrHGA0XGxcqLYp+FxTQDN0e0CUyPk4n1Z01pIzJ2gFoZP728Q/K1z1f
msuLrBVuURCqq+vrlr/HUppg/H0pQS6/wLvZQAbd1ChKWmjIzYA8rlDe2daf4DBBVn27tYbPnHH9
TZrnBKdr5wOqvEIjzZR5EyLSjIb0igzycU1rmF+cWjSY23zSu1vOEdactIVBOqwPsKIn+qogjJEO
YmB5Uv9OosVa+Dzx2m7luBnAbjnL53Yd7pP9+68BQKIABZk/JgCzLmGVOtxOE6ByFOJOgJYEI7+3
D0Oi/dwjzQkv76cD3RNqBncoRsVP7kUEP9zZZOwlw57i/rhK376WjToL2uZUM0e9YsjRzECM60lm
LyxrbvQm4LkgkjIWhbCbyIRDwW4iGRj0vjwnhOGhDnueUC6s1fMB5TkpIiIOkXS5bvCTfQoPHBAJ
ises2U59jNhxY3kB/8LlY/8rZxJ89Qaqr5XuPs+FUTLO2BJomz+qyS87Z+Ai+mdtspSnJE/DK6sG
+LyZMUGStOclXPnaQTChllzJiGB8oB8AqXppYJmYI+hgKx7leNClg1ryjYqsQVaZKdkeoFXILeLe
TEbPRu6jSFC0Xsue4mGMGzwJcxFuoRpNIcXORb+DlObs0IyMEcuymTNqKxa56UUH4DqNaM+H2B3Y
xbJpQQAVyk28drIBWUsBMDwYOamGMHAqgr/45/1yT4WxD2TE0zf9D1zMuP+asODYFwvTj5JIASdk
zKoxy3QLbie8l2g0Lr9KhCxXaC2ZWWCAScHOJo1/P0O4akKxgTM+JYGkURugv3ixfVejQBqC0enS
6Mcm2bpq6b9Nj1+MKK+69c/eS5h1FfOmIsLE+ylexLy4dd94yjMz/7l57NqwI5jRfVxYtQpzJaK8
e4OjrAtartoQ3UpEJfGvg+7NoBpTMryy76wtMfMb/ZIgPQ72v/KkUmSAruM5SolC5UlZg14oJ9fJ
eSIPfOg94QUhU8KV2Kz5RT5hAltAhGXoQHg19s1A5M3wyZKf00ORLGwsLaCqkk1URrgUV/usshz1
UF5fj+eGzKCrfYKXi3kJzQ5eHEQnwjTFMmZTPOQrKgd+aGr9QHZC7EzpoE3GB8Ai/Q7NAcYelHXw
bo/fY8zTsQbkIv2UdU3w6Si2ZYzBnB7xcUSOk4ihMeb168BhDSp43+4XzQ/0dm53mGOcPJTZrBks
9BEBoWgdKIHpET34zHVPsKjhCBmtozO1MGgUPcbWIQkd6NM6Asm8Fv9eTOvBTlB9WKRs4Hg3gX79
JaaJvADV+/zGhMY/YbTTtlE/ti4WuhWMtR/2zsSjA/g+H/YlWtcntvpbsPv9PScLE8dWMKf08Vkk
Z1VYsDakWjMOq7H7EWkmVEa6ODk4cxC3SBA1QfTcdeRvAsoq835xZeYGvlgySGTEoPFoZvVvEbBa
c39CT+Zzyps3LZGHW1fVuXypoi2BPw8Rg+CKVRCNMlgCDM4wKmSADHwDKgmYjxYqcPHDBj7MV9hF
Huz15wowjpU+0gBQPF7dbxdv2OdkGEIPbKd5fl4qTQXrh4rHkeYHoMUsOaCokPY5+TihCS9Bc448
OXSaK8pIhiAHC0r7Tptk1+wQno1TyCtM8T5g9MJwlN4ZNsybTkVU0V/KEUFqeqHTpAaE+Q/JcZKs
MGmcIHRldShYRe7FhLpblNXlQIPIt30d2nu9jLM+iwhjjTc03W7GtIy20lNj56e4PWxZGRuikI+d
CMs83kb4+mss+s2bfOmkXYwfMMYGOB3h78l+S0kl9kNRogFxsLNLyFXQ9tCAcgmDCDIKZYJHOM+/
+F5WTNlgZuDID5sXyQlhIeMotmLUQy+Z/ZtLkdqAXQSzAg2SLCjBICAoskKbpRU+Y1/Ofpg6XAwF
YgyO6tdN0jURaRwnVnKMeqnLhZgHD3MhZxuxdDPz4NSED+oomW0rddrGMf2QrkVy4GIHBOYw4cWm
1SYdpU/7bNsiDIh226LpwBKNoh6E7U+pRG5Qcq4fojyU3AQwivnGCSPQTbastjj5q+++jhYOP1Gm
nycghBerBRGheLgx8KTvEW/SREAj6CSQZUEPuPuFP1iO88Jd34ZPgNX+MyBerl8f8Qo7yHdMQjrY
oIpjcwtAzxyOcBgF3gImR8WMu+82IEuMWCrKo364K0VwOqKWBr/QI+c7oNuhM2iwrWZqzmnJ4DbU
kwTvq+hm6DJ3h+kb7M1miRLja/hqRSszfiLn01NoX/b6h1Mk45RqZhSLJ+DWg/0sD8emLgR3bD04
66Bsr+nYXrBhPxOpYRsYfxSPhtjm2sPS+T3J2+0rPMt0lGLKrg1+PVx4sdyZZ82UfaHXkMB1kIWl
P52qbY/x/oZMg/QIgjYEHIy2UvYEiGaKpzMmqh1D8SCusGN0ysDCMBPaMYS1alBJPpzqOByD/JG2
yXD7ixkMwFaKEMZtbZdxMM/ww4VF820FfHHMMpr8htJU1kZm4b6aIU8JZ6dGxPocQP1RFXhfnoXV
KjNJ9mx2EHxnOf3k6Zxt4MSQdhUND6FW3FvUWRRNBpEdLUE7noafLLGUMux9t4K3aQ+VEGsA74ml
DGuwMVCRwkLewsbddHpXwoyZVGJkZxKORk1TCRgJHbkGdabn/oC0vuSB/EO5LGpO6NyELmKZgCdR
PSSEA/QJuu0XYydQT5nQXmKzkZmKix7Jd4tjYueisOxMOlWPWVbErCN1CkX4uJpsv9w4L4ezxL7I
/K+bC4cESgSTWK4xHqe27HzpuJCwouji7EcD9kX881iKAiQhlFmpGMt96P4Va2CDjji/esRIA4sl
PfRFsQNys0sfrMatwGZo/XSuTTZIxoLEaEqO2AbqAeKqhIw6mkTJjzGg43ZBaS8RaSaSgugcvxCE
uFLyvsxZpe6yPH6KCSmiVvAZirfcQAuE+mSIJY2QpMJg5ktyY/F7wqctHbNOAnewqj5RcYmCDAZW
CdkZFLJwOHyciuKLYAAWCQgVgJsDnaeIvJakzX84UGu5AGdtOsSbm48DZCAGSIOnS56iuuKjPZSw
4mICHJEt7efkgjKpIbeYBkWUDM4bRLPn0QzRadFgMfCv8lEFgNi4Bg52hkAdZ2Y55K+KfpJWJya8
emRKXDVDKG49bL4aIrHdVwVG45cQ5R+OQzyz+eh9CVVFHek0iyeGOSWSQU+5AR8xyKgPAWszLT3O
e50Tg7NWTkWEJSFQyDpAn4M+odyeRmVN16rTE3pkm6exDyviPTdpt0S37qa2k+PaxB7PEA4GDrQq
UaLHmMOkJFFPOnZZBhsn2D8GjEjcYUH3a8fklmTEDQhE1UP72SOUCM9JR8c3GJFxC1l7gEgIcFtC
uAUyCfuVyE9mHExK1pqFksbL19WI72jEZfDnZ3ApBOpyVU84DlETaKBKIfN74T1E6BCrH/tyCem3
YFPcMFJTlkg3ykMC0wcAAyEHckH2Hb68KjV8HjjhQPMfQuRPBL0A8nLbJWsYTCKLg4gb8NiQpezn
FpvyDPRhXd7oF7h4OKhs89yNihPueqyh//AyFWCKmpfeBeiHuuznNcxpaK3Qk8D8+PdJAK8a2NHq
k0cnE6OI0pp3h0YY44qEVA5U+W4EJwiPoMSdFTFkApfU9QJ7WAj0UCtBvFGvUO9xJ8ELpJ/EpIOd
78l+juV+ouKqU0aQH5h+IfrYfu/RLbpBokL/BN6F1TqOChqLLjaCIZJoesni7ZQ79IkiAYp/Xxe6
gkr90VNvH3vMy22ZZuFXw8UWv/fwCzF1+dD7IRXiEzJIMPzKuNQu1VnZJTcFpQIGdzQdpOyyS6MI
QMyC1Urt86VMS1Cy/PYtFGDYNlM2slvhKcGJQxvGlsY4QYEV4zSUAKw/I/uh8dvIMIH0l/mi5rJ6
qbJfnDEtS7mYWUuRFRPsxwrzbwKkMH3q4Dd+Ysp9Uiw+3HV08MNn7IP8lIj8+jTtjHy4xitcmziw
OHcF7P49wCmDEB+SAIZPJBgQ+yKXTpclwYwHIhYS+3TTtWgBoN1RKoQ09iDuIwApvhPlrlIKdQiB
ISpW9SAdvQFICPce5RPflMVewDbkvNkIEpdqnUswVca8LK1wOoxvuTAwTQEKhJgaOB1XEfc0zvIt
lAexnFCVvXh5PBDXe+vFFYCt6S15IaKZvNDHmi7kWwO2jX6HYPDSCWpLkPK0sK2S9E8ftzWulwxB
Oi0ZSu9k91HmSsOazr2PiI8+AGsaLD0gc0PO/ePoQBlGwgGywz3KegfxiDsV4hU/ry+QKDgi/ND4
67ABFzCAwO/5SCqN+JeLt8+uh76D2yu+Fct3wIi1zAcJy4mljGJpa0GFmykSOW7m9QPDULvaCuE0
n0W6Kmfx4svElLsfdYJJ04AZxArV/Y6aLl+1VNMIcn9njeocO4xjs1F35YqijtSUTX1uNsoWi/5T
tRRsK6hVyN9wOVgXS2VLnK3BeslsCASt/aCInKeAI0uUfcG+wu9AmTYjEWJKyuWyWsALXnbbiPYZ
Ahil3x1ksNj+CC/6kn/VTkwMusgbUsKBRBXDgKuxZ6hA8omyREfCkoRLHY73GLZjUMU/YH02NTgz
gAgnFqiC4HYw82wAkBJvGfOx23yX4o8UfoOSHB6U5b7yFX9eBh8zxEnht0pGEWBl+PIBcz4d5k7A
MbATfwnX1JBfZpIP8mT9ocD841QCe1LFM/+RFswUIU7+Vl9SuNpLteUKwVGAw2x7wT0/cu/PrUXg
S/tmrWAOxdRxoC3k2O3d3hfGmmwSSG+4xkpLdJS8qFinRhp+lvLOuPzAqAASEDd0/TPzO0Hl4lWB
df5xgHH13gI/fpfcPLIhsvuaO07jwxQH20WzsQ/lI77RVVp6X7oiAKX6wbGxXMsXYmdxwC+28sw8
sCtx0qkvWI7Zv0060mu++maeNi3uliGgyGcKXQF95HNCA0Dd9ByHROZyt302xJ9Cl4Vox/SQRZVj
Bqwkhrqn4qBdzQGTRiuaYeYY337FvYNTXnzO3C0cU/5VCUCXyy3BWwS1ogoQV7vss4DYYPp/2TIh
aAiWAeHzUT4WBmv6Of977/M/Nj05w4yy37tVx8zdvfsTNJ39Gb1NH5XkfTKhdHGPqIsm+z2WUD0H
rOB5gKVpbpnRmicdeexVG/0AIZ6b7jUssFDQ3WZprEEN0nYafv14lYCGg/wVA31V+8YhuHYznF6+
DyxUEDs+Isw/HhqrC8yYqB8fn3uhLhIx2VDD+slf2faB1OGWgxRQx+iWwy6p4q6AY+ee6+gHSAGV
+eOZnLdW6AVm2ESFrrQJhiSlMFws8I4D5mOOiDSHeFwIqdPIQ2aXyh7DgAbRwQeRA0cxXDesNT1q
kYV9a6MZSwwHiEXa2vHyevCdale7qwDGSB5IRdNEFpyF5SGjmz8s3E/p1VzaJ4SGOd0S+dGPbsP7
yHGu4TjzbhikxY6xSw7va4jRyPoOxz64dCQF2dghQBLpq3/JhaC9ebSFsTsqWTyybTmvFsoh2cHZ
w+r/oBzsw3Oi7mW4yelMWsP7PAvpFONDWpoHta12ba5syT+KYppJH9iIpr7c8YF/PbQHM3ZXVPLR
rTxLB9YmbNjJ4sDyaY2JPhRJSOi0lpdqGd8qXj+T4Zu+q9fFXSze7LeMQogD3T8n5gTIA2qbSJ2n
IoKEQvEMLQYSUG/erZXVC9+i6BoLIMMCTDiY88/BIC/qjqhQXnbzbt6s5dHrYNz1u8QSQjfpYYMk
RkiP7vAyhq8NT5rg1+3JrMr1Dqb4gvLLPNAqS9diaSDpfp1e98/pdSL7cECvziQR4w4exgHgDdOr
08YLAEXAAYhPhqStPDEzZauHDXKIFoDeE25giIZNBEYA7Cg+0R9f2TUZUeUrFnu+ZzwoX9ZwkG7q
Ll/9zgzBOMq0xPydZIXxAGpy/e2q2iBsvGc8fNpeiCW5OLwQz7nOqYfI26Nj//d0NrJAWifmhcDG
2B3IzqvuQxiqiEY0qQ0Hyhb6koTxAxlzCUvkgAXCevBaRPELrSifcc8XT/eHTpHETDtAFf2tcc7w
ZJuhlhPgbYSxEaUmbmyQSW4sPTxzC3oLCOdbD4PFjQRvCxEFMV+PkIbQEnP/YF/OwSD0Bwd4E93k
HVgDBwcOEsSwr8pIFIpSHwAL9iuvzHqw7nF8yJ5b89Z4R7qNzTVAoagttd7oNwauoGs3IG8Muq10
4E2JLY7DTNAa48g16ysLJxUqVC9eQ7UJX04XkyrvttEoHRsXcT52POdA3Zk+h5B+KV6mZ1AOAtB6
Vyog3gLyVtI7ttmJF89LlmdXvmRDvoDTzkBKwozXKF+kK0/QjIzLtZ7HNzqWqF+ff+MIohak7r4B
0CgqbOJK1F32Ze9w6FQaQqYEGAmvIb7R8sK7oustKQG+99dRv+g7neSKU74Se3a1fJ24j6JjdKRf
4BBxlsq1cYEcou6be7B/HX/j35gU+xOQjW5NOPPNyNpb+8+pXnOGlS2vjy+VabeFK8Kyv7X2dDTZ
kgNcLck+2WbLwfdkXUQ5oE3ZQ8p1uW42tO68vC23b3QTT81Zr7acd66k7725w7qA3PTgUuFYCu7E
XfV42KjZUJNwsqw9+xBJdKP49p7ou5JbvlhWy3ZGvtwiW/am2b3mfUS34t5sCPq2LhbvJbqJB/x/
FL6YInFf0L8TFCnyTF5HjsTnpO++9+zEyeIXeLdhi0EKB4g9WCEZk8YFfhLetzTm29eNR7AUTes1
n7AfUvpcCJZZy7Ps9D3pF7oPdV+frUuxzNffk0m3MRdvnHEWS6V4yRyZPU/6oindFHc+Y+EqeOnW
PtvglLyiEluolzTvZxv50kyVKRZA93qern+ET3L4LtalfXy2HEFARg55sOcdtXNtCruco3r5d5J6
E+MicwsljEr21ALLaqPvq7t6UaYUEkEH/NFXL8Y+X2HP8F0yHaTDuZuo4sSX2V3e82sZGVz1UL5w
pPR9TR2wzEYUVeaNQvWzlf/0+QdRXb3vtkw24y3Tp3aGVHlPU2kuqIopZvNVvMB8a/f6A2llwtcD
a8QUCabgWZm/ZwrzwPIUT+oTDeu9PslYZusbC/dHbaVvgAA/f8U12GpzkuF4b4i+v5OyxvZZXSbR
1XySNdHXB99JiysxUJun4gZeY0iMk86gdfGvdeHE8BNG/6Nw2ULpvnAu+8DInvCoE67/JVbewjVX
MGrFV+VAaMhf+58b7ZmlCS9vB4iYYErnIFx1Cw+pzZDIPFSw9Mh9IV2FFYHdtkCfPRS1/768oepx
i3F+QmDq4c3N/4x///VEKASWZQCRPF58j9QFYg1oWfkPyu7MwgK48IUzn7okU4Lsod6ccZjtZAd9
qZ/4FGE6hKo5Wy4zGYEvMSoBddoWh2KCWd8ugOOLMaIHJ95lhA9vGe8rMq6ej+LAI8IVYCsPBuwB
bGYfxld7AvF5sHihOIpdYdMTD4QWWVgUd7AicDBzRRDR/1+PBJ9asKkVJqWAL4PqKrh/wgbcIq9I
sJ7FdxDEYg4ZjGDzu2QFsxwCP1DAjSU2gw6d0HW7hda8bPri0aEnrB45nv0lxT3H8LGcUwbgDYv0
YxsfvgT8YEJH5cJ6BKKAihaOwqcvAPB/HkZA5w1ztlW9Y/GmgmC5hsdT4hmZPzhGQMHff7/BDt1d
37CrEVz05t8DJQjPZ3YuYAEiBbp+GEAUBEB5VAaB1g8fUtfnlwU2hmqNSs1kdOBZBL6MsIz2I943
6UJoN7C/pKDN4YaDzkI6fq6EnlfxfzNMFK75LFmJoyQOKzFmE03UCd9FOm5374Zg596EV0BDQ1Wz
yx8KenNxTqDhkFH2xKwazoI4N5wF5JKER3Nu3uMPn5swVqDWr4qNsEovd4BD5oGD8OOnPNTbAv/B
eQ9Z1G2K/+oDTIS7JkR6IsIdjhNic/qRn2gT9AdwY3RrNpkASuFr4UQDeQyKHVC/qovkJv2xYIvl
E83qXxMs21EJMiteqbv6XK+lQ7Uoz8aF3WymPkDE2DL42NzB2/+vVrbtozeVDkiJ2UygfrPDsXNF
x9eRCmJtPF43g/9nZWvnryM/abbWpbmzA7BfsAbfsciR2eIvrFBUHSh5amYsuGMgV9gyP1DOzG8R
cHDC9VffgJCzjdP3tIZESBsVn+CYRKd0nl8IA4U5/ke1bt8obxtWG+6qGypB+5heekf7BlZU/4lM
PelI60YnKeoTwLJzDf+72NQszK9s0ctOaVuNO5Wt5lsA+mbzwr7lGIw132Ok3KOe4FHG3YRiyaxQ
TV0LtlAGiQlmdWh+bYfFPu2tTHgrtL7vB5gr8x1Z74/cfMjp6XTcfkdYZenfdeiZwdYGiO9hpORQ
wyWx14VT6Tem8koIXYuHKc5nn1n6m3KbUpPU9rSQVljlpPpEqZc2IVw1JOKJ8ht34Z7yCM5n+uSB
uNG5KtrC5yajIVDJ3skfAPEZNQLlEtR1aINZDzTwS9qBH5oD2jiuDGSsYEGUiwqeHnqxLz9uW+zV
4i4r2F+0if8xmHIP2D4pgzqkdrlbr0t4nRbAjyCngtNLAfIZmFMmHaRmLizlHKR0F829VsiqHqrF
QBPMTCCpYBTDekULuE2/Q/YxDayWAkbx7TfTevPea5acIX4h0YYUlCC4GqgIxSey6e2rmPWSwSef
Ua083Q9EznWzZWPL8lkWjDQDrwpzUBHrkwxgtUJdzbqNpfiABwJLMhjqcBvTTvQOrB4CDyQWWSgZ
2gfkQWHejoKqmUTX7xVaHEa0qlBw3KAKXZsJtxVHEWw+wKjBmhbXHGfiwFWMGSnHHBk4a228/IRT
8KFZOHs+hNFZzTth7QQu425j2IoHAXLhM+GSkTREPgZsP+tNtXLICSsv3agJXDMakPEon3rWoKPG
yMGNHozLYMoC4olxbVZOMLxkBEmZhTyJP/22hWgsQsfIF8aF8pwijOqHh1sZ9Uk0pIxRDFF/SdnJ
DCGkEUUPNQHyjDbUnh7HgpeCRxVxxQJzxmNiBsGOAbE5Zt3pxxvYy63Zz+i0iLuDh7ImTob1ZBUf
Y6xgmKknyOtRPAz5GEUyRBvMxPrtLmyZYR5kdZbr46Bed/nQ+sDWAN/J78/vsGUPTaY5eh9K/QoO
5wCxpIngmnkMMQTdxOx5XHIQIAw8/F+wsD7LfP4fTWe2pKoSRNEvMsIR8FUmQUREHF8MbVtFUBEV
kK+/K+17ok97bIaqoiZy2LkTryQmfvQPRDjMy2wI+DzRGrGc8MSQNsMnppicxJLVY5OAHBNxFJd/
LHIg/FbYeXBLYavhemTGtzZCRMSqAVqPhnCECxRMTH3iKkxSa7RiYqiQrxAO0abo3/hDOBWuswGT
GX8AHDjgkgqb9gPsFmcpIAbkzhg6RpFXEe8xvTNfKQWJToRncikwfesBgY9bbLTQpUJv8bLe+CHC
dM39IBBpAouRuthrWLuI2ltUaZiyMeQ+DRFNiQAm/RsZNRUzu1n0AlsSD6qm3tWk3idNww+Mtw/p
BUtvVAqgxX6RMv5mkLtOwdpGQDXqIHoIBFfAmlGxeTOTxhUrETY1xMX80P4+B64CbsErLuhyquEW
Zg7SPrkjMIoRj3EDQYpP28SZgh+PpYuWuMf5g85fbW22CboS1zSdLq36GOcftL07WF2VAGThQOiG
J797LOXNcDs8/NdB5ge9rVonYN4MMBhH4kf6qNtigUXJoB8YFLwylCs7Mp4LEm0xC37pZ8aHjZun
wBkuo0iWVVgxviNyRhXBjg1xSs1jG2xETBEsdxNMauI+eukhXuOWl0aAWsL+z3vHHY0V9fI//y7r
72SjWY+cya8D5b+Qi/I7Eojiosowpn1iZmPdYh3idKOH7gD4mQEoD0gluKu5tS2Yex6NjsQrz4gD
9bw92cflSmYlnU3Tb98mIuqjQTO1CZsCT322swBRDBqiW3Q7NHfYRbFWlOyx5FYT4f0VyXT3yZJ9
wLLCwHyIsvUpRdYNHg0iX3h3tmm2mA3RYB8h1n9mJzRGpb89ts32LgaqIIslO3z1bEyxPAcKEaWg
3URSEZS7gWpd1kw4Jj2m2fTwCBlk9vHuglkDJAUrL4fWn28v4n4IWWayCrDIYop0MERC8HzID8wl
1qDM6QNDwgLNDhR5O9wOl7UoNGu06jXdz+DmBxkGBuXbHHkEWOTR8rYDlv+jD4UnuZcHD/KfUyKP
z+qjO7mCJr8i5krp8yQoz6ysDKcn0VeA3Yz0wKzhDmpjJp3qASNB78MRh564eGDntbbgLs3tkSba
78V78fIODYMAdafnNCyokbwUIgdJqZDaC2I98NVh+jyWg9FBsh70jEaEEZ/pzs4IyLFvdfVNn5eN
UL0gWVp4/Z7dwQFbHpkWtvroMZg8scyJONr32ZIr+Fz2HYvIov2NTr0Enx05HeC0UFw80pxOhqpV
2toCOTSZJ/MnvHaYL3Q2H97RT6T9BJNO14XsyYEpAq5UvTWBtQVaJXIoAMa6eCq5JnCAkl2CnNE6
bSa/xhs6FsQLyU6MzgBdPJYwVBBgE9U+c0jAYICYRuLD9E40Hk4A62VoJGPgfUlJkLsSkn+BuwI6
bjJXvZnCoOMI5rwyNa5kLBtMPnpOQD7qiuwG0BCgXfGi0icoQQN2Jf23g0/WW+8exlwoomNihnhN
tSXDOTHL+RBF1eLdrh1aPq91MpX2hvcxPJIkTHpMkc7heD1kQ9LtjHd9E81GdCr4gMDDQPlzmtfc
JZxBLX1N/rwQYYAsRROiXIYTaHnc1yQhVet785nf1rXDxo3jBe9J6Zc+8YoWENgpanRAPD8a/zPM
18ri4bY8LCc+CvUuC7rzIqohWKzILosYKu+x9iILyP+JyeWyvuGtwauwqLzmWFm0FwT3YtKXlURA
Dr4Y5chL87X62I0DNnFdmRJX1Oe37eKIW1z0+1DZPJYN4azDs8onMcjOR79PLzN0EfSU4ElaObi/
IuxL4G8GwOVIvYpfz5fZAKDMK7xzgN71mGM/+gUL7msnMObGac46cIHNYPXMl+rnJx2d9dfoQhpm
QJJkLubsc35yu0G+fxMuRbIi7LOkem8boD/0DtV23BYxJ8N4DRazrsx7OUiPys9r3IffYhB7T/Jg
vXaPiFC8agdiiDSWHfyA3oeov5Ldwur5PbdcZSYmAwCMI8A4KI4gM3HT38e4pRHJeGsBowCNxKjz
RvFT0u70Qihp6bZ01oBq6zJpzqQ6k/AKI/ULt0fWyfvkY1y9cniDZes2nLe9HrnQn1gGNm2i1JB9
1ulO/bCLE48CVpS4EA/UWXf2wnWNrwJHHX6JPcDJ+LezyfEn7Ao4Iob1tDkDecK8zABHLDvhBX4O
r2Gr7vand/ysVJyd5A1tE2yDj+znhbML7ylAVMDcJIJhw2IbA1yOu5GlFdEJ94BMPukiOQBRZpcj
gGpQL+J1Gz+Em/rc3TqqdnvVBScBQ2ELxc9QvMY437V29S7j3b8oFvGLnNa4z9zGWW+itmH1lQgR
qB6N2Ib5FAq7u1syyuBA+dzDpUfngvNCcdcCYACVZoE/w+vfriRNpccbp/YePlHRrE9tXVoSBMqd
Lp3XnNE14KmA4RA58+rZLfBNxBWQSxoSCxAsX5W+Bxiph2sNE42+XfNRwaMDOJBwbKohGoVoKMja
UwuWbWI3s10BNWFGpAUM3uBYsLU+dbz9WODZNG8gbib1EpTb+6539nfgaFjPNyDo4FNNZ6Wi9/ZY
Trofl00WCf89r3KbUPHzIJthZ+8sy1/0NvZNG2KDOf5ZvG3PORgd/B5o+MAuxp39viChWW9EzYIH
BfCIwQBxHEzS9PHbWVLj4/fEvAAOR/7yFBsC+DAMA5fSev6CTcCZSliQIizM+ADyjExKxBFbZc9Q
CwuWsi98CMPCpzsof4EYAgXCdl1iEsDaxB7aFBB4BXwBSBErF6fQXswkxLS2BeIH0O/WNPpL5W1Q
lNyZgJTW+/ve/vKNDVP31ym3bNR9nyQH8LyInwLHzdecWgRoKVt8GXWEqn7dNMUkQEJ4AmIAbAMZ
dDFLvDdigdg8pmI4wJyA2oTaATGc+CIw387+nB0ljgyagM3hNun2WPJR7pTm08+D0yibQCONHZnZ
ipkgGez7S1TR9yafUFqs6t1fbKi/8oONW/wE7flrVsyySZSMys3nF0v9Ev19ft3UOK8IUbQLD6ZW
m0BCr4OrF1v2mATV4FAKpA/GClZ2/oE+wEnVUx2sElghAJhcTl9QGQDXN5Oa9iMAvzfsgvQMYXjr
YoRjsPHThyNXW2AI6ILDmPXh0kbpx5kF//2PcnYSbJVsa4XRRxLA/0C2TeYRGczpe8SHk4HuDTcc
kBb2hA06UbcvgjmCSkZYKlzmUPM0XeTQ/Oy/wL6dHaTK+CFiOTI9HpdEhalBjOiIXTgbMJtssY71
RWh/hD2riVkD7Bwyyg2MOUZ/ow/khjc+rrlc13ALIErlB2XHu1seHbsjLx4UoVfHEHEQPRvqUZFS
baqstvJ+Q6auvlqkGKXRX0hxcMARUxyQUVFALIRvhCikKsQ+2o9EyxMhUqI6IdxxeXuHjAlRDc6Y
QwuzNyzFbI2Y1lb0AlfdYsRLJC60LG5GP6L2Gt9TuqYG7hcfBTJn00T6RFdCbkc56u4I+CwOZ5EG
kUW7xGUD6RK1LluLBwEHyzPsePEIKUiUOkp+43g848Lo7trMviygmTRZ7PMB3aEtcAAdPv55hfzY
ew3RiUWW/H24FJ8MkckRQE8jEs6hnCkEaIpWxisZOIyoYUF3h4KDfsvgIXozqfBQYBN5dmyUJXoV
yBigIWKOnl/V5W4i96PUIXSCfbh+tUuAao3awrVedAx0qIskznB4VjpIXFUw5b9M9GAuQxdCleGL
6AmAJWoI7XkMqHzq1xBVlREF5U4bs6dBAfQ3ZhIu2RL5ToeKZN7D8oK+Qts5C+zyHtK9NLVdGQ+S
FaF+koILPZBknMyBh4WCQmwKoamoPsjlKFCgtHjY83kUk7MBZD3KeARdA6pkz/v4RBUTMO5UXtd8
wwSrkf/EpDXKIj5BBc3uN70+RqVZHPpEz6L4dvXmIj1/TQgWasfKVgiKQj9ByS4IoRqiGCSj9IEj
D+H9QAA9Jk4EI85cQzShIgUG8QdbZHmx2MjsTr/6H/axmkTBgBIPcVigpTB37jZGjzZpFo8dA5MC
M5iFc2+gIrDoyBRN9K32tBidSxIyzTqnES0i3LbznPKgLIIPKMZi0PuMWgVZtGftm1kX9hViry45
L1wsG7XTWKH2bGHKZFaXsr3QgYqLHSo/+SCBNMKUoeaFChEvzkNvQkrfZu3i/eowyJRN3tUIDf7u
M8pNnKxX9+ErixLd5m2eCg8FnF33kw7rK4GkJrjLOHWYXs10iFxqYIK8Ds+Few37MFIwVxsmj8jA
Q4h9GrEXXJiGIKugv4SmSOgfmR1sBz0wT4f8Zbbn942yQI3F3LJ1mSevdP7URtf2mFWgPQINeHCU
9x1GtH+y2Xo8nhA1SyNnYtO8+6jOL1C7cGs2Bc0Dxp4+xNpaRyrSIKmLvjir5oI5B/+fnpK0nKBb
k6YXNouFAeCxaaOiWBoR6k+YLE26qW8xFhm2RVRb1Pk0YqvTAJdApA84613rLFM2BPqv3OX4C7rT
ivnLHts2QG5xE7ObhoR0Y+9scjPWYPRUGePauj2AzcmzYuvAblbVgJtYoqZq3SLgsmzA2WvIyut5
Cl6Q75ZYoKkDYMJi9A4JpRabRHucRR0DYwHRxSH7C3OTySeYBgD/iEc+04Ki24vPgjoTHCjWWZff
XGBzxpWUHEPar7hixGFWIAJCY8TGxOP3PEY+A6OFxUZnyJ8CSUtGUHMzSBTVQkwkFhRjBmBq3PZR
szbZEekDmYtHPl6oZSyLIYu1e2x966e/wPMlxCLdiC0FNugArOPtYjL0Z9nkwQqW51W3OSlOPit3
S/j2gTAaLF6NFfewH3Q8KsfvzPNnhF66Ym+5Y5N9RRRUNyZnrFKgKU8+poxmwz9xU8iQZJj4EFsx
j5zNnifNaq3uPh1H2F/Bi7yGM5mKcvC7YUf2nVfELsB23N5RPJ3OTGN3PED3DpA21ouIacXjFE4b
PYscb7ysazjsNVuDuTR32gvekCbGDLNwXs5ndxqi1AwFV0Ylzsc8wZ96Y2PsWTE8qekaDy1940KE
6sFuasbDHCLohx+zgh5+5VUcfTlbt3Du8D9zFJmjghJbZI+tSw9vXeJUpePlrJQRD+WHWSBniCOj
aK4YvhzZ8x2SQfydiYdbt/bkPC8nqR0LmCOlPHwO8Ny581cXtK/Md0p6Sq9tXU5VZKyQd5qUXHk0
ome9HHncgicQ4s2/59GI1qRKoGn8YgspML20eUJp6V+TpIkq90rxGkUBOBkq/C9l9fhOF+1Oo63d
pNuEElv6QgqUb38lYF+RnswOL4cH4y8p8vusins+SAkqdNfSbzIkHZwJtQG7rPxkzplt38vJgCC3
SLl9rlQZGhmyts6gclxzNYZV4duNSuTvpimPTV0vuohOYhE4dIhczDT6a5k84V8Hyz2n7/NCZS6X
wvNNBbUBaAveWrIfmH+/f0cYKSaAPLzMI/lMqRb+gIXUxZPRmC0zTb5jlqGxFZOB7wvpsp51OxBL
ZcJdwkNpNEGDv1ZxC086UKaHbIponM5pBCkv9/EYEKzzReaaPKnMHh4FCbdihmE3YCLzLLYUJld9
b5H/eOv+zdyCvusYcldOEyp6tOCkVChkwbWn0pRvGTRGjspI/9WH04Z5J7zmTENfY+5pbhpID8Jw
QTA1f5LkwQGu8+1OVoq08uHL/Kg8JvS3MbJe5H6WNW9QGF2oAT3R/84+OSXPzQQXIjCx7j2YJOzh
7K6MJkk1/AKJyWMbbfKomCB5TYd/FTL3PbENI03SK7eDzFyp+29G/K1OeV6ZsX/Py6xEGpTh01yF
HxlOea985+CI2rBCcqmM1dZlTXxXAlumPA5arcsz3Q6sM6kFqxZ07TKtcLjRATI+MqvYSTLUm0sg
k1JGlcNH6ULtyBDxUuEAq5Tta2tv5BbGSXpEZqK0X0jjMfBzkxTQZBLJ5yMsaOnfftM0pThGHy5F
xoBGQJIjaw6Ne9gYXENKteluHrLy2JiYHNINvB9w9Ms2ATEciUKedJzsMTJg8j+SlCyEkfzI9iUt
Lzwo1WkcACF+GDI58ddGQZDI6Y+Ms5RQMQwyORisyvhgveIATUmDlHGS3fLvm1i7kN3o84QlI1Nf
evJ2kPl895u8FK8hmCtf3i9BxbvuFshPHsmJa5iEHy4BjioHMaUpSOS1h03ZhzQMAxp2NloLewuA
vUd4h0oMaSqP5E22ZvJS2gtyMTlHuhPMbg//yV0gj91bcAkSyr+GeJQpo2JPlftRfYDtBHLTNWys
8uhKE5ieiDYbBBYg30gpT0ArxLgYcccFD4v4x1TpYKUJMCwLiOp8thklBh00Ms5q3mRMeKSl5qLx
k0coNLeggByPbAAZpkG0JoR73mcd76yrq1vQt4AgUqIFF+/0AYuQdsRRqz6d5o4Z0jZYxrDoMQHe
6RCliYAp9jLcC6jDmJOBI0NxR+o+0BhsqmfYAf+HKiMKiy8C4XJB8fh50qD1jdNpLkofTBuBVQT4
scw/5nWBlKX0BskObOtRdnZ29FxYFUBF4ew4ZI81D1Tukorodr1nIYS3EF6vXN+FthMpIsIvj8yG
SM/mw/uce1+Ha8PHdC/rsVzcnlPlyBVMogN8votmwgOyGfDCb+IrbDl04Bk1cSHyDJhDog4Wyajj
PcK2OnrC3VDAah6PiDB7oXq2HOb6BsGgiqj9vesS/outf4eNFb47cekIKxqbwJXJqe3SQPIqaK7M
pZo06edxF9oGBHNgOCjGdMSDiEVA5ydSaEL/8LIQWhCo8KqYzx3URaEwDEGYHLWPtJZn/dvwWHWX
9auwWSg0sXjLe5eRQqbCk4DQBVKQXR/hE0T9BILknLApY9sULgsaSfMhvaYZvIDgRkcyxLsWQkbR
OMOe4PIXuHf2HJQ9nl4kJIDrK26nc+8wR8U6XFBCtPQ3rpiPk5AefioWemQjH/Nd2J2A+DydckE9
PCCEQsxXRFTy5XyYoDGqIC1HMSWwgT3tvSi8967VmNxpXE2uKTjXxQ+HL4SICdqjakNmH+vlORhP
+IMuANPPsJQL9BXyDsEj9DRgEKFR6MxbzO9omDt2JCQ14gfha6Xh5wOsHQ04g450FIFDiLJoFJ+a
4A2bEVHPEC8YjAGfD02EUCrvwR6y+xC0jn8UE4iJVMo2We6IOEzI49D0mQTcSwxYDXpLjMtSIO1k
+rNaaBgVSpkNkw2IrB3MmNdpJMEyIMwSB40XvVx4kNHhbOYP4ivF8IUpw3mmDMtNmtaQcLd2Q5rM
F4vm9JmcXXPzFaZ4wbElJyF3ya5D9373uw/7UZ+FkrHJpME1ZDy+x/syl2TzezNNP4s0yGSlIemF
9DPvS5KwgK40cJl+sOKX351S2DUrZy/VgVg/hVf/zY2NlWxiCH+rLNpcQ6kIdYJ3Gw/yWcjumkUE
2eCDw2M2YCM3ZRemHY3Vw6fW9EBPIf2DJXeAp9PS9w4Vk29SrtzL2++7V/clDqZJcU2as5FGy86N
FZYK2SBSVsTiXNjknzpmER0I0Ts7uHLMaQ4VNVZMzYySSu4k5oHE1bgBuZsZuZJybpQndQHKDtLo
hX/2/X11nNe0vr/CebxQV3H43L0XffTENIKwpf+TRvfdFS7x/uS+uHmg883+UDPZnc1eMH0uNX/r
VxsSlJrwvScWGcHstv3WzzYeU/s5VI3XT4OEJuLjAwHRsJ6jjtMiVfp1+Rg1vIZlkPKELTp1SmKU
x7Efh3i7wXWFpJIATfbRU0ezMbZahKJYHXq3Y61WxDrhAmR66HuweiQledqQk8JVxDZF8uYXSVBS
XrFP+w6g0IJQnywN2NFJ0xyPQR1Ork7PfpkBbAq462O/P4HIZ6ZN7wt5SPjoShPOfDL7FCs5rfCa
RYwUs9iwa3bAuWng+i5Wx4qRFRCkyEBSDJ32/OqCDHALIIDACTEo6hbGqmFrdLYSrKxUbkY9noEy
kGyxV5EchWB91ymGqPEkFpe81zX8p2FiPy11TODoaOuQLBsftgWQzujYAelLLIhGnwY87vCOivl2
nA9t2BEc8mCbTgZRPBzWpnUfX8eJrZqDE+i591gypsQ2LkFgdXTE7WhhREemEdGUDBgg83p49ChE
R6fJEHFEyovdvh+P8SGdbCXokCJIaFWBctGPGgk4rMKAooZBaJCW5G3VbtPaTmKHvKmuOr17n1Xi
9abaRJuY6hQy0ak6FRrK2ibJCelXus6N344PWYTdcbfUDx0Jkeae3N2zTcwPo/ZIGZGSeFyNS+cy
bNil13PPfuIs7w6kH5zOXGw34XlU+dAeT5PJeRpPsnFsdIc3XGfkY7Dnd0sZ5i73j86jtncDgmN3
4aqsfOgu/fPoEbx8IuyCppeHj+Advfy5kFleRrmbk71nUI9bWMMNSMq8prdre3AJBOdRFub+Lcz8
1uIa7Brux8vCNDytSy8B3r+6B1Lix8v9a8Bf0S4Nr8EJ4/BiS8BsCAcpJ5Lg+xudQ1xl9ygJikUS
xIdrdI9qwI3BPUrDmLTHSQBR2yoJuCob3KM40FYPp6/pnMshrArw/SXUcvPz3TXK4daIiTz66U9r
XXr8sssW5eoUNTbb2TJdfIjaShdeupCfz6qxSRfYeRekxzziIzymi7w01u9VyUXK7Lm6LJbKjJw1
1nnRnDTmJJ4atKZtvvWa9nnRkYz2s+C8aE/U8Q8cxjhZIZqfFDjoSIp9IjsImd1BI6rjlh3cIN3t
jbdDZRaDia6nsCtP1THeQBcSlu4seAuTR2/8mbzczjg36a1pb9ycwU7TGQefSWdcBi2/6/wKVpkf
xphMOljCR1UIMmzYx12a8dl2FEPVg6YDvTpfofodkhlAV4EQNw+gnvhp+YJPZrGRDweaBC7n15Sj
qomxfifXxtzBr1mH4LM4L1dpnvwt3y9L1eQalh020qVCU4RMV870MePo6VJulZMwDwdcCvCDq6UM
1cyHXBcp5LiBsNpMl+LhVM1O2Dd/WyEpijjUlz+5gVBhnFJc29flQAFAx+iEQQbOmUJBVWMkox2C
rv5DWMsn3n1qkuN9U+78u0KulyL5FAy2La0Fg0h75CqqEdB1zLL+dwnJ0tmx5PbEJiLYphuHUnQX
z0iYLXMuf/EkshNwK1sAdj7Q2jcQ66c5Dx9w5sB1I5ido8RWQJCsZeNoAMUWWDZlm7CdUb08BpTK
37ob/NVe0zCuy5axDaxgCfaAI9KatDmQL6e5NEqaRiozSTaEm12OSGFcXJJQiIYwOYbyI0hs+aQg
2ihXXyGYlqoFxUCF+E+ANCT2a6mxg24duYSCTLgNlwAA/XwJ/zOsayHcRKTxHsqZfMkWtifL0VyK
o9vXzMQ9XILSCsFHQH9PnRUX9+GU5gUwv/JiIiO3gMarobzctDV10rQcymmaRiKrQo4bFcfkCkLu
ZYjoA/kujb3awLD/bv//YrDXjfCvOCnyzN8VtUhdgnj/VyQ3yYmtc51Tx1xKIkOHra3piiUDBEj9
22COk02E2+VGObtdM1rc+6/IYt+QBxA8fSWYz7Ml1UkL8Q9QKW3m7tcefndpldwsrSqGd9rJ3wEM
YADqScepcxsPmMzlPA0DQ875ksKlBN4E3/8JkuNn60hree2u8XDLAblEDgvnuHyjn0Fx8AVuC8rg
8IbEYmsBpMtRqYC7CYGUrt1L0Xh9aJOc/Ctna2wZMSnr76hwl0t2MmH5FpT/9VceFYQ/n4LrxxUu
N5/MChK9v9bRJUuc8HLF98S3nVILHOjUh7yAu7sePvh2t/EcbwNg/xYs4W6NhCDV3OnBbwP0bVAt
wdbCB047Y1daG8OlLlXKdyk/dmserx5KavUTV/z9nDbSHLmC1Anfwrji20ApSX4uVuzGrtwD6zvY
VRcggLSSLgc/JNEI1APums74UrgzErHb2oNisS7kF6JfqtG3/Xh5OQhEHYi/FJaQ0C3h/xZU6IRU
8A2SnZNLCkvytMUuVJRSHmILZziLIEGlNOWCBEdTLIq60A2tPa2iRm6DNuT7y1nYgybURszqNz4j
2UhtNRz1UrS0MEbmom4eO+H736OeqBEqemohaJHrpANPLmAHGOy55O9TvskICd390yZxDP+3OPL4
5di+tWzRWB5VDsqF8is3ovrQgof976iEKdBnkqtVvsrhf83nfvDP3wPEHHBPbCYbKQXJlVganbha
Ih0kboKxMRNQw7hhxvWAP1Cjed6/GgmZhDD+WyUQDJ7YBAshxZJ8DxQGhwh3kNKINAFUAvKYCL+e
8QHUQEYNkr4koxMpw2kizbmQU0cC6jt7EB9JJZdAmgJWg96hKAp8/8ZzwKU3UtACcHjqxLAAFgEH
wvdz34JN5QE/V2GRj/fzcZvkpNU8KZJIitJ5J6ML5q+uc86GrS6ZPCDvC9pn93NyAPT3XqOkT6YK
L1XsNkTitVvntnZySJRN/KeWjOD1q7PhLRteNLciAvA9ih9ero6VxC4U+zqFOOheu4/OqBy/SutR
uwD+1cJPHt4HWlKgA3bJI1ngLQgVIHoQx+e7b95yvGvRNg0upX8iFrk3sHp7CD4J4KhYnWRD7g5I
Z8GfsOSofUtFEm7AhzVs1m6Sku5ZTwqjaBqEkPYfQG/wNnt5EzCzrjYAo2IcsE9Am8gvDkaqaRA5
cnvpvdFDmfUYgA6IVsG6g0KtSYMAAgXUBwE+hQEcoQXspCG8Yxzf4uEtLVjLoBUhECWhSIVA0Bn5
lQvyLYK4+/4DlgFoognncqV3CD/KQfSYaQfqa4sH5d4rjHgXi2j3U+4RytACQ5PahKxwJfGb91Su
qRvAGIirh+iqjToDXEgBUwAvhUl/PR9Wj6zm5aSogvRkwJR2Ue0e2AdSxG6tagY6Aaw5zwOAHs99
3sIrK7AOQBZZB1oCAWjwSARXCFYf/AIBSwSTPkjeYRAysRVbCJBdCZ+4wINLbOrFyjsm/7il05Qb
aQ7gD7AjeArxNQK2ADQxwVDW/gIngPBTHzAVQWo8vETVodmiY8D3gLzp3vV8diPGoxqASQZOA80Y
UDfCANjyiIqSd8YdYqv4N+e10jfakQI/WhVejv3pKehPO2M4t/oEAf+kUAgDO12XJNtQv6kkicYi
vSQwTwAe5Agk0Im4KVCbiGxQxZGTE8Bdz9aywQcSGcBuAC8uutIxMoAvEJDNeg8rvwyRmB8/GYQd
WLdITgpbDSE8xKLi+NufVAcUXA3ivWtdQIGC2cIg3dHvP/BV3sEZl4M7Vo63HhOe8fMBtQYGF2zy
+l0OPnDY50LKDIPy9W5tD5Brvy9mo6knFzlGkPejM8g+Q+oDjdc8pEd1Q86a1rT8EU2AdHBB332O
qh+4CG7sJn6yKFZnp+vfl1pIXp/gOWraLxjYPyb85Z6m41cfdFBgHk696LtlRCYByen7c/cxVGDP
RMVXph0HgherRkMqnc+IXHRkNINoy0E2JG9aYS3uw9LNcNWchjiDhwXWwYaB3c2VlAZ9uzQw2bl3
II+daWn1pvRac/b+ucNh4TTm593Ff3sYZskjMaiI0QOtTPw8gU8+vEJNH76UuwphGzOO+J4BOdlz
aBGJ3071CnMq2Bc6D8bTesaXTgCHAhnXo64PKjnqBzWY44/+PL7JywOrF4HiwX2Zjm+2ZFmGaobg
SRqnv0CuCMNAjxgE2ClA9By6d9LaDN77XrD1+8FpUu6vs5xUXCCMoVDkxYLMs+8EBajTOQ2F9KMA
XbX8VOYHrzehs8igB0kJv77u25g3aaV/EFPrAD6nO5m+1FLnMnK9zvsRcSVay+xDzt4i2cWgJr0P
2afBKZMgDI5qEKZQCgKYIs6vx9wlMzKs4YOuOoC1uGqP+l0YxIwGmd3Z48fJUiHIc5nb/FdgUKIr
9zFcBbwh2PD3aNvua9xFmY9/lP0VUlHnPSFVk3FFHU9W9eYFaeFGITINqblLu/TGeVjCMfS7HamL
3H8K5Aqj8yCG2AcgHax4sKAgF+2V0fUQH/pY8kGyAjLLiWuDDrs/B6FJBO2ZdQKx3rL2CaH9IbMg
yuFl3/Dvc97Tyfw0bwfNIF12D4/GoMmioO+ANoPWlX12kGzeNOYirHmEGIE+PUsCHgnLlZjTAuA0
6JfllWhR1na+rzUrJ3MhILeWzkpH7wixIUEtfuGNqEOZ2Ls4CZCQK2kSzBibLbHsbwiL9TMhtl+m
1B4EqSqEkkTfw8mkNy1oQvPdh4i73Sl4tgenoDqmD4zCTBn9sSKIdp3MEbyDraVOrwB5M1+xkI1A
5q7VQBXGqvskPQ+/hBawdTAkSWYA5IbEcKn+lpNPpB61n+aqMa/C7qq1ewG+wTlIFAMTHr0Zf2nY
QugDVjzp/d42r1++3k/Gm5cQ7OB3vYfVELC84HcGZ+Zb1MHIAJkT+VHagDLWzwPf3sBUcU7yN/gG
bOIRTPVnAnLARsMxQ0J5rAGmOr47TaNt9I9v7+49PM16RtWiPlZo/4BLFmTvIZdf27lhHmKLtrdk
ZH7r6fR+iNdv5409RiOFoxoUv+QXibLw43F8QnqE5ogNBPti79CZKp7qv0SYtJsThvGBz8jHjELn
H6tjHMWRMoEk+Oe1u/liv7gs7l7KhgtxN0iWjxWfzabkhbBoMYN2xrUUE5ZifDCJ31kYAyDNZ+h/
NIKTBjVONoJdeO019A/EQg83q1iIepOZ98MHueJwARFNzdpeqVxMcrzF9fCG7oJcA3zvnqVv1d9m
1F1mobYC8gtTFtjffm2qWOQXn6jySyebN6LG4TKPZ9W8aZNVNNJsEJdTRgLzU9u7B9WiWDAnmNBO
5WLzKb23oy2THxBHQcfezhCYdNK/70+zrZ9h8rqEZJtxATyTcnPKVg9m97eoBsU8sTJJJl+Shf4y
hz/x8vtepr+s2FwzNb+1TpaqbPDLl58dcS9Z581nWc9viycT1icZHl4rthC/FTRGFRADidqFioXg
uvnWfyvuu+uULKr5lR4iFRoJSLRBi4ydm9f89NKhnCEbaPE2lCc5VKFSB5E8ePNqBf811vy+cwJG
jBoJeSoggwL8kdHeAv0ymneQHmSwM6+Ze76QM4DL4JcFwzdoAe+evYnSm93MfNwcZfbNFvt5pEzv
pA6abaEr/kmOZ0/omAbbeWNULotf6HjZjEG1gIMjugnf2KIJJUCUGI3gNoaH8jSLyS6qDPF42IDC
s52GLVOD+yxAoiH0HtFuRtwlJpWfno1DaMTYM9rVr+xysNC1dZbn7hUmq3Saz58jFUvK+gOZ5wWu
c7PPLq7odw08s6nAcKtfoB0k9Fzwz+wrkERap5ts351gC/aOaBN6Zf/hVUVMg4ZcJPz+JE0bPEhU
xeQjSepjzbTin2J9orb19IBo2Y3px2IOhPngM/yr47c7+hCOsiQlRD1/wC4CRGGO/dRUiJ040AUs
9CuhX+CowPFDEKtBwoEiCMPOrFyxeTZ2FUQSy864ObkjioAyshM4NI2WD895O+iHJ7ccq2HDvGBl
elvNgxKbXcQ8WOJQp7uwUY4l91V3nY0yk5footMwe24WKisVkh8PlYU1QkJD8stqw6dsM+/oYb1n
FZxvo7bRODaOMe9QsMqazJ8nmwOEYJIFkPR/ftEztmY2Zm7dkV8Vn+XaZSdfNpeQf4+a0R2cFVZD
b30ZuAD0/L5b4RsE5ipMiexqu6e3nbCXNC5OVuuq+2JiYBHsAzcHRUwwJ9x2jEk1SeC96QbErQ52
JY5kOmn0nBR2yqodXdesSaIw4JYakPGiS2jEzXxMXjBfMloMq1uQSW+ZmnBkmtWHJQ1klf5BxLtb
PdiSSUzlJE4cnbAsI7jznhy/9IbdU+V9U9WOMjthjCQxuf2caPBAdOwr/maTPGbjJ05JgiEWwPfC
H5hfnN4CEcll4b1+t/vrD/17CR/F4ML7KiL+5BXeQmKwjXjy2ee/yr494s2cbujQfNyGmg/6Xvqv
oFRHi61sc50gFViEtdows9LfMJx37ff+2hil4/ayXN4hfVLCHklDj8oombArhP3OoA1zASzFp2FF
qt4xxNhMP63pQXAIliATMxlhEqpZuHSX93RqyEaA3w0vU7aR26aYf9BlB5ntrs+GSg4+S4VC+TqP
SYF+WeBqHkP/BWwvg7jLgvRlUuy3EImVQGgHW36vJDVqDFTTe5lnlL99i3QjMBiJPY6sOO5985xj
3CK1OObAbFLj4XkTFMZhMR2craAkx6ED5z42krgizEQvS70dANYnWXG5ZBthLUKU2gwUB3sZl1x/
MThi+HqOQVMTug/Eo3Lgb/ntzolzsNCVUJrubtbQ35l1m2i7R1jaZNDYvLD0kEfWLuf9/WWFpgRg
Fsyhc4nIKBXjWg8BTZwPhfEwb0T2EDs2KTowZ6oEeDGDCuw2KdB/0O/tBQ5fQGVnoOpgryPg7goQ
QCj/wdTG4PSvCmq/ySce3LdfhpJjrm+BKvBv1nt8m3XAwSGsgY4Uds/uGptwBgEY4ptOmjHybKOK
PIdaf9DAJEHWEUi/nlYLlB4KQb34eM+IdRuTlNnrMjfdy44XdZG42snkTmYjwgUd1jW9jn0ZpkDM
edtfwvPwFb78h8ULD46T57pln32NPN+R3NSyCRFqjLf9gfKxqHn742cQl+NPts9Pq9yOYVHuTZ/w
rdEqvCGtTFfHrIwrDBB3vAgfwpGiJnQXokrFooxdcSrisSrYNXksj1wNNiyTV2ghoE8hvKhaPAkE
Nt+zDvwNLKTWr0Y6BD1ZARZhe4Mea6aNSqdt9fDbaR723Rez4sNEgOufODAYfg1RQ0mPeB0zZYzS
6rgIVTTwdWxOUO0gr2wTwSPcoYTM/2q/nSGpMjGOMZP4PCt2NiP8A3YwI3PexwwYUu1cpzBegW/R
O/YD/MyxBg7A3jFobJJIhQN/EAf1hxreP+3ZddWZXv4j6byWFMeyKPpFihACuVd5B8K7FwJIkBBG
BiPE1/e61TE1XRPTVZmkdM05+2wzKphe9e1qyDwZDSqe18Nqy51fYx3zZjYyCEWqY41UpJlpfa+e
qHh88eE4WYc/yJv6+r5Xny4umfnH6s7YPZrWkMk9BBfsI3gTla0e+YnpX5bqOoNQgUoY3a1i9VFn
YhzfiSbK2GZMlqGp9Nizpc84vjwXJGHnYxKBrGyOGc5M/mPCeeAoHIxJQCh0i7FUEap3/41ZIeHr
cNCOz8YZ3Ow7lkBPlx8tKOefs5bWc8pM0kH0TiQYNITvZNOajDU91P3kxNPyOfayvxesg4SjIeRy
RdE6JIOisd/hfa6sf1GWvKKfOIgANfsBaonWbRwaR4nuFDIXLjPtpjk0qi8ghZOwS8S8RMEsa3XZ
7sZNgNzb49nvB0kT9b92DY8HbxF4tiALlfcd4FZNp+q9ACzI20E/tGr/NIjaC24r0+CO4G5+uATh
1bMuLKAOhbwwJEsFzvY2f/fJkKEEdMOYlwbNaU5yzL3X0RzIDD/vR1L+tu9DZVe0qe3qSelFE0QP
qNl90ipYYPSqGyoR0f9xeGBXFamzvhU/gw6PwHrGNUhFyH+MoPzrL6lR982w8RfS5BLW60fcMNIY
7casDh+tC0b3tIMs4je3J5LuZW9CUsD0fmL+PaRxIqOzhdEUwXayy1QtWX8m5/+iPlBojst7KKq2
g6LD9UIxaXcoufC80XEcxO3Du2HyeShXO1Yz43mK6T/aWky+EWTixY21H6WoTu/aDz6kYKDafdjU
RzgiNojmuLNK53mgVH3jGA6p9N8PrEzfwnfQM+cfrNJqR8HRhZ3oDYaYHHKezruockDNMCs7mGF5
IH3hobtZ7b/B/GOufHV8PzgS3loIKCq3XDW4GYJ9lZ60CzBjfoAEeQ4ctaSL+NLz553wM1TDBmD/
GYtPsuDAska0+xOkvfE7aLzH+t4JQ9e6s9TM6aVmctOTz0vgGZXo0Wwz4QeTp+ACorFHFwzPSoeK
Zn83k1JYIm7ACHqzLipCY9Kd8WhGNUOsTzHkpRDziC1FSDGJ9yPvOoWj9iGdu1wVC57vdUazXm21
AJRzTMGRi31lHLX1w6JrNYQuO99WjHBm1FgM3V3Kwjltlnudb8Bly1PJXI4B8cTk+LsP6bFpokHE
5PHPxwHrFtOxb7BDvmInRMyy9fNvZwauzB1AlzGkpjMi5RLXKOkkh31EQKAi4DhIx+AQdN6+x2QY
CM0AG2XYp2Nepa0RetK/c9Lf4ieyx/kl+fzfBEIgqmx6vVE9zwDiwibSqPPbQ4GnbYzPI/gJwLI3
CKjSe0ta2t0RcWf2R2u9BKfIqlDCRHznVXjnLbIZiIuUtP8wmf6/42L7HcoWdCzrNeqzopfy/L7Z
rTtoTbCclh+MQ6w30GTPeoiq5e6Zp8/wklKiE2JMMcvWDPBG/oyMOCNJhSaBEksUNjMVK3OKHWpI
kd25S8VFaaH5NP60P2aRNMmsdWri1XPRzIq1djLY1HT/KEARAp7u/fi+RUZpjG/49yRyCGAWDbxb
UFJ3JdnmqbqXv3KMZcjMLO3zjcfCcwJ6GoTdirLqtlD/KJC8h/vAVOwyV46crM2ymALshfThFkLb
8RNkdlweehzw/nXfwK0jFArB2CGP6vS6fvg7OELANR7QSyTYe2NoKb482tGS4blDfuhgnY1r0dOH
E8ImJteRCa+n83W+SjACD06/5DLw/gCLkROa8eMPbhrFE5zecW3DZw2IbHUN7zP57QksCTP/FVM3
9oJP+mToc/fhQifauhepk98E5grC3DGQzRvshqKKORJjEsiIPnxIZEQB6bSwgwahidjJwns0pHfq
uWBGAhIizvmEkb7NhXGbtiEGLhzLqnP3qokSgNnCNRgAAGY2uIoRXC6O4mVj/GEdY5xtSYioTI+C
8rOqfTXoQWJCJ+OikdbAnLlpx9+YK/665Q7nht9tzBHDfnGdEVvGhIe8tRk6T/D1ZgambewvTHGm
O91BnyNTtCF05PnC30R/tWzmCH4CRjg164zj3pqnz62JN9iWFSOgaupMWnv8ZzbtxoDmpvg4RuOD
ihe1seU0HD2DzJlRvnoV+g7seE7NoVp1f0p6W37O1Z7sOo6Cp+LwLOoEwITgv5YyAEe0iBsVI2CM
G3BWh4BJticV6h8tB553jSXndO2WetZZP2cIMReHX7+9wHqu2FKQ9AWXAcps7jaYzp87SoncUY79
6BnqtYi7+/zcvB9JZNb+AUt9JvLTfiyegRnAMYv1+Vu3Ppu/+LPJzhjFBhh9emX6mUj+YK0dmyVY
XXM20q/L6NbTDkQhnQdvHHb8mu1KicDFNEHjLsp2c4RpRB6oQmWMyyrlVodkVz/0Hd1SfHG74AiH
bRmsAOiSaLe/LhBdZ7/5ogtgISCNCxdf6fU6/1PanwWnpQJipU0JmOAK6jPuS4uoxEYC+JcEnz5w
G1oRThiukhFe9K+jnvKseLnCG/yFsVwTvt3+8QnQEO1O5DByCXEPGO5zhW6StgfMCc+QkZ6gx5rB
anzjtxxKgToHAPZuURfUq8p/4TtD86mQRzQYadPd6J6aWE3U7h/wrd8GOVv+NsIuya5WdEiV23r7
vk0Su3MBPnfy6AmOXdlcXNBzWiSJy/62hQ0wq/Co4GLDZwCUYGO6q57PiSzj5s9bnD+mg+RKPBHM
973MrpvTOtfOAPwAoX4+KpNepB2fJAfP3gHxYig1NyYQ285Wy+SN1Xdpa0xVYtp91Dr7K8xWZwY1
K31xOW0Nm2ql8sn4AOP42RXRxm+7kYRcHwDWHL4iJiKY3bmAfrsZlT3rUjJskLaw9IoJRsdgW6+0
940GBHwgav8Hs6jjD903SUr4lm3OBLJ30TflArUuG8LhMPbgPubXl3A6gW9dZlSPOh4RsNOUVHj2
XUk1BN6xisOLMQ7T2M4uzt+Iuvy51gWSraXshieCQmIf0r6v27AgMCWcwQg5aE7tyEcTIhX0MSAc
QujD3Uiafze9cX+TeY39mbRz3gy3Nyfi+cmNjpQ2uMyYOVxmg4NOgcd88d+BtIu74B2r4XcsYU8i
TEkunrb6bssZ133QG95Ot8U1VWKuwTZ0gdyghM9K4HxBggMi5P6rU4OSQAW95u2JwgATi3zWi8uJ
dmLKCk8RDpQ6+ZzZ5p8lsGnf5dW4uwW4uQ1jdypwbsX64hRWHSoe16LwYhY9UxZuYUofTodIXTfJ
z+ENW4DydPGoCklvJcVxjxyBmuj8Pl+XmvtkI70Wu1V25CZZUCWC7L2XRDRXHH34nWH8XTDiFCN3
U4w94J21eEneh+UCvhMXSpnB/8bHkhOb17IicHUKc4MpKnxQsLYWRs5l2I2/HJ7avu+EKTGaNN3Q
LkEQoK64QtpxCcTMHjNB0mZZqq21MfeUJV5fGBmKKyOlTbu5yKPJhiL66svKUZ3PimtId78Tmatx
Cg0JPqewtCQsiuucqbseVJuHg2m9HukHM0ZDqTFQHwl5k35oqfRPTJHxuRss0ADjwZeWDLpz68U9
wZibgXxOEc+HTbd9Txhy02ZFCIQCaHQmAue++JGhKeW3CYaQ9JgF4MAnrTZ3OKTWY/laotKFFTe/
wlr2FI9ENl+rI1qK378BkAQwrc7fceYUbu313Z+LiQapsyBijNRgkMDHYtCxHnjfj8N2jYmJ9Eov
j9qPx7zIApRMX/RMf30Xo1nXQC3PJCapOvaScAQxYZs8Zu2/2ayBsQXLhOsYdGQOx2joK5bCz/q1
ajxtrnal2Yz62h4ovGuAZHFJ7CB3Q/WCq2dYjxv5Di6TpYzmXGXeLuYjkD8RniYf956A8f31EWLa
GVG1OC5t6HVglJ5uBrpfpxmSZMOBbtUHjqL89FhEH4EiioPo44kqmS6+odt2mXAxHQML+/3fUcUS
7WF49/oLJZBlKyiiJqL9sy8e9TPllUKpiy3ERN087NcExJeuLN8ywgH5BoRf0c5Qy/uKR/cqcGZ4
pc95z1U49cDLeZZma31O3cUTUBju9ZbhabGAEomKY4QFoGhvMOdZ7TbwNfqqT88uX6GG5LC08Kcz
Cv8TE1oHTkfnej2x8orZ8XWAOkV0YW24PyaYlDZXnAad+0mdPmJFjFVotJnIvZCciENLW4Mz7HBL
WYPA9OmFgR5qzDxE4u+QMVw/wMsBL9WFMc5TnQ3I9cpbNjjWoC7BN6YO5AIktOaSZE1wJyiTGt60
TvhNBJQykFeVvt1nqEwIxp65UrGXBy63DFDs5ec1Izmpw2b5dSPT0alWsWBwi6gN9JCHeH45WEcF
7WHnKiOuSv6WkznyVONwewxp2eIHijEI2BMzRmyJ1Q8TV3gCVhnIU9JIHY6l+wo0EyWu7Bk2bxOY
K7e4GcAt3/F5kCDDxSEZZ4UDt9TDb4jc4tGOhO8T87ndSN/w20C3+i3v/eG+JhSGVAdM2WA0R80k
V1H1khhpv2fS1cnWry2NPgU/Hcc7/dfpy07ArI9QRGbI1bBd0RsynMONP6RRJxOLIKuGXPt5ccqj
ZgsC+y/TPY/UjRr+/miSOcrSYiv+BkEGK+442hFuSj2ZYGCEZe8uecUVPi2jkoAnwW+sgg6bH8yB
Rp0n48MLnno6bjiTCq490LfW6dkK8/hfZNr6lFK7qcFFoA+Fx2IGg9HqRajZvctfFwIHR92sb48S
rM5QHmg+/qUzFVMoSBc/KpeM3DlGuKbJmEAOd3NsibgWBHPtE8gbqqouZWFdEct7tz3VLX8481B/
NeFn3z/X4W2KQAmivvOSw18Z32BjGx55CxNpvJu+45bbnlaqYlccWs5jPGWOTOE+FstnpPuMI+eN
xYCDwaWU2VHf/p3FEqljc545Vw42thUVbO0R0+s20W9/+Xs7sJAFLX+X6sD1VoMbAeRPuAs7S8Xf
a2KsOAnY3M1CAfROplTzHTXVSTrslsLmCklWhj2lS4IduvR/kqSB//LkUS99JD1PTTjsyyngK4Ae
ieT0PL/wCUcGBgX6XbRMzxEyNMIH6DOmORoYZakt7/DF2LDlEDPjhLvlc4DY4hMNM1eX1ajaI7Fz
j7nHRPMZ1t7HV22OPMUDO6NnBGC8+6kSoQ3GAS2f7ybqGjRY2d8xs9ZXpX1kmvNZfm1om5DMZuzr
6jr/xqQUZFvRgzJ2OQna3gwip73RPM1T6RB6ZGgw0l3hGghbgxHwkX3jPFNmo/7vrO9cZACz1mMJ
U0uMF5LAJ6nJXpJ7s0CdUdxdA2zQbC2B6NPHZ0EK8Isc0fXwOLLgvcTDA2PhHV0g7zf6HV8Eq9EH
sTZbR2hXxZ7WIN/YxTfOUADR39X73YTYK7QcCPE0tJbiT/zCB8Y42JPATtFnb3cQ4S2Kv1q2fyT1
vkq+x9exPvdnzDOWKLLQ8aBivARrzApIw1T21wCbsuDT42n0rGR8MitXgVCBQOJHycfmL+w85RR9
ng7kesHIbSHLwzgfm3bP14dwsAFHZrj4QFQSqorhI+6gLnR0jviBLl6HX/Di6XrIVMfvO+3nxdbC
TJzY9dA8cG1D5RS2Cryc2sYee95udn04C7wa4+8FCb1xdeGj2lmc1eDXlzHXiAOUs1AnLhQhdLRr
mjGIWn5hLfjyISCE6EzcQdDYe5yoMa8eMrXwQepieAEHayMnOfOTUD6+oP6A86a0VfIaspQDJeuD
wFfzc6bp5ECf6yX9JSLk9B6RmChUL0izrlPNbzx89Vo3RsZHMoHdOP0x8ZE2Bot2TXhGN8KMI22j
P9B5n9Ap774nbaRe4mKbfD4YGJODsCXb3JKsKXRPvCmw24F23zGNK4EBvnbBHmev+z0HQWCD5deV
7ARNqNNpVCXLdC7eBWO/p/tcGpPbcNZHHJDg6RreQ9xZLDBmF2Uh1R3+EJjA0N0haqOgw+jq8i8P
tFQdE7vZw051sPUQXj2Uq4EZc9bB4kwZ0rwUt1yYyFLj7oS5U+Yen8kYe1ow4NLGEIuWHCcozRZA
ozrLltTAQESFOwHtnGdBtzffqLivQUn8DgkBCe0cCXXW6Z6YdLT1+Idw0X4NG5BUaH+iK5c97th6
Xa+vDJrew8vWHN0/7iv+HXhzE6a2gxmkL2a1MOjZZ0yu/ikHxMQMkDzjLfj0b7xz06LycDuPAR99
vgU3pVszdgFOWQe10wNXQSHhSqNbCuP/Tx9piSlOt7uP5fR9CFM65Ux4Dlu/TzmvEl625F/v8aXY
i/wU9aim2haXkca9iFhpck/pqTmgc4YCAta9k0Yy36FaD24sp77zDZGwYwlD7lwGH95w5OXgnztI
IRhdwnKGhy8ucTxvsNRAKH98gU7IwcNkTj/NmQPyS3H0dYsdyROxQ4BYU0ONxh9HnowweS6jEkQw
h2dGwrkIsRG/DZbONySfggE1Mxhe/WPGv7tAf5Yg3H3tSMTswvZJaHz70ayNLiRl50yAnzNEpxFs
EuolJhM8zCc1MWPQHpELzi0pXYIEabU++zp5GPbGSHFzAfBNYYrtBYxIn6yeFad3kjjfYhxmbB6s
0wUg4TNopD49zT1BhPNxepNB+o3ksNvIob5FAeo8ZtcJ57IxJojDyqfMwpgoC5mHzQ5h3ATohoJK
dXmxdci3glvH22/ftjrsWQf8Lj4AbEIL/0nhztZDHfP9nbAMvJOggY3BqElAyoM+DYk3OL/C4nij
68EAL/1E1NTpZaxHrYfPX87EGY3J5rvyfjPJm3R7nQ3LeLH406InkshQ2SoTGG9Swjz4/a8ofrAO
8mSA94hIjpdWUHcx2Mli7Bi+NrfPlyevkr1o6Yfr9rjjJcjhZQi3HDlmMbAxBiCfEHly0Gy4x9Cd
SvwTGhMOzk+nGTPm1NB4VtjEgY/ZU3AOho5Al84YpPojGkVwv4dLuTBIfoDLHJDs5mvEgtBsDPSh
WXljlr+Y0HN9Mg4Qw908fcUwXFe7VCKeClnsPJszdTwCJlHDSrgJg0GzICiqcNyf0psCj/1jZrzH
oGMYOPrbQSTjG0B6Bs3XvnUvo0fIveblyRMcywx6RMQSGzCsGbNRCRj+oLEKuiEAfGLru7OZigbZ
Xj9d2U7pPoXilgh3B4ar20aluyZiDyOvwbQX6gnOT84jlNI7qsZvKA9Fzor/Y3XiWOpmKbXs7aQx
QB5fUng6kwvH84Ux0fhyYFfWjCjkiIiL42MtT5k9DKZ3SlTqF4cwuxECZA59woERdbstvgWa8HLn
NELKC07Ix9FDyuI3m57Jg4GQU3SoOz+fX/c3nEKg8XQWA0neVEtoa5CPeamDJUtvQv6C9aagJsRe
8orkTXl4d1//gp5IoirPDYMbAp9IpDozHJjdl6Ram7iz4iODl2aM4UMygJwccYUIF4nv33tbeZ1Y
8BwOL3ANeB3P6G4ACTrfo7H4wPzsuyW5dvAnkL5qPv6rzM8xviXZrgMDfBt29wvrjoArW0FFhht9
2kvzhOlNxUUz/3q7SX/9BHH5cKdw46lrOSrPF7z0+ZRL0DysiJaXZYORQT7nqNqwQosNhQ60d09C
1etIDqwXFyKrPNFTDIttYtnQ0IA0cfY0dPyOhm5WtbTG6x+JyiQ1qwdOoXpGDycDtyTsBCUVVcuD
SQ6V3YtelmED988F1gSppfb9LMG/DrvzG1yVzCtcrRgpBYMILwLQmWAnqLnc8QTMB5rbm3FpYkqI
fgUlxdVlrWkFqjPoJzNUnnuWNr05sJug7jBSKaYfoDZAoVbwhu5J/Ug/58FRYRkXh3teWFO+Ui/I
RZpUefoiWoKszU9LeJTi/g6MedQqolc1RwpDyrE+rXseKZpl4dBCtFiE5rzyaninfbhbuKw5spP9
/VNfAkr4Srohmh1d8fq6r0fQvtLv7g++JK1yCfT1Wlyw869dev7oS9HcZ48qx2ws+V+f8epgJUCP
rRy/fEWwAWHKtDu/h6Mb44m3ryZPRDMGWtw+E7Wb5t1GCQDNQg2uk29sbLIhFG1F0At8ZZMzcRxL
+9/k2QS96Ietm2AWQgMtU8ZnNE97mE0wpXl3SX/xTKHnfAwXRthtUkQUaCN1+RzXFL6kiweD1nod
Xv/yrKtg55lTUk1px2ig1NEr+qCffeauGeXxDkMw8mH4gUOJmf/NOuFpiXc+W7K3gk9gjh4H9Ihz
xmz6Ajlk0h7z82VI2SKit8qJGufrO45PrVuEz6hJKppvzBtAkVaEbLUnLPsw5N0Xf4qbiYCOZgaG
9o2vCyi2Od2uj26OV+ZcE31hzHL6ESxRI15vCB/szYtE0AgSKm1bB2K708GG6MGgo+qMGBLSlD4C
aSjGgdXKbOzXigEODAfCos81HnL0iPoIjRfgVGyAiQSnECIu5uOfCBmYT/2+HvgXYg3xnBic+2t2
ym3OloKaNeyFhQ+NisVDATK5U/DdEkX0Hpypw93w3SHGEACz84w6+8CPQx3i1MtiTpQYDjM/zsBs
lS17FDOdr43gYAPem3MVDiZhQixVzjlQLwPapxIAsbsMbrtJnjCjYGRGDvUdv2E1FRx4A1civFnm
H4NOVqQ2muun4G+QYEcEARO0t634jdPR9TUcQqRO25C+HRPT6BvggiBaFlR440lhqz0Rzpftay4h
0SW2LqmwPnAaohSmg4x/cItFbxgj99FfWGWQoupTjN5Mb+eoSFORtc8+tXubIe/hd0PxejDdJjik
CnNRaYUv592Mf9aK0CHTbqY/F+XeZfKYPbdYlw7v0av13lvEIIr9txNISMndMC+ZI8RgNFHBYNre
zUYQ4pdf542bCV6jJhKrHcJyGYdpRsUs5Pr/zBpXxfTz9FkxOSs8jYjuQw9iVR6AZl232Bd/EceG
VTCYXUJjzjZYaKwiyZdxArTBZ0LJeUSAcAwJKVdVEtfhy0dEq3xnmD9YavxooqzhIxTrbkjWCLkY
/Bj5+jP7YF1dpDy2+yQ/Uqj3EBhvxGLp6MT+9YHUFUigsLbJYj2oJ91Igic5wuLJegn/dkzzwK1b
/xuqKzhbotqw+kcqlAx/kJ8tHVXv7TZr/gvHmO6MChHLBdxU/qrxlVQdwGKqzQ/84glW3FweWJjQ
f8Pmwm3XPOB6+vjj6bGuCdaC+vWELeiTD603JHOPIdUlfC952cdLcy+4Zm+qb64WKofqz1zra+rH
KRFkHlh5UM0/kCif7hWC5tv/KEneONyt2uLJNeSSVBo9oocd4zk07tzr/r5sz7dEbJ9iAaEk0BZc
CSBV338MhZLDZn09EKyGW7fpXSa8I2ywKUg/2rAxPboi/SDDmGaksGAOmZ0IdXazhOYC1+psDuCz
HBzpWsBHpQ3s/yG/3dzXNJdpdFZN5d81GDkZ/J7H8o4LpmhVWk+a7I6PPbNeKAajPhdiPXy+6Wb4
l2AdIQbYcMIZSZuWu7PgraIkmoxrw8dxoGodvrm0vRghw4AZKB17PWhS/+vCbet12HoKH+pBypcY
HK9zWM8DQk4J58NpFJ9E0pAs7WV/qQBmBY8t0SfSorfV2k0ZqI4qe8qNMYh89/smliKEXjiiibS2
JROPAd4pzi3MKPYokMBYOudSYrrtogSq30F+UKe5sy1wTumjr4laF4c9FLXqFEXOFHScdokzfF4D
nDHf27mC+/yXLaX4WjpIXMpL2CHuYbDEFUtl84gpTHLYhMXq8kp43PaNkVHBxD1jUhvibMiYIpam
2cKYd5vbwWD0no/uSUNmvfWQ+YA68vqOCSUFQw73WigxkCtJ9PgQr1/O60W6FLAX7IpJ7oTzm9P6
ekyA4jWQrJKLg3KPhj54nRmO09MoqyaS588ZvDMYdjCgORf08W9zRUVC5hiD+rVUO3Vjcck33tMV
OFV74rxif1zZncMBaMmFCSHdB9csqiduFDCVbPs+lWzKH9cVTQ8nYYyTp3RAE9YiXql4LRb3lTaW
N8jtx/ocqYwZwu4Gq8/SDBcJIHnJcDtyhSkOgH2z1HBhVyd1zCCNNqbHLBqnHbIFOBveV7/cyidE
N/+3MSGkJenjSoTKH7DbroYqdS8FtGrfD88IoCnqePhYlTP1YDPCS8MQJuPwwOGBmT8eOzARBbXz
ynB9jR8rONe+XlLkRfrxMf8qVrnnYuite8dyufMv8TfJ//Sj3Nlabpf7kjEIpT6tAaumudkfFjBj
QuLicXVh3Cp0HKDHaPREtnTOJOzlo23aTTA/OZvtjD8/2CJZI1iT9cS1CocBc5f1Lnh6JjBWCVfN
oAbAzm+kgJjhx/VHWVlGvRWd1Q3NOioiotvE/OyKpRr2LsOX90vB45SG6Byya+HiboHVJu+zTLwF
3EGyCAx7cL5MLyPRhEhhg7KBqp1zY8o/ciQX3gO1UTXMyfAewoiz61AQDSLVfqZXT5LgvKEd4nED
c19TGC2T3hBXD8yG56rwaUhqMU6SABQdcDyNuLkjtbPXhT/3Mr+HzE7sik+8kOfa3f6imNiNqL9S
OtRUg58iR0A5PJjKrvF/H4H8lzGirKq16spuZbtH2tjA78F679HVhBJHB473VxFg/4Uai8ToTItR
9ZMbrTdaBLxysJpIr8veWjmba+6DCQGeSEaJOUxeyXUv4UeT4yj0zyQKezRDj01gQViUcENQHKH1
sw2qbyAqWYROEULqP01gLoX27UjCJc0sV90fJba2p5AfLF8gMULY4gkXXfOBTHV3QBYBKFJsOhwq
aIvw+2H1kZX05SzCDZeLC1afIQxTG+Cvy2srrNkn6MApdgRWH4M3gihB9GeuSLmrD3/oGFvnyXgB
LlbYjrPh4GHvvDfgGtFKLrY0duarwyowIGePSChjN70UGp4mObDOF9dF+sES+THrFsqCUSvFATfz
h0LKzWf9w5VblbCeEx8ipUZBYQ4ywGC1BwjKTI5JGkkfVJ0cD9chPvSkXLD1f8xWUJgd+n7raQk+
HKNeTFYbAeAUNChIG1iOrXXribA2FeQYAhB5sUwzGdqyECnj/8TAHu4o6RE3oXF4MRGAT/DYM8P/
0uBp1qCPhBbg08nhgoHmANWf+0M4uDnDcnY2e5lWcoT8K7fpibhOkDd8ztxWL2Q1+qhYXua7NX/s
wuXWwQg+9s8yRI1RxlCF6S2fEoMuelzaa9rn3Gb5860g4KgRaEIGTyKnu2ZczyQWKOvlvqD+QyWF
8HB3DJrzv6//WZQp++o7fHPedv4g7rtF/PEL7nnzT/ACbkLSd/G+QCN+OVaFEQ3j5IBTk+vEQXsh
8XIpkhWHr8swJduY59d04JVY05IGtKzhM5zrBLJQTAM6byD0o1JyFIg2PC1scC7jNx0TMlNGbDRx
mK36MLTOL/fCFBi7YbcVAQ9w+vKerzITnmSmT2KvUxx/xIA5VC0htGNWGiDQrOPhwaFY4k+V4Q8G
1Pc+m7PKebXWd1xyJVd2x52Fu1QGuLws91cKY1FU4zompbS4kAbn5fJJ57sUyds04muc2oBfZE7G
8VeMW4TroyAYmLzJDRbpGPSznCgcn6N7IIroIYcfVeWrQKLks1BZNA2HyQzvZoiSXEWFc6Tm83nu
v4VWu8qBxqNZYHi3ZMpUjjnfyr938qB3dr9FWIsC4zci8pMTq//2aITgjb9h8lAND1U8y3GLoM3K
3PE9ZNhOQYIUfm1u8z1Jd+FAody02YU4/5A3A5uiN6fAeUUJg9dH410lj5DA8S2G682L+NpPp9cf
tpnDX6ypadbPY9FZ3wkkXuTHUBs+yKr60CS+k6tqy2Poc0zX4TzCqx52axmtcD5iiVNq6RN7d/kz
ckYowAjGPTa6C2mJzFRcybnZUpJBRFY3OR4Zi174LQhmoMwsQv4wkU6OHLS0TXBvfS7G66he9sAn
dLI5Cd9k4/TPJRZXJ2hloR5ja755j+oIIAPXfiJ85G3tAtvTt4rETdTD+HZBCcE5cqd6OmxUfD/B
lvAv7jnYL26eLuPRKYJqDE3xPxPCPmH1bXr1PzeU13Ewkf3dNttfl2BROVS3PQ6inI9rLtY10Ntu
UcYD5ukOdd1v/Wgc/j/Bvc2T5sjfonVbNOsbIk80ZBiq8UHMf7MRmJSoFzjpdKejnsaJT6fTGraI
++kLYcRW4rFwMbeoRHMH5IjmZEvqIo3qm2YFouTqN/umxpb0S4C7cbGim2YzndS4Yoj4xZW4SL49
h0YQeInvDa5GoX6o3TJG+PUc8wlOFf35SZr9kpZ7rjzI0QCvsfdQlFlq+mBkn03YA7g7Skdp/Z13
MDM4MJHQU+4w/YOL2ue7XYeMjpU51e7MHMIEaJ3u2I1hlQgbDMJOmWBR7HIuU+lXsgWsgKfJzVHj
N4cqJy3YDLj/SFhjgtHxJvl7r/h7wG7LL2MW6qw8/xKMGDwMCrHu2zGU/h6gfIBtvjA+zIXNkUuR
50MV8lts4lqylJCdO4+kxB9DOGcQ08orF2JyNjfgssx7va15p6yVGe45o9xjoDl7jEVQUxkXYN/C
9DebCiZqHm57GHNAwAuUsQEtsFzwl05cTm7hm04bwLp7xjK06Hm7uG6FrwnGbqxlbcLaAz3vx3SR
zEnCG0FOt6FJ6P2P9YfvwcCPRbSTOhMemmRp873vqz6SiTdyG6LU049ngoYy8/lnOkJRhefcYNaD
oNc6b/yErhOCHVNtuTsj3dlnyzruj/PhMy4DUulm17TybwsdwTCALexaw/+tb2MOBDqQcDe8JT+v
C5phHl28Fnyidqne+WcdvFeZJ4WQDWif9TQF6qEdqifviTAE3DmlWwxv5HPQugEo4yEH6b9wdFAp
Ul+fmEzYGTdx4b5UISzn1x0gmYNGNIOBCXSK5eb5dTQTxj0FmM8ZIJvzmMO1Si64lCMRMQKKHuBs
URVw19HfjViBkYy7eTW+bTJKH97eqGL8ebsnCoZbbHKR9+5IdJfIuQh05YP1IAe5/I8OtisiCdKB
lU2FZlxLlHmXIva5xWBlYPMq5NgvmEO5uCy0jUFUKuXaj3uALxJTAclCpIUcKeTb4jk877Zsj6hK
M0aXwN4xzb/1GYuVjFoag1I6jYsYOlI5dVuqDBg/XMqbXFxgaRY/6PBL1jEXsGw9sXc6sLUxClFO
4PDIbQyrQUWyvcYGgASYM7QSzaZzoVLhlsnX/KjIUJg3aMjyFPFvcBfRVOdmMECQXebC5JU+BAuM
z8A1BQ9HXly/rlkGBQXOSeZSyuy3ZsPeeKtCjKT2qEZsAoDgEOQYaNERVq6GZsK/n3aYRTztAVFZ
EouBtB3eOlIzWJKd/5tCJ+q+7CN6Lriw7yTfPtNPfIWnAgIA0gOJAYYL/QLfcwGhf8qEEBOvdqxv
pcVjJYKSwAuRZqDFpyTUEjQ+B2ZNNJJ8Ea0lGUp8JYYMkkW9SCXJn1dHCmaEQnN6wOTrhy8H9E7y
KumwoI20Ft/jEtEkPjjMASU3vAxuy8nzxKNl1n5zpBV1NpVeD7cahtuaXRiWwVSYmnbK9+J3A/oB
TF8W8EBLvt3xd6/8hqro4pmoSS4eir8vLXbhMHv/gVnzMCEubilumU5JLGHqdsGug4tBbVqYXlGG
/UH4VLyOvFOqZ7FcLYgD5EMRaqp9XJ47YitueI5NOhxEJxDeUADzP/hikL5bEfTEp3wDJXLoMHSG
NGDgGCrO136QDbE5KA45G0b22jFhCIwNV1Ka7en6GLaTaf06DEgXRwPGYHLSrh/L3RFG71aBMg+R
Hzn9Fg1CuwLOhOyVlMvBBPELz3JlzpEl/BtKUsKBbk6+CwiBPUz4CB5ytVhblbN7uosxivGfsx7P
8xZc5+Waj/BVXEKVuKUrxpEsa3Dnfzi1eMwMFnWrWg02BS00A05+QiSVXOJHYBnIuybHOGX12379
7MK038kVh+cj5VF11ietIlQWH+T68SBGTFVg/iivYOXf0/6S2vq5KQqAnvvfb1Et2NIUtNqBqlqf
8OPzhXRibRfQY/mlkYL1pYK3JcayJ2PEkQat8Mn+UR36Soo16NxMDFpRYLM7bKF5IJuLx3izQcRV
hIJn9G5UolSNvzW/S/Fg+hu+x1UkJK+PU7UotsZUPry24PoXHgvTOyrHsbqlP7jRg9FEnBXJu8Jo
AtISFGRpzByMYU2wi/ubcgUjrRfmPach4iVmJs+pDHuGq/ycc+Og5obVyCMprf9IOtMlRZluC18R
ESAy/WUUFVGc/WM4IgoqoCJefT9ZHaeiT3/12lUKSebea69hu6Ig5CIxfKRB4AsZwbcVBfX9TPdA
J/E4Wqf08AWqvNn1uBi30ESZjiaMbEoSVJAaQ9+dXEavSBqrVw+Yb4tQ12EiqKy5NvryHb9n6J7H
CjPOyx454QgTG4aS1Pzm3QE9GrODdeCE7kEO+vmBSMVEHeBnEW7Xv306wZIH8BJNCPkpv788HnrZ
J0DgFpu1zqwzLQ9yfN/Tq7MPAAfztECbwPCKnk7Eg9UnVj2V+H3dYEOxAEAVB0b/OqaVtQ6wXi9H
PJkBVeUFESkcIwqoCpDsDrft7o7WGRcma1meynk10AGOm7E+6xzzvWLYr6UxkiFjV6NHqJ1hCcsr
erkXzQDQacWQRI7NYYONClZGvfvYPAPbiAEiyG7CGYHckTMOk2eWBc07ZxvDNJSPeJhjik6XCUDC
+K170k/3NS0LID8cGPAITjHiwXBFVZXJi6dsYczb+LLTOAUX1PgYV41omKRNy6sP2kSGp0frpGAw
IC445or04QpBx+tke+ysMTXRUYsNXs3w2fXVnIhol6b8Vrm0Bh+6HwAzsIzD64xsN8c6Gnh5qAh1
bJfMHYAxhvILDYh2xX04V39GGUCrNBPGRt28D9auZgqL1AlUXhmaHPG06fvHvKvR2/9paLdCqIzx
M2o5QfRDZ2tyws24kNvsGasPT9rfadRvUQV79Mwn1GO6aXYvDgZIGbsH+z1OMZvyULGCVw8GXgXM
XubndCSQ6tURZwt+cFOxmX6FGIq9RBK7d3aSJbviTlaYiXIpi9fyvskOX7Tbw/oZ8lhfccibSIBK
TO43nf1zDu6TruoZLLQrxI/V63TlkWflQe3jFu3L5ZcD5pjtf2Pm3xnjADyEDOBKNmsHnw44r7Uo
iHTkU/Y9dTp7nfGizBNnLSEH5YR7oVDLROAy8zJxapMz5nNGYEmXol90KahL/tL/0Iyb/Qvt+eCX
dKaPVSo8Yl4Lg0s/s87P0WvHuRjxGOhrHgtO3Oufag58ApgdNBI/PB78nQjZJPS1K/Th8OI+jCaA
1/F3Jvod7STxL4iLEOqB/LErgArxX8loFw8HiCk2+eCPErYz7CcgFPmGBJqOLuN1AD+RQ3muX3uQ
XhvTl25+SxLEs8e1tpwCZirjdDRcnKUQ4BeKZyyqm1t3Q7QVnWfw1Xt1FuZdgpIj3SDt2b9zglJ2
gmtex/C2TU7xr/0h4e/ZS4mcg3/Cc4aKEhKBwbTXqbB1IrESyEs4WaHqJffYnGwDODxAVmI3oHUF
lYeFWw7MORg7+GcX37ZWdFRfUB40LUI3TWf/Jc2Aj1i9+l2G8a1wbfpoTk4+I+pfZKNiLA4ujsSk
AjdlYtJiZmYD70kfJ191GOTLu/LqINgR3BVKnrUQCJJ59BCOTNrVa2DhPVxBvqX0z6HiU6XZ9HMF
wj8cULFgeTtM8cvCbfjzMRAXnhkAyZXcJGizP6fGs4EEvbcjvnhgTeeFz4suKC3sGYRNcLdwjQdJ
8LcRY81MKK9/fB3UA7ecuhq84xfLoytH5YGPD46RoGW4xFpC7dUZs4HceW6zXrtANcZcz6RR8+Xo
MWkSTbgK4okw/y4xmj5VY/Y0qXcb/UKCjU7XdUm162j8a2VQT26T94K8G8JbG8w8ZJIPSYwThgMF
IciC5hdIJG5oK2tVLtgV2/P1WCfXteUT9LDmLsCH+Khn7Rk384wKmY/JSuY6MEnjT7ZS1AQTEFVt
+kIe3pwLAYDTGtTk0omxgkWjQjndnGrG75+QSpwjgZZ+SyICEXDwY6URe6868Ek+TFQ+ycNWoHXs
vgd6f2ulDP+CkDjKme+ZLcfIl65/TaBWNX3PzV21JrzwcmAAuqa4rxMiATMN4ZaAgkSmGGUlVE6m
6INygihNEf+pswCp58e1C3Z6zO5uqs/AzkCtx6vZYR/QVQW8+Ox4EHGp4qBGA2bWp5dJXCQDpgGV
M4mXlIyYttEDgHJCyKN13Om0NfSV+FvXwu+W9h+u7OpNGBcyQRY9cVBglg1eqPxEm7JdtBocmMcO
Robw41UapRbOvi1ODlzi5hyPFvN+PtvPt2g0NsiM0DeN5Y0+V6fMCLqb7woUBAIND1KbmFhziWfS
hFqMydYmSxj9vtAUwuOWmR0wSkNuedyKJgTpi4c93QceLzNUttZ32GB9A6T/t6tfHy5FnzxFLsah
dFnAm5qr+3rOzg73bIun3h0ZmJtSONOINLSKYtSEBS/eZHQqGa0c5x7dgQlt9eXeRQ2iciIhDX/4
32rw6Qblw2dP6vCO1xjxcXzzyb+I1Hk06UCoE+G8t86lcXGivuBCi5EmY4XSZZ7H4WmBd33xUYT6
/V4xai7dZ+EVTPMwoAAh0z3iVFPJRrF8vDFtAZU9Z6oDiHZhZb4ChSnFphu/wYY5Lzn8YdjgmFdG
OJttSxfloTEB0AUVBtPlClzPNcMFRknwUbjAYXbKl7gSQlH4e68c7Gz8/PlLutPfmYoPL/KJMM0j
MKFILmFLyrGZXOfsRsYQkz5ypumrkzxCvrIkJVjdEaJLl5ZuzLU2+nJ7BlcM7KsBPEHspszkEjHY
yE9UsEex/x2U44+FPX7EhP/FHQbuGdm4gvKrbCiVNlr0g1iDnMHiFtvN4Veh7lIJWKMJ25AxKtvo
CETlVu01Fhwn9dUpTvA1oAswqDb2bDNYA4gWh76NdCRmkbNOYIRPqGnIndhd8pHM0Op8o6xz88To
1y+nfmKYKbyOuqPOnur0GqnrCyJtmRaNGtWgD/idsI7fQG2OuoMnJlrwiAfFvvunb4UaDkVTP8CK
SbR+d1XMDADdl6dE7f5yMmbNRHva7O4VSxSFX7yd0ALPpaV8ek4JQdsp4pn4rB5nNfVugN623Cfj
lWnMtKXC27x7oJvgK0HXf0X5BulIRYacQzlHpY9XFwUXtxyxeYlVyYblMdWnVNDvA/cViPWQ8Sxw
Y3Fo5/Wfc40INO8xWmAtWXmg3obbRdHnAQFk09fCLT0baiNrLh95DORFsSt24CfVmCRe0iWwdALt
oy9mjMNgpKA4DYpKbCAMLpG4AiLSnnMqoFVntApcAaQC4MkRFHXngvpoCdYlvw6ClmwTMGFNt5vO
WRmynVFQkBvBbAORH6uE6KRdnYjKAtICGyvI3ke4fL5H3Z2M4dsfIntd8w+phqDUzFp2d7o+kJ0f
HGGywv7eobnoLphHdXciW4XyBS9ceUd+C5kmhI1lAIB3chBuYLpumlyPlPg/gFhOiSGxBUBlcxLc
iRmzfMCidFAnFNsD/dREnG2eAPRgqpMGCawasPNC6ZQCAqbfg9d3ATG9ZcqMt+7EwrAwgTaCWMm1
ErFgIcngED+EiT/IsAsScRPy+NXHDx4YCP8hfNc/PVpH+JWGvzoKBSS2EPzZjejAXAvqpBEyp0Qn
jjvpHnoMkt07/L56kC1hXTjFgA844PjHkhzK+nBG19fDEtgxQ3jZCCKFOTNWdw6RE8gIr/FF4JuQ
qF5eeUj2t0Us2WN+KiMHmPZI8gzkNBmcKOE7LGzjTw93dGAdcZ6GiGr5dzPKRIhU1O3OZ2ChFyj4
W+adNCgxUMzGimPazLARJ6TenkIJQjmDnTEqxoTJxN1lBOiTHoLVFNb+7CMMCVjWEHa27v4ekpIL
P4cZJu8YZ6UgHxiJeP+AMCjcOweNOA7RORrzF84agwaXrGE3tiJ9yMhw/eprESkmPt7b3fADK9RL
kf23rn6n5RUNxo+hLA8dQ8BTybhRFTK0u2Zz7JDMbe06lUfnIQNnqxEcMrZQyW4A5jjBYrGbQuDG
E8YVXIZIWughsox+dUZ+wnu7Li6jNSV1LxOFFuvqPmTjwlTIxQPMEdoCTARmCOThvSPbgBKAk1sP
AUPAAGIGF37MG4GuzJzGhB8Jk2LKOcV1geHp3hABIa5mAkUp4CxAaISxPZTkG5f/g2EQ1t8onP0E
rV3QegoCkZc9gr3AbS16Bx0p9o7JqbiRDzBF++OMSCJ3aaOc/aeHvtQRikyqO0LDPc8OL65vjwGQ
uW2me1jz54wWiQvSHrcsYWmByoNdM6yeHq0jh+v2iF/m7wZ5HpM8sln6TV8CWX5hBqhvMO7RoAOm
5+L8WekeREDGIgrP0R7jAfc7HYAchxYOr2hkHD1Q4y90NYZybjeB7n3PHXrV1ZbspmK0nTC1c5T9
b0COi60HZFxziR59qv2+Pil2JVxo5gyDCr4UglZWfSBMHH/IC9jUug4TWXIQmaIxFEa/g+fzl3mB
cHewmJJhYexjE+vuKeDdoGuPQftgWZl9xT5tezzGYDBQOIXR+Z6bNTDcxey1xEfCw8jI+9oxmC6J
PsLVnwubo7ZBM4hncCI3kayNKq1XsKYA1FPf4EaQp4JgxnBOcYMWocY8H8p4j4eXVjViY3AUiJRi
QXA/6FTTTbW/uumEnJb5JU5CO+NFN5RBhbM37Aiw2d76BOzSCGpR5pCXIjM4v54bBf6kxo1q3t7y
1Q9oYykch52Qw6NVbRX/Ssu9NQRABeUvkJ69Tn9B89I49YIYcVbXGHjMLvuz2Y/3wo4uOQnN42Wf
BtLu5sS/w3V2x9+A0aFL7OvfZEA6dAOu9fnR42RlS0PvhpvNCykAkaNDzNGCO2VNxSDuOeR3KfE2
gsPPshVxAhSbjDte6B+m2eK24xBg/PLxmeDmQ2uaMVBm2tXHmhGnGq5nbzvS7r5186vhXSIR6Mqw
rfCQjXTx7SFqyzYEbxqqZHfSwawPRqq2gvNiHUQgIOwZOgfEpPDtIDTfOKvhq2FVev5xQo3rWwj/
DnJNzrb3ExlbNBEkQt2xiSOZ7kxHVXxdnSy2Ea+jFKGwhVV8JrQLpId/wRw5SzpE83I63gMabL79
I4r14smoFAlZ+7r0Y7rIM6M14+cAd8aA4GBY4NJc5mp5Xxoe5NVXj3JILA3kXwG8OJr3AaPjy4Fg
OrjHOxqKav2JLysi0KFv3iYMmhV+ooXfvzkEGhDFAFwzVE8CtON/fb2JPHr5+DWD58xoqR6eFqbu
s0+SNiJrnoSdFRW589Pd50C0BmwulJweTjjsUcXqcmZLpRbGb2uQhtZOFLr0JcSZyMeGKggK75ub
OMJlD/9N3JGQMIkiusOWujRddpStf3l62VymII7YrzMJkd6vR0fG6G1h0kKYgerTH8ElrDfYYIjT
a3LrF85htLWDS5xjfgCFaxu+F81u87Dn1pnTH8LQh8G/0otbZ/AaG3TTULVJ0cEt8iCNGiwmGQqy
FNkHK9JMpBGcZpwgYCVg5/VHCF9ohBTccNojfuBLQVoHxs15TZWlSqKTsixOkNi3oe6Oiz5zLB77
CUbXjp4ImAi707e9uI4Xgji+p8iT1oAT7dJaYxRP4lNGGIY4keHxYtZiJOLv2H/1MxGioIgtGqXf
RXShOPc8B0S38cLM+y7LyGe3mWypYx2kfAPYuPiIM+577XEecCjC7d3TPvA9uyBGpIwKMiBB/gkh
x0hGpFXUURkxGjkUsJgA1l8Pwku2pDXRlwAM0izxmY6WA4CHf91TuHYVw8fBwtxjO+TfO7AZAipD
qCUM0Rn1EWPVBfUKMb6RSSuZfgbmsWQ+MUuvgTnshl+UQCZ2DbJg68B6QxNDbw/egmcpmyomTU4W
PobIg1PcJ3+BbidsVhF3G4HjU9T/ad9C25jNsd+xSwxxsF+kXmPXojN2CnT5QPIBZde+PgEjTynP
+IKXmN4EMRjSeeVDN1p+sWRsPHHhmFr5T58jdX47IewixoEXMZe6zT9QB5ReQ2RCgbVG1jcGwmiU
TU/4NqQ2CiJrT2IgVRXDCWiF0YOULMjkyrLmnMaKrYHIeCGrR6IEhFMX4uePhkr8fwtOgkxCQ4Wm
8zPgnFVZciYGpozLcAKiOcNAT0tI9RpA4fRpQnnhC8xqzhyDrY2iPx90piYhR4ZNlylCy3BwCEpX
X+8bbwO+M7zuTixqDp8Xy5OeFuuI3mtw3xMEMyoiKDg+1DKOwNxPhqXvnbgxGEZ7M3osysTXQA75
LMwVL06k8WE5zmofsg22K4iYgIRH4nCiIBYlSp/J1UkaKWj9axd3bDdsHIB6KaHA0oct1hZqwtGC
2e6Q6vHLZeN4iIAuiM0pou0aZeT8BoQJ+EmISK+Y/Ehkgw8TxDnXpy90jbhZf+z4xynPpUQL8aEm
gu1eMcExQa5S/6m6StV/Mwin6LWQ6I0aVu7d72aCFncfvtl/2Ux91S07orL3yFZFdPTVqK/NhEeR
OlpHS21GDbjXArjYuXGthpdhurjMkOrAvOP0UykWKP8JQksYP+gIsUcb6JEvn9Ikv8L4q1aQmC8+
PpxWNxTwC/AP/QrU7J9PO/JkfPP6jtTwEmqu7qX7NrBAqjH167/PIvlOG2ML//Fuy/sK+qoPrKgn
9OKXoJlY5N21vMSM8MntvSmWKhfhQZjtqIXsW4IR21+lw2kq2mA96Lb4eaqwPeZa6RiLjjtqmOsj
grIxWPYmUCiQ/ZsjjNkdfNM9sd+3mB3zc4cvH5elOOV3UP1UruJX/te/Dz9uJ/jy/N6H3Unlc4k4
5P8XkgvcxuhZUSXxORx9keN3wj5Kcw5Sgp8qkzyAt3xItp+9M1f9yS9masXjj1A6LVy1RDSVjq6B
5E6f/e1gQi6DOxHGBXm0EmzjO1YtFIrunfcPFPS0r3PIsOt6eaV51z1EXagAB0/HY0bIr0BCENCq
um82CpjufOCqL7mre3izEQjDn4VRtJJhA9Ir9b5xw9GnTBXiJO0S/s/W+Y3V8HkoPX0Dk2TYTa5E
X0B5eM3lQacn/u8Cq10aS7juXU+Si7kOTy2u0Ew8cZKkQwiKET/Y/63+VoeelDgbsClAZjdEpy8d
DT5CAHz9m4JGP9lFXSZNOBO1PhblnSU/kwwE4RSEK4BNryccBMGahDMUnR5qPpa9Xy+l8N6/+e/l
MyqX+RzzCYOpm50H7wFZdgy7PIo77KANV3Du4RXa4G0YNtXo+mpvws+HXLWCKIVa9sucF1INg+Is
EkOzCPZNTXaUaHeFHNlc81w636kIBOIx5oza0Fy4CDiZMTuit0Y/whPaIQnSsgd3bgAlYA9eKsKz
ffwbrlIWUbcPocTRQkp9lo4itnH+t4Rumn+UEW8OgQLP7XwO5k0LSuANahDsa+zJxXMVF+08C432
zcHdyJkw4YI3DQDIUmR6i+DtPcBAEYpw07sH3WRxnXAt+BXtue6x0AF7v2PoKQ72A54xPBIeznbH
41P3sLFgfWjDjgMxwxUBylhu938+CtquL3Nbo9bDCikPIm0otsDPkTZ/Lvb9F34D4KZbP4tuG3UP
rAJwVQvFKXUBJrx/DCZMhjmbASSzOVAnLDxXTYCz0vm9p9tLA1CAso1O95T2JYwuqT/sQ77rHNux
Crzw69dsowQ7IjAijX3RPb93OJqHv/DDaByvlA1DUzAWviBcvLFOgWLTv82RkreY727Xt77BnOEt
RivGHrYJ+LOJsw9mraatACfveSXywKU6QCgCh7ZT4pJAXBC7NPAmD5TIPQDpAeOpJ/J8BnkOEBsK
OxA7BCAshhoO9JvUs3YWAxaIf4ZtNAeGonBpn5xz2EyiiGUmwKafzbP+nwgQGog0+tjL64RpBwMB
Dk2aXv/l8CTsb2sNLyePkw1iVB0AoXDS0BKg7/KwPUaQ2tKzdTmgXPbfu7OfcTv6xCY5IopqX0bC
S74ONCreHIzlLvLNsBOl6JwbMZJF6F4ik5TYb7fs3bgngju+TXgm4KK8Q9B3tx50Dh1fJnigOjHL
ZhHgrch46D1AM4UnCmtPCWH6B1I4/fLWDGd5mAPlOeoYB7kh/RruB9CsS0rGzzj3t7h6MTlZc2v6
FMuIAJ8cRVS5ywcLkcB4jp1Idy7T0tl3AnStlEiwv5Blb4OahQq1j1XP3IbRAZUHcX0edNPezz5Q
F7DK5aDsmXSPVCg8D3SwSsCTMi+GAuUz7XPNhDOeFqEVYEYxGOONhpiwoL9xv8Hri4bu65HDOU2j
7+Dw6T89XtlHWOcDZo+6SMNmtctszW4QuXC9KBCEV2JfkAbbTUWtxrujxmIlRXzonJkQpGjyhj7j
51gtfKjUjxE88rR1moSQbQpzmhyIseMnkavsvhGDTULOEW1/h9oKsb8wUrgcxcNtsvUh7ocsVQdF
LyIuB2LuZM4UefaL2ADZ69Pda5iNajpOfGjjx/QVcLX9fNGwsz6dIwoiGoHLkQGShlQBGziaUvQr
eQB2weqr7DMD2zbA+2eAa4MPouuK7+LJ0mD8uYWY9nYrHiuIbqvaCZI7sV9XN7xNhME1w5aij2Zk
xjJz4WfC5FvB2gPBo4bvSRxB+KNKUxCZ060PsPlCs4OpyX3yPOEM2zNmK8UvEhrb8Y1FgysdGAbY
hbEnaFpkxwrw4vQNqMMKAJ3TB90TnTv5UPlU2QsPEhNpOnFeguX1mORxgR4fIbhNrokD7YdyRx2o
S21Q9IFMx/AC+ecdT8xqRNj96yjSi3+c//iTqfyyAuEuowV258KZiZDWDXnYXHOxNRpL2Ek7fsRG
Wxq9jleFhUcN/ECqIfPeqRspf2vW89d9Dg2wzQu45o2TAkgVlih9KnPoCaboPEzigLi7RBhQMPaJ
gvEefaiiTM+1UGaWR/bTpBw9+MQ3NNdvb5UPRQUI2j9kFEFEmjUo7MVeIDbNCBcKCuxvT+1dD08Q
S5HDCNRjCwRMGoEgQoK8+waDKpSaFIL02gA7D0ryOspj9NWUiP03ru0ZrcE2wDuOjx4gi/OLnihE
8/iLUd011iGTEEnQY50XG2XGZ9qIw49i+IQukP0KM3hK488YNwji0rFZA/ph1u/BAiEaagvrPTE8
c1q7Y7XHyG9eTq5+d43nqFdwWorWJA9RZLB1KHuglDXu9VwJbBaI1qXtxc+ABHVK+xw2qOJbca+Z
VkFjD5AqIcAARihZz8xRRlWYDmj4+yZZxuyMc1zXOVY+A3Vk7QwKdzvGwRfzICsGnQngPN4m+MBJ
ivNbcva/T7Te02rajlSfgYAMxTa6hMy1Y7wKxWPw9yh2nFjiMqPIdvYgmHSDgHm04AFgKVDdlR0p
G+BHP882GOn38rgMeIJFR7R+wG/bQPTD3Bk//+UDHOu5p7mbI1LzbicssxP8aQZlQJMqUZGvM4+z
Ah7NaJ/18MUE4vp4SYHog1bh6+8hmCTLr3e6/umIOQAusfhVpJsxGH7Qq8EWxBSQJUq+8U9ytCWd
cCTCke9EPHI2XWKpGaN+BcfRiP7bjqFoMR3QIHcvPjOGCsJHQV6gTQT8oCyasVN1EZqYfc642Xv0
PeYcfLF+gtYIcY0vlnJ7QlfyVwVQCsM33K6JMh1wv+ePOSNcjrUKHzWuhcRYEdBufMPdmCdgBKut
BEDYAzhDyMd5E2tT7fwYX0GeFjLAMhYW1YL0oDdYG2Ys16lgOL882b+PpMDqZ2HmaT3OeuSoUzT1
+AZ++p04mxMw9noQPyfmgIxw6dI4rOU1EABjVwaj15+rUmHCpQMVvzt8/40R9cNlgnqLyP8ESuff
HhlszqzkEmcna4TduydzQJcUNHyo9ARBAIAfMiQ/L9tgATRhYDf5n/yIalmxD+WzxCcLe5f3nMMj
RvPlJTU6Ebywbgdt9/UgPQ5LtiWDGZ61vPvVVNqjmABfqU9kEjyHGNRVYyMuwGno5WHR3JGJOEIZ
BdsBdvzde4OJb7ixwD7L7al7rpP2dIU6E3JL2wA2Lf3JUhkjkD7qTPzB+I6vzH0xUjqCzDE7Krnf
AJHw5biAEGV1ZCN6RtYaVRQ8Cqi036lJFgyv5uSDSwTAUu/McbNrd5/4elAhjWJ343/D68o8tZvP
sZ7Uk1Tn6ZWW0l5t/E8sz98RlNuWKQfHKW4xy3ZeT5ikNewu9UTbG0toAZNnDC5G2yJOlWfQgdn3
Ci4eBanT4suWhwqwGJeFxa32kEApbA4U0AANxHdjTmyGN5zKkfhMsxHTv5ghVHAyUTNJngTqVfUa
HwMYMLQ8fvRZvw1l4xNRtsLzd5sISv5E63GcXydVgM9h0C7bQbtP43v0puSQoL6/R2pP27//uMDl
nDOA1Uw9ynADfFVa3+f3kwQzloMDwAQ9NYDmTE5+4zeSbVh1qgMLMoO9BkaeWFCFzjxlGbHi7OnT
9yg/PhjEXTR42a72R1BuT+WJGygeMQQBlAhwkeFzgTlg98ET3C+OKoTwpDyquxSVzLo8phgFH79s
Ujud+3lGZXWbsWs+x9xyg32TqgQnn5UIes0Gz/F9/JlRr4hBJYjrkT/+f5W4rN3dzuLTdah/mVHK
pitRlYFxABSCyjK2Bq2DVEYvcI2pRKcsQjBTSaRqqDr9cBWnuIl8oQPZBjEi63aXHymF3pN3oCwB
rYp5OS/YrcS943vkwk/Jh4/r+TXmeawPUH/qXrt/dm1r3JVtWWSyxK9I3udRNYeYxkVZpjE8jLjc
ZUkVNrsrs7Dd58gluq5Yt+2GKS1DV2nFtcYia/FgDHu4j6WVtkRHPWg51/U+xtNBydb9AvqBnVR0
5R6bdE/BJYuICveK/bz7Di9QbXxxAGNnCaT3DCFmcbRq/pWWFdsThjc1ptVPv7Yfc3WJHTfO4EWY
or8Y5wHltPeegKU9RX1MPwIxmfWmLWlp2lMV82zUN+G5Aymdhwxkm3cO14QJsY5BiWes4PFABx1Z
B8hq13G51LBqk6ZpUiy2UaoL/hrkrkuFHIXXwQ7iTyD3Gzt4TxvB13l4DBwYkSLAZq+FC5s5OOk8
QDqhuuHOxT4Ag/+oQc9P4dNzl5Qlpm0w6PbdYwHuwejkaERY0fU4RJkeObA9kTR2WVVJtcc9dlXt
MNEjzT1EmcUIo3PenjlLKKQm6duFqWJirtAVICUMRYzf0pMiKJspUkGMrSB1ESZkBVrr8FPeM319
Xaoba5OPlAhASbCqoQfAlhFKzHbz6PJkfVfSVN+07F+T3+G3guc2EZBn6p1u4a9vsjcIDzudOdpv
iAdu+Bxa8W1nxfIf7QuuGixkqsmkw6G1frnYQrGslzRUp3LymFwPcADknXm+z8pdAYTGMmU5lF7G
vA1H1z93WLJ+aWzz83Ul7RVI9FRHdIFfol7wvvGKUzGHD58+4NWI2RPABDpqKgkImWjdno7ZcW6Q
ZKBTwWqHmuy//QarRQallou4Hr3oq7AbKjrvupR2yOrXnDWX8xcyGOUz7t3wn6ZmpEGnil8rQtCG
W4zDgKC8ash6qAHv4AfYcBk70hjPGrDAR376GkH7DD5iLhGwM6WtDbvPZDAMrgNfhHU5s2b8TR2j
0CeMhEzLRqSY5fMuByYYzOvU3vC76T3B1BCaMxBBbwH7AUb+xT5Xp5LVTa/bf8Fq8btYUsQ1lQei
Ze0jyB7TZqCNr2Bzodz2ntm8voY861bXu6dBDdMPSSR23sBoF69bkZ0rJGKtSQChyxeTLiiCORY/
JRIDVhkPRA2NDpYDDwGkwQIgkFrPJKfMhqnV0EPTdQOowUWHK0ivAoXo4vJ3cCuddQH92yDhwAG4
mcjYGQiRozJU0b1CtGFoCeRDFY0XDfUIDQOHUQs/jyHShzlgsZOlIcxFfgGXSoZdCZSlvb2CSgdj
5jPftxT3w02uMAShenCYA/LuVaYqqqO3XnkNH0rwQ25XeJ9K+BU9L94V+iPlZu8ZQY6P2gm/7Lbj
HTPT41cY0PywuQZVLc8tTD9Um4tOVJ6ZNzI7x9YPOFc+d8485tADK1iq5wq4BbIf/lkZQavY55WQ
YNgOrVVGSXRkW9/iro7c1AAj6IVgGiXF7ct9Mu+Gyfo3N+WxlhVfal0oYtbFN24RipKWHfPqXjgJ
qqtfMifJcRFxvoqI4igRl+qu/LewPrBAUxpNFjcBbo7JmLkSpM8PihtmMUlnIyd8szFsxfBgo0Ju
edGGMEZddQcyMBWhoHBB2qSbe9yaJ+TQY4VrAL/xYTMZvf/dIjhHHDkRN+4+5GqbE5YEdQtfxsWj
1Ep+w3TwC7/T65iWjhlpZu9Tyu4FLMVX3LCG9B2Trz/G+vp5/AzZQCmE9DNbJJtyg7KVfN5Ddeww
QOKE4XTTTNSngjsIcgRbWWFajPGB4qjL+/Te64RMLK0BnGaNOMSvc9n6copd3qPPdJ5/x3cRL1FR
XWTXgKqINITUYhX9n0iqgOf4kYRQS9ZZRahPXbQ4GQztjMvHHGiqXH2KX34iB0iXdmbTPXVPMCup
43LaEN0le/idpNRB0Fdcpc++iMUj6nndrhnVX5iqXQ5o1yIZ6lYVv+LLAZYjMh9QUHiY7bzoZ1Bb
mWCQWpPSbr56AkvCVGFjRhImkdsRkuTwNa2vZ4A2TKogtGzP1ex+/MyaUbuBz31ZYSMmDB+rnjpC
n0exg5EqAjtpqhx4BCH9d+fINhfd3Xf2wh2Yzu5UHb/EW4/uo06sDrlLEK7fCQNCMBkEbObOXEjk
BymJtPglTPZXH+7zPB+QJPpF7AD2AC8blg3zctVBA16BrCCWm3Z9HWD7FcALDUr/goiew8n79Iha
8SFW8oDHDWJaTppzFzD6FejTdoVEXDp3BwW7m5/NFWL3FB6c85vK6lcLj56uLrQa1MwWrEx6qlka
/GC4Mnm/HLGmQO+GuJADjqIMNtsf6evVhZrj8HR+V7cFE5cthyU/o+zTX/oQOY+8noddjTvR1vuc
bumEebyFmQ+GNaUDaMRu+dgxmjeh2xwUdkbIMTtszvglnTPKQZ+x3xIzrTXPPGZr4R2P0Rx84ynQ
eYBpn2eMHKMj2NrinbsdGtR7/EBwAKQMqVMFYYMxppsMvyTVeTH1T7DAYVNCQnfGiQ6YkQ16xjeg
BDPfwD63cIsFjO1tVGKuxrLwsVzLILA8dl9ewtbLYP3Abvsm3NQh5Co1RapGy0wdHWV7xnLv4pVi
AsXGaMTs4WyKGMIULuJP0vYIPsTwVx4XRF+AgPE8w2KnZ9d8ippGErlsRuvzRjgAOk42Ynd7HrGf
Xb6G25OGf6HDsAjGg/FYv+8BsREPnJOZcuEBh2luAvmOzvae4giF11koMfdFIULpyxteVJgFOTjE
cSvBHj4hO9aZUpbGGTSOZNoap0eZLuPtXCHGHNjWIQVB5QtvEJKoujYcADBYaS2Y6IWwJVhhw1xu
4W+ItGWt7HG+1PCkgFV5Tg/In7Hu43sfn9QRNjFwU7AknGmEgwnXLjtr0/sKkhGU4ojbrvigIcrh
R5SOYCjv6123EKZ7v1j3kCi9rm5HjXXmMqavxHJfOhC/Ozam3zXLoF7UE2oXY/nzF2lMz3J5u9IA
8xTmcKQh9EkW2UG6JzMDhUBm+19X7bEjzJies6bGVJ+tQBhxsEIsuVBX5kYnQZUYRMvV2VsdIpin
3Jz6nC1qj3P2NeQA5WNwnt5MB/s/Pixpv4iSCsr+UUGkoDnMoIEyE6FY+3stG/tv3Uy2mJyeWR4U
Cu0iDztknHVmGkUBD30L42d4V+mnLMHUJGu+IjBeEDRwjm1CFe3uvKHwWuOKwZYKDpaPfj05oqOl
BWREILuY1CBJ/AoJyte0kYwij6SeE69IHWsJIbSwvPe8mb/n+LudVGAz0Av/GV4sQfkGiYNUd6zo
0X3NZ7J8G4GibxTwqBvFzwsLFvCCo5yQZ6IdqxUWiNQ6cG+kKXUHRYyz4uqD0HaiTv+y1mAlHnnM
gRkbb9H83EugrJj7wpm2TZI/ZvVeH7Gu4PebO1YczR1LUXg1YLs8uvWewOhTjof3JpvQXQCoo9cl
n9Ln89C66ijTgV/SfopR58/N9xgYpZE8VfoMrScNsD+MA0s4MHP4cFBj+NX1qhjL+xE0wiXYcoSD
2PqDck/fU/0xk3sMUP6V3eB3RFKSLn/MYj5CKoLumiROTxqkIyVn3teArVAY27+jNjPGROsq02LH
05nPkOox/DpzptHN8PyFPNtcXnhrYqth3bzegd6vjrfkTiBBr9lxYMb3I4OabZfo5T7q25dIeAJo
2uehJQphoBjdK5bQoFWCcLg9+LWMangZoo5Ed0ZvyE5HcNJGP1k+5zc/gJt+wcgNKn5fPmE3SjOF
pZWg2WbC8oX/YCzfcw59TuF605nnMQ6MIiBj30Xlnq9ZyNc1OxlwMD4ddHNCyISTGGVRjCJBTAA1
QWxyuG75zTURl/5Q7wo/G6T9PjIxeuuUpIHMTydGHm2e7u/qqc3sxuSLOEU3I0rRTZdlz1J8ZUzh
JG/ShN0aAzHaBt6IyydDlpTgBpyPb8CoiL+Z8MU3ENYltZ2+/nuA046P293V6RxxF+lp3QCj+SMc
fHxasxBFW9cFB9O8N0cR3DucgQyX2U0Muh1y3I1MlyTbA6nVPSsg6okxw32nkWO37f1oCpssoEK8
7AHKaB+7R1qgipaZm4u9GAwsdjRMjd32kFXUlIFhiICLLqNMGy2AEuD2oQaE1VySloIfF4tJlobV
lHtdk51mIdcr/N9OZiM/fibIEYa3QODVAfky7xtW0+WFzf9L2RUBqfzg5VIIcxixm9abx5zPBUsi
6kgB4CO7jRZpk2rRHMjeRfmgjd7VyqI7uZm+1ZKMhzgCs0ncOhGWpqvrxChtQvryJYHLvLM+8MD4
wdQXRnNsYjZHvWH2GHAil4HCskO78I+lM9tOVdvW8BPRGjV6q4BgXWtyQ9OYCYIidfX0+xtZu511
sjMTY0ExRu9//4snKAgUi86G4z7QQPCROV1IMNUJz16hDvuRqHdHToMT7Txgfk7jPyGf0C45It+j
SV9NSdXKQCznioUjr3UGcwW6vPVwrY4Rjh5fhekq55FqkzrnB6ot7MsnwplfL2xpDoSig29j12/s
on905AWfpj2aCPuMf29fPahkG82zE9Qt42t4JC4JzfROj95FUQ5X1Fjj7H9gn+DF1QmqPju4Dlhz
ULVgaTsGCHUAmzQ6eIePy38aXi9YshfziAH4Kl3rNjtGthif3tRZDMKPAfMSiGqIQFjsfY6difYW
G55GgMHpmUsEQSb5R9a0soi3KG2CUndQOcsriLq5LP4pM/2n/sn+5YptHjrKnBvXUuhIcPLRg7ak
FR6VfYZvxVXHU3jHaoZmsoeHsQvRn6yb+kTA8r8Y6/l9Xs6RBwBtA4QBIfgRkbcOr1G70jDZNmO7
f7whv7CWgQtCcAH0ATVgTsiCxwp5jDiCnZtfebICHRxUGTB2Xrl0yHjUXf0Q907DmZ+Zof3majpw
9Qvro97hq0yiJucaJgNnLCctcarsin+Il/k3f6RgqIUg1eUI8WBEMGQ+uQV8B+Yn9ivxeCizCGq/
JdEBXGecowDCJaJlZ8ud+zJEcPtWxV+ezTf2LSRKhLXDrMKk18WSqe7FA0h5/zNe1guPM6ARQsDb
152vQbjTjjjC+UrCYvOITaAG9DN4xY3z1cyxGyWVnZXZeeMSfC4hyX7zEumNH3fKjDOdYTBDiYar
JCEHfACejvYNJOo1HSfzlNtIWbWlh5ZdLb3KGVEpUXegNkIwGT7aSnjBFpTcVDi4wQxuta4GWmRP
XuL531dOs0YT3h+53Htzz+ggAqpkjgfZxOF/u2EaICWZ95fCSS/mT4wXfukOzBz1M79LBychvt4k
K+RUcW8A9HIqji1TLiq8t7zm1q7eB25jMr67cGdA+kBMoE9VTg+3/my48fcqWwnFy5FsdJliROYe
5WZfR8oqo9acKFw4dCVvTGeZ7bC0JRdWN85PgUE16ARKuBZODh5vM1ldPimIWXN0ZxtGxC+fR5Jb
a4+YR0iunK1iFpd81ShEbO5Zm7R0QUQbbY9eiReNo5Uh9v4dJyfLNDp33TipJY28Fktbud9Tcr7f
/guCwT2M3Lh0Poi3Cz94zyoMupJ5SB0LVw8E/rOJ41MQOBTuRTh7YWBVeh86Nqs7FN1BSr903X0y
rCHvtYdWK+vuQDOFlwlUccnOriH+xa6817TJq3FIClNYpO8NhWIgoq1LhFUIKrzkH3Vu3znRmKVl
E3dXGcP8YdUT24FyxFwUBgfNHpbvNaN0ykT69RpGZOqM6znT+EZfVqXdE96TcQfaBSNnmtYQ2l4V
zGIiaJrJiDHovkSQUHk8hZ6v+fvngtFxgQ8TwvdZz/Mpft2fMuL29CWoaKiupGsczZq3254/nR2F
iwTks/SAAnllbhsKt5I+wJLmbzRRGN7Ws1WbrXGVHYZ1mc7G+U5z21VxYbCEdECGpMsVnx442lZo
19xbwuaaRhzbyn9PANobXirHmrudUS4G1KqwgA/BlzmNyD1WarpVY/+Z+CN1XgF53ITfab9ukTqc
qf3rb6yzR3a/hhzIB8ynVB2NT1IIrRsBAC29tXz7fuOc6ao3ib0owA2Z98+4J+/Alwf4ktSIm/ev
dg89jdknPDyspJajGfpsfFLJwe7e7usremCCR6saXVV8q9+uAsESOd7++Zx2ulDjckgpfQX8jj4e
6PsMsMw7QJnEL9FWqzRLtHP1kloimIfKKuzs0SxQZpR2Fc534w1AWgdGhyacqxueEtggdtLzMSam
HNKMUnLwX+oCsL4iXwh+KlKuq07qqrAUzHQHfLd/i68YPGpTA7LK21HndBy4QiLDY/EqHXTAUugg
2ASI46uKTgXj/rSeCSCPp4gvVek8abVDh3NCnyKzhbP6jKb0ouIFWhtUEl0ynR0WjSpmpTzFMB0h
xOD+PCMr55nopulSZRZaDNQkR6UBpV3FGOyvlQ6x4qddxcoYjieuhzl/jQ5A8rRDTxrCjeuDu62l
64J7/AOW+Vryapx85HZQawYfn1IzfZTlfhivgCxTYtDSRZQdYRuWvUN/Xbmfm2LLoynwWPivYdOl
laSrhJfovs80yjQNimoz5BGOuRpT4Sn9LbAqxov77kDXUJPXDt/lAVUhnKbZvIO+zmx8D/gBrYsu
wTplsBIAypz8qh9Y3tPbdrzDZYb1R7e7e7Asf1KYY+RDASJc2cDY16m32NoCuOiHPGRnfoeOSRXj
DjvGAx+GSFQx01pdh8+FnrrD/hP/jV6h91FYM4JjXGs5xv5jOU8Qv54BH7u89Ks/7frr/UJGKFZP
NiGTRCxeZxNIrsnZvvGlwxEvcPRDgoGBGflUg5w7UJTaUVftP33FiWNOArDA5QJZnjPKdrTDQZdu
tC9dFNvcFvIN5XnzkDYVMcEfhjuYVKYzeYryGqFBAa7NvNmja9LGcCb5l1hOBeSsFR5X22jHEPfv
CrTNFRjIp3DfREMJrYHqfr5FHup7NwJLbyHS+MZR2mZz+OV0H3QFImOg39NJRjDvKBNl8i7NU5C7
9N3QN39SyaVbtgrn/U9m9Ek7wGv/GCQ2oUPCXs6mIcNyF+vSEpu8B4hLO+m+tGNbu3QV8t7IJk+m
bQzx2okmTR5yPstO2JtZDnFvZuYw3exhmTDMD71wRPsygzH0QmVE56S6+p2QscUHj9iuxfmrHdso
VqKPS1c78Aw4B308+lf946UdEi5+wYA1X1AitjuyeKe9RwKPEP5hC9BfMgbG86x1YqbOZGzSLEEm
IiSuFs4BHkNWtJ6CrpHQz+veuHH6iwwAK7RmQKsTXpo8SHBbZUrDJ+/rO/nzaE3BoEuYVjwShPvP
5qWlxn3oa2ZCTFNgn8j/KApBXzfYsnxJ2EJgzN6CEZMCmWxVRH1+cK62CVsYFXYC3MYUFH4UQyEp
sIn5Q08au5AiVGZF4AkMObG4EsO9X74wcR+1zggiAXpAxiYf5/W00y/8vuHDCaH5VRMGeunVypC8
T0oPJw2qxQl2nPgPqw7ORzI5FLClsKdiGI2vElF7PH8uQh0ZOcJswYMJrQQO5byV3xZzUY62wUie
2VSD59sIEN4FTzUgSAFaYwTVcd3OgKA7zKvQWOWAbAKC1u60jfk3HS9matEkk2w47Fns8rlVTs7h
CsDwgto65eN0rXsF8E2ps2J4rgAq7f5FBw4NGNLj5gXLmSE03jI0zqvsUGyYg/fr5054FaoDPLgP
Rcw8gfdKOybGnINOqxxvUVC5A6lKNi44slNI9njCm9C4isg3PITf5RoEFTOACBs2LksGc+S+2Bzw
1w95LDfmL4HF2s8ozOyAP3r8lmYo22BtBsza4ZgKkQVJZKDvEX60DnMNQeOsO445tgL5N1YgwonP
5iVBlkDo3+xDiV2vRlz5FQbYyPggqdJ9ghw9GxvXseQ7In0oFX4RXB/v3KX3N54OUPGfTyd2XuAV
OEyibadLdq3LGBKo/WSqoDoxPG+BR8DugSy9Um+WYIfCCz1ZSGPyc7uXBZYp/xsDwoB6utkW73qg
WeirgpVYf9Wgq3BDKYZ6FotvDhOskzVYhLXgu3ABRdABgpyNR8J2FSTbJKC3X1L5EpSEgunymaeP
Aakg1ICnNhe7euXmjf2BXWyCd+V7jGIEKA/eHtmqZWs/KdkkH5ym8M7xjcG1gHG0Y3xNQGtxzJlS
XwQzKClRcMIv0Y8eZn9iqi2c6sCXM2llGfswW48tT3aYQDfsLykNjp2D6Tn0kemtBkkh13XfnNl3
J9VVXeRb/L8gIC07l10We5YBBTBKc7ZVJNxT3PCo5mxWsvpS61NibIMp0yRlxvuOr9BsSoBNcwqN
mVu0uUhOIdiX6RiPFFvygDXJ+kknGEYuAVK49CBIbd4IU+9J4nwIKztHHVio5SW/zz/vBJKKsFLo
SOQSwov3d7mvlnhgqfsSEutaulaHXHUxjvv8cn+yxCczmKMzZQ+jOI1mlSIAJPOsUyH9q476DUh6
T4LKrb1FD94AAmWGiF64U5bUbPItQyN2IRab0teCBfxVbKn8UtOBtncpmbti3RTBu4EZZ9exo2KZ
iBmUwyWiMPKwpoLDAn0y27MgKFCQSCv5fnYOF2Bq57NKss3arrrftsNbiSuyPDxHDoN+D6MJ9au7
owrDO2Lx+VbqdSiWN1JW43wOHQyUjqVQm1kkQCDzIu1gxnoCY7LgAs2mVxDwPnDY9JKBCTY3MrrQ
p4Wrc/0hDqt79J1fWCss+tpfOVv2rcMgTbZZfxSvu5uxExwl/AjwM/1CMLRgESzxL2FUtsXemZsB
3+p5dYHvlZxgqAh6ybxmpWYxoLyW7eYOtgZ5EepGdI2pz3FAdkFemQtEDJ/PwbwcM33pGQ36ZW0b
Hp9fi/cU08nbGzGCBQbOd9kWHHxgNx9cSBoRwnWhFlRFUk5P03tsHt/5LWfwYqu/r9x+bejLeobN
PzpHBw3YeEZKoyvPzRmLJhOzl4sYAeiZeuvpcYpYH59e1UHa+uwUmF1I6CBDYwmwYlo/cTdP7+jP
ZuZk5kMCFxrfjes7znL5u0f0M509p7+YfXJkTkLOJxRzwx8Xv/wSDP3E4/abCgn7c3ckPG1DqpW2
fHvwqqCMehb/pzt3nxf4xaMLydHshVSpg1WqLFKo61DRN1AlvsYWdgfpId8JhqY2yQnKPL6M6fgx
oKpbSx30KfAm/SJf4pNKaSOl5FCxRDIFU6AvTNgpmDRWR2PJPRszd0x68mMsST8NGmIhy9x3xNC3
p0zaxyvD/yygoEM4D9fZMiFlS8QYvnFCMpJo01dIZLFpbh/YCAZMf+s3cxX06JgP+mng5vt4q+Lz
RI3HbslqpTrKmH14BRMnYn7Lfgekri7YA1IVrliUGFCYuIZan2gvBfPA7xB6zj0SBneSG7CY4uAv
PbrnsettdF+vYnEZyW6Qj5A+7WOCjREcJAzoC2RIKTdFy4VINYjrzyRpgFE7N+tC28ABteaScN+U
he/fkOif3scvJf8Zn7AiZAsS7l74DdNvPJqXoITQR6qQT4mOYQikkFfsfJ4zvudxzzGOneqR16EE
BqBCdco32svJQ3IVWdwAYS0HQomsCfUCsBU/QNoPJhvGjoWA5BEzeOeITkboeMjXQUzDaggRQmA4
CGT5tpPFs/N76nULrlM7SWB+Q4PFSoE9i/EL2prYqWEMIVKB4Y08CReZ3B56LqVpTjOMOVzm8M24
x1JrOuiIMS0h8ysbr6xsEOPsotUuPE2IZCS+BFNMLFvYdEzMkdAJyUeV+u9fqDKQGBdQ0fCb3RA7
RMCGXnsvGNPO696RoopuCihMnlpvv8OG5y5gbz4xmzi8BRQQEqrcd+MAf2PhTHxO0vgY4Rg4YhBl
x8tb4hsV3RJOl8aUlA5gR8qpmhsUp4HWaSASX1QxVCo7EV89eOiYP8JShCkCbFcuKqSWyTdM2sij
YmGp7amWITER8AOrjZril4XNVF2+PYpmi465sc1bu5ZXOfIP4iFOPMNw+SPXUa7FB+NCruPJuHRI
WGSqP0YUjPgTGxPX8sQqTo2mXcoV5Sj2fTD5YWxSt1wG3YeniJr3z8qVko9ypT3JvyUSz6J1eW3o
DzMKTMFinYnhRrrJ5+2+3rffcBaqjbXALWVtLM1z+sWkW8Oh4T0ntQyaeLHpcZUqT/KpOYjVo9rk
O0FoFTyL5oAlzCq+wkOoUKUFZzap5jFeZAe441zNKwxgqUrYkLflur/hguLkEBPqtUpQYE3v+t7n
6xcsxfd+jD0v8ZbkjjIxYzA0T7fFUSTxDcsSeWC4JnMM4VXL0omo75is4+MIj+byjCSBZMXUfR3a
k0ZwSbmiq3LTo+7o2+BoDcwBgmV6gfPCRcNGGSz7bX1t5sNeQ/BpHsU4gIwFkvQqhJffr3v4q36h
3x09QPXogEOUsZjBsh3dCag/ofa5VBg7FiKq9AuIePTgS/CAOwwfO5hKrOMY6QZYuepbE8uP9K5v
jT1UO7GQjFxBp9MZ2V64sgmxwnTtMt63UHNgfTJAoZrRxI374q+k9XjNX+61lfQNqsru8oen0xEj
e0LFPhmf28Pobi7qbfilX/klMGEI+LNLhZdOwvrBPgtTAbMbpnEoCMm1/el/xogMRwdjZuzMTbKE
X7HB5HX3Wkhn5Zs7npkqq0hQ2p9rBT+LgDnALRAhwLibcn5/yWiS58mh+m0EdRPy5v65gSvzxxSj
h+O/iNqc6hvEFMUW5BecLVj6W5KCpwbJ4yLp22EsmLAw6/Be//o9qpvf5FCIGGjj9/3VAMvOOTUA
BsVd3SZLzQkPxlew7y+jC9MZ4/YJXOU0WuhLkFmTdgqR5MP4192G8+fRH5s1k5MjREOY5asXHCtC
LMDK2aW5ZS7KV7NP9zqDCvBqETYw/KvmTAKyS3aRJYi0mKZYhKDJF/P+2o0W2TrCx7S8RL/95bWr
/qjp8lZZ99fnVl7mx3r5PD59a0Uao58f9WWwyL/SfbHubtF4CkvX169Q3AGH4Z50YDRwnCFD+dVq
fFTX0vK96DY9MNeYupTuIxBkyRyiGYAOdTVo4R+eEp0ZZSUQUel8t4EYt8E4NP5cZPFSE/QiJr2Q
xnSh3P5ADmeRoAv5uPJh2OFOVfx74z8NgGHZ+pUTSoQtCqGxcE7QYLjxMk94o5Pn40kP8aXCsjmH
j8+xgqIJVhEZeOWmNOfMDZ7AVKD1pBNYZMB7YowByg3siX0YpRUcz39sLmotgCB4jyCjPJxvXj35
3sBG/Njizf1ADmVSU+luKeIQuO5SqC3/oh6y65REdLS32jcbFQ9ja9SpZxmwgrQLg34GV4CBaGwh
R1hTqWGYMMFUgi1MOkf/+J32PUJzwpREmczifx+4ebQiaAEZXbAn6m7X4eLMwB92mdhd2Y2zHl7n
hKFYbOFO5Q/yrZCPeh17OuPmGJv0PbeFftTUzSdxMyh0OAzUTvnFTtvAqbrpTNYgrz6yyOUGzg1K
IhtyZ2zMSSd9YOoJmyDn5n5wjzFd4pPwcLHmMIGyUtuCrckODp0N9xTkoTyCt0UZgw8GOxQ+BJOS
nf1B7fPCH5O7O4SXjprm5VjaTOzhi1fqdfXZxAGBjZa7ayDZS9uqI54KwZryiMt1UJBT+unWyvol
z6gmwONFERO5Qb3TZdcgZI9EO3M5OiaxozB11zWMPBzru7VhYcYzccgjwbYyIYovxyJrxBEzkJGY
gDb/FBKOKBYbBzWG9k1/TC8fYFaRvrxAEzyt1oVahz9GGc6ZlJe0tPDL3dcPDWs5CXYCaOVqOQYY
VigXCLukR8efZbIJFahVU0mdnSJw9oVYT+AkYCcKGpPOEJwLWpFMGnjv1OU+Wo44P4VA2ntGV8ca
C9prif3VGwIWEMk9RnvU798CpCsWw5ghLEESroY/fWKK0R9HvKh/Q3yp7co6ZooTBQtZ8hvmVDza
yjo7fsINwdahBhUYnY2xLarHEhaa5OfWMmOu/Dya9eoTPqTk2oPTfbo5DijyV3rXumXZzUSgFLDM
QLgIF1JIuUbs18ilJumChRCwQIekBn7dY+w1wt8y3uJ62i3TiENMHmQwrWNht9B+3GqhQcPBTnOb
t7tPSeZQPGPHinSfB+KtPfCBhoLxnIuNArDIOPUwa0r0ySfeWp+5pJwyjlId00napsCfs8uoZWRp
y887F3mAHGdBYcjANWIGBOtww42EdR+jxEj2zc8Gs7QRyBE50GzAywBr6afI29kIsiO96nyMDL0m
BA2VcWV9y0T6IhAOWMjgwrzuRSlBbTkN1C64eieLgIybBLYYjHwENjLccD5PIm6Xj5eEDKb8Nkvt
j64JCkWPtXTD8BqSH0Ld5oD0aq6fE6L8CuLclh9M1FQ7/MkT3Oa8+iFm5vD9gT22wDVPx4RJXv+w
gEW3LFiPV786K8e82PXWfEzGOoPJWzeXzs9fyrCGhnOman+GiTTRnzlIscBK/gO9kjn960NaI1tw
FR68k11MAfurbqM59WVmWO4HC8Tl285O5/qSOtaMfZV1iUOvbZ5ID8D90IavSY6bKw90/rJjXGHv
iYQqQOXGF+QlTyN6sZ8PB9qXGpIITKaTSsU5Z0768iRbX+MqlN+BQ5F6kpD6Q2a4D6leyKiBJT5I
K3+VBb3eMjq+4ynMesAMNs/3tFhy44EhF9CWd5jK4aE7vkNJhX1K+YotXQMBC1VuToOWt4JlTbwq
tRh3q+pgeLqvkKoBDMbHgRhMAy1TtXiXZIoD78p7LOCB3LTxkes2AjAnvTDJgOGUe0bNyr+M95W4
AmqiEKQB/0PVBcLIZ9ZoB4+S4QIxjYgvOuJtvVIqJmAOqTaeCi6uMWuSDRbCAw7lp3hYcqEzif3X
8kD+orb732cPySXZiItqNLF0D+AWeLRtV+N++YnY2pKNsdBbv1/xNNnhWKIconc/kb7kgRIqF+BS
TEhVsgqeXxSaG2YWXswFT0nPhxhLC81A032Xk3UylyPIVPWaCr1v/bKl8dtB83knC67lMMTtCW7j
hHcmFReqarxYyBJA13kULNg/L/1ka/TL/GSOzyAcYIvwmHtyv2v+X+lrcm0X8haRQVNu+8Jh42nH
8xR2QDEiFmCYUl4tg2LOfgkNow0dnR33Xy424Q++2amTuAJ89xgYdd3aJDCSDZCozsr9GxqVi9w1
r4QUYfL8YAQKbYbiNl3AHBOSmfZasZr2mFWzQY9HBwUbO5YDOF9ndVP8a91uOjiB5VszLECnMTXG
+L0e+dUczoRgpSDCBr1l/ypcio6kd6k7VHj7vSAL8ZiPT7tMqcDk6I/kwX2p1o50Gz0xZEPNh9Hy
ZYTRKYX0nTKNCAL6PCprg3BfBWdIh8IC51JKBvZT6caPCyyJia4PRWOrIV3+wSO280zZ1R996rKl
cjbEjmS9xIipoqJxMMaTQnQaTBtdesx05LKjvQg7aSftF60lKwBx7zQMIasZ3hSxzbxKcnq2S1Yg
CVciSnn1gSgGP1sQaFIORrQPGCygf4dr54wAUFK8kAEbsKojGJc4UoWWesqhzgRJj2UYmFFFLNf4
LWIzPKFohTHjtFikheEq7T0W4oyd4/qPonjndKsH6g4KZgULIJxPRU4dbs5MgGm3XC6TUeBnxcTn
CFFvWLCjcSPJfWq4CKkJ5g0Qzxl8Y31qG9k08XObc0PhpgJIWD48BPWHKVuaT7edjNJomgcrmA3K
Zw3Lp8AcRchafDw91av8I4PWQlXkDp4U+GHjpT3tzAVkKYJrX3OoFrK2bN52k61Bp1UmYObEMF0v
BZ+tnYE1l5UPQPA2hnBG9SAxNIfxzzlGgbYoR5P6YN4RppQS/KJZ9znk1AaG3W7G586p/eqmzZUW
5gYxApD8QAHH7tsdm1sT8ezvaGAoheUkdiCAH9a5b6aDtOYdJNdirpxywlqZb6Tnqt+/Pufc4nZh
JQPhcV/WLP4B1eJfrAcZQbTpVSxI38YC7Th03k3Rn4mTlX9Z0TCXgoWpezrWmRomYNtqtKNDx9XS
uLCNsTyWIyJgsN5mwMnYBjFNwkESIaxMkCqhGKtfjnLUReaSjjESfXUwQ8IpRvJu0SBiz8qdjCvX
8BcbA4tHWkFGj7afl8eMV9NItbd1w2UmDQE7qZaxaisvF8h9dGt+4G93nw2Uj4IcTYwJ1GPQ2pqG
TsI2M+zxoDkz1cY7JHJgQgTVHgDe/GzPFTG82Vkm50g9IuUxYeO9kXw5QL6i/PoHeU+lchu88pUv
A+4h8qVF9zcmADgEFqQeopQOvKco8aHpThp2G9wPmFPEGJDC9nCCAXZsYrgtNBquGMORpS2ioFLd
dUR4BCsNcRqjcr9E5o+JVrpIobVIS8SXz3QRM0crl9UYyIocVoVRB/DsckxM2TToHFxtGCaqvUcq
aMOEfEEv+OKxFnD9pEISV3sho9HaBaKjPWJc209Fu3jXfB1lyyOALYsUY9qwglUbhpSt6pX8hGkY
U0EGDt5or+4/Mqdw+vH0PU4cI6eicLECED4uWMwRfURZT/gc4H5MQhHrCBcb/hdZDK9N8UGP4AW/
1LAp8gTsxG7QSQzeRUpuvO5WSBp3AHiWm/7IT7+r6cLoYGwFdZMylzo3joG7SF5s5zWbajRREjdE
MZj7zwOe9WNYtYpjaJNkchBWScNPtHytcNARmG5PWDTLM85Ozy3DZ4auI1oXscZOdbaZBcOWWnxa
G37zC/c7/EP4qMj9HPnyJDaHfR/ROCUdLPrPsQWEnCompJ299ZzFz7UerzBi1mqnQ+xqBaz9W3hF
BIjxrvv6JvwOIRqjLUgX1iYqvebzJQWrptipMJaoUsbYGDChhwurUO5TeRXNTH3N33hxbTUDh+0c
fuXneSvUkROpSHRCOCtU6O9ZNDrmdNb6pdI3VHDdLGqwWncsB3E3cKBFBaZLHgBgYbD+CU9xQ3HG
mh+DiFXrMvSC42j7/4RXXAw5fpsI1lPFUWEXCraZ5mnPTSk9kvFZwmvQnJcxpQ0zuqRZhaugQWSe
aAdF83NjqwGI8jLwidO92B3o8IznhnW/ZguLys7uSSlUYL7H61olWSq/fPR1M+yrcjG0jwpxgEQ2
Yxt6iNahYmteND5q+qYvCHhYD9FX9F5l97eOxsPTGO1/vEJM0h2fGhoJrM7fkXeVOUAEbEnPflY1
7uiru7A5jUfuq1+Gof9RXQGNN/+CxqdSfzPMDr2qXybqgsfExayRFpRNMcrwhNxzsbeFeE+0PDVH
3nmpTt6zVrll6ysKbgHUQgKL6Ge5fH0nMzSWBAFV5VQDU6Wmps6jjMXTIHfIEtIolgy7ozuAu9wB
QTMYre1hwOAu2nxEWDcYvhaIuvKJ177qFNY87BCGsolzBnNCt+Emqa7EHRic29YjMJsCktBbBl3d
2G1UJ5Js4FxqQTScxpOLz+bn+QwAFgQFUZbM3ChjAkw5i2GD8fHj1mV4rJOHygi+mMmtg+iA4Ktf
kF5miDF5LvgZ00/NNQpMUSwK3/pKtg0+EhsFY94OZyAHO9LM8FBSZTwh7mmYSjNe7sTUmUk9kPMr
Fh3qiMnUYFPi5ti1qE5jbKwPkwQbQ0UE6bz1D6pbill8OpCMQUtgY7kjIBMYNNN+SBs/KNfYqp5Q
ZGDz3HkqTtCThB/EqbQAjLYg5nZ2hjQ6osaG6GXTvsPcQQ/Itt/abM9m6Y8ImGPzPSMBhdRHU4GF
TJHMmtaPAcW33Tq9gTiWAesLcblTA5DnoUaTEdSCDSrGtsUmdJpcWNPYXbFui+fjpfHDXqIaNJkT
k70djsIaLu0LWg5Ec9XnQmkOA9EU1qLz8itAg4qMYslDzCO3q8Dn2U/OzxC0akrzAlOqYFdEColW
c4RxW4WxMnUzwDlgD0JVaBg6lLwJ97AfIFFmMACJKQcLtSEjU6Jyn4FMJHM87pXZf4AWCEfaOwEq
k17AGjyaDyhHTkhwJysPIXedjQtK37sUNSUPQGpNDgWjOnTa1RRtDBGiDawMOhplKhzRSXg7A0VG
e6ryPrcxiaZ6E7xB9JR4u/aT2JwUw9SELU6maDZZG+B04LkcGWrXU3tXvs7W8n22yE5kVQsm5kpf
6fvXH3yq3LSzyQrJe/yBgFV/4V/BsdJWE5jhJqP2rw9d5AKs09gZ5IgrTlzZwU391x3B6xFxcyix
XYGpOA2JiqAfw0V9Bz+RhAhyKli0/zQRyv697BHmBgIljM7qcYzBBDyie3cYMwOBEQe5FkgVntv8
yYVWQOadkvWLi0UPY23e70sGRlhtUZSeBNBz7uE6KHcaQwgaEZLj08D9mfPupqEBgmzL59E/yhgD
SBuHAlOQMbgxCEB4BTZe8VivIf+zbHVzYRWFUtZkFOVO0IighUpwF6bDuv+iRxjvwSG4dlpuHFYq
DIq4Q7mzWndczKTW1TAbB7CO5kxno2vxYD5NtabBKzKFoxfvDaU3jRAMH3yFYRRQzvxJburvnpZ5
+3pIV5H3zrRkkXrGd/HPov8TUB2Vd3ZnyCQsPFsH3fgHz/nB7hq3ohIlZFdYhX9OUCpLRsAg76g/
d3gm0PL6H79dglGDb7dMnsFuU+dzBIFq0Vrjs0V1pK7QK4zn3T9Y2/GbIRxSUu/ZgSzsWqp/VPjM
CbiYMRz6g5NBoLli6Z+57sYnMf0jv10RODK9Cu+Eqp8kGSpweIMc8Q5SNEIFhmxONgZxcSzTDhky
Q41AKA6TDKaVBXB1x0VBZv34KgkdSJhrbkGPo3XpmkdQGazImfY9V+hEgFtzPsqx9ZkdvHaKxL2F
ufHktSKmbG3MUWhATiRlZmYxs4idJ0szHoHAOejyASKAxLagtgDDjBLTu3S26FAAkSni/zW0pjeI
wWvIxp8Lb6sh3VFBm/AtBgRcyZie3CzoFBw6ek5IAQdePGf/fwSL5IikZF3NuaSfHZ4N1Tbe/scd
RKvHN9TQLDYIOqVrvZdPiK1YYQA/mXZ/91/JSTT5aLhDITVszzhZqigflU1y1x46GuMfqE/ImaUj
gqDQTTbQWjKutI7kbMbTdC9Twn2UB+rKbyHwg5gOJYiAqBCeQ0bGH9y7Q3fgJuBCI3sAu8f35IG6
747yD6bfQI52h0PSa2Pc9fNLiHP30Q88CXDjdEptUX5zOiNEnQoduJPCxNzCE69qukoUD+yxIqYn
+x6F6wh6Lyf8d3RR92MvOPGYsnBNbkcuIALpwNOYU4xmPBMibZkCiim4MY3JqmXeSyHA4UJyyYcc
EXrJH0Gv5b8G9EvEwfRnDZ3DBMcS80zq9u3JqTlbWFmD6IODCRYsRXfMob4CQNxH+4S1/D5wH2FL
DN8Hu05uZIpNqm3uWYYzlPLr4cRxpM/oSF5Bh/ac6cyGiarD3z6mC2c24Nbs84uca2mwYTXCuOMZ
zAujLGpOGIQbgMECQigTFLZpap7MptE0uD4ghEE3lUgYhyo1eWtoOqZlNUXMwzbH61Qspb9RASlM
MI7pUaBL1epcKTyAWMpmUA1lphZuiC3peINBDMusRfhyfkPyaebnoVsIahNm7D7320u2+QqZTD6D
yUnQSBHZHSU2eABktlcow7wON/URzt0Hoz9tggORYMU/8cxy8ezW55S9Qe+k3QL2MaD6CA6O8vjA
SsbM0/Jb3c3RHEtuV80KZUkvkl6RLPq0BuIYI0NnCk72aoN+gSYVettCo5jYVdwW/IsSYzThxxQA
xKAGCOF/jXO3HuOJAXmEyR4kp7vIUMWhSdwykLF03vSXdNd/GUPj30j1jwkPeGTLEvndn+Krce+F
31RNtsifyWPC4DthxQHbcNiyP2ykPRiXAEjbesP9SerkW74Gkkd5+VbdYXyEswVwKCoiykXqfx1m
j5tj0fHXoFNMZfa7tjHpiuDhIZLEMz+ZvfCGMYGFpspASJfI4QQsB6BkpmZWBHNNiKLAQPP1k7Ef
/vm3wO+8W6RWQqLkveAIR+v+92YpPXmzSTIj2WyM+JDqTFCc3r9UIWxrENSEObXcz+XW56/rZEHX
/4Te8sRZ7bUZDzZbU8X7oe5UXQidZeu0jFeV6bHRvSITWwUVdVUtIsMfYfXYfP4ITJAWzFX38Rn9
C8+dGvMaMeRgSDfj7yCp8j1whMBSCTLfsNVSC1I7ZhwAfvN0Mw4recYhvjBTCmHK5Py/twAfbLAp
J3kA+5UwPOG3oz+2GPV75EGm4ScAmZStikgEtcE1OG3Kffz3erxOd+Hw86QQ33heyK0WpSsCRWnK
4eCb8dPNW1GB8+E4220/I8We4p8tEsYZ0HPrSX/dAAgz55Ljjb6V5+NowTECkacJoWhvR3BQbQDa
KPNiqu2xmyS2ckf823p9BE1rzVjr0OAI3fofSu4DcA3PIrXsq9E8zjyONUxMXhBAl7PLQedhAtVm
EJG5aujDw4X3CzWKsgHGKHg4JFOsG8iPAajmzMnAzOZU/TtCYOZSs4U8wpv675EcRaazwPccUdF7
FDMNI2u2SZTDlB9UNHR/jLQFoU0wUjltvBwcYLUl9EZ8DD30oXxhKbHhJKcbigTEyi2jFe5MeB93
noy/g7SL9xoED1G7iA/zMjdqP3uaF/CTXyghYNjRnLwHYR+4gaPFhyXzSjvBLOZpCnLeWWW+ITUX
G+3eGofnjlZEufO5KI2E/6hRXhJigymm0syTect3vvDWIcwUB84ubRG4OLmyPAd7JLkIdFg8eXXw
E3Od9eekW9FMUZEcNDvXFvBgcPKBQOXSw5A1xroaLlkmME+El6y9j1Se8G+e2HVjlKhCy9nzGEq1
Jxci4bBUojguYgS0wSiPOKX+xEHheqdrFe5V5F8f6AcsD5vLazKHtkMlJzDY/5F0XluKYlEYfiLW
IoO35KCYyypvXGWVhYioBBF5+vlOz+qZ7opKOOyzwx8y4bqC/ZCO3jnWEeREt4/2U/q4/j2/yvA1
IT4hO5MRPSEi1aBIQfI8CBzQ0skg2XCFMQRuEuTIDToAiwkcLSZwJIy3+fAL9PECjsrLAz27zeTd
W+EZ88CTkZYbjLuzMzKhk/lj8/5GDYPWHpzUGFZThD4WBPEaiKVXFxG3k+B3xYmHyzpJeay4Umd6
WtJmEuD+jHANXCKmCo4V8d5oUKrbu7vXDa8o1vQSQd+cLj+gQslukVa6CvXSBvHCOpHAsVF47tF3
QydTS/s5TPhJaigrhFLOpIBD5z5Dash2r9JhBdNh0gWatYhGAIVP5S2HiTA5ip5nBtYelaYV1NcQ
lc4QltETJMYV9i46n7JfveMcSuWe7FYS8G7bRpernzeH+FKEyhQYfuFbiCYF4wbWEZgi/FCpycC2
MVpy33Zq5NmbDOq3VPf3VT9/TKJnP+1/OyUDEXorcIfB2mClnDPzHYp1WYoogzNRS+o6mFBQfGRo
6T782XT/PhldZzSsvwDbfWGaKH+YaH4CDMHpHhrlH+LWXovKOVJNh4UtICxBnoprduYaJJPD7Plx
+SUYIWkASTHgCIdfUM/tCgEZ66dAXCN5jiCrJkCf23A8VluQ8whwDkeGPiMSZsgIhhbWNwENDobV
cNK1neLRVUEybf0IiGxwa0Euo/eIBHBcPQIFAelneJlPQIah6uDVe+KAfgJgZkzVUzsDrsDvKIA6
8VcxfaYRgSKJsqIE3gcAO2i+ZF44aE/sVdBrMIe6758oBnioyiMxE7GglzQ0N/bfFXE+0r0Z4EbE
elnWoCeEUCA4yxd2PziEo0/HGxGuWqGCRW2UxzpzMe95snZUbSgZoPuH6A2M7DMJ+KK8++VK/XiL
9Y1qK2PXiJYfmVTCC2wJeHS9xc4WMfYFEEMgOEKlyOP+mY4p02PWF50T8tEjP49qIq7gAqZNoKeY
0+9MMLgtJfqKtE+gGQREBCPotMXoQZ1DGEdCGYXeCsdL0rCoG9EdAMMvDBlFmoxjO9Ib9er6BQ+q
wUyKowmvXhOLZB40UCx/dxNIG4yzO9WrbK/ZAECmx22z2TllZoYjkk7Uyd4rYweXI5ZuGdHAvwLN
hnAp+iKoEQMCMwQMTZ9j8eAiXQpvZWfG+ZJaF+kAH0PGiCdMgP0SkKRj1MHV/3fMFLDcMS5BvyPE
Q1GPclD6A5BIIr/AJxLqcMoWt5tBJTG8Koh179koZAywCkhRPKC0lj3qSxDP9OGEAydZDbKwzIJp
5R55IRARzC14uftkymvQYwJ6vgIvxizg9WGA9WAQiK0Q246FNuNU2l3K4DoEEoYz64rY3LiBIBoi
oW3+VcjiQrCkxARIYSWcWcj2SVpMO61z9cGVGMVD5xCr1giamI3iEthI4IgCHycaoBoHOZY/mHUQ
M4ouOHxcTIo2H3FGzolY/1WAttmRP5FMnmGousrxAGLSdnSfS2h/n5kj0Dsr4U67wPRnbJ6TIyvu
jannHSUToHCsliVnasfgL6INAGqiI1+OBKC+SGpXPCfXQLiUgL0PeNqZBBdo3DJZ5gEmCZvHGD+E
FdfRHRxA2wP/I1IR585KfII4qxPTXOPQRgcp8/C5ZfiXdPPHnETVp1T2RWOaeQ2S3mfcFpAvcBYS
9lcoDTtAxhBDLVwqFKeKiWzO7tt2ttuLk32dkLRxSS0ZtZoOAus/p0XlLhaUZZwLJSnAPWLYhJez
3B1ADJe+VEyW7tLbc3aLXfbV+DuEC0uUndAUyPYSIsugYJx+ylUl6tJxZXtTefIn0D9kfybxiByP
hbM6zlKUyWI0qAM1fCM1BPgV4lKVas4vCjcu/DNH8nLv7L+ireY3YeUhRM60DbFPtOG8OnoKkwj3
gk4/bjaMlw4JKtlBF+sCN3rft/uD5D+/r2PAM4YspY6C+9/Q+a+b32waFIoxs+5gtgHs8Cl/Ku6l
iDk82zwSLO6CMMBCrQenng1H9ZIph1QfEiT6zuaMdgu9/vJ0NmYK7i54ZfIKrmbT6o7oPyvyyviX
Qc9GK7HpGvukbAQ60hSEUF84zYw7apYzGj+MIMhtNqI4YfqcEoloOGoPJgZREfbH+nT4oks08XOS
3BPt5uFYbJ8wpE8k3eR1PBS3+QP7gPU9jO/7O6Bhj11cy6do2iD1PviMF/9lzwCdwdkO6yq64Gyy
g7/xnB0GbHuQAQM/EzTskomyoXQypve9vm0h03G8hMu7YxsBGxNbS4sWnWsB12Ee4g6f5ha3vURH
S/HJWCUPUao6MIqNhegRnUCmiSkMJ+I3YZIsiEQSnwGGzr9CAR/+IGOdBVIMB/aJCSv2g2iWDSlN
muvomQvwr92dWOYCVt5TcUZFJFqz8GhQrFl1MUrQU54IzIddCGaBhD9kG5Phem2cu5zt42hZohlI
HdDVPoOckVWmBchpchgwCRBAhpzAk8ujmFzmUkbF1VPdkUXr1FUJoDHP66cwF1MtbaCgCWw/DTfG
+FETXVMcWQMtRJ4/aVHvHBMDJyn9N59ZK86CWEp5tBbq5M6AFXkBJBiMbeiXmMTXyLHn4OOjG6lx
vawiJqoLMJUxf2dYnH0Vy/OaUj6QCNKMFkr0/lFlRjmdqmuOdkZIPJlVSbmsEQ4vIjghONNc59gA
kMsh4g0yu501a/g9qXR8hi+g0n2sBTwmoUBjs+/4gKpQzDPS+mTGaIWluscZoJWihOA7noFw1APV
718+aLyR3+JzZC5Qe3CZOiOea2NpVoXEt5kIPgXWQNxR4gxSPiHM+dTGn15a0SSPz0HD59gUxD8F
Tgf4AgKlNmNzYWFYzraGWkjuAK5Gcrfhx8otIOdUvFQf2Vj9CVMgjiWSfA7A04E3ANQhatmejcPg
A4eoCTBJ0LOHKQjrJhLBrg3yrco7FKGW3aIR2ZkyLmMtcW47cUydtaSyERh9RAwBRUNTvc7ujJfY
JSsIWyEkGyp8pqSTgFpMtaeMSyQ0EUjoquNtLspXw8OyjthQ+dA82TiFDlBKaUYdlMP8IsKTYRCH
mcfdZgZ9cHvKk0n6UGuBPvEpQ5gl8BzLpFD06yxkK4Tz0eD8nABmuYcFybkHEmRFE8wfnc2qSEYI
gOLPBsnuUCZR//cBQtD32Z20jT1iUzibAFAy42Z6ugg9sW+324KIANSUW9mldLuZdlV7+hnM6WgX
lF4JoyD7QbMPiJFrL2QoD0ovWgc0S5B/OjH0exCjdeT8pOefCcaE5lcevTCXmskSOYurrR7XTxuO
xupihGdFCGSXPFAA0KjQ6aOBSr9Hk2fAgwOCoVgSB2hL3NbMyYi2PJcVWSMZSC0ul3IkgRAtCjaS
HbiDiDhBCd9RAbMcJa+uRbhHtTDtsXDgotxXJKJ8DwEvsAKbEXuO9UEH9uGRCoiWDpUrcDWTHiWN
uCkqV+Fj/lzCU2OkRf5Z4agmwJzKpluQC1gp6wnK2vmH7Ac2JvWKArhd8eGwtWra3GN6AwzdrAkg
Vw8U2AuMoPgj/FBZOKSfBRLrFRsyDVex/HkwIiDkPO0FoogWO+3gX1bvO9TbF44ovvna2Gg4vb2h
7LbFdFL+teMjVCzs75DVuXu0wJtQ8Ts3qTz1mG/GHldIg8HirN3/U66O7IUes+bNowR+/rwFEGVu
DC2UPujX2lMwpLhXooSDd87X5eMlFGiIuPffYX/b379soOSJ6gzh/evlSVv0pbHK2IHsGd8++qJh
88NMn5gPzC/QQ8b/CnViWgElR+ELyYLkyWgmD5nYdUaQAwPM48dHCUpRua7rKQp3M3n+DDSsSWEg
oB86F6HoQFFTZRMnXnR+vjA/b9/Mgno5pv3eQ/WDWnql+xIUPdchVVFHogvcuyi3PBhdQ+1EZhn9
6sD6vjGB2kpoZQoIBOmBAOkcAlOQkp1mmX+2c+00nuzjYXdfoxg4fyQ3AcwJhuyBOjFWWkuT9bW+
ry8JC9mVwkc2+knhAeHwkEtzUM8K1PQxw+MoVdNyXfzI6W32SuGFOS9UYD8UJtxzOX0dpd/+y6ZC
vy3pwb929e5iiObwNVQzOrSxScG0xsp+CMcP1bkm9HtfaXrbgIiK6AA5TMB9PrhukQ+Pii+Le+dI
IbpHDiCuAOerdTXn0Gd8Rh4k/pg98kzigy1tf6dzkWhiLvdNYvfvi3xdfOUbA3O0bbbkUHzCeMVL
Ds73v2/pAXPBHntI1tbAt8QG2vA9M8h6fBailrnNrJIJgCClbkvDfa6B+FPMz5vVN5PaeMJyBiSY
cUsMNax/n1TXyPEu35ULYhkrh3jg56Q2YJxDM4auvJDmYgyvV66VNOAVSfFKONX8GzzT6/Y+CQoG
b7sWJwlG8kN6Rvzt4p/ePAhv8RoWiNuI22+z/FiyAAG5P2aAGWmPoFTCMS/uvzw0MSPxTyHf2Yc2
agtQljEw2fIprkkg4IHjOk020u9CgIXUAWCvlUiJ1P69zx/37P4NckKFHzpBD6yMKG2riCEeocUe
EcZ8oj/zI8QDmRb8SmxGaPH6iLvRESGADF3UfI1isEvZKBoQ3+RQuERNXyvVfUHBzZBMsX/Jo0zK
K6xdfltiwogKqPO++tBOlc0V4Ve40dvnENH9AjlUeiaZ/p7MhS46QnLU44hZJBAUmVqOITUwWFOO
UEkH9vEayD+IhPVb8ZkkbPD95lkAYgB9H3sJMcQ/2L48o1+n8ILLC2w2xUQMSiWJ6NPHXFrdjlCi
mUrOZWDUgc35wy3UPPtVeIcH/tXSGvX0Fko1X9CfnCi8q698dUWt8o4eD4U5lFnv5zntl9KSaR37
03ECX5sUUk2Gz4cQM3YZ2gLIsh+LCusmpPkoSXP8GUPzGzvQF+Ny+uSrd3TnDqfXWEc9UpsiVKez
nNFDRvzSjmF+j0J0x/q5qyHgNKY+uL7NO6beKxVRMRiNTqcxSEeAFAVTpJd7xKQAvaBz8leWMTDV
/hPQGSCCBu0Jn8+7gB8193IP3MJD3LcLlxX0eVgovKPDi15hu2CaVf5NEC/i/TzEQItI/ab7uId/
l1O8vSLV8s389zn5KGbdDsEgSqozlpjdI8mdk0hbTtzXAH6ps5l90oqIvE/6McHE+fz8WOYetEZK
rHV7bHfMUBSq2xMB58vA7WcnbSwNsIOrrh55xJiqR3nj5VxPBaPuwVUhNHFP0gb7JTOE3HTqsvf6
thxC7UPbFiwU4kSPDxLdZVS2P9Brdgh7y0lifdfrfD5ByofxSKwEd/obmzf+mhGzJPr3O80GjwVx
uVppn4clvHW0TtaQn+8r2lEMGya+2M23xRjqNLYZRgPMwqz2eCUhZSrCfqWejJSSB47zCB7jHMB9
w+AjzhNa7/w1L5lrHARaB9qEDROBJAWjOU5RiJS5FeI/iCM4cn46r+mFBeZCpEhjxCW/86XDAtwV
P0rqLSnoiwX/D22gowsnFfEHPQTY3IwqIGBTpZHgAD+CZ39G7vPEZB5kLeiicVe9UWrH8wVfTb6K
Jze7OHdKWKZwKwJULqENkFO1sIDUy6ID0Y6ywKrH4hxkO8ruvAikb/uSgmfiNeIG9QQOCTstiMfU
6tsGOBxPTyRlxRZGBmYUIQ3MDITtvfOuAAUpRRGA2Ki/WqaC8hPqcWQL/zJcPVZWPfVVCD5XXshf
SCTDO14JJmKXXP76BHrbXgkxsZ8dAlx26I9HqH1lBnedq0Mq6BkzqhcScTUW3qab2suncix9QzQy
PWXF0BNcHMoumBzTmo1KxPamYwiCpfaEY0oZG0viIIJN7rBE4odsnAFqAOQ5j2kuCYn6QRwEbdFo
slUR7V6/5/UPrxBIH28rbH+UvbqGKKRhxExOvwFLPSyVTI7RjXR/YCBXn3IMFYpk6b14LRjEWIK4
ZPigzn2DzQZn1BffgHyskOAzUvmkORFSnIZAhJEkfaRq/PAxDI3kub1GFporYWCdAXWF/8Qhcyxt
YE/lNUhnf0j6pEsghklbnfeEhsYracv6E2YxoPWOkymmqEp54G3M+TRERc4FJH3Z8WKmN3GpSvA8
L1wVNlQxNdcF2494GX1uzMrpgOqdOQd9Pib6XP25ZDKDzATpxzUSessSjtxUC42wiN/BJSMgx9fV
I5OS++Lu2ZGeGq7swZpkl2pjhBwTDDxiNvOHu/4rneUHkjwINNe+Hp7jFnGh6qP3JhBclZ/O+4TO
TEAkl/lifsEEgf2XnKYnj5MJwy8I3HPIINKaAFl/dMjoobCLoBO46QmukgwNP0pWgnuLsd4Ur9Cm
FxR6QRYwKA4hyCeiq8NMNrxN7eV5A5eG8YmagN/AXUAOx8XvzU2ySWg7ix/ate6Phr7dw9meSXoQ
UfClRRFYX5PYdidTBQPgu198qKGOQ4OxxmUzfrnK3NyLM6h9NBNCPYzgbf9zaSgzBGA/IYLTkaf0
mGNElzz4HpQ4PtfxcfjwAEKRJtTxN7F0+9V6yKsATaf8d8/pwdkmf7+MHROkG30GyauDi4uaX6W1
D9PGpWEQtn/XuJmiZRZc40/SFFAH7AhITIPEcjm1NTkW2GOAttQNNHjPm0Goky3HT0vxjHn/acwZ
FmDGB5MGMSY2MtlBsMZd45OJt56B6PEzfaX8jY1iMX+lL+zzLL5q0Xn2NCRpU9MvUdh2DrMhOCy7
6V4LzKT+BonhyB4n8HI+rtPf378y4CPIiFPRQxMxHSOA6OX8plDoHROBaRbIEtiI0JmeFt9Aw4Vi
HPBQX3bNBHwJyrD0VfYlumbapxliUs/lRm8KGzoEZhx7ZS3qXbtr04N/cylI3L+0KCYfstDokmYA
kehxT0FWJugRvgNsFD/OmfojLndoLS8A5HiQDHhRHUHoFdRTOrd7MDY8UJ0PgASOAI8MSy54BXe8
tSVIykX8DA6kds9PwNs8QS11fc0apTnR+HkMHIp4QrXPPkqD9B7mS2Z7RDh5roQ8bY3/+uTBJhbh
a8FnHMbHK0BOs/PRvtyXsfyJzjQH+v7RCGdgbRY1dNtvKTSSa/byOPZkACSBAzOZICAiCA9URdc/
JOnoQ7wXBEkonECyWjqVo6BUQOa7HRCXEmw7M5Z82k+iW2Jk590jtae0Vb+ACfvImoLm5VAj9Ve4
EKtfTXqYwuVLlVWLj+2EtgcBxX9wlmK5ioarcCQcs6Nw+yaes59uTnl4WJcxop7fPTlq8qIeFeoQ
8fAHT9JaMmt1s287KL7qnyHmJ9jA3NMjAnf9A+kVjY2TMLe+HCGk3HYQLJn8TRgeu13aRaDSaD6w
R5W4flXhsDsspFU5MywHSgIJND4xbEdYF8Ytd4e5jXNzvr+GxFrWrAIleQcGlSEJKf+3HkXg8s74
lqDCrWepoKPgmyA0WxgAgthx+3h8qJ8qZaD9Y+J/7enBm8Nvp8/pIzNxnnSpfkuv8NYgHGn9yptu
B+kP1W+TN7bFI04TZV4vYL7gSkl+xHUSIijU0IQdCQmk+GUKcFIvJLJKh8ChBRIpyRCT599+39/3
THWvm5d/m4Q1uuSwykTjGCpdmQEnuqnemQkdPjh++01qTjpDF99hJMycB3KMu5nNZ+nyj4iDvPkt
lLy1HP0Je6qUkDHQRWQqSIQUkfmiQrfyK/RoQ2vOhu/MBXELJVKU6QoMD6iCWRaPDTl6dthqjuHs
9wypm9M5EQYfOZXSwdcWIBUz29diiqeKjGcDhZMktnI2F2/uBbOUZMO/nq4h99SboNjpEGrAzoUT
BDd2hFy6uDCKVnYmYHcwKv7FdprqXu4SObQ4qlKsmztR82dPbE7wOkYwHPUWbOfbb4R5sCsUPXsu
pRIAhHOuMTJOTOjmG1pTPO5sscB/8+mPvabMdOV1MV1M9vva2U/Imtk14t0pdrzgye9epugh7zEJ
iA0IC3RspuTzS4EhbTzayzPZ3R+Zb8xzWJZFkmOdVzjz2cxyPoILGthMN3E13dROMIsm8UQYk1bO
556pYwBiN0JByVn+UaakoiCo/dL5+9sCW2b08fUMkv/L78Kr5uX6b+LR7JiaMxDH6DNx9kMA+8F9
rwBiMZ0gwf8GpYt7k7hz4gr8Mof3MI5cNTQNCMzJZ+/tvcBZ3HCwtdzFCyNz/DDozh1ixGAGNoqj
5TepRVNf9FPz2cRVYwP9YFI0xoRsaajZfRWh+ktvbcwa9haW+jU1p31CAoZx4iEiVbxQRZB/GBms
iDg/PVLc0bNbSpOLmIghl3j51PL1uHIx4vAALvjMs+If3jHkoQjFZKhyacVyhEgjsvAQbc5ClLW2
j+NhA+2MozW/miMcOZRObrsJrwWvDOjzvz9op7SUd48QKvJYzlq447hlwBfh+gHeO9rMNEAru7pQ
tGgi+oJUQZZga6sLe6M1LmGzRHGLBZ7BS3sQguyNHnNKmL1nVpPmszw8Hxu6ZjeEYIGRwdUUaiwt
vB8lOBPZLmFBWU+it+I7V8Xn2hqZHos/TYT3DMowt4f/osV244TlhS0Cs2y4OiZ/XGZh7Ix0i5Xx
okVoxt0OG2fntLg54c/JRO6DH1p1KedgNeKcXn10AdXFARMb/cNvMTv8VuTt+dZa/d/Qtmk6i/Cp
L/ITEmGpHTcpFL1FsZ0wkkEJE/kP3kj9NwI5wjyEEtilh99yRlhFjGRrIdFhZbwAIEhkC5HccLn8
kLuRuRUCNhbHQ5+TMYloxPM62kpfcPfIuoU7KwrF5In0YNigQTZn4GbXiA/RKybAEKXAZ/OxvTC5
kIEIXbgnUNsIy5YDBTslqiipmCkemP+JBr9E8KINz9mS8S3sX96R/4qZxJgGAKj7c3P8xtmWXhci
sieeJ6D1Xh5Ss3ALuKTRbad+XelGiFPgFCfISOLkzYnYHjcV+iOtENp5fAdOD1fo8NvqorW/4urY
qNg6TdqlxbZPwdrR3KDRxUuKa7KjXV7iNa2DsWEWRwlFobiTMsnnXU2PKUqs4y59sjJGC0Dc8CrV
Ya1wj6k2oZoxkGBQET2O3KkzM4aUF2l2DA1mIywlwOsn68z8BTqlwHEUW2nFQNTPTzxqR3C0x3+u
ZNzaGU3Nyao4MQ2BMMyAac3vg/hrdjmxh3KVJBYdtD5uWGVbe8Fh3VzeSIgVmfg2CNIQP0ZRiVAI
dswp16JGE+MtWiRKWl5+aun0vk9BqctK+pJWJjFY/a76L6uYV2CwyxnjQmmYNpwEDcSjTdCk2djP
Rvu8vF6XFzqY59+3xkBJlk5jmw530PFDYpgwGz9gvV/lY/+ewk+6tWem9NsX/IgCUWZDhyJjGouX
9Mc6YaiEYg0jH+Y1fjGDRqNLpwKTWoGoPNk8gOs+FVO0MaKfD3Iy32Pnh6r2CuK14t8BQ1Dx0+0K
ofrYk48atMWM4Z4wd+aO4G8K/OcWU4AfvoDxg6y0l/m+L4J8ebhPb0GxxG5WZ7gZAh15J2cqpZPQ
3QLKUNORJ+YT4gRkClL3G6hb7YCiKpbATZjbMEehXrNhfjtjCkaQiSgs6xyV2kroeiFM1xoZ2E0m
/fjVjenIzMJKRoFn4D0BeOq8Y4BJtQcoktWQA7d04BQJ2cyIcQk9h6ZL6SnwtrCzayGXYl7wsgUJ
j7Hp4aPY9ylQUUhTnS7OkRPndxggqz6dgcucO3ZYGFo0pKBGYVgxes9xgssTplRc9hPzF/hTdONA
D0d2rPY+uVgz+SJG38gPxWTFp6nA2rGysWbOdogVY9/vmt2Zt2QOBBlelZwcUzo9Rprq8mAujX2p
eF9GOlfmjSywwUzoYPDe8n2KNTtNlztlrQgQdDXodED44kD4RUQocwcYk2UHFU2zAv2//o/Zt33x
kGF4gKYQlCzzi2EuZwlW0ZgxO6fhAo5YULwYS0EbM2lU0t7SIn6Hs1WhCZLnkGtiFqEE9EXMRX5Z
vPCVEBIW+Ik9cd/sfU1hAEozkWedR48GBgiQbW8mpNv3GXOoJwY3v4xiv6jNqdQvNOAQgToH5NYv
4Ok/8q/6C4kbWZPbO8qFQP3ufAuftDktKpUr/elWa5Zlg1rSrfwZqLiGDTCQlsmcEmm79sSDOjRr
3sn+MoYpUZ2bfupTjmeYck4SpA0aRsh585UVc1V7c71HBAEGrQaxj2tOG2tySNF35GHmbrwuaIxm
XEzFDgj9AHNO3MTznLhF+Oh2OM1Cv2OKCniTHfiXYPGmi/NgpU4yXutiL3VmSfABD8C94YqJLYoc
npuZn5CEyobd5R6pUnSITSrPC0vKeC4OF2jLrAoWHUuDpandCfnEHL2fiXtMknXiLgpIQiQeTvWb
RQR5rNwiggfpnM94OGDccV9V6ILp7Znx1kDlWGYHcvxI/Da96hlOx6iLrHhmh3s0PBJ+hGUMzJol
xKvUW9Jpt8C2O0+u2paQVKHuoWIET2uPOeIAfgvj6xNkw5pRIdQ/2m1+C2YGPWhoaUrKERjHEnSq
8MycKqjvlnmMe+bbnqJmdIVLcoIww4OqAXzAdrRcEpnarfiLXwL7i6ql7SN6myMYuIQ++KS5aM6M
4/jAmp6BL/+CzEU+9nSzkgeNTmbD5VKMF5k9IfkkWpOvGRHhCRWFHukWmHNRpl3xxWSTN6B1T0wB
tW1c0WoDKl2cE76jRZwKJyl016BEJmCNmcfiwELCF5SPKQdCe3I9wTR1SSAVAjfiLFB7Y/z4xXGp
qpC1PHD3uddigD07r5HX5CGjh2qJ+HUEUcveCahWQpDhHb5OULD0GABrK+RM4TTyFIFWqYGWIITy
ZISZ+y8E6Y6oPk2QgiNhzMVpVtTclAkuQEQyyZHlDswdZQTF12j/ATQj5sdKBN8T+DbkzdK/WAnh
FXlAcsMiGIxQlT8vdHk4wzVxAbzCOeH8mNASM5mQ1wPTrXNitCmhTKGSDpt/U/HrDkTA3Ts1qfl7
3k3u4Hvsb0YtzZyGOwaxR+QQT7RFWb4nvJbE1gNhtTnSYB2PrC8Wr/3FTnKl/Q5O7Uz0GXbFCWEN
bOEJbBhzEvu4/oDMWZNzAGvHWkXCktVWLtkoesaGYNwpwJYELG702drj40dDsFyAA8fe3EoGY854
eewDYOv5EgQJN7Q6ccu0iFGWgJiDp2WLearp+fbJPAZg9nPYjMd3CdEfJs2ON7aSM4DmNYkPSg1P
3N5ZN1bERJzDpEtdLidWwhPFBkHHGUFIp5k2AWrfSGaC+jiBnh9fqFEDOOANAatwI7cyrsbcZE5h
skQbEFhfHoNTBwfwhqMyFyhxYycpkGFYxwyDPIDH+TlqIBfteWezzF5G1gmhKX+A0HEyjgN8ltID
IgAeifUOSwFRQZaaguQGAqvV7FotTYoRJBUmAfP9K+cEH/9Vmh6UInD+p/Pl6wxomF9G9pVt9708
5Gum7df1iHIklwvG0iN4ngAwFtaCKTtac4QH8audwfU+qMGB1MFOzj8g0PG4hyR6BEMFphSxFTHW
mrE0iC41YYACmY//ITogF4sZzAx4CrvfI+gYw8yvH3rAZRZ5epnlRjYcSU/ye7VWzf7r8j2a/Wyi
KXN8NLS+ze6v3bNpYpBI9YfyiaXudmAc1cT3cX6Dy67fSVLjGzYVo+5LXYjS//hoPaCdCCZgC6Wo
3m3xqL2arReNapYimFg102cKZRb3EAbNj7rskZ7EVg9vu8KXlIAPIOHUWPXgjYDaCgOwa4tZXMTn
L5K8xfPjpizeTJVfngLJ9QOF/tpiE2aAOafOAlASgAWgfUHPgywgBH5PLrFljHGhYtDW+n36em06
tGckIZLZXebsTcQ0vk7aKtkBDySIFHqauPUGhJocENFrQ/zg8eZvHn/FfajMKBm9oVK5mBj7q/Z9
yJMb29OdgI4bk4oqyhXSDQu1fjHMYdJyz9fPd6KgN2+hcVsNX2qrQtl49grCSOhngSQ1Hgea2PdJ
FUlt5z9lGF4VUmbKi870kFS3u59fztnZXo83Nbo3rX9I+nHd4hT0VMvNGyRKN1mOFYi9EqXhlp+9
qBTFWkXXVkdy2UZ35oCcTm8jSKQy5XvI47ZDN18v36lk1KA+qC+Vz/MbU09lVBhoPzED0Vjr18W1
qkvaKpfkOg7ZoUUvxCq8V/33whi6IXqMMh3pvIoOLxbIFYjxG0iM0oev14hAqjq7twUU4n5YDeOL
Cz/wUL/viYm0WldbYYNAsG6hjjp832ctygkv8+0/1FugXS+fD8imCh17VW+R2eg97bEuqKdzDSTh
b0FTDeEvuTijQrR7w+V+yxB+OLimrd334by2IFLdpK2Bgu5r8PPzO5oMCr5IUV1IiUaTudeiCq6d
+B3UB2oJyKXAOdGT0Lv2Q7ZoPY5ZgVC2fclu5eaJl1KtfMqqlRhw3DSUF+/19HLOmW3TqhhebgV6
8HLu4iKXknxEU+U1bqUJCaxddL8S09uGDNdEm/RweERPg7Vv0xi7KVPJglrNQNzOq0RiEtuDE7tC
OpDyWIX791TkpMFKQe2Sp/QNPqFFsRdej4qIx9AvHs+peoBliNahAQG8bEEKqNv3CxgQMtXqQ4ou
RpU0DcNdC4OVZm5iF3l/0HIcDp9q82WV9bQiByrlo3qh912gJkIruC6XVlm5j+fMeOKsCDUR55zD
N6qXhwsKyKv2IQePrvAu43bUy+/CUrKLQYp5eZ73uXzbKM8nQKm13g+enE5gz2vhmX1NUdFoGZKX
vitaG2gNJ1OgT85svEKQnD3P0JEJeS/1FmzO8MEdzBWMhWrZvS7s7omUEnrflvIntVKcWw+eQM4R
Yqj00Q7V58EEb3z41jSewjyWqAA1A5YGTA7i1Zkto3iv8N7JnysJMAVPbj9iltjXZHFyCujr2XGX
0OcssWQdJ3Gj9dGgy+sGOy/zDODIpPuMR2Z/w7aNR9iC8t2MdHYM2isKKYotZ6UwEH3GUps7mmTz
THpK/UpLWs+DTB0eGs+ksDG86QwUADoX6Ba9oQl2wzWbJ9Gt0VOLQsGuArjor275/O3JGprixwJZ
CBX3whjo4VZskn/l42eC2o2uUxUj7N5YJD5ssFAuqRjQRMovsFGYiOcInMIuM+FunR/JOGCFc5jc
nYl+ACkxlitDKfBaVKNaYaIKrNXIr0dZtn/s+oKK8VnblS82nPvUHmGAFlLUXB7hpA2kszm1Ltm5
3yvX5Pac2l2TXJoPAq4oMaTh7A/dRqGOepXZAdFtjAgeVM8qY87cAsiEyZ0tT0fKbaidyDTJ6LHU
P1oEq8Ie0MLIJrC/NqA5Jng/5h7JH1vikxTYfeUBSvt3SJx/5W6UhAEkDGbJml7gVNQhwqkTr9SF
E/gZin3bZbdzxAPaQjc5ILacdV2M0YWk+YwHgYyi+/B2cZyWbcaJiPa8nsJQkc9wMuLvCf1ExJrp
QfVhDaqvD6+d39UbNjt+T1OcXNEctGWeFJgaaZT6oDZB78wiqySPuRVrERkLpV6/LqiBMX8sz/1a
L+i6t+M7rmQcdxTC5KTHi0AfJUR/ZYuN7NpaafV4JH1D37zf9zz/IsAmo85EnNbPWBsoUiEtyS4/
fx0yWUtwaIQZakMlRfOIJd/ICx4xYmCJ0emFB02gm4pEufI4oRCTY2+M0V7yUBDh8OXOe+nZ+0Du
//BUVLseAfAB6KIFiuLabVFjifeAWXL22+nYHK3L54EhKBG6gQ37Rp6CrqXdzcw7KnpUGq0UvS9M
UtEWp1XJleiei/Gf5ax3t0gqcO6SwawhDqVsjXxaYGM2sfYczYV0YEsZ9pLRLAS2csaSZ6lZrFX8
4wQbFN5NJtEiAy7X10hUM5iGjHvoeX4fVmDzVDWGEHMB6AmU6vIYpw/0Fx/0o+oL8BdWOHG0afJk
POA7C7K3s90nBApVS4D9VQ85NUWLDKc6k6itnbXYvHzKj2yQsWuBalKzX1T0ca8Qow2FTg2eq8q6
xbZhkCF4oqQFBUa9U+2bR86ns2HPX+Tlw870mraeVC71HnLeofDO18rXL9Vucv7TTDCtA0cBslma
8bNaf/+pTOi/9+xKVWS2FJans3BhAjoxso5wZYSooFEdMW+HNyh+WOor99nN9C4Z7Ywmm/oQKuW+
JRuQmHfaNazQ0yBKVQq8KWmGqmNdN4F1w16OK2fhMczi1XvWmQKV+9YvqnKA+kSJw5aYF8jHjNRn
6KAwekCruLbkSDaYxv5H0nntqI6mUfSJkHC2b3HCgElFKLhBQHEccQDnp5/lHqmnu9VzKgD27y/s
vTaogglaHZ7F/ObCqEuKcJfhztchZIbpby3SxkTUL4IfSmstYlbfr4s2ngskA+nHFHTYAIZG6PBw
UEq8O30lMDfksi/bD5Fw3yM1Qtgue4zoCgDaWGfpkx3KxDdSbSclIdN86eOg47+lbMvDqRtxz/KZ
Ge+NrnJXp++nqIq+YeySG/hfvo1GypZURr5ILRoY2bZWu7PO6ZoIGjsIri2Q9fDZ231NLSjxBZE+
2crGpLTEHKd6k3rlrVsKnx+8vYWKc1uFIXUb2tmgC9tBMxgxQKhumEa1BCYLqAWE44iOIIj8K0P0
UWnAanlVoiESBXiUvYpqQEQZaID16GKyu3BipJxfGbs6wbiWk31aSvy5iPgxSHB9uNK+GHywZ90w
mr+1MXV9c6sOWssCMlukYIij4vC+JW6gs2b97r4o0ipBX1YNNVySQtopIF0wq/q6HYyzBtRdwBO4
j+zb+e1QGuI2Tufi149RjVMhtCKm2Jsn0U8PFQ/lHABXjvfNEK1p/jcUXI0d/J1gqfyVI3AVmE7Y
7iqQGrqCkzNaViVXIzGF04xPwUuS0Grff1E87zvymT8G5KDILUn5UnQv42JWmBzhokWNzQQQWdyt
ZQQA9G4y1Fb5qeATuRVT1kjn9pV/0s9Z5uo3hJ8JKwMCAhr5J9ABTHGG3KZPtJzpt2Iqhc8kj088
KKupqUsncXg1IfVauOjKv2raLFPS5oKq4A3+i3dGDeyBTbxQ/mqs1tuIcGJUJdoqSu+VOLHbehEa
56/+Ydq8G9ox4XTkgsLal3c8ThseClgoqWDjhKHuyP5Hg9SAXYhl6MU8Vj8Ct72snKMIWsNbmTKj
Tt1PI/I4J0qyY3XdV4f0/b1oTChahYNWXAw50eVSPOefjpE7LZbocqswwQwnp9LYddPhtyXiUMxI
z6SqxNX9NYrlMOhuJy76W+YGrHuDnERhnaZVelN8BojJQVYw9KBk6nQKBVykXbIQOTjrqFko8tvT
1UdskGAEGSed8sqDzS0qrT7NzK77NdALSaKvDrhZiO4cjpIsmQPYjNK4ZMo4sWHaFt+bf7JIBLGE
xZTW9M1rDgllEdhUDRlsfQTlPFtvw34S4nQbbU4T/yv8fTLWh/A/iuA3MrwCfQitotbeJQA0vVem
TC4/NVYhZhz2K58yLEbzqIy52OVS+nTkieMR7RJXbruTUnxIeXpN66nTa9ACx2P6TUtV9W7CMThe
/MQ1CnamLsZaHUbETZL/K8s/1e7DVdcnFIat7IWosiPDoIxmPEu5/uVSDFMEJWCQVN1l3ZAgIehZ
/vC2UgLJDKmaj7zSw0UfF4cB9cFLzDCLls47QA7HD9PgbYz9iDYSN5giJai/41SC/v5G31tqD8Ut
v5tA3b4LdS692Z+odoWtmTlAPtR2Fjxa7q6qdQc2FFP1s1bIWpp8om1GfEGzL4HUfVrwWwb3QKrY
A2sIlI8984goZL/dnIT2KTaKpWFPKrmXio6QmIQ8vDC3cpVpI9lsU4oD4TZdTRXFVUVpHvA532pb
7X4/KmpwHhdT+UsK/eCVGdjmfHB7+ITqGxFM8tsMdOOMLsYBc/lPjFDgA4FKMjJR87McsZYJ+bR6
7HDdBkCp2o9DAeC3E32e1Ag9ErjBpL/pKEApn5oJcgacj2NFSx/bjzWwygLh66ed14rxMirx0o5u
7H5iaZjfjZQX9c4zO5XJ12FiZCyiAnshfyx8G2QWc86ADhEkqgUUtAUjlK94TRjvZe1uiGHIBd9F
1sqkhLOA0WfvTD5qaooYtLaVIX31xirmrVPewaaini6YPgzB/cadO2meMkToTAM0zan77aJtLc+/
MvlIigSp4ZPsAjS3tfo0uOqjAonstDpk+sC5KG/F26ISlEWOSac8DErv3N6bqKrJtKc/SBVUEsMX
GBJbyH41LX+pmKYcwYAOlUG5RsJAwp42b6XneDHGGmmf4Cu6EC8dzFtwU73gTTWkjBBgaxT8UsDO
C1LYEHfLWOZufQOromiaSBM+wBurViZlVZyATrKiWGGOzJy+R9zyDb0sAv54GiSERJUgXpoiWSgp
u80xLi5TsN0CZSX+Qh1YoTLAysokhHaRrHSwaBFNJSd9r8KCD8UfMj8l40GnUIRLaao6jOJlUi5L
jC+9gRsu3XXFZ94JEGVormSif6fyusSfJKh3DckM1b8iBU6TpKd0ihQJ0MuQed+u2E1Dp4oVPPix
10Qfh4Fg6SnxnXYz/rB1VQ4RVFkJRPYKiTZX09DtJIzxRN6K38gMBtVLs/cc6bkebD40j9m0vdxk
HBqSlDrpOHAq2dkB2m9Ybqitl4XlcqoQ2DDUV23ASdzEUyLODEjuys2XhYnNXLp4xMn0/KF7KdkZ
VJbIXrK5GNVaaV56vpoo/PpkjXDnhNzx2WTJhuvd+EXzr4NdqAFGGuMiQUexfWGXX1Cm4r1iD5w7
OVut9/7t0y26pQxzm41UQf57MAOScGG31gCKDeasbbl4s9uS7QvaAdZuEGD4MDjXvv4NMJil/7Fp
gaQN3mfDzGyc4TJxY8XM4lnasznk1ypo45d8CXsr+Ow187W5HLFLV2xaYaouOnyYvoj+CRxagp3F
6KssGfZ2i9yXfKa30Iux0iNKxL88Z5uTIWW87RHWsacOrjApGfuhuBjOMEAXgEJMYAL2sNji62JL
NmNtGBwY4GnMWrHxzbIr4mIzZb+CIbV7GIz5WE1aDxrSClTeNscNl/PbhZZGLtQzQSgAV9wvtqXJ
bpMfhCz7Wj3aS6fMlNZCczubHr4kqPEI5BFCkWvhI+n1xxt9zGSFHu+muaQ79GAeuOANP4cZ/STa
eiDPIlvm1IcolDlRlso17xz0u+h0GIWNH4cG8dcKz1zO4Q2vZcPMAElQTBLhiDoW1knqLHrryf4S
r/HuAW0RZZC4TSNH9obHbc7iUNo3D1JcyMBwEWlwSuOcAz7Oh2LhVWa0b7JKkdbRi1fPuRZgiUOu
OsJPUKU9MeViNIGIZHGG8l3hRnqsAxntj4JtyE+vUcOAQekH6+2VlSxA2a/Z/xZL5lHmOHyeNQ+c
ytsJSAnWG8HiPe8Mi8097/tr/DP/rclxchpLQgEQUpD3yjh2Rjb98jZ/oXXH6xluSH9wbwwVZ7c5
FwwbRoRGMWtqZiVvFrYGG3OHAAB+P2gBWuneJu4EeTWXQPOYvLGufi3xwnGGjsEWf0mMIsLmH/oY
jEJwTGDUf2ZEoSLXIFNavuGBX5XIuhkmHyrJFyR8VworT8r3zubk+hwbn9UzO56FiJL+Rr9B5Pfd
wBP3s2YOOAROuakCc5zNfTqTx9elc29nEFYWylPpa6u7G+EZwhxRHo4c+jcuZsETduguGWY7mugW
ldO5IhUREkdWGfv4qnA84yOMbBRAQJsznpBmOXYG2Kre54lHP0xPMp2Aq5t9HHI+GHuepmjkAOCa
U6LBnhPvfTKeEkhvNLPhsl1haKNP0mExLfnNrI/zF17DF7nd7MrRkIhO0DApieA/zuPXRLZim/uT
gwW/LnpQK9y1bDJiGT0irJFzimcUz4bOdn+HZIYS5FSAV7NqGGRWzdqdYmDGwiDBLIjKxUehR9NL
keoT44mg3yP0Jn+oTvZSmcBfxGXqvwm3WULX1S69F9q9vsuX03PZOAJkFzxaHzNgQHtBKfwZ5z9g
aJBNVsDR0F3OkQotkHqb0rWVTME8fvyU5+Il2dC8aIf4JXh4+cxoU+ROsGl8JCoO+uxF4tDUlW7P
FfpjrCi7J1sy3tzK+cOWOOkWNGJ15gHwjfSZchm2xkbb0hpugFE6i3beSLPpA6fU2liFohORIfHf
KEro3JJPO9xGSHzXhHwzXOR35FFghq6ezDZMOQ7hBGEdl/S2dKYPxat4P1c7jC+hbLNGYHQSoBcn
vVj6CSzRap/oSg3VgkUYryf/PuY9tZV4q5sTL120D/044W5GUvXGxsV/q80Sa/n8i/aPlx/8k0G7
M8FLDor3RfXA+pGT9RjbpYeGMrNhW79yvoClJThVD1Km+jCoVY7Tgy7PWVBMECyCv+Pzq1mwwYTD
L+szd1N9A5DN4nY1Vre1uCbKzctWDKNC2py/QrTSS4tzc0kJMY5ddpzanMQNMlufCtUUQTrjcpIQ
HnLZTK/BvvxXrTifHy384oLATqw+wz27T39IViq0Wb8J799VdAl+weS48e67/a446ziTrfh4VJje
8tpZ4lLIgZj5/xXSnLQdSrfbFimesBB/8y1wUrb8m2FLhOZMc/vfftvZxR5oJFqJ6NL47EB48q+N
C7aAvRTQNC0LauYzpGqsd9os2shnkUuGLj2ZLaZLbGQyJkqCzrclQtSzYk22zHTd9z9ufEy4p2Qn
/sOR7+OI2zJ1lZYFbyGW1Rdl1rL6wf3L1tbYMwL4PLC0rDlyzUcH+I4RCnrhOWnUVn/qM5d8RYTt
cO4CxN2Leo4nE59Jag6bdq5UxHyqLou12y5eFRz+aGeQ+ZJzji1T+1ddudvcPwqjcf3GdFDknq0O
3ytLXJAWYzyyvIx+4LfzzpLUos+n/HSrgAQ4C76oI+OPwxZE6Oe1YIVrGQUprqe/iCYKqY6Z2lyC
GZ5aloCn3LkHz0bkM4yq1YTwbfP9g3uRW85lrp2jYrByC+BqsefYbZlWcr5y2rjcl1hyRgcoyRY+
I9+16OusDTzIoIcGrtWWA23zntcn+d69IVwVP4xeluTsoDr22IO85/nxER9iz3jWuhk9UO+8cdfw
tDuy9wg2KpJstLl/2b/PqdhPLN3kQjDby2DikzVzqhDtmA7o0ful7IwLEDRApnYH38cJg8eFzFpu
/3Bf/4ZksZqYgwlxiteJReWc5MhPTsw9DMyzTKReANRvqaWv03mteajGsdcYvEUS7I414oOAmF9o
HjYT1a1am7SjNVtceQ6T+YYIwq/tU+GyO0RAM4LbnIQKhIH8LKJ+RR0tA3T+73nCfCiJYKT5t2V1
TF+t1z54jeJD5J2GDuvAYycXg1PVBbZVIDJ/pRwQuRWv+f3W+WrqHBG7syDC4fTQCNm0ZLP+p/97
rytH8/Rj7rBTeuYej6JTwhNro7nJJfP1jXgZ9iTmHO9spy7dHuiyOSorOSTQJ9KJ8sG5LTDROb+x
y421m86Vk+Gigvjv9AZZ+jZFizuJYPUVDloGLZf/Pv8Ohfm/cl4ZM+XQmw/mqQ00eEziV+oP3Bbf
2SLaSO2YXF0TO5+aJ34C87we40g/11y0pFduSuNAVrojeqNCa7DQBWnr/o+8SDZeXoGlwaz8mP58
YtXn32GD+wWx9sfhAWtNdurccEluJULJVi6o7+7Hfq6Spezd9uJV2zBL5EGAJfOAU5CZPqyWEwcn
+ls8zu8D98GDx5a2Cn5IUWxnFcMw8C48RLvtknT01cBdnPqI4Wg61T9ufNwNwTb4RUY8S9dH8fJG
JV25X3jOfMhrA58HAkPRY/dYXYONYCsMauBNWu8JPfqscsXH6NrOXiXFgbzkwvZlEr4Ed3DKPSYY
zZwuyln67Kx20c5kkBOWYsxu9+Res66gXeOA53gjP2a8THFa27GZruJriwCzNJEATK/pobT5vr/H
fnnknUZAif5/gt2lK7Dhk+WLg5kJMYYICYdZ+qB3SM9cC5wefLAKNayPW3aNtmt03Y4zjnngvB8N
L1g1/2k03h50Q4cHb2BJfxHxWI5oA0/FvvePj5gTnfMWZI4xVzZsNY/YINzsIFkRf2iC073k2w0o
LoigsEQIsd402y51/cCjO7duK/b+5ShMI4YMAP7Hqlc8d35ubPxd6RJsyNz2oxWvXTpFW52j0Sut
2yZg4jabQpCe9+fBj7Aj/+UOxU4MIwOfRUf3gzSLzun1pv3mjMjmFNQ8g8wSf8dC+2GIIMV4neRd
NPgCNJzWHovAzBbMhbI4RpDDZ+8TsRIfhxzTZgTvHuV9P+e9M5GKcrA9O86YP2zcC0i2S3EvPCNe
HAc7Zc+/YRMfDdRrFs5hjDNwDpDomLlNFclhRZkjplg+xvQ8IuYkOzoEbvDHYkVZhMvhOCVZqbfU
eYsjIlyV0FdPCcaR3O6oYON/U74Qncf6SSdEzhSPKHVb12ODQwjNRIEpBqp86pDJuozXLeXyqX42
dmbzhoc22zUeKkc+5oT4kGVkHbHlrhl4oeqqzl8ep9fuEZ8rO+Z3eOIJLYQF4zQ2KD/6mQfP50Xq
+TrHfCg6KFx4HI3UlFnCAUA9f/iyoSMEkSd9F6/ldSwtgnjJzongV0E8AFbAuV8GKJxOHd4s1r1D
xQDczyW3Tl1FdYFnwFIzmGQD3wJI2S9yNIYmXiJ79BSne4xeMp3hd8bUfIKNEOUsbzjEeNnM1zyI
BBNS58iTw+4vwmNTk9N3hFBeRtnV4v8dMC11fFsK2gGTqL66bSWUp1zGud2SikiX9uSl4Hsyb/PK
PgpyyS3yK6vXf4zdTObZCAgVpLORI46xeTlImXzRC5TTtnSNc4uuf9uZ9aV1ymR0Gb2KyBOffOsv
JQOi1e2Ot1FYgL7O2F2LrsC1z6FM+Msu2eQ2Va6JyNnqsGrE67v0CudU5qWHERWXKO1BdiyRk5JI
6tcHAiirKxQZ+3vis6TQD1Yizw8gSadbQCx05AqKSbXZ2cM6PzL4bHoo0woFt7xOCGix+u9cOcps
Q0wGvK1J5A1BhHw9XI3JOnWyGkzqoriM+1ZHMS7pedTOAbH+LvVmHsACY7nCpUT319i6I8GXWDBl
5SJ8b3NAfmACLMnm7i2tiE0lWdljgDGaqv5PQZcOvADf8da4OfEBeFr4IcnI1mQWyJkHSe22Qz3q
Cs6wfDSriI7Ch1g36N57z+8DGUo+karN/CJ14MLdIUw5QErACCEXYFbGQIFIErpsnuxOf0UuVAAL
4JYeaezz9wse+Go4hH8s4HhUgAxiNhDeAxuB119+ynNmgDYoKdV6MwzCiM0IdT01P6KlvsItA7OR
368BO6P8plFnvY7Gxn3AI0P1gUGHYdyhAks+ahbjH0a239fkTAQEV7OmMFggMfeMqDhzWwghRO4x
tCGMhPnbDNU8sVXctxtkg51oZ8ommScKD0pkMQv2qKi9NeyLmLdnzSG/Ml99ICZyoV69gqu25qve
7KTHkcsqOYTn72QMQE33IxbTJUTl8Llrp48P8J9jtKCUYma7JmPoXm/QzXRudaqYMc8mnnDpttS/
dEN0WTvwMUwSC/cbuum82qFn+9gwpRmqXVD2sxVjksGruJF4YdI1TUUzmO4pFFESjLcBrswnmvNh
fU6OyR7Ff7xEdqqGfGryhSFR4BKTJLDI/sPgXXBKUOSiqnoeQ5qAbsYyQluV+tjqHEuekVayKvYa
tCLhoFH8p3aPKALWWr4FSa2TTfqbbnruIh5dyGCX4T5K9mq0beiAmQDyigbzwegJCjN5g/2FVeoF
MuUlBGjBtcUMS7YHcUzAUFHCQsm9gsoF+mU4APzIgmdPMAFJRpVEwY/Qik3ei97XCQcTmMy2+8e0
l4SJe7dsYc2M2anTZ7y//bwPSNIKQkZn5V46g+ZeFJ4xpw0cfpqPxdJwsgF3+GCXh8mQuC0NNw6O
p1Ny4nHiBjS4ky3G2qNqM91wqKWgDs8A9lC4yeKiOZAylGQWwcXQDHZy4mrsxo/U3999hyXyhdBK
G8eAiZ3fdbLZrPiHI3JxU+jp2F2bwXuJmgO4CHDET21HHMt76Idm4n47EF2UyQbFjHplBsDVMLKx
FdiZ+KnXaAF++TlYumv61jdI1mgH/D7UFr1mBdVSXU/mhjEriyUSxglGwEUwB/aO+1f7TZY6FSIy
0xvkymdJEOh369SQLVkswlNCTjniU+EeIfN1edwBZSMQgrfI1j14VwNjXaSVGpLWGaxltDu3YM4L
RyIcuOm/6ROkUD24YN+D72zT2/GlvoJ7oeUOxmwXaYW2ui3/ozcorBWZw01/ycnmNICx7KPRFb10
c7twsTnKkvbw+WLKKiw557P5d8XSF3bQtHanj+kvmhmZu4ja9GfsBDkE5GP/ajZ9OEfiXQYvYd1l
3u2Ay4H8yjkGFJFpmUn6o2aPCLLkVYLK3KqkpW3FZj456Y1Nst7YdybjfFY/sE5Aao5kHstUTcXI
xOOHBhu5lqJiZLEZh5fIFf6y9bb5l4tYEXAU34E/IXUneJ4261CLVnThGVStd1QE80m5hqKOOuVq
uOJtxrFQb5TFJHc7lDzQ+TiNTOrcvtw0JGWtSi4aEEgQugereJYOa3q47zaSPu5RL/85kjFczNsx
I6DcMAtjPblQIXJzxADTYovKCnEEVYygdTJLAO6QsePUj/cbCyQiMFxvM3Zrd+QM287vEutIGHNX
rDCLTs2QmVaP/4FK9YB2wh7zk5l8OZHDwC9wil3HXFlEA0nXeuwfOgLbkTSJvAq9PTfAI1+ydPxQ
QdhsmE6Bk1zac0QXx9CoyFblo7FOIiU8mCP7fYcL4NC2BxbPsRVNtfocD5x0mZ3SufSSFry3cxzL
c6Ffgat4CW6ozorRekI1FoKBx++WZWTpDXuMMyyXIYlxeHSgmyN3QEw61n9ECf9mNskXtCRI8xDZ
CjSSSGCqu3H6dD7OipfoY8CA68arJkClXr4f320duUyetgxWGf3zcALXzJSMXoTv+/tBSMSYzYPr
jHqT8WpzovOcaEy0efcCfAsmycF3GlGNacaWvmpBlhMNZ9FZtRcgJz4X+2ZiC/cOWR2YjJPgj/3z
PGLkxdOctn2k3W2lO4ddCUrloty7+9tJfmBFcXBVnnSq3Jp8S1QVcCRsELiH6grHHD7hrLHB7HTo
s20ADVgveCOC1oFVZU8foGIYa40yHgnfL6oSlU6MHFUelNAcnczjkGYPEXo049LfB1cdaM/GTln6
Hqh6SiyAUXJklLzOpi7PFINLzR7ZTSbBe+GYVcfS0E9XNH7x8fbqyLFI9+VGgqLIpr5bwA5aN/Rp
+OuSH+ZAb5/zvn4RQ6tOvJg7fknfl8in8LtV0nnConf4b0Cs+SULnsBMkgszAiOH282xMBN0k9Wv
RurLNYTAiNukdeB0GaOXFH/4GCeCaYWQQygn/a8BeATBCk/10wRHULDpuy1hDd9NhTYcFnWroxtA
Epq4Erp5MZxLiWGNiCaNeQb/QUKYhqZlnnd2SnIss/PaZvdFpF5iv93+Ao4UVjdc6yC1ReTSDFaO
1Tz+0T8Qh0UoPuAFQeAELH/Y8IC6RuXXVUsZKnwCeB6PxTJly75FvTjlbkeBjOZvtGkkLGzZ0YLF
3UAxLf2y2fB1sbIZrTOojn0KdOwRbvZPoXVAZXfPfmAdUrpxiEb9AtDhiAhkCs2kjXvuTf+/MooF
CCzWkfw9uoJqluVZnSCWB57IEY0sjjMNo0A7I3ke3bjk8Myhe9/Va05KDnbaIwT6BZYIAOw+jwVs
XgRpGuGmIIPnj1xXYujuAeDG/TBd0frw/4eySeUlKEfBmE8e4QY0D7wak+Eea1Vp9WkoHOzwOdk8
+MN8CbOgf8xb6R098FETHvrr/6Nf87uwIntxHzH6Ut18T1uxjhhNeWADN4hVWGTTpmDtR2y8Bfp7
MpAUYZBknYeei/LITNrbCmVJB3n0WcZeCG2zudN8L2uc5O2ycnj6AtFAyNW4wy+DaaZI/EeGWeCo
efY0X+SuqOnJ4TSnfiL6obyq2QwWvMfFRuMya9N5ptqwjOV2hLoKfIAIH8LFpF99QEBhxsCEMyyk
ZouHkFaMcw6G83t3g7s9QKe81t+j+j434rhj4nnBay8sjV9OANBG+wYssKI2qaySNQUrOohPG5qd
o7zoXX1NuAY5tzD+2bec6uu3EBcldS4V47+KjJHtxCD+wUQXAWq094b3AWysdnORyU+wcYjoJmYg
ttMxqdF4lD6LSUM6FqqPR4Q8C+BQWDQnihcgoQL4XGNO1lyUqulWee/wjrR+HmFUZnTgqzz2paPx
ELqX8J9fo4SARnQC0hbUBIWDkOPWf00d8WezFS8h6IKIo/usKH6HRY6Jc7JL6o3wYZ2U7/F2ANLj
37GFpsoGBmzkj8T0hsc3D/vd+3bKNoPs4TrVzv3otsEYDsMTEx2RDVkEICu65O/HaOSc/mJhzN1o
wTgKzekXuaacmlGoWxOJ3FWwsaOFgAgKs0pBCm4+D4xCNPMY4rGlyfE6pZHaslu8odh6z55ImMGu
Bap5ri+cdxiLIYPUDkVPv5Uv8QPvgMrIkmyn/4hSnCvsDkMLTCp/PZNXzc8EIwA+eEfOLPfSHuvg
E2IuNlbutt4aBJuy9R1vn3l7wEL5/LAbGjlVxN5iqnrgUxyfiNg3khdfkT3GsOmRMj7+IGPNWe7g
+cbSRZ9t7J8wiKEM2MJD+AIagOWKl4qyLpTuVEDYe+kgS7zIuCx0Qm1GQGt3NhxWjyhSh3qr05zp
OU+IfiXwhYVNm3aruGv572lhf5mtjitAHhvfHVJbgpqpt5hF/Qdb/UZ/ZDo/CACEpo2rjd3Ei/O6
lXCzj+V1subjQNGjsfEn7AMk4LXGietvPghufuQErJs3ASLEAdoiiMDCRD2pX3KMlXm9wW8HCpUk
Xvr6tYipP/JV73ahC6GQoQekpj0KD5ATGBpeujcdneoJ2Cqc5yN4YZX/Gr5iU5+THIUTnoOHzRQj
SSZAxxr+1tvVWaKrHgtllrZbPuFuicfVSnyk37eDtoYpwBWh7TGHX6A8Gzj6wTssP2PlOX6Vthb2
3Y4OciW4uLb9ftM+1dVXOKk/E6MzOwaheWPF8F2qH54CbLzxndsPiUTRI/EkmzGtZaYRCuKWhNgV
8/e12Cgswa3M0cXlp7RpqWufFkwkzNt4sEe22tfA+bHkz3Pk91DbWp/bWFse2o4uhufcAI6Y6QOD
oQd3Jk08uWWso5It8BGuEixmZnnc1CjrilX3PT8Cu/jpu8OjoWaBB5Zs+XH5bqyl+cX4d29aEO9E
5M2MXQsfkcF5CkdNnrkswjxXvRRn6DOIP5gUL79MjWVC2ghGbkh7xfu95bml9SvYAl8mJ7Z01ur1
GH7TeqSzCFSVPB9bn7+PxuQx30SN/oYz2i4yu9nfQqPdfLTFmPuNUE0514Rm8EGQFkPSyeObjyan
x5s3gw3IQ1jWZEA65DeiOpbO45vXsbD3eOulR0/e03ET2ZKV/fDWwWlm+qxupkwIuHZd3H9H43xj
JEDHiYkRtyrzuvDrluMjXw7nFVWJhcCVH48bTnqoRLkueJfxy5GREi04dojY4aPS7Qd0W06ETeyM
f/GGq8mWwCdCFHj8cafb2hkvPBEOE1yhx4xIbo/Grec94Jn04pXxORKcMvr8JJD1xmPc7nyqH+lB
zEp5jS2/xbDY8z88BfZmQAsFgptLqffzq4QqY4lunsAHBXRN6z8+9K8oYnkKaKqLiwi2NhLVmYf1
U59d+5fBSFGZB6rFlITqqdDc6ie/rQzND2bXlppaJZXlGpZ8N1CajJGoLHl2YvB2an9z4E9tmMOL
pkpjn9dINae4Yzt07Qra6FzNTnJfHeMK3oZAPKJYnm/8M6rl/RS7UNovCUAOyBmvr8VQ7Ym576es
kw1pp3oUaIhHABeBf/pD9fnF8MQUgeCbzsqm8xh86ZPyMTFAdLrI7lF9VftPvwnKXcEyi/Ulw3hp
KU8StGsA5SMvzH5axUZEQQfFBI4kCURva9S62JENm09A3aL41PkwRy4+Lfuo1IGiw8Aedayd/nD4
f2ab5kGv7ULbnYUkRdTHTXxArh4bcyYVrPZU4nlnNTkmpKiY6Z3RMCsyn4FNQ28kbqIvxqJirbni
z2WUEjCN1NZkqLtH7TJdTbYQxBzIc4vPDuoec69+ybCJ7eSdisYUDR4WPG0RQPGVGZS/16VbT88t
cLrqRIqlQdT3P7FGBI4gacyL6W0uoNsfIx2bdB+3n3fueC4Gvmy9Jj5I6Nz9bJFr8nQZ+0r/SyzK
VqJHYwJPRnRTeBAVOmB7nJLPmzWJDkLHhvJEMcxDPrawynPORUsNQBWxZ2x0GVjQK0dzOgjjRbJh
7sEC24yiJU7yhbIOdmwr8T8GCyZhiykM8C/CLULQ3FGMxegK4fx0+Z7MXjUWIyB5YMq/TngHz7V+
Y9uNcFjL24TWkdjbj5svxvZf/9mGzpiQ0//1jIBy+8OhgWViLLqZekBiZYm/4hq+q6+ElfHYJnD/
SlhqC8cghpnJldXh3H3iUGGEwA9qg5+Kx0jnSaJd+lHJUofq7DPL58CW48Pt9PnJsTr6hPC0EsRs
jJd7qdtqzUJCDWZPt1TVhe4HqIOD3ptKmFao7cEPgK99M7zRtV0YYF0cpbnqqX07kc68Ryrw9FKn
yi7qY+sVaaxIuLiRxM4KyXtHW1m1m4XRz5PmB1gj/otfVi9CcZbjqZe8q0McZJ5U9EyGHkihOoZL
WRtRv9NUUReggTGmK0FdhOLxEx206S4WD2qqnL7f4NnF6AyXar4xOIrDKGanOTfyOe5/uhBxsr8h
tsTYzRHM/RQ9h8ihqNCplpmfq4wJzeaBDbF6A/Y20SUi3gJTfQKotB/9MCt05Lcvqd+m+qt0dqns
44eszSey0zG6cHLpFemAlRmduN3ggbq+ArDzkk29eiPJxg6+rf4NdvAr/+RHtHjORJrFy3xFIdDS
wbufe7ud/gKGOShrJpSZPfG+i89CRZacAtAYl/ZI3RjpLkiRZFmKyJyyCbYluFvubs1jNsHhoDBK
WSNRKbgJeXbTxEjX0n+WlZuvRjSmW7OuhAj3ocjHAMjeawxQvcr2gevPL4l8Jcl9Hv4WbLOOTY/Y
dBG5iA7+uNxd6Qe+H/76r25Noc576r5yM196okDkiD6DCrrICyS7XvNIRhxF+IQWIC8kiy+ZkbXI
u8WMqpbBT40pw3/klpASNUbR4Yw1qfPYY8ssJxJaffgAHLB3BVclr4vIgifoO9RlCyyRN4s30qWx
ZqFoZcfPXlqMb0zuAa6mFZddjim6veUYo4TOfZP+cC3rW8AlDzlzEjxxDPzUbaLZNDMVQSOL9jo5
RsfkcHP4IxDFobTPpAfAP5Q07EnuN8dwgkVyQPqF6nGHVJBdvCPHZg9nVEQQhVvc/XAc29VcyEZc
bGQCqmPjyTA24AQDpo4rgdzuKSfxaGp+qHyHV71X/6A7SLvJekM3Wj4p6hS0KRxKCpXpGNqhwcA9
MgGC6DlZywsc+ZQTy4iABSxrT4AoHnUyeLroyvs1MT9gFCCig4LhnR8xOHSRX7eXRnoKHHya7hxy
ILHFu4qN2gvR38QckUdLatVkz6c7MWUbpsD188cQOzjBdfv+MIwx8ZTxiwgH2P35Xt/SVepIGhnd
nWWTfAnW/bk/wcH2b/x9xw8kdSTE56a+/eyHNedY66KvSjfJMgKZN28ePCP2TGUoRkC2O9IjGsc8
DH01EwouyhuJqE1MsXZP4PGcxjYCLesQ7zmQnsIEH6bCodN48k7W4l1cFD4oHXZa2kO24y1Jkpzt
OJnwJ1AZNw7yZXB9oALTJR8OVSc2wvBJXcdJyTtUm9MH9zbS8Fm2TaGA2+yLLUq8BGmrLYCrCi31
mMzVGs78sA4WVBzxozmkGx3+mmB9T3T03MYfNKhkahLLNl6OXJ5UnigG71yO8Okf/RrmLh8J0CC+
9bJ6jA6NReSBZgM9sqGT3CO85GXEoMHpElofHgoljGOwaYEkoDDhyW79Dp5b0/kft2dS1uX0RysC
vbshhWXPLDygXs7CoyTuLiI65IhwNTC0rY/LrnkzPmxQFrBlumVcFd30fxyd15KiWhSGn4gqREG4
JYMBzK03lpFkQETS08/H1Jma0zPTbWKz91r/+gNlRAL2JD+He6RIF6FpFnEpbaSXqVAze59b59FP
Mg0EVvFa6Bao+f9AJgysg2e4AEUHkr0YamA6wYaD0TL+Fd85OYsg3c2ut36NaFblXWr267E4Y1+C
U5LXApNWdps5g7UwwdIgZyBDeU1WcZ8oQV3NVo87qwNneRP1mOuD7pIwAO5Lcyx79TwN4wvq0BGL
h2vyBpllzZTW8CJhtCNYqkJBa5LVM+CBaEr6rctPb/33Jq0eqVxy4ULSrRZUX5ORBrMI4pOp7fuh
/8P+dchbV6An8mUMDcGPUfTDM0O8QgAVfvGG/DiAXjzgIPP8fOaq8X6ZwZelTUwrA85yJakIs/Th
39dnrZWraNux65SeTLQbqRBYCJ66h6Hee7/xMD1jfwJ1iRG7kd7aVbQC7xbIIMIcQL4QAsf+eSPD
jJXUP0ML3xyslGvQR+JFoid7oy4oV8IlLf3xZfD1YtEWra9/nMPlkXx8G1rRYwCFogHCxPEdDtC+
XzhbPaDwAsMeHnVVTLlul4GNEG9ENbkVXyv66CImtawCEw6/tcUxTHtDz08GE3d4gIDOhgLMvbTq
kUXUtGyTmAt2hIGM3ceuRediEauB+Y9F+bCBNcIeE9ukBvFzgML8v7MHF+x+N2OIB5hvsyoU/F7Y
saUAD4+xhYaVZTbWegur8YyfYJ5yUvfaH006nvLYtKKo/PQJgGQpfpoZM1TGYD3TEZMEmzXZYJz3
mYJuFCst98DwUthSAMOw53+G/HUEoMS52Dq9pmWSX/tAW091okmJ7GEL2009EdvHwPAKsgaj3R81
8PeP2whBFCP04QUEiPxZNvbHnKTK6CAj1vg7xgS/gs4yPI+ZPm3I1KSnHIL+4NTvp2egIJz2jlsJ
/uqkydZPKz9rNRMlCOjMMG21moGlMKj/2exXdxWX+mhOfiJ2VaMrcAWOhNUMkESuAS1tMJD8hVUO
3nJ0QYSJcfpibwJsR33DDjP51O7RfnNDTxNLWrGxfebVZMTJR27PsnmbEB3KUGGyCDh9fQTSifkX
IdhOumav7Pc32nIZLyYmoqyv80vxvtsPMo+fUQYM6/sjv51nuwjNdATbhrNyWYYVYy8oGgXg4oiZ
Hb33JI7tp8D4Y6UeiVUQvOHPlc4rYZb1zmIFfDlGTcVcJTy455OBkGHQtYYxa4hw1VxqcUz29pQE
AAbb74KTL79yD7ylLUFaFjyKhIFDG1YsyB36bfImOivhSNaM10ZYDJdy5vZPjMrOyoJi+94wlMfg
XJgPFWwK+4RO1Pp24z9Ordl6Q4gaEj61kgfUDk1suAUAMwocGH/gttDZjn+DvvKwCLqEgSusxpej
U3o1QIaBabavWMqSarLSlQU7hsmsd0ZK8hujAG416I0VEDOu/f1NdPTJoRfJfKDpegs+AGBcXspy
ik0a84nGIP/9d6PoL+hc50fv8z+JCbTqbVwYlLuNH8UmdVoLiZk2yOAzCtBSm5UlXuDc6U8TK2dT
DY5/P7OwjhT43NB36e8k2gMGNGIgzBhpQ76woAt815UV3mDYzPALWBL8zJF2iuZ9weiRUdfpARcF
QiPcQP17CuptBYI2Zj8irIPmNCimrYVxCKfSGfc03nTCUJosgzvDyUWO3tERmTtNqitgD1Zb8I6B
QIB6mHK560OxSoPnZtAHmSU+PHs8HYGdiHE1U4fq3cIyje6cU5xx/eVSmwWXigGUhfDL8VcbYYaW
3GAyR9aVMcGNYUl68iQl2q+3xJ2NsNjgKM49+oewtiZ/P+OxAR6OLPnv4xeB6iipgdqbY8ToGF0L
qxej7DHWWFyHYgdujFICmyk32YihdkqmR2IdpqXLUR8wx56qf9Uc65Ed45rjhNHiyCAIJ4E8dU/d
ujTm/oXJtkMIAHMBWJbTz0yjVqSqXkPhZ0L6/6zZjyx1i/sPRy64Xg2VDSZEBLq+LVxI3LGt3/RG
l7wON3k0LKfXslhqiCqn7zAjqATsh/i5+Yk5cbPlonJJa4/iavL5gyWa24eAOfmXzyVhzp9OMTlf
v/ZvVMgTJIwT5s6DeXV/IR6KLEQ+elCGKBNwxSD4jQHL6kDqgjvG1GvGjf+4jt0h/m/RDUSZsfAP
1c9wwchrPXacLDUrnxZnXm5JWPlNL/1DrjFOEoCLYbSqnPsHZDvQyCHEQHUyLFwenJ9f+1TW/HFk
4/rlKPjH6GrQMejmmKKe1zZq8PV+AWR3S1v8PCC7YzAKsDu4MuacUR2SApHNKjpxj646DRHyrARo
ixhMTcb7t/vwuKrcD63+A2im4AKFxfq3wWi9JEmyh8IEiNdtsGR8iTAGG1wsMhbv2PyavJZGNXDy
Hi++8B00PcVXmlR5Y9nwAmoKOQWa9+7o4hUOHZEBPVkMwXAXUaimvbMYeU6glPPhUMeiHQ3Qb/dx
0Q9s77IpOSMUWlS8UHAc1Ug3bwvZQnWBIiivGpv7rcbkzh6uku3kuS0vQmKqmxTy+aRBBe5E5x9W
b/7zJPpvxi/NX2UnpxrZpYFPFIc0fl5ryo/jwq7W38VnhqUM5eZx/XJf9zosJg7cu7Dc6djONuDD
SKNU2QCPqCZnfEsUuLXsaDNG/AZ8dmEK3XGRbBX83N9DVzkItoAEgpyUnqlEbMnmBeDUGsgbdkP9
yd0H4/LAAB56pk7f459f6877OVBhShc8OsfNGzVzpS9xUTH/n9oeAgFMmlw+PhfUiDUfAnBcaaV2
qKLCBowo8sp7tv54fk+gy3Vh8fRGqwq6e8+Hxz33lugdFs+dTaYgSFFOlKdowXKxuz4kJF3h5w0R
OExafALwUIcSDQhzXGs4FmP7NtKJKXuCX2MK6H6w0sQ3ykJPSqRcD5GuWwZdBSPe1XMl7NnN2wmk
+fH1k0KnNweV9XWRYhMBYH1caVEzFAweHjQzWHDsYRAFkDb6EuFOX6gCO0y9ldnPuCcBDzLcwwCC
GAopKOHIsxPYCRgvhuksdrLdF5VT7PTO0NQprlDpj2sKL2Izhsz1XSUmuU9T2nrRqq6q84VymNnl
QjDfu1o3JOgSt8esJmnB/9xHM9SOe4nZTK1/d5Bn4wPKppi3stPYwlvDRDNtgze4EIZ8PlRLC036
vrWwR45VOdUCfkZxQz3kvwyDLdJIqY6I9tp8J7FTwv5DzuS2vhCIFjk+JACk4Ws6DPJpe8fE9v7w
cJWAgUFIjE2czlTDRW+iXcXlx1IcOzgK+hlKPlxepDAPlDvBdwu/qL4f7/QsTO7QXFGwPOcIQ7Gs
e6l4U5kEk8E1BgGkKgkfTEnhMNrVWY23NPrUzM7g5cGRp/mTmPX44iZ+E2IIpMsrzkmQg3W/PeY2
dUVGvCx3NI1Ma2r2i/eNWzYJCzeIWYMZurBsp2DBCZpnFHhMMPQKlI2AVeckXkC7mLwwiEAgPtLj
tw21A9smDuSBlb39X+Ipi+d70o2sVtaFyPrxe+mU+Anq+R7+eFtO6wfHyJIunCpchkPBQiDaVmbt
og16LXGuxuwUCSUzL9rJipiK9IKJdrolvRycEqI6QC8bDupacVlU8w8nAG4J8+gx/8xqTgqYYEN0
/U6aj4hOcvqd8Art8glCbhRXefIywf8DqFOMJhhKnANqAiYdPXze29SLIGlncnzX4mmAb9K2IAwp
tXl8Wa87f3wekgbdGzZu8GOaOQ3ALyRMvLUNhmoM354kJWdz5os4CScziE6wVeCI8k4QY3Ef9j9H
p4E9sL7UaFh1tiencoGFGXxig4vtpYvtYwIbkmb9zCjh4wOhzjnf0hARChj3WrzBV3iswIB5s1zQ
5y9YqsJtTB5y74CLg3YPnxM7+LbVEB2074jIrzqTl8Cz6csH9uGt4GGABnpQTp4jkwPfQoobDwOJ
3WemQqCtDTEEJO0lF8V8vCV4bc2Jn1FI9dCBCWA/usQnIkrgPMP8XX0YS1IsDIDkiLn4wOhNwrFD
4eKL+2qCtzAyMRofKNZMp8LRGl7TA/ZIjDwcTQdy/lkDMe7NrGzACIa9pD3AUsSq7DgzKV3aOwsx
IlOD3I/35DPWh+QYGsociZTGYACUgf4fWsGks5OtAJMJI6RWDySorzrmTmM7WuRcBBd2GIrBKT5b
tT8uqEqJoHSHuOe98SweDWHJmIIxXQpAppjPY9X+8ejYFrDci3tfrNwSXAGh6KfG5+fV3AYkavxx
eiIMp5vFOzAgvYqYEFiDRJyDg/B4sKUCNUggVtL23J+FS2TO/Bj+HAXMuiI5St1+AcFku1zFPDvI
Ow2ByIBj+vlrbQPGTijRxRkxqjezc5Te8bRyqSEJzAETa8E4C0yngmMg+LDne15RaknTejp24EUv
mQWzNiX/gVcHVBF9IjKCEGf5z1rz8UxTD3Mn6i+PT03BIs8BSTgaGMaM0fVoqwc1nGY//e/sM2PI
zHAEr3/BHX/MJpA4LCOwWajs+u+MMRWurbcHUxKUkLC+YWaTVKDgeqqrqFyG7HCK1eqThTRvfRU2
qErgH9O0a8E27d6HHqyR5Pyd5OjErWpPZUv5tnEw6cXcNqWbM4FRWNp5toa7rWIPg+dq0K+qzmRy
S1a7+ZAoVZAX/A4M32CirmAdc2cfkk18P67GDG9AHMm/bI30TtopU7IdeIoNyZJxOAZ6OFMzadTJ
FhhBr4rCmHa+tUG7YQzC+JhCWjyukA4EtBqDBZCzYibe25P0Grod98RGMJEA2Jwec22r6uOe6P1c
ME3eSLfGDZkEnsoFg+QNEYo9Z6o0GISBuej5rHIUu55GYbtOqVJfQbRQ1pgFkD+wDvjMF0MmqveY
gHXmpTZDVqgr57H7XaIGp+CAaYRJn2IhYrf+VEp0V8Xg32wYF5XTfF+ZxMIhAInu8GO3wqr1mUVB
A+zcjCYW0N5kZJsHg3UERwndU7aqNvXuW9lXfHlWpZmj/23Zvx2Y+AkH6FYqdEROE+7Hb18eCGvI
vDTcnCDsYqJBDccjLVQnqJmvtBvue+y5qUfhNQef2qJX5wnZwcZ92hkfvTxhN1t8HHst1sxhoRP6
0KTyKmQU1MAq0R0M3TG2BgIIf+xolHgShXhv7Yww7T2Fr/gm7xY3LW0JtLCLz+MNVhAXkW2oVElH
4WTwnt7Q6TrXwcNuP3ZglDbbzV4ysysEcivXDLhvr3kBVxOOxpVjn9oLg2nr0enva3nCW0hztdij
jT11XxvzwLRjQPbt23qiO7plbFNnUnkxUneVrUYMchqo3nDeBgRdoXNT/hSb1zcPqrV0z05vFXtm
nUSlZd3nX76DcoFQOz4crdhpQvI8UKA+bIabb0QEflfpr319IC86eJLjyTun3REtjFGhcY/uUOFO
uKSYA1v4y6G2TsckSsccF31hGGD2uhwR+i3dxxfu8fjr0fo0ZjdFT/mHmDZiP3UV1DH7/gSCoyNx
GZCFQgufQswZAUvaTF3KnmUy9oFDS/zY9DQlySsvGHt+8Mz43yFdXnoYC9Zz/RG8umbT4EinDRm4
mnjuRL2FZoyAZ9b7R9fegO4mdRzcvZJNSF1enSFB4E//3JRn1mT8JXnMRPbC7/lODcPyrGCq3/QH
qbPkcHIwhcAy4Bi29Ooo1zFkJ8jAwfAC64r4DKoAMA1zKMVWAAYuVv/nIauRLo09PGzrfnrw3GBk
jC5eZetynj+sNugJdChjMEuxDrJig8RzukmG6N4Ll4HswLifNowH5LTaILPpG9ryDGoxynU8UQgN
4gNhvyY8lCE5I/qPr+1Yy/gub/guzhq+K5opVxH9k0ssm7DpRUWL4vSDp2cnCdx4/Dk4/5iWvg+E
I2PY3EwcHGPmv1pP4cWificCCjdPVJRHER3E8QwFla2pRA0GKhJgp5bL5kacfFa5366zkH1LA9uW
SOTp6JKIFsTgyqJaIECj7xiGE7B2GkTmK3B2NBMZRt+M74mdINSk1mPlIFGHQaKCqv526SyUevEb
7SBuEQB4lEMcVaLIA997b+h96ALG1X3gds1VOxrkM/+qYpaic0FKgisUEooa0hHTDHlC4cSU/0dB
Q2ReT5RgNnxDwVAj/UTB8Hz6yuDvM0AyW2n+uMPRPWHoNhKRgLDmVHmXpZGXpH1YlywrZFcWepQb
qXRkIjxpRkdrIEiTt1jTHjWX5+9pi9+RLmdslgVTRvmN92TCBKWtB9ty8vuVY+Ojxqt4kJ2/eO2k
kLqEoWh+vm5xfF2TAhsRXLi/GjfRO59FCozX5GEXnQLdsqhI14bN9L3kAiJMpeS8rZPhonmM7xmS
/t6elLLsoZCX02TyJJM/XjbcanjuqTX05XqwA+d6HRGyF//J8eMuX8j0QN/sNnr1GSAvcODXWgJl
yJM4EOGEfCoNrLcf6Lwlq8q/QUWkwzCrzaDpGld2xSdSZA0D+EqYHFvMhLFdkh6XYweFVRDN4j3m
NWXPpaaMdWRBr5Hdle1U7emNlE3p5V0dBolgYtdrPX/FTPnkJMJg44VIl5ykwhMF9U9Y5gP00uvi
CVgrd+6okik3laWsNZ7wijCBqMfrY716fggbxdLqHM+zbgQb64iiCyRp+FLtLPoddRkySNSShMTU
VMk6qMsgYy+Evz8p+M2EiNtFHgeED+Rum7CkxY2KzbUkteS4fYYA/3hLPUU0EMr7NTCxG15/vsp6
0I5RQgw65A95kdn9g6tJa1eFckr6cYYIo/NX7z6vBBF+4qSV6A6ubTbQR5/mrlXFPIuO0/dvk3Wz
B87qNcYmD/k1/70IMqu1idy8UaZrX2L8kgHLl+l7gyJNrkCWa1hHY8aGig3amDMiwm5akRwkyM10
ADFEop/WRcBW6iek1dvBlM18MOWPZWVUV0Qlj/2Q+dd8jNcUrg+QFJ76S7Q5AcpwhHkf8yyOoZyj
YfRw4XZQUayV7QdQosOKTy9C8O6YfnDyQQVWn14xNmZY4+rgucv3koNC9X/Lgj4H47an8WlM4S++
8tfFlCEQE0RCckpLvIMwCD4HP1XtWJo+MJqAzbL9+ZH5tNvVaPKwsHxAW4nIdiU7gjM81VeEEFAm
5rhvYCXkIsdoHAjK2yEUIZLG0MkyiL0W8996CGwIfnj9eOMFTPLXaQwCcNlTxwK8VBdE0paw/+GR
JPpfSOG9m4/Zd3WxU/GgeFQCJ+/LY/9pyk9DgKuDiWdpt6UNKfqNj60N6dFqzNrCKdprvO8ychvv
cWW/mdN2g421d9UZ/iXzCj3zUAdG2DEBgKUzMMvge0DxdKBdZChC0QIxBbYxFPsFxxq5BfDvKGTo
KKHUMRSFvlJAoIThCp7KWPqxGhDKQot2601LcQMH44bpXHNmNL85M5HnBsNvdkUouSQAUNivFcCR
A9sOZ2RchZjmUOlmHAAEPJPygH8N+oLHjG2VPpMuWY1crPsFvFhImyHoCDcjbGuY5TC3aiagBJAE
heW758TrcG7htjecGLSJKU43sH17+glpgOfewJwMVtnEv58n4vGJn6CY4dhHDgUvFw85TC3xMd9B
640wweWNHT43jNE5jvwGiYENK7HnVDOQgf1AHY7UFg+7gUEgBKl4e975l5aISNmI4V2fu8zrpwZs
oBjIDtxCivUndow0ORCUK5s+mK/5fNB48p3PzVIAeDejvl7IzzSqhA2CmLM1PEi7hlJVIA+Y4CnS
HJp5tI+X1Z0YMEZM7hPv+MqkJfj1IQWcc5TLsDbfi+Hu6fcvAvswBnB4YVNWg4mTWsDL0bR1DUmg
GJwJyBhr67LZvrMtfmd9JAQlVbMuZdAkSNXHPX/7jVa8PV63NjypYr9rX+CwSTxCL+7N0EOw+Llq
0I3P49403qfFp8LFzR0ZMwweXkLznHG8MLH+kZuAqrfOALHeLu77L8HIirFVK9DaKf7/i+QGZz4x
NGP824CoFc4rlqiIPaA65ZkUtpFOmfGrjTwmeSIKYAi9sUvEQDVyY+k8qr2WAB7e0AQxhDV0E6in
xB6s0Lp21Apgt5gvLL5YY1rkC9wK+hfqJLjitQ3tAs46Q5wceEiyU4WdBZdNziEvoUJqUOOlNhU/
fLcJgzKFVGTmuy8cV1GLQixBgTvr4E/U/d/zstnIKyjuPdE0BdTr+W0emEEDtZ1MD4iv8PKhh914
CDG3+UmyC0g24Bl4pTwV/IThTsJvULNj0gkVJ+K+H/YyEF7piOn9pp3lgRq7PIpCCi6vffOj74Ax
f8sOCuoUHK7QGDZuh43wSoTxjIUJtz3G0f3SoBQ2WGbvdqFAQAG4zKxsaDeUej1DdTgpAhExNMoO
El1iLydTfRzyslWCIJA3U/DA8mXAwouKPR6QP0YVkhZHyW2ooLmI1SGue2bDuAE7dcHUdkmMMZOf
B1+nqm0m/3w/loctPECyhCaZZlEitQ0Gy55G7hzDfScXENaAltj89eProHhQbhreDKou1GGKJ0Rj
FTgt5CaPkP/wjfF5AZVCOPKUV87epdZe/8bh1uFgT1Ag+xIZ4XMCckZhMdbHaJSYhJBYiRXH5WiX
qOgf3VZ7PixxkW0ZED77yQMnScIJpJqvEV6csLHIbsB92WgPAh8Xw/bZG4B+hLUdmxbuvsRMsLEa
yGHLodXEU34HdctBy0VbvY1u7YG5+SuCMbqtD8zdYenAVFEBIDl/Gksk5BAq2Q32B+90mBAvTxyM
M4xxkzUeg3l/G8Bo6CxJovuzFcRhR7zjbIIJUMf8iX5CDLC6QMzy954PpsmE6fGig+bL6iHytTDL
PYD/B8dQy0WOF60gD77P8nUEYJjYbW7R/yYs98UneNoFJGt9jFUEikwBxg2R5Md5vvlxdATdrJgB
d7a7mk7ojPuPq4VaWMykSeMQn4CSkGeb1sbP3XbExAPZpF7tg3Uj84Wk6GBnSV5NfyewLjmDLhir
vfQXCqJo0pkYz5N6RIcGrnhJIQiTGSJP6zmyIeWjK6fWGvl49lmNrS76DHnV6XGgwYSa0BnQqyKi
nyczKClzEjgWY6ZLsZ3umAnLYHiDpUTGH9wj4JMjXm59fYpdmog6hL0ZO3od/wXuMfLBuBe5Rzvk
NYRcRrZG0hGupb6IoPnXewghusrGBix8aFYqG6O0TD9mii1VAi/QeO0VWKqFRZfCK6i4Qkh4VxT1
4uIATFOJxGgz1bZjGzYFw9wPaYAx752TdNl42NuGqo9bnMU5yLbFlPltMHnFiYcsIFP1ERpDgWLH
qaFCxNjKkCdLziIYX+TA0ujTDZUQp1Zkgk+TrtB9hw+Xpuw6+ouXSL2T8Li6oPuaPebPENsUeJPu
EI8j2dldphGaDXdtz44OWzDz35KAa9QdFoU58J2Ne3VBAfjf5yFx+GAzokUA1QD0Sj+eo2zkeRt/
gD8cIbDgekgacsxjJz+7uLdXcJpAm6GicDqHdGyiqX38KbRTxAyKaOkT3YxykS44WCm4fTA+r+gc
H0iah2ixEYgbfMOHp8BxF8dnGzbB29s5+ekZqgHPBiN0dnTJAtyABfkUiedyR9ahOdoXO+HbZ6pn
m/5+HzqjoFkw3CJmBjKk3UtBliPvxflCV927OCr6e63oN+JMOInP2QElEP4MSggxK9nAjrSjDRjN
Lg2OhCf1OsrGAnOf9Qm+xxVkCF4XvF0Uweud11GvDaZIuXTc2GbPqTC7oA5dE6aNuR04KxCNhyUM
rx5qp4GCCxNDZU+qojdCcJeuQBXQ+dA+CXrnDvCG427dJ7ec84TBk1HqHWID/YjjAYz5s+qAcvmQ
vCy6I96vEpKFB6YNJSc1yvPrjJpFtWiYue2YYbPqqXWY5J27pXz4XUAri42yPQ+naPPWmt2I06J3
LgH/Qrvhvg8VAhHUFdR2ByAvapDxjkF5iald4z7BLHEzTS9YetWkOzyM8vpkVvFFL+ZnOEsecV+m
gtNTxKz33/a9LK+yXUy1FVS50QIK2RhvjlCejieciej+s/TKk8E6Y4ZCTB9WQi+8BnTY1WjTuUNb
ChHOhjPDI+zDO8LafjfMWClrsQrh88JxBzxcxu5nOgZXEpEPTRuyCxie7gcHnCg/Q2N/9/VOd4iE
Z45cmF/4hCOrgbzb+8xz0CgTVamg5to1rEXGOui5EpPZYoWXDJMuBI9gRJiEzvGgopTCla/ad0P4
nFipmAMgfuZUbMGlt0hwC0iw+Soxc2LXHS3xtSEu8CyzP0GD7XQ0c72JU8SanN3vIPt2S963J83k
9RNYZJNUNnuxjGLnRtQSzoo6kMieKdabs+UAs4FJpyTSS01F5oUL+Na3YhF9HbSvEhecqRKvCMkm
02WEaWkv88VF+rnKViM4qLJZcO1ge6yAQJVlAl3F65jseQ9ceVBMcEf/zB4jfvY0t8ftt0s3o+8E
e+mh14R4ZM3K0qlx6mH44T/+anLaVhIziP0T+O8+XBE7kxrkFi8Fr3WH+4iryTyYP2DC64xNvBms
cjq8FLZPL7gd4HxT4o1FW+bALwIiMx6OsJf3CtsJ6h9Pg46bEn9lkOqxT9HmPa1hYWFVjMkYvlQa
NBRYj2NnBMZIDtUqA6D66RKWmg9fxhLxZ+CAS++swgyzJAiMiBIKk1988W2tNiW6zX7CP3xZZDH1
7Ji4n9bzc6zTrLMw5haGaKZNBbKCYEWw53AJ+0IA78mHg4gURl0RLC226EUxGNd0HoOnFI3P01RU
Y0B8xLqYfnC/wrbOVpyK7+QjPjXT+Ppa86cGWIMTlMERD4m9O6ntuEAayfxz4uvf6XWttz32cykx
a8Xi5kVcFLMBJnJ4ctivJwEd8CnNnFgIoshJ3bx+OwsNAP9+hOQEbz0x5NiqO4vWmcEb5tBTfH1a
HmTJOIXWGeY6w2poSOylmEkOjREMzeeKlKH3FvQVZo5s/+5QqHLS67Bs+kNpCpkT1bywh4P9uhX0
OfZP1csFUSnPVb2TzdEhv6iLwtaAKkwZohRKtZ0MkGe0GDTKugj6X3gN3lnrSCOGhObJ/PBCiL2g
AtMI0HA6vADAh/+qy9eCdYeqDKWqy2dCJ/2WnP5lf92nYuNpE5OX3tk8mvTwqQSnvJkEFIqOe1tv
uUL1lr8p8G0AnyZpvDOE1m7v1DCxBdn0K9uzN4nXl35NqMZI5vvcHIJqYakNo4kn4/4swA5tU6N3
vmnhOBxf2RUet2xVQDbub0vuSdxDNnT6NjxBfNGYOXCCHu/q9nlI/HYGLZtoFuO7oZZEQ0Z5ARMW
WpOyQf2D18lx+4MxuhyS+nIF0/puUVP4wkQOjgu6VmbwsplPC64WdiR3pobgrh9MfJUtUE2+Pjox
0/EJRDg8aj+zHNcXRiYIANsD1PIEIhHzetjL8AebaWs0AfJu6xV268xlQtxPyqzxH3xaM5uM6DcW
wDMqS8gb+bPmT7Ukfu9AhjT4sczvHMVi4BaYZ4B2E3GqznlqKAtACQtTLwvZoqH01lC6MGmNSayv
eqLEmc/OTqwnyYvwu4jhe6yEpQA14MZkExITJWLG0UVKMVpnbghrDDMzx5DyBJ6UyXq3JrWJGeTP
Ign+S7A64/y9sh2Y7yWqb0qpIvi9ex4xRTWBSAzQIWvv856ZwbQh3bcn1jpLh4XxOX1OcZiGzZ8E
PSNoXI7OhIoronjjADGJj4fDNDB5fhuZDvMqhsA4j6LyY5ZRec0UC2PgdhawN6NaNbLD1+E/OOVj
lxrKPM5wJmEP6Fi2WCtBqWGzX8E7jcGqoaBxmjPWa4AFm2sVIDvcdPrtAfNP24LsM01x8t4wV+8W
2TRyIFIaKpyyMXwzpFSWSvVVWDfsmNznjOlHvqupZjZQxM3oBmGin/c3aD2YOrGhogvAI+kM7Rb+
QGwni5SCFFIcKqpHbyfAnIBuHH44TfJw8ptp54eNzRpzrtqh/ZPdekaIhsNkYlOuMBqAg/xdQJeF
W1rsn2hVBuvqmnAv7dmC5x1XKNeJ36nCZl3/RwEHzAk+lPEDLgJLsIZ5J4FDrXsQ8UUP1INi+RVM
MxKtjCZsz1JVtkSAtSdVoaTBksrN18zXXzj7cBROucXsbc2yS+CTca7kpgpPHde2Q33IFskCo6Se
9gyohA87dwKO8DpqykT/+/Gy+zXMWGqaoxv4+OBHMJJqqzbGmEodoN9SozVUK43NMg6R3AdPSzLg
ohARH7kxJyBhd+7Debu1wazR7czJ1+1BuNzrpiOr3lAITjDkYk78cuCqmfWSj9pHRI+yJkVQ8+gt
qxeFbGNAm5+QIGL3BqgYCrguvk6fdb5El+SlS/BtTmIajl00baxona2r+9cezIfM+KgebiApS6ZH
LfN10LqjQcEITAaelbBjQe2gxzaIiGh67fsX4tS5dy2Y/Veh0FXQgNNaZ5y7AazjWKcFq1bNtZ0z
ukPwRvNzAF0C8oIsR6wT+hFAA7pymloEcDXWLOAALHgZraBJFxQnjoxhU3YK3h9M2qEUVNPj4stB
Vnqjk4Tl7P4zh21lCfpfrf9JPC+tYeLfOh+0rx9qL4Anjlu5z18yEwy8IgeXEu00nA0J/858voNt
7WfXmIf3VMqSRDXzMy1OYv/hDeAnLJPra9lZzV0NQE1s0Y7ph1B+iibuVKE4ZeldcopXMCyvwpBl
eGqcN5XbkuhXvB6xjOJAt9gCpgX2PEY6yTlkTzH+JtBhllCPyWIJEEkSR/aMTb4gv4WifNrP6e/f
PwAHDCewA7kwtH23NhKmlm6HA/n0umcEEPKv7Jqb98ii82HAizts7WpXhO0PeIXUxhyreOTpL5/P
W8ebC/dcsa+YteA1Bbc3AZvseAJQbUqXHO4nuR357PeHvq2SaUsSrw7bfTIyvwzGcgdCKHyZYTaD
P9XCjpJcnAhgk4QpNRZsP0Z7N2WvLclkD2/HfXkGdqX2Rp6DEAORYDSF3kHacoh1iBpemOJZNDu6
8odlVHs7xv5YW2hw0zk/9QQL5IL+F0dQlZbyEdpFiChxxpKrnQEln4qrq8SuT6PFcyDLoCHh8h/Y
epnloKhOVxGM/CPVnJGuiFvtF9+hO6csJx29CkAPPQxtEUDk81AI6AbY3npTDSC5MySr5yI7/G7Q
K7653bbOl92R5kI+Zwt5x/eAPgIXkVVZQ3jAneeDBLxmRNzrwhn040YB8EaKAr9nGgpkUncsvCqA
Aka5zYktwBLueQA8LV/W7CIcr0i1CPzC3jsDhsspf2BgbNC75EebefdnwU3znb0XyPBk/VMY7HqY
amWiceasRg3NLTdYQ9HcgHfxDropzdeGD4g7jqYHWTVyHED+7PSkFhj54jaZIMWAY0Avai5TnAqa
jU35h5jJxW61mj1Ng35kNH+7PzeGqFjapd1/LZ4b5xcOtk+IOnYO20+wQVdNAFEdL1ozvmH+E99w
BD8PMcgAYPaHlnDH4v+dWFi7juCvvsyYYKkKqytJ0qM9uRUNGUk9mUQ7IA5xfl7j5AfiDYPvGffz
njYD1/WP45ZZDLXyc8l4g4qN0naMqRBPGnZ/37voaNNxeKUdefkyevuHNYYeTvd3zZejnu6gxCZj
eT0W0fzog4c//hjRFdtuYH39Cb2ctnpAKwe7uTEpIin1IkIe0OlAQqiRe1P43x97qgW2pApjt8sR
CfAU3zUkyDQQNxiG6i2n3ac64qgOm55s22KiirMPa1hVTdw8+Rg7W+11lDhjgujB3hEwJ44M0E5M
3UZ0ZvjjzfsKjFnqf0yUCg+8r4HHjF/DAdpgg61XZkvdGi3QcZv+3I7CGFlQt6E6+xVzCDHp0OR3
NOCcoZx6gH5HUjYSi8ltvAdj+iKNjlGxmMy6MmoDivdLbw8H1yW+4br72dH1UZZWqf5BF3mQFsc+
DFCLTOzUy/+5s2RqJaeX9zxhSUSR325Hd3iq8Cw+fTcAFIoQiXGSozjgNezDmbF8oTXAVprln9og
1N4PmCbu1f8VhLoYdwn+//brGQfDGRhtWXg47jDoyHzuEgK5oY/mfTS8Qi8aRjeND1A4JV5jsEt+
oBke17IF4Wz7ZZtAnKsMTBlT1Dtx3zQha4JVeupfhfHv2wS4o73A6AgSDK0pU5H+eNOACMG56C9Y
Okikchtgm1/fAwcKmDKu05Spq/ZG4QISy/Ae+FW8jVWdy+mDP+ME/nAGoJ3U6ANwLvAlahtgPwYx
/EyzYh4WAuCCAMsV6DCVaDt/WhgN5WEyQU4kGn06GVeEAaSxBk3mMtHVJUuuEjsiskv4RcYYB4eJ
ipwON0KYFWtlTuu0GbE3xfpGmtQDQ/1H05ktp8ptUfiJrKIVvI1KLyCixtxQGrNFBRQUUJ7+fCs5
f2UnW6V1sZrZjDFmAqPXegZV/Aip60IPjDTcGfGSDBySvzg4+IOzYUusziY/94UpjSmGdI7Xr/PV
xRodar7PD6m+LAYvAQMM4sKcWYcRyNJ/8r6JXS1O7mN2ioUdWUDDKSMoSvGFgUXAjhbblkuadjg8
ftTt64DLayPg/kU66nWAZoyh2NjkBmEWM1uzNOQRT0QiAOnqyZngAfWbpCuyGbNvNN0seX5Ls+9u
czH8Ekl24zunjoUH+5p0BZCz7/Nnu7obUwVo7WC3K4p4gp8g2/alzB7u/ByXlAm43Kfd17WePeJX
eIvPcRFO7CxSQbJ+wFcqqfr1AVJSOqrIkZJ1Swl+QR4wwbjAG72L+CopwvMXfOUTJMwfUOWGaZGA
HMfNoTlkViu42swjdrGhyuMEi2W+ky+OAckcMToR6lPcH+K4n3Bvxl+DfwMSCIQO/09KqEyPmlZN
sQUTgLlNmhVpFNRGWBIwrsnjsshhO+IBAv6DWsc837cz8hf1WswMuAwVcn3TlDmfJa7/qUWcnLAb
j7GI+jWxN5ge0WP9sE/L7w+gyBZLwOdogsaLpZCQOjyvU4UsJuaBwqqAUAEpGiJ1ZE5IBKl3R0II
0GbJeuDTkIEbib3J7pQ0EUNwhiYVZj0LJZmyxqMEsVNPzx8L/IAvaQEmAkgiKmqLLsU3JyiPWy0y
Dft+jVE5UBIbOB6Eh+scBsryJJp2NG9wQ/hMFDQv7d6+epD6IupioyAzEnwM6IKUm5mATnwxypvN
7uYa9tkdksEmnAHhOnn+Lv8kVCm6RXlEmEj9msUc5pGBAeBhnxpOBu48uAIb4eYLFCFBRONPkPq+
fNeglCU3f4uCL4vngSeN24WAlfPdf/bEgxAT/8C0GRJKkazy7fg4yq37ITsS1LG0T92YqfbTo+Xu
HzAYRhpCPyeuaEDbtEgvkV+uTXBA8naM+Bo8zcXDmGJKyz4O3B254LE/LBCXne8ggK2IbybIGYC/
eOJR8EQozDolR1pECbfNjCVSftT4HE/rJcZ4+6WtXytjyxMCws1ZKYPWYWiTeyIuTjgB7xpPjvIo
HpNws6PGJYBXEtnL/FMsUCiUJB1guovV2l2EUkR3hCeqbE7YgpCWj5PPJmYamEPXlGZMeVAp1YxS
sdZ5MpuM0BKETkg+lDyjf5BhhQ3uQYD8eQ04Acln0Rs0EUygF4h35v7370blmghCg0ETPaYPiZLx
SvxvWAcSbM7VgWsExRGuBF6CJd5QLPd3rxwaxu/RnKHDodJ+34ttJ8iLcMITzjyNIEHykcZOYhOp
fl6J04uNf5fLObE4rThg9PspNdz4/+rwqXDBhVP2+0OzI3IIt+FwILbAsLC4zYNh/W0ffUSHV8q3
jggtM2jZLIIRV0fsRuKd8rziLwyuTSvuoHO5LmrJe+qxWS8XsGoIiNtvjs2x2v1tBgtJgWy+zJkE
mM7Gzj35V+e/v2wCleRxEpJ6TnOEBEv6hQCWS7uNgb9qmxcXuRJbuKgsP1ShBNsG7gEQJTHMuTQn
gIIbO5A3UlEk0C0yU79/QWpz6ZOTeWeu9uQi4pcko9jhFTwBl5Badd57bswRrzDTUMktjuKzJwee
HW6Xff87Kf/DEz7DZM7+adMFoTYqs99jbp6CnN4twRR773usCNqByNQT9h7a7FxIXOzpcnrxUcaH
wLn+XtbhyeGwzOMPZtvvqYr4FdRh00GvUX+vX4dsPVczcS/Yka+gTOrw74cavWEVoxsQn6gnFFwT
Ll/ETcpLsImKXbCtDonZDNA8X0EBZpV7qWKiN6jGs2sVs7BmXhFTIDnkpr/4VFyeQwKTj2+8Ev+b
Xh0SQ7ocJwSSggnhPUTwGdQjXtUfXwJyTj4/Fn+H2ZcyjSaoGZis4MgegIZWCHmilM2vKmYCC4hw
Kv6+52UCo5OnJ76q2C7xTKsYGe7N397tniJgbBEhU7GNVPXfrjqnalyxUZyURyDOL64izvz3oThO
t0jOiD3ER3QAWxwndgVS69BaTdpAlOTpZ7R3Zl94+o373tAbAHzxUnSNQYRT/7aI84z/ZTbPEYZ3
4/b78b/LkSPm4hyNKw64HMWVxJ7QrdwiRq36t39hqeyLo6Dpir3EZ5nd702vcc1/f0eLz1SFvvF3
gOiijctTEXtzur9DxVYOoTc3bAcjRmcV7y7HFyAasfXvePGZiu0OlvEI8Ko4SnwrEwKDuA/RIcWO
KkOYdmAMiPfik/de9HoxaMx/b+5XjAMxdCifR/xcPAZR8B6XbQjo0dD2gTnGt6TiF6xa3JMdjg3g
XdSZwevDOsSSvyVygGR5WrPDM0XJLHmEj7AnGpmc/Ht8x+ijMjUf1qQQ+f6pHDD2mczAx3GIHDSx
2E/ZgxUDZPdI2lDZNHHN/0xF4jRMVWcfIB17Ms/KAbPA1YlAxzAJYr6hV9BCYUdRj/mXKJx4ISYz
Malh8fJDvplfKFEh/jDZ5zahSu/86oDgmxOJ5fjkHbYJPgebFaziPnmRPcynZ58L8oZLACfnrKVg
xRHyvk8ryLeotzBhgRudI9aJtEbp9Jxkwm3IKaB5cUnxI/biQhYBRHJzK4X1IDYskZ80LOY9c2Nu
DCZYcTribr8fc1pW8vTveIQu+oTL/J1Hm2eb0jkwz5vcCapl/OuRkEDTgh9k5GzI2ixLfAYU4BPU
higXyp0bjjiBuIa57201MLhfVEdcEwn8v8//vodYS6SFuPk7t11yx+KUf3uIPcVrYGabK6+vTrNj
+iY7nb5cTkajmxvx8YR41wvxUdpGtDNOxd9C9YxFY75R0NHmKCnM26XQ6oTkPwQH8Zk2vUNjYpM6
M/eReJg3lhqek9j576/Cc8xQ6JjzCASjWSUU+ds6IIIBZWb4rzFtg0/z2+SlI6e0vOgc4s5FKSpx
o6If/LU1vYWk+m8XEWuheCrK7w6dK9ZH8QUMaGiiI4kt2v73PRl8Xpx90Q25c8O60xB/++CDs8CJ
96BsCCbKZCPIQ9DwotPJrLLVTmQoKIeyEWcXv9UORS1cor/1+MXi9mJUPo8nH20OsusMZXJEYhj7
Egvy37p3ZviKBUls5YAMS4gR1rnSnu4V6DwGsY18A6cvds2RED697M7i/XcMwjM8RXEDBZ+JbSxu
5NtchUv8HnYUyyv1XP+GHIrKO4Kevw0gzqttlD21YMgsCINN7KYwJ1PB3r2LJIb4UByN9cB3FoNW
4caetGoG9T1jthLfV7Sy9P9TihsXLSBaa2KJUS1aqaNnid//WkcMF/G8eIwzjCPf2HYrnU7NrWNf
vFZE3kEcXYg47u47mntPBzgy0LCJXmnxTQ6IFn2AzT3qBJmg1J0++mrGwKYcqrbvQzkFaL9hb8yT
FBH2EPM0IXj/SgmnFN8IDAAA/7iRCzjyPyhXc2+QyUC1Vw6YRTaD2G/MfxNtynw0pE8Qhgiq9Agf
wJzdVHdCJdo+opgJKQTuEKgNGhWQFHtQQtoaH+Clzu+7Zidulzi7uG82k1FBf5ROv+8TcyMtLrtn
3MQNEaAjhvDzqOwv39rPGCsQhS6oBvsXRIM+qditXZIuWymI9z+Sq5+JGhRyOsFU48LQLDHnj5z4
xZ1AZt69F/0CcRz37NNKQ8q8HrdhQyPCGG2X7P2MOQh2/3hf0LFo7FdKdwczfezi914TbSex/B7p
cvuGo5ne14bfJ8wH+ae27r9G23Y52j5Xky2uXnSDDtGvr8t6PWzHO3Qv7tHlaTYrpZw9tpO4WOfL
ErjElhf1x4AT+4GU7p373WlUnUvGeMLHLHnzwBJ1NYLuXEPnu/p3GQdrlOjhJBnA0iAh+VUunyvC
jeF5r6+gbi/R4mR1Q5lsNQkVVw6HcFjePkcbZVX5yHrQTRbc4rb/ekbvNS2B5EEypMqaxav4pjWI
mpRzc0+DgwKni/CcsZ35p/72JvoXqDtEf4h7mUCksG8wzHhg6T3VIz2lZt1BPl5iI7pAKI/OB+oo
gImLtUW5H2ItHCeQp/0e8TNjhf1NeTTyqwyRyIiELXyD3vNeXOLSu6/wrOvQtEGWfT78bicfTfTX
iRWk1SeV4FDZggF43kjLV2yutcRIb1t5dwlgOCcFD5eosi/G8Wn+8lXUZ67JEFQ7pM6Wt+VjTVYT
Fa+vE95hOF4p8SUiuB5gW6ZIYETjnbSjpZRju3v9opGQU0uaA8VLtudli8892erOb6yK/oQ8AEGG
xpFiY0kpP09DIqT9PIES1tBfGC2omLMyA+S+WYDOPlJMy2wDx842tq3wzZFdc7MYEimpp9vivDQw
ejSbWlhJ6bXLB3S3MsxjYYph0CLlEkoLdBtDmXG7Pa/r9T3qVvWyWnVQYM8/5hFhZfb7lr5Rf1ia
n21aJJSwmSzP6QXlSFhBGSIy6GEItpFqVw7EITkxU6UnGoVzDi55jRNNSACXl6AG8W2i72BzFVwu
EeMol++fHh0SUWIK4tAHri+hNzz98Y+5f6307Wh7+bzRcZF9j7W1mDf2DODHV8mi2a2go34OPL2E
g0inyyyv8KAbcYJn/P7ibP2iW8np+8u8zgBpmuwqzInXkUHKxMCYJi4rppWfbsVl6KHMWLjYrEpv
8E/wAgh1fPKBsmduYRuzIMOmQmUFuwj7DosP8gJgLCJQpFO7qYTLv9IDbDITcnAiplbOOt6be85P
lpqLmSgvijmCz3+HDFMsUx7b9EoYK92RqZkl9z18XG/zThXgU/MHE6VneJyp9P6BPUFegfwq7SHt
TfIZ3MyG/QkGKy63xZ7aenR4LEkzH0eH0YE24XZwS8nvg59gIeAfCvq/JD0O4KS0Hzd0e1o5bFki
wkxROPo/zyNW5p7VgZma02YMY2baIxc191xehNjR4aSq328wnYmNLD2xbC7BN+USvxMnJ6MtNaZX
GC2laHlOxYdcn9cXlNdBX5XiTLQbqwyHspU24HLklLlBboCdmZaJZzBr0MrcBlfDIqZoNhesdqiJ
Zocree6zbdLbHxC7IFJ3SV5ZLR2ibr/1Irh304aSRPKXrgVqbmuozkvWu3AJy/ddoMBVeyNc3/zI
jxlt9VAh3I+BwAQZaYqHcQKYOX8dkRzjuT7dsv43Zhxx89LYKjXv+hS8l+vEr7/IMmSwUV8zvtAL
omnhyEVgPB0TOGG+ZFXBEOFLYPPrmdt007OyENkJfVdQIVPa/uruTR/4I8/5qQu0Or5zm1iXivg6
xXhOURer4aFuiM0BmGkG60pFO1C2fY+PqpqOqSqz7Dqm3N8ct7XGXengGSQXMMEqqgPv6VXZTcz1
HU3hH8BpNSm7kTt8g/5tjY8WOBjnwQqmMN/HE9sS7eMX1auO1RoK35kgaqgewVxdc/J/qAkEj3KG
L4NKB3N5ahLIzJ3stwzhTeWeLIJMk9Iqa6s7g/ttUUI86Aa5rgi6SLUlNTg5XClzmRSWFg8+Q0/A
GdXp60h8X1ZAIQroNyqZPPO5smPRDORySnjsjgLea5a7olbXPcCozj9SAn+QeWF3MOVz+ustaNeM
qOttJSmLqlgLbhPAl0VODc4CmAYGOalJ/2w/58yr0zoRjgNgRVJWVMXkO+4bdVpKLkAvnuf43+Qx
B7QAAKukkubVu7PRlzwNbOXsBsNxrkNmvS5JBG6IzoJxmY2cYkd6FIC4jYjXE4UNJXyuGyRbhmO+
rv9dyX1+0fikb533P3NhiMQY+hOi2q6ZSAdyXuZUaKY5MjLRbzRBlbn6fXba3s0oC+2SiAa9ipah
PQSEcYAhTk/pCRWXMouy07xhbP0AcLXvcLgC5gd1mm+UZqaAMcAlICrNLDfNKOiqWWjoUDcShmXj
mFoIUehWHbK3d34549dOKWKjTMcMfV0PzP6gMjovud8NfntZCLDRhETJx0lfZiZCvBI6DLvRi4Zv
EU8fZLD9VHBR7deF8s1UYUb/z6wxrPLho0PZ54nbSVJtqIm7DdY9Hr/XL+PYPr+r59Iwv5EElBTI
r6AL4Ia/12/ZqTrvilQ+tSkyt7/7/RPUJtzx8ex2ByCF+u9DwOiBIKgBJKpLCZAbUawrhSNRdbkv
enqY9XpGI1THRXVKmAGg+UaNU0jhHURNPuW+TWPGdMhMS3q3aeakd3lbFs6ksAwVfif87w+CSHog
bw0mz7VCQPdL0rxaoChuCxYGyFtd8A5fcBEQqvoyHjBKifXf3m5J0faopmAhKLkJjOcZ8QIM3smW
Q4oj2iCCLKYPVi27V1GX74hcIpEw8FkV4L4s7NrZ+OZeqw/n4RefF0jmCfM2PLHVgOo4pc8hAVAT
FwLkvOP7gMlhoYgBOaK0V6V4AszdTAv15rzNAHAjbry+LBpCZKjm+IZrLm6UD/ghrGxBYR8NCcwf
QvHgdlkp8KVKT66F7KrDECkdoa0EaxXuDXQXRDJMT95yPZYQlncMk1afQVGCtHHCdU1GP2MXajNJ
f6WdaXw/038jZg33QrfeISw1oWraoGgN6Ix88xVlmSmCACxSdKc3ciwzLTRozuaDfNv4n6DWqYjh
tTx3QYkdQWBKwLJQsOW2fHYoo8zgVt9RfV5iLbCcPr7eV1syBKNQzPITsKZ71iqmoIyiQXogFmDT
0bwb2Cxiukn5xUPKlMX4QZquQEPxk+WOFj9trqE0TCffL+5vc+rRjhGlhikygV/wjRymDjppiO7M
OMjcUVLApxY8p0C606nDHBYj2m+rd0/EV/MUuwNxD7Ef6O4bj8umq10+QUAuqQecnJZmT9Qxd2s/
+2qoGg2Qg8zXnTGF/ksICa5Z6YiqkOYJSQeRqM5EZwDZR4FolCgIXRMmie//qLpFdTlIBgjaQ7/Z
mPawYvp0BNdC1RzWVCoaft+gHJFB+EZZV/qATQZ7iv4LIYLMzg0JgVDqD51ymRvDqh5bAwP0PGeU
5TRuM2zfzMM1UziOCr1D0y1pTPfckJVGTMiQ/G5kP8jAE6Nx6HdUQPmmMSWoD//M6dtvvoofHaLj
FTIkptfZQC+m8/KEbCEVoTYZKjtIKbQ7WAQyhnD7BUREIQlCIQ+h+ofA/fTqqu8Pisz8nJb4IcwA
yljg4esnWCaEgbFO7z64YIpRvb6pkei8/PZbQ0PubY0DGUSOg57qD2pTQP+T0wNY+Oyco+TWMSN8
M2GhM4h3xX4P62Sf0cbYcK0vyj8sUFJH44iL3J9TUCbQASH56/BqhGwrbpCOmQ1gSzC2ysXTIxl+
spuDsspL5K3Q7Gc3liDG717CkylmkwvKiVYvtAvQoT6xBH3f0D3OrR4a+zm6/ZR37CbAUeT59mPy
vogwgCGQCAtNyfRhAQ0h8tlgl0zD0fuxLWFQYGCBsvvuZZwSacdAzEbUkVBgVgLBIPFDchCFN7L4
d9JyB4ItAZhNePbADokokIbImO/a5fkLLQacPHmL4kEHpPvy4SJ+gq/zkoG7cWPlGqGxT8N5HTDz
Hl+MgW3JeCNVp5JJ0NaX1dVWUh4faP43QXUyuQgBUs4W/DoOgt3Vc3T1cR+0XRZcVo3uvoDqZ8go
vxxAae1IEmwsSS8tuVr2Geo3ExHXhj9Lgoayr/IMVPaAODnNzOI3mjOFErOFnyyjl4iY5ldlTYYA
t5XUBgfe6qm5zli7z/PLirDgQFK0JDN3Wb2ptiN0S3M+CJsd/v/y6hTEAgSml0UZPKUo+cs8M1fe
dichXzxaFKIjAn2FFz1G7wdzBkjdKETNZT4xpxm47s0bpXtiy6jFkWUgM0tu/h0YoeRCjT9MDsNW
290+Dfv0qVGNWvqm9nC7ozInLs5pfgbQDmY0n6KETk/t/JuG1D2oPov6skVJ+ZwPuGXAhPfv9LRD
kfD9aawNzGn8jZGPz6e24ZZi3UJuaivNbquLQ/noI8Lc4EI+dATF6G4kpN5U6rFbFVrdBI2jeWYc
9Wo+JqeKdOsaZZFOsjOSzcy96J0RaNEWEiX3ANmBtVMpzPSjvDxpZMwwxl5jD47tFR0LpqCQ5Co5
VJ+8NWtHKX/eNMOr82amvVMEGv0SUJBcLQygRCVe1psaoXfWYM3PSM1KdnX/zD8vo+VLh7v4YtCg
7kaYi1IMZFIo57suf8OZBHKtdlmjMl17ZLQjQlarx7Ij5CPe0Tdd8Y7gDzbX8hF2KyRMCHAPbhN1
Uf314OdNenZy6FYSIY7iG3NfdACJOzz7HZiQIa29y+djORGWBnw286fY1V7pdFRgJfKD2e0T/yaS
2APv6Aj3ELInXg9rKMVZ0gNtg1B/8Er1QNkj95sIDN0jqYiEMSr2483zOCaQeANqTVAJQJO5aZMr
gc4XMVC8YiJyFNhI8M+uPqlXjHGyI/Hz2CaXz2Z354uKKB1qtyRZlb1EfJKA0w7H9nkUV0MPO32E
RNJ2EpEp+JC+tiEE0yav1WuVbYjRPZKaqB3O2e8xbPuN3VlPvgkNELWJcMZFrLcNxY2LU+HMNoRN
erIGeILEnwnVZRsVpHnus3QKWIu5efOt8ZdY+4C4YdPvODWBZwKDbSLatdqZG5FLxVrEwb3s+pDY
+AbDhQSsEB+fE+890RpNHBU7BSjOgtWni3GNu/TKzajICvHtAPOKSBQAqbQPxTV5tDGDnl9u1lXJ
zjTHgcfEMgBmFY9SE4nzfMcsam5EcE7czmtFbDzsjuIR/2ZrUecEzRqjgMf2d9jE75AWSNplI4LC
Kc2lBjXP8rIzPTKNSGdrQnGHVhF0sWpX7UQrNCk+LaraO+geiU6PkPbiahxNDIyEsCKkEgq23o8i
xyVtLjsRy67pSVVMngnLx7qRCqpDkSoS+aWcSPkVOBadIMU4fu+Z2p5pvtMEY6A6SnthVsQwRyaf
d8r01nvAc1ixzJiPvfIP52gIRjALRp+isVCXi5rVM1IP7frlm7va1p0z8CO0j5ao+BKmHtss39Er
Hi9OG2WpLE97Y6WvJitzqROFwy6Sv4tgJHYjocDu08x782Rak5t67x8Jt1jtyGDmu/em3UNxXT08
NbrtcRu39aKjigdgbkvziqChlJHAeDwdNPDIVVyJcOXRQIjJhAEIfOTwsDVPgB8fzsQ5UTp1vJS8
U1JvkKkPLnGRchYC7Vf/tsR4hS5RzIjqIVtgzi4gn1CX1GLogAKBFYD0tJgAnLELhs9HsY4lAQnJ
6XiuhKi7gd8d4ktgLnL3EvTeEEPxGlkKFRAnK/jIKC9e3LGHJhJjUbGpI+1TNZI7qwITTsTiEkg2
Qhdb2LarUZx7VHB0BL/WnMuUrRXoSGQcoXpHWaK7N19bVME5rNzXTFBIXwHox1NCUp2YM2kMRD+p
l7mQkcgm8DiHxGbL3nhFNVQXlW9H92ntUKWcm+qP5nCl5ob9CBSrBCttzkoE2HQbfqP1CFpLcAco
70zmdvJ5BeIOU48qDjIiqrgzzVaLO7+2KfDsSqRvERl27quSik7nwEjAGy8kb+K8YjlWowsZmI4u
/7CrFZO1p5LIaO3BejuKA44MvYsODAM5keDmkT9bI3gAeqpev7YdCg74q88D+sMgNBATOQhWo+k+
D0/v6l7d4Z8SaW4DJFz1bvElKePzTt5UicF6g6pf2X08AsQEyZIgJQ41kzkyUn1+8Lff4DdEKnEC
3yGP5C06T2suN8K6LqG5GiF1ZGzVU8HDQYH0kHwkzXPzDKBhqj1aGgsgTiIvBgW7JWsrAq9nxoLp
wuiM9QTBGWuyOGFy2Dkt/yD4TFJ2RSgWHXMUjZgiexsgVrWq17TKop611pNYrUrqg+Vu3kWSSGaJ
dO81IVsdXYI8uDl5QNFE5xxe+ZGWQ/TwlrLgIsU50GYoC0SCGYifUMTBXGPwUzUc8ZgpAgQWYoyz
mmpzV5t4FjKIgW6bVOkGsQG2oXEnhMkRN1oQ3RHIIefuG8sXXMmGYTH4uoN2jE+xRnSmyTnZDWgI
8dVZFolaC2YzIO7ndoSkzULoeQKJWhQR2YB1/pl5ZUh5BMhVeWwujWi0uqQQsQZrgk71PRit+n86
PsMHqkiwr8bLyq5szSmWOcoLq/vP+ICgit96hP1rUPXOGx3UMX4uAr1BFYw9mcVSlBlR1iqjyqSG
NWI+RyUZUNEiy5AOu0mqhbWDHTRjliCpVrn6bOJKDvYECqG5K8bTHQzBewNptYhLChuo1tmjiyOr
fMU1wJG2CqtzRsl53fgv5+r1cyoIxLXPQAd6dPJQ8iUnCR9+rkMOKRY6vpkZToIR1dUvLqUlXXN+
mhVEe/R4dKy3sPBVVwbb2c/BRDqth1g5qSwSkQgDRo+F6EoIooSjpFxTsi4etjlyiJRpJ8jELhWE
pdOicp5+FjRbCuL6SLfRc1Gnh4TfexX63y9i7j61jq5kiuQt8XzLcIimkELsfNW+w7QeGHfMnfZ9
/vLKdEJyWbduUI1wShyVicNYnuJr2myuqWaNvDaVN/dEwbELy8AMXg4sdsqlof3nyY4y5YtAskbd
YHkTMFNnDHJi4ssHGcP1Ep09yo4smSLIzLCMRu1aPQh54hNgSoN0EtWk4uua2tQrUgMFE80NMKuI
nIGfnOPgxz2SOpnNkyMuzGM/wR/UZ+M5XchtZoX7mJ9DneoYGOQAkHV67EOY5ZwVlX736UkrGDTe
ANrvsjGj0bIPUJVzTP8BDpaQwgL59fmZqBnEKBD2JHljlla6FULK5KhCKjw4XSAgIjdWiwHRdJF3
rxlA9znqoRZTplskj0BfThaUHVYXl43u3Tej5ZPfmokChK5N6gluHuw8WTjs5RqQbUQ5DmTtALKt
uS6SSOHYPVEGB4EalDm803qE4P8oxC4Ozd2dh402it0Dpw/gPE7V+dga2ZIFl0SoAKpziYLod2/s
tKvRv5I5XBQVtKn8shiRLqLiaPiqpwgX8fbuX93WzT4HEFXxeNbMtZkUjwPlWPl6IifSLj9kQXFo
nN+qicTzRU1DGfc1YXwjS9DbAk1y9ifoulcU9GAWcBSQhEyupLGYbklmA2zQUawpPXK64N1egeDb
EXUiNiMzlbBa4Myf1+XitS0XZiy5g3c6vrxv4Mtg00RWewLGkMQV8zWFo+EWwyrhOaT94rpUScgK
oair0y7uq87PV0bYUL4yc0fhecE3iI0EjGQ49hQPMaZ5ZVEn2bqDM38EuROOrYvf8vJNragy6L/1
xVn5uAWG17q5f4tNq3clSqgh1eiO7Isz5vmioEqnucZvK7PUsNoWWzXMDxCwfH0BCSmELcsCflnL
8RBL4chv/YmbezfAuX4ZmVbtZtEpvm9wvKguZ6CSDWUiuKbK92SRh+aq/UQflX6jrR6f0gpmYCJU
2VI5AdgsXgH9xsA94lRdtnqIf03sm5WmOdwP49h0kQBxzjZ1sn70hEdFaO26aHiW+M/VQYtP62Ir
Njbb5kBRzO0VngndbJuvzB0hSIYdnMx2AZ+P2XESaTYRdOTOmSGoIINeyUzcHCtqkK3yzZ1MJhZT
dFp2/tPXwO2OqWGpRde0CKvwltYp1Z18xAL72Pi6ok74Dh6x5ivbbl2vTAez338zYUSPuKe1c18K
TKdPNewBxX9vzYTVbG3EQtnKDB+HfD3aMV0W6/u6d7pFHVFMMRn295BESEJ1uBPY7/i0k/d1ikLZ
pgkv4SkmM2kstWhYvo+VY0wB+ibZkRmTZ2Wu7htIXDGmD2O2SOQ5giaOGUrh5DhJ5XiSjqiH8zCQ
Ce0/kKFdwYoHW7zKkkoRlXYnqHUjmFIfLj/FD5ZZ9TNhTkJhEVAC79aU5CvW/bbfVutTdF9cIxjC
qKYgNjh7RFIgaDJjC/0zq42VQAzKihu4OI/04jQhCsOzZ9jZlfd2exeFXEfT58PmkZbxa1MkFBZL
JlTQPh9HXpFQQn55dSm5un2SsoBwPusWSB87z/XbqdaTXb48ReeVkG2hfMcSYMCqWWNiLn9vaX2H
moUkQLfQ/GskLM/7T7NG+BD1grf/dkoU1ccO8bmF5Ev+jW+Se5Ut+T1N9dgau2Jthmb4L0uyJF+f
o3ZLQ/30PrbIrj2Iv3r88OutGqsxFeH9vqQ9W09bTCLqU0XlRo/USF1JoZG+Ijkmzc4hl0WxyIk8
E66epJPj5Sf/ydAEv6/zdZacVudopE85MT+jo7qTd1qic/rLwnAVQQHFzp5P4Nkb7mVRY2ULG1QJ
H54e6+x0XnE/DvrmWARSKEapMNp1bsXgV/Eem8n33c1TeP+QFAm0yu7IugR6hOMQXigtYi6r4BLI
VPrJF/roo3WyBBKH2+JnYJjZEAyQTCDWCjsxEyYpQvWm223ziIKwoRBCKUndl67s1ZSBF3q9g4e+
CUQJq3LOWOCQAma5J80M7xEM/+5kV2PDo8sxJ9WWyvROOYv5mEVLnZdW5dGptvny7bdb0B6ovZth
7Q+RHEkhHPQ1sIhND8bLEpgQzdZsZOt5fshQvBaVB0f/JH9cPDJ65oFB6Kgbgt2UfrixrCgfJB1Y
sUnPiymYmoQBtQQ8Sh9TBKD0KtZmmNKLp3+ya8RgCOUzO0AliTrPgMPmtbNHcE772XNuTEuMYnD3
rMf5Cs8JJ850C4nlhAUlvEhIizY0ELIt/tuCiApRk9zqL2WAAkHbUYivgYdJeJEVwkW4xWnmSHZj
uj5mNBuLl1tS/nGyuAX9TLP69BE/ESpP1I0SNIkSDHN52lIyEw0gEOASGvgYDsyUHSVmZPts90Bt
6iVxbLAWYg06LbL0ZJtBH6MQar+WGQ9GiUrmNmMpU/bilD7nE2/kwUXyDHsMIAMRQauMe+UjTyg9
EgGGCO+bc9xttM82qEIqtyavfZXUkE+bsGcRIayV3oEUuOPs4xmyuGA2KIKn6hB+i02Hpw+ggsc9
Fe7RhTX9zBLUhE0C/e6dtnEdP9Jhc4MghjlG54jVveaM/dei8Z6hFoz955IC7ZG8qObPpLao2Tkv
HJjF3rCp43JXOJT0OT5SJUAdb//AY2rT8+4ZchaL+/EeR3n/QugQzp2vIIz+SB/MWJ2tBLlfJT1d
UXOoOeihkhhMvFs64qp1nPmPmEpI05F3pgBKy3edePWxmFNCycEmCS9JHzCXBW2U+fKi4Ltytjkk
LH/kGm4LT1ry8ZWmA4Pjbele9k0AMjB+XiE/fPs6rpKRh6aqd43rVCJDQONWif6vTrNPhdgkc+V7
1okoH+4TymPQT2zCqz1KOvSnRQ9XCjgMIfrCh/g6p+47vjHPwp3g8Q4UEtKIxPbrdl3iggmmSBHB
w8xxjVnLkjf0ax6Mq1gotWA4PsOMBr/Q0Ip/X5wjza+WiJk7iGTrHomJUFiXY793teAevoOCdst5
1+HXSHg2kqNsr5HkP2kdqoL6DwRwomKpHbrFsK68YfEEefJTo99VLuUttROxomVQQkj5I0j0NTmB
phD+sPCNCXlgOY+SxlHDy6HwC7/EjMEXpjYNcAJ/8K4palBpiymThw/ip3HrIkV8z9ORvMgyea4h
KSIzxgaqsuijeX8mb2MCYPal2pjnWuc+yvHsjupdaVaQERVskZDCdfN86GfVKJ/rb4KtaKqYrPwj
gWk4gcCRkhzo8EeHIHN+LWc6Ou0qk4+mVl53AjqFzpJpP+vt8/Sy8uHn0hYWVzSed/f1HMGFRaMS
ROhIx5bRS/JGuD9XIr7GFbm3Cb4G+eEOdMITvEL3VK0eKqamBr+R5Q9V8FcUY5vllHIDCpNnaCxl
+04670z1cJ+gyE67Ugx5UgA86EDsIGh7zdznFXWtPCoeaNSob9SPyu1jtDBemZOfNKt+Eu8mw593
d//dw7a+fBqXtJBQsqrm8I1Prwa7/us1Qf1Inpf0RS59Pr1n4653x79ViNp2LklBL80GoegIxG9j
mJRSjas3IXOqSlLPfNoSjtdWVx7C/0g6r+XGmSMKPxGqkAbhlgQTKFIiJVLhBqWwRM6D+PT+8PvC
5bV3JVHAhO7TJ9gJ2Yo8Piwlz7gIlTjwTNcS1YQNGfJc0jDvk5O1EOawlDAwZNxSI0dkIwUn2+XJ
7B31CycppLscWvOWVLA0cFZML0HHl2D4X65ZvHjuuMsJjm4dwh1R76STbCDlVa8Gtpv31lm1DP3e
IvAUUi2NDf47qJ/+mxHXztYe6UYwXdngDeQ0R4MPnW5LzJTogZNdJrYN6uCS2E8GQDom2/Sb405x
tl1yJksWUEevVr8TAQ7QZe89Nr1ikwfIS76i5KSDxS76Y8/Gvjzc1lsyREhdbvfwYAIcYGnNC48p
Nzi6F+IOhVHOawVb5MU6W1gHxusqwOyOF7+K/0JEm5/lp7zxMHFwxXTb6Zk3k/pxcoJv+S0xn2mg
bGxzXHAIh8QKwGse8p5zoeOYAxV/JuYXnhG0Lmhr6+rP+Tbe2YQBs1+cIkGGpJ97MX8Eb1GJpCwm
FFmhX5HGNX/SoAVbskKJ+26hw7wgAbTSO56aKdN1BtsMpUPsfJDF7uRVY1SD1xdjsJG5zZGxPMNR
w2OCDsuc/M3euYS7YJFmJcC8OC8yVMchDT38+If1pR7/DQy0Yb1Ve80+Je4XDPyQ+vmX+HNsRU84
y7sHlpcK1ahp/hSxnVVIE8+DsXHI8lA8SWIgontt3Yd/CiH38ZkXpeArxfg3al+LbyV7Zb4WTNua
qbVPrNlyyYKzwWW7u//aV97PC+jXNnvB3xBntX14cMR1wJNGIW1KdW741DtrZkZC9x0s/3Fh65kn
expuKEcXKTWWX+kx0WHcnCIkJ714ifqTzfmMywUcgfWA51nkK9VWI3VVA+a111CRKoaE6g6/foMG
jVUf3ruvytqxQeSxGxbSxi5Cvepsm3eJ+Mvys8DDvzZMvQrpY3HCfS842PHeGs4WfqrRvkcVcsvo
BOVxQNUjPlAcYzN7bH60c3ozCUmddv8BOT3Ja903RBjmtaAy7UfijR6EAdQINTYWyj0hf1khO5j0
KPjRyELB9DlPSThemQVkl1XWPAtA27xYt4R3IBRsMNW4Ofo/5aYivH6rLiruNqnX+ECjBtBszgVF
d05kp4lCHIyT9n0xnTyFL8Mz2vppl792rxMdWfZd70gIrLbK1XwbPtC3JjBkSI6LkJCVOxNJYb2f
UxSWv0z4GpQicIxKPN4Z8k9IVIhZ8Afe2B4qFnjiYYi8oT1Yz0Z+jPv32TgFrzXmATwbh5W0zvB6
uuA4ruKJ5wFHYpLDeAAr6hZLMp4NYUS85g8bSSCTq+pZ4QeaiOp5JK69YmDMzFK4nl14NJCmBquU
hUJ9FYPkuwcoBNA8XB6J+zpjw3cIcErBxcA6pRze8whZEZ8z3EtgL/C0IoKm4WGFe7gRg37iImkL
tEbQmmHzsrnZJl3GN/j/yNuq8Uz5sxuHgw6Jt1TCVVylHHKj12UTpra3dPG9fdNqql0GvFG8aRBB
yrNokQZ06P+I7q3TfRJwy87XYHEi3wzBbxsgbyRvnsEvrVjKpOaaOQDafAv+TWtxz7m+C30L3oT6
NVaofTLm8fp3yPFmJP2XMaypL4YT/3Ko1iP8Fm316H6Cb+jd9isxatFBe4kWi9Hl2HUP1Zo8zi/z
1/YnsHoAtV3NRJrZ8kUnegKosdlifBZCK3lDzrWcDUxLbbjUYLIQtDC/3MWQRE4TE/yb8Y0fBL/H
g8ryjvrjzPUhXxnCpl86EepHd1ftxKc8gZngZ9gBKxDN8NtyZhYbFpvGmc32VD0RbOK3oPwcnnPe
6nlsNtm/8V/xD1sw3n26Q8Sfdwd02v1+3slHYP9gjDO9qvPTgFMsUiN8O4rxs8Kjd1ipeCJa68p5
avH/6DexOPHrz/Ym6z6J/hrxtOAKVrHtXqfFy4DTgQ8fkoD6o/amcdYIT0Lyx2/8Pwv0xXSl+Bda
GEyvetAXzU+oReEFknaDm7OK7xxj6Qu+OsS0pb71VrT7EKe2j4AcEUynkV1fwtdxwPNCdis12CQo
4X8LyOoG96/7jLkYJMtqPrsEmDIJMd6Zds8/DJe9+jgZewMCyTNX5gwdsnyUcIW/NXY0J+q3U35S
cBlfkKm5bSDzcJgPVDIeFrTQlXB3YxHONxPNBMF5+UtL1y5eqt/6AVauV3/S/Kf8coWkxeJbt4Rv
UIdRpVoP4LNLbazmiUeP7Cjy8F1T6MgjZ8+WrPJbxl6rZ+zpQ6zNVbji40PvVbzvMUfIfFVoB4oj
sw3ONrdnAE3JTBBIGHSxreY3xnx0xvLoimxjJtXJdnaTuCite86grgY2xxPe6EpMs0WCQK5XvIEW
FtSEJfElSq4NxXc7f0Yx/n3jPWdLSLJgRcj1Nw8RJGPot7b6lFFOKfiwaCDRPc+/YY5h5muD1Rc1
2TqJKXvQ8Vu9Cj3YeV9qPVsgKpdfUt74+Dl0D52IMPwmcqAkMzoa9b3HIk5J7yrdMJyWejNTKU8b
V423gThQ3GuHMoUl6lAXZbvY5d6e1p3xHRDn0jjC67DKDhDlthczX3ytp4Uw5+hfeYUPaXjLk98s
+VCqezlYGw2W6EjshXEz4XE4HGGJ6hn9WSOb1oIQMGE+9skDk8qpQbKWvVfK81C8JtY1TIqt0vtS
ybZVRhfcwvwajoJhe65yKxfVZgLIGAcGaFjJlfKaN8M2KOiwxg/jI0ufiGOY210yvBSAWeTWOHih
jb8Zp5jEKJF3P4toVxYMJMSPTo0jos8+ckkzq/HJwZExrbdhHCLoCNtHbqobAcW25WBOuTZCAWkO
kxCaZnSZLkR4eFIs4TR7T4Jtbqj7mRKscrdtSdsI5TYi+E096+ywRl4MLriCG/QzkEDxmBZOYbYX
C8UOrkNZ3mdYTwkGIDFijWZstnUHdZy8YxXJTGm5OC7b3pATnoPXgnAZalSvc+r6VccnApNIP2eM
RHrjOxkK303++/t8OOAQvyy/3mpghev/ffN+SXMAqNb+LaGa4W5KqYZMHJOVnWPQFonBr7jlIzbI
iCiy8oP82JieaTwLQgEJedHR2hWcr2Fxa2yxCgTpjPT+jqA+g/+WszQCJKTGJiuvQ0d2D1p1Hgiu
GhKmrtS+DK6ysSYGwiIsWnKM4+XIOSJzm5zS7TwW6ynFKDfK9jFNVgvjeoygxs34ILjX0rIJreR/
6vpJa1x/poSr+uEYAi3OlxbWEFEfGh+kV6An8BCXHT/o/tAxOdCZybTMLk2UEbggBfAb1g6Low8x
GqgeEY6SQZV9zql1kBNGTJwKfDAebjltOjZc7SvwPOOZoW34FA04e0jig9qjzjVUck07yUedvle0
Lksbp+bIMWrE2fAkOx2Db8yKh34l6ydN4hnBRVVQvOXoaItik1HLGR2NCWexnBkCkmnRo9My7g6/
AH2cvjAy+aytfq/mH0ue2hlyyU9dRH4qdsLFvkILt9KYziaH23+XbSdPEyJUGYjNFDDjUXfNdAlj
0FR98jMWVdt1a2eRYRQ2lvQ9dUYtf7rqx0m1w0DKysqS3fNQSuygCSgdw1/DDOm06Cc0aDMO4tws
xdnVwlyqIH22eZZUQGX6rzceDhb3NiWDhv6UQWS7l7Bei+AiLOl1+iVr9xo02RJNhgg9I0D0csQB
sQ4TmkZUQKw+t3FuUvGdimlf+csrbDASKs332VJW+WJNGmMW8tXSyoysgYVE1XDVZ+Yj7TkIcZGD
MccXYRqW4SU4ZDjgKPVKaCvs/aPc8NjigTJfsmlcN1zQlaPB2sIfDitAC7ffFJeYBdBnipi4B2UJ
O4UxOVd0tIuLvl808T5hOySNjkku+JzCeZ7pLFr16LjPalezyH9qesUgpJ+nVhO5tRkTeVN07p4a
UkMlT4mWekkHyD6OT0FUYU2p4iU65i9WqexCLKYdFOzjjAdlR/8vzIT4n2DX6uk+MBM/xfUpMUvP
cL40e7F0iNbBspUp9qwMP9/GPvRFtHbKb0E9MQj1kJbFPs/OWo9/Uv48RrvYYozFmRNR+SYFCWXR
o7FsuJ/HSndexfCbU9A58alN8cfCoMmBnBjDlewmPFFDb+riTURB12DubvcohdSMukUe55jc4ABu
d6Ot64E0NNFsOlaAy5cHpb6v7b3C5JqdYigvAwQ3C6tuPkY4nmbSn0zoxCzM7XJYVfyStg7zsOJO
Jd4P6nGfB56BlUgcvPDqbjJ2iVKUYtvmNu3XVnKE23K8z7WKjRklA1BUHVBCYxPT688Zjlhd8Dup
padhKC6I8kxMdTtjxI06CXIFFYqOdQJnQ/HVlKmnTi7v8uGO0BFq/hFbG3NJGLkDFpRgJFXmxcm3
m8LN786meJKA6+ODNRJWNt3bqQKccxaHW9sbZ5QI5DVq6QTD9TQ33aaErazeq4wz1zgL9x5g7jDx
6y1U26ylC/BNM8Byb9m8ArRJIol3ID299p2xp7peFqEx49kSVNBGs0PU/gQKm4KfO96LHFQdXoJa
qAdZ4PTFKTUb3679pX6Hw48KhMFloBtXncc6EmVHDdP81bRwrVrvKgS+ABjhhEUu6Qr13zA0r+Fg
r8quOs6Zy1U+7tXmeXKniwbKCVCWJ8ep8x2Ybm78btJsOKSPRGc78zvr5PDoFOMkYWAmVwfSvgMv
MuRmNEEM/kHCVHLNO8AdpdqtH4mr7VyWszWgbopBOEoVs5juVxbA+WV7cH9V2/2xpnxj5yqm3BCS
VTzejZcJk6MBpn7PJAnCuitwUdbYSWIdLveIOM3hORWAOKGBYBgZo45G3vqINM1TmhNyEJ65NZ4J
XXZnCvP6bsBwNaGXlAO2+QaR6juuXxUO6QSbp/xu22eh+UZAZEp2x1wxZG5hYYKoUNOu0/I6cxGk
A15FZrnjw4Tc+nxTwBoelurexvI34xDu558CerTNJx6MewlpWMqlxEwcKlesh7FUVoOPdORMSD64
mjNMttLId8XV0Lmq9SeBmCNE2pNACqZuVvyxvSQwl51ipPyhWCSBtk1mX6n9MEi3BoVB3ZEczf7r
WC7DXo8fY4QBgnE162qfA79WaOP58G32pyfOC7eGKUE0DPMcCKwLUkwXsh+ASQAs0Ew+oKOCjmKP
jIoMkUpPa9fhYjW2WP8LZxXTNDenrPrtK+2SW8E+xeA8zY4671ewiQYqsg6OQN/mm4JpTk25BY94
UMkU0fAso+AaJ9qn9KxoxiqakEvI63L3ZpmvRbiOqqcObCz9xfHaAFu1pk9hIW2xvjQIYvxzwTCJ
ul6tYVfMHwrhYGFs+Uv9DYmzOtTdNZ6/LdtZl8o1w0Au41ZzuMRAffmt2sK33LPqIkvhxC7ia61x
ajinbPKF02865+KEXynLsIn9pUByQKbSstmrpR8OfzHefR+RK8C4g99Re9XLv24zl18CQ1g74orn
vVsmYwh3OKQ6/D1C/FhrlMOsoLwiyDjbjU4KV+Rb0ZQPlcaxzX5a7ic33uflNcNrORLTIRj2liY2
+uwDPZfIBZYLLc9/ujxai5zcj8qr7OR5JgFNxnDh1C1xQ1OBnYESHXOI2nXdvjj0MVzKFfVTbja7
zHwtenhnsCNxJB83cu53jgOBAkOwwT5plLgpUVMmhpRKYj1afvGRUi5AiO9M3IzLnlJovvAuIJ1o
0ByAThqbOd9IIVDx2XSeL7NhbvF+6DFQNX36MpUsWVHCr2+t51zCQeIIyiN0BmVIARlSq7VLe0HI
k3IjAY+tGMJVF801iL7LQ1gE6yn6HhCoSAPtnLx2dXZwJHkTWUXthjN8RD2fvC814qj7S5E2EQKg
h/cQoDmoYcOH1UZiYuaGzzyiKtgtte1yP9tYrrc1txFIe4DIZXbHdZxBoKNpK7hvmxY2pQ15gws/
4galqgieYowkI33fy2hdaZDg1I4yer5OqvHXSPdQz2dB1aH0WH4WsS8SbJZJdxbmh0M+3T1kTy5p
ziASAYiVcVc11H2cGjJstnP847REFobobdkjqopsxQbckmRJGHeuGSVYeoDPUKeH0JuVTN+FSZY0
F8eQY/KDdqFAbiaRkTKwEo8Ri9WEBiuQe3eAM+VAwkO+pBXEF1naqsleuO46+x9Hcha/Zy2Ro9mm
zpMtI1bAWq5EC8yxPoYIqUrtVQ1OSeIPDrExOKcStxVfWZoOOqLs23bPIeeQDpWDJddZzWY5JIzb
hLFPzNiGEWqN8MIiFfknELCW3iLtuVXeWsbATYTUYwDWa/ZRhqN9u51FsJ2w612eES9Sa5ODjQNe
xzlUdvmu53xZt9gljenZSvCr5Iyxg4OjME1lXwa09TXujGI8qzZqx+E3bAgAQPoeuL5B5oQa7gsH
e0L710kyj+5YN8Ta4I7rynapAOq4fKbHHl1GFyI9LIgZDfPysZPyGMpdC9doYP6l1evBrp9a45sa
uFeQd11DJmzNe54qW4drMxCopTnJJ99wr0bHvGv8oHGSrC1GPonTeIiPNiFH3HLDzgEjDgOneJIB
xlMZY56hXZZlLZXP5RXY0DqrV8u942isdcyKNZ/azjPBrkALlm0wcH/mNDejiolq2YwrpfpYCqel
Po/tUycwOGWuL0583q63lv3SOSWX7LJOUAml90a/KzPE2fJB5SPazHPYyhyRaU0dqNT7YYDiWeE8
k3y40UUfzS2PLy+cTS4fIeIGvfFBXGhSYY1RLTtA4HxXQ028mcGbQfVYg0iyJnl1WjWtjRx3l0Jd
WSggY0i4qr5AFBMbscftlip05eAYmuJGJP61+pXJCoW/EWOQPH1ODSKz4t4UsNPorfLpX8w3s/yk
3Y01pYV7bVT4KXxBT85epPlLC9nZII3tv6LBXZUyXvctiu3B/sdDb3MMyQvqfI6DKffnEHxw+Kvc
T64bA1S1RVMy2JyD/VYrg32pcvFrr3UPlbn/TVL8CGFyUYJMNBApNfDsvszZP5OHyMseVAC/cvRS
yCAWw8O5Y+jU3jjwTdR0UQ4CSPcz6ovQPPd60jyU67KxM5sUF4uwo9HXS+uYJ+Mr2PA2kO6RYtHL
rdl3lBzLQFC/xV+Lulu/LI8jS/+5Wvas53j7OiROJK9WWHsKETYi24/2Rs+VLXhsXhyD4hwzwctO
JGsyjkw9haiqwE0Oo0kwACbXAXjl0hYP1pvEAzwv2a7wAf8bfQJfZITXh5KUb/RhKACV7qADwFNF
aYavgvFoU/MhLLQqwXuVUXbg1BBEmmf8BeAblXYa+tdsKPZRAnGxyoDwScrVTqULO2yYewzmGHJF
zKtHzpQz/aXrYl+qh2s9fVs6ewPAzw0vC5zBWmQRTUdZzqQpfKP+AbhGTZwgSCUBhtMftKFwL4IH
y6Ybf6LuMin12gWSi8ULIeSSIyZS0RDgecOSTPv0ZCk7tzyHWJkvdQ1/MdgI8KNfM8C8At/sqKJI
aphbkaCjNztbmjspta1gcD2JDlpz8NUr2JrXDAuHb5NA2ULDtVhw+Qna4wweLnHXsuMY5b8NC+Xw
wMxFmzac7QN64jL81LVbrDPJ5iRqQBfJZHXXLcgzhafG67Yf0lZJ62XCqpsfk47zJe962VMzjcFy
cKXonoLkEkBez0z2f6UweFiZKXO6+SJ4XAvYwZYPnc/QoR9PnsL5yK3qUnP2MBbmknFfeZaV+xeq
15BrN7B8h2+swYhvjEtTLyotcBIxciHDaOFTaga28q7y3jJCUmqkpuW1YFTJVdZYJ0TRmoaVL0Oa
fNpHk8nYejnJ/yY+qYm5uHJzoPEod2besTlhGQApOdu1eYZx57xPnOjUT26xaZz2M2+4/Ohp6XkN
0kqXBlNDbsz2Mly575TIAyaslm5Y3fQaOvf56oJPK7BaSIc2z0AxHTCRhBFT4BJXneqB1h9HlxJI
Kb/HbNkxj3baRL8z/5sxPq6HglEhL5ud3LfZToR/FkUCiznvst01aQfum93ECq7j2iu6YauFb6p2
zt1LKarNwKw2sB16DFhjo3a104Nm7A3EwwbuCDJDUV3HbzF1RFNCfGIsraKCK/NuG9Xy6EzMGnAL
VxzdV2mNO/NqpvZLNe9sGq7OwZCxpJ1jMBtPGFnS/+Z/bRWTzojPgIQgp8ArF9khBKt20v8fo/E3
vxkNBvsLgnXlGZA8Ks25jApDPYZahURwpSkbEwNydQq4fZm4Ek2+zVyoxqA9pq0/hTGgrkqYIALB
VP/quSKHcrOAeJR2Ol+lFUeOpY6GXUJncm9uMa2qkBmM+pMqu04ZNxzftDVOeS7qbl9qukfWNhh8
KTHnZGllPeaOLAvrsdTNtfIeFnQIzr7VTq2SHeXY+YHTv7p17FcVQ6Qy2hG5ySLLLMKnNc5lNoCN
yRN3Z8aFGReY64KCZCBvxPPAOdFyXCWCW4k8uwfnYKU+DRruzfAOo3ODL0xsIFwxLwTqrrPybNBE
5wOaxvSq9FiWT+2zW4GxcZZPnf7eJfALyI6aa8oTlpFjPhi5ZbzAOv6OCiDPBMPjDP+N74QrU+Em
NN33gFtQqeTWlH8QNtq2PMhmp46XihwEc7GYzRxPC/jq2vAlfZnOE86ZxIzmeamalu3Mlb2c3CFA
kzk+bEaAJjbhhrqLaxDNGExjLG+qZWzMCMgr5aGEZ4qFIWWsRBB4233lyi+zEU8vjgUIozSvbc2w
EsSjV06KBn9J7d8bFtwqNF6ViBXLHmvNCjNrBNOlxrNgfhmLcpvOykBW2pMrrS23xsROawyyDZ0O
NrxSXpPY+iXBsiIiwXFJpbU5QZrY690np8N8ZOgRo/Fzl4Oxmcv3KKx820E1hc1Bigy0JSY8Szb1
BMMMt61AndZJYXlZb5/TjoNgQtTKhcwLvSd0iPaS24HmWPb9tmnfePaNzUW7WXrXdrrM7au5uPWz
rzVoQ2UI3UfZQg3o5EeZ4a2JQkB5YqbhEDKnvZXC7zEJdPEXgq5d3bvqXJZoKXkLQaKfbM6BmriE
+TrkmKdRG0bfwDS8TZP9teBzeorqf8BnnFcbZoSiRtyv2AvNPwL/sBSLeV3z2Bt50nHgYz/i2qAF
kOxDBKeT/TPhxa5m/UuGJ4MStJhAzMQUusxGEEM8GFuUTBSDmNh3RqTWBugipgQStNjdS5Gzosw3
kSm/otL3tqsuvKooT/4KpOFNP6z6pR62lFvBxDlosXSYPvO6PMbJWS3rjcrLjdgGdXp3wUvLAYsb
TukZCpkVEbWAa7P+zXKven+5OQeczXnyG22ZOwCwQ1xpDblOlb8xepMg2OqwzhGYlPS3FKSBewmw
2pElVMaCU/Y4MvzgFCrbHxtFPIQQHTcmuuiloqPkTAyTRCYOW3zfCPmM6jVROWb5iksOrWp0pYhL
OPAop3SMqft2PYpdYfkc0wN0qgRWlMpA3wCU7jVIhTzixMTG366xu2cJTfGTC6poT8zfUyiIxqsW
ll4wmFsTTUWV2yduqbXBQN8uTg3dppJfGONIR4E80mzCcT0qjjc3hABhFzSPzbOWfugJlBKa7CaM
L3RgktZqypnSRlRyKmVVEb/BW7Dyq51Fh6WFBUgZBnULu2tuYQplL61FJgRmQG3/BFCaO+Y6VEmp
QTXJ/GW3rD+NSZmThfj4aC8CymGteUPqXCodj4RyxCREPGIwS5BERb+Bg4IdkobcXQKaiCL8soCM
VUCtJkE+XZPVVq6n8MKh2pI8t1RLM9bMbTHtexchM1i2xqXH53Nqto8uFHxP3hv5kgltF4Xw9UMY
J7B3DGLj1QIa3jltaaTMo2ganPsovCX0iXijBC+Za/rcwJvCttc2k564s/bLq1gWIxYZTUh6QF08
L3WWHrnn2UIJ8LZAVfT5TH4gBGE60axi87Kgo6w833WYR01Zeeic4j88KNN3S/lP7Z+45+k3PhSk
0zWcW9P8oU0LorHpQhzNDLzNmJzEJsef3eNLgfPZ8DG6yIPcfm0xMqent5Ly1ujNYiGGtt1F0oPE
gZ9vERVjktgS4Auwl8H3zC1v7cqaLBGwGz2AtD9129aEq1gt7fZr+O+/YRi8q4Zk70LBixfxLn/E
Yco1H+3wkzTvWGpE1WYpW+zpJwEx6Mc7HKFUTsDm5IxysCnzokojYA+QwBMYSskOYTh4Q6q7xCGY
XyF3CZ0gp/E6zXzeeYcznBTGyhjuWt3/2XUMCwHvmwUgYdCbdQey6BOxq1UYQArGMyh5QmbQVG7z
gFd3K34GC8Pg4VVZYnRDzySkr0QlEj0k2Rl5iloEjt4yLa4fsn8MtvhHRT7qyODCL0fQWsMXVd2n
RLZbM/0D/EqZ7zVd6veAGE0FV6roP0YFkx0TXBFHoJmx5IgrhnFqaPm73tiPJiTHCv2k7LZ50p8W
5BKoIuRFlxwoT66CqzKDZDd5cs1olxMmwA9fVlboMrsVxHt1b6nLeCTV1wm0TiUTDEnxn+LqqCV5
hymJ9VeWPCMPwQwx0y72mK52ZgalktCfLhhXzBu9q6PQgQ+P5f9LqKEi5WZ0hG/aCOFGa7G6opUQ
MCk/lq29NKfVfO0cVEUddpLucArb6CSHFucH6oIo0ndNqp0bIRN4I+EXrNW1sONr4dgHidNvxKAI
9mIwNh4Ug63xH3Xl0UpqjYWjEvwNuXUDjl7XbbF3AHtqzTnO7r6js8y/Yyddp+KTC/3Ud5s+/6Bv
3WWDdagpazLp7uecAefSS68G9zHo8AJruRUR4o4QnydH2TChtGKsntuflMpKBPjv1O9Oy3Sysjeq
JeAyQCEyJYkr2WaOP3uNsrYid7hGHkLRYELGAeV5djp1W1C0xRgUKYiaeXKdvKcQWEHDTQNuaw3N
090lIEJVBkdNWD829KXQdE4B+dOjtS56co+p9lrb3AYoiEL57pJjSkqjCQhX/iPZyoSsAJQSGI2v
2crZoglfuCQS9pFwxDFNXkyn4QJsVjphciMUyp3J+ZPsq5mnfbDsAw2aTLpnRZ2YuaLfija9gIID
SXWgBKcpraDEDfhA4AVUmg824krTcAVTsHiT8S6ARTBz69lFe6QYQVuqNXs7Cv7sRFyG8FtQWabD
fFhmCWMNQa7jempSvPP1/qjE0u9A3VUpDhnHgoMIq3uzMnurtpcJmEcvE0zAOJnlZcy7nzH6yGPP
aS5NH26rZp01SG5F/gKrlxcFSN/uFSNjfjWedNXcxrPrmQrpQM41ZFvHg0LW990ebtPQPmcqyly9
3Fj8DY31nLHI027rEpNhTz4oZUAybA659ichJkW5ubynSTB94hGXuGsmOC9JGCmV6zWkXXFX9AND
NZoFRyR7AOw0DfxG47vZ7VN/6ttx7QbqrnJRlBMzPpnwCsgd6iQcgg4rsujh4s32rw3Upb1KYCmH
2FdaE+YrVYgDjXzJO2cfi/itTC0ObGud35UwwBJN29SBxZwsOebI7DLgCmFTh02LX1yFXox+SemX
YKyArhvYEM9ghdpDqxO/xkslhV0z6Myru6rZW2zfCMiFobIJ0sbIxwTPzKAeRyllBM070Iyq4w9j
+cwVBmhndoU7t8Dvt0BKP0T+SIcUYtQoXbzWxdmZCcU5ZpD/k+ClgyIxJFuDE9RsZ8A0XBASSFdj
ZGzKRH0TMyEr3HYuBdgE5APlQOknLyTLdUnuyZi9uxdJsIQdhVggar4IjQ3AZcjvsGDDQ+KsTf5s
A0EgtxLeGClvEAQ27fQUyHLfUH+WzavJuJsCHHqF4tlAVzVZGbRs3P8kXkJsZPTvAK9E8lcfH524
tUXz1MC8ShKywCmB4vYseg4kJphFRR6gQApfWiyOUbyLgQh4lQA19Av6TVP27ujbvBrbD0Dta+az
xa3Q3U0Hm96ax60LC3MA6l3+EzcCcz4Y/JBGE0YCVnpq3eKoZTE7QG7kzWrTA3V1abrHkW5A782D
YGNpxq4wPyG4mDyzFt+dcvpXdSYwxvIcCvxJodA2o/bS9Ew4nZq8qOTS3AyVWfYA7zMVhzlviHMk
tcnampn2OZPTJgR+KIxVosXAaBUz8hJcJRKysFW+l/03999SzMJG7+NbCpsEp1ZSEcmF1KBHho6v
mGSYWc5RLZWnDg1Co5TQdy7sKscl81NFrQVFSXc0nIU+FraLhjZd7Zb8XCV8qKIlr5sBDwBVTY9a
MWSrIoZ7oHscgbLYz5i4dQ7JCJV8L3QKmt4+tNAN69/YfdCdLEM3ylgrk89x95Zl77n9JRkgU36G
EfI3+LiArLHKF7peH+ofacqDHvLtoVRJ3sNtGxaCDf8zpWWhcloVwjybQNv9vib3xHTOEZACl1pO
XbeQNDIDXjnMjjgzPWfY27YNXRX1vWjWYrPIrCZ1NzPlamrciJdmk4Fe13QHvmShdU28raI7GvpL
OmFd0NxNJSeLFOJ6u5SDnfTGEijVgL0ohDxXKtzGAvzNGBhPUFkJLxq1b11N30TLHorJDHY/FbKZ
wo7Y74Gu1FYZ9bgRxlDjfeqB9CtwRddXVNzLSn49sU7cd2NJiXYuCQN1HXlBtiBOTn5QgfB7jXB5
bfC6stkV8+hBBI/T/jQCYUtT20FuGYv4JQkjnGc6AWf5OlQxZxIiBdfYzEVrrQdEmiPitebbYu8W
qvXNSAW2MrvGNVBG5OPVhGg07DUK2DLXvV6vPrtqPIA2VJNJOVrfhwlHEZAEZ/JrC0hplgSHJdMx
kBNumZhtpRuXxCdjOGNPqJf0p9ar616UQD8m4rk0B7Ium91cITaJHomd+lN1ncDDXOpfBZ5RTDuM
kRLApkucZylaDD8hTPVv1ahxI8QfER2JYxOM2KRnh75WZ/GqoXJUcb8zwS1GNkuekmuK96xTXtUc
VKY34OCrx7oloAZK4cEJrX3Fsl07/QdgMcV2R2cRteOlSS22b9tDaJb3ti7g5CTTdeyLJylBAW0G
XbELIK20B/tn6Wdb7cXJ3icL1nEweZq81P/j6Lx2W7eCKPpFBNjLq8SiXi3L1gth+9rsvfPrsxgg
CG4QX9uSDufM7Nkl1IlXZrTiVszmihyi2GPJuJHy4mZmvkv9CWcsDvKSNiY8NyVCuRG+wSCjKc7N
X4X52mQpzp3nw6LWJJbCOdzQod0pA6e0AHUd6xHb2xqmgdbuKoDSiFGq1lhLsK8c/Z0cQT2gbWvT
8aOgiM/sHvQR7M4S3FGaGCoyfjfqUwVQIRDj1yBsG6kSc3rUq+Q1JqMTwsZSZ/VVIedEl87cXhPw
NuavDH1TZcQPXxKRjOTLu8z8Q8LgwkaWOiBEwgIxSVWhUhqTtYmmZ5WmdwivFtl/47WYxJ2pw+yK
SO8pZ2HbGuFTTwB7S4K/QwCWAZa8qp7EZNrnAWvGGDhzBpaNI8THIJ7XzhfPQ4VZXcr6HZetUO/e
tWdgwtkSRE9g0aBTNhIKll7apg7qVIqoIuVE3FH0f3Oz25QGaqusvJt4VYnbHmQwGs4z/ggMg71S
bgXWO93kDdgFB30HLz17+fQnpvRhqg3SU+zLg3af+gEsHWJN8Bhg1NNr5XuUaOxCmPSW+TYTs4gV
uroJpeiG41wW/ZVA7tywWf3FmmMvNk3sqsalwTFSNsinK6dhFQv6WZIwMpxxeTV/Ves9mgRAUGI9
GuYnH8xIW9foRHoS040AZmwuPiDxPeRIcnkEHbnYs9NsS80u+FEdkaMzRlSw9E0ZSz91bWGCEo5u
N8mfg4SvJnWVE21rxQRfA0oPwF6U/AmhgHJEYTPTbXUYM3T5BouKAd6S6hNlE0WbZa7XZQoBPrEj
mojx2kYJze3sNAgKdMoC5QHyNPc1AJmKu2siTF+UzcpMDwB1aXJt0vHBht6dmV+4tjT8BPCpFdlZ
owxdOhw71iEW8mnUcLxmWPF5exc7nYy5yYW4N5SzE2TBX1xM66bi8Wow15unq0mPqfrBNgzrfWCl
b4OmQi0tYLR2x4KWLKQ5GivVlePIjaoJmoEB/hruDHqjKD4mWuao82JyLELj672p0BEzhI4y5Ofe
wAAjnNjZQ1qFxbRtgh3XK/8Oy12HNVG5S9lA1lDUmYJGDFVgkLEA4VntIYAtxZsNUsob1gcoMItb
0t/BkQZw44x7P5UQQqEtwcuqwvuRH6xyY0b8HJEstiwMdzBQKgi/dWnjfrdAPgu4uzDia+2GWG+k
G5K4ObrEqSflBkG1p5mEzQxdCdwdrZ2ZFZ4Y+GSqaPQmw75FjyHJX5W09/uY5veo9i9O/Coen5CS
BwvtgflKiZw35vkm0jmG2JtaCvM4GXnp0RzhNmN5VTwDltAZo7rwNumnqscmHFp0np5GYmYs7O+z
41+orpLsH7bEH1Uxc2QUZ4KQPk/d/8bTXC8i+N1Ksya6WjJS2v7WT/pezIHSS9huqZjsmwx6hxUg
5PEn/x/NFbg1hQyQWZ+V3TxXbwriEv0kKRgbxu+Fgp7IU3k9ZVVdDLl1SGycYcDF3R7e9aEGgu7N
f1iHTnBUiqi0K/h0lQbGKLh5x5xjEW5ngXYtN3VEuKyJRKX6Xn4ge3pPVJzRnPZiHHid/+1brFou
4rIoxw0m/suDyosCCjnIQSfce+EssFOB1mMO15IE+3p8T4rMCU22LT1c3ok8R9gs4YSWuci3fU14
VFsS1ohDo0IET2VdxNLYKLGyaYLkK4B+NolrIcRflYWHyPtdhNWx0Sq3wVfTzFI7l4YDypygICkQ
uk7Vg0E1tc3qcDOPD6X+KlgHh8mf5fvIRCuXScKuFhLvLgGbYOfayhIpUzulgb9HOm3EXBkX8hbC
RMBawMBnMcmYdGsDsjEVoSBFUMJwIr1UheaCkicMeANdrc71LLEij5HIDxlAw3Bue1rUZO1T8rsB
3qFFx9WeOCBpr8FLgHA2c31GzW8qzF7FABegoZzV5KxYK218qllr86ZJkuSmWXTJrd6rVcxDEzAW
mgopWtyAbyqMRk379DXGnvAMTQ/q06HV0FC4fNe5elimhSP7ruHrJmhGGS5MKWYbDXtNqANRCWvw
W2IRpD6M/r2jjJUtzAV0BSEv285/ZNSbwIayz4DMewQ1Mx72vf+Y9W04nmJKtKp8JJB9RS0+G7zF
vShsObJxfKpRxwituZoFwc4hWSCpo1kZIdSK9JgZPkYqcgF0qGOzzctpN8NqlafgUHLry5DRBdam
fTHtREyCBYg0OQGiKpcLhT9kGoOptvi555GK//hVzckUl+0ZKlh4jbtral1BGjM/JXoYqsguFp4V
iUzaCNbdnzvD2BmU1VYTH7qlQTB6dCmMXPYclW6Apr+4T3waT64EVyzJIvWka6+TuhE+UqZVKpiB
6ZVUMs9Am4ziHcQtB/VLhHZFRlPOyxUNunqUJjpvRm+RYIxcTjglRDzZfnQ3+7Ma3hVYxSMmtyNC
tdTPbi00oTLRNoLJMhL/WmQBrQGI5qqwZpH9QkiHQ9zJcJLw/ip+xgV9J37UdNhxLDQfFQZPw1MA
u2gRKCBr6JSrpP0tH2kaH1pc8Us74ZcUo9xdTnvH4Z0QwjS/CczfgSHYpxlKzXYTMJoXuQkgfmKn
0ZrPBlsr+S3ms9aqcLtA4AFFVsIduvbdpU1KI6ItmfEXnQPO3fnGiglw5EOpzzXzjPy/Ekm0xHMH
YU2AO1M+ffkuQVzWLJ4tWJBd9q4u6Mu0y+pfv8GzNHFDBOaS9k51EWcfDlPw7GqEYSOzSMN6XsIJ
vapZZMFs5c0U9H3ftVg0PPXiXyBNm7qvjoqcbPVFHMdxDeCTlaNgh7O4K5p3GU7I0tKOxclPM+JB
OVjgSDNWy2VlnUI45A1/M7PufLSroqgdGT6EVn0kIEsJ0EEzVG+FacQr2lh+fwQlaNTkXL0sB8qk
/DUGM7DZ7VVzIaGXm8C6mBEkL7Y+y1hUSpsJS3k+H4ONbl1/KxNYjl7uJeOk4KbV01WBw9Vsgsvi
n6igMOY6VFDlt9ORz4pu12COR2U3Z4eqYdUwIPMhl75+l3svDrYJe8oB/4TpO8XPh9AyvreQu3RU
NmQnf2R2Q7ic0eeoeONI8nPGJtfMDTD7Vc2uy+jYsOFbr+3lwLFeVXRjBVH0/TqGbxmv50/VeOOs
8xwQSvkDQQnkCQU3HmbytZGxh2VwiMf1agpv9fSo2wwKIptc6X0B+8Y6u5uy6hnqUQUGqKqvJrU2
qLd4ZFlA0COvO6Fx0b0JPkL2SfgRBtRJ2pGbD07UMVqEWixSgFxUajtrVqNEXOwXV8WK142F0u3a
5YXNRc18IyBWA88vqWS99ogaaHAaysE6WFL5uBtbCnf9uxy4qF/k7za/vzCBlP4sENICsGkJEKEv
bcYRxgwAZTCrTgxc3Ev4BQs9grJdy1GfInUjAdqpOKqL4wP9sgjcLQ7MusXsBqYjm90LsmT2/60L
U7pAgMHWN2+AfpxOF7cWr7NuSMQAKw0gjEclud/apR7elBwiJp+wYggHEwYlC7QcJLoarks3oVFJ
KjrUigzYlLUhrFVToQUCLKDR6aeYxs6TOviXXoFfHNQGqFcdZngs2dx8ROmVfVfRSYdDHnl5dF4q
jDp3+1JsV9zjkMER4RWYtM3mvxSbXiNfghrQ3OJob458sMIgMu16EuTCao6ffs6Ce/hRzFNhGZih
c9Wlt2CRM+ZISGJYw+gilcTTmS3U6TnVxS4ZMpvTOk36Np9mu4ygvcULPxuzpRy4zj9kFJUAndUY
vpZbOZZ/4oLYs9KR+G1F5afAnKDBTIBJKYoo/80b/466mw+vXMHgPIDDW7J9kfnpztgcx5wOg5MH
HbX5Fbiwzeg3QREdBJHTRvCwCI2FgDwW72X+q+OBQQdN1DV3OAu8LP4uuL1YofaSx4wdJ78GaxP+
Oym+fC6rlsA6HQI1myo6Rv0Kh4OMj5wDXHHDFWw6xqrnFK0FfTcZ7z1cKK7AFZTABrceGNMVllaZ
9ClUvJP5qVTjjZDPF7MsHMSxqAlDK9/y+ZmT6TW9ummUjl3PsiYkEkbBUMFo1zExFfNljh7mcm1B
dFu2Ysii+WsBN0Cu/vFAzBrgEUfUf8DrIS0RxwQ/7b7DYdf3f6YMuCYgz8LBjb1tIMcbf9a/pfmo
9DH0H4TC1rvOYBqzg64IXWqdSbN2y6XZybQZRPNaiXowFw28EawbkakI/KITuLCsbQFIuBw1g4ug
LkjTfYZ6u5/gIxWQhZOE3npk00FMCW0ReiJeGOzXtNmJUL2R4/AeNxNqbMyOUD33bqU+/Rbb02I8
BQ7zgJ3SyhHMouEZMXgZd5chw25hAreKZzM8xeRbgxXGhyYwX7ILqFik9haN+czx7F/jVPE4LubJ
cMaXyiK/S6LpTiyPKkpdKZc7Ea9JDrdJIlIDWT0c4TZ/JTHkctPaNcyhy8OeIhBmthjfl8Zo5Fny
oYuWqjf6BB2XbLhrtp3z90KdWkDzVsiPfneBnkrp0o1DWUcXlSBvfFw0yf+uq6cxI0Us8OFlVkr5
bMuSnltGzv91sXAYqcgoUsiShyuss7cIaXBCoBcIdesUsCesKqewcMig+FTH6tfiXaqxOTc1fCOA
m3Xmi0jaa3jX5dhY+CMHMUd3ZLyk4qUC8LXaZgnr4lNDWr/nrfUX3GrBfwG7UWSpxmoRXqVM14Lk
6MHO79W9YALCpUTutscO4LQdx52wCNJkRnkh3uI2znRiJdOhtPQ97YHt42QAAJAFy47qQ+T1gBZW
ER4O2K9jVLWcOkbCInnnFIfT++ItkwL4D8pRwrqj6xCB0250rHvrLmTj3B6CfjqX6U2y4j2qubvR
0x1IlZuL0V8xfxWI0kR4iMN8qwwyy4gZCZBVDU4g2OjrkyePyF/JjgoGDGCWthIlr8VJPT5UkveB
+Xkyb3L0RK0ttG+jhkTZq2n2k33af4bdsRnPRvGmsiOjxZyANf3RgWhKQZ50E9iKXR9dFm+PXJYX
Lat3Ss7yYz1yDQBFlE9de1n9Z4kpTYDlMS7ZybqJbJ6I4Tz+4qcxKy40tTCxFYjQWL1+wqeNMDKM
3BQhZXBgczCwwsF1lY5b9RJ1y74hzZCZPHNctufiawxBL7cZIVI01JiVsxA1wX2hdzglKgUJhAXC
C0KzJb2KA8XiPMCvuCJ7Bm8aFcJty2avwXs7QFfYhBsOtrP0iKGqbgsaHkE1iLe4qndDXGMX0TU4
DtikG2BF0mVrmK5pf4C4ivzhoWeujoFozzXK55+Jf4YOBwV6QMBPNRm4+uJH0IjBbKOVYs4nXTvA
9ynYpQLiF59xpe0aIdyqIulG4GeVGbO4oYNIFC9hdy+mCfwIfFtbWycMSGM3Q+dWIUZfyo/uNxs1
xqEGKwWlxPs4Pvn0RnxrWBFQGgt6O/gOZ3oR2CEiMntZW5OCMMZMcdU+ZYyyin9WfbOmH4t8tQAA
uFI+csKMLXAw9bYQ6T/YZUK3g/oo037/1hxfCnPxa4nfkk7EqGasDBaDYWKtoOkyZgg4F+gEavU5
YxXZaKrtn4pp01US69acQLNNAn1YRFy67KyoX0sZK5cFtd+um56AQ4uoKJTG/AI6gbcVfZZFCADa
65D9oEonqgF7mCM3A6IhJkbrImH8ZmD+y50V9Rf0As+Ovaq5mihDK+kxMdKshn9kwGzQt+BWO+q3
FnfiwdHx0cVO+55upx3CDP9IUFfxlpZog1NWBGAqA7HhnETeD/x/htxGiLFTYso5dMKAfJMqkIBi
M2eg+qad7Az6xBIQXemuivAWMn2uVcxmxLMuEqJp3oEXV2W3z+ucoFXtHlXNbhnjZSk9naG92zMa
jhKeKIG/cE+6Y3RqR2JBThNkXgXz43Hh3wR2MnT7mCocUF+xwOLXCQ4LI2KBgnztkGbob5tnomJg
Fc/kVSON890qQKIXtq4PTZPzDkl/yO6+5sbm4NUiFL/Yt4GhWFCz7+/hX7HFKbHhgQjWV80HtSQP
f8bPsfq40qL0sA81ECmVSbOSpV0HKK2YOHtPi0a9cyuwu/q0LASYCRVMUOGz8skugH2pFZuhlQkk
4plX/YNIpWqyEVkviecwPX0AI5NNac6+9U8bv5kcTa8wMegzMOob6keifBvt4KrUr6ADD1ITuzE9
mCJB64SI1ojsilBi2EmzrfTpiPdEyw1emtoacSzBa09T0fdle4o18qNj0Ip3hTyV0C9PJdlnqEuw
ol/IkmMNu2LXQiTpDZwuAPVlKq1cJxdBOzcRc60OFUtT4YeDxc42zISJh0aJnzAHIg4fKvNSV4ms
0Zy6wctWH5W91sFySCxPVW/ij2ShYRvJ2hhiJ6eh4oHgig84vANVSgS3abgnYRvhvgoC2KUgPI+c
91GnUEG3FCEYGExJqJTDRS++C5ojx9cQONzlBjC6wjQtvTfz3sLDMx52MmwwgbGgJB1X2CXCTsPp
n0qHHJJ2FgYjHnb+XQZvU5qBqfDLwnJtYh2AfU9Tf1JzjPBjwierY4vGxQ581cGljHV/XcCnNHmo
o0UlO8+Ymt0nUEVD/w18xgXEwwVVxMz/GgAw3s+6jNevBEZlFSNo4QYUs471DvLP4wLwAU4HpKdD
syFwI5KfE6OaImLAAfU1yCMQo18zuISSTu/ALcqsacUd2yoYl/4jVIniif8Jw7iS8YLISW4IuFVk
Pb1F6LDD1qu0xXuLtZYYEBuiws3BfRhu3KyzWHHnD/oxuvCa0Q112tKd86c8exmWpxiwIXjWrfhL
BeMfgZfD5tjoyGGKpy7tLOWdYu8CGqKcavDjIBgJwHxmyyCLr/RNcgNjXyeHcVJJ1ZtcDCSsgkbR
VE9cO9GfNkA+/kUpMRMCqp9jc9fqHs7bLQqv9IeNRql9BZVb3nvdC6e/kFzz4GDqKLlOWYpbIa/j
TjhecRUfGhFamDA9oHVBy9Fs4Uk403DEVgOaHE0dDk6S/J2rD+TyauIZ7G8YuDmnyfL3QH9zFwSn
RH2Qs/iFxEFztKFDa/AFYrMCUzhA50a7vqZ5yad/QO/M+3x7qOSKxlBEJwnFhOWImz3qb8t443Gb
LE4ho1g+Pxc1uRLEB3xJviVhXnbA2N0Z0MASOvGBJ6wj4BPnDBm68CcyCMaFfas08Hj1jWzBLiSJ
abGQXul0Q1H0DOG5E44jQGH2ooamZlNj7C05MX8AdCNvCNmwMOFGCMghhwxjCwA6Y/fr23H1YNPR
Jp5WIOW0o/P0rKtfoGFtuHH0iw6N93cm3sPmEmenvn2V/Ta4hyyx7uKTIVR+pi/2sfjLP/gvxjF8
U1jP/nFXaTRt5ToDn1sMZFYD4z0mBKi75rVkffEWSe8zv9yC8Sg9HkRDdUksuldZPXQaPpkmTVeQ
QcSFPqf2AGbGZsicuHUy6RjzwUQ6yUtGBbrGTNKg1igbnPj12k17xIDigkjm5rXmE2k8a2V1A60T
hnQKpjd/WHc02WnG/i7zMRyT9XUTzM6CwpU4CZTU4yk+ovBEflCak92q6FG/SoaQeXhH2GZiITrD
i/OXEJSOu1zPV/0iNDEe2aISC3RHiDYpDt0+Zp6VQVlw9YCd0YjxHX1RbzICjQn7FloJ5VyBDWLg
ks8DBkb4Omh8uyD8IYVoxtKizfxNZXMWQghopQmrNtuc8lrdaPVwGsL8qIJCoZCyGN3h7E7J9DkP
SISpPdVYbXKOeW38CDrKxYhAB2ypg5/B7D2ajYS1LEzxMSrcIfMKChckknUKQkHJfBZ8t2j2naEb
0MGvTGVbk/uUCoxHPyPKKLhH5jLv6N8VKoACJK+GKAbRPy40Xsd7XjwjgIvKfJeX2t4xgeqrDPB1
Vn3WrDs5BvDkBq0SgmzHn46VkXFvmUBDik2uP3Sjd+UE70GMwmxYFbkFvY8Lv4XUYBZPNcfTr3B8
3qylvQrYp5Yok6TkYtHpSzhdzX4IDUrHiIqdNfpsmGspG6alMsOvhZ6N15pG4mWmf8osVKqq/22K
3sacEpWqDpcVtv+EbWMno9DJw7eOLVxS7bt+W8i/kSU/DQ0sHu2eT0hDDb9sqC+Sv+14FMeG6yvu
mafmMLkZFlGr1mvpKiTZ+EWm1c6B3Q8yRkf0q92hlUkZDryycYEzWazGIw6Ltgj1M3eMvxCTT07V
aLOaAXdmM4jpyfokFL9AeAZiQ4Y2SsrWB0taIhZxizPpzVf/Z2E4vHjcFBMccQPyURkiAiSOSUv1
xAIrwzdGeySReokanrEmwmJ/rve6Nn/kHQ88IdJ9NyML2uv6gKSfwX68qmDSc4bvn+afs0BiWzzf
F4QpqD4sBQNT1cUBsv0rjX2g/AmsRoRKPdSofxFglRvvp3FHfjvsuVycATCIlCAR7hXMuJL8ZSHG
M1BmC+9zLzLvv/AzWOAyzorVulz2iEZL9akzAqoPKzqO81mfXBaDWnX3xWOAh3S6T1gCS/41QvSN
uArcJoVO30rEfYTBq4iLa/UI0myn11QjzAsXYbdZTs9IT72M3XuzXBFR6oU0vQFtHUtKiAvrIjvH
/cM0Hp0bEHeAGWVxiJiHgcEa6KrxvMJXjRmTlYzYfQYcLP8z0OLr8N4Nn2W/76PPqUDao61Lgd0b
ej+jJtRNQATNFgG5TXRILdPTtf4MIoLhq6Xti+Qw9Z44GV5qPWOAsrzGY7HHPA06CTrSgmfuLdcQ
GH7QUEqsHfIM0ZaMpq866DByV+RGhvDLZ8O66FFFw6UcuzTByXokFK5A0+Q7qh/WANbDZuQ8VzzZ
cVlu1cI89sOtVDx2b/tUhdssfyZvAn5APmGYGd6CuG4Ovb8bBmTv0Zo3Eot7rsgoPkSTdhKInhvI
PupSfDOpvqagAhUWgGHqriNKrTKJNsuFu5g7mZVzVR3E6tBbdEvYs8kBWh9aufCjWJxAKhaM7Nlz
n4jl4nO2PC25hTweMy7f6TnUHc24Ta8UrFBTHjnEyLa91jJuwGx8sE9XT9adPCbsFXKYwbh5M85/
YjxfQZZeDd/MyD5MjnkFycP/VbbRc46dkbh3uMEwyv/8h/EGQ4x/TK6hX/hWyGDZIwGYP8pXfdSG
VYcFN9PKZ//ZPJunfNNfxKZAIhG/44dCuOoKGrfwQ5t+Yi/3RPeBdRyz6Nnk2UTNn62X1Cl0HMia
VtUL/fdQcTbbyTawMpCTnwYVSAPJKYS+yEY5zDVsuiAzhcW9guqETHNlGG/RUKwGyDLxWWbF3rII
b4Ga+pYlP8aFsnHCeEzIz/SWqjKsVITaOSNg3O2QUMXIQKxTWwFEqMchplUV8L8YfszMuEkyakQG
8kfNl4wkkW864W3WoelDeMvCCkNcjMmEDXUfFlpUe2O/kfQtnDisp2x0B7K2Q+DEiZ1bTyBQh5vd
t9mu8dUxJ94k4Jn/e/bjHeQgRfqNclL3PlTx2scHviaJt52xpqVhdikx0oBklO7m9oOhuDEHpE8R
C7362BJ+o35YyW8UgPPM/XPA2TzhJA3pvxRmaN7W1wh+jSBcSxWJFTuDUyDIbh6mzgQ5P9JKz1rM
VLBfjGTWYNVzANJSFO0iMSsMUnLOS4LWWzhItEjDlF9qvTkV3L9d1djYLUFAa2J9k/vknt1Y0hVC
iT3HfvkBY5cfhl8xdf3uvKwHoclVyX5uGAPp3ljgkNHNQB9Q6ojFqu3lzKTr6IkmIoBij9mwjeyO
jSpLDD5xPGTB+i1mJLBpomxJ+zV5gY6ENiNkcb2uPzvwApZ7WP+GqwYjXhGiXWD4q6rUtkqMU3Al
oLO7TGiP5P3y2DeazHYBSSBoS22qDDUDx8WRHskd1+1u11vaus9+xjTfSBJMvR6ccdHv6bdLAPRR
Fr2TN6ytLEpJHGlIETAY7xhdSWNd2GEil70YwxVV3EaQWPOSS6w8aAyoLEJ9GEeHTjzAC6UhZQeD
TZYJuQX7BQ9UYJr4ZfLoCsV7VOKbi8tl5Q7EBD98DL3eUF3aFpnV1QG6m9XczBlCNE5LUp/Yhv+W
Bnjw6T+FRpTFwhNCPS198SMTglDNDNIFhqOt+Gnh/RR05M5gKZHWP1nynoelh1zrrUFMP1M6Ac/o
WdYxiKJskE/yFzB9JMFeZsxb+5nv1NgrDl6X46aCqVQCChMnxbaC8BunBqV4a8i/IfEsWrmZpUOQ
bTVTOWr8FL4z+yr2Z+kIpqQykb4gNjtFZq1HvGw7PKFbaKIjB6YifnuhMfWErMXxYWq2QnnSrWKx
KHITyBEl7YHRRrYcZa4Sk5OufLTt5I0vNe4urZZepJrVUlhuej/1zAk+Y3lAELkJQFzU7DSBCk/1
Y/GfIQ9AZJGKy9mIDlVlUIws4RgSnoxS1bT8p2pNl4T84Q5VvdwvWIGr5S88KhcWcp7wi5e/eWR+
GQqwEEHv+bAKyAMlH3uT1ZAmXhpJc6SiYYyFbEgLFbzCsFjJ72MAGmUQVUNcrcUAn6rfKY+R1apb
DCKL+mEMUD6kdURfAn+tLXRHFT9U+KZKkx2Jb21Znw1S4IUggFNtt+NC6cMXM+9PSCmuUwVGkac3
A52DIp+UuDuolcWaFbeypj6qWXKbauuQ8TykFnNZ56hIINF4nAucwvJltZV9h0W6ixbvCMUN+2kt
mVC0qFGWMl2ricCUQfZKKT4q3R5cSH3MdeNiXSnJD0hFbLZbD4ulVSnwm8BOLjrdLdX+UkenWZCd
QH7gIyBbLLJWuIJO48t/T8mt1cSNPl8lFQJDdTKl+RSK3GisNyfjUxzb3TBVu5H08EiuT4rU3Itw
E8GkjwvuqwIdBHSQ8dmNVwslTzA0a7VnB5Y4qTZ40WS4KZN9tkQdux2E0RT/KL4h4smUTUvhGCUW
cSddJAMHcULTOUNhbdRBxciNMHdPbhxMmlVWhFz8fGGmveWorHK8svlaCM1sJldZNzhibGHKgiMC
SVTKI4QaNmKECVvbFvvysNQNnl68rVA7fvfkbhn/QAAL/dTB5zKoGxaxejgm5m/y9AmBdySAYwTv
kLHrmJG+wYPGImCL6ah2AwmT4h2kPMs2YTVC2QcDQCdNSYaZg08FHL380qQuciYWuSIBAJCfoS99
wn2zEIlCQoeJhaffN5wnSL9gbvGX+dGmOwpqCwXOgKlh4wSvbkfOI4MffDFgXzwh0BfSVAsbhYBB
6kLsobWCzTfD2qO2kLzRn7gE0nLTXDserRAazCZs9wp6Fox8pwMSToiJErcekVSKG1Nkee5nu1Hh
6R/16CIg3NN2DFMQQ8VzVF6n8aSGF5lMJu6Ikk99o467Qd5DP09SjwISdfag2orkSJCr/rAiYxNP
DiDWlP1GNZxGojZj57dWphsLZklbFcDNwsVS3RCVvuEosKaGjYV4jfCixO7vdNn5J8gJXmLfGjRx
eCQzHBroGRjIEu6crocfNI7VzMBFsiikGWlP3kcEe3JLfQCAy09YrrH/ytzmbZmxPYn9nbCZSfIj
MIEJU9vV/a8+f7QIrEwCJAXPx+4IhRsdoROx6UPThB82xwt1q50fpH/RF35gTIcZMYzpv65wEBrk
1qumSKvwAXaq5RQGSNQ25NEH6yXUtd8H8mZQd5lxApnqlyjvFbvibb6gwLBzLWMHeTihqTVtfob1
Ztj4fbszqtq1LG2S4C2Rj42yS0DW63dUZnFwYs0FIuanW3zUB3CzuQOtuas45wF4zJwyTHFp1e/M
EuB+bAVkNpPjvCl+Cq5ecKIT/hL63XzTh7dgwBHxQqWmDVF/dTqvkdU11tfEwM+eZRx5TbO5izFm
5KEvEH/vVRAg06X7l1sPHKmcVsFBkjyMY8AWGPeChUCN4mU9CC4STY532btQCNne0YIa2Cv0W6PZ
y2R8TQAyoMR7kgkT7A5LqO9U7E30W+HAmK3D8T2AqiVG1kb5JkmcLG5qLc74nbSp201j2hNJPaYN
ExPP3JgGPnRQDuf//1lsD33qtuY2x8uDVaIzsBAWKBWoHm12likkXYYA1j7cqDl6HzyFvEI8YyXb
NtDJVn21kVHWvBMozXZUogc+wgzJpE1DOhRe8ojboE4FLDMbyiouWyjXXYWFtHGLCKpvNjhyzLO7
SH0wKz7BPMhAMbpd1x1EmIm6+RFS5ZKtEHhJ/51P+0yB0eIh2WEzbD1nEK9rtNfJUkXyN7qktnqt
wqYBTxMaKJgxLOXWObEngBDTyRiJ1gZo4mp0omLLK12STv2d8EHgrfKWESMro2O1Q6BOnNNKG2It
7z9QqVbBE7/o2qUZCJVfi+Qg4ItBpoGx5miqiE7uChittWmR12MUkGKBheJ4rfDxIgyTGC2wMCXy
2+Bb/0CHS66tvziggZEC1DB6dUBOCAKRea+kGrvqNa5IcAA56gPQB6jYBT3pXGIwtAp+b+onm7fw
a/qQsJnsbkG7SXoq18FU3pMWABSTIK/SnfZobcUb05elrEeZxQ2yNvnK9KUQGaDbVXOU66M0ny35
igOvGSIItzVOjGjLLMQpDaodJzaGNTUfoubAU1y4HfIhYt8bO1gSEE+RtLsRuy0AvtRu+ieatUBB
p+QMF85zrnFX2j1vKUWaHGbDYae+tm4DCnpgH1CW1Znet2QMw8UB9fK87r4oFNI3DKLkNyVIMn7D
9B7K3S+myZOyqic+6OWns0bAtLFlcQlN0vAIE+fJ7VxsjJoPfPkqRHAKfiBoYtfh97J3AczrNhoR
AsJtNmDSHi/KZGeFS6w3XsyyvOcigBEFawL8A9lchPtCs6Yc8thNsReB03KirsyDQNGUdOJXgnGD
Bwg0kHC2kRzGn/IviLmqX7hbFKj9AvDXlrVOdATAwmRh3mLuHxD/Vmx12S0Xbp3DH3So1szXDKIo
e7DSAowEN44AateS7ExHjnmpYTBkm/8yTsOXvHBhVmXjFS/6sKFn8HAXKRlxP6y7uS4wrOfZ3UYo
zjhq6PolDLTYHbA/c0MEyz8ibzH6mFXwshwusg1TJjnLPCGbhq0ZWKnswF6AcyeIqxT5wQaR+zHG
vJ1GczwGBnYRLf5pxzKlLRcmmIBIGmXsYvhfAFXAfAZh4D3G7MFHJqr2HN1G+V+rf2kjW34eQNwE
zEbeFgN0h+Zbs3zMfoJNDImykrp9q79lyF9Hcj26B8T6msXOM/3pHuyiWLAsAZZKu/ypw00MLeeV
lpcXi9sJ7zP3rIE1xIWnBqIksxrIJQ/Z+KQjIHVQ/6duh4t4hu/5z3BoVftn9Gj3ADCI1uGJ09VS
bSFB5zK+li6qWihx+X168LHAJIr/ie/ql7VPXsJN306f6X068XmAcEoBysA1XB7Ga/wX8ddnklwk
3RdmRL7E/BP1FaSS0V9mzf9IOq/lRtEtCj8RVYCItyII5SxLvqEsB7IQOTz9fPRUneqaOeO2ZfjD
3muvkE6jvE0BY0WxYsJdmPituNA5IftgYVYOmQgvHmNjfcbwlaDjTnCFgssV8kxzzm5pbg2x6j55
r5kl3GVA8rnKbSEdQ/VHP3NlX5j7IMf4zD6bo3xLL9qx/4bghQrQP4bEWHJN6GTqkpPoGSeEOQrF
0x0OKCLIdk67hpfwHoLBIlwVnrIN6BFwJzeswrBUnKT/+fZz1WOZNRg2NkXkmXFyMKyKbB8J1YmE
bwbh/PsPIecVUzQ6FyTPBF8jM7MjiOTSohRWWDpgRfJCYtZssCLHseJF8Vs7MV62mcsTg4mlfPHM
mp6aY04bPoge4wMoggxUlC8SSrD4SAKQ/LeF/9JeOWaFhdoqlxYG1qJUrN863gWVG1ChljDv5+Ag
yhG3t/HOdCS6ZeuUcEFzJf0B4kh/9UmesvCu+jdP26yAFIAqPenOsJw7tOTT6LZgTocVJe/rMqNw
5XbX5u8LODhWQ91toiRzB9lYFqJ7ULkxeengg+0c5Pai/HEeA602nHQcQ7dZylTVIljYgEXpFKLH
AdhN64B/NL8LxtncfbNVo68T/KYNW79H4VaTV9hTJERIU4yNDhBbc9MKK75w02O9YZBXVWKwPu+X
kswEBvY94D08QVgymybETMGODywp4Ffm5SBgDdgLS5FP+BdfzIa7A7oGp7HDN8c6iV8WT0jj35/5
jvv5fUH7nsG1p8ijCWSIBTw4fcGL1VzZvDzgkKnqhNaE44vmQu6Bo8kngVKR42RF7XnoN9j370uH
sIU/3x6uOZADbFYSqstbOhWZTssYeT/FOtCvjtP1pRFstSxD5oX43s4T6JNUvXCfvnyMgXFF19Y8
aBYNbJzGhIjtiDc8tZuv8qID8hOZGDrpT70hOZ5lcH/VnsZDBmgiAgTtVIJj4HpgShbRz3AF0meB
8rhY1sN8mAyTcO9qLdaixsufpgRWOCNPwGZSqYISGs6kCQvm1ZUw7oLixal6Twm2/Z03npNjfRu+
9Hv2FcowfGzhOzWX47/fg/UBQaG5hT/Zv5QLPlw0Oux3Pkh2Em/Cd8KIJ7OMP34qthv2lBoLd5Rf
4wvBLuT5Yad6aKsh4Fe7iQTxxW/NqQHLeZEv1FPLyHrXV04+LvnG4tgwlWB5XMd6iQTerz9DwAk8
Gz2FyLVxhasD9jhx4iaRZ+ZLJUDJsDCm7KcFtxXNEgJOXwapt2cUBYnHNi7S1StcYPwlYBxHzKHO
rGA5S7d5AIV3jTy/2goEnde4zi7M5tCq2yxxgiN3IXS+5E1NuCpC/N/dWedqyFPxD4F9kW9iZRnm
y6HdvuO98jqJHIblueouZXKRuws2Ldy0/KQCJtdkjgt3osHbaC0aGxw48uSAGgNhgMpHgORibFqy
erWtghzW72F8bgPMQ/pH0+7zdm+2B1XbNj2ZGtbwiXd5Ptvq9bImh/mF9wt0uaOYrXTSKfVTnW6G
YtdF21ra0bm0QK76qsw9AcdQLDaKdVUvDOkmCi5nCsTIEeP5oLmU9KWJcMopXrFP6bp0YSLPfp2y
lqfELmTHDMNJu2ad/RZp80fL5MQGoq0wWEFLqfEp82WYPVMoehSIOkLdYF285y2Smzfbnpkv+dYq
gYiz5RC674ihK/OhHqZOFeL/KQXW8F5F3d/7vXlRfJXpt1n2VqN6wERQGdyQWJyxW/rpVo9Z7BTt
qAVxocndtL+06k6knumXVWKBX/j0vx2pNwy1yETEMxhrlJm2EaJD3hwyidQ2fIeG56vdMhnXc/cd
ehV96rAAwkVhExINgq+PXoM8uPBK9K+IlHdMt0nv0PDSgJsOSX8RpLghMcQULDl+xP3DECxhCfXf
hPxanTtzU2JSsJrlrlg4CSZZ6S2C91shcJsn3w2+LfGikdCk2CFZP0R9EfHCeLRYxKEnZat2V1UM
szEk3Qv5Nek3dbSOGndk7jscRNHiCzGUhB9YCNbgXwwQHs3ivC8XsAhnDCtIVOVK5Iz4bJObKvy2
VDalvqEAoPAXqUyIgh+gxcGHI6Sss6O/UscAZJtoIv/5hVBvaiehMYBnJMnHsEjGfa97pnKqehR6
30HDZKj5vQlQfQTYOamMUeMbM0zW2jwUV230E0AKh58EyI/hd99fSvGeJdDcsFFYVuGjgDNVdzsT
GTyNUTBb6OFXONsE9bN4//iMDV+zmzS7DfVmIME9xcAZy2BuZT7+rT8C1WAgzd0hYSe3iuoTx63f
wqqy+sDDBhJKkqZbyfsgyiv8W1IsBy9omJB7VnhTP3DlbVnJKAqXgbhUK5YOOIvDzfJuVlGxDhG4
AluWZB4VUNOycheIqD1hSxgO6Is5rFMTIaonQ2UKZ1DHMahwDVyz0atkx7h0TDQFnUNDGKKHlJNd
121VPL4bQkIILNgUwq4wPpRhpbDUjGSnCpcigt/7yYafGUdZ8F4K3+yiI/OszpF0Lyv4SHCx+1XM
FGma1CiYdiq81cKHj0qCLfMTed1n2yLZ0cZXMTue/T0pBsFUQqdSfmr/wxz2dexNRq+zXUTvAml4
5mi+ixYVRSVgE2Mfk6odRIyAoAxkyClH71NNLxMPAPlDRbIK1gh7U8ewKV2L6UI3obkdqHHButS1
H2I0g6B2Xp9DFgJ1dHMTAcxoiVSQrpVBM/98YcjxojvAAnbOXZL3Nm8FGgQTMNxdfYZ3tsVkLdhr
38LxoKHNv+VraTYfzkJ6qGnsh4mRIla2Ie2afFvoK15XTwMHF2s8pHXH7AtxMdo246vEmVlYaluM
tGOBnnPjawz7eny7mC57KQKmAQGVh4NBwoSvpDUhU4POoPHC1943dmujpNm24SMULWOVMvA0+QqN
plCWWnwp8FrDdVIXXGYz7TfDZYbtsRZYTbPuOhK9ljHYJlFW+XLkylHtrMUjc46TTd6uy5ZBOJRp
Jg1WcMUGZ6Dbxid8km+vjcubOMRkLRICHu4T8xIgv+5/TMFjU73Ccxr9at2vNDub0UHrmTufDfHU
4OshV6TyHEZGYHhDjD2qPubZn+/ZStY50C1k3zFU1G6nDZvwGOW2YOxpcxqVSveZREcViIbUzNgV
VKxwIJhgqLaq0OKQdCmzXC7orPick8+5+M2nzRMHP89WURaMYeZDwPJd9eNPxuuAJqWEnsLZWcHB
e7t+vAtjhpHAtbSjeNABvOGM+iIJNIT2Q13BMeYvVIIAm3M5cqhgi4tOiiqOifsruIERmQJufO+1
2O0Les2q5PEbH0F5iGoXtmQ+KdAWU9QiAL2y4JIg2Br3yFKzlHrXiatYdWaYJwWEMlwTaaGz+phU
EjKecMVWZz1xYOHkkzo3x4eVES8l9YBaPnLewyXmwBiWJfxZecNzmRS59B92jaMAErVxPypwNWZ/
kfxQw7VeLbL2K0o8RHhHDji5RPnt+GDN5QBJrjqrrPQXOnc3y6bClErrzWMNLeSpL8JsRtAMKjjP
p19PYQRrDgE8RdAQdbIU+q0a4YmU3xGZ5MU+kj6wekPvO4/rAW9YhCHCNcg2aXjR364orItyLTPL
NpExjDOqBCvXL8rMS5kVGgN2uRuY6Iy7mW8H6GZnmzY4+IGbJlcRtWW4fre0DstB30T5RnxZUrmm
BGq0Qz9upLcnTCmzx31R3fz0w4xPJoXKLP4KwmMqblSYY5RhX6X+G8IFfaebhHGeDonPUWNHlK18
3xLCDe0IlMNkVzqAqzz8vkHvtRb6BWSB6WpDQYyn4/TGAe1Jr5tud8PlOw7RG8KoM5jcqA6nS4ki
VnWi2sMLoKMNVYEXYnmRRV/t+09Pl3GED7F4N5nf6eOdOTYcDxgYMllzM3fQV3m6QZgnvRatj3ux
Q5gTxExTparkmePUeo1wKB5xhgeKaHYhT7AsP80GXJXBOgnLyqGtWQkfPQnVkRdgSGd10Jrwk5jX
T5wdmSWQj/o7MJ+pQWDHrZktmsHNJieYOexEkxB5KPztH9IsTLeugnBvzbNa/IbRcSQ3ql++KHdS
RHtuSR1gUGdrkOftDK0MJyx2I8YiWY4wUDmt6RyILBzsdObFuA70zmx2L8cTlrFMcwkAgwYS4LC4
Yq8Fx9dTN891cE/xoDE8DW5r9l2MPwimQm7SMHQapjEvLGsoC2bRj0bD8brGwV/EoZP6+FCmYB/Y
GQvo4IbFmMxfhdUP0D7BLuhIYEMhBdrgjhe/qbxglFnVWgUArBBXeXSCfAszxyXEnjEMxL+8plaw
CMKVcTcRJqYFdE96w+8E1bbkjL+vjmtlzhIAoeREagHlgbz812ZgasFJClIhk+SDKAImG4wlDJsB
K7c6AFLqAQxO0AwHD5AaE2VWoCHaxeAqpYMDq2+paCuz+AAoJM2WTFhAa5TXAu6BCHuvtGXGMdAP
GEcIhwGfkeTEObMQDFuTT/B1BuU6S75rHpaGWiAOkT4cSrTUZMQki6yGV/xNkcRxQyYqJEMMYDmU
9dQL0o1anxBhEdwqv1fIXzSCipl/KhhyO9pIWUhECe666ILw5rff2ZYwK2BLQSRrY1NmC11bE2xT
J0t8IgRofJD0FFsX/qTik23Ff8S3EfYaiPY3rs+CvKCxADDn3pto1hCm4WRzLpLKPD1aLP7HfjF5
qBO7G1rA2bxgAhl5IWSuwe6LWaQHAUIlfqZnKKsyFDFbYTbE7AwBpG75X0A0vFpMuIE5Iuy3+Dbo
BBVrxlPE+wh+2L36UHaFV9v1hj3g6GvQtUcJH7X8aJ4waUwkRsyZ9lhE5+vqQ3+BYbsaIt3cjltH
1l39R/tUl+jwpJeVTzcRY0jb4EyeQ34itDKfeW3rDYabQuTlV6VlYX7DysGTbbLwnH7/QraSZg6h
KHsMMiFJFlyqWNqOqst9pSqchh7EMk2yy1vsoXhAplExnyEF+5efCufWrAmTQqFH/icuYXO8jlBt
QZxYjXjaqU7TrJAsDaxq/cAXYYahQqNUF4T8hpMjgKXTzO9DNusnTYoBOwaOh+JgsYAFCv6sIB0t
7PYbwa+YnTKPIweWjR46CERwiIAqDRDqG5vJgSCZxqpTCw54o9s40DGJf0841ngIzv46OY8HOgFD
wz3SjnDjuZRb4sO3ElPLQ71tUXnbCAQr/JhTPD+g20xPqiSfEpbem3RJSwKQ19zsm4hH2L5BYile
gHs0nrbz8VwNVvKnXmrMLWaW+Q3FCpCtvmS7FOIPgCEgS+hof0BDHks7ebBRPrt15Yi7bmWmsKit
4AlzawZ+3c+VD3QsI3gaYJCtBm77ORicBEQZQ8psryzncgeDBE4Ap0DolDzrjbbOD9mF5gjeOoib
gd/h9AaCAw6MynfIY4AnfY2wyIHreW06HK3nscerGdMFR2noqbe4n8NFLnnHSNdnFtq+K6xiWIP8
xhwlkFqaZy/Muyc/e1PfRgoAN9tX9fSp9diuP5P7uOW5sZ6ijqkpfk1sPvofWAfSb9pjtuXUNclH
UF3rv7FGS3YeIJuQIkdYke7wk2cgpwjLyHOBmsUUEILM/SW4475IbVlxO2lBNUNKlg4rFCWYadVU
dxpGRs7IKWuDWSVMC14TNKuyG0NrYCgT2kBewF8gUeBRUmjDvlY6iE9W8BVN/q5UeuSaqGdcHeIY
tHI6a5nYKyWwnpViz2NBYYagFNzzM4WtznKPXBoukwFs6c5YsKqrExOFWwFsIPp+KF7ODPs4ksAh
9oE+v5GQzbUjJg4VreacHcSWDa9gRHvo5SGkZeS8sVN8yEeD4JQvEC4wJDBjBN5jbYHWFjfSfLu5
NvOEC7ekHsMidjmBmsEpzUWbbNr76w48oF2p5KM//M+PMkUGxx0OC7iCcArnYOHTiJl/4DPQNMdE
szBhmt5v+9loi/oowpepbIkXRP1OGi6AAD3J+XXEQi4BkcaM2cFSldOTJOAAEc0dLq15K/bVpdmH
K54Uso7yiOEuZIR2127HSa86b0/JT0G3h4SL1wp5YDmSbcop9IsFZRgshQ6N5yJOdwOihZ8KZyni
PtCsM/OBHM+o505xm6G6VLyEYbQDMS0XSUxxOMM4eaTESaCkEXmH3AjlTuyqMRaTeF4HlDjMumEC
xQ7np1mDIhA2jn0Ksl076pAbMOBhtXkaavpfthks4X9HGWJZzqqomo4kPMpZLECB5aX7RWqLbKef
E64VinbQ2gZTR+aryNV4xUTVPYoIuMiJZljWL8Te7okka+2aj4y5EGmwZGNCp6FexZPsJ/oo48WM
smmuoaP8q5dTIuZE0gTMpr3P/zjPMcVDDAu8ynE4m+YGfBiuFlUCu4RGS1YIN85Ax/6VT8Hg5LtV
uh02Ft6Dam2Jn7h20xXI21ltRx9+acEggVAXIZJYqs3R6Jg9+YGV4x3ASUTkdKt7ufwAxhWxXU68
If+dfnDD6IpemFYNC06Oz/eWt4ybzCivfaKCRjw8GNW6FXAMJKYIJs3whqYbXmufU2pkVmpmVm8+
S/HsJwe0C9qBOR5IbUdFQGgj8BOvgE6HwSK/C0wRRKrH2YZ+mY1b/7x/Jt6f6nS9bXzVvGVgPLxW
oDYfpQuDy6C7Nv6ObT4wK6BM47LbQfP9fjGFe+KRTyZrv+a9QeAg4zvZV8ypQhbfRlN3sFBQr6Fr
ZILFpE3FoYcHR7loOCGAF2OX8MzXjyopmUtMe4l5n348fnU4oyGHWU+TSG36SCWti+IVsjtRlIMN
HIGOa3brHzA9iA+q4b5zTKVtDaIldHWYtGB3CnJpO4HkjZsEFpqXtviQ2luYHEscSiAocyA/YIAH
Df6GtqosColm2MVzSMVp5wg3JGidAjYypQsaCgTcKhKTwxvct3CMR/Y+6dVHMRynAZ1J5hn2BaBz
rkkuSHII06P8OjFWb1/LQneIbcvx5sNYUMVQA+8ykBErgWN89DfFXWQrwEb6iM8GbZcxPePomnOZ
YLVj+by3Z07pyBhPZLNgzzHXkL98y/CN5gULDFD8+Nqf3h9xYvG400Prdl88v5aDhk1FUy1MvEKs
9QR8cP7iW3jzN+D4LCN8c3NlLVKIadBZzfKsq5+1fmzec9AaiPYi7F6VJCH4qo+36jXGIZutZWV3
SjoLNg8D4ZJUBvh5OXR3f8JObZGEOxQwwdbHIV/yRhNlxzknfeZTSiY0fvTJ6IUYDCu6T66+rqLD
XWsgghxko2dgEtp4Mjb8xFFC0kNXK2008xDJq6G5Fiq+NGcVsXH7/pRel9LcyiAtRkTj58GknZj7
0xiKmUUYHerXlWNInt1bLBSgYpC/BgTmrzVh+U+pPgMdnev9xqws7gX4wdIPibplcTRuaFQZrUMi
N4ot+BORHbk9YEuAdQZq0HBeGii10L1+9jThWfUZ+42FDCndlcZnjg32bxT/aNqBWOz6DUqcw0Mg
th72HewMmt+JV5QWFHyHji4he/CY/xHWF0K9k5XDqK2alrhvqyeFR8CI0XrHkNy8Oth2IOFG8mly
47yEj9bfwforyDkI8WN0/GbBhJHCiP6qWfjQ5Drj2hIjBfqxEIZ9ZTxb5rQ6Dl+/Oi4DxoImJ2rp
AvDJWmfCr4pmrxsWUu7B+jGSW4oAHp9yEtQ1y78lIpUv+qJ50THx37c46WqfCNNGYCETe0Ac20zT
zSAFv0/pa5sMHn7+qoFNxEeObRusYibQHeVsnj7rfiP6kK08DZf91x05VIuGFQhSNx6NjBknqD5j
fBmhwwCsGbxPPeCK0i1zgruCpczY5M398oazesYMYMSWQMNHNN6LHYCwxwfXGC7wDyFUlu7hI3Kf
FvhEHuMUHRLC77ZS5Mp076xeUXYnHVxxhtw9r5tbYCwaN5NHAk8W/PZwQbJ4AdENruGk61ClU0Kp
Kr0+aw2iRmuP9Uf/2r6MrRDsyhh7u3M+LKVyIgrF2JnJWyZLWnyDpjf5q0N0oYrcvNK9VH9E5vqN
aQmJWM1mNOkhpGMfXSvt/pqaluCehBM/iMFIhuyd/d2gi5NXabV9qRsjXJm5B5FBMohrX2PHYlZr
cYBq6YkcLmFwa9KQy2dj9Est3cXCJZRPcA9mRCAKFxEIqXuM0+fn2J4iinuE1s1OGmwNBUIngZov
jeb4Lt0Y2S0ut8AO5BTfeuVfs0WIq7RQe1cB5kUE3M9xwqf8hJk6ekyF/IaERTI3J5IjBoZWtiCx
Wxg8xFJIZKGewb/D2EVFXv9alm9wwc8E/lnuqbBTOM8VFjBUINc3FjKJez08jb1OUAFUk5Tv6voM
iRdv1Etc+idNYf1bdcmU2kZxG5aXlpwC/DbWcDWrH4TR7F1aRhWT7xyr90WDQxYUOHwB0aaqWzgk
RCS15rKNTm9zQWB7SnIqoXiUtsjwV1HmvGOH/BAx9+LfWjtk9dr/fcHRwzSMgTWTfHgEDP7v6kFE
9CNcUoIHIL/K3w3jhwDVQwbS7nQEOWfq9hVtguZGaAZRhBh3lriyTc53kJP7KMVbyfa1dcQgM1+Z
KDVokYCfR1vS3dcAl3YxMz+DeKtlqxzidgWvb/WSfqAUIUZqGptrOIHIQ60PMYaIYs44Ulw4+T5e
2JKOtNlQVybAAtrpmxlVMxFeddGW0EhBY8XMBMljYo8fsnLG+hMmUE/CBxCsP1VifC/E4q1FTcbc
itHwXNzh8CgxSsOpkUYEwSjy8vmAuJyZHV0rzeNUF9OLBFgJMGJOYQZAucE0xYK2gHsgdRv7HWJU
QvmHohD0epeqDpMflzKt34s7SqyC8HigmonlZFc+GUFWRUwn5CJC2pA6n7IbtESkekAVcM1YLoQH
ibv+H/JcqvyMpVqvgAqY3VNIUs+VkJHutJElkjaqgNod4e1g/c2X4P8PcE+yBCEWk3wkQg2D60Br
TdEH7Ji3RWGnV9SDaObmNEiQ6noRMiTSdzJZSMvEZ8HKqV7z6f7W/59ijDYzEk7BN0qriYfDJ7B1
fRJr8HTReXDUU+3y+qDfccHgJAqxFj0Fd7r6FIYNlLwYKu2Dw1LNba2lYbNDDjrJ7QL2P/toqnyQ
BsutkxbOgLJeQfsPQDMXf3WJ0OqJXtkjDzXdCPAC6hUSMSR8nHPpsTZdrAVhNQ+KTeImQhzsC8ii
ofSYrM5SO+0wi7OoVXBkgdjeF/Ca5hUWOrCmCXcAMpyYazkkN+prngdn+ZEQoIkCTGIkjHIou7cY
/0yeW0u/YIPYFjNHT+xyhnOqw1ucEZce21PXonE5or9hgmp1JHRBVqDsmxOosRieGDHKT+PZ7QFF
UAEBqVQR1aklT+wy+jv8iebtr79m1lrSN/xDG2hDaHy6c33EYEz9StE7/qknxDiTNgloH/Caect3
A5UEKt4iPQKdUuk+AAbePc6cc+FBNc7/tcjPyD5k5pHotIAQTdzorH/OJHa+5HNw3qVPpCbhGY4a
XDVyTVpM9olMTdziG6QNJwCoXLPCgVWBOS3XVOTMPjpMcTQuob0BkRBuowK8ivzAZeqn8yxbhlzw
RycKIfUN1BBW+rCFr52Dr0HWsymqOcNYU+zP91PEa+ZB5hV2B1MFWMyXCBKQofs3uG9s+Dcn8cT+
nLPVa8QVtHqcFT2l5E4B/2No95BwrmZp5EyZnAKCO4Rbfg2SIX2L4A0ylHBpbviUlP1kkSGhuCE/
4gxO4WywkVkWJpZvMNXAJ7nx5krjvD94zAu+yqb7hsfAukZMgW3aI9+2e/YlfJYqcPlTBXUvLSCq
CrIcCPLEb0WVNas8evJGXphQ+EH8NNcMnSxw+doYetAfEw+MBUAhxM/3tlzQZ6KJJv4TAEZh2zU2
LmqQhi1ac+GSPDWmGAAbzCdR8tFzvR0s5mj1gYoRlwOTQU7A5IuO6kc5Zwv0uWRIYlqDvxOKNKiO
7RxKDS8DIqz2xr9tglYUjoeUznbiBensjIneAnrBKEwF+qN82sgn+AAtVT2XJgaRL/zN3G7Auswh
57nFmcZuVQc5C2djBnUHJwyGyS/I4Q4RQ8rMZXpKYjgLiDEYR4L0pL8zoU9SpxZOBZ2vtxhsFdto
qs04UeE3zipr6DxgZ7+bminODc4dtqNPBiP/BbRvolOCYPGnenq7GLj76G4gYlMbCDY/BUeCBIeD
ZifD0oePRpLQDxcCEq3ZZ/HNKhggoA0ASbau2VBiGRQ0sKwxPXtZEP7fEr/OsstdOrIaETYj4mFB
60ALwo1Fd8ooyIhwo+fJU6VN9PT+r8fCG5YYPpjODC6eho7d0VtigiY8HilF3Nl97MHPFTBpxwOE
MrUmodpV0IyC9vMiANtUGHG0WepOAvleBtcmXmgxrrlUUnOZkXKLf84/9q6OcRhPHoSWAcNK3Esn
82n8ZrCUiX4kxu6b8Szlo771N4gS1iR9nEYIeUjIMUO24BMyQ2cSIH4VR7Z/TPVE+BVrZs0VUp3o
ctsnnlo8culJDCaI2j/cQ7y+H9k1gssqWwpoa4CNDQoTCyx2DHDRwl3IZuCNT0AC2EIVw1UyDSYo
8+YxbxCSZMTOnItf4XdDJw3jnlACA4GKNQEqqHKubH0eMEc9uhHIoSE7gZPiZ0DDEcyFG8kkmFpx
5AzTk8LFgC+gOAgpOfBe6Kf5+0h1FE+3Et27DN8dCKeCAo2IZ2ITh088w3BXip8UFDCB8SGEVMzh
waRjBiD3jerHwE2OeeqMbmw6L+GggktQFLdnPMhpoFVAQHwfWHbvadG8KVgmOtgcfIH9l1umAzZ4
gYa9SjZ8ZDYu/ztNBOhHh60LjIBpGgL9f1LGTDcrtpMXRhlZ6zFUo+wQoJdaOMpI1Aw0KP+4tIZA
wQCHxe7XDKP27QeXwLL+kB/YMcWW8eBUj58MoqRT/5Edu9/iCF+6uDZbrDc+2EAldQ7nx5VvzhPn
p0BcmDE3mCp8oIV0HUO7FU7sKaSSk7XHvL28DsluuMUuRqd2c6qOL0y/LPMOT/CUnYZbedFu5lPc
AuBeu4VyLT61h3Dil81/89/6jDzTj4mrAAmYcA7eET+b18RT5+XzgvBj4BmoT/kXrS8nAgowKr/u
qmCjT1U1hXJNTTB8Yyo//QOA5Yd6RvlSN/25vzC64y/0P+Fj+JJvzAJgavcXbLYh0fy9D8Wx2al3
QF0hJHXFknf0y7yo/8XLPlDgvP4Vn8puPKvn/g7RJt+Jf+GjvIhfEUN7fOhcUIk1kFV6nC0BTFne
VIhQDcCWv6Tv1zTeBDf14FDfOybwkA8fxkAqMKXXPzbqFyDdeMg/0lVy7hDNXvRFu8sezUVfsb1J
0cxoee9EUyy7c7sVGU6E2/gqPF4Os01lE3vj9n1sr5rr79orjhQ1zBwIHhTRnEnFXH9MUjHGBNXZ
1+cauDzUe0y1NtKm+4JNugO2Xdi4oGzTq/lorzDWknOxH68A8e2xONen8pifs2f/8L+yPxBRBp1g
iulGx4WTIxJ4r4Gs72BTgScaV0aHUxU5IEyARzt7yqdmPar4poH049XigrAmT5hPDAg6lhqtCKLj
OXMMHIu+C44iDoh4KWcOdbj5A0ZswBsH1unnxb79DUB7Gxjolvg0Wf0QyZl6/sFfCjRMSAm6nSN+
ZEVoX9xx32CJwLfJrTsWH+pSOGTr2R4vVHoDwAMIoT+oN+lCJt48yANHFBMzCMEQT6Ec/xvKvLEL
oNz/kB7DM9+/PpWP6Gw+QGe0XfWUaauvuDX/gvqDnmDoCCgHdqgz+HYFKuSXlXEJ6BSR0zwQVF3i
eEIeMt2jNlcs1QEzhjCe70MOmQc3sT+R4S0QTnSHPTucv8hfhxX/KCkbQaNu4wW7WIRWHAwC8D6I
NLckXxnP5YP/SD4p0DI0bWyP7Fp/jJ7qEW7xycOs79Je/e5Dhztc/pU8yeuuxW/7jK7qVv0UrsKO
DZeskMkKT/3ZnPQ1tPSTdpu4rF/NTXbAoukhXOjojFiULSc904f2Up7Rg6BV4DzNj1Ri7ESeJvUd
fKXhlH3wonleKkcgx+WWepUCWP2d/Q6F0/6C+GjP9nNFRVrsFY5mjpwtOD0wPv9WlIv2l6XR0A5i
VPCep3fWH2wXTh3I6e0P+/1F0foJw+pLYN47s4J/89MRhzDgLydsrWm49ockqkOCk5MZA7eCFzPv
AwIAEfhzuuLQTC4LjA8bQhzUj4jKLGOpWhmN4TPh5gcC1VxMjMI/X95gER8yi5cxrp12ZnE3+BBs
LNu4NI+IefbP8ODgHp+gPBrBT0Clio3KBe0gyJeBzJF5PxIwTl1+aXxTUEhNek/zjbPSQvKhwbro
sOVvzUQNRaIyvmgWAWkCTSMSWjSSQEQQ9pjAD6wg62UAVkx3Q3h+P1kGvTcuIddDpkOnEqm7ZFxB
WMNsMu+PIsYBcNFqcp981xAQNrl+saVvoBSp/wR+ce5d2PGFxWSwwszPJFOKZwJrzDL/CLflYh3u
UGOFa/hseahMznV8QlBbzum5wBApEeAydTR1qJCC+aVYsBHRGye0LEiucCOy2G59TV0wiYgEaRrK
8l+x4qEcHLFKjLDWhROOTdw8AnieungmB+RlWIB6wPdAk3jY3HSW2bRUp+MdH0mi9uC2AlqRhMIZ
jIKJ6U0KQYXaFVgaZh3zcBci3atxegARm74Yrh7xRIg4MFQiu4x/BTHlb/C3m9rlm+mYo729Cxer
ypt7z+l0qX8wrpLJujA4j9HcQB+dwGr2pvLLPZR1+a/WvvcvJVlVvybcm5fEBSthZMwqiUAzL2rE
DGjA9ByrZSh7AsSK4oX6FMeO972MkXfVFzGn9IpWmnnVmxOUWnhJEpdcMY8kEDBsfune0Wnb78Di
MCwphphtfYcUhRqQ4Rxw6KL/OzTZYNVTIHcOf6Q5B/mj2UyWPxzR9/prOENSJMiOo4vDXrriAM7H
VNEMstWYi6KcuKgc5Y311SOFAM6LHAg7/BgTLSP2chMcN48OgI/oerft9nUscAgCnUqYvrvT7Q1y
o00ov3D7bY/Z6LZwMnF2bGAjElzEh7LLNxT1ZdXgXGEp8KmxWoVqTdYyAC6EuEIhj3VHqPH/0w0K
z/msRuFkTRFHfcv4C1J/ix4+RI24xBKu6rBTWklwnxuXAhq9axDtfA2HB/c1IlpbdaP7ZRp2ekQE
4RMrtIgZN0FwkelcrJrLAdyicYrXmuQeCfZEcikIpElw9CS2BFnEqsKKDa4Do+C34GAm3rcbhV8Y
3hSPJZSXUfmQWlKJrkFlOxBlreqiVFtsQSNxpzULTkaqftNTGUhl3yF1IDwvHzWNyWz8hrHXUH6M
VNYsxk7b5thYwKGGLqzABuq2YWvPhJ2A8uAUK2u4kWa1Q3OsY47Xr+XLu7aE/qari54EXNt0BxHN
ht1wdiiefFZ8qOQr0VzRTXBKTE6VZ3zS4rfDgH80rP5pflFtp7HHnp+tIMDT1xAB81qSjKDP+JgH
dfmeWXhDntsnCIoRTCjlPFiK+fa1j3g3jOi34+nlwY7YBA/hi28sA+VL8/TL/BKcNEOisOG4qDFQ
zhYmotlhI1TbViMbYqsYVxma2LggPhqQF76+ecTwwsdGwJQB8F6/TUy9oTCTpcNVCQyoxUsyWal3
JUcLd4RB3ewJeKqF1O63tmfui7AGo905bFPhD6c9UNskeSazM7obQAFWUa4zEV4Kvt08DLQWCHA+
GJfgDtWj4YPfRl2KJoNxZ4m0aWp7/A3+BFHvAU74CREilr7D1nm4Z5gylrZIlJW2JAEq3bZyRGL9
3NA4tTtcPG6+fBghuAcFJNLg9hJXppVYh4OjzDeS5VxBLRZwbPmTW9xeldYqng+MsL8oRxGBHIyp
jBpc4Q8BQQcIyexTMz45nCo2qz1+Sdf6l5YHXjIW55m2zGTIE7Y++TMzIFowsCsUByTbJ3MA+OvU
QA5BnR4dAsGjzYxlir6FNNoGDUysbZHDg3MInxz4JkYzpSvemfTlMO53Wr6HQpX4OIYTsQLMW3tZ
/fH2NxOZFRjoKaIGA2lQHNzok3RTEtnMD/NS7mDg235P/xRwz0c4szPrx2iWKd/RHOaiufDFD9wb
EXZpa4gXsKHs4bUZMWvOFrSrOAWHO4xUmOYBJ/hO1p1f4ydzkFe01KMllyXKdsbBtbYKqaMlKN9L
UZjrIpacHs0VvQ+h4LCj0eS/6cR3kk14XyB9ptIOS90aZfT7BHTI4uN+0faxtjBdRNS5sjJlu/qP
pPPaUhSLwvATsZaApFtFwJzjDUurLJIkyTz9fPSsnu7prrIUEc7Ze/+p5W6chSeoQr8IsoeoEA29
frrwyQmDM8+FEx0HeJ1OPKU8+RSnnDesYRE+tIC+bUQHdj9McfgPSxZZuH+h8jDSHnSfo1lrkGho
YLAE63VTZWC3E0Pqwcxu7IHEFEfUujUgSbrMXOb5VDmjR/X9HWfL72dkuxTQXUYTV286JrzJl4Yk
3EmgpULpO/oTN9JloVamDPctGgE6MzrKcJ1MkHpGOHMYvb702JBa0ZGI/yrQ60mVb304ikb6JfgH
01cydA0oV9UFKekiFK957rHOqBrsm9zbJP7SJeahQ4RPryRj7wGZU8L4KIStoSj9LBV8x4jyF3Yp
Ll4jVSnYcnFqIzYKrFhaJlGfISrLZTEBXFEMJyv0aVD5JwxX/zrGrTV9vNuzGjPoh+cuUhT5cvAc
DmNczQMtsscGGj6uKiyNOu1aa+hKQyhTbrT6lsotcLfMerlVe49qAK/ssDPzllpLFLcCupXYX+bp
XuhJ4q4KhJk5WCacQit3m2tczN2OgbOCN9wnslF7twzOWu34ZRQ82LG05b7HMCgd81f8o91l2cem
PJL3rpFdK/JP41F41j7aNhi3sSmgWa/zfINvTENStIRkLZD2o52uXbCnElUV9lpJ4nngNL5u92G7
H95ImdLPqjCfQhGxnRXnDCRllsy8sHS8dPDfWwetsUjdU1dwkxWyKbmw7x2hc1cNwmoV9qSv3WWJ
ASMek3o9d2GVVMu2GK+gF4xb75hSo/X1S6YyzQXYYP7VawdTtX35Ha2RiPSxjX4iQKUkQenBndoa
zoNieFYEhzEap7ggizZp5ZYs9OZgS1wPslSI0x2a/24ENCuCMeLMj5YuFzOmzqn/Dr+jWTWqGMv7
M29oJxtjYJ6OPS4TD/9lUmtiFsAkA+bqmXzEIwspGW5nemDMDD1xwu9vTTpw6kPKERAOaMKc+IZN
8ZUd3mISE+AA71UR8Fy2ag0NorYiVVEJICWLzBBVxMA9JjrkQZ8/t1hi5Kipx5yGpUOrRnoXrlX9
5lMhUOWkCLhrJ0pGeUrditeXxELvo3FzL1U0mmefs1BiIApVTKNLqGTFCUlOiaJzbpDNtIfsCK8Z
G6eP2G6/xj2CpEnwOodZJc2aLDPAzMyuWxr08rMx+FwJyyOLCxEYdOChQWbODYgRb7J0zliJGgl7
b7wfqM14cM42mfx63imnakmF0Y74rbkAjypgvpOmc6l4RgbHnn43bsZwW+EwQQGD8O3XXwcqCAF2
P2LHKtQt9fKmI9ry3cosGs2qhaUexCYi4bEuWR6MZOC/4UpO+p+gdVfdp7F1lA56E63T7Bx03Dxx
t8Ljrhm9y+Cu+vrum+5VOBI1H2x7zgdBHEZFefZSMj41sLmRuhFqY+Hhe+xLzIdJktY/GrkVxLZr
R7ndqCUeAUR/wJMMZXY7eD+hXs6+uLPErEQj+aZizUL63uThxxJkWorfdF+WvZNRitTVbXgCTf0b
8PPB/c7IBlFWttZguPosIal+0z4NzC/y5xkMCdjH+Bigu8vBJmtYOGJdnYbVXVAMbqCNxuuT62SL
1JV8KsN79seN/cGDTYnKnaZgsYCaCjd3iftBCPpFgLd2JU4Ubx4mX0uDCOfpH87mIRsNPkc0btzn
F4P1SAeoJ3h2quINgiPgtIsHadvI/oTbit4lYqzoA3267m+k25ksb2oYu+rAqwWZuJcJaQOCAZQC
zkqgtkfiQ4o0pW/OfiFNawAJ/RRCXtXc7JzxKUjsbL5eAhPoE41efgjXGm3gkyk4gUCehHb9LH+b
g3RmvEl1iOyeYSVTh/bqoo7AwO+333DFM6MOL92OEEyKfs7OXaNJoF3+Vc7Q/BLSZMArlrn2E+BK
jZy+21X04W0Sr3Ukh6MgJDwrpA2Rg4OfE02g5qsUFlKbLjSWmrTW7Q7ffZgHYAwfWPBf2yNNssdZ
SxFKZ+Qvxroy1/1loo5wZsTrPn0LjMV8ZDyCRXQ4o3aSkhMNv0AsRIHtmJejzSVkwNQR7LtkT4Hs
sWF5pN/iBOvbDcpoGGW8HeyEYdRR3dQMOabM1nMF9YWJAamG9vjHgEmfsbCzME7LFlHW1yDBdaqc
vxhf+TMQPeK1OAngbRH2hcNjxrBBqGIDs97TibUt/OEp3AVsPWjOicUbrbx83ri2+8I1zYBPNRsv
A6YYQAk4gmSDXitm68oX+temgyRDSVawlDHzz7OGARlbUm/xMBVXWY7MQws6VeJNkm/4SCDY4D4P
oili8u1Z2Cj27/qdTQt/ExyLlXzxbj6YC+01Vkz0LPzo+1uRRcDJHJpFGAvfaE4MN+2OMHLiHyZ0
zHFShJfMpemOedFoSv4AsggDpBv/e8X2MNaEoob0E5tMdWhiy0dIiQdYNp4SSghXzzTejc6VwisO
THsmm9I1Rtw/lfsZowrxGRR76hMLx1dkW9rTZ3rC1IwHewDfvODwxPBFPcPy4rXhOWNMpGoL0SrA
O2O4gnWf3U6YBsevd8zIBlX+vmUNmQk4ArhXQwSY4GCqoBFU5HUIyoGW1mjdo8JAqoRl2cXhPP9i
paTGc7wjJ+P0VtDXJo1/o42dFB3038E4PMIphRLUwJtP9m9atmxc1I4DzCSCzWoJNPmy76zAJZ0t
qE8j6Y/SSlYYHih48WbwFQpR2PoURRnx4XpAyFo6BqoXbTdDrelf/EK1pJF7likl29Kfy/AxxyJU
A01dGVH4Mvz4z29oBhDkt+XGEOLZ123JHVM2chIzxwDFIy3Hj1PoJgBA3wIT41bbhXp+qqriHKFr
+MjoQD8w0tC9qeiodaYcw/NpurChnIgyY9ZB+gzwOpSNUxPFSDechATaXte2UuzNmMsYHLoXwoCS
j70woOTIahS8SHPPKull3PEY5Re7dlpAyxEBZgUiK2phRF0CHSHLd5+keQ9rtluqq9JwRO/BwKcK
44WAg06HYXQWYUFq3BO44UPkk8CB1c5HQUH3OZclZh1aDtSDnROkMBLPTBVuree+2ah0QXBGcK+H
DAcdmMpA4BXH4eJ7/yRkt7Pmd3AOxjH0HMHRaZ/8ZrwmJjsehpHDwRf215cYnqvHCN65y3BU8JEE
YqJTXw1GoJ/mtwca7IPekX1jkRiwGGrii1NZQTblm4q8lRJGeuEp42E6znINIGoVCeAvxU41gJI4
vI+eXzuBgjxXVRZuHarJ2kdQJuCOq+DHI5SFXQVjZq8wtwtdxRQsN7VaI+gkhY8BvbgU3iNS541Y
IBpaZ5KZrsdJS9L8dShdofQO2ehxJqxC7E7S4jr271m64kBx70x0yNpABgxWvTReiszHU1dHW7EP
Wbd6ZUz0iWT7hgQbRoCPzSgqQ9bZZnbKAAHW3A2FcTi6cG4TAvw0q9rAahE9ouVQK7ZQoxUmmU2/
N7RfD0C/YI4zuOmwz6y+T+1PunU/3E1Q6sBFGMAS0MU0FVMiMMnIZhYcok74+dzTjfRmZNS+PFIA
842yGp+FFxOE8ldi8QRUAK55RWcgLWpMcpEgQ7KHKtU1fTJOKjbZUbtq13aV/XR/3RrkmNtXhevT
nHgx+laeW1wx14PVQ7lSWPHOuyHD6E7ZIa8n+g+TsWbr3vBsSw75rn0E5YkRq3iRL61q9UDoZQc0
DdR+0W8dWsmJu6wh+EPkwEJ/4m4/XKlXboY0fKrRuRAeIqYgfvI1RQQ6Jb5TIdahCtdz/0Fv3x46
xuEfBrayxpjF6E8Y+zpxjkEAg+0aQ62IrYWc5kkInbGw6+FvrYfpckwCON449FBa0jyTikYyZzJh
9+yxetlSAoQY4A6Kw1Fs6/WeEg6Sm3fieqJ0iVXUDwallQLTxkWYW+3E/JoB16RQn1zEhB+BgUk2
bDIB7gOjSyjtBaaYY/3ewcWVojO1qD8+GeeseeRFy1VtiEdJ+UnpvvA1oXeMB/SsZ5GGrKoz3TTK
FC7GT/fdVmDGYoobrE/uKHda4GM/H4yuGSTXBkpOoxwjhp4ZArGvsdHrO6atPfHtLROSKCAeU/gb
ugRqLtTfpCk3BRfzuP1Va0olcm0VpqlgGBINvDatGcLGTPTjpra/4hdrAlA7Mfieuig46kbx8rvg
ZNTC6htyLYrfbu9qfB5NGCl2ipvruOgWKicFc3Ps0jGbZwic4tsEKCWFxCfAN8nRnnisoLLnn11u
bLLbF2KpHVT17Kb9X8bOLQZIqAR3r/opW5niNLjbUbKBc4n6kE/kzjTfZR/C3lNAwmuULO0gbCLs
ZCASepEY5G946VgHvmnhkZUgtSKm6wYfI5EVjvqd67A5tfqhItZtBxRkBFAVz9ucUpFGLshvpcJk
crTE3DIcUXOsjfLQy6eAC98vrw1SvlJYxskhURZZuw3bbQ9PSdEshLC+BX2Mcdr3g9jfJB3nI55F
eZupCzZXaseB2oNm890z4b2Cq0DBKdkbxxDuTeL8WGTVWR0upC2TrCR/YVDZG7ueWtifNgkF7SbA
xT2wDW6QqLVLdZ+DPzeD3zbciyxjJkHgI9Mwx1sPE30E8fEca2ApQeIDPjWHYQEnVhL+RbmPsR2H
LIRyB/WNix+vkyi8103c38g7hOymDZjUTP58Z/i7wTHV2U6UKQgPkD+MpdGddBPkBGA0PCMzE9bd
LRENUD2SkdPIU2VRPz8bnqVCAJVCSNphd6auZLth+L8vEOr3cyVZQkKh7Yx9xhvYiU18oDfXYWaJ
EaLnkZY+TNM99nZ/1t2EM9MuxPnTs0ARiCfMpFh2y/Ihzz4z8i1xxy52vBe2mlF8UAsqM4bPiraX
8P/H4VCWnQYDw7FdEm+tkNUyofhRhmz7fDHkn8lHAdE4kqGIMASwC/xQ2qVeY3M4GZt0AvDv6ytZ
mmv42RZQ9viq/QCqQouQot08dS9IH7qaWJ+t3rOaZiuFFG59j+uMXm0Ffa9G2P447o5l24bUCaVE
LpeII2pl+y2Oovz8qmuyDGFIV806hr+kbLSAHNhZ0y1w/iwGr4hmxJz/p3TvWfsusidxyUYDQkfa
PJ0S1OgEqwbGm3iFJtpj3DiZZaCNIvRiyxtgUnz0VmPA1HoNNRp4H2kuXKJRgk0yNSWtohssy6th
mIwYw2u5UE9DZUeXMNGRd86+bfZDihLGq2K8ljiqeha/ob5zBRQ1GpmV9x6lFlShEDIHvJVj0C10
qB/wSyKPkXRiuuGyG2NaYEHRwUWu6GzNZdlxPu2FoyHxT8VXr0EGpT7C9qJARYIu6Vtf+azmZyF1
IP6H9QaCS21YCsTn4ohlsxCvP/0KZh7mjoq26M4ZGlXt1Y+dTLiX7VukEAf2ggSTFVe2Oz6x6u1i
lBc4+MfRSOEjhOZKOLHb9fVGyp8jjgDQb9uda5QrUDqzOVOYOHAA5sJsbiRrQZgCkCFyivsFYQ+I
LqGj1RjdLomhlvLVKDuwI/fJuuLnMMvN8P14JNkcv10TN5+vci79VfbZqu8xMDpudkI+oxalohxR
cuHyqufPtLv77S6VLe01EOvbwawUIUXCcAQorzhjsl1nhGkNPf8SFxaCf+OCOx/m+nhS+XPJn3+3
BrTUwYwqcHg1MZvrsMq1LZZKnrv6FBi7nMLcGYVvvcUj+uqmrzw/gPdx2M1jgAAJwMDLDie6U/Wx
c40MulVNyQpxRhF/mtYJimcAlPCZhbnJ8DW0kmZHGdLlS+ndvTGV7kgVHcR7OBNy7uHABNPG7NDZ
wzN8UpKZ6olsR39Kf7X/uA0x4B+TZjc7KSsWjCl617WCNdREvME5nbMBqHvlhp0lgdJ4b6FZJJmv
ukCoQprVpMt4g/eT/ENpIC0yYY2JFoaG8+5Z0NTHe+nMHRv+DgHvk+QewtmRV+lmjbFWfij2RPyQ
q9bNcO6szJiNftHRRwKNIjYrLaRo3xtH5sELH3grU5hBTvjDvhfCLOPh/NgZ7l1D8BC0KChGXxui
QjvzQLZxogKfQFKnTsabFNYuGlCuuQWVupctsnTKbGza3uLUbKY480G9NMeLaCku/W2zgwOoztO1
4mAcZn7saCJsCXO+d9wdlKeBzUlloeUttaeWyLGB6pHRvUOwnIEEAZncIrhneJB9rfSCqAZ6IvRn
vM2eGD1vY4dz9pkDZkMhX4asw+hoGDn90Joh6cH+L53498qzFKegwOKihuxdnuA/ItqYJkcqbNMD
IsDaErwDwjPnDbonp0uxuBDFU37Qnzhz4ewoHAijlhZQTLubsuhOxVykFCDCmJaJTBxg2qU6b1/4
g2Qn1g33wqnLScIlewod2/G7HShNyRH2bE/36cLWmdLW99ZDXGVzzAtHNHNw3yeBo44X+Zo9GFsz
7AEh7ow33RLf+HRGYOSf8RNdxJ1SmjImrFMc2yj5y10wA9cnE/qJ89Ye6L04YOrGMH7HrJNa6bOq
Lu3R/4EysgYp5+4bzlz0FCk+J7BV+JSZayy9YtJMoeQcFXMYL048S4dPpNuY1d/yfWuOZ+KymGg/
yLIXmLiJJx/HwIVscndao70xGGWKDmVWE5nGUiMkgqt33Tr480wMJ9xpTrCv9j1AJAvmk1PGpWbH
Tu9w02INYLJbccXi/jWnE/AcGAWh1T2oOTD3PcWL/Ey4xw1ygn9D3hfMjCuUpPl4himtYfVXut87
NfLme3QvAy/hTX9S2DDNzPBWvPmaDediAXGR+ci2P7jzZt3PMRecevPU7mbhfLygE1Zw4J9KO2HG
xXIb/8UPvGzm6E8td6efmrUI/5lrZhDxTRVeKgdWXYZEr3+2RFHsiyfXr3L7QPJLF3AjAycAquQd
6Lv29bHYlrmSaKRsYxCfGleOacnqDlF/q9zUKQYdc9+CwUzdiLHxpD7iKLME/D2Mz+yn/8hG8Yz2
RlnyJGkzU5beGbuWJ9vR8CNIWikaLcj6/RKsFV8MGH3YxV5am1hmq50hfdgg9x7obAw4IP5uii1d
3II8PayfJ+x+k2KVbhEeQfIBsUYPRacYrXpbsSuDHD0LgUHQrCkXIM/Edgc/cBhq81eo2j46A0p/
5MvyEV5/hESj2v0IlQVy6WIMZVUX5hAzePDarIFiCbeMIduXeISBPRhDg+kWiQVzvHt/ccLJZ3ic
wDJ1ME/BZhW1RTvDWKfF0xW0aVVsigvrrXiLFx6MIW7A18fEU8nkah4qoUlzh+uOM0O6EDZIYMgP
nzDq3e2Iq3i6F91mTdiM3xAFWXyIVJ2kD1Kj+cCSP45MmGlrZfPZ6mgSGAPOCH4bzIn9LbKkSemI
B+/BWPjBmsCCCHd/YMJybriMZ8m8ZmERD6WD1mPGz2x+OqunuC2gzZv5wPGG4GxYrbPrryTdcahD
ZSjNjT0uGOwwJIhYgT0sIsdRBsyLymgJcdsh93YVLCAV/RgHdzcgkFeFbXlLHYQFtgLlbI9u1EIR
9AAn0p8Qx4sL6hcIDP6OzNL5Z4kEncvkFMwrCDADrRRrVo+EpgmSV64/btVoE83qwcGVDpnUTtB8
qrN563BBEH+qDPRQeW3FIDV4wTr0BlzI3lvsJoGt38ENjIGaXL7iR/sCyWkmDJ+NjZdOpF9ub0RY
sOLAhudwKJ/er7Si6RRn2cHHFBinkkVwprz9zsQ/pvCme+rt7FKtBPTW7J3bcWSN8bpo4IrPFOw6
puIG6IeuPxib5RXStY3mbWLTTpiejTBxB4Ay+Tnl5wBfg8V3WZDS1F5BY5hNoJSIz9GjkCe4ERzy
VbdlN58MHF8ovXCuWU6T5ZeomZPHAof7OGPvBRyjM8Yg93TFBOsAizxe5RYXcmXrE2FB9NK8pNMj
V8AMHjuUDFbBjfF5emeucFhWW1QMmj08UNgYz8pKLjkD7q23e34vuOJb0DQor9fuydfMNBxgeBbU
n+yirTMHdcstXo122AL/FPfkwlDI7qyE0Q6fuvojbYOTskcFQzXi/coLmD3ypqB8hvqC1Mv6OszH
ZgJERpZou6qgfFlKy3JhzPzoRIHtrtjgVgoNNfQfrn1sGFGrG5NoVf5Jpc0GYSFhLskCWTKcYVeX
foFCy6lmRysiyJPAYjyZ0mmsxqRafqeQJGGkmjgavMD1bX+jHXjpoYh3TXIIN/WfSLzJrCaEnhPa
tJN0jUoa9TOrGkVuPli+tuZWHajG6Vs+IJqkQhG5S1zm5BOs2lwHntJo7q3BxTFXanUW5OTy7abq
ifcpPJGEKJjfPlFKQe/P/kaoU3UcSM0Sn4c9+Q20u06/L+jpUFgxsmSUpT0AofcM+/qDcGZDQQw0
jxcD9Z27g0s3WfpWOTe2uOpsOcpgGe1hnA1KK3T2FHqAwU72onQ7MI6C8AArwmRE8jAYG5nKKl37
U9HSz+MFytez/4N55oJh/uCDjVna10kcCIghhguYIHimbCcOAhnOK2cefQ2NXSI7PtsrGoLr50jd
+TxIUPFp3IUpqplLTvlwEm22r41qtgtpN+yoW66pvbihIw5siF8hnhbgcDDlqx9VNqM3e5DzObLQ
oggrHa4ZNEVIB+x2Wi8K9NJrCc/1DTwdOiETpNUzR79BOkzdRjuRenf3ddpFskyewape9le4qpiX
gNJNtMvoxiqx+/E3bIBzHEgtLE+5QQ7iof4bc3NzqwwUTwtMqt+jA0J+NCyv9Qsiz16jMd8IlxJv
6tERehqkBp3MpAlWKOUFsJBGZa5tuE+b8+iSYjvKyHoiv/IzeoAxy+ZG/k5nrIWr6iYemAN/Lh7S
BvgEkECIPN0Yb3/DfA3SK8xnVvAdehxsOT3YwLWjI/7TZ22LCMmCEBUiBGHXuhDgjFk7mU8EGLIS
RVMNOcu546BO6H/QsQ5mK2gGrf7cP6DgfRYEDrwwjGIIQh71Z7lyXzmHfvwuwNOzPaTrTJ+h59Rn
4aO0kxlh8o56g1x0hbBgDFerOjn/QQaYAefxK+QiqyaaCc94StFEW2ULpncMzNGS8EY+IFQEe3yb
Z4E1/MnGOu0mf7/7v+d9ZJ7JVcO97MKaO8jLABwby5VMd7JQLW/6xI5s+nx2k8sfT2nRxkz/mklg
/kGVgvpE82D+/i6dezK58tBksttRTHMwl1880KbLbnIeXotX5atUPmZmY4LHD2GRNYWJM9n//jaT
I0Y3NkQhHoMXupnwGBhN/B4eQSvKC0kTjvOsOmOHkD/OILfpFP7V9Cz9+yYuKzwkm+KqMIHOz9di
3vTwfwXSBaTiKZAoX/t3CFPGUTwxRBiT3oCfG34NbC4eDPOShzJBsbLaDLAKeI4hubIxzNzl6FS5
EwCv3AW+NnWoahhbx5auOcLnCH1KLlcFCbBcPP2Uhn7WrCAGm5A3OYXylDvD4jQN32KPmuICxu/h
WDlBDm/RHo42gUU2fGU4fqDCBVxD/vX/e0lNNkaOlnSuGS6283gXjSyC1f+ieAokFMRMhs3yQpLi
BQuxbONWCzC60akdFIbm4JaVOu7y+0CTiM8sRhZEjO+QNME/C7J7+8fMCvqwtxPSJQJ+ZQH3F0Me
5HRfC7IcBh/PD2gZ8nDXbJbyaURu2UTf+KDfFL9IITGYkvvpPr7Hv4zECDPGdKoVZigkfShvhUlc
j7/GDbAnFxBvOTpWEohMZNr6ltm6j7UHrLLBPkAvHGXRPpMN+KJyDgc8bZqdtScwybjfwN0JoVbO
+jPT9+7kUqASGv7EfoDzoC0AgOsNQbKBRczaHWCw+I122Hyf2xPG3zSn2HA4rBnpCpWYX1FSUZ0i
OwtsmJWP6lifDRYEPDOmKf5vdyrOfU/3iavi30C35soLDhi4b2IcajbKe8woZgt+jP0DcQXbYqtj
5zzrvuvvoSOt7DLory3IVDEDX8/CFUFozsofdDvWF+UynBvHePPBYCeK5wqCFOXuUXQqCxWV6vW7
N87RWdskjrEXyGhdKMkMyh3MpCbdhk+UUj3T8R0f5lZ64SiImkX+DZlqT+IXYmVIG5i3CPoMiysV
JeMx3Cc4shCG4aDiqNE+dQvPvUM31tnKw1NrXFy8eUu4/RtPR4PambozWsLiQebu4f2AJ9m6A7ZZ
sDR62LPUO09+qhgUR4jVTX0zhhGOQyIRAwRr6SexmtfGJUGuT5KQ5/r7Bi11ACk+6C8DV0Zfx8oz
BfAYaQvwBHp8AMVmNeSujZgUIfBjF8/06zdAokDEWEK8HZVkD0oBLO9TK3z6s9cfZY+AbGzSF3je
lIgGiY8kXyojknghBis/IwKG6KJ5kq4KYS8363S0Clu4fRZvkgfHENGMdS/svuO7j6DG5d21vHqB
GxdC/0pb58rc13YuVoPSMuaufOe0ilCS23WKD6+2roMFqVRDAm5yE1oGS6egXKbyWeyShBTxnISq
X+KgAL52KrGTMaPEcjfS7CEkWzJzOLB4xQSbkcQlv4zkaxFsspgyBZ851i80c1+iangXUwiZbLWk
klBM4eGhoBHDAwozD+TWJAUbGA9PdZF0FTYPtJWzoIcya0IgxZoje8LHhGMLbzz5MF812cIaGLiD
uxs4PCoGGDSDWhYKS4aWCrtlcTomOpucEnoUFiJhUOLRBo2pbrntoxmahop0lbeSzqiZOQL+bCij
aSRlZonrHurP1ENMo7BCzSgEYV0BpMciblEENE2Zkfs67hCmG9ioJzqRIOlhJWA6zk2NbZsEmgGN
5Q9oAZ9byGPwuGFGwKgHmUGoJGgM4rco8r+URJR2PMGfyLtFiQ2giyeMNlFHLNjTEsmO50Sp0w/z
b0yCMOaxkO6DT2WMwRmyrPUbRUQbMoOZlL2ZpSQfYGYB9jd1YdozcKFnQveA5lhGTzBVvdks/UxR
Xydofvm2bPbQqjpUbsMnxQliTK9VVhXOBPgzngkZ8IM4ne0a5XxihbmN4Q+cXj7BMXYW8mTHoxE2
0yhw9iAL/vDJc7YGtJPD8C26MwTQn6uGtF1i3lUMQAieNHscTNVq/61+Y4hP32XV4pwW2A2fBTKQ
wPRSq8AMLEFwbaca9SaMouKdS8sw3jO6CLUF8/MgAghjY8LzBdn/RH4R0qW5ZnSW7t8XE6xtyyyF
yJu6nxXbcI9LWnXN3kQ1wbdSwZom1THearj2Yc7vSEj1QC01C/TRylpHwzEdDgwLGjTNqXTRtt0S
9b1bTKtjspbnjPR//jcdO9KZKia2uwPRHv0EHm0SqkZOJhTicuJ6C/U+mCwBA93B2pHP4gfPikIZ
DtMU5Dk6/7BATZrr2PopMX35I0sIMSy9BH/Ky9E5xAEFmeaWCCdI5FzcfD09Z0vNRrMhq1NoQDBR
pBf5qANDZYTijDEEI+mZvhI2tP2KsccdqTszXOdENtBh6DXhsYhTxCAr2MyExVDvIpp4Z4zM8Ifh
6Gkc2bfP3Dg2NxC+6BBwgf1m7aw8Y3c2/yJND8gV3JBNBSaA6LXNZ7RL6nxQtL6GcSgpFw27BnaE
kt1bzd/nJvi/XOyKsnXTyye0EURkmYSJlQLjjTy5ZISHxodclQxDO3yyPVIXiYIHL2PHw/GSoRRT
JaZ+nykWQv9QOW7BiUHhQwQR0kAPxcEUNwFsUvCO5e+DOwgNzGc6EsmJsOCDj/Q/sDxqdB0oG7Io
VY68c4MXQEesXdyGxGaLkltF8j2Gf13eO9g8Y/uNMhv0r2hAAhEuz7jsdZkLBsMrAYcZrBbhpw2u
EMkLfk/a4IXtdJj6IvCo70SdMjBlPAHao4cb+HcazV8OUf3DhnKFVxB3g80MuirG6nDgqj/tJzow
+IjYPgv8+nGIYxw5GTOL2urv73y0zs8I1BE9eVgmEnt/JAeB0eOcGYGqSsghKNq+i4jhC63dx0Kb
C9jUf9Zo13XP0TVGUsP8IDROck54sxl4b4nxmsKqNotJQvoQ3kq8Fgakp7TZy+MthNzhuwEw1pQj
B6XDLgxSAwMjZnSAT/X3iO5ijPkudljKusJhjF60diQKOAVdJUyq8ZbcdVcDKFpqG+bEo/4mZtyj
Fn23h8GL1dG9i1ZFPp+y7sVZwanrD5xJD6vZaic1UDi2nEa494zu0vBS1XeC7yC9iLDa7zkE2wx3
pXotfG7caPVnzzUujHBm5G2mlc2sJX6TQa+B04zG1xAvCF98jcNL0NxbWukP8hX8qZe8XbfmBA4W
49o05PnhXrPENkx1DP/eA/hF7R443SMG4ljq+75bSSl5iACE3OvtFzAfUy8slCM772yBxxv0+y2C
Ea5fHRedqyIy/lmQJZZ5qxxKqa6v4JZ8tiGOb/JZq3ea9Cq0ndreua2SkVmgyiJ6nZPosxVPR8RQ
9Asc7tnx1Mgugjc3eWRguGOJWIFSG72LfXnMF9qSSccaePUqXKVzt672OOOu+hM9/1JZRUuJA9p0
mKiy1W1wO18z3B3sWbIB1FJWxlJiRVnzLNf0UZyLc7qXue3rV/qOH805fTRvVpVo/zkmW3Zehr0l
1Lx9ts2O8X74lfMo7dq9qWH2DWqXQa3Pf1wrR8bO+3wPotasR6xG24ZcZdMDwVt/t9pLQT5enGWC
XtKzuETxdkyOzbk7F4/h1+jML0xfFuER4uVBOMQ2xjFndTeeiwflAO9sQ8AKaUzZtsI9g6Uz2cpX
+VqdI561OH+2/ZXnvfK3o3gVX/JL5HvBrEcQtMz3wzuI99W5ekcP8eoxBITUzVDgIb4YfDLRfnnv
7FVe9Xv5Ynm/aodup66Ypq70VS3CCaqj6NZaui38ACWFJzQcYGZH44TJriXtpf1nbvwUz9Gl2hQb
7YZA/CIBiSSnIR+pelZP/7ehmjpVl+BA/hZ2vb/CrXla0qU+NZtuU2+VVbOpDtlOXlWH+lQdUM+W
u2bz3VWb+hTev7v8kB+GhwvlLNsVPLI4lOBA/h25x+giXfjLvz/DO2pzaL/P0cdJfkNU7CQx38O7
/hf+NhwhgNcpO5HZXDy1W3JCruv/1vBvQRVUfardtBtHe3f/9D+0Kzkoxe9wrLwC/g6H/59EuGU8
hbuInQTVQn4gioXDyzhcGQk/9hiMI3gV/1ezeC1w/efoCUdqJzIcly7JvTjIq8+92iT39lRum3Ny
lK8K/ClpBvyzj/b5mvlp+xoEyT/yAtXOlM2Ra6K+5uvqrFyB2bjQin29rY/R0soXJVcfGE4fMaBP
roUExkBNNV4r25sGNgXSpPxoP8ZPOdescsspxn4AiIUEoFtp0pK3djj7Ve3m8tnxDd5++PvZyZCx
fqG0Jbv0UNPg7T53V4VRMulPmlMe613JR/DdgeuRILstwQ9Z0lH1l+dsX2zV5dGhhtt9d92m2NNy
vbizhvuI6zDhd3ZMuSq/RAswcmvOX3DTDzvfUmbks8wXwz2RPyBr5Y/unT+Ma3kctvpzsx7uso77
xngZLxSu2dZ4Dbfadzv8ySJnvDL+0v17sZzbRXtxB6Ms4iWHP5i7cRczpOd2ePMV7njF1HgucPJm
rb0GhhoP4jZ7R8NPaK/haIdPhX/I1/ihcG8Nv1kAo8eQOsYn98o5WCiEzKVwaxiWkfghX0/KK+Xr
+QME44H8bXjGf4vLIA96N29eiteu3tq/hw0niG9IqG9evNS/f3BvR5hSaC+IBpijUixxdBQ9r+L9
pcvj5zTucmb6wpT1iZs54mVxggn4X/UfSee1pCoWheEnskoBQW7JQcz5hmptm2AgKAg+/Xz7TM1U
zZk+3TbiZsU/RCLGoL1IzQXV0EBzi4gDgVi8hcdJO4u3qe3LtUxUabYivsl7dnPiYjXeX3PNgdAa
2anh/g+34NdDStLziL/gxnHXB/vX6cMvEbf6zl3l4ilX2ZoIWjNA1dN1cfza3WzG0l1cmfg5Kj3U
E9f5+s555fv4t7qyJsr5EpAO/gSzcLS/cTQI7VGBcsZkI/mLY3APphec6BbZdnJsz8IjkDAl/hE4
erHl6c7vMxIdbIcwtPGfoTR/B1M9UtAANj8HGs9ptRkH0kG5TObP3XgJzXs5WDbTfqo6tar8qM/h
7lOFn5mIR58ZUCI2VLfwtUTfqzx+N3zHDyauR2mbHpRrehFYhH+fFPecYLsh97KjLxA05vMZ7SsC
82P53fvj8E1mQK9H57WGnFPyxpawLX6K+0mryb3nc5izosbcgJwSicNf8NPiH44iRLBzdnpdeeWK
WPFcAyrIOJDaGS64yINCl6Q43ZajvW7umZOtm0O3LEP2jKv3vuafyTHmpj223b49f898CK8rAJ9u
P1nEi2xJyhFXnZ0QC+IwJfxX6AMNTJl3UWzFFP1mV2iPsFVKlpyJAjQ7aFB2XQDRqEhwv5WGBJHM
mdikAoz2tE06lbGoSze3n4cQbFej7Ge8rg/JrpymG8zw4mW2Yp8qMsRrFy9LAKB/6EVfUl+JnlO2
XV+Ya0b/95jVm4LQj63VCnRdSQp5bm6zdtr5DP/d7tDb+I2Znvnxy9nduwcDP4/0aYpdEqLT38vt
p/TffrtpF5xzUiU6M/8/spDQQaWOz/cvs5pu8yl/8Lwc+5/7ZaB4oF/SwXJYTRXsc2QGitQ99xBE
kyD2NFiQMATYM9cmwT9lW69weViMUDLSHXbsY5o3L73NCymEGfQ43cYziaPbBaXsSa3P4lXdxCPE
5g2Eyi6wvtYags46lP7ofvhARMKrtDxqwAOOMmpzqZ9ka/aoTSYMy4ZI4xWi7mjAkWCh/aLtLj2p
OcXqLP0wbI+nSR48lJB4Vmq41Jg1g218ilmmwKPXp9V9QcdUAJ2hKVLXwxvS9NPMoB16MIQGBrcH
DTG22OsOxj7vj5P7JeqgKgH4yHpgf4BFJ3uz4Dk5EZHKOYgkirxv4cfQJj+L7j6naCtcijrE6yTE
etfY4zJb6huLywaUhKyBHC/5IviCDwAjPNfL4PF1qQcz5JPTNURSfV9hEDlFxXNUWjehudMzObyj
Ov4vAvIL+e7qLiifG/UWZlkAAbkeHEFoqSqUbmI1TFgche/tjN+dlasvVt0jUx/PXx+7liBsGYUr
ja0RvapktpWNTKuG3dtkqt0FaguQHBIKvFaP89Z9E9/C9D6XALcMYOBbeLiNb/Nv2NSC1tP37nuk
uDkO2LffbJkFrAgBF3RUjrzEMT/HC6TV7uRpHlwdfeAfrm8UMtDhL+jAo7J2ucG8AyIr5LDMqQAb
ZZD9HLQ8J4teCBpjwlHG+Pg+0TNIH8vk2fn3/neEC172AZsFEVnCJQp57kl9paAHAncsUlR7aldm
5JQyDHgqVG0518XHCLVnpHF/68Yf41OIDOk7fs4ricVM/ht/73OFrXje0kwCYO14gfKN5+DrHcWD
lED3Ynjen5vyGFdfYGc1IKxsEUvaSUuZdTPzSe9QW6krIbWOet1711MYpIJHod9QwTuC0WXINHgO
rCgfXpOItrJjuX5FBPo5l9guAnsFl0eEnj22FzormnIaBQ3hTGAiSIZGn3KKrYnOOJPP4mHShCCO
WQ9CMA08dLQcspAXC9DaGBm3iX2B2lYOQiyssi1rPfCSfONQXTR0PDBqQObguErZwaj7ip+9wKh0
fu40Ec9Hn3o8LuJR3rKZlxbMkPoj2zqssVy6TgYfLCk7fNVj8iAtJklteK0iFekiJo6CNA2yAAQ5
hkhWpOrTYXfkASJdVjyu9ZaxEp+fW5mAJUuGdgJ/cyln2CB+3SJyYT8dH5sLqgYyyitGZ1w+VsBc
zKHaKFA6YSaD/wGbRjkEDpjRNjxojfl/JiIceE42IQOIxkRgYOAYOWxWL3dBLqDfABK7iElRSINw
Ntl7hgOIYacMScHGFTi/9TPkBYOebe/QzB1tVZmbuyPTaqH8Sf1IJw52hLmai7vqrH8c2BTADWVy
9GCJNUN6kfHUa92fH2O3vELbQ22eYTakAvD4IyTBvVHvqvsJhUN2hIslBGaMlxZ8m3ktwebGx4Vx
8Nd6u2VnqvHxmwVYuLY8X5JzX0IhuF2yX6ZxYifWI8jALiIx5jBFeNM8rSArwc7JCEbbqOPJZ95k
YlMDvcazZHRoCMwJwV1sLJi/vFK2fxagJkzlVBdEEFDDVvE6IBgkvAlwp/saLBeNcI/+oIPp7rgM
xqCVEQVhZ6ZCKUbqD8Umj9O6IdHQp5qN+7lCAf96XcgwX3obvB30ESI091tuDrvNCBkfE63iu4DY
NHhFKH4CiQu85scDTXmq+9+Psm445Vz9fXgZESFuc1UcnByNBqHcgr5R1UW5kwH8PDEt+jiv6yMg
vkg0o6lXzpmroLuiIzSAryW8tsIlAkExKv1mbL1LX2tCLOnV7E8iqkBoGzAMQQDHm0CJuLlfgckj
n7xaa4Tpz4Lie09iAabYnLKQ2QxDZJBfoQCTwuIz0YRp3yBWHh7v6ea+vzuVRxUbGROgIxDY6H7M
lqgk7mSPAce6/s2CKuD6SF98eizwFS4KGAtHDyAXZzM/UJy7IxWTGntyhXV8QO9mD0GnWao/VKbn
tweSiPQDF4bXCFt6BPIPjQoid53Ji7ZrAj5wa+la1gEHu3/s1GB4bRil/yB5YNS/yertIEPM7gTU
1wPA7D9bUoUAjuEaUo/knWpKtsjsQTItY0dmbnm3m4kNCYcHmPbFGhIyHewSlnDeX1fmCqkv7iqJ
C1IxTy4RDEpEBgoCiu0B1BwHZxK8QFxj/CBmFNYbARPqkiHzv4NML8MnE5br23IwOZ14+DXQPjh2
mjo4pdu87q+gJdGMLbqI4/IhpuWQiy1K+jMjZvZviD6OGBRwWMERyWcSPvOWwu8ku0fsugK6x6RT
3+tsJRZo1arMbEoPVaorc0SAt/Nb5zs+KJX1PwwuykudN95D5IVDuORe5w4koRTA6oSNFi5ZlvKx
aVi4qcRP3j7M/9MT/C7Uc6hEbF5ZzA+NOY8Jd4rRLwmSLxFbCPc3u4gQo24E1IwEKH5lEbzAbaAD
RAThsM7v+lJo+x1hxbIwyJxn7VYdvF2e3Du7ViE/DvqQWyQKD9HV6c4cewyWhzVO0JKAtFE5i2IE
XgqBnkQih2fOGFtUKcRghLfUuKmGjoeVBZTTmQPqBbA9/Iz6fDnmdk6nkl7ZbPaFh6rUCXEqJGXP
rIfI7ebb2IjGLeKVeAYYCXEwOvN2SpaijHZL9vn7h1NHk3PlTMEtL3loMK3m7f+7QRgu8kHR9tMT
3lyGU9US6V/uJCUB94ilq4Xea2MVJ8Cc3Dl0XTwOCyEr4XFhV7AvTKdy5yiC5uvPxD7nc6KRjJA2
vt4AoUYmd+OcGGdcaiv3nDv0iTYvlC3PsEw7j6oQ/NscupDzKkioAlv9SnytsvmoCrDce9RfQm4W
dd5zfi74TbzPHBK2/fVQKkQkd04l8tm+rqkJHp+5I5+cXHg1m/VPREsxZ2hcD1djADvAO/bEW4yR
RVHIVwTXykepSARZ+fxEBAKEIV9/8EiW9DzZyeHSETRNTGLM8x3y6bRYr4gucs6wfnymCjvzxokU
RF+u/U3ML/FKivL56/o9MwNuHRJi0pHnHrddxXFVF8kJ40wTUVTQ/9AI5Hqf3WZyPo+TK0Nh5mOt
UyJOkYpLj4sVn0ZfTsu1eAsWV9uwwWXvcbq2ZgyoGYUK4U6PFCVonbcQTiGVAFyRve8ZNDegGKUC
HgIdqsc9HjlDxTjf59wMQj1VJW+vpmfXwyw4M+2HM7efy+f7ax9LiFNSV7/WpeJh5xmjB0kzxoge
7TyAScDeAA+Jnf/IEVsQWD1oBKxKm2UC8KSBXXvMFCuXx/B7TiKQyTa16VReyqdXG/JKtNAxM3MQ
rOxyOH/bwpxYrdk+XVhrWMga18yEJNPZqfc3me2a/foTohB4ZBmsLXrMrdmZ+DJrRsAiBdgAI5m9
vH6fw3E8lnQb0I6n8gwk495dTX4Hs9tS2bQe8F+LlQ4cag2uvMltSyKwaR1ySwZ4hCfP0heA3OC6
QhqFQg/NUwBum+rnfYB+1R7j7RJLLbO+PHa1QwD0QNZs6GA2b4e6cz7E9538ygHnk0cseKVF+lJm
8+Fk5m2bn2Hdp68pEr6uO0VTAVo+Th+uDCkFadxxVGEve0XdCX8CtHKRR2iZrBuL5xdFG2OyYFOi
biBAgS5ddFwukDBKqZouuwQMCExEsRZJcAfQwyUsbtGiKRyQcLJHhCVUpLA4SQnPc2qpsccaaLho
NHu0GiCwAjyKl1y04eKJzhXlIFuaAWhbZ2KA+CsZh2fu/dyMnDYsQ6n1Fqmlg775GC6AyD0QyrdX
e7GT+Sp9enalodqz15/4mmmDwMJVWvltAzjzM1BzAvZcts4zpKpFjKoMk+kXHLD9AjO4XSRc+bbs
p5MFO1GNe7bnK/e/vc4WC7znajDT7EH0swBnqlDpTKvfqjSkgfWngFdAPnvg4/AhLZ+ZEeKs2Xw9
WnV44re/wg53svH7xHnthJVOtldOL2+y3X3pi41D/zD+dq9zOPjFUSexxhaSVdoGBZfOBXDPnhKx
dtZf+HMde2N5B5IKGC+GuUmND7HY6NjTstPtLVi4wwdMNeP7qzdLeZHsb2eFAc1CtzgvmRPGs37F
Szbe2B/ONAN8zgy41uEvGDj4/DT/fhbqab7dNcQmAygZoqvrR2yx2ZomP0OzMKJsX5xHQIHA5Qic
T9l6rLvZNhsAu2GuBur6ueeUgMT+f7Fc7ktkfOkfwGJHGhBEp9UtRJhgpw1shP/o+NzHlvAzDoUK
vwmklU3cXo5KI/NH5vbjSTNwXWDS5rlXRq85V5WfoGMrsOty45A4UR4VIX+cMLgHPdK5GHUPjcf+
YzcmtTfM0+nHZOTynFb2EgMk/Aw9zUr+kv2wcerC0a1QRbLf3zUet4/94P75WXJf+Vnk99nxzZ9u
tQ+f5lg2xov79rZuTzDQX7CHtkXsQFPH8G+8ANbSG5pPSJgnay4HB/IAYRaQX/pGiv7C2ISKuMFH
tF/e3XSnbYk4Nvv7dFbaN3dBQoaVyv7vWIdAi0fndM5BJilHpFm6n4ZMbjbXEYUEtUhLu+cqOR4V
FMnGe8+kEMNruPIuqsep5WJUtkdUOmGoTioiNhJ/zBW1w+IbIS6SCyEMFAmCnYL2V27u+qffFVPO
HC4w4JpRMmU8j/k5h8AG2fNRT8GdiRe2a/2efmQy+5N9PmR2u6ye2oF/QDhTjr3HvvFkeh3rEwzC
tHDQcebgAmEpBhzvvCBu/Q2cjKolfLf2SEGO0U8YeZCwLa+kTGI126A4aE2cfppsGhYCZfCe9Ubl
HVDR0cDAwzcQhpYDdDeACQmLt0HI8wFjLaW8nX3M+4ahizs08Wh0L8ScY7EaBu/VY7F+urU1mELi
dylt9HwH4BF82TMC1IOasCmQgriZLtAnYtY1tD+G1X6WHKU6tyrvMcffBNQ0rpEBsPH43BsxwXR1
dKEQgTTMt6kLRkk21fVkrkWFv549rH5//3mxXQ4efr0iIpqFHxxvPqGQssVhMW8dSZjgiUfLVbqS
HNYfiJJqoKmvjFcni9Hq5iZBhsnzNNsAKLfRI/CPQWo/rGNhlVHjfyw0NsxkuZoAdZ0cwNNJ86mr
Xo4YEm3yVbF4/zAHigD/C08PMj2H9AdIAgOS6Z/XZGAP278rQAuCmrZMFqWxRmDbugyWNmIxtp0a
s4Gl+X/AC+c4xK7gTvl0jlz0nSoV4MeUkYHXuh1A82LNs4mV/Ifzgd/045waAY2rpxB0r7VxxGBn
89UMcoutOs+ZslYN9xu09gULYKdzPx7BigVq8PJvx8pXIIXc7WF4t+PDFKJatC+F4t3wTLsN+E0m
qQPScAG/UpxSJwGFq+aqVzmcJq+wMKPYtDPwHiZFCOIsc06vG31CPjiW6CAiqA8+YMcrZ9ThEyHM
GfHsXYIsu3LosVME/7WtvHglzbDveJx1pARAl6S5e+fXEfmpAXbKjJDeOJOVBhZm3vAvmCl3ODQP
Mj6E82wOHc3CiwJI6Dt6wsF0OX02cBvAuQHzeUCtI/u2KGvzz+zsW2Ornq1OQIPiTUIAFO+x2SRH
6t8IkUOrPvFLJ2YyL903jaYRkFyMUjLCIXSQaDtwS/bBG41lMyMS8Ak0ZoiBwZPloJ8e66Df/z5v
LlalcMgJ89H9yvzh48X2aPHhl6XLl5cBuVCssWKFqD1tubMBFGtTdz8kT9j4NscEa5QEyMsy5xXe
kU4dtA6fV2Y8psgakGxzzB/Me7SL7d5LI0aIQGor7w7wRrfabRpsewNMLElp+ZgTXHR53WDrYUjg
UNbw/ERHYL7WWPQ+nhGf+feUBwFIGVvZ3yS7dEHncQQqINqtvVvuRIzNo7Dat1sNqLBTn+qgvoKE
JpYtE2uZnroruODeC3jqy4/3Oe/0owruILd1a/fhTWBTP9jwZ6mwdg2ZI3PIxgQnINjNWdE4k0vE
xSh5j/KGZP06W4NfcuiV82LuENrJFSNECxSxK916boc4PZl5KSghlQUXIgBMfSZJYPYBhixCV3T1
XXRgiWaPMNKmy7CHCorOAaILBqKtn71uDRa/pOv3hMec+wmM2E552TSIzwKZxNP0r/JEJNDmdd/R
kGfOxZAGqyhuzc0iwKWGeVvHe7HsxN/Cen/dtrVmmITsCLh4u0ohb5QXMiAHLx4uMWwGXgoKIB6o
hrwLpBAsUl1P3+ZR3jJ4QsIUyHiq28T0Uxo2qF0TGiYhPgfL27qw7gGANqwedjId0/y2mHigkSK8
6DaoB7gj+KzWkBnMunKAQrMxM+pdlsAJ8wZQwp6nrbyrg4rOz2gkE7PQgUiog4UUEmxwFjfLPqCc
WUspuGXGutHLfgUDq4vS5XiBv9L1ydKWwnGt+5InRLrs8bzwGNJc7tcBKHy/m1VrtITiEOxQDHo9
IWcvKt3JgyFPh8G5pbVFmlHxh+eGjIB0Bea4jBSv2fp2YI4Vh/1eYUIYlFsw+P2+jMCC5Ig2/Isu
lGjAPUH0shWyWNaJj1KZkg2+DCNNeJPTbovfACXKg7IK31bx/PQC6JpBUzGGm/uMZ8x/BYoLz9nI
NgnVniwiAcd5+bUBfuPgDhIoIOWwHPDROapn3z8OTsA41FSJdyBviZbT+0rbqSFIqkAPvuDlCgsw
HBj2PXddvQwdtDet2+I9I9nC7HxZAmw8w5htHBCnHZRjZXOZfNxmjXzgjcGMMdpOnAZoMTZBf+XP
aw707mHdo8IRme69o9qASw2KXvXAxH6YLZ60AAu9ANddVI8h2cgT6zVVLtuhAJzjrWxySCdeueKm
IB5oZ/N05E0oTEAMN4tqka9GUU7/Re1pJdBHySuyiKFo0Bz16/hhPW0sdkbb+BIDkHzYjHyQ+AXt
h07739v+WAjQkgqAp0+gSPzKO8wz/yq/5TCCcl5PhChx6n0n5gA6Ybvqdvz/cxY7o12/mRyAgNdL
wpvMYusHHobmlbvYE93QiBBY/yC/juiH0wLoFpoqzufQ7tA8yQeLHLjcyytVY+y+IAn8lGwR0CF9
gUs14LaD4y8xJQ5xBRweCPXOHW14nJCszm7A5v3Iuxd4eBcinPOGLgDXBuDiAeNDgTavTLDmXQCW
kzb7KfhzDh64745Ol0ufPw49k+2CNgDPjKhfFP5wjVENBJq6NsqCFTECBCoB9sBG2Wz/5LtF+VoY
FyTOOG2t0QUPkJa2tIGWAlj+O4PUVJIIAublVn43muNrilyJo29HkBV2gsLznHEDMHhUIZcBXH/Y
eDN6ioWgb+y/LLD5uIVxbgJWJxFFHcLjryPzDYRMDhNGe6QdpHUuIPahSoGJQtlCUr3GIoOW+GbY
990Tx+uguHxRNAUS8qbDG14GD8YrHKnRCv3Ijeq3PAHszKfA18zSS63v8tOYcB3hHyJtRpeMe00c
dJ39mD532gny3ZHfN1yPUHsWnAAEcyxRBOAG4j/3fBwAEb/orStOlVxQFSk6Dob6Oo5hAdUmbS6W
PkD09K1ylBLrvpc2+SwBULeF4pQ3ixKXGDoK7x2AuozYra3Stb7vwkfnyqs0N9ESdyp8Yu2HiQak
ocx1jHdcncafiTUzFAbhLdQlnpcIhwOao7JBE1L4z0BJSxHHwMGTcuYfAjvJQ0CMEj1IeFFJ3pCm
YZ0vUP6geYhbGzfUwep+Rl+7YT7DYmaVRAmG7JrdtD4Q4HjD8QAMSbPNAGWoIKDlTmAjjlY81fvb
CDVHYYI2QT/LzthhsHc5Ztd2ZPNr1EUKaVifIaFsZ1e+0Gm42WwBFV8kn1uhmRPIvSGOSbzOdyWt
VZjhf7fC+Bw0ZhH9rzKX1o1ASBv04W8Is1DqeRYcSqMbQoRCyn4CE7K2X4fnLlnoyVydjt3BTtfM
4S83j0x05m2NWBv1v1wozE7l9zHlx25ThGRYLDifRT10S+WQK7AgZgDa83Govx14m0nt4R9ufmeV
buANy3yZlIXIUDyPnRQCOMDb+HRrTM4qShs/0vHlJJtuCWWU7laf4R2/OX4RdTS6s+KDxvqNF8wZ
kuWEcA9gk9oa4OSRa9GWL+cdov83jR1WeIvJ4qWyIIVSskOin+FMNOQBqPECFke9GVnCEfVrNn4/
+i2Z98Uc43JH+wCplrkWQNq8x2RF0xiKyO7LUTv3C5kcy1MXP0GsBJDuSYTec0qDuK9tJiz1/nGV
mFGM8IuwGRsCI7/EPMmt+fDj6RCTjC3Q1AwvhN+Py0CMY+pcAJmOZjzqTBlYVOIGVBj3v26pcK+8
yTT2oB6VO6RGuOut4hAy0lVh1VtiHOSWd8TbP/Kz9cOHIA0EFWI8sxPJZ1h65HBP8SYoEoZGG7Tg
0CViAJTT7rJvK23ORH8Eq86PoxWN5Suc2tRiXjaCqzvD0FVdgJNXG5/1KXIqH1y+YbXFYcw9Q6Jn
r6/ALY9XN3n2Hv3UpYD5jhkVyYLRd1Hnz58vXNMCvCVzNsX6TL8fDEIy+hjIsBEMDGiva9IeRDAC
VshLEm6Ztt5ctstbvGZyQDnjqMcgxk7XTKziTXxkwlrCPfywEoOizFNcuaDGmFb5Y6F28uUEgKsl
QfnqUdlwRXLEC4Nd491Pa3scKRt8d5g2Z5E+6/zRXGUHMP3Yb/9uPa6aORAP/8g7f+i62eeizGg8
xPhZdnbtUXKfi3TBeHc3tMGT8W4+hBVtLAj0hwfyS0YDfjPT2L9zx9dQaUfoxDJFZpMqHeEOc0xf
x8E2h5UOKl1RWa1TXLOcdSZWsow9wiV5LbFSZpKaKdfUZwZs/PLmZ63LcULVcaiYimLWPxMgSOzB
K8IBp81i+cBME7MPZuhdyGaaCV6NHM+W+dtLoKCemCiPbbSChStJ4b5ZR6A7j2USy/pZdamZNx85
AvrPYMlEPsjgpb97C/JLDy5DiD9pp7ZHKoE0JemoDdFTwRaOnTfpGrFXxtir+w+7YWmBgVIEwzUz
IMvhL32BnKobcEYukIExPZ0O4VgItXobeUZlI5++7htGHtFhGs8RoEa7k2Ri9A55GFABGQjz2lc+
vW3QGMckA6rpcK2yxK4W9W5B3F6SX1E5uG00Cu1DtmXVjWmnecfZzKjxFsCJzxXVhypm0BprZW6p
CweOSqF90Sqmdsd0ua2nt9hL8rMk29mUaHT7RwVsXSYk1Dd1hPZB4TAwBuVfzwCDoNlDKHTgfAXJ
24acR+ZW4yCntgQK77z5P4gwkYLSRCNUrjBbw4ANSuIP9oPKtAas3phN72hutVGoJiZrPAN89TJw
KSGTjTxj0oRgfBaxiQC4fGM1HOG1s+WTlhakN6ITlYV0oWKpb+JTUA7fhz1BXT8eOGM0J+UVpOZq
4MNoT2rrc4dFDxDI/oLXl+2YchlyHsqr3GsurM29brhUGX4iBQFkHjIirF2UKjSvKo60oe0P2mNw
rvWt+gtf6SWq5AQp/CvgMwJjdoUAvxHlxzsCUdA7EL1mo+t7yWbUTE4jcNVYaFjAkxz5rotTPuVX
ULB2XsWabg0mdYbifL0KWoWaoAKuI5z72EzX/04q7cYEEUuCG54pgxUSTs89E8+SO8BBkufw3LbF
dMDHi9svi56W7G/rX+e9aSnZ0ZCiP4cfC5Lhccgai1UgUgBstjEsHO95vlG4AvJRqlFzBbjDfp7V
F48SYiQfW2Ulf0O6wuRSKkA70NJRbdtiJ87SlfHg+BUiwFP+WzjKQg0GnXJSwHlyZIjfeP2vzi4X
kUMYOTjsgR5nSpGvJoPlpDSgPYxIIY3DO6FsxFT30/GyprSGJsE3lxhiipwrLd5neSXnUUxNJsjT
0DFgHVHMfShGFZI9z+r4FgDguPAzgy06men88nBTxOERkLqzlhF/N6Tk4psKjpb9/dOWVHPw+amj
uXpR+12ki7wkPt0kIew4mkE94HOGfPrzOmAOr7vDxuVo80XlIM1vPgwX8+Mxh2m8+soVv+2Bu+3g
nZaakJ1orEHUHOPNldy93O8JE8XIicG0x7vK/MhOf2VfzkbwXvjZBx9viy0Isq9p7veOfuKotg9f
PyHRAD8M1bZ+gTvAabxCRXMpB5ebT5ZEzwesyRr0zZOwTpBNHZmY5b6QUWMka5dr9lfjFbw5xJ0+
gqEVb6gqYcK9uUT8xUP9B/gc8GwS7qOLAFg/bDaE7IlEYeSzZ7G+ULLwVOND/O5Vln+stEfnd8ia
AmW/QDebA7SLgMCTgp+wMQOMhSIJoZVzym9PFOIOqR7cAXCkAfROByVUCGg18mW3qxDlcNCvR5JP
8TsA8Dxec4rgMg7JxOkTCyHmI5GM8TFlMdYsElzShPzjt0JGL0q/ViLvSfTpedx7Cr0ttQ4C6Mgp
4zbpTfB5e/wIbUgUpvO/0QM+ItYpxhitrAZsABuocJBH0hAEk8j+yF2XGJm5NALQQd0BVhNjLDd6
Q38540CGR2LoqjEcT5l53pMMEqrQWBJjc3TzvkugRGOEUD6s2L9ATJBjszFg3BWIJUI7/wrwTHXF
Y/lY70iQ6jqfFS+f1VPBMA3H8t3IecfcX+x5rBodJjq2boZGH58KSwvWbIQ2UoDSze57fTa2K0Tv
altB/oD6hGGKOWRVEcQmZuuMf6Ee6z8P6kA6SQi0YzOBQSP4JrBgkVO0BXjOft/+IP1p2yfDwS3L
rupAmKZLiVWv3vWIArNyXmpYUuG5BI9xcOJ5eOuz7wyGH+VXvadw+zCv/GURo1cOzM1vb1Fhk7e+
KCiOpl8yZxLxqA8xERDRlzzJ9hQNFwRM4C1h2YH6FOkdQW8+BYiP3EnujUHz0jUOu19xDpi6c0bE
MuO5e/ggrVr0DBiPdB0oIZ8pGIOTmzrHa8kZlNManp1kjiuoOIFsxme+qxhTAa7bF/O5UT17LcqV
h7jz+ihTQO2Kjfp1IGjhu/owB0Ex8QZBL1l01PT2UMXbkVvF8/GYQGU8SZuMsnEYmWD8gEsF0hHP
wdSgjF/BleTjRhU5955/MqMz5dmeKkFbQOgPdhFofwiMgwl0qxgjU/uuuiCTnwwR2TEgiAe3jtaM
9iTx6aa+uOEwM6SA0hC+ZEYfE3+BGFTO+xf4xXDaYCCFUgrOuCxsFPrSsf+lWejR8mFtSmvC/m7g
sf4HBgIMrxFLVy09tnt2N1IeVqyIFb98HriSd+kBjumQz1Nd6eNB9WJDFu/A4GaPUNr1MwTHhFjh
YDtJqK2EFVmGzJoDcniC6BeDCo/1Lu54VnbEXtzdldBMcJNFkQZhGmYs4PYzfDJ+9JEhU+xuNWrd
CzOuWRoqjsiuG3VV1I6EOPsd6NBQSKuTipbJz8DD1G/UA14RCnfs8bFgFCyrMkhKB2xHfZuPSKNg
NTTBwQ404Hjyd4U9ADxfTmctdEQmS6YtmBGRCOcydS3yka0yH3au2voNuaekfdBe4TBnFKLMRvlc
HiFnUGBpawF/0jhdFX/FrhtF4ZRfM1RmurQdfHbNlyWSvsFTAUmedoy+G7WVM9bBHd/oChBdBQCA
ajBzgx4FPRRCqDk9NO67zEFocYIonRb4D07PqwHr62EdjTBUKvX+8HEuPkcl+QMJ97nhcFFtSdFj
8iOQiQljRSTqUySUUk+AToGDAfTiAybk3sqfuEWJb4FO6BN8BoliPOMoIbcyVediFJYeP4xFElOi
AWA3WM5TFh0vl1rhpQSg0lBNBLCmJD6ks/i2A9ckjffNnXj3iSoKqji9prgtNmCPspxEBWYaAFwO
SfzcogDw/NbzN1DiTJ826ixhJiU/PmgdKMHjxYKcxAfCZpwgNv4LTE7DbVhrZ6A8dYD58GMke6Q7
DRWJ7mCqfkOYUmNH4oLB4AMbIwGrIxckOs0MRSCQgEgOCARkr7LTyTfcVYA4Hw1cOjDCuF+mdXBv
7EkafRsXmuT3HbRgsl/I5yFy4j5eUYHmmwRt3Jf4hZAfF3lr1C//2wQZc3e8QzJLus94MkaFN8FV
gRUHQAYQmdFraMaBCr9p9gVQ3k6hLqsV5E5HVldJGKvo5Ak7Ofx6cjY6hvwcMtSLhomTtJcRyjyl
8X1FAyLfFoOf8cDEIxz4bOwXBwxrBHuyBUvUAekSJumTHjk2Axy7ij4drF0EYjZwjr+InC3aiSft
hm+nw88NJTcY5jwhU/hJxS7VvNdr+qY76e1m7ODO0gcvGjZk6FgQLHMsP8MmvDOq6YRRc7psxq4M
Q5THmGwFp5A7u2cXlUdp744X44HxJx+1DaII7hC5xjhKc2v48J85uzttPnDQ0ud7AN6z0ZXOEhDd
E7PokQ9+bswCxlCW2M8hZU9p0VnaFJ172O1QMfwRGjU++1ZeW/NLpiIzOfZHxHXo89zDOYAHxOsg
70I9vhu5z1SPAgiMZHzUOwNO3RIKlofg1cu8UK12LO1uIbSBCRiv1Fez4JMFQNy+7hMcPGeQ7c+j
xBy79DFbIc6eMFDBB5rqeSXtXg8kF4Lv2G7+ct0Ygr82mCTEdkrW8yas5Ww00JNZd8AxvJ5yXLfd
GhAddEWIDMCAgQjSC9NJw6Z9CeQy1lvId9GEeCDmaPCF+HGk2frqoguRVEomZnpU5UM7XTwXgDrK
RbwkOLnZ7HUCKvM+Mxr2aIAYFIjhB9mcsM/ZYX9xENjm2QjpYyejmAigrzDma+x+mW9ged0s57FF
PuoM3EaeDQ/o++Jy9MHvFxmGlh0bA4pileW/QPnJCDc5rJmNoiGJqh43xgEhA5obmuv0s8283K+n
3+nTeUp2EUg/tQ+tWQqYvoUd2lEQnnxAkmqxyoHGEo7fvvBgB12mzXAk/AXwTTHSoJLI0KQCzbMZ
nIYZq8lk/tgo3tCTA+R0E5e6fTKF249uXgNNV/boPAbZMf/+lnAkAWlW/RJx1sc9HEMSAcC5rkjO
gMARWEdha6vh6oPVnZHsih+hTSpVZrGr/iYP64P0YWuh5l20pxpBqLdAnDo48uoowxqvCPC4VsAo
F+BJiOxjxpGsYSg19u36FWUot52kq/JTb7rWuG/a2pLnIGnWE1d2klUN0/vQzu+MwU0G+hTFtBiq
+z1rIbjZ3EnNj40mFsW6JrhVdwLKL3zhK6gJkBmTBbYh3z3HcyiF83aqoYxulUfgoPvnsc8E1LZd
/0fUeS23jTVb+IlQhRxuSQJgFINEKtygLFlCzhlPf74t/1OnXNaMxQgS2Lt79QrFJd8Pn9jbmSKY
PL4RY8GnSWLsgzh34fv4QfqG5qWMA9YQcDzktivroGwpSb3ui5xm3PeM1+CovDbozDEuQ0Oyi0wf
uq2KOil2+9ZrLjW8DgVDv+4Ii665FLtPztCcelpIL3Rsa3ljxIvPPsW48bkk59B2W2kVeVSiisCA
g8T94krEYRhNdrKxudJfFzxTjeytOgzstALCNItjYu6d8asetvGwJcUaBwlZOaSzH0aC32jAOHlO
3hJC1uhTmU8glSXh6lBdiJAFJ2Wu+AlaiXATSzP7mT37HX8UpIPDIeWqnK75mn6WcNIj5KWD5sdX
6abc1C/7vXgdPiHx/lPL4FrqfHIVQm3rejpoMCO18IBavX3/hhWGaEiw4A42LMmC4fpBifFlHKh2
9mCkQkgabVioLnAqto7tUQHMIGkdhPv1cFab+8SQfJU+TQdOg5f5RK4LzRky7gFkEsImF+unvLf3
pS9PKxjdx09hGel4nUeK74F3z2bATmBHWygNm2ZDSbhA0elYQEmpdxc65GWXPCObPUfPxooGF+rn
Nmr8zzf7xgAT7FXABzS0gBO6GJnYgGU7AWBFwoUAuj62j9AcccIGIFg+IbQXG77FrY7bG2erOG02
8gcbT3VhyVk+ofm79Do2/qkxd6QsJcy+/YDO7FEBIf5AsPHQd1SjX8Ph9oWLyQ5o8wL63oBmrzC/
3xpPEYNPst+9e+EzxD8ABoLGjrxBY68w09D2ZChsmXVu0xe2+1dchEz3Z2I7avwUquerdCE6ZTb3
hZ8wVnG2+TsNy/DzZfmYw6g4kW/0X/uhmEEgJBQ3Zj5reOqG6jGHabyhbUeJ/sGo14Hn0r8q9KxP
+pPxnlQ5Mie331LYUZajp1nnBEQmvgKTLNloBFBJLxJFN2gbObO8nrbakl1TYNR3b5B0PM+vxTW7
DvhvwjSQNyMTZM4ce5Wfl9qjYlp0prZN+jWML4yIPUKBf72COc2Z2LLd4TnS3ZRp0w6+JbkdVlUL
5qE72h+L7+4g4Zp7NvzoZvmtg20mk111K+3C1JO3cfAOTSVgWrofccT+JtJTwfMXCeWnXvtZ+mB3
Nm/jgekwpaLt2TT6cKA+QxnHf5J+1oG1L67G3dCvCxtiySxnVWKBQ/sSnxB14PsVeqSNOkkDJr7N
//btRu9ADbZG8KzVJDr96f70MEapT6JTwCBj3NjTs6a+YCAvL8hxnKcW5NzeLepLWr4X6bb5oZLr
RpJaoluCxaH2+OqYH2SMM/GCYc731dKaQfDFVwdy7w67RYwImLi9k9YJHsRa62PUfQM01j2GjLgy
aOv4r+xlPPcj4HrA6Phd4iN4aTFIufUFpmgPOH8g0YQLpHtayO4W74oHc3fZjf+C4UR/JsyAH7q2
zqwNwGz5Ut1nwiuY/a5T4lchZn7BZZqeVKjzB2Ov4yNbo/28g5lSIiQflerlHmwTyVgvz8RGW0xX
2g8YJcTTVh6nAycQtuffNa5LV9sLzskPVmR8gBH81cLlCKT6kRUu3mHqF4FP9VF4zVwdDDWZpIPQ
ik40Iv5oE7810zY6kG5FZHNzs7i+oE9/pO+OvV7X7QYmRAW7BmUM/KTh0W6MZmUHBFP5DMCWJ1pz
DvdNfg9Ct5YvWk6N46CcqZ+cBlQruzfLuemOdMcYk06YEjA7meRzgK+rDHjZ/DXY57JsV1VPRSly
eTl9Ea5F/oyGUaY8C4Q1y58FG7QMK8D5qP1yR/DjLeiIKLWDJ1zdzDdtQZhG3vVtli8xVylBd4+u
ZMHB55SCKqe/ww+eoNvN9JsMPD8HhxT2Cuc/XmHl3/gNsyOdMQqaqyeC8Xg17b4Mx0JHyVIDC/tS
eZkUn0uo/Mrf4NUSMNJIrh5j/+9H6nVGkZE9k2sKdsTgL7bJ/f0ww1to36PhT06JUL3Y9i4waC4v
pXlrsw8QwZB/gtZPhwQlv3kg4qN3PmLluTdRx/Sf4/w66g9l+iNbcPeyexaepeEWjccwwD0AT7Ts
1izXIdr1yxHuSclvnfGxDJdSelgqmhUEMtnyaMw/Qf+lRrA8UM7Of5d2Wt0ijrsuwO+Xzzm/6cqz
OiLw8nDgynPMb4LtGF90kpdItbFcxtPs3vCxOcva0O2g2BLiAcBADOtEu+VXC7IHb4nJ2CWWaqe1
R7negbQn5sFaUJOuW7Ap1Q/tnQnhIzlZ8NLWGqiYxeKwIZFFAh+SyEOC2CV8sCxhbMX8BDcsyAU8
KQwAnHaYkWqlGwFSvo/EyhOdMW+iWnwrOGMyXJ6/GNaGxCDCiYCeS0A96V6IAvBiZtqfsRELfy3M
erJxIxEx5rgyQKeyt2boPg9siim6YFAAahFR6fLKIewTZICMKrQjX7oN+JlvGLsks7vwRth1rDVa
dtBhngL415oFDATIA+jGEE0Ah+0PqUqkfDC+USdPgIfMqcbNYm40nJGUTZWLIUIbH0GpNJ1IvHWw
ULutGuqhmNmwR6aFxfgBaGzeNMNjgVM9bzgqYjj4hJjGgN9Ka3QMi4rO1mUgRQkhe6Z5JGiuAaYt
913vBdBelQNNMJ/BnPjMYamyjIB4CC8xfBi98oCKwaO6T6TDHO7raIuPDgbVFP6z9K2p90B7nfCG
iN4z5x3Ywh5fehVW7mXJrtX0kO3jbF0KzFigAiQH5zbZno6RNMW8/gfwIQJjRGu2MsoNw3yyOcgY
KcnS7AUPZQHlRNVzplegaU3hPPolMRqqO70iTIrQ9qKBp6YW9QGgN7q8iO3Yr9gan+VvpoBUMNyR
JqoWNXj2jKMF/lUfJ0gzIhA93gqB68Jg6E4s1D08EcRjMsD2AmkHcFkcgArD+cXIiR4wtuVHgjYw
5YU4Hd6qM8BFOiE3uZUnLBsOYJ1wOHvCW1wMemJgUWhq4y4qd6hda7/UV98BU1TmELkfcuvdStYX
AG2aL2bWBEQDaUDu4Q10DRnyNK1P36wMmFHiOEfHIK2At7ctKDgfFGh88dkTzAwH4h1OAEyEgJn2
Dmhv2Mfoon1s0IE5AV/Y4q6UxkLGgPhAuwmRawOosMEddqGgtJDkgrnuFF8/Fz8Fs3KyH4v9Ijyr
VZzMzLPDnp8WLAL01JGZfOiFGKqzEJBd4kBqZjx4ajVYtDrD7+IAuEviPGhjDWXRRnUuVEH9NwyQ
cadhdcVYBsIryh7I9C4k0m2HC+GMhXpgfYzyTf03pH2PAT5pEAFT11Z/BH0GlLDK1Z9O2dkEMKk0
eDALtxfu8yB3tJjd6knHgfbFhjF3PEjlatXtzrvbzEjE/hsLd43wzhyzY26j6O+wCBitN4kDtAC5
DQmmJeM0R0DKeAqDH8NqXSwTmFFK0r4l27f9GtNd/lQ+1ewUJEhVT+ZP1blz+KZBqhoLN4U2F1JS
7SixVgnsGHzi4SFCMw7fyLyKNJT++ASuF3ZABkwWXrwYqp1D/Tgjy1AI/QitZk+RooRvpkT1QKQK
Pk0Ih29miogWIF6wt7rBz+GIWOys4wOwDbUXlTaLHMMnihnsITCDWpDLUJ3j4gsmDrT4lXBKGeUK
DPTfL8HOmp/eYHpFu9Mwu8KUrNrJe+t5zjfkJtHug1Oql5rRP4smuROvDmvzLyUD9Kh7pTFj9aBP
4pUx3GIaumNpJrO6UfxpDz0L53Bc6/ftF203u0IK2vNaQoihDppINUWBJOoR8L/3eHlls04v9Qt/
O7cQk9HkVqAjhBCHOvqK87XfPRh2mc+h5AHv63/pMjb6zj6aO3yad5hsHRLmNRvwf/z/+B9EN9gx
DltzBz1hPn4LeayvD+/fwWUhuPjXnOUe+iiH0KC59olpxFO/HWku4UmsZU5PsNNYPdCKcamuESNE
m69yzQV0+Y29YW7JvJILO/8g1xYKAKc0iwFkIE77NTYcZJ8Q+yJ0vWCtJUhquSN0h3uhhESISi+X
1S4KSzT/WESt0KulRFbQm6JUI0cV2XJ1Ftq9dK/QaPNX/Nn++5e2rVEEHepTukf7yMPEz383/Xd3
TQAFra+RGPD7KPHI/z2aVpjn/N9D+N2/W7SteJV0r6FjZszEPRiu8i8E5P97rLbVtghMxQOK35/i
6f///1lYe58XFb8DYeJe2vbXc6X3xTOLd/LfQ8FM9wNzSj9HVCh+KiQVMdK2LjGusWr2lSCV5Vfi
BXqfzIPfv+KnTmKF+G/FH7Snr9pG3I93thH3le94bRERyB/xoH937X0ZJ6/eRw3uV17mgeeJG///
Of+7c7oXr8gx/L4uGQS82r9X0miJK2+4DJfKy13r9/UqbhW/z93xJv6ru7kL1s2bIeJD24i3ZsNf
+X02+Aqs3Iyx9qAXuitu111Ql/8dRu+TJO9rG3FncSDiyeR77xPVxr+1rXhqcR/xtv/9FPcdnv/d
X9syXuU+LbeJD6XiXuK5xa3iceJ+/w5APKq/iecQry8Oj7vnPOjfi/93R/GEv2+ST5V87bt48Hgb
zuLpxQP/Hbn47b8nFofy75MRvIB7HbIj/PtEePGLeBk+4YSPQtswauTDFzdKAncRz09S3u8riIMU
N6gUML//E3NMUJ94OAYgF8tT3eVFPOT3DXMU4y3nITrKV+6GcRxBEb+P+O9N/jsI8VM8bczrNlDJ
fp+ShF9+LZ7y30vEW/F/0wvfLC8oXkzcSmQB37f4YMWRKpxCnN3/XSzidBN/fp8f4wNO+3jP9v5S
uZWL/I6/yw1FEwhc7If8NcW+vrV39g4RJ65hyOgRu0bnAeAqP4nfDQcG1X+Hg03ImYkcMHnVN6xg
3fiYsmuLk1/s4ZHCwlOA8BHYhlgKk33La3LU9pt5Ih8j4yGhP18Un7LXr360mcJ7B00CNLbw4KpR
1VUEvbGVc5lGf1MJiPaRjY8Z6Ut47+HksJJ2W6SJW/HT3FWfoY9g30eQiPf9//+BuovDaUwIizi4
2Ldc8Qe3VV5K/Cvj1n+3/fsNMy8fp3ngK+bmTnuRkVgtf+C2UtTWGB+rVC5naBsGZQM3J+2TbP+U
0aXKdyz5bb1pYNUiIQFcll84YvlMCQ8HwbkTJJe/ydFNt3YQhGxvempfasi0a4Y5CdRrSL7PzIu1
PR1isR0Za0FFo+WpV+wMqLQXZ6PYryhEYZSaR3JYFhiKOchWfi2f8lP7hT2trbl0HzXcE7ysEYY/
N6dtcYVV/xKc9a9wENQywbwloPwDbKGpKe9X40t9liT0KDTGa/OTLhKhTM+sklxGG0yawl9RGOjj
3bGOWS0Y12Etypu2NpBK0TZ1D8lYQW0OsveB5Hb2e5rpAvYiFWNJMBs9OfYEICER+eQkw/sNWy6G
K7QbP9NH90jYxmCfJYTbC2fNibMFa1LsRK7Bb+8LEMzcQ8OKJcC5GLOM9dz5KQQlPLGryyCfoIYj
xdFqPiDf6TZju6Fbj3CJt9YWzCBlT13AWJjhFcY/0AY1WGnfBmdkQTSUSwmB2WgPdEWtQZt2xWA7
/aLbAlSwcoH4dBYH7tZA9p1ue+0R/fI63QN67iDREwIS+82ncusBij5N8kSCv/jxHPob84h8G5FG
CC4NQ6dHfKUe0zc+WvRpsMsZ4os5M9m2a1wtcKhAVWfDH8rvEATJp+iP1U1mnAEL9TI/22/tztlP
9+oUvPIUooas7yNiiwAKP8z0PTZxJ2hxu/zo3GfsWalCYszKZo/p5HaE2Yt1DDA7uCQcTAK5d3RS
RD4Gx/qEOcVW3+vX8PZpX8wX0kYMv2JiqnriyclB8xy3Ps1/aVTbdwy6R7jlH+MlvCq38Q2OYMGs
GwRGnDLaDzUSoMBMJRxZqnB9LRP5B1/kqHta0rfQOnYIIUhvoYeqaCm2jYYDLKY8RBiLLIy9+sJ/
YT1gpjomTyMppdCPqW84NWQAyHIDIwqQAk4Oo8HhhPOpnKBYd4V4mmnvbcSYDB/fkzzC4oGsyTxM
QUBCvAU0CgB06Il1V+M3taZbIf4Gx5R3AP7wO/0GKcZ8m84lFPQzVkvokTAmAxwsb/Fp+mxwXXKe
pFv6DWZPY/eMRbMA/s13SKPUvjRDDe1D6fFomg1stYSrnLmjb+LBaLeUNc8PYV1kjA2fzKv5NngB
5kef4Pk5NTE41ca5Jc/Uu6JHY8LBtAErp5HZOG8rPYksGEh7COjhZ1e7FrRjHE/werQfkKP5Swy1
Sk+usOeGerM15YPxGWEhYmxAu6lkwU1CruWAJEmmiFDUtOQ61M8xXKPuoin3f/8z20QrLJ/jsJ2h
bwKhwEXii3Jw4oRx3J0LZTsTnGoD8EIruM3LW50cJnNvaFvBhrHgscJi2KlG+ESzaKEzQWRLc07w
C4MfRj1EG9nMtd9jrvltPG4JdRUjIVg9DCQwIcf1H+UzwZ/qHxhiEV8BJLFwy6JoDru8Py/6Dh9a
mGN1/Ncm+QCmgz2cAjo5VkxYDnzxfJvmZbra09swHdnP8jctuzIppXLVRdnK158xfKNuNkGvTqgI
BJeIdG8EDeZxTr7kgUQvLBPSO4ww0rMdmSe7OANoZvzSA4eq6aeknXt61/CbAyK7ayfLnk6DOwgL
ZkaMueQHrJnde6J/AJCwc3yBJjnxa0sq9JX+KNzJto/eA5jVPA/Knt1gxOmWkflxyXHj+uRKUJ7m
8zCvWUiRnpDqkiue1nuZdtacDec1agQZnmPF9VUKPzgxbtX91jyOxTG2XPslVA5jf5oxbYBmzr4n
3bRb1jyHGEag2ydJ+50zUZ98bIXN6h7qzyzcZnLAw2+krdOfk2pDhu5qihIX8zSAhdE+9lANRgg4
W8ZnHD9uF4H8No67NGIPw8VqRN7LdZQzIqr3lX7H/0QGU0KFvDC3JVH0GSMPk3E8+ygKefsoYzFO
B51d629+EGgaAlsgq3deZjKDBw96IPHSneKssVTjNMBUlo0/2eT6qzBMlje5eSyVeFfrqC3zWt7o
ZHSagCc6w0o1hWoevHNhzILl9tJbR5152gW2MjsVlyO2aEr/lOUnUoDq8JdwkUo/+GCknQ5RC1wR
r190AxvDwZFGKO3Bf2Q0bRKw4kbYMFgrbqKBDMgNYS0CUHNL0EaxGGjtjvS0PLjBaoS0xvY4LFvJ
eSoRUTmrLj8I93/jME9PYwg3cZxdyaquYW5uEwjdgwuEVS9vRKSWUKyaZ6WL9n1lbgfSKrTcdJ24
2JlV/ozeRNLPCUpxnWtINuQzv0mmGy8WhgitS9ZgLfuYwR0SoNIhw6iyi4+Yn2PoIkUtg5SUzGHc
taekvo5Jsjdi1e+/Jc26MYKOeiEBA7LTxhCGD1srVxmnhcn+HEG7aOz6ZuITuEtiuCSkZsAxiKGc
ERGZPjpAtHKnJxakSRGqY4NnIyY3Q5DqglfJSqYn1RMg2964R+WlVTwnOCzI/2q/zvmcG0KsGNOW
VchUITxOtLvgX/mAnt2f5q1EHWIPa6Udj+NExgluCbP1R+3WQfAlYhT6bzN+8GVIG53CYGj8psDi
nwH3bDPTIKOqaMkMJ+RjqlFZOMOu6SNaYHU7YCYAH6BLDnl547toRIJDUO2KOTgTqW51D7lCaBDu
W2HjqIyXXn21ApscTeQW7cGue06GYJsUjPwzBi2Zw6BmvkLv6mBXq2xgljzAaXqOArACaioNihWK
pMZ4RARaQEYq4QnY/UOHkdywDkW8AXMX90ACBu9I4f3bTf1sQMvqBgiMmv5nRB7T5eY14FDNuSZw
NAVx0z6boSEEhEY++6MhmogRto4I2hEjJF8mfo5FvXeKdL8gEE/66akr6P5tTC/a+scIDzIl0Vy0
T/kcvijSZm7JHytniCHK9B4lyasxBA+jkjkBfbOvDpWeXDIDbplZZ9scRpuN11X71PXWxZE48jJw
jbZ9DSFSyvNaK+XtRJQq45kGmqfSviwSVUtIM179FANK56hmWoGPg636Q+YZ6bGeRk/JjoGcv+Ua
BdzUHviaiPdB8hp2PQunddVH7SUHIweFy3EfMGxWrOhTlhP5sGglOwBcDE3eT531aev2QQaCm8b0
UA/Cj717zCmBO13PSAX4rS/9GuMiQ0kPqQ55CkLRrF96VPVUbYUB+U22No6Su90Ihm31LE5YfQTy
rjcdHB2ds0z4gkMgx6hCawLfRx+ijpQDwyOG3KShNBe5uJJibwcnuESV7J5yPMRqJvk0STDZ6hTF
Vd5tk/wja6TdHIcMO/Elt5z7IhUvug0+SIjBsolbMDIZ8hj9pvSAYi7rSDhN1Ciq/KxJTPjDYFfV
yAoeddNtnVL97BPyiHp8IWc/L9HFGYC4WXpOR0gOY0e9xbcelc4+7TU/VbNNBJo1/4TR8yCt1ULy
9Skl1w83kSbczIb9GYWbBi4rRvWwO1u0hpCFHH4xnFsiGY3+ozRferSrC7BhJbWuGn5lU+TH2bw3
SYK2YQrV/SkLng1Mzin9zMzY1VYM2DuclgwIcxjii2RYx1Qrb031mgEf2iF9bE7AuQJzz3ITfSAh
UkbxE1akYSFsKHLSzbPkzYmlv2PCdWZ3R6lJ3/Nw2s0FPayU4TetwE8usQYcenE2sjxPGbCPo+BB
xGW0YMvSgX6nrWvp+y7Fj63Q1hPFiD2VxKoSzkAZ3CFyySCONtShLaPD0Prse5wqq2lP4UCqwKUM
3wyLuFSMsOLpFJj9T8ZwRD5N2DGJM3ZgIB3km2rEXMPRXMmWPa7fZ9Jk4l7eSiYosQZn0Fi8woAv
WO9T9rsSxkcZPuO7iXJJattzP8E9tyH0QIWbYf2OJRqkP0CkmkneVORse1310CrODuVscjvrBYsy
ZMVwYnhfR27GtNnAL0vZN91VockbDc+yol0nndLl6ljYaY8HucUwBWd065yjXiIyB3RMmRGqaqMb
y0zGQkJvbekxspCroMnDhACXiWyIv1OAZ86ibHgBS8UuJuYsbL/lQt1IcUwPyaGvBiP9SmGJJtjB
cloMrbWamLf1lLZmr+3FKjfZyTFLGYHmJtnVKAxOmfVRyP1DMucbMgqpNP9kGjL+JiAlQ5V9PSve
w71uwHwvIXcsdwMJG2Hk9GIsNFrFpxHrbtPzBUwpHN7hJ7X6Swi9PeFy0vBTqPsP3LOAOcQhACaV
rGQFl1g3Em7coSUsZz6RDzs2PhjqGQXU/D/pMPhMovS4Ok5DvhlqyZus0C3GvwYq5zQNIAFjCTp2
HkxnuVIZrcJ7xGBLVBf6XTUNhMYSzNBrXxKDIr+ZKa3pvpPh3U+bMv2OSmOV0l4HzTdiuCi7agEM
9THCCiMH7Bi+lyba27HkJ4781AJzJBBDtD7c1pw8bAa+w/7e8+nLQAshBetSTW96iCCShlafTyNB
r1WsHULdOMQtIJ71pdWqJ9O8dwxsy/FuQvDM/2p2eNQ6SB+s+3Jbu3Zzd4R3rp7hi+H1qeZyDI6K
ZLiYX8SybtbJfsJhlqGUTkBEWR0luJV9f6uB/wuEgNPPbJOQR2jpUD6lWfnpcIVFLIq5mV1q51gO
n4kSkRf52dpYO4FyD9lH2sTnpemh6iiQD7Kw/WzVj7bXt4psb+PqYOhNi7trSiEbY2VTUZk319Iy
n+Ct6ShDZVCPsXiS4YWt8uZbUUPN6xXjYPUMvGbSzzSaAWgG+YdseLHdtIz5Lc9UriP2uh2EJin1
ddm3bSQctXRZCgYWNhKgPSkABknkbY52pOuZb+41mAJpSzui7Ssi3jCkCNQ9Z96IEWpsSn6I0Cx8
wtdo7I7m/DE029JNamwXVxy1lyOP97rEC5IHBrVs7DVEXWod0hMr18rgpNJzO5MXE1hc0RXb2Vdb
ARM2Fop5W67dGIC8AamifuYq0fpzHjAW5uKLuS4yBNrZPp1FXhQ+te1Djq4VsXGlTDHNqNmEFMep
rvV/GqV0TUlbafM2q+p7YTGETJIn2Tlq8JMqFIyckMzRJncwHq3UPSwCluLm0jGQKvpsv8wgTs4u
0F90pd6a6imSiYo8KXa01ul/s4YwStt8UC16RigfHC08ZF3l2umMn8ibiTiqvdkci8oAzsTgL1Z2
FmIGBAGZ5loAboUfl89qMhHm9pDZ5RNGgArvwXJIpen5/gbjONBdKGW1lfFZkE2gFAY5NnGUeEfm
i5tk5bG0BUYl6ATdxl5mPmGHhvPH6chSBM1qdLYpVT0mDly0E0tzAF9oiKFYWYWvGYvbd9mhVSHR
Me+kxpJUIqIsxdXhhasCQiMcnTJN/DPqoEApFznRX9WSbBMDr92W8e0Ub22a+aHEFFMp9qmReePI
ZCnVT7ZNq8gH72hvfYAJpsNCQ4yLsQkUCJn9YW5waYD7M8fm2dJKrAn6G3PWbMQwLB99S1vPsrOT
aEz67sepkJ7C1w97fCSI5N2TPZhhdFH+NItE/zptGm06JnhX1plyHmQLbd1goalvSwwvYceF9n6c
ceEapWcnG98bBU8yktLK+TQwCVvSVqX8Hk8ROzRU+0xnkj6RwJN7tQLJqJ8fk1JTjjiMMmPb2YZS
hLV3yx5fBHQOtXxQ6F2H4G7r10wZ0LEwoIr2OtPHZGYLbim9rZOe5disyo8JBU+EoQd7lsNwGv9m
eZTpxm1onejhDeJZ0d4RRh4Y7VYqZSarLOhZjRCTqp2lWZz1sl36eoGoZFIxc4oQXbZ/xOcvL8t1
7p71tMYlBAqk3X0FKamLVDRdJh0zA9bPSJveI32EPu/Ib+nMwc93VnqMDfRLJNSdcCkK80dRbHdh
hwiQ98gTDIN0GVFjFF9Jn3l9dQwgwlk2htH23Uyg9HcF9fl0Das/zmxtO8qiTNahsRaptnFadtup
8yI12iXKXxsIcIp24qwJl5ZVIS1xtR1wsASemON9ot/bgmFxQaMaa7u+IOxBtXAO+Jj0lvwjwH9U
d9YrpTrWuwSZTZ+GdW36ztcYIkqQSBblw/SSwrU5tQdEenQf6xRKXKzf+wKaRN2eZsaRzP2saZuQ
0BDJLjg5FsKxKzfnQP1bVV/ZbMKLAUZBARTgpQbGJyX5JcY8c4QUks/YiJfnrrzUsJGVk8Jd8+C+
lGA6w7QucI2F+JWXziYg+5tBrTTiMOTMWA1vTKxu28ivI59+L47kg8ocVO3dPvYnQQBm3YzDbUNk
bEBjzZWmzlDe+2PoENlHLm4ALkkDo1Rw625eB2N7dtZ29aPP2rEB5CCGrwg/bNt1KACZwtftl4PL
uMm3neDRM5VIBHXVz1FMyNbPAhWOhKMMGs0kEpoBE0AL44vNYDyDpgwTMFRat/yxIDMPaLamtj6Y
3byth69YKw9OeNNbFBLqR5M1JEAiBMmvBlPhHB9HFjpRVikldO+7hY9OL0P+aTQoix/5vcCNV+x7
NAdVdKA+Iin+JUxfTagLUsvJyMUD8dOkScL/EdTrJQNiXLI/2FILURXlrjwcpDQ65PFv8wpzGHuq
YGPD1xyhO1XrmL09HhV3GlSEHx3wSXNHOBjM06VAUp30blNmOytygBGpZHUfiIAPDIdfBOC6zGiW
sqHg5pG9MOr6YxnM647FzNKXdWeDmlvsL/qfvAyPSuIcnajzwtD0ulr2zXxAp4MXwUjnusg0/Nqo
egZqyax4xA0jqOzh2M5rEqbnpEdoGOBREfZYupgs7w28/0BzDaDLgpCGREKrt3SrsWJkUqXOj6Hl
Pw1t3Eqp/Y5VtORMnmDFxmGwyQmauaNmSWcoesIGPCbMj7BSYBVUWwq/mLsSSkI23NKiQbarKzul
xH/WhjzoAAEWTX+NEb1UbBa6AQtgBvAo/3TObgAENcdbDyEtjH+krHIX4JO5zw4NUVxTTNAK4n0S
JUMKbQ/EJJngtkU/TDYtjBhJhXDlmXG5RrXGR6mzdWvImfJgwnRrvOT6Uw5Gq9kwxxcs8/CdCMxH
hDBtHMtd3wsEtDx0Bm5sWuyOswG7FimIht8UWFxdsVBQSeOloxxnfK47C49Y6yPKGX1WXs0LQkLT
m4PeoKqOklMDxKrMXJJheq+xm2OVUVSqpqNhYLMVAPC382qC7VYJjIDNIfhRoJyrm270teUb61a9
67zMQZ+iIawSJ4Uaf4sDLLrWE+ERKnTvkW6B02wj6uc2JeGuucd02qIksSDN8VGomuOy4/Zythnz
2nUUqKYmxB4Wv1KQLWBRcoIMpbRO62IjkJuyNPH1G/YwxkZJdzu9Qar/7LSLVyI24syaoFoPJkbx
TXgQNTzJF62e7ewcGga2diY8BDqdkdq2hr+gQiGfx03bf0ykfMTSRE3d+rKJL0XWIwTGn5JlCewI
+SR+OvPFICdDWm7hh1ja2wWWAqkSuO50HwYQ6dCQcl4SWzB/i75huqpG+VpWEAed+MKy5nHxpQ60
DopWr9dIAYAmToc1vjGvo0zBiuZdlR2GcowBNmoT+ey3LnvsklteBFYTF8kz31QAjy/lakn6a2tf
JJRXhXmyx8x/4UgawuJrHPokVEZ87itiseJsJf+MN+WTQYfj4vPDtcJ724y3JFll3bbA2epoaY8R
GzfkI+ktAFXgesNsFUI8xZK5ytDYARAhnBWRCzAshVuCcuB21JE4msC3f6YVQTa1dFvpTXdTeEUP
isGeDgETW/kpzbeLvuZpb8mFG3lZZ352viYsxzfhLQJm2YCC9DBvhaAMBFkK/YK5U6PjT0T0okei
lfaeXYJ5NUJ0zPtjJp3D8E3q12WBzviHpBXTQXZXY5/AnTRJ8nTdOBcsL6lyauxtLm+L5sVmjtrL
u5pJlApXqQTJGRlrzcjeqelD5SRNGAgs5yU4t9Ul5S6f1fxcoNzoQl/lAw3Lnyn7eChfGSKMfQNE
ewf6TreUEwvY+ysj7DrfcNI35rZABNd4bCTzVd5L6iM2DxGjQeJlkQ8GeHUULkUuVdDAUQ5MThYh
yDWL16wnXXVdi7oPWvG6Ie6LrwMPevVP2Vz0b1riyfRrkhsofBMgdp9wA2zSa38U3bSELOGc/ZqR
1EeMOIiX6P4SL0BmSRs9y8aT3J9hCekMrKAeLSg9KKsB/NEBYflCQAJBn9EeE3Ep8At4aB6YhQNU
qyJfxWiYPPUWsfJV1V/m6d4rJyLVqrbC+ipYF/2+1PaNA12zeufLqfSfaTGoAA6QrxWwea5ox5/V
fQOftZW3rfYydG9l9dTwRbXVExdEKIJ+DxHVnzQdAmuDRQHbCt4tbvHF4Kp1ow4t3lJvwycK3/6C
pxkmmQM0W2++IdP7m+N1Yooc2+KUM8LYmJAh+WxX0a4lhgg96xNfQQyxdMNLyqsD/LRV8i2UggGC
E05ydh5cQ2Ev0kiXrgJ7Av7yjPJldLWGFmWT7GwS62EY92CBIiO3MNzQ3tAP6hUOvaSH/Y64MeHv
pm/8FnDawUyen7qzVgafVQ59Nf78jiudqw18vg0GKCxXjHrvcX1EpA0RczmCMnpUSd/R3+ZIiFIG
5zteqTfOM9425PPC347NusUG3VhZjO0pxyDYfHfOdU5gR7xJZFp88ysGnFfmEZmIQWW6av0fSee1
3SqWRdEvYgxE5lUSEkI5WbJfGNK1TM6Zr+9J9UNX37plK8DhnL3XXgF4qVgxfgW4yvGQ9QBWQUtK
HPPgpy+YGGKSrTHMPHdTkMK4AWvF6SdHAFLzYs/w1epQ+lCkk50OpYEtvTui7cxsNBOwGSHQsytK
hS3Ie8J2GdFg7IUPF00D5zMjFVdB7n0A12U0VaubAQsqQsvwOycphAAO6n1mlZRyBSmKRjcvzgwy
cAlAjQa79z9dkvEK20V/nTSA3s9s2b69idJcP/wjcjMktaRWnEUmsmirYcUPS4Zr3rnZs9FiuMNQ
nkllAI99y43YBxKMU96NNp+DEQ+iiZPz4cOq5bq6x8XVk1Zko6Cj43727QpfZ0webSaO47ZUppRf
xmgZTqCvAEBqulLxCiHOmrEt6sr6FB55zjAPgSQ4PpTpflBBgdFAEEQObUAShvH2gCk1mecr36QD
YM18ZUSKHu3tMiVAQsfaUiG0cPQgJb4jm/oXXiET7rFkZ1FZxAfw2PpIdp22PeDij8cfY29Y38xz
qZMLG/eweWnF6vP1wHNqHdxwIOEJixB3saOiWH/giGSH3nc3kRWkDSO0f2SwsRcjioSE/cACATO8
C1Ro3Ppmq/A9MYeauQDAhEROWI2HSlkynPMf0M+Zpla7mbQn8AXLeHUdntFovFTp2dVXuSG2dp4P
a1FaBOPOfeBeOz3AACKNeeafJXpbuJMKzTa2sAOXHFUmbOQ97QyDl45x9RH+Q+8eCjroR/PP+Ffd
2jP2B+Wljp12XDDfokVfe2RhnLL4buD611602kLVA2elOBU+lp1LwWnkpdau71i9LbxPsktubMt0
hbZ8Nk4Ebj/bFwqr8gWhWXfcrS7uMQbMi0WOo4601AsEcssJD59HqKFRxlx6QGd1JXACtyBJbFEL
F2QP0Y7k9F90EflX6YByxikMEtLdcbMFuUr1RZo6+CeBirTgtBZSEhBxH3tGcu4DNAhgq962fHG7
EnqzHTQgEsqwl8TfbFg131AT5r6TVQvsLPF58L8M/0SjF7EKrzg7DVjWYSWF2RqccugN8AAuUu9Q
DMDAgUlRvot/g+tM/kbdGp+qzkOf4YThEU+kQpjD/GHGh2UBCgf6YOWJTyXOAl6zSQ9OX6zgLb1k
4dF3L+MfdyVjRoQTYn+dXWCUROzB2Cvcgj1hU0TfzdMj9gaY77GB4IfnFTeIIfKPwcP9ZzLa4QT+
nX15jaVNcu6ltkVUxRlyGF/sKRksZBrdEUo3rjgYYeRfvrGMqmVM4Eu7MI7DU9uU6YajfWI8i9x/
3445CMa5+akPXbnk7X5UB3uP2VmHgyHsDEgzIldI1Q8q4x6mDriIXxj4Ddm+x2GByT+2M9gJPaag
eHSPkK7xLJmthmYj1d9FdZQmMcBWkw9luOhQEmaQ6Jm4aKjAlwlKNlnetLJdoyFB/9ctYCDDVwmx
8W6mzdi/0qNW7TEBqwPQpuu9xyew9KI4edvmTsAvZ0Z9jJh/E5lXLUHsKBjwFTCyg7FHOnhCcLgJ
b+0/7yBi2IdrEJBlTQGziGw120TYdxBeR6EKJVldFw7EASSl3HsPKwrEVvMwXnTcAkR+pMMt6wTs
kyDpJRprTiBoAs8AIa/8IDgQdwSODKbWOblG7DfM7+NuYpjH+RQ5QolPbBDpL+t4a3yDuRQfyOEN
zq4CpsdQoTHkkcULG2YxOMgZyubAvkqRYhZrsd2za7IfkviBcnt6A2yGyMJk8rcF9PaYZsyxiAx+
mKC6Bp7tAD/4ryy7w2xHs1/NGxzmyEAWFj4RI2BJHQBKgbnWQiGPV20P3X/OeA6JI1AaELEYp4Tx
UgkVhMEiHwP3qz37G1QUIeT0YKxtS5vuH7V/AXpFik5tx8QRjpaB+SrurXAO62nb0lYds8VgOYO3
d2ItI+xKpJ0SreARqD8YgQaYfsWgrVgydThsSkCWKMow1yCuDKPVu9EzWlqDt8TErxqLcraZTFXd
Yxb/SJQV8t7AhoQxO0UgETpYi1UMShYq5TmEmhsdP9sYdJaTuU7PoY3HmgjPCM0jybxb4HcYWp/8
0klzmZ7yGu262pnVO+/20PpVtut82htQGNKeNtAhwy/GXdnJvyB5S0y7wNoSFbMO/QEjOooGJFxg
MMyjYnWlFMvhmKiL0lbXmBZQB5mAkKhi1x4+wd+KLe2IKkPNQRexhyCESjEBfDqqX1jHNrtuQ58Z
rZRd9M22h9hU85cDItlqr3+y3wxNDRGQxaEp97xoiZUGO3qzU4g7QbII2QtsHRBoyfet/7p/Pb6v
8/RS/ArYyd5GyMLkjcDAwo13Vz2BXVU4j1yNbNkfRsiX1DTFWrqZ2lJiCmaAKfFq8Z/rYfrlJOax
pU+BNsvMNv6a/dWoH5tNURPbvR7IcJysgxkCd3CntDn26sWJChicyAsGK/rAxMJ1lOqBJRsT9PpA
8yXcq4mxNwljMMTgwzPK3LExSk94nu3fiFLw5x/HBlf5x//qkemUeBhRgbkn9xeLo/Dh1cviyTVf
i/8qal/gGfw2gGgntWpUELi0Hp48dxv4EN2lOiPcL36qAw3bbKlMJn3IhKrv8iW/sJDWP8Wp2qX2
BMIs1Tf9gfI9W0NR06CWP8VNlS7+syMrkSBbMD6Y9MzDLw+hSO9a5g8jXY7BTrfbP+yqOJHyCkoA
zkWTT5HvrYznoFpIp5+6YLUvRbX610yDeRs85Y/3r4UEsqxf5h+CUoQuvrYqbozDfI6yWyctyC2k
D5JvprhSb8kbh+v0zsH+Xwcxr2xq8mprlqt6Hf5I+AT8eM+Cic4pYKPl0b7gnZ7vufClnXxQp92j
y3RGDmv2Qehu7qnfQmSDYItjNSbElbdGm0g2DpwhzVwDT4LTseLJTeGjY8Wlv5XgJflWNGw5779o
CxBM2ZjfbXz2F/iXTnWKITg6+l8CjMryp9+4mB/5S/3qsXdYet96T13gqtb4MqV1SVYacpovpK3D
FbGz8FcbGBh1gKLfFQjnTaU2nX4FEkNLp/DK402LFPGF2VKLTmuF03VzZcynbHsIYYz4cOEkM+ID
UwIDFJ0kTW58twIJHwqrvWNK8ulpDlN5E+kopC3yzGg8gKef8a/AnSOwhSEn357p5dp4mWCTBKOT
YBTE2xpahu0RRjfemLE1Z88y8NzAXCPaFF/QpTKisOFKUyEq+Gv3c+2rZ29ksPKv8BccVB5XB7sa
Psq9uCdWf0T6NIU2SXdgBxothezErsSIRXwI2N3WX6m7hheR1xvjQwx1vWku8b8E7o35J842khjY
sj8sm9lvlN51b48+3P2nRpt4nDSX0OIg8w3dVawQcOoEnEQLoTkZygGGqDcV84SYdcU9U5k9Lwrl
ir0BXU2Esp5vyJGIJyFZUsmHA0uOp2ol45SaVHXU4QyMIIqKjK67M/MgBvkYWk2OhN3HCLcCN8Un
3ByXdUtC+xWuQZj2XGYaulyyinN6ReKj0px31hTtpR7GLTYpVnMwID5XsKHn6pPOOP8uj5zUaEaw
SoJqd5U+AhaKW2VwBn5LsoQ36bVQHTz0qTuBFvHtF0uC+2Bb30BetC+aj3HTzez41/+WuXtXyVjC
5Ky/evbEVfxLUHm7iH9x1NL+AB1oKMQfdw+UbdXEfivihtlKbtizefyb//rP+lj+ai/uaHmMjxC+
X3gC6RBKAPAQsZMe6f5C7YW9d5Ab4oJ/NQC/HRTW6GJucxsmwh+9eoyHlbH2eTS4HjZP7jcUJCAS
EJ+/X7AawsonI+/5OcLVtIVVA53AYlILqflJ0lswF8/Kj8aRuTCPX3w+LbKbCwgfMcb/UYJnFrT1
hQoEgK0wWmzc1LHHp9NB+PlW8cvHj2ehrTWCFkwUKDTYj3Sh38Zff+NVq4mCN+9Pybhs6QZBWGD6
a7aL7J8anj1NsDzhlIsnX2W4i3aYO+X/hgQK/mN2FpKnXiAFEZdc+ATQX7VJBx0Flhe+18kPqwqz
ubu6jYVv/9me+gCFaId74eyC+x2KXzyw0CG/+zNDYMxJxjMMkUuwRlzpP9BNoweCDQ06MzWvd3MB
kXlKBc236BQ8uBKcZ8zVl6hpgw8K8t6msydRaj9xgcnqALGalm28xf35SXQ1bqgkNQhweTYmCUYN
6BlTIAaFawUWRXslZWunk5/BOJT8TqqwYZ3uK+MMdjL71voLvpPqt4wMbDUBq5uEuDFcr5YyFhKx
xY6m/UBn8G8CgfYIHhhkxUtFXvfqwifwxYYIppDWsgGVc4oDbkvjRwDA+KmO5A0V7RreybgfHu7B
Z3fR8eP5EiX2WHjAwbmGY7iqqyV9OnhxhTEPLtsKSNu3z9EhGiZUk0mBDN1U3WvuX/pOposIDRcP
Stp6F3UfzlcX4FfEK0NNiO6I3Ti9Ca+A/VVosUngjjMxqC/pFYNqkYqFdeT9cG7KeKtBv50uGMzc
UNvH9STdDTPSQf8lH8pSClclOjByNlEdRgfEvNyeHmco2ItsMqiYWZZgtGZzmg07+K6BhbBC7fDH
YwKIyoILCgYiklN215QDEACQgbRiM0D32VCEXPFPxQdCWJAxBwcUBSBzEoAabHg+VX8TuAq1ZAX4
vrSn4QPITZXeZxv9jdmXsmki7sIRbKUUCPToTlJ0krONYeyS4QYfmOFZqK2HewpWTrgzyQj9Rndv
o3JPNNj8E1tqClQklFRegSGqVOC+M84wQYNbP+2ywiqhpydQmjBorKvgKf2yRTGMnZJaCIleg/Io
zRGIh9efAd+0e+hpfMGhs3ukuwir7cJD/WtPBJhZe4J04OYvhFUfVzsVP4GDvQw8CBhqoJwpemMK
SeBivK4gPPfELH9PLVS7TOJlcQEiPpf9iiJ3720UEaMB3J+hYN4lpJ8rKM5cyfHRU+W/BWOenaMf
47RhpoFAk+9KeCZqKhwWgNch9V0wkCESAHnq8R+WsnC9oDXLJBQvVPZuqwJ5or2dqisimKkpnuqX
9282NTG7hpPtLpJtJFySe7zF9hdbWRfg4KCJqzzHHBxi+WRAo4w3qdh1OZxVNpWREVyEeUrlMszA
WPbWV1dSMaOfKWkQTizOeMMkF4cDHRMqkq84kKAfTr0ekPK3/JhKHa4MjqrCAeudFXznyme+iZVH
O9HJF9Jt5G7idfhsZ+/pgIqWkPPDhCtBvwXoC7lQfYOTTff3ijMezHKVFW8Ri80PCjgk4xL8YXXy
38RPSpbNz0yxubc+RpPINStklukqRqxIFNESJAg/rnF+u2FzRMPJPZpE3la8CixyLKe/egdWsYiX
8EiQexaIV6ejdEZHRoQBBSjj8WXkTD9PMUcWc3HRba/DhwCROrvgDguASVCLiWL5PT5um4bekQ83
s/I3nfzsbP2L5w9xBZkfG90djhnzcv7y5/d8kZPCREOzrPf1IllKS7QNh/BCdNkcF+1+ITvBxupp
7HB7XhQbeXHAappfqS/e4s4cGUsdlEJOc8LXmrSXbzIllwSYTikOC3EpLnEbm0tYkxTHaCnZ6R7y
1IRmvKpfPGSMI2OMUYRutBUqultILRJZqWjMaI55xuDEkRN2N2X8zs4Kzdy9bw6hiM8Vw+j/Qh79
T1f90JVXd5yx0FLo7YlEylCE5gQS/QPDOI5vMoM00rfJV4Ot6224ZVxgbT+oB+jPk7Ul4tsG2/Oa
J5Uo5AmPzMFhaPo3Ovs1R0h8oxJsyjsFSbSNxSXcSf66utNj8EeSZd0I45Y1+bMS8oPrTPiGfpBn
T0b6dXKLsV5FskMY1XzK2mVpQQzrjgWjDO+R4sfNjO4uBVfNZ46K+SdOuQvtFeJNTuICs4f4Etkz
GOK39LvXP5L5NPCfmVPY9FgFWW+NGek+vs5uTKgyp/u4OS6XCwGhJfUPKfBcVah4zKou6EtQitGy
E0PTLLE2CM1VdgcMm84CBqYy4izhoKKI4jdq9OGb4ols/V9Pd6Ou+q/y0q7VL3JYQOfEvRlsUExy
3GoIPC7qgQ1fTC+gaYp8nQ4PnODhHJbkezKcNc4aHqSd8kAagHD+YmpO134X4YmBb8Ycy5LJ/ABG
/w0vBBkgkQI68A/whiyafLwoqWvw1mr8X5fRKDIdQKaYktLsf4EZlUMLrfrFF+mTJ9tXNiV2xP43
GF7JM6nAO6Jkpf4hA9dOfIc905twLfXR9TfYm0jOqfeh2+eoScIvOLzzMDoiKkmrBycH49xoK754
Tc9zyPtk85lSRuftA58StrH6nZJ/B7BI7Kf4NNEORPUPeA/rCRiF+oJ9y0vfsXwnP5cnDlxycNCj
aUw9Gb25OE7Aeyai2EBnhLkYhv8R9i//WJ1RBwtrUaK4fEy7YkldJ2/wF8UaYI4OE95zI58wMeTP
LgnjFCx8mbkBt+0+stOfpgyAbDmEW5+z8S5+5zJKpiXo9r/gE2CWPV5QCySWeAKepySDqU/08QKt
ihdaDRb+9b3BXF7YCMFRyl6QMI2TAVtlW27V5k+HPfaIPJvhhkiJAWEMR1ppgyG0lBxn/XEW2ll+
RnmBrYQy/yfgYBwB/oArgKEZq/xNd02JFuaO1H5DsmVDQ937m9sIXbwApS8qqZHZFkVKdUVCk9DE
LATa/vN/n8G0KONIbYmjsysdGvBIFL0D5tM33XhAfW0EZjVz8lK8CeaDmeDid2eNCOJzB8eTSZ7j
dhtCYjlUCRQOfrIzT355DbRHSy3JCEWBDYoE7qcvLIJrefT5O+wh/IXM7lG8AP30h1xMp4fm/810
J/ihKpfqH8KMxWidU6r7GE10TIRmEASw/M3k7extCt8JfkLdKcIzFf/hQLvilRlYtb8r0UBL5Eov
zW6lUWog6Dqbz4bkJ/ZzD9PA+bSv8J/VDUQjnu/hw7gDrgDrqVhRdld7ZpoaZx+24o+s+fHGteg7
5vBRsKWRrdm4a0MoUhC2FgzY4HrgicSAj7QoaTKR4wmChUxBLTGdYFaq8ZaLHuvx7i+sruWVSTE1
Fwhi+0YlqSpTi+ch5YCEXtT8SnPgRYBrDR+7ezWdjF1Ew8rHHdclw3JlyqVEwZpwJTuLtG16zH4y
wf5Hm/mPPV8ApmnTTcuGEU5KPdoHLGB9woEC1hf3iODiFIGNBdKMzkwJEDxvmI6hpk05Sd7QG4hO
x8rrCbMIcQSN+9YYkFzO0+5A+0mVwFAX3RdgZ0RR1boTSut+scSM5jvBj4AuOCK2mL0R+2B+jzEV
B2mnHPgo/I10g/u8g/1Lwdy/CUenBPG/RcGOr5wv4Qo5HDfAgPc6Dd6Yjzz4pC5hQGRhCgSjbNh3
yS5GV8DjUGZMtHC92jKpFCnFqZrO9fAPT+SEiCzMgCicJVzFEP30p54EZcKFFm584GP15VoA76OU
zqJt+2aD5FVZvQwH/UV8RXbTYgXMwJixzaRdHKV7O14o8cqGAw7AerJv4+t8CygUQ1wB0bJOWjpM
YHAGrZjK0NWhQaTKpMv67Q6utwpdHAKW4zG9welJjAfrOeltGLEzMV5xd0vKHHJdSifNzs0IzXOh
OOotgsWMtvZev2nZmA5wPqCK1SVb3YevRLWMY/VNnOlbhgnCabco31wr1wMFBHiDWO/R0vWWhsq+
eZPKlHIaZw4auJLVMDk7n2uMYgi89W1oyDVfGk4JLO/j8IMmiigYaNH6owmwI0aht00BwRNH9/At
CSbQZ3YT3g2Pi7bggBkIdWFcqGzYraSTp1s0nRMCj6YWwAjGk3YvKP5s48wgGvjxNmiIIeGMrxvm
r8yeAZ68qcjQ8UakXoeWCOlggSfhXVOPbtRNNmkz7jwUIM4tzlNci06chjAs1PCooSegt4uCj1lv
0/96GPwqGFZkTHpi2IOLqUbNl8atW6kO8yiH40mCF8gUzVy1+MNi7pQ+/eRWAiIyCcSRKX1TFxUB
40VjYpuYi4ldJDIZM4iJzDTR0oD3Z+oZlh5+SqzVkpF3/leSNoEjFeYzWXeOoruU45xlG1NzC+aC
9E8NzL9c0Bc8bBV0K59E1Kmd2EpDdBPYPKPhrD6UxFjqwq1PmeREWy9iM44gNsJbK1TtkJX1pTfx
yRfrU4QWPoY265n+pUacYhaCpXz8FBYFEKMf3WqRZUE5D87kgZLUY7QK22ApmNaML5vzcGQ5kVJ8
GSiUy6ISlkbwFSv5Pu1rp2qC3cQkq1wmoq6xVrp1i+RnLDi9xWNH7zbhY96u/dJISITpOkmqM7zH
R5GNCNOqzoXOiQS2AtnJI1Jh6leXvnp6/IkVxWCrjBBGEEtAwQSfUuekDpJg0UNubbt+qaompi0n
0/tRPJSmjGrjLy2BOhOmcItQGxT+PjXw7+WhzDUmwKL9H0OL2zlbJtIaiy/ssUqdTiAk0mWwZ8q0
+lz3OsQtRpXSppIYzQvFNm9IugA8kv134g7LgJZjSDkFLQlb9sSBpBWIltwKdqWXK190/0oTuLzd
jRLjDaVYmeoE0O4lzjcPCG4MjYWhCkRN0R/TC6PqSnFPMNkzToP311ZoR7gAmY62d8hP4itT5N2M
3soHQ9MwOKhu3XhvxruZFodwZOzvbwxp3xygBFsRxE7N0445xlRejv9TI0F6bR5FKO/l8N6qsmPW
qDULaZOYs7+UZGxTA3kWVbuFIW2oodNGwqnJ65OIg7VhJM7A5fVb+TyTlEvcGpcsElYmhXzPIKp4
mgKzelSJ8D94rVxE4KyKuSXQGqb6XaWz1SuDIyhHWD3tn9COqp5cRu04eDBMpOuk9ZRgvZVG/4rL
En8zbBJWotj9mRGaVyjNjboJUpjbLNoyO7vQ8psS4AD6FfaN2ncqlVBf/groBn3uaO6PjyeV+TV4
n8r8U2Y0UBR7rOWyDu0EP7EczUKIQKDOfFuq7ib6U1mOMGZzKgVdYDFiV+n4bvxKTIx5cBPMRgJM
RjzttUViWKGECmEonB5Av3H7edkbRIUSwaZUG81lSgtVEWN4t2j3oRDQbmuHifrfhgkhBALzPHgW
4Jm9yqQdRzsedVQAZpdSqJNvjByxa4Nrk2M8omXHkfSBRMnWXV8cy4B0GFSaiI9KAfQ15s1zt1mH
cCJ6gII+ja3A9QCK5Ak+T5gehz3ny3pmbrqpfzNmGKqJfAfGTz4etDmojdqa84SDqW6ov7J8Mesm
gxNaZq3H5l5fJHV34NlKxQdEJDf7JAwBUrlH4DxjKp0uFfFnEpgqlbri1MCiA/JKP5hHMwU0diby
4nS9qoF8TBgQcPeRNSSyuhdmvVVD1Uwxai9cxCfdcDTRiMJt9nKGP06neYteBsKCgTTd/QxJJqY7
EsFLGW63xcqdHXlHMlFgUh/7iK/R3Tp61Fb78eR2PYSyJcIyrstoM+TE7LkpCgYyNcKVV8MuCUBd
q/NM7ommwHKk3Au4kDYdqzdgLgVNYqYSSbPX2Y71sXMweqjEr66zMWFogtMgfMXJjQGIyjSBRyPA
YUiHHQSHg6mcB8+21th9cBBVG1Jj43U8JHgtoCLFxDbvGUSlwoqHXU0bnjPIX4QhICdwKuZDJh8A
pmff//odAydSN3OQtC74k6MceBtOcYINRtMvU19ay8wdxPArn9W2SiSA67OnEBrGUap1jlm4Swlo
KCmYsLPFROqhYaClpSQput5XxROjzbAd4tbUpnyfQT0O2dGHjjNflyG4wpwL64On5LYZkHXPvcuD
cKePPVoq4JNkoPvneKUFSwitimDT9BeWp+kGcPNcVIHYvrTYPoKiDzokTNh4Eh7GChRy9HCMtCim
jHCyhE26p2FAf9oEWLIMS6GxWJjBK/5WH+ORnkJnjCFjZw6T7y8TDgNmLd0WvqAh2jqJ5q2DIJIU
62mUY6UoMrVDQcaK4Qz9elCv1DH4T5B+gC9lE2/G2VvvfyOUaQ3qYM9pcTgIThpzOLZiwubCa519
admNFC2QtLL+5ACDhQc4iq2LNhn00TbgKAllayZss2Fdxvu6/gjKHrvJBsoD3m4xGHx6plQSdXiE
dtQTiHES4UvKOKX4oGVTjyIcdHejUwl033p3MAhSDfg9JMv829Ts1+CABaCMH5rznKYnA53smTb0
cD4CWPwKHWof3YcYFM3mRxN7kAWnNH5FaT2rNz3T3rJ9kgWyUqib05ZkA6aKJht1mrFhS8SwjABi
rd1GKxff6hhSO4ByjlmIZKntVQDfG281aIQaEhR9HSR4bsZl0hyPmpUwoykaWKckkkAO1lsNGZex
kCk1Yljk7p0voXmPvnH88ZN9asW1EhNLplhbRXCTpk1c+Zv2haz+ESPLp6FloxQ0vNKxwhV5KoCv
G3lP89R70Fx5nKT+rDLQQC8JP0xa6xFQv6C8FO1kDN5leuCk1jiXZfzWcUkxBmlXGordUBaUDKcM
1FBeTM1ER6DFds7BMR1Caav9V1yW2kClgcYKySWKMRhHlufqV/goYUEEOUfX9GEDyApekx+VXEeB
3B7zZNIy+MUZLGn8C2EmejqgtV34fzouU9LR1FJc6VnAMv5DgNpECEF7J4Aqxay2tyRZ4acGS9PZ
FehFo5Ec2O4wMmod/Usn6LeCGUOD7QqoQw+fcM66hQU7O8U36Sx/B9cMIsii3WXnfinYwk0mlypf
xgz6eJImki+jr/KfeeLU/se+wGPECIPgo4fPG07lbUMCzJxgEQg62UX8dHdY190HTI95ADN89TI7
GBv/KD+GP+pbLJumXOlH8Gdiq7AQIL0scsZg0qWmtxPmyMB4UKHpw3DBLwIW0HlWrxuoe9AQTgMg
kAMC80CXqD1ZxdEi/Agr4Zpu9F+wLBSl8+gL2P7RvY17slVP0bXEklqzpXfxSNli7PzuLs7CUnnI
c/6t3ne28iCNFcRinhM0wBfyaFYfQEmc1ghzFimUJ+xAb+FuqYEi6/NbNn+3S9LXVt4PPMe5vAVo
I40M27TJJj45pDcVePWWXPQ5Q8zzcGGsbs3+ZV/RBVXbv/y3J2HzRcAQno/llnEh+6S4pKucxnVz
kqoYBTcf+TG+8X+VwBfugwGveZm782lrZiqpkbAXHCtncJpXfQRsHBzmC05kVa/g5Z7Vf9kfgSe/
Hn6IxWdmM5LZMOKYp6fuCy2fwJM5XeBU4QOAh5OSN30YYhVtYMfJ9tXBq2oBEcJqN5E9jQs7KKpw
qew3oDk9urnNzrz0WrfZARcX6OfVJ102e67TVX+o7waglp1ouPoo9X6NiepCghtOl2FxrSD28mHU
tdstgAiZ3nEuwIBhZyHZpFtA+2EjBb+kA4BIevOP+nbcZPeQ6G2cab7pA0Alio7RHb7U8wCEU2CU
gmMlOPMVNAiu2jcFG9ACvXp3Z6Por9AH9oxB4RVfcapm2yOGG3/0V3AZd+Wp+uHxjlAneS5+VrCz
dDzPU4OCSodA1AAZcThOoioFha1O+nC8lc25v0fYuhD/+h3K2G0azOWjaVdf8QbNCMAHeCtzTCaS
iNp5BWLPVuIBTOiNPqhdNVz0/NQ5/nq2TI9soW+aevZqIkqPJnne45nA2l5Ho77wH6UFnDh9+fno
YG6Tv9sHtxqGGzw8ViBn6Y+8TE+zskZJ6jpeSIkyZhHJPQ8xf0dUVwk60Kwh1Z37R0PWEwgI0bzG
OkFIicbGoz2C5xyGCvCPsfIHcRkC/ktlu+4YcQdBvS7bk0pLnm5FtDthfhtGFbNg8KZoOZ360yY5
CPAzB2Wd09+iepq2JLaxSRDsQkKv0EOxeyA2MUWYBzXb977GxMY4xHehBaWFubirxE2UrWXtqyXu
QlyWKThhvHET6Vho4y8ZQwKx0QlN4EEv971IyjA6EMbcoabBjQsIUznOdppwasmbVgDuoenH9DW+
8poIzaHstGa5aXxmykQtYvCpYO/93wU0d4ycEuEr0Q40yXgYzebMtIo13gwfoDjhmS7faP7yU31k
VVVrQB3ALFiDcJXIKemwwtYWeX3NDcfHpQCKQLMFHCNAotAPKACTxG4yVIULAAnwKwDuGC44XK6c
qe8eY/OU3AXvrvbYiTqjv62rdRafMGEhzRZL1xnuMXCmPcqxJj/LIvjbaTQIBGrP6rDEioJtgroB
ljpY6YCX2qYhtW5vKrv0lENjwiRmq9qTU8sL7oL/W8XrycwUYiQtiT89UJzNxq9Jjla/EZilltjl
jIGVCZIF5zBpOX9CNMv+v3KcrcbGxd0nt+Ht/CYUrx7OtSN6IpDuivp6KItNARzkjiEpcDisQccQ
hRVCpjkicQ8dZCSSsQDyv4b60jZ7ncwS0aIYCOHjoySlY8yQ2aKmY6RDnJtlovMo19TURJEhJB1q
pEiD/2PgNCRjgdhjwhfeREg5Onx2RWIINwtOLqYsuk7Qco/TU0hSROetFAGkzsSwBNrBMBgcJ7+h
OiOYatdkCiCtkyRowOVuIxtIghFBlhGKbmwKyo5kDAXuFYtq7FBYEHeQg1MKxruUyLPhR6Q/NYDW
XpLugKakwyfFIxBO1AhoM5jJaSQ2+GAh2Uef5rLMCPMZIqVpVihCD+RmRvoTR6Nq5vREVcmO5O78
jCzCZy5w0h/j2vERxENBGLhZVijscRypnlV3xz2kat6it/crS6gtTVtV2soYj7xeEO6b9qgaGI2c
R27gEOxFf89/G7Ai7W0luwD+psGaWVyv2p3/UeUXvgas4sB96iHkCtQuLsZ/iNxTyHDYSU+fntcv
62clHsfoLjaXSLQNyTFmjqg/Q+E1fZ76bcAKLZtnCKgXFke9ffLevAfTtj63q9mRXCJDWfGF29ri
79sGhGStujeFeVVjYyI6RoSvoR6aLJFB+7vB0VUnCDDCMHbMlMZ4X9IcaI43cPDNCvomh5orJ5LI
uBGm6ZeWr9qUV3NZfUn8n6pPP81LusI5w4XZsGokWsn4LSYHAxI8+JrBOjyq2qcpg3kJNorsG7MA
SFdGOw/huTfiT05Wx98ovGbuK/XXnnIbsWeo2nJYhzP8Krn7Vcp0BfTD8/fRtACIqYv4X87BUU09
rzMD4fBkZkMDcSfuK+qYM7Q+hwb/8war1SDa/UeqlxBSwuOMHlVZLttg2hXALMDDB2AyfaAFUEQQ
cE5LD2Wx+Uiqi4odqPTyMNAnMUNdYauthPjFOQFefETr9MdccPDbKlSHmiopL6wtiioWTo9LpF1J
jsoN6Z0hfrY5udG2Kqzg8/GqQW5hisOPR4nFz/QlqsVPS/hh754b+BEmQExonLkx/vCRbU34wkil
dVH87GXhWCgOf0gYkTdPVgC3SqAzF4aP1x2bMiGH+sgYkJ2QuwyjpauPqvLyC5uVyyR5NM7gW4KF
Yrdrjoq+m/7JHVR3ULW5yfwSv82B3zAxOfML3F7dvLklmwvntsMpkscX8b9V+v9357f5gzs6qb9l
dQbtxdBWGEiAsHNXsQkC7CvNaQ3xqkGw5xGReFwoOpojNsAZbLfR4cV7xc7RvKk2aRRd7wQ9OdBH
ViH7muRdQR/jZ4dzDvqL7NNj8qbtcthmhO/ABFHoAF+TQzrIb8UM8VYFl3BmtypgnR01jlZDPDkm
xu9QHA15V6g7sWEFr0zeStx1s4sZfkwuhLvSlJ3JdSxwp+zZklh0rXzzTCKfrQAGBCzrafSCgyJd
G8VWOa+e6US7uLVTFDu7WItVh8BO1NA2uyy/WOVoMX/9yNHFo5addexHWiefnRPjFc04x9MPLxBz
QQsMPG5NJhK8QJzbrKABQZfjZlYs05wTGxGE095nrkwSXaOaPbAiz2TMNwFLqnc6FDuoljMryO68
oWYwP1HPrlt+lSRMhhM5chISacZCIThDdXn4JQI+AUp8g9QeZLPSVkVC3WgA1TD9g3jRTwrmkUuR
SET4qJCpiD4lpO5/HJ3HcuPIEkW/CBEoeGxFT4JGFEVK2iBk2PDeFfD1czCL9yZa3aRogKqszHvP
VSQkVS61XEMihCp1wmnUYTMIi4/S/BY/UG0KyaJsfEtmsSZbi5RPE8GfjwxBo9vqV/wYnRzWVVbP
+al8Hi6dVy6F+SEGs/J4eHJphTzQvdX6t5mcg/qdircZ9yXPOD95/mFyFs+t7/kddNGTVDxrJ4sP
ch9l9KNMT4NTjS11mnw6IRFXWCaVuxi0Yzl8aPUTp6s23ULiUcp6D4FRPCbpsTDOmar2lot0TqlA
odGd+ao5P3bNe+Z7foxGwTOVWxb94xovxAd7XRj9sCZ3Sf3C6lxN7xmr3Lzn2aM790r6JMUaZ7yc
fYZbpfNsGAhG2nZiQWdP4Y7mF/TuViuvefCOviz5ksOJsdlAS7oIIwREH9zEMUS25NKRx9bpG8xV
BSrAA01dZoXHhKZ8CD+LrIqQ7rgKIi1973TKeUTGI61AgSwWf0yK2N7tdBQjLMtN9G0VNdgFluO5
DKBKyVLQYiZ9PzVaTxbdejbqhB0r9GmGQ1rwuUcGnb/P3E3ReTVSbh+ZgJ+jgwlfM1Y9x/bX7KFW
Al92xF8gGVwQaQe3bh0biKJG1ligESRahlF3MGObaDZ4tu4I+qlGtDBuaw1dbVSJ174G/jk+Kvsw
8hKMBJYAL2/SYO/IcGVTR6hog+eHd7wsAYOh5hGOba9sRDbzbqHq0UGrf9saZ0KPargB9GbAm+Rm
YNdIqECKRPVClyLD4pthX5ksPm7J9sw9zI4y1xpNRJQZv3z+LzblqiDvObzyHtms9XQR86mma5e1
J3a2hY2JVuznj6ynFikRzzct714eDEQnMV3jMSbt2WK2DbIu5K3IgcAVIDERVU4TyJXqk08B3dqf
/crGs8B1HI6PgjmH7vntVY13YFrS+GJy2rX3rhed7SCi1bYwOFOE3ZcPGCn9JdBhIdqDPsoV56Us
33T4ObONzNZqelJmPtneSi5G+jtWXhwTnE5akK1ux/TSOmhIdqlLrtWlRX1hHVXA9eqVf2jFmxda
VQhxWs8AcIF5jwvMoXeDvYbMFi+D61eexvDDT3HlnVCg4DZm5ec5acxzgqChnyCn0Of/hxqo4srD
HE5TiCsvWJfm1lCY2fE57CAbI3vO9WWAmrRldvwuxak3SPB78HrizCU3Zs2z8COp3FLlxuS1Ok7W
scZbyj+yfBrBZOFdrNjTLMTCe1deU39luMc5FjDjaLWZ6Wb477Rl4h9Hdoz6ktZ4dfYDssrwCjez
xY/OW/KPbnt1un1m4ljx+Pf0ByumhGiHjWdi/+Q4YmtmpzOYqEm/CRWqE7S5go4sbReTWDElYmQa
X/TmQvI4L031r7F+DrSH5rLHeSE+H/88imWD0TN6N9Ol/WUay46Zer1inxqbbQNdPrjkxp7VjGXG
Yl6hmZREDHPr/B84UgCZxSuyrTSC8UPLhYaCuSokkFjkwis3v7jVL21gP1nT8xSvjfinImTMtzkd
LSVGw4Vrn8mCjjDGy1GM5d5UPLQJ//h0pY+3hjhH6sinZTyK4B8kTVStfPbUlLThVLogfGdq4QUG
kc8x4ldkgGNEWeJ1A9SDiQ6l/eBym0UbaE75Q+l+FoSX8azzP0QJjzxtes/1n4DtwIp/+csa8EHD
XNVFWocioHqYicBIv21Kj9BcvtIu/p3/XuEJVBAPyo0LIui/NIRR5d5sThCeudwpaCYOKtWG8q7A
Uzheu2S+NgG+Qr3DUospEoVBxOa/LBgClzT/CnCIJS1BdNjxb8gNopoPZeANVQ8xXnkK3qulPEt0
ufHwr/ZvSPPUZh7KC+bSwT+esONrDi8KRrHyxLXedrTBt1zoobzY4ipDTwXi0MQz7DFKTmn1KPRH
UX1V8YlKtVOefX9xId3ry3iaXzBfQxDsmMZzoXNu4IZFFtHVNGx/g+zUjXtBtiW412YeazO9JB+g
3vDEQ8hmteJqVxAWDHvB4b2/dH2yzaJ4o8SzowzUWM5Hw96LIIzxCAoOd9lgKmbkMkBR21ilp8Ll
sfgqdW4vA0EAmtByYIJEqEIt1hqpOuGHm39VASV1+NHVlwq5rRK0a79MtxG3TeAcdKvaJWkMh8Pa
NdVJKvamnRS8fg4QbGya8S5vNwXltb1E99OB7eH12nshfnoiGf3VZN/QbtGEbfM9+UO4tx8sE27x
L0nW/ZACONl0qRenj7K61JjssuSqjF9xA4NKMAOP4HJEKGYhr2jYZa2SU0njsSD06s2CDNTsBVGM
fODR+AjIxSJWibumvYzJunLhr/5yIamoVJp9q3+pwdUJEQHtWRRdgvUUptOXafAy8zLzrzKPJ51v
7vxqhuuSPED5qJynXlwinWgCoIIea0qlHLFUc9tNFiEDC15/O25CG9H9T5/uq+RLp2HiGofJJ0YP
Xa+A7r/kq+RBfLkY7ztr2wJ/BdJZqi2LwS+LU4/DCJ8kNSMoHmOfEFPchb9KwDzRfTrMA1RC3KAw
XKB/x2Qck/rjf9YZYixupYLeYIbHbsLvFTN6zjzWN5dPkI+CxcTsThn1SMF90UXceOoqMy6leSgz
vg00M+6z8J8DOcAs9UTM9xe65kX0K4tfU90Hvr8zae45yq3PNinyacxPpuzeTaipbyFDNSPCvRHR
yw7CZaHNght3OSacR/1nrCKD+xfTZuuGNyN6G/y7EZ4iuifO0Yktj5fIyQ72Ay3DECymhqHJD9e8
wsrdW3IzIE1KshO06QpvoXSjpYPZrw2qnZkeJYgnKk0dko+ruRszFkySezRNmOaim1rhzJGUwpgY
m/WmrE6pob4C5GxGmhQ5VFKo7O2c5Eg/34mAIzE5yDvuF/KDazSQwqDhSsug0+HR4uBNutkX9eGA
BEBRldak+Nl3Nfo0xoMrbn2+p+PrjtuQDnXl/hUMu3KWrlA91079odoH1go75TCePVtdh/r9PnZ8
uf5XO7AdP/XwGElnE2i7JP7l/aY4cdT2U+9jXhyiwLpcGMh3wpShgpsvYty1A9MFtdvqxSnCI1+c
7fqg6jrUxmlp6eVZo0FpII7rAKPYDIp+WuVzQKdXQECM7fxlXgWy6UPh9boSDNStGUDmpsxNurvO
YbYef5zqK/FRgvv/MqJPRyYhloX+m45Ti4pZzQiZ+6vq74qihvGBKZ+D+BDqxXeA1VTiXOifQ3ph
jBNr17x9I1t6JFLP2HT5qWw/3PBg2Z+j82kVd8pwo764nACcnx4mZLgbkwtZJ5U2vJQcKQTCJYvb
EliWRb2o9wy0//oQP+d8kX+bDQ278mKzridMO02gYa3JWKnEsNDd9PIe8P3W3IF0SvriZdQfnGdR
k6rZ2aWVL08j73LWsgrOC9pdOG+BgEM8k9bVnqPoK4PZulyFzm0svzjaAmZT9LWsDzKh/7Qfh5sy
PGX2Gvj3fvgL6HprY7zISs8cOeSVCwc5V2bOGNVPJwfSQbzhKW3x14ISEkdr2Hb6gxVhyL7RjVr6
o/YPGJcHaxNzMGz3pkNvYu5XivQ842Ql40IE31pG54/DXRwgSpxIXUDBWqKQY4jt548svMHmCFG7
V6uRSGk0exqIQThhs6dulJ8w32fbWffC5JlBq4LhLl+PpHXIHYF52JPoiZMYGnpRdkm0s7TPefDb
WBX3XANgBY08pnYOngusCUwdui8SonDADR+0sWA09+0uj1bgrHRapyjfBvki/+DpRBUy4nVAkDIY
Qi/JlzBr6Dvl/UYxSBZb5RwxDE/rPFXyOd9N/10EOM1Ros3ywYR8GneFTBQJJlzSUW7H4axab448
5qqnB57qQmaaM9/pn7MUrRHzMx+A3kXKQWtA77ng2hglIaW7UvVamrztgVkyHxVoMSI1UsBlYoUR
i+mMAW3+n/ul7lSuQggniOR5z08GEVyWDMgQ4jNmjdQ9T8C+B/mn/WOENLxErEIdZkD1XTyUE4q9
4HXGDrzTDaefjCCwp2PO0Avs/Gxs1T4wZHPz2cSiXqodUSWUVn9y334zN1KeVbwK+3WgHbCXyIP5
KgAdvbT3jjw2tEgchF0GN8gGcXAAiVxwVEpIFcDCUfA3C5W0pQEXMcaSXU4Vn6wB7OO54AwmvvU9
p0yV6qo5TFcJzAiT5rhUxduo/0bZJ/2ARZxw1w8Y0EfoRf6wQvhrd/VLGvMohLVjzUWDs0aMzKl5
LUXbrIKRuRPvZwAPVtso5GfnAvgxSPFJySn7brGklvFngCPKIr6drjOg7Col0xN1WESdoig0liFk
lZuJajJjCBZ6hfWG4HmWpaPID8EG9epPxLZTm0fkqhFkskb5s5EaTJYPY/o1B/aDzD289zUHK5iE
RwB7Ewt8oBNLJZ/udFTNAZ71K+2XJlyR32OLbtU474nyjHPCc1heyX01vN54zdO9TPeKUqyMARlM
FF7sEri1y0igoWEe7lMG70H0WnAiN6LnjPYPP+iDtUq7kcol2zGFBe8XYl8ZPOXL1Zq9T5ah++yx
G/sApaiklBof0/DaGFiTsRFnJOSEe0Q0Q/0FzXw5OIoHDMTmAMdsoWRqqPOrc9W86HS00G6F4ofc
ykZ+9gKznmrTmVwmDiim+phQh0RoFHv6pOrONL9cwEQDFXv2HSXqyhw/XcfBWJTdwrg6GahakB3M
ej8M52YLHwtxT7NHv+4oWBpRa5IUbGXjkjFOOXqugXwZtHb0rxgQWeHCqhu6OqynBr9TrXFiG8cc
VABt4JdZSdMqQDCjexLTUbCmQ4hfIWbLdhPxY5Vg/bL+U9ZEEkRIrBLa6/Aex78I02ZDhx1DGm+V
GQAS9grNH7hb3+a6OKO/KesVzCsbDgdJNCx3HMVg68GvoEIll15dCI6N8S6z/tfFciJAM4Av8Il0
ypFrkM8SEhjNypGsv11tUjcvVaj62ZosZHjdU7YnB4nIRPD0qP9QzNWLkPREUoRY+dhqm3PR7VSK
Mvi+d8I0RMhHgYLxhfDmAJ8/hBr+UDVbmjEMebFBQXIJzS/DVJgapeCesILGCADyI9K5Iv9KqMk6
d8d3txzzYh/nDCbKV2mVG9RgalrvQ6N5TWg8JNn3ALOinI5drn46Orr+gQ4nho+w+mcPHAuoDzX7
Pcu/dGiPFctx0uDn6l4hqQxUu2mCVxMNShhio2a+mOrwl21aY/y8zP7FvGIHWMVcD9jNMaOjmsxd
KgRnQ3fwYQ62Cd5JfPNzTi4lWK6g+CjlvyDXPtGm5PCtXTs7WBOqYS6DWcJi5NRDIsH/BRueCBSN
sEw2STEQ3Yg1/DWgqWnieHUFgmIHbzFL6zSHpuZfNagD2m9QoSpo29OVCz8BJCHqPdp+Wkh8OH+Y
Gedm4XygAfzPDE5jUIzX21+wxoX5LjbP+Akw75Xuq+V6/XCh1y3pbqF3TM4km55DAKN72LgSBy/9
TWMVF0tFQ+q5xRmCP4nKURpr9nMGYii+Br5wsSJBTj96s+2PAx8Td/vBlN65pD/lD7oGxq08EBU2
omXU94QlgeaaRfOg83CWvUQ3jCYhAb47nReJMArzWrzhJEWwTRbsZbVvJ69SPzhbIv0XSNYR7DOv
AA2trlv9rBLtrVFQoNoCek9cq4YT8YUzhYmCgusWiPNCz7dKuMYmgNqgKzzk7EhWUtwFtNv4xDn5
aCum8cQDcChiJQPcw1QTCTygonbdkeRtrUR69PujpJQulij7a/oRvu2JOTMoUJa3AjJCxe1qANdd
Irjj4IMaf1KvcmRgXa5DerboTxOHm3XP1k52Tp0bwM2u7jgxW7vp3aHOsa5azwYUpg9ooGMUDVuA
VIraJEVNJS/YGqCy0CusrpjaUFSYHZM6lI8q6j4KJoT39a/inwfs021yndWfweD1OHygL8Nw9fhY
MbHMfwB9yhoMBq869BGIUq4dRWK41+SmEUQQ0AEbu4WsIb05NE3H4dRn9sG0r5ke7MKBIbOt3v1+
RGpfX91oZdY7twNMssiIMnpliTXgUJKFGxwsddvP6JQXzBuiWbYg5+HWkMWr8WspN6xfxKyTPLTL
DmxJj7eeL26lkYI3ejW9Y2AXgASzuQU3XN0HYp3KgGbDrGAFeB+1FeWOhF3nXPPmmIhtC9VvZJV6
IQnGwdClbHAaTM3WKS+dsQn4IVOafodcesK2vRy+517DW3ko+MzUl/YPNQhAzWLaMDG2OCXi/Xqp
5nsX19Iy9TeVfmj0daWvnXYdjUSS7dL+UkJ70SlSOqJGOJu22rRxWctR8tEwmrX27x31gZ9/k2Sd
Wps63pVQrANuhQn/vbY0ZzbNLgBqqizZvsoMugidiQBDhkbatZE0G8uPXg3M/9OgbMaKVKlx4Vvv
Uj+yp9l6cA8a4Le0PhgHVKh885VNk7dJfoYYMhHiqvpmMuQcR3vZWvqGYoF1S50TgavjyLLtcG+E
zikylKVrx57ZYFpE0BaSzACTA79aKa4t0QMsZU4Dj6JAfGWwNOEo1ogN2gUyWE/QQZR3rfdi9Y3j
TR6ehvZOAEzsn+mhYphO7FMxfdrUinZuI71l/89OY4os9jUCfqU+oMEXBQkWx668N9k2qLelKBaC
Y20DSJ5hT92+oqCIaP9QLgG/XkTwxER/oirjNKmY1iM2ViRndOHNjm6y+65IQzSOtvZORHQBqgAF
SJbdi/HVApZs2e4Z4u2u9vW9ZSFKL+jhmjh5Fec5puEr8pjSuVownlxzqzEVkWoKs7i/hFDOLFDP
/PKkO+fazwhVUFxaGwMVyBx1386jRTosdJbyH2hgnMwU62sCJBYt2/6XYiBWUQgVZECaWEdZxAy6
cMa3g5oVLlVReKKEhH9J5B7BL7cMB2m6YGnxawkPbGzpnHqxsRn4JvwW3YQwH64ijDmORvhR9xur
p07QxoIevCEPwrRCbnukRdzjDF/osgDiKluw+P2XCEHQNcrC1oluZ18LeDFzzJmSYu1kNqdR78kf
FxlmG36SRuX3Xidpsf0vPnydcnoD07F4UriN1bvRQJIaXwax8ZuvoGEoOvKS/jXDUcupDlkVh3Op
XTNf24UjNqjOPTjdEcnWhG4EpWMafDUcrWeBqElvYy6gEjXdJbzDuWVui/hF9YGU0cnNoqXLqdyN
uREQ2XUw0AnnoEQcbKr9Ri4D+TrvoOidDSBEw3FETltxKtVpdfMbFcyTMZUKabcIl9IQ9f7/J0pG
mlGBeJ11KCzwMGNI82lYJjGgKSHfk6L/VCP9zayI+tDksndLkoYYokAbCuRDUkVHcmSn3g9YBztm
lQ7o4rwUF01Ou1DTgRISM5YbkPmwPZORLmkaJlO7Q2S/sHxU/mAsemgBlsGQC4cPIG1nji58n5hK
GQlmcfkdIet11XLZTDnrLHAk9ANOm5PEU0FMn4PbFmLqFvlA3JZJXi9PG5b/lOCWs4cHOE0UaFFO
RAhQ99FrJOcw4zGKT58aZuRIqPuwkPNi3fCUqgkPkH/SV/cIzVgUZEjRCZGco/0MSvhc4KfGr6Oj
2dWP9XhMXLajxrOC7zxm8JW7iJM5TjDXQSQ6X+0DAchPagPAH4bmkWnE+Y8T4nRlXBE1H36PAWaS
LBhgkESyHgbjKKQPimtVV4ihm4Wisx4F1ALzTomJX+F/ZnioUGa4GnO1LvnOTZeUxvzSqKyEEzA4
Q0Vpwwo+C8iMv8j6abVXtdkGDC2UYzcdiGQztCenpiyhb3/VG28+PLi+V4TvNnuESde1AscaV6hH
OfgpETJo8hbufXTTkjXFf2kdegc4A0MbCiq28hdnulTmbzedLHfbZ9uEc35NUHAfrVKUdCQCya/G
+HPV1yT/HGlOqCM4L8enJXfLmS7qTGtaAm9q1r/CPzJ+/wbpb5NrljGxx3G11JKvtrzXCfE+b6m6
U7Jl1OzUtRXsffOtr9AnvKQshu5G7XBbV6iQeNbyl0bx6Hz3tJUQ5iMwgU0l5UszXlQQhq39GcIU
knfaXLAR0/ZCfFk2XYBs8d6aemPNvZAfROyUEABkevPQio3KtwiHEH/bzrU/HaokMZAu4rjL2FdO
PltDqyHudUOEATH3PEgFNspy/FXim149sIdTa07qJm6AIZJMe2gIVYjfW+aQTnitsnVJ4qtMt1RL
jY6F2UQUBjPLCRgqjotRxzNKcdsanKld3G47ZbgnIdL3vnnZKR2sNU7zEOYp4HrqMKljAMC3X4/Y
hSXrvo2ZKfvp2PMJgUDP8Fkzp0z4aRWCbojDVUWlPvkceVjJ+rOFJpuIFs29T1L7iuFVgXK5O8OH
rWsIEJ19wE2UDCXNEqyghf8aZT80UCLhnOcjYkRTLtTYYYcjp3/Zu4cOaEHZJHtFUka7J1PgqL0o
HBtrdWPHx2iM6AInHGi23S3Ql1NCnDuja0nWavNJ7GQF9g7whCTuWdDGrQ/s5b0xt0Xgti8SZW/Z
Gy39pAvLF+7SB3fdhwMhB3Y1EP9hlTId1++lfwq4JsKVEq98gapoLZVr6N7L7EoXIA+3jbUbfI66
lCLahUbwJJgFrLjyXMqj7OJK8MxHO+Ja2VPCRPWDCXOISLRlfMoqz7WG4L/Y2MNqxPPO6ATzY7sb
WFHCg4bcCYPrtqVM6en4OE2/UBj2W6Q/NPE3DW3SVAkBGRionbv2EqU3G2BQUT9MwCrE1udEfaCO
AVkWH6WNIoXhZNKtRpCcwY9GuwaWU3kAGMqn12S7hGDF5Dst3rr26GDfJO4uxZa9HOx9mW40UGDc
tOoqgSd1BtDqK1gKDkLfaFXMV/thju/0SbLwUKsr/pnZ/Prs/izLJmkpJ91FqUtSIk2T2EVloR1H
ep809jRGTt959zsGPyXBU6RQpufWehPqLuVmbREXNMGwmtDpROm77393Aj3nSYu/neiqDO+M+MZD
M74lLHU21MX6dZj10RaQV767G0DZzmDGvZ/KZ9fui/qmTm8l44gwJbcSwaBzSOvfRiNrWvOPkzCW
tXAOTZnuo1bbwYbfmhyN7OBN6G//+zBZecOj3/mfj6xzrib9wJHyFJCriA5jQz9kF4A0H1maG+tv
SIb7xFXqsusWxP0oEZ9Rr3sW5zxzhv9RHqcVft023hvOxFpi3spiPj1k6EaRpZoq2kDOILRm2FDK
xsWr7pZep9cIr9Jg41TAbUqDmUx+z7Jib0b111A0zKk4BlDEutB9Kx1HvJbsykh89TZmmBRdot8i
AEqtQ5Gg76do+19b5W+iaGVMDze7V7hEYnzgov4xVTLMmCrAQoZdlqXBNbPlmii8W6ZFwKFvVeQg
PQaLYk0nP/JEfqjrYCVMUHOO8N/kHIbi1wNdefNNGMmz9tNj32mMmtxt62vHrHWxmuA+yrhg/emf
ogqEbuzEUBEw4+30Cl4tKaS+X3iNoi8r0Mb2iG93pq/RPdUnOpHhmTGVdptYLjT77hRfE5azFp19
rjBqt2ww3+Eqm7fLaDjJtvLcVHqF6SZrlx3W8EEba0a3bZITLR27xvvMQ/CxljjWniOsifRDV3EM
EVEIV2Oet43M2NGSqfJfBlHLjM5MpOCo9tp3C5CnKsSV+fq67igWUHFN4j1Chyognkif49q49P1k
4Ye/bXBkNu7gy7Ag/jl0DGoEbgi5UCn/PyFgKqaXW9PSzmbjnMYgwKsefkYuPQl9tM2lk/GTNIXn
1mZHu8hxoGtUIpp9ndwSVn8yoZYjElMLNfpT4z62v9rxD+Uf3dr/cZvduWAYEG2R1aqa/XAQlDXV
uxzrs5W722kMDXAzyq8DmpPqCk4mfTe363/lyLxBRTUlyMopOLtMrvWtmNILfPOoD9QV9CDp3wVn
o/0ij4JIHt2Y87P0RRZtx/gZVOZKUcKNnFKi3ppTBYQ3HwmxMnYG/Xitfs9gBWNAHtlzGo5yk1qw
q3stzvECof+SL6Tqz1GuLai9fdKF3ZG4UoIo93X3lo1IVrX03pPLF1VrhGZ6p3hTbS1qxblpot+k
av+T2SAnI0AOmQkwthi5lpug+x6YAZoSk17rGlctxPzNqV+VjO0SHkeGsW/xpNo5o2xOvaQ+yYIz
NlnrFq6EQl+zTHf3rruayXVElO9+6cA7Ic3jHQB1DfOXS9qx94UJSGKgCdOXa19T38rBAfLWLt3w
x699dnQTZOS+N2HbVNjKbPPY5/SPnD8TLIRs6Akzy0wUyCv8WotPaZ1yjixScGFpBqAw+BDuKeuP
gY4F2/XSljn4TJg6+myFU/VJb+7FKbKDiq6opDtSBRQG3E5uYf3ogX6AgkKYdQMGHn/s5BX8J6hU
IJvqMa/Zvaa8fqB93QsXOnuJlw3fBZ/ykaSXt4q9MRmLw3yZFMCU4vGuEosZ4zeskI803YB1Xc0Y
nECodyCmzWOAhBZzjG2zq+hKACEIyS976WzualuUUJqodXudGBfH/NXnUW9/ioTrOTaupSQITzWQ
PBHLN20Q+7EMvsICDV0jFlndb4V0EFTqq6LVUNHX6zG9l7hYszqpFlXrn0ot/yDuFyP1cLSiZ3fM
pIpwdKDLV42rcJwLPvtgDe3WgtiSYOb0Herkja1Yq2rizUgUYP5riY7GUOtdqmiLGs2+xM9s5QUs
JE2Id5/eZgr1dyrwbCQduY3RbBNqwRIHiwimwhyB0uJu0+WcGiVO5cihr/wZCMMBSojCS/6lib1x
zN4zQyIix5NCqiwJgwva3d27kGBSdfzsa6fm3DUgebSvjaKt7WLa4u1jtpuum6J5NRil2qW7Bw09
cEqeDKSTEeaNox/92dY5Nc9RvB/oKrbCPcRY7mMSg0I5LUUA+xV0RRn2c+Dt2cfHN3GpGHPXOlSW
WaUts5pwzea1lN0ml9Or6qN6VTC20SwgFQWQOT1kJTXfhbnSiITte+vR444fXOso63LbV1i0wAoO
dG9rMrKcMF1LnNeg+Ib62wjxbZNQXYXQ+F11r2nNoVByzGHcWVl5tHUHiUI8AhRS0XgPK6P+XyIT
OMx7ShaNEs4gA7t2wGKRfIbpDeDHiAk7rWeYJHUGBgdOmgZR8vZhEMm20KJ1ce3JzNEFCgk6awJF
RWk//TShMlE36ZDuRbjJG+1HZZZDp95gEIbxzfa/1Wx4sxWmMORuXZJo2Pft/xNbmmOtf8jQ+Sbi
1tEoHCwAH/gmXBBgmgxW+kDyeXGYDALi4ik/iM7hkqRtBCqsNCVSdgd0Wov2E9kvtGE3ynDnwgMn
4RDZFKkwJYTs9FML2lXLEB48iqvs8vhTt76diYmmYtZ/CqKrCT+Rkg33ouXShs1TBABa0pJKSkTE
UyqAWJRLaz4x2X/7AxyYAMvMhHShHPbFiC0xa3hjAAeJqEidFgACa3fo7xgD32wXOIyDrH9ql9eU
tczMILuldOyEim+w8lOvkT0S6q+sqdfBvOMJOZGmGb7U4tG3SI0GzP/NRMO9ZXRC9BgiGAIOjJUu
sKxhGM4zUoZyukRFcnNFug2M7m3Oc01QupRO8M/Pr6EQzPGNg2lqB1cd9gn5crOxPUuSfyV3TFxp
21b7qaX1B0zW8v+MEs01UdMjHfeu63lAzb0tdkHaH3Kh02HTDE+EnuhpbWeYORH1djVzGamR/zLA
gPTPVh99TjWDYcnYtuqmtzZovKqzvDF6bfz+0HBVJ6p/Yo96E/b0HoQuKeKQjWODTGuOlRzjdI24
JIWhCZzHuRtudCP5MOJVcxiych9Gs2eH0nigH6zgwppV2qXFwYsBR6FD7IgSpAvwuRDOtFA86Kbt
E3jWQO0axJ3qPoYU3zLCwXaZJJfIfe+Kd4W0DScj31lFzUjQqLKKhuktj+Rmgn1iSuMOv2Q15Nzv
6FLzDZGUvebzuTwav90kmURoyaDF+NRYzLM23xrsRxY6Mz4ySfMocTiJ3kZ9PUYfXTntK5Mu2tpM
YUaG00bCfHbxaXX+R0I8GFJs6Dkbv/+JZHce8UpH/ltHMO6ERhuSAuop5ns4WkDvoYkXKDop89jI
bnlyHTYQ6mePkbwG9fdoXax+G4glYCES3HE3luHJpPXT0nciT6fGbUNTkVpi0dJ3KdAjrNzfCnwl
zSbINuoK+VyQ7uo/xA/0/YZ+a+e7hChJpMAdPUQitTh9vmD0JdIBdgjjqOHEsoyoT5e/BERLDNkT
l7jLVzroBeiN0MuSCVkt5iIbsVuaUGjnKryMuWiNOdafp2p168yLlX/rOtaITSd3UlxZ/7CYVvG/
emA0uUv4JsNZ5Yh2y5DbFI+5i9K1tA+480YgMEl4jTPyhS8JahXO96rtuTqAZs1YdJA/BfbXgNER
Kddk5PCnDhOIP6AQ6/RnjfqzA/jaMsaK7afoHnm/J748jM+TxBerbyzESdy2CIRId+UqjhhxZvW6
bqpFJIJNm3db34kpx9zfzFSY/1WsV/UOyA7dF06Mqjuu06D7IGJuX/Xqm1k2zwKGQZqp5UZW2p8o
nA8FhFsgxVaMw64Ouf09O0JdPkdQJbjB/F1tIGWl6bcUyY0ZlpTAo2zCg5zqpXZ/FSgyZV0DWWUw
O+u80/5VNc2PgbEkpChY49O5sw9ddUHSH1vnAaoWOBr7GoPtJleYNNT2mhGH114Gg3GrvM0uWnfN
MaPOcJ1xMS0ci+kERl5gB1s9WsPysMZTi4oQ7RTm5GAL5RRvXmlss2oNd4yJFZN2LIFjeR7CL80/
B+7WwXKVIIpv/Yd1aS8u5CsSQrsFG2dA8QCX5hlEJ8bCpU9azmZuIMiVycEjPRZiqQZLVUM0UtwR
wloJnv1Vof3VMNn79CnEpgmuNhxnn60hO3T9x2CBi4HAWJ0yfSnFIVe2INSHaKPQEs0P1Vr7pd3A
+a/SPbe6N5w8TQIWdQbnLUIkWs0cIL+nelGPxUZDTA1o2+TAi26E7CnwZB9Vu+SwDl1Bu/MhVL/q
xQTLzsgTtSBeIMveER4SlfD7OX6sc39hiltgNOvInrZ2TSQadhtYBQorMkTEf8Sv1o8C2wmubTrT
YklOplQ8CkykdEawDK8GGL0IZd8C3OCNZn35MF+LP+Jdr+M7iwFyn6/xt2fodSeX5IJ2MT1nH3Z+
AGBSkR4EWQAmd4jAZfEfSee12zySROEnaoA53Fo52ZItOeiG8G/LZDPn9PT79SwwwM56HCSqQ9Wp
E+TvkK7zQ7OJGdJt9E23cz67r3Y+8WX7RodWu09euAxzcpWfWsBBQg7CG6Gc+T+4n/5+tJfyMyca
xYEUjhHruk22aEAdfTl84YAZYaX8NE47oa9c7Oo+huZlaDDqMIZNg1Q5ZPwW447VW/x3+wQ9BuLW
YnwPo+1gMZ1NNrONnBh+jJwu8PyKE+ctni44N0CDwM7Q1fcN9xIeeFXyQ201MQyDHRd1T+O1fvFf
9XtyDn7QN5UUyVA0TFqeByPaZvhqWFI41BCNVxzkVwp6/ATlkiUBw28tw1XXrJJYcepZ9ahicOON
u6P4wzKz9rAkQhlk/nIbcEwOTy6+azQMw7JnrtmtMdx1mLASsABWib0DFog7wGKIPFaA/eam1K8D
2K7OQ/91rsQpcPEjDHlycYKiO+o+4Gvy4lAMYY4tSe4dy9UU0+w+R9ZLGX/iMcXMH/2b42xLBCR2
6R3cxGX2g8YD7n1nWmsTVDKPoSkP//IM0+VF2eEnjXlp1q6iCJKoWnKEdmLCZGBUSE3VFQu3+U3s
WzkVO84mqqc3P2EjwIUsqfw7vjSb+7TBLsODoBTjEmrIZZDYaw87OBjeEt0WRhgrl9olq1ApDCYx
g8jaDfK9Eh+0gQskg1lne0+SYLXQOCYi36Ue3EZLPdis3EwwGRTP19uZAqdVGlGTy5p5K6QNwFT2
cVevU+fS1cNSlleWW5+/9R5D/HZG8fKa4zZQjzttIr7oRdh8TDb+dxgoAIxggeJ3exNz7Om7qI4C
p6N0QSJS/g2glsm9np0gZDrSWDj1zeUAiCoGxdj3Ei1r1f451fGH5k5tCZfRvWUcm1tB65dMV0o+
mleHVAwS26tVQiAA7ovI4Cw+do0Zs/YD58GozpEo38ZJBR8jqMib3TA7EOuxnHTetfS9kb8CNRLV
ZdprB+xQZzJTxL+oHCBBcUXD6tZz7ap8Thwrftfp1orMQS3M1oXYMdkRLt+YaCCdn59T45zVz6rG
looJiJFOz7Z0gFkZ97sMt12CGA0HY8vpkef3kyuw3XMoh4kh5Q3n4eg+nUzzOBFHEkcYFFHVu8yc
Wqh3zXyPEV7ZYfSiMo5ryHZgbMtTiYDJQ8yS9cWiJ0gn8Uifw3vGeRPUjQ4kOt8d9102nPBt25tJ
u16ux8rbafMqhArsGBSNnOd17S8ZYAfGNdLxNMnuAn/tsIzfRrN8I4GnNHDdrPxmlafirTOItMzT
5659jVC0+/HN6yRydoZN5HH1nPkoQhq0kXpbrmvcgBhhJ8Ov0XVb3j2mMoT7ea8QfioXaKgC7rZj
SHz6eV0EBTCq/Tv59qPvJOvI1pZaAAHBtSJOLg1HNZSippxIz6FQKyAQTdnDs04hN0SV/0KhbA4h
ni7OnQoZv9yp/1dD8sL/IBb1FvoyAHP2lCLfGR7Qyp3+ALXpSYNrA/3rReTeIYpZ0EXrbAvIVHHC
gORvpMTEDjvbDum8kEjpggwQCqGtzja3yUihQnm65mShKX6ap2NljiOs/2QwygIn+0Iov9HbAbUi
9UwFMUTiboP/n7F3ehXKDC5NJ1w3eANW3dEFh2GP32tTnsqE0As0DlFSr/rxZ550GAM2YSXUFsJf
erW96DHCKHFe49Hhn4s7iv02l+ELhshusbfC917OKxOCUxffrRalwIjA7VFVO7/wDgmeAQHxHGEL
/R5BSYvlgqLBaVG4qukVsqHEnQchz6TkiVvA236YGS4EAO4WLLZ+EYyf0gdb4UJth2ClwT7RDRdq
DhN6YJYm/enig8m0Om0/oF+7FhO2J5OhpBtV6wby92wD/PcLyXi4o5N2FdWqrdcgQxplt84oMyfJ
reCi4bjODjOjZPPZMsmVwMfqbpZAb8z9dRu5k04kq2GtDOtL88GrIYVh1bNMZP7T14eJyDtkWDlO
eQNQhj3/ZBq5u5q9qwYGcCEJueEWnH8DqXbKvvL6tYV8klBwa0yEyTVfC5jCIObC+XXNas3y3LvI
NMK8R2wPaDOtZkz1yUstsbvmi7DYDPBF3SAW+joWxibwiRb07hKXQM95ywzCynBNwAhtgbshNOFp
1zL7E5DoZDGu2EPcB/mRdNm+HSFWEi25d6EHeg6sToSpyrzZTxaeXnOpfHv4d55ahywMIGt5UQ4i
yk+uciERcCRO5FE05JE3t1mjBYSwmiIvJUDOoApsQSCwKqFFMc8qqzeLgYvLDJurfs3IggnOuxvT
UqGCxoIOB+Q97w2Ka8ZAsAkl5kIdQb64l9eQXVeu3u8iyKOwAN3u1gX0Ot3OzUvCxoE+tXlDX7WU
+Mspxp7iIQS4amG5wfePSho9bQMlZNWdRdcwgHzR0HQLRQbN9yOx2TMlFUTbnMspwiYQp8cm+mBa
mEIzwB9jEwHb0nxBiT3PM/S81l7Y7HjG9zbkKeX7lkNmsDSaOItweOabnpfjBHyJRbbiUECXyEBD
h3Exk0UYd+2zZqI6FbuwXPfZZ+czCdLufOKK15DIc6K9P5cmPGvY0DkhUx204CH3tgkNHb+uge0c
aJ8pQeUn8kfSJSZWroaT4IS2wcQQCs/cuPlLMprok69YdbASkPfV1QGVfIcUE6wyeGQ4FPM/lKOS
LhCwLwKKCyGT+snfSHfcwBf0eA8u+r6Fo3mA5xGD2nsGLbmNEYil5tZAnzn2t5gRWJkUW8xkso6x
Ewgw/T324/P01FN6he6NT4OXPljalu9w5G1CfgF/hU7Iiuq1bWMYjamh4YDtrfWWEs+ZNllwr6xk
JyJUX/Kfnj/0uXkWlruIYIsYLls0adYTxWkx1ES+3lNxtstzxWZp7D9fS5ai3JhYhznQsWa4Znn/
Ozp3ERPQK4GE0o3fz9usxW2L/AmNC9xwppNyIZwxKQ6N8tZST7YObvgMxsYhOpzWfmQv0D4PdnoW
vYcVU5VyIZAtlJQogB1iR6PsdSaXtw7dNzO94eVz6KADYs7T+Myp2pCEW2xEE3ZlEm7Ud6p9dC+5
fCvDWp5MAn0gN/YMqjzjyrZrHWLc+cUlhr6oFm0Xqa11DovvigzXAgYFp0HRW4zk+9UOx/uBseZ5
hMiGj6kTXnvOlZDJ7AAZ6lS2yQEG5MKPxsU8fzgc3soNMhLD4qSk0y6WcS7kI1UKtN6NkwyT5S/F
4G0eZQ4zEyoP1DKnBGjf83cHMAgVXo9T977laDiBVKJoqD6B9PxIPYRsV1JNwehRP6osPDBe0yPj
mFqECQ3uZR7ygx/Q7DfuEbSUmYP1dM9xp8PQ1Are8YmIk8u61G/oWKZ611bvUfEnixjm7VYY99yq
lwZ7Xe3U4MzGteSfqc4oPjAE68qBFwXdcEvDL/z4UIlNuGmqoPfoj+jrlkdRSWcxM/2N0PKUGfKi
HwBXUo1vItg1tr3IMYkmccjnipvop+BFB846jINVWTQPOdDY2H9GzJC0GId7C1PIsovfDLg6gAfo
MMG16dT8DiePcNhOhfbc6M1zFzR7KaZDheSiab8nGBZa/40kxKEh5/9AyBqBnVksnXSPJthlaIL/
Uo9MTXMYYtDDWa7tzxbdvU61ZkDnaIpHiHTXU0UbsTqaar3Y+wmWRBdQ0coVGwQFIO8a46rojLnf
xi2URf+8r633cEzPSQo0EH4ibeDaRkFhz78toVC45E0dYX7maRgq3CmjFx1uceRio5seBzfcW3H1
ivwBHkSNCXD6kYlpM8YpeFO/FLGi6I/b0kSVHWeHKIEqYpAcGIbvUUvhsYP6eSe5S5KyXj0kACGm
RQcdVxS3RXqShOK5QMteJw6hCwEteCY/4hlTpfRf4dTL0Xp2qhgty7BtUmSlYMR9ol2Yyb+73aUu
JzxQTDiDq5ZDr4csLDk67Ope1oq81nD/KClHREoTCKmgTiXmTEDNS9LPOb6nFjTb+hLTwYcte/Rd
n36FiWELCe50JF4koWg/av8rin1uv2hp9rClpbuhBuNiO7Q2vlA+tgDUQnWe7LQAuYaOA8rE9M0I
T01+70pzWTJ0gIpG1IiHRLtqv0pI6M5c71x0Om6y9HGjydzvhANn1A3OBe1aOcGbUdrggs0KwwWM
DhiwYGcyokgdps0E57pMTKyf7bV5z7mp4qnBzGvlwyPm0g8ScvOq4uAwSA3iaus24tjJ8RhhT53H
L0UMiR0EICgIAWop1WuQofpOlLFmqsIQX4NHxN0qvjriwGAtB/I9J8yMqkeNyjDF/QynbQ7pL4QU
JJPsaobYzo1fU5eckvarhmZVKc+RxDg5jbsaGGno46Ng1qZqsoYIdcE4wbb8jQfwKyHO0H5TGgTQ
3vlDM3gZa1ndTuJsancrQoBbIX7q/mLuatfKWNv7Qr5POTEZw9LoN70LNmLeYYluQB8S75y7/sEc
3j0CGGx7OEXksk45Ghfvz3B32QAagmlIwxzM7PG5CeLPtBzuoR+8wf9yVQPmlz45rr5znviEHTo2
DxPGIDIPPN+aP8Mp9p7hnFCF88VUTcVkHnImyl5kv5tWyqBErjsMQ1sHO/8mJraYsELOMWYemHOC
KNm2s9XZh71wlvlsnYvEYFbXMMNlLBsmxXOEULsdlhrYRFWSSmSgQrqO8alAvp8KOp3gYXAMlHIX
OhTrsr0qZj4x3inDbkPNAkamVtMXHEsUlCmCz+ykWYz9ywsz4B7ZZ039WcThNWbXFBFSCrzkvYki
2GLKtyor5FwjvUIWYtNncvFDIi//VH+pK9/ZxzhHEuWBdhxjYt6yfMkzb8RPDHu0RofkiZxW6B6V
DxcyFsEtGjEv/leAtVhAWyPI67LlY9YZGjjnJOuOsKx7/XuMrLVTjDupKtsHZPIKWf1gNZu6dhr0
4Q4U+73dnyUXpHr/PbNJPb52IaP9/ZChgZ5/dT4n3+djZ47fusHLWJE5ll467o0EolcIRK7754HJ
pxO+C7c8jtihcdwuaudSo1LRawqkoN4jSg26kxG7C7w51M6yyBiikFy5olxnXMs14982h81aiE0B
u51zhHZD+caiG0yMuw8d1XNoi8ZNi1SeohBkuE1abIXLQ5cWUFXe1VbBbxB/w9l5qV/gHkA4kavB
zNb6LJiy7Wo3uDAcXhv9KSAux6w2Q4E40HmKdKpM6jq/vhSMKVNtpEh7d2GBhxjWsqNI3EA0Dygj
AVFOs5rVWrAxmN6rfZhxuIBxQdl2sFIPPv3UfQtILuM/ynylgz8UZXgMq5IYBmuTQj7ImIcr7z/S
qUBdR+obXWMYmbtMKnHQHtqDIbOXkd50cujtB4guKxNGVFLsnaxaxD5JZQBHlkdJAIOkSF4iaBdM
KqHn8fTSVcXowyyglIqrAItxZXWqYnmwJY8fKg+tUFDesuGG+4o1vPjy3cgGSMebiFErIRazt5sE
RIkxlEcDbkZ/bvWWqxIxpXAmmO6w/Wy5i/l1EqZy6xDPfMHeHRODzQzk7MQxBhcREgmGJJz8PDS9
kbhnrCv9pN5y3apzsY6DmwozoSSnaBvYZzy6vToRByfa+rSfuri6TnVk1YTa3UvGZRcSf8UmKHAh
KNCS1ExRgvqvZoDtNDeZvznNT85LtKBmhxNBneqUjrzqNYDRQHUIaHKpU7E2AUi15KBsvzv1Dujj
nRQGNV2Z7peHgGyJzI2wYZGELARbg+FwVt44TlkyjQGDGuIiueXNclQx5/W8GhttVfKHvYp/H+uL
EDcIOIuiKU5qZUeWv+z0u4XX1VxYUKL8U1GjikXwTJ0gZH80LSQRdTEu6TixQmglJCiWpkHMDqox
CT7Xiu6VJfPfc7L4Gtzp2HCZaL2bOD3Pw/CuUdv0MzXk5MDfZX337HHP3It+P2EMOvwzh+DgFeUp
NE4SSCYF/XLHbCs7G2OK4OihwNj5uE3mIv6cd7NEMVdYW9P+rSNMgg4GkrcsxwtrMr2DUQyEzr3M
LZhd7RJFw2vzZuQlMcq5ioGow3Goa5tugMHzLgBXqqhliWBVE3f9uUvkc8xAhL0eWlSj6iywCZsY
4aon3JZqcZUN8kx+cIgf7Tiu4pSVjXLPZRDKTTUTBDjKf4Mjdx7uZeQzzWSmFzWAdEqrlDXWXkz1
RgOLMMl1qWwPSTJmGzkOyYY8Vlg6ebjntIyDBAJ9wpT0KdhJMI7GwL7zLlF9TYx1MEFci77aEkvn
Z49SMOYD9g5+s+w79I2difImpSNGQu1F03ZoQfWALV0dO+tir+PgMTJXrMZulUumD/rDTu9iWIu0
20rKl3Kcz9MAYzM7Mzk+aAhLEJs2/VZDZz7pR8PbiYIx47RTt3ZH385k04WhlWk6fp2QiOnkcJVs
JqKOtXsLsN+klPOjdgz4OUmCk4V2QJ9Z4dEzknQZHGur+OyUUtgl0QEDQb9pPuIAzVMJcKZ+r110
B4kqsFfhRUG1N4bxXOBRabVkhKTGj8OW43X3ZAWoDZDH2Ydsbs04nu3JeckyeUBDJFri3DnTKon8
vVIyiSg8KT+CCtNarg2MBaO9GZ54h5zoVXOP4FXRcUjorUG6V3+rRwLPBCcA3s/T74jlEc7eWn26
wgaNMTGENE/gdoua4sulPPaTLwedoze8eEhBRtrCXpnoOvUb3+jzcwW5FOrwUM8j1n5rvNxr9JyC
aqAKP3QeISzB5q4xnDY5E9l/kyB9jEWo9u1/NyDbUtD7caNUofWEAYxEsXemzsoDe2/6IHDpLM/u
FFAlkhoxvswN1yE1EjO5j9FXMd2sNFij0DhyOgR1wPfum9BO/A71giaNlWbfW3Jxo28ha8p5vH7N
7ZzvtJCgiU2LoeuMohNeOCELcg1jCDnBMCtrKPiFEaujrleI5JUWhtYE4wxGBvjEDLuJFsQ6ujU0
cCbUYHg7Ff/gXzQJMRQPv3VoveFMqA2nJNkkoAMB9gJUGGvyGbVRaRfjF1geWKJg9ac8gTz7TOg9
30ZUIGn2wt4K0v06pf7vtF3LFKIBnQKA4iHCA3nu+8+GnFl8kak1mx3Jm/0HDtxXKqQmf4MlhReb
Tl36GZjcxMsCGj6csndqrTB95j2M00GlYzQ7u38C0icfqv/nPCzGgfo5bndNCDDN6OcI1bBhrgpi
Yy5pOPhHx4jD3kqOj1ejJJeT3BsiIVZ0EwHH5T/kz+YH1WLMKzW32gDR4osYVPieTrFGm0r+UTAo
83qtuZkQQueNRA6QLaY//Csb+VbjeIB1gwXRx8AeBxP4RBytqTl2FEgSknUUYVvslvwKDkHKGwoL
z8o3GS2GIEMrdNqr1zfHcR5Bd6nqUPKYUfARMXm1jRh25c2pR4I9mc83DyA+3fzS8UsimWUeeApF
u3TrnzJ7q3r0wkGPOdaIPh+qEKTtjMOItirDtgoErqR1nY8WEcwVlkyE1bCO7fLC7WF/5yjJZyZ9
hCgOMK8tCLotI0izQ6L2DqLBhHnZ2h5yERopLgXEDn1NHCmotcPQalxggp//TJm5i4rKfjr1OI/W
QDP/l0wJp7v51rRDJvOcDn+9EV3atFmnANVxO4LnU3dP1UcIbuU5/XJY2/rF0nAQs55wk7RRqUmc
+4tuI0f8V0cGLdtIAGdKXNvijVdaGCiNeBbAczG744QtqqnXa6e+ZrpC1cnM2gFrCKTUNcIeFVWA
rYW3kcYMiX8LOpEjw1CPyYDYGdCJ6v5XiHUtRy+JG26UrubYomboyGmjm+EAAzkoq3EbwNEcuvxN
q5gK4JTWol/74LNwyxDzFaZYRCMrJpTPBoyRF6RbQGaoozeFFMcYb/n9qw1z3Zu0bdrdQEN5dakn
nuN23qolMBf2usVBJxzlSc/rA0hLNKSrBLc+7AxrWM4zRPVCl9u2xFsPvBW6MsgN6QrlLnLh8iBu
ZMnNTn4c8+StdMvnUcc/2Wz6/4RgSm8WyRnl/UEAGgRgU7zqg9NF0EsZMdSIdvL6kXNVpsYnKocS
MxQRpKuxxJTH3LoGFVD0ICKioCtu6CkIDdrlSYwCCh5SeUwpxSY8bJWx3t4y9TW+ehpBMjG40XTI
THhMsLR7DRupgiFSSKaey1Rt5qTu53HFs5J8SY/7by8eoJnuoH2DQ4CME2o34NhdMKoBZMc8v5hW
RbpXwLvDpw+5yqfdAqFXEzu9A0TwTq3lkTABexk3fu3Gx2NaDzfHxFscVcnPul/OXrcwhouHZQM5
Gq4OQUMzT61/beuZouiUqp99OMNpDkeCPvQ1EG6a6PdY37FCBSieBpSdOejnrWcbBklR7WOVlgtM
XnEteVS6yphCdOZaQ6kK9t3GWF08FNZWoOvKkkej4vb46JggeMz8Ab2M+F7PLNIhg4yzz1qmHgV9
Le76rMZBPygnOBP+EeLomRAUFJkDGx9wprmJbsP4YKbq0mqMIXi23q6o3gdnK73vgj2m4VhZ8FbC
s4cDR7RCll8eIWUk6V1jQ0QJg8n+FkTaxsm75cixI+qbMs4Qyakm0i/gd7iIJLRs3XNEWOMGhifR
10BtUPeLMt4ZoNGeNioBLxxQJMgJ7mblYv7rA2h82VIbGgIDp71B8aVQcbWF3XylldVaY3ZNk4vi
wTPhYBq4ii+4FbWI4zWNtnMEfcFH1vlAGwNgrlTlgBi3DBwX1WGHFtnMkIPcU2fed+l3XcsteLic
aoRrDHwxJkacIowvl4lMWvqLaanDqynqiwHGSE9fwdJyemMNgu6A/5r2dcBPm7uYhslZzhTZ/aoR
+zZGLWdsGjxngpG5aHKLCIVrq3BdIGLH3S/E97jvvqd23nnbpgexht9ig+OJYTiWw82DQwE/scMM
wcWjv5L1Zyfpc8vh2WSQITGkMakBswJb3GE+mTYTGxd8vgFvIATdvVE8zSUmV9I/BuNlNrBzZ0f2
EOWZRNT0QHhbgw4bmJl50AIIXjWblU5n47AjixE94U4wX67Ks4XM1/X/2XyAkaP8adNDJIjkUaNb
VJO+Za3VyM30kNfcAmKJPJ5dWDBmafcqgYQ8bksjAQSLE/2G31YzPc9cJkYdf/m86dx7BEw+PQaJ
EekyYc9oTnRH2jROua3uAXuDKub1hROupAHo0oyLC3tmXFvNSe4JMgD8j7GcZ6gZhbeIZHJgd8zc
6tMMra4dz1HyZuBxAPw94Ylo3DjM23rDrGzFZpBJta/kJx6fAsOgSGh7Jlx2NOLaDPZIDAtXsLov
Z5PeeyjXlsdUT5w8wG4mXnEKKgNSq+UHissAIEZN1XyOrhxmFx+CPleQC6ZVFYAvRSyj/IB7wVOY
3xrnUoA9uaSg1Brs2/kSeM9hcUZ2HdIr+cfWd/FHHZZV+xrS/bnE4kC8EcFKiplMP7auPpj7IvDh
NpYHNRNtmvJcq6AAFOeAMw0TyvniiXOQdLchJs0Th+E8ReRWbPp2Rxoyhgb5uzoQE/iqHVq3AO++
hD2kJlwmKs8q36QMl2iNy6ZctFjqZOhCue9C+VCZR8Z4U4+tmW4ao0Gl98VbvTSMjUtEjNG7qAFK
wMF4H3cIrUOOWhJ/+jXZnHV2i6Dv4YdCbQFXnkbZCyMMrXCLQj4SpvigkX6jnUdM0dFe5xy9nIxo
9pn0MUO8Y87jxmIFgjF3pEFipQRtkN8qGHJj0mrKfJNETPlJwJgN84TBGqs52frJaaTyLEiNsaPq
rHXathr91eCmRGUyP2Pqbo3d0sL5OYBzJfwP7FoMJRvNcLgr0CtyhzI7MBa6hFEOnVRJwPv+MYas
cxaxYvfldz2iGokwt2I0VMx4am0x76H+mXwd5hfD2HFELouHonmLWWEJvo7qtOsfXXmPkD+LF5uM
XHWWmhWYFz4PAJyWCxXu2sNFA9JTprJ5lS2GGJCzFE+NHS8F0+o22OD1KmGzdfTyCbTebILtDJWk
Pvfxt12fgnf31fqZrkH3WYu30T5w8UgYqi6fRW7YC5MyWJ3Deji/BG5MME72XMDrsexrU+CktosA
cyuQFy182P/NOiFcDZASvxu51xKmcTGbGHYAvV6ln3tIzDNIksGjqLxkM4WEq2Wt8V1MdPaPAXSE
PVMaJN3k3y3+ZbOBXgBtRXkyWUEDEVToPxCmImL/75qBCweyQz0k0UIm81oVuG6XXnWhXSoWjY4x
msFFMQrl4LmGAl0R4pPuQ1l82xAZa37UTDJaN7FKtMrAOWAV6g8rxOPeZhJd6v03WPKmhGjiUNsK
jp15wqQgtNZ1AGTuw9DnNFHlFP4UjWEePGdEgxMWS4N2mBIPck0IkVAQBVwzJ34biXKoi3Idco3o
1rlqtwVxpyP+LAmN9Fsr3hMcSDCMV0DMLvbOrvNhDWuXojLa1AhpnF3RviGqHolT6zHt2bjlOYO2
qywotnF0CcoXWyPt+8hpPBHpdEurc2ycdHnCglaaR02+1vVP7B50zNQjCg7PR/XNHujapxHGOR6Q
sA9QjYjsDRn3FD7XGV5bG6MhA+pmUsF67o8WHho8ZYLweRbPg/uq9Z8xgnD9RXeeAPifjBA67itA
CkfdZ1m+xuVxntB47DuIVe6jyljkYBO5ffHa8TBkSkKyrVPi3mbOlh9Pe87pP7oo3ExEhOoFDQET
WT2Hjs3Tbq6Qn6A2fGbVFbG95JXI6suJX7PqC12iR4M8aid4btCVARakt0LPNxdnt3j2uZY0p1j6
1V9gvfuB92Q3v3mxyrDziRkW5BzqNoacbQxI0mEBgDo3JLt7mHc2jiotjDvA5FXPYJFYgMXMoK2f
UM0V50Rs+hjv4xXmwBPyewNTKxYrZERaIbp2Fu9APnbSk7Ax3zkj6ngbaVgEvoX4H4O1cfNq27l4
eFjYh7z6k6hSnDcxRQzOYDYFRsHayvhhoJqEhwiedeQffIihOJGiQsD32V90XvQ00dvhUQVkEdoP
NeyZtrC3KUO4U3PUPnJRWceER6ZpH52OfRXmRuz4bO8htK/gUrsaJR44QNXS+QtGFdVLywc5Q8EN
PMoYypweUqrFUyYvr/jMoJikb1l9iYrNnOwHPtpHwffpuBWchuIFESPue5WzVRzudN3OL2F1ws+V
xAAP+sg/3mXb/qt4RgWFTANBGpYoShAGixRCMIl3DC/FRwfDWltzNBaYI0FkrpbjDJkIc+171P1z
xUevDL8wjo6+cTRAQIgeSvyBMUqxd4dwVYhvHCWQW+IRBJZFrcbs9hhe9CvtnPmvPtgnrEeac5gv
QBUb/9VNHvp4aYpLHZbvOfLmCcLObH8lHJBAnxGJoHAxaULgR+c0cgSTrS2X91g95yJ71z+I0STS
bekknGd0RWk37ayuxFzrRfpULAvLhkTSLBtFXSW3buqJfZ2fS94sDRmhKUF2rHocoM9E0Zvu2qfa
sxbtqc14k4Z3DBruFbmLCMtjURHoRNwYQCh2B076SuA57l9uQhSn/+oVRMKEf4b3brAR6hj5ESYI
LpoK0q/b/tHz+8MDkwKvxyiIK3fVh5cUWX1ZrmXWP5X2Z6nR5xq/0t3aA9HQFcM+1aUTTkbgU4qE
fosKkSvZoM+tbqlxa8RGm6EAmD9u921am1wF2nTnDo9jnC/ukzzUhGnqX2bwMeCv0QJsefOzBtko
l7ugvJrpm+w3vDFYgxCAbR3X0+ow6s3KPzXtxqq2TXyc7c/CEWvDbJ56u1lkaOCVhBntfz3vatPf
0K30mq/Qe6i3MURk48Q9m0/GPhi5QSqNNLgYfw6jHR+ZuRgd0rGtEJPM+bnFcneR+T1lcRZy/GNz
0CNrG8uzQchcZXQ8WgIs6FBojZLwnidsBmw6NGe41hKaQmZg10ufM5zHHm8AQQZxbjxbEkt4KXdJ
l2xiDGba8cqLWDfwZrr+4eApZ6T1a+kSyAcAnJbJn5l7cAkzrCKrEWAUJIKbJZomAKxavuVG/uP4
+lKHEuVCNLVdxuIDUbmtGUEJDowjzeBLXlJUDY9A31e4ruUhDEVgn4JFCNgKdYDCcxebBKU180ob
vJVqSAt8ydVLQ0d1bHXrENA60fg4ha1cEX1IQCPzphGDd9ovKpcgu1DUYbrbpjC3qJxBczxKMD36
z9OwXI/ucE8YGTGXIlxQZ4b3hE5jG4t8mxrZvSFFpPN+CF7FZ8dAFU5bp7n0EyQxDuTmeDSZM3CY
ifFH0WxrUMw007ceoV8GuHaPn8i3QN4fKRbmVy7mnT5R9C1dJFYJ7IIAlZYyjDHCG5xaiG8Ragiu
nNTcaLq3yi0beQdMKLMDoalCroa0NyDpUESS8xV6wIlMSIwAp7VR63aB1N89ZKY5I0uNFZH7EeV1
+oLM/y2sxw89d491xf1R+p+5gPKTpgFRT8NmnLhtEwdIOUZLiB6Lqc+5mVDk2N9ZNng8lMhlteKo
q4/DenCdljwdYG3keZthdlE4ZFg9d+VtFN6Thb7pbkdbIJ8YayihEQiIZhc4T2VEBTcg2HBiYPk3
BxDdjJq2XIsWnbN1zFWfzP/BWy2mh12VHLBOOHVwIyRToqRMGyX4W+t6pmEx6G5Cx4MuH15MMV3B
oh5Fz0zGqODBxtmX6lwT08QjcKzvrVFta23SmX/OwJqMvpZZQmtHL4iOpOCGiHyfnkrDFtU2JQN+
lB3OoKolRdY183+Bfw/IJ8nw5qt9drM8OVxfk9ZQj4LuFUN/EVmPbWyAOJ0rO6+gsaQTUHRAPRGF
BMzPeCoPE+zVWKJtBbJF2l+itRPpYkZ7EGPOgcnCI5Haa0zS+yCBMFCvmZSMrR49Vy1/36Dd8NCQ
TmF6wMPzz87mvRuTfqcP0mK4jbtvgP1UbyONsut7l2JiVPnncZzRQAg/Yh7M2HNCtBKroHDLMpda
xOSdKcsQ6IS3ucnZ28bVDC/Sde5xH/wzkm9U3qyW2f5NAOHabLpW9ryw5qNNJV/BC05e+uEawBIq
vkyPYZkUHKQWiWgAJFigjHPy0hEH4eHVkEyUR1CtBI7stomyWDxaiFqlvQYSaQrUfEnQYvvS495u
gbnpxesIYXh+dO6JfFW0NrgT7it3nyFGaUeIKu59SC8i7dn2koq8YnRnLzO4lC04WRyxpYV8NuFb
ukl/8j1FMuXN5XCeetz77GnXEHpU58sEkVrIX5Rodjy5ZKS4NWJs8TibCAkidRqQwtIxytdvGKAm
5Bh48jA4/lJMO3zgHD96Ud8GCaDCmXSSiNJa+mfYIJREakKTETCDuSblbb4xmAJhBesB+3qMroe+
3Mr+6o2H0Nvl+f9YOrPltpVki34RIjAD9WrOpEiRkkjJekHItgSgMBXm4et71bn3oU9H97EsEkNV
Vubea4NTtg7SAtNuXxEX3VppPke443jQXG98H3XWq6S/inTJq/7bqk240PE/ZCmMhRSnaU709OEd
mNgjE5gPn26EG+KZtUhv6MBWZd9mW/0YPQho3AF1OLz1AWA+yHvBQGyLv8LSgvoF0Cr6nIEvQMdp
b6W3ynJ32gc3rquSzBZPXt2YhnOdBfA4IQQh/8voj7gdE99NKrpN2dgvHhM3PA8TxczsboNYnZYG
iLNP5gAW6LF4zN50mhv8SIsnuL3+vSp2TscRBPDQ26BV/VWonuhYbjONeqCvCyurJQqlTm7+/Lvn
Js+MI1OGMExR/5tMRAEns5GWzItj/pvJ/Y3UdvnR6hbCbg6Rf9WHZTRcGwvm0FISj8YKy67PWuok
Gf7Eu0MSrjlixOTx6N8DJzmmQCSIgVd1uVHlW+e4T6gYd6hHUDWCM+XSE17IG2Ihq6fK5oXT/XDO
MqSYI7yOOKc6Mf2hMkovWIWGXxxUtwIUZd+pP7l9ydHzReG8XXgLas/bdIN/or841xz4lRMckoy6
JpZQ6cRGN3dFzoOO5VD3k9PmCUc9vaPZ6iFPwC6UO9VfDCaL1YuR32RnEDkJkJi90fKtbRe2BxFa
fJ9srS+DT7c8r4+EIAICZnaYTgfD3ZP3hUNzCPfCfziddQER1xi0stF86cxw5gKcM+2k4qSPmSM/
VlBMdeRwBfg2RBxpDPYBUbq3jn3jDgwG8j25KgRfxcwEHaxh8tOJLxn6VGafNSjcuLQeTv4taOOY
iowCeEu2WA5SEVhHn3r6jBD2Rc10tIf+YmE9hPe/EfTMGSVAOOD4vg7BqUmTRmfMAy1Tmqx1emTJ
fZMpjbxCeiu29qjdO+onRskosr5eD373EIX51CIKcOkeigkIny0VEtUzojkz3ugzfTVD8KvHXdwM
K91cmJN50/fi0uQ2va4RwxInQQc5KCp8FJ1mjbJoLIxXK4VZ1odG98K/Sb2OzL/hT6ggXHiV+eQ2
b7zNG8fAzDdEUFlkkp7hlgwJh60RWDqIuqRTxEL0ezNM3326lJlFeW5z25Uwdj4+kl++h3WN3k9G
b8+HZZK5RkU63tiuxpwZJVGLW6MsdlaAMNneujypJAZ8yIxwXWegNQShld5yS9AJXEp0IOXKhrmJ
P2dtEU2c8VPxP9nQYCjocdJW8+ikZpB/VUfjPQ/lMSyT3+MC9I3lJVjUVdoOMEgGB9lzg2XYUd+i
EHjxenbBcmqIE6adQplCXzkyLYYIiDms5h+RK28pC/Oi7GNSavdHt4/7/Di6KYmKnqF4K2gLTBQc
XVDgbkWX4npZ9uS75rFZSFEPIXCludYDlQyhc6sJN1bzSHSgahiGhKV4wYPA1uE49kRYqBk9hUcH
RP3MPX7BCGpXPItLnBfbquZsPXUEL5Om6PMhw2J8mbLhUA7Bvaiba9FTIaQeuL1yvSCNSpk0Gwpv
/GlkYjqQJKAkD4Xp0Zx2k22R9zy8VfrmBemBbJO14XyTDX6VaKf6LAduhokGkjRJCapmgj8cwwyU
uXFnTd8nLWe9unwPy+DuuOJNuD7GboNQ3/lpRoDrWx1ELAiMkU+6R7f1QO0Lw35lwYGLEDXbFAER
pw99fxqcZD2tXo1hBDU+44yyl+ZVeMQ49h/atUY+SNXYz8hMdA54xMfQPWzDGAZAxN6dHqdsIGJu
Bd4+//5fR1feUNXsu/wrM4oDndmZxqbxbQAsEv05YCyM+gYFk0Z0/hHrGjS3FdRrP4DgkPMKA4fF
u+y3P7mDYwMZnYXWcKEiTyOOKo8RsV6KXKtCwj5pATg6BtXcY47KDakbFUr1CTJDa+4eYLzMnakb
vCCf7fB9SCrek/OCtKHHPWwysJtlf505Mv53M5hajx5QAuAmWfSH0tf96I0jOHJqxLuUxwgkNPXy
jq8xGzNjZZ5rBtXeZ+Th9KQnGyarqbkqgS2A53qVyw8OL8H8e7TZaVAeUGsYWfeeAyKP7GdzmJ5K
UR1LVb2EudpZjLALPlOHwYgwX0ZJ1xjjoUTeiTzWpburFYztT4BeABsUL3VxaNFjNvF4nU95MR2E
mL/qraJstXQ3goXQJk1B9+ip9FBYWIeB7AM9yiq22RJvPBjBMf0MbVgoc/PFxT6UTHSuM/A5HJxH
7g0D40M5crNUACGJo3ANDmCAl/nV4tFRM1efn24UUGVn01lP+u+IAhbM2HyhTi+hcvXeuqeFAos9
Z00Js5+wc3dOcyz7nZrNe8+J1BCow3FmWgzM/bUXNkdt2mJhXFBjMsb/53f9dmg+h2/pMhGAr5/g
ZoBtOFN5Rj2zk/hcUTPz2zd2saoZamVe9HvxwJQJLt3kcW6xt8o9o6i+15RRNccCjSojQSvxFNNK
nkstOKcVn4PA61BMtKAWDAz5vjNsUOXQVUAeyssQlPgUPlvvuxAM744eV6UIlhfkFIkdbfPF2ca2
u03D+LnQTAAkKJPdrcHE2AzCm4Vd5GoT0VG+V2n5IrhWGuXve4d+gNs1vc1MaU0+r93TLIOAOhbZ
wUm/Y6Wh7pCjh9US74LSQ/rK+dLKTylO1GGgaQSB5inW0BXzjwsaIfUUpibaKdRCUZW9op/MQQh6
TnfSz39PZWJbGyyrAYUZUxGGo6jmdpT/+EmH07xwKGEgACa3RbmI+0EeW8ingvHXNDOcZxZTHg1e
OJciFgNHg3F8hpiEFNhAzIzzCykNOK+hPAvWp/mpjNatPM09aG9AzfV4JqYKCpk/Hedq6/fnAkg1
Nq9hluGvSeFkTiD8ejUpdExZmPj0K4XXgzq1o7KfkLNhBVDzNhK7ycX5x5r1t7HOmeFd4hrPGQul
8IKLXzJ5hL4Ee7JgFAc5F9/2kuGjizDRLvX8ogpmdtEuBoZVcspLvQZpdcOxyGJolYXjP4sxX+wz
FgtNQl3Va8S4bywUqxggHhxNrhp4di96EQjoW2cjicnL69RBvPKCzFtNAd3nGJmiXD7Vl1jytwx8
dFlaV4Vu0egAY0D1SdNzLFlTlbF3xruFV1CKcd179G651hKYRsZCOVsP2Vi7UTVXEZ9jBK3ZsWXl
66IrgRGKKOVWkZrK41V2eKEV1cq07RmSDeMnDBhSq5b9aMl9y9Oj71YZtdee/pe/KGbUTBuAG7sx
FcscDveFe70Q2z1RpuXTpz6UoFeYl4MaXvqggepqfhOF5a9tg3aIyqEFwV2e4Kr5y96iR2rY5tNA
8NGCnMLpDPggqITy7NBIdhG1o+FrA1J1Jskcudy1dgwlkbTDlKe2UI+uYDGUjfPWZECTu0Zd6aL9
dT1Agr3QPdEoW9PxxfOlPYBn3/qWvgl+DuQCMCuGHBt2XjBBHQ10+gjmc9YZ0FOoCz2S1o04fsix
fK1neW0jQgjABx37ZpfV46nPoldOJSeH9kg9G09SETfCCLnrui0nddz0rNXVpiZfvLGbi6jk3QAB
a0+6DDEdtNNkUw8dke5F9sPMjQ+l4yaQBsHtqM5Lx92FjWTTHax4iJ1H1hR/5yo9WDQ22hDWTXUu
acIlzUKDdMA7NB6sxkGd1wxHa16w+lGsFAaeMY99q1vygxIaHTVtOAA76Z9Q8pOtcE5Zg45kJBxs
DraF6LZLeDb59OQ5mbFYN3hds4EQ8HCAtQG+MiaMifWRWmC4G4KpX9O81PU6JaVBH/rzIDh1WXH0
q+jqtfPO9z/nPQ2JnY+/cWb3YvuwkvQEWxxZ9k/M2ui66dkIa60pW02RoE/l0eOkVcK5oibudyCM
IUBRb0mCLUbzNgCdqOHqZgm9nmm6GP476yiQlmXre/xYsIsCjLo+2CzdkKxEt1a19aE4uVVOy/i5
opAPW46UtcPDaIPd7gf5Vne01YaKoRABsShmZBI8hTPYHDsZH34N5dWVAHIL2vo2PRgs7DxUIFkl
gtXGfZ2lmpmYJrcRbCS83464niwytnmuQ7GaSw9CJbcAw7L0x0N5tb3vOWLIXPAZinz8bXRwVUia
M8P6lEXNUz8UxIKwxs0Ze3exs6l5M859PgyAfvHecl88t4TW1/P417dcOI3pcFi84rkLKNOxwUzd
h5SsVmKhkU/h6A2Ws+oesGZWcQhvmKM/mORLksCfmg9LaK7IRMTziPyHrFBd/bPlGab7ulQNQbSM
ihjONYEB1WBJ2MaIs0zZAKrGwF3UfotKPRAAvVU+qsZq55AO86tvrbeEI3r2TwQEMMwLE6XY+8mw
4BtC4qQPwl8AB/S6jsUm0k4eS/foTdZFP6nRbeKahP4VYeo2ovBkGJBh5MiB1WvPi80flU7/bBv8
DRIAT4u2oB+WG2pAEHud/eNa2QkzzQDYTbwai0rAnE+73OcHZ+n9gPmxNknGrt4u9bpiR/k1uDVD
g8A/d4b752IOOQ0BhUcwNMvrDMOgqOqO0ocNeMlOtbl1quYnc6hDNJdx7Me7zAGvaDyrjxBAJWor
h+E8YvPo8+G3XiRoJ2Dfw62Mi9Zj/BvePKWOVgYYKIXR4T/X6FwMOJF+MB+4gOsGm0BRuNuQoL+2
KyAGvwej/5iXvxWM0z4Qj9p7tkpdF8fiJ+lN5idNt8r4j9uF5IoGe4wvOzk25wJtekYYoeFER4Kw
SQvsqHeD0NjnCuKukR7L+WhI49TSBClqcORTcxI9Qt2sYVoMk4DK2yvkw8dbsPTt32FUq8GVa1cL
wdPpd59izExrsscz7tF7DkPIKRXJ4OPJXf5OQr5HVk3XAF6y1TPpR69azltUkZvFcvb5TA9qpiaZ
KvgbyFTZuIlt2vR6L8joPLBDk7invVoLmJOIUYEJK2ycg8Oy3Pt+44oW++mVjpa3HJeaZOhM7izX
v6RoYZKhPfaquZiwnfAIpgUtsG5GUQdbY3Jw6Ef7JizJ8vOQEoNjFuh7yPMohdz1HgFDV8GfnkMc
Nsclf8QAqueQwWKdxbgj2EZs8g+64UXGxfPiksQydf2vlJUZCOFqEHBjMYSYFPH+SzbGLLnN2G08
zldZR1hY3cMiQoglrPdI+K9wdC8EETWXsrRPc5k8z9WbD14SjDcF3UYru+aoe4U96uJr/MnpyJv1
noKN4l1sdAoUmFXgFGAjGuNiZGyXAjniTD1TmyNtixYIj8bdw0iuGgnYX49fmvZX2qG38FWyH6oS
xFSW7NsRFByjI9OLfNbY1VR516nnO4VehFKo5RvMDh1u3hK6EHQiqI3K6s9CWKpL6DuHlzsIFaAw
s4lNaCHoTgUf9GI9ik6LGaMoOPnYbbZw9lBvOTERfdishJNKmi3uSU7inOOTXhL1lZMmZlRkwoSC
dXMaGpDTaEiy8nnyecntab6lLcapHE0Krj80O9mxpF1yKJPDZPo/iecicujo5nf8iayTwzrt4VWj
wOhT3kVZMzOQD6/+Mox3XcKF2V1BlG9c92jjQOJtjumC1dbICvdnkSk505rMBG1FdS/FX5mF7xW5
TicBGLMJAHSC8Ow5IqM9a9emTvjMyFspbSaGAw9wFWR/65ozBspqvHVZSE8sN/jc4NgchyBE9TEB
VBxJDRzNv43oT4xO4HxgfrDD4dD6KlznMrC22Pvkpjc6qHb2NfLnQ2G6O8nxuJevhvuO6aFsv+qw
32KQKbZOLJGNhE+Zmq+MaVhgDA1FQo41y1MCkhSxv/mPkuteU0O3ifNcaPCn8R2GxS5Gq1ZPlAyp
AulEP6kkLEM22baN7E/m8Fz4fONXhxovYSm3ArYgNzvHiWCecRpbHQqm8aw1ugVAEPtepz8lmAUk
i0+6NbhEbzqUSXkwRwBYaF9T+brNkeD5rbcVECAcc/7lV/Y5oAtPyq+P6WqeiWMeYBhyert5Q3aN
c8Y2HqgHrCRD8Y4ccB9Vh4ROJUVScqy8//8nHzKsSPCgEl0XQtsjcLvWRzEGjBJB2/+aSKNwxnYT
aHkOUhtcS44W2FFrtl9T078QiUqngR3VHyG6gwXoaSFhxFrQDPk+APgLCD5E0JJOFUdSs2RsQJus
NLdT+EITltA0Ul4KdIBFfBrx478HiD57RXY1+7y33PP0nAApmBjsyxFdGN5z/HoWinj6YCOuzalc
+9D5XKf+m87bwEbLgLDCdtZ9NWwZYu6Tzrj4fvdjVwZGW1SKCWgqFtp8V81E0D97DPm1upv72Lpk
Gb34TEtp64z1eUr4422EnI5uvaOTTcZ94QQlqgdCwCBPmC4EoiA4wgb4GIaWaNngb4pruIr+Gn7+
NtWX3iCdVyOku+FrzsEVgC8XQBGn4FFhWPk12FRzThnT4ct0dwZTKcxfmB3YPbLuOtXtycQ4blvG
c99/BPV1o6cyrLV9TLbhyREDe295CMv0KTHbzcgw1rlXiCFV9oiRJWpQlkUDoexTZDEpkk18lCk/
gAkgulZD+ia8+dzOSKE423HMHi/LZ5HS2KjmXqxFK3aNxFqPW4w505D8bsW+AjH8q2nsH4Xm3Vuc
3yycjqVpeJ/1Fcg0ASfecaFR4HfwfYYiYx4bkvw78IzMCyGBRg8ZsS+1Hj1chzADGA/cJnVqFA2r
vBy+x6JBdSRXJkZlmm2YrDhdh8zK9oXiLJ3OHuCnOeHZjLe+Xz2ThHoYewgHaTm0tCL5rEm5zrnb
0UDv0o/41PgVf9u0ZlamjXath6AXBMT9WRj6yzn41RQUhsYxRlFj6gyUyromAWSeqTbI+Q2Ia6uf
rdY7FfV88ZBGj2BEM+fODOWaNm9jWt5oGF4AW78tworXHchEuofsr763KS0yqJSgavQmQpNE8pFS
S8Fy5PYvCTHfIYFHtIJHj+lXpMKO44yJazKenoRXjse22MqZ5exi+ZQ6hXN2vR1wLLSYIW8Ofq4E
5SXvhE+fObIu5nLqRxQ4vECpdWgKLAVor/QUz6AY7RxnawmfZLEC06C1M6DYtJF8UbL5MQr7mXne
gZwk7GIb1YwfbU62L/fZ52hfFfnORfQYDTu6fjsdW5eqbZVADEyJgbAYvA9iBfh1I0MsPTFKSYcO
//hccbKdo+ZPnpHtafjnPKKtnhxxXXSrFFdqxFy2/WtgvbFBPGDqarCOmdw5h8NFXZGNarnjJQc3
MsNG2EAegt/RomxLGQzXYmwOtvEcjK6FHZ7tvLHoaQIpdmPEkyHztZnG0ZBuO7KISk3aD6An1PMa
GA1MMfJuLesptLpPMjRQRqB6WkqMPTbcbvpNuMHpID7lzXQfkSTIp7bKiCl4r6OABgms4+JWu3dG
q5BwOV8EYDL019O1rz4EJilJQ/6ny7mXFmljfdBXM+z2yQnEU0Vit0JgTS9yvJBfufoaTTi5KFg5
wpAwc+toSRegb2Lz3zAWDGF3Mt3X7S7PvvNgmzjig9g9mlObqcI2T5d3zF6j0L0YYMcHqNV6yy7Y
TzrI0lZ0LuBGUSowYCtxGIT8CvDd5a1n9FrOdBybrT4fQ9cW8pSn3P/sUYDKdjg5Oj2hyE5BpRv9
clsSdG5BHEK646DLFLOYV60w/0z13Uh+jl46v+nUAhhzvfld4L9eInPdpTQ9kPCqEyIJXn/MZMQy
y62/VAP90eSXVXCz29z+4+J/pWRk0XQKJoQ55y9c9PavBvgfj3m8MWkwoPOz0WJ8x9AzULAVDFRt
kcrNxjLAnQ0BTtEy7bduBJZtWOo9YoxNYJYOTE6LHmT9PDCwo2NyH5X4DNtknwCU6mGAGrBxOhZl
PrqEywAMN4A16pO8RNwlpRkv5MrXdxPSjc4/m+f+hvAxtScg9yVmfmyqzrj5712cUFJHsKklhaHy
SDF3z7aQe31Bm4FxsnPPUGz6tPEIVPP9bz2PxvfvZPT827s+IyEWAvBqchJmzGK5GyuAjdKMLyMP
voFJqGUhYZXFAn8eI5hkyM3gzgmx13toMndPHWHOXpb4kAPlbZAMirp2+dtWPTmCZOs1g7XTt88Q
JIoOO0vpdLfORhenmF9hVGcmmbESV5R0lULrPKS0v/M1Rzgx3lJzxzPS8eCPFAgOq0tp38Jph0Ua
004mL7b73QTtxUISmohrjDWXBUCS6hedG0JYGMo1KUxLSqh+OSLC/uTZGoebRzfO17ya5h1Bbkd8
YU5bJK+ZccbEMNjYxwzkTYyzxzJn0LVWVchBYpPp1EUbO1JOqVCtoh6LJVsVqnoKZdxSdDzuDXBc
z3OelOAQX+SUzDueH37/XyWBaFPDGNatRHVZ0kxOuBO6Yxlkm6GkB0oFx1cpOO/gchsYB3HWgm90
49U2SxeBxfwawy3MOY3QAQzbVep/l2yfaVBumzaGTM6O0HHJjXYLE22Nn08Cq6nqtRjvNgNhqiFa
yWunZLWqt2Mtt7kLugMafK2zMgnsoTwwMMdnztlk29DdPXP09MAETQrnfxpJdXpCCEVz+YcOnJid
i1HMvw3YNrkxvHJ7VUL7g6TE1kG5eDQLedMDygBGAuL/Zf6cOzSt7My0/k2H/tl85lMZyW1mMOTY
xuc05ueZYj0kBqwl1hORPgVxA0W3jPBt1f/163G9GGRK9qI+UReQEPkCsJrjybrInwIaBuV8mJkP
AOO1w5/WLdbDQv3jTR+ZKS7Skk94vtkNyqvK6WZYfnAxVXDt2kfYMRhte2rYxrO3Q+d9taX4HPGM
BP68b1jm5zD/lZiffNPF7N9j/N4F+DlYnnqojSkz7xiMVMHfqH5LDRihrT0yTahB3pluS4N6vPhW
TQe3fy9EsSamFjw3LuVc/oXeIbqw3tAkQYZtW/hC+vBIxPmyT6d6Wy9phehOYT+eYYtxj35DlMF9
nDC9bgHuKeadgFi7sT0k7VOqgGNVy2YEremt2viaqIiy6JZkDRJnzH/ssUk073XbZICZkmwIAC4g
RlTg8qf8bywz+Lb8de4CFbD4cObiw1i8U2sGN+ryxkbC10buueu9kz8Z6+Jv6Ypn6MIA339C4+iE
9PsR9AccDEG8B3gBOJibLXrnBVeQN/XvvU347VJrfn4kGEN5DgiijhEi5eREFvoykcJUUFEv9cH2
FnqSHomUIRyzBoPOgzPmdVbyGia4r+LkZFnqHeVBox5Cx/w2mHwDzunCeDIU3NZSEQH806DWdihC
5wQzU8q3Z2sIQ8Rip6o8l4Rj0TdeRfNWcqoOiHIxaBPkx9xEUMYroFCgsK6FzL/QoCO/6g99BcaJ
KokIG1bTpHLfQ7By+ylH4mf04wcOLEos/xhbFC/W11KSXkvWjZ79oxO1CNb0Qu5m8+2zWKPJgntG
/dCoXeFjSWALTZozA5CohCkL25o/wFqnqTqt+W0oOhzWS8u2iaqDszM9lJygkeKD3a9+DYDC19Ut
cn3o1Yyjoe2SSoZxhdHJDTQh59InJMCxibS624NFEKjmUFmgw7x3JnMHFJdzBs3Qkf29DWi+K2Gu
DS0gkFAgte40AxydMXnlRRzoB/TJZ4NMvPIeButQ1jGPHayb2eXHxgaiTPlb8pFHj7n9cdAJdnug
UhvHSU+GV12ahhREgZlD3jNOj00DfIJ9cBjFLQZ9UtE00KdEToM8pPjsM4K1+esEGXtRdx7mQ9ru
J/NZ9Z8YqWBpgovhpCvYbrV5peg/BNt708wvPv8zSF9zMlmN+avDp0tE0VsYGasljffayXfsMaj3
ryyPNvLQmFNRNH873QNphs0yQytpldTR2o3OmfdkeqRYbJbkpZx0FRLS8kgGnlRWJsJM/bMzkRME
EqS66Tu0NDxuNJWIw0pBThNvMBV09fe2cc/8O3edamCyiYrs7iL5gSM3pqi1gFbzns7EAN4TDdi4
tosggeAouUfDro7/yAQzHtFm7PXaGIvagUf+x0HEmrzEtLXYS4THGGj4JHgrMF4HKM78soxHzMX4
kFMeC4w7xrfjDptJPsrgC0wB6tiQSGNGnMgBnc7WMetERxASxK6NNlWt2KL1Sdmns8wu6LKriWtL
zTf/6dURz9kq6PVOYbMieNsQW5Jk+2oW1oMAdowSu8q3VkvQr9uBXZEvXH05ROAJstOjvdtvow7I
xMZwPjqcEJUymbAn1IO2yxGgY4WOt25dWMw5xr9ygdeCdVG/PR0GpPT3SEtVBe+2Y29m5Fsub7Ff
+++NLk46R0Af4tmSY3hMfB6QyKc4qzXfGZTbmCSvvj9YiI+IRw3AFzZ/C3O01yEnztQIN6puoG8G
zhEVqkFupgncJ52WF0epF7yMSeD/dNJau2wwaRtLnNfdv+Czrthuli+/+TAlZ9PETJ/rmdZKTcvV
b75s1mFrpLlqzBVeXd95jvvmT1w5tzFuv6Edv7puwKC8VPfM4gD/jy4pknu2JPdIZNElgIJiptOe
wovm19lmjOpHP2L58vwY9AxUH8Rw474PdnnPV2hf1Xvp7FW+7p1rGL/ohXOo4eCSNkwVmsbkMSMd
rUaxriTmn2LtO8taliNL6wLi1b5HPTuT7DGbJpcQcQ6B4QmywgV/YDjCe3HlUxE+e82TH3yZ4YTK
DcfUCo4LEaozZw4uXXq07VzbvakiYOraR2PZm0Z3qhLOaMzDn1qTqDwDna+EHtLvM34NZ2uMJxst
vMzaTmf+5PylGS4nMg3tAhJqL2Bxltj5nLwmPWyBRhQylLMm44hSkHUNYjFBV/oVxFO0c6XYAOAs
nqQlSEUrdyO6cBY+JqaWwyBZMY4hF5QOvaVe0kbiWDD2g2x2xKKujJ7jO1G5pSIAPHrV33N0l23M
nhUJ49wpCd0oehoswTVN0Dh2GLnxfYYwszeeFDcVNzu7l2di2/8a6k+SEszi6/jH5VDI+KX1n6bk
2Z5JgkaGbGKHAcn4kRe8tp6AA06HARYReXJpz/FyfCT9VwZPfpYPh0lrEe4a6PeEvwE6BVUJqDqY
j3SwSL2gtls4h0xGf0id7BluwmbJylcPthKI+urWivoWtCgHuOZBPW5DL9/2KaI2yyUCIgKD4ans
qx8SzvR0iCYE9EH07qXdppItMD1xS5L8DOprqR76TaANfhE5gwT3xaV/0UfiRNvhM0umfb30twtj
uYi/3ewZvbUcpb8kKt1KboSNpH1EwKMV+imRBY2z8XGFzi3tnxq3A+SjqlnnxnsbRnvTWtYKL1Ih
tY8TOqmJGqlzjjHvf4YKrDI66MzkxPqPRJhb/X8PBWsc7q0OGle5JDvZOyQ6W0+4Z1eMykmTVnNH
sS9uZaveuVZ4DYw1xwaOviSLMoQ3xuf2t1K4DIf44M0CqhprpFljD/lkUUZ7tInC/DlpEaz6ML69
lTRc4FSZaVJpFE+Mx4ATstwmwc0U9uv/ffmpgL7NR22lcaDxxEraLLgiKbHCL/2tHQKem//e8ykA
aBjPMKLGa9YD3XYMlpT/vmDArxDlw00p3UaM9615FIAubSxRinhJCWqmAQ/t4aljEehi65fRSjqY
GXxYmlSjPAZQSWzW3fSinwD9KQ0uB30+0RJI40V4TLqbvsyxh3Fsa4Y7N8qOBWB8VwfmLNV2RF+q
f/mSD9g2cK24zKXjdw6thRuRjYMxJn6Zi+zMsABXM2e0uNlw2ovb/DmLflxnuFplt/IXIPoDr1xz
YYC5Tlg52OP4c8z0SvLIIZpYI1HhPz1y84h4YPFjeefRi89mND4jZ7eHfem7mCjjHVNFsoIEcq+A
XTjAXZiaS77CuEfYDtpkHU/pjMNejRBd5aAb3ln6bPdrL4DW5VQof7SRe1bOGdXQFN6G/lEgu3Km
k4MvN+EYNjriMDJ/NcpPgK3oV/OTQhdiESlu0lGeORdN5JkoKzD+u1Kyu6gy38bsvMSRN9YX31MN
JE8wO/gDuldZ/Z3pJz18nG4fvW3sUVUz5z9rNmBSZUcnYR6T1zvTwLICEk9ujVXCK44iHlJZiC22
uNOp0oSPvfOjyyn2+twAFD9qbcVxrG/SrO7tGFzJRAYHqEnZhM1PgdoUTJ1nh0LmkbkUVYZDwEr4
jWnzCOAFRUeziqejkJx/aBpVlv0UUMrSpx8T+9Ehd6jD4JrRbtRvUhJGLGbMv1EI5vlrUzInUAsd
CLV1WB/q5KuitH4DLdBMLGG4igZUS5SxpXXrExOv48vs/Nj0Z1xiHrF9UqN0GT9sUlmgl6zvoeRo
329HKOxNR2udUJyAW90J7+SWObNPIH0jI0Y72PmdeYyb7uBn/WUU56Z1d7PZQiQYviy32Pfdv6lF
hGdMp5p10aqR8KsfsKN7Hj2iQQnigx0046ByuW8TmWgtKZYpomyZrcqAEsj+6tHZ4rXjBzifxBG9
BblhVoMiGJcwHgpyEmsSMSxc1calNuleDz/LojidpwQuTFcdBxr4dDJpWqt+eYn7cOfkw3sa8O5C
5W5uJkPTMnmn3cC1GafjVF7MEjh6dzKXr2nwQa5hwKUgsIOHXDC/efZBDA+WiMYkN6n73WueUHAL
qILm+JjqhUJCFuVcbmDj4n1q+JDsgRvY24ccl6B+AXNiWtKu/SN6ZPssHFX8ZSFg5Evq/5oyMmmW
u+4dYOWCPIXwIQUN8GPAs85RdyuXLFqEDuOPS9t5bJpzTAZLPKMFKCBtKwLGPQTnOih+Y2rSU5Eh
m34BdbEOhDpUCS2zyt/47ithiIfyGWHSPg08RDjUyFzXtPg6YLvhpBrte+OBYUss6YvJHNah2SNN
5D5LdcgWBnUocgu8ePlVomYdaHE7aLRA25bBZ08mfZV+t2f9FAuGAFD1arlweqhiHqwvZHJrXtQ2
vEehQezzo7cnrRLfMTRs/Yv+NeXw8Et5HgUrvwnMLY0uHlclw3fL+tQ49wj2wkJ9TTIAzKAm+Bem
BSAUHo/l1s60GeRUVWhh7bORUsdn5vSWBQRzZvyCME2/u7iGsaWtBLpRi/LvRky3qo79fF3MhGir
FZYCM8ObTPOZKyNbY1vt2in8a1RgeEbYW+yzrk8Q13z2l+xFIPlA+ive55YQm8H4qHLxMdvWwCa+
mkPjVbH91P20rWK4v2QB0aRLa+9hBTPqbk63cOOMUl28DuaUXZ2IsKPc/ewp5mjq6DqS0+TK3AJc
Z+GZNwWG35i9LWcUPnFSDJv/sXRe24lr2xb9IrWmHF5BRCEwtsHYL2ou2yjnrK8/fe17T+2qUwFj
lNaac8wRFKY6CBvYFe2S6VpG+FP/W4Xpo8JYIQyHTRxeACPz+KrASZa79pbpaIaSisuT5dKWwTuX
DXpLsvyjjKX9D2hoLXqwSK4OS/KI6v5PN2GRZVbxmcv1T14W0Rr3hYMF7aPFc6yiB5lgwwBvTT0+
drH111RkCFYirjTGEIWWSBTMIfTT+scmb7kbJwJraeFxZhtxF8xUisvZeuuSBvep8BEV0nqlUs1O
UX81RtpdJyXUFYq6R5yXamGolEWJAu5hQaQJWtC8vVorx9h8CTFcrTfUfl5ILgQQYsb+HL8LQ30t
MT6Cpv3JTRkYUPoH/m0DslLtJLgz9ljMQcQVTxu008HqjmZTnquq2Y9xeEg1j5pT9EaabG4LAsCd
3/k7sDx8OOv+lJYfdnBneJuqT4FYRAhxRHwvpLMbjAMMTmJtawznzoFQopUfBMKKFEdIrKVX1ylo
ZxZQyUZ+S3THYB1lgvnWNtkW0Rvj22I5FeZNrJVKXm1K9hIjgySBp5Fo5lSsLp4hTqiYAtXTGwoo
oZhe9qYx48iFxS1Gv+ZNnPLUoQmfSVZefnUZxHuh3bW+xOvYmmFO2vbeXD5Yfgsa3iT6QqYDQQrZ
/V3h7SP2wb6sjjWgr2BnjQHgiDa4rc2z2YXoBYyelNVkNbzlDEPisWhg/an4WROY3Svr5lIKsfGC
dZ1t9m6G/tOGT1FrgCgFLtf9mZRaljC4OY7jmeGhkSFA59fAHNgN//LiaSvvuunr/VuD7bNKsIak
4cKMAnoxbhp+rXNgM1akyNFeivlVY1ZRNje9JGuvn177fjlNNhQRU/nWGQmlpAzG9nDGajk8B0n+
SrgbEY8dGNEkps06Sj2yBRFOBswHi79WSo4LTL3RgC+k4p6y5JxfoJAYRX2uScLkYiUHRM8cAarA
OpwQVgc2MCp4NY5Zma2cnOJL74dVNiF8H/yqxFZDYVKYwYbAhYkMIXbqBDvvzWRgEmBrV5DoBHIb
Goml7Q7qvGCIZ3DFpo8xIBikhAPO2GwTTamrNzeZB66VngP3b0UMnKLeIhdbMKCbORJ6KX6VKkbl
l4Yygdw6nTWtn7DzmB2mTQJy7jZtvB8gFKWQmbRCuyL6JthB04mNnkmSGwDlmI4VJjMIbhn5i5ki
YTaKMB2O8Ny6LAqfoWNxH69iwW+K0JvV8tVSaGR1xb7Y81GZlG9oypvZ6r2QYkeF1C1Kl86nJumW
+r6o/4aetJgkQEed+XEXMM9WNwxbURVSotdwEOu7MLApID6IPYpkuXkKNArZXiE/Z9xMjnEkjfm9
b4p/tk5LpaiehQ6jDZT1POBAxSSYzGuqDaxqs1dagqMSJLtQcuAKoFWUmY/RrFMnNOW9p+fXj1RS
3Vxjf5dcq464L1kiqYTVqzk3G6mmQ5AsljdI/GWwW2R/xnkMgGFo1pQZPdO/xUZ90OwwnDTLfwYl
eYPJY6jFRzvEZ7vYN0QqwNIn5wk3ydIZL1aXe+p0jev7IF3jiDWsPercY+KUV2VEPQmnrqhJxdDW
BE/JUfvhpKK3lvqrHTO6L+VtXhEouNxmdndJUlzDuTFRQgkmr8MGR0v6e4vgjMX0xPx6iinMOHoT
rxDmDaI2CbnYfRVscIYKC8mb0Z7POvLXBcCzyEYv1rOjmrToh9WA+Qrno4TWX8bSPaMAb9AH2LAN
m4lcswzrIYb6e7PFT1cNmWYNZo16fYJOs+jAIVU6KJsqB6HrSLck5mHEvpuhKOiCiHMIqYvAHYie
Egll+jmjhXGKRUzYwY/SszSmrj1ha8kRxOORZhTA2RyQQ0mvuYm/UWjCjMVa7VA6MOlNjoIF5nXq
ElxrhQF5RnSg3uJQH5UvIS3ayimEZ3QBpjGA72E0OHL4min9pvE9rbr3NgJSwIaDwOCmLxmmpCB/
iPPl1Ge6xv2MIzFr6LjtDTibIRlhBrqikX7EpDIo4bEGQX9M4M9He507z264HNiQjZhtjxTsWo/G
MtizFAinLuJsZIWdxcEDXSV2USXlY+NAsLCQUnHj7yUke42VPQIc+1eKxIwkgnV1irMU6Zlx6p0n
M5GNolZbyc7Udan/5DpmOgA8/+b8FbVs3zGRvDZOu8/fG9TlOTcGlpgmoXxOvxAmyY6gsZvUHYlY
Zf6OXL5ssh8xUYv1G7LJ2iTEg6uJm4Y5Hgndw+7rGJNiJCmLaLOBR47aczyx+G7jbaYYeJ5179FC
kzx9qI80OJgBtEKJRYlpFtsMErd12CPfZOUgcAAcoNtANrggl8MUl0B08bzaDW5o107yRX8Fdloi
2Si3UwfQqLj9AO4lX1ULH0zJuBo2J7ZWMXDRWyS72pbzHUJL0kobDTRqhs9pwW8jTpH6h9//XU0I
rNRbmQLK4ut0XSIgK0nzM90I8Yv62rKrLdn24IP5R92MGbarxg6ysbW1zn1R440IkxujVozgrloi
UbS3O7FbZwQv251HwTDrkgiZrcdnNr2G3Gv001ilYkIznxrplSMTrXBHAHjX7exXNcSIWC62GDLG
TovXZYiEYw215DjhrgNX4xKIkdGwleBo1EjTJoAQszioLRkojjtZkhtPz8H8rJF89BJVLsLcANve
kSIMqXql+GJ4GUijF0EhkoenbkNS/yo7hOCyz3Ip7mnROGS0rkOAAb5+s8Gps6tOjyfajdAPqq8W
RaeARoYEGi9TDBHOJ9FcJlghyKryaZAVrpXviem8BOW33aOBihtM8/EtQnC4WAQZK9axEltNJ6/N
xCLw+YRzMTIJ/GDI1Rh/2rn3Igp3kjqgmeM5MuGpWRvxDtHlJuufdeHUex0/6x5ZQjvuLUUvyV6i
Mp4DeDuVvUTrRIuYrcmIKzU7QBWB0UOI/Wp0GSQiHOddhRSMCVm0fDf9RJ1oX2M4V1EKg1wD788k
hGt9spyL/lkuVFIlZL1ouIwK3jEYI+lcatgLcfkuK15m7PTBQfNLsK2/TH+xFf2ogeOGCcixxIwU
KwQfw8y3KP6sA7t3A7TOfdm9T17OPF7ZOAAM9JK5uR+r7KHmBul0lK3RVo2ZDCwT+kFpea3V4OgE
VMa4d2FCkg3aa1y0R3N6hyIb5JFP3HyE/SHEGtiJy+oPpcJO4/RJhMtBZ0ySd4kGAAdVvC7/4EtS
IlvboU9/Ihh/6bsZTJ6pZCfCMf3FMl6ksy0F9xKxTwHVFEzdzf2sQkJxhFgu06RiyxqWrxQSwjAu
sY4KVUhPvAw/U8QFFnHSIH3WMcIsoZefKYbIUJRbwlmsgxVyo0Z7owoOcmvvFkvfhygJIZwhzOc5
wJgN8jRz/22OSFQ2k6edU8sP3Pw9GyeSsMh5lzExGgV0Ipeugm1A9DSIS9KL8iXW48OUMfELjFMW
pid7UU9NE78gkuOWSkcUbgN5lBEGQEHCEkE5idkV5gms9CHPHhr+hNA3JpuqvNfJ6jKRybNIaOSJ
RnD65IKdJM2yL8S28/gJjdLcpdX0WlshapCBu636FuWBBNNsllj9HlkZwnNjBWqw0sM8EfsvbIHn
KNIPMMOjyWHOBHAJubds9sVAWQLpJlRhzYZ9Kx/svPhM6WokMJHFKvbWDMQa4kyaFzBUYsQDeMLH
ITcOl5WWAinSuwwUEzTBVxoeTG5JrdxHJQ7YTYZlbgt20ye30KFhx1d1GBZ3madzZ4D2CErsWFFi
xgALSpWjgojXRr18KvF7lkJDXr4xg5inPyWqnqQgIoljE0cfQRmTc6+G2b9MuHAqRfWTTO1haGaG
2OuQ3b/BH2nQd52UfzUCDJcptPqMMpEsY1aZRjMf4YT4DirKWtcXBNpRknnjC1FtGRrsIFsbIRdv
bmGDmv2VRQ0+TztYfl0OH4WwvQCzKR3fgRBXYkNfUnn1MutNFl+jZheZPv4suE4vJInyONPTM4kh
rXHNrOExJOE2woBUkdBCPlXqAHOKDw2PzhAT7JSlx0ipziLghXyZCty0t2wAlGhPBflqNcYPa8oS
6+8BTy/BLCxbt5wKdTHkTec8pWraGtXsp4N6aaHqjTeHWQEItiX9yVZ+cAt6iHCChAhllwkpe9gg
YXE6jX6bfzZFA4iYQyFqmVQnM2awbxazNiIo3tUKO9mW6HokvdI6t3s/bVrcbLLIza2USIcjlLUE
oQ0U0txpXhNqKyveavplUNkgg3XRWYcaZDkOVXelLdapVlny8DKNMIUG7kw1hJUdYWgwLhBwLqiC
Sv3sEKfVZPKPIn/DLkhA6Bosd/QJng7s2YvU6yi9hn2dI66TNeNG9My31HNH4QNnMW1jZ0yZnarq
pe88SFp9fQXHS53fOO83wrdLST/KRNtZeKus06Q9NjZ2jqxkTOySDyC9rSEZG32xL5GGnkXUnnKH
HGLAejur/03QkZIXg1oiIKRSCtur5FCBVqhh4Ok6v0OMvN2yt72N3frAEw6tzgLErEfnUI0+F6bX
zJWongfI7ark0w7CuIPIFxioFdGZCdJ5luODzMyAICuhleruTXogMTHSPNXMKBKuocVGqyKTuCV3
udvJMcIvtChYFytCtu1cUSmLPbTR2KYAjXZ1ae4nIMUwbI+jSTctOjMqZVhfg+NFRbZ2XmsEqwLV
XXhaK763zlRBqnEgy+xzRBXdRPguh8F2lOo1DDciE9v4FEbtFYUerAJsuqW6W49YqM1TSTY5XlFo
WoseGT53PZVVaEr+AJQu7wn04go460UmZIFZvMZjmo31DnMof0p/0rfchAjA4N1lfpDj62u/QFia
2WITHtQEWy1hrpszNK9Ui7qVMZflOB8IPI7GfCpR0ZHJxuqL6RRQDRujES50doi0lvkVwjSqrWSV
qkiDHZosLCRj6ADrdAKEwWIMu5RPJZVRqkVv3Mh1VLFelsqNMkwAh6moWxMK/mbKTkg4Dg1VRAMk
ZdWFS3FGR1H3jd9Z4ArMHiLmERL9md7FB1IXMgeQl7rQKpR1JeXYycDJkYZrEHtKFnooeaDY2Hsj
YKIt6RsbJ6miOFQFguqDoR0qzX4GGqo23IMkqzlIZgcvdSaCrIYrWrC+Zh0KttnaZ2V2h//s5zKq
ECUefqtuAf7IVWWdGAZRwcVbMrATNldoraZmihU2b1EYGL2vdU85JMuct4kLSmV6zM9Jw0B+PUhA
VDW2G4l+N4IK+Rre2jWjAYYa2ybm0ZaohZoKKadmd1fhVl0mw1bcc9wyG5tSUJRrzvTT9dNpHBhK
PAduC6w/6UxR1c9yKbn4zVRUSjvHap7EYX0smOYFsCt0TFnibmGoXH3GA5lZPvSTFd5qU55/cDpc
BhroYMIqfUNcEZebhLIwochO4flYaenaEGWnPrhKxHN/ZRYwARB7zwwpc01OTEbL0hMenoEdY6lV
ZdWmBukSZYqEeVfOM9orTyJC0VKv80nbC8AmEXlh9V3Y8po8wEGFgWN/sWHcVuDHqcT5JjqyBMdi
QFHQLU2Acs6tIM5cKgwRYIovAJxKOvEaeEbnFnF1p2NMWl+qEcqY2he7cMiOhqaB9lzDgLS6BC4+
z7XpYNYWDgddfRFNUIk0iYIXfl4DJHgTJTXUTrGQiI/BFpuegggaTIAzUI4ShtlOC7Rq/DVR4vW1
RZwggRLLd9HRc0XyG4d2EBlTqoYvjH3IISxkKVgZI2ubIYNzqeR8wyoLwUmy5H1PPkNEnVDX9PGj
m3SZJwjScE8htuFas+al3GwOEc9jVTCgQY3WZFt7kb41HHMMq90ZMosSrWTBstr39y7DQa2KX2TT
dvP534KeIOEJKWgcyvlPCM3h0kYTXQhRLRac4Ap7DSHbgehq2ltJhZZoP4ees8X+iUF8SKIkZGGk
F1mqghsTkkGbIM6Q3bd7yX5XGOUwHx1x9SMa9pZbw2Uom3XcCt9D2RW9zCAProNfhGPiPAEfXPB1
Rui+GILTBWAkAIBV6sSxWA9WZJvjFk/1XIcYweMOqb7oKntAfy9oWdVYudTJvwI5sSFzgoZHX/Vu
lx+5KEvwobLNVRjyOfMbtdyICq38Spk4KB8WOiHRK4vbFRAklBqEn0W+bUuSQukjyxiBCF73rP5r
7i1qcPLgjzNrt7BIqwEBFF37AMb/C5mxVPqfGM9EaoP0grjkWIZ7jrSl/cvgNYecIfZpcWocnQ0i
wZNRsXaDhj9o8W1gOBrC0D3v1YnYD4JLhwRPadwt6eZUeCI1KepTfSx75NRLsFbCT1xmNyoWO2bw
xUYfW+XJkWQ3LFSs4Lt/mioyivEuMTgBoSzEElB2obhVacXMYqSC0teGJmTzz4BR5cJnynmWxXWZ
oKEsRCxzE0OOhS7cDsWO5oFu3zjoKIzly1jLx4Dhu+NoO62GLyy6eoUKaE4xjc6e6WicJ5QZI5wD
BfmVZKn/ma8XCqatjvqtWPoWyvoL33aTcRUsTdkUokPt51OGAEVfopPTSDzjuKrq8x7obD1GxbUa
okcLDTeK9fBFWHHk8kuojL8TljmDstcYbtoWY7wpItf3nLJZxhN2pbUtjlPnRFZG45osTdb010Dl
kdk8m1whoLFi68KwpTmPXGIDb8tlImV1BtdncRY3CSWEuFGxe0QHzCAQkgGmamr8pLE0uTdtRlNx
4gHDYGqOudBqsvZtjZUkha8uf4mbPsATTkuZGgMfFrtK8gPpgxyMHY4/JIrbrtKXR5v8gbAceSiA
lmT6YeBvYAFYPP8tg13YQB9CUq/hyDaWbtmh5MkAH3oMW5DT4+qWIsZwlMFlgJnfRgcPq4Kih3DN
lvyrGNNjg93qVLBeIpRhIoaoA4UGDrYi2FRBzScKmA6LBvHkj5wY0bqwTQwmv2X4NLTxNsjmfYqN
qbjhZQCpAqIgCpgKCV8aY01vuwukFYm9D4gP5Q5evXX3jbEcj1EFsBFE8SVsbwARKFeICC74VjZt
9tSkP6MUbTXC2kqMtGBzsMHCSi03sLm2na6cFdbRoYZ2Ce43aO2b2fSQPkhzVIObkV4zM4ag3XdM
D1vGWB04JyyafIOaGWZFu8Nx62XWGLktB1JRLlia9FCu4Lt+LJoF+3FXAHKKsFSdjV1Jhy3ZGmJK
3Y2jLxa0TNMOmXhYdopWn2a926nqlf8KFpaq9YU9enQpyNkotWrPTReWsPnWISmPeC/tGdxAvWMT
7VsSGqLsrKfR0QYYsFvrUBgvRtof5mmEw4DXovqM4MWq/alWmOUD+TgERQ1EwFST/CrS7FVsrlqL
FHfTXNUGIYLktqXhlk8zlQonSObYjN8IIrZBKq+NLZ7amYJhvSL1IBZSqd7G4RwQw9SOw6kIo3/I
S72B5IzJHXDHqFr1V6QiFIOzrbXK7SRO9jDgA8qOy50+DDeCPRgilVj+yMAOTVC8pfZlmCGzkDbf
Mzp/ikqNFTaC/AxD30mz7dJNrqi1bZK6lKraoCZcB8abwb6NFCGxrgLETMp63UU58tYbHI+4gcpE
a2wT9Q1XiGVaf4jiIUKfO1XjPWDgR03QtseuY7G17qIPGJu7FX5pSbVfoGBYUe0SOdxgQhLDSSXz
FD5szlDRXg9waJE9mqQrFJpKwfyR1QkQTb5pcaoU9YY4nN7O6Sgxl4gRRsNL1rCeNxidhiUekaw6
wsKRXR+VC/u1o9EBYSXEFJjAOrFy/PdWaPuqiQSVXN60FcYOgBeRYXva4Fyn+0gT4LY1oyJz6PfC
sEQoDzoKYCOlfZwxBt9kDLtiPDQgLQrVTI/5TR8wMWDwPe0t7ncm/pj6YMtEsiCGDjEYZK6QptKx
yQx7h6rEwXm2oEcA522hw7LecIbqPsfytfUkcDvuNRcBnViy8JjbI9+HEIARtDI4h2Gi034g7Eeo
Ki3YvkdvfSGmQFwa+UMLmMxpw+BDUBc2JFHw0EmJzAyKv+XbMjyn+om0wk1U86DKcPMZi+tyd+LS
lYI0o8sbSn/Yxth1kpkIL5vrPaB+NAy8aqatuBQ8VJGu0lIsZyuYsfSpjVMxYF1EHdlrvpRfY5bj
NnvV2ff0lg0FxL6JaER7zCVYrxp/7YRXBrcB6svBm7SLoV1iqMB0myuzmV1TAd8kBfwCs2BtzP02
nwpio1EVCb+7V4xluvKZVsV+nN9lh3qd8kRs6AJUFYtm4xB9alcP8DVQtno+Arnxa2GJ38xgcu1/
f8WvLX/oqPgNnJ8javp+HM5lfRtz1r7Glk+m0mIqDUWUhXU0DD+cWa+d0dyOEWk5YpHpvZ6jMErk
jQgml+EFQxaWV3jOFp4mQ84eK8imeYK0KlXAqZoSNnl8ikf7X9a8lX2OAUzlt3iJY2MB8NJ7utWw
0TIxV9EvyTNkqfg1qn8r5VqzgXWQHxYUynAj8TgSZ1rWj6JAK4GsIBzGNsSTCKPKeZE3tWWcwjbF
1hvJREw0z0wRBz3XqYV94T3DtT9oK+AmpX/BOmfV2dvWQuRidUSjmocelbcxzcxZ6ODGG+IhBoCr
wBnfaEQ243/spgjmUwuSN/odUnUgX/wnBxlgyVmPIboGP8JiRwOTQMQxwwqAqT715s6ZRB1EVQgt
ZEAoNYGg9uxMeaacii+B0dvlzAQUFzn1YobpUb7NyzEs/4UtA3vQMmbkDUlYqdicecZGyJoTQi8k
SlaAngnCfsm+qsoaRlZCwQ5XKkDUnfGoIV+KZYpViGXOubLGXeHghatn12wy3nLcHke9fNfHNaZa
omYMxObLvLck4i+yKyI/DrWZb2RH2jMZKbbqfNQhe1pt/AV06hgB+8+1G3dBXuJtc+5MHLUtDs3J
mg9zyB7x2H0oXX9K0uI1xpYKPyXrv0KgCYvDtNTHPnEOtRXxCWvYLOpyT2B5MyWCCV2MyJcS1HDm
oRAVv9TWZ4WI5J4YCZFVZaEYKXttjxV1l5B/V4V3QSwxG3y/o+qjVLD+whVsUFptA6MrgRnYTa/T
kO1zvJb7sfRICz3h0YHoHngPCYX51WGGo/+Z8GaLz5DZhNbmbqDImx5bv6619lbl/JPN28AMjocS
XoRKLuOXuE8lIjSILuLYS+tbtApLQYAXsRCtizXepkD1nQT2jqBAR/o0pb9INl7yPxmnChksudC+
8djKYV7kv6MIDoZFQuZs863MpFtab+VontXRxpXH5JqmPmadkMG+sTPbWtMJJUb4q+aza/Rki51z
wBZ4DZtYZDQh5fgbmJUkDCh1WmzW9YWZVdfl1Ii0Z3p1kOr+U0ZJZfjsROMSNASLdsC4oAtjQlPu
zJeUhMKkwwzDGP1h4k7FQcTaiPm7SSZ2Tx1bxYUnipeWiEwWQo0SLFvj6umqeblD6Agbu2mZi/4X
jV2v8RY/6M0oIijk7hLUEiq8XjlkufY0a1TIiYmnCVaNGLnZwiRGWTDkAGiYD3JXHsi2gmmdYicd
qn5J/mhLaE7GEcK6Njvl3uAtp5nlOrOydYN0vYQyFnY8/GbBuQ0zQtn5fhH3ZSvhRpnzl9CrS2UC
a2bWPwRsvoQKsPixReTsC4VyyxOgd1MReLTZY2iLuAijMEg2DGtVyyHN4WfqniVrOmP8M+ykfa1n
F3G8yRzux+JfHZbXShr9qrZ2cx3/K8vpVc+LfQ/YYlGwleN7Xn3j6x5TdnTbcvyc839LDOyQDD9j
8mI5xgve66uRucGstoSAJ5dmFjYzc4YtQXXJGmi2xviZ17R4Ldemw24P+zT0fq3lm0yjWImZ7RX2
eZErP8F6Kyu40F1kuaAsZNlQDSdQu2HpSYljQyC/qzVp3YY0PgIG8ZqEqksmXIa0CzhJ3GGjdSxD
51fNFC9MNLyqYOBl8geWB2fuGobh6y5vt1UOdqgzbIjsQ5zInoW2p2suWRIwiJlRNqDiCaPxlFJ3
tAwPAjDGFt1mGZ8yQqXx27oN5m6qS2ocgZDEr2V6aGkbGMbnav1mzjuBWE1899ayhWis2Jfx8tYx
SMZH4WOeB+4MJM1oAfBp02KmB+ZwSkb+OdS9EhVVvDBLr7RdAvIksWpQwHyIL2+Ax8zK3ItmuspM
1FgFbsnVrg/Ko1pYH7LdXO2A/MeCzQ9Vuu4cQxvCfE2413gz2KXBeio2QhlkyG7Gd1VJT4Jtvqh7
Ms5gfu3niFavr+FyjXAIli5ZddhYWAeKnHVnYV9h0VA5aPgciAqd/FcCzIvAMlG1JtmC/Z2DJ6TG
+p88DUskwZQSLWy3PGap3c2Fse3l3oOc8ZrgjraqJ4WpxJ+eCsq/OiCmeSqR9acIcnCrM1KOAIC1
A8HgyDKvNfJ88fTI7PzgibJNNvVfVW/aCeZ3ShSMwh0FTeQlJG2n6WbYBwz4ubitrpIl0ryHmqOs
Rqm5WtxuISVNTeJ0UTlekJpnuYZf1m1DIlvtvPObpffGamNzXVL8WzlVK9DMLjSRaZDzJbQouZdH
XG1GP8zQ9hZqAoT2uN3AZTP6xzJ3Z7XWCHWOP4PwOSci0oRKv4vfdZUEn9xkwZJ0nTlUCGtWuZXQ
vjNt+JWy4KVtNJZn50FnBVWvb8oXseu0jGAp3aEMBTVj3gBSewXs6Ej9HSdg+A1RwqxDXnDFkKBl
B3SjWwEQ5jb+ryDeLE7wsitSIwQGLkDVniOmci4nFT0JVhIh4qpki0XPSqIoJKLNmWQ/jZ9i7W0w
ARp5xHUoctm4pbmPBEtLVsZNXpVnQ0g8lMQ8Lvar3cPfxDkux4PAwHciKjsxT0zfSjnFQBLrw9cw
JwZrl8fPCk5AV5JKipeLnr8J0EmQrjitm7RrN6lseErr913qyrD+CvMQVbiEzWrGmdWvHZTTUqG1
sduOJTZBVhW2hmuX2qHTaNoHhE898SGhFP/karZnXjuzzI4R+gptP1JBadV0h+jk9yFAYyE0jITC
AaeGqnniCXsyuadPBn9brqFaP/usOqiBuDrWOTBNrOhwcJc7FvHsOI34NOvJ19JeRVMHudMhP6Ge
N02LcRTHOXO3BlZLBmy1zSzGEY3hok2H7fm06LQGdDgasFHfZOxXJeOdJghe8Mxca1QHUuoMx4Bn
LwqhtaFqLEtgt64vyOzBIE9jxN6WWIKQsmuDO9CRWDN5DfwUUEWfIMXHTyHj2uomSUZiPMEUYBiu
BXdsrVzzWdkrs7pdNHL8GtdCSx0yNQQHf0QddlVYoFLkp+ialXJrdBcbyH3QJZ6suyI3e0SBUGfn
t4zYlEDXtoLq13BdBe6hqTHbFpu+/RR26YpxZYTji2WoNqDfrsIvx9Z8i9wpifR2we6RG0y6Zdfe
yeO3RSNUw9eMVfzc41vZh4zLHXWlOanBRLsE4Cc9uFB/HGnBxLFxh15vabyHl5JsRD3xJ0nz/kOT
gNksaZBdrWxeKrsjDqLyCi0GVx8NYnOOES66o/W7n8hnq/Tx0zRyWMNPgYskISmLiNlEdytuRmz0
1qMErDSkZNFca/WzWs6wFUXBk7GPsB3U4P6dre7h4wUlTiFS89rK3a0EdM86ZxsK5ht5YtT/MVPp
2Yl/oPATfH0VyNNMtL1GTMjQK34snJFIHVLkZa9GdzOGhgZzcFKhQuMb8A0GEhyIHz06nnTRr6of
ZyhdGTdNZ+jJYDiHwXmSuG3m8nchq28Lt0t5hl3r1Z3qlTimZdQVSdEcQ3rrFnws4KYUR5kUAJaT
tN/GcFkL1MtaLBKV5HUw3qolOkSDvWY9aCCi6nQYQMzkPOD7mmAB0Hp7jKyxUD1k74tZ7ZZiIK5A
SG6ao0mtKRmHBGW8cO81KupmIzvKZvg9sLoDmtUJRSrCR4VhioEZfo9PRDdHp16me5xW+G0mANJF
1hxGBuLcNh/DUn4FA0bHZVO5qs6kiO6s+KuJ0WlsBq9/WQBrn/2yK0DexitZleuxHc8TxtY2jU+N
o7LGfqnjiKHBQobWHy/ha4O3rZram5QzoPIcAD8y3QZEKaSaKgR6lXpP8ugijc2PAsyp58xNzfKR
tfHNJLakVLubPqDPNsfTUDW/Qbgc416EdSzJuZjf9KNpW+/dVL2pMddsrBcm5LTGLWMPa5to9jkr
v7JRMGc2TjI4q85kBSEA71CWHfFaNB+ycJEqroxEL04j+4tCBjdGtVKL9q9GmeUwEe7sc0tDhd4N
m8gYSScphsncrhjZVZKzbYjXFa2HNUUHuVxeAxm/gmQ65458qmLn24npWq6p/B7ox2o62/khuplA
CWsCSdfz6i1and1faY9N9/r+C4bCD2PlXdfHvXt305W73W5fd6vDZfv+3q62X7738H6932xNqOZh
XP2+Pff73997ublfr/t5dXwLXTjn6229uvj+w7vevd985QE5rNKV53rXK5PQnefdvf2VEf3KWvmP
h/iuD8r11ePBa8vV19fl8P76/r494Na2jlZvb8fjce3e89XV8xCNrcgZ3fxefU9e41zHj4cnPnZy
uGsr8SpMbl3Anwdj9BU+fCuPfAzX2zMzXT3f9sdmtd7v1497v0616bVN9n0KfU4b7q7f8ZXew5/X
vIu1ctvN48EBG6vHvO5cc+c+Ovfhu/lqy9+7/G/v8ULf4yjK1cP1OWJ+ffh8AV/hu/99Npe3c/l3
9yG+Vvye17jFiS/kvTlH2UF8er6SD4zMY3XnLPB6/soTL+UT+PzeF5+Od+U/8SeopWs+CC8h+lv8
u/sQZ88Xf+T/eJ3r8vZYnG44ov9/b14gTjPvw1UUH5Cv8XnbO59bfGI+l99zzOKqDHza/97x6/+O
mG9W8kN8SP6FDnnnD654jTiex5fni+/5xS8lZ52zwSfk16//3oyte80RTdv/DoyDLldcO/4gzg2X
j4/prHjjB2dSnGk+l8ZpcD2Hy1a6a/53dX/5sb//3j3P/b1yA4mT7HmPfu3uOSBffGhxav47ceLM
+eISiA8hPivf3J1cUFQ+2BdzLq4DAJk4ueKj8tPhemOPcqAFW/sk7Ky+xEng91BMVvyFeBmfkb/g
p/jV/+9VJWe8OPAifoMbMtZhU7uJu3+K/tuX0hES6iuwtan4ZmbiTjGtXWHeL4JUqzE61YF2NlRj
3+OBY1HFkYV0rTMKy3Zbi8wckG65gBqbdZ8Y+QCSTLJX4Yi2fFTWqyp9NAXpGtXvuGyqwgdAXk0n
bK8xwPLCN9PSMFa+dfWL0narAONly/TSUFqNh1o3TxkUApOYL1tjJaCCkWCES2y+st3u5c78H0nn
1RS7sUbRX6Qq5fA6QZMTA8PAiwo4oNzKrfDr75Lvk+2yfYBB6v7C3mv7E3tP519cVdvWslum+SJF
xdXiPLmoWbZNMsR847uXRzWyUmZFgYXruqXyNB5TrcSrzlbgUUi+/38WkP68YWTVyTerr3apV/xG
LPwj9Joj47E6JX8ywMw2Y5znch05Rkz4fM1/27UwrLi5qiG/B4m96/NxkyUU4APBMMlQnnrt4Dbm
wRwkH5mKPeIwae1qNslNYIZG9GRSebWsnXxS6cWP2YSBJX493+6ja2xoKUycXjqJEoLYsJJWJzt0
pndzI2yHBkqYsA5m7yRBT7lpMn2D4dWNb5Wi7uZxsxVD0HY/QsDaXfQKSGqe78+2xHomcLkIcyzv
SYMy76ix1iDOeXO8T5FYZ60fWLfk+4GuCfJ9XsCVnjvcWt+ZwvVtMf0QQ6N740q0EFli7rYM6vJ8
iWnUed1XVDs/8z/NPcJ841dRStI3Sw9wE6yAW/VVrcrvpCLVtlcQEDUfjRhotrUtUyrcBgAao1OO
pCwvA7+It+O0kQCXhB/bryVeMqdiuU9Jk5AewUBwXnC78yYjZvxf9MlHmfkjqLfoanYT5jsWBgm/
/3DkP3G4oOMkfCvmFSeFBosrFLIg9lFcD+4X2EycQLNeOd4P8lakXHts6WHmMJ/gf1UZTfcFM8iy
ORSIDXL9U7Kwn4sJxTWwMToATBu/GbNXpRUbYevbuPoLEYilRAz9ZXEH7ZAKE6hcng2MSNFXLsln
cOfpd8q03YV9pm2a8S1OWF0UL0zhy+ndccULX8rrGBGX40H/r+DO8aGH1U/S2FcU4VN2n2WiHSE7
TUdW8yRUQiSNnema1wx7oJpPa0qnkYcT4xcKpsqC2trdqunTVDcNuhVvtpyi6jPcYwb70p7ewFGt
1BaPHz+eoE7tp32q577ANla5iPrc6SPHgWaOmwqFZqgWu3m8UCKAgEW7bjUSwyliSFmiA2l+0Xd8
F/G+RoOGfnuVm86ygeQyvwx6yvYqfAw2yHCpO5dkGPZ1H410X+Mi1619rm/B3YD+4FUMUC0bN/rI
ueFULH6mSdvO+phpLIkBmgcopPO9BpU8pZ2yGeN8XZcQq4qJ/Fsm8B28EXZs88asjfXviZAjO5vo
TrVyPdL6WoAUpYuGGwANSXzwdZFRASbos62XUJMVxT41wXNlTn7jF3Gas0UGxjMiZDhkA3EY7xP5
9P2WCHOPJCwaIVYt0voXTxSmv0O354gBXJPARPhscNKCTvMM+ll1S944fUwtxN1kuJl3O6UstkQ4
A2IOv/ShZG8XoY3FyyHLk2iYE3WXMP1pKpJXtiSlRfZh1GyyaAVR3tewp+SzPkSL7pqqV/KSFwYL
9u4qlXYTivBKEkYUTy9tYnB8cP4WKqoFcq8wxCqp5Tf0VS2BX6XurV0uBjfp15HtVyMzelKIsE64
oGDYd/spf+14EWr4RzMHiLJxRRQkykoXpJNHYOSSUR7AN++WMe2BZPVU45gYyk8vuzcN01totiEO
tJlTMO7kqB1mImyzszPj+lVHzrYyxAsrqnnJyWqnvbe63Hacf6n1HhG1JXnwOkYZcXkb+LrIrfN6
x1E3ZJs4+sRFsuqZl1os9aYq9CdBmKqcdk322ffjs06qV12317FOt2n1pOW2ALXXns0CWg1XLtGJ
Ro/5o6IDJEFBxLh9Gmjx9M2tQLmXJSvXeJm62m96VCR0cI05QMO2960KNM9Z62lD6u1byXGCDCSp
H8XoLRpsygWTGHscT5PBxeWWt7Iw+X1BS9mWCYp+Knxaw1Aa94LUqdTbGtx/rlLsI86QyVP+4Zp5
G0EHxdCgh4beSe8YY8AM8dayh7ptHzwbKXJFlAYLb4/2vt8g+buLFJJ1YsA9t+NLz95SKYIDE6xt
waVed7jgMb8m+g5wtT8PQIq0u6IpJId6Amsp3+bLKiG3KipA+tqNP6+LuBoZ63akJQTz+mzwMM7z
ioFd1+1mpaEBQRnA4x0yYHXgDc5dRrCbQ9edYp9NkPY5pPV6xLmEiYKNrQdy0yIsIGBa0s5aa208
sJkhxcs8dJo2mzj2Djy2Ahg7hmjgGyCPU8M6WQWGFtIOwcGtQTIehLTXSmMvGzyNiLRmiYUdAxHc
22QMkbi55KbjjGT3F3p+DnhatetDNKKElWedYp18BkEUS2lAbEebWiGsYqPgNZBH2nPq/csregGj
JF5vzt4qdnoe+IbtnlOOGAv6jhZ+ViAJmvJIKwkfmJ41K49ugHDFRZukQ8cl2Wfs46U1n4DzaVCq
P2OGpTdnCFzk0IUR1ePLU/ldY6RaxXp0CvK/WP3UIFDa6jYZWR4Z7tIrT4j5kNxvRhus56Bu2DSv
UTNvXD5IVTC8L5GkwQjTTlParCxVBzDI2KF7kFi8gnbCpUWz7IEERr6MTAA3w8IGG8/1FQcs6MiG
UsbwVKE2kRXYBMQHoeDWclm/I8jj6pq1+Uo9+Sojyd51QHm/d+Rka7zYBl+jTTWEM+zQ2EYml0Fv
9wbfjz5nJaGcmUz8skCS8PhxtUMdZuqPfPzbmLwVANDlRB7AnH43Xx+FiaKQeyOZ5IrHz4N3P//K
Dbc6ClOuZtxdSPqJcKivbQSAs1MJ7wbSf6U1ljq2WStF/UEJmT0kWH62tWyFPsdSnmYhz3yzR+IN
P23CenQeXlb1m9AxQXkrVenIhHfgrnz+Z0XgQcrMatfysaLceRBWhmbM+CWJSRnUjwopQwZYZQr8
XL4F2m0gkzswsbljBW9mDhKtdd+jclKRCmirYG7W+RRjFQXQ+ItKAgMewcmGuimMbGkT0Ea2mtFE
K4uHZw7zEug7IaUt9KrYFvnNALyLeVY0n0SSxCW8op3TgHjOKtZbnlyYClnIfKGo6dZpcJhLTgoD
swPQOgif79pCEyhQvdptRLx3dGl0iHDUS2EPSYvPeJZQ1MB/sBHS2qDUSUsMvlcbJGGrsSlzjItq
GtxfaAZ6Ot3R2BmFt445oRUKd+xGhLewFuCxkNrBpDQtspeQQ9F4S9lz2bqxadGLcEPqsetLGHbq
gAkC+mX5VevpYX61ZslNyfoW57AB4YKxSHyzdeQMCuYibpP/3m4CLpOQXsRhZjHpd6nqG8v8apCd
KeFnDYrfYKqgnduxX5r1TwFNWLLDtMorGEG1+MTGzB6Rk4EQPy7PmWmZJO+VZKHTkZAUaC9EdILC
U1nsrJkDjfovvh1NI+c2jTdhZh31i5dif6L5MplKpQnDY0U5BpDAAoSMI1tW4pr3hj4d9Pj/B3lD
SAjzPtYBtolikbxZ3n47WHNwMGZJ2Py/JQjv80y9ws+3LOSI4V0NoSm3HnEcH3QBm9g8E46wKxJ1
XegTHgZm7Nrf5EQ3IcByxq99+kAHv2ywqIeRdRmMN36JLp1PvgG1sFQQVrV2x8j+dwh71iDHOjtZ
pEW4hcUzPJsdzbWqRFCGRsQe08byCD9JDV9Vx5ex40bs0vzQV9rV6q9tftTCr0ZPIFeK81j2T0RU
EAXsvZFor4lL2lCEvYkIWYBfir42Z5twstL3cY3EJjjZ45c2mWvu+HWg09CW916PfSGUbct+oCOx
KayPVcLuDpoPJtoe5XvXettUx4te2DBs9IWjlxjr8AdbzBZRUQO7CnGG6vlbRpE+ARcayWJKyWVx
uUHnWogeTRjwJsdNkQBiz9uXVHHpaVDyWaBXA8rRBLYJioDM6xdZEh80PkjUvFQoTO4JcMV6jk8A
Eh4T8nCdj/8SKtbRvGAEXk/wZZV4qdPNLKKNZDdO6EjQfXrWv2rIGE32+DixBXJdSYtLQPV8T/ku
DNTtfOD58E5lsJFezixwk46kFS9TtX0Ewy6CBJH/l6gyfQviIeMr/5M+QQ7TKp8dHi4EwB5W7IdN
6Ddf7SR4B+76RD1A9JMRYNhGZ8YGvGaZ0uU7TbKGiw68IAde1ZMnCjQmCttqgL3yGXbfSfwAksyu
x2VH3B6V+Jgqc3a1cXBiVicW86q5gCpSohT3JNVBcT3w5kZthhIWfQ6PI4S5hDCDkOJd9ndpnO2E
5sSURyMbdghibm0a7htZXZHVEnrVlAXJCyrtYItB9+Kg/JGIeWyzZN1WnyIDhZ6NFX3kEeUWV1li
G1uNlPB62ptqvOH5wMsZrppG3yr2FZQ4J2jUQ4pRPgY0CXhJ2KFFNXadS17lS5M7vI89KqHaDzG/
zGhCBC/krLoRRvwZVgftskacauFP6autAts56NEdxjfN+pHDGe24mT9Fom3T2nrH8IBqsjw53W6y
CepD68J5uplgTERC3daUog1sSx3VYYBwPSy5ydl62NW1b8q3mlRzAXq2oIRz+r+O9KssKnZmmdxT
xIEK2s38E3oa4359T9X9zF3SG6w1Ydm0h8wnZH7uhffMed3EvsoJc1OKV64OBHyegYaM6aO3HkiX
kqyl4PP3eXLpR3T2oN5ZW/XLYdDeg5NXdHvXxWNFp8rOM3GIgkjIvv52s1Mh8hMpyn7Hfa+nc8SX
RJ+pLbT8opaC11d/CcetMencRA9t+Km0i8AnlUHwag326zz5aViso7xfmKjqkwoxGyvNvNfWnWvs
CpA1dnuwRrjKdXfpHCwjw1sBtnkq+svoDAgrcOMPyYcEh1Ag2NK6jV2OHzF84Mk8ua15j/lzZKP7
xtQvXWokEB/L3hZnPbLW+rCveCGyhpZMXsJhG/df5JqyBUCy0fWfRLCvp4QRjJ0xgBLt07VuJtwo
hwzRunwdh2/iIKuas5aTtGN0peTLmE+ysLHkDIa5kkr2TV29mwwG+2gnGbE4fC9B+UhC28+JtCly
fETEWisD+E+F5u1WjD+B/DEAbpgoM8jIQZv23+MqFNpg3Ea4KeLhJOhxIo4dp0HrQ4mewv1pHfAv
IqUnaZnCiSjz66I/lgLlJSlfyLvqimuyzfHNsJKMbTx4Gp8XKmHJUKu39ra9B8nq6DN4EZGo5bcW
cj40cC6QUiXCo+z0q2a6ZoTq1KW+MtFlW0hFsDGD9YeKIXcE+rIaJowqie9SIzeqbliRwAKzBkzP
W6ESeRx+Tnw4VZNwOHP+T95SrYnkGAvTr3qyrEaxMbcISHg/2WgUyAYUrkOs+p2LfclOCY7FLVtP
m6ZTTx16L7X/GTh8QgDHCdqHm1fc4rT3NQ25Dx7MOk5vIX8w54JXnoP+p6OakOB4o68GhBDx44kZ
7cJRWbCWXo+ltzQjQVYF7DYLLgK8x0Ky8Q3/2bxXrfZdCs7jHu09D6ihcPimrMQaa1my+0wc685K
CZpGzyhzloFfxtnf5DJpnOs2tENVdsPXfZ0q79yo6ZvmduBdp+8gBgBcKMshudoGgq+wWHoZ/Lo3
NTmxUVyEtD1Q/Zu5tm4IuwZzrKG50KBzuAxLehYrmfqcNLgQ4L26DH9AZa7tuvcJHttybzoLE+F1
mz7MMdyZNo0i7VHyHPGhxRmDOkmkCgC2fIhX3MGXJKk2oWVdDPtFz97Rx/MUOqtaJ7wZZmUUheuC
VeIM5uUxR/xyLR2GffGmUJ4AoOkWFkLnVRhXqfrPI7a6neDUZt/AhoG0XslAioz6jbNnDCo2pi0J
jAYJZ/azxNFquxW+PmOV1uzFm+SvsPVV3sz7+OGK1ektoqsMrYysIlqx/D6CSU74GPJtHYarAUSJ
MfuRuYTV9YAdqs7RGtMeRPTXXswejM+QQMhFpIlNNENocWMiZJoXsURiyl8e25FRrlfvdTUiKsaB
JJm+I65IjK3NMnS8yfq1ZeBoNd1WZuScTSTOEpQN62FZcqQ2igDcyZzBBgkKT6qqDpXbrMeBTjnT
CSKhnQ0remrWdDxIZJeUdHdEV9vVQI/DwAFqWkI/3eX/HKiKXmhspgxo4gSjyN2HEe+F82nSOroI
bXicL5WrwvDyNm7bbhXHIQB5fBjmQ22+bHficw32eqPd8bGsWuQ+qGQq95PcTfB9LdcL/Gz+DQu7
Jif9ZFcWzLTlsn+FCs2+XKJ0YZavb4y9EZxdCgtytenbww2N7ibiMJAkG6d8oDL97ULaJdAMsdbt
msacRzurOaaAVYOvAp3WbXdj9YfS2SoRRt/0wLeYojIold8cd02bOXdvGjaB1yw7y7yWjE9Byd16
KnyWltgXHKc8A9L3mLOlbsufay6Rki7VyHuZCCLSEFGL0YUaiLrB07ddFDKdvo35qxe7VwPtAmv8
EDxW/KAxC/SHOcWUPTRJprWbv8F2yvETJlClIp4xPPCElnbHHulJz8VYohCfgvw2VBeB9jwYFYBg
w8VVpD8rb3pG2dg8oBAoNCS4n6h+VTbjJoKmIEd5EFT5zkZoKSmGkPqk0oMc0D80RT3isEpGTs/o
nqbN3ko0xr2zDsXcoc7P8cCm+VeYwjGX+kqmrm8a1g6cbeqLptobkny2ckkW2QKnEeGP1yB+N5Rp
ZXgIG9EQo1hlKcHve6b/d8BH/TbCBQPDaHCOCOar0ZkPi02l9vzV2mt57pvt0YDBNyfTB01yNJnt
cOoYx5Ss7t7V3wqY3yziF1A+fwYm0SOWnI4tND3ysmenOVrjoR0A3XQuKREUNMR2+6Nst47lHTyt
BxhF3UPmMLNZ/KYCLELVqGurSPYQc3YZqd8y1vaGcXbh+WQoicxpWGtU3MI7SflqtvfcvPQ4n5ka
BKcm3deUexSBmu9EV/YtGi7S5kjkqwRX7f2VmcKOx5+GXQV9ws6e5YA59zvN/7klK4D4jDx/Pjxd
ND4ZaSrOf0RYSNLMsZE76jl87dR9sZvoEukXctO0VRqqjGrt0zRnwMQAfzc26pwqhV+EOMdcqV27
JuxjYVsnVEP8TVtKAqfKY22HiFo7zh84+hzIlY0TvzlP67zdShu/Bn7FBrzvYHXrQLymZFAVJoB+
QNdoXFHsuasqqP+83YSVZ2TTMIp4ByE2YvjIl1b5SKNXEy2u+9oi4AWuwFSr3kU5HrdIflpUO8D4
jHRT3ENlJNaTSC5mt9kY+HEbrYCg4DPFbwkqdIx5sNwXKzF+5iBCp6R0nMesFsO5OHs2Nr9xGq7s
iBSXARRXJ3SsKLoh5caZx6oqf5kYtIgJVwS9I1jixfDVxwFILW0NnJXkTwdUjLX10qsyuhehjPPz
gFKEALPeXFa2w3oAk1qxiHBtMcFDx7BUPfZI8coan0Dvy5cp/fOYrsn+YGTla8FwTeuJBOHYAIjK
IsLs9nhxoJOYS7okru9LHeL6z9ElIX1Lk+6uthYu2PGQNoSRI8No7adABldoERITrEDq0N7ZFL7X
HTqmxN0X8tWDrCjVfJNrz46xLEPYOGRYnYlNnqSnLMtOPfp9JVSPiQ6ixvKNzqKWNbZIvkZ8kmOB
A40qQWEFM/SXhJ1n7Q5bnTO0r5QfooBPoeK8DOdIemjobV+Z0PXV8ZdOYongwmko/CsGixVwCOwg
KodVWyI1yshfwuGRI+hzm2FV1/m9coO1NnbgxFiPa3gSkW6TeLVOeMhDpTzFzyC38Ey+tarLSPRb
TYmHaX5dqwZjdQRBsijDa6KjleuVKxvddDz2Gldy9iyac4VNZHLatVQNlQ1N/6rKL48BL6DOWTHe
L0UBKVBmV2ZdfkUPZVQ01ml2kxNjQI1iECkksVGoLan/GXSGwb5hhkOCEkLHF4v2tWkpXo1HWjU7
KL/8Qkl9yChV48J4FXa3DchqZpxGMKPt/nYQqUKvwTIUvVpMwhOmJK2dHqenLeDlMSC8gP37EGaK
OBw4GHtDu1/rY76pXDTbPdNqNeKoOiYiPYY9nIw+QPCqUBFjrJclidtHLfoz4r8ifSHgD/h2wZax
wvjFHTHCnKjqdRqJDe/+uq0Qgmkt3wCCzE0QbclTVdwdpAMmEFqGXAarhWMlG5z0Kxz7e82tIDp9
65Star9vSaJ3aR8ClrlyenoCLsy/Zmo3To9nDUNkCt6uP3SQ8Rp8bwQBkF6JTS15B5ViimugKftM
KNfW/Cuq5Egu8zqMsauF6kF26Dohq3njsCbp607b60sj2GmGclPU6poW98jFGpKkBFdnL7nSHyOs
c1lBGBJlQFwWuP6YlTEvyzx7EZE7ZW0116/RTZoeO7bdEPmqU24zG8UVD6TBuVtCaY+Hb9Nd5+Io
pvQ+VWSujepnamqY5UxQVYj02fdm66jmFz2yrHAY+3h5vlUU9RQXVwHlVrPQJfQHu2NQESjY5NFe
gXiONHU58b6zkMiwVcwdTI+3gCXPKH+ArawsvK0uyVEdFhL4Vp56ae1tKhF+NC8SB4ZSIB3uUTA6
JmwR8xMuxiFOTnA+1roZveikOnQZMXBpu5dttJ1IzfDahpMUkQBm6kEdj610bsb0K4KLVUm/41Vw
HzHhNWAKNgML5FRAhA0nsnVA5g4GFI/yAMl3ZQXGZ9vS8NvlAw0RATo5kW8yw1d90gLtmMXBQygp
lBANy90F6XAeHwM4FErx3gbBMrQAQCFCdcSuap6M/4Kyg69KPc8unpu+ankwNXKdpu8WVJAe/KrB
XsV23bcDv0RoopZGZpuy0DXfjBDHhTzZRhce2k5/xjzJQg05Bgre/4ZbSq+WdpYyAYtWFWl8xN1R
Ey4klSOESATbTj+dLHSgOhgTt2KiDMImEjPPAycj1WHR3zL11eEs76gJOcvh4S6U/odYVHak7lUI
h86A34bBniUloWk6SO6ORvwoS8H69j+jwHttJHeKpZXqFccIZX1fBxtmwHha9UUTfzTuucyuLjJD
65QjSVGBuiiyX3KSgi9BkNPv4NutPZNxmfOFaoQHy496nbSdYN+REO4gHLHZc+j9uR3eLGh/LQHa
BfmEQrq7nivYhLXQHTU8CF18gISxbzmqYvAU2EvQhyL4rPfYTchQT3+E2q4sICleN6zTmggax1ll
DCB7thFEGqZw/FP0tyY8qGa+M4mjAeK2dgD+i7J+jFm+MzpwTxCWq5CwL/Eqk3GNtHGWjNYODHcT
9z7ZA5sqTo9RuFXr4ThU7cVMGj80vrQhJ9DwbMavifmSg12sAD3qA0MquCuMDoM54b0/s7Xln/g3
x7lXTszrqN5iQZTLiIvb8BYlapOlYtgHW6fnLb7a7DFYgEy4bqPhe64MkuzR8mhHb+wU8+JZO7uO
0T5Tac188dzfQSOE6QOu5kJGkrk5qnY8JN41tp9t96SihTGfQ/R5k8PRNTSGh6xSCD9y9XBfBBMI
FG42lTgpcrGi72zAfB38OhnkM7L31GynD5yCXuxH3VnjArNPIUmsksez4trIEbWk5TVorpMu/aBq
1/YIBGBt0SrpSJiTa99BgzCgqR0t5FK5Qe/GPh6qKpIIljeDtbYxyPJgH2bemnLTutIPQMwaWe07
SC7MwB+LBuh3twzoKXJeei9ymXX8ujWDRMSdFkekaF7K8l4iMAixLBNR76onq46RpPeg5+ZGk4ct
5Qdg0Vp/cpRzoOcFw7OIr42XSGc+IizUmh9uFrBxNdee53Kt4pcsX7WQTp2isghXpFIuiuo6ZB8x
0zmXtVP91tu7GIGCm5B7ZUSLYHwfWGRDue+wlsivCoW1A8gTEozZPnVvqw49WzmVTRCFKPFfFj+l
YairfuCImPbDACEdOXTNaVLRzyoYoAfVuJAqAVqGvBIPcvO7kz7G7tel1hQqXpxLMCFZGSfKBiap
w0+ubQaSOJhAMKHiTuOGaCDVkzVtqC1Ehn0hXnu0A/K37N676F9bfxD2t8gYAQlOn7wjdDd5xM6O
uZTs8KwP9ALjccqdFbYScF0vChSDsr+opNmB/bd2lk2P0ZjPOafXqbZpd2xGfr6OgA4OGPQDRX0e
020DhxJ7N2whnDvs+ivoQMRKiY9I7uPsHCs/LFo8GR1CRsIGVuWeeWVRZssElRsu8cPA2GCCDhab
3s7RmEvrP3IUUPeIu3CA4OqkbNrO1RMYjnGRcJcNDmVhismACAzV+SXafKJ2Hni+evdfoV7BtkNV
TwTrbV6iGAm7biNhekVEphnm7BPjMWU+Y6afcRqtalzzBpZXFyYQGm7sktiSU2r1lu1JMqHqBv9T
HARqBdjNMJ/dXRDzfuknV5yjLFyRori1AIXXCrUKUQQFVxzOAgBxdbVTezDw+hSu6L/M7AYxI5qd
woycdPPZh8xP5oU/s6CeFq93nvUYb0BGrDIv88tdN8b+oP8jZ56aDRTjq+Sds/txAyGXcUW8isbf
UOMeIRGkgx/f45XxYE70R8pLLtVwoSfxOk8d9qMIdt1D6P3KEIe/nvhOTHw12jfEzMDdW2yomRuf
7YFpibWabPOsF4Sa1M6xJCssVWYnLdIIPdhZ5lFcAnZrE3c6cIAG43WAPkjHf9cNe1U/4jxbFNb7
LNtTZLMh0tXNnxTgjFFgRAqGKkrUIYt+5NGPmn1qaAHatQnW1St4VvB2hXLvhNHGtP5RrQ70C/3D
VTB+ucjTSb6hM6b1AxKE8YwqGPilzXAGBo/BMnN+Z/XY4Lb9CxUEKIg31GmVtYe2Z/jDiJdHmScz
8DhpZyIl+0fEJIKeQ2NOXqPxRAoxi0vIBv5N0TVN01E1b2H1pmdXO/zXlrucXn+wDnOupmv+YKtb
5a485iXrQgIGKhudH3JejG66eLXkW4EmiD9HRSLv2aRsxHsTmZZGadZoD7u5hcZxDH80pC2MAI/9
yO7Q1dcl0eadyVR1XxGAVpuS4OPvHH9DoxLZ2JyqPNhIqf2OjoXu0mH6XP6VRnFv53Yxi9YF63Vh
wOvP9LNl/Dn4YJQQowELbMGguNUQLHXLPPKoETjKYHSJ8TqPecby7JCP7lJt1fLsDrcAK7BT4ilF
aJrD3czMjzavff17pAioGzBcIt7IhsKWAYuNc6VgLsyMLwQqEs4ylzqEISUU38a23bV0twSVFdrk
myi8pvzkVMNzhoWqzsOtOqqovVP7Juo1HaITAXR4pnQmleUavxoxFLsqZreLto7xuJ69KNAe1ZkQ
toEc2g+zR+BTBzkzxlcezAoHIQEpWkttMu7jcte62U0B1zU3g23xo3Bq8qVU2WzN8ZmVSBztc8Nz
k9qoRt7MPtto0TBfBOTCP7SyOsjQvVCiHkLFOFcZdk1mR5rVkuEFC4IAJVx9rOZMi9Pa/shlvFIl
qmY22sTHIQL7N5WISIzK11xAa3DKSwinOWgxEg33vPXXOnDJQRjePAOP3aqOxRKvJroA0LFUDYaA
nQPftyFYDHEpY6DEhOjKDpXoWaFoq3qDZ6ZX7ZPF5kf4MLPwC6Jb5gX17t0criPAziYJwOcyXKtR
epRsopwiQN9LUBy6wxgMOqMvA/dPsjQGd4a6+Hr0WhjOWiLQsMAhs11y2U0FfHr9INds/HlUc/IH
KlKrE4sTWuu7nZp7vkWbEaXhU9NBrwFn+s8u+uIGnM6UPCN1YWXfPHYEHgAiU/wE7nBteMrTGUWs
v3n2nVDART4uO51MdZEQj87XFX862aqxCkPeWUBMXlTRjwW1sM7/Qu8vnR3XjEUMCGs18Zwea2I1
HW7TwFZVJzQPlGAinnbzOc8B8wm8t/bTq9XdA/lmc3HMv5sSMaBapSvI3LcIdWWmfGezYVG782Yv
PbvGOzceOhJt58InYIANX35jK4S7qu99OexyY69rxpkaVbFYdnOG58ZnPfqaGXNBvqpzrtmgs14E
PElPZnabwjkl2PsEwzDja7BeI/7rEOmeRjZPjUM7Tp8Db6UVp/4oHpN5jexq5SIXGWCK6jZQISok
eVctfO5nZ3q2juSbC9cmU/20e1QFp+W4cYZmZXfiv8+/IqMiyyRTn1XEtxpsvY4/H3YMyF5DRTDL
lUbXXIfDymEAB/2WLIgcyfwyZgAR6sHWzTw/CPKVi4/X0l45wQsUCtM78VBs/Ket0pe+gxRnjL4S
eexTtFvcI3P8Zwly1cVhtGdeqrFqcbgULR7xWB7c2RaJxmNhwl6tKINq973poE0M+UbJGUPap0o5
URsHKDjH5qqlhd+KyC+dr9Bk8iUpcYHk4yg1uJRrPj7PeC8tBSaMulWNbc4YMlI3HnZZfqwAGGdZ
vJQZ+JLht7OBnKOn8SDg0dPNdlOMT0tnxPFbbkcx+iq2WyXPv/rmK/xvZTgsGibbMVG+DYQnwEav
xIsKVJ7GBwML0uFHdAZ8RvPuOGWB0wTl+9S6JzQuO7IYOHj7rc43OTBGYjCZ2XKHRsDs18QS3SVK
TN3CSqzR/ebhU4l3jgx2kfKeIR1AQFQyoe04WbUZuWBQNunjLp/CjZez5PrSoCVIPkWUdCt1Ml7N
OD+oFpNqeUyzaV+FLlLcTZVY/1yEO30PIMcIOm+ZMT1dWK1yEYxblYpNbATKWTMWTjTtRP3FZT2o
C8LlkXAoSKS41ypxkQ2QB9xtb6z2tWrcpP0j43CyyBKMMmst9UeDJqNOzmWLGFOFl8YypLTEixaB
OWx2Pak+lkr0jkn5rv3rJcxEZLJqyzi/WAXo3ExIWW1zhG22dM3/RhOwdBjVMWSC0M3OJg1PyfAc
Wpc3+GMKfnP9IxkO+ki6jvZJwUCCN1nCarYuygeXEG8yBajyjUafsJkGpcoz5x1LelxjPH/iK6fw
E9lfx5lWumfDu3ouXBrP9Xl3NlXQLuTM1SCaMun+8Pf3QeEH6IOcFlNcF7wP3k+TsIsv//LxUwiI
GYgDUd8pzTlkd+lZO0jRi5CKiaiosPkkIvtjGmtwBDa+6eYwMJ2Yhw0jEFT4rOlGU9izd1gRQrFH
9GizjJ3rwy4ZVjrRDh0JlT9NV7PeoKLpqF/jOUkvjatjMNC8goXC8a5cq6R2ad0uyEJK5Loh2c8c
JH1cbywNPZLravuJ5YGJADMuQRmW9xRdGBQp3JpHXf4GoliVCDTkwOmNGRC1vtgqI7bWZ+ieeylX
BgVdmhtriidSJxYR23yDr9nnj6DHumOcsvqnQqDHfps9U36qzS1eDD5a1LRwNYYVsOhlzrxLVWjd
AmAdkzg7DCr+28rBNqu8fWJJQlqPOmnZ0Z9wze3Q/o+j81huHMmi6BchAj6BLR3oPSlKGwRLBt57
fH0f9GYmJrqnSiKBzPeujY+SXZ2lvj4ltphHqBUragaN8h/xwSuawCMxnhqUaEpBbkVZ7nQ/WpK6
shuiYT3lrFZYg0WSOF2NMmxesTh7kndqa+h5RJuEMkoac3db3XLCcGiOHZt6G1CA2SWMeN1Optgw
zH+DovsUmXqnyaDDKYusbEd9HPT8I0RR5939qWF8VnUK64K/RM8jqfLcTtAqsdAEm6EFdgqHtReh
eOwuKee4dOwaeUEyg2N3JPyAFHsYKn2EzwH2hIJUsE4zEXVeoNOdhk2ocSTlgXQA8URY/Rnwp4oI
oI1yKHgeCpCWTEdvpDhqfqZYCv3+VSazHHbKz6mlnjpgGnJbkDnz4PsnofCoYkvCnlEHaHqrS5uK
WzUF4imgngqaVDUerpk+EAmiOIbEPWu4dyAtAnGTQyFfXGBLJPkCOqbx0OJAMEzq5sjAgT0QvHbg
581EQ4jtVrXI1YrL7qPNbMYa9CstPR/pcKJcl52oBQ4PMe1ryXbyIJOL6Kr2JryXTXiPg3IXh/Jq
UEDrGL+iYiSsUDqq3niPKCQZZcRq45EXjxcu9VvCBaBny++wJRmNdWOK00jTbdZb64EUOR2pU2pT
d4CAxORWyhzyXaT6SFbt+GlqxzGOHDVWF2G4MsdHUkaLCOxakg6ZRcuoddTRLoKfau5fi5PAYoIY
BwfSLeLUYDGi+rQ2lra0Td1fXlhqMWaoxEqS3ZB65XW219t3E73K+mWoN45ltzQgH9Gfyi/VFMcg
+SaJbtkVHO7+Qw+fNvlcdhXNp6XEGsYFeimNCVFkaF+kaRHHGOMTjXkMmnIzKahM0IrQR4oi7I2E
wBCKbDtmxAElD/bwicKdh1GPAgm8JKSODJhRUxkziUSm+zM3njmrL/nt8yopl5m0j1tlxs/cqr+6
/BAGNWpd9EZeAGD3m2V/mOcxuXKj5bsKFKCKD5VOMHgi/9aK8g8hQ8phbXfEwEbnyPQWBWoNo5ji
fKxtNU36PC3y2HYrLYfkDJZ+wXfjKQSYZbvWpgbR5s4nLGMklcJK26vGs16i3yvmsaH/M5BUx6Z5
zPvonNXuTZp4fgvfsJEElEUE3PQ1iSZUnVJ3KmcHhemy87MVLctHzQPMbddu/v9O1kFagGV2aBG5
BnW3owwGfic4uLr7F0jC0YMRAG6IHlGFmtiP16mO39H4TZpoLrimxhYWHiBM2PQaUJ7a0BCeDHRM
oEVPXrqULYuxPqao70FZBwIcEuNBEpYLbqXE58H9F5GZLGDIPA4PJAJj/iy5QBi4CVoGq7X8dxCu
jOrkk2JvgAQkoBrd3hCAdahMY71fmdAnOIDA91xw9RSbmeIMkkk+DP14Fa4/OR0elA34lx6zNdoB
8+ZhDTNCepr6RwQ9gRFeza0tHP9B5jmXYT0svk4ZejIxxgNLb2C4qxD0FO2XR5CkYtCAYpo0DKhw
BHjjUwE0mKubSJSBM/pMiKRZa5PUnOmOx3XZjeFnKatv1hJlVpjUj6DSXumlesU8PuG50D/sHVbu
M7WiA2oAWI104wfDMXlm/wjSjfVrvyIBfxFIZ7nsblWmHZKeBy+vuIbzbJ+Ew0knAJQoAPoc75r0
QX+vlHy23g+62oYU9HqdJ1DroWNJn5p14uEdiB2ni0a1dqVMGhggNJOF6e2Ze/wCKzl6MlGH6Pi3
iv3Ik6vdFHwDrMLuVgqPTW+vQ94k1eYlj/cxGwEWK7oOcPWPOGiABYk2ov4ZMyKxTxFJo43NzE8I
mPWNCSDV/7TkHfrrwP1SrUtE0juGAeguWCYcYsROd2TNhP3HQDhOee5Rmcg0i02ZgApGOctFXSug
poQNU0gqkiYDmKHo8l1q68A3Y42cN34oVaf0kw+UGEFr/HJHzm2ssOgdibieNdXR8M806BbY301Q
CYXQPmsV6q/B3jZJtZdbhTdgnAcD+nFyh5BAmTZWhBI1JeQzHk0L2Fmg3I8hzumc9dMbgQE3izfO
w7JHgoijMwe40T6P1zLfgNY8jN6rJxB3elOnARhga3q2q+8CmT9hneRa8QsFxDIltLsotGshx/PG
ag+voqhEhdj10ijPuAqq0YWq/QGvSvsnQ3aP1l5DKt41Ezm+rNptArplFdKHzZVdupz4Lf6RYdUD
NOsVzT/uYyJHjHh0YkgMj8zsoVGenqZuiJq6YUrTvafWf3sj9TnMualEZRzesQbzk9uhBJN6pJ1a
tCqx1Vlac3drhAkwfRnBkT41ErYgEDNc+LQrpHcvMb9gHVTcSeAdh67+HgiOHgsyNsDg0PyQM0X4
j7WIhpJXTl/GLd2eqGv0bNch/XXftvmNSDj5qIprob6y+tkyQCRRsyqqmPBzdmKXKEs/WghA59r0
eVt5sepz3qGSGTEt/AkjJ5fTngcEZIuTl6B1wkokYZIhGqLSyChC8p1j7yHugvgrYPx8aRvMis7A
jlwMDzP8aCmuzlRqANAKxCcyhJ2eSzjgGyIu1KceIX333I1e9chpvRi3eXLXBzStIP3dcO70j4Za
Ej7YegwciQRhak1oR6XrJ5N2ZUdBrs/fmxSrdFL9v0LyqOVVDA6GdGaAiLGbW1BfNf2RWfsuIErT
R8LCgBG0d7AiKfqrrJ7YsWZuEsLbhT8+b7JOzbHXLPXss5eWifJhIIGWPwrQ6hzTCECa1l6DpnUS
UoFjLbkK31hrUHR2s3XlNdkU3vCpxXsDMZZVxWtd7eCYoy/+Gap5xyZ8aD0Zg6bAjBiAtwmfZvBb
ck9XUKN680wRajV7vXzQTihDquXFLfbUmUm6uFUu2Rvn52Z1/nba2bVcUnQy+/6ACDzzRy/P1oLr
dXH9hX6cRfN4diVNY3El+3rm81+z1QamnH9033zQfDnv56vTGX/pwklnzji/fs5RPDz75Z5yoaW+
cIKNfrbO5JTyf+kJLJyRgzdHY7vp5+bsgzy62fTT7Je32zCbbXr+DP7Qc7H4+PisZ7/97Ozos/fx
vT3Oh9nxOtsEs835+n0+o5OfzebbuXN2Zsd0trxvNr/7+XbGj5HPiJh4b/+2w2x9uc3/ttNfavG3
2AdMlUtu4xl/6PQX/3KzLhEgrwMncqTl9Bvya28c/uN7v5wb86M7O77D2fahENj3EX5AhPSkpIZL
gp17PEXdM/c/eXyFcaitS5gcPCEvJc6qAMGh6Kd9KeOks9ejaj0ml0I0Yo4DFU+QwQFumXGwNEKV
f42yPbx/sSnx4rzK9KczbQqd4MoKBdANMjIciwzqClzHIiCVWnDdYgYgZQIjHGG0BKza81C6hekx
QN+k0ECnkZhlK/ym/guHMcc24aIEhUDHxemxEhI8oX4XRbcrFZAClQZL2R9Yh9lbyWZbsrSOSvzA
N7/LUEdC7g4I9mJZ3XY9+QKeNy+pvbAJs49LCwsYhRl6iQeM2stO77+Dehua8kLmUmiMb2ZIQsYw
UHA1tMeesD05h0xpNh4FXa2PJLd21Iwbk+YqK5avMbij0k+mIRs5RWl/SHa3kFcNV5A7MqQAmaJG
7loEFEQljMqprK/14AKrJwt2tb2L16hQnrZ8j//a/qsIv6rwi/I8P9DnTfmymtl+CL8K+x2lnzIa
xrw613ihCd9n97kVGe1JFyVZG8FlUG6WcvPFnfwWVfqW/aeVPoT8CKynqX743ieLEJ9saH0WxVcP
vtAcaHuLvU+hvLPmkwLrElLduLhonyvvN4Lu0X8gkKmjVAK4Ykbd37Q4e66T+7+9/9t0Z7PeSDDu
mgqJU3kkMLF/uw/Jv7T1akRQn4zGNEAy4BHqZDlE0FbhpsuYIv9PALUdi/ifVDmnDAxivMVE5qcY
DRPKD4BKBm1JdxsSa/Gobv14AF7iEdzYxVJ8DY9x26zKJeruy500OfVC1bBGKGkMqXFXhBOn97xB
y/qpkspmOA01r/2cObW5ceo16F+zFfKnhbJcDv5iDgGD2YHo1OVuZ5ZzVI3SjVRVl+RIBCfbtrwR
wV4VPzaqOjVlBf62su/sjm5JwzO/MVKMWk4YLb3oU+9/fP+3DdEUE3Kw9cMfqo2Iwo7Da4aRv7za
Pqfer9r+5dE3P4vUX6its6GSw0/3f5sOQP3cOOX75N1uUL8FzBP8RDYZI9d2n72TdwDxfYJncR15
27Dub+CfN/UvGNeHsbEeoG/kWDyUjfgB8GeEB6/fXcQPsGbNcLRBpY0IG7UTzbDM+fBrHyY3r1se
0qPxR56DuXPfvABuQunbDC8L4PmhPbB+IF/u6jku+/GX/4UbqZ0aEhmmZ9W5dVRUBsktpuJjQ69m
ujTplVz5v4PyT0XzFfzEX4O1TbozEDZJWdhJfmTzS5CPjfBknKXWSUtO0XhgCEQ8KNwr1OGUvWZ9
ttk7GxferS3eiChh6n2yw4yFWmzxu7QO98tYPpnUOiR33Skujq666BMq5j8TaTswSBGGgnwRaYT/
CvVLnnzI5nddfqvmd1fcG35ZJj3vHfnEDKJaYuJeRh9Su2uaN7cwPIDhSNpV3iqcFSiKfgP1XYeL
3mbQBFaaU3fYq/8gfUuIjIqgjGdqP0zzNWJtN15A0H1174w7xE1QgYsAWJEvt0R2ALEj1VvwoRDb
TzapCdt2LvnvpviW/5rimFMLGH542RGiWilfTLTeqaaUZR03B8I9TeiB0zABwNe0fMViUz5w/K6y
ap46/YMyrQUvBse6R/nln/yFoAIEe4aeolwomwqWEbv7LH9liPIoJq3nKosZjk+Zvp55cPTeyrdA
X8+F7tLWs0O1O9prdvDRWCawXvUEcvwsrWRVoIU5EhJrrRP2sQ0PRESEWUUIyV5hViWspF4zcmU/
45MNyvjLaObMHOVdyce6mgUVhaNkURCutSBP5IeNLfoR2Y6o43xj0O1T1AjXxbYS23HYNmLb6h+G
Kq8gAYoUO16JDYVTNjJeNWeuRBZgwTKiolzYaaj+fGkvSwdi1Rlm/5W6euwE+tjkMfoc1xz7Jmmk
DVKJnKEtQ79gEmtRduyBeSMdpa2vE9/fJjNEA3e7N8ESDl5zjCxGfwI12E4YCqoSyPMd690qR2YX
B6CKdxnoNafWQcLgkUcwMU23wLlxqmuPuIpkWZD8CD+FFlaOpQ15CDFCRn90amQUbV6v5YHYcy+E
5NsKzBOq/WinbEh0lSTRtilMbs8/JwgScprEMYbiH5OyLB9Dlmr3xLSnhPW6i4BOzW4kUndY2NpD
an6L/j4Km6acAfGtN+MC/BbgHyJa5wOUXEtmLnb8pIOIzu+1XNzrrvjNy9D5jqQ31uJ1JU6EgVTs
6rF0xgJsYMkZ3IOGXNzszpL+xcSXkuGnM+KKAnAMb54Gtm6kpJ99iJBjxd724b2lkr7EY290Izgl
Da4RwWUsD7l8hpzUAlbDYpcZRNpl2I97Jbvh4vqHyLIvCJPAXKQ3SPmJLMbMlQAEasWW/JSFKAku
A++Gykb8tKhhQ0IZsRVefhUqSulmvomjgHoigHfFhkjMLQVTC6u6uzcMQtQ+AYpXNeHJaqtvS9qQ
i6g6a557I7PWD8hESCLIRqiE3OfNQFI5ZGvJ/jbg9TFD5HhHpJTq2ojwW+UssldrjYgH2CHDbNMn
9wYXBVG8r+LR6vVRzaOVnlNUE3pTiTyieWLDSTgh8hjjqv/OlaPgd7WAEoTrlARYeHjVatdJ3XYT
+9a6R0U9llCHWO31n8y+wUMgKAzqfU9pJLU8c5fDw6VaztB1Rws7KLglHzIUkuldAWrwNcxwB9Rf
8UIMK3EvREpeyWoYmMweUPNEPZiEUxRg1HhmGAq5HgHTHiro08TDsp7ockLzAOL/p2B0D/S/JCJR
n3EpMRGo3JFYszzNFKywCD16l9yE74yDVEchGFBbaQE7VWBireCMpkIXyQIaq2dB0aNdNfuBEsVw
+Ik7WLhIqfYEjma6+fQbUuc6eoSa5DhMvaattMoyBMX0ofn52s5CjOLN2eXCA3NSNmNGl2syGfjc
r9pC54S2zAv/pFYj0hQc33KxT3ZA06+UqTjkVCoznvZ+i+ycJISaA0bcUmIDVHgCGRYusa/JGK4k
Bl01ueZ9vwR3QiMSA1vwx5jQwhzOCIOTdQ5e6tfeSkOBkVa42BsNJbu5y80ZNoIF3hbwDrdxlxKv
bUaTRv+vr78DAhCHcJ/Bv5hk9AvqmNrlJOQQw5cwEypt7LnlkcnyMtC6hNNIiFkga38oMAX++Keb
i5AtV/UqhFdf5gR2lMliIDGdUAL34JEBqVC+egrzdzApBhCXyNYqNnLEdbyP6d0aCORSEeiPjvpT
2PSGPKfyeMNbiQiVdfdbKuq8byZhPby1vUU4h17bCTETCCSnRLyn3brNzqbSTIDHYvDorusRLlT6
rKDrSuCTqpS9xBucxftc/0pqrBrDKxL/cmtAKbn2PWKcBpXSYGrr1BdxngsFhoCwCGeAR6szmWRf
b9nzdxVd+LCr+hjm5yp+WwSqxJSw1QmvfzVTlHZTURfnof2so2vAiWKw0sPHNAmGP0ClSKKAFuio
isu54NCIdDSyOKWj55ixhKed04/TVggg/iuiXR08ETilmJLUgdwNQEa/2abIO9XqJbXfrbbVMPYq
ECGglwjfLbpgzi6SChnNe2Ns/ZKo2uCO12fT1vdO5yoxUV6KSYGLrztGY3TricJGn7usIJsAk0zt
I5RJCiAJJBhJHwcS4mNXHyVO28Y/2PqtmuCtdTLSCURFjf3MhQ22Q7Sd8kI7f7BpGQfq10j2qO3P
TttRddaLdIt8ZmMI3seBGRSECCPPThPm2Sb9TdjDXFYDMrZxilXoow1yivD/Ju2qRLjaUu011KcA
vbxpNdyC5PLWCxnBSyU/mJfC/eBfavOvGy+IWJdT7wwjbWxPYbsb2c95RSXefyLHCWOl/1an6BnE
2naiWHJicSCrBIX7qQRJmiUdCgBDRyZystgkK4kTo1PXwgIXFnC1qfojZTzDXbIQBvJ0gB4jQ3uB
trCkNy3NSfLBizu0j25qH8nNq5ue28zfJwJladHMhU0dTmJjPaxmKYqNgdFG8YKnEAiTbceH1q3I
yCsphzVSbp5GwgGagzT2rtPktlN1bzSeM0QRZTOvS/mRBvANNRu7WSxV22WUmi7sZmmhn654lF1s
mpO1QPEMdPIgiNtJY+6SeOWGq9QwFoVxU2zeQTiT0c1XFgKGATuzGVKGlKSbuntlfbUrEfSN+drQ
XOQzcD4mSJMg2szPttMRn9MKSglYCcmBYcjWj1KL7H9jq1s9uGrV3k33I8SLdaUgE2XWXsK1OhN8
32qyQUDYNkjRToO3b5Ot3qO7IK4kexPTvBRAATUaswB19CRW4Noh0IX+ckS7SO07G2JADZZmY+wN
LDVT1YpmtdyVsZMn6o4kpsugSTSHzC0mW7V8SXL9aKLy0VM6wBAzCzOMSlO+YMoMqj6aOl8GtGJE
Fv3W4Q2D/tTLS0KJvlWQyyc9Azhvb68cNEM7dhoEhPrZBMahwo2INnORHsrpqSYqsrvgM8DyjkzK
dsy2fIRWdpFhp1z/WIF2UGrpdjab4cQIfZsB6iZ7FWDFtONPKIqIH4a6y0qmG6DvGG3qNRlI4G35
Ggcv+DY3VTLdEATYIU5vmmJjAYxoMrUrNSCxvShT89SiAKiYjw3KSwwk7PjY6dFFpCrNZDKFdJ5l
wUJN1ZDNLRYmP2mQHGUvpYAGXLgOi9WUVD1qyONkCtGbbyQti8p/hO6yktNNND3a6I7VRF0Z/ssj
7QNFjsaMNMHMbdDOimCVpK/MfDAk+LgmTGxKm0aWsPOdVKiV1lJ2NXz1YCL2HAiQIpQsJPNlP0Dr
U02Fj4hxuOaqxrdXtv/ooJUCfV3BeQS8eF69sVCuZhEK1Kxlr8I/DlofxKhYkrOJBWc6WjU7x/h6
iAnpNSiVj8eHbWwrxhEA8JasirLag16bsryj/ZfPtAkenM+01Lwig6/Ac6RAvcr6NCIOq1p/TYc4
2rt+JN9s3EIlTO9tT/5uKNuXyfYgo84LOO6Mptq5TXgehfI3TdxuZBGKAZq9DShGodwXQgEANGmk
eYeaI1QlXBVPBUsdZRZees0YevUC8GmOBJa8boh/HzQmP1pEY2ioQupoh8OV7QvaMj0TMrKwSWwT
O3qTu+4J1EZZA0f1r4IuRRE3FVO1xwM31S8j0p55yVWzvhT9y+DxbQnnGqZAsQrtZnif2mrdTsfn
3M/Zg+LqNOmgFHQ9KVyIwjsjDDjwY0qunfHJneS5l54JvVEZ/U2i3dB/4yPDGWmNuVPQh5rXJORL
M8PCSVwd7fgeUhMOI7+wWnq8jVNPkc7/qpgAzaIFuqZvUbIQLMCcKJD4RuRKimUaT0/1NPXEfUAv
0BPwnN2FDLm7VOyjFDe25C9S1zhEMX2+5EhaTLcRIk3Ll5dlrZHe9I4VRI03z9t57RG5TTBAZ9O9
nllbe2DFaq5SdOsa4g6B9LKd0lVbpplR+eL2DDmKpML7h8Y+YWzTBohI79tzn575MQoE5DHCzCmU
PFgk8ROcv6R5GjqB+LxpsIqqC9A0iYY3hYyN0VvJugTZTqYVxVcW97K0bGOU70q0qkLMSmSHV92U
N2LxRNEvdqlQOoTaP37ObeP/MQCabc94TpQStGU34NIMao4H8HbJ3pKUQOQdL0T5FZnlr9GGv507
OgJsqa2BG6kMEXfVwMcWvDRK1SdSJ6vRj3Nu2Qp1R3akbgtfPvmtAvDENAzpGQvpi/T/qcQskqcU
DpR1SH6xW5hkclY18SOnVs+R1jHvxGKl1O5e41MYivQZROUWLRuNwrOkHY6CeIYUF3GHycsQKHOL
fTKp2H1maSLiUgKvtA06BcTxpzi6h8YujFjnpXhpalQzpuk/uguXtd5w4yNay7iexCmja1B6yP4/
D7UJLkCGVMXsd5PGMiOHzSehgKQS1iiwNO6S3dRKmrIsWMACQ3ecLBdRBeyrBXMNaBqNGDJlxLYL
qlkLiUUHE630BdsmRpJljlxaFaU8wgrn9C2OeJC12dSXSRU9CVTpo8Azl5i/cYv1Bcu+1zFcTT2B
9bs01a3BFhiY6iYkMCiHeeJ88hMEp/hHwoTg0kLfi9ZYIv5EPZQvZNfcaQqpGsMjY2+VeKHZhD7R
tCyTKWKGmDbWKZ2htUT5G/lMwqzvdb2P+y/1G72+nl+S4E38V3Hqk2+BzoubuUiubtPhO1pI7JYU
3beEehQtGrHs1cNqdZDHXvHB6o6wYO+n30I+pLzNQr6I6jsY/vJ+2dImYRopug7s0eY8bJd9uS7U
N/SjV79NtDRVhEt2hGT3lmEbO/hc0sZzECbnBskKXTRXERgLjtIQb2sx1FiYEQKYr/+Fu7DCXdL9
VQCCjbbxm1cT/tk+Lwhhvy++4bhag+7yRoKWQR1RIRlAxYWA8ypd1nsUnarvfmh+SB/ugRVDEPWh
GNm1oEFGGyl9QglU0WLh28wF63QKwcBzrWYAkuaX7t+J4sjHM60CmGABMhXMcbxwNFbZEuTFOM9Z
yDxl+A7AIaDp52VX8pEwvdCzEEFry8ieUGxE9XvyplSIr6c5ECn5RLlHKc5D4IH2IkOq5BZ94oDn
qhQzg8VOUSG76eJ9srNSNmlXAT5z7c9c4cbfpmh/TYaBMuFibvFFSaMjR9HCQHmV/kxZEkn1Lbvy
zOdUls9YoAlu4TImbslVgagR73jBPCfxf8qCo87R6VwxN8drIW7eOH76ot95vAVJuM5IkDEYabqD
kAWiyZp5T7Lo2R5ISeIF7huAU1N8jN0aFGcqEZkT7Au38RERfRgKDCdUS30QwbtLJP/ZyThhLYOY
ujhZyx2LqqarDFLZqiBgpipRGhKljAJOwuoWEZpnxNlOFFQrFD4K2ODqp0/ZfbAqR+6XyM6JZ+8t
+UcHBYnGXW1Q1RBVd+CIuYZoMyFszidV3+5IfIGmx1E5GZkV2dsWoGz9tDKPOKiQk7s1q1JYoclH
a0gwKWNKQrA8KFspXpTResGDDTwn10wpflOtpTTHJd2FqFUE7H6368yE5MU1Lal0oJ8T8jJwOGYc
t6KeCyYThIROWDHUJz20TPkv101H9uCtg/IzJC1HZrzPC0apYdeNH8TkLD2mQDizwKNJDKYpmlp/
kRhM5YjGtiBXj7NgQfBGyPdEjUOdEnNToGHUXhWbqVRg3emgJf1jKlY8aPNGIlvIPo801Q5na8o6
aUkSyrgvOZsRx4wKLRyEZvQu/HQEHpblx1izdmOuXrtgzLHkoPyhK0uSokup2Cdp4n388SOdSkQz
/qUKyXcjW1evfqXecHIHfSU18Rzt9WLMjF1HOJ/VdBulEnxUmyaGxDEJAI/hwTEYdRogQnMYwXoV
Fw91oLF0oFD+8gUaJrQatWFtu2a8+NQbV8E2jBPHy2B7yew7xzCPraR9QRHSFoLubPpsVG6SrAVd
Do4JO0WGpiwzqX21BZ4ubxMPSAmwUPj6gmKsY0yY6qyu/pK6W+B6c2ip2ETaLcJfShGUzi4lT59X
6HgDAvDkBTRrTIc243QJdlC1KRlQcJ9B5BiJcCwmqkyFF01nSuXxnYNZP/uYDmtq0z0CW4M+WuUu
1QNxsjMsslo1bKJ6hVpKRQvtg6MonyUd07TF9v3eK1+Kckilm87bnVrdUiq7vYRteQDgmxLLCuSk
qlrsIuXXZEUtBJNreuwhDT1OCR3zR01tSqMWR2MgdLd4jvW/ob3nlFcmv/za/kge9XyMLrr/B5iM
rVynnYIe27w5y0iVu/5I1BatehAUmiA4NCSKF6OuxIfWaUsdwM2V+BgC7ksSYNtRMEXKuKlpgKde
UE28s67cyEZEP6F6zIQMRDGeGSodLyXEXNu+qMZVCVspzdPEr6pRylT3YXMjp/LTwp8mcXZRShlr
qG+IXfDTswz+KNon43lErY2cfgm+G9V4GJxSVcAzPHUgYWjI5z4HkeZ+lNIthVkDWZ/WIJwxx/7p
2/pPQfptl5Gq6YWxo9HxgTCkEsY6xHNZKG/ERaKyGNnim+/CRpHWnmzRGpbzDTZuFsqaKN76u5MO
Zd45CgwK3PZRkm8j6TNlDo6ZYuRW9bUdbEptQIb7kFx5Q8TeKXEZhCJ0FfCRBuAS7GbHkGSEf10m
UZNZcuRZVMIWWxL5HZ5ACyzTt5VNRLSU1cYXFz4hnb4VDqIWsrKl096kIFs7Sjq93URKDgJ7Gaaw
kPow8GKZWWaClKvqiwlyX2PcCEZ955OhKmOqbsMebqs7DE9ZJNRtxdMnyr/hrqarxk4IXmeHca2l
GEjWwdBW+dK2wU1mYjWW0ax4fDcEaoGCbsrwy2+IZWV8hQZYGhGxCBPUwvcyQqRF3pqFp6Wvtv5j
+IeD0BeGwmztilfXESYHw9iVFi4ZsUAgsAhlCVrkowwGtk+UDAPuQNinjjCjkpM5GtNdXgynqB1u
auGvIRNWdtpfUg6HuEISv06A1X3r5FuX1pMXUPw14zbefPxsYlsi3J6ZxTMh9pyYAUyz+aKQ7KM9
lrgfAq4Ha4fUh4IxClpcgqDyficpEnxdvbS0z6CTfumCp5asuieoRRuT0BM06oJjJ+oeWrcb7XKe
urj1if5xJUHABqGNvIy9LThUqAvl3CYfUeLApqaMvCf52SjuotVlQpMYDQHrKqkiNtifFehLMV9P
3d+2mrGhYZnL/kTXrzrsxNjUq3Jv3wbjMe3jmvo0rW7WIPDqLA2J8isGbLeSp6XxNjAsDBXbHkQa
O5hJlZgvpye4HdYClMiLSXKPEKADR0e20RwZJnMsbxYtlZPLLYBqLnvQJI9vHsOqF3+kQGP5xoWp
CwMCwxnHqePbqOBdk/fB7qxZVG+o+moUamfvpdGvw2nyPLbIMPPiIOoL+et1SzLNPLCWprdu0H2b
SKhYwc3wqSPDjvg6KVOYIihjJjMQbPq0iJ7luVGHletvYlKs8r96+EV3TCVyzMhh2LljoMYKir9Q
/p1UucQLLnPVR4EYLtvO5Eblg+iP4NGjXC1aS13Jsb7qvTsy6oVdN9tCyPMAkNAMSzDD7qgjsWfr
bt5699C3nWdRsOzesSTPPK4Ek9V86DfYIySUaxPok8Rc0NiwEm6FvLI3rER0BoAjw2dNPp6Ec29S
twXa1eC0Hggm4n+pbBq0FK48e1wVOWEVUuFoDL2qRGhotmz7cJsKCUionrJYzymRcPazzUcQqNgB
ac4ZILmK8AHX/mWAhJZJyqP6U8nqc1+u4uyHuON5xP7A9XwlK5KEA2NfAkLkGSbA5CwBkwcMoKBy
K428p8Y9KDLyFNKnEB24OUZ5k/aL9t5jxeHuXBMJsklAxkJ9cHQMcon2ndmE3QZOah6G5LPWSFpl
55OrYcn3OCvA9+p/o/TSquAsGyT1A3rgs6tK7zUiYQi8ctE5HWkcYbvVvYOIZaS4pSNjEYnoQ4oi
VM3yQSuIoa1c0LMcRqSU/+kUPEIDXQoje/NUYpHIGrQz1osU2oT4kqBnS5WLw0DnGOpu0MD0aiTS
OS5p0eUrZnqhP3eKKFk1hDGjIDv4w+QuZ7ElVklVTlVHQqyOwBNAivEyBbkmNHE32bKBzRcao1BG
FE3grXoF4YtEtbxKZke4tftzjgSDHQkpITJJ5Fl+9X9aZdlql1wLV0XQrTDcIGNDTBtjv6Z3Tkbu
oxz9UQEe+xx+Jw5CaxDUQxsG3VJLvIMSVdcOG/aoE7XS+UCyWC5nUihfgyrg4RvXAZuPldaLjiDK
An9u6tgV6dQ6AKDx20NSwcJhs1ogKZx70MYCRRH8hMRdAPiItjNjjzCjP1ycKwttp4L33EMBo/Nh
6saUmVxvtJTfJ1buBe7xCBVPVwQHFQaoIkw7H9BIWf8mCTo9qBpLnujsoy4+UEhPSDo2HuKdVjws
Mk4rk/ugrVqw9leU/sSospFxLTtkTT8ulQiT0Oylx1Rr6HBVMFIamGwFOtHl5ylZweD6GNB+SYl8
oJZ0EUfutst/Bt/be2iEOjMk7P/P1i4hYhPof7TrV+M/ks6rqXFljaK/SFWtLL3inLHBYHhRAQPK
WWqFX39Xn/t06kxNMcYK/YW916ae0Qj65pzs6htL54WCMBXNsFDL5VIzF3WKJRCUFcFqgQ9ZtVkz
S5wdXKrdrejJXxo58TnndYd3FIsxNb3VE3098yXL/k0Ncl2w1aq2CfSlvZmdaZtgdmngQljgiUq4
Ywn8q0DJFFiX9jemtQJkD7wA/BSkPEOBa8IFtlbswjMswupY0sU3RJIQo1EPb5CsGKW1wTXimMAq
7gIDZShgkkUQxPd+RHBjOHsmQJmBzKxcipihCazAFqd561zsxCGnFbe7eImHeeeza2qYOIMrn934
0k8vjvkbocKxwXg0QbfW976WfRJSsZAlqhAmpuW/EQVySR5QkGhUxZSkGr040SxiMheSUjR6yxQi
Iyf+kuJ+ClYM2kYsTCgsCuejkdNK136huCwtMTE94dDVXpo52ZQY0XxQ3uk7DVOpdWxudtwsSECT
/q0nb2SDHTyOGOVu8AKxzoSNkWDnIh836mB+9uW6J0RZSEY+9PjZW28hauembKtbRU+g0EjBRCoi
+WY9LW6ExpBCEy0XjUeHjPVcMXNSA73cyKEOkKVLe1UV147zvafAxIjuBgzQ1eyHa9qfOQSmslui
jFcEESVvki4VDA8UXjNPOQLED0c4HwB4Fb7DQTEVUj5Txm6TUHOOVbyb4YD8wXFge6YnlitBdWzL
mLWR3ER4E+GYadeqZ4BfrZSXm4ijJ52ispP7lLIDr34ZsMRiekkCARff3jS8+8O42mr6BuPNks4c
SUxFNVI/EYTtB9UTk0QK7hHwFuAkbHs6ntYw4cid4kWPBtQrL3gEGR9YiPeCOVpbIwKt9cz8chBU
o5BOMkNJpt41x1p6Y7EBmsLzz0+YP0PjSKWIaEqcsp6jmykblS6bye+5hvprEXaFxL2YjyWMZ4/2
vA3/RM4T3txk/yeQGJSGto8pNkcadb3iFegZew1jQ5ocYBfPyDdLlKbK2Jf4n3p4IOt8rdGU1qQt
Iveh8lLu5BhpsZ7TduRHheoIDJdBvCqIihWzAawe8H3o7peWz4xN/AXJcPsAmruwGfBoLtpxhICt
i+EELWLgRCxRR2JgjxErIxNuBWKylGvp8Wna8rOc3tXVNLMzLf5C0RBavd+Oprlj9sHms2bB4tjk
PPCaY3MhsjesWAOUBK/96Ugwgbbhga7maCDPgZDIZ5+DvxbvQQJNnmN+9lfqKGEVYOSfjO0Kfht+
uaXqELugWugGlm+/Rk1Rtiu3+GeGH4JXB99wC8nTutr+GuJp6GC5CtGjR3KDhCj1mREgror9T7/4
bblvDV3t1/xtS2vJm4AHNwRIwV3ByogfzzgeC3YnflzYy+HNoHdm9+5xmdTLzaaw6M1fjVsBFxxs
RH0jZxM85oLZ7i4jipFHiw6JleDI677gYbOEvmgdbyVYWE5EkiEF6HOm3T5AlPHP9VeqWAHW9TSC
BA5pE2syMvxuY0bjs25f4X7y9DJ9mKPjyLKHJcJ6sH46ZKHs33K0eL5/1kxtw60S8tVazCVbDISq
7vG6aAVt/h0s2GJkVawF1aVt05eqNrg5P0wqEx2kW6lIUIiE28R8lt50UnNwETNbmqY3Bhy45NBk
6MayLqIDWljdZMwOijxkuAZm5ygxH4y8AJj7BM6LSYSWjfGwhtOp2e0hhpVreNRnbpnv0mld5DzO
LMWfhFFeckPca0MiwHE5RMrNOEwfYUYAqhrl1zqx8UAhI+qoCV1W3QmgHjQ9ggffDPPlEBRnLUf+
aU1r2S5b/6F76cbBfZ4izxksXLIVAxl4t+idSwRDSosJZJbHu7aufkzumsdUNKblTK+Cchzp0wYR
dQbNwLg2A923A7/Wx7PQ5NgrKeZ0arJZku1GFEWs89xRwOE5xvmUZYppggSAwoXtpppN8kJrPKQ+
OivUaj85wX4U+q5viZ8uKoRrzY50cNp3g5kjQcJplu/dEnkkwamdyraRrKv6q4zwdbss8Lr8/7CP
GNgHj0bB7kILkksyPBowaJP+OUpj60lvrVX+a4uZTnvHsQ9ph/eOx08et7Z27z32VqJ4J9PcoWCv
7PuI7jIn8Ytm+dICmOs3OjDBPuiZYPwqQBUvTwbic5evnYE8r4HpiVV3R7uK75ARG9P4MnTUsjml
EkRGtsop1gk21e53BLa/dcmFocZoAEK0lEtucoJhdrEly+akwA8XfJRd/1TXf9O4bF2+AubL1hDu
GYi+BkOzVmgeAtzBGdkUJ5oasBs8euS/HWP3PWG+ze06inpZx9bmP8CB1p2iEEuViV31d+ByiHra
zaw4PdE8LHlDFz+mwcLG9ZTA522PPanAhsHOtejPGoC9monylB+Mhl7qWGnVugY2Uw8XSemBP+/R
czA4KLE9gggK3D2sKbdOAwjO9o6+UfwXIaemCzQChWT2mHzMkpZRe48dvkBaQ2VlZP/X1joZwT9u
cosgLwyAuMPTpL0rQkWN6lBRc6SLQBPBkrOMuLd7F6EQUTKwR4CdtCwnuxw2Dw0I6+62+jPZoPvf
JrWkTlvbNI+E7jfsIxhoM6xDeIdesEisNy3UGKOFi5M9JvhLeUg0E5wczirtfSLF3YlOlYcvmhCq
glo8qhjf4ccinwJNJtOSkcqZt/Z/ihDA3rNAAZui113HEXmKWGMjHCPDUbc/XdT1o3FH0wFqlx8p
2VmB+3XZsjSxfR9YUM+jqX455tb6vrV69oETE3X1tgFs1qMD0A528OOEzlWM2kYwQE4fhpJX83ez
vEGTpG8a7ctkf516BL1FbH17DGDFIxDvlkWNClGv8uwVbskMVUWSM2BiY2PxABdttI5E8KEJd9MI
ixw9cnnppPmoMKJZ2FlbK28PZtuqBj2+JB2J43129nkoQJhCu/yMUToMqEnS6NG31FXVuUn9lQX+
cgZvZ3EKTEhueuNPS7e1c4sHvit8HQp7JnSOkBkefo90uIYcFQ2SWCp9W3fjb01/GQ7mlmVtx0SH
QnQ0WX4xKWC1Symw0P33KJ1XBW10jMpBDsG6eK801FzFMyIvzJEIcnIHTILdvIYZR6ttptkC5unM
0BpWHnvYVu9WU9Z+d7l/GZl1p7l1Q5xVr2KHwGabjzwoxFXjgWTrTn1cnHPLvJQsJFqhLys+e4KZ
LE0kkRvPeh8cDaUAdkAueZJ+REBVH11wE98O4O6uA5qSaNsYe5tERuNgOKlNYz3En17T4oRY5a4G
m58vRiOlhqUQptdVFSPOKqRBjiGScdHcgC4z/uJ7jdpzW72qbyXrCYbQ2A2FwtnD4QAxhvnJyTkf
7V3JCoIgsJ0rxDOGla/R7Onmra3j+/uCKHKvLNexJKkvCr41s14htxjQn/i6DTOCsVpQX1WJ4pMm
5dTBJkWdpFYd/13EfDiPkjDKsDqI0N5s9HT6SAJUwsWz2+lbbc5XZmG+trSZWsBKAFxBh6jDITUA
Iek1d+9Q39m5/c0BsvaSTTyTKM95jvX6Q3QP1xfkvdjnIQpPRoClsij3uaC9FiHD4WjVYZfQuxF1
2XDXWrYs6blgL2tQE7H/pR/MqXPvBVzUInTg0qvGfN+mO/dRaRywEFlEditwPfv5A9Ig5K+5wTpt
ztRXj9LEa8tPmjmwaxCMeWdumgE4IGSHUWNE5UKD+LQbZIgmVZPPWqS1t224t5E5uBwh6VtPf0tv
Ql4YeQIJwKFMRhT5+tKUk7qNEYo0ivoQQsR6rlg2D3TLENux4xbrWRuQcyNis8HiwLAOzIUjqHun
e4VXqNYJC+rZVDPDtvl2OALTMFjk6T0w8WSq3hqdsLCAW7Izaqbg1uVwOSnIDIaDdZHA6ISc1A4s
yWBhjenXRC3l+N4KS14ERVxzPHobwipRYoTcdtpA+0Y/nGL1QrqJgjQCUVJB0olQ7mjcrKZ+CltM
08FvEwISKjApnlwLDCBmA9vF6TxmYEZC+ScbtRW6FyrYqphp35OVWvyoYQrhZoyOf1QAWgrRIKDg
Jlwhtw9ZddUNk5LRha0F0efaQYNKPPIgRiYEmbbY0WesZTafOtgQNFO7EeJbyZWZMx2MyrhlVM93
ubbpcCz7YgVoEyl0bQIGPM6So5Ta3k7LD9Mvn5F5LpTi0gq71zB9thWtEVRHHG9acGxlhIDePpvj
m9G2sBBfBv/uNszor/qtXfr6q1L/Vx62BtxqLOqWHTJ6QaJRgX224xRyvUPr9ggB0Glh6i4UhCbX
15nEdt8hVPeCE0WYkTffotApISwiHpF0myVektxYwRX7KjF8u5X5mjX0RRSpmS8X6aDR0EEy96ly
QTta15YUvIm0NRREbbMtG1a1c7+dm3MHX9AqSMfc6lmKJr85oLcjK+PDoO1Mgre2ucQqMdjWl5jo
AyAaRWYcVMaYjQ5Vcw4y7ejm8l2OM80EvZYIPLykCGI77kadPybZKeZqR8+hAxE6z/5CphVdjPNp
+HKmdwV3c+tdzYtlbr2l63O6hto24oLq/5lFklNe+dAr0Oz70b5EXOwk/SoZo1NRnMHa791Uvbp5
xTcyVh/nuSBYgcDas5iKfT/w3DLm4TkihshddbYLlA8Tn09wW2JCpaTJz1hOTgOQY4seyPBebZnC
o+mZoYyXsGpYGwHERWZnBddsNrbsBMxga1CWuoARBtF/lEWyDl9011i3mD/c9C1VsHKHfbuZXRJB
5I6xZd1JGczqxWX33TTmP59JDdBLL3mt23BrsRSerflq+SH0oHIjQcIU+Yfl6IdgQPkMpw4oIzUB
8yFtabJDiaKeCQn6o/yvkOUlyfPvNkPjzO2aZu2tyN2toQh35ElKY4cXcg1aigW3U16rFHio252I
5lvihzFjkjcntoMPq0VWYAJ06nXrXnUmiIwHgjnYOzjkxLKP88W7iI21H6PtajXv0bN6rmbv1a2R
rzxHcIWc5FeBf3WHjLK2KH/dHrG/3zcXvSIrBVlGLOybIpWRMUMPzaRKWzfRRzeMiIkjAjzuk/Fe
093wcdzk1dXQe3aP3vmuEGExogaJEaEHtyF7/4NuhGv4afpQM5hEQ6xRP0J18CaYHkK4OzzN8Ply
3WGtarICLml82M2F/2LjDQlskbYH/xOCJNKQ+hATTCDwAxkOcn2y7hr5W5l0vV78GiUv3vwImP7r
4OKHcQdE7oklKxKjluwwHQH0jCyFn10UDCTRrYXo2Av96oeEHWRHOmGyaZe9GbxZdFL/bXJilkYE
xEU4xTQiJzGTJhrXvkZyUDY79MCAfyCq2O+tjlSbAgziP3kf71m8tWDdWrwVfeT/MIR576urd+TN
0jZvQlFGQTYPFMkiQkTRtG9NhuOFnV35Itm1Baql3wc04TO7wmrcAiPTqs8m/AuggXZd+prxm9qC
aYHIt74D2SK1j6F2D93PgWQInE1LHTYT2wE2/+aL4yCZ+1E/mc/UkO8VRw8xbb3xDSQLWIqzKf57
ImzcGJgkmrE9Dr1ztWDHoA4nUg7XeeSRXAmjI0G7lOoYPh9csScJFZ10h3vcNe8hc8enXDBRRMCU
BMwz4uKY1tcSNZfrcc5R3TS/qFpsjy+AFMuZu33Sy1fSGq72OKKKEBUpjT0ze0I93fhhE+bL9NIk
iMT2uBMwZQ7ud5yzrWkm1rQp9QT40Cn+ntmwdblAKwtRnmRrnybXpvfFLVRma6b3tkMdPP5mSPZy
7xgYnx60LXYreXKUNalNIBXNDyPb06t65EkX3mKAmPEieAVV2c2nMQzztaoZrXrbgoLFhBo3w67G
sVb2wGnxKU/5vvbfeKmY8i7Ghz4QFOXAoWtXvsH2V/8NOQ5bADysGU0kqqU3s/5CFkp7F3UMF8t1
MjYbF12tx2wrZ9waeNVGH82dHsSgoPHWUhTa3rsg7qExSOsIlz+hbjOUoOrzWXcwg8/DlNjI5joR
DmT31r+Bz2z8TJZ5gAPMPOsp+pLE7iXcjeNb2z3a4tMovE1cf4UIpeY2Q5Dg/CtChnVOOlyhfi7M
TF7yqDzNXQTY6tKn4WsTI5PXjPBv7pJDpQIpjTh8NSSuBx8InBFZX6TznNLZ28DY58U28eA8a6Qk
aQPFNGhnxAzY2zoSCiOH2jAB5IYgjxGC1EnyhdlhLWLtV83Ds3jdWh5534dp8v6zi1UI9AzNx64g
V63NAn7OHCLaovi1dMd3p0EE/D5NH2W0x/6miF/Opxkw7Svt8lgxuEJDeda5mQwcZYMwnkJKf2Iv
F5l+Tfs9PWKDfpmSlMRMgOr5N3URKpoXkg+2ZA1EtKieVZwDvq/KvbKKODQ6b9jQeIxVugm6j66b
l3qXs5kAZMfQSJAnZbsflfasNO9pC9edUfr0UqOMKXw2+CPXvCm2TqVI+B95/QkFsmoYzuYE92rW
znRnnB5fzHG6eZPGJS+1bziqTHsZ3xjdpeybA/NxNinNKrQIs5unvTRuscgwL2OXat1HmLM0MxQq
qGAKPb+kxMk5JMSXvmCPy7Jn8tZGYN+StHwopJ/0P5mFFjHGq0w/UNffQv0tR7EliGjR8Zmlbnvh
KyuwFIcalJYeaVzu8D9U25GHoU3f+PMFyqXwsIsY3BkjFspUiTNAoIZ5tXx1Oe/Ym0zvJf6ZADBv
1qs0kuVs3AMplq6Tv6oBgMoLHWfGd4tgh8BhZlAy88e5+dKxbTNQJHpsXRLUrjYFTtY0QDHsRV0/
jAQfxVXte8EbPHUuuxt/rT57zr83DoDzkLQPeDERJ3D4UQvgs8R6zwfd2rS8wGIVvnxp6BZrSji1
On1q6mwwNRJ3o9zXX3DCF172XRfop4sTG1HijBJFftrFesNm295Tua/ZUAU8SHqR4DNjuBcQCWh4
DIpVlcAUKZTsoL88bhXJjCM82kOI9bZZx55/1mdC7gVGJW0ZMq705mw1sN3ofn3eigo6DyzF4Gn1
RY2cDAALYuyQqq7VNkzUTzYNJibIDRNtOiPCJLS7KdGJuvFLgISoDfrrQBJGMsDSo3BgOojVpX+Z
k0Ili6rTtLf5FeNfle2YYiPAmNWztw+VecRJTgOTpQYtT5VXYE7qi9673hOCyL2BEQgRkY0puH9o
lg+Ascs48KZmqSlFyDDkv1VO/l0nzZWsQXjB+DOTbllF3dUyaTOSNnqGKkM9UNNRMcjg7c3+UUJ0
Y/LJaAdAKdZg18s2eGVKF/xPxwgUZ23kXqMSL1g77EkUCtFLNFhfLLl1Zg6tHJ1QbPzZFl9910+v
JN8y2tBAapkIi9EdPoUSqYHerqOpgCgmbZoh5v0eQ8BF+xioh9pnNdFngT2iUXOuBEuR+GUtRrpG
jLITOlAawXDcX4LouQL2gHYVXo61mY6NcZH21qruQ8+6zN9gAghDFpCqpbJ2k8aNEFOXEURF4SFa
RkoeGYrm1uYMB0prJs1LHlccZmQPEz6JXZmat79N1riMWZ6kQnvuA9Z8cfwcV6cBL7Q51McoH49x
CfKjKkBtsS+teDE7V25orqZ9ipkHh5bkhCe5F7OfP/MVdwYtCQdert86Y3yWkYIPJSn0ODolJGIF
VYIOVh1eEMwB7K59/qwn84c7ao883OrDwIjYGBZGVxOT7p8ix3+3rbcp2aRM3fI4WA7RSHdtRf9y
jlnvY0yRhUA1XjYWSZJM/i24uKU1P+QEJYGSpnn0jBDeclKKK4+7jxX3GD/r+JXqEXVx9qO+/5D1
jKvf2zBG9WBuelyZ2BoK3jRV1J562/kZ2TEYuF6nZC2a7GdICJTwUpzd61CAxTHLm0s0g4TQnY+E
ILA+y0bCq1ehzfd376v6auP85YDK4vjsEysx2T8tgupM3kYRPqRJDAILZKhL3j7lNKmAwhvLbbKv
YJq7ebA0s+Yvh7OSzGACX31qQY0n0fod0SAxB0XNl6ACQu/GvEUxO6NiKyxqMZzPbV1eEINvQhY1
LFuXeWm+COO9naDD6AScln9GtUV91yPeUVBNydrAw2pt7HrKDDN+Ue3umFpbJPxu+0e8/BPQl9jY
x2j1dXkE2Bs0/GvQDr1vr8Hc/h3mFKcMlH1JngZY/THMrqMwz05lvATOzDghfi0qbIgdrM0u/+cQ
dA69D+NNRI41BAdJnE3OjsLd6MoYlOFeGUmJCZDXMl275n2yTX25SzLmgygwusE540VbjjM7sB7o
IJ1sHAL5xHBFVT2dSu2NFW9U7NjcGeVmCPks2m8d7XKWjF7+WgQGWP/y1PlXt2kw9kB9pq7SADlO
7D/MYlW4zktQQfUL5umjSZCXuOY+spVBmLwMpN73oWESUDcst5ulZ4cb23AJ+pxQQbr/dAms1X+p
xcUGtw1rVAnXCgIm3KXT/NMYmimqFBsXV1orJVix+QSjOEfRgX+LZFxr3TMcYfTj8+tOwj1oifYj
UdVIl+NDvOf13SwJjMENadAbMIc39B1RsiXFcwti0ksDNE/ondGStV1/kSyK3KnBmPoxyYsxQvgE
IzEjaDwA2yKTvNlE6IHbfxlRCTTlhEGgoEXK9yJSahhCNWwwAlC6n7sIz1N27lmyKXenISRQQK7g
+OlSz0RKUuFVyPBJEiBN4Sl33XWGKyDzta8oLDZJbd/DAL18zw2FHjFiLNW5cukgfOjr9KPNo53P
RtcayRyCkl7QgiJ+6SJz4XZbX0/Wid/Q40Gvax9khOKEb1h7kKFHjxzhPUclQsaxLvT1NGYbjCu2
y1PKMxl/DBqAXbc+zmX+nNsV/OpCPDeR8bCSf6kREv/AtRcAjSsNmmD1mfV/bn5wNAy1OJAzCwxP
4G/8huemPlqousMYeeU8ID3MALyhLOwoxKi6o/FnwG3a1P6hcTK2edBk24XHpbT6Fz9CPzS01CuY
VvRPX4MrSk4Qka6Liu94Fhsxki82GUuEIAgQul1GhyVnunOMZYgKLzS/s05Qbkvr8MC2UwxQjGJW
hB4aPbUid9WSU3sLkmw3075xizOGhj6b7GIS/QyQJT2uoRrfKXORf2Hdr3qWAWatEHh4UHGjO8G3
xfAQWAr+lHSxQFD0JBv7YMLoK3ABB+9RXzxw2wW07/jResTWLI6HVaDtbCz6ZMIicL3kwjro2qlO
f1qBfKw+ZhwbiacvuWx+jZOTGXE7wKxnKqGNvIaToxD61nKQVzIMleZ3hnk7Hlj5EcflgxM89x43
DBkpMaxSiR83kdESUSLDXxddC7kHnMP2WN+CmnrSNK1zNeUIyeG8b52C5FzTYreJ5A82Ckk0wmlO
0KBWSRBTe43nsecvB78jS39LvZ0Zz5Mho423BAgvcMTkHE31V+aTiRhazwnGSOqFo9IwiJkjrsfS
jogGwDWVRKk3K1tEt44JTGj6f6WbL6W9nsQ6aB+FA1KHAanO6DlHZaaPNuIlXGZ2u+ITAwJwj47C
8lUnKzgV2GKZtTgMCxgj0BtEBx2JF6t5ySUqnTeTkBffowh2j3OUXZPi79i/sFCSb65y8Mm9sujG
ibYjv+w0evE/p2X80afatgdJW288iea267chUpqJ0IaUzzpP5UnW8bK0AW+xxfDpIbPin42XYcy6
Y8UxPRb2F36vBksSpwsCAHXnA/FgbmygsxMozY3tBHmLwTKPFFjC4l3lK5QNFowBWl2EvYZOQD4k
wlf+MyP48XHixpREKehwWAhYRHjtvSSatZyZkzs/1bzQGujSzYpavcKABW3KeCmDfa6ynfEtNJg/
sF3nSy2HXzR/keVgN5gXra20OONBH3nw7XiKOvvyH3QWA453UbctmtYhe5gApVyaQUsp271lOfJa
pXOyLx2CBIC3ICqi6CP3/7oejStZ181PERPH/crSAAniuSGJz4HEQyLR1EVrH7YokwDQWT8xJXFP
CIFnYO1vCCDwFBcrSPAecv/lk0qQfdJwG0wpyWfVV+pdneZYBe0ubunh4mkTJvWn7Wg3Jp/IYNx9
H5abKozWUiAtRgCCaJi4tEUZpJiESBqyqf/ankjjd6YAym0jgmihyz+w2ao2QCJsud+bAo+rLDAE
gh/4bpyCvAvapTXGZIKZ4L8RxdhMK7AA/xl5Z5PG2iWPM8b0YIwDxFRiCtPf8q77VzkgNV6gC6ZO
QIFSly+Vs0IyqbfEQo/E0hlvPbm71h8Z9oNxUfZdm+HeXE0ounmZlIe0Y6FFFnCeLnM8y9JtSGX/
1KaX1iKUl10TWZzdQQvxh4KE2JbVX5Zky7gJmWtaGz8YV32iEw4NQpvJdor6t3K3hbvt+GUJGb6F
5sB+b8eEzw3/Jd5Fi9u70PONHbcL6RyrnoTe/L2LDz6LAsc8Jbwvu7J8J7N5CEjM4E1raC86TaXS
EwQi2czG/N9oF99vFB4MhddADd3z8IUbYZKK+oVlvyXOrP2x3Z+gw6Wrb0UToV6EakxUojeFZN0Q
bBD4O7jFCEzcHwaihK+CHcNCUlKSNRDUhV595dxdFTc7WAX9bPJhOFq64pIdi1opW9Wnmgnvna8m
uQsFEPKU58nCKV7HpD2fFWe36fez9xPP8mCo9Tfrsha8himAD6Np9ljpaBr2OlguHponc0z3xThj
4h12xcjzaeV/ut9+OuzD1HJgVqZL6F7g3NFERiYOfJDuIHKQXluonEtjNzm3pHmLW3jhZMzgSFP3
ZJ62S0R+a5RMS5DGVIOUlGW3DsaH552miJkZY/PIN7emxzrNwR4LI8QaMJIVTHfx8WfutUew7uVY
Wq0o2SO2Xre8X020YtoMM61LX7wJ3sOYsLExWLahaCqPqpHLeBzDQ5M3n/Qq2y4wXj0PYpRXAh9N
oIB8BbL/DCx7F9bWXgutNxyhcFH+Wn8j0SYKNZT9VhylBEREJcB4OMGL6RwAjkVCHiYsvnPdfXic
g1WTHXoSBIPAvNvY0dJ/KPOYYPuruhQUn1Hy0/jhFQAiywFBBvcocdbFW+nHP0xv31Dw/9W9fiw7
sR1QjRY+TIWgyNdlM67J7pQeY1Mb8YAMf+WI/ygOsSP0/TqNfxwT28BQ5qjOlgXhZykay7qF6lms
WgYearvVRacJnLDF05FjbfCteAMiiXob3VcCvsjxSbz5ggiiIc4ok5ve5xSbwIIggnBrZ8sSgXKC
LcdEzmUqcGQAKK1C88VbtTry9r+KjIgHcbSM73F+iLBa2R47HDTaGtretATLQiJLbsjVBNnPAXkw
eTsQ+656W8cwkVwkZzh5fTLGBj6mC4QkKn4TnBXx2a3rfTOBsCvf4TZ7Aw27vS5M6FGVa56b3Nro
DeDKHqEUk7URXSdYqEVt/mslXxtDomS461Lb1LDw+jlc0ExhlloE+afEfxIFvNerhb/n/kzYSmdR
fxXwUkUCuZ6l6cQSPL17jQnfge3HOKyzSmNsDpCYKKxx0hZZu0MYBDYEa7UKU+1Y4lObi/RVwTL7
7MvRIJEyIxP5cUQngtYBTE/im6tM4IWvUxYCOflgaiARHTJsbSKTNDrYgZEtMDOeM9Q68Z+N7M+B
/2eThTEa/ZOlrPk1Pgb8SQbipuotL529TaBOjS7KoTxlIrpwepb6xDVkymjChJExOIH3sjjPkFBA
4UroGxkJyTbqa4vNPyjPRQ6nKBOfcrrrhbesyOXcpx5LImR0OREU8ddYdh8Z/2woE3S06aUMMNRk
/U044ykzSero965WvoVlv7fral2SOor6cJeRpzCD/jEirJw1NTwswgwmH85nE8ijQKdr/nZ1zxA0
30W0kJ2bwiucuVYK2m3uSvXm5FZmcaGuAjE6BfVlnb+X8tui4dtHnJd0iCmZKNW+5ljHOj0fZrkJ
jI10Vn6ziWEh6QRcQlwxEJt8SHlOWO1q9BCueVeHbghrwubhhqmKp43C6btJ83UVHT3k1QD9qkOg
vTfOTwD5tzj4iH9R3cNOo9fcWHuPeaEBmsxBhzwxcMirvzh/9pkEFKyGgAyR49i6S0wKaHKwChdv
aKQXBui2iV0ROLbWWI8sYvESZOm1k/fRPtnte1Brb6PhrEsGmZrHUDZbDww6ct5NmgiGJ8FKVzES
4i/231pwEszOorw/mF590PCZ05nEZPr43XvC/ETT3KPWBbtmwH4fSJ45CUHkyae0StlcjjAD1Z49
rlvEy7SLKLjnxlzlffUS4HODK+UOK/YV1jhuRnQDZLsyu8IvABMqZ3LOHLGbFnZwdjqcjthWhsgm
VjFl/94vBrdAB031px+7BsO5EjD7YN1k+G4Xzo5s2VVhozru25auFn0/oQQO7QMxX0g7rCft0wZg
iaTqJXFedNpYzov4szVBk6KOk/qe4M40BzxwkMaMbUMv1p4bsx+9d8S3C+dlEC7GKEJZuNgBd5RV
oKBjnuTg0LDQGpXYkMHh5Iyf0Er3MUQZg7CRr7rvPp3pxeREFdU1Jk7QCIaDPWTbuATATcAvMzyL
afs+9f/IPGe1qW8LMivsEn+4FeyTYH4qXQYFjW9tM8h0Y0JrU3vPPiUaFg0qEr1wttwTpYf/ycfp
VGswq1DXgRt0kXyYjH9I4hkTxAhg1dAiuURhFlh6OIZalH48dts6kvRvO26cwgWJSwaDiiJnjIZA
J2bgjUs2Z1su8/ke8LAUkbP37ZM2AB64utW5Cx9ZpNOvmGsZGU/61aTiZB68t+yGiV65MvXqOeK2
gHK9tlpX0qE5S3Xv5BP6NeLQDVKS0PhJEOINCWRw1dP+z+wUIUKj+dJhrpBYSz5erUd7C/GXREaG
8mGAbFS6zY12Snj7sdZ3PsGlMYeDgx7dIu5Bo/laV2qlolsHy7f/U957JoqH+ZixkrTtjVp2AOLr
kzMyJTP/1VmeNzrEoq0xwNdN1mP6MBkJuezbQyJPJrmT4yVTKCm01vVPW1MDMVPJbkoiYUQ3SeXA
MLf05Spu61Pesr0kT6LNvlGQ0m6qTaPShqTP3UBoucXuT3l51GsAomkD2cu2PjreVXNT7Ej0WQn0
4cOXQf68A7ErIt9HbG3jN3fxrEScQjwQSbDjaQ6RQRMbCEv5lI4qfRtnV0Ft6N1D6qWGLtbGnW40
iDnWvLsZwZBiwNjG4mwxB3edo7oXMA/KefjTHYpqyELUuKXAQswKvOSRThnG6XI7K5gPQZBltTDU
wqjubn4iuI9XuSc2TVqfE81EitAsq1acUhhEXXMMZUi4ToZ5fdyBf3kS4S0VxlbrkUUYkoYWCYzN
ZMKd9D/hyUvs8gxp0R3sdODcy+Gi0YSjQcHS4wI1FaRmeDeB2NH0SKP5GTl3/NbbezVeMPMs4FFE
porbhoHP7qDIs+dR69a+Hl4lLYAeDerFZLOPqS6VVR1d538cnddu48gWRb+IAIuZr1agcrBlWfYL
Ybtl5pz59bNqgH4YzMX1uCWy6oS91073GidY5CuHxrbWVlOfMhaL+vRlcroKtGdBB5C5wJCotXq3
EPbAgzTR9swc5k2HG656c+say6M1b23E/ANslFG0GwfRDgGtznWI4u8sUaaXkJVioTvo/kIYRwZ9
u5bEd9tykMdj70/KFS0E409b+SZa9q50nTfV7Nw5JHQAwNpBMB8k2l6o5bGujVvINSmCUxbZrGnR
ZdTRTQP34DbWSieN28Jjk46gnZ9hjrQVd7vqP1O93SHCO/TMRBQUrtLcHVEsG1VyGcLpR74g+UAL
CH0pd78J7shYuE5bVsXHmLuoQqLruMQb5sp+qxY/g36t2mk5DHS5oxdlrTda9xq9ddLDsy7I4kTY
0tRbS3UPNnOzkFZUl4rBNLs25AAK1h90qm7xcJJ7hiheN84RFFoVfQA+5nVt6BjQaqS7vG9dNr5O
OAc9UnXQ30c8Prr+FhX2oux9HO34OO1nYzHUmrgakNp2xWUwHa+NpxXpXRF7/NY4DAxWehyvQ1F7
VgFzAGhdOQC/IBs7R9InvaENpZBlMiXr3yq6/syFtnKZOn7MVDHf/3FhBzTxRc8ftfbDjXSdHf19
7P5aLqlRvKvzY4xLHAHqio2YGWqelejbcbiMiBtcjXEicZhsXbfYxRhLr2q1AxAHOk3XmBBiPsoY
AFYEIXJpqbLUyGnEWDw3fEnlK4CERelKtxbuR3j2YcsvyPaetzqo3GMJ7CiK/nwUYXBEFzZ7KHK7
Gm52NqGhgaB7VRrpIse4ncE2bma62REnIkIQnFAKAVWZ4WBVpaM62POzYl88KdU6wFVpauhen0p2
wz/34kT3pxUHS2T+KzTBPMkmhwFbc17+S8WmsXY/quhXAegRvslS1cIhAhDeVvR1BoN4cg7gssuC
8Sag2pTiX5pX8cWSlNbHDPyaWwBkwwQ5hMo8dmZe/e5NdCxUtIzrvmIsiqGmmj3y6DZhAzSp5/rI
D8wBpw8MYjh88VNrkOhCd1kkI1Cmm5T+xPbVstRN0RSn3iDlnM1u4xrIKhmFVJRINRWO+6eaH6Yy
Ltv8qljpRrWxA2kbFY35hHV7DOylzV0w6lAKhs/Qik5VziZAswuvIuqpxiknv+M4nGAznRifsml2
I7LEp3GFenDRo0MM3zqyHpmpGnDjWla0GlJqtI5DiSACmwYKsjgM0S3Na9fpPbu0XrvG8ZoIMWL4
aTAsivksDIjkGa89wlI5X5rbeokkkaCVu8W2LPs/+OYgV0I1CiqfBXja31XuBAP4nhoghEL4kvr8
2oxR5dCvw52fsEXSUKAk6ba8V8jINVzPY0zjpfz0JR4pBOcOPgWj21dpvYpMUpVZP9fpa0U+Ji3D
2bH4nztp1HZXOqVRiQshYldRZais6/nF/7GJj5iAZ3YPVmaTtSrb8lYP1mYO67UTkbCNvmoSAVkc
kGthT2YofAjWpTws1ipKI7+l6bUPvvOWCZiqbwVtPY7FCYcmJyvgNkF5O1J5JOpzSA4+zzXWWua7
MkzUfCfz551ws6n/i4J3pbwXOsHdkN64DjW+n7woVgim1hkInEDMW4oL+WKumFCxk7QOzrBvOQyO
1EJOoP3LosPQM0BheCTC+myzr8xDxgIkHKAjfmkWKoC8tuTMHuaNRUR1bqNpwtBPetOyTR5RAHEg
vEkf4xC/6tBk0xvSBvRa8XeNyqtyEKTjpJ1YkfUE+JqI52HeNLSrSApwDjAkpRvPKfcdKBmR5shA
L614j9XfpryOWLxRUS30wdomNXNN/lmrxIcU8/rUM70/gFqLVzAAHexmzvRhhps0/y6aD3d01okE
gnNghmc/fugMD9Lor9JDdgisNZAVKEyh5wY+WXNNRXpjK85d1+/7qnyKYNoOacNhpdYHtR3ZxZh7
XyeSwGbpaZMOY6jPYJAZgRj4J+6FE39IUJgQIPvF54Rga9BpOwNWnml5N+d2HbbUvvEmr05D7tBX
P3JXRcP0y1gCEXMnIaOlDf5MWG+SeRtN7PxOmmjZA/aXoqx3pd4fbdvamF9GUOzkbqsonW2eARUJ
JJr5rCgbxuEQiHFWYpPH+SIQHxgM/mMQIbWCWrTSVgXl0lRvYooikykBEqFf2q+lLoHjPZOttJYx
Qv9/6EoA/DuOP0nh3GCQ34w+FkxhcUUYDDrY8pMSQ1ExaoQp46I48IJCzKgp+SDE5fBTENSUbu9V
s32pLIJ8UQmBIs9n5jxafTJH2qlM9hZmWdEvotZugK2ZVbtSleBUabzPZdOB2EHe1pDyoU4jwIn2
bNOUz65GLlT6itcthsEmUsbntxDkZZPtYHxuIGCdO1//F2XVI1Yyr/T5nMZtde2QbKoq1NUe5K3/
ajgTgQ8ueQoam2pDwy7tpE5A9G999fV6J0MwYFeRK0t49XzNkb4nvbmY45sknegKUWFM16LU/FJb
shEcvJYmvh+ydlJSV53Bfch/nzM+St0/J033amazEiSZBtG9q5BABWHeRRbebaXK3wbjrdImRVTd
L52+nrJfZbj7ykYBveImfH7Y0SgqlOE0SUWv8M9qbf1FCV2CSD/60vAyN9l3Ohb/Sq45YbNFTFG6
dGW7yUYx1/UX4qTK9TqQjHoBay0/9PEVBatgZUvZgcYEIQh6DCuD/VJNy8b8wDEUF/l2Nse1LHMS
DQS1kv/2VbBpxy+uZpUdTl6xlu21S52C46+KXY2ZyIbg6XBSiUOAc1Gdti6oBgVCe49OuNI2KYGp
2ooG+aVx7yw5bHSVyszPau1jg3Vidlzk6rhQcHRnkSBLJIOHHCNEbb2hxoKpHo3waERvRdofNfrC
YTiW4clw/FeeP6WXER6rvHymsI3DlkQig7/6O04Xn02O27yNFI7C/6jAe41ReNUnouaZ6hsp4wHH
vLTpkykWhYy4zcl0AvvTmeB6bJx6ZIdRuen+s4BQa3+kTeKN0M3IQCReCMcZ7qZK9e6DerXIAq7J
J20A3bEkBd8scHeYRb2yQmuBah3fUnzGnPmC7bv+SE1t1+bsx+fDwBOJUXNjq6AvAammzaOn3Ctg
0PXcVBOATN2MNkOke1nor312wCZZTC35T+Fooa9B54HrXMdIVQFYME+FhcgOHUo5kuFQ7EN0DDqT
Kh2ND5VtSfAWpc+chtz+VBQTNI/oHvMT0pBjGSxe4zVS9zszN40QzXPAsPMKBqzr9rGDA2XOiA4o
nDRxkZuE3vzD1KtO9iUpWU8r2l4e9WF/4p5LTHdJjt8MH9xy680YcY6guLcZvcYMMfAaR/Gbjhaz
vQgFNZeJnEXVACNdwuRPx/XHA8WEhu9NfEHWWzf4jjNciLJLbHivrBaj4WBvq9BdkwG/sSk0IBnC
mzJQ0RalwaCHEU2G98IIX9Mm25aG4uXucJF9Gz8Icjm8vG6LFJNMgq+clleSALsDc0gMMiunJ1Zd
f7oo33D0LPGWkT4DI0nebpDn6sS5oEmVAukVNC3Phbrt44LrXP8aD0TNsHcf5jV/HP05YfmN4oyq
lrZBJ4Y433Twh13SVCA6SZznRSt/ijLhkNL2CrmPFrbaPLoh0OKT7eaS0QWhVVVzbjEqm+iI2kfs
WofU7IAP+FuFI4O9fcN1wwTXqTQiOvpNREB4QMTBH1O+cP7N6veESz5Ala8LOIi3avjNJfFm0hmc
FYtmGlZuu8mhRvh4hdPvVo/33C5SB8+tkeg7dp1G5eAfRnLe7GqMppXjr8OeByAjwGc98+h0ln9I
CiJCiz5/Y2+UNsNn3SFKFu6eu5IVqrSqw1Zla5v6iJlIUUvoXllxBu3XmJKfM7r7MGCuH/U7N+nP
M7qIpHkHyYiqhkEiRJ3SiGCNIeUcMWA417Zo950otlqDUW9oSYhzdlMrWNeNjNR/LfU4zqe6f/Ak
npqiOCb06ahKp/E8J98joSy2P990Az2bFV77D1tIJbf5UZcErTno2plEBohRXmoKYK2qCXVH9MS2
nrU50gmKvo41/hfQEUYwmaZfUli2Pb+Wg/Gw+wd7dooJBvrQv5O5wqcYL1jgVO2lrd65mdP/AyNP
s/qQYvt4Alt5FXBfmkJFI82Fb+GpukfxmbW8P0uXtfLN9h//3/+PbPxEtrSJlHnjDMZRiPCEO2k5
I35QJyxDHpYoqml+EeoFXdkap24VUiSBZ40RIafHtA4IMf0p2ug9MBn9RPkxSKK/rqAhkxPAwGLU
Qn4R4SIdvaFVOMyCT4FDVVRZdOFHCwt60n5F9cFyuVyD52BmG5AIG8g8LcFJNNhsW1UkNTZjx5Bz
gjGN/HXfyqwBmE1Q8kQkcHyKaCEQ/eRoMV20QbIunjsGf9NzmsjCiL9t9exWCICtbyYf0gmP6GVt
DM+BVaXNZrDgLTB4IzT4eRbBOhbp4IXmHHLcnMIKjyxxKgfZyVOBNd9o7DAjRk+yHQN5UIEoN4jC
RqaQhKiJBQAfl5nvfOjQTzvMOxXkMFEJMtM++dmNRU+El72qKM1Id6fxqPmIxpGNp8wVzzH9sTTH
bUs2RMkp9vCReJaBgBQD1oF7rgzXJSG96KOEP+6jnB3P8KAnbJG9pfpRVyIPhnTbwmgJqrVh8sJo
5kEz85utq9ygaILFToTbktajTlnGklVwUuWOjblkwe82FEwFStJwmbe6WFuiVGasEY7Won4y20tN
ZIaYkqUTdwu2uGu5LNV7f2MH1TaNmAg1kzd3UMW6TTwxU8pp7RDPojLOOT9dgCQm3o5xlbTvkeJu
aj7AmtjOGkgsX6OdPWPq3FLf9uYZLPFLmgU430s0UNC3cdoSfmXxG0bT9xxIsVfDeSxs3Ytqc1Hn
zaOkaJzb7uCnKWZhMnXZ81juQ+/tZYJ8rDKyVRb+jTGVjwYF1wKTHtyA98AJW/qUIX57kx4Ntb9Z
2bmg8y+aaumAbk8CaAfGxokZnqf9pmNopEF1thjKUlnCJbFh3r+DDopK4kjxd8PIdBc44amnwNzR
N/Ik67ApiBR4MQfmXA6b4Zrtg7kLwO1ENBLlzAa9IPYAzT5SWIMvUyLFRYcQU8SsOkZUe3/Ax8w8
I+AM8UyUKnvXbGn6D3aFpMXh8e+R86Vm+IGISFYkPR3P1EHZbgNMA/XNGntWLeoO8S7j7K+2rjf+
Z9XVxxQpe0TuqipGZs3dWuuNtV+Ij27SF+783tMZz26zb0NrPyedR5Djt5HyvuMrk1h+HlRGNiuF
yTq7tzHd1HN5TAXLMy+kYxzrCSxDAFQPkVYElgEvWwz024zIUUTWDQBIXemqejXaK6aw8qVjKYVK
uG8QbmoVUqy77Z9jBkCUnfJ9bk5ornBuMm540+3GU63y1A0SKEN0Y69v6PXx6cAysuz/h2iN6ZX5
T1FTkukEqk8yathXgXu7B8PmGMIul9+c8eDP34nJ+sW41KRxpCwzW7wMveCUkqZEp98OZgTWatqS
KRfr5gt4e1S0jAzAEyEi6dKnFn6OTnrmh43he9lSAWDGgjHNsviNRSA6cNb7XF1Kh0ZKiT+UFnF9
36ytPHmLY4UX5ruiSxICZdzFguNjIBGsSaUCOcoOp3ZQxb2PI0kb/+z8nmmsiPFCO8yhpaGFMqQz
N47gIMzLJSuVdTcyiu22vTG+sMyJG0xURB2qmAo6fl5dHHTxMHHuSZ0RVQnW05B6pXHbpQn+fKCq
HCce2p48jfG3BYqmZu1eBbZoEOKeAn8dZlZ8MkA64jxYO8GwJASFt6BHUaH0GBbbVTE4q8LlQ27p
cwf/IDdbEWoTBxTQQFIKHkWOeFXBzkD607vqCnAPLVhZ/dMnsGIw7mUKlEptzpzkOSUrFsyFmvuH
uDC9KGh3gTF52iLLKqb9lru1dUIAiu4GhXzt28VWnbPXkUuzZGkeY0iQ34HFiLMuu1XKm1PUrxkb
uzSTtSlwkTQmDGXAfHWNvWHmgEmtvaJ17H+hVyV/BsV4HGicwiT//o+el/XF3h23c3eOGpxHwarj
UQ/0d4NgqNoPWf+m/98bQ7kNbCxFJglLXI/QJwS02Xlii8TMyrKR8zNImwgxnufyglQEU+uNp6EZ
LnoPViHvNPoFcYo1XmSsumbQv8J8oZgV2Flq4uneTUgDpam/O+G/EOGOAINJwVjE/3r/Bv0IxfXE
lAJInwXtERw/AjKaTiZpcq9hj7HXdl+DBo9uL3pa2yldlVPhIS/Fr2ddNfUEhX3qPibof6MWcARw
hfqekz0SEBI6H1tEnFSEl9yEbQkdKC3h16N2lCY/Y0vahUMKT9lwcT1RG07sX1WT4T3peXZPuC1h
abq+ilpMuW16TcvqVsaXqLcZxdxtkIkVe9ycaf/IkTF1f5b7MygQspEdV1H8YbRvhE7I+5QTCLLW
qpQEQDN7FnO1jXXW5VQpMXO/WnnQpiBrws9dxSwoVPRZ/dqikQ3wh0EOPSnVW8IDMuaAxVVEvZwr
uZGfs4LET/Mw4WSOQg9+UaFFJ5Cbu+BXdOiIWIhV7FuAo1UaNwzXekWi/KS0+7gML13NzpZ0lG08
scCy1bUzPlgS9b4Of0t/UcOa2xgybpXh7jjUurVrwMtYr073W9do/8gmz6nbC4QtKqQl4qfSZK0b
2x6DYV+X3swRWUbt1oJQ4RramXVEIZOcypGTmOk79GopHAr/NY7DGYjsqOBlJPJKYQZDc8Pu154A
4ePOsjJ4cc4lo62J+TrL+jM1831Dk2s1/T6aicXDbsG75UU5uHJwej4quDlbuJ3pETfFPLtYK2Hg
lc6x1WeIrzTfCIPrtoRW8ooWfcUelG6oysg9Dk4pl7I2pZTnCAfMRYiSKyfce2rHawqeDfG5CSEg
hesyWq82D9sMDbJEUMbWAIrDiGKJjjTgL4h525cSAxLvEUp3UPxaS7JVkZQyx+qKTebfdd7BkGFq
rVlX20gWI7OlIiEukW27XBVoXzT5SynjqHl90BbCJGGkyOCZTNe13Pm7ykfSYnEEQOvwgDfScMCS
X77QQ9B8YI1Nap4wzt/WP2nOT1Di45gYn2CepKwDQsUJjUWtMQHIqSVN2vT/OadhAChTutpmx+KY
hgmVGmpVkyOynlv6voNIO2IV5004H/A/rjq4IOCc4TbgnFBM6oiSq7LFyTpuG9HzTEiLEgusSt2q
PeMWG+Xjn4BezJq496MNvOdV0D+i/LU0r5XPJyeuRvgl+cI5WoHmXe5l7O6Nkruy11GN7sblqAqX
avnOrowUe0ZiJAiY3dvAWNW1f1UsyYzx7OZHYswQK0Fspyx9N9XXFleYC0GHFU5aNgtDBg253JGx
tnaAmTcMD6YCbEu+y2r8RzZ6ZtcDdGST1DHDfR1QT6fKr1GW665ns3MaNH1VUq2R7sSynxVw+QcA
Zx0StkgsEj5VUC2YX0P0lvwEd1NFj8J4Yyeuk61koHpTNBsqafhi7/R8Zr3GrHWONzaWT15OhwUw
thvmN8cQks2svVrhV0ZBo7v2UavztWm/hnKsSZom7C9SxMoAhtBjTEq8fvgH+28YCUFz1/m5Fkbp
2T8O/dcgmF7yAKiAJJTQKwbgFo6OQgANXffwR+XFNp8tqnUWKke5JqyY3PrIGbBJ/0pj6Fg+Zh5O
hZ0o1CImhjiEKJ3LLl52uHW7isuerU0mrtbsRba5lacMLQOF48CjjhGILAk5G5FTcVEeMkTy9Ihm
Hb4asmNDcZrWp4ENgBuGGEfcdR6mmyFGhEUwpj/8S+Iz7h7MD9QnISElPZQ4jgXtOUwK2jc6hQG5
QIm4ZFQ909X2c56dIPtjhn3T82mh8FQOKqtlmqXaht5Q3iO2t2OSXUc0CwmzKwe57mg/a5IL/ZHt
LMHcSD2L4hI77yWCJEPssJlH4THJW6/hthqoebkj/6938Rm/oBS2q32ObKYiqbUcD1PLJE7/YkyT
cJ/5+Ah0A3IfZWw5zO8MCoV+qHliR+vpl/ehvnTjl8W1kaJqV7D3aYgddZL00pG8rzcrQEKd3mZW
OnV7Sgln1AqVBCsiB+oTJX/EmLqDO1WXPwFhDWXx0+ondyjJhYdZ3H/z+omcpQBzs3GTbaETTJVC
tP3HlD3AhzY6uezexIwobatzpM+QBqkANwnQtEa8+vZbwaEtO19KMz97tDkOByf0XPE1qM5hHsie
CtfWjLFWfaSJtQh7glOJF/SPUAIC4x85MoRhPFpmLxUTic5pPJeNoECwJUyosFND1s7oVdbaZJcE
qLMXR9GcLBYjU0jqD3WcS+LThFknXcvhSy1aNIwWcBumsVm9FnsOXw5PyUbMiDhxaRiZzUqEVA72
l7IqZyZu58FZdbSDLnPD4vDEjWCvzWpj9v/rlUYfW39JhqSlRaxuGcSZG4UPJvNBByi8tkDZRvQA
UiigOBEnybk1D6yEBFw689BgUWMb0YHH5/Dmz8S02ZVhwtz1LE9hgWWXEZ9kjbppQhdlji3Lqd9R
6rtB0bb23qFGWFLhYdSQosRY8ISROxuQSWQqAyGMG4QbZtW96hUNy6hsKQVjm7EKgwL82H02HTKc
paWpfUQtkxPzK9GoV4g1q6Lgp079TaD8+C2ATZRJjeAUKeD4VwcrcLySmjR7ImzSadSnUXhAJBc9
PaSZ7EN723NEEJEyM/6Bx8P9hGOGtEgX9F6d7yNlBEXOt5n+Rez0Bl0cetBtAz7HBMpw0nwDcQCx
jR/F/6yjH/zVi6xLlxYFFt7tl57u09XO3YCPjvlDNeAb/ygYRzQsm1JceyodvU/2ZMF4PqqW/KVN
jNZlhnEC55Dj8R+M0kfQFxuVeESUgLhtOfAQBqOFXkUMfwcMAr75pQnGmHDMQ189x+m9QdZI/7mM
saUnyCyjLGRR3byo9Y01q5ECQwJXkooHpWeFkrKuxFUBy46EZZG2yR0u6KuYiCgGVI0PhbawQ/Yj
XmMLlyefk+jh78xYnrnqM16bsOGh5Ghz+A6QyFrpLbTYFOrvPiFGImkRqMxsxNzD5Ddrg3RuanpX
3bBgWBpGsQzh8NXtanb46TyFNU2EOwPfQN3QO91ywA1EjgLNjhRJmouUMVHZP5tH5/QQoEjzSLIV
5J1FpJOAji7Hy6XNko4Arhq68DAEaxh0a4T7nD5iZegtUYzzUeI++h4HMAhJ/MotMHXXbbACSdbr
mzvSmN30wuf7ACgz6qtOc7fyqy1hFKDIX1vctf14CTnc/XEb9g5cm6uLOA5uAvFiXfE9G/amNs5w
CmNlXmYzU++DNogFvhnGJUQBssFO05u8sFPGM5G2ZbTyojI+A7yOGo6hW/5tSV1X4O8iM8IeTpMa
A0KKkjMJgqiRCHLM9oKes7W3NkJVl0XzNL3jiGu4PltFigy2FlHUFfj2QKk4LiXVF7b9iOBO6vxR
JjTTTiVJpwLyYmKdz79qmN41W+tOWdngX2Y0SzVPQgP+bYz612HihCEmSwk41wF1NdjaWgs0bE4Q
C805KS5yKWlZB2w5rB5r4ynwMWLbMZjnMcYOiv2MA5ltrvLkNRxQt7C4WWhzfZCYlJQ8g2ZEJ9j2
2i5H4anKAnhK8anw4LgVntiCKhusFBkiY78MYIj0U/miADqPFIYW6kftYMSufCBI6P+lulbqCVnU
9acsKLbEcevZ/CL5mRPHcdohAMI+rEe7bsa5aHZ7J7vplbnHC4gMvltVEb3wxHAY/aPeIfkAsxkb
ya4fw4+8H6mO/WVBMRRWhJxNbwX2KjeCtUzbD3PmiUHqZcjuAo15oLL7Iu9KujDiDJ8sjN7OodIg
PpzTePjSgHWNbvM/ma3O8dmNjAsrWAxQ5Eqk26haJSjMfW+IgRQYi0pFZYBNBwvGq2CB1leeat/h
K/H0YIwDkt2wetQh+uJqZdXybQBVBQWTWnyjLFcVLQWN3O5mrBIji62G96wMCTXO7z24YRXXLmfX
eqwsDxADQbT7SiRIt0cSgcmNUammMCOiusgJz9MFjUv3WidACkABsDZmUx6Cen6UyAVjyMR2T80V
U5KLZj6E5luGNaxHXQrtDvzZezt0f04ZXUrrQ2GHZ0KdMAkTmlN9zYFVGpjGIEbymsRsmYvE3fHP
vN5v7Jfosh9xkO90qlG9/e7VY+biFsYRBC6TcQ7UezCPsVKCljkmAcPWd+nue9jjfeoqr+Mwj6ZH
2D3rEIO2czc6Wa7HxxZJZQTDPsRoZJQKipf3GD8+4SRbB2t+LA1SrJcr5pDRgb8/ZxUBuWCsJ8Y0
IOciBy0iDRcR6BOz6yC8V0O1N2rNC6PknnY6Ix4kHBx7sNnh8a5j3od54PtKbdoNPkFUXFBc13qB
MIF/n6jFm94na9G5l8a2z6fY4bUS2b0YoLYka4UjAcFVQkhrXZPoUQQLI19znLoCzSJ2x6b6CqOU
HLBrHm+MZotiwgJsa13DcwodStY+KIpkUHajtwuBPxYC+0uuRuuxK7mZ74LTq52ibdh+ER881dOp
yDr0iCx3Z8AMDdvHLNkCcbVy12u1e8F4P8fXJzOoe0MSJOgIO2OpXXIU9pPyler1shPaKY+hRXMN
S/g2uIV/g6h2lfWVRxdHZXBLzcL2yzawiYLnRVlk71Ok4J357cv/Akgo0E0LH/RF5qZ3myWbrMgU
826LfyUohcL0Cb/upUaOdhRoSsO7BDyYT+Zg5SHJ1mLZCMxPiNdDxf0rU2VDjsbKvg3dsMtD59jB
1esFy/vpf9oO2LgFaP2F2loe5CHhGtvMST7EjOubuI2SLzZyimOgDmyJbdDjvBNDtdR0/TTiddPK
aCMQuZTxQckZ5wSrSaPdpNwVerEmt2rEaRGSwqEgL4hKBoKm8OLxmhkUR9YxY/gE/ZIHP2HzXNPI
wU5F8BWjixt5+JQu+rTM8mjP0TY1WuxEzoutsvLJvbC/ihxaorEN4MDwCtnEB/vM+jUBk00/+5VY
tIAO7J7JdHAPQuiJVrVMahQQ+N0G9iEK/lpltqjzcGnCKKr4+tGj0y2Pi15pedve0W24jQef7dON
k1uXPsKMJruayIkgC3SlT7sBcwozzlLDNNCd7D7dKAC0ovoaw0zRjMRrLWiHETtYZo+U4h9acBpa
9zTXtadWn21Sv2hh9qkGJ0sWw/NVo0AtbX01MyyBlkXnnTMSlNoIUC/Dsyr6s4GHw4LgOnZ7JaM2
DNhAZJ/EOiT2qbSDgwbSBkBPVh1s9W2iHzQUHAioo4j46EzFc4GKd4OOJIoKBWRfHntZ8UgsvMk9
KYVf1ly9mvZZiz/yGX0VdaigXourDbcsjao4OpQ1YRTtCJllMIH5c4JhASwhz1h9cEYLhJGdcugi
GmWUmT0IGYCpk5QbOOXSMtI16XEveYn5m9uSO8BBIYUwEpYNnlcAS2X+G4zMYV8nyO18AP74p/ra
roNy5Q7GPqicVdOLdYSji+2GJ8Q9DZGQu+krSPiJCEu9mo+NSuZDD1aS8LkpdrDxrycnPwXE/moj
Gw7nvbPTz5hFmYqdbwqbW2O0e2L8XgDOrQccshEQK0marNVzpD4tgDcGZABw11QlwFJQUlGgzP21
g26bFvG3Cj6gcdAOpdisGPdTm8su3pkNL2elwFprOZjHzjcRLTb72SbCr2t/Z736dHCr5zMBOvVa
wcA881jqvr0FbRC5WAhGjkaO1+ieMFzMGN1XbSxXvqD9qbZBaVK9qPyiDcNGRA28AZDJcFoSjMeq
FLkuu9J4ODoaDlKKLYPPEQXD2glLzynLVyc7tRlaBfOcBv+sBBNcaN32Q9+cRl0OBokFxReGbXNb
UYQO+Le54iBMrXVEPbmRbNm7QwM0PUuQaR/eA0YV2oh/SPucSFQA+MRNTCRlNUCR9Lp/xkihhexy
ljm9IIE6wAo0JYy0VemuEHDyibH66eQ+C+97YeMgSZkD6ayDGQDBsKOdZEBv9zYPFidkuk04nZWp
pML+VOP5knFw+dZ3zVBlXWj5rWH8iaJSzNarlX33zV/MHLLRnoQFpx2k7xh9bbMulOkUOfeQzYHZ
vEo7iD5izkVD0fb+KQ6ATWnGgjO6uVjFwHQeETSnT1jSaw+rHGcRgQuLJGO5nGf9Ls6+LYjWDuQc
HVVDkH+mVUu+AvSbnvH5MYYUwtysFHsr0Pd+nRwwMNATIdBhk2ZWQFc2jtJsLXjl0bZx1249oRbi
pWUcN2gQHgd0pbMpyCc0dnPVe+nM5F3AtIfWgx52URCsl/52XEohwvY2phb5p40/ZnxysR/Qvp7N
IoBDSh9MdZMEV1Uv+WA5A1mWN+VmztbMzSHYarueUKrSfG17r6HAR3POUCp5Yd6OW2zQjF0ItBGw
jxehD5ODM4XiGImsDd0zX0awGPsRjZrOS7qdeRP1gYgQvDoDYvUZ1amhwdUCXzPjfsDYO1OW6bRn
1tyjB6s8UVyr8VfDiKvjjrGj74ZLVUAZIkHSxjId+Ctj3rKqoWrHXZeAO62PHdkkTvGHXE9Dg42G
Le82rtptoqnb1gyZh9wDI62Bo5fmQ38P58cXujf5sJMGzBZhukuZjyHRnDkjQC3kKf0PwyoWXlIL
XGnXOMKJySmBUhA6CUpr6yedH0XyFqJMtvuj0//lINASHZa5iUBKPEF8xLzhkQocRN3FlCkK3gxV
fCfBw8QSmve7Kvgb4Yo7zfyjGrA52JA77bCW2CgXm/lunMo3U/upgE/VrhfryCsYxSMiC17lBNz1
j6V+Celn8KW4tF7xnCzw51wEgIlWPLOMb5RZZJycWJXl0XfeEyfBl95Yj9D64RxZMNI0UQY2TAP/
hUYNBk7yENzxw536TzU7JswQARnUsg9uXgMG38zJlhp4ALmlqX3m/P3KCFA98uDb4oBUlNJz05MR
kVnGh4OtK+M/aEtodIo1KKc1IYIXCSgnt4AbgPqVdZ1BdSKYM/ElBHxLoZwm81JGKXZtykHLujHN
QpPTaTuTpYZYxFztum59Gg0ASxdLQeExoouF+ekTkMWjwWaIf13AX2zUo46QXzN0T+1YWKooNt+d
eF753Y3/W87Jnkzk4D7gWABsw26RgWZIX3TbhFsaRPS80bNCH9FhWQ+cYW3qz9H+I+eSyocXrq2/
2SRmSKQNOl29cA+jAMwfszIWw5sBt+Fl2DnqdRpfD1pBJQ5KbmkIVrubOOEvZvr3Lp7XofNNhvaL
0WKnnzBsVTLiYjVb5jLF4mVNULAm6zB2xnkqUB2ztyZ0fiSsF9wfAg8m8ihj/F2uqqtKCK9Vuy/W
/BeVHeOYPyNoqQFY3TxE611kb31ZrYTfH0gXq52LTUdh9PzyWs8NMm1UnMKoBiRNofqPpPNabhtb
ougXoQo5vCIQJJhJUbL0gpJkGhlETl9/F+aWPaOx5JFIAOec7t07OKaaeGOj+7W8jrJ7GH6WXxGc
o1GnSRUaX1PxBX3E9uOdKYg39To5TOp2Zb0Pym83gRfgsBMy9ZWov3JubalwRmE0gt9/OkPk0Ycd
+kh7EJBgTr/4umGqn/9WagXmypge+LWjCgLoCTMCeHQRdF20dhJm+mD7wC7jLoL8vPoYj8a41V7M
E+4jLh5GjCKZcZ+F36sRxac13iOiHk9rxVeAnNoCaGY+192EVHY07jVlraWlXvtaWAzvIz58gxI+
2tdAQhe4Dh+1/qup/5ksUVYhzBy93+ICYWEcH4mngjw9FR+3Ft5xlk+QFoH/4B9nDGpUBoGtSP6i
xI0SMXV51X4TQwpSDgPbAqVkaixwK/FlbTHHnlu4CrmHdtUhkXJXMMJLekImtTDfmylIpQ7Ra0SB
ektqK3iJcHiLBFqPONoCCRAACqKMCKHyO7hX3cQEBLcYA/FOKpm+WjZeB44CUp3GkbdMx0wneold
TiZkg3PCQIWmj/RPSMyxgp4axR9xKyuEypX77FOIrD+cXHRb1dpyMTHYZ5pBFSSU12tfyjrW1prf
llADUnYJeRXUNqTAr5YFObMAq5Mfq/dcZKleLKJJ0cojMAB23lTAqid2x1B4Z0a6wbFrP2WGDzfS
TLw2vhv0gMMSbrU4/heV8lGm8Yw1vx57EhDgOkQY4oUy5HUijLQ1RTESdnjqh0p96aBIQ4gBN5xD
p7NcC3/6rE+dzEqREP6+WgalqbmJjNU/COM40B+FsPrWwi4ded53BJOJ8Y2CP601Kj5EOn+QYF+D
/jbi6gu87NsQqz8c6+i5c3PYN9EVmSmgoFX9i7t1HEyybPqmSaKXhMZDQQ1XK9X1xSROsUgJSwrv
tRymOf1e/uOKL3DPyNRAg9EK0fesLZ+tSdTPCvYq3ykRiOvuasTDcZI40cyNCXWn+c8CL/TZLz7U
3PhS3sZX/i4I7VnHRcWdyywwM+Mo6K9/Qjz+EEl6bEGZu2ZnkHMol4nbdViMN7pbVMqhE2R4gtFW
MDKmgpnbYWxYYRCb6QU6oOVlbHs2AA0vSMHobjIFHINyXZNxmq8j8j6m55i22C6b0Jz/DvEfAbuF
Ke+hfVVBqXOosa2oGR+xNVSkNEDr2pW3Vb+tM8nusILiqVl9nMYw2uYZzkmMpQtmEk17ABoQWuxe
Q6ecsaZg1+yDgqpoHVsqw2N1C5AhikDusrVjxHJZORwRHpMK8SuMwBSci0xKnnWfqomQnvsyWBT5
Q2kw0UMuQl4N0vH3jHW7ZC/weATeYlL5iJeBhoh6XUV3DYy5svXH3DhaVhloAAJWc+4y1hrQo4xb
qAYL0hK2Rvr+ChO3ZXiUtOukztUUII5+h8MBmW3JW6LiWgobs1ChW0eQORunAR02ut8h5vOhklzS
CZNPumHm6AM726v8kjTLMyNYm0z2ays5KlOzL9RtXfMsr5Nrhj1LyKNKCOhcoa5p3Ixh4ryIH3O3
bIfs3RBFPzWZxin2VIcnNTsP4N3aoB/nsT6q48ea1JAz8Iun5SeM0o+EvSolhFTFVCUPUjUkQRoi
qNqf2Ohofzt5W5p7qxhQ+5JHohpXMpvWCdxeKAHi1OybJtwearKoF6qaSlyBvng/VwaEtOZHVcp9
/BqB3Lpt0k17uXh0urlfbQWFkF1vkXdjRKdtQSMBSZyKLjDREUQ1poKzj+M2uWwUrD06EnvATy75
zWWJnTst9z2aHKXFFnj8pKU6lvHgDVp5B2Xa9Ggzm6W4T+XyTK8p5mlhzz0SkUSPpn5WO6qQUtNu
UlRRP1uSR2TwV2oIf8L5jyjomJW1KLTNLEjw77ZQipQJPcNrIxnavqx+cw4vE8bQMc+eKdSqYgTg
mLYZWKnKic9Og97izNR6Dp/JQaZ3WhDSTdKnJHR/02wmu4+VW1F7or7JImOvvLqDPMjfw5KAsdVg
JQ3BF4KBKZNVMBEzWKpkqBdgNEyroWtJZvSWGP2FpgUPT2l4z+Tiqr9YIuCJNMDlPtXmbXcq0sG3
0My+yOCSiFoOsSjtgSWNSHfa5iiOzC8zDGHWxNB5JymkRmm0OhQfTB0VAcpfui3KeNtNx7Kh3M+A
/UZfKTO310CWk5wk68FV2sydSmkzmEwDaB+YeTt1rJ/UQf/BaeENzxY1xSxbtAblhI+NN5KrHQOA
okOAQzQ1sSMUV02vnzmq+5ewE8bss9Mr2LiIGyQjiGou5ETygyF/xAvewum8NRKVWZv1udrlCNny
N8fkLsWQVq5oel/EgflKZm4sut5BeO11mpYFY1K9Cz8rzAc4xuCgZtt5xMO7BwhkYqd3SNa4/sIA
IDj+FLLlFgo2Mhky1oHQlLQ8GvrzlXlC+4/h6hsJqW5csRjSE2xM3KIkYdi9uMpLSITqajaLiKgt
A6uo/wq4WE1Dcs0njIGarQpDrJvAvXKMFIrp8UKVBLMLcU5QoZOMdTMAyiRC8l5nBv2PJ6gUPSZK
2nsCrR/Lsn2oQ7CsVEzVoDKvNhsqlFFm4ym00aK8pzUu7DoH4RdZbzDE6TgrWlfxLGWm10zL0YIi
oFVPFcQHT39LxUjNiI8rU6jE8i/MlWtjLt85PK+kmGffTKs7X/iaeC6+BkgsxPa4SfKohGmHp5s3
6cuHnORuJcPMSpsTqHxa+kZ2XY2E0o5EOtQADOB0WDhK16NLPL3i3B/a6inzaDH+Oeuj5Q5dCiRB
ES6b/WF9zvKWhhMtfSWzNKJ+/C1QRBkDWcRLBPrNmCiK33Klf1Zp4RcRsu0293KaypUB9wLp7kdg
Lnpk81Xdlc7c97MAqMmkrGoERh7LuXdfS/kGXBJMQoWPt2kgYEn2YZ7delP1CKUQE3DZXLn5WnVX
GxodjeEbzcZQYTMVWRQJt57qzwj159hgaaFWO0uJr0wI92DJAuFWhXoVB/iNu37Y4XeXCEyOYTM9
14gKZQv7D/W6qE4fZZS8mWuHMOHrLK6yZwbXs6VgMWFSdjgdWWMB7/43xOYHl1HRVyNRDhDmY63q
i2OE6q7AAABh7psCYXBAlotnsqMlnomA2uJ4VEq42m3sdDVPLpEYeZZuJVjba0zGAI06CeM9GQgP
lCbOatApCXitN+mqG7QTWuM1sX38HJg4p4yfChM6Xfe6zKGAernZEQQGT6GHsUh4SrNHxnCPXvNB
XE6ZqvJaBsbZsVE5IiF5TgdVc8IfpWG74EFVBIAIudm2eQ3JR8cOWwkvckrSeJ73H2hdNpkJ2py+
CR5BZkxoT2MyQRIinjt76K2vsJ5EKD+Jmn8aY+ZNKqor8WxELGFmx2Gq7VqY4UMvQ3V67TtsOqXR
3L9K6yGjW0m1r/ElBmgQ89UnC0heWGDMsPK0SKYWYv4rige8/SJHidH8ysJ+0PJ90+vHlCmuHsNj
sfRNKPeMCfDLL7o/CVFceAENwPzz9Bzw2YjPsGFzaXB3TY9AyY+BUaXyqWUKzvrlrlG6i57KO5PE
U5hgtqwjPVEx9CnBvo9Zz1G4vnWjnjy9uma+4HSrqK5lx6IsipjaE7eiS1sr+2e0yJCLGhafwtax
xlFBViY0x2pPcmZ408hEUEVwUn3CcDpbvU5AEQ9Khl0oQ6g2Ec4cGNhBMgcFeU+rf4OBxc5NkhgD
VVDkSUMZemYqS+vNs/Rj4SljIANASCvx92s8XQAiUjo9SYTl6LQQVRSEw/aAH6LQdz8DXU1PdmQC
+JXhPSNgf5tjmGOw3w26ozfo4BU+iephl9fA3ngpZvP0FzCQGjxp7aHTmVBo1WlmNj2s82TsKuam
cmqzxMJ38aXRIkHXGJxYrG9dHJveAKuDsSt+UfQF6gU/rmIYPQMIO4ZHwXMi1tpttHCewepFiB2z
R0a+TBAWUBrEOif7Y1JQTSE7EZOOITFgi9DfZMZdg/hjgIvNyE57VtBivZFNsFBaVSfLqD8UBm/u
K4UloJg4RLCiIWjnzXdmCKullIXqQA23JUcSYYf1V07EraoUNATFHh07on9weJhWSypu2GoOUQ7g
Zd3wftSZktTUhusyTrriPi4qQxgxaNGpdFMLxsH1pHsMkQWreL2348tXJ6LxZHgcHdPJkveWKYaT
Js2+Rs+jiIFQEpudw4gTa8Zu2puE/2NcPrKhcvrCdLrKiTEuCHGhZnzoShTyGPdjKrdaXQvMsuwe
1wy054t+FjThT5mpmyFNt22PX9PwBQnGDTXzN4MApQqiv2Yy5ZVxldrSN5Nj2lDixAN+nmgCOCxS
9dGQq1tRhRWkQyk6ey7usF41PtJF+Y+n1b4EcrJQ1w5EMzG4n8wexY/0hnHDU6qkq6lqJ6IwXCHN
/vULNJ3mWzYAH3KN0ei0Uwoo5pXuQjd0hubLTEuyQ8CqGghur2erTlzMF451Pm5B9rqW22WiVUxJ
McW+V0m9lNwBImlHT4zGWz1MW/iQdZrfZRiiUid5+epvLY07hVEyCn92IKwQKJ6lUbVztlN5kHaV
RngbsNAgbNCjj04oFJgSpBMxg3RH9KQ1N0NPkOcCIlk9VK/XMgXaP733X81b3JT3GEKKzv3MCLwc
JWKbmpqN4tHkGLTy5k1alDAFKRf9idkedIDvbLpFr3Bnapx8wIDbonjBwjq95uf6yrL0U2/SC1w1
DNPoypkdiGeExnivEQNP9lzM1M0iXS6R1Q1u2C6xDq4+wlzQMY1AZ/10eov37AsQEQHDbe3Ffr/4
niZd4dNuZ+glmJWCDbqYL2zYJqu9CVlqibgSFslQ8ydzID/h/r8g7b8KymSgxLoRH1L73i7ICbhh
Zo3/qVX7wzzdC/zcmY7OdkJbJ7Afq5STXfqEN2OPsCzCWQxyIPB4os7RNm1a2YR/xowh2FzT/rFW
6UjEnYI6pVNHTyYPZ5Ix+IDWkop+IX9NVTCNX5GoBK88OlI+Ua+AceoEBkRwL48dd7Mrenhc6PGg
8xgJjE2OJc7aTjotA8aDEL1CHbtkaA7Y4jbNMWGd93JD7/PVjX7OljOvOIu+vnRMdOG4oyoLXZ3h
V0GOozhehe/eYCNnONO3AejSrqHo4jzIhUNq9dDToQA9OsohrmaJKTzpA3FNSlL0Xmu4qLTsjkzJ
ZNF/zW99daM4UDjoFq9GiETCdwKZvetELoex17DPa9L0D8UWnhvdriuOE5R3BlbV4pfR5BFX1neq
h9pO72/Rtch4Uhh4yeyh8qemHofuKQKmZz8dHvtNAsmIb6wSDyXteUan+oFdFMBK4uQc0VX0LSjP
qAjK8mtWPo0/stoyREB/OeHnbXSaDSUqkHrKHYwuMWc2jF+IkVN9NqlD5GGnRHRv6zIdm69UnLz1
LGwl/USa8DbKpkdXBRj5/zLDfxdwFhXXmUXbt+99Jz1qWYZ7aexSKPn62B4EDcfWe14MvzJj5SxJ
topEQcY+N9J0Wf3feL5ht9epu7xdjf/7gyppRLHD7acOLszfAlNgOYlAAQCEYE980CvBK+nLbcZf
xN+I3VlcKERZRHTr/vLCRgK8FvFaFqTiJQHli83lc0TcOjK2LuPyXV/o+jn8Kb67dHHLOKw9zeou
PXk6PXL10jJ1YC/iE/EzV1MIJwnLaeqAOMZo18a3rL9KAoCk1hDJJggQdNV9U6OyTJd9T0derq54
VIxDd1To0F6NijNyFswCBhWe9GruoE101BptEuSBBooIm/MrJ8UHCkltLuecp2cI0KFZ83kVmazb
QczXZAAyTNhqAt4nnTcj8imp8tdHqeseqwCFEjK7aGv2a654UntN+/u8jhMqiD3RGbDEaejxaf93
0XqYNuNvnednmGRvWbhOlAvILpzkOCVYzdPQ5qMkwkQDcEHQLbbCAWx7I5G2y8YwI2Obh8k2LKJH
jBRh3OQ0k7pGDlzRFJN1AZ7TEOzNkadHFR4cJK/RVxZRfxCyExvEprKqbRi60wuL0gI/+jTPPgpx
LaIRYOLvFOcftYh7R4+yql8gfXZo6ZFbwJDXHqZ4GpWXy7dlWJwGY14+enBOrOanv0NX7LDtIflA
JhlSVEQWSgG9CP2Z8TdH/rRuZXrzSVuG8TulGT0yx9aQegiVmVPD3zelXdjiVvxUo2OeIJTMF2/I
hLv2OmtcjD6F3Coc2ZZlUSe0m/Bc+OsD37bWSnrfyMGOGEvdrzmWfBE8K9Xe1r2xUz9XgE3IX/xg
iHWJt0TX2Los7Fcy3RZeSnJOV9kiG+ppmZJ/afWMx8ITq3ZDU+fUlYLF22q5xMxEzj5w4nOLifsL
q2reW1mrr5lSpOZiWmdM/hI/EIDCkMC8DL+WMZN3tfkkObB1uOHopwhWHJAGV4/BKLyVvSHTSkSX
zkKGY8S4iGN4qmTwzIkQFMznrGgbKwr0/CssrvVCm4UjnQgFWNoNfYiQhTduoYROC695Rlgcj2w4
OPgm2q6nJ15SsgvwpxErP00hweq7WKXFZRdDlpZH+45gQFwW6winW7R9WJuHzxJNeEwVu+JaLa8P
j4ZgieW9FQEIDY/XTnk96V5GiDrG3/WcWlXZw0Vdw4QMgsDGZ84FMV4qeCWEO87v2tg1FYcO15lq
yLponMJdGWSANdVxwvt/WpysH6EmIk2pwC2zq5FyyqKiwZW1+hY4H9cDTk3wGspnqPj5lWdHQOZg
JMsXunIUpaEnxP+IZcMJqglG/Z+y/JJsIvbI4PBOjqJkO+XXMPlaL2JKjUr/RD8N8I9hQptfAH1B
RpYHLJ+JipfHWBaVjSL+HVV0+ZSBtagxwKmQk+7x3gywMDsTu4PmnCwhL5GPaskxOR11lt+rRYzW
vO6h2JyGsiRhDjzkQUeNE7OJ1pP83h5SFNSpEqOeNpl5mL+X8G0ermGZB5KiANmyUxeYA0FIlo96
f50VukwmLCWY0dKu1tYCTifMcwHTsdhaESD6Cszr4uQqNA8j42lIfCEPZB57fCK08pc7o7WYndG1
tFcDLj0/gD2zCn/a8i7Bdl9L9kg+zjAcIuspW6qfjrAyxq82ur+inbE8iuVUDr2TorvlURis2VsS
Tt7wAqfSKy0dPXegp5IX5kEUw9GXz3M9QkjouW/QriaTx9T8gq5F4FQYTrQihceOcu5B13r42C/s
1ftrWB1lzoElX4Jurs+ZJW8nk3UgFQGDi53war4Q4F8lyXh7Edtrw7k5Rpp2imkS4lutmDeSdqGn
yFux3fV1Tw97HbLLYGL0uM3FT3yjjFtxpMJhuHxU/x4+mDwdkh3k9OSQHFac3k/86idGI2BnvuGl
H77lTFd1/bIDen8rfMGLvl4+efU/JOr6xN8cMVMuz4mXutOeuYto850xcLS7oAJSefqMyh+clI6+
owO2Ff482Dfb/gy85AJfwRls+9DYnsdnD8RA215nX3wrQKoP48Sud1pgmA5hun/IklCC/hBzFB+U
YP4zbuAN8bqgrZ4gqbriBnsOu/J+f9VzbsMht7FlDBbHtLt30zbPk0Mwkm95PmYcvNbn7/qlwxAI
juCh0EOVbX9+HjyuACkzbrx5PhsPG1pb3v1+Ph5swNvYPmXO80Iur32oDzQMDoZKDu/4LLhYlTv3
IPxj+JYPQaJ7N3zR/RwPMN/Ro+3GA7aO5ak/sOtoQUkqop2fpoBX+7l4p+/6wCq3F59G1cZpgQuV
HJgTglNefxn78Bku3seyxXwPBz3wddu/RUHq4trwN+dBZHqFPx/iZc15e1vs49fgHr9q+3ybbP9g
2oa/eMGd2b4deN8nJ7WDB5fc9y8HGzsY53RKtw/RPRUXhsN2Yz++RRfasEPSDuPmb9j1bnhGvG8v
nuQ9Hrip+ViTPrGq2T/uUKFtUj7cymHrDyAgupW/rXz1h8wiP/woNvhmF5sJBNlLPVwJNpVfPaJN
tIkfKCA+DDfapMCOrvE5fiSb2Hvdsw22CXzf3Av3EMEcc8tW/E2WrtOf6dvtdA/0m9r3AL0RPzR4
kAZMU/cX5Y1N+IwDed2XP/7N9vVf7pg3DTMbu3RG29ohntz2P+0+PsJHa7f9liGsE33gGejg1eCH
Xvr49690rvv9HvWHjY2PXW9rJpl2fDRPICLjnkiMDaTDyp+31+hObNKm/4DG6ZAw5LwfuzONnN25
IIG2uueJCeafOGBZg/azKB3xR/5huOSUwbzLtxls9GAmSssOIPBs0m39N94PljPu5oMQCEGYMD2x
4718AB1g7r35Hm4QLzf9W7xVN/WlvmSf+qaobMUhUG1TfVFNC9xqHjgoCreZm1idQrt9y2/rg0r3
epDtzqlYXIMvbxdv3IkuYPk2coIH6Jo7nr+/SRy9iC4W+xfA0E1zC6l6F3s2bpS4SJQ4dDEtoQvm
j8kn9qgYby1Ygafs/x1pvqaynYFd1uIjMqmD9G1a7kKglkIo/fU8WRghrMiRElMxvTB2PFMdM3S3
CPoD8yACltG2yHJIS1ezctL4MHx+HadMPhZwddf+2Mh/8Ec5zibIoJQSbrzy7mpHbjsu9F7FQ8C0
rqIw+lrMiOeeP8Bjd7lvuZG7vcY8OpFz+iY/18NRPkBtat/v2Xn9auj1NoJs293enU//8Ol497ub
+vd/9xY/hUtzNWG7kKxu405wJDnIxdVj3o/7/Bg6uJXaf/f/7tvU5qHcb03v72jHkGYhphvfnPzp
F0++D01X3It7fJDGfQwX1JGOPNWAI5fhVpGzR+7ly/44sE363n17NZ0tfimYwxLNBKhi1xsgPdZ0
Z9v2fesa7r9HELzYFCAhQSB8094F9JX8HQTMxi1JPMhgLI502+9A+fCeg6m5Pjfdbl51m87yvryn
lsMkgt/L+/Q+eeUp3kqe1/+VPAA7ngS0L9J79GmxFr+7b8w0zD/8b6arfNe47rlyTC3OGbr+Vi0m
zzYMIGyT1I/pUXpBROR8S0w3z/H6CAqE2nwnf1fUJq/2cbVfwhN8m8j41ThRS2OfzFgS2a83kgMh
aL/Ft8oOvr/v/bzBEIsxMgOGEBVaxDmDZMBZ/CEQoTTuyn35kfiZr7qwWezQvfE3HoUzbAd780z8
J2SWtQf01nOIzXRLRpKNfIutlg3eHN+M/FjvEmtDVXTgGLHFzec3wudfxZPZv42A9ygfkOZsFq/5
JkHQ7Q/f9OzeuqtC5LEp497SkxZwPhH65Ot/Fs6H/oAvmyMF6w8zdx8fPcPID/b6w4dxBN62jdtg
/65H1fgHXqmLosbF2/c03eIPSCj+8wYny+agd8ajxMfU9ckB33AYZZvYZot8BKLrfU5O72r+5+B9
fk4s/vUfyTuBbu6EAATcefBC150Si0x2teZg2T+i91NeQHh3iwuJdVPt/lBCewabF9Fsfrp7f+95
ntVjs3l5zQZ3pWPlVu61dFDNceIN/rps8u13uv3mKj3uqccWtv6M1PM+e/cUFOtGbfMIcSYXuwM5
DfyH4rdu5+nndoXayS9whK/Owx3zHS64g2TaptG8a96vftA8EtJO0THGMuliHhAWgKB7kMIECgkk
oQ43jcvn/eIDw+WbnIWTHtLG4f//1vmM4X8/SJi0v2Eh268Lboxsjms4Xbvjk7CTtojM3cK9X5ms
sHxjf0Xx7IHr5vxlAub9ecd1xIVc5dde5S5n2ncX2jIHBxwBN0Zkt2OTc8PbaJd+zoEw/qzHzLhN
2ErEn/grObPz78sg9YavdeOlgmbWjzmptSWN5bSWK+Edkvep86ILIpVdv+NOEe1gN856lK7fCy0E
6VN7VMW2wO2DILx5Tz5CJ/hWyU05LJ66wdGV3X+93Oq28zu/2Ihbunbo9/+9wvXgyx1M/x2IN5fc
7yFiodtxCIR8WOxu8SN0hLd2//qw3O16knPJKXbWw7U6Qo3x82d4Mi69Dct2F/uaazq0qXu0w451
WF8RXjo0ceu+CWro8Dq362eFTfid2X+xprBxmt/8cJZ5z1/So+0LSTvcb/HeURrKb/Q9Tr4v94xS
DiaWvARBHLWbdur21qlwqMTOkYfe+4og0TW2hUfcxwkU5dZcVhfLzd/IHfdH4k5seADnxpXOlTts
aCptnN48umdXs+dA4cFHNOuNW6hKEl8oDzC9/rt3nP7+WgHs/8RvywYeDQvhz7vh7rf/qCFiD+Wf
m5wjF7YEt4Gr6f5jzXvv60r6g/baFg6sE4tqobfhQezjAw507hg0Lq9D4hU1bhusqLdtHdafY+za
LSxXJzv/G7kTAa/HC06P7ZZ77KKY+f6m/GrYgeJt8N0492vPzyCYcmdstE33ho3PZn5vdtJG41lE
wst1JwbUwaBq13udq155Zd2GVwDwZUffnQuSups2xp0jyBG4YyYrm0HdoXPROl/Da/yGw5GnndfV
v2ywQfij+7qfvXeb2huv81W6ZzBEd/UeAFX0caj+6u2/Vx4QVvtx+GwDtGfg6Xb7IY7/QAhqj5hD
nl/qKc3d41XFIhH4xVPppwGNLawth6Zxi/bAS+7Y5m6MS8jjFB+kO7GEx/5j/Mmf9Y/WueHJuiTn
mCXK03ex3DgoNjqWjzr8rAPV1ZbnmNrNvEGh1wCkwYeccT9Tfolbpqcq9lXyZniaP3rlkpe0j3q7
8Ru/el7/Wa7JA8HgB53hX3y8/G4j+uP15enefFvO2r3dK1LGd2FPjGoUruOunZO9Wqk/Zk0YyAiN
zR9vCfR0aqEp5SU+QFkpYmTkAtmG9BL+u0eQKe8qTPZWAhvKUbgiFGLdBubrC5/Ny5xyHlX3vrm0
uGcZgy17YxCduNnoXt9QP7bkdrx1OX5esN9kkrRuxatgRd1Ng+EUt4DV7FLscjePX/F67mEvzC8M
FRyc21zkTs7vpdwqKm0b1pudJ9iwhfhF0KFDFBjrLDuGn8kx8dFC8fPX/i57xvfXI3qQ+lN9qJeI
nbvwFfen5RDaqbZvY27sTDSMuO25awt2o68ChHQIqXCh7R1+YBzzKvhA7Gkngc74zD5DBJSUCR7E
kpvuqN/Trtjia1LfZpbqxHtePqGEefox9KyddiH82062O45y5+Kr9mWwdbfZRr7x4LB0QrdHvG3X
N+mwonpgFIwa8eZIbI0UFTK1BQ/iODyk1XhU+ygzGWcULBEwO0WMNrchsqoC1jEQ+PdUXyuQDrJr
90n9UY1HY3gxjSs/1opW0023HWoSGtWPWE+v2Cf5baVvLDyHwmY6COk+JPbFSL0RmgsT4h+lavYC
7MgYkT+aUtsgQeMF0Fp7gt7BVRH9nr7tBWNE5bnIQX3S9l9j4GpO186fzL65ryhf3gWi/NDTAIdt
xALHejxm9bucXLMSJw5GT5T6x1couSON+/jISSTtMEgheltLwMaJ4gqpOeEQkI1RpaB5kJ70HO5P
jMfB6rvviDhHOXOzbF+Vp4uoGTDCfQ9HtvsCPS1GbgrvG1alrHUbo6ipurvNC2BKy78UQLc2CaDx
kJGz+hl9La9PLHHsUKrBG4H2YYFNJzU+LHzjWX6GxNuNLrwlkcxpsV52zLPRq6J1/1Jf2nbFp3n/
PaN5YLJKyIDxwdOLr+Z9sqo3jfdv1fohM4P6dVVHiYMMYKyGNq6CnvWwZWWl+hBidT+gcVtqy+0V
+awkT1OGQf5T4e4nr8MVkTJSWgHtqXsUMm5yUXrVmd+FzOw7qLBLusvGpypfB4NpVH5NtC8gSU38
B2trs8565/G3z3rmsV+yiaygPlrJUUsmO6sey6TsdNJa5Fi4vGTsZL6YncYrCwsu15AXfi2lyKC+
DBMgdtuKJrENeGUJqSt0+vsL57wKCX8CYS6HbNqiYprTfMvrV2pUVZ14mPElnVC8qZ8vbn7CUDbv
CbhYoVKuJEOodc5VGB3+vbjCcIpYlzSCTmNdOmfMMYcHhuN/XtFp8DLA4Tn97I5jxXTKH+tfHb/V
cZu2sBgWVA+AJvXjRXP2akhcCqlal+XWahkBVxwP0iWUJ4izWdDg0Y4ruPooJcKQgDe7sj83LSAV
wXdoPX1uF5eNWx1rX6CR85BB0Rl2fez3JUNqAnQsVQR+U32B5s9Yl6GUbMsWPhc2UFpfeS/SGKZF
cCF/OZM1EtFX7HHV38I7f29xZCTzYberpIdA0jZqrBRlsYhFmCIYlHpRJLpKBZDeP0sZGYv1RENh
9zjIvJKvsrhivwOJFfpALXx0pFesq7M3L+rwOo0xkk1Q8S7PvVqZfiVM/heDDBbKV/lrmIy3PhG3
WEzYrfzetB0RZvSb+Yx7e4MNTw14PJ2LdEYjdnXTASHVCjnqn1XxPhjiJU93MgYDcbJbMWXcKgDt
gxbhS1s8khFr0viLeSGoorCKqcUCY3npzeQMyZiFC5X1buKRiAn3d8IQBAQ5AkEsm+dUwu1Nlvs6
4FIh9WomHLAcjeyRB8LKI49p7H9wbz2xzykiBO7SV5pF+I+INKoCyRd0PCbnuilnuxauMZTUtF5o
XGd5u3bnc80CnbGU6gvDiXF3X4dRkA9aYh4YfnULFnqUQRqsBshIa7zuCgOv+6geYwiq36Lia45y
l1e7znih3VjJi9y5ylFp0JJmTYrD3IkTDD5HaABFkzzfYe4wGeK5ED6TRAlShXnVaADnFBzGsHwx
69qNLRY8nfheNlfmwWL93kR3gVhoUE29hYgeGP21KK4LpjCUHgqF3JrwzccOmlcK/BB9s2jXmS+R
B4z39u2MyW8ZDAmzmTY6iBKh3oHQYIStz0hUu9RpJ8GT1eer/5Ae1SAxVJsaL+rvxoSBFAyRBu0H
e0qlP3S0waGCfILeAdwE8owtGt1l0tEw/o+l81hu3NjC8BOhCrEBbMWcRFISFbhBzUgUcs799Pfr
8d3YY3tGlkiw+5w/GuGKnw+d18jPIZYaggHf2Xs8qSllm3VhPPmDfQ6IsTCF9xuNsG519uRChsQm
11jGRNFE0y0gmxQpjDnLjXsxGnLwbXehkzyvjW/qLihbyfPKuA7AGEeIlfFHpUO0cIhLmKCrXc6v
pNRWeRaAHN9j/e7WETkyAS4Gjio/WYx9+wZi74A3IlQiIOdkWF8ylSuOIENAjUDM1fQHEqWQwpIn
Oprxjse3btcJFBCQQSDOMFJGXLHTJ/vZtZZD+pOFHzpRDT6KLtsgZMicjp2KJPHhFNtfu5k5hq7w
SqR5LnMgAD4YhW6tWqzbVsuxM/GpSA+e62LZvXI9zBGZLfp3EJenmOvQQgE6kT5tYmEc03mr2I68
IcicIMfCRQSDDCBN0chSZPdBK+G56XlkhnRaGWm2UirYrqfRJESR5G06I71yy3N314shjj6zBDtl
/K4edUkdUiSZuCj+juTWTO42XJSANe/se+jeILH+Yy5vGNwWGY0+0uKhw9kX7yWsirSoz+HoVizX
ZKbI4bEEkeUmYm/dzFfFydZgIHOZ4l2NFmoaCbpbEdIz8KeKHmP/rtnP4ZL3gvcoRN/RnwZ+3y4e
d2OyygqOXIToP11ULCaCKYfolyiBGvzZoJ0B+NIgN+Mra+/iuaraY23FJ13Ptj4q/YU1nchAbEsS
Abhyg4mNgNDB5Na1xFP0pzqu/kno1ME6Eh+OgE+JRoaAOSm9qavH6joSoyGSEd322heBKEwmSv+C
lEWvstVMeoRW0EoSvxg8VdS38ZENlHonSuF4lV5mo1lHg7HGgmMlc4r3iLI6dAb9nWdtUVF+PBe4
smX323bvE/Up+Ayf/klHZHJujFvK1JWGTEcoLdEpmHa2gYLFkEh4MPXhOe8+YYQemr7YAT5B4ZYh
O2tTtCLtePj3kS/26hhTP49pMBqJ7wZKKoW0ChpQzgx6nVteQZUoRp7jmbd0qJ5zF56xuxaIqFBy
T0Do7rea8eLkFDOG6vqiGcHB0QzopImiIgrAfAIC0SUjcWds1ORh9JupowdBKL80f5SneiKgstS7
R+xQnu20Z7zrWfc6XUPswmFGHLIo33Pb+aLdYFMYN9hAHrOeGhvDvJVQ/IwvnvFQz63W/A3ImkME
4vJQewx+BtU/AUdXRDiT+dIhR6lxmPnPCWB5g8kBfWrD6s+0MqboJJjGIh3NafdbzBJvrFgPPAhT
9Dd0Gc6D14LcrcJieaE6Ijba51JyyNX7ckK6D89ZM6DqPPuTmW8MN/5EktAn1dIyv83ZXw3Mcjk6
qBwxm2Re7WxOpxYkHCug5pwJdz+KGddFTOxLMtycmmISM9p1nDsZh7dmd7AQXL2xMK8xYSbi0c4w
cdwfzcCY4/jHbAo/5xHmA+ZL2kvBnxQzljQPytAZjl2f7bBfa652EY28MT+3RMGZHCoD6S9mchGT
qUydxHCheDyph6gcr6r5M6Wj6p8SxV8SQUjb0H86ScaHTLvUZrQQKC9qbLazeE5cRBi4ikc5rioO
6J6IR6IbOD64ow4umrhwRELEUV3ZKMPvVehQOnblYe579Im4TKt+g/idHcF2mfE4v+mtbOdr1W39
XhVG4Q8IT4MJLBBP+xKrQqQzPs5EV6KAtx0XBy8m7hdXFAgLyFtJ9I1SkshEfkNX1mJazgglvAwA
IFSS2HFrtkPK+I/MtAIL6zIEmde+gQT0o+FVjBriw3SjBlRGemoRXpUcLcw4JdUXIaJv0MhZe404
Gnw2oy4oNmoVUuKFmBylSbCkonSYow30bN1TqJSCxM904iLJxzoVJCB5uySiY2evi0s/MuQy7WZa
sbS9XRA/p4n6N4XJoWSDhxxown2aU+UiJADTax8WApAQnyTtMozwyLE0+5TP5oX8Fx3IP+STUNUb
taW1RDWWVrqqoo2UxUfhVihjz+rF4/iuBiJFOWARDCjdYM95Kw20adAc3fwVN6uRz3dBlcagvekj
qxcuxvFuSUJkzEMkH4QGYeg6cZB51U3JmnFpLEMM71ajIUbmvGUIIg10xW9q3O98GhFCaEu2m5Pf
phBmPI5WDoBTc8e1jKdcveheE/HoEkG/Zb5hUiK2mE48ae1oK/7SAvNkmciUUwfJcUHdBn6negY5
bNOW5DDDOic++EjUuwQhbQetujSwNUpCGHk8hUH6rVJGGNsu9PcgqjYxQ9xki64hpqyHAXK69qZG
jYaNjfZLKebAVJ4iLt6UhCqKVWp2EBQsUa/TaP0w8YDPdMhP2nVM9z6a945cmiIiL4q22wqbbTSs
x1ks7bx/6SVIWF+84r1Dg4zsHH17QkFzhVOOi+Pg6PLFJFRch2XQimobNz+62y/VYS50+9ARPpOF
90TqN3u4d4SV4jFfe4Vgm4IRtuZ1U7fs9Pya3VvP2Ol8+9Nw8Iz5zpqPl5/xrJ3KeUNwpYvxfRip
Zmn6jcxhXEYpT7WZ79uGi0ZeWx80VZmwKE0MiDbJCucJG+za645JA3bRX2tOZ1QLtDWIxiCQ5DY7
ELugzHp2wzxGlcKybLcJ709oP8xGfegblKwxEWhcZz2p3jelu5JG84rozHUp6uiu02ytzQhXWUz0
Sp5lR6eHBHCsg0A/InrFQtXFJjFSRocI2ra9/Fs5hs3IY0Tyi12eW2XFgrdrOxCHSN+wXvnRzo5p
yMhMCnAB7c1rkt3jlERRBGXINiSjrF9RWYAQh1/yXDEHDdimrLVN9bXFIdzm+p++it588+Lh9Kzr
R5jNO7Wdy56Jr6WiITXNW9x1R8dGfhtsEj9GkOgSQ3s1kAYMNAYKVfFgEnfyl0dnBqaQENbjWmDT
FQQV/aqdRAkB+5Kynnwze5je3kr/M6PnmMlmSZgPyVUcpA4jA5qa0ngqAzU0cSWMFwoXZrA5G5Uo
9iXeu2yUfOgBL6kicLx0FZ7ktuowH+ClatMID5kbndsMrxgFBGo5UjpcKwgXokgubrCqyVxpHPmk
LtYhzndG0T2LCKneIM5+lP92WbdSb7qybRgFJxyHJHUyvpctXMrSSgyG5UaNnF6Wb3EdJI5Kb4Qh
FgFwe1ZvfRn8Vfd4j24+rG/1ZKBMStyNM/6o+rmo3NEWsSnoYaH3nZAk+6xZ+a419a2tZnZsE3H4
kcf/qYY6kvlQFJI2sbJksXSbiVT2pSvyncyIbuXvSrKk9SSdq14hNNEs1RIJz2CRSIGgggx3jm+s
txC/Bvlb08gwZT/ibKNeAPXaKIF2kdNYPZZrryK5Daq3Dotr5FLghNRYGJR7Ud1M4Cx4AqMx0zYk
vBq9rH48em664564kPQR9MceVTFZbcRkfXiG/sZ5z/mIQl9uCyzCnmedUi4bA1K5IfCEl9hklAaK
jrgD2majBmqbXUjVTdT5TQ4nNeCC+UzmwzUIbENoFQAuSNVIAU4/7k0PMlu7N6zqRbhXC37MpMrN
krM4jwPJQ8zlFql6IX7PBHdi1Pwxhn7nMmX4OHxkjM2ebHmWL+yWyx8JbkMlh2b5/Ji8vGVHpbEg
vonZM+dJd//yPihJHg65fRkyBNWcJ+G7+lCqS5HxuyFvQXrclF3xoeRVhtFTt/xSeDMuER6YBike
Yks+WGSs83V93T73Ak1Y6Sw19kQD4xBOwIWNTkFoL1KYu5k3u1dt20GODMNJ2ImZ+GqeOM6lmA9Y
zZsnwcmagtI5xsFbkP6JYQTG1yqW7w51JebIBUB+CDMnqPk1Ck+pyZ8jk9HMjw0wbXifbHW1Jutk
eGekGS06VPUSDfwRWboSf6ZIvRoDSX4raNSmFCA+qc0HX7gtnxWKaUy3+E3QXThlw7LD5qpGFLV4
8wVQEE7hbxjeFDKmc34r9FF5zmxaX8r6nCR7H9s+YANvoIepQvcJ114rYCjbg7CqDTcKjhq5FNJ3
PgFktJkD0+TdcOPx5CDkjMfL2Jev6BTU24X0bOac4J8yeHA17OgcVzmPn9p1uyI7TCHNSh8KkNCL
K3wGJIWJHiJjc02qdAXmqBSaTmq/jK2xZWQTE9flgOEW3wMNRYjbh/Hi1Kum4Q0/DUx+cY9bgmdR
+4fOonactFNC+v0wzQvNrZ/dedpSikTiAJoKYt0M55EFdzOPoP7tj3wCLA2jM1DWi1oXZb5Xa6Yy
pNLo/KS+U8f5MnsQZP0ZhHdgvODYJA32oSBAk2PQL0i4sQdVmihPefrr6CzpPVKZrjlgXF+ql4QR
9ZSWDF4FBVfctGFSP5v0nRJ1ATSiok1qqrdtrbzl3bEyp2WjFCNRvqcRkjFPW1rzEx9Wa7j7+rgS
2McL8xyymAsSdKU6h6wQEyIyL3dpal/FxNakQCmPTk3j6hMay/PAQsmC+DS2DOti+e9b7+5VkPBG
pwcF3rEixZBHBVeKOoRTBx+pPJotcJfGDYuiBa38CWips+hciaKzMWxs3mX6GnBFnubwt0Pf1yRk
xSfENuHmUDYBOT1Glt6Gimd+k0uTyqD/VK/RDD7MTxCQG6+u9aQgh1ZftN5f5lB1Qqr9QOEHGf6N
uYFlCuiQsPKN3t2dvzaGaV7QldH3Gwo2OWwfI/pCBUqoXTy2+v3YDMfJNZf/jM22eWJ8aNhxfX5L
iovI8UpoG1ThDXWQNlok9evMCD8srMYVuLQPQhIX9lraOtFTA9El8UFt8DykBSPIREd4B7btySuH
ZsdF0rPNSyzIDZCjmhp8eSp3IqF0IgHOy1Yas/HUfOCgUK4lvaXQY6/wVuUu8mBddPNzBPQbjp59
TdiZHXRkYgfz0cWrTn910nPq4krwkHDZACXus9negvrXTLGNE2xR7GNGV/UHVVcgfHoDUc6/GTjF
3cAl8HLPZT91KB/CXwy//+5jp/0dC/0978vPGE+hSMe/LclhkiVBHbOeWuD09ptsNwWLRsywyhfs
45Rmwxgn6N3yqoXIk0rwI14DB11/MWYX0/BWuV4v0bjclF7a9/p13v/6YQi5wAOa6rtq1snM9G7w
PODBm8YB2URLzGDQhR81IfwGBUWNMxwUZF+C6Y0Bx2eXdC80wm4lLU/Q/mNzipqei4IMeoG2lqte
lT+Ve1u/y4ntYRHzcGYGWpIJkkoiuEGfangs5/pCzUBJ2y9NTGcKe/O59/OKOpBUbaRvEYl/ta3/
lEiah7nYmb1BxgVjkyToenoA9U4dFYbwTJgnOFM676YWFcrj12rRis1sq27HkDOCeBPCLfsQEXO4
NXVMNTUEj8G3VO0tkINk4HoAhARRJTaNUEkLgz9DKp8X6BRMB6ClkrkCt9C2Fvgw+HUCN6C1RNDz
UeU+Vhe4IASkr4gnrC8cUGOVneYk3qpvYOJjruA1deGoExfEF3KtIuLFJUDYqw5ES4MwYW4LEoZH
AotzZOEpE6x/RKtOwOkjiWHi3IOgKG0cMhI+uYUr69OL/tTOUUfHArOj2zgckvYyxJDuWJJJCtkX
nvNu9MXbSNdHD6OeBJj3x3gdMqefsIytIGBaxmNDE2quUDL2AJ5NR0PcxrzroMc87jPvvcu8LrgR
BysmOHrjwC4NdQyp7C+VEEZdfcF/B7YamVw+ViZli2rSHyzQeNd5UhhUWqZEDlY0EPN62NClOq7r
N52L2vFL/amreBKKJEfjhObPJ3XTA/dpiTlorWXYKgqV/cQjGomi04EWDynKbeIXK8Qh8m8qvyuE
bCCGQVosrR79b0U2IEozmjF7gFxBx2dce3wz1b8bXf230FyWZLq37nyJc1oxAefGYBMM3s4ROuzc
1iGGWGfYLiB2YQ+bVpwwXuH86/t9ItZqdJnQIPLDabp1RPlMAM+EoYKJK2PttvCbOJWFtqLEYUg+
iN2TPMj/JKowCf5GpfkaE25AkTlyRQ5/iY1LUEFfUss0oA106bcM0nmdF9wCvERmH7DvgGNNRLl4
NCxULUg8Ife4FbW8vtkeXiscyThtu49QQ79VbAN871hX8FjE5xnr0mR6b1NWfRncFjM1BuiDe+JU
XYe2Xzat5Kwwz8GEGwhYTE2dysMHuJGa/zIdJtLJT35Qrvou3XKOT+m80EOUgO1pArprwpniafXZ
SUDp8iMekif1DcQOYqTpZmfHKuf+vfXxOp+Lz3AKribioxyVdmCc9LrcSg1WdjpE9vRdTHym04cX
WOQ84MTPqMo27KN6AZ3qOmN3bNW5CxhsZuw/vgexrzZTRPGER4Ks4liBhvZfR2yS8wBgSxBHPTQ/
mfM1a0hNazpEt/xsc/fpyWe1ONWUkiijkG5hAEM8b5ivDaLnIvuOyp4nFBMcN+doMuFYnBYMKjEy
yW/lQWZC4qNh0vMIVZaXaNiYEi3nF5OEJE55aE4OmNvU4ysVP74J6SHoleSb4rIHDRbxJWpRAtwb
xsLAvNusKyYF0hNSQ07LsE9eNS4vaX5DHtM+7a/YP76oCXlhc6vBNgIdQuisl9M+DeI/ecmi3lTT
kk+BouDh97BozAs1V8UBIUJfNZ8mkHK1ftvmxYRv6LvxgC9tGbCr+VwduB6Vs1YttcqaqAYNCBdD
EutHS05BPQD1JTSkjTnFEOWdHwIWf5kHXIxk4CIR96fkrL5+Ubkk1Q1QIVi1E4bXpnodZoA6jhSC
bdQ1LcJN7/3UM4cjuikO24liNoZkXQV8N5vOPJHxhQydZ2yM3h0kroI80NZKtqrEqDco1B1OPmUx
IHWJSwhKxXlt+wRzIjaO9qVDgpx81HhxvegDRmicT03lsXfcIdyMQNLe8icHRlOwgUJQEkTkVQ5V
yDtU+yEZhBt1LoLqLJQl/D51SKmJJO/IwuOSxbhbc1YO2tck7spfWO7bkTKj4Z+/RgJVe9WassiN
so1y9UfcBGZ7LoKDYiiVZVnh+XMxQZP9e6+UCweqPEQcGAGze/1e8liqF7NBjh/t9eFMTYqqFkKu
MxH1BhoFyWJDskkO7Nw/hMheSDh5agQAevrwEUlEuI7ZLAik78+ivs/Ga9t8NmRzRi7tOIRxFTxp
To25lOFft+ATB7wvXAlBVy81GyFLePej35QqNF4WIz4DtmkBxfWv3MpFtS/bs37RrE2Tvg6EMIIR
1M8lJ5Qa3tJSh8p87ngvR7LSNADiGw8Nrnn4JpizOPm2rY/MPvNl2/hbM5hNrl3/aGmDMLtzDA/Y
9t6Tn/sgLo9CfvMi+Nm1tz9gFYrsqmWfQX9ypyP9aO2keiRfCkKftCw7RUAxWWMeKi2mwab+mYZ8
4WR/DcGjPh51VbItqbfqnioGXR+OVhuYtMB6lHvJjzpqe/INCyC0yrOcyw+NOBelE8gCqlpl8qzj
2SFaJF/XI+LbYvjOiNnIG9xtWO9Fu66S6FwRsmPHD6dlJqIepImrg9tlfzT9pK950tOKFGpCvnQv
PwTJSOqw3NnOtC+mW+7D3VFqb6M6RmBRnJLaXflatObxsNzPwo2XasJ3SJqLyxeD81hzdpr8bcVb
P9mAm7dgOtlWtewb42pThpNyX5TQ/ISg6/AgE3lIMayyC96giPSckpZcR+Gh6q/ymaoARSdElDNE
GO29g0OjA5u3UZR79fnvma0tYvCGWcL1AQXZ3mFqgFCFTVtg8+R/Z1Z9KGOGvMD5ssgOmkMk1LSL
PBVUFb4VQUfmbND+5Fh7rcY/BM7MNTqjsCkY3tdgR2hYEoFI1uXZhn0utX3JgSMRacbOCiDSlGTF
BNqiNjBOMOFhhhJtD/M60R3lK1xD/wUtIw5gWNcO1JyeY0ZmsdU9QAwInkyCMGMkVPbUhGgMUtl2
tgCDY+pOXjMSWpH8ouPKBEsZWGIRvulHxeOoKd3KmhcEQ3O5Ha3mkK7UqJ5W1xEHcjx/uON4bOJg
5Rkj4WPx1dgbcb6Zchpc2/xsREin2f8gDjZJZ1+VU1zxC1N4jesaZ4ujPc+MpVZlbFDcUFQjQIeT
ILxyw4JA+IngpFYt0tw+EDKKDAz4WkNmwUWvpIpoKa4pIjvWwTabebdsymxfyar0VhVgse/YJERy
xiPlsHk21T6gRugMUIH1IGOyVIOB500nrQZj1ugzp/xDRvYfhsecvjBL7ASZbWF4UGIgWrEUjwzP
OkJtl6ax1IlHcLkRKxeRXUCLS7EsfGRx0Zc74Y1x2eiRx+RyTrmbwB9j41ziaZ6oEhyZTEbn5HIH
NePD4J1UrJwFV2diaCTenHyDAHW+y+lF6foyjB7ZhM3NfSi8nKHXmzbKUqzTetaYX/mIS4DG8gkA
qCaWn8iuUDvpCd4E/zOpSXklIBeDtUIX1UHbW8vSceA3/EtFWkzPzxWEzwEYX0SpWMoFIQTWdMa8
2Jk2SVH/yeYvAXMOLMDUSc17+ugt67M2xAdpRiahvr2y/Y/exkFJo9grMeKVU27HfB/B/CpWOmXC
tEfYn/JdvTluKt9qZt643kXFRzNh41ZgDxeKb2UUsyBd4VuV0M9UoOwYEzsptk0xrToc69yM6oki
2ULLB7Ly0pU9yZ3JNKRLb2sNL6jaEMFE0CYIVnTw7t5C3V0le9ePtkNhbcLA2KTqggPRRLhGZxdG
4a5xd0FvMjnmrGCVJHupGS5dPL6C/q9q7OiUdyL6z/+dmnV3aJwPPzB3OkoXUjMJCCFSzvweeFFJ
SUDEYqIg6oSzHtnVZ4YUFe2CQk994D1prw20HA1U+7UmUbS1qHlEqtYRh6FkXJhiXCKMY/fWdISn
JWl3qcr51hocNNGdL64WFSWVy+fm6JbP9UChxzonzkbdSlZ4shi0FMIXjCZW72ZdAJcuvLb4sNNy
71n0fB/KeTqx9CltnV2cGulRu+N1h2Hl0Az5z/xMvQNwjILCeSXlKsQGol08to5aLXqK1ya9sKWX
gnOw1swnIVbm6C2F9ijAs1tZnNLYO0kz320K3/8BIlmxZEyM/2Lc2gGRoaSjnJR+gBuK6Rtw2k0o
PWVG9B8z+EvOaa54GSLN8hHmJ/3sfHI8gKet6Muq5DIFDyYM88miWxv4478xhWubXxi/imiU2htl
SQ1ysMm7DgPKog1XbA/p3ip8irEDQMQh2yUqPoepgvG117rpslFOO9vgY1fvU+LqlKXbjTui6xgl
SGJza1qWR3qF/f6RpixVob8qpvsMTeO6+ATq5/BHav1DUh+Y8yi72HliYFVZzqgJ9a/R/g6s4loR
QW6RmOzX8VZhVDnFcJ2VLecIhzAKwNh32LxE957kAfhi4r9m/V+qoFcxZuCIXAaPgISpRDksqdyq
0LXHgFu8fgWX+ZiLQwb1B04SjOuSfMHg6JOQWNbBRZ+Kk9i27YaMF/7Kf9ctQtob31OufgBLBLBe
+TN3fHqxEbVNSZcQf9u0yRt+ItUHxRbCPzcxic03QpprxmuN+23SgLQr7iUoxlVRqegin2dxmqo1
T3U3GhcRHpzK/J3d5NB19kf/U3Jv84NSzeQxcHSnCeMUeL8+/NaMADN+JXLlF7GOSw8TPLU2NAjD
27pUWM1+BrDsFm+dnq4s0FBJS1DrOW9q4TZ4JWvKnjV0da3+sNkAi5Cs+lI8oG4bNsOCbBCKvxHB
kA4Nmpvhg7dUyFp1cwVv+Dtas0R7IEZIkLX5CQPdFJMPA71WIoLF0h8Xv3UnnzQbo05fk1YYrkW9
VuHxvixoG5vWKUqFTjAghR46LrkSGqsAe8jYuqeSDTfnbrL8hXo90fkid3NJdyyyJ4FYNfbfBDAv
56x66SFaZeQRTMUNiaeL4YZvSkOFM1Y++tBvfgxFyCAEUoqSdq90JHm9D4Mv27n3yCgU7OPZf+iC
0WNQcn5vRpxuMKz9akLNxpjAzc8PS8z1BqaVFIaR0Ak2Q3HnQOX8n+aN+tKco+A8+FizlYLGoHua
qFz5FDxq2m8g14BpQLR/KEpfAQcl9HSnr4h/aZkdJQY8X7HqtKQ6J4muju+WnwZB3pP60g01xfzv
bPQKlUMjdXGCcxBpf9HLZCWTd3L0/u1S9L31d16UoN7PM44PTnNo+yemR++bGNC1hWTNBRlHV7nU
/XwTlQhXta1VrRF1Pzk6ex2KL7FT/++UaCF+/wICQ70mJMeCl/hwsl4OQYmXSauKclvFCszSnVfT
FGLd1jlO2jYUr1So9pvO/cyDjhYyGH8XnF+jAcpJdwPPHOkYzI60ce0t4PM6U+Ceyf0+aQmW6hxf
VJNvA9+6V+TNBjxHNuFCAkhH2BgPvHbtd8ex8cgLIx8amliJv4cVWvWANK7uNlMDwcw0eP8k8At3
JK5Q99Zsa5KhOXHcuy8Z6xASShNrAK7RhthAt9SeZTSfOaN2ntqVnOoHsTNmeviRcAbIioiqjfr6
X7iJrltLzRteZcAm4CAvjsgoSdudHqWfzyXOxEwNWwC5VFM4hAo5+jLm/QQ4UGLayntwI5hWRMHF
cOhjQFKn+khgzyj5Xcp9I5s1fZEL4U1Ln+/JnL1j4nV/ZduoKPmnfGR0AcSnuYZkPoLWiVceyyfG
xv9fUuRVUVK8n+jxsgeYwJSZF0LCJhah+LDwHaDa41v7CZJLEz5LB3EorbOIEDnwtsX8UpuPEB4+
Fi/GOFI9ta474B//Tx5hEzuo15xABYHgnhe/cOnG3rJ7EHbHWzg805e8tTV7M1TuOxgRK6kDl4l9
zsJ0YSBE+MPUhTHUuBTFZ/sQ9ivSmBjmEbxTEn3YnHWYpIqeOEQki0ozUbg/jRU/5kTGcn0PHWx1
HCG67my8MTtzWwqeVeKRDO+uEawBebYe/BLYU/+OIvTd4EtJQ8ldYC0b87lF4e2c0XF6TvNcTLRp
E2a/TSdwLtNflWilU7h6UJB/2r1oWzcXpyNAztt68jTwCKI9t+tFSbyUs4HYaeEMCABcFH2H2xiE
nierQ4WRk7oUsF0O7Mid/kB8E98mcDNu2Ly9qwWugOAC5IbgW9gEyyQmFLCJvmmBblzGBTZ9YtpO
iuLRLeNJnytwMXwnbbeyUxgF6ppydHIDASXhH90i8H8dvqSMiqzc0HcISZQetRCwMOHezu7q4UBA
b0vg1XwTYIb6yuwTwlcDT05pvRmUy+QouBpEOITvErRFSxqJctm9y/JdN5YrRRS4zE4qJqeEiU+6
5NiF1WmkviDxImoEnWVcZ6huQ0zlkTkuB99lJ+LAhvNR4vk8N7evroHXOTJpXqwvXugsc5T/dA5a
MyV2Jvk8eG787tcPri3ta2w8cNFe0+VIhwWvebv3/OmVmrQ/aYGIsREaH6zUXCHZfKmLcmcyDDU+
2ONgIls8qTVcMOJadAglRrUeyx6z0F6xc3F6FfxXVfZQJ+Y2sNvX1pp3SmLvFyk7nX3xTLWNphZX
X7zVPPszZguBvTlQ6fmlxk0eXCVPLg1/WRcUlRUZ+TR2sJtH/cXrLQD36kMHJJ/cYFgY9lsSrrPe
vZmoRzgbevk6ZHyiq1zuJwceE+6b6emspMFtSrJntBL6uEPhRpyKAskx7kBkFUh75wHogLeHSN20
W6e1ve7t5NKmU4dvntCoMTiVQrmZLfNHi/KXsAGnHhkfI5YSdWHnSOIzfEYz2wYJTdGuaH5lRQPF
rFkee351Y3QFhOfTM4N/SyxGdaLv/THdVjlGYjanhDgC+ZLSuldGpIeiqArjER0EL6o30Rxbv7Ym
4R18xCQiycae663lRjTy1Su7PVEkNNFShXCTojLXohkm0dIDB1nlWDVrDASwg8Y5ePdrcNcY+36c
eZ8DffGWzI8Di19SzecScHsBIx4l3pJ7wyJntsgwS1I4qmPqkCCaapIgenRtE15WmiOyZYAdxL1F
qb30YKM5I5HL4hJ1GDLZjmEcLcM4mqdCKSV84qm7X15sJv1h7ZVwVSWRqhMN8lb2XhnzHm1CU8ij
sClS4oVNoLDKUQnJmQq8xCXFJtxGJWbCA45vL40ALx9+ex8yVx0QsA4EuTELtRwazAr1zHKfmKRr
7hM0B0mTvOpe8oa9t3DXWROjZlWIOLoGSOIq8Qinlicji7C+yF3X+YgoyPdTUgc6qDQzX2GHD+gu
900CwNrqosJs2MCZ5frulOLpFS8jurQ8aT+kVe29CKN56LSbbJAkRBISdgwtxW9ZG18FOtHgkXrh
ayBuyQAzEr7b3Mx6GrlPMC3nESHW7zTfGxe9DhfLR479PzZKxN+SBqy2fzY1+oIAFERG4SRJ9mQT
ENwU6uVn6J+T+ex0RbrujH1A6YjlvtX99CNCShBon8sZxiYMX10dbG3/3fHW/Yy2OcDQwaAUIBEN
R4OA0E1Dr4FFOm3KOBhOWJKtDHxAxtNCON5Bw9xPVE0Bdahk3nOesP+hmit+R0FA46z0dc/5YMAU
Q2jxnCtNvQ/3QxTlNqVIZ+iOqWMcGfMlOJTmgfFDx0EfMaAy7DfQJDwxPp81lXYc59RPh+FT62XI
xIraxt5Jd0sZgWUqNW71GvgMwVODzhNTSMas0Znocgm6xVjAvx3YTZtH67iMwMe6D59DDlMPQWPv
Hw375uoccDBaLnu4Y4IQ02NxanQP1X27J+dNEdxEn4GJUEPGAmibI3+6fGGyoMRgVdI/ZvO+jDAW
jUp5/0gG+XdMyN/pSe0BoEw4cbyg+Vt1AdUx/qMd858x6MhuPir8gOC+bc/R3vvtH8Nov3pDfFsV
aZJGkQPkoo8yicvvUrkMj0IggpLepsG0aVLzzqMzsSE2b0UfKWGxwt0ZlBdRfwUxVg5GZh6SjhYq
eTifDaoJ8oOS/5FX2BXj+xA7N267OXhFkoowmlfLOKWVe+zJpAAf94P+3QYnLfy3MorPeSP/k0lU
+nZwrX3dOHuEhkuNbxRg6M1wrRdcTWm3KSJzww5nSmyiAiSR+ELPWTUXkkh7PupBSjtD6a7Stl2A
FhBw2eH0CexTNVcrs//tt6zgEr7XaOd3v5TUuWcr9Zlt7Hxvsx5ncMoWLcui4gBW8gXsnIMKgBRn
YceHDhOwmK5cGURbY4HCiBX5e7+0n9eKqkG4TEMynzid0MGGAdmOtoHm7Ugt/luAQCqJnbiBrSfI
KmgAIrMOOwQTB1nquwYEdPb8pZFvY5etqHfPHZu2hPbIQbtxcYmxoFOGqQNSJun24cz7b+xVEEvJ
STawLVGXeZE30buXUR8XYsp/OvQJXXdr81Pln1yqhYd2N1OzE+mQIO6C5OlVpVFBySczTE+wrkoT
X6H6aurhJBtTX04+tR4Ewcjia4aaD6wHRsFmvmkQJ9U5xbeQ5ChkcVG56PYwZlnODyboGcJdT+l6
ofwnTLCeDcD+g+WqBraDg9jBdUxqeZxvshGvyviEfU/Ga35FxTIGT9RNNk1sjqw3YbsjQo2ONu87
ca+8/QzYeXPlyEWsNVJ91350TD5jOhwJP2b98tMSLYO5jIvx4gXvDQltJK+NbMJB/VbE1VUX9UH3
rIM/ciyHhX2n8W/npkjtg27VmEG2EHn0JYp4Z+oxxYMD0526tzGJgSChADFHlAKpw9ttTOAYLvQf
stOCmAH9E2gb2+3f6X8kndd24lgWhp9IaymHWyMkEMEGG2x8o1WuMso56+nnOz0XM93LVW1AnLD3
v/8QyFinlIxvUoMoGIM2x3h5tWS+KR5GiHV4tmf2zSTS7ss3rbGwQlrkmwZto1xxFgCEifilVkgS
EAFrXQiveJqBM7RAnrIBdmr2R824VUigYxBq9UiGt2ZBUNR6kqbvnPUoWZdZvtHQ4O6HPovjh8JU
TRdxuBCYRCfa/kodxHuDLoBWCiXCoowRU37o/lBdBsbQ8Wwe6ZIL1ddE32Tm6MrJdl0hro9/xjS/
Mqveasi6mLq8YAe4TbvluEI8HpnqgPgy8ULCwHleLK8TF7yhQVlgfg3UAaQYcpQLbF4vKxCwLWN/
AlixXQIDoLlWYrxlktdRey+oaonQlSlotSoIEcdIJMLCRtKr5Dj02B+gONJj9acz+udsFoGVESFp
2OlIhbEhxRlSf7cKFqp5khk3Zlhz5IaXcgc3morvbdMfiZ86Gc8cFbRi02jMxAY7t5rhY44QNfzv
BPxe2aDkxbqdER3TPEVs/dWF6YeZMo6EOheW33zGt4Imsa+53iERh/alxtVoWTF5yum8k0wMbTY5
QQfgQ9j1IGUwUESN+bs+a7ikY/8tKMnLboW6ks0UcQaXI8SRIGPo2dTO99r9VuiIZeM0QdkzOOtM
yfTFaFvJ273JFGVEyTJW1VHeZOb86Po/+Gu66eC4spq+rz3u+bhQt/C4BoQpdYrRK+byZ1nGS7XC
TsjB3grPqyx6zwQ3FdShaxbBnqoleOmAATNf7jNCCFMRQZdCT4sCoBQZVqu6vlfmXWEBdwqzjskC
psE+KlfJUkvmdw70AlNrUY4Z0LPASYQucYIpLAg6bX6d8q8k8ewF18Sy3mqyeQYzWFCn4p0Le9uA
T9uWbHzjN0NTJG5qOAmbOgldyLIC5Im0aDfk5ZZkJgbd9s2wxyPqxRd0o68Zv3aaMfA1uN9C5CpQ
QdIW7uBCKsVpZZyVdro7NRdjvUXxfzAPl+XLCh+qKL8jAs55AcGsN4y7nDDV+RbAkwK9ny8ewFYk
UcwwcCLuz3EhHolR33QKy3sE80ksiroguQcvnarYwzmGA9UgF5exgxbcT8BRrALaQcPgitkgmE9l
AGNBDpkUWiiEiqyfvZLiKNJWwUJNOGA0kBN3WSGhrOkI62nnYHc4TucFQsPOakqwwhkWyqkImWVY
vUvr6uDnB+PUVo9Jc0xjTJwwtGTW9iOkmeM9lH/j8julH9SYlpTSZphsvEOjOpg0wp+Ei/xGrnGN
IltFQbOAsio1nw2Sg9alUljItsgDq8U3JKU6XRfUSRsp/adRM8hz+7fpOb7R8c5G9VGSEL3AOLPc
lNS1dIFQHb5HMTkPCyBDOkLCH84y06VOfSQ4RYl9uC5dD+//W8FJbsw3apzS2ep3G7NoFv1rtzT/
Bqd3U+s9xYo0k6dDX0Z7QV8m62Cr8K4lpsQSfDmee65gEjZdJPNGng5spEeTa8rOWqi6UGZQCvQz
l/HScj3gfVFyIwAHQC/0yjeeZ2z+yTrDa2LMM0YMz7L5C0EysLSylW3JcxoIQ3GQA4tO8wd+v1jb
w+xhkZEJDc0YmM9ZznINjOBMjzgEdyAOU0rSDRly26puduXIJT4aP9jsk6BMgj3iSQNmGp0/h9d+
BjeAomGCuYwWMh82ZRN1b5FFtRVvBcRjEEQKelPkwN242uLLUEQ/NRsDUixhEOOC17ZfJQjUazz0
oTPZ5r6w+23WB+Jeq/U6UCA9k1uC9mUnU/iTttsr+bVT/wMxRXek9Bx1kOzhW7bfAqRUNHgdlIH6
A0G7Pf060RWBqt2925PDIXyikGngvErUtx37hU1AD0SfUE6XaR0/OdVWFhyUToKXnmbBGfe9WHh1
kJDDqQG8a4JmFOpNHnmXlJ+W8VBaiKNy7LyMqXRoMHvQ8YeZ7VcBQgs2Oe8iI/szhLE1as8lhOKw
XC10yUTX9/G9N7SLwFJn44eopo+1lTemciuJ8+RtaSD61nAK1z8JB3yDhV9lY6dD8KpKJyOufXEO
jjkYuAVPUBRjNfYts/3PKNtDnOtf8iS703grpRu7RMoQy0WB+NI47Qr9RHEKoTvk5fU4OjA0sixK
615Xt8Rq4hxh5edCFpb3PePawgR85sHxXwxr64t3+t87qXHGST8YweTjXidRnGXOkKCUHI9Vbjs6
I/75SNBaVu3ED9CdJDhhrRPdXrjDAIQijeDFu1CkSntzHE+y0v+06XHstop6xIp3IwdKbHltGrLl
2NdDvE3Hl+gsZaOXrJu8sPdt9ej16JGNN4LBGkjekuTVObN7659l4Jyf7tP5U9x41TnCXXdeDovS
bev1bVWedbdNkv6hwfiEMbThTz5Aq7lCHgVxhrgCcSDqHbGIFY2s5ut+DQtL6C63dg4rydPaoEk/
C+jkhkNK9mDsYnxirKlm/tSdlmBCS5dVb6b93q/IG+RuO8eQ3Hr9uuKvG2W7HhuoKj+ZahcQZPEd
Mr5UuavkBSmSsXgmrClZhVopFoq0n1U0YOemIoTT2dfhe9Kq7/D6M45lssMmpqAjVQKilTVwnGMb
4vwWGgcVTvcssOFsn1T1zjSwqZSwCGRV2+voddYQSAuvT38JIC3J+B+jhyAndFCepvUjN7gulxB5
uecSskrnWXAxwhecE6hEkUkw6nQ4IWQoVMvAMNAfs+jGMKyhX2yMrUVzzx8vYXYs4a0YjJtb7cOi
WhiglEmrylxoJ168GXHemr97iCHlgDAXZ3MnBh/+F4ebzkLaSMo3Zii8R5w+GIhqJkGUIGC6/Wyc
E1qVRnm30hJnLyDgrBp9M5Fde1D/SgnSceUZQvUk/fElc34rEkmeg/PsEyxQyQvFzWTpiQXy5xav
H+InmcdpJ7vd5SSSRPZT/CbRdYXABuC1gHxKdbc6RECDb/T3BRERDCEupsLV2tqdu41K4QP7WMhQ
SH4iBy+wuInUKQyMtvfHIduujEKycnDNDB+htGU57lvhr/CWo9YFWBUENw2tfSPfU9jxjYAzImur
FdFeVlfsUnpP2tPpEUfjYhvyFjGj1QvtMIEi59WPUUOESh51bY8baQnsmaqjKx9iWpYkDUvykQ3h
rkdBUxj9xYwbMTM8zmic40lD6ojblNDDwbwIM+lH7PbSrD50tXtvFypJ7NZwiRB0fRPVednjTg4d
PCYguF4BWNYQ9iAV3p8+tRizJ9T2SI1hKiNLRaUVdj9REeP58FQg+PKoc8Kn0Avn6MX3aMiFpYBo
QBnlF/AvSv0/bKSNyaUYPOA1Aal1eImAvWt7Tm5ugUiygdYvRUxizvq9fDTmXfDj2zm8baQqeluY
+ajyFruEe9nT2/V9EHba4C5LdCwj3R1TkBodyzK+bcoiEMRaxTeasRmR6e4i1ZfGIO6wwpwD0Cv+
OxPeh06LIpRDYFbfpbaA8YWxIsZQU1b97Rz5re55RBbkIVTpg6Lt89zLxuoR6dpnUTJStTFl4eKK
uq2lYjloYj094A1LYQ1/vg1vymBSJFBIret+zMpLOxQ7dcivsq7tiQJmYPUkzuqazMMnoLWrJZZH
gCuEUn3TYhZeMojX637bwVTXlR9zdamcokrxG83Z9TF6gpWCFjqTTW8PbfO/sGa8tDB6KsmduFUM
1fp8hSLmD91eUoOe5snObi0sjJIKYJRpK+BH8f31YIuRGONguiPfq7+z4+yk8LyUSDlYcSxVvn4H
ipMO+J/Nqaf5BVT6rmvgVXx3WfbloOUtEU461pdkqrC4uO4rvXnMJNJKBsWZXmox/LvxALj4as7G
x0KG+L8E5ZGgY+PI8ALV5oZAPJgdzFIKFP/j46JBceOqo+9InVvL/NNJvJZ7Xn6GknGoKy/TCAlW
bga+xjZu8fOU7MuS2Ibq3hUYpnX1Jh+3yEGbovhquuET3sCo3mNtpfBnGlt/gHCr1vo+zd3eLhTw
K+YrVXHqow4KBY6HkJW4zm1dhtq2QkzsvSn9GqfsdSXbV5KVo0770yJ+zfjabfj/WJipq2tN7+Vv
Gf0ZJU6QE99AeeZfOzztGaZOvmjqdWaHUEXk54SiB9AXwXsS4t2W4/8LdiQvNgo+C+h+OLNB6Nd8
GfSoF1NT8pEn9otE2KxsvS4FUdl+H2EBaRAQLMVcmYeanjfTpZvmvCL57h0aatDlF3WGzana32XI
sKo4iwZ7xeV48obsmbWDNy/k48ooZPy4R13k5CdDwN61P6kW9NqLZc7EvOw7yzoNHayaK5CxZjC3
oV/O7JDw209iOLhZlV1qHzTh2woBa4RiqtWpG8Pxxb8KslqxGxyUe7axV+CVqdURTnBSD5hf/CBA
Z8CXbDD0UgEb4vG7GYzblLgCKqD0kWGLqTAwGc9Uw/KhKLmnEeMeS+RsM0yQKaAbBVEC9BcQtnx1
5/5p8gqUp1Z/L6GWNnCJ2j6/DmNPw7OtYaiwYLLqdYzqtzmS303s4hlpSEzoV/sN7Xy/TG7WzUi+
y50uMwFJdfs9sdNtwm7vku+Qskav1G1Y4FSulrthNWE7cI3jJN/wGRAQcxVEJcZSNuxk+YttM/TN
SQO9qxBuGbKvGJjUoIFABbaubhUR7cf1FoVC0tpIFEsaw0LCThpGp7XtS3Z4kvgBAc+2ChaEoUXA
0LTFaGDyJ8CsequPJ0aFqHuxWH5OMVMa+2kLp5b1CzSMYVoDhFfQxab5bwc9a0kp6SmxSF+z6ET7
E0rCCFwJdJZnWbK+jUs7JiyVZdvZt+qvWZ0Aa6hS3rSl2R5TvL5UjJY70/pCrmE5zlYaG1QVF5sI
aichYfKtM1SYs7hdaP/9mY4zD/PnkQwi8eFHXDfl5CCgWk6jdicXf3jNeqiwisRmQhn+dfkfMg/K
6SYRKBfin8pFLYcMV+XJjyP73GvzJVkZ88qpq1ODi756NoJc208Fg4gfSTfeqLdSoL7/5MWKdJXk
dSPLlte1DMPlCC5B6unYeUSSb1qcsWWWe3XxnLjes+6xzNMVKOdelUztSZeD4JfCth3Zc8SvTNFb
NeGYSuvcUIhFQRJVF+A3Mz0UrRJQfAxddI1N48dQUXc0CINqllVbGOB5RmMhIE2PllEzEq8Ykkhb
9uS3VuXk0olo0SsaWIEdSAAC4CkjmcYZsqeMwoOMLZqRH62p+XDOfi4WT/jFOdZB+P8sWU2xVcG7
Ze7BNhL/tJgWwic6DfAKcuOszR82mUQQkSaLZOqbuf5Yg7PF36fiAalJvW2q8ivBwMBJ72Oh/RXc
GjN5wHpioNMXf+1FvcyngWGazm4TuqzFqri+4sgdsG4W45eGM48DbfFZyBx9Tfkzxs1eNTi4u89k
xZyNX5Ykr5oEw0OuiFSwfvlRB9jDP/iP0nq8ihkClOZz196AW2FTKeek4SgVljP1fDUhPFGHTrRU
S34ojBENf7aXrULb2vq5nXF9rKRjlRne2ryLkCF55YsBnJvKP2AAKuOaemLMM7+OFkkNyK41RlMz
1uwp4vhOZzbxLIcnRWTbTRuVcHRu3r04yUa59GRuV5jGiHjy9SpJDex56Atseg3jwKFm4tVWZxWC
aqLFQbiYfwYpPUpsuarEYQg3VjAtqSxdcyCbDhahqUCdGptAw0onM1pfgQMQJxWEHNiJUItqzVdL
AsnTBbHwc7KK/y5sUDXRhIr4sylh5dAf2szHCjFMkIhyYbSpw6+S1SaY42hvTFQ4ZT3+MQG3LA7R
hDpRqmU345rqkgdVaoSRpGjTOX8nOH46DtHkB+tPJtx05XCVxFRNQJBT3wBG0622AFUkI1Qz8lr4
rlTTS0La8M35DZnGKBPGQvOFNh7WMWFkRKlzcDSolH7FoV8P8DfsekCLMDNtUI6FNe4dMwYOjPAU
BlKrVqhXZXuzSwXBTxp3CIWtlwzhg44IghENs6KqH7dFvXqCyAZg4wCq84JMNATFfbZ+Z7W5Tdab
OmU4AIAg7UHS0E5Cohoi/cTdKB5vZTIHJqHOaNmRCxh+XLpOrrtRvdPwYwEel6tvIZQDeaOBYngk
tMP2SxheMAz7j+jb9ReOdaO0diLfbo5eraQJHE3b9knAR6iK3NdrZFU0vhjJ4PEkueDHHVxj2teN
jrQ+rJjqW+GKukwetxMGFhb544aV7PVl8BLuZh5/pDwYvG6RkGDPNd5sA7GkmX6pwm+fuQ8AZK1O
mwkFmUP2uxnCz1DQq6q4T8yPZQgPWSFvswg7IYB2DdYGhTRdFpvp/3CQcTNH7A+aXhSn060Dk+un
JTCjgcha+HUfXJli/RLzVkTfQoG4avFHluivkXqeW9ok4C98X8Jac+WKvLLq1EVwsK0IIxM93wN/
IZ+J4j/OOJ5N3jZ2lwn+UljXJeikAcxmVA5xArkwAmRMxCe3Lk5h7gaA60VhdvAftES092DEPjuz
ZBPUBTATH4YUWcaXlMqWvpeK54w/Trls7dGQt4Y6dN6VeUyANR683hQNvTZ6I60s6jVjaxjyG753
cTR8pF0E7y7Hmu+3w9bSqb5jVXCthCQAlEOaTTyJ4pP4axVSLXH4rVLxbRbXbDip+2yRTvQLDoef
PYxHoDKSEgrIUqNHbdKNMffkLZktl+KngyxL019EByUaPA0Ual5hYuKIwiXqE5d+w8UJFkWKvE+1
SClFCBc/c+BaqydkD82Fs1qY1Xx3K6LP3GcuRc3/6WB4JY3hoeUPJ5NwqAm7CXjVlkOSHrBqXuH0
RtCFXG9HqV1ZrhJ6ZbWC/Dt+jRC78yn5lE2Qq2HAnGSyfoqw9aIQ0gXLUkPQYooG2sQvipyqllZw
4qySCc1Z8/Ga5pbLjCSYSucUKod6QPXoHB04kx3fbyHjDYD/CWiR7Uocq40qPSO+z6TTfvAMeHH0
dds32fuqC+J0Q+iedTLDEpF9eyCKCtg7OorcJMmHOfsykFwwrr9djgs9v3BdqLZYoP4gZd9VBxop
9eFlXfObE2rbrDHPnCIlFDPHrl27ViEccD1TRyf1M10E6P9b2r8qB0xatDoENvxCyvm6sCg7NPUl
AU46olCpDuSFUKNAV7DjMDUE7skJ5hcJRnC0rTx2ne6TmgpyFDsYx3ql/+WkxvIOInwLRxFQmi3i
Q3HMpkbUchC+Id5u8rzccwdakvpqEwGpozGB5AeaC5u5aG8FVgezyo3CeyhifEVzqACqF4oetcdi
DZ6xQ44xdeCwjJ4Sfq3hwdGDjIHqZBmca+dJ/SWTOMfEPtSp4jZItjp6ahvRyBK/CZS6jFumP7pf
gqxZegKN8qwCHIs71yxY13Cp6xLHGkWAODNEbaXadk5MrYWT403ARNhFuLYSH3S6+UpCZ8osci6j
nc3QV7Meamf/ExUoZd8Kahm3xzVJ98uswhu/yRBiTbomLfR1ZAigM5Wu/lDIOsya5hr8SVO2Kjrq
Pold8Tgd3mYKvtozDus0FbU4nJNpgPIFwx4UQSq3HQPURaF3Fq5AhnkXdqnCJnDmtKNsr/t3Tbie
CBtQy23tyONfhVhIS9H9CGKU2z3z7ovvM1ux+q5oARVl/JyXv3l+MUz18F9FF7YnSkgxIEwJ9KIc
x1toH8bBVE8UQg9AKPF2Y/5XRb+KGUgQhsIcELAGSb2xBDgdZOOtn61TFDo4UAT8eJyvWqIw6wx3
SSEaMQrNJZWZAzMHsm7FTFpM5XimeZt6XwyXxPseYiJnO74xVNtr5HLgIphG7IJKCP4PQpWxwDSY
hEsJYdai3UvYX1EJPaVrkNS1SB/n/DQwyYkwSVcDp5Q/1T4ED2+3FYZUikJoTGuA5DmblSkPq0qI
BnJ46Ss5gDk3QDfz10xMvOEKJXbrTbn6Utevwmoww6eQD2K6VvVZKMK+p4CcuUfL4Bi0KtKVovnA
g1yGbfXLR1ysmSARhaBluiYGQmaXB/LKvDb3J+mQKyZ55nMQMg8R8JqA2RLKHm2p9l351ZNXw9Ut
rnpBeyAofiMqFRshErbXYwvLBYOuUUYti/ETgAml8ADTiLIL3zow50WQWbJfKOjJcDFXaHf4ieMa
Mpu4buWGiwmf2+AEUmTNRWvHHQpBjW08V+tRr5UTurWd+CpEma/l2s2IrCsGD5ARmiPcI/y/ypss
K2hF2Hft7wLfSYjH2l9e08hw4yLjfv7FXlDcuXV8WWgCRV2/LJD/wD2jG3R2ngTVG8zvGSPTBl6r
eNPTOP2BOC5MZaZROlJuiLi+UcOfWvNiSUHS8C0EbrAlBIpoCQ+6lTNgmnfClEN6IljXqyqooP2n
Qk0MhjxXflTezBKiKidV+tvo+kM4KVTDE7UAAwm08OmdQSh8c4owFnGBsTo4Az8yxaXKHKHaroXm
h7bYrLdxoFGKYZXH54L7LOdEbKsItyd7M8w4ZaZ3FyIrJow3SC1q+Vxa7RjhnvmnMQxPlhgLZaDD
XTDnkB4ghOlY+K8L6e1t91bSAnWcVZQPQmMwT9k5M14F3Z5TrzL2SDOq8c53IIi8mgRHsH6dRRFV
qspR4cTSYIqtzLooJKaKXpmSmAoPU13uzhif/v/4PAXiVBOrHrNej0lbvowSOkOw34Fuf8Vf1jBA
d/R9b17EcVqCE2CAV763dor+zwgUnkcsqHWG/GjV5jmpql9V4cdQM0Zfta2uID8UpVh86XIiLBzm
T9hN8c64qKoC0MfAZQFwqZ380oo3S9PhG216g3ZqSwYy1S+zpVK3XtPsanXAutG9lT5CHo0C4TcB
Bl4wyU3uaHwgWyBo0Cs4oOHWZCsh9nuhh8Z5g6sH9kJIzc8sjq9m8HVrlyjSpS7eZoawOUX3vJgn
xXB+IodFfsqh2L3AmN3k2A33hG1ahtsXPUMycoEzmVt5upQ99Z3bLdPGYMrMLM+0LnkPtSs2hNGr
5S+D30U1yYRXFin5RaxwZOgRXsKR6Ru18UdCbNI4zZnAVqmCpRZvopgRn1iSqUgZR1HCk2o7lLVJ
vu+FqqzlfVVO6z5hArvi/eIT8ythy8Mt2QDQ9kn40w7C7sXutvngAO6yJqE0ccOOybBfBJAQP+Ke
xrtNyNIh3n79qwg4U07FSILphZpG/2qlP88ZQS7Vn5xJebJyjWND07Q3ykOxrurHwPCnhyxicIzi
diZhzwisQ3r9ydK/bKffhMkdyrqdNB/z0Lgznh2hgRNMA0wpyv/uEs0Xyar2M6Q0LBBghBmE1Oms
2Bgu3ilWgX6caiHeIQ8DdB7eYFuvcdR81lq7X9QZcQ02KplnaepmBDeWJh1tvD+h83OKNxUIFjYA
ZDuaUh5aQo8edi4oEZVXDtLHvGDYSkn7JS3qVbeU9yyD3K3qGIHqzMpHaYas3LimCsTNdu0Y0KGD
+ju1yrbPw4/WcLBycjY11hrc3/ceYxfCAaPGdzKEHrmBBeEIyrsjbYP2mEkW9JsuKFRY5dQYalHv
HUGa+QPdAYUsuV+jtLWfY3qdzPGlYrhiKIh7Qqh8zEG2VRJyzXhJc4/Uk4XB0hrJQdsf1Iib5rXm
wi8YHE08bh1W2TNmcttH5NXCcuntq3rK2wuMIf7C0kGFgYEY1v1nQ563s29V35nXQIbkKCsC1+R8
IWWxm04pnT2uH54xT0HaTTvSQI8F50COf3ZPbyD35nHkdC7W5MeR2AnD3MKjJuUlq34yCWeAVCMQ
K5q+enk+LWOy5UIokYpRH+5oWukGNHSOE8qaIjoufQTQ3h2a5myu2AYUf9Vm3aooP6XW/hIHgfU9
AA0YhoJ/IzfwTPA6C3VnkyLA4W6RXx4y/HUKrHnqeywsY5c/Y77PBkje8tn+r9ZHmob9zgRSu2x7
g6NRwN1TnfpYkAjlwhDl3jp8Ya0kVk9Yonh0XgDFNGJic8v26mR5k4yTGksHbbBOIR4bY7dT4pys
rqZ6j9RDqBt+NR3ajv++5i4FUMFHcLAI9kTmIWi4fYsecUHbnjqLP8XDYei0C3CrgCGr+FXCx55O
h1qHCS+e+WjlmLpGt5taEOaKwm1Ska4Nftthsi4pgamNZ0pLpL3mj+0ch6szkWtuMBqKO8TPmFJG
yPJeRzauoLumUFga6L59Lnt5dJaXnAGR/VqgtuDFlcZB9qD6c04zBzwd/71+ybKKuQAK4DhIakTt
81Ho+ftUDpahfjoj4c9d91VJyIsFrYpCUO9irH5xBhS15ujPk+ktfXfU7JGsin1CzytsFUSKLDP8
766YN/2iHiKV6aa+uHg4PjosPCyIKpX9a+8GpoAjGuS2DFA7GixfwfGrM80b1Ls1w7Bur1GuvTtW
sReSoYrV0koUt6Aws/NRdHDEQB+x5DoISp0ooNchvCTKr6EB+MYoQqVfBSJj/wxhHpRwFmz10+zp
qEtHftet7NCbQY3NmnWWhrs5IMbf9pU7X5pjxPQTM82NsS1fIzCbg9wFg29iVvaSHh3ojpCo79ou
4RsfLimu1dZHmX1Z24kc+HGXkZlOWtHoYvQ3APFgoMp0w2WkStPfQ1XqXnSXhrXKPA11T+eS8VG+
EWmNqhQ3Y31875T35WFtk72dXI08YEy2EBkAKudiQsQ8CJWCg2dGAN1Yr3GvYAW+hHuhfoZz0kEv
3zvqRUFluIeVdrCf8rPB5HDwB2Wfhv76kfn2q+Szj7VAdzvML+WX6GS0BzEDknZ2FMRQD1yHpFYg
cQwUMR+O7+UzPuNpA88eKuR6bbtrsqfdYgRW75beRW1asQSItiKTp0ICsY3PY3zBLjci4JNgHloy
3Dnc5a20gtZGs/3SNIcG33TlowbDgtMxvGCL0kG6ZZoR+rX2Bo1GJlvScPkawBVfO8R5kK/lnd0H
q/qAU0BkKZCLDm6wqZ1te0tes8lTfhnAml4cvRLFKc2IkJCamZIfjShnHvig4abLe8XaEz7ed6uc
9TspQEhT8LotAQ9fiQ/Wsg8sJgg0RSlSXCYCil+yc3QGsSKmqvT071LbwInOdjAneG9VfeRz820j
Ds+kYOW52nucSrSMASGV5wvzd+1l3GngtisA/kVCX6R7wpCUMx7NKdIBi9A+2Fgx/s5kWlPkuZCT
yjMUJygxNFfNXss/yc4sMMchm451ZdWf+ofeuJmx0d34B18jEuBYdM4VPko6H8P+UTY+FiAi/Eho
Vag/vW6iHvNBjcwEsgxAEP6V1OY7c7w4sBRG2jKXPafU25gp7a4GTWFkTjEWuc2Xdsgfg48t3SRB
HH+Z4Le72aX/1NF67qBUIKqkQfViunjgLJb5d7tPH1TzFEE5c5EDgjP10ePo/Tr8hSWAceO3/i/z
o0B+MH9BVYZYgUI1UT2eHsMfXn4Cj8XgxS3sXdeeHAkaDmQKzww31c88vCgPDW9JhvYTtdQW+FRW
dyWn1g+XxyhibKZ31avZyaxQ8qJ4lXDyK/tu7tn8fbmDHCDREo4fEERGG+EY85EPCQYpage0+3yR
TGTol2PSHIe/aeEqGAd6yrUIot3cuqJ/99YP3i1coA7I6Y+jiB/CPzuE+xSDfMoSIhu5QQPaOG0n
KAPFBm+8D7FfYKno4q/wMFntcGbLB4pUFmCDtcMfHrRE9aHteQ8amQKCLeKtOIfwWf2k8gxli59G
q72GpRcmW2Nb2+/lkyFMme0MJcCuC7aMSdYWl6ULLrSaL1rAjg3/la8O41OeXuGFgcrTWR74208P
zYCwvVmmi8IE85CGGDN67JtkeLC+xSRXPWiH8t8IuKIENnoxoHrKH+wpTZdkdT+6pB3iokNB4nIC
uRPd0ntz1MNAX0Yfi6ZMnDem8RZl57mCw4f9sZdEu3Q8l4ln/QBZMSw4aAn1BD60X0t8H+v3Qrvi
AmUxkwiJ18q7cwMJcn6DXVgurvGtWOcWwUEFKPsWLW+UlJ0nz+eVMTF5sqCwfDJWWw5j26Wn1mGh
MO/eYlHKuDDf2pYP8qhXdMtXAHbnBPMh0retfCmWt3x+DaWLIhpmfMG0azR9TtpVst7l8Z3/r0nr
wVNnuE32K/0ghIPkWFm3cPysq3uqfIBXopYk/pHhFw4lkMyGG28CifDkDit+Ldz2KA5umUTziIf2
MJLxcSfUDcccDqrV4t7boLvhKmGfL2z57aS/Zep7VlxXpk6aq6GvNy82K2zZ4phBfnOIw35KCRjM
VLOESq9pMD61gEutO3KPWNviVFxHapvID/0mc53hnlTAv1/N/BVbD9gXNY+D7/cd7hTDz1L3bXMb
qZ8qJ7Ls8cRy6chdNG7td/am0R3oGBlEi92cqggiX7RDFQd25QFRW8oN+6GEMcryk/iWuid2Au2t
moq/TSkW7tmYmDD807xOxqvSFaqrQ3Ja/YbDUHctz/ja+wUHoOK/0OFQmGBnE4av7R/m/lrQee0P
G5vflGGxEWOB6Ms4IHDh0p9g6/r626heW+171njoquXG0oO+9pPUnw8d046T4nhMBlUY2xKxK25y
KYj/IMd4D9sNP9Mo+1Ez2eUwXchvbaiIcPGOXg3tOx9+K0mcspF975U/fjcHXcqpv07/cCPKVh9P
LeSF3Cnqb+l4447XZD93uPr5eHQz6wX35cR16iD+pDesvijx2h0eBz1tPfLkz5WROMkUA0Lal3pb
cwJWL+aHLe05+rVyZ5ZedMJdcnH/Ghij3nj16a34Gtr9+CT2ntiLGFsfNCbhzoZRTAbXi7GDRXmn
5ccp76MgTLk+UXcAMZaEGuC8t1OCydpRZCj+iAsDFnSrW2cb1O0/mOyUr8rHhEsOwloslbxoR9mR
7IwDZ5cJ+rkb+0M9Mov3FpROCpbgQVL+CT/i7FJ+IgLkDWHDJ+EMdVau+acE8ysE4oQjtGsw94Zc
cGelR8Mj8Q39eyx3lfOMTejtL30VrERvIX9rXj60S4M9UvxL5z92Gxz3o+RF/QfX1/63wOyHgbmL
P/lsbM1McZ0TwC06WDy7FC+S9swZeLDLjkeJt478hdyEOxcDJGg7J2OLJBUhIpaYt67E/2kjD9sh
3+gfsLxfIvUFJD23PQa0g/gW0TueNNakhiOJgngaitfmlROEaZfDjImEIkIg8HJmyL3tA0MOMqKw
pSOaD+ZAUCoBCajoKskCiqavOc5oMMQtyeWHjxS0lNzw52o3H5r070xsvLKxxx00NNyIHGXLeZyl
d1IJjDfo2qGBlc0OE97Umxi2sw0pRC6cH/mTiyx1vOi7wHPOfkkfFDOncG/rLk7KiZt+QZouH9br
9D+azmuplWRLw09UEeXNLfIeARIbbiq0N1De+3r68y2iT8TETE+3AFVW5splfgO1962l8HuasTAD
lsxdRtt02JId5kzDRuvCrJu/6j67ylblzEz7mJYmQ4e/+Ve9cy71yEFdY7nTWmdspxf6ud3l3UqF
4wVgESE+mSNEySE14dIxIVha/gL3CabuKNnn7hVM/wRQv1tyK7raoUPN6alnRFVss2lPboo4K6lp
99xuuZcylLKTJXtipL8OgWOd//Xde4/u5N/RgI5CCweUMF5ISGotgdFRysYs8buLZzl5367foH4N
CQPg3wuDA/M3zS3/th164U+EEKdbc3lb4zFCGGRVElbMZXGySspU3oidv2CEp2LFUi6591Mby7ll
uO4GVEAXXPxfpMBUemTm0VNJq/+hfjRrkrwJx0Rt6X4R/5ruwszD32O1pWw5UVaxNXm6Rb+LNnwF
+icVqmUbNjsjDn7U2ePvRYeo2OjNVaflq55JBuvHR3jO/85PFbzcrVO/oRyybDnmEEoBsDCHrZ5o
+mX0Uj8wbq1pGdHfWPg6yt8cxw1oeMzlprdtvLdXDO8cJLqZBWG6tuDa9i5ZsOHOGKxVBt8kPIUN
YET42s9kQAdVPSmcIyq82t0ibaC1+8pd6guEeaoPsDWU3uUrq1Y8YREh7wjA5JYKAaDRQKubg7/s
j8F5ql6tL+kPU7IBF9SP2lcRXUykiH/SD2a7iP+zjc52cZsP3SbaB7SXnvJ3lnGTPRpn6f7kH7gE
fY0vPFh2JALMe4ofIubf7sG0y6UkxWMTid2NY66J4vFGHzfkt8HWuXC/HMwP1aW8sYxLCL8UQ6UG
DZhtgdsR8g/0lA6hsTU+9Y9gXyIGvkcDRaXbvgWPRAXAoA5BLn2VuavWf2N3lVBEyWl6DNY+iulP
5975B2zmE9x4ipsGlh+uXHvRkj+W9nCojDvoDbBDDaCX+xKH8T8ASz1UyBzIr/v83b5EX9oePd/Y
3JBVcYv49kr5JlU2t7PKRGsLlEJd5dmmZJMwmS3kiqYGIOZVAK7OXX7rNNhoGPqhUkKODeiScIss
r7Me2ChoMmJg9+iHo/HpBzdmYDArwgKJoPuU3/KtEvKJA7VN/neiFwe83idPIrjp3QnjwQnhmoMx
8YJPZXL1v5roPkR3MB3Ludiz0GbyN9Ufc/ARlpA7z572qJ1rrz+4AKf4AK4gbg78y8F4b4MPn0L+
JUEhCOM6KLs7bsbwwHmFKpvRxMAkG64VOY0fPtfjS88bwywD3Pabq70LW9wGyUbFxHhpi9pI2D5Q
xTYgLKzCR3qnNivDhVEfy/ZhliclXdX0lf01xiRpA9t35foXqDbw68u3wdllNZaYT8YdaYrx2CsY
pTz5wL6sfU8GX9z6dcsCwCNBXKgGyJWgzlsa3R9fcTSQTu160A7t/A9BFYFy2uAai/JzbM9MzDo4
xvgFOSCZlWc6QjkDdOlOuzsw6TLY5YcAiUOWRPWSBm0II0tBIT46NfRTFfVNRiRIK2YjxrfvdbIv
JjgqJZvyEzTagl4LNSn0kXohU7AERo2HlHNGJx5pUoaQEweIf2KyAN+loxIXqlx0LmDL5vcEPhOk
HdE86N14P5DhywSV6SEEIRlGKDQB5P/cTGToAgDqQnyPPG/BjBfdP8hByJWCrsNv1hUnWBGtRex0
ogNggpgU5Sumsg4a+Cb1Wp9s6y56YWInJDQwxDwbbTr+FqomhuqAeGF20eMGnO65fvMOHIWQEKZN
Z3HV8tfHDYNGoa/SjbDgk+BaBRwmSxamv+xhxAmrk+EV0irAgd9KuDqI07v65xx/kMthBq3eGSTz
SDWM5+iudGct+sjorufcCx7QMb6tqj7/c9z33n9jmb3su0pfuMuAiQN+hCQp/bGYzjGgZhpsMwKs
jM1cfmtHASD8Rg+pP3rjTvnapdTh6hr3R9hn7eAsNTDZun7lFdT2NU6w72NmWujlpknwYqIRlsPb
qHA1UPsxXVQedjWkPnH5k6fnydz1BbhqVzuBVtt0rUVm6zwZEGZYUIPp2AiZRMXeDigWykLxp5kB
GY9wM7p53c/IYNnqPZBNePZBmtT8w8tAqBTBm2AusfT1diEFOagzncOjNt4tjU0oKRSRdbRBJM0W
+Tj4in12SYsA2QkCIoOqUrshkkDE+qXfa9kJ32W6ZUGDxOyIPqb7I3Rk7hYPOAwSlO6AHt5NCbBD
Ijdhc8BcHKCnfNMoZVzIwBH6l6nQFKeLF9D6UFb98Glb+nPCBTCl+komv2rKcJBil7rQxM4w94zf
xy9q7zZju6N559//5O5yXq6D0aCRLXmLJq5FsbXP2qWLlvigAQv0FykoJKOCswW4hnRMgOLRlX1T
kejqF9FdtrurS2mnPqCaOuS/jnMN2X3sUQEOQvb3O2h6cL6C9D4xtJqBOUYr3T+BTQG5xhtQIAlN
sXWvsSecnYzxG6dntHc89+9ojhkWayEoApgOPUvN9uqqZgvjAR4Zb2MpRGIcDytlALsPqC5c6NDx
+h+0XgTYisvZoqyGs8D2GgxP+Slo+Rtx1pSJlEDagYfjZTWCg86KQyAgaXDUCB/BOqRDpNZcOd6+
GsxdCHKi9X76/CWEY1/Ur944/hvC+SUAEFXqPdmYxkjG3md2sNZAZyhkqm1hXnMcW+xR+EVkMG5+
Cqx2GcbRmpFyTNN2BAzG4OHcO91riSyM4EA1wEXVrP5LaPDmgY6qPjia0O5ehRdr6kxKgDMCbWYh
GMLJ04mDqUPeV36L36+LHD0IvadSjY6CEJRxeIFat6hzOJDplWSTpDdnzP44uHSV2MMFgN7cDuNi
1QZwHkXLPNMXHV94ZMQJoXdO0MUuY/SscFv/M9fxY4iZ2ARuh0cBo+WJUgjyAdVthjFserPb6rmJ
6ncYu+9NaBwCAEiDkh3MzPkThEdeYOUjXYjAJk1v5aAoSOiKw9ZYL1J8DewW3A/CPzn7iRmhwAjq
2tiIJFJEHux/F0hTJnqBgjDwX06aIQNeBmauq24MS1t7DrxzhVwAd9DW3QmADhmkYUIjg7Cuo2Jk
fTqglsRuWOAPLhrkFvob6MN/lhi1YUSzhImzDfPueYYpXUxAbXQfKenrEMxnfS7h7dUZiLVkXyfD
w0Z2bmKQQ1XBSMfO1Z35ewGNkMATsLkpbUY8KS5Ox2WQ1TD1GlozvX/1QsCfxbcL9i6Oo2sufmOu
jGMH34HmnbARwDWAc/GK4KIDpUi5ZvPgU2WMOsGmCYFN97a7lnAj8i5qR4ajXuMiv+j5WlBCwIsE
Lh+T7wKR5La1OcyiIKDRiUP5Jmsd/IOqZX7T/Y/EFvgcXspyH4ujQYE3XOrVZ6JQhB2MvI0SxVSU
ENYJuiw+E2ofaW9OfECpllhIagqJFW/l5hZx2wx4u67qMXsV9tGvwKpaLmC9g9/osJJhKI6eVZud
UkvdCkgicKad6Bkp1dHlEzMLw8shEZo1GrV880LNf3Wn2ijfhgNseMAjkTnso9e8eMAPhejEqFp2
vPAIdIWJdjQyaEALBE6NcNnb2v+qlOBvzf+fUdzZJkzf5M1gc7XMnTjISOkk9o+jlh86TcNiWI2Y
YAierNe0ncUy1DaOKC7N4KZY5lXwPQBXqQGIyc7KIK2kxIDKazaY9ZRRtzGa1zL/Y8b/auVgQhkv
+x8XOIoC2hUcKr7AKuQPLv2QDEf2DeDGS9STdCMnrVUVXRBjI8ojVfQjCgHK3ZKJOx8UPXUYAzoA
C8OpYUHqEOONPYeXOuMalw5DIWZFVr9WmYeLygfXn4vRwS9qzb1aItQEzgwNAcu89KDa5DPG6G2A
n44ZsC7UZoG/wLuS98f+KSHxG7qxBimZY/4cjO0hHE+eFz8EV0x/fbpFAEG4JL0dYJ0WKw0RUeir
74HOgskRcws2glfTdNh6tn80EZzQq4jpN9Ka41X1gOb5uwGgKoR8fkwiE1gLCXJ8i8K+iYiQzmiQ
uE++R+pDsqYY2qehXyG9LwMrZ4KMO9rVH3PRI7DatVs7a4EgiTLnAPBIFIcsg9k0sR2mLDDrABau
IqrMADmeO2tjIdWuQ3iuOmeXeL3+BDUfOaMCXhTCsRU42InjZY0J/xL40RwXN2wiZzgi2XNn/tWM
aWVZz9VA/DLeB/pVZSTMoXvKHMWjHa6k07pJle3YP0LbfYvmfjP3sDAz/MGaFphJlsE+wuUrsRe9
E5An+4wThpPZZ6ijeU9mN51QVAPCBWRtCpZDskY8Ajl0CDzMw0AtkPuoERaAIirEdDTAZ0fx/YfB
lLRWFYy8ItQL1ezZm9Qr9BGGzVjWaCBY4RMUMb4n2S1kKBlJIA+xD3mPpuGQsQCjV6zT9G6xgbPu
x8w0B5qlsWBmZ6Ihz5A566zPCvl48tcGrqCwWjA+8ms0Agf1KEbtbmq70C7rdUaUiaDljz0ywzOa
+Xg9W/PRGnmwfh+37aImL63Yc0i3Le2cfijttyALQMCZq/BPG8Nbp2RHCd7yq2PdHVIA/aTUrtoc
mSczYODkJhhA2G322qJ1D0itfpExr4mYo5PSUJ6/Ry6mHjSXMwSQlMpnyVaMKNnaXM96+TIqNFBy
hBpz3Dgho1m7xMXMHahZkDKQYEI8AnIq2+RLoc0916h7wPxFbWVbWsPRQe4lddTnEYG7maZYiSiz
qLrk1kg+4y+D4F8/xq8cl4DZDehmrF0oGb615tYb0PHmboffAzNzbUBLQWlWgOeIqkiSxqq30iqE
TSfxRwZyOEXcNrH+XDr1maKDmag/73X/zdS4hqCsbDKGv2lRfM9ZKbTEJ7sYuDqbZmU1N3X+LkFe
2ub4maHoTIO1exbtKGsqXlvabfF8BPwISx4BSB0aAcIRQoG0nRbtEae5kevmzBVq5oGybpaef+p9
/lWE7mHCqzHXKY+SHYp6Vy1kiJmMbxWqa26Dfixi7iLJjNRS4IB7Yt1i1gwqjhZrtA8RdnOwoQGv
F5Pdtkl3obCTmitlahBQd4HqWUj9E1fpKXjreWWldlWr6YgqjrhuwlNYcCewqLTOwa2OMyWdDLuU
Q65/lNTucxmthfym4UDYJQqWAdUmTsjG6TJE8xl91lXw5mvxKbCNfa3RXcwwjEDVNLKHfyJW3KmP
cWiPajzTop5DdE3RIWxH9Ck0BhhW5TGihpUX/KkHmPNm/SpWiU79FU+PLM4DPg97b67gmMcgWOC4
DoPyLrBNCWVE8ugrCuznXyQh15TpqMeKqFCL2segvkQDU7CmTr/dyTm5Wf+SNfbBbLvsCcmISD2W
jXKwjO4ymEhPpIG2NTw6sa66VfsAyw6SI2/capF9EkcxRSNLb0E0BePfrGxeOj05lK37HObSoZlW
HYYr+kjQMxr/nCH3mOgJ850WnbYKCYV7HUX/CvStRy/CVaq66xl3FddwkyBuniCK3+Tao2zQXZr1
9AI6CxcntzyrzcGBvDWoM7Q691a6q6AJwbmQTJCjNfhRYIsRXMJUhbyp+pcwHI5kZjuL8NEGokuZ
nu3py2vhJOnpLqfnGjbluesSYErDzRiniz8rwP64gUblPWt3g9mdRRJCCCrakP1JomWvIa7IgC6K
7DNEuiMY/r3Rj+DtzafFwEJYENHBWYwLWU7BbWbEXwUqoZsvKyA7BgoIeqmvkq+GJiW3VBpPaJQg
uJgAuZ9M+PeAJuDxVDiNiDyt0mtbijzENE0VYSm9hPTTXiPdov30OQ/Ww27J4dLgknQ9ZlrKhgRu
sODQki6kxlqt9G1m5H/UuGV3UYiXLZ5ENHEm79B3/jmE3SViPSXiGRmJNW5cMxI/dhSvZwRiexOB
GFNBlaCG6Ob9dNL9129159MQRnjYHrHbjL/6Y1LPd6X8bir/oGXewo1Iiwr/oKJErTTJXormlBFH
G1tL21e2AVypOTJ/lWxi9TXFY8giMEhK3uDg0VfBwRHOB8VcTxaGb+ueMq9bZuO4Lirkh4zxm//p
x2GhNeppGpnlUEHoQrrAj8JgYQMNZqNnHmy8LeISopCt3ttM3Y4JXb1yxpkIn1iPEVHBoJpYX0TC
vX6pjPTi6Br6pNXZxSxmbKGMGshbDdmrGkcrjK8hX5TqWzV9BDGQr5QBCbo1LdxXXS3XdXCvdFyj
2RBOhsXQgKenzf7MgFlNt3KkbjHsz8yMd0aP2HLZc3XMF8u3/qktQx79MG5dwFR+2HxYtf2VxuWq
5WAohQfJ1nqR9pUN3gjsYyuKlmb6ewuhHOHZd3KrHqPREngkCt8Fu1x+9LsLjH80tRwn543B6KxY
MGrNcp4PGqP+ugF3YH92+rmau1VM2tLSStQVdAxDtLu1FyWfUQceX/IIG0GFfLwImqsdTO+1QaVa
uiU9Qn09Of16qNp3Z8IVT29qJklMMcxtBLZaNRwwr4hVYNvjbRIPo11L3DxrY2t7kBJzdD869HMY
HXSMVRThmUsW6gDJTDjHLdQUwWRDbwqL7FNsTDCxVZ7Vhva6aHMUxXATELiiTytaWQ5iirqOBGS+
DInvRWzBq/oENDuq1wQjzxB/SD6zk2RS7lmL3FUQVuIZIb8u7a1riEBaAuYaD2FkzJME3Z/vAoqc
iKcDvFtQ1XiB99p0ClqsaLM6+rNPUwrn6N+2gqq+jhhjr+pMeBvxJmVYxTQQo7/xlLx3KZZw4H5C
x0CKvPnV8u0L2vTUCBKw9HneuG32XIfoBnUrJzWAZuzaaryP5Cpzgc708D0hZTppsGgShA3M1n8u
2u4zcYetMtLNi661UWPFVIbnhAunNIIlg++UE1ajVmS7L4bpH/uqe7FRIy4yaoVZO3hNecwgrlvl
/JYpzrfmdMuhiHZxhCAnPiuiixuT3JTIDsX0mjKdZDpvXtrUPHv5u9KX1x5xI6jlNDEL/HVs1z1m
aUw/OwHQldGqKSdGOFhye5j2NrCWEIcMICqXz6IbnJXRLnKrQ5z6q7AWs2sI45i2AU9t6X7AKvYN
7TgE02sTU7D1414NHwVmS858aiDkPum56EY0+764t9It64vl0IKS6f5ajHlTO/+XWd5T4ZgrG50e
r1s3DaPnrnxRfe1X3m+0613h4MigRJeWIi4HgqH75i0M2sXEOmr5T9cAOM9gRwtQuQGg7zzpjEkh
Ch9MVX9XAHWLtFSh58sapEkbr2KT8QbmTRhkop/bXqVdRt4aSq8RGOxkclWB0DJpQjsQGBtmUJhp
CeRVM79pn3fQfDt1n2nlcc5pM/naItV/QvSGse2uVal10K1NLo27QBXk5OXuthjob6bjY+y8dV0V
wLBHNCnSdy2Ndgg2gkuB1Za6pClxhJ5ja7TA4jhpCgKVQfpA7dgz8tXgkYObaPcVn0af7tEWewpR
3pJvNtBMQ1F+peiygPXzMLdHOCQby62/YARsCItYLdi2fS7LbnoCf3jVi/TPIG0a6Pp5Q0ZP37ch
9Qzm5M3TlHA5oqfa4z0U4u/l4ndvJM8+jZewwH550k6R5i+L5svCLUbYxm5H+z8+TLnx6kfSX8Qc
w+gwGKkPpe59oDxACUSjtsW/tAk2Q/SchtaPM6B8pDF6pT+QOWjFN69ZHSLtlpwiB8gyeNeQWUSE
r4pWtjt16h5AmdcIub56ronM6rD1BzIk7DDkXcx9ccHe6FmZFZTc9jXtZzJfjxecdgB/6uTSMZsE
gFuDXfL3Q0DmM98o6yMdMVKk7Oq6+RPK3BIadGCC8iTuWL7/5EzvbYrHUp++zHT4GCGpXyI1Xnfo
8pXBs5RyVFBChYBLsU8G6BkOJ5N2gFR4OZe5TunqQ8Pz9P6YzuE7doPr1PrR6rcZ3aDUMk+jFZ/s
Kf47+wg40+azLc67am/EQFf0T2371Q7Kd+R97/LLc7r0AhjOB48IUq/TKCCBKoXpCkKPuUGDBQr4
UT6Sgqh00F2FXpdwyckC6CuFC0Px1OM0OnsAEKHS/bO89BFW9iGJ278D4TliyD0H9wLhVXjAS3HD
mtCs8UqcVuEIDP4ho4UnF3aSIDYGfRqcMRWKlqEZYkDxN9dj6b9bCAcC4b6wuV+ZMvu6fUoLF3Db
UnPyXYoL7ewhOTvm1qZvi4ve8Zl0X2HwXEXXBOkVwosbVG9RqezTSF1U9MxDUtIew9Wx28uZK4HV
NKG/DvZiEkNXL0BMt8FE20pXlIJ1719EUNeHRR2SLrZc/bRqafsY7xGc2OweAY0mGFAYhd7baDIH
46MRtVFMoZekuyIN7giFvUah9i1pRtC3ADyefSwxY89HLsreQlIASSr8aUB8SE9bMMEEf0zMQH6F
plGlYRlAm2I4NWQlCpw0OK60QQ5zVp+ZIdHPNEDRQ6BshGg90JZqYIKjOZOf1PjOrFNNDybS7C1Y
NnYtvXycFy8CH44Am1s0XjktQhGnJYJpBNh+CGlwIOjvm81N4pN8L68IPyBjgv5sSipggCEVygsm
zBi0P2eZ8dx78GPF7O6RYbEDe13RGGqjRxswH2KTGiMge8LW6OtbU1c+1XG6Exslh4rH6QhziP3A
tKL6AKW+ECI587eWCTQLDKqfYYmmlqJxj4mEEP3cXju6jbXtou9CQ3opKwMoa9EhLz7sMbuYindS
8/DFxTwpnNZERvZ7D6+h28wo/ujVl56ZWxhOdbpu3YA/am4N1A/Dplp2DtrtQ3wd2h847eKbPcZ/
TW4UxrSI5qA9hyXpJh/azxGiZcVFKVov0+fom5i05WeGCBBKsCCBSwURi3sCjwSaeL9rmTP+0lGa
Bt1zYhKxmP9W+b6pxVWQi30CzDXRGkJ2Bei+P8i1+/RLXwRePyT32f+gpyjjVukCOoxwCqIIF+7S
m9GwJbWISMyRWtkjZCshthvRWWNCSfu2LtQ32UpsDJ36BmmDpZVhzF31x9b6punRo/cspx9Obayj
x85LDHO8hN1DOCGKjBTppCPQSwNI4plwFWvskJuYUVGmHMPp3MyXvAF+YGMdRu7yhHTPlAzn3Hng
8wvdQh/HY0xyJAMUsarpk80IJldaWjbsAZ4W3Y5tb5oA+okEYg/LE3boBSOIN/Q3hohJ+dMzWxZC
B+vKVhNYPKvJbct/RWBUBqmyewYmbiOzYb7tgBe289nb5ioyzzJCCm3UZsIzVKzr2GEs9sfKMybC
m991D2DIETf5tcj5rkz9JEquYXdtGeQXcDsMOgbQACHZRzhiwY9JcUuOCOKdca07sfpDH8xGTArn
At4qKlkSEeAsRL2YgsqAOHDDNa0WoYSNKEsUzScvtUVXSZiGBsAuQj+6XwysKya7PdaC5nNZvuvD
m0kngdafM4oBGOkw07PMTz8KiIItZghi8EVSY2vfs1eQE3zZSb3nk6gNhBawLo+Apc30HA3aUfhW
lM2WISnWd2+CzZR9JpP1GjpjQPPIgrLRDj8JSP12z0aGcijPqTVX1kpurxqavYoOIS1alEytKNpI
oVy1D3lFcfyoQV9LWzqe23OQeScmttZUr1eWsUHpg7Os40IsnRinvkcgF2XWwO9CMev/5BUzNHa8
AiZx+5ZpUVf8+BCWJGC2SIUv75Hzpv7wnQaannr7KaYiU2FsIHZL7iL0ojgLLqy1TE3ipoCU8duV
H5R/IzYuWVhcQa9GFahN70cNik3j3lL8eoxv6i1eSqyU5/mAMomT/AzV1a6W5UhGSBfQjc8EYrhJ
CmoHrE+dvrR0l5nVj6XNTM9YyiUeBJGykMa+TFt/jzTLRhuMd8jfKB2TdOkkjXfDtM8iTm0n7klG
o2YkMBWZkoke4KHVSixPhVsN/lSd4VoNV37HiH480E8Gt6AQnJgugHh2XW2XMYDxB44QUUeG8yxh
pVgYkli/x7apviv0+ETyinsGfROuKx7BhhM3LavkTkbLhB85Mp/iYr7JPSHSqopyi4sBMW3uQeYQ
AncATSDC+iEqcyJ02tjcxgOi4+mrC4Y9RGgQbBkDObIHGXvIhlCoeMXyGgYl9V2w9jz9IgQcj6/f
AIxPonKPay5OnR4q7NpLzMRJZim0EMiTNCqWfsHLYiZAxw9ACWcK9biDO9SHoYmlEBbLApoCaxOk
Xz88a/3PbzY3j0ckn+qAvBNaUI3cHvpegWgH8buYx7NWwE0YUZrcSS7FZ7JaDOk1GPZeewy45Z7U
DIcFFmNGXWXY9P3vrtIZHHo+JSe0fX6/N9zg/fbFD6c3KB8uPTULr0cNCMK2RdmDYdBGnOr4AvzB
Ivvh3UiQZ0wfo1cZ3RVK1IEunoGw4qxKGzjUr1FAUM9E74dztZ968MWMVW061HH/yTTW+0avNUuP
DxGkF3ljvnVhf6FqPEKdY19KC6yPabWFw7K1rzW5OFYfEkrQeFQ+6a8huESGROvHxMkGzSumC9VJ
AAQFKhYNJhpCdoQjPmNS5GAHcWEDM0OS9QJQ7MP5CZQEP2/CMUIAwEWgbW10RDlQqIWAXqzkKYnU
rBGHhOFVk2k7O99IChyefVB/kIrZhYNxIpL3SFGad02448pSEY0dan/3ihDHoJDSwwXbA88jLyiZ
bdAqmfbyDr614AOATwsK0FCF4Q8eQQMcx6es5GqZD6vuLxitko1uZhCffaeeNKbtAUfVEmAN8GW5
EUjQ6HTzZ/JwQ/7oAkKYXV4FzMlmBapFQ91OG/izcCZo2JsUvj0hWFGE/nzpyVMlH63AjdjNTw6k
r3zVs7PcBZMD2X+v0rAj2cwoq2j50Ogj1JCY8VCcY2uQ/52YV/7BHRHxhVbDndL7N56+banZ0aFA
EjJbjfmDDIsjbJIsyMA3odXGv+Eun1FtGGHu8x9FDFc86jAW5s8KeKmxr9IyRO2aJVdVvnS+R8yN
jK9ioqphkqnRNONrSdPprEN00+BQIn+RIxmK+u02pS/AOBrMU4zsgqOOqxFYAOJRq4i8Xp6zD2Be
ldqLeA7MdGE8IKeItbNx6gugkhBEivwEepbSLqKYQkOF7SmUe06QwLGQI+MLSV7JB2UsG7g7Pi9m
nxwBD+hLkj2Gmn7MkO+DgO409kV5jxp4vDfxGa41RhwtuGfWj+rXGzlzvECbgjf7k3sSNEt6sn3g
Y9DEFM9fgpjiJQiOTQQdUFNDp0NhRC3ZfOZOHAw5SbR/0EWVeJ6z48jAK9iubXSWAEoQDj5bzAeR
I5+DM+k2BHr+eMwLLXM6vgAt0AWNmOay3hwd5gAy7ZwgsQT6M4g4TmSVfJrcgMDhNJJXLp6imJbk
IiDssMXSG5zTHo620as3F4a1aGFN6rNlgXI+5GxcRDeQGkF8jofiAXT3VFYJ+cwjDQQTxu518hOX
RGM962DHUjASAagDN243JmpXyN3J80Yg3wY32kFIX0Ay5TFdbqlWOo3lUrqzbgL3652rjLNVoiwa
Artjo1IJ7MftjN/H9I3+ExMAsC2ti+foKiK1QHFDmR8dqB152/IVHexxxoxIwQOS0HgsjwWbCrBY
wOeJh1Q+IkMiyaw61ocJ3EZsf3djh7/UkeApmZokerh7aT0Akv5Vft6BbhuglSOQjymF0oRJRxD9
NPjKSEGBtVKD7KUkEn0w/nOUeMsjymvnrm+BFhBN3mMiQwE5l1wFXBLh3sZQmFsZ8y1cl+XyNmP4
xOxwtiZhjLCFTCqOkHyrcP5uDYzMUDCT9mn7OVnXhjLFTQ690j35nHzKAPmGcdZtyQDD5vf+Jzb/
F1FJFJcpo0WJ3JwYAxlDiJKYO7g/iE947B0sUdMfyWeJciATuWP5k+jJi30N8VWCjGQxAAyh4JEp
Yu+K1jWx3YTDAaVPb25YlnP/EdUpsRTK3k77JHeKu6sUvrxcAgM3I/rl0NuBXNGkc7ylLBHht7ki
Nu6hY+Ayb4Pgx5kl2jil6EagKqcF/c2gry5v4veNwLUkD+b9eiK6VbfvifMuRY/UeWQi5JRyU5C0
kMW3pA5UMOT30mlTYVkZWnBE9IY1ADXAtV9EldA07Uy5Ol67LnA9GQS8hGyGMHCHBuYIKY+F9nMI
vlII9lqW7RAC+lUpM4ZpAf8e2/G9zKHLvaEzSrbvNdIbtAcSBnOogdrm1R9uzM+n+h9SVuy7GjFZ
PfWp1NZtxaUy/Sn1i8MfbS5tuFOLez6f6U8GFJcFYF5OEw+ElkYSkWgyx2cnKrQUeP16NV6sXxIJ
0QUgZQ3VLcTf0kvbg+e96bWDAX29UX8kMaqR2hsDHe3mYlOC+FdGxEjRd5WMrtJEfEM6Fhi2++LG
DgMeT4CFTakhfc6pv0qVKBvVIgLm0ChAmWn1q1Dqi1hyTWf4FghuRh6WBMpbYdVn3j57Mmg/nX+8
ZzTXEVmFT53jF4HEWw15860M0ftbdYwoOR8AMYhcpFZkYJQMbEVJ85khB5/MZcmsaJOMIVACMEeG
xQi4+9GDpf2KDdmOAGLT1Sc6EDKVHlcIfB0+SRO4EWliEBQRoK6dE9eeo4Mp3fAxsqecprcEK65S
LZ0vciXJi+OaNIxsA+FdKrkZ3zxJPeSO6/bUtvwsv5BEHyH2RSaASPRETDff8H05GRaNmknDJ9rG
m6FaCy6gtcVsmGQn8u01mY3gYX+tOBJ9G1NycDzFNJ1FaAPYWxDbMCWy8axAD5tQOr1Zzp4AqDU7
y35phhdnPaHBRLhAo0UQgijcAQt7kvmHZYzoClypCkRHpVOnJYkdtQXRzfJuHT5l8tCVAyDxLFm0
CpIh53hb9jdhXVRQ+EOgrVhvqWYt/0MiuEXDlTtbsaMTGQWBYsBphMSZrlE9/cyV/syXHq+e+17V
EH6SJ97bDJgeDJDcQcYeYgRXH/orPKOEDq3aJAO90GEpfrnoLXUTWwE9Hb5KpSE/woEGAxzWF7uL
ce7Bz/UERIRwxGX023g3RqAPXKAB5TT5X+d/06qhka6QtsF6UUnhsVHWgw5F2asU+QTVKku37IhU
QJNclWgwIwr6pKMhS7jgYzqiqvJRMXmYkWcF6kMTF0QZK5EwFJVLPNYfLVxCtKZJ9KSAJY3lSvK7
U5HYNx4voQdv6DeEa1lDn59w8JSV7VtoW/pOUiRn8S/WmSok/UkRadUMxrEpLMclNRPn3S4ZdTtS
/OtPEzCZ9i45mB+gq5DjW0DxuyG9AyMnsD+ZFQianBF2af5kuGi02Zr+m0NnDu+iheOl54hKppS6
CeK3enUAL0u2KlUC357Qza8ZI2rtFvk16SWw+WqdAIAYGtcmYEIptsiLLOWZrY/wBjdlTUrfca2Z
mzHZA+1lO7AxqNe4goBQyH2cC8Sh0ZE+ETWhsd2I6GdFzxY3ResjRNgMQGZqZxtSC+qXVv0bMQJ1
mt8cqjXpOVq0wwF7B9LHFm859URVJQCrMbj2oK8G4Hxgg9tB4ConXjGeA+hBoYL9yYXnlTDT6j8i
RvO7d0bEFwvGQzFkwBA0PM0sNjjPi7LDUwomiXqAG51mzQzIwAjIfZlch3eTfgtLxM1MvmtbwmeQ
4Nxz3gaUFaRClqoSsaRiz17QnZuSIAXTnUgHC26oYtgW5ivZme3v5DygepGQhIPPJUhK5otOMoDC
fxVTabkGaURzqfE1upCWpX7ivf6X00iVp1FcsNuIyJBO6G8Y1sloTrQDZV159tD/kJC6KwxBul5p
BHH5Goi1pM9YDTE0neg6atRnA75YiCSFBgOo6tZ63KGoS5atgLHYyMRhzjx/Pkc/47fUAJPdfOqQ
8Vn9GScazwITO//KxgPYCTFAwGEFoRg0X5JPBwl0P2IaywxSSr+C98f+UVg4C71sekzaPgxHKk02
Hth5QWrzdQ2bDuGQLYz8Wnl0m6iSeDThJJAT0L2zLBTZSc9Lpz3k2Ey1cA6db4pi27j6Ci0C+vam
bSCnp+9s9AE7MIB07MhIiKbgdCVHYKtEVM3VtYm8BRm2zBj4BD1ANjQpDTcId4cUEcD0pRopzRP6
j2ANSYE4ADRPJDRIJRqvagvx6Js4zREwcXhysHRnBkDOl0qBwL5Rxxu/V5pAFLUuO3rWNwJmHGgM
NhVMKVIwhbA2NZfa2nL+p8Fdkh5xlgS813bjEk4FOSLED1ZeEv6COQzIHQxmeZaOwR5rIPI3Evvk
VcG74L6q7RezfA7RY5noMfmfJl9MY1CZmTBG3ZsCM6uLv2X7skwMCtBFxz3EJjRQ2v2XVk3ZdjYg
JN8kpNCJNk8Ovu3cvfqV8k0yXrTwyBYJn7QkWBKko9n5HByDwhlZACJKjlYTa0a9JYtJtJZrPbmV
UJiL/5F0XluqYkEYfiLWIgjCLcmcszcstZWsKBLk6efbZ8Y5HWwFZKfaVX8gIZFGAgIcFXcki2l5
7Pjez3UEiwUYEYOfJQUvV7EDQcTPsen7DRAE/HlJzriVcfjBjn72Rjj1iTQRSydhADssWouzUzCE
VQUfDHps/RyZ7biWJqU5LZCSz2eqSfgdngnsLVHUf+PTB0/oEx7VL3lPfNuTANm8n+4rVjhOy2KA
243+fVHqOnXI1gBMgvbi5ZDMoww27BeO2y7vL/tGjHHsLJTZa/dNJ/gQy7PmYSnCBwCXGb4/jhyj
Fdsbfj+VW8TK9YtUFmJhGFiUL6cwKM/Sr0GNl4OQIgcMkz5oG+GirccnRV4nWFaoIHdYEFu1vy3i
Q0dX/nyRhdf9OkQqFAZhzI5bj3qzZ2l6/f5YYmFqFIZUucL/mKj7raw+ZB207i6hopymEXjgl+iw
gj6UtshrwW6nltRgEJ7HPwDrs6Iip/8BNMykaanK5Cf0QLXa7Vs7cA8mknQtakwfdM2qVSH8Uxqw
sMSyAaTBuFLAnP4fwElg9sKIVbCYotWrUJ/tg9RI/GonzET7xj1vLK81yIgRgTUv3S8wOSDZ1hPw
pFAWYeP321/p0DostYfWzTliWtTQE/5n3Ajfi45VkMuqSg4Hyq8BL5WG8YLt8BtEk5qco3zUj9i7
Z+fw97S/QndRrNw4BusoFeZ8dHX3s6D4alSY0CTQ5sFz2gEkDOvevRApVhD92LBmBaxdqCfAXuyA
dH4KAi5iQtGw6mjC+s44lIXyLfsoDUJKhwwf5Uw2B+TzWSfFDTYh2jY5to09FCPKc/zU1xLuBUJT
odLvMj7zwoQ9rFHLBcsepGiAq4OqdzNCtxTrT1dPqt+mev4wXq2G5VNCrCPBk3dFLlYta0gOUBGQ
cwEhfW5BiaUgmUF6DgqSkCKLkoGmSzE9DKFwSPI6z+LN99O64TcfRmQeMqU37DffeWYiLaEXW/oB
5U8S5QM2c8rLZN87UxQAkHIFxmvUfMxxFzEUZPDD7PMAdb4tPvzbKTMwUcxBZA/yPgaF5IQ7Ivk6
zmd95CyfJvmvogeMV0Zph2gVM2qJOdWkBmVCEeptYP/gK2LidUKu84OBXF8Q7I1yG76QnX8vm3ft
/2AqiCKJ1Z7lwjyazOJW+sDrAyVkOKM0YCrBl0au/6X2wNo80i85q8xTNEzPqpUskynCVSNgQiiV
cisstRHhH+Qgui0AVSDFAfGQHNNJoQLY7ZXbf75S+Q/5kD7aUOy4+9FQNs/gx23mC4H07nSUB5jZ
Ip0yMf5lo4TsRR9w7JM9QXYW+Mo0g9DPKvlhBQQiEre4MCZTAU6N8J3qnaoEB+Qc/7OYemNFwogF
p8UYoinNRdJv0EcJnAL/TUOwHXBZh3SwyJDwDd9CM2wFQrsfmV4GerBm+/l9A2dNV6IAWAF5V9mz
GbrlqaRMhPQ6mr+AK8GDA+RDgj40vpNEUOpoO0mkhnD21EOw+/K9yj4DSQlOFve7HRf655or6VBj
1X6jbWEA4QLvMcyIPZPywYgiNqL1LTT2SxRsIyLxz0KyevNev9okvgItr8pRSyiy3qZlGnvjbAmN
TFznWweeT8T1IsVIt2LG+eJgZLHyPMvZl5kTmwKmwlfcn/QYZySU0nSbfg6v3117YnjcrT6ltlXe
xI4qRN76/BMb6o9yMgNyfkA50fJMLcgDpi+pJ/XXDRXtFJOQKmUEoDlvw95WGnyzZs6da6j4izkp
hsiDbPGoJuhRkK5+EYN9ewAKv6FjtK9p98AqDmBoPCh7L4RokBATxjcau4kkJM2dIMIDcCk4ddlD
FGyys9bOVGqx2U91+u3ik8NbhajG8tmVvXUkKmdsOYlUs/A50cmc5jjuvj71iJB10DHimBDaRvWN
Xt/XkszjiF2tgyoAVEIL5z3AUx/qgmCOW83/dPW4Ylp44aIXMj+zA+i/LfutoeEEB85k/xCoFhBr
jqxqjSdgTS2AqTDvPKSilwI64FcolvQZRBo6pBZ2oUwMKXq+WZoNXhFh5icZi/gNIUERZxaoL1AG
djSY2EDgB1/CD7YWUZ2cLNJVMTN88MFKQQ18TDHcoJ5YUQZ24z0maniW7DLf0ZZdMzNp7XeYPdQk
3+ME0AuCN21zgsgZwlAwULHNpQUh/9uqlxW2MQliNrWu31UMQ0l8YQ3kilknTXApVvtz0Fnoap1Z
rQA+vQYxii4KwyECGl6KAD8Y4cs++Eh4DpWQsgybDi0jQgMjJ1VxHsFlFTkFaVsEqHiYMu2xKsLC
ExMnJcInaO4ncHCpMJizQcd0p2dBH/gppJANH65jWzoSScYo+jlip1XcBRZRysZsHU12XwXzEQVG
jy1FrSWebJQu0xiuoMOnfO1APiH5bndAvxEj95A6Z+ldER4KjHBM6RDPUrnsVmKrFiDrMv7hK2Ix
ZQgowOtNSTJbsIETax1dK0V1rgOC/AQJqb+5BDOgLN2bwW8C5ULvJzc+ignk4w8JV/YzrAY4pvxb
rH/S6Akw36wDIYXc+4CEyl0ZLn1ZH4Shiy4pg5Dk8Lufjw1SwsJm+v3OsStmN8cEWAIRi0i3NKLu
JDPBxk8hNCPLyUz9qr4MmA5NEDj17Hz0vv+iKqgQPv1wFqAS8AnyQaRAz66otsGxgO4VMOEa6Otl
JIhK4gZRVWfywF5KWIq/AB8IDiDw0boinzoTePKUSzayo6RsVCyKtG+87dVIxV+VQ2iqo7wj4geo
LeA/ESuFiqXvP9RXHfgs66mOqBdDSW+koYAjpykyPoifViqGmJox/pH0UBeYBG/zTvbKqd713AJm
sIkH+JNu9SIDh4ThJQ70QycoIS8isYBqBbEKyonCir6hjGeE/Umuog/XzVnZAFQiWkacFhrcNpIo
T1wzZbKFGZkbsaUskn+p0S91EAk9Vrym3zqZIjZMLagVxryrfrN5lzypvrWoxKPLSxpHAp9RlME+
Rig2xqegT05Z9BhK7z1mMEJTubB8jcSXbiXDF2ADQo0sSl39JfbjegZPuxi8qSp8QLO371X1HpRY
uRhRug8S/MlULu0Xk9KlaAlq+aUE01woyjA0Ovy6yy4bhZ/3KOecJWI/xHlWV4y6Dpf64FJ8p182
/z3W/jox/Td1RsKl9qeBlsAJA8ABkWnN1lODtGFI793HkIHQgkBtazdjqJRFuA0xt5SpUZMsKgwV
dfVk4F8JLTz99kwgeGNrS+xvdvGwhoreMUACDZvG3r1HIfclUVQAzFxrwSjSqOz9Fpr0GgnURcxk
m+oIX4BKD0NkCFtC83MsP4wK3QE6eJ8QMoQmvAoZOday3x0FCDk3YJK99AEgZIRIIIUQ+pMuEI6n
YiZioAMpbdz47xvIo7LHksQfoNcVup8RRQYGhYhw99buTX56kfUBwzQT0wdpmleG7S6pT6ZD+V1O
tCegJ/bo3Pb35W3+MN5iJEYrGdS/hTVrTGzNat22JINbkh3cxwYWeUqQtfp4OIwTT8HXY7oGNfIk
8BWX24OTKBbq4A37E5vIF7rV9Ixv5Aroc+OXAJVyst16n3gWaYzXomtxdWReNaEXo63E2sGdEjSj
Wnh0EFKz2xWNIwB3Yt5gD5oSaTcqBfjWQp8CAW7kXol/4oEoSgYk8818booP/NwnPYQlCDO59Vw2
3YckcoJelBayrksRWku+FuEyZSLd5X2SDRJIgbUW4WMi4ATVWUsRj6crCTx91v/URIo9X0SM/fSu
Ka1DKfGFxSB09bYHXevVoMi7E/ndht4C6CyQJU8l5mBiILUtgf6tSpo7fUgZDdw8Dz/crUMq0P/u
MbmXAKHIHiJPcLxIkjY+WS7hmNWQua0pc+EZ6kbKAfvTn44b4c9nO9k0aBBWtoxwlCgritlbsyK6
m4WtL4VfZtU42IYWSSBy1EilIfr2/dIYL1IegdfokP/Jer9WNbZJujISH0/T9Wv+6/smIP6AWSnA
cIk8hmhfHfW3hkuUEU+Nes9JKZBJZaIsgjiZxFClc6qEgQVcfvyKaqQ7epAfsLinydl3flAhlMvK
UXugb7uZzF5ISk5ZsMoIvNJip/U3va/m9t+ASfsYywko1udcFn6UcJz0LJszuWPeJ2D5QfQQQYUw
jBKzeo7uoEmQS96cfVktEpqxPmCfpxqeQMJE+tagVSv5/maLpOq3/mf9+nz9HhKQr2jf1CspUMeC
LB7g0lWpFIr7VIZkGhuMegfvkrC4lXexZNw00nipZTmgxKfEbSF+eCmUB5gttfAzbCekbwUDZ/NC
I71oCOnuLetTgYWQ1frBb/iV92Tm45q8lk7OBqY0WBFMW58oV0IpDgiYAtbnsvlTA/rnLCJa5D1w
b3RwbQih18ZQebvvoB5WAG2DcweORIA6ildEqSWFIJuO5De0mDxyRcdPV6TcxMA28PaiMpddKrae
qoauN+se8xHB/VMjMoYpFbJR6yHKRFmUqd5IyAH2ZmIGENfKLEGMZZWG/8l3akMCgMipheIiAESa
hPopMq06LqJqMLS6evN5UTLLjwo4ATEoyC0DWXYVK55yWWLHIagxIrAU3+uW3QfGas2s05/22+23
aB7VeNOgDVTsDGHGujK47+SGxIY7BbWTsVqLTQzxn50D9CsLpKgr6plFPkRlwO0szFV37BnBufQk
4FPU3l4fL8+4ajTjjo1KxpNSVEwRrS6q6beq/HcPfDOnCZ6/6TuJFvrvJDyHfkozgnZZUYYS1FfL
eC86WZ/1qTk3yHiy23l3hII6J8MszoOEPcgYRJGJaXm2RZeYqi1NJOyB2zcBxxeFYRw4rs8ErSFu
Lzm+O7tuR7AKCBo185gGqDmeo+ejJFcQqdkQJWmb94Vk9MQY0DtlWRjxQrXWKP4g39Bq41TteU0t
78oCxECbTrQPYkRQZoSqRR+IqZRsUmbXn6J63M3nC8VTlpQMqk2NYFgMfsGIKxG9gTxAOMMV4FeB
3mR77gI3KRa/Bs0yXOuVISJF++piPqrLZysd83WxfV3CeX9RW3YzBnE9jUbluByTpB7hXeQFg3ho
joPBZxQODQe7CfvtjAb85Fp+f5gOEfGfFgCubG0qWn9czrLFc5Ovqt1zk56zzQvY6ZXHoV5IqfNE
h2MjHeSddZAObC13pHB3yRFkdL0sTuaeH7ptu4WcsmzmEqJc84ZHQNJzjtqiXy+REYXK5BABD7ph
CCCo45Ft3jNlkizaYT2JFtyqFRXcGRJwr1WyCJbhGNLUBIrdjOwWeuOL/gQpljE4Mh9xUU8ZIKky
DoaBj5g4Yk3Z5DmUR8ogHpV+OEgHd0prM1KHyxB+EaAE54Vvw7zvYZk0wuzRT0eEBVObweByrHDw
GX4nCCbzJhNJKo80qYPW0yRxQ++mD9gmzXiXi+Dx5blHUsGRnHAW+S8nto9MX441rBxEmtze+Odp
vurpaBJmf1d35Gcuto9+Ouh7HRdMoSkcdYPnBG0oyWYpXpojaw5k/0oCFPrM9xqc2mt7iDbtAU3B
1+696w7xOdkoBxbNFXajNMciHUPXxFrAh/g+tCb5sIcbieWntGw4bDzkBYfxEKWo6XcKFeo1N8cv
++fJXBXR1agetaNq3o7Ey3tePsw5xG+mTdIxURR9BXUO7jnlo0Uzq2b5Kh/rw95dvK4bdSPzLvNs
sYASMnkuWtOmFJ6vkPSgu85ydCfsfCjPRGORk0clDaF3lDmHhCsDykVjMLK0YrIwR0ADBt3kPYtp
aHoBbGYbN+yJMaIhJuA0RimNEtM0QrBjxMOFpuYoAzSuPEYSbagN0FgbK+Nkns3Juzzn1riZsi2e
lqPnPIbqZGdzbayNkRAey7cOFdJ8imfmlBh/BPsptpUBpoHH1LK7AYORjMmw5KCNTzQACWAUjjR6
WcOezUb2ExEuTE45VD7i64AT057ZI+Zl6MDxmzhawcW1Y0yupxVac/5r9BpZg9dIG2NpMtW5FvHM
eyRDI8PoaWSNMWbGw8PrLprHsnxKhtIAQ0AfY0NHdVVXc0h3OT8fHYR/D21Qwr4dfR/UKaNLc0SE
yOYTu/lW59A5B9fGRWb//G6MLO+/CxMX3dziEUwi5HEeDcciUQhNE4jnmc+VjpgkhVDdOOXz/rsr
6TSdttwudER9JNm6AZTos7rBUdNt1yHFfvTIdU9ZI4iprH9LefmZ9EY30rOhbSdX07Wcm+SkgzVE
nXlveTdGrF3Ouh22Q3MpOfkgn42upb34eUfXP7LrsnFA5SExTzHs7dxJHVINI3ZSjDP0iuwe4wzB
RTdyrTk6SA4B8Og5QZrNZnM04zc7nULyYUCJgq9Nvc/BZnTSnKxLzR8rF5t4Xoq5AN8Nxjz5X/vJ
T+IZZhxugcH3xgWb7yJm5T7nSBPb8Ih4QEp3lDGbvxF7X7+wT6btjZ05eqjc+HSJUbaT2MawGVHI
5iD4b7vhEsELR6MRqerOcejlMCRQxH1mLUQDdt961gA0nnjs2W27vJIHHA9P4p84Eh2Af/K/LkAl
kvNQO59TYnLZQjgKxwb+N/uNkOOyxXtJZ/E9hLXs9kc4Czg7eJ82rs5O7DaHdMGxbdMn5edEYySe
eVCDtElxTVundG9UPdYHw+ZjnS5oM9ggSJxqErpkIkehm/Ebfig2BTe+7i67nCM9Kju1/zgRzhac
Gs1dDopehBO6yJM48uQ3+dmW23BF4r2c+N8rqF5xueI4UFvcYpC6pPg4+kP8Wdz210hxlMfnEtjo
jDJKSMdzr8TP8+mTK9bHsNVsMWAuohXZr/87P2g+zkESgJd8Lsm8dZ727YARIQ9xVepQ5Xr+vwr1
nyo7Z4Pl4WieOIC4p8S6sS1OxZjjJqNJQnO1HopGbsMjWASLyq1cc2HSp1gUVlDkOZtoVtGXAHcO
elwR2ZbRLT8aU8peo8MBnw8+ieKUo4DT4pbKuT6ckSDDQwQaq3l/h1napKP3ki+gvyvDhX+dAD9z
Viu0vIeT2VmIWV5J51k+7th/iPyhb++XdrA39902chbb0Xo0OEzzae2RW/CDhbTSxmJ6QG+Nh+jM
Pf+iTi8XxePOFvZ0uu6G6JfbcFVZo17nzMWSBilWKmSu+Ll0KmZ6NLT5jvyIl/jJQnzN+ArKhmfe
TrHI/MR/bsQRMp9nF5DhXVzkXLFCUKb1SKDyFXcw/nVDziBe5b4H4iyg5HmfeBfMcT9irWWtZKoA
J8VgsRjF8LEdKB8k6LyUUQ8Rz0Wp1wMtMxAPogmPRJTfHlhN0ShFXl7iXQgNMEkg1PXvN+vfNPHl
ECzYA27vsENN/+08fayLnWYNU81+chXicO9djAK5Yv//CfhUvIN5i3HE2SI/8mvZjjZIjrvWmkiQ
i4l3Yr7rLQ3mG3nZnAyk773y9PtD/W7JDBi4NtPSnVBrXeNt8LUPFJxWzN5z0YMCehvAJjeZN8wy
4oEywBT5FXpZ44olw7ShaPCI7F3uzoeD5/zydXa753j3dTLvIiYxMYOLlmZ80LiR3dh/mcMegkfo
MqourxEdYPF/RxiLof3X2JvxBX0r+uV7Ci/cfk0rlwmfKdLYsDaOluvO3lLGoqI1OuOSY991b4k8
L48T/x+WyyWfZ8lTJ9m/fGzmDGMYMaLFPNH8fwnNv+li/BGTytM+ZPYNcPoQ8in9PHfYLe1yYkJu
zWEwsEej+7Ln3piHbuyJGEwYDzMTiDEvfgOixmdE8WHw5TeWOHB2TjA07GivLrxp6Yp5XYzBm5hn
a5vjiLmelZmRmTPFiYNKM2nGMuGINaF1rBkiJqRT/s3OYnYh3bP9eq3zdnHGcgCJjd9u6fZnLIbO
i7sEapEHF1jbxugwbz0+N4jaTf/+9OpBPcDTcvJ/U4mJsDdNJrrTcZcvPVYNfYx/878l1twQiMQs
3y/WLCoXXGA3FrElu/8NAu2wpqbiOr9ec4R1z9aGu1d7h2lmD/h04j0gpukYsm8NxBIV/3XeRYQS
ikdDWAO+iDkPoyTeKCaBlJXr/7sDHHlB6rBn30rfmOqeEdks1URwqDW3KPdSGb4zMhjh/mLmriYr
yX1sJHflBB5Yapo28IjmRn/qbD/pL477/Yr/9hTjbWNWeu3xOYVDj3QvukgPzTcHlDj4OVr+PPpS
58p8C3jyLNkzBC3441nzFz2mNqjiNiGYDYzLxsFiEc5rl/zko/LENke7Ufrm74CJS69xgIS6Xx5w
FviqLdobaP+x+E0eBzNxCNmxbInDt6N4eLX82C7tK8CB8VWx47FiI1LM1CV2RdAM7aefj6sdke+E
Z3ltbIuwX/RR7DNRqb/33OXhMD2J9VIsNpcTIQCNxbIkJtJizWTuBpPTv+4nj25vlx4CamctOro4
FTMLd7im60e4KYhn6fwDap/Le0xPRCcJ2x0Cphxgj62gFqvSWax8gnJ7b4KxQD+Z1RDuHcn7DnPH
tuafSe7cdI/eIIZByfpCToxuzVf6bE5PKV1rJrq5GDvPobr58hOFnq3EqduriLLESpP4/nU0g5W+
RNSXZbuaBCz6+MXx22uo28aZRN8Ob3UP5TWX+88GB/n0IbdRfIp/c/NMhHegPxjOiFV56ZmqAHfe
GIS4lJAXdqlXuFgp8A8PJx7WsHCNXTmWJlimujKIMCcZkD31TE+agkB3X8NuCRbAMT3ET+a6azr5
pBxbw9eQ5xz06GfBPPsXPogeibI/zS3ixysVZB6iufWhYn8W/Pb/ckpgqU8Wi/OPS5CGX/dD18Hh
yo2m0bTgt2hqzBqncKnuuODsfHNF3/NqN1jhTT4Vx2bxvTJb0IyiTxCZ7vqz8rgkccKitBbLzdo2
3NB+zRI/Hr/Z2bQTWM8TVoDaXn9t+wRd0L7Mx/OnrQ8MosR23GMqip123dvC0kcTmrafi44TstDb
rQuLGIqKHW3FGACy4j2nxRRXJD4DjBZPTPDmPNth9WhXw/eViXcggqrYjca/Ib4SJ2vJX+z9yyvH
hQtZiXGDmIJrDMTo+IwYfJJ97fsUR/7dNwUTFWhb47foGK5Yq2PGkMQ7ZCdcp3NzwB7Sabkd4p/i
45DgZYzsju/coPn/3+Hs0k1kp/o3NkmgXBib/0ZtyQ39OcWUeeJmzr5HYse/1WM4Hu9O890udB5/
CEqzblFHsPWNZktDtERdaygNNdsaKhs0OJx0Hv1lS3KinBXJMJB07H6p92J9PsRazVGm7YivrrlP
J+gibLVpN2rW7Qj3zZF5af8Mh2yLLSISQPus+9ak5FNqw2om5jzxnIhXRBwkIhrQfv+eE/GOuCfl
7O0o3JdqcNXc33yx2LJ8re9LFhsAF6wT8Ug691eH+dez+wDlCB77ui8iSeSJCed/o2hCze51EhHn
/7F9fkJiwROvzNaaA+BmKV6qO6+l7JLY4ic2h16xVuD02lgy+pBH/WQNfcSNl2LjIPYqql97MtsD
2W2m7V5EFWIHyeFedroUivL/ws98mczTLT5PCwojRLXxtvaI9gt77j2LPwVI9iUH3HGzVrWnyuAm
Bhqoj/frFKmnpLyW5sDciAklnkYPRNcHv0U46vXWKhlYOXPMTbSXziWT/Z7FrToaCxSMKoqffbiL
4JRti57HtAH3kbqgUHWxkdXEspxXY+iTQKmsoGm6/ClCXd9w3rv+lfoEml979ZbstVX7SLfysX3U
+3ips3kgp4FbK/Vo1Y5QCoLHFXu/0n37b8yvMifUnfQo9ewXJ92VkosgUnUoDFRVkOwFoSSTV8ie
BdIclFHIuhfhc1jo+qgF7ZZbJY5XmN5ng4wcstn5cAXNblUlGVFS2C1/QAqTJJ9k+fxrGvvf67M1
jBaBBJLhhdWf6BSfInS8W2OeWvpcTt/I9sSzPplzS0ajrsFcpAcgt2K41NjZfMiMk4nWQDl8YXQ0
gTaDIzQta1HIvadg+UXF5oe0evm9QC4RuKNUql0JfZcgTUdh3e37BenITGhzf74IhFOY7LJ50VIz
qUklWyw6pFIF4EV8LC1oJ2nLWteD/JGvX92jnyPG3D9HCbKlyV6BH2ZQ0/wC9Dbz6mxaKi2EDmuJ
G0+LhFU3M8JjPwnn6Xsf18JDKoIwv4rB/xiABEB7lm92NnkPzcwBxzVxFv1QPABs5ELIxj7SxUY+
H6rv66umMosYdUZ5phUlIVLwlI1xRDUos0ipgTLOrP8tlsbn9KtZLkntCkACZYsCGiNYYVF+EsgI
BGkE5mFkkHcnuyxRdEgjSqy/9cdQPU3GxQfmxRBh+Ep5lNnPxTYWSLPxKU5Bv1hlFPAAXobxCuSi
3lPtUiXKijLBZyM7TMMCzk72gF6QElaT/qBfK7sMyi4SpygjQtBtYIzGJvBcfU27RdRun1wDxSBY
c79DArEcKm8NIxz9ouxYv3xFL93MCNCYopEsFK/Ee0qN/XL6duuv6VK++n3yIQpZgOAQ/JNfSPKz
TXgloyjEDFwjD8DQyoD6/jBJi6PKLsvZqzfNlY3W2wORRLUIlNJC4tSisPKvrkyBL4vp/0Xu/Ax0
0QIGfoqaInTW4kNpA6ZIojgJ5wd9ASWzr1wNnCDbyBHV+Ez7v1yeCA+mChMBjYrCN+5torxAfb4d
9gvCbCATcPOKBME02AUrQ29dMzh/UeYQqA4FZmGHrUaWgMXWPr6ogZRa53ZtMkjbz7BOFY/P3n0A
t5bwBXs4Vjh98SnxaQb8QzfPKbRSYYELwuhEkc8XHA2B3sNoHZGlWWVhOE/h+0n+Pi0xqg47VBLh
yudC0F56n1p9/8ZqUcAhCgCa4WuvGTqAC+ZY9F+Avpkw+SgKCpyPBnQtAPOVVxBTZrhnzikXR+Lq
3th/kalTMSAmEmGlPQbmgLLPkxqQgCu93+WyggKg9iFef2bPXzYw+2vZKIaCec6tLxFZRLvZYYj4
al/FQmuvmvS48NzrsgVQnsy4C6Z+JD/aRh+CC1bCDdglPJrPEahuPSfni0m3VhLC5/UwyIhki3At
v35T45v4VPPQ4u0AtaAgaKv9P9V8z1PpLsq8qP5AgrKA2UGr+lD9zy4Ceykqq4rGditedybsukIH
CAYpE4JIgzrly8Vn8YtEdrFCcRJbLmJuCFxB3Q418EQGxnAqUHPl3fvrV8lcwWeJi+8k1BAoTsln
/VWvsqVaNr7iG5hNWKwhFN10+v6XOyVRvSMuTFVhtrhHgKnxgu8VXK8EikTRgln1THbglK1uJVTH
QCL4cSO58Y/yNxMzaNUl5uxotD8Qv8Bz6a5CBkkkcMpTXT+KgiMsUiGMoPd2JVJyoqDW6juh5AzY
yhe1sKhewsJxKMehtOhCTLSUlaR/RiX1EDPquRlQa4EE0n7mJMN7umnsAFot8JClEVPsft7kBjn7
hGC+nfUBMz2ZqSk1lTAGigIwFjwThRhaJ00IVlD0JQ2q0SfxUMAEWj6Lo+EP87UyxHlIGOGAjrCR
lXsengf8ZLp1tLfOyT66pKTeLuYtuai3aJ88WGLfx+Kh3rDlO34eb4gZm+8DHYTvpXdrOekNZstf
fOr2mCofmiPdlO30g51wrHvqLaXhXnb3yC64CSG8YNy+D7rt8wJIUb2pxw80nmPGqX+33w0Psrt8
Kg7ZIbx/r8WhWXKsbM9EZmzMbUu2yk4OxZXsTcRrwLz2/qQ9svXySUC4GP4yKDTAjbZyTY7lWjo0
u9cZcdrq3D+8GZKF+74L/RX7fW6peiV/73MMVQKW9SClVAcGxrEO5bndqI/epbrH95wWtr9X/Vr/
qbtuW63KM6d570pKCSnxm4a2HLsWMnEtqFqn+SGQ5RnNEGzlEyWQwpexq1cBbw4/nwHv/OB8awzy
dqQWfoZsagVef4wKE05dn2KopljeMyz8FihvNIbew7uUGsYX8vS+1LnBbywmNP6nT6neK7u1k7qA
F+kaeDC6MbLxJJBrispu2Z9idgfdRQWl7mT7tB6WN0YV7jHvGkAbvcg1bxoW2x31VtTQ7D70i5vo
wj9sS1C6cOAqM+uGN5U4nEz9/PdyZfLjr2MF6YgFc8cX5Mxqbr00gEkHrIaV6l1PutYtvgDPvT6y
c7LTsCkxqGs6mI2lbPhVIBgj5TXXKZnhr3BhOQyxt2BEMMBfE66wFwnBu3TZOxJwCoyygBK4Ow3Y
nt3e30udFW2qkdBN/15/4alo3W7PshSecJNU9im9EZ/53zakU/K0/rAe+R8YAfyDr8W52irr4mps
8/NvEV3kY+9m3ujOdEQqLE3lBDfCW+xabuSEQC7Jp2ZZHZtj+Pc8V9fojg6XF9zeMYBfN7oYN0JG
LlJ7dCK/jNAojuPC0TL8I/HLPY7/Xl+PUGr//qvJ3Egr3hbctH25eZ6zo7YpXHYlV/ir7YL7/dvU
9/ZubbW9eSu3xb1dKJvknB+6m3YL9x1uV6iG7z5rU3wOsgr7alstgkO9azYoZZPTo5Ofv+eMpEjO
yPzdgpuyL+7a6bf63kOugPWJU91qdp582Af7JoSxVsXl+9D2zfV7ez/0LQDHOwD85P5d/TYFRPQT
v0l/HF7qe9ZJwgyM9HZuR3cZ7cdHvbAOL0A6eMGplQvn7/w98i7p9LkDHAHSYhy6+/Muc8lP5MGv
z7N5Tbm94Z+84C5tCcnLVbfVD8Ef0OEVitlgF/bVGv+rJ7jTxfPQUWYHXmn/TsY2ujAxIbxw02hV
bvHzgGsP/MPfjYkK+81r8Ed73aLL76aelOtv2WyfZ+I6CDjk8S4p1YwDWOtzszWP2iM+fS/0mkN6
QFHseVdxtQBmzd0KzsoMG+HvqtsZh/6pO2nk4e6YctIg7Y0MxjHcc+u+R+X027aXaqvemIDpFSXz
3h9nqa79v/SaHnhfSB2InwD9nPTEzvC/+TNv9aNZZOfkntyrTe+GXSL7EGknGKiLhImVFllVm9+W
sHNpXDPWG9g2tnqFs4UtzEE9cKRy2AFkO6D39ttAs8vOtH5yLu5cV3roSHFJoUdDtwvrT5z3zkdM
rxmy6k657PjYn8tXdP8tzqsMgs+a810l/JnoRnfecuL1LRlXxHw34QH2U7dhkHea3Z60rQkzmQG3
D1jjGFXvK7Ky7TI9xNeyN3sd6DDVNUm9hG7Ej6wydI8r4JPy2qy0Tbt8XbUT96W4F/efeD7jRohK
E6+QAV3y7uj+fhh7eadetJuyiRonO8IoSR/BpX+iK3JADDFSJ7iWy5w6VG5rp29jF8cfqQwWINVO
GE5rejKpHHZ7FEjbOzNUdK9kcBR2ftU2WWwjxfhXMlof/S09mn4NpBz6hN3fZtzbnxgqp/6W96Wm
je6B+MDpob/ND1bBTU4P7aJ31v5oB+WUixYmaR3aOuP8jz5HFIjtzqFaijlJexhMNMFRYS6Ib8X9
CbXnhCwd0OcjLNW87xpnbYMyfIbMNAseKZBk9CXWvvBBQN/oN34B8YFeJEOXn2lafpZuJjEDvx0b
xEGuv/X7QcP8HiHCFnxk1lxw38yBUAKOvwugS+kFccBjH27dmkv5MI3Jp7YF6IrQzCYcs/gBlaHO
Vve4KpqP5D+SzmupcXSLwk+kKuVwi4McMGDA0PhGRTDKOevp59tM1amZPtPdxpb/sPfaK8Rr8SiF
cARS9q38i77VT15T/dTeSwwcOgrTu+jD4Y63NuMnL6N9JLf0nV8oJoreO/Wtinz4jOvgF6FMzIDp
t5ViXd4//+SLgonufCPn5T3xk5Ifks3+3jNOZDH3D3xtFFVPZrbuovX8idk9j4t/9r+Gdxd+hp8F
nxc2Jyg3TyEkO5Owq034OX2jgI1/I47hAF+hTSskU0xesA7Gg8DHksG8WtD2LqgauJnX5Zvz7Xx7
3zy+pFlr38E1/uTXESEVUL34kbzfF772Jbmvf4t2s3BYBtfhO2o3DpOTf9qL8zp8sFCbtfqgRd9W
wAuddPMaBMcZ+yIXn63ogKnp+KurzxaAUXqsyfwMiAFWjiGAl7YFwGgsIhsAa7NzxE+w3rEvR0Y0
GfvZex5HvIqeBr58alRv3eyKr/BWfDVfFHDVV/Glf4wfyTuH5fTOkWi/NM4aL65fZvOcTOY395vL
aFxOKrpzyn++B6CTGUcMjHBhFeJMQR7NiqILS1XqQA4z/k47vXMzU8iZpLYsK50FchqrNeuUDcQ/
PQJG+pXR3zn8D1wUYT9PlX3Ib6NLxKkO5+Rz6UATkx0GWPG3VX40Du6vmgFhBGVYvtHy13jJ3+uv
9kv/0i7uu2KvunP+0T/NLzTozUEh5fE8nKdrrd0Zt15Z42XfM+OdPnRgfKlq7qhCwYrzVQfHGNSD
3qxXsVcUI6wniYYgf2LgOecJxAkbTbkZbAyKXk2/t7OTJjbOnA0lzqocXmAEnTnvwnqj0E2IE11X
tE+Fwuc6Ruhkuh4TG/mGb616q2q4aJH+GiIhhsgKBluhTNLntVd7ZxFtjA5lOyVFl23y0sZ+flmX
1OsFwFRqkQROsjLBP/q92pjA5WW8nvWbSS9WiYakOUMfhKiPbw5MXnkn365W3UceKgZ60Xhqt7W9
91QOhDxbzvry0GBSohK4kj/FLdlrjt9QpSCl6YqXIOzvBkg5KhmqZvbRYZs0wJWofFKlLh7wWlMT
qs3hZ8x3JsNk0hyerIaZhqV9g1soZOuho8YeY1L2Jm5HwCr45KN7gOGJHFT1uh2suLT/HECksZmN
X+Z62UYqWHLi0NbiekUs4N5DYLk4T918KlEizEu20acnKL1zA+GcrxpSpskXbeE94WvJsm7y32Ro
fBFWTbFxqo1uXzN5SyfRak3hCfnTHdADZlTaOu5fFQo6kZCJdA2ur0UT5M27sQg3HfGsaIXRhIhn
SMgkTXkBTsDOdJ2oy06BhG8yrMbAgzy08dKgb8RcUx4IIu4FVMHCerew7ufhHiN98AxfA+IQZj4S
z0ZZzXG4w4Fs02HyLAxLeNqkUdAQX8wKzhW+mnHT3QXKPcpbb7K3Gisl7yxzJQIpwxSHRIIITrU5
YdSv/ZjasKl5mUlHkoWKHCwLR6e4Pf2p/Gr8rMxmzzsruXSnCjy5OGcWDpyN33A3kQKDafxGuksF
UYaj0hdDqYIMG4n/TkPKPB0L3s/iMVK8m+VLXTd4XyQ73NMG9ZBFcLQ1dxuQX6UY4dYgLt1Uokf9
ZYyvSk0oMaZgFozvmaEaNPhpwreb60G3H6klhHGPoG6uNGZB+nakkActKCjxdYuQU+AFC0v+PqkA
jp4zBcwN1r49YVQluMIcfUHAVY2rIF/Qk4nda5eriRwtQgIClH2IHkWH2h6CBp8kJk3oWy39lPJQ
J02c7UGdqgbLCM9nVeJwNG4c5Isq+rEeBUahVweELUpj7ibvyQKkgSWGiiTDNmbGC2vOuCMGlmzm
SzKXeP7jHbZH57Uk817tb3nHH0aB/mBWxBYzn1/CGzskar7t4NQuD2IXaIHogCb1S78dcnXdvqd2
imVetpuwAlccsZ9F4g3WEapUXg3dLb2Q+jpqlMWzjg/FDZ1h580YngVHON4FYHDkcnNGXfVpGijk
2x+H6N8Sj9KFxoh4KJBqmkYwFaHDgyEYGDaHZJzZ1fTc6tCfifLMumdyrkUNG1qtP7fmQfQVLpBn
iCWmmjwPy0cVvbgK47V2eAjePWPAN3PBniw8BrwAcJMfztY9X2XN4mz61xq3Accxj16FMRWgHiGJ
4bTqyHkeFCZubPIxQuWbv8Tw+LMy3wSGt0Id9Tma665mrKWlHzyEzWCgOZzSryGvd2Wzm2e4nrZ3
EHTDNR4iA6P9njkagvkIqqqlbERxMKfLfRwD7KYu4O6mtEnrTXd6+6nw1xajRBBuPpc68dTRoemh
WlXZu6gUog606+wBqyjVcmnm+DUY1FWEBYc7f9rTusBnogfRIUmOzTfEnzWnvo4suNAOyvRTWg+G
+2Dr/8qUoIHkgBVoxvcb40cyc+cmzfzQz9W6gnqn8nWbNmpP426UixOdSD4Dx1JjNw6TOOXctTUR
NOpPlK56UqfwkPIFQSsQ/WctM5GANViAK4uCOVk/4/SgchqlCKTrnu0N23Wiuj3AWI890Owu/Afi
qJfPyfyjzVdRPjVJixcnpzKnn+MHXB2l1R1HGyKKG9xb2YB1OwDkUmxKMUYl/0eOUDeYHnQkxVV6
0HLfDL+9uFjVmOk6lXpnhO4KxnEZ+7iTgVnmy1OFL5oTnoLWXfGp6anJGogZEXUnbDbQArYBbHC8
aDGiCJheWbh6mGa9MwG1zcnCLfeui5bHOsUFnfhuL2cTXrUMr49PIU5rE1lMCvrZ4lP0MTZ2k7Hp
kJZ3UBp/Wn703gG8BM4Zn0WmJovDQq0aW+19b44oGupnXP2xh2m+BRR1dGanNRQDNF1sReQcKDQw
bmm6wg9xjC+NzeTUEp2R65DRaP4BkRNWGjp8HQ793MpaAGpnfYfyesUpwYWmMSffZrg2c7Vz5KSM
b2zHOSoNODbr2yh3VZXiM0TtUwWi+C5RV2Ydk+sMOO47awG6e2yoGE7EyH1YJBpSj46o8t59jtrv
KKSoy/aalu9wTSiVk1Y9NQ0r7wf/08OgVpBzalofdBTp4GFZvq4xgFRN9YAlC0YDCKaYr5TgokUJ
dGnmCBz58BxBCjZNKGoDsPBFx9+mODmQtlrb13VE0yiLqW6wbGThYRUIhz7rDqUFBcnZjfYRAY+i
7GYXofCt5gpFSxlt3eJZ7eEwESTTjneF7SA+2ovcv9DmdV9e9EV70zPrWbSnOq2CXuKD91pRM8fu
PmZmFCzi3bfxvIeM4p3EAkTX9IKkGXhoVLA9Um+OwTfD/YmJZEFoXUMaMs7m0TehAoN7joqflN5S
xgRY43T5OQxeYs+9i2pWfrblPuWI1mvfiD7HdNpgqtGazKHNvRcCsyOnms6s3ni6lO8IdmucAJiL
MXbJEYFyWSAGXek1HhgmFyDBqUDfmHJwwoXpIUHujDTMq8a9hyGajvkzvU6iafdB9ZNo081W3lln
S3NKFq4avpyCHMti5iI0mFv28zXWD0M4bMu08g1CWYYRYzrzh+cFpR+8GYTShP9jvtdq9egNaKhw
5Qg9UtDb9YDqg6QAkfvbXKBTfg0c80eGWyIQloGKiMbltGuxKyFDp+9hcaAc0BbUHW126rSccR4U
NfU3DdyDMcOGY2jFpy9ZyYn2ZsEuGvB8EqUcLy+enliAedcO/BpvexV/VvuYpfd6d29ipuocPWgM
GeLnOeZr3WX62sYiRDO19VA9qjEVYEqEClWXgVECloe21b1ZJuBtPnPHepZ96KPkMQLtnAYFNRhC
WBaRTWEYcnKFImqvk1e3oAKYm53h7tXuilN6QSZ2idXydCY5V3ciRBp3ynrsySb6LFsywdzPSHXQ
Jj60wUvTxq+NeHqgTWEYycQgLaC1LYE45lrWR8bQlcuA7z/jdEwmv81PtAALc1aruYbkuRVojrhs
8rRaOxZ2DYy53KwWaQgnn0MDNC+Mj6853hW4x2+lEWhSBjshjo7Jqc9dZAvdk6jinPpppLWlvsub
G+cstWFRke/ywYGYMkzqavqr3v3qTai8HhcGjDMtQ/qK4QghNm1N8M+5XEhSqTB/OalIqGN008Ui
EvKrG7LKUeElmITUHGCGRjGIVLSOlafWW5CXvPfRJnlQNfulVYgp0cp1GCVnKzFeu2XeOuaIeWbr
i/xYlOLTaG+HYtyIhYAo2mTwMUSvZkz01AVGPbtMtC2FZtPeFIx4bqN9tVGM1e1L/DiVzyJ5w3sM
4DSKGbdGZxnNMq6ju+APL+CxurVnxuoM3X0M5ohXjAxKZT6njgM+Tln1YKS5L0q4csb+xuKGQuXa
aiAJ03kqNdzkPD/pLx3NYAxpECu6khmFw1ZCISRVOio0mcbn2f2gxds4PPb9oWfSp7bamv3UGowm
c+tQYV8dgxzorrH2ietW8f0M637TLNV31H9qmik2FKtlRlZEcK75QHBPLqdKRS0CjRljEClAJEog
TN0NvpH5EDyIqCeIIOVpWM8Ac6N3k3hPlpdcnPgjti9O8ogXFE8pcOqHglOseMbX4i61bxajjR6s
CBM5njTfL6cc0DK/JuRvZmChblzAGHhrxTZRXycCskLugG2NsABLBBdj4Bw7M5y4OWqXHLNDDNor
Kq8LRTgu7UH1r8dU1SumNe9AFHxmfU1UImu4FPp2FwTZVvtlSqaX54w7dTCqPcJZmbzKn6iH6sXT
HosS3KGfsUyDnZ358qxd7OhJCve4VSosbEyqBUbc0rSPjKlFPo4ZRMZQV1ImQ/en/pH9x7VsY9TK
5RNUmzagqzHhMgGjDdcG/f2cuKLptJDHqfGnRr0HYGLCWF/4k+mBaxgM/yKeJB3ZnjR7FBg5Pn8K
IJWMLGfMijKL/0orQhkTYSPN5Y4n6BBy3S+flmr+VOWDrPuQRj1yoBJ3BANjLsWAw5k/FuN1nNNT
Zux1bGVUY+Lm8dMSb+zlX0qhK5o3XPuxB/zUmaUGW150BK/UIjq/NrqXK5gtIB2+WMnIlUNFGqP8
om9tAqkOL6SK8ygG7TekDuOwGlJcagB4cF3AztwxHxyN2FP3kIywBR/y4JF0OBx7XBfLViQfMbGQ
Uja0MXhGd3HJY6PdlgKGJ8SmK8hziflwzXKKpis4BJJqTbvlZb0bSTqhEYtAJcRexaKvxXZzNO2D
0SZ3AnlIti/uKCJ7bHRF5JuaZ65TZ8O3Qj1FBriLXE6UnVrGDsUAeOII935TvpLWA6lLmTV7avjW
Kg7SbNiDPfFp91rzpcdIf0aGUsm80Sgjxd+Etx+QwaTk2GQBJqmcgPMINXvodp2DYUvJ2hrg3QKu
ihmbq+OdgVmpflFGu+OM8S6hFKnVvJN4pMm+q4AWAmpTNyVenJMXeXpg46w+s0oVdP+bvCq3PW+5
EhM6OnyL1hz0wTc0GAmLqMY58qjGB4Ow0MrIcHREJ05qpV73a7aT3hoPIQBK6VlbUUvrF3CYAOKS
xRPX4zPD+jX/EqzJvZq580CdkHJc9ESgZ8vW2ouwn1kvQBUyYXvCDcX6gH8z40bBjxVpd9N9ZS3F
/SbkNAb5Vovzn11GuGrAonr7qgPfYjtpGPRgNv8Vb5eUZghpcb1MG9daHgI2JBgXq0wKAXnaYhMR
zDevP3m1si6N8uSBDpTAC3TUWBMQcSW2x9V5oS5iieRPkQFiEv1yLg34eYxLISu2P9YGM9M2WMPm
obBuGyhLtJI43scFNNQSoAeXKlTiuw7UjVNfXktaTyh3jAsXZNMBRWtCZtTIDHXGlQlHYhQZFEo6
INgtU544YEYFsbEvTI/Jdv0oTf3ajF7EQ2M5zKrxuCTatgjgp2JZ0+UzJAN5zV+RdVK+LuicewOB
CQexi08bNSC3dQIjiUgzV2dPzxeddGbpc1vjEnO+huFBqBkK0CeFAFL1AXcqzC/phj3s37hr5LwO
GkAX6tGflj+bW5UvP7Aau53ToDpMnS/JElSVY5ez3BUM2Qp/hIUdlo9zBJcR5GAkY8ziQE3SX+Gd
KVGwHhrvsajMLX7569AkL/4CMaWH0k78LukwmA3g7S770sH1lOQT8efBuVqBrmaNxT8yne5irBHi
VHuUXisl/QJ6jYYZBlZcf2SzBZ0/BgN5l7w6xA4p2j5Cpu+pO9PCttZaReVxKBrfhTnB+HepvVWE
Vk9PEOi0/RYTFA/FNLOCyrE3qolqscz3Lcic9E6ul6xl7WtT73ePfRpspIANCy737ppWw5oPE+XO
HoKOXAR/odIUORrcGscOD+FA7vuTjoFP7exZsimtQ4zhlvwXYaj07o/UPbquQwYKNjFt7hQCmhHn
auANFzpflo62a9ov1mfwOhiNPCUx77TxoEkOnD4FDJbM4ozJ1uIr0PTY4WFdjRcUguGGykZudiot
UfRXgfHmlQ5cjWI9tfGWk1Au2AjbgCqCfaadqxSaCc8yiH5wSN7WjrqDRNMN4tvA2darl4wLmA+S
UCEZnb7HMkAKO1odjq254/7MG8RC9bk2LvjE1rp7hP2zpOd+hmcau6uM9DJxsMPIznFhgUS7P5uR
+YZXYRa6YhIPh8ZwKbcIW6DFUdXSF+OpocnoXPgcT7BoJKXTJuwhweGtHUBuLfB3cXQYNmYdAeSC
tM41EYz4DmFlMRN7LwVheemqnlwjhzwTdqiz7gkGKvKz1GY8yy7BXfUPtZQ2Wgg7WDt2j7aKWq8J
Phvb3Ep/zpv630pjwMKQTAKX7lsbcceKSFn+XECUhd3E9oID6PTRPR7BWk68IqvMDJTj4M3E4GS7
NL2F6UNH1DKHA6BoPzlbxUwOSpTcN9SM3T0tKawaq/vVe46obl3EAXUJYz4sZwA94TxxvAC7sutW
+uC3M0MFqwG5dF349LIY7pWBJwHJdOlxLqMUswgJYqcP4q3JBas0ztmT2d4YbrxsS6/0B04AaP9F
1tdHSEQdyLdGopEz5I+4RoI14t3mNmeIdWshj+E7hp68NatDuCtBmTL2JbJ78lHE+kVqbgvPA+Z4
Cw+0YjvX84ENDkYAjChJGrVKfADxW9y8ZXRuPJlau7LRG0hjyMMp6poGgyUOo4CxaS6BWSvpEvE2
Tc0eRyl8J47S4nKDHPjRLeY1nN5Y/8W0wvSAJkvDrX6rkqHA8gDVzAClFLZbEbav4u8j37f0oOJb
0nVnLCu5DYQgJ80MTS0UvAAqDAcOCIbLMmXBl6AXWYKHH5RODtBaU4nWc7bygQFPYFVJQRr+YpMi
bitiCB3z6iyzRFG3YbSWsYEL3aZo10V9cNx9apHxZwzcInRZgrrzNLS4uaTZe/3JfqFvt1TMPpiL
MY5mOKyUV2sg2qtCGUkZln8SVCbvtgXtEgBED/EDrCF64Im00HtKHr2Y94hvQGM841dOy+DBc8V9
z75Recp7jyGo9WOzw8JJRPqNF+VQxLBc5BlilP8A+ANh5jgHeFGPYo47K/mOdZjjVqoZV8wxCLch
d9d9IsF8FeJYJylEbjDc4+URwBTVvJZDl3urxGhbX7nBe8m15AHN9bUOGMIMroDHUJ/4JMmw7LAr
G90O/walPgyc6LoBr83csQtzAdswojL3FaV9+V1L4k843C9xtXfM9lxOjk8L9meIp0XMcHwczBTV
oofZypU2ASaZjF4EYVRz4hCgXUqFa864ezAiFCsTaXMoLuy53uL5kCKaTq37gQfcgKxwtisYcblw
WV0jYvWul57Sn3VOaMUWfxix2hV7wjqOVh4ZsVDh7Jho2DoUP18+glissYybXN/IQWeaH7pxmBb0
ePl1kEYjP7TAu+LYxf7bAd0phK8z+51p0t1Mw/VX3QTLyeU7lEKswXN0UM44Hk6MCkqj2A3kNXYN
+kESCuCjhmEjMSd8b6zEIUF1nHe/LrxH8Tfh+Kp1jny9P2NWcxSHoXhjS4DFiIvZeBCniJoFRJDR
VnzJxGokrsBV7YtUQRWpcNjwgkdSoont17KhWCyj+IS9f8hh4AFEmwGYEmYMs/oW46Q+GMV+iDYj
H95J1UeCuNf0SxhjhByJedjtAhsXfdKlpmuwuFv5fROwr9B030yJy2GDZ9Gw7enPEy5WJ6UzaTLA
CtyhjV0ClPp3OnLsTPjIpHT/fcGHndObouQnzaEFVe48eqwiV3HHUwAazwoHvXdnFiiR9Gue574A
d8M0r/7iNcD6TL30+WRia1cNeHJicxRZk68xyuJsIsPgLJXFAg5bllD4LY6iQ6xv5RiSaWbKYESv
XqsOjLeiR2H5W3xaKW/M+CY7H2fiTQqzqgs9vNZw+n+2+YNcqwocXixySHc5A0NNrrWtvSu1Js6o
F65lp/Uy6tcI62L82oDie4w8haH5N2Sy6T90Z9sGt7jlQjGI3IOfX2bF198St5qDDm7WmeFBLPJa
7E6DTN1xqH01NPymB1OuYoCwDSBRpB5x59uGGEYb4Fb8gU9ifGLX16xdgW8WA+5wnyMQ8EB5x+xR
fNM0hogDYVk6Bm0FQYip4NAL/D/t1FjdJgG0xkhWnzpKdw57ut4R+jOwPo5P0Dwj8Lbc1C8FE4IZ
g8SZTPWSfLKyHB8g0yd9t+XKTZn9GR6qZus564EzvMdqsQTqN8W5uDt40EY6G/dUi1PHwJ84yDc1
RyE9wLpXD8KAd0fifib6Z7S7xIQXY48MABsxhcqCXghfcKa2Wzu+WalMvm1rbZEl0dcX3aZZKey1
SkhvTScPxk4H3VrtNm32KQkNGPH5cncXRLBwtyXvyoRxCy3DXCKPpLgYM+dc6+wJilCa6QivETV4
LbvXhVxXzXTXGv5pVn9pa/ypC3TA2IzWJ4/tFlI8YkskiIsG2znRih38AsYeEh/DPhb6fECjoFPO
GmA0iKXdPRZ7GKE7+PInxJeza2oICkE/3hlw1GkJydSRFi4MsJPI4svfeBpgqnY/Sr3+qLU3hi47
t/QeeJgUpJNJFxE5fhg6mzJw1zVLe9B4JowAU7NczTy+BY92FBTN8twv/0aR/s3FOsxJZpWJJpRq
Pqw2lxuI1xS7Hmd8rT3J5KCnvuEOsKubOFfVFAesu2X4LZtfrAS5ooHZM4OjvOOCfCyobNtyWLOf
49GTbT2NlEnVQ4UCJ7eIA+QGkxM0mKyjNG0ZU6vG3RuuQoCivTfYaSmiSW1vePvWSHy88waVEwa+
62RwmRjBXc5jt1DrxIATUXeUqkIlL7ijClzoxigMFU3fdZwcYiAY2grjFagUkL1nm/oSid04viom
9GaKHo49ZB7yruTWiHTmBYzY+Ig2lXzK3EhcqCJcpOjyWBlDRJyauR+NfD06xRkikoJCIJ+eHZgM
wv/uVFyEDvJtNzRMRZadXAalzNblqg0jLMP2KhPArud6wsG+gorL54J5DEM8mPaO3aJSyfY5zTQK
gi2uYb5+bTsLP8Y3Dj9qJEUmucyC2FsRpY3ZWZ9Wqm5GTiW96p5c68NknJgzdNV28ugC7soaqQtx
ZH8dz3idh2UvTaaMyQkIMkwaKoY9Ev8iwYlKgJ0H/pCiXJDfS8z4ZCqmZDCSLJ8g3FZcv7D+zQHS
udbcBwbpdsuJR2OwnkzIntiv5sDhNaMzt2Kh4x1TngYFK4qFKYYF6x1gsziNigv2NflDiCCTPSJG
bhmBcKMcl9jJtQQNh/S4fYi6c3FXWHbt0hCbF6yXdQarLHuDeA2nax+J2GaaCZafukTP6A8OIN1k
nBzH8E21egn+DeFjPFqYL3ZPPaWrnAYUwl5zG5NLBiY5wJWNqPAKx1q5uep79NUV3BmeT1jiMqU3
vqTrasN8z6UoE47uTYXAplSAWqF3deiJBjCvkprj0cijTQsIZgT52YHak730ZXuU27liaNgNoIAj
A7aS28e4SVgNR4vc0HaN5pDQAYRiHowJ0Up0YIySkkThYuFsgHce1aKt+lSmsXXt3WRt4q0n3mIT
+KmaWl8RTHUdfYuMhOPgp/Uw3+GQ6s0PrRnevUFlfjVg6oeHn9BMM+fJNOqj1bnIWEDsHU1s5Wh5
inaV1dmpdNxNqmJbocTnjFs5DC8D563tjF8eJfA8WxDRy5OAIVQIiJnK2VuJobIL4G3Ud+Jby20Z
UgtkAyZQHtQPE5WfdQYWbZxp5UJJAZ0JzducoQSMyy0EXQViHkm/I+Cm5Pq5FexVFMKzR0w4wQ4w
MPhiZKrQQ/cdoopRMRSuxuxeoL2oGmlS+rvaffQFpzR92ZKjSmToJMKKxiPydJHqKaI/rNH5aQwG
mmQhyC3C4O6kWY+Q5uKN+PxJpoHSErCoQwX5muZ85TLJDelJPGg25FMjqWRCR6oS9SRvaSrIgVCv
FUNcCbRdjF/Zo43q7mWBCGPLxHyPaUUu/v9MWQDiujA9h97HNGysZgJNAtZFNsO3KT1SLt07Mzqp
qULYT/w2htYQRW6AaIyeJUMEHZxw2pr+GhaX3tv31BCY6VNHUF1PcOZj3gHmtxgbR289vZWh/vI6
jWgS6z/kODsbLD/gHU65MVirKqpK5Qo7YYTtNE+8HfZalLa+R+vNGCBHtEgUFh/b5ACw6LJIChsJ
64AC5EsVoeTwGmkWa/IeERPJqSsyxBGfi+Le0W5Kq/4xQRwu3JorSoY3HgPLioNKXDQdWTmAuXb9
poI0RuZt8Mq1AfNhcmkuaRmM4LEakdYLplO/YbIMxIRnNBW/VBegNEgVCZ0FTMRc+47ZY3t1RufA
tU6g4jQYtK1vqpkA8MLeoxENKbHi2edmn4bL3CJ5huqsEg+et0ALRHVW5Hr+WS1zrnD5xxpmHfZv
GuLA/tvD8lWi3xDSYIM5fVtgjr/c4IHIRsCTHMCSQcSAv13TWNtk3HddfD+ZH17zvUTI1+tzV4EU
5b+CTOOauCPZe21mld/AaC2oDGnqHBpgsG3RnAFpCqyl3QSqrOtyW01QLrjoa+boo2wltaWppcjk
QrKd45gzAALLr/GJz8l+EcIF3wbDHBpuMqbuAHUZrPDqIGUZtGkxwY7D7xiDuRClLWCOfEEB5xaQ
bYs9KziHaNZcciLmHVIxH5C7wXi5GpDFGC9CBslc4xTZeOdObrcV8oJBQx7XFoKt1dztl/bH4AAY
PtlpspGxCd6k3Vv3M6kM0uEzmtmOWZgh1p20srYBWsiR5nFB0cMKDa3DL7ufyCChsZ5qBjP8Ox2A
8JXgmUgEPWOePE67mO3i0SbDzzNtDPYZuIDViXE01LgEWgMvV0b7FPsGjMXgLmkOq9rZSJCUAf/N
FqSdwUGGPo1Zt8S/ENAidbo4idrQQn2FmYJNB5/Q3lbB+KT22qGDRjXB8Jg7/V6G7CbEK4ER2Rwx
WR1DLVMtxzb/8dQle4TUjR6TTTXxSd4gw20ewL9Ql8/XSoupaC49k3S5wNVGReOc79iqFZnQsg9l
dNKo/d1EdM4CTDThVNS1u1DU0G74nqCai6OCxJVPTXEo52KuBLwSVYb7cka4dJEBCLasCY0BVNdF
32zaSSVNj9SeQ4SFXKUkMG64l+x+rbs7FzMQSNnSq4//ZujrekIVPVF+9RLrK/2WoM3JVcyS2x6n
WYicVbSzldQXgomUSsKKEzRNTjlnb0CLmr+JiIkXiiXzVx67zRhjAnBgXlHem+qpHJxf9Kpw2QGM
rPikSBsYHzXndY7ygwl8DwE6k8YL9h4bwV1I30svmVAeGLnoQfUwWpchYJsjfM75XRlyl2gzjMr4
AvN/ngfmhcGdos+7LL2xzcXGVFKjmM3JVy6y6KQaDyJgDRXEjvaPB3wRgp5RyQkhZInfND6cvCik
xQIV1oiBXl2T0hNuYk4AXfsFu5UW1PY42dgpI3QaPvhfUBX8axsuOCLFdv5zdiQXa2GOA/CdAX8J
OJRg5U45REkgyw5v5428mDqc6iy/EuSdzDgf0lKiHV9F9ams3kAFJSEHekxhRQeZQYADjqi9bHst
ja/sHD4gmSuSeNJ2A+RZzPP30LSglBTomCscfwKEg9V0yQbvA14F6ST5JtdUPyIwQa/mtQkQYDjj
WuagNAwZJvWSvYhTN2g9sAedGfQ5NGikw2CEvfe6g6u8dwGhdeurPe3a6dQPj7ZxhKE5QCWYzrl3
tIpT5kLk3GVI2QrUaDtNPXFAK/O1rk/wVYmuNe1d2Jxamyng1uJMFWLhQSUWqye0Jr13DYYU/xrj
w6iO4z0+ZxRUVbqJZj8Ai3W5h+WycWE/zUGGvzW/ntOj6+THJlf3qmcw9X0wLY17z/gn6zjzkI/o
6VOLZl/jA/eGuVVJHUnQxGTc8rGJKnrI7zx13KjZaZyU53oe1gaYVwBBWO9/gQ2kYaQEFmqHhlyK
BwfZu3sKfxJO/lFl8UAIxeetgjW9hPe9MT8bYu+3pwYemDM2fXn0igTLgAEygvbYdxB8Q/3VCYg2
Vmz0MyH5q9wg2gyNUO/6bSY0MPdBmZ/CUttAhngMOvt5okNI4uilvEtMG8OKztpJ70G4UGBYj3L9
TGb62FI3WYm1V8CaDAT8QtFVE2QcSn1VGFdMVrSbxpIEYcP3UqwNlzXW1j43X1emx8ojp6uWNJEC
3o47720Ghf0xKrCNJOswaVO4fgV+rjR0BqW3bT52UG4avMN7YuHVDLu0vn0r9HkzBfHegsnXWBAG
pluZPFZNvzEINvh/uMO9EsePeZKfbNrPEYazHHKMHEEqPNjQZRczC8USK5p3uclFN9afMo2EbiIE
cbT8M/KXPBh3+Vj44powedSaiMSr0NhDb5erPSvRGplYanCWh/q5d9x1nNDzev4Cmx86H21Ocejc
p7YhGHPf2SSVoI/A4VkCYRB5pxj1BW8DWGbe1XsjPQHVB/abBFQ0vXUUriWwp1KBr88/QhVMeM4g
gZK4IdCpHfryfTPzZ8sT87Uai+ZT7mypMBZlPskYgMMiqu7GKX6GoCSstEUvXydIPmKvS/kgk3kB
q0D9cn4gqmf2EsMp6AKCXclg0YtPWovBfPirElncKzsZT/JXtSy5O9iOhUn3vOJdQCll5smSSMdN
ChYwEY7yl8oEyMQmtODWtC2uIa1oRripVRhS6lwy0hTVRDFXQutwrI8ULDKODGolqkGEdvR68LJs
bYP+XeT3Ed7A81F4GVI3csEIS7srl4MoOxLk3vCiY9Y8NQ5PWfpDiguJ0m3LvwZehmwD21MzWEH2
kckErgjFoeq2UOQDE799tijhHExWhMeGIn3BFQIraqEYFRCpLYAAmUIxDx7K+W2m5PSardN+cb4t
1r9OT7eZtJygvx75P472PZKnOtPgBLS4o76jjZOjULp+Tud+mTeNfUYrbBmXGRoL2JDtwSWYoLOe
LYj5OO/fGVvPfGOsJ4TiGdCRarGhTCRuK7S/BmMA+/nsAIBZsSC/GUVwgnTnIFccVIteVw8ySk/Y
D83cHuyx2k3ZGSotZMBIvWLi75X6XezkaxoL4UMfpIlblkOBVw8YK9NSlRFdEf9KcgFidwc0mCVl
ySQli88JlRlVVNl1fqkgMua+hMXTqwQ7wclGWePLGZX3vy1eEA3eAMz6CftzL4SKUhdTxsQOHuOw
ZmvGhVePFML8tRnfNaIX/u8LpYUU6oZNmWgAagbzbcA9BJImDZAJhjvRKprVKuXQ5RPHaf9kO6fB
sXFS8Dad+eftITWWjAeFhwG1s08BDry/yTbvQG4BBSJGXVEJsbxSUAgFyQHrmQaiwPGgOIuSRt5s
7Bfgm8IR6aGXBFAbGNbWtbcljnWLD4Xc6FARVf09wAY8VHeu/Q+Wc4HGHx5CPDxwTgKHFJAfh9nh
YRE5mA8cG29hUx/+JpjWdFDGeFf01namLM7JGOwxQxzPWkHo4jqgCBFIFNxzLYA9mzPn/0qohNjE
FCEBR6pkHFYW6VfR16LtlCrYTjDrDK4jlnJ2YGPM3D0cKrgYQGaQlcLJl9kPsMRUtpPslcJ4LTCY
6TjzTJf6KS59nFdd3BQpfwxQCIfvnkYnpyvMVPfId8f4jdcsOm3Hv1jtQrWVEEvQpzr12Q2yDqVt
GWCYjtBIcbG5Yy5i1dQ9+8LJfDafCvNCYsRCAp7HhuaSvllJ/+PpvJoaSZc0/Isqory5RSp5AQJE
N7qpoBlR3vv69fukdmMvzpmZhgap9JnM1+X8lmYaU7287icw/Ua1fJS/65a5FLwf+Cp+taTli6zR
qWbgHlpIXgOngIm5RHxAUudIJge5/NQQdkChZRgQm8UOiiqqmMUXcXvCF4wWeuD3PP4vtIAd4XmS
s4dBy17eFgO3P3HcMgeo8vjWvjBWZv4lMmaZeBKAvggWswlMVFZic+EGNc70PUj5jjJGkUaSk1qa
XHd+rw0+V0h55ZXzN8Lxb201poc7yhf1XOj+olWkF0KDZZPJIz9LyjX+EPE+cNAMOU/pKbxECWgX
eslRtBApvU1Lmy+rjFM8A2f2QNzQ7ioWtXEVHlhs6cwLJo4Ml5VDNReHRIsp73mLSqOswQHlbR5c
Pj3+mos4qMD+L2ADBxG7jv9HnCuMgnxW/JfDKL2S5s/pd1qHFLG5S+vLGqztgQj9Dq0NY/G88xgN
OAovpResYtP4Q2/rjPULobP0GFybEk//6IZm9yE4kvB1QLSH1CYd8VBV1WmIgOlAW/T8g2dpe1eB
wEPDV9KfvvZrw8+MvyZzlaTfDPCfSIffIBihQXvY0DTjkCzXHla1AvXERhRNZ7kIDeRqcHHohwB6
5aK0gdoS64svy16CNDEJdcxd7rCxfNWWeFXMeDz1q2AzvJGOkPHkExm8WMBKtlixQ27dbg0S8gtU
a3wLczLQbnE1Cy6S0UDL9g3og1IbUlS9ifFgoBuQl055M2KU57wy2t43CdiyWr+hkpon43F0efz9
0kRFOwFm5AeUZ8/yuXJI6lxe0tYLcNTMqUzwegsYXs8ksLT4iKDDiTVLr0JWwGj/CPTIbNMlMTZi
v6Mv5TouNdpwyDCd0ODpKgyrTD3Cku0WEyan6RwDOpdgXIi2FMbIW1545mEpvFGppsLgXzBPjDRp
j0l66fCXsqAZJkRzy5XPFA0BZuzldaGL5FOseu8FHtuzq2On4xX9Xzlmx9kx7CbjBagjN/HdcviJ
BKHGrmB76Y2toTnhKUz+qzqcHWQMyC6vJsTf/FO0eeJvLCvcA/xt0MxVguxbyitPb09mTpXYHlXN
ueHXcpHSF5z8oshKwUEIdmYjlyBctcSN7RN+umgHOS5Ftc0CdBfvaxjPFDr1ULzSOAYdH8Kh0w+V
fui7Q9sdyFtcSD/vDkZx/NMkZASaL7THQVW8IfUYucyblGdPIiRpLNjzRDIzuMMenRvDDNlcePh1
4Asklm2pvTCpNEUqbnqf+fw+g+QWzW9DD0w5MqKDWRB0GqRkzc+m8gP56YIs4eElqsYXaT+iLvib
/kdm9QZXxhQOYy6EvgT2xBdjgb1CowFOq836hiMZSwnyLPNDq8l4mPb2PzSoKEpj4wT1AjuMBf2u
1WQqUmFLwk2GNEg+zsZCIsSYalQ0GeoSRyV80sV0ihhnxlDKxnJhyRlHxRg6wP1htTDeBZSHmRNA
zpSPCK9lLGbAjISdB/Sv7yuuNbMlkDSJGWu0IzvFQcRh1UeHEg444otLq5ItRq1U+EX3bwQatO27
4BNddqggfgRIB39h0nYT484nEz3e5/NODVZNiDiU4d5P8KGf/Lze2f/RUGJ6exK6EO0YvprYJ3ph
CZoSTUBHIlTZIhv0Wl9pYPogFA2PIUEN4gxz2+bkbY8ElHIbGkxYIazEDV9bCg4Rno3X3lw2dptg
6vyU9CYrweXJ60uroyAMFP6CpzL2C51v0oXblRc8585dr/7WtDNNcFJ4h/YmKrD+rjPr2Lv1erLX
TB6ehOzXmFR8Gme0LtAKVCRc9BJlJAoySuMVKOVQKUzl2HJqCvCfQNxSBuKdFZpxWrwfSueS0zwI
zspnHOxqXJJptIUUEOix787oUZ7qyh+5s4bvwFmeKefSyPkJrL3XGjs0EUg6nkYINgOud7yCIGUk
ATMtRqP85Ez1snGToFxHuyTYD0KPsaFaHGse211KMflFzJvmtLSbt177EsnmgBVtU7f7ul4nNxt9
qT2dqgx2pXRfpxK4KSavYQDCNbdqzzD7+K54LSFkjn7rQC5K1pWZG0dMZm9JZP9lTvllSupDLRzA
H1rAGRdTSARBldF8e/gWSrel6uRC71ZFivWGwC0hewOjZbwc4mzqmOKpYU6dNx2cYduFn4l5UsJv
LI87PrbRS5AH/DbZm4n/qN+P47mF17GXvwtcAsFNm7hXN5QGMMGZor3QKEtD12FpphxjBBRnDqfQ
yvI45Vl0BoEs82186cvsRa/LFwDXqfvlUG3Vfm8lzAp5tv6Oz3rz7Gao/z4IA2Om2k5U69LELKN6
nhkVz6BspF2AGPG0cRB6RuoBxMNKP0THaFJVjDRVZ6xoPQC+gkbKt8DdyfsB/BaAKiZmRDa7/Bza
CJDUloumx4Qfc052HJvS3HREA0F10c1OmNYR5Oz1cJckH/DO3Jrd2XvSpytzzZGEfLRUY4Xxygw7
KJOVBQG65Kc2IWJkSddF8tIAqkmkFtw9HiHSD5Nxk5kxOP//MmQLc2hqBUFK2u0ajHNplG9a9bkh
OSYgpbUDXX4ybWrvI7JAJsNdYJiaeOPYtxpIO9yxd6DrULJwgvcKktd1gsYeLGvY2hwnKvXcU0jc
qLunHuOQ4j+NduVi+KwPVXk2XGyDHDKEQep+o5OWdLOwFbI6xEDecdcv8bRKs2dY2acJ8qzdT0xF
HCjDMxARdUJLzdBMNxv/5f3ojzd7/qr702Avmw5fezB99aD6UfesaAO+oTNDIRQmM8c74pKU6dtm
T3MEVR26hrVOYwIWPyfboj3izwF6v6CL7VpmwH0lJfRu9NoHf2kpAnpugQStuXoXzteERGRLPFmm
b07mmrDBECZ8IYv1SwFtatN3u9NXBcEvVUsbhGSfwTpIDPP1kHp+YKfPAJTOWPx14Vh0tzmItCZw
vTXjhL3gS1cIQK7iNypXQR8rZiCBgTb2luu5Uk+zi2SSTDxeT0zDBTyc6QeeXOF9P9g1qlYtvFsD
0ZkvOR705lihfdc6jmDorQJ98eQaL8pQE3Ag5sj8WcpxzSDnB/JQ6Pl03BXguirXYYf4qEZjyKSc
DLiYJl9EdiYAXKEOa83sd7LGx2bal+0tcNkmIVdpVuDaRR/cEy0MDKSFn4IDuLAGbWMeI6JV0uLd
TKqjBcokbQ6/IrW+ktS8CZTQCelhzpQ8ympxUaqREDNSoAU35b8Yt/bcIb0Vute96vq88RxGa63U
AIvl/Lz0Xx22pSpvDghtGuNkhPaulLniaOjFfgdGghjNGrHEIWqwSC1tz7kpZDixXk2K4s5jB4FT
kK44AKg5XGsyY8xiSjMWNlIN4NAvoLRcRRVtlalp8Izpt1vAO7a/NSAgwMTCDL4+xRmV7AVpQKT0
pBTUh0a0kSxEVZAHkI5SQ6+7jH8iTAlSrFSI2Kb0Dzcrj64Vq9F0s6LAr5gWxg/XDeDK11BbIwx9
eHRR7qgetgf9bAPbC9qPbU9zYUuJScJXlNR7WSGpfrPxk9h4gRDWiSxCuboUfEWv7P+JF9eN1JMD
7SOsPZeTTSKkThWiIH2NcWfJ70AtxflZl6SJW+O7otT+lBNz79kS91AYoDIgjcKFoueHcBXnOkLL
J8XmGiRCQCEzILMIA88+TPWp7i5tbe31YpAcCtdiqh+O5Ec4ac5sKD57x4v9xsI/pjEHjdJYC8Rs
RNZAbXWgqbclSU85vbuMXUdSFNN0ysDRGJe8glRERUjjaT0MIp+8jSvYfUZDCvqjk+hsI0TtEuz3
2VnY35YtUEc8Y+zApCgik6f+M3V0fyTgpMRtEECmMH05K+pdT4MNogljgbympjSqLpXBjMkT1Zfl
7ZbumHqU9CRlYl1of9jkT20wSOKmHbyVSsGVguoDUFiNf4vwtkx3WMGp/1QqYjrVK/EQeR0wQY25
eZGvGCiPph7CZ+cp6to0/c75a5qkv/KqU2LWzedaSklrph3ZYYCCw31VEnpZcoN5RzbqEXQb9PWs
SLW8uai0WmczShd9RcuztPesBmSBFG7JSpkw7xBfE26Vi7Qr8Dk2vjYd0Qjfa9gkAY2JlPKNivO3
uOXmt4pAzivf56JYDUSOpptw/sNXENZHnAoPUBSKJlBrkhQSonvuCBk4fxl5H3tXUZYIWBVCWpqc
jVMIqEZXSSUqmIGBfojaUENI+phdpsaUROmaesuIL3wPdcmTDBEtISFRwZFJIaQAAcKUrcx61Ir5
hePpyQOgEolKyZ2q4NmijtT0EtwAJpZcMDa2LJkpDD9trHhsSTNFtWZ+MCyTSfYXu0RnZn2E4DtL
+60RmkuZ5k76xgGRCkStyDf0+UYBUnQSneuP4erjm1u3q1wvjg3cWwALIu9RfgatNDyXSaDPhHwm
tk9IgTTu8iS9J+hL5Ftd8a8pKKxQPwWwmrXyKn8cdO6qUI2NeC8od3N6yXai13J5PADFXChD5Kyl
6BB5p2gwRQqg5JfCvYvONgu6Y45lykVXE1pfg/UZ8b4D0A7+qrBQaDlQHtYlYD4PpZ0dH+9sjAmA
QI+dCM9TAiJGRm2pBKGzgDUKM49fh1vGGAnO4GgMWMnc4i6RLeGf3PmbGCiS27toxWYL2zdMzwtY
m42GMNfOE1R8PRFTThcdpv2PamynHNIiQ/PG5Ya8biZoeXLuS3+wedVICX1uRaW4Ufw7yx8Xf8J8
jSqOqfnPkqu7jhQRDdsXbo6qmNGHXOzqGV+JMGrwoxx7WfgsEmevueQcRQLI2Gp3Gm2ikEBvYeLS
a284K4f1klOIWs4hY2djrg/B4A0ETGbwOZEyX+4LWMv+aIXebig2IVSM9YtlUGwezUUMqgyGb4vF
14atuOCVr4zDNTcveXSBQC8YNBT77qlDQx686viWm6M10MVQuTcCGkO5oseDVsgeNL7Z0JtPGuXY
v9zYonpH1Y5RumvwJJBgweweBAaeseUmG8n4oRx3jWO+fAUBIrbzWPyIyl5Y+RlYBjUl9kuS38x9
XNKrFteB9J0SwPTEUF3GayX688CZS6XPyIR68WVCblcx2/DYBvNGyTc8zzqm1laZETSA3doTpK/8
8F8unwTdG9MKawWJTfPO028QYgeoMRYyx/viV0ThJVhMLpMAO23rxeO+nexTrUHbAqDnHNBRPa31
EAttOa8TxfjUEgiqdGWbr28m0JxaTi9WBRXNWw6TXe8SvUDeBYB/q3LNMqZOkxDX6K0yz9LG08LL
sgDZgrzbaiMJSvTB3JXOsMqSjyj7i7YB8wf6y0i0Us2FDgbnTYSAJstbPJsCTLFvA5Oz5+ok6hM7
ZWlm30PHBVrNZkSE9eUi3h8PmplvkdU76a/OoglRiV+C8pQX0IkSkAwfAZhhjnuMzSHtRoH6uvoQ
EIw7aiV2fC1RsSYw9/YO3CAdPp0DFtgK43n2L6Inupbpqz6+8TpdNB0mbwJSGSyO70ObXTR/7IZJ
sQb5IF1JovHG63HBWOkGoM88RPXaBKKYUaXpsPwla1cHP1P0V4X0ZAYiGwjxGfPMqYBwA6yyTnEh
GJZPyMEuUhmgw4RDSNJE4d2+qZTSNk1zRe5kyQKb3HsRHseqxwSpijqrouk37lGIPQUlV3cOYDwc
lilRvim+tbL7z0L9yyGBxUlijKmN/v/DQL/XeOc8E/BWjYUACtdsYpB0otdRkAKK6ezJRj85jSu7
Xkdy0Rtn0EQIFD4irf9jdkhgubK8YqMyMQ+cN61+UyADjUoFv4zBxeNI8giHJhHPIh6Mo+gFr60o
DSsujAayklm2LPpkoPIDsKMCRL/GPp76g0jscbd2Z0Src+0+DQ3rqXxqWP4jSnTwUtIUeE1yKOrn
sMXx7TWHEROxwP056baGwhwOmJRW8yniOUNdWvyyJbkF31XevBXoHpTGWgVmhFZpE7jvkNp5s8UA
iaOKuWANzBRqKtaRy/Ba58MmrNDF4KRTdldwuR3DNJZxJVzJrF56ncIk8ZGzK2rx2jMxcLLu8mgS
xmAzbmeZDzMxkRxCjfopQDCyO/E8CyHP59kymhg1Lh+r/CGfBmCYdAQ9RTzDGUEDQgt1SkugLtXq
xWLYM9BUoTENAm3otDJ6UDYox/FoKvk+YFR2hQS51XH7wbvyEjO4bi3+p/fxRlQGETFO9jkkubpy
JJKCxrrN3thzExg0j53PbEoZNKXc0YSINSqEekGnAldxtyTy+RWXk8yfJuwAPNpCJ7ugve9xOV+D
5ZstDypLRN1B8gICmOul9C6Ji9k8I4qMBBskkYhcwAQEkpIyFyYRH2FLC2znbNa+JxcuHeEeCWdk
bKbbp7tM/OGIGFQeahsxtnP8j1enOVe8zzszIaio/JW2iWOCJUTjsUpzOl/iDBp1PeEkBc4R7h2C
L6IQE+U3q21gTaEgH3rcvYTXVNuYi4k6v2yqdZn/psW8R/hEh7FyFUIfKAIayQj47GHU3eVbTy7m
FD0FZrJyQLc9fW0Fh0rBZ/FZMbkaKguYm4Dl+J+Jlqt1Ec4R4pSfwoJeILzG80kti3cWRcfHCGxA
XiTL62ZCC0ofGolW9Gemp5gR8VQkh1uMhGG78MW8TK5Jqe1o1hM6cNdgaC67q+wY200e1oRlkgPX
/hIMwGZ4LN6bWsGFhVqxHL9tKqVRm7cuycNAcIuJHQ/Ii1O0UF5dDii72LdgvqyTxjwBN9HWhxdp
hV3cBryHUPUrmA3Ql3qBXyd9wwi+AovKJ/msIBNtgX5TrJcbG5cUeneIY07EUMQUVzMC4+GPl275
V5U5mRooKrmo8zE510jiERDgyKVeiIlzU9Gpc01kbPAQIWAuvyjNc5+j2oufi4qLg4qpM64AemjX
RBS4IOAb2+ShdSZ5bC3odMww1aU9NXjDa3XE33XM1fTFlvB+EkOqbQShGIHE2OTSm2m7dQ3QKPXG
/G5oJjt/NjnmZunIUn2X/TgLiDUvRSDrRmWob3tiNcnHo2qjL85P8y6622JUTmwn2toAtFcUvwDN
yEJyfZ/QOOqMuuOQJmrID8N+g5FBhMUCh7ANJyffjmbzLN8k20aWX4g3MU/v/2cZCimKFCZ4qC21
OTQa4427kDlYHkZRKB+mcngjtxPg68x0EJN07YyIxYl0UtyhJcndLaJ/o95qbnMayRbAZ4xsERGx
JFVQhqz4Wpl5f/S2Os0TjTeje3qmfjv5xksZBkTlYzlbi10XR3u9z8BIaoQov/loraVXRWODfujZ
ilDJat9x0BFttg1Tn0ioZf7PwGqH1s9pSIL9agfQ23NbYk2MZOp9v66IMp1hWsbzwLwLzcoYAc/g
X50oxJlpYMX8htqFzC5CO5vyj6JTEVBqAWjBpEqT/OivKYZAmenXahJHQN5yiiYd0J0ErV3DfBwk
kaHHbR2mGw+8A/24ap+7SJTRDC6vq5+cWmcCtexVBhraUrT3a63Xj0l46chSCKGDRVKnsH2Nbq1w
7joYp5FRDlCuzmdEvYlwkEEdqL3qZmv+max3WAyLutnRfNHX5+lrVXiCwL8kSJmxYMHmNtyssD30
8JqEgyB5VOr4Q2I6hJvsOmLOFz4NmAyRh3H1rVM72akuxKIbEyUTo21GOfdRVFziBnBttHG14pUp
IEjh8TwQdpq/uiXDTl6L7QIdMVo9TdVwnCpv4+L8nUi2tr+QYyyGwXmrb0ttJCXHgMHA2z4nZKXm
F9MUxxaqe2PbIYMt7WBnWfPOyHXEz7tS+YcvYzb+E2DGjYj/Cm8DYyGK2NgE7GyLTKoCkUGTY7xg
MMVQWgeTyEEgD0qFNP9OOAbVlGSS7EaNFFCs028XusdotxoVNxcFfnyuDvnkWOsZUlbRP6eYR7lV
5xRwJL0bIxyat7HTXQ8NBGswk5YW6E9irUA0MjENy7gsJnpJaySlCaYZRh/Em3O1ac5Vdf4sEJG4
yeiLgUBoWDwlDdoRaE8aKNFpQ0fi7wOcl2pgonwswhdYHuSfTlAdwcihXCZWdIY2IGAkN/WVnHaQ
4/iqteE7j76LBeMSY2e2SED3c5bsBqIARB5Qls5FWlXeuWzpGowq4rlhNjvWKSluid+Q2wLwiNPp
yuxuJbqXg3ec8v5JMVDfpOvRImeK2j1VISUBKMG3iaC74e4yxC7BchLGUUspMyo6kKmdMRYZayHP
Axnl0h6rqAAKg/2HUED4jvvGwxP3O6WLb3V0fvS71OGjsg8w4eZfQeejIy8I857f4bFZw47+LqUO
jzsmlSDMHd82MOifA+rXOZ1Ip7pqxrtNbCZBQx0ndZfcFYpaXVmOEmgjaa285NRhciCZpf0lK5mL
cwUoCfU9QtJMhbeFxAp8/V3ObahkC+5PkgGwtywBWRPDWWLxOM9a9xoTkiFF8QT7mSJejjgFaP/R
juQEHDpoMSXNxQ5uMK0mgjA5TabsV4gMxTwD+yj9L6AD3+Bm6psDxY2cS6wIjg0aT7ns/jex+BS0
L8JoCUIiP2LWwWGE0AcYFc1Qgg4cbl02sSOWafBoUBGwIMHRJIYHplo48A6dCp4XqqbJvolvJK85
Ec6oXmIiXtAG8FfSwdhJn5VwS3XWzQjPOkdxP2wGFCG29RMpPvWGfNhygKUMG8ouymZyPmV+z4JJ
TZI05MVBoQ3adhDdCD+Ohw4qFDKTtLh5MKqa8QVrNqDkPEfQ9RinBvhHuKL+kHIJz/3BSy91fxPC
AWmd3MhusckUem8qCKoMbNyI36kNWqqZAskN5UKH2Xn4Bf4+OtSLBVCbC6+BnyXtnsflywG5R4XV
UM7i11HAAKkW4rLcCLbrYG2eoFwMscy0/MK7w+U5Wa8xM50KPIRtHW80XVstG4Xenyv0AdiLiTDv
fkwVKav2KwBLzzE70oRgR4mIeBEBv/WRsRyQJCtED5GdsZ0xNquKexBju3C9DXU36ZgmXa1HhrUD
ndvw19Z6qe9tBnKEOIMyb62BybPqEhj1Ogaew7ZcUH2K/mb2DKze2AUBdAWEMoguwmcuAtcJEYbp
XSuDoKbgF3DWTjwfcFHEhDGV7biI4p6hLXR6xjtnDd6ECwZctTSe0oXx56P6Sg109exg7QT6GeKm
T9WdQZmRYXORaLMRAywCebX5AngjRwpvIuHKUQFiEkLOxD9duVFBb+MWHDXxzrZlAAChXKLPHYaL
lJ1x/41l+P/6RuiIJFaxbXJjFZ809gAp1V96kIIDZnHB3YI9XSZfQN8nuy295rZBsBbD7yporVbb
0e4Pbk4IFMyw7gu1JLkEslm1WMfDB6sZdS8O51SdpOd0AHVNg/8cweidswogkaWQKpzLI5UNxetc
E/wE9JbTK3g1LWwKH/ktiLy0i0sgVgNGBOb5XUaOORmqYXs8yu8V31XVzRs3PtnU4ZR0KJ7E2Iv/
GvpanW9SDTfwdv2lGWGhQArFgZFVfxySE1HUmJzXOYBqOyJPoWlYVrmcBpTLFHcjIVMCbOjXkn2F
MwRpjSyEEdiSIaH9ecnx5ngMb+L4I+ejUJKN1ngbtekOQ4c2rFV2WUFvjEDHWlA3IoDTleFU0KTG
4G8TnHmuxC9J7611ygHP+HGMn7jL35D/TCoW+rNJtUv/LAQsERN0903MSE6uP5Wso9AkU5B0hcjc
iDcGTey+S9xN08PRUBwGHiO1SAFQaDbl7lYm0ryNu+BEMoRrVJFdVR9CQSERX3nhViVJRCk4qhPt
tJR7p0NZnxanJbMOkmskgB59pFBzVPqViteWTRnRjLXV52SZG4l0ycK3ICr2WvV1YwCBEjyeHnTF
UtxNLru03Ii9RoQ3Eov7ONXYLM9L80qQAGuvnqp3Alcl8Eoc/UR+IwQyFEQbGFkQ/Io2Dn+siCaV
/HeBgqRuV7OYwHtUN8g7mUZjWm8xDmOTK0SqMVpny7vqGanSTIVjneA+SdCXLhkaqKXaJXichaGG
W0AzeZjtG7K9h0ZSBkJNDXQ4/c4EJqtw1lSc9o8zkH8f6vmFCgE8JyesGIgAUBE5wmI9B6qJ6REH
gHqbtXCHpG1KSh/lzON0c8+hSlGPipGm4qGAo1JdSATFsYaMmk7OB3UTi6QIuD0OIvRjsWOvXHA3
eeA5rLaX+iFkujftzOyFCkvCGj0V1oFAU4QyMXtmkiE8+JZoLxE7A4LwU6UQk8UKQsCBJB2VmGql
qkD30lR+gqZudKE5UXfnvLOIV9rLBxt9De3RrO5nqhODgDJJH75PkFIGQ13fw/RHd6ONXn5S1tnU
q7R3PI182srNx9ELZOLqNwkkIiWGhkHIeaAqWU00S4BT8vJA75WEvKLhN7SpebgpODWmHE2hW64R
NlB/CavUkLtVWePpUdSxe7kC0aPPDDUUqXcwq1fZamN3LCvCcBlGSfvYFAfCzviNDM2IoHF5zsDm
wqIZNIlckCYXdU/7FiQ9ecPSktT6uEu9v5gOIn3YiEEPA4sNz4szEmmMhLHxD+8uNwWYHD7CoHPO
AZxrkWwNRFCFFWOzZ77tNJ36AEsAzz70po3wzrybhmIlAhA0RPfEBdQHyJjg2ZARk/sGHsoh3/26
vJXpT0ZuC60pGKHF3ZR+B/DvOpqFsDgZyM3l+6VAoQx3oEylIreleuo/hW2yhwJxEGp56TQz9zWq
v2c+H/yZYmCW7cbCKOKakBzJH8CFBIKU/lIfR4h5cxJmlsk5RPFRxdKA04saMzROoMy1xaCdwGqe
ba3aEVn4aAWsED4mVWhR7o2XnFrCJnMFKzICCeLRpXbwOuUJGWfixXuyq75CiOyUyTEV1g0i6Sc0
KdwnmCx4NCFBu6t4QDin+txIcVBs6JYG44GDJuW6tbC+k/CDmEKbs/2wII6wrioIiqjGswPYsOGs
wzLxXaAEuZiFE0ASKKpqkcoiZ3nGX0YOQ8bAPINunTMS4WIhGkFWX96cAzXz5XjBq7ypizOqrY2H
Nkj9VqOYZIQfGPIhu4UzfaIB/YPKeeHJgENRg3hgxbzj0GVEM1E/MmdPtLAC41uwlJycUlPC2AsU
WC+2JOv0BDsk0h3nBw3GXynVrQjuDPtX//ao/0RrOCJtf6h0NNh6w9hKH8IDVytzHcOayM9vjKtG
tmCdoalqolNqPDshTACKoAEeUL9mTreOCQ1kfdtp8xISAgKneDSWZ22QWzE+B8Nbpb/mERIzwkhm
zBZd7vdJ/JLS/0nAA8ZXFyMII0Kbv4Y1H6A5WaH4mWtKOossA1u/gIMV6ptZzSg+ok1VHwJIvrZu
EZwcCqe9jWFLvDkZf/kNSZ9LcQJHKp9nSJaHi7ZUlBBWezZZl9zBSmJti5whs1xhFVuN6FO04A02
PrfeeeFbFPviM6MQ4MKMTAaveleHRG+h2B7xiYiB8R/JxR8TD4AHTTjDACVRqW+4KQsHXxsDkuLy
rnZvOMuMqdvVGsvSB2gPD/QtKuoedy3cIfYOLgEW9MKJ/p+Y7iWUlOghaSPJ7vQ1s+ajaU55MOwb
LFA4EigFKOE5yEg9ZSRJaL3U2gWV21gERze8UYVKL4lSHa1C3Vw9mIZG/QrsVw1CumyxBz3hllvo
PzX1O65iEthUIPyDW0NGR+eeomogGqEogsfVIneVGL5HzLdAJsx3FL+dAnnMD3eod5eFEjPJtuLU
6CW8OTiWUl7aQNxvhX3jLplUnxkUjANA0w9JzL3cMVVINY11gqfU7lZed+UFSxM0qeY/lA051IuI
TtpE3+UZIWQOXvNvOjNR+QMbyOGktuSv4W6i2EsYF+FGHxLyy5bLmvvQEIOBDTs5SDkHkc9W1tX/
ePhsaJdisQi/Ne8uaOrCfob5kDUxN9Z3VKo7i64PMiHH6Th6xupfrFUbCGpfkjqElJUa0CWRJpWW
HHkzLT4vDX4R1gpgWnVaX10ChHx8njFH1nhFSpFb5gtfzOLPctH2KWViWuIyGQkoDb8HUhvr/JMd
SWuXI1ji28GH5t4PUDGzJ3iTtFGVTZhHfeD4YX2CachFQIZwRFUu6zlBdjZqW1BwCSyUGzzEOIY3
yD03lb432yuwd824V84LYfYKF8FbhRmB+zlIlWOgEVNFqleSf5doQWyCAgRabp2JRBUYmKinVzCx
O/pyqbBZBQDERA4Zyi/36FSyN/x2BweNrqWmm6oxnjoOWbO6hBqjqqQ7nnvqAu4SbhoBPd3HJjeZ
2SRzlOtnhPZSe0o/VWNR6CryFox+bTIjNGWt5F1MN+A381V8/9yjBkXaSMgpZUpr3V14X2AQcUW7
VK8RnAb11ZIgG7H3QryEnP/sHbglY+AQZC0sZwpH0Q4kXH/WxOBCLjwub/n5SEmy6Rap2n7SCKEA
SnDFzsSo2TItvgwytIXcqFHmIWzjwhOTkslsZzRvEgLKLyKccqOG/iM4Tj0rqUnGO4pIWYVzfa54
yI8pNYT1iDcw96EVGRzCfVpzXaCgDi/ewkA0dDWDBkBGLMxZLdxXwbM7PBl5UuwCktFAKqjgoJyo
q3TgTXXHekRBJuEPT8IGi9p2llDnhD/ka4JiNzZMJ8oaYRj1kLzGCh0K9xcwexUmz1iCA+77weTI
/+LcdinCIGEDvABILi481wD0WJsuY/eL5pRdR3Y5MTs5lQTPTsPjK/6peLBXFUwNkLgvcr22hc2P
P6UOF1kTphPJkRNENKMH4SHKllbbi0HnqqQa8STMV0JqTZk8DU/pS0mJxAHBTm4wuLjhz/hV2KSQ
cWYLHYBLZS1ZLALGBPQiskJ52yxMVlZGToDWGVsLqe+ADE96TnbtxDr0NgIbo2GizhuRWGbDGf5j
nRT7sfoXmrA8we9E2cvv7TzfA3JrMPAQhTtGe8UZmVTzGhMZyqEzMpkwD9f5VrVe6ahXX4ProSXH
z19hmiYOictBj77lkFbgzdgHwHSstIUlFiKWlFnBTGWhKJF1PSgwL2CkZnsW08Nob6mra48s8CcL
6hgpIQH26oYxH/m4V4NPGFdANOOJco9JP3z2RJ+eVMnzv3jZW4yTVdmppW9U4avYhZVxeBrRlgl/
50vJ7oC679wfHi3De/xJPBbUPDate631vynXUj/u48MYxFgVX+fktWuIkWeSFZHaQP3mykjJmlqj
pJg4mmjVNBDXmqxg13uKytBHUCxr27CZ7Q1uyE06NfO3bM0ye8P6LN0Mxw8EBmLZsygJdIS7VD5x
jen2KHO58//At55mlNIl4+NwFwUTHOAW8EJD1QccVoZrqzd2w3A2SKwRe1oIzsU2F7hY4sO0rHkk
pXjUlAkDxRR0k3Ck4TSu5bzjFFeSq+kcW/tD17CkkCSKqoAyTRjvHP8GJL8HWha+IS2/OpQcE7ql
DpNBln+UTU7dLMLSGl3yNPd7ucwn0DYx7qf8BN0Nzg0K29Jh8gJts+aLdErGKnbMXVoX+pr6lnnv
bb0Lwue20cnRgfZi6ApdRogKYxCrUE0Gl3BuNsaX6FNqByXeqqlBugSJJjAFgj9T8oseLrqwBzjK
pK5nphcW/wIo4Wd8JYUi6Ne1vjGZo1Fxy1I+LBQMg85B/UDrmQuzl5pbat2xAnwBeBH/RfA8YQKn
WeR4o4BDX16BuIjxALRCenQu3T6cVqJZkUwwA+Ezp1e0dvBvTSof/TZiWmflPS4QIc/ASAQ21/Lf
xEY6Bw5UU0cKGChWynLm/gVgtNXA581INcc/5CZpZlRa6R142gXW5VjNuXMz8FXVOjuELsnr0lHI
MMKFu5AP0uRe1gbgnO5caRCe+yG5y7qTvqm50InRbkfZFo5Jbo4c4ZM01XFItBAGxNl/JAADQYfM
ODfVdRhs4uipmQ/VNJ9npTrG1cHkwxFW3nR/O0a8qDHxRJGyH2uLWKGOPIB2a1MDzzpR5AgbwRYg
zqgyGYIGquAmfsE4kESnhch/ETyMILwBvI5FGW2jd2M0cREBgyhXEFj5yBKYZAtpK9c+o5QEA267
6iTXzkeHNAWl0uMSB9h3gVqBRADhvGw4ea29imggLFZgWVHWur8a5pKa4BMJHQhDyjaWUYOuxhYU
PWPkQySgVq7pW7SVe6FSiMQVAJcPYNDhu+gqf6JJuSVAVmGZHw2KX2HtuVekO1UM0jtJK82xIXTI
4PtrwY/sSKxZVCY3EKjeo1qvCB2xkERJ5IHNu35wGDQcEvwl0CnoWU7bLJYK5B086QJCusZdkEzb
Dg0SH6Fsicg1gGlPSUZUT0mMwcLBCZ0LvhARIMbSpC4ApaSTZzGBKiCylJuJ6AT+lAClnteuoK2s
yLGFc181Uedfg3UDLagahI24rxWQM3gDgtSZHWNOF3mrDTUW2h1RxVgugSFUszMCZeW2UAEJKhnH
RF6j8eKcrYd34qiwHTsMPl4rXsZkCqYmIAAHagWY5kUmXL2lGOlRinGvCaPI/4hNXgksyEZr4sUX
gIDLZEEB55AFTyWpYzRR2FUNyaNIlkRZTuWoqoTjIJum/eYTAWMBSfB4eJLVNgHTUV6ZQNT1EG94
Bg3yMoE7gNaEC3LY/UClZ6nNkvEg2QQad9YAzASmJzXT2NFTlY+tr81MlKlI6eMQh+Gxkvl/WDqv
7dTRJAo/kdZSDrdkMGDwsXG40XJUzllPP1/Rc9Uz3cfHIP2hatcOO4hcAkcJLNDU5ATwxWR0QumG
/hLkJ+JoCh0c1Mr6JN8cHpUbl2sDLtzkKa9sT5XvF4O84tWwzqsnp73RLtmcqmiGGrMkMOo2zd6b
/24Q0GGwsWwjWhsV4RFKfqXRdaM77AUNYO+wroKu2kpHn8B6Gp21qI5ctrgsQWnBcz860jp57rCT
WQfvE+/ppZ1OELgxXih2UtLeaVHWVWpBz3hM0zehBJtTfqwhjNmBnJAJpAL9RUQmOhiGwlySlycg
IukXFdGUcRMAxpebrrpKmzWg2Gp65rnM4elf8okcrVXUrvkhAA69fQY9g8KEHkH0IL7zCEbpUmCJ
ZsbCkanb6vaeK5TSvOQW1N7s4YcFwZmn2r+UyjKW0vizzOAqFWEO1LBYbY7JBBDNFxrVPdNgNgEv
UuAihnoB9Bj46oAiI/oiXCxJcTrJvcAykqrFodEOk/CEr7GrHSgJ5fYmbhd5IQ20VWtn6Zhbk6OG
2lUduLvIHoFh2Ea8YdZp/ZjQXfAJZb4uWxv2IEiMeESKO1mAIl5mEnZqoZ74zZRiI+ix2Pw3vwMs
CtFnVJZ2f3OySdRZfTHq9IFSXsVLIuFxczBVI+7TlMC6zsDiHfMYxyUBBS5fTeeCI6JJN9ce3U7b
8S/EqaiNDrU+LqVAYVsa4bmvom0XYkkPfhti22u41QOnkK6OXEbGwVSPg35WeK1O85O3DwoTDAO3
Kaie5Izn1XPX7hP1RxmYMUdw2T6H6eIjdAzLLyd/9MKHiXzhPHmsvCMrCEfWjzIk0l0/mzhfZj+l
/ed4j119BPP0OUTbDHMA1ldm4SVaZ/upsg4a0UJ0fEVH2cuSTKBTg8tsYRpj/GwjS1kOdCxZETzC
R6CFwEWWcBk03NtpiNA6XGMKYJrLBKfG8RxOGLPiBXQfpFIvy9HdIcACfVaA2UjtkJGvur2ftiNU
T4wX55PcPGPXLIR0NXi3glzjMtsHzk2WPw9SChcRYrt0yIismS5z/or+iu8i3gkUACF8aUCBGv75
ZL8M/IX8SlBnzheF6wnhGicVvziHRsiEPD9oRKukB6aoPg7yXYsiBaMNQfI8Bo1gf+LtpmRg0D0c
kfrKTLmDw8GvcOJPByU396hAoFxuLXwT6AnS1XKiCh9H5mCyzfEUIOknu9DC0Y3ZiGtg/mgYmnov
OQQOgaWy+RQncFs58+WQblJQXuWSQXlPOFQU7yi3leFhfTr9Sjai7EMNZCsAdhPIgxkz9CmmnCzz
qv0Uvp4Qrs3uU5R1YqfLW5thjtTgVk2qcpBuobGBJHMBcxbKHEJrPwLGP3N8A7pR4JXRd9IFCs9P
HgqrQ0CxmWqQ6gMfKgQ0zEaEvygTQpFxyAEoGDX4gfIOx/huLC79ks7YPEDc0atcow5kH8gvDUaa
SM7GuyMjvUtIGcfkQunjf2qU7+VbBT5YDSMuIE2QfE2KyYJRLoItVgI0sAa1jTD8fOQu3LtG9Cur
iDpGN786D6NIdZUrDPZnoXfoVJfum7BbRzgaT8Zzi9e6tU3BxoaH0uDw1R7d8GpiwT8glF2zP7EB
qeaDUkCgQgUBfgMduI/e8Q0acEdhPzDiC2iMkrJbKhMchIi4yy2/osSVhAma8Po0WKjlvPUJLxJm
CXodvkPDVQ+5r/ZoXsetSnKTkuyz4MOEish3YXg4tv+85JGPOsS/qguGALRk4jqd+gVlCjOkSH9s
UN8xZBK3I0YMQKMdF4Jf609StrHScCqC7HkakHlz7iCshhrLH5QxUJMRZtmbB83nclN+pSmXOtiO
cdUtGerHa2HkytyfPRIq4cnmjoUCEFFdsnUrICV52QimJlNbl6q/Ca2NPHkNfrocu1yNQQLGxx8E
kpBJAYNlzkWHEphkHEp+2Sgl0ya9fu49dynsntb7S3HdZjMAU5+k/woz4Aag/djfzsOw6H1vU7m4
gvEufCoE4cYx3+KrlxAhZayTc+zD0MFSV66LiRVv40uQMF7x4mezwPcWtpDfYyRJjwaUA0+Utmjw
usVA6eKTs2eu8ARV0+d7+EQFHZn7cuIClbNK1K5iFon/BHzp1tIXwRPvuVSZXsDYn9/vRFnlylvB
fONk8dC4yMTLYWCIKf4HiHu4Pzk/WPwGLKpE1/Z+EZMgoi64lHwGfVyhXctyFMQUq3tIF+2ppnQa
8a2RYbHpTzteI67uav+XddO1Uw9hr0EJ11exHLbQmRPzzh2MKPtN/BBcZAA4FddXGsxEaIWM3O6G
FiZIvkzqEBIiPziAjsuGEyjGQF/SX++VCpkOAjrNTGqZ/4Vw0CQvSZxycyfc1CwL7MIqFrHLLqv/
sQWy4eU08o3lcYikr6/1/Z0jyoyCjcwEnzMnHiHjcymj3XFW5IA7eKfBr2q0CwkTe5vGhi5VAxym
kZK9z6wur1cuVgkDNMW6vcK/nId6bVJgUVY6OpletxkEqUUuIsUdbqBBc26YicnvDkyEM46J+B8S
goJz6aMQGZ38ganF+OT6wHYqzSMbEj72rU3oh00N/2n4V5SU0bybMNKEYWP+BCSTJHvtZVK/Sk7l
4o+yTsOnhmkRG8IpXzOthA5L8POBdlDWOWufboEz18o+iafiNoKZ5E6Yn/I0qj+3aBc6DRV3FcUa
jYHuneY+W7/PXr+zHbSnOrVf8pzAgY7GZ9T7Wsmph2X/9G6WF737gtMP7wn6EZC7bEPWkKxZTdz2
cRLCq2H6x69X7Bugv1CgeGAkObB5ljYMUh0gFYYd16OsclF9pVtuO9FOjA9a/T3Clrjv4VgYCTK7
YE0iwpC2sqJgtyBAdjjm3EUY3DuKtWe2JXlGNu2XNtf/eo4m1bQWFXtBaEz/b8NF3CW1XeP6dDFH
zn+hLVKghSg23AR/vp/KwrIpInyRagq6LSxKkAm3BjDUT+EDFh98UBqN1iG8F7jYhJrP1RkA4kjj
KN4KRnwC8tQMcbjFLQccaNCexN4OHA61QY6ZMA0cp921GrFMgJxD9CPJ3IxQuWSptuET7KkZmU8o
r6njLtDRhtU66MmPfuyiM3Ck5MnKBM3W203YATOWuw7JTbfN/G8bnqeB5vkwaTTSV6JrNA5wP1w2
pPgmiJkY8ePsS1B89JBasNMyblMxfxQHBge7W7zSkvkS919dDOCin6FiEPLExGVEmTGfvZcILQjs
Vxmriq34sOR3eKO1K8V+AR8CpI+AdRUXlbUi9JU1RukfKNymElklvfp/pz12fYsA6IoKSCo0zudh
w/0OcH9pWndRY5kRyVB6nnFF/4qHkSST+kxWNmMdqCA9AXy/DiP2SmaqtAgGDZzM3xi0y0ytxlnm
vgbYhdOdcLVUqjc8CkbO/4A5zMzR6jB3xHtDH76b+tGNv1I+LbYVezhBPgVpnTPZ0/c65O7nNiRg
ZDlw/mHzA7y2GC8pkWnyJlYw+buoZyo3i5BCjPRFTlCT8VYiUpVNAZJIvZQzfeu55KEPqthKV172
ILTOhk1BjQlJ7TRPzX4eOhFiabI2CYXSShi5fEzcpAU1whwJe5MMijeXF6QOCHkyIW7ND53aSZjk
wba0SLSErV5hw12tS+0k61VoqkrcXQb2Jxem0ES4jHGVRhZFf/ADRuhN2wo5zdx+UDakypn2Usme
3ARfeVBVoDHkEw0Il8dYvyqIMVqEX5r/HIfKCt55bO7y/hyON2RGnPJgjZHFr9RO0w/zmFlFZk6x
NOzikKsYffYm63ZquPZDtOc3QgGN7o9Thr1uZv8MK1qgvomw07RR+67V4R8eMkG27ByYYJjMcd2H
E5G/1Up/VkYpjYkH3bNR4GNEpr6jE8yzmPeDUVf83fW0QvgzZM3ZBPxLqme/3mVUBriTRK8pkVkI
f+nDCsYcXGqOjN+Si8/xNGZf8fReBKQ8eg88STGQIoMGi0CpLYm1F5qnfBpONLYm1xP/n4f6oIGG
ioa7P2U0b3kPv4sKVEbywYvFTBpWK7c1ywXcPADs4H9xjlKlww/n9wg0hykGBTOHrKzn2Dq1ATwU
PJqgBHFkAkgmkG5h67O/UuZYttLRMhPUbMPdX5qQtrHu07ZBtGhn5KBLlgdCGZV+d2ZEJmdvZMNa
RnVn7xusKCm/OSjpTpiYwPQQ6hkXp3A/+W18CuKvN8zJCC4CcKeBZtDH+do0++4YXB1cBYRDOuDO
4QgXRxwJOP5FY2yAznAp6YjYTIote8HFxM0MADYjozGtD9/4cOKt5j1BBdegIecfPg7neYn8XmtX
uMxU8b8cyb0D2B9mDxXxlFHfMcfNT311JU1LKEuN/1rW+cIxX2TmCPI9kI2bY77C9wbIgn8sSW7g
3uLnBWLTJAdDp1qjFIT6mZFoRBEuJOR2zhjl4vm5LfxXNgJkzJJhfaS/qel55AJXofMn6wE+Al+Q
uqCuuoXtvHElad82um5334ZAfFu8g9JmayLfyNZ6QP0Pp/pQBC1aehSR0FDHXoEqdwnDQJQa0vD8
X3FGmzkoFY5Y2wTyW3gov/uG4g4F99HinUc+kSQINbot38UAa6M2k6KF5l+cykxkQZSagMWsFj6i
PAGpwTcOa1vuU/qCsP9Ien8zQJKhmpBzNHCCB/AQ6PF5CFESnI0NEgYtTmJUk8hLIiTZnC9xaZES
hlE3Y01qCtIdWME54LRwb2V6mTvu0kR5rqHXwECYCF9eDnUR9gwRkm+E88x/sdb6xv9bSkQkjmjj
qBbCxGXNHzumQlF6wQ6FBkv4YHr7qMHDaDvCprfh/M8fpFjgxBFMmOM+hYLthUctf5ZZKfclglYb
o0sWaSEwgVo2J5XZVXSXG219ZnZgJ9L7sOks6ncqUGFO0S009rUfDziUqeqn1OQJgzPlh+49pbfw
uasQ4sImif6a/Ix9CJUQ75a5jdp/20DFNulpwLtmjvPe0YBbRbDSWfuxQhrIjwh9FloFnAgfvBsc
Gvz5NFBRhw/JtudYwFdlCBjwhKgGwJvCv7rkPiVfgI5X7lpKJcabWgTWGeurFEqGZx6YuffDh0xQ
I+b+KvbTDOIFwbQhJt+Hv0MCn59mLrp1sENVh9gjWHg0Vr79hLhW2BGAnkC/IBA+GIsQ1mWkNjbZ
Vth5vF6pmtryqyH7PMKQXXkdzVuAIOwSk4ksXlg8WUk2knEV77Ip/mgY4KzRUqixsgr1N40puHh+
h/OwEpYT4XRkOBTOsaSlr9tXuir6GGmz5ENO05+NT15uFfiDwTF5p1IZXUaz7HyTUU0bqQyH8xOd
l+iDNWPcCtZW2Nmmmr/RImzawaDZC/GBAjfG2UcXi77xhUaDTwb4xzEj/FspJZAMdlQlLdnZLs+N
PpyDII/OSk9UxX70H9vgGwJaYf1JdW2Fb1r1cMeRrRdUyXApADswzGkueaAh7R4WJc7x8l37/qqq
5XFWpksZuIvCz/bkAe4FFSvxRK4s2J8aBMAve+yWrbvLIE70yrb6m2rYXyy2pJgeg9l6iN1DYz4k
BiA5pBLHOrkwk/unmoprdLFbtMmqOSaNDu9z66niD0s5OW9dLWRGijvl4C48J9jTauqvJEKv8jwC
wqAlHW5lTBvN0SFvuG+nryLWt1bbXDg8bBwcBswwuBd1IziWCNShxG5sLqvCe/Xp8i1MP9EA+/iV
mZa6dDRn61AGvjXFLwO/xipOJSwc9gtiWXF0ccvXRjM2mD3sQuSjER0GNP1C6zfoAnMVqi3yQIiT
Hq+ekh9pVF1cS6oGD1d2F89lKNJHqNaIejDiKhkLW7wQRpjwL9CoLSSQlNO6G59IB90UChLfWezD
uqJeETqLvVOxtRtiAri3kHrEL4DL9nUwG7p4FdsD9VmYS1njHqyS8Rf7NaFR59rdVy1OAZ0DesP9
4O/jtjjMgUsICNpDa21p0QXbwTWkGDSFNWEh875J/jnS3sdAlEw40mp81MevEo8JEIuzwdfHtzVn
1Fl0+rJFTnia0r+w7BZOg8inuHkwW3M93vTd24SxQttCFriUEyf5vK/obPlwgopJQZHwMtGTeWRy
UGujf8cHxlyDYQKTLYxA3KVg3Xq3BCDINj+SmvG+P5/d6gLdc2kBWQTduOlAYmXkn3A0aTpchf4K
yTyu7IXjkKNTiG8YhAcW70gBgukwQZAezUAOz614mNM/s8TBFUtWFwRtLi9wkKlNPZUH5+1U/SXT
DsBPPs7XMJ8tbd6IvzYh3MUYvTJK49hsEhLhByoqk6HEmD/xO0AxY45h+ln4HXKv6y4+A1B65lNx
78TSyXzAUXtHQQYeqjBoZZoMyxgejhTKTHqoN1gFVkbXG1iUodeQCT1wGP0FQ2SG7yS8WYTpmC+Y
CcZo60XzX9bfNPbwe/HHQ5kqbO5CX836gVaC+OD5XIh91Vk1SZaC5OigosR9FneUitUqcy4V9w5p
SXFPw4XrN45/Aip+F9i/0J3tbPqIpT8VGsuUE8Gqym1Hx8m3StwW4v/H5NADR5CP3B2Vl0WuGE/B
IoQ3nN41iE51+1k5w7KIfOG3sNkE9E4BKi22gDgLQWRIGpohigMH3Ksp8vdcS8k7JOqVz82ByePC
TujFJOoJn7mtzUHpkFt9r4A8dLXjvhr+dBxPvUzFxosoUJMOk/Cx8qeaGrn06Kcxo4e26RJ/N24x
rhYMbxjVs+272zR2NkA84p879iclijFgPXQk5/RHIdsMG/1QuQY0TX2L+mVq8ZmJj5mtyw7GWWqc
jA2zHG+A+su9F2INTehveRXAQeEWSI9DC2tiBb7uc1wKZU9CILP4SW/2PHGeI3ewHMMzIqaiG4lr
iF71mvageVNHMmCAfzyAThcnHKytCTABXV0p+c2cnMcKtEaCmiQTV7e4JPEUEDFHVuULc8yW6kiK
5J1XLn8FSxG1FUzPiMJ77noYtxuGQ5i5L7Jn0iMh5wHA8hQkJzX9nBwMgXKS3HARI8RP4nb0KFhr
xZttWtva/CjzW11Wj6M+HLVs2MzGB2CJXBs5hp+DHBUYG3ams7ai9OGO9eBzCvcm5sd9FaHKZsia
hSQUimBBthQ7L8V6qXP9i6/B5LhCf4HShjuaDIApfGa8ymC7AUzMyRc4B5yDzvpl0OFqLzHzSRuI
a3SVvRr/KwPgak8SeFTGt57p0SbAvihuDs76amccKZfEuHUerzDKM9dfSrqIlXNVQjSwuBS1F5fP
NHCMRLPyXGr6psn7tRUDFREsF/DFbHq3eh6eVHgcA1ZVA8AvJFIgazYHH6+KkXX60S3HD14vj7Gw
8CtwTMoIl1K0aL7dQDsif1rAOt402pem/7mDuC8G2znzqWlfrAQazORI2DLJSdCkDiM4V+w9e6Z1
KfHcs0cKesvdZDSOKsACDOtYN3dVqN4q7A2H8LMDJZ5NLtYQpTcjhyKkrijXvK9hAugxYasZyubu
b0/ooqv/ITxWo2zpTO1CuG9Tfypdwu+0dwkAdSdjVXbResY7OWk0DEapZPFwdSqdQu7DavPHBlUi
RukSDWNQG8ZQGyzF3mbusaeKtqH+aWCs+qgfhbaqw0DRQPraFm+CSuQuwTG1D35tAdI9inM3yI8E
AyxxetWH/DplMI/nkxAg+TfiqzuEX2psrSVWJmISPgADGzLqbJaBVB74jSMzXeUZvJGrrfxSkg7H
trpA6vFxjIXcWA9/JagHzswBJnHM5WgTwQpbxrMc7zmEdDoR5JH8sB6e5cgK4Q9NzH04nxrcHSQ7
UlrsSEfKwfLkjjtbzltI5IP16KtfRKvvJ45hJNJgVNbTFEM/KvEpNQqO2uRRN/rjU28+xh5+GA4j
CzX/6hMDFzqqfcrI/z41Mru5TJ/bgcvCFPPuu4k4p1df7BN2VaYdfeqNJAmQgCIuY7hSYgtpJME/
DB4WGVaRUESUkkgIzieYcT4zYjhYLp/e5Q+4HaDbtfcymC31DnYLQFNXf8glFNbKUbXBwsASgmAN
AcBMOAWYq7n2Kqg7wmT71ZBdvGl+kb8u7aODkRZ/7ti9praxmrLvynklK5pu8trnzMcDKmogvRJX
CUuH/Md4lUZlmuTdQv3X1BMXu47ctAKZ0r3iWaVXF0uvkZ+UuGCN6VgqdyJBipJpENOd8zrkEAQh
SPPvpD8MLv48cP0z21mZ7u3X7lwiCLSFgiVYr0dbsyI/Qjnjr99Cu+tp9Mrx6JzvNymnGNhGRa/R
Ou22wweWDBE6HaI7kiu3nPwhX+w0GQ/ouHVj9CXn4VDtsm4fs9JZbTI1r04UKShhETOE1K8i8xlY
XJImz7JYRzbCyXgL/SZSuAVb0nacjYdDst4yKiVI5w+LE4wPsHDDL8ah7mHyBpiCD5UawO7WeNnw
8BT34nKz8B+MiR2JOC7DrdxtPkBg4D2HCQrK7l2c5xUSbydYlxJTxQuWmklicUEfWOuYsqxYWHOO
gNUK5AFArbHt7UTCSp/kO6m46a6pkyczuITpY1DCU3c++Za0Zy1E1co0d/iL2cCAfGl3vPjzA1VW
m2FnADJHqXl3HWACpv9xYZiT8sPrgs8ocRuy9iWlEj/ugCTkq+QEA3NSPTjRpeZasys2G9bKS0/d
eFQSDdAlHCayL4R3Q0tkJdkuUc2FXESECRRjDpj0OOG91Ievfm3vHGFahX8SLmfZ2oVDVXYsi91m
0gxJXJZVwTWl0ct6EGR4GjKCcnReXcbS/Yxs5qVcYwaVFzgLK5ZMMfGq5INTbQb6hZtLjiVB2tDW
e5B54F/asQ4f42T5zS7x+1uf7MT/Hu8iy2SiuWaIvKbKIg/iA3kmWpmytbdDhEB1KncUgwWw0GD0
axWspep2zft9uA7KwStUkfBRgwYVcuXgg/hjHOgwkaHO1kV8Ri1xMuFyGVQfXhKt3Ebf9wj8WRny
Wy2vuXrQfQPnR8Ke8gDfoJkG0a51gt7/Ajl9oTd785MCxdIWqhGkysGziHscjvwlGTLiun0Ze3Ov
jPPOcNJdxZDVYHF3UdSD6lzM6ilUm1cMKOC/nhTCBiuwItxJIFLl3rVCHVCaeFTk88oY/mxP3xjY
8yBDP7bjT0l7z5+TtaHB0IdtBQlMcjpAryxufJESZGgAUMKOQBIsJT6UoXjrZoAdS1BxqlYXl1PN
TV97O8b8k+VuIt+VWFMxEAGGAyNdM4hkwwlkNMGEZU4XsYlZMgh9GPVT/JfdBXYWtRwymD50aSUR
BxQXk12dlPm7mtg3j6VSm+lnjjKw7ftVET9oxPnooJIpc9gUSM+mWpuE40oRLM9cdXC4PcgpwioW
JpjgHOSDyvLQ5VStrlN8E7MfvdcZ6mAqSTBnQkiqvSknenDqBzaMrFeRBlENeRNuxtqPwGbJneb8
0Rk+4tu/JO6P92MLVF6bx4urewtJbrTo05pQqsxyB41NxfYBJKSgz2qNcm/idFuN7VZiUNsW/DoZ
9iR7/BGB+p+7cJnRUj1Vfkvm9PBt0GFRAkXge3V9Qkx839QcaFy2VvdCOSHCKbxsmXBmy5COsIzR
sZcn6UbE/t9mNMlKIVGmhDhWXqPmo678fRiie+7aZdN91zYOwn2/CYpXC/2BeLoB1DC1tiE2qPhW
ieOg5F7bZnNQHlPFXXtxjJNIzkTTeUTbJRcrPyLp31PjYE43rXqUDj7PPOaZTxpktx4CooNIPl8X
EGt8WJpCO0h6G8N6D0ivpTg+ZWDmsoZE0yI2c8bObnG8fA6LnQwvBLid8etras64+NBQg9ZwWqHb
CS8RIJw7Nw5p/v3fotd2hgyPBk8cjYAY+AEZxqAGheAFmIibIsbmBlpRXPrn8a7wEFIh+Q2GuCGO
H4w/Im/rMhtKg6WBsVFMq8sh3mKkIzprLlZGRpRGnyPnOwA6dF5cOUIQm7z9UkgKqpRnSY6zgVId
zopBFzHBCZ2FU8Hs+/O0WOa4OO2uahsGlDnCG/4FQ2bQylyEDEBRTwCUcBH1YPyi1+OE4gbCSJF4
ONNBoAZuTHLL+MZkWShrPoepc6V84qn0yavawll67s3mzKeFSCuAvcbsok58lA+IBpWLkKiFekTW
WbDNCWtZ4KP07t8CDkLQxjs5Clpds5nUS188wJfCmWrmfmHEg01fnkIUgYzWvItkgTNaeuEWaRG3
jeGQBKtirXYTQY7RMuGOb8IhAAwUmshE1iZ++sw6pI3U6FPilhu+PJBOK6T0IH7GbD4COenw75ji
4alvOBJq2IDnCTfjmdZnVnfiIeE6GOtSkAHN1eahVcHs6XhJhRCHPykR2Mropk78I6/1B4E9NGDQ
KYdN2OhP5XlUH33oF4KCl1D7a0Z5dqJ80YI4c3gcql8pwUX41NnFuVm3GTmTPbRGX/ACSbR7kfiK
WhPDgxo4Q60ZiQLeyG3QAEc65Qw7hSE4ZOwSJUAQIWc+Nclj2D+moP+JO5BEUK4BVg8yZGiVnXwf
usy6nm4M/7chqgmfrlbg0jGXIC3GaiT/CiUwjm4jnyLHbHYGG8lyBu+4dVOxk76JvDXrNwNjaB9D
ANhxE/19lHbUO6+9bpwrtKDi1HOf5mALK+nb92jACFYsqxme2KJ6tlUP8993G7Jz6th7ehXUUBLo
5lc9Rp72Cm9RCLfKuhVpxThijZMvI+OVgQLT1ZUTakwypkvG9i/CAqgStllYctSyD7l3wHir8jik
tLkD5QVObeyfsdnEeNZJQNmE+YBP/SQln1n5ONFVWDrB4o0vUUE8iGYtTQfLczpKRVPXIyQ/eX4i
usxarEKpIbomXjlwrrnWAhd3masC12cK/Kesaq7ZfQJzzQ1j32l/Hm2KRCjMMGxi3KUZ0xfwtbSr
Vxy9edgk0NF8AZwn4lK9cFtWcLLTYx1pR27XGnNvO4WidWGwCsLzzQ5zhmdXP465c06xH8LSkNLJ
A4c0VYKMC2Ort9Ohcxi/5sLcgHirrnuFKcvdm9XF/LEax43LSKwFduwtY5UybfC6v4j0MhHghqtu
ehVxmSxDGUhPxMXOtnV1wnjlIqIzZqmifxp2T8Pvbdw3xiW0MYKjSNUmC5W54J0fyMRIugCgYrDG
fCOu0l7wNxd/uFWsGd+hDpJqJ6HH9aAM+TAQm0ldD+NBb3D6peft910fYOkIhd9CuBl8axUUIjXb
NGP1r6u6PRQti+1gQclQMxIpLbj+4SaKDjOP0m+6fHF3gAQj68qFbR29oLpS+5PwyrQk4pruO0yT
EcCmRnN2yFWP4+BBw8oCDGUz4SQhBTjKPNu4xcl+gj6aIOqUg27WsGyfjhK1prTxXsG3cQAqhtfu
kTfK0qut9tEkAI9KkuogBKqjvStie8eguwNUDJ0NyBdVLmj4QWpjigxfvIlKrORZZyDLuUK+E3fs
yG0aQ+gpAWK5dLiEHBmzGZcO503mekn8onJszq33WKl4eBnjsksYsWbFH+3VdSrsFXcXnLnewoZG
vedQF0aWQ+xCi1Ngu+bBXKGrUH7tAC6N8Y4EFwpQhdv0VKivdT5T98DD0BfQKIhCXRsR5qEkX9xh
TTZ3o+DNB40LGHwciWYA7g4n/bkj19diNemYHfcK2YZceH1/JHTmTOWIJmiljcoqieqtGBFnVXkO
mLeIaNMD1cfJeOfBPSXKdWF9uwbpLKFLZ1bujLS/GHG8JKpzg5HFcgQ20e0Pf4b6BBT/D4neKqOi
KvDsLw9OfLYmXHR9eGOExbTkp/3gdspie0FMpKeki8tA8q/TiwWRDxbcHMwxVL4PyKNIWYXqCECO
SsthrYLtcx3+WRMecsgJhCMgxY2MajhyBc+C7OJcNcPZDlaMuU+6cYT/y6rKGhiBT1BPB3xtrOJf
0v4r+6fBfEq9aMXLnCl6gNbH7AfJ0lanOFInhqOmjUDbu7e1juTJ/MbCA5xPYFot6vP4ZswIwpCb
l+ZGismm85d0emP4OueoxVUaLo8uVtskio8RzFmNM/wTOijnHyJqzEuM6MqXCaQja63XaORGZSIe
65sxZ87cLiLtsyWygPsW4xjovv5wBJJbGi1JukzWWoQ4Jjrpvjc2NDYThTm9T1shvQXNEKzC8fu3
BMtE2IHYRGw155ykSxvmCINj03yx+o9ABYmrf+trH9eEvhXH1CFSE+dlHYZhRYff4rwx4whfYz0j
dTpIHGX/RAwoqRc6k86ggDpXKHshCoyYnBD9B0myeIESLDdiMrmr3ICt0RfwYhIGJ5Rj+jUtrZ8a
12UlGvguxaoj7KhTWxjYk1DMQFRFNWO0aHZYx4NkINTvpqmvqY5zjZUGYypMVnMLk9rpVjnLmA0m
P9OSSzxcXboOnGSXEQ0OChsVeY1OJDGSBQwu1epXN9JlG/qM9vG2833A4yvuWxxH3krRf5h4sktC
dlODp9Kjyxi8sOOl+K2a+pU5If8V59AyOloI2EAqYlQ6LG7kRbmKTpIl6Nc/iXv2EDWZbEw9h86Q
fQrhu2KGYmGiY+Fc1ubRqkd1SUAA5WbLLc8p76UPgaovO9QN4wDNqtvGproGsA/iae8wHioA3Yie
wI6/C4oVDN7QfcpDlFbTthlR5eRQe15yGTDEn7k/7NKepQMOxGYwGmvTzs8xR0dXmJsAe2EIlFL+
47xdDQ/i+eCB5DRZuquV4EFlQ49oGauh2SfMrnLlEwY5XvE7oW8xx7AKWBJRsKOgraFFxbx8vF6I
fy7WgfrA6C+2nhBEfs/ADjSppFj1pCI3v+GIlQZtcegPBMWybTo58imOfZYUE4yDy8XjuI9z9TIT
7VY30KKmA3P0rZoWK+YUOpzKCAU+dLjuk37VZeQYw0LpTE9eHB4h7qZUSvIe4BXO7SHDNTXC69bB
49cFfGk/5aAxtHkF1i4uHOUAhb0+dIW7CSUPPfMOYXZyKXhM6D9ZQM0cVA5P4tQ5W0j8mOm6hXcH
For6xQG4y+Z4H8KfqbFZEGxdGNx99VgyShly2Em/MkAteS9iqp4BDWY410tvNuoQR1R477S8MdQO
LMtzOBJFGuCP+TvAFRoLZZuM48rEML9TZSI3FmyccisNVwbkHx8E9RlpQlyqimjdi9xVP7HJxW5B
i/7U9OTxeerGXbJ/KU7kJfjifQZ2WwBwVeh1G06lMsJzd1rW/og66QAfWbrvysStCaVWNiI5TK9l
gF2pAzmXsQA1g1JfW2dLi5vhV6tijR+k4JXXvqWc/gNPwFYy4gw8ptUHMtxjC8IQ8ijkL4Y1EVrI
n/Fq8MYVJ50cIypEFceYKAgOdaqvwppJOXAmGJ8+xJuYpNIp+6icYpXYDFz53vCMFP0h66djTl3g
c7uISltqxSmsX/0me2rD5EFADPZ50eHx7ND8SrM8FQ+uSd794FyjUAPz7zDOYVzK5SLZduL9W6bT
GbjW5BOnRv7mIRDNnY/efh6LZInwnAsB+IYVT2gJktXDCGMrCpnUNws8TRqNMMNPhUsR17MUA0Md
ahs9UR09adhjNeUNyNWU+yzMl3Z142SRhifgj9hEvBTMR0DWxrX0WKp6ant+J8uO/5AjJMDpq0S4
xgEkc0Q4A8BdbOiMxjrtYJ/wMKB7OnD/6hb2ZHOnFAnCo0OTtYmDjJ5kN0RkanRYbNgWhjADfsvY
Onu5dexHpv5gGF604UiUCcTk/IzTi0FvYQRUEfg/oLioPYR6oDUs3y6tPxKMS6Op3QsmT5yCJIZy
XKt9dPHC3xmNDVvNqIRPFmafJZGwd24b0dnVSSHAgHuV45+Q+mML3NWKuWN543txLXSCqg7/uvI0
eyNoF1gNRjkkOYAvFJyVOoirB9USUixrO0RSPk/P4wtI3da0ftqB2BfzM3TfNE1Z9Gz0hNs1czwM
Ty0E6LBjM6xLy+xEEwPu2FbBBk2V0JGt+VpQBGoNgVZgr1GIJ55B3lCI8A0wMyVbJENWr36U5F8M
PYyiU0UZrju/HTp28XQaxbv9VLhfIT/AVjNIjLT8bBtaH4JWuD9G0+31oiOpDa/hrtoMWkN0j70L
i/AiTlo8BOnDi1zdqcyxFL/H0S+7Jgxa6G6sjg5MUSBGwF4nAsm1sLXHD9uxLm0LO5kpl5k9WFgU
zGULn8r8qBLMQUhk2we2JJkWe3xrKIWkVDQYow8wMWuiqYg6GZAGZkiRjAlw1f4lLRgr6Qkk80Ob
pgefSlFF0CSNA7OuoboqFOICINRIXOu8fQfbNjhC+YdbK6TPElY2mN9lXO4F6G4K69mM8MdldF25
Hp69p7Jbp8Qmq+1HxnCwphpW3dts7FV2fxcPK/HOGMx2DXABEoLrmrB4XARVTvLb2R/s8W5GdAL6
xg1lapgVyn+3ySCgKggAbHp/gu6OaI9RsZhtygBAo+sarBdON8X5nMUKbiA7PSow7J+PkQnHoFnP
OpsQ0y9A8RyPrj4dlmn6q9vmPZ654KC3B/dp6mDGeJcUhbjqcQsROSb1CSTe2XdQC2BZTX2MewZ7
yhYYNGP2QRfNIc7CMDG7tbDJpR0DEq/0au8gHuzVPRdFg/NbcrHJACi4nztGVla2if7H0nksN44l
a/iJEAFvtiIJespSUmmDoBy893j6+VI9qxu3u6dKIoFzMn/7UVqXEPAMMhtIkZs34kUtG9eXyytx
zgmDJbAeuPWtIumI7znhb+PBQ78gT1tFsFLVf7i4rga3JcgPRQazUKFqh5TKyDRl7wta0NefwiPr
w2bBJ9deaDRe+q787SBybf7DJklOenALedOChz6+Rd33OP9WaDwinZW/ivbuDGxhf/McrwfkZxJm
IXSugLUNMm8HtYFruRdpqG8Yh+rupaxkx+nM+zT5Sg1qouZ7F/S4d5PLjLUdiiFmpjK5yKx/f68H
OqqaQcQizDKmNwrZAyVe/OkMDQgH0ljzR5Q2YlSbaT1rFCY7LkgXzbhnMoKgKUuvBuiLtiQwXVjs
EFyLaLKBJWlVfUt2ELwo2YJW+wQfw3c2EuKRAuo2Tv8c2lxt/EBLs5y07GbRRoDYYVYlibzzPuIm
QIaIfqe6SGtW33ymDi0D4x3Sb3j5KE9gZaMzQuMkuchD69gPjuncugTypykPI21CJfWR0npMKKD6
6um/IrUckcgElZ9Ezk4HS8iNZgNcIh+L551kx1V5NlLGQLtkpGnp+p1xibH46nnHeUuE7ngY3PAk
L77S/LTspHV270z2zrP65xiFRqx1F0p2V11CnvrMmRN66Ig0cv54sArNedBmzDRXJ0M2gt+CD85B
EWRTWlMmmPbBZRzvh8klpHBOSx4chd6P5hjEj2HkYct4cO1jPmcX27FWOpfRxCoqmoi++krUhPrO
drtU7X2wGEQYITq1N2Py2PJLERnKLiyoBpY/faSswwlZvZZo68zRkRN/LfuiAsyeLReL9ZUAeIsc
PmeE+kRZX7bGhgQoX8QNnBu2Oh8rW98NWnTSs+oo0RyLSnRFRPKh0u7k75J/LxOc3OBcqsxKKs5p
mfST6HNR8vNMMceYoq7nwxBBR2Pp28z5XvqDpdGhKgfj87JQOeZisa1M+Eb0Nb2y6lF2NZr399rK
60UOk4SH1KitpujUp0c9fGYHbjxkxwIYE5IU+0vsYmZHsNZ+9OnwymPh0HMeJOMH2jcMf/lmcAxC
FZR7IA8QVZnuqQiXwPyJtUbFfCmoQY5GBo8ojtHcvhIKjZ9+U2E0xSaIaT+gVdMkheJt0hCQweRp
GD74ExT6Wg1800QsTMt8dnJ95bTDxYxzdAc4y1nNCausoRNV44OJsAnq1btlJ4giwXbQtak6CDjf
c+ANW2JT7BYLmVttIdscIBLmBNg0hvsJ34D8879+lPpQ8CCiE0ZMbbEZRWwizV433WM3GY9QK3IO
gDsE5ByOLSkyzaMzPWjPFg0LKqn1E0Ifni5mxmJ4hUiu5mqjdAVz3pPFSQkwLvM/JNI6tD/BfAao
AeIEYtrlSjXggrwlyIBzyEwFUE5ZyrVBvC01FXcGCpAugK+OH118ImWtAw4u21Hr/dbjbF1LMphJ
lJWEPOc6Rq/uINIE6gIakM6Z/AePeR6vTFqpyLmE9pAFCfZvBUYktJnTHpv05Y8XSpl/+QiZGcMJ
nwNZnA9kL3Bt0ASNsSKBC9TZISW3UsRqQpnzZNCDlDBKKoLTcUfjLnJp8OzNR8SrW6VmeXXhORDq
21Tj8JAb1xRXqZBEMZ8pe8hqCG99S65EeGPuW0hJYplIciwcKNKymqmJ303pV0tKxw8kQ6+Tx4Zk
AuMaKkmiOIkEqLz3DtY0wpciGoaCuNqUh0RycZXpLO8M15bk+FMs4HCKJwasA8o1W/2gzFr8vrOB
TMm+agER0vzXBLgcAwbAnuac8Ya4kZmNo1kUdg7Xbwl34y4elEbzLII5jyck6xPizdKHgip0T3a2
v12Kn1HW+whRwau0bhdUnDZY6611UL5yIf4hVD01o1jRk1lyT09EgEo1swgg+FsXI9sn2msFdSWx
8dxsQiWLMkZowGFoDqV0fxQfwikKertgnxM9QcxDF3NE/2mTNf4n4DiwbG/yLcBj2Na/GWejYKOo
bufiIscCi6dFJqHWHNrppYx2HDGcsfDKKfFdlOgO1pUjR1TYYGPTBCnRgNYy7Bj5TTbMqLx6yWvR
mBvH5FGGPKBnS0WGxrU4hJAA3aFybl5dPBRkC7SJedfbKVH8KGsYZtgTmJBl3YeeUg12uftMH0jn
FxezhFt7/E0SRcqaoKYUDy5bMT8gIIe9qHnrmOiDkE4TbENpTgeER6xq4awlSJkHRRKhLYCRZXk3
chODj4ZfDOWi9U/AbkNxUOAVqARJaVD9gagsB1LCzWESCAuR6cI2DthCFaN7jktSWOKLHmyREaA+
ehF2wCEESwiGJfVovkRzQ5yGynec+ty/7fwIOoGlUDKyFvRTuRH4E8YRNz8GCiHaAzGKPJV4+wUd
FhhYpv/xXASXBAIBFHQ7ktAkpLuc5TwkoiuTf6RLXBWH8aRmDzIqOktwmkgbxio8UgVU7ei8vBeE
E5SDjyGtXznopDckafdjeaR/hb1T5cGSlVBSNBrT2wyjTWTXTwIRw0OIXhYkcLLxqlk/If6AmGzB
KSF8gO2aoD8HXWsY/yoljxgzdWcZe2Y5Zk8Wi4SqbWMQR5muAo53sM8a4d8jIRPzUdFfSXu5D2Fg
sU0xnPN4yY0iom/OdxtapO1uKB7RBSg0vZjFLye47IhVMvic2QoCShFEEsvh9GelPeRxf8/tjfCg
4q7LCULm3CKWxgk/4Ed4jpEYSfUWD30HixqBWPUDOxkeJ/n9U+0Qw5x2DjKVJV435kxvbUv1IC6h
8tWNSiRBqJF6F5y6lu2UeMuQfjcGBSAN+Tr4oXhK+upAthgWXdL3zA84t4Z7QL4PkhQZC8QHw8/F
/5ctKI2saWW3xCx6mN2iX4VgRbS3CYCIB8MSRTevvAWSUYsQIXe+vAEhOoTMiOV0KboHUc2VYbXx
nI60BNcviAf5FZl+k1/Z/HYMg5Iaw+jaJNaJmj6uw0Xvt+DmDp/Egj6JT2fmZ6pyDCc8oBqvlYFf
MJh/GElkxBgc1OR8dtYWCzws3V+OS3uGnuYjzfBKVtqXMr+i6V65qFUo1OKotcOd1T/w3PMesAdZ
15CzAPWmQEhLP5F6y73b/fJoediWECWBu/MXecC7kiKdYU/TzZcC2QXLMKEtEqfB/4TjUNwRzIWQ
tbsg56QgEREKW392anTKY0bviYXrE2MGFyS7sE6JUH+KYTUaUU4+LOwP5DfdmfAoXXoVwVd0RnO5
qYwBcuJmNoHkc/PkBya+H4LW9SsAAGKpobGOhH4gz6gpDKLcwIw5eoi0s+hp4F3pf0VyUXWsAkI7
sNkiW0YolGkpOAwxQKRJ8+EyOMGu8ZwubLA6cbk8Gn+FRSzqbkICE7Z+Wg9kPyUtgFwjIlehZOor
l76IMfnJCtRlmsKwKH1iBBekjw0PLV+ySYz/Yqv70jKYw2HdrkRpoSrZxHHka5heGt1b8RVqvI5C
ncDHWJpH0NkjOnOD0E361prhp06OVXA/Km8hCuvhHwidTDNCS8iGKxMA66T8huyIiJrL8CYHwogu
CrUQD7uc491S3f5UeSA3NlY46wPQivuQGaNki+AlbTUq29uN0ENtc4ar+hsM5WZrWJ0gaVDesaGI
NH7CzGemaLTg0QeAaig6WWl4nnAolbGvLe9yURLmxg8VIX5G1CmgSUKLzELeYZc9KPwfaicy7dAR
LQh9wRlruCFERbtTs4tVPYK3BRCbY75qyPrDeGsrlNu8osVcueDdzUzrg+hmzmitKUW7JO57bL8V
HVwzOzAfwoKmIsexukwvOewF3yJ8ulw7RGIE48uk8Z0clXjvfTYT6bGSZcsBZ73It6EPCuOqQagh
zMsS+pkkf8cZP/lde60Y6A35irA6aARzE30uQA3EkYYMm5AHwcjj8bkovisi98UsQVRN2YQckIPc
JKgCggqgI3tEPIueryWFb0moHxSYbZaaO4uA5LkTIkpK88QHoRHDIFpugEd5aSX7V6Bb3Jy8+b3N
fNkTb2QgNoJV6buNlmk+IpRBTb4EkXV6dS80/azSwNM9jD2q5vxGZuLWMIY/hCVbshcDoRKcUURW
cEG4cewr4ZucxRGZpW1+LXt7lXJY1iWmFi2hAeBnCUkv/RCGEhwvHhJiBq9Z9GI0v6qBdoivgA8J
EYa8UvKv+4niULvHiHCVw5VjejOGyj9RYohdZDqUDTVeIo5N638DhgTEKZNDnEMDM0w2bs5vE2xm
g/+2IzsFJRpA0BJEOCfovKoshAX9n/qeCbYMGfThMiO9+5iUCHUL96c9PZdoafTqkKRb7hgedCCv
v7N2Ghy/n4BY9xWxYvYEpB9fRiM+Z6GxyUR33oNZ8faP4MDQ54gw0N9J/k/1oTI3D02M66rac8rb
noPamO/PprEW7Ss5HcvABlNh2kD2/QQ4z71iTTvV2mW8SdOC7GyscDvYDBVsxfa1YsxqemuVjO6d
k6EvwIwpv+9if5Y6Z7vzMuN9x3eHoLfliZ+DC8Tg2hzQePfk9UvEM+FGJqojmLhx0FaQf2LkSN0n
u9vJolKXj0Ga7rsxxt1wahDl0+zhpcW/Bn1gYjAfcL0HRYfnYLwrGw0aFacwyimntF91FN+xgxeJ
max7UizFN5evNldhKyEv298M4FHDR4lfoG0KZPDxWuXNAvl3ug+VjN6k/+gS9YPBoJvP6TSsrQh+
u9wPwyA5o/YjCHpunsu62+hx/bCU+oDFm8GED4b50qPfqPJ4dudzQG5wCmTu0i8WLh8e7dLVQ1UO
HM7g2sZjg5vZVe+zHgmJggiM83k5lO3EMPGk4CZyA31F0FYTvQ812p14Wqt4PogR8mAV4+w0ByAj
y4W5faPF5qPpmbtoegw6Zg4jVl4U44ExhMRi7184Fe9hd6yr/t4NjEOVblud3lO8TGFM1wCRBWmB
+438M7Zwk2+tyIxVp/5wM4e0qXjoJIXWmof4KUL7MBq7LMyO2Zj7fBJNC8aKaMDq6KsjFEowfJk0
QjOhc+rSVJ9gBKmp3nLyzdRl8Qe8LUCMfm+RQWaTsMX1NgijAhHEJQDVuHUQ5fdWgQuCtZbygxQO
zmyPKX0c8rjEobVeSClu4SlKT9uPoXFP3+XSoQPhy+Xw34obMW6Ld23Y025ysCnUE1Emq6ODuDAM
352CnHhWoHrp/a4ZLk2m5UR1BkQyO34F06ry25eDc45BTBtCXGJ2X4ncMYjv4Kj0lLu+NU8xE+gM
p7toA7A89VOVPf6TOA8OBL8OzF0SfqctCq+6N0+T+Zwx9XoIulSMI3XW3KswCG7U5lA92T1gmV6w
Mpce2Wc2vXuIFFgBcrva97V6VoPq25udAzPtsevx0qyptSMnLluFpzmh8OroJeNd7KIK1IOrS+5u
gS9TWzwYxcHvXPWk6/obL4wbse0ny3PeDZfQDc9hiRh/HuxLn+GVsRiPtJXBn6iTbKSSj6OG02s+
QIio6yFRvkxLx5yqvS7N8DJxpGT9r2xd4pflau9S49fsVZ+vP/R+AwAczVSe7Gx8sDpsxbxGS+tu
gG8IMgofRnMx1k2t+DFQB0PdT04egaPfQItx3AzdU2O/a8uOuuKg+SXg/k70vG6fPgl40QbqfQkm
ZU2/yJ1pMjLv62LY9V22d1g1PChZBhwVM9Jikf8D5JYzb9vKrhxU/pDlfehfdYvPGNoKrsaedBAJ
njScJcmvkKMTd5VMCq1La4txaZdhVZYaEdRS8/LR2OeFszOzP0btF5K2mXiY8ShyGU5C9eegj6+G
dGjx6OhKeYiqjhMQWxaRM82zgyRW+/Dyv0rm7q3jS1aCoy0hUyC6qj1eBw4Ss4Bl59AbyQX+w6FG
ordBFIjoVVkZWcb1aTtmsZ/wT7k8J/BS20WRdCpy5dMK6iekjcIebFJywrSk3ItRuowOOo/OBAqt
16fMvLkVclLj1hv+on0N5lnhKRkB/aJ/NtgfQTLWHGzGxTtZpOnO5Y3xnPM0JdE1mpJjSPg2k4yQ
MLWRnWrvGyk68HLIktqskEX1ns6bhlcGna6MBHBeiO9jXqX/69xrsD+Dcz6dg1WZhpvCnHkdKJhp
+Htmy6JEkfZthIpYh2S21CGRkCUfypFgCwgOFREckdQk9GpPS22s4Y0Cj7l8ak9ZNV08wJwRJ5Lj
Uau+j3nNvaolYtNJGMGAGpYWDxkhbfg7CX9Zcz2H2ngIB23vuT9T8kpnWInGxSrMk0ybI+VwcfjG
0Fc4XxGIXIJrK0h1rKwzumqUPXQH8PL0cbX2eKtFm641wX3BfTLzLIsDS1bkPHOYLrhYhkf8CwCi
LkGKmvlicFklbDIMW9BTAUT4MI60NodSmo08KyImGVoXk3x+0bqnDDU3IeM2qS2WCHyn2A8f6+HU
TMecWzayfmlxUEntzumSYBcz5oneVI55WmSUCalLV29HxcANyCcAaW0x+GrH2vOj7Ig1z0Mly9Zv
7KzpS5TFWUkW376uUXT1HslAN254nKh8ghytVsuSycqrOL/8cBXm5ZiLgQkcbBExKUSgdOmQ77bK
wsd8fggVRFmG8qAwPjaRfl/gthCj3wKYgGVW3L0jyJAY4xf1LHiD1YX3Sd2fDCQdPVc9mVXUf00g
+RF/VNtmz6qH4adKSY3+xZ44eehpwxg0hbYHKK1f/Rfsvh5YpJCpcD8bD1nvM8YBU0/Krzlpe4GJ
TX70EuIB8xAjMWso/syl3JKjxbcF5OnFIpRJkJ6MOztBky1Oo6lEsQE+07HoE67BNyqkkJBe4Jsu
hRj3os1t+wTuVhKi8fhsQZBzkCS8RhwcPUndIr6i6ptBVNbvDKCy48e01elFROwci6Ze7FkxMg6z
yMr2WMKiZTpN9j9hzO2+PzRjdZU5/A//fSsKxszGUDc2ultWqx4q2GF4Z0QGlwPIJ9tBpCWF0p0F
XwVQ00k6c9A9YI+grlGMXbzENcsJP6Kd30Bp5XFC4EYqYu5AiFGXg4Axiz1/gmFokAWp9ARUgyYb
CVEcbjy/FaaNJbFfC44DnNPlL0yTkh+LymOt0fGDmgQ9UlpyD6NRqr8HBwgVfBZxhIQktcbVxasM
EoO/RzFM6idBmLjDLSnhESiFyK0pZm4NH1X3tfocAKnA3Ple5OIe0RVlYMYiXxWIDLDRJW+GVY07
XAxAkqnD9hdpjxFl8ZiRopD4JqArDGCMdgK/tVPE/sLEVx88diyDbLVJ/bFZjy0FRG55fJ7cEwqG
Nj8m8KciKECHFxjPUZL4OXvYrMSCKP7hUcYT0e9smELLIvLgr3BIzUPRSbghMeURhJ33W6Q0sVFw
HZ4NBV3U8A+wXx0taEN+vjjZhNWzPDNZRybSt1xMqJ5mPkhPu2YkLsklWv7yg6FlBdKPxr8NXiIH
RYYjESfhRb7sgCJWECFiZmSV+E90Bw7LWdP6KjRXnNC+pHHm6o8svY35i4hl4XSbnXdkNwVFDIj2
dr2lQEBeDYAUAASjGo8E865MTkJBn60n1PXp8ujYTz0DB1Qar1SKZ4Q6UAWrtglNMlv0XxM3UV3L
5smqcYF6lV/zAAgIJ6TmuMU/RHpFB47UnXQ0YqHOXlsSkiYUDj8MQty6JGoA6lnX+12lfUqp5szS
Vy9AmcudJlF7CDzZ3gRiAG8Qe4pIz5Qm2YEWfrvK+1xCWsGVKN4uSX0EOHan3hFvtbET88/CFLOf
oWmKUUq5CCMdRMWED0CiiH8p6cQHdBZrYy03Umc8lbgamUbk9NOys4wERLH6owHm31xxAugh4awA
R1qNm8hozqaC2ylle7XEDyqTOUwZR6ALASiWX1ZSSP8QMgqHbA69AkzWI+CdZ79Jdx4ZiqLQd9Jx
x24PSi/+JlYrkKFl/I6tr5xivBnkkqoFt30zCcMQaYwDnbCY60T/XownkUipoAZoAYFNCpRyuNbJ
0JmTBgV6y8sCnltTM8FnmSLCYyp3KV223TVGgyx8Gws+X3FticJIWHLWTP4gVmoQp5JkXm3fgYSp
1BPnffE1md26JlEq3Yjmlegvq3tiKA2Nm5l9jCbcPwugNChm1wruqUGmYe/1nE69eN3ZLzkmPN0a
+BC+0sTBF8fIl9ckMh3IO1mPVeLX0WZOiC9ZfGeI0UdiUm+mS28UexFzLCTf5A4/oULlEIhnJB5N
Dme2qFUuo4zyg89JgHIYyb/AIhYX2pM4R1iDTMel3etLEoxSscrA+liddjavdoXdiqC7Oq1RQRFP
mBJ5eejRnS/1eUamsxQ6rn9wsiDYqRgrxDEp+o3CoLKEIl5ODZJp+MRwgr034GGLTkgkthwDuRpV
bGSAY8wRODZzCFN5qRuuyuZBqslLxISidLwEjnFqXqJO2cPdjVzV7mjt5J20q6vObbLkBk0C+3I+
jBebTKecXEgUfd3i4BCAFeGL1cA3/no/sVjY089U/6CJiFuCbeCimI3kTzUaCiwxQxTMO+Nwy+p/
LYXYiICQuNgMFjoxai6EGjmiwMKtI6l8B+GqAkSEPFsqDZ/iBGYYTCjVs9NhXSSQxoQGRPmTQ5pF
LrJn5UGb3ty24iFzYO8OMnvg4VpDg0zRurVfhMrsXjuIRpf8GtPzyBpnhupIA7LEDEeCmIhT3Gxt
kwwgcileJQFmJWtBvmE+pWhSthWiJwZO1Hp3MvfE+FtPzLhzXZ4miq9ajgTeJwdp5RxcmdRamJHR
UYmzQvdLNIGXtk9LyFDEcQSLj2hV8E8b1EjvLWpyDiEP8RzTwglQq/AblKx6QgL1297qjxxOEb7Z
KvoZS8y23cHjnU1BcJhGyjk78lgkuI6EhbOzm+HeTF5K+eA4xoVX6jLWvtY9QfsKwqiN2t2k35Gi
NRBMQ4t0QxrUYj0xK6P0m/gxiC1N+nPdlv+06AlJSBQM13S+z8jMCufuhAS5TLdWHxyNgBdrnesF
cwVngMeTvVc89cB0kdIFw9MsDjJc9urKGHkwPfEXPMZ0CgdN5wdj+zo0DbsQ5SnVQcXkAElkOvMl
6bvDVIxH4Yb16xJkO3xC3C28/CJzxACdE4kjkqaQuiQl/kghXiQMdDGGg57T0TWiU63mn9kaSBun
+ToxfE8JqeIj/IEtPuqCja36PfKhyNIIdcW5QyKAHVCImmbMYu1lztQ9ii/If9Lm0Owio6sJN+YX
0jt8YCqGrQ9jNrcecLcU9kVWe2oNF+UaNgNwAgS1uORWdVn7uUsyC6CmrZ3yGODR2Ff4cbyU9gEV
3gItkIcjw/5Ylnklek+OvhJuGjpEM8uXaQLUDCHLRxv6sVshSKOBiSYMBfW+5TxaQ7PlWDAZREaV
inj32EfvooiJk/wYha9T8FIa1S6VCMngx+KCkjwHMi2Ljox32WUjDjjsT+WUnRbtHv5zcFcekKij
0WgacpqGKzFL1hOay/E1rT5tbVwbaI50DC/yrphhvVkQyy9WtE29gLJIKDLexpzIkJwFZoJC9gBQ
9MpXci6J3i9snEprnQTh2Od8BYIeuRFr6yk8TfOem1HrLwsZJZmvu8AbLvWjdGBgKgdELWUM7f0B
i46X9duUmxAbwSZMxgfhqnNyY6SqoZh6n7e2TCCc0bZ1rzOpaVLVlJEsUuqbkC9voWhP2nCImdEa
VIktfgIoXAiO8tViFfGyYEMPSTGzBOIo4nrQCMsAXtLGYy8ripWu6gj1Buv6ZOqo7FmWnUfGI8ZT
DhqqahwQ5wQYsf3qSaAf+ejB5xvaTihC4wTX2xSEBwJ64RQtj2Iy5RLHpH8OMXMkFuOdYRwUZ+fN
/p9KA0avJ3yYnryM7glnWhGPs0rT1ySp121s7OfF8XUiDwOeKfnWMmR+bvOjK5u+DO5kBurTeEOf
LslZBLwqCvFn2Is59UhFqceXga4GLl4HUNNSTwjabnkTHMWo2i7Fr5ZRDE1IbBA+hSlyrKw78pui
+NJLMjrVtcAlBrN4WN08xG0OiUe4/ULZ0dxHxYSmJTmJPCOM++jQhEi+Glr/3o8muhDiAlHaZvbL
2LerRS8vWo0dgsPMMbRN/j7Vn1OubTJihYbOeWJWlTSrpRh8LbyK22BxflhJOpf+PtcDaN+Jqr21
Id+t9iJ5SFAWLls0CicZkQhSW6txf+CtX+UJdajkUZM+CGCjx4hl+E00Np6MBgn5LGf2h0qxDglQ
hqT5WOnvMl5VcpfL/rsZ3IeG64qYv65VAE8ptiqendA7yXfmcVkMxFFJPoTV9N9ibjEpYen3CpVz
zmVImDmzQ+S8aBcukiRFs8IZCusZtNTtXKHHJyzSqNtEX/4nD2zWU/Jmz+9EncKw71rAHUYqGdpZ
XxsqYeU05MjSSYeAMXWoL0HQmKn2uTDGU62XH03IfXz+i+8M66eCtNg2xUotAl+9jB+7BAqdk63R
tkwfpCxyuYP83HfTawssmtq0HeCLdpGQREhG5FvystEXZzm0FbN7wecnNwb+80jTNrDQ5MijaI5O
1njgwCWvLPC9wfTVJfmcmgkFoEHOCoxtTBESPvTiaAbWKjVeKgxRtjXvMjbukZx+yYIywldud27v
mAg2kg3H+mpLFD3LmYYeVGGSznXwJnVnM9kilDbJM/pt0UJ6ICjRLnGpYtavhoLMgleu5GvdZuG5
qF6LCF6CzQnJm0HSk1QgcwGz6hj6gwPCzxMmNd/uFD6pen8EoUSzI3MFO/iNqx3MR14QAenww4y8
dxCDHfbbXjUP8kJGYeIbBG91TEkJair40RyMrbc0Evl+dPTXBei4u6OWMk07OmO/puHBVnyvtDlb
RhJgVkXkK+2Lp/c+bA9uV8zcQ3L1R9DPvyggRgfEHpJSQJSooYQnMylJOc/2IqLuyFDkaIts/N08
TmSubLUxO0YE1Tbp/FZ255k6MpMjCul0xpOudvnuLx8NfKcEFpe87AACpYNkzfuNXMWq8it9PeKH
dUgsEny1H4ijgX4nmFmiIlKipaLpwWHhkXoMXDfIvI8iCrF/EjqlqZIiVK76ldPdBe0RjIPoFSeq
AHxQ7NVkfI6rhhu4y+J7ejWA35x0SzvOx871XlBPVN13RuddxULKPhMXfCa2BI4FHo0k7V72dh1R
mqqEn22AcM73/jkU0tdwtTxVHD0oebkim35t8VGMsffRLBAyvbExje8o3XGD0GB6SOpXcZCMBASr
arRnq2ptTMFgDnWLTbe6F7OkbDkDpC1UdldrX2KzNlguUXyIG2RJUR/RLvmtIZgjUS5ODIwZvS9x
bsJWAgHM8F3DLnaVjYKDqVg2kzrDRlPxgQjFJW7jqMzuPZPUX4b9khrPY3Y2iHoTgR0FiV23blWP
WU9HyDAQGRBl64WnOusikGCNZCX5bT7Enw6syqzHfq7+FiIWFHE8qOCCPmMu0aqCXEjqTzTxUiJi
TNInXi6zcM9tNfki6dbaGmaZr5yLfI6mT31x97Z3bcDAuc4iQvPpMks15RSuq/QLWKRi9uw3Cxdq
h3Ck3M9WtrMq71bQBaoexL+kBJ91/yUrtEroc0Fug3GlTc/SjzNZ6q3O8JOjuKgY9cnJK4CD4Gzr
bNxo03Qf6+nBysDa5299DO4b79wX5q4x+zOe66RdkWtKtrC1HZvgGytImGjPIe+j57j4Lp2X7GSg
+dTs+thZHkWSn9T4xrZy1Eeg/wA5Cr54m+CkDGWFtLJ0cfQ4sMCB8P4FyEVQfz1bGeoyEi8j2bA0
sJhinQ7DUSgxZdfBzY+g+YBGg9YjNwbrGjmL6bCkFaLg/ZpxKTS3LP42jX4fEWSwWJtOufeUnzYA
vrbYIxldmYgkyTcxN91XzoegkJWLbrWxka0CSYb1fVvV/0SrNg4o6YeOmx35rPdPBB9IuIbROqJd
2kWAkTET6XiVlzmKjDMZEKoJqc/kFTFY9oAfaCtEsmsARqjaiqC74Q2nD3jRNWokLWrCV6l1le8E
3m1gVxQlQF3Mm86E1qeAnHGIe/S1Cp6l3aHrKFoR+eJVm6Heeue1h8ty4aPBHVNkbNaUXuH5zzGB
SwgfqnQk2uFJJ1caoKNRinPnpRjJ4zXzBzfKUhC/xcRhgaerlrZVKnVt1vW2zp509huUj1pe7Mir
6xTlSMY2+VGdyB0ZoMifEDElWJKdh5TBkEO6dZkcwuJc1Q0dx7Ab3WffQBFHdwoRmyE2hZA/cIh3
LelZs04Tez29hkb5LNj3yL/udO2ggilWlKY1w76DBiQfNXvBIv7GsOxxgpgcCHIoybbA/iuGSuZu
wNQJJVGh6SCVNInIsou9zSpOORIfQBS6PRK0jGPh7ZRoRvwBhFG9O2VACgQUguThDk9JT7HeePX0
d5PsHOrPbAo722LfeNa6T4g4k6SlcVMgs9O0Aq+JfUiYgjhMeQaaBXcrWHZFio0zpOdiCfkoP+qI
jR85QFN/jdXAyM1rCuTooqtG6KFF9kotiYxj3IzAQOFDy/jgBqw7Oqu7KyVa4j4OpcHM4/KF4qjj
BTL7CaJ9O/FkLdW/riFbe9kUlnE3WtmDGANrxfLZclAqoFLBWpOAVb3LctG040XFazWNtD4SEmBY
+7H9lhuWu4b7guRMji5R+TDPzykpjzNUBRMJsPHoIdqNOLo4TXSSMSflzqgwqJcE6dOr6dih7xl7
O/7qnVMd35qbHTzmwafb60Ru1Xfq0BOqGPkeWmG/yUSRykVqVOchpBCmpjXwO4oKcp4RgLU/DqNp
EiUb+dGq7OrxmbQGosGwR59AbwrsSQ9dxzEDfi5es5IfjkQygUGmxbpYOCc0fA80ezLzIEORCAXq
mkSyCBBq8ObO4w28QK9FB8mHz7VmcbyK8gz+Xu0ISncOmJBqhbpgQouoOotuaXLh3qVWLiR+6Kra
uj98mggxGX/q3QlNe44kiZcrZkapm63GTzOj25i4+Pgxov7mZYU/KoqfNMOGUTNH2TvM16p41qqH
yDkyftAQKFw++G5YklzF3R9B2nX0kC1jhfla2aUIB8E1BXMXsHQWpxLRvvkx9Pgggc57Yp/oXggR
nPF3iHuKxWDn2s8uBFwPzKqe25cEZYSrAfuadClEjzZgfU613cQvkiKv4H1iLCh1Bc3gN+AdjTFm
X2wlruRPbKqsyVwiJErtxOb56LrXPvqSYZ09CLMbKkMSbcUtQXQhosMhHe/n8bsINCCxN3NYBTQ3
sgiZgcEZjfKfLCiYowLkGVEhCvQ5xi32mjUVQvWcFikkqaom6QFhyjWde1xoEvZB5C6NmtyaZItj
seOD65zhTiGSvSl/JHx7dF2/IpUDoWBEpjLaQtRIhs0t6ECV8Yhvppx0UK5scIt09nYi4pD+LJBK
p3fWGtFboKbEEYKlMa1BQc6MImn46cYEJuMuM8+LsOBUh7cWZoT2SexpBI4TSrlEkBi+iNPRNwqK
jBgcoCiotoLdG1FxV7rVUe0eJRWCP+gPnWETVLjNRJEtzEOE/9F6IQFjL+Mdn64UsHb2I2QBQOCM
eKpBUQaFzItrEjfAWyz2Ww5vnSoLrf0pJtsPMU9jWOsJfPM4QtvmJAkM2XZGpoSWDj34K0pq0kWV
1N2nqJhQ3If6jmcWgT44E1TPMPcXOkdZB2vvPCPTEOCNqD5mLXl2rIQLkCie0YaADzdwgpS5tID4
8s1ajzHCo4GpXXvyCILsLPUiIUnafPy7HmnH8PB1ZtWvyPVGOlc98fPTZUTCugZf3fICzWQ+09LC
K1IyJQZ8YpJeWBHZZ9sDipD/4oUXLhO6wapbFrwokIdtHXFenhvnRTc0WUQkF8dSP7UMGlWqj0G0
6bqr7RcxMaSd5Q9UAfIW+EB2clYFDGmUgaAPQLloENSCS8qX1c1y1FOTE9PNM2o3Ko7Bft1hZhRu
wsW7rSy3kQU2zBEwWwByyPkRYfAT2Fq27QzeU67G8poqyL8NcpGK3yyP3siSUB1nHbfzhhUXgoOh
Qf+tKvQufftHq0BwTkSl5NGBn4nS6gi2zAOcNfNasiV0PYEZ+uvT8+zirvMSv7VSKg5mhCv4DHKN
j996pvGNR/mJP0JCNRp3bbIU5nSaMLLLFCI6ROK4YoujrTizaYd84AwgHSAY3suss4igKR+KMcJh
h6gqyohMo7QoGP0MPSWXV40ImCDDDGF3yHDYiVoyVfypL+6F/I0c7ag4y2UhID4v21W5PCfRtLFm
on59Zwr4SZXLbE9r8WouavA0/4+j81pu3NrS8BOhCjncMmeKlESFG5QkS8g54+n9ra6aM+6Z47bV
JLD3Wn/EJJq3xcc8QtPgQIVdlRgXycdx8oGPW/mUv2Y8X9HY/SaGSh6U/6UV7V9NWnjF9du7JeMA
lAz5F5weaIztaR+UzFwEkIlzyY3KJ5Mgxmr29hY5QHafvE5NuTH9nlIt9W7r1rvgSiaOcAlnRVyB
yrhVupvbP6o0vmX11e7/CRAdo3uPSdzqbHJmW0LUnUVq9uu2pJCkbI5e5B51tApmfarAw1H5URbi
L+uWvPEx2oY2XZTmR28O3JN/anCpFGCVac2RBLW5r+O/wHzVp58grG5G3uHUoIQdnnrwjLVOXiuH
KN9gmkELVeEWZxPs88DmlJVQzQ21Hx26h5Yse7OjA9YH7MGL6aNWocGSurcDD5kDe55bO2VMN/kM
wdFYO/ICGgR3HQu0pOHmsbcqu3FlMxlE2sMykrfWmo5cx6ukAf3xzwVflw4Gkn0O4/TUFJDBJML3
C5gJZ15ZJYioj+GFEBvumnhb40tO3ib9VMwXNH6LLP5MxmdCO7mp0Eaf9GY3Nv+xcIFosJLrZkjZ
Nf+pPjodFq8WKdalsGhrzvR5p3FAlY3JVkZ2ApW1wHDYuGH/vGMO0w6VP2UvYh5FP+ItVaLB2o1N
qsBq7oKdvOGymrswo5rxMbbDxp1hAGyazpjNfGVdZ68SBqDZW+40cmTGdaLbzw1y6YAA1ZJL18V9
6u04l1X32ngUZQKmIKN1CVn8m6MrGn4FiQ9TJ4CfAWy4TBqKgggx7RE6EXxU7ydyqDRAhyAmOZSD
K4yQvKjhZwD9SC7H0aBcqNWjBbEejnmo0k0rkxAmVZ0vaUc6XR7vtHlP0XiiIJhnwNB2jn9JgiMn
hc8hJW9lFXDLLb2WsK2ly8eFUyJnjYq5tMXI/XBRyvgen8Q+YsbUijs6NSpJYLX7jQqibZbzRi12
dbzX2ftRuKlsJZVPeurKQlY4D/FrbltnhucFT/1KmdAWl+ma3BfQLWU3jM91gVZa7zAHpM+jQbTh
qEbEkQR7KwtOLaaDpsa6mKNsqH9qtwfVrtY1GSolGKV4ySTkQLqBJz7XaleTCGZtyvLDASBTceAi
97kryBZUlVuN29By17qNKmkTUYHn9uuJI4ju9Epdm/0Z1QOTxmuqekd3MA+D9qkzd1VAcn1nbkhI
6pRTRY+BzLwm3iQDhJwBY+VYOflmT+5IaLSS3BRcZXOqUv3nLYIvOmqQ0dWFfpSct3hucLIhjqDw
atjX6BRRbqLcuJbp3gZ0m4N351A2xB/0mMJdmEnaqWBhAq8HyJO0G4XQNNAtVCEE9oEvnN3gJeru
ocmw0p5M86UiXOm7zU78yfvipLUcI8ouS7ETo2qgdt5/86J7B+DHlOGHpKElrynFUHpGuhwg8xL0
zw/+XEJ0cCmg5FM3lc0fftvq8MxINqA5Jpe8LGt76bhh5vxNg+4Nfv2UIlNbW3X+i5tx5Q87g1Tf
jufN0mmbhxQP1hVYqDffUgy7RQ6syKiaQwbZSrWe7EAcNn5iHefRW0MOh8RgSh50wrjKiAIbqqrR
Z2ZWdBl9DRHRZGLp2vUlRjsUACz+5Jx76lFvnoi9peVNWpAQ07Ijmr5yNFqFilrmwNAkme3NwGeE
SGxVmcsogA5iqbTWsaKK4GTrgYYD27gEvwYpKlkoCzKCx4GGx47UmmIgBoz0MWUZqCYCqgl8rNip
Jv7Wvemea4Z351RGPIiMLdEib4gD8R89+VuiURli4PC+22TFl+w5Q5kREPJRJce0edMRRUwIVcpn
JJ0bGNAM6auERRVATuqgLUsNDTgbdoLzJebRiHYWuR8ma7wwF2P4ERsvegfggFZEauE6wjNSoAYf
qWKEyVpMqQlq4ISkqNI76gX6DK5HLmqyAwcM/9voiQWQ/RKLxETjQ0rD9A4tUlnoO0JQxNydT2+1
ccJ6EcLy4FDTrG1iL7PXEUzFb1/a8oQZszU2qOsYD8EeSbJ6rvq3LleXGc0yDORK90Y6ccY0IIu3
oBsY6hF25tWTquenKPrgyL2GuX3HO8fbS54vnbYbSjOINTNhyZz9MMywPPVKS9OdSneWgyZKpmgj
QvTfGNtUQOkNmGRr/HgOcTze1SumDR0YB9X+JH3HbmA98r+sqh4z5c1mED/b5Y9V3UkIY5sE7Z4u
mgmdMkrR5cZ2EE2qT5yvbfTbORmA6qFhjxi2ld+jLuKUjPiXRKvRsk8K48a/pDn3v6aMdybGy5QL
iCyhM86qKDtdRuvDblZRuEpoMByfjRi4FjUcihUepyn80/hinqy7eYWjQyLbGE9mtzRsBhv49ueM
PbdCkoik4RyCGPCkSNKj/LJXuJTWRjcvBDI3e6TnKlEjrDmsOr18g9hszbPRu6C1FsHmj4DwOix4
Fj/HQTOuTjUDIWDiY0501v6/9/NXg5TIiLFJzcc/GyEPhcclos/lxuYIrnGvjqVLNBdYmruOtJ2I
VlPV3CJ8aiiFKEp+dBwB7fOM09+qjhI3RtrSiMhlUhwWcBKWWMmCkHeuN6ptr2J2r4OrzSxi9/jM
cJzI12tnzGimv4XiJh6S2nYwifoyG96aSB0Xu3bMZIgG+61rw2OTQedLAKyWdk+Bdsy8fQMHRGGj
hTNVwmVMIeIQGWXl/Bt4DlGAu7re1vZWnW+VcessnWOG6DLns6vaPSuQyr8JX1A7ww3ZN3/6qAkJ
8FQXnyysa7dy8H8r5pkt3TGTHX9qxeLnMX+7tMNPxJXLYYLYylGe5LsOireM4UTe8n8KWD4BViVZ
pkXcLzyV5CO5jiSwkL8XfloVXH/ZvQiFEqcugc0YAascEO8sNrih6l+Iy9qgOtkPtAOKS1trbpmp
rgwi5lrqUmqPsx732wV8Lb1hyPOoha4cDoBFNz8qSG6LeYgc5oThDIhLdn+AQPGroHAjK7xGkNCz
cKQfFl5hOsXcpzzdE3DB8JdZFCwNIMMO/w3MBgKzWI40tBsYANAv0Tk1/4ihk94p1jZ+rJQymo2T
tiugiNwE6x5dnLDsrzhjlItOxA6S74YaQTR9iLnG7ntUWPrg74LxOpqrFkGRYYj9iqTKEkegkXxm
MJ0qUK+FiTXfTlzwyOxFMYFPsy2sR6N+YndIU0pT8Hsx/fIzQWFzNpaS4K+rhAj8mt0lbog7pPch
upfNvs5/Bp0ZZg3iUc/71gtIFz2z4Wb23U0z1hDCcLcukQSocepgR2V9OX5M6r33H3X9SqjhVOxg
ZCbvMvZvKQpiSECYbcL0OgYxvz8pPKFS7EujUlWuND4DoiuQJqCeryFca3wfjo6JYkMbsHjX1cQ4
/5NWMQ34EEnHBHmtR+EoRxXM0xw+4O1aQT8X7S14qf111qwH42koLGB9fTUwfkCbW90XUWkyiaUQ
+OzveXkplSe73rOPzRNiJYInCqhKVyHXs0aG1V4skE6VZCTGjuQ/RBhuHNyM+N1r73pQryJyRih0
DNCiEzexGynfVNwR/xPej4EM1q1caVLVIk+4sD/yZjv1xR42DYxDeiScyAF69FY+Ci4mDsiXqh1e
2BmWdSy14hgPKOb1nohlsvr2IPSz7TSPaTL4t0nUi3ZnFVDfATeR+BVDs/IrDhPtPmrJk5PNv5V3
Q+F2+2dFb5K9KGID2q3DJmKFrQ9meJrx7fagHUVyTvTPksJNXl2QSD08q16PWuPsxOQfRTtOutDb
DgT4GyTtLCdYwykyrsn7TJ0IXo11O1H/QVjBloIjKyav7IBvA9Qd+gdZCplTGokzcr7VxlbgZME3
xVtf3KKWgrHqGGPTA3nlJATzGFneZt5BQcUhryQFKeQItn1t0xApLsRdvaUnJp9eYqPZlRUxlTUM
LLQ42IqByhAeDH8q72bG3JdsvM/kheiUuJEwt/UMPqVTPhVqDgg3DUf2JbJG8of8q55KF1C3bjPQ
oVy7csksbbdct27oLdoQnMzbaMTv9enOp6Tb4HyyLHImcREn2xx2TjV9OChl2jcDOXIqXDn5R6SJ
CfPNjCHq/yjwgd5xdqtr2r8+Q/thJ/uAETBBj1G76poOZAUlCnUh725ncfvEe5v4Sj3I7rH5l7S/
DVeTke1kACwD5auz7GsOHJlNSAKLd95EX+G5N5AzqrQXbhNoH3tfFck+PzfxtW2vOhh/Jvh2dW2J
JSZWTjG6YwVwPOADLMEPhOMBGK76hd33O5mJkuTPYM+quTXjkmU8JhBet+uNXpNpyc7B6OfQ0ZQR
4I8zquPmbKcfkzORQnMrB3oqTgCU5FtEqL9Yq5Zm4n+rU3Mua2dDIp0dIcB7zmgO3qf5VzLZxNu/
iQxpoor6313Ktd46GEyHLzfkIm7AiQg4Z5cdCn1PeUtLgkew/RdE239qyB0HCzuf8kFZLkI+CSg8
KITokRaLtu1eIfzQMJYPfb3yk4q8eFJTWPZDMBR3ir+pebhGTGIjSYNEmdLQSbCQ+EskLrEsGEWF
9YkJmLfLo4flOHimwSA9WU9+TMoUgg6km6RWvSgEDPi//vSd2Dc3PDncV2zDRG/VbnVVapUGW217
IGHdGfFStCrhESpMb3uUOLAUElFRyqtFK5KuL9BkNniTgw84gyK9JT1tEGgSys8yu+bWz9ScepL5
jOyeNEejOM1M3sgpSLbiofzO/oqCOLBn66ew3YUNIsyKthjXIb55ncSQD7QvibXOFPIa13a3sKhk
8cjp2AEKxip0dPC7n5vj1L+kEGsSlKY1X2ICKBVjo4QmAMPFRY0Y8eS53FnpYCEdx2PBi3367xyg
kwrgteqrwx+487Aj31g20D1CJNBWTPyuHd0z21ybGS9fvNR7ax1wz6XJOvdQJ1YilQpRTp+16K3k
VIE6njtvA9OBnpjvb633NjuAKJCU5BH1tNcdCrrY6+gSWiAFDY8thxUmNVrH7vzuyj7Xfcs3euJX
TrULnX3EXfmpifgno6CZaANC4hdRe+QXRqxQUXbVNwRKDpte+EG/fNG0hY4OEWm6NP7Z9qEKtmN7
N31mhNZbO1zSMu3kydZnKgHHl6xp+QBZvyAWGWtEDRDZ5o5DWZcQofjvX5Z7QrJcMqxq507uznAb
WlqRmrVKpADACYOKnX1iqFhFPoY6HM8laArgvIKeOMPl1qJqdvpd8V/Q0SUEXB8Qm1PhpMLeQE5w
H7DzK/6uacb1YFOiAJJZ9hSOprimhfEhMN1aD8BB43R1zGMF3LFpIpoM1p07HEOz2Q0tzGq1s5S3
sMaoNxxY63aBQ3B/MBGTrh78kKJmMrxLa+1a3xNwSS1SLCCBASbRm9aUjzjzFlCX6/yWtPux/a+d
ex6SjWL0y2o+KcSbtFFHznS3sVIPl01+yBQamoz8SK6OuFUI0CQ1aSf9Q5KOX+rMS+0r2qGtUWpX
k1ga0J49x23TkljTbW12EujetvkqCORcVE1w9dkVwi+ByGXwBxrHy5uzjVbJtCeI+jQHR6Ppl0Oi
LxwX0frFzsubMYw7rTrHBfc4ah2fob3F2P5PeAXmwDP7z0vQb6aEUzozLol/RILNek3877bIFyGV
LXBzFeGf2lqRB6Hn8/k2mYvqkczd7t2tTiaNndWT0b5H30V9TdSHm1erIv/kwZEbMRJyE2q3st+N
qMBEka3BdAy0MKhoEHon+Fr401ErfsQkoSfsTTRpDZWH5ORt1ImYQuvTLgNfu/ZWxq5WMrZ+xmWy
meYnjIJIRumL99QPY+qWkk2m4hr1Ah3gm9lFmiJfeR7d+VkHQEdrRXrijSjSZsKVQ0kW5ArEjJB+
ECU0MRbFV9J+ToGQJg1nAzHxuMa/CJjcz0q4qQBhlVvZ/FCFw+pPc3dF4JGHnyPD+30J+On08llV
8Qtc2zJk5g7onWpXlkb/BoI2UWoH7IcSCSZjjda8TpZ6iMOb2IS08bXXiGNBocFUJfo3RGgEKjBZ
Mk5ZA7vHxXAzMkDEjCCueWb3vr+i6Zrzb5fDFkM4Ib0dGk3jpdcXWfA+EIH+jV3L01FyPYJmd/cV
e1nxYvgWXi7zqGsXCHlWHKqGmTwHaClUV7FqHXOyxeKCwfuhNjGPr8igBm5VZ+X06EkdDrirofEp
+AffTTbAszEKPt9G499N75FHE+TkXSGIAb91FEbCTRHHgNK6hMICLxTPGsRe7NOwSfoE0FxZI3Id
6DQBJ5IIs6ptblCXeUZeEQEnWC6b5iDeVpQ/mFh9fSsBetK5R7CETeQWKQASCMsa2gd/Sv0KRSnm
rayK8XlT6cBbVKgcP2QNBqDHalm/W+wCZK6z0B4z/RCxJ3egMbWl0VOJ6tfSTopnXJHm0SMQU94k
ZaEGH3Rd3EKf+Orqv7DZK059zyfMRNkU3sl/NBtUvOjLqVEeLFRSxdqGqyJSryMqj0K9vuk3+kSZ
hN2fDR49HB10XAcRAdxEPjZMZgGCRI93uuq7vWHG5JZly1KvVt96f+fvW2Yl/SgWMvqblR+14klU
5iCH4oXKjglkZvBlWfU6bPmCHLQHdvfT1ggZHNJ4CpcEnRyzFJgxxAijcW4/NfiUQsYnBb5UCe4R
+fysUq2crwb7EPUEBILt3MrdKMyVWEWuPfOhymrnc9irOmU4NKCSEmBSBD5Wwz2mKjssNCLrFJKg
iGii4LV29Z1lYhsJ001UbYhhmJ8iUsU1ByIrsJbcE8vR7cmXutSqxc1BLDtRe3mzdr0PRt9XtZRG
5u6Rj9Zu8mnJ1jGeRajL+N4yOh8iNt2ywkC5SLU/JiwOw03UxsTXochrfnsiHC3t4QmiZxznmetz
Mg9pcUfoOfKXEM9KxjBGMN9K80BG65suBFVFYzarYkYgjkg1yJRCwSe2PyahAziVCIO40zHckkAW
gXl5VrDTsuaaVOjEKULKkGJFFjrIoFya1SOD4R1ZGhR1XmkVAqaYs4ifjXncwTLEb2hGKn9QTago
Mor2G3JyZ3RrdmegznXDsA380rqH2FAfAW+OpGNPJVE4LBWisvCLLyJwhnGdgSKU3oEUBrYJYt6R
FA/1iuCHVUGYCn8PlKh4LNAQN1mxrkx6lsxXosK9wPuPGCf+Dg5JiSXCIq8gUMfNEchE2+CDFS6d
/xsWty6a1Yj4LZnHZdMFRBoTR010iuCfQ2WuVRdBGPGsHjOtCk4h9H/cf7XBWcuCV4sc0ZzE0dYA
EfCopCD+BXBHdBxz9BenBMEje7X4ITLhG9RinROWXWoEka9bi3utHNdTHa+YkfLgrlcuTeflqoBN
T6NzTjBFD8mOxboD7wLJxz0/Ezup8gVLA6DYYGgwiTHtDYa7aSN2O35EqCnJ3EMFHiGgHiTQkivX
dVl/zRGGF3Fk+JYaM1IYCE0y4+TQ9dBjwycCc6gz9WMvI/wSCpAed59GZDsg9k7l05OUMsmrRj7L
hVRDgFUdRj0iihDyl+DePwGJVFpFQ82QLSSQFCuMBNzxAOR4YNAXjM21Ma6ibcEXNFFAin6gi7q1
6X8U0ZtH90xff1JaSMMX3g71k/AjkwgCxFhKldHOBGfCzp5ikkqZc9s3QbHsCj1E0CwMwtllcbAB
tqhq6Jh9DM4O+1n8UVNws8Zty5vMAZtj12NMNYK/MrhGEWqJ+J+GNOat7Vl1g75BrI83rQ9+GHJl
yeRkMp2zhO9g0Y5Bplmz/fzBtnR1GiQMZJo3mKZjvEsguhFB/Nh3WyOD2IHSSA6u848b990Gm3G1
wa8ZsNoRKjC43qqJybnkG4iASkQ1kvntsTPMDU+UZAup4ZajrmhfADAUGK3ODHYqcI8CNmVkfE+9
NLlQqxdwn4+nUgmfYyiQGT8JZtfQe8iFJep7zgu9uRjEMSilRkQST5PL9eMPQG9UHgCtWej1Q6dD
XUAXFMAyYiRJKOLPkKDJNpkCOMYk8t6C9g90lFgE0aqIcopsvKDKTwpPhEWeyzDZcbeSYphOh6/Q
rnZIAqY+WDjIaMr+he+9Zy8b+MdwcWkzVRWXNOhBGeivL2890TwdMD8ZT3R959ot5YydlC9Nv9Ei
kKrPoYJKDLVrt9X9cxUeQ33v9H/9jJ16XCRO9xzaxrpLmoMWk9R2/wcqj6AwfBIlH2NWTNS+IfXB
IJYNOQGTBzb6Oe42UlglcAcsAyxUQUBIBqdh86cn1ZQ3Djc+NW2EGHQmLS8ibdQ1bMHzNQ3uRK+Q
hQQvYVckSioecT7o8+IHZvwsyG8pV76cuSYdEbxwxBJiuWkfnihK2y9vPc8eB8kqBNIaqgFg9IMf
q8RmGDvIZib1IXI8KrwPqjJLUlINRK2xEGreu2ey4Ci0W1iAdowaPjKXabTI0k7fuhrIZ3rJLdIP
iMeIepIdwOQx5/+rFAakbjWO7PapciNu60K8jAfEk0TMY0iPZADh+CnbaSVx1pV9qwmBd+aFJzZE
yuFSFl67RqUHtZRm//HHz2c0okiR6FdW7ENUTVvtaJn7rDsX3ms6fyp0DfofU2jTK2Sv6u7N84ZN
xHSbOr+p81mOT6ByZC524NNJ8p91HFeZTwrTWSEcNYHN4HZriFezaDHxTBy1IfAqDqWHVb9L8msC
kawOO6oHUSVyEXBgqf1ZRz5d1wU5XGQM29YTaoAejqQMcvwBAzlVDb3qb1Kpzn8T0koZjtrOtO+e
GqJZebWcM/wY4wt2eio+zV+PWYl24NXQNG8tvSoRdTxT02wDItBzoq4sphpK1F/kre5yf1t5HDIm
Nj+ir/1vRdvopPHhStJPk2ovHZIfTTS4IusaUE5Tc8AQci4be9v5d/m96PIQqE15vvZ44T2e0RYe
gj9eUf/yUvBDdRKkGzJJqjeIg5Qo2w5t8RJA9VZ4H6RCzDCzFHEBmNcY9yMeam0S1JDKi5z8tBmg
ljFEjlftAdohYbGC8GAT90ETaDpg67Gb5WCm5Dsw4Fc3Fm9Xts8jx2VtfVjtFx45nq0SGVtIIYyE
v6Ll3RS6yWv5KTuEN9EjRSlpfGE7WbbKORMgG/cgXvvQ+7b94FQ32Ib4IvhTECkmuoIM3szt0gOC
FHAHFGiwnDaThpzIhPlLhCzVgggaFN4efo/NOIGGC78pQO0Wb1SVFcSki1yH9Xk8Th7iI9BNsHod
zSMV5RWDoQIyivaiZIwVaW+db5OINCYywxt08eQOIZtBHjA4d7daTQBHrh2tvCf+fd6XbX7zg0gi
IvFWU/RtkfBElCHfjM2cJJ4RDOsS6MlfWgJMXaAqdcp2zAoKkC32iLR2VvC6qrQbbexyPaBDGwDl
lTF/nvX6OYI1bdJqQ1YJ8+uLp2Bu7aDzu4f0CElXiAv+weYI8ejh4sgotRFBPHNRh8ZZb52l79X3
uvtkwBCeD/KvzP6kHsVSt/Lga/wO3sTsi9NF7n1d32XliBOVlZWnWZBRi/7lOYfkT2+6l8AtqPVR
9mXuU/0e1ymDHDfU+Frrz6Z9i+wMH98GydC2s0sc5CwrGRx9SlAnqrWUgroD5D0QItuPoMQSAifI
tsDqeAOQbTAogU5SG1z7b8ggMlhUULVRP3RguwIgGMh5Jov8J0U/D6h8iLpsDVIx4AyGEVGE5iDB
Uc5arKMHemMHYGzBAUVaspwTKE5yp1zpdXmVbTr+HVnT2NuucqNK70ZxIqIGtebAExdQdODXBQhQ
uC/IC5YHBc9WgS1WYqlRuHdVtsViKnEITEV8//z/oGddsCaFWYUzXTWwVjsrETVEDfgJ1AyXJp4O
j/tX6CZBWjuVRYqHsSAbz+djYPVfB9Wd+W1L7A9xE0RxzYS633gFbfMUtDfKEWS5psx4mYPk8vWL
8yBJSc8A7vuv/epetEcRrQiS+pq/jEfwEfzXf2X/eX/zF+pu7eE8ppfppb/Nr7gYv+ff6H149t/8
N/dtfh2e9R/3pfzWP8Apzsv+8dVdx1c+f/ubjV/9ZneIwgXteN/+m/FaQj6C/oFj01zyySqAjt7l
NP+W3IqP/sO9o596oeTmZ/ibn/Pf8rMlpmblvwU/4ysz4iucU7yQH1FBP39jFuPfxCfpr+xvfVWf
iTfdDjvQsrOzT/lPt+t2Fv97OprfFCUFi/rT+qKCYeN+z+DaofyP+9QYK8VzYAjfqwQgorrzsSKT
OChrZ81et462tI9s2+funG6Ievsdj2hWzs5Z+ZThm8gwNqof/4Sgcpmss3W8wmC0JMZpZ+8X0da7
M3id0j24yGncmAdjV5zLHav4YthQRHeldu5SnPRn+4mYzk2xdbbTibrCCx61o7VzNv0+uScXTJKX
aNPscL5sUbcsqZ8/Zufg4NyLU71jEfrEiLn8aFZP96dTx0/wZi8oQyEqj6to2aziCwG1l/RCbM+2
2FsHZYv9Bnvqwts6B0Ixt90pPKqraV8v9UXxVG8RxG2qU7+2DogeVtOK2IG9ekKzdI+eqn28IC2Z
Zj2Ep/llWumrZFVsdJbdXbtUmo0FCTMzeCeEN2DwAXLV4aXStGWlRDjMm9yob2r4PYo/Z1w5lYrs
yF9UcvKER5eXgC5Ri1gAw8zWuv/i22fDBJdRlEXFSj75fJfuEqMNmp6Zq6gq10AjM+25TjTt+gng
E552wNQ2R/m69XgSGRrIfHaV3w61hB8B/fEwztzyZB76wYcT/QBS8WvuQlIuOpXeUS4Ob19Nv0C/
3G4pp3yI+09cpjNiQ6WDyHXWEkDBSKRkxAbTTUzMJ9l6f5WBuokzc+HCVhVm/jRWTrgqgvQ/6jWr
HFiyzVAvjBqTe/QNErFIiRkyRM5l25dcYyeG7sVLtRA7QeG319IZ9mjl0R8A4wH5+h7GaRTU43zG
4Qgsc1Q5KchpX/etyjkK06b+J8st/0yb7Amcfajn8w7incgf1DE6B3qEk4KqoipiPFmn+rtnD+z9
tlD/MaaIsTv42o1JZWEjr7LIkE71p8a8FdRY1Nh26MhpuK9Cuiob81MQF+56UsFWUvSe3T3m3IKs
dFAAlI69CnxZZ9gXmGxG/GLt1sBWBTHX9QqEOr6YjgAP+98JZ+BU4LrlUGtckngtIrowJ/Rm8MKj
dbDTpQs2VyDRn3+tX8OgrCo91NOr2CqBOi3CP/g2qxRYHLd7t1Tjh8lLTXUXn1EABBc09lutu89m
ltP2eXd7hBg0hQHWLVQD4VF9M8kYb4v8Gqk6FrR0HeBALpyfBjauSi6a8dUCmqkebGX46je0moYo
7bM/WGUxLDTj+MI5jpF2pbCm0Na8CEKiPH6SDix6OEAwE6T4L+4kRT1aoP9lObLNP8d1AR2ec8rz
7M0EUE9AV9+/AvaTKmYy1QKV5oyXJSHG8lM250atJCX8OQZJwhPCRmkAnlgAEroIi5jAKC1RkMTO
BvHqiNhDsrUnc1UWRx7v19F/15iUBBqQ9ce39h67FRh1Tslv1zwXwW7WCI5X6Ob0/pgfVZTTAUnW
JTauyMz3aKSYNBX1m0tMcS1iCL6w1fMyOEunVUDmCLjqLn063jvCH2U5zm45xYItkQ9xcBDjCe4I
XSeJNQFWzuMTfwpuyIpGrzJBQRJOO5qrAMAOjnjCnAcfLH/0QOaA9hNjQAjXbv7GzVMZKQx0KOkY
p0J+J0HkuUk0IlSu+mcCR+SBcialS+qC+2ZcGkVxgbfSioc4YsU3rNHXPG0djDSN+zRDXWGRaO2z
qZWbji1ELl9FMzAHUzkNzEkSLs1NSnaThkCWHidIPsFGNOvsgYiZRFtQQUn687gqXQDbBcIsPKG4
uhPQHWU0qCBsNl5tHdxmqbARG81dPGQuewKGvbVjkhtyS8xvv9vWIMvmq8NFiUXG+hxzA6dCvCvU
S9sSI5ZvaxJ7SNeSvGZSsQbcI6wTjrY1NXRM6Y1XSeUsKkFPRlIU+QCLBJax2+X4sS1ZjQlydE0w
3ODP65l7O/q2sU2lZMzaawtTTskhftBKtN18My66ab95zLiisqBaupwPpsnY6WYH3E48rj6eKbJB
j6i1gagpwpMmF1oDOC8qsJYJynVoDzytWb0LlE3Dkx48uvRdUDczBXgpKcJDdDIjl6P3oeSDkrNE
eF/0F3B8fKWIouTRs3nMmeE5o2PpMGCeFiaG9CTCrNa6spunS+mEOGVpLyIwXDeVVzzI5DQp+wk5
hZ49hayKCtI3NpSw1/eUpJ6CkXTuYs2nkZL23paYPbtbkiW3OoAxcDRITRpTO5MDdl8yl+VI9yZS
K3ZzOr7nfreovJkJPE1uo5t/ohQADMUcqao/eV1f2auJxsQbVJlIOqi/BRoi2z0g9UmCEUKlfKCf
KeeOvFuEjBBayGVzp6bnLeU5wJX9pfV/Y6psfN4vRDTo0w4Ng4iu3xwyP1TAoZ582LmpoWpd3jCP
CB771xnpenjT4hIlvracY4yhdHPbGYYhRDWtlhx6k7MuHVdifRkZJhv6cwb7KUeDNLg5VbJ8gGFz
8/KHHMFiKCz0cd3GzGNkECXgQWyjM4YrG7dixy5pDeWxx27dQ5cRUNOM1dIY808+Sii35g1XUDq8
ynvAr7rJQfN3EMo0pRywbZ96DTJKkzml/IZx25ahfQ9RJZdT+umy2kncb6cC0SBG5HjJwJEQdwUW
qVsQrlqHUM7da0ZNtRbyIJAui7/Tn3ISsNesRzEJlAM9ycQU65AFHE063yXBz9P4y4qJ83Qr73pm
QdYi0AlnbZsFZYKYjdezwlOUVhADCB1DyRQv0OylDvF3zVZP0nUvgD5rGMSpCigwf/GjmIAmsrIP
DpVX0Pwl75LE5BUIw8meUVZ18ts35OSgzklykxTQ9KWIUBbHQP+5XF82FLXJP6EaikvspDs3Bzbj
5B6yUu65GQ0rYkD+mRVOLu5Q4qA3o/shoCICabIdaAKt1hwM6oZkbEIOzrX2JRFlCYrfoWWsitcc
fpb3Si6SQWx+pvzHizBDdWMqS8U5irpTV/UTL6L8aXNRSPJCtrgFtfS/cb55yGBKXGeZzbHCB1Bl
Jz/5CjjiY8oOUwu863Ue4K0mwuj8YjF01kIPUPJGj8lQNjZgFhdbRJpfZP/KLc7VLh+aVB6UCv63
9prIQBI1awOsnwUxVJW18fRvfkqzgw2zPGK+Mvi+xYM1ssX1nLDajXWf4jIVPwm/SpOajQx/tQCs
JjrE16Qe9tZ0NedmFWxDfveY/vTJSm1ukeeum4YhCS+RBK67qx45jkIRNWGu2cFjE8hrKo5blGSO
v5MvkxvPITpMfGMO1SjUJTfRcY4xsBhEmBdoKEgshKVr6UeMt5lf/9EsaEaET1mQl8TWV7a1quf2
lJKGIDs3I5Wqvlgx7XrTa2ZjJo4M9uB0D7G+aVr3nLHbTax6qr0PDSztE2ep0fuo9kAJo0kO/VDt
1vK0qEm3rstyy9bmHUvqXGJmxEC6mrHqimIVQqRDgcvn4jy8kcpEXjb5sGZ+o/w14UF2sLhGHvrJ
B//kOmdTl6iRxzgL/HeIIMzUjo+tVfBS8PkUX87oAYijXZl4awkewr64KhgXsfIA+/rWT+DuNCM6
1iwFw4CzH0xUYykA7pbnCPkgHqwe6RtWSXqNK1gRP/gCtAKKNnWCMP1843EdNeO0lPcWLnInb9KM
bCpDRRugrsxJGwyM+CVV+mfH9k+SX5cHXwABr5WOuozcBCA5vi7NPhXTvzCddcxhpSGf9tNrhjaX
FzrwkPcXyOAeIaA+GS0QnKtZBRZkNJLjZ+laPLpElwyvMqnEWFQAp+QpUCi8eeW2duiwwm+hwKr5
9b6AVoGirrjvpXfUfOXMeRoJDNCcRwmPTIfTJoTDmFPSTeHac2OEeuTUA13Q6hs4SfI/T+e1nLi2
hOEnUpVyuDUZDAZmwOFG5bGNcs56+vO1d9W52edMMkhaWqv7Tw002s3XkjA0oXAU/dnHRtEFzEyr
6pcsEPmecqktBs2AK7+lZrZUQLYIp8AZyQxGgH+OCyydn8TPyaGuGAxF3/UMOM0YKmhCxbnWX8ff
MJltzXCUOU3WdVccnLp9wbbmbNLdpDMXUn/BMu/pJ2ReUYByKx1fUMN6fCv6PvZVaQ6RHaOwW5G7
ScZW7bfHjqDbNOQ6Bko4Wion7g5Nh+34ymy8e8bUz6b71qcXJvIV+R9vJEmIbY4rYbTRNpu3+ryT
yL/fsbgAQwQ8V/SWqOAG/AA43kyZ/9FFT3xiQVmIrABOIqrutqTMAKyO3Wpy6HINcFIp8tKrWnKh
xOIDJVao3ieF0N8hv9ZkMZbu/BIMb4P36qfNETVUGtBdBi9mumH6CUPHseQDJ2S4gj1wxE+sJnHP
sYdiREZdYYESEQSdV46G3gIDrECibDgAguQkYU0qMA1IzF8gjJHTDXgIZiWkscB/YkR8hnlsIShE
LgDVZzNFjSX8K8VAL+GmrwayOZE4qBnRwpGDDcev/qX4rvJcXY/Gw4Nd6f1Wvpz0tTYyG6PCwe+5
W97cSvvkv3ywjtjeJQ+YZ8RJzuxk5qE4kCvolAm/Ek83F98ZDokWOAH5QbGaEv2D+YX+bcYiq72P
KPEZdhIzHluGEQYt+EwVvRUHekziv79th+Ae5zkiDGkMFQLKgLu4OWgqfNYGaH7ZHHNCabkTqvpJ
/wpLmXmvihFtOkwoGuoj7y7AtLQtCQd9NS/7yGIwEsckDgDPGzdRMF3wEOzwKDThe0dUmV3ji2Hw
GM63ZP6WfzojczFJCgEIqtG91cHwPKE6B011gokhXdah0m51fPBy4082KZvWe2SMHEhQnxtU/ERv
OnF+cMeVofVrH0JpqLWdr0dwsEh4CSWHeAQJVdg9s/VAnNn4rNXdU3rTjS03FtUIIHqLYbdBBWQP
PVrKYKUHyrORNXcamjC+Sw6sH5f4GAwqdrVEyvSnrm8qxasXzafCU7+jKUHVjqoMPSoj0A+V4v1h
2WCEfZdzNOiZoxWfnOHCHlgqzzHlWlajzPzIW+Cek4bZiij1RcwIcK1566biyHosqeuRzViWD8/H
XHti02npzflfbWPPIzjf6I2tCQY3PIbxq2qIBCUWJY8Pxoss7rp+U0tmQ7f6wvVeU8TjRfKQBdKU
wapFPVmOCAfzz067EQGxbmae9d52/WP9hZEsMS8G++c0QvgRB6qFnzEctdlPKNZJpcw/S9tbBp7y
5DFakvz8c4KPFZwosbxN2/Qbm8EJFZvPjBwsgWDQxATpK+tcb3eN2R8cNT9hGpGfrXaEPXmM7e05
3kyyITARxJ8FfEVpPtw+wm0MeIB0kNwsy9dx51Xo9rp1AWkV2uGh9b6H35NhKfmPWWFuNI2HLFAy
kggkvKmkbUO2J7GH0GZPpkMZ7OX8ib1g11iMJ2uag1M+JOpOTSqi+wWyDVCoOEyoOM+Dy2oCXPTg
pFofkYjLeJto4aI4Kq7QWunLb9UO14hGFMuRwEELtwbSJiNcrb11O71ksBxm8uwmKLFUDN64ARVy
FHBwqjpaXEqhFGO3jX+0Y/m7tocXCel/eOqt995D/tLrGHhCrAnFioLK9X02tFOHgFwdVHhSWsBm
XGsZG587b0xCpJ15ZxSngWNkAqDrIuOiR2zNekOvQXMZz+jrupVn0F43ISGLmAHQBCn6xukwOxNR
QPqUXWH/6oZFPjJsgVrTqkjQS3R8xNpT7AJ0AjYXKft9vKiZ/yX8J4WtK3VgwSQfOgH9ZqGqICQ4
VW9pmuwj42oPqOdVNKU/WeMy2r1ahaZ19qo/VkyZkqpLRiu5/d/J0dce7U8Spm9p1xH8c69oSBRO
E/lKCeryQsfl/9rW+NdDPdsMHvYDsvY0+73VK1KHR+xq+IyWiRkeInZSNSReZTZfTP9HAqCypFkl
yDW8DNiFPLTEWI5z+zTZyo6E8h5j3xB+j/xPCwfeMEs3RyCPKjOlJkJBBt0daowTC5lP8xbo3w63
tbY4zHqyp8aOFprcxpqS1pgWBF0wkNzgoHNQHEsna6MVBKPIMNEF+MYG5vwRxgJ9oTruStP/kiYQ
z/+i8IbSE+FesZ66ahdggc7wOc0ljZ4xb8PXvmJSvJ1sp/xl6mD+Jxtc1DsmxBj2xF/N/TLLKLX9
4G0qQ1Tr8WnIbz6nGgK35Zjf544wupqNNykAB8SvU19F8Zx6DRMmyzX0t43UrzPHZe1rB8NlcnSf
rOahvTU52pEmhgN+kOpRmPDfDcAByyTXrcVMkpMe26ehFU6Qq8Pl3P9tgq/Zt1ZRikimJW6UJZaZ
b2ysWaU90d/0n/GoLJJybQXjKR5JCTHzy9h/z0xYh8IrYZoYySKh6RJlQJuVlqjJdBL+JjyfVrRV
kWNOxjUnR7vsnmzvx5j+CWRA+oN8iyrUFwRyfpnlJaRuAcyoif1UGxRc3gmd4dxo5BZ8EJ4kMRwT
ClCbdm6s0Y6GYM/oVhrWkUGzOs/EFfRIvpVNF+E6hd5g+60RkVl7qu7IcHbkDxrd9PIeOm8OAEgW
faOEySWIa9CJuYWio771k2A5+8UNiI8IFnScK2YcKkC8XaIeaG77qjlIQRtyhnhGsDbPac3xiphJ
2jf59pnUKHqHE0K7EiLEHJAcv/qeayt746TwEOGkDHbu3mhWxM/bN2rynYOMSyPiNamoEu12obn5
WjAQLzJf8t5eSa6k4KgR/JUrcUekk6NHFM2iR4nsUP/msI/BQP7XRlpHGuNllOTHnDaqansYa7jw
yt8RvjAykMM6R9CvDINoABuamdA2f1y2hvMZNGsfZLUF0Cni5ZQ/WzVEJII+yq7fiBIQTR7ZiqoC
vIlZrtzp4lO21xmFFh2+A4jlGHseKaD+IqAZkuc5wU8UgHUBj1cnglfd5dUdgMzkOVphskzyl/Ha
xATdIcNTKcQbCIapdp91kv3j9G/CvGOksUzAC8P0u3ZzxpOAiBrNMwgQMWJazn+zLbvSRDZry8dU
iAcHmNGSwiB8mQnyGXRxfNAeRCePBpbJARmAkAcnTkhiNh2qiQhu6tqRKQIwlrUKlEADWMjBj54j
c4qPhNxkGl2Ba93QiaBftXShsSrNlUWgZY9nxElibu+HVM3fTrcDma2cbRYDaLfEIDXtRgG0NpRm
qaP50wIEMNyaxiMZJuy3FmN+gGYFM2m0doent9JPfvnmEQmI8NmGJrXBQyziEEO8agWmDGaTLqQz
kzpQp0tMMb7wFSNo/bxH0gcgAl7CDwU+NcCJNMSp6tECskhdyW5fYDZnPOzVa2GSo71Iqr2Vao9b
iRiu4OpAnWnfIETwxHa7GMkIfVlg0ycBINeEK+uk6iv2nRqQWSkHJeYH2Xb0J0IlWXn6Ve/wEVPF
AzNjMb5KXw+JsmrUkcw6FSgMy4cP7T84W9fJ8Z2uso70jISXkdQToFIEEPWqcKpXMjFhj8KVOJUT
L9tY87CudKB5qIzUZRgLdwDIoYIWdaKjTL+QBIMuAPXjBZXiXapzcoMUBB5lATrJbpLZL8jJ2vrH
8IfnJrU2SNLXUgtbiNRSziOES5xfi8akrXeb7y6L12ntbmaSDPrB3cjzKNnSzFwDXsMGSsXhw3ZE
lbaKn3u3ulfeyfXPPsTQhMyAcDdomV1B9Ezpzxs7QE/l3nOrQIgKUDvnqyz40rHIIApxqXpoTCWk
vAs0fEZHMvwih1TffttbEyFxRPm2wJN8ZLByIbPL9pOUQxoUDFPrcDMwtKlUtGVP3pWXEG7dPwYU
D1TibdRcTM9fRka4x7OtKgzN0n1UoC+pgk4NLFXT9UMQMT2EZBVNP+g15QkhSHMAgomugbmPaQWp
E25zHtPoXgDmPVsidVEo8OY3ODKpjrJuI72+CeJk37qOPL/fDpishVVmEAxdnGSBiZKtQm6igN0L
A1Ef4wpTpTMyIIvABiqYuVbxvh316Z087SpyOfcetkelgMZXZ7aXZSwHXNY+JUyDWIMOxGc2jXas
Q5RBhejI+KEYILO+XTTzzCWRsTcnW1kdQpvBTWkBVWxWLNPkByRHXAKRj6pb+5BFjjizMW6Z9o40
57fHi/cCMv2WiqBUg07cQRGvh9jYRXPxWprbhJBEjV6A2RwZcshbA5BF408bSNXbjp/+m6B5Nv3p
72tcR39S01j77nS2VOo4lTUA6QHhU84feHZRSm64hK438HNzCGo6YS/aIsfl9CfyzY+AQD4dyjhl
gB3+Totn2h89ZmroeLo0zM+J/gCjqoeHgM5IiRFEqaGLhRmKCrQYbQ+N0vTuEXo8wOf7+cDAQG8Z
IYPMmLkz/anbC1gB8PGGOStUXAFyrNb/kw3hasQSrfTjZwWCWg7hWqIihZwVaKUtqGmNkq2C5Cee
M2kkO6nzDPKjzja5mcVQvAQgmG4HvoxYKuf0digimH0BqcRHNpL6H5HzQ/mJxRPdBhhsQpqxESGu
NRWQLuYnvPotvtL2KBxnCVCI1AUUXeIiwaXdSllxRsha43baIeMD0KllTK81dqPdPQUzof6I9fWP
dEpXsx/8KY3wuSnxzRYPl+v3Y/W5aueFMmXnMYM5QB2pl2fdhfzdG4b3LlXcpLsvCOuPPY5StvaN
bO0jR4dFedvFP2TdMuT6w8afXvf5WuoXIPRFhzPVJs5Vq7c6KugByM4dqs3o/JSANKzzNibiurS3
SJwjZxUEHXm4H0RDsQ9xnAbgTLa+gDVZR/5nF5lPURyfBeX3skfZ3SqNVrpkWrz17qKBYsRYVG1J
ZUXSSPRyRaAnbtPGem7RDjj7Cq090Uyor+clar1tSzMRthn04t8m/qLEm3N33YC4aMT6WAhPAHjH
EpOrFOWNFACi9rFIHuoYbFJUxbHDGkSFht2SXIzCnS4VG5LDbukC/XEI2yw+P2H9cC46fSVaU47R
qczOVvwFlOe49wAGEAWsskLg882n5ENz0IMbp6AkoDpkQF9ydEodW5P+qAhWGJQP0ut5MqGX73Cr
gObPBO0zX9EZEDdlpFXCobl8asWEqNDCEUYt7yfdq+2aZ5e9EMiNhomfMNJGE3s/uaSC7lrtISgX
b4JMFZBHw+wD4+Ti3e2baVuhxYF7KueQPYYoM/IRbHcbZOVudP2NjUEFt4iTHwU7p6Wv6GhTysZ5
PPTOjzbAHhZMBuTqRasQUtsNPRf20HnRhhiaYX4SbNKv5hXdrtRc8ndaCX5kIgPfhn4dKZb7fzKy
mW7cBuqdKQiOjKU/U9ZKhSt1BDsiDyuebzYvUt0epsh5D1gJ0LbSOPacN1LN9wAwVdBRvbwJoZAW
8xOIFik/v66LYZ/WPy6ibU//a5Le2QBtR8mNU8jUG4ClZEmNJ8mbhnUPGS4zoB9zL16oHmPOHt3n
ZIY/k+KeowIa1EvNrUNimfpXgcPqMXxLwVv/G6k2qOCsbAPPiQ8TToeichixf0GBzIwLTvhyDZB7
4ufbtFK2vtoBlyAP7v9BlkvZ18JK/Pbs96CkQqFGllJd/i39i6a32DDdjVBAHYucuQ1SzBuwNR4S
mZ/nvjxLtSB9FQEYtH+/OZq+/szota+A+kXTSVhAgzXEDX/E/CC2mrGL1tT+tCOA8LKTodcfIipe
cJ+eg+c3gto4GhT/Sr/HdgAAQDpFdTPcCxgP41yQ6iTW2fWvsqt1VoP/ol6KGFSWEDUK22j5o9oD
0evPM0QZAp8RJpVdz0Nip0Wkp0kjI7QeuXZth+WMp8EFC6kQJwTo1ZfWAF+ieKPqjkx7Z1D0TYnO
HcKIzosLKUGaHLAssk3A4UK7JJwSdAAUkvEfQ3Ss4DTvGoNAoPtx3swDEn1lE+cMhaVTCm4Kh6rU
8TqXBD3d4qQZbr0bLxHEiIyBHGF5HGwufJWG7iajwEsZcsv7aQ/l1c9PIzDthLafGyg3zS4fObE8
Od2Hx6QvpADk7H2gZuUjRuKLArXYp1zs0HhbDf1qMkVrGUUVPFTnlhmHIf0ScrhQa5EEzeOPLEel
oGQ2kR5iFiRYlYeGLBHS+JbB5CUscubxMRFDequjhWksGrgxPAaOphxuwu8HXHcMfMguGgEknIAF
NWxbyQzlTRWTtKiEHFNXl/dNG+4NIbGMHxsQX3nKrZyBz8l0WY0gGYx/or1LEG9UcmA8S0kF+JYl
P3G7p35gIc2QcePR89PPwKd75Hzh8lJ0puyOJMlyaE0xxVcBB8sYcPzUZUYGjoyL1w4cgA4T2oqR
zg+a28I2NVc7p0McEGCMa8iIZIdJIOunjoUSfU45joDmo4lc8vgBcQFohEw2w5PNgTJFydNVAUxy
6S74jlybjUACKOGzBBssefhkAnIoMQxcvcg6FsQGGU0Il2IMP01xlZdcMr77FtMXvLNMlcKfLVua
QulpudZZJ7SagYGS5C1vk+4vJQUxxyhqqMmeTRcMnlXB2zbEwbKA+fb+BuoHR1BwbILxyePeaB2q
GR3yyNuQDVuhyWczaoXoKJdM6zCxIlFFUTRMQUxccX63lHPnIYlz2G9fhDMHJ10qEIczD8YPDglF
cO7+OIn5FJ+FQcfMNQNnB0ylIMYuuHsYtZT+zqxUiC+GL2K2lcIJN4nS9quABp4xPTQMjc4EXQAj
0ydwcdMMG/gMzkEjJuCL+43LhCSxAEQe/oqbyB+VQuC5L970Rfp29UjDq9iCIKuFoapygk1eAyS8
UzCtRRPlIubRnbu0GBojny3V3I0G7zvtt+Svk3/qOsnCztSVFyTPo74jRQitVUDy49wj0KRUQRcd
Y4HtwnjdoVl254Fp9hf2bXmcEJAavZZogUKc/47zRvIdfSenbED4aDk7V4vBgIOzIFE+Psl9mQz9
VCYqaTMXIoX5r4SxtoPPdBxthdnbJRRAHe1z64G4weGOFopODi6drblioXcfrac9s73wEHnDcivf
NuUkoiieYNvmC0faZ4zeqG/5W6pHt8sVabzyoOl08EmknmHvpZixbWYwGvFStWBr6pZthMgnKHtw
jOhHI9p0iqGmqG6Yvloiu32EzUlqzCbY5c0r9qsuQ+dpXqTU50cGpSiaSab4yBEbOHvfeGa9i4th
6DkDme6O+Qp3gSO7TvYwIpzMqMK9h2emC2fkUfPhHKDpRAlSNWujuXWBeexa3AUbFlDN3B6FRCx7
Zsnkn0RHyNWZHKeqc5YdJUQVi7LL5O2EJS0VA6E+Xj1SkFCuWyQlhOxwJFMbubNRJtEwiECEW4Ix
J6o5aPlyJcfRSIsPvp2MGTqlTaksbcbbAe6iRdt7anyV171/NFa0KTNgasaFoABHJoXS36cMnM3+
pDIcVrdG+V0LuSp7NEOgkMlcUZT5+WrgVAng/BHnc5hFDKDEylvjcawADOX4QfqDLqSHXqNckaqL
T6GpVBFq9RzW/IoNl4F7CBLv6MGoE0ayLEWNx2OB5KOE45PQQ0qdEwQtsz2I0+VMECLWr7pnac1o
ljMkEyLgEOxlNHc70nkKHYZh/yuoFXjRJiYGotQck61J7EB15HtJujIX6IbNvkPxww3uzY1Agdxc
2c1maz+hE+CZ9egIUpMqA+REThvqZrffhXC0eTKvuYvmjikd2xlSX0DCDhIsjOq/0hw0U7osDV4O
IAgwD7Qp80mBzRM9AS1ua186JWLfM5eC3mBZJS1N5pOmaKsatt6QJ0sRPFts4/qH1Mdtpi1oTu0x
ow4El20Xs2+kC94IQg+Y58sRawD0ERfpMMyyYGZtADyOdqEmqD4w9UUzPGxN3wiEhCxhxKno+OYq
RZIvK150mXD7A3kVc4joU/1osXhPG4QsOv5MUcWYGFAy3ha8MxxWCbQvDRLbuIZLXCA8/q+DbPwZ
GjgVlwHvco+JvJw3TGYb0scAAtkBdzRbnwnuhKFnpABSm8j7naOiyfU7ukEV7LK5+HQisnOwr8YV
/bagOhX5Gkzp5jS1OvfYU5RVWUoI7gqFj6jBdLKDZ2Mhlj5Fgtoxe6AqdjlFgvw2I/lo4y/uPZun
FHKAiF0CKahjDrnKhoJfSCAywIN4QJECUIZYxflIIXVj2Wv49KRz6bY++wy2BkIGUFm4e5PJ6kL9
yiMQItQw/0CF5hYOYxk3wSbHXHgpTBYe9YGYyUCMi7MRrhVm7cqWnYKXg82SgDuzKSjcIY1qAvBC
UCw5XP30lcchn+vwXndoTRGOiBqsaS9lfUtLNEZoVmOsrPIvO+U9KySF9KMghhcBGT+qJqRAhM+i
R1EYbIEHlww6F41LoqrL2kZQAWgR7smLbAIuZsBWj7+SU8SxqqUDAzhq3tXMueNOsYaApf9iAjBg
vNQHeveMyXQZueqJkD0t2CXJTgnEc8dYFuLM2BQzc21yfwe7WDReeRBjLbFvG5zTYAP/UQJaPmDH
/QmUrUbQpkyiiXl7I2n/4IpSdFVdku3ppE1k2dwt3cObKXs6iBHnsGv8mciQ6dx/mvLK0UkDbFPD
GSQ2FOO6UsdXoh0ykDAt2k4KW/z3wI4VsvJZcVy9tPBEiFOJS8dsereGelTJwiNomxAmyb1DAEMs
HcsBXm7Mmf9iIzX9x7SnBVjzryArEfWC+SPge8arRlU9TIS6kASAGEPRqowdDaUONCPmtaBcs8QQ
LYtQxXKsDWsOcYIs43I4SkHKr3oEE0q/w/CMAhohjpmTfJ9htltQW+YE8+bQuRRCJFMQbypvvduG
uw6GSIccYKph9kgo+jB5ZrTbAKkif+KAuKKZzgW3p8vCKqqr2VaLYddyMRLAPO0d5Wd2k98XqgGe
T6mkJoLkWSRwvdAAT5ZybYFoB7JqsT/g+YrIr0EJpODr7zExiLKedWtxwgz5KR+ZBZNdbXbslPKc
z/kNA0l+mC6/FEm9Qf/lM9/ktSLfbo7Jp8CfFt/pVztiXeDiV3x00BwLyqZCWVrcYtFwyl4H74I0
XW6tfPYwg0kiQZohvIZjQcQUvMqOCBP8oanEheHU4bguwZtEAIey/4lShzfRpC0T4J5qxD1XMeU0
uUg25on8j+15Mpidsw3BWOIcSywHaguxx1cDhOdIomqkH+IcNaOVyMJjGayDRNHtvlJefKocEVSh
oaK7oxPguKN9FqAfRIAmCwBE4CUn/ltmyUap/Z0c+L67pdfRhvHZP7cTnXlQfzp6sytotHLvbxJb
K4W0oLlzGEDnPJXAuPSl1FdSs2R9T7ShCk1vbqF8Qv5CW0fnKEdmQBhuJ0t14G+S5uxuay/5N0M6
gwRQss+jw5i3CTYV4S4H7NpnFmifQDx4hKAUak/TRNODd1FHD+9bGR10s249XgfzNg39PsCG2StM
umHWznLmNS6hIZBPtU23a4z6JPRYBzYPhavfpMlXBzZI0cCxUSQudfDwVsQVE+nUZ3Th40Ca3JxD
fwfbOrHX7hpf2rGzswdxKT+ycuRoCtThGNu0X5VrcD6m+WKM+3+qGm69xNkYgE2sSvLDKG1yumM4
1EwaR9sHHghVabNqBXOy/skewFiTJTiEnhGSNx8tENiAByVqPbWYyX6LCZs+ibrQAxQTFMRAE50S
8mQqMBtucxDATt4fKshN6bzPQ7oNwq+qRBFQzdI3SFuMDYc4JxyNPFo2aps1LcW5WpomIjaY4HSf
BB/dSFo35vIIPAmt+4s1tJ9DkABpjswLu3FG0apyBlDaow9VuvE9o8/OWwpKtlg5PEcOaK91GW8C
GgUMhayedcxiZBodgPeYPrSiPfXoAVmjSF7e2Gg46B22sBgdTsXi6CiOBk9by61wxWgbmUujXxVU
IObkYkiDSuiCdt2G9iWocCskpsxVXltW/9dkOJeVd2cCR3bUxAIhNVYLeolMN06ZZHq20c63JnUB
u7w0ljwLKThAB800eqX6rpEl8imeFy8jrf+OrWDZuTbBCPFT6zKgDJUE4R2+z4Bq+n0OvPQqIuWs
N59xyh546TB6TFZ3agc4EX7KoDgHqbUFirUNf5/bGF9aVsPEMdudkhyAE1YIcgPcDvLrK9GuwO1Q
1GDR4bZtj0VCfAfifo372t/ESzDgkchTooDr9K0jWorQarTADC0a3VWYT2fPf3c5PezpXRCh3usA
WQ1CMpnF14VA6igriXdvmKHzlwo/dv9o01Y7MB1H6zeFb+yCTiGCTf03VvEqgyFzaPqGgfB1/nja
k9qdFfFz7vA29UeTiUwey4gRawW26+zyC1FgqMOWA6ahMu0AFM809wnVkOOinQkgHeuNkA0ZSybr
uBbVR6r2mQQX0ctBzZBOW78Q/q/VHwY7A20r43EJ6nA1TL0EqCXxUzdQW4pZpvj0swdidQ4GfimF
iUGpkEGRhVBQY30IOg6/pKCNQSAYd+/CnPlKFaMr/NRUxnOZj4LBGtWwTgJ8fe1/PUVBIUPdrDJ0
jIOxK+A6woNgjb+bH2faqC2oYgQloLkW5BKMSro9+k90eN2cYrCtKJYYeBb7jNMMGJbD5EwAEMF9
idwm7QRHezQGT4Vzls1TuCa9ZNoOD830m81APSFok63EW7sYnny4t1TE7vVfmoy6ggBner0Ni0Fa
bqVa6LGJLcObTLFiIoxqQA8bHcfb8XcPMC4j4TMOfQIQmgJ5jZgXzLllA+FJlc5HxC0APwo7uBqY
b5VUMFfAHzPe+dPasBPmlZ7NsD1Z0BrAG3H8mUzZIUpRDbuk1jXH0EHrRUsdw1sCjXEiI9HgCAJH
qXDUFcPFtL4GcSpXNzqbnuQDF49BXIZ7XgBq5gZeHfhIgLUmvQoZIF03hxa6dMty0Stt5G1JUpdE
buJSZPQPg8nAyYu15+QXi9ATZMhqs2nBiT1c5kYukvnPTjRLHPQFomLsHP3dwaKDxkIanpYKg9Ip
B7/hoJyGgF/h8s+utEpqDICt90hBGZscX7BuXHuAjoJtsiz6f/K/vPPS0wr8ZOI+kGIh4exsOAN5
WSHM6vDWSZADuTIcSdloXYUU6ZJkK1wVe68dp8u2NIju4D4E5p1a6e5p/qp19twytk91Qs4JJzib
+0lnVi8IxPQjlKT0xiMjDEYSfl2rW+jaZxG9i8g5bHApQSmnOLq1s15iaQNT4VlEFbALBlv8/nSf
Ukjy0oatt2YtsHCV8IsaP4yvUu4WTExqPLK71O/exJCfka/IEEomceTLgH3zF3/wlrR0ATIRaQ7E
V83pwncmTgyanYBpmlETSMdlk5KVabnJajKTtYD4DhUjhYewgr1UUyBPhjW9SF/GA6EDWQTaWTrf
pmiXLlGIg3svkLUDQywhIRaicQgpgoAbBiY7yL/XYuaCs6+UxavGUPgeCmqmtBpTjxPVeOpVuPRm
WOp4ArmcBpDM+iirva/i7AfOXhh+cDcBcDsSSG0lvymuDnNMOBTOO76mpgFQFeqO8qevSONSd03v
EKylo4Yi85WR6GSiX2UPROtsg2tIETpRq9lpt2nmcKOLnMy5Cw5opCouAqBg1m9Ey6Oi0pBON7hP
PE6Ynw6UbKyOyLHpOoNc5ij764nrjpA+NhBxPdZO6l3BnkH/rPmm8BrEiBw4ep0bMya9/l1AB6kp
2uhkEW0sVLyrfzACdpFPICbcKllaauOuBZEdmpeOoH8aRJgkYVlJzYD4Zed3sSeBnPRgDAVxVT7n
z0hKnt9NF6ONngX9FACY+jZuC+lpRZTNZGJR2lG5o6PisEXDX+IilFqB1zBT5meR5PjNRw6HIoFL
9JgZtTNbU0DvjuhIm+W8i94Rf9Oj/jLslCrpuAEclxpGG/oXg5Qgj1pBZdor2KnOvQ2aR8rv1IMO
F/ZVh9VaXn8ac50HSBkt7WSs5cgVGSCKkG7CF0uDYCNzjCjz5GrkKNGTbpvQUytIGfTA2xnjt83B
hfUX+JzyLbMZdFJ+J3EvBbQgbPKdWmSoArv3xE+rzp5ZnS8MhaIo8JOtUYAQRASbJ89T3bxNDt15
Tw5L6Y6HQb0A508Em3O/22x8K3ijzGFYFdYpYhFbbPeAiamy6Sl3SwtcF/4c8FIsoh1Oj4d0iryN
Yp5wzAttHYaTaGROH6uba+RenGaErIAnXfrS5uSXA6B6cBUCiBk3EX2MzcQJRLoC5Ug8PoSno2T0
h4sTnOTODgjEeTwxaztXbiLvjwEeAXXQGUmfIwucDCJfu1jo0ixw9ZAjP+DI/82tUvsl0SWCc8ia
8ihG/VPbD1gaCEBnBGKlhyheauOPkJvcYQ27LutDgEAqSGY9b2zj28ZZXLIIZQ9hfI4AWK1DwUc+
j9RHZIcIA94zjZlNjXcHigo80ByYIRl8OLg1c2tHQ8Cblg4/CJ0BevH39yT747Olzx00svCdaPfL
NXBgWlN70oN0UabRhXOrYX9Fx8ZmqiYFemn9pWTTH1mwTuI9Sf3IMS0rrJ6iU45fXzoeaAMByXit
Iv4kpRzMgw/sTQsWkzRnhtT7KrPDwCn5igmVk7wNXICQuUGqM3/X+UtpXuGx8F3jSbRoM74azR4R
I7jnhOqychVot5OOzaagNg8AmETE4xDBDJLy8+tMpt2pPTobnnHv39g6G+LDMGG0KupVg5xPM37N
ewMjIX0i+AIFms96yikEWYQ3cYIaUb6bkYqthCfwY1ri8CcPGaEFNRH9CMQgHiP5wO7TrVDdwLdT
KuP3oe2tuXu64WMbwgJC5V/H/wR6ousWnIAkkbCvjyN50UTG8kxEHiLQrvEjjWvZ3wvzEU/8Tb1f
04mXgbUKaT8y3mkIhd7D7moVV4s1l5ifvuTgX9rw2G7TbF7LWZsfx+lDvNKkUn/EVBgMDyvRBM4R
kRScx1jIja74FASRN0Kab2TbNqgcOXvKTaDlaGCMGA4Qr147vAW+NwLJzs52rucrSwpzI/jwbO96
ro+IFFlequos6XWsHiVQchlASNLEZ3qgzw+/CypqILHIvGHDokZbWuKiFVqJVph6hHi2Hvj6P2qa
CFWTaTrdScAYOT1cRJcCrBWKdkbJIromam/hH0GTBsN/EuoaFtuqHg7RYiWldHoY6jtzIkAnAxB4
SRUCJIj/5TAlIC1imqU5V5HMIf9g9AOJ1SswlZosXz7Bt2/K/KFHNIacPUIRFeBDNTJMsdY3bnRk
f+X4DSOwcU1y6vZS7yA4iDh04OIKOkZdxwQ+PsXsSTGHmTCJLYSGdAcWv8fazLGJwf84drYBVbA4
YbmZvz9ecKbS2LjhJv4vPIYGD5rqkIINVCRNdAR6USa5vr7kdac7IDo0T7tyUWlH/BxNlDwbRX3w
J+LIh2OC9VbJdo6+S8Xg0GwnShz3R/aRDKSYibhLHz+Q0JQezp4KfRDrIiRdn1qIeZ0M6VGWon40
cFYpTbYT/DErQevJGc2AHDwKVvDGmi2PVcMBL8Bbm7lbOUnwHfzyi1wpVbM4EhibzSQIHlnMRCTF
35CrI1QYV6KPwR/K3YEqxx7nvcNfEvTSA5kJ/4NfKw5gPFxTXu/phdJKXTed/qEaMC3sBNNI5hMg
ixRouqqdlE4SC0odeoXmsSe6WidwsAgOnLIrwbqpi9j+RX/TDg+nPZdJsikIduKgEaJE1oPLt2Xk
W+kHstGMZAVEHxHhGK3fohCOgBwRJQJ2xPu2rza8W9ScFMwqcsbewC8b7RiLtBPG3J70NW0NwdBi
SoYFAUYTPJSvJrCZSJenesskAWRufxk5gJMC/1qHaLSBcPw98HB1Z2SyAK4CNOq89s2LIH7AYBMy
ATF2QsBJLyS67JiBINwUdLgwbebYLNvQeu28S4VKwe0OlEtyg0lyA2GmYEuYA5iwW/AWC7jsYAeu
8/yb2GMG3G9MjjeAzmZE70m5wCwtBIV0fjQ8pP7yBmewdnPIAcxH8ltRF5ypVCqykTJeRD/eBCSG
NHebjwQOol3HadvJSFXJZPXVYeVEGtEwlwnTOTiyF85bE/SDI7EkgEQeUW2pG5VIDO4hD20wkEYx
oE7uqsebSppNSllxe8eUS2eT9dzV5CFFfcpWaNTmu2hSgGQLC+29a/wIXcPDSx8YakP+PuMGuJP2
D9S3NFEG6/kGKSAymV9Ixn/HA82H39yx+00xruVeQKtJ1c0B7skm19wspidSp1qIYGv/nET3Knxk
YCBgmsCJJtAzZZpVEL8WPVziHcf6Prb1UaEG9fQPoU6S8SzA+TSZzBa/xxrzMMD9GHUSslK6Xxks
A9BhA37gnd36R7QmyXx01WBrtvGhAp/hmbOyFBp78jfWLu8oeShjcvYbZa0E9jM+PYbCM9Lh1s/l
V+Y/HJ9qEdIMRs3KN3PzM4DHKt5zIQ7R8CEYHIKpFl9pU7sM33z3Z2srfITGHNQY5SWRlxZxjf9j
6Sy2W9eSMPxEWksM05jZDicTrZyAmFlP31/59rDhJI68tavqp4J/kpdew0fZAwaIfnmZiYgXcLwe
w+29KGh/Tnye6NKShi/0RcrlfdQz9/wnHvIicFAMYyUSbypZsgcVgViFIlBMsgOQ4/xhO5BdC1Gk
pH/yMxtcCf2IroyAOU3oSSkunKaEDm1jWDd5oL2lL7LO2hKkd2NtIVGWJ1qdCdRaOroxVhc4UUkX
JPuSZVzEiZV47fg3Lue3CrOFjzc0NY7xeE+0AHjUrG6VpARaUrZ74kFkfq/YqUTOrEe7NTo4BFYT
q2CljEizrZQsQPFe5F3lBrCEtjHTC9V23dQbQ/0sgHecV4kfUYtXfSKlF4CB7gmNuU755XavlefQ
Ur6Y+2oIAQWK0iDilkTXBwTOOT4i09gozaqkXvF14HHVU9JCuU+pt2rzKLyDN9RbVMnC+KZatNQU
DSLxKY3VJ1EIga4HLzLp/5cnA61hX+BFK6RR8dyKcx8iUjFDVESo4zUED+0egNOjzVHASGjIBZWV
qiz/ldcFHCbmIH0Ttumyq0j4Q79jfXZQQln/KmNbRqOY+hcCKBFnE5GP//dL5i/RfovNn/6t12GL
qLBCyhj02zbIv42oNJJqLbSDvO29Ewj3EHhscp7IoQQQBs0vqV1yzREJYnMPIOUYQ6x0zHMENW+k
FAnVLtxOfNaUQ8k2kaYq3vrSlzQQG6miRQFPVCxW+brWs0PZ7+X7o29jkRmYjgnXI1jWrI5s27mh
NRWYhbe9dod1rGEuB2oRI4g5YLtK8FByrDLU0J0GhqmTf+XgdGvXPXkkwr6NeXDwQR57uJiu/5J7
QWbCGgG903Y0qw9MieGPFbHn2AQcP1b+mgcqXR+FpaueXOc5DdUdC6CIq2So418wCTBVSR5Wncwb
6fCEnCMNtKTTRvaYReVFvnNSt8RQUfPMhIXlZ7r1jacsM7RSsrlnCB8VwoedmquOmjOhCE9+aW85
vkFrPhISiamiXnNp66b3XJAXS/iJAFEyXqqA+Fz96DA054r6zYKAu4uTFBAC+2SM/c5LPjwWXxT8
wWhCRDUhSkd4QEXFhNMsAYsyUJeKMcNi6wm9TuLysgSATORPgoZ7/owuEWCLI58GnwMPEeF01N0i
LjfqsZRqEQBKfUzhBOAdbK5cWnOpv6BcOEzJGbvLCbhHteCtJx3eNTWymiYyJvUlAJ0aT1e6j968
kZgnTLPbHwuKqg0olplI+/X2S6DRoEGs8CVctgTyigq9nI88VMksYNnCYFRvBgkO0njTJENf0jo2
gsmSCsBNMdZE22Y8Dq9sf0nZ5kL4xrjlkiGXx6+GfpK3Bx5PxBABh1grzQOIZuM/c/8p6XBFwgFK
oAX9izQJzFmCugxEYmE4WEtDQSPY2cZ6/lEU9N0VpL/1JV+8UIKCYGikVRTFG6+4DhlQ0Cwy5chA
zP9m+9F7yBwk1ExXgL4oJwXuFi5VlLKclG3ITuAGgXrXghvxoUnUIbrboHfKg2pTw3HVEJQ2N7QN
ICFEG8YiZKnxSkgvTH4hC+RiIBurggXvw4uoAS3VeeRG7GmLBO/hk8XpJ1UVsV4x+RcZwTTuXuce
Y+XBx/WpvqoMdiaconZezVj8xBIiGKnkXrltdYVIEeIrupujtYNnjXdYrwKsxr/hgMSC2cpthDCV
6/UuBI6z/Vhn6wg566C2N8Mk/ssbyO4Ac6w3HeRBVRPyf7M5di4pEr3/KA9NgIJc6Kp0phPylz6w
e9Oy5dGD66RxCslGyLJhiQkN4zeKfcAb1FkIXJWlQSGU24z+TEw9JBZIB29w9agF5SX/AzGVm2JA
MCRGb/xkSwWQ3Cp6DMwB1skN8skgMOVVRQDBPSv4SeQ8028QkAY4ysxJCDZTbeUQC07zK7eOkXNH
Mx/UNP3muNXt4ljY2UHeFe5Z6c1lBkiT5qNi7vAGckSwY0coiaqYLaSU8PylQ93Fzss1KIoAT5LG
wk0QwaxwyQKyoDLj76brJ4TAU7OVKDEIolAqzkj6/n8Cj39sscMgBkiEtKQTJoSJqwcBIYCAiJdc
s7+MSrf0TjN4pFzKd+9eYLO9MT7IJTYDhNHtBBF7eQwLsAX9ULAywBBFgABSHMDX11my5jFIs0NO
+84LCnQsgDrE66l37FcplH2j5ifRBwcPFQtsPY0IA8XdZa15C4BM+/w9DY4l6wLs8rEat9Vn1bA+
HB4/0tQlWPTS0FIU5DeNgpw3HEaVGtyV6lrgKoFD1LHeDoTsF/az2gTXiJ67Hf/JJaVx25Xxv3o4
6RYBLuxGbzYSgxToaKfE0yM2Fq4/GEwdrSqkesUOTjWIl8YI2PpC46BUFxuJV1O+ukG1Vrd6hQKy
3RcaavYtJ4k6MGE5pUeJEFkwb9kBkUJNt2oVtoDXc3IqxPnEbRIM5tl1I2ZDKg9bA5cqBz6umm9L
l4Gtyp6dsD/XxOuOenC22dFk1yBVvxZG8zzFxDZp/LeJhKYjWF8T8dA7W9NCMaCHN2k1Kdh1Wz8l
WEsq8tJM/SGHnWSp2fQiFdKkzRttDngWrutqR98wctDJqdJv0PQLW/ceHGBrpyx/A7068AGWyOxY
CfbogrDdj0Sx4u+8lzvzpcyR/zJki6KCmZzlPJRHuMsZMVxOtnr0j+mAJ+pO5nlglJWGVBTmdcDV
wirxOM8viTMukw81QhvnkxGxy6GJSzrEuBmYz2mUx++whdKpi4XMqHJEBT1T2o7NeOlWSFt+ie+V
OynULS4UmCuT5yX6uQyOoeAC0VKwHu3GK+HWBBPSpU+4Yahohfs7dPlhphRF87vW5dGD+qMm5kE1
rhVL7+vcXqmeuxNVusYWAoGcNFWscziT770wyzLiT+l/5RZG/sNkT6cjUSXojUBxv3CHRiltBNua
RB7VWASAYv3gUVAD0IogeoOTC4J79yrXe9L2m87TV0aE5QlqIsuUB3UilqpABVUCJ3XbwX9h9BB6
g+wfNn1/9WP0/9xEAhhbgA5mlSCptzSgDH9GRWMTnvniBCDyAebUnnVPNHLlRoRrakxcXLFs7FNb
/OLqc/gBlUXomz3mL8SO3DUBgKgs6ZFkkrlIN6XaASbBcKki/L5TMsbNUUhJa246uy1UT3mS60mZ
gD7L3nuqTLd/iKx4JToaVEGhjPjAaw5ICcM94Q2Er0Pj6rU8HrhTrdE/UbGJxhH4U6wRlv+Z0kET
R86Z690eAZHu/shF2DTeUcAYQaq43UZw90AnBJ6e2sZiQXo/M6Zd1heuME5lwZquNiAegieqozyg
vRPBihF7uFrY0p3jvUVB88pHTIhQCP62o0lKuNVfGcDhxAbsG3l4kzdqxoudog1k8ohA413ud4mm
sbSfwF9FifkcA7qMLZs9dFhlbeHYaAERukyfqpnu4TTF+mXyWCqhQQj6il9JTniN9T9N09d9ljyX
jr5K3kCcgcEN7wn40idegZFE7j6LbOsHj2MVZd0qBe4GwzHQNUmgNAVZ3g5kJDRhNoJEwqh2adWw
wObdsqONQy5Y8kz9lYZxYOa7a3M2sRNySJVHD1QqBM710ukk0acmI3oDglCzSJRDN7jlriLukvqa
2Xg83lO8GDlDfT7KYgI21VN0itxZdbLWoYjfoBwPmpKc40JD2dT79H/OtRv6XGy6aH05EihLJ8im
PDpKaoUI4yh7MqzAz+bYN2SSkNueOmYGJUFGxkIUw7TkFMXAj/aqsg254mRYrkObJd0UDZgz/wVW
irUbv2wZFmIyqEmcmF5wX3RWueX03emdwEMyOb/UGD7FyOnAUMkP0ujlXAsXg7oZpmoLdIDCas4f
C3Ay5Gw6WLBgrBXR4QI/No5GQ14QHOPeBAzLw+zJ4Ps1iQQVTSNJ/bR75O3TbFUKFivpa9CAyMRV
/nGjV4QZAmAMrrWhcwNmFWIvsb2rFC7lWhAQouJs5GXV5Mxy6zAIKoJ/Nmc6zKNRGltpraXhkkla
CEdEaPIYBd/qTHBmwKBk7iGdZLtB+0Wnlln+gpXuDDOMXfSxc3QIBvw+2t6yf4Xxk/jAGd2KnHAH
3SmRQ9JXRVwfzcBeE27YbKr2InQzYSU7rJhiNKD9lc/P0CNRm+B98s2GdPsOAUF3vyYXOmdIBilB
t4leXUD+EEUF6XpJiSGa/e40Kr9qTPQKl1vdaa+ob9bi+XbHZB3Q5Uo5ggRj8+VbktgkdQAej1i3
eo+QieoZmlOQKiGbacVEebAKOkKA/2zTfkfSJ3g3HwEsgVgoD5J56ImTmN7VbkTo8ynEtjCbqv8c
siWEXicCkRaJ/0hChAf9SUPCavKzV/FV8rSBRNnIGayYiEJBJIqNztSLYoF7RrDWrqPZty+jzVoS
6wRz3DgQv+xWgiOkrCQAKKjCBdJDXaOA2sDPSvPE+IxFTzU0MHhf5P0uewCd7Ik5Wi0wFopyXz3Z
TPwd+aHiXFDMPxwKs7XvIH1FPQWsL4SkjH/4lJCJspgY8b7NhiUQZh+7Us/Ou5PY2f6Tz7vsvYOn
5U3qeKIe3AJLIHLrkllvIuzjxmKykj4KLmSklR6GWsZDls0eIFcYLY3G3wk/puFYjfpq1+Ex4svo
NDRzgOUwlSyXn4HcZ+4RKBX+XCQGEhqn6uWHvBmdYy6xvXJbUFhD/joFDSq+j9JKvy17umFiF/TZ
VH/Ygko+CfoZqjTnAQ6zDojM5pH7Ftb5TTP1O4Fd5LBXabir5mSt6g6RmcNG4ZoV28rIgp2QoZ01
GtsoSFdJ1m0VXnUDdLY+BWZOcMaqDTXkU7x9PWwtps6d0iXS6f2zav3TbdJL1dgaWAWzNN4t/jbj
JD5JekXeABfVk2KM23ocIAeZrngjTVGv2POGKARDYxu4zP9teXF7XPBEcpWx9TbZ4VLgbfnuO1yi
ll2+xPm8Jif8IHc9S7SFT2iMm6QKTKq+5/qQTqrlrw6S4BENlYLFfakgaRCwD4uIyBxDzE9I/qoR
oZ1KDZCygkpYSGCf+BjAEKGxY5yLJp0KJJNPSZTvJfKNlYmKHtRHQlnFFVlOBuGkhJza2ofGJOqU
BJagn7ZLMF/7VTo0HDjSKYm7sY5n1jApTxRDjBrS+jgmtj5IBMU7Q9FGWJljut1S8wi2Npby7wQz
8Xxw8xkypVj4+WODJLa36+UUX+v2BmnijO5zh3NbRYuLiva1BsDQE/2p5zk3DrFdyZbgbEyjEyQV
+kp2pvT6WffP6ElEiixvo0hME8jBjCCcYmvlySrxbmwVfOBgufaS7r9BW2dTuAwKb91RtvzizDYt
tUMTRwAv2oXJaQmGRIduTawG56qMWYzIbI4mf1/Ap47mUxBB1TLZC8crnTMxURnCkRceR8xFKoZ0
ubwyj14n07mlpgHUyV0LyebBu05hfA1cF93QymG7keKQh92Y/sHWGDwEoqJ+GtnN+pcbNWLoxxyF
LE2NtAVtFKNwZUMpeGPkYdgBvtFfOn6SEExdVZMBcRJ+P6xR+CEOS/705J/St/ueULpasX64jvDM
oG4JjJnwaZqv4MH49nxkvtXdFqzwWkneas4nFXDdSVjYRTEQQtrdVUQ4CMprIoZQJ0gJFnjCjILF
t5p+LGEdUHbd6RW6NBtPdQ9aM0UaU36zwpMQG/hUXfxReGWAdaQeGvWvBnFTpPnnBJY3AC7LwN9i
vnKgOXVQViJryI44xN5TUJ6CbCRW7CQaXilxQS3aaAEfE9pEl1HAgxIvWDkfIq9hF7T+UhRkCMO1
o7RGhoLyAf3qxZI4VXN8Kw1lG3usY/Wqjc03ZFBPmyRe8+kSc9oxa9ihaCWDC7UnJwOQ1YbgsNYD
kYpEKjg4ZEBKu+yAeUGz+KAEgGXaBvTKTW4TWXKVx5KlBYiPDOxdyu5qgkWZRUtrW5ufDixyTjmu
U2/vwcloIBFkGbFUGaOd5h8rZixp0Bp8Grq+GwLzNLnt0mHcmCLrrdAnaEAHjiIxdiLVcNEJsJeX
Wb5CHtDYN3Yxw6OHiyAtSPr+HTaiSWgNPI/OWtgdd9Af54z4ZOfbMl1Sq2jQh2TtpltGdx+0pBPN
H3c9LPmSZiCMv1rdJ+yjASzDZ8AMb6s4THhGNBtS1CV+LgX9Mk37XA/vdvctGikgbgBQ1IHihB+w
B6eg1xxFgb+NBvTBvURN+2ZH42s07YtF6zbbRNBOrn3ZM2s013jS6YiMc6g+hv4HMJ1HzRY6puaI
YvHkC5d7wYeQkYJRmqQd2H10qtzmZLm/aiYeSHxRxvhCPtU26nBK8FC85kIvVTTjzkGxt85byjAA
no4goLeOdvOdscfFCICEWGxQxiA4/IIWZcHE22vtUsV08cdAEbn0/Kb7KpAQ0MmFOBARQEzOX4L4
LYGC5qZempW1YxKVBxVMf+P0DGIrkJmArCUuIwMIgmB+NqRvGAvmjO1ivDpNZXwKnlur/7KYFiEi
NJFbnFGktLDKz9d+rP9E1qcVjwzMNShMMR/i4CL8lVnmRwd6Tpo5YatmhpiaAJehJ1wv3/oVWSpE
Gdq8murO0z9MZV127yW7ffu1YxlrE8GD8GsmtmgaIgEbjAD7tVntSoZG4tPnkOEe0EtwNIHAI1Qs
0vPnBNKOKZoX68JGyqK1z72KmRNKpuLWyILHrpuQScEv6uyMmH47C4sZwgJOEwjH3QlC/hn3rJD1
2it0nrQa8huk4MVoWjE3FaTiIPsQW5zglkCmczBATpdc/8ZyBn3C3GlXEyMUClQyO7AAkwKkB+pt
cgHDo5uNth1vEX1RjAACNcWDgQ3QQdQ6NUg/arG2aTjK6QNkcqofRV5lQarTqcsozsQE54HcB02D
A0oaXHRQbTyicYuT/Q/31Umz1YXvktcC6gL2Dt/oxs9OkSzFDMqmeUhgiTuAUKUHB6xgevZTqBBO
AqA6I4SK+GMBVzvaCBTqM8R3mZ/pRLFzPMQqu1T7f60iZJskaPKLaFtsBweyuoiJ3YhrZR+xGNUn
l97r+oNWZkeAk7WF4zMqXvJ6WAicJMINuvjZfLMEVYKkcygF4mtTw2TD394E9bEGKJ3MYTFb4dmt
nu8/jgE8s5kOq2VMSi252kAWPDSpZr4tG//+JEWp9aejVn32tDK+uAN5IWVCkHHcl9NDm6jnOkko
qmxnsIgOYUpy/L8yndBZUKgYG6qh2vqw5Vn3J1oA6dPRJmH/AbhYZdkPQmmpbhw+X0K7AStSy30k
lmyP+/vexMQ+q7/1ZcBo3OKXok1wIFgCZAHx1G561l9WyrOBfCnSkZbj32WdIjedzf9JjMcCagBd
LJS1pdy9mCGmviy7wYQIxDCCUdUkGEl4sXC8Hf21SiJd7CZHv9QxXJ88iFk5x4KscSb5Ul1MP56l
bv/zS2JbLMrvaFiqZH0CNqHcuYctxOQPOBDh8T1yFxybv1pikE30ZHTidPBV6CGOpT+KGSumQ4L8
2Ev37vDeSDBeXxx6CDhNZwmscS+HC5/zkTJNZB3RmmIlQ4hlKzS96q/WgGICKyR2vGjzfxGycpb5
cSyEW5D9lo2iHqXZERBeAEdUFjoafOEUYrvcIgu+EWl6dgvtyTa/RqdZ2rSVycxmRLtbZpN/G5Sh
g9TNlrHZHUzS0SbsClb4U1W0awExtbr0UEiJHm2pc+3pvkIDj58IUf3eahe14RwAvl+8sV7Bs+0J
5KT49BGNClGwHAK96knV+JP3uMbTAsFvET1QOs3WDT6FwHKE55mxxOMaEhed3yH3TSgW/lPPZgPp
G6px3kZxdSYiZK9c40bbx9ymrAtAindqOBK+m7GvQbs45RfRfc/D6DNqXfT4UlQp6zNa+8fJaQJF
9tGyMaxQzY3XnwysFsoVZnzvwObIaCwSUh1Djdw18oXSaIl0LfRIzGISsRN30+vts8IGHs6NEG4D
SxWG2j5MrFUtmXOj+acHgxgUVrkbcEc13dNwg5mCBZFPiqLX4ZUgIBdsrae/iiZJ+zo0//j/CAbG
c1Tu4vMO2cVNXuM5+5eT6Hc3ZAYsUeI676dkizSfBX7OJu4kVshdmcFHp2YbYQLr0f4WGjvG4ZSW
1lknubS0fVCQZVqFYtBY92rFRsSW4KV0a01olnBTTH1/cGNKaorPhBfCqd97O/gVEj6t0K/R/0oi
c4kuemQ9b5A/VXP52H7DRiqsrOn6ktUq+RX3wCUJSbPCBUk3D0hJGJIbbNTpAma19vXykdZBb8hX
6hf9yAb1FgcnlwEYzv8DfJL5XEUE2nksueSQy5QJFVXUfyIHlWiCTlk56IfwWhyaMXqeqO8anPzk
J9f2O+u9XVs835O1s1k28REbYiXcm7BsKinNCRHJTw0PfoyD1Yw1Bl3DXXxuXsIXooWgxrpTz8it
Bu+RvQ65ht0x3JSjthRwii+PbOI5zoCujL00bJ1hL2XWw7JEzazXEjvGejvVplOg5oNZcDBg/XwG
1FglUWJoXwQH0oOTZcXvEzlyfYvE1yw27Ww/irrBIqtoZj8Y7QM+x5gqgZ+PTSKkZDIGwEwoqJo1
Op7QEa+Bt7QLSKWPhFfEZCsyxIwcScOYVmIhGPAW0yk4+a608azqnwlSSmbmjaOl55TAaLdAqJDQ
7n/ElbvKp5Ktbh5UCbWTvgHWRDoLBjiNadKjIR1FqYA5C7wDc4pF6Ezh8YeqbD8ggJzUGtKj3JSs
bf8rV7VtCEJSBeh12A/ET/GAChr1FYKB8H8kOLxqFZtGmFKqf07Nhh6KLwxS226i5N9I224V5xwZ
v5am22rODzkJKibR/yD68fCizuOpwQBqkaXm5yoa8p3OSJL5AhQJ3DnrBgimfVDj+ebAjWHMRCHB
3BJhKcp7/N/WQtqV3lFe3KjcjkQBjrb67iuAwgbpQIaZ83aHrA4NscX5tFzNs/seKpjPZudVfhTI
QBbgrSKT2IfnJigHiYs5Dd+KMTTbUEI/qcqtu4QSRJoHd0vKBYUMuZ88Uh/sU2DjVse1Q9YFb9/d
vTiAa4W7FBjLLlmcrDyZbfjhphgGylMyou7eeUw9sbZSrXBnddnR9d1zE+RXYrWX0g2pGmBzRFSz
1/vkchK602OeIPt4/p1YrNZQ/W1zPqhd9TJX+Qc5fC2pngNdr1gHDT/86abmvar2dZc9EQqW4STV
OiD5MrIXJHDoQ8lV6Iqqo8fgWNsRFj8j/5F4Rw0hun7v5bfBrBylIth8aWK7SLTiycsx7LZat0xT
Lo54bw3afR9GyFXguspJB57iISZI2mOYqTaMttIf9UmDrDtZprJ+xdvqWL6cIMQ4FW/lEzhMh3pG
Nh6jcAgWzqV7SfAv0DTvHCNHVI4iypj2EigZhgby3qsv9JTNJAYdBk6AVd3cyl8vK9OmMbtWEzZ8
UehI5AEEyeAHywAYR8tGgtuWGYUDxiGY/AeKz4pekuRIDIMufpm8+yb5GnYD+HCavos8R67kPuDi
5XcSd7rwnC830NZJfLcbSaPXoAaLjI+AhC1gbC9h1eLad4jqDPDd1GztCB4JTVs34Qm1nk9cJ0VK
di/6DGiS0UcLA9jq+2yrh1ibWjJGtYa2zdlaKmlsthq/93X5FhBoBxB2cG3EA/KO8PqtXeZ5Edqm
FEiNI6kgobBJ1Sl1BCJvQcd2Bpekv9DZa/mtmoPHCTlQIZI7hDtu0G8L0ZEDMtXsBNNuPj+u99Xz
VD5GofvkTKRMYHKUe0OuxVKIp8rVv+VfCHLQmeFWoWhAC4c83yJSXlPs+uw+jaXFpxFOhwfTVbfy
eWyWF4XRh1I/idrawdPFBTmxZq738ODeA6nKSPspaHVCxX0mjmS00nuaphD0w0jTSn/amOlOs4Mj
nt6mV5YJpkEx8HXGKbKdtasZJhnVw0Nlw8Ao/IjIgMGeVrVDz/CLCOSt1JxTPP+kLssLM/NLVbtl
nQAi20BucCQZ3Wjgn1L9e4i2Wquy3ypaeSPbTMt80SuHUWMvULNS8l3Kdj6IBJ+tSAEZHcEm0Zyn
BG2bE5jrukv2c+aXjC4Bjyo8NHhE4uFX7ZstQDWy1zKsbpLB1uUfuqB9s7mzGVS1SlmDHKma+1hl
hExiUHLKX9nvI0tGSJIixq9+kXUZ4eA9peV8sHtrnRTTNs6rtQGNNyn3jbQSuqYC3mZxuZQF4w4c
vMWXpFvKjnMW07qIfpZQw4XJMivdIFlFNRMM4M6yD8SvnW0Nh/z8kD2rhauv0Sm9TMzceVhdAzQ+
fo/d2BeKicnFeMw0LBlkfBclunLnlRVd+7ZsX0cL4J/oyyqYzlVBK43iDLdW9a03xLTb5fgrYA3l
MeZytVOSlUGyqI6SPhrrp7YiIXR4V91xOUKh6tGX+LBN6wUSviSXr5vR/fJwtD5dqFnLLi+E0vh/
uJJGdfIWBIkvIofaYhHd1FbuVVfZ62ylB5jEexCIQ5pKVQUXWsXHvpRMGmPdYdq1iWdW8BfUSriN
SURks0D1qkw9+VooKWC2BnpTdgfsWk6gVAMnt5epgDm99RloWOsAmgvzhft1rTDdTGrbkkCNMTLM
9efRz3/T0N6p2cmY7Fc/LOGFZmNLGt0O81rQHjANL7ph7fJRiuQSqsm5Mr9yhX1V9lX2/kwx638N
nYs8Y0X6rJOpBnYsVSTijEydfzBShg/rUHGvmGr+JZyHxH5yQ/ejthG1ngCRYiovW53sroe+jDdx
CsrQTlBB1bQdUBmn9sdsbGL7Oax/7XXaUi1Ao0rzAq45jPkmL6ed47iH3jDWozccy7H7CZvXXmNT
93TDCDP5GrdNIMSQwhRauhOQSLqVbqDLnWu5bb7dp+g5fAx+PKgjruA3NvNWh4bbQXy4rWV+yza7
WvdunfPT0GDLTa0TEohGS55Inr82JgQckkYWgfkVS1WcQ8cwF6Pz062jb5vrCf2qpa5x4S3Helh7
9dUnTMLqjqqjvsrcTaJs6aJd8HZDFu3Ks0bCn7q29b+mJFXsoa+Ogkf1w/Mwx+y9N9dtd2ZbeRtf
iOcy4MTFPyymoZLZZ9Q9siYIpSre6s7eQPaPBe5uySClCUTMAKFpHEFKKdCF9aeXF99+FMVAUBrX
jCVNim18JHxZaPYopaQUHB39XS+rMyLsu9yHu6r8E1HaGPOeEFMoWUOOAYYY8zU4Z7NneRRfacd8
bU2SQwqyS3TYRcumrQcKM2ksjoq0p1zZWjZ7AeVMDXW5efK7K9tU4Au7EFBhVs6qdZzjZC+GazIB
SH4IETF6iPo4Lnk9P9OREq19VCNn36k8Brw7aA8r3b8MHoWwWBRWzhIWbAFjRZqjpW8kwY2hW6Rw
+dCxHJIGux7PzfCbIBBD/YZFHJqJeHISA2v9MDT5MRs5fWgHpcQON6G3YW+kea6TlaqPxzhn5wUM
n8+UYLdPJLSsMEzKb5KTTgdO5LcL2NWAe+cNaWWfYxpf0Iuuy8j/x3Mu82w/+M/E+q9DF+stHoER
m1vTsg2Eazy7SfTBqPDy2xG5+CNrXbJtSdQNeEFh0Oo3ZGPzedlpm40x5DcSDpw2KVEvSAa0KL4k
WAv9sbvN5AyIPmhui2+1fyqd+XcuXuX5RkZySNJ4o7nMH4AkZX2qcwno4YkzSDH0SjBwM5WEvNAm
8Jpws9ipR9RM+EGkpootQ2JkPY9Y0jo7sZZjZM1IDAwZGB5J2gQNpe2O4oJZNv50IHhr1kFv3XjY
x1QbNpvMeCk8ekYUu+dkpOqM5Gv56zGM39vmGX0EOPpgB4vKx59m2+82wIXUfp32RFar0TQLBZa1
q4KdNmPbRpDU/8yk3k91uzTsboMBpJCWi18uJgVZHOl7XLQBYYCm8TxabEqLeACMjQPCigkxrOcO
WyF6ufpj8DeqBWEdK2O0SAp0z/zHWSmgeq9ObiKPhsarmFpofBBUtNwXRnPu4Z1VvTurGEMkc8NA
9ZR1LJPczSTyPLctAiBmA1IGiH/GCYOq52bXr+V4ldwMk44iJebNq6MvYHnm1ujH936y9/K1/qqr
a6VjfJ7WEzlaPNng0KPTYGEjvmOThU9z+CgxVnd4iPWbYxKgv7lvIhD7ceeJdHrABcuXRFNLbeaq
rCtTXo+Cy0xJeZvGm5O8x/lbSz2TXQCIW80fjGvkKPy6w/QaY18qXLpf0v1bOj5FRVBHqo12R29x
b8ghzPJPj+XWIaVQAjtH60Vi+MjqpL2Mbdgrto3Saq5rQi1TBBcaMl3cSmimDPH+gGLLrUuzihF+
3Vmvo53sS5h3YSsKQOgeHDhi69zsHvwKDKH5FTPyPM4fERAUOoHGNA/RsDXja0LjbNuEhCfXPNGW
ne894JSiDb1Jdo3RRNcxSJ58A6QWkY8bMWtPj1ZYr9ym4HySKAGBXVKDxNhdV8RdNUj7nSsr9EBe
iTHI64NLP+aXCYYghOjFPyKqiSPjW3JX3eDybSOiJsoMUYubdgsfCX8DM617K42goi7E2TUPq4kw
Ed4+M8KBDlY7Y2xUhnaZKMlhLshqJT3YwNfFGbWdVZ+dJpYfPjhD8q3SKpvYqgmpHq0Wi+VA7zMe
a0QkkovSoB4GlCbiQeeNJhhiOySfJouR/LB56cGXQg6OxFMCBgPqcW7jDeGNkhBhZo+SF47YQKHR
HP3qy2ZPKFkTEgpIPOKRF6xngbpe5BAu7gYLnevj10MLW2jEhvfvUWacMB3sfabyIEZ4xg7vtHoD
sX5xtOpFH8ybz1BJts5ldHC4Rmz/lmk06V9U7b0aNPLogvI578xjE/7qYBqqVT0YSrlrHHLsRfpa
tSvU/f+atn3zKAFTGl2iEdOBlXCX6qzHChBgJ69kcrIGr7uNDcemG/EkN69DWG1Hj4uBRHIm3Syu
14qC78B6y7vsquMvZGtpefRbgiRYvcoOpqNBcBMLwh/0EakjbydPlUdZVnvU8Usos7rcEt8+pvZh
jMEX1RzFfqXf+ELyBwMCDLrDIo26gskUS6GIq9RY32flVRDjsdtr7LrAyDdwugrMawKrR4F5DTL/
d0AGaLcmEj9RSSktj43FA9OLF1gseEBLWW9M1nlCnRAP4mDYTdZdhE4lb5OnBkW35JtLjmLim6wS
3LXDh09Ua/AieFIGlipZfK7FGiJWqKdAVlmJBCo2HuyJpIWOBFmwTqUsloHboO5uWBXR+0+6VxoL
Q5sPRlgdcEi/mN2lmIod77oxvmrup1u+OONAQXexIeytf1F6zuhHu7r5Llk9p8dLPatWyXCSGLmU
eNyBflTpNWhPL8SWSPS4sSOQhsbKWOce35Vde9u7wRowXbNMoB6IoTRYmpUbr0LI2nCtRyxH4/Zy
lt08fhtNfdEU9j5W1AjPnPfhSAC76QCvRslGdHWQIEH1rkTRzgLIhwxFf/jiE65Vsi3XD5BCWfMz
aqnLFBWHMeVFtuo9MuoWHy0zx8LU3orWOnf9+Ch+Qsv6ITf2MJfTU5Pmd00t0qCZPr5UsuU8WTv2
Ff1LFZIqIhUqSp+VRVe3Vy+nT+nYe9ijDibMAgYRNgUsYNSmL3raFeTiLVBx4NrvE1BbOQKKE/1h
dvQ+JaDfvAzKaRtI824FJGs2C96FLb/bUSeNxIzmkDGgkftolB4XHPZ9Ym/EnMoQsPZRTIo7sCCQ
c9avWX12sLYhaAKu8X7rCAdnkt2yyfjuAmYf+p7ZZy0VapCIpQGiPW3if0ikz2KcNA3vUdQ1hOYv
XLRQDRaAOUVYt1L9eWd648GCojWS9mVmS90dHBP6EBbWD+b8QSvOcpPXxZv4o1wgF7xyIzroCW2Z
rwf7ed0Y3mWo/vgRa4z+IYQCRRsJ8uRntNvufmauc3T2rzoXV6Nt9WmZDPDsIYMfVZoNXjYCdtT2
syHIua0MhgVrOaisLVK/y5KtT+O5LmPONs2YyfAZPfqSoS0qoCLKji0ZFIWTrPP6dE/cwJCkWHQ6
angcBuPYMh+R4IS/hGie7kxDdJtIpqfZW1S440hViiWbRdGOCUKNMEarg5wiDTTSM0WiEGxKGtsH
xwqIN/R2FfmFbTayCWxaWJn/NunOOh/DHfKcvjaOrFTzBw0MAsKy+GKV1Kw9iNnufySd127jyBZF
v4gAUzG8WoEKlmzJlhxeCHvaZs6x+PV3lS8wQPfMoN0SWeGcfXaoIBtAAGnLek/icEZjbjrBmCeb
MeKw2FbpNeUwmCcP93rzj6nUGMr7T3vyUt1EXVkCuDpA2+OzkkvNKW1VF2L3myO+8F5H+g1MZGc8
+rF1UuYOA3LAPIlJuVZ4Gq+Oa70HdIbbti58/9KNKZAXNAfjT2dDm+6jFmYAjb+4jQWdp7fvBrpS
gAkH59GE8kpx0UwjPCokn8lIyjzbdP+Vwgu6yaNqZjottAvuDhuHUNqwGg6Kz/Tn+MqaKKBJQIS3
AJ056bXs4sOBbsgQs/Gizx1k8UlChgPcYLWCuNCwPVFVBmWP2ioueCG7ZoSE0/05UZ1D3DhSUW7x
9fMflTqv6MOz8jQ3wuUegUaquV2BnRgad+nAc+NadSdCAsFylWkGtnRbxisKQBcw6mVdnZ0yOiQG
spwCLI3eTOjGqoFMq7ZYiONMHyPfSyGjoMszGHk2JnJ6fuTECClrOQBZzUoIMwl4N35+8mE6CJQk
nlE/jJRg7mwSW1K9IOKCYKv0wjDcEyyn1QMTIGyqnM57cSyjd2UzUEIJZ4gVwu1MFcqRRTi7uOW6
IuQ3NcxrCbEranBJJuSkH/+1bzZT48L4KX1nV4nmaJWA4waYXMv5o2NhwOC4cutdzXkcMQlr6ekG
CKDkPGKcGe0l2h6NMm0qwscIl1m/ILiey68tbh7Dp8w7Ku5AAThEG6rOngzsIBbzRgV1DW6QAGH1
AKML67ickqvF/FKTL1peQKcFHaguGV47pNd00WaG6dRJEPlrzMRTEkKfq2hUYx3FX1D6rQHEG9WN
25irQeDWNEj0dtmzQ6r5aBFCt9Hj5CFtT4M86R5S5P6ELHYUf40GC/wPvZRE0Hf2qmvfkgmCnvOZ
od5qtH77ngMgjayjmOK6J/ORIWCgTb8RUVi8Dk176nW0j/7eTswnD+RtRuQgWk4RfoDt2DsHK4AM
tnphHHTWk1VHK01a66zyESXiZTTFq7n4zCJ3JzH26NKgBckfB1w2ESRxCrtNsmtK617ieU/77DPG
x/9t7bn1wcimTUdh9iAGezPL6klYEIJNipuJMCD3qQ5BWz6ZJxtzse29u2L1Yc5Hn6Lb8jT33Ros
nOgBTiTAzXpA/QJ1y47WNZgqpHF/yY+OCV6qEbmpatPeWgutepa2u1Wvou+peDBqGuqT+1mUTxB3
FyPbWuyLRgtaMoTd4ox7D/O1JqkJvqGWr34bmAUNhXWLBMWF5DSBOhsj5ncOIixGEQDkXfGZxuvC
fDVaSn+sDLJXfkabXIvdSLwVOzhbbtXiP+UpabSgje1P6dm4obGwEnIayINK6a+qMWdhI6NtAumH
G6OO9gJFr03msw5PRNMD+jZGM28Np76Kt09wdDiIDlnAIYWcSBzYzEHYtecFZ/tlm8bk8i2giz8e
BY8Sv7OSXZkQ//efo8Y/BroRALZMcRqYSonyie/b6z9l8tWQVSVAFyh8NCjN5LN6TFTVnxrDfUIV
ionaYiBrxnwxcPLLNP9C69u7oL9Td0SLmA1odRlbk4ZRM+SKPpfuUk3Nk4QNsYDIeLywlEE+l0k+
qhGwvdfnJTCgL2bRvUORXQMtwZRRQlGpnyqYhThZKR2OCR/RhDmH2G9aXifnPXGhaEEDNbR/hjU+
FribI0Id8Q1TkA0ewOpEVqTNaCLEmSZfEcRm+tx29g8wQgFN9ccUOnDUPKeTEoJyy5lpv6utHz1s
yEZE4BuzM+NGnrkRdPNDS2g+o3F41dIeOFUCMxvsI+w6e+4QRheq+db9Zj14d+VPXYFcK9WCBnJD
JzQURGA7P8poImT+UTG1ixghKyV1XGNXSkcF/8x5TZDDzSlRyWl9wJvta16uZn0jVnSEyW49uFBA
w/lWRdmqi41nCwNupZ7wRi4EZ/mv8q+9dSN3XZF9PUIfBBr7IWbEiCZ36YlKDbcjDlfD4n/rdfqP
IIxDVGz4R7HlPHrkpp7gQp7VZozmF1WdpF/NxJPGy0l5qc06qca4n4czHFh8AeD1QAIB3wpauIYM
ojmTVqriK7GlwkqjdxBy0sco8wIX7lQEl/lDCassbuQi+prziwQ7KPB8h5WXQMti9yc9xyiHOe/b
JGG5sfAC5c513HSdapRpcFxNprcc58qPyKcvAJ3bwFJo9WetdNkHhFBxbS4CCjE+hFhzqr8b280v
R/AGSudIJNmjPmTjeqTlTcZ47Q4LPSll4jxhnmGIDTYTZwGNqyeDR9jwkJfPibOwtXD8XOygqS4R
9U+IP0sG7S32jqnGoqByLSoP2VW78/Cmb2GOFlWzrSbtwp+Ax+0mmGol3/gwuXhPmfN1kOucPdkC
eGp4Zlsc47PH6KqH3s1MzDl17S0Fb24hRajtGCnxzOfMLFqSWtoO6C+LDRUVqhvMb5XKYviNJfTv
6NBy8QPWpKaz16A7LAsy1MwPxABRl3pSuqTmLhIncmjPD0k1nN26O3vCP/sJxnew6gxIOgOvp1Xj
T+uJvDF6ydY5RTEVVkNTzwRlNL7dVKyhXG0ROZg43HYyC/TQ2SSOzjGFDFUO+Utkxo+JmV5hJKDD
K8bHfCA0EKtXXmBGRAQyLY/2k9jSUo9WeXn11LfP7n50gAFRCOChXRJ2WwkTMCFAG+GCgywEnj+D
FLQS/nhvB2oZMk3Dm4l3GCf3rE6ezdRcSre/F3YKpGa9FhNmQHkJ7g+GX3fX6sO2sQsc0l0ZD/+V
pO2FBvvTpaQgY008yGnASQ3pr1keJs//oHqTBa4pY3JPhXe026XACN07xl13TBNja1jOnoARE5AX
YKB/KOcEc0SM99BxTlq19hnsuBhT+11+WMZfCyy1098NzHF0Yx9RUrqfmswgWhQk/zwxIm9zLqAY
aQYUJkEIKrlZ+3CC0QFzjXnEkKpQAAoO7Mtho21jxXDCngYybT2hZTnnlBA+qmtvhviJy3hL2oiG
siMsbzle0W18GJYQHeqOktEBuMEVYLTRhqEcFCFzfRcuHeNrrH8xsQciJlBMzaoZdcUNpwBJZbcI
c/UCWJTExVQP1CZgMKD6anUDZxyQrPgImk0VHTygJW/CmmaxVwa6LMgrq0x22Dh+aT06MOfTnz9j
9+Kxuw2siVJ/neURPjsXp47hClqv41QTQAcTokVW7ebxpXLdACi7L+xVTpC1x4XbDv2N6wxwcvb3
Q5QcuDZ78x452dHAqg8S4JJk2783zQyUmCJcrUhW1C7acelh9PmHkZ4bdtSc3lMgtA4oMsVMbsTA
FisISh9VFXQA9L59+nvU/Jgq3EnjxYOGA2NjXVnoOgsVtv3n+K+2i8TLNSVClpNgaJNbwQQrm3tm
sQer7p+F7DaOgGdYHfopiLXshUYyZeXggQsHYjNyjGV4e8JZt08i3+JohgsksIwb1NjKudGnH+eP
hBFpzm4Z3VEFjqn0L7UwI/gmHS5YKbUvPbiXX/WWs04rzANOIC8LLNM8BSAIc/9MDLENK7WTPA22
6GzJ1w4e6TRYF5kb9oNNuauXTBToeyeGujKoaRzi8ITIlBqApbk4uwSfFrwsZRzAp22SN/z+HVBZ
tdWNQ0ENXzDqbonA3bCZK7ZkRUMBKwZrQfdoHWO5EZ9YcPdZbD9EoartiZZP279BOYx7BzcAw+vv
4/BYEMizbnvGp2nGDVmWRVAoMZC59AOWOxaMUKx2HJjANrWVzvZNY25tSoZJ3BaZ+g8tKxoD/aJK
gDaJ1YW4cXcszIZdg5uaKaVNjTJDTcxwGpicj67Sjg7tjU6CVj6/oZxZxRq+YlWIT/W5mL54fW0b
AN1FNSxWGARWHiBYLdCUzKR9+SNqm08GjIr5WZ3V6S8rfGJOendlvybNmwSJK0wl8UH6UBeEY95s
J+gDuAmofH4tsAsT3+pnnqqrR7xVPFjnUzzfaocb2PvB+5lAgwj7syV+w2h41A9ti2WFs6yn+kNl
qSts3UnucUrg6MyBS5V+rZbyGSY/QB5hd1x3DJ341HzOiZLB51abZ+xOfEphkDBkMDz18jVb6v/o
xrfoJMDnTVjmvEeYmdUh4anxAfPkBBvRxmbOnsoHYd/omTEV4A64quh3/E/gNvRYvFLkPLT63Zou
IyP0YdlONX5YQKnxnWWk5lGhzkRNaTHgYqO+AWvnFw9TGh6UT8XG6vKr/pXalTJppATSXTqzAhtP
+hQ//m2ci7pB2b0e9GLVBJlGt5kw7nKtZd336Wvs7eY63vCDyHk/YLiyMjsSqTQLLac8FHA1SrIF
5dI+8kpgwOoey2oRN+gwkGjlA/ZfHQufkT4AmGwf9RgK7PDLwxRptDXs9x4+okvnxf1laLgJRc7f
Umz8Txw9Bl4T6JwPiGdjL1FSftOB5/rjxBnv98jZ3jk62iaCp/+h1JtOyxixWy2QWe2IIPacwSpI
fvy6gMlzlA70hUV4SdFfDNRkjIXz6ZF43X1DtZHyRMe6x6nN3apnERmce3TT3XRaZgIXEcuiS8/h
G1HHZT0h9sqWF+nBoYtsXJ1XDi1MDnAov+vpCKa3Um8bkI261rff3XhGYr1Xm05LOo5folEGce5n
7NR5+jGlVSV/dMSVnb0dcm07thTUBm5z0U3NyaNa22YDETELEyeEuTVEY75Sxehu5GqSXEUp8e4i
PbRm4OPuaz9FzEt5toXfBbTePVB+O+1GzJTYAo72o9ZzDczMFUgLy5eaMBRjSU0TPMnNDKvJ97gF
7VM/flkjxZvCUWFpsYfC6ouD3tOQeKGP0/MNWQaRatvoTPkbKYmo1zD+EHrAxhP1NaVL5R0zQMEW
yAe6adJ/MxzPht8a9DopNSNdMLbCCcP2Uz//zoxK9XcfbTgchUxtdBeXNJUKU8eXwYFfG5/MQuxN
5ww2SgmzW7oucMQHmTkHCK1UuidRntJCcLnxQnLF7ONwkHa9M6GnYbyyLtsfm13jqeyoAfLXNK+b
6VdiYtCopr7sX1uINPmS7BaonIAQTJqaCH8ZVN9UUn6N3gPRpC8+WRksiQjLpsRe8UXV31bQ/egL
gwAjaGkVBFMMBcG0M+4TAES8hC45w0DYqsJ2YEbDAUT/qXL2GgTodXdEqnjMAGZmF/E+nDVbaXl5
Q5Y+bKBjq/0AvQqmQWEdPMWgjn6TMV37DBrV14xFuHEof9SHaXF7g2YFbUvd39VsnxVXr6iIo3Wc
vaGjZ8ruIaWR2gI0t51jbYgPrEiPglS6SXk8fMcJeMrMxOMA58mYiDoXGPzzsG46RqtGeo7sW5pc
ZrQr036YX/knhD2Jr8cmha5ZDo+dhpCYC6gAmUV6vi5yuYGBpQwRakoGiGSqsjNCsa275xl0yaYb
pb1HCSHZw3OIJX0Mz4ug9n6C8FlhhjPu0nw+hh4D1OVii/pLs/5Fwt3EUPgLRerVf1A5mpjtGCNi
2nHCmZWxpNOd0xEaUhS5xjod5H2Ijk7CCUOqU6uFV1EsbwpBUZmGDT3VoBvfZY0f2mJSKlnjaS7j
q6AAcDMipmoUAeXAIMl5dLBwEE5/LhL/C/mghKRgpjChcw2JlqDfQak0Q9fWZL/zoxyCCV566aIF
GbqrGotNOyVIri3uXducQgVzlVrxaSEKyJsXrTU/U2hIDabMVm3uUkWemLHWgmVVXsbw1Vyce8FE
xOxuLWR+ehQVBWsT3BEy15uKe80QAChYoYN45W0VauKCEA8pwY4JMql3q2dcrfUn9jn0yYvG0ZtF
+5iOUTb9iySbu8DRLHOUO+AGDhxkS28L5xafzi3pgxi79ZRnc+cSQSHw+v4TLKrVBgZGJiqdvlYE
6IVUGaFQN2y4N1jmuiWiGr7Og3o7DXwyK7bWuYkBeDLuM7skti/+NN/HhvdTFWBiQAiD968HoFRn
2tRddDjhNHxOBZupJjCGpAV0XqX7xamazuN50H+W+ZJwUZjJW5uMBwOP5gwB9gJPxFx+LAzi0qCX
GKVwuf6dh2qd2uYfSYsaj6Y1A2nBTRMTcPp0FF+/TX5thuSRbbpxoQTSTKi0qfSXUEkldCQcBQAG
N3nSSBWflF4JN8VwF9OlKpy1hKpDcFn8RwW5KKis1B5LxPnItCos9Q6WPLP48c7gauF6LyLiqFRe
fXm232tOT0uhCFg0ttAPl0unQTfX/vnNy2LhVE6H3a7UTQGm9jAyH4J3VY/OXST3JvFpThAVDO6e
A6tlakJ5njRk+nJnF5WzG0h8tnwUWIjoFzz5mWAU3PwzxACOZXOiAvVwY37ozPCj1hSZgx2Wb9Ds
E7eehDRwctnl/KCyQmUzHJEcrfTWfR+wqQKNMJi9Mfe2uDaIvoKIefD0EqYdTQ/27VFd/NeTl0F+
jm6RmptNu5kxdcL9Y4mcXGtt08NcIaD7WBOZkviXVtoqmeSjbU9Lt6uzm2pXVFfCSMyBi8o9j/XY
vPE4HZcBIaqm72e/wX8g3buqias+Hat8ry0ymLj7Intchxj5yXQI/OoLNXaQM8WyvW4lcFeghvcM
uV1khbE/N7IH9shZj+ErB6KRwUap9rX7rEKkmTPXQ7bTop2laCwYz0LuYWTFJnZO2pQpDpRq432o
XZERQCzWYU4ZnFfDcC/MC0lz6qbJVZVA4+lAhOYkr0YqqjDf9ezjGHYAokOo/2euANWdsugl/sSd
Tspm+OxKa3U09K0wto1w3pvoWuGAlSuQoQ70ksEip1Mbvguk8g5AgQcglXJdSQb8mc9sD1h77j5F
jQ837WBG7ovOhRgxpzHhUxTpoeZJ/bWAyXnGMW2IrguNh+C3vnzUWozvGP7FT2kN56wmKQucSsT9
o868PR6+ZtSOI0FBjFBIiO0CTVTHEtJ+4RNFEwDgzLC0owQT5OQIqyTK72YPawkqn4ZwwzSH3x6s
o+RTe27/YLbzNve6Z4oNhYLXZB1zCuIBc+BcesmQszCFwG5rP9OhVl3DtB3hAYMlk3AA7HmRhlTc
0z3p0JFnHRh7rDRk8GBVdCYO+5yccyovjF9ldqZ4NmemXsyDreILLYOiDDxMiAFxAezQYmcut77g
sLcUT/9SkLPredaecQIkTuwVLiB6pR+eaG61Il/zS4hLPUC8zuBkznMAyuU4RuZzBScNNHuq/KAt
OOmGi5rKu6a8ZsbWqQWefyEj6mKLm1hgQYgAlFXuhxRgRLHVyfySwkoLDaKtxE81xFwG0LD1rvxI
qnnjFiFE1oeOu15h/tNJJ1yuAphWbTLaOh9KXxtgV8LFa7+Fyp3F7JNV2fxUIDYFRDmd2WREQoT6
ewt3fLOLhtXWn4WQG22s91OyNtsPf3GxZmJX54kN51wue1WPkEJjy12Igy3NtLqRYgyKmBLoFUVb
9gPrng6xcENmEs4Va9wHTuu4EyqWyaGQ5he1IFqDsGum0e0/3qNi+XU5/kAIH3JbburUoxr/Sotx
S1MJjjHBL1NVdw5HPVejsNJilYK5kZDeQvnAbxeVcy5dPPl5sSe1B9Wnp83hPEiwvAh5CGRE5Hgw
Qi+JNyMdQSUNVQXbTHZGycOiobG45yzxSpxM8MLBG9VneM4kgSp50EitUBR47LWBIqqoLZQpwuIP
D4GWAwCv+tTrr4J+itINZxf+trQ6qKKQW9+VcmWj01V/NORuAY2B7lkmwz7kw8bMWM0hfelh36s/
oMAUB1eNBx1afIONompYuGdUtTey4UF8mC6Y1G/epQUCylWxw6n5EKfsPhKG8pzEtgd1QKhDx0IO
gtNn6PIZoLAAYCz6V+nRV2GF4fn5VokpKVATjQVOU+q5018RYcy/PU6/1oKFET0F6SP+Q9XeGNOP
yGrzsiSmIF2XfbzmJeFNjbUJs+/kEjcM5cxA1blLhC0OmyWfLiby6MoMtwYk6RmqquqF1O3SJYc5
1tAgUWMUZwIe4UYz677TXCsozTduk4viQOc11Yclz440mwZFkmo2//4V2LJFndTA7e72lmLWUmlB
sLpNGjpo4KTY/27QIMqKSLHeCnhRFrKufpKP6jrTpmZNFStsDF86JYWCxzQ40Qv+zeeRUbajl9ch
q3cwOz9d0ztGnn+PJ4imy+JBca1hhI5HtfUxXkJsaWzKmniPPlm7Dtosq+KCmW0qDueUe9h5+MyF
TXO8Ycp263JAT6YXgAqFEp84Yb6saGCOpWT+V6x8hMM15w9dK1HMk4l6cwK/sHCV8jdmaawprc9Y
9ShLsnQu9lZtozqr2o0Tp5eQgnzjm4DgEjxrzLHjj4uWgn5+kT7kSdl+6P9pg/uqakAdabM19rck
S1+NxcJVFGBU9nimZfxAGr6vQc3QNJOKrNevVZ38Fs1TzQzQ8vlvC3KD1Gq3j0VccfIK42w17q0I
M/yKw4eacO9K8ozyZ3PqfuDBbtCsvVYNHkTJ1uQkSu3pGrXlo5IVZc09AfWIulvkGwBR6aMLBQBy
yDZReJX7bbqwBJj9Njwd1YVG7rBXLjIUZwNEgZwAq7jEQbO5RGettYjEZYJStWsO9AfqdpJC8+gZ
AjeEdtZ8CYeKxUZDB0FUm7wDKn2/CJKaQBKuXc/Zz+NAVRY9e0D8CoxaiCO23OxZHWQugRZODqW+
IqkuUEKEwX8TCEogtMEWOg0VFgLlj07PUb1FsN1Z4j7GoRz1EDoHMqP1g6AnGqGy2JL5MO2LsDg4
4fHC25hRwM+XSdlfYT8x+tFuSf8vAVdn4lgAqfZpgO8cGJKuCCbyF84k3KINZXXo6BibDydmER4T
ncHWVq4yyecnVOgnKOxh0KsQJY+vwztsyV2Qd628G5wt1FQkrT9Itt7CdYES4lJ0GA6RPgz1qnIj
iFXmhacOx9s19gbnSkPxrDysQoBHzICyIcYraTqpCQlGTAYjYJIVksDsztZeoQmTaUJLNdec9ezW
3URjunAhetgi06fSpmDVjnTgFNIChx2ZR/P4oq5tNczi/1aRyWV6UXFENdCKBZBgmOYZdF9vTp15
9vPoiFPPmvYANcBKNc3z/JqQiJkwIzDvCs/PQwN55i/1BwasCSWFTncWavMDh97PMK9Tx1gv4uSC
2LScVsLckAdCGSRh6ZUW7EHsqRMihzUQ8Bb1XA0gurCjOaw4/jU+1l+QcfXl2tcR1Ao1wGDfwwJL
FRfcQC1goiYK6s5OTrBiyHfptTXwr49+eCRKc/rkxjQ4OROKvCa52gUvb3rLXTidC++vRUEFbRxZ
YJd8cXUlLgQsKBhkukUvEz34BPWq1nez9RqXP3aYY7uyCcCTWoM76eAkEwYeT30croc6gRmyV7jg
LA6KKv6Ul+FLjQYrsYiGNm918tYjq+gZqXOW1ebLMnDys3bn/A/i92S0R6nb9jyPgZPqR5/SrR6z
usSIrV35FXHEJx7AqGoImSnL1GMDNZ+efeK8p2JK9E/cM9gVhGoufrnrMe1HGwchkdnUySUKmB+D
SBBQc1SOYh8tlWg40o0yh+ntFwMt2sAMT/VQuXEwZwL7FOJF80bnGuEY2XsQxCl3FJEt5LBpaFp8
/7XJuOCrX7D0tnF2jT3/QaEuK7ed766NcL564HJXFYy6tjRIa5lhkVAEl2+CFYKITIRbscSPUcwd
9F4zlsQjC0ekZGZoesTHlEEdADVbSmjWGyOW/0Si99suOnod4pKQ71L7Jliv+yiMDP5xuU/63dBp
+3wpzYeGAaLR3bhnx3LaK1qlT6k/xpS13Lla9WSETwzfVtVVM1FYxV+yPLtUEmHrPmOJfSqt18EJ
Ny1E9eoZLSHHa3uYSS+rmNxyzGNr7ynNtAttI3QEoLW5B4rp6cDHrCAvAlug7hkgrG7W9bDLSWey
sm0DJV5OzsbEEKOhsGC4plFq5lTN+egQ36hdUumynlwq6tFi4kEn6ifsTjoX+2Tk4rHAbwA6JEF+
J6YmkKNWLjpQMwpK2Di8pJFPTeUjQL+JZoCPAnI7QuwtGqIw7fO41M9cRvuIMtdCr2PU8mky6kSB
z7DiXRvr4fTUiOI5ksmhHiRYcvtv4D6V86WdxaWJhqOAdECQEq6AGJilUKd6ogcqMxiLtl1nDb4r
rf460tqic/LT6DezCBOoRECqAmYOP9i/P0nt1Uvngwc4mllIQTJrgVNJDokgVliiNRjap0xPMHIU
uyyM3/wpeQml9lg7qGyRztcWWZR4XSBLg6zxXJBGFFbxU+5PZE01L2MzEqTRbGVP/69NCR6G3nrO
/3li/Gel9dfklAehlx9l0uwGZz5MPDV7Se59V91zX0egZqq4JPUUUby7mQM9WztFnvZPq/EjYgjs
IKVWw9GcowRBfErlVZHvooqNEKBrCSeaSxWqYQVNy0Vif+sTa5ERMLw81VSod/orTecJp/hj/Gll
Jn5oC5nJ2FegoVvgs/OnMCOiEw4LDRN7vX+1xgXNUCeCgp6YCt0KT+omLD8qK1dTOUHPp0O7smEE
aY/teJmrMUhb2nScoSxq6aIk5OoZGqRavKp874b+XDkHjUhggFCY91dUgaAdJuRJC16StgybtEfO
7Xn6wSnnbeNq/y2Vka1jK9los84xW9GWYzu5LdrDAseLsXKOoQVKIC5fEDYzZoGyYmareOJpqr4x
yp+kDi2/jV9oPZmG1lxGRUSYLOVrmlWYbUZrw9/kkXjCy/Pd7LBq8m0uO6xW0GIzdvbNoHMyODZk
L2jugdcizZHJLNJFqycTcmLwUWVfS2LMmFl9Ty1BHSXNkld82qGBSNZLyYmiVxUfuv33SwkrKSP2
DFYzNdyznJKDMcgrNs2nZRJftQ4bsHUZLWAH4hruK/4mgA1HL1kIDK2Cbn4BMRMpNh4csPoXcnmk
3a/8RC3+zTCqbbPukkIWGoW4pZw1pXBxN1C0+ZOO8r3tYebPWSBtqMfzBw5jk/znZdZaj9GqNs6r
kTqPNPY/fow8fRZ/BK/ZLDcRUwvaztFI0JqUtBxWvbblbcY/Pono5SBFluW4NaX9slTWe0gAB1Et
TwWJRasZT6B/YfOfvHQJUZLiOySzsjQZJhDeeURDGnEdPTQPiL64yh86pqTHFqa772TrxguvMDYo
6chxV5Qh4DKQVOYBZrk34IRRe9DK2XGx1jMMq23wQulhhGGfpbU3rPqzp2ksbAfxukocduAK2wNe
puZmwdTMwp91dDKO3rr+iGiROoQjhsZMMX0l1xnUGmk1KEyOywT21Jor9pA2wUhw0sD7LRmAImzi
synUoZGbDJmqSWwWwdvCYQ8AamxhpRbtJoINV9ArGSXWXO2uy/kWhvcVleNGOYI5M8R/wBHkdOwO
Z8BKe/5nAfPkThhINXL5QlunimaVA8xkVwERFEuw5z9HA8/vEcm5AXm9+KVQ7Arevb3WtHuHwgfD
d7g5UICEUg1uPM6FkP/cawSxQTmgOiH7xibwaTXLYKIJrOQ9Sm0szAGdEm41V8+eYWEwMHxMOLPs
GUELOwArFgTX8HGSZu2zNjCRJXHl3Ezx1nAQqoBYc6fVWorehik66x8p58oTv2F7QXOI/0XbTVsX
TIDk9XwB9hkwKHU/PX7mvKyaZT4wsF9ZHq0xMsGUxj6hami0y9zjvqT+Vy+e7W6Emdmjv+cANAId
5RTHNQOcXM2KbZhMmRkeQ4QGBeabevxl4FkngfaJEVYB9LBSubK5xNLyLNP4yGc6jy12VOZY7Dqr
uDt8kYwcTFtcy0b/cWE6ThHckWz51kWLm3P0YkJRxMVvl2WEyJFJoUEtNiIKcJ/EsX3KAorIYhW6
BRly3DTQuTW4KjFOZvg2QRKYv8Zw42M1o8VGoHTLrddfvQmufqbeLSz8qkX7trby+BkB45VoYyQG
5E7ywtIa3sNE9w3JzOq/ff56FhWUHKb1BlKZ7C3CFaS16+tiy6DFLYSSUY20ejovzDHX4/ifByee
8jOLULMEKb2tRjSsNEiq40kq4EbNFp1ZcXVffCOGm+AjEBqCqhN75RaXJhwmj6pybt12C6X423YN
cn2BApCbCfIeGA0mkBNzqjujBDvNzzjZUWLsMrhocParCp8opgd/sCVdFNt6Z9u4vCZBhj5kIt8m
ZhTQzSBqKfNwupwFOZMdHoTREBmiWl59m+tf5pxi/mQiT7zi+ggxAUyBF5gzFZ4WBP0eXREG7nm/
y/rlLS5vhTzw1UMb53XieItKPCp/7tikK9qYen8bzXtLsErfTg/te2/5lGzRys6mi3AvRomaucbx
ysmRUnZ8KaCphaoY6vEhDguieuNHt8GcTZhpsDj1W5JfzbDdTA7WE9nEBMHZEPnBos9cbRtV2ATG
1osMb3roIWWu1KxLr9lITOwrx1vJ2AEr/wSQbPzqsxs6jAscAMRJTN+l5jyKYaHLdWs0/sSWlIAw
CzgHoAjMMcogpn1luV0WwDetVz/c36fd8s9ekDdDFQ260d5Uyg6apY2JdeWTXIKPnB+GZ/Xr3AP4
0kh4fvmbheWrywezyPL1i/7ip6AfWutzvafzzkh9WkqK5eLbNtkwNe8WXknXrYcofxx771Dj9mFR
ymvVf1lpbhJFWFxm7WB2ye8yWBg9OEE22RtrYWub/aY9zlDgsWB+mixse4rkbnAiOUxg/Dh9EaYz
cHoJuTNEGiO7c79HhquDWKDOwdvJ6jUvWWQS1i84lB9SHlQ4Ikl5VmGWqY2xYwoGbhc0zuX06ZbV
R5jcYkmDiQAXA5M4/KcGrdxxONBmVzv3QADEZ6gxaMb8NBqzs8E7I6wApRiIyFONHbTC3Bou4GzQ
AqYz3y4nm4LZMw24kizAErSsHs21gcqLJRq/c3hgfErhYTITpcGcInFqsKcmSPG9WBSNsk0Q5aL7
RVwYNjmpVLVK2pnzjmP5dwnhG2IKktcYFYc/rQe2imNPnKUHsLISpBY9zFG1IDbVFGQhg7UDRvUs
LbBE+QLHsN1wKE3VA3xoTJPxTKmOHoKmccYNH5FFBbPWF8vahs1dzdGGTF5XMLtGelWJ7rtEgapz
OAOE0hXZxbRRbNbBmnCpzPedwHTye6m/aGm1Ci5T597yZHmF/2NyZizUr1Y6XyJ+b4wT9aTBkPjc
NsgZuge699nskAiiJafWLigUbF6lBkiGOlU/yHra5+oDa0GSYzTGQuSm9BTs8Xf2I0FVonXLQtmO
mwuK7R6wXf8P/GpXQwEi4nM3Sm6IkQcWM3d5iZp/QyiBGjAwRFDzX8eoQTNT/AgRIOPqMlZZ4Dcg
iXFIkWBDuNdfPHpC5iPwbPoRfosVbvGm+f8gt18us3aulGeaNsEa6Wp5rjTneenkx6LZz2jCGYQ0
PdMuuC4lF2QC5ZR+cq63HoGyrtBea698ASVJ9fIlFOG+WK7KKg0ZCKUqPkQCWUyZj+eIs1AfmScQ
O5PSoCbmqw+bp89Jw7BQXkTxLZ/jl85GnRWvLZMeNRUhsB7uWfju0YAZ+F4HjP7WlBIlz3GG+lRk
Nzwsl/Ek092iV2uVbwEsluTV7q8F5oAo3njIq5HZNaALmlYmRRnYO9sM6hegtAY7gBgaIHCNScnC
+IotSu6j+62ch2wIFyViafQYO0f13YtxzGckrfDMu/6szFol3Wdhire+DjdTIeGdYBeDjHQSBzNa
gp5bvwGmZSCiujTDZMZqzv9j6byWW8eyM/xEqEIOtyRAMIukJFLSDYo6kpBzxtP72z2uctme6e7T
EgnsvdYfN0KjOqjGh7j2BpDYecx3Ni4tVl3WWNt6Bgnx30DOuqY8+tLeVT0O2Gn6XYLwqoVAU2am
rUNo6YGPGgeMr5rKNwUpVOx6hgpCqKfGOiyj78ok5pJPSewfTv+YCB/L1J7MmH9PsZ10WFIWPNOW
sheOpmXGvThdLOliVKkXFqFrzvRTcaMO6dMA5Sd8fGVlb/lMsBMzZpJWPE/50bHTR8Rdj5UIIbns
xgEYGNEn5dAcWQwQxdPcCRUDCCWBsdSBghUoPPcwhO1Z/7covhCUqczD5CBidmMgmIHEgSwZKV1D
G3icwoMqj99Q7oI+J1ivjB/8B0UjYJ/xDYxBc37T5hUuB0kfY1WTe0ad7p3UvIrreOR11Dmd9V4m
/+FOKS74FLyrxTQh/I99irkEHoJbdurPzghpMwVCpm4YjPe4og02RWFfmdvRMwM0x0Nx1GfrYA/O
vZtEzgtR7uImCzPrPwEMT7AXcifIZGSWSBtMAk/lHflF/3EaTe1a5DwZ080M/aYP3+yy2eJJXrdI
lWj8KvhHnF97oN6TACf1hIq2032Gg0r97t9LmjOjOnKZg/J1hSIyGjWm8N/IEILCgMjZbmeVaMhC
psm2+px0YhUalsKOBC4QxBUj2bueYy5CtRnJA0r+o9KWN7ti81B6UFoOnHRt9LI/WUcb/rOKS14W
qaYRjzSqgDorBDvmqAOsh5tyIvcP9daq64dTYHGXxTWz/TORu3U8f0OIN5GCJdnxxVOmDgFAmvQ6
yTVBbrroDe5dIRRQF4OOGWIKGc2VMNmJzINQQgsFh25OAY0VcQfb+FiCxJ1ZRA32+jImIhOfCldY
n5ZEBo/Ipjqq1cdXmqBP7Wx5KQFiDscMZAEy7P8cOS2B5cHOAHpLtT+RyD3qzR6M15zHszJSqzO/
UkLTMECqkXICNfbEDy5PxlHS+jezzD9F4kgukrzYS2WI9A6GjB8T0t8qK5KYURwDxmNZojUuvSV9
fNGE2jFndQpGRg3YjspQvvLQ2s/FcJGlJ8wfcaTJ6LNm8jOjfe2RGIK5BzCZrWJsC4xqsrkrqL4F
JLBlX6/DCs37dJnDdKvJybHXEL8M00uA/MDmmlhy2N4gVs+BCqU6tH5OyDiodfAjFxN0br5ctKx+
q6d7pN3yIMBFTtoZtjiiKI52axyg48OMPLjmtQZfj5qctIDcH9tNgc85aCa29VuevErqoadmEwIP
rTLSiSC1OSr+5EjdhDblS5PpjW1LuoA9vFsglh15d3qocftx4KYT23YfEHwFmcJsrpn6I3ZuKikq
GX7rUsYxwuM1NSmFqBWPsEV63DxeS1ROUTT/0wcTN2o/iFxj8WHoWvjTKGTlh+aGxMrNTEXFhJa5
1LqPcHE2cVVgsM3dgmVPfB8plpyihdrqGAEiYhzTGBWMVyTAgAU/AL77l5ZlLpluTOHqSGmqKrBn
Ay5TloWYbDqm7BK99ozIStGo/I7gi5RKFRUlTFQde5/BiZ/2Jd0I/RlnL1cKR6KVEG8MVLKgVots
+LRKpQJSsi+DWntSnRwTy9kJtUYaEqQSb8vRPgWL9BIDZiK/Ff5BAqSqYTzn8rlVWXnNOaCzUN9W
U/mvrtq3lvQNpT9GhvOSsIgVXfEqacaH4ijhRuKemM0hIx0LgnUacmbupduFVvkVzvPHkE5Xp9BZ
ozMWDKn7rp3UT2u0mR1FG/Y805QUY9SaWoxBfVIVm2DIQb8s1vuwJhTCaNh+ZWZP0yKVRwwjFf9q
S4K4nRflofz1zOpkZZXBpjHzF6MyuRSl6sja/oZ2XhIWpxS/I4tGSIplq3wxk/8GkXXR4oraBrBp
p/2WcHQlTXIMQucL4Xi8W1SmlSmRj3NlUPJon+pk9oIAa6Md4c1pG/W1I1DF16eD08FfBiYHcOJg
LZmaIjjiumXjjBsSsfGzjuV4kfjdq/Fd0qkAHurs3NYKKVgyaAaHPa1cwFkWsKhqHyMNBBaCM6Gf
CDey207U/dpgYFyg8pJ8BaH1L+kt8CHjjJ7uDMk6Njuu+0Zn+k61zlNnHsxmSfZlR6AJ53WrU2HP
v2yaiJunaC3Wfq1W+pLiigEszraprCDEWQedQ4wwhV8kCvWsl6pyL+zq2KOM5yrzCLr0LKd6s+BS
9YnMFrTbg5LvsznemPwJtlyfWzvglp0YJ9T5raMXV4QKdPAluG+p+hsIw2v2ZbYgPIijQ2kNilss
lBN1sx25JYGIBtkl84f4ZCZk54ox7YgHudStfJAK5yp+O7rm/UF7ppzmlE5ipmAHEv2taTR6geJs
kopSS6vncTjh6jckK+B4xeS8KN9ARAtNs0lZbVKpvnRzqpx69A8q86qE40DW42umg7UQBRAMkBuz
wUxXGId4abyB3T6EdxIDOLWqjcN4yg5Mop4/kinAoj/DschrDQ9kmVjf0xjugqhkNgiODbGT1NOq
7hDmX0A17szfqMfNj5R2FBNLBJt0los/+yyPxZtSOtdIz2nVc4hO0Xq/m0K3DXM4V9RNKgLxtiDk
OCzDf3OVEByKaFnO7APJnc+FkTbrhGsy7j6JYiPzK1U3hlnCtmrIa6vyZ44W4egfXvMGK2/Nam2Q
BO8M87aW5mtT5fltnrlTE9YvQiNuZhVnULZcAe+1dsscepeIP4oM65N4Ht49fMupts4iTl976F7L
3nohorJ0A7sjF4Yzr9V+x2rZWRFi87qxB08Rsp4xo4uJwWKZTXTPim/zWQVWtin1/LqYpLLMcYIY
CNgiWNB9iLyXpjA3YxN5XS6nBBkH/BUMXn2GbFTJUKXN9rGPqpHSGNgHbSa4Pd4CbOYYNbZNWf8Z
Q0ugYSq5bfA16gIM04mAqHu3qJKdkRjXQWbsNGpmyYrpuCJuN/8kiBXHf+RlQ36kdfInXnDBKbUK
Mlx+xsvFTlgzF5SODmSYvoZlegx29pUGkxem0rYGy4464XqRiV3HMlR8VnOzof5qa4xxhbNV4LiH
LoX3k8YkXWv80CO/m93y3o/7WrMLkUh2JVlwwOjNhpb9VjbxPzYflm0hweILsCD047b8MIcW/wgi
Z3fqqzdMV67OdVvrM6JDcxuZouxqfo5Ym0pa0UCak9LcaDqsgEauk0HQMLomGye13FG2YQ/mfpGl
w0ADwpT/dgicV5XMFq812F9n2tysmrK6KvEaAzwCJ5Coj2Y1qnvLjcuSE/SuIUJbXgNi2FD3mgnA
JR03dtFB/0a7ogQ/RuE4vJYfekJCikNeYGpvZP1WadCE1Wz81kny1uTaRuQhx6O+UceKGdp+pEG6
TyocQHQGvpYKRlwAZyYO5OBnrrvr0OQyy0L+5ihIxquluzld7ikjoX8yrUswGkeEuYiyh5oMNfbZ
vjW2Q2SgqGbqD8o3kzV45cgtOc/vptlfVQwa84tm09OqZOCQqLW7MX8J9BTpGeZCkZY7o3hIcbNx
gNGIQsM14ZQI7CLSGGLCejixEmbISCH1LKAnEEuhciKw3AWGlIMO/meNR9Pisp4mjihun7MKhnO2
w5vKZHN2MJBw4Vr2TFeqE68aG26mWspzUBEens+u0+aHJnPVktqgAj58QM9OEI4inVoO9JJW5mVi
THd1JAYVIv0p3OHFwgkUIcAiYWqc1a1F3UwF8ZaoMxJaaCZwnhEeoMaIlqCFq9sv8ZfQXJasPTq7
fHdq4Umnu8EAY2kNrStHwwl9spV1w69+HRC3CHlobBAqZi0HA0l1/GdQRUvQBDkZAkNVyEDLYRSE
TltcR7aErYhD8shIvmvtI0FbaAWA5MyFoDnUUIP+0vUXxTDcOnU146UJwG0YqxZkOrwxM+wOX6Nd
PqPZPBTsbqVDD1C0l5WHOKlJyfd0Bey9JOl3WNGnShLqcUojfNrchM5plP4sYIuCeXbpqxs6ubVs
POPwq2KsajVnJe4o9p5BVVaLorjs6hV4qcyFrGHo64MteiyvHP+Cei9inzPhkzNGVDm4Fsb7FJdo
r29KuzPz11klKvdTUg7DSHrTOkAo2rjd4iYwSQjUrO9meI+YoG0QcsqLQgnhhoz7TbubGcIb443k
NWIWufFiw8F1+Yf0JIvetOYvUcTDgAy5HNeFr6KyJdHXHSg/rYpdjneAJCe3bScPzJ3Y1xVbr3C5
tCokqHKlhYeWUExw4a3KIRMkl7+t1dpdwGMQJeeeCKEWmUOReU37nvCcUA+8xmWnN4/5W3aIT6tf
++oRNBSbM6D3BWdzdBNvPCkaY3xQ+VVvPd2FlLEN9jXnM0prkiC3OkAdEhVb1o4LTiCn8lR0fzOW
cGD7irfZ8KTIwB6SENpEEAdPi6MQGrmXCgo0lAdMjMmlEQ2hJ+7oxN6Z+IC64jgWu378YZcU2wAB
eniVYmhFvyTJKflmrfOa4gwuJZLC2P91VN2IyfgEvoTERq79w4ig0k5/tZ4mqoYuy97H9RMWpVeg
4gHdcGZSm9uvytwHCWAIQGEiiYFCzt4Ry4btSax04lYQ64TWZW+686zDfybmBgf4OKUjBS24iI+E
wKrGU4qzvxKZCd1J9MnkiIpjHoB+lPE/X2XTxDLHr2BCCTJ2ocdHRpKTlEofQ5ahMx5PQpvJWTnc
Z35eEQpfVQdZYlDjJAfOslXVPWUymPGRKMvqs6Yg4Cs1DiQv2QRxciyPPNfjFrllZoIaIgDcafCc
FsLEmhzd6UfPP0wahJk6EihFYFJOhNxRN7XU7gebUbhmPnCko5m56fjMmdkyYhIhOAlOKILP5TAi
qjGXvf6bVxserWRYi18THsPeGZgeOVezdz2AktFY/3q/wO4UhI83vKgNHs2ezb29dxYFY9mevrWa
TQMZH8/NshyJ+GrJDuQoG75getamrqGCuuVQDvq2xjzMaDW+FAUoHB+88TrRDM2IY6vtGkAF7hYc
n1cvUfafIrqnH7mNq6sA8SUVhqX1QHGJTzcLe61MLwq3w0wwybHonlhLVxWWOH2lmv902dzXPKcv
Aa/9yiJleQljjMEo0+UfUyAJfGej9ieIQ5TVaPfrLRzYTJh8XL3mxpdD/nEORo3Ug3qLt0TBnI5S
F1BB0FmFyM3RvLlbF9VhwbAqZdsImM3ERqwh4AenGJZ9K70R5W9QCZfAeRJM6as9qqw+5n91HxPj
urpKhZ4oeefSajEYN3VDP7uuvCxi47DeR4Lh6sZ5n6zwKndI4WbUd6aMRFZH1MOtb+T5TtW6A3K5
SI9OczptsyQnxN34ELOn1MSAnlTfjN0t48s2+B0Dnkir+uOXl5VlI2TDenSQ8PyO7zo/RkGy5swg
FaFVE7dCaZOoNT4ziTYG+yl0M6FWw/syJyKyB3lrEBMlQN7WsBFiePFO02cBxX5W0Targy8OEc6g
hMRaMmvk6Wqoz4lfXQP+V0ZptWiQ4d2hkuKtZWQPjtVUZLJgEeGf4j6CvmKgX2XfM098jqdswJh2
sBIuAp1w1RHEjPEdYpykkmk7jL8DwQXpeyQFpwZBQpXV745W/ueYiAiHjT1z/mhIFwqsY5Fdoem5
e/R49rNseBE1Dul9HvEeDZ/RRmJh7sKQkBKT7BnATzCu9lRVvR9MwVpgPZr6FNA2IIPQ01XCOSOy
khDKjCPh2b9t/RTuoFZDx1JjYLB/0CD9ZzxEFScEjDncHby0FLsjiW3tfAXoRPjLayd016KkJwYr
aW0gIB52WIhULKftzWTcSHvta3C0bceNUpQPyJOVSpL35BFNoOeiZ0JlWY7HXWoZBM+SvaP/C9Tz
fEkedrXifzq6R3KOS1rvLA3tqoY7KOfoOhMjPnDTVILhQNWHoqq74iVlBarIFYq03Qg23SLpb6dE
6OPHiiLRetnI/UnFcdVZ+5L4mMDiuUA5m06fYK18lY6+AQXg6So1QqVAbKL6HuWwTrRywWPy69LF
AmSvuwZPs7J8ofMGf1X05dja94CMVTX0xvlcqOPVtAqvsJn5pJJM29Wc3Yb4MWt3JAH4e4zGIfOl
uWTGll5U07o0du+1cICy7nXhieEG/yxH4v8+bd15J7rORyWICpQcwWkckV4nsNCax/cZWRjtx6cS
CAJ0S8k7FyYcxiOvfuoctcdVcHLiVdhFYsJuLumhvsX1oSI8stPWHIVjSjG8/G1leDq8DMlWfhIO
UXF9tnbkEZnYVwXpSQfxjDulc9CZZlJC95rpOxze9E7V6SyCJUUkij5aJnUGT3Tc1BtL2Mbnb1ar
lKR4scGL0Mb//ft8Axpe51wso8tQv+iDupYRNkY1ycXRtqVgpq5HhFzBFUFyXZKmaP6WlkMsma5d
Jtu23HGg9hQvc97tpG+shl0TE/27HCrKuGb2lsliMpdHvzLrZ64od1Wfvom3WvVy6zbV3W6uAuYU
V/pYnkjzJGeQlJz4JgwWGsybmjzK/NAKb76UyBe16F44jYz6PgEX/wfG4kZiPogmh0GHTF6MueXY
AFj+m4xnAhsSid6BaCbfEpx7Loksq9ufIq0+rZDqzxSmVaYPDVOwUEronEhotUmlO8xk4TXmiP94
0ynTLQyat1FlXZpfccYPnQ37IKqxP4L4B1jftlDVNHbYuzVO1Zh8xXoZXiBSd1YXblpzl+BiS9OX
MntTub6cnDUGMJosFCWW3gpO/GT57IavzAKc/1WirVE/cvU1HeGNG/K6ijesVRb9MAVPhGBhGKoE
JtSN5aEjbiVwa7Dz6RcgrZipI+KCEQysFf70xB9i4LzHXcQKT9Gd9rATpNkR42fuXrv5I3XGc4K7
64x9v8NfzyGdnAzSXcUnP6OA9+3m1pOMy18yjkQGHcuD6ZA+zNlanMcZQoIeXrKFC+0mq3gZh23K
T6oRNAlA5+BzoDXhlBI9nYFCiwW45/2PDYIbCEWZ7kFWHoyBf7x8CEBJ3EMVhH9mqnunsbYioEXZ
83ovJbWtJaVuvmBE+O+yad6Jaa4bUMqhtxpbvMhxR0wDylOSxWd9l6f/MG2ouAqa4G1w2p3eE+KB
9Y+XmLOFIQ4D0cbqZlGnTPPvTmHrsivpQP6/2X71tnPU2ZVR5tQVsWZ3E7oWTWemeWF+6RbMT8tr
LUk7Lq89sIiAHDZSv2w7RFSyjb1kUh/2GFJDgslxvsaQPvPIK8etnZKghcfHRsgU1vc5TO6OnB/i
It1iuke70wJ1pWuLRseJFl+lR4uLfGPBcBuAIzYtKUoqqqWS4uKIQCrqcRgahe7Ktr5o63EaLwif
ZPFA2bS2LnyMRI2Sqn0oStLtUO+xP7D5UCFEY2sg4/GDVMWPopgdPm577ZlbB9sX26Guv0PMCXl9
9KTwtzH3Ck2C2rnkmiMJlcarvj2Ezs7Y67tKLEJAZN07H+9IPBK7kHBztuTj2toxkPb8adn4TFjm
eoxk0H0F6fz9zbBljsh+EyY3fDlbAIJ7yGuUw4U3Dn5OCJgEhJxGImBF/RSRTSIaPqeRjKWueg1b
0lcEDL2wpVXZKdfPOkzY4pRIQkKgHr8g0YXXG92HNzR3BAJ6xVJdPhbK/7Rt0w48cT33NcHZiGbE
sllT04E8wOyHdbIUxIR+yzlHM6UKdvze5K9GfRyXb0KOw84P2AUzHPochiRR4OkigxEtVyQmbE5+
BMyN9DC4UnuFWp2R3gYyu9R22jfWxjLDK+1pKOA1v0PPzzaL0JUtT1UeAsWxY4TKECsUXeEnSsth
k8tE+Y3LznSoJQ8PXbYds/wzlB/EUSa0SfFTl8TYEXZbkfY+LsLA9jKDz5fIYBld2H3TG/EaPlTz
o7EoBYp138r3U5P7qlPsQpOOBtotrJvovyCnjHTEuTN2xnpuooOOlH8NLbSpUOyMbhRSOhfQPsJl
HDnzW8HXpyRE+MnytNEyMob9ksyH3Jn+e3KHfCKmtHjVaI4kC9Dxs6gApifUg1xKMw5PaeRBYu3K
lFPR0YetFRn7uXbbf0lFzzx3LPF0auNliDdS52QMLl1yyIZUii7Tl8GjGUxOnwrpeDKYGnPypAQb
kwgQs24uZf/RMW8TKqPWWNPNKhRD0kei5AgAJncIaEdowo2mvSFxrTOwVR5JhfSFWLnkQX225M5X
YT7i+ZD0txZR82y4dr5cl1I+Wn/t0GPqYVMkrr/zIMHWYWNABVXv2l0w4Tx1vOuQOEDWZHL3H9HA
WqaoTB5kiVb41jHsjQGRtKVKdiVUIYe4898hrmk3g/hOpm0yjDdNciZZ2MTpcFL5b7CuRV/4z7Uq
Pqq03U1w4iM7DUwqCwsuI64oZpipxQ8xxO7sUrziBK/kyIbo12LT16Z2XQVUIuKhAyQk7GDghmaE
QQKttucmUdcqoou+uM30fQogAn24H4ekFK6z/pygzm0nZixA5OFzIWuAyAHhvug1nJl+xVAlZnZL
dja4DWdggJi8iQLrTHfFmrYVqoSY19V2mXcHJ/YCBxWFnThbBO9654oQ2YrrDGQqHtjm0PjM0p/A
Qgjn2SS2309HxMb8gQa0weAFkeFl7NlMMsSBIF5fekLrqQoFsMEfzsSjgfk1C1oIpuXa+E0pG0h4
B0YYzxifLFIB2iyQzDm1trXJccTZT8QKBhR3tIq1zFaQqiy1Aiaz83uIVhFQf5VfZPsLYJVcHi/Q
s2tXyoxIZAotvwKYgdCAR1HQ7xNTqc4bq0XsPBAxBY7YdUR2OrMr4rrUBHMlgcOpcwcxQxgzOocc
twk7k4ykF6nc2oIJkgElxFPF3QGdfQ/TLz5nTnUJLqbyck6zqEeOV3ZeOOa33rKOcz0gGSClDd9R
EW0bPFpEI4vrT/SCi5+0YQqnnMtzbKqALKoMqVKwtsWsE40XnRxO41b3BYYW8mOh2SqAfEK22hJB
Lo/TiKmXgz9EI5BPlHYqxMkPtLFHKxj4FpWg2BoCwAQD1dp/sCW7UonqWC448ZrR48hLtTvR7uBP
E0oEHbO0LW/EBtmCuhA34ErdhSR/qv+M1NmSSincfOvq2VSHEU5VBuduaKaQMMdRIo+PUNuF2kvQ
zkdD3DmsHUzYA4pXqkyIlzspHSb9DNCSIb7rTqN20nkJ8dfySWjkxGtGulEVHLnKXwdcpEQVpDQ5
R9IXRcudei3oRgCH4efhio2R1mBlClgqjLWpSK74E/hA1BoweYUOiGVDMf5qeWeRiyK2OYAquB2m
9+kGDtLQ/VBPgx9F0Cq8KpB9q7x1VmkGXYHczEI5k/+qrLRM+g6i0I7OTsRnwZHcYhtvbtuQ3tjr
m7gnLhA44/8/00op1zmkUcwqrYmmjNUxar+r8tKq+d2BS1117T9dOdoTVkddCiG+HXCpO5wIqQ8v
hcPFhSNDaoJji9cRdf6fUhyIKSWYxyCa4WIqK6g7S52Rxvio1UGlNvOPQ5SUyivHc9JEH6rDzNxv
JWdkR7dxj4X7PrB2qjFf1I52RdDxkiYksHA4nSyUzlhoMtVv/iT0Z6BqL60D5nUOLXUrLgBEHCkL
qQmay2Imkf81Xlsguz7uXMdaCAn/Mvfp9IydR+XgBoTVa15jq/HzQN0NxTnJeAic8jpDx7J99BGZ
3aS8V6jc2RHJP0Ot4BKWwc6AKlPB1Mg+XsHaEeA/z3jrWXdwxLWXlMoV7FQBVXHNNoCe5QAqefnG
wF8gPaiBAzQKfuCUSFbkSg4IRIvWYJMq4QyRVh0UZmiADocjlaCMdVfARzvvTvwQLJuKbLOCmYL3
422IiVbu2AsQLob/OkKPAdrF0ml0+1bZBtqe8IZVeaqDe20frai+COgWMZgcYpfluQZn1HB1BN1b
SjGOVW0cRvVwIj9qE857hCUsU2Xds53UiI25u4FRqMGhH27MvsE4xaHOV+7J8U+M41OGsMgYD7xh
hzrs3OyI0nXB7jw0E27NDwPP5Emr8MAXuAJu9JYdMOAOU+Zec7UtWf2utGLSxZZhc6yshhf1nfyC
aVhvhjeevTDf90/1jweoJULpzB0y+8olOyk/SHE34Q0x4zbbBSe+GJ8Qer/bBH60Xh71CUfElXjX
g7FtT7mPmf+3ITyQtwhUdjftjGP7JT3qL2h/whZW7W44YdxYw3u+2Z/GbX4xX9XX/gNZfOzwQiD6
8ymtmPULdQfFTBUlshpXA9j7BQPRY9JL8MK5GES6ai3lh0Tx2/EQxMdyMcmPCbjQGZ+LF3V8FWGO
Zgg8zRLCRSQxnVpsWbLJGGyf2Xi4Jj8tAK25fAvHV/68IPvEN0CTVhq5VENn+W+t/GnNTWetTGBX
VkgS8g8Sy/sP85L6tQuHQ07oSrvqL/iKXDTCLrHqLgyB236gMPmxPHMXbRBLePC6LpKXFdowj+Lb
k32pHosA5a81XmYt+gxHcic3ZUTUzIZOD6NyAdNhz9+SCmffCsHKMqz1e/bZnquL/j6YnkLM+nwo
c+TX24iCqgKNuAsyZqiIJ1wMoriyRt+gBPweBkdl3JDGjaCoQBzhlqvveh25hYudfUW0/YpQt1VI
KSHLKFvXiv9nasn+dntSufjsUK0B3m94UoyYG80vbzxg++5Sn+d79pZcnH+U3YVEIaqr/omMU9uZ
Z7g46JD8RT0MPtNP9cUvimzdkvC6sPmi2kje5e9iX12N3+pL/c5d3uzv6GqeeevQ0Qngk9w1Yq2E
cBBJGDE1vBOuU+6McueUW4sYUNqnQvh3pqm1dtbdcKf57REqoCbBZxOGhyq8olZdaG/JSZRFSbVL
zE2bb4rSjzV8F6xULulHbXZsw/NQHQb5JZBOtX6UW4TBO0X1K5p1s6PN/My0SftY5BfKru22szj5
BAxOVswfo6rp+HO+xqa5UU6A2vhoJAacbk2SPoQnoGSN+Gmh02sV/6BpYVXWP+RjGbrdlQjw3/5h
np0t89PyIn/JN+to/Qhk/0X/jpdNtBAZgsCbRauBPANWjZrdiBgHSbtGG6SR8cWvhkP/bn3HX+xD
EJQfmCEZ6GmvIhrmizali3rBwu/OBwarcTu7qJ3bDepFr3UpbsSls8MiOpADzPlMpOmzng6UPO8o
0vDe583jyZDufpAUCYTi4bGWDxYAFbpbn4jIeGWvkLJoayJZzzyY8t38a96RBd5M6Rl81LvihrAX
sQ12D0+71tcKX29L1tgRlcl9PIX3+nNgUd9gasT+drGYjJJVtE196w9poquB+jx6v9oZFMR45bbd
kxn2txADzqiqBfpXeY5OgePpX4GXgm55jFj98Af1vba9iGaVKLmYEXIKhZEclx1qNdGnJzxYBacw
JaobUJgMeseAhe2xG6QTbj84NhwKq4LzA7ipDaMdNt2ZGyobCQNcCefHiGvVuSMPJuFQQE7iFqqH
f1nMVENYel2HYtK3DKaHme3zdZx3jnELFl+PoNqM12J5bZOXYXrL6CtvSTMLMkaw8Ty32wZqsNoM
3YUlm1hWFlUMygKobg8ivL28jJz8PAzoGhmpioNmfYoNqAWXHv/SVt8Hk3NMKfhmHtOSdld0Nwt7
JeCxQHKKJ2ggU2w0EWL6NsuebdW3iJFELkqXe5o8DNWI/HlA2PkdxI9Gfajqs8NijUoGeGAVgSUR
hr+Rce2JyD7HpLEK4heIfdJjgqB/ZaFspS2NMVN29nHnm1FF/DvBB7YPYY5ZV0W2xRAu9amLigew
nX9rW8snMSKLlGfGy55JdtCopaBup4VJZh9r6wd/H3MnqMmBdSzur8LSzlEhLu7KefbIE7sjYmfn
YvH7Gxe6aMnhIRwWohF3zKoBnup5IXvSwqrkWmMCrsBBNFel/in/EUuC1cCWXYLknyATxKyYpz89
FBUGawm4W6MkL3jtuIgIq2h3Thyf8suEXVfIGqMKfCf6UaQtvAtwpje0Ku1NfxkGCnBsBcic/Mr1
QIaUFq5nWkr5lGBDpR4+C4CC43LCOxemJJ/yhZFbMvcIXTLfZpMRqwkqSoa2eib0Hs1upru8bDa1
TXT0QBPgaUgOut1TK8K7n+HiIouQMEwGWxmZV1xLPL1I9gkHcNBNgelMEYNOfDM7oYM9QUtH4sSV
KMfACgoNgZRareULHXGqTTqluRechksHUwP3YBmi3iHdUTlhdWQMn5zwQ0dbHaqnajmbuDbSiYJh
6V2RlZ0oIAPkph3YdC0z2aho24PyrNJir697dQfcsQwLny1o7cPChDyYztbp/nNM1rjfKQbhVxlb
pAXpLwDe2LqkoKyA6dTquXTwm+SoJS/1SXxUof7ovtnmEAZocKFdBT9DTo1JwI70F0DTsBGyYDa0
VbwDUzskXKUDVLi5NgcaANiWeThQEbNQUD3I6dGx/t46thQjgDgj3SlBeMSbwfsBAJVg2jfJsitu
ggKa5tvUhluQ18H64xYdVQy6A/+o/i/hK+xz2kHkVde8VUPsl+cStMJInqrygc+T7GssuXRyS8ZL
z0ds6teW+E3hfaIuZMbW4jiEI7LcMT9T9L5VrfY1hMxAQj7/C8Ft8+TDEWwgqmMv164jUvbwNUTJ
C0zf3EeunyrrqcI+V4ZvZ//+s/OEhaeTzI2NFWkGaFoYJvhaQaaz75YejTHa6fNLnP8ob0qDcG2n
UdabniQAanm2feJrWvOS9a8ZODeCZRHwZlBMwdCqrUmTUa0eCndV3ky+J8IeVimw51DyqA8TdNMh
Gdk7VaBfGv84nhLeZrbRgUF4RmaQTzvyITJWLfE+imla49HU/RLdlVFCJjbIlAiDjst90zevtJod
Zgy/1iIdUHC6wgeY94kn/rMmwl2/pmYz8wY4g/FiI9dvyj8SXbKkYHgCy8aLdMcbBqb3TevDKgKI
qBlSoQwXWr+Sw1zEMMokABafbfDAUBSEL6VOnEv9PSo4eaturUjSBVUfIWgyUrjlOBtgZGhnY48k
kb5GVYChBdwpSjkwI3IU8tuAT2I68HoJeBRjP3wJSSyIMUwk3s0+nuEJZcQr0xXtOD8ux0ADuF8Y
XwUPV0YvRLqbk+PgnDsyqnvtL4bsDWQ63PXvFARCkWKfCOmh33SsWhoh0DpBG1pFxmBibRrdWAP3
c+pQvAdFHJ4RvXiiXMjGyFOWFK7wZQhkgdgpqkD16NwVLBRQZEvKslW9tqnMjyzxnJ6RBEA/Ep9b
HCauVWqsAJeWlK8N4J9Xc+GJDPi/qkn8SXhj5YPxNBvY/mw6osXg8JDZB8TBZJCWJ9rk/mtQVJ+S
jVbIjHY2f+w4oxIjD6ZdNHchjrBu+F2NZaPKACh1teLHdcKr3NGFuxt7CWcp8LdSPVUTAp+vK4aB
jbdRDMivv1e9vKH80EevIsh5cc5G4OYDbm5uJpMF7P9IOq/lttEkCj8RqpDDLQOYSUXK0g1K9FjI
OePp92tt1W6Ny+ORSeAP3adPAJif3W+mGTqQuRY/xyR6Rd/yAhlSuQBVFsRMomxnfIP16NY57cvC
+6ZgamFcF+2yKeIX8RQinNz9my5cPJeE/CoiQXvDkexRUo6VY5tAuOtG/FnJjvsh5TNt8T9u3ZPV
l9t2oN2dv3L89z2dkBZ96479xk3bnW2QHBD+uuQa86PhW0j7WkR+2DLVtgxeMLgcN7wA5cF4DSnU
MsgkY1OcRDtkLcV+dJlOaDuLuWDGvCX0HF5NclriHzFotP7ij4e5Kr0kAJET4XqlU/pRRVW9htlD
uKvxdHh2DGs9EoCeaxPDxs+x+09bClz6YCl7QE0gs9RfWGStWqbXBiWJQiBMo9f7fFEuOKwnNaZx
HNPdETzllx7UT0eNiDyuET675oIz7+3pz9LYN1snS4vdRvJIuAopH0tn2jfovQTFG11Gr5XfFjkB
Ed8mZ03GJBnr6YlXHdtYFXdkoRAJjiAD8t1NuY7VO5Zl3K/4eBhHC8KfTkZnUFrrIjF/7esqimvh
o1bph/zdPV8hAbhUhw99ISjFWOvIM2GRqXVKvgr5zr27ryq6RHCdUaeVKSPI3a8dalCM2Uxqx8iD
D5m+Wls3DzdLb24ceF6piwwCzneWjL7RpuR151uviN7ip67G+BcjDozBK/fu8ETL6T72EeFCmMxB
ToIOCJQvViRipJWlyCxUE4XGt6f5OqzjemShEqplzmAM8F2tWF/xQ/mE8WqBGO1AB85NQrQieLzz
O3/zJZl7hCffQfMPDKMP7XfFJo2jLHAdC3dV+KXqEfMDghzRc+RTg49vddQ1KnVcY8aQ2v/aqf8y
56t276P1ILMEiUi3sb33CpcmxY6ukL48kk893kvP9JSsDSyBfZxsAsYwnapyEEe+HTzq/O9CyWPm
r7oYYTX/5gnDLb5izElaAKKgstuFDCeJLEBpStU0V0+ZCTgV8Uhx5H2XVV+nAMHzRZnwbatI+UrS
f9rMSBbX0mCmsOOxEYq4gjGa4vUO865Fn4JYt69wmgAj0oDqpdUFoYsWcxuaz676Ncw/BM/7alcQ
jEHXhPecrHGQSKisBgn2RpWh8n/pcJm1lb+NprwntLYVZkSIKo4LLSJ5OWP1H9sG00cdplXIMXk3
3doHpeVK9iywCxz5x1pHhM7cvHzOCb6znIteuM8Dd4iV608xpYtWXNyIUtZ+1yWKVxQ7qKpSvTzY
0HVZd+xVHBwCak/L81VsGLA/2yhOu68jmljYOi4AxOTcRuSwdvPPGRvkdjisBsXfZkvsCMp9eM6G
vYeKf5XJXx2/9Fa6cYixNUsGU3a2jd2RvUYGZohHgkA76W6KG7KMhNaDCUGXdPgjUphPB7M26GDg
3GuY5H2JPxMjHM/TQf5wO0Ii3VfHlKob7ifhAFxY63qXVy8ZslkewAIaXkOAEdIG5ZZGYrlCNjp0
mdB7iRfjqKLnyrqe0y7YL+Q/JcFXgRJ7Qlc4iKMYnKkUmbWq9a8Ng1XN/JOgPeDZk7vG0TMNTHRD
+4ZHRs6FTq+BYwrk8yNSY/aew1tkasutbicgnqCAumHD/NMwh6JCCKFlQEDAKrzA8QhyjoSZlNHz
BGWfyjfQSFXVj20/PrW5Qk4MYejWJedVtww38m8bDCGGN5Qs47njMIsCFTKUxyBk4LCjCoSlIeMr
cs/Rrcd4ZPAbciJ5x4xcN/nqaksgKZ33d5p+u0gvMbEbDYuhOTcRW2VwYCIMe76WGr3A0FiMzucj
pCFH5TShGsexKnmQ6k3tglGRY2wghFnUy3SSchCZZOMtU8W7D48M2tbOcE84pVHXu6W90wwOR/xq
7WjvmWCKrl/hzW+r6Z+Wjq5pHi2ICly9loyR5cfhfh6G70Ctdq33zXyVimkMC7TxDwJKc7iHsfM1
W//FSgTuBdVnJs0LUGgqCJ6iAjLX6jyuYuCyvvc2VVfhHsjvMxx2EvDynwFP+hb21sz4oufkRwmo
TEI/7fdGke2det4X+gSpP9ulMCqcKvqH+83gPDvuV9y/pB0s6GFjGfVFrgk2IK9OrRGf8y01JBUB
LE8YZXP1bal4H1qMGsHO66HF4bpcy0VVsnEKgp6nOTspgAw8RE+osYTJM59xB4xj7wk+UUDfXvmB
kK0mI6yktpCDiyWpmePTnPebPHnEXHeQfxsNhynIgG37GXacgF57m3LAn+Q4t+RLpfcwfhZiqWwT
NWR2zq9DRmCcTA7rhHfVmyqC0IsBfkHBkVqMr4N3QsF3GDVtyapLkTZZrYOFP01f1hz1igy0ooDv
jXkBva6NEElHDJTM+hmDNc4+fq/diY6LGZacAUVvv3LxjzDQbk6DgkNtrrZh7RrXN5roqgfKgTlQ
A1NbOPeS1z7eXQZjc/0TgGx2MQ4jjXYIIAE6jOoT3deWnhQlWnlItIy4t1r60KurOb1IXCNGiKph
7jhx4dbdIUmlzbqJ5001tL5BqLCecFda+kGoPuRMkoBGbDVmQ38warjqcKNU5V9B7ngTvwDwiNUW
vG9edcgPlH3Rm7jpkqxtBj8j3WCXR1+ZijkpE0PI8VMe+QOHG9eXy0BJxd9uQB6FPxiGucz1JmdA
O6QDsWAr0CLQ4N9RqsFhJPRqO7jaLeIIAwqvmJc5IIPclwFqSjz96Q2CyqWW3WLuiTUYMxkzOs+0
CmmfbiuGFA1DMmtiYAHWVdgPUMokX0+cjEWOuU7x0tkf5kfCaadTzIegvGpKXOgYHEokqaz5R8YQ
p9WtNSbb9Fi/X9kcMWOwadeqBGMQqtiUrASrOEZMRTPjbgT4khECIjErxC0O0bHATCVCAosWRNWp
hZHdsJiXmpk4mG6juqc4t/AJU+JbBJ4f4IgHWVx/70vnmc4vJ70NKR9O5NPCmbJYNy9R8I1K/g5Z
+HEuu+QlLsCHx0n9VGmip6CA4AUFvkxPdq4e8Ser2Ga/l0wYMjEA2diEVL5IXzkXmLgZoijAJ7jv
XwocKQlJ+90WskUiwBIK2ITdH+nHBgKnsPSkXhGGaaMepTnosoj6ws1OY/MHYQJc1P/0FjPXhg4R
L5Fz4BAkp6Gpbm1ayfwYjso2q6FO2FtCnbEgKGmd2wuc2kkn487AVwUeDWYhLjbL8GFwuN61FbN+
ZbCBtBqApcgaXgkhOPU5EFRV6GwXs3pLrb+jwlA5azrq7WTZKPOBEuXTbOpLGJLmjte2kQBWhFil
Uhjoz1Jn8YjlwjACBeH1R+S4h6B+tt2fnE64JyyESfU4o6LSn1LnK6esYuMh1iJBqK52E+EJnflW
Q1awy/KJO7YFlmb1al63R59+EArutHzWKaEvBW61KevrxoQ1QeMK2f9MYe82u9K5AD9WCBC5BDjp
B3MA6qI9U5AD4c5GzRVMnQAcbq/vxI+UH7s4PcnJZKY4DCDxk81HEzUmsxubwHICtMvsObffQ0ZD
BtgcdRq2TecAI4QYuo0ckpUa+5LMZ2A5NFTTkxVf5HvhR3FIK/NgjuM+zEvYoNcs5N6DW53D4yKz
YjtRNtshEZ2MREKovEyMSRaWyaMBKprec7oTCtLWiYhfAd5u6B3wwIJVPzbOGg0X2AvZgS5tBBVd
CtmqMBVSzelpOLQACar8lFPytV7yx2I4J5zjSKzuMDeY2OBunjypFKU4UGnZXU32pBrGqHI6YYqw
Z6v8pnBNVB5h7LjB0JXjWQuZImFWTjb5ftC+hMlJZBaGDcz+JuaJCpo76IXwvbSvEFslqKkHefaJ
CAxRw9Ted6wDB2vdGkqdxapBX3JE7dMTKhJON3Dv1qxOcaf+zfIB7ujdxFWZs5JDYKP3MYkfuK7/
hn4Sk0hKKlM+b8SUtYRwWxzbzmUoMKy94uboEuyu/x5fHCa436yLPDhV7aFU94NzNO2noWqwEPqX
VsMGfxWQZRsvYD+bmap14T7DEUN8pGj0lPaJ/3lDsBn74tSAInFeCvk1RPaOQ2yKDozVH9Mi2JjH
0EiBlK+GuxzCCbAq9kUtPW1QcwKjCyB8Qo253AwOmISyFRXmBD3Krv6meLcpCOfQV/SvNsS+mfMj
dNjWaKmr77p8ZqlLJ7LAxsfa6IBepSKOeCA41JnPkjgBLWFgoFdbGy2J1lWu7apmQCnYcgZfc45g
6gPxxplLVAYMFXIMwQOSYghC579wKHl+huUBcQxwxvPD0YAzRcY2OCOLP+OLFjZTEhxJBofkGxqG
yn32GARONXQ2CWvBWycCKY4YC+06hVxT01vZwz3LwOgYdA/YEZ+1JuEZkwQGvwROjR7/TCqNOY/L
lubIhE5OVITCWFYWKosmFU4LgiVQQ50xAcxJOTullGVMogJo8MEUZEVxe/jM4BJEwVt2w4NjbO6K
fRRVAoQcud0sl+kX/NNy2Q0Odq3YElbTHR2AT+ksGCEf1ZtgY2OLAemBDaiw/F50G64dTKRsYb3p
Jk6KEBMSohMZ6HAxFwnjCzfeLLgAge0Gw5agJMq9YKHiiF68/BkPK7bmKrEaDKggf8D0NvTyuWtO
4Y5yxiSjCzSxZ7I3/kla5FoG6d0k6MQ8vYAjwdv1OdRr9qqOvFyUcF2d75IABk+BcX38K03Dh4II
XZwHq2UnZjGJ3ZGBRzvA7vDiYCMNUou8yRNvRrL3QKKrTvHHoVgbmJ5lIBJd+YOoUB4no5tLaXMU
APg0VNYu6GWxjtPupGJZtwBBAdxxcAiqYh/7Ho/zGV/FxsQDmXElMJzatTe5HeWYzKgRs+m9oGxJ
wFwdihvep24v2256VOOPaMBg9jiAfWIjFeWaCLw2OhL3RTe3E7gZzTd6hsX90nG08agYg97dNctw
AJ10Pzgn9tH8oMrtFJoKC2YM1FUxzDAvi/tQJlR5BQkwVsaJ5gMadMa3mD5x2W6cUJewB7/ktEzw
hJh+2Ee8t9Bwzw2oXls1x5QmtuDo6vhCQWv46D1HoAJTv8RUctELF/g7i75lM4N5yneUxyAFXA+b
lnpWYJa0gmMGT0W2NdWbMOAzq90Oc30LNZMDBHoCeFjT+AWL2eF4jMAZyAXhXKEingNs0WnpBzD1
5p9usoNg9yOOBHOUvqEP/UQDM+KVx+W/clFw6VKwz2NiPJRU/xb0ZEui68DUwJeQCsm20zHO5AHW
zSUaUNXDO5jIOTkNIECp90GCEvSVxe8md6cM8NwU+ds8ylD+4dK9LjVj6QAL7emKOHuT6uQPTN4p
Rdtb6801oxh1ufkkEpS2iUekji0yrQflaFSg5GOhaGrPPHo+gWvIQwtRTNHEb6Rer6PxJYmqixk+
oiA+YQHG07fOFsHov+gKrW+gPekO7FgZq7UY0RBAxxw14KNZwbfwfsL4rY9Vn15f9EYDcBBVy8iD
buv9jFNdIKmrn2GAsMxLdoozYooUrpT4QzJ0cd7NopGDWMG5FaUh1yvDTGHFl1nye5HRp8uXE2nr
pCyvueQ49EyhMJ80aP2nw4JgeoYBrHUjwTD5al4QCuevcjdLR+Z9wzdFhfQagyfqXAQctOIfQXeJ
JOuykM9iI1CQB4XSd4R8nVP1hXlBdi6o5FS9ip2VSuSZg4uDunPpZ/ihA+dQ91VZ39LnyZ2VWMaO
yenC1N+FzZRX/xwsJ7reQk897dXm6IqFTnyJZmaCuet7mX2dRUvMYWCgWUroaZDnzrnzXiUjnAnx
GsW5n1aIQe6o74Fxs64+WDWuKC62xh0LrQ3Pmf651JgHQb6bKNjzDuZ0jU2+0Ku0ZA8YiZioIJDH
W4Fv+nYJH4pov+XZ8CQ1+73uv+TjSy8XUDhPOfpQWqwxJuW0NFDDvjgeRVw8+vOk7mTnWkjr3VNH
AY874Ct8C6SHcIqL8qwb47bMrh1984jdqZqLsShSwGzCy6ft3uesoLXDM4V0rwmxF0ZDyfKe6F+F
BpcdXCYrXdSpA5JH6jMIOtFTHIkU61Pa8N9q13zB7mKXAwfZvbGuKmBzdeaKUzaclLF3l+PfAzyL
Km+lzfy/eMY4mnPg21iMg6ESgdtsjLreq0r8rmfuxRqz0zxPHMJgKvp9npeNDfnJBi0XixFc5xkF
ppuypO0AeLZKEs5hLhj6emZej7c2hkXnBtKcQHFJ7T2LRpajsjMxrtDvTHdtRT/qLv01FbgDUD6M
nIm2jNUNJrk9ycYt+35egdXq+UvAC8RERMrYJvg0+/L3EnFq843nT2z4fYw8Ln8ih5m1UJRxPtro
8K3i75K8dcVBz6Zb3M1bYV+6+XuD0Ebsf9TBupewaVLfYrSa4No60ueWXFPEZkwg1mxaUUzgRxVx
bku3mTjZeUbg3TLItVhmckW1tlTZ+SZJf9inlY7X40CxfqerkPqCq6oG3rBMIksRP1sOk2tCGtEm
UgXqZXCNqczkGSiOVE9kKeDCp3igZCuze0yDviX8VqohC2bAqHDPOv0ubGCgwRm34EyoXzpOF5Wh
/OvC7hhEI2h5/FhirJsZtjrqTfZNX9Q+E7dExzjGJn2Uibx8OLnahSQslz6LZYA6LY77gsEts4eA
NwWYvQU6s85RYtlweQJ6XTwSF4E/QSptcD3NYmbWg3S6Hy1eLnXtXgAT6V588ouFlChC/XLnYO7X
64ilyajiFGrsfusgkQ4Dlb6OmT9R5N4sRVzLbuAcQ13V8ccjOMO2ureRB0yskshKD8z5Fz5lNdIO
kyk0DE89HBkvuVQ8wsLDv34qD6hdRY+F9JNP6Ax70yADlq0mbITuXCDSu2BCcjJgxXr4k4shATbg
O1AbHJODP6ZItVuVq5vniAQ3yTrcQr/ztCeyh/+e+ovLZTRrpjD/8DnOQHE1DJbSBPUU8FPLzcT8
hVa8R+67lCPVLbzQ+i8GItcUZzqXHFoDfD6jnRpHHQQ/OLqh9jTAb1A9CJiOG/sGkKmScKFwFHtr
U5OwR+7B7ivNpmPYfUb0ZF41ruX0Hup/wlcHtZK7Iq6pvLMm3tsJmwLbwddQISVG87MA4DASBmX6
I/qg2ChwPiDd5JJClsc9hAKXkLTop+0SQHCOTgSqcrfFytkrL1IiKE3K6PgO0kfxIzWuYewHFCUY
vZjOXoUxwvKukhYhDFt1ZuLffXNn4YOvKOXFs9KX0CXJjDhJS4QOUj1wKWxkKNBTrrl8IcYngUp6
XQrFlkItUsqDClVe6pd8aPfsQ4Y/HHhZuPG2afifPQD3qNUzyewmKr0mxHNYI+iU0hOCxFhMOKR9
laUGwIdf8MXUko3ZfwrdXG4BqFZRtbfxRSrp+uRTu0CHEd4CLX42Eacw64W79iWqio01YLCFcSvK
AhahIDQetliaXL38PyESLE4s3h5xd13xkRdftFMIGbi6rjZoqszYx+VT5vEap1+/eBuzg9Q10hBg
iaoasCY2igH5qgvgCsP9postodVbmM9DN+6D5caVI9GBxkQQFUqJ1qaBnAM0vdFe75E0YXFgKtNB
p9pRoxoOdLljoA0E7lTLCUfJ5y7PMU8Y4Zc4wUepGl9t4P04Tldtyj8xxzyVgLRFFgfl8qdBTIqy
H1P7fRgoADE81dFV/CYFbR5OTUmHBZkmf5lONZWWsAI8YG6tc+4KX9YC+/NQq60axTymaGHNaHws
+M5kjMGBMvu1ZuAv5T1CjeCmod5MofoqSi557pAYk+hniAgtJRo10dqNVlK7gGBEGgp81OQY4mVw
rKangiaK+3DDifP6O1/ykt+OIUxobBP86imnAY6gpMip1/fBzjU8DHAdVDHoL5qtoJhlydCXO01+
LdK8xuXdY0iJ7YCZAFx5/0Wv/ZhtIgd3oPaBnPWZB7WE6lZ+thMzwSVYKwRV1IMLu8MFcmwm7A7s
i+gQAYJVcIGlfnDMQXzk+vVSRCANVCMHlOU+Vt35/8dG3uL+kfToddD2Y75g4Z5dvC8sJAcGnVR1
XHOeQcDCtJcBh0eVOUbmZoEDwmjTLczN2HUbS1n8iUgeh8GUigNvxb8bA2CJ4S9efdA58DMmnTND
hTtTxy4VmkmX7uFr7Nw94uYIrNkj2EIilpMuPDZlsIngjMqbF2g4wCrbqLGT4rKUQa2r47iE0emg
6+s4ujboUh2u/pheivn7SEhu0+EMwc0EJeNY6D7+uVCL+6PZu0g/kpPTvJpEZOsMITMz2knxFfKv
enTPMhMSAw6FThxGI+wjD8vFeQO+tBqsR99iYqT2IFKufmDcJrd6aHgnEMk2ck4Yaox1t+7IoxQc
TmZM9Ey0XgnQxajERyRGRqpsUeXSSP8uCG53KSIFPBLjSLfvj5G+KyzOrbZ7HvVh22r020Z3FEt7
mf2BAo4jZPa6OjCjmcz/X+sTxBnF/OFu0ZFCW9jphOj2JHAMoWIOthmPzmpxA/JROAJa42Rq3h9p
lnvrwbFut7wVKhBqEqQ0d3J9a+E1+RPiywDJSPxDtN+YQSBr33E4W6YPpjPqAtzOjy0clgy5ef4c
RNuR5946DgFwYCb/hUSWDtGqYZpRjH90Ml2s+hblNooo7Alo4VMLEGTJ9gA5NV9HA5MwoAjn0/Rl
1+XGfeRZuC4YPy8OIYyAoGX5Pho2XUalfTlI5pYJbdxIacQiN3yz17hJ8K3hRBshKcdjfjRDc0sX
MHdP0t13OfCXu48hwbiVA6oOh6Ju/UiNr8ykXBY9DeJojBuTgIXWh6Gjlt9ugsQYl/qW85HNALmu
KMgOLCeEneuOvh9PrHUU2Cd6hO3kfk1pf9IM1KI4EeBDjBka/PAfC6p9GkElM7CDqB8WhQLcw8jQ
N/IlbXiPtcI2ommfmc9x4CkANeUyrFrcFMgfXpVDdopa99ADDhJ3VJDLV7j5G6TXotf2I5LwgnGf
1xK4tLFamNHBLocJg3sumgriM1hBHX4TTjmdIguaS/vucI8H85FdODG6DOHD8iJKVTtTXWJbWSYZ
cCujWcZDAtzqyA8Yj8MprhV7YwBP6EwJyuSV+DUMx6ffe4LTcKHBDpGkRiwI1cY2Y76myXyAnurn
DmnIHFecRBXTl9ZTn7IFQ0UTdrwFNaTbVSgGMz8OM2igtNwwCrDTYGbnsJewMwUCYvysAPs04C+Q
Eof5pRL5q0uJxT3vKPrGNobzkkHRs/C2RDXXw411iU4MA2vdD45fMboZ0KJNXn9rGfHFqrKdyP3s
GDw5mv42aJ+CIPRV4ttMRXpPQyX0JTcGy5zzEjHtc5AbG1bRO1uuTz+U6g9oRWtD/a2r/1rj2aWm
URJyvJyGeoSbE50i9TokKWnqkWFJ0SHLtOb8513LncY/MMhnIncyMA4LB+QdqNt4JFFYbOL0UMwo
gECSmspixWnQzsRzxMK4tqwoqUkesREl2My+aCoS2NEOd8MCuaHEJjoY6p3mNXi/8Nd3hOu4he/m
87vLNJZ1moO3eQRAcPvmJvnd345xS3AeQa2Zqbig+bHzVykRx3hPIbzX39AdPr1Ali5D+N+xKO9G
zliWUD8iD1mQRsxPiqXttfAcUMJLGdakXx7CL+zXx4/JXJAkQnHuvUNEF1leR1jl+P0vmIRY4HQt
HvsBBriZU5067xP/gn1bpbTuEfhGvegfpUBzmnoNM3wG7IL19xUYe6+6WiDZCYCv22HyQyuljtgk
6Rt8Z7E9So8i++PFidSXe3MOMDKKkaEadzmXmH/7kQL6L4U4bUP1wa+a6V/aYyPp4YxsddcJooWl
uuh0hmel/8+aMEzS4K5IZA28qMT8MGCPmMV/arS1sLSlJrCxDzJJmK9+gDK7qjyk4F8xkRUlPs1Z
8LUwO0lJbnfwQlSQSovwk6zGS1sdYs8+lUzPBV7JEGOK5Q526tuBIQtLUUE1UpHOI1GbgUaTEnxq
mr5T6uNoDP44bpvhOtXByQQpaAYqTvG7hnucvErV3WjR6ncrp/vOe4dj4UdM+hNHQEBqfF+DkPVb
5qbtSas5RsDpc7pKve1uTbTcGNzaFDhUISrc45yQgZoZ2VHRDAxEGNE4xaWCkz4vDudMDuB2pNhg
6iqzIKYkAx4oCWZ7lrEVIzoBJKBwXFXoCdiFLTQjSo5UVQ+P4onLvmHnw1WOuHoVFdGxfYS1xe9z
+ZZh+arpLTd3twNBpBs1+Tax8S2jGg5tL4Wmpn339EJQ3GFNlHRz+e88aISLXhOOxBCbVax709a0
yVKLtzE9QK7Nr3kakiZ9hxkwTGS6IL2OnxN5o9FJ3oYGqNtBrg96qIH5WSpchp+D0pOJcO/Ap2Wp
tR4N9FMiZy7NnVr+C19guotjCxnhN3rOKcSBYdhp7J4hPtPUbxuw127EXw3pNqpV+33CtRCQLsve
xwU7IFK5u9kPuCBcNph6Mnc6Tq+4KFHLjUxoniEsbgnqXOHpVv5YfCwpX0YmEBJdIFB0kCwfOSm0
HDW69iuyrB13GxfngOjmwhgOUVMfVY3SOOEq9fxynKSlsgBx6cEp4ylepdaWh1EXuBY07l5+dgj3
TKs+pBJWjWYrAw+FCnAHQVdszw1awCjKth1a2Okl7NAJ4+D0e29b7ym7UOJymgdHoquZB3HDnoAO
eEZN0vnw/4HTEuM6wpBdBssXcH/iKOy3Cu2VFCX8SSz0g5MT3trwkapgeIi+rbemlI+SPEwHxxiq
rnawUJ3xsZZ30cLLkAj82+60HZYxID0yHpJS3bBIMAkraC0PE3U+18NJOCJygaa1dcKurMfGWBan
DdLR7/plx3EiBh0G45mZMV8CcuvereZugRJKA92r//UeFKokoDhi8Fa+cTt4/FAWelT+s42/eF/l
6qOZzBWwl2wHuYZl7NAuy54GFhY692jQKazY/iSAAKunYHYoh/xkWHtNiDVcdnjXiNGZqQ7XoGQg
BiqrQT+Pgm/Z/SHAlJDXqexmpi+xMfu5CkroMJ3K8z9lbZ0FCQ7TAG/Mac/Evx/d80yvtMJ80Upu
QflMUFQ52bjN1ocsfhma8gyXdbPQ9PaWslNyzmNYEGCtXKT1gIUOB8acxkcsbtAampzmwcqj5+5V
4zCgTpVBRGvRElQlnTUZ21B+wp6x07DG/w/UhSe+DHBaQ2xzKExVQG10zBum0yD/bwGz6gLnFhbn
5OZrR8UEGlJxwhjS4ttqTi+kwygMd5jlCNKUcl3yAVE4Cf4w9agA8pNpQW8xmagCN2u682Qvzn4q
/aX+o2IszAgCcUGOK13OI4+hyXhYIijGiOwnA7uEb4KYRgYyHvJsY2KORrL9Mf5j+2RiIDHcitRn
W6CbeC3P6YGchid0S8OKAwg32ofyxuiO9DHGPth/Ka/o5t7cPx7Ss73pPyfr9sTpnV1gaL2bj+E9
P0237tN5rb0rNb/qrpPPxtrm30lwWRBn+8irPCwA1jcyz4k6iqAUwznCAcc+9ekRZy3wY+PI1MPA
aZ5kpPLULnuYm0uG3R2XIaLJlYUEjJWDzma1dATVndS7imoD8v+dpKG2vGGJNX1nV4ry7qbNf3k2
EBCyap9Bzt7Ddcy/GMhRN3geBuOgoYhIyTc5mlvoB8zz1ejgPFBwv9WX/lnbd6cF7t5eT580Kije
BQR+c+8yAzJf6+pcF49Fp+N4MtikIHKwc18Nau1yuhQhWoIri5buI8J40Fvry3MXnflAY3/LKGbv
oH2S4bZ6GU7GjsQ1zsw1BAw8UQiKyi/Qi8EMfH4nH9cGhTSn5rpOduigKnwqMp/GdibUYBVUJMIf
lXQTT76GyFz1RwMjEhyOthDu7ObNmbdlT0j9yXmfLaqGbfWI0RcmDtwQ1ISaDzOnwESVYDfcMpON
tQHEps2HgWd/1sWh3JtftFsh2koMbHBovbvqvgX+GFbk4V6y4GSpGLNc64CcBjwRrr4B8YOpT/JW
D+PGMW+uCXpL6MeGPNTyvVv+mvOx5BhpoEnGbC/rZr5Hrwr9l/jurClX53ANfykhVno7/adq7mv7
QTBkiR/ZxiQ26EhUzx3zhrbY4oXD4JsBGXrmmqw5Jl+b7AZw9JkEcFDwDx6yL9yVsarRv/k4dnOw
NYJLwSjQFfUMOxhYpBPD78Z3ga9WmnEohwsvWX5NffYftCBa9BmE9g6eU17cA5LnFG3nqj5reGSv
+x1Do3DnfPWoVyNoSe4mjLauH3wQ9Ff6XOjlvnvGOJWNJ5aSUHP22hGXByPdZfV/xbUGBWh9xdlo
yz7veSvfcY6efAcZtWFYC6PYOYXLh86sgbYq4sdrV5iRlr7DsWkMvm13ZnpJJkIGWvdRDnT7f0uU
+OmBEgp2Bi0bMKWGTn+DMU1/5oeOJLFcg+nkBhcafjJg2z1uLbnHKXqaUUZpHUva+muHmwYyfQ9Z
tj9nL+1/qGiJMECjg7sJIru1yma9asQzUFKui0fEKX6o8v3M/tiEf+hjqbp27d5460/LW34lAfA/
w9wkxwzffGBhXBVLIjcvsXJMlG2S7hny9bvhKRWJiz7v0Kz0uU/lbP+pMWOHo9bpnxkXbr5OOaxW
GuT7I5Ofjg/AdJRnutCfHO3kPfrJfjCE8n6mXXLsob+s4lcLK1UGyNvChliJBQIGAgemvUt7xi6P
cGymWNfiPhNk5XvXNZxOBYdMcqN24xt1NLeCCthX4gXtqwtX6LnUVhQ7a0/dj8sHcq3SLy6MAkmJ
AN1e/k0wjHnXh/HF2MCzrzZayB/kQKA+ENcGu4RRic9sn3+65E24ZHtUDFLqsge4nxB/XYWFoFjx
SQ1dAeOb+/CI6KBtof4UL9IQ0sgLcBEiMcCfQQVR4R8xPqMGK1ggMc38NwbXuSCswcYsH2w75Qcw
gigZEDbgLUrz4nrHqQqxKiu3zC1wrNiizkSo+RTCpZpd5QCr5YHZyw5buUr9EOSo7b2LFNyoB6tU
mE4T2QrSHJr9fAvJM5jGQ53hKobVrZrtlRhrgBANoIPKvFXEikYqbcGSpRQhlgAvPjTvVE9iGlp1
LxOkuKx+ipOXKjV3YG9Sxc5O/YwVw8HIR9jtE+QVWisN+MQCHDewnQ6H9kb67lZ+mJToIdclqJwp
rWFxUW34R9GA2emuyHGZTHeq9pFkR5mM6VPkSzcphXKXY3ae/pE/xu8gdt0CF3pMKXIuAbFSV1Xr
ajNr89TDRIXfoRKDZ1bSNQ21vpcqLIuLL/k2vCZzeLRz9oa3QnCxd1W0Lbx3pL649CfcgTeQIJ4j
f09QYXR7j55qKkNgRq5FdQ8KVLNYD2+0FdmAefcqPRGMHPoVPKKtxzlbrSDj4jeSMZ+jCq+eXW3D
mjaac9G8LDi/oFxaOUfvHT90ANyOhEhfO8W7+EL9DhdxEsvb9XJ0Pf6U+2gPzT25tgeNGnwkhLfp
vw33ivVr70CN2WYBjftrTvuR4mf1bxZpUfjutN9T926H7+YmgFFun0dCTXGnpneip+TWvRAreJj/
Mv6w7ni/dgP8kIOyS9Hjp2cYGljQWRrMHVYs4UP+BNUyX66Tw4j0o4EjCM52iomaAt9cDac02Vlb
0J2rTZefHgici/EQJBLglUkNITPRnk2YfjI+LH5ae98EW/xSM1bum1jMLJuYzjjhCa1xT+n2I+YZ
u/hIcq9cussxp4AHoNNxYdp03cuYnHGwnwjNhKdl+bpFSsoufDJwLMDvC5QVJtc12tdnpiwe8mKC
ixobhs8+gLtk7hYoQidsRZ4MgMYfCFruoSSajyax8XmqmEUl9omNPr5TWNnARz/BTWt8OMx8EZRi
ev5V1zdwege75pmjB3XY8/jJgiUhIyVqEKUFVfKGQwu7/Hv6CTON7MrwgG7PXpG8Fh+YrNjjqdAJ
ric9V/nGgh87PsYw+huerbLcyz3yoQ9YpOC0xFigq1L9OXkp+6O++BVBYUAhCPEgRs3rIMYADMZx
t/b0v2li7mfM27DbNHnziosuDEM+6woJHysQgs/Tc+49D9l+qe4Ib1A/FB1QN3lpQ/8ckTiiNgdw
TKrX/9F0XkuOI0kW/SKYgdB4JQlJlTqT9QJjCkJrza/fE727NjbT011dWRSBCA/3e8/l2s27RKJQ
4IdEo+wN8eJaIndq1Q/48s1JIlTpniXdnqkHW55N/WGDtKEeYGLbYzq2JFxVYprPOI87Kvc6cLXW
GjYqWz6HhAzwP6IMfjxv8mEvdDpc75auAsMDc4MLR4ZeQ/cJD/+VuRaACtgt3fQhutjWDKPLeDd0
DpAJ5illV/6BvBtsZZhRVxpoQ9GYaLAHTGM8wG3AR+7OwIza4SufK0+YJmr+DOFisAxYNCnsuPOs
JgTPEpKAfWaKmqNRLugR1IOtFiyzLNA6IMlPcoY+il5sj2vVpIdgIdNOXoQUYE2qHfr+lJ1upZsT
z5sg015n8gJpxSA/QGIEjmcGlsGYvBZ9PiobGr2jRWPoVhIEYQgLhGCUR8eGMq7p0n3E3ikELvQZ
JdDOVna0aZIJ2ma+gE4tlV+6bx8TI51e/tNgajyYZCA1f5/N4VNe+2dQitFQ/YtWGsyZhNedgcMQ
2vwAvdQCySxuQiBQwIIQwiE6GNm6AG6XAgbogXBgcVkTmhx+vF5uXjSuD13HU7Oph1NtRyE2b8N6
KZrsNUcEEcsmWYgcLeUEOl14JRY4q8xAX9qy8uYSvbPC2FUZvEKt9494RfKmQKY1j0Iar5npgSzt
fcmm8sBClOZctWTN5csuHpsgz3OqkktLGxhxVT+XH7pen2Jl8yNVrR9rvWsCZCKC1BdY9qitGaOj
5UwJvwQtosedr8LuFFp1DS8Gh2te3xQKVwLp5NR0yZ/9T3QipqCzLQwBJq9/Q//un2rsl6w8twY3
jHKDlqT0aZN8VClxoXnPljW2yDk3aJI0byi+qtQO1Qb3MsYduZ7OqrBs8sSJebKUtbgXXdHMhV5a
Gve6Gd4yvTmsbPq8mxoshopcAoE4rIHRZJryGyXejA2gZuiDGMewzEOC0RKOIxDMusxc0ZkEq2fS
ejpIn8bHQjtG8VREf6QovmLtf4JVV7/3AKq3Ghv3f9VIWLyqJIYS0+VIn7lO+h5NtXuBq2sOVJIG
K3F/OnED0hqX30LO3HgZ+sN6VTIkRg47HjwSRoiueP8wMWZyC/YjNTnEGSxijUsAlcZoBicmo2Je
xcw9Xdm1hdNjZPV0hKnXB5njLuRzZroTzPIDtCJqLrkPReWF2wvnoI/CXZLC1B/kvQW2A3krvax/
eLzJuo+fSYOvilObOytJ8T/FdTnazYUdgcp/aUNNPWQDT4q/KU9z8aOiFnCN5jhUX8xyKI/7Zbe8
roY4wBswhshwyHXYForPrU/BapQfzDP1Qxn5C18XOQ7BjMDQnG6JREgfkfH6Mu+Vkot/T5FSM6yu
HFg4DJEuU3t8lMwyn2jdb43NK8H3u1RQrpJhZ3TICaFMNu1X+ngxwcJuRheBFPqXugD3g0K7r5i6
gnRRYFAQjkznYTdJybaxTyPLQjfZBenzEWAb2BgNn4RGXAP0bUpvA9hBidJIE3sC7L6OmLT5J2mf
N/jnlPK3rlk6y+uGS5HwjLgDFH16uFw5953paUCg/Xz1O3nP6OzxlnC/x9j6RuNdhafkEL3FbKUo
38f5Rdt1NiQrI3ZpFOjcG3yJmaZ5wRHaTV/shjCt2L7kxaPO5lZMUfC4dBjb+6CUT6JxNnwjUuqL
V6N+goxIx7mEnl3hiEzwYrgKs1gOpduiU4hp+Wt6hpSU+nmIOFkUF1TFDlsCuRUWufLQDI3t9GTc
uOKn0PguTO7Lc4en/cV0rKeNz7uLVz+gCuLTYV3aavCY/hCNxpmXfCM5HOvjY/jU5yerxmH921z0
T4RFh8pVffOTTczf7Anr9ZVbftCccdoPJJvblMjbiW33nQzyAN1jOPpz2ASRBy4heup966RxTlKc
7GN/QbCR7CW3/C4ClAdETB1NFdymY50Idynj56T3jcghhpqeb+IsKiOmrUXYJ61wLCxgEpLtHKrq
DiclHy3vnquHD+X3qL6Rbw6/2UVxTvZUKNu7LsMzgahsl/3qGkU8qdB7QuLpsZwgybBFyMB2dvOA
dmtr2K/EZSIK5AMGAcQMQhA5s3d+iaZQTd7eL8boPVlTlL6b+DzHX535wzsHECe3t7E8Zwm84/Er
xvG6nTcni4tnBBjDy9Rt8SvoFgsSQFo/zH+/k8/1KiHuvtNw6fzq4c9H9USkUWo78zvBVBFSVlCW
W8P0xo2rtXseQdhfwMzItGGQ3W5LzkqsPuqRENVEOy6KeGfs5Pzh3bWlJUrBE5p8PpUTnWImQttC
Cvl/8YkGeQHFg2L7iY+Q1idv+oEN8KBnDnD0qt7pEqBdfsVPIYGpQT8f+d+HuFxt9T8D06wfxU8F
VpO/4itjWAOoI2QB2JYXK/h1AR97XEa0W4EjgVgtmpZBYQfwTJTCI78NAzMYOGztuM4SJ/IMTNBg
xwR4CTv4NV8YWF5JE1QqoZvP6XfhqaYU91NcMoER9nyzdPB+ZZiYYKVpJ6U7eHKgkw8KNSa6ISSo
y/tsI873EtXR4FJRqOz4rNvVWy0n4oO0T9HX5AHug8ZCi0piZIGEaxuxvOjuhfS02KEoe+tAcWmu
tNvqO/JpXZVElW2xEoY5YnLuDOC04IQJYiSls0VPHD4Pr2GfROIeg04JS4kNAAspWsXxsCN4PJTl
gK9pOSKvRHWvsf4ZqoS2i+b0Z7mbnvrMdBNTK02SUsBQkt8uSKACeZPP/D4sjkUtvjRuuXI4Jm6L
uPvK97hWgexhWep8+0fyDSaRJ+kHQgK4J1CbHn9klBKf46QhOPiMQFSa4bU42xb6oPQsaYnMZI0E
fLg0pULVvrAPpRi+0dsAe6XJsBWb0V0LiTlDwiDFe8mHFESBwd+z9OjF1FxWdzxUeCFIAquOyS/r
gft3c2T+kVxpNHJj400NRxbmSKCSua9gn2Kw3c7qlVVMp57ulnYfuX5wp1G5O+xbZuPbB5D7mCKA
qv57jL/q7mOj0LLk4SPz9B2JZmZ7fFwA6FR3w+TJplbZUqiuCCu4zvqUmQSFcnEkRj3kHLHscyWd
6L02/b668hJjGul3Ch/2nEeCL5JdCSbjZfjV0VWWLms0bg68BIyjMhMgj3ZwXR8E7mQ4slWNw5ED
ZSb9kWjYGz9X0h0EZOjq5bB8IJs41O2v9fjXSSGrvhsCLE4pgEnU/TeVT4RuUaDw3TYsJdY8RpQr
z8hSuvNt6E7FMbG+azBvSHeKV2QkLAHJFc8vTxeO8asqsbgpSenkPFvNGYF4fBY7WOIo97X54N9k
R11DDexbuzNCvjRUMONNvrEslBurK/uNEQfSZP2Xs3YcdCHVb7xQbe4A+9M22iCVAeE483gNYXXM
UL6Wd5NL2Go2eIRPxnPTPs94xwaneuKLaLoT7zlOTooSJm+xzpcgwyQ+Kd0v5LXpi/5thSFFA8Ox
7cYvvQ8W+1sbv/MWiaBNi5hOrW8+YLS8qalrKQfp3CIS5dZ0tJhPOSqTGbqr/wB7JndKFm7Rmcnl
tlRcZh52hd7RH12FZUr0xFuVXDc047wNSRE7FFO5dkQa84MwQ7p1EWOvAB3McXSB50SX5KV/q6HD
hCiV2XVODaTQmshLnzvLN11dSqrLcCg+jbcevPVLdSCqgz428Ylc2oDcG0RvcF49AiRYP9PhpaTL
si19LogMeE60PJF0IHzRKgZ1VG0+Drd2fq0tr0L67mRZgE0B0QGqFSfJQ6sNkGNjMItPePkWBNfX
Gk05A7/phoUq0dz4T849HO3k/bCug3mDBWhXVqBlEA8DnDR36rONC42pL09ae9LZxvKjzjOBN3uE
W+gb4JbwV7yCLaa80hw5d5M7qTU4x0aJ+ZJLvYyUhvYdnhVnCclwCNtsT7ugPeXetDIq4WK8Q2Wy
Z0u8sW8+7lw6KWi6gxoKuoTPFjlE+8gfbrRBgSqqofSh9A7donQDMX1ruPIVbQy4jLI9SijWsNjb
dLh2WenwMedehFzTJ4eKPTv6qX/iX8ljRJE/nuhk8zaX0BabMSpdqDb8JQEiZRx6arzeQYDLO8Pg
TnAmL4wYZgzG7Y6h4XcsXn00+l1G+J/D4sg4Rk2i4cKFaFccpbvNP7T+FPU1HvOdcqUdxC+typ6+
hPQsi8Ni8yJqfFQ5++QzDfIAvOOHEnsrpwS43x/Nne5gbgLVUbABVvsHNfx0TH/bMaSt1ci7+NqE
Gvc8Di/syww10pfj+kWvNb3yY6biU2bWRXLVvxItfsjIrAmbU4tOZ2a6xMeRH1PP6ujlnkvGR3RX
3yJ4imxnlIUnUkwQddVZQMAvJwp3dht3zOAN18k1Vi5oHkog+T5yuWJU9N38NCF7Se2zsbB/8Lul
3+av9SmY+HXDI22AHeG0Aba/zb+LDPou0sP9hvVKxRKmm4BD3OI+w2+nacQKLGDx7YRJmsTKx56y
ATIvaqkPtQgNn2oj+1MQnGe7LER6bIXxr/6nvvOvIfSGoIka+LO484VfiXzTtD2AgWB+0w5APgxX
CopQqFoYIXKM2x+GG/8qb92txRiKs9R/h1gSqNf2wqLj+HBo2RxAwJk702NcwKfKuucjU+WgY84X
RgCu/qUe6YMfPLCTz6Lu+RPkN/mNhmAaTP8YgHOH+Xxwr3wqEEkQXuNFd/VJCmh3NCc72GD5RsTs
81lBBKP1zSq1Js/hC0HW97ilXzGydS446Bz81dOv0+0RJp9lEP9q4HJ2U/jfZmHEYSzukdvecKv+
lKR7jpS/6DcDFuDlvAQPAQRAQEeqXrPkmWk+XsKNpyjH+o2OAT609I8JTsLwekdbTbR/aHbsRV7A
K/IRSXdtr82PsG5IWO0YWQXlcRHXCg85CrOe6+Q/vOXeB5PHTSVQrhMREJSlPL0tCxy1XOTj2q1/
WLZCp+o3f8wBlEOKMZ+rsAxtYCdabtiuuG1Rzm7CzZ3GH9TPx+ps7uzUs0v/sLVpErFN8Jgpy+Fx
rwsXT9pM1T+/MiSech/hEWYZ2J88wADFN42jzf7mwKeT/kGy1w9xKF9zwOIE1xIUGD7Ya0nF3LPn
LH7qTUj5BV44DQdfihAiIx4Ft3Sc4ML53S0HwM6xOIpH3lBE1Rv9sHEwnhrrC5QtzSahFaPI18DQ
62/Cj+pX4UJdQfMEWPUWqg3PMcUBheuyH498JtGPnQZk0efBkvzXwJXqe3NDya069gdRizqBuLuO
+q4P5uuj244IvlaXPSENaDg/7tMN6RLDyIRkXTYOphyPkD4wA0/AIEQWMf7GN0fbHKfSgrYDyByP
ChsOyGwGkjTu2OmQ24RKtLewn6MWNh0VeHbsUEqV5+RqC6OwR9Gsv5LVzfCHqfoYQXpjMVOssz3E
3+23daIaAQWIqdPe6peV89Sh6JDBLt/T+1dOFeEMJ801fPkw+4QTKMgbnI66jp+pQ4vbAix623wt
1wU9xj8ufmPHitzSxJ3e+WPGPKAEjBkJy4RI72m4WhX0Bxh0IEcMWgr7xfq2f9iyuMqkt/SDR2pR
7hQ2y77FghDCZmBa8wKN5Yfj8cRm16EUo5Ho8jL5A2aeGO6C3KIw0JBJzvWhQH//2BbX5Ffcf34N
OvJvBevhzp9iswgoFny0XqH+sfxjKAmgipHHoeV7xhHwH5E3/eVkn3mr94VvhFPnTrKN3vMpWKPL
JKtGMRU+QGY07pAfKiBcLdfXXecuBMmV1MsbIxihcLOefYab+zkBwIU2aifMyiwByZPf8mPxKX3E
ASJGG00GzY3t+DYyEhoOM6saSwrmt3gX93vL7fC9ewrbECTvX5YB9ADMG6iMQ9NLr/qdikS/i8Yn
2On94nP8+QR1UblyXw9NrgJCoB/aDrIWosf5ToWxcMtxSnwsHaqP8rrkweMGhdiUcGEHjA1UXDjN
Jb12CPVDHcM33oefd2Ypbbk7T5XHud//rNfyaP2Ahe11xyZNCU3wVaV/TQ4JbgKqh9TrBwcnuSgV
cFHjUdhTVgRLuEbvU+y2myf5rToRJ5ZwWjDyFOvYoVd6XsKBOc552qpoyw1lj+5lxcV6sVUPAQMb
Z/2+kBfvIGkHvv3fbIXpzhY6nSpxaXs7afm+OSQEyD72a/GZvhjPChGbTC0o/RnQ9jtU+tIiLnMD
utxr+8XP790xO3ov+Ul7MiBTMQJjeW68HP3LKrr22o/WBY3ijfi/oWTDJ3wD4PWPemSgQ/B2RvmQ
cR29sEVVsi9OafBjVGrAlOUn7LTF5NLP4oNiLspAY/d4IUSgScBTbc2zfePndOxK+01oP5s0OiQH
lzIiaAZsX+sbSt06QGmHzt6ioONeHjI8nsmfJ2t23pV7FJSc1qPgQzrR8MXuv8CCweTAWHBHhTxR
lCKtE8M70kfyVMyRwJDpM+GOABJ22lcfi7rZ3jUrMv5dhbOBD54ZNWNTUT+xX5pIeu7qBxUOmHHH
wiUYJM7jrwVw0DjYdwwiHiWBKyULpOPVjU40fj6QvOvzn2wxL6BRa2n1XmIEvFnf5W+dtJKRSLrT
Jv+LGsS3f5l6pd610TdLDvqApNSA0TYgQjjvLvJ6YL69YcT6VN1KKnnI3ic03CHUbpb+jSGXU7sb
hw/LfsbiepyP5Vu/p4++lZxoT4rebnbbYHQbJ6Wnsq05HMsjqPliJ3/pnnLJj0wTA4ykiAY334/P
2Am2nxPvFV7ShSc/eU73UE33gyN+5vm9235yQPKfl6crspJ9tKX9s1O3lLX89Y43Zmvwr8Hx4R+O
/niQ0GZIjPKyF83FNeGV7sNpA6jN3uL0gRSWTygzgvXIFXLrSSck/JfIfaKW25d+vH36NHjwfWiQ
u9WlPPGQcztULUh5aH7sfq6bneWz1bnHYvs0bP97SUm4/AEgsA4zj7jQZ37M6dbGofyFTmlnbG/v
fdB8/Dx9nqtdGDmIxPkvJtcDt26WULdjnnFJv+pf5Bc0aZfbhrvbbP1oxzVQ361v+RtWsjlvx8fL
gjE33aKSrTz1Z3bwZdzNr407OpRYfAPUjFzmImTcx2eNRGA7eN+BubiSXLnjq3u/LmyFi7PZjYHt
Uel5V7yqq4vFdk9kygGKEF4owmmzC6jUnbFDi759W7Y/P5+bHYUtI0i4YR66CH/9ZMpS0cs6rT5Y
EjQSu/C52rE/beXtjaOHyoj553ndW9vzcftSpeQe7pl7xQ4j75/1DA7FIRtmu+yurKaT5XN1diri
tlAZbnHk8b8c02xnDPf1DXN+4r8ArwUDKBaVmLQtnjgM7HBOx4Ph2MeNutdhcmF42M40ex1ub8br
ZsZLSoKRy7chcwUJaRPu1i15NICz4RvYyTE/kOLS9RQQGKl3jMweaKaYWN70S/Olvtp+s0eptqtf
u3fKAdLDCG9CYJ685f8Y7EAhdGAiH/TAcJST5OPXhTdBufZnvK8vxntHVASxFxM8iMOyn47TkauD
y8TUTQLSEQ6Si3wEwZ53x7wSbb8ZCXA0oR0kw2BHSOTrjIayPt9j1/zD+sxAqr4rLzHRa5QHhn2G
qLvlp8Bxmbf61focTi1NMkTTFIC85X8ME+zf3NwrHjEKP+srGNL4nlHHHklfZ5uuKN8RbCnbrwSH
LLXGKfohaWTe/XbK6326l4yWX5X+AAfxZYMRnAv8trqvaBtIJ2Grwq7v6qXDnbuVMC9uAfTn05f5
V/QulwetD5g0Ky7BfRStoorlO3fS6ZOLaEsr7CW3nFwW3QiaClXr1X/QPYdP1OX0ziBJf1HH6uGI
XcAR0D8GNwSyuohhLGK6UGDRsdw2W9Q4u+a+YjHXBLxKzf222+P+Le7pMaE64spAeUXHvXfs0wSN
tudnOQzSyQfAF8zkldut9GxZXjIcG+lz6txxek2ra3amhodskrM1nGiGPOmn4c7WyFmVsnC7HS3K
AakBbeTlTTH31gd5GyfhbmjEaxFAf44IkMnvSX+WxczAJSCGNB2M5oZZvCI0dYQa0fwk2qE8x4fa
m9m6+vWQXhhru5OXuiLemgqVMRQCKE4NSNSxQ/ea10QXlC6JTRgKH73PNMDh7/hvc4BuAwnxCVFZ
810djIDBPYYj/u7QHIzfzXlzVt7k3/oknY0nK5CffuzHSyr2SG5Px/6iVFv9nZClpzovfrjl6f9U
utv1RXQAfuOvJt9jBaTOyWNcbDBoHBxP9jM9oBoJDZSMQLf3oxtdeH4NCCwe0yxOUe4DJTaMcg8Q
hYnWCymBhILQ5zPc+ScH3ENzA8EdV3AR90GiJ+XTjQ9LjegJhtk54Rdt5RnLg0hAo9rDkITjh1ie
B642EivsbXHr6eigglNpCCOi3uJkdzL8u+wejIq35E6P9B2AVWl0Jjyc05RqZPlVaggXv7UDFHtI
mJJzXrmcijZBraOnWO8oN2rNYeS60l+BzLnhPewYiqkj8lFHY3dgA86d1H627H9qd7ak7/6Xwz+r
PYTZmu1p4PUVOLqvE8Gp9s0iYTOY6WswrATs9YXtn7Ye7lPddWbDQX9HLswxpuTlTkLdtE2M7Q/v
WIdrC1wZn9+ec8LiUfyoPsxwelmPmhGuBzq6PDdglSYi+vZcypD8MpRmfkHTKH4en3hN6xsSaZnI
5r05XJoG0TsNCEDp/QsVJT0+hpOiKJv3QuOCK1PoXg9TxiUD0pn1qhBqg5SmrxgNbriA2ioM4JRV
N9vrUxrN5KJuXNvOfazZNnYjYRfF3xyOkH2Eo0cQnsa82DfYjDeT6lbml57E75JNBgVjBjuKA3sp
hJJhpnJUyEutjRF640oKLh7aWScpLWIIy4mDpgEvHXU3Jd2S/yfW15g+Jli8yASg3CdPN3PVugcC
DNumBfiARH6Yj+t4fRinDV90Nh6FMMwox23O5BsQAF5qZNoUMYg0LbnaKfTu257uoebl6PUVlIsN
0nGdqTHMlKggspSKsQsErC7lH6rxAxvQvm2SoNIU92MjcYpGtgtSLUV9axPx0UP76NOSTiPe48Ev
MwxGlNx2Jzv9nL/XzY/A2BSt+ppsSOFCOgOtJFkTiMEI8HC8q1kgAKKgFwNlox7GjEYgWblRIKy8
Eh2j7EHnjoKNEksqQuFmUJeAgAPdFsbeo24zbjdEAnCf3VtKUAHLbTPWs3LDTCbstdbavKopZ6uO
ENQ8CPkrgYzANyHQSmdrIVWYzaAAhLu+E6C3Np+T8vEgDR0HTgJaYQG5qUmHnq0xokvOO+8xXunZ
N7g0d25Y2ShYpPxj5PIx1z98lDByJL45fvN/HFHgy74wYlbaZ6wFC1oGmy/RaBj+0IbTJoAyAMYe
rE3cFEggBD7QHshWxc0zPOHAuwnlRk3kJfLqIkF2xICJEYCE8hsRELl7dk7W3EJDl3IfZuXQO0oJ
hoWWAXzCtCDYKHNiUFyAWnZ8WsiOBHHG1G2/ilovntRfibeU2elexX+Uq0LN8j0hMKDNnc5vAt6y
YGCRYNfb5njpuPCu5COlfXfZxPMzuMx5Qd8mezYEOcp26I0VgiR2WtZm/l0zg8gTDZWLgV/sBTv+
BvU3fDdMF3iEY/1ecYrWsuIstO7kjKCVLj/OnXLR7ZpqHiZCW6WetEDBoN9cErp5sxR0ojG9Fxsg
NhbfNXkRZMIBWAP3xwonw9wRv2ZOW019gXkE4UygacEp9KmHqWqgruJ1KxxvKLD40IFYFD1aYp1X
EsNtX25CyCIou8hqSM7we3wggkkosMwV0x2rOCDG74TGkuNLpeEkVkAtPT1KMKOo4nOM6jl2tAwj
LU/kg4ZijkirwN6eoSnjuVf6dwApEWuvKDg2oUUI7ElhWR/yhBFQPIeso45zGsKPwICBm15hzNgI
T3LFepkyCYkBPeq4QSyNUY0pEISHWaILtPnsn3p8SuBg4/W7hUYkRX9m9sMZASJwxYckk8QpDdoO
eWk9W0gVzf2ovwtxK/BDlhSzbkdqTws9AYgoxWupH7n3ZmqQrOYppsmSy7uH4XWt5EoEC/KUoi9T
NdN5TDeTfwCLqKFWwh84x4xI4a/OXg1MKi4jRxPFj4YVDEcGCcipvZ/6UCOrQ0522AmxE2/5CoWX
pWeQg2/btHNM2c8wwIVfqqoM1zBbNFEsavV7VvujCsivosgxpKeEja+uoyO/TcEyMTCFqhMD0E3s
S5xwvPWOzCQuujZXOW6uc0YL1IDcqpOxQqhqTMkkx1uQaCmw/UfMnsOUGgEcXI9Y40qvfPBmc7ay
YXiPscGu1Hhr+wV0DoOQAUsmRrpBHCRaAHYEDEgDbCqjAv7Istz8A6ZrYBERgLoWAS4OMbgEKASH
Jn1Phgwo7Ws7F6eG+PHlMfpV9Q8aUsTtld9M0YsmVGmQBNPGkm0gYTFymkhsHCagMb4moqxolbVm
IIhRIwpuxGoGVtl4snb5KL8DS2j4eupJZgHfSj7jpmElwL6Dl8De0LC9mkyqe0CbMfb+pRiA1Zx4
1/AlhDZ7abCmk0FqUqarJgC2a0rHHzltuUwIW7ItohZhQ9a1+iXWtF0p3BUrG/7UedAkhfPfpGlX
KtQ+axoo/Cgh1eGzs/C+dPXzo+VCpGSXMXpZOiF6UgVQzxQPHiwgvqn/gGEb1E5aTwHkbmQ5HCqG
T4hON6TfqqzMqkWWYgCQ4XDskMHbmOUnxSTYHhBn/dsaL1VJCwY3lyDg0bBZrX+V1nwJDDWierrV
Gf7oqHtGyDlIFDGUEhrwhv87XGSNPjH9Rggp0MOZFFEMSDKIcQVhqo7rzG7dGPVHdxSezSVD31Im
L/qCKSYjZhi7PuaZmt0cFgyuaw03PdYnvgslA9Fub4cZwTMM/AZ1BkE2fc1PfDAbpcPCYdDHL92C
TIt2TzMJ5WS8Vxn/8eH2GHliWEQCNidW7n9/XZ4HRDH4P0HAZYjbSkaatQDEmBzzGtdxGE+rGHxC
4RKoJbl4B4ApmJHsc0XzRdqVg6SzINOPhFnm+oQ79FyxSkgSbFJCRd5lsSu0kgPmzyotOFQ98SUJ
GatAPilW4Q49CXaQ/iV0xOhkRVQWh3xXA2UXU0PjshEPa26SZSKGfgiRU38jrU8cxxbbo4SdTDAr
KpRhioCqQE/ht620RpTIVTBeoupUivKmbDgZQaTvhXqyBQysY8urpPc5YkIy0Fpb6ZvrRHUbLFmQ
BuMK50Qad3asvfcMBjbMNzlGsf5NHVNRosA8JtBuMRLCPO5tWT32XEg3CsMhPUAb+h8Ko/sD14Mj
UwQmdGloVvatyGusf4RaIBZgg6DVzQUqZoJZEOWpADbTqdUEccHCBS9IokSIasIq+CkjEp0aJbCz
b5jSWPhdGx5Ky78q6LILkPoKW2H2APxMHJm0kY+JmXj4/4YeAsaBA6t5sMmRpidKwhKJcrywcMYL
N4JaOjHJ5FQQhDfOUmG4AM+7UDcp9k2HlihAVwAHrZk26vmBitr8V9jfObrDCTip0BGzSYgaEwrQ
se3qgMlngZcrpv/d2ipaX64KxSlZUrHEOBMIPcGeiSJH6JmZwVrPlGY2x2Jko2Fi1M2HOMzlcYqH
ZwB84qCDFCQAWP+pPfMiHOntWBzF5ANMlnQwESpA/fCK4XGa9e9YOWZou2OENNOhgVmlqi/QHHqa
4gLJZ1ffGRJM1f6QGpBO2S3fYKV7AcrSALHCSWpzGfroD9IvQWFUn1RaPUEDqEJn0nUppVasKhqj
Jnax/KnElpHlhxKpnITHIOIrGUSOb8InvRlxbw1hvXJajx9rszUptzOKrrYWY236nWx9cxwhx23+
40mII2C0qUux/OoViRQ2o9somD4EShbMZm0Sq5iitVOfSgIrRM5FHT3CAR10LlOQ15R0DA8nZr10
e6ZPPl1yHESKRb9SDoAaJSUZnfKjnUnognX2QDyKFqex/iyAPbBHGZMlwxPIfIG6zEiZBRUlXL/U
z2B5tgAje/1PUEclzXwrli6Yi97PWAMSupiR7LEe4hiy+FnlkssCXer3Vb3UHChIeHILsh+SRuGm
7sRdD2UHk6aRDh9xTwXCBbF18mcI0AlzSdrbFIMPo3Pn/cPEPEfJRWgaHEZmEO+Px08KdpAFteSJ
J5e8Xi7CTabw/8Os+QLwPfAKsiqw0OT9V1EJWKN5m+XxeeUQk6iPa0AiMlZhvjENubDUM8Uivvcx
WNDd7Ox5kjuej++cDcdMjylhNuq8ufZaB65cQp+RB7Z2Lig7Vnyw/WVuF3gSoA5IVO4wRcXkp3xF
WGXqhoFVpyGu5nbTp34J/B76VElN2efGQU8HT0RRKMbsLZrpmuIsSRfAkJs0aCjGsWDH2KIF2MWW
0HC1hJ1qHPbpgRIAb/Wrgkh0mtANEAQSaSondnxZJd/ELIyjUyv777kdfdpGnCusSR7xAiJLWy2B
QLCr83wQtWZjKWGdmNdsWXiDu9IEgYjnXDAB//cEEHr1mZtyEcuCtYE+fMPwkEEsz6wVWNjZkKaW
e/gTLp/PZLUeMd7/fy4xDmqx/A9R6S79i8k0lahrC6f+sOIFWjGJZudYk9/AtxVkf2n9yUBtI2cJ
qYU9D73Bg/GvSqOjgBhia3/qiqSGqNGfW3Vw6MrpwFYyZQ0hcD3JiX3KsRfrffrC/oKix6TwEYkI
Yp8u2LaV9tlUkMtx6MmkLEhWHLazzhMBCNhu731Cm6ImNFsmgkdZiETm0jkhZeqm5JzlAuN5qxfT
y7n7ywyMBXopYYFoXUMTjSRngUIUeJiKYx3egkCkzxOdHoQj7K6CajKNdOuYsxgoHTa1b9fqQVQ/
wCk1kBObur+U3R9UCvZNEUNjgSyfITy2Cf0m6rul9aLJOANWIMWsok2SvOSgp0VjYqkJ1bRnjEEw
LfFdjEuYlewBZnSwGT9hIGHItpyjotnzeU0iuVoBkrDSkYJTQOzRDuDdfiqzQB4PU2zsLbHrQxit
nhcZow5TwHGg5Tw8cxy0c+lCPMI5FsHbAOjsw0wUfDVKS7RMZF/z04j/QdNuK6yb7q/L7nH8Pj3o
nCK6QzVTY3OsJQY/fLomwE8qHv4I3yHxvQcfDyfU79f3Rzweau1E1UBxbm2nt0iodLkb19nJLDlX
KRvL+paN78pyFpaNiipWh+kvgIpSi4ai6T2RX/SAcCvYmbjpqEx4HjAhqSY7S4LbDyRxdBrILy84
8JOd+KGCpL6R0ud+ND8icsvYDm3Y/eLJFIfWGvtstX0VfdkoLnoIgA9qoBT54YDqJpVbAKcln+z6
xEU6W4pnxVyfDSTfPc1J1deEZ9qunrOW+25kYCuNmKPSIILH5Sva5Cqkwiu0F9RH5HTE02qRTkXX
7zWyqAzJE4ETet04lKYCCs2ZNdBEE4BCC0z+IrptuDU7mMNGJl3lhb4l/7ai+Z1G+56dSbYkPs1y
/uro1iSSchoQ9tsrmv5AUaNLzk/JavW0oQMkFgHDnHZokJBd0hX1GC2QFSEZME5gxiA6VcTeMSpC
Hv4JqYWCdXBZKk6MexGtT/TlATlvAaelw3u+viRyw70J9hK1pXHReyZt4vZIfVAl9G5oT+AUXaAC
NiNcK+chY4sn+FtEbgIrbbpfE4PihIP38b83eYP2AO+Ocm3UjMDM1RNIgzVDz8KV0+5yhOL4vwF3
xpnlp1zk7aq9CEiVluCqK8qrGD5qGwU5CUMfGhhayyOVvWaCDkfASTxCH+NGbdbxW7MBEM78cv1I
KdtX449XrbMwRaeqWN7WgX0b+RIanlU9alggipxuKoil8rlGm90yaI6hGFnZYUB+mbePfwW2gKgP
RatRoBcyGOtlql3Spnye4a3oTfsPAUdk/3CZ8nTUoxGhQUopv/S4K1kHb6IcB0G0EJ2T85qwoh7H
GaVZdlg6CWcpAdfTi81QKBoDg6e11ttzuzL8kWhPmdLqLSr2rEW6tJP20iLv7gzGwVMoHtxpiI6j
JLk9yjgBWByA9CbIqt0+YgTmbR4ktgtaluGnMxx+mwwY5jcptUiLiRtD4hqKdsKK9haFb1MfBspS
EB4cvqLTQ9XVjdV+xjvzaJZzQURBC7hyeRyl/yHpvHYi15Yw/ESWnMMtdE7QTdzcWMCAc7aXw9Of
rzjS0dFoawa67RWq/vqDTy1HhSkINi7aWhiuBM2iZqHzIL/WdfAEp0zXUX2PJuiU95NppCOZ5+AP
j9nFDzHg8V/Jpb7FhFs8R7gVgI+0dZAimmHMDS3Jv/TVq9Q7LVlIhnL3I6xWNYJ9yFYgulMuxkmI
TO6M99A6XJCXnRWZ2kFYvnKOiGtrjP9bGK96B9t9aibkrZwSjDZQuGHhs+FwSfEqjkDhAaV97MKC
dD7msHy4GcQYYyG8Q4Pnllnph1xOWYsWCAUzpSYINREJSGJnxmCL+q/RjpFIacfyv8m1kSf1ey7P
CVTEbfE5xoac8XrDTWsNBieFVJo2OdzaOu6dPZYDr1oDlWi2b04fPTRZAPp6FQOfEIcQ5vhPfYXz
ADL1pJxIB7EeQ+AKMXZhLxvVR+J6h3kcnvuGTFpKYjmyunFgQsVsLzWiQ53tUi0n5JbF3oE++Lpx
6UdQ76ycT3VDngZGlOLnyCVSAn3vuCbol5SPD0FDxwKcLFpxIGXiyZj5oNV8CD36X/yv5rDfh9AT
nRZNMQhMTV+hwPyxlSqXHphXvUYk1lQ4Qc25v53bhzAmUT7DIroI2cvjEGwMhw6AivFQjqi+KMTg
0eTlW0CFZxXEEqNI4ywK/Bn3Y3gO3V2NaLNnPIIp3kGzsF4EdjetW6XXO3QZrO3RLU+L1l0G6xP7
1pJsDiKIQY7i8rVKMA/snkdAVPEMpQxXTOBEz40RUCHkr/JcHejacEDv03F74m8RB2lO+IIu/2HH
CBD4VFvjs0bvmlfbiWudkbJP3hC9CfMOn9pfEoJSQnwckqz8VwWqGdA5O7BE8MDLCvTKrbqFXUml
9yPZqPJvyJnFeSdQxrNbs5dT6FCo7TU3eWjCRb/PMaCL9YJZAlrRNFM4kAAOUnb6FbNeWI1tDOko
1+yOtDXjWhA00yn6GBuWo2XvAXWJHkYg/jL2X3/hCuMiulhO75TPo6R2x0XKxXd4Mrk53HrXClmb
3dJp+JB/zYSrY+WkG+Z6SMzzkBwmAzNo72esCfuZHojf0wHPC5LvwD1AuMWBCMOkil3VOwgLGANU
OqmCVfto6vN7Zepn0y4/bMIPl3jaY5AGaZkYsO8M8pEP+1I82WyHNnBAYE6+EW7BycxBFuJhsvCs
CzfFCsF/zx0NlAq6CB113xjYOjBm93Rs5ga0RO9TVrC9/8oxIIAhss9t6K9cRioLPEU7k3ERjK7g
tUcXkSMdwDMAJyPyP/+sBHD7KjjciWSOg5OPblFMuvuD0THD4l1cbMI8a4JnaBBbJhxN8ml51yEE
Mesd0i7yHX3nMbVJzMmxNS8B4jmPwFscPkBIfEVs1BuzdU74yTfTK+C3xw61SsStOlF+NGNDfeko
0VjKDl7GNaP0zHqdBgKrxHnW2S1Th8nai9u+VcnNDm4xwzvjC9j9P7oVEMKQCOE+wMOcJLx0uNal
UB+CAzezDaUwIljXUZRXeNTFHTpuXARsSjLpOLMRDiD2BgMzOo1+XKxV9THfgwZoV7OAGWD27wxv
ZDt2TEoHMzsaGvUQL8DDl0i0nkWEMjApIM63QLptjePajrGMydy8rvnVLuJLsad1n2Zw/mSdQTov
Ac/E3qyBKi8vxHIBT5DLYwRj+13JCLi+l4oEQEo22rIctKEj4SzAtIy8d867YJukg8icPyq+rptk
68gQWwZF35Rfdb849gIvTeZpCN1t6He7kZ4+ndSmJlIuxuQlh38IvttRUwc2mxlFJ8vMY6/2RHTg
7I7Rqoeeimdab/i3MYk/+EZ1DoM42DFXb/xEuyy35eBj1W3eTymF1V88xUA0YXzogbk6kOfF1Hcp
uPNoUqaAtIDk6om704AVsYuZKwdOGnqKeNl7GrObGnlwscQPWgvPgXNCcMe+z1YWnNKmwH9iQcUu
gzuH+4PWeV2ApleggjO1m0tTkXsIcCvvXg4ZRy+exVJw0KzPMVFPXCaTfgnrH7kwa5piVfu/GdXb
8Bzq1QrD1Ke/Q4HCTp6fC0pvUqp79UtLiADDK0Y4afEVQEfhek38bd2FO5X+S9MAk18MlSBi+vl7
zEcTV7Q4RPZYjNL1c9uRRMxTgEOZ4olQo1x7IB2DvYi7m9W8AvIzKWID818CSv8aTyqH00SttWq3
qMeuSs5YZN8nw3c19Dvqk432Zz1/b4mH0/wVIGbxMUigrxH4TdZ5yLNLQu/B8/NnY/IPQ4PNMlrv
3keXAlqQktCU+sz+Y/Xow0tJck9M9EFNkeABQw7Yi5CvkFBw4UE8V81zrf/Ms7cWtxIxlDWJu0ow
L6ShO4qx5ogBd+oaa4Uhaxj6F8n6RpkLNPoon0ue7WxiM8Jh5pjJPk64VyPa+2XAXgc1Y3BLqvox
RxiCzUo0fgu00/qPHEeClkpkI731gOE8YjgubK7EMAo3sdoQw323ULjSmlYWwi02F5FXEstXG8T4
EuyWoXJYXnWxiKcUNJ1pK51jCS5DuTig9IyJyZEbwinRIWj0y916MeHR1Z8zKXA6c66JS7cPoOMk
19jF2HTA7pgAc/FQELcYbNzc/kje0V4cCJqSmS6fXsd7kdOzR8GzCCrNx47xEsUNoGPiwNAGBxUt
6PGzQoTKUk0hBTHbWpudcyyq8WLSC4wLUUtGvK807cNlY8pj1/VojXua6PIZbX+phEyWfjgoe962
zAy0WnvtA/suSgcJRxq68tFGAQaWkHRwB8SrmBwB82qH5h3HKkWEvBTPnTacwySR3Skve7EFC831
x6Q7GBy6UpRW7W+o1nqwbHkbdVJcclWu5xC6xExCjIt/kfEoX2HuYTjTUYn1sIGJPmbLQ9BuIiaw
TM0dDSd1uiz4KdlfK/8pb63X822etWw9nAE+zeChnj88upMx5szXNtS7o/eDa0adWeTVQEr54ZMn
S0TqFIAc60dOMI6gwLjyUF0kq5HPdKH198DwpDB0pv1g8jBwupT/CI5A3uMphCDUuwsFI/LcfIch
6Z2X/czePmAsIMvNjnZo++OA/v3GbIBLjP08M0eFKlJFhMA1XAgvefsD+sViqhla6qTVKwld/2gn
+HdMmDgnSYLqqcZ7E2ITnDWbQlSRXVBjdQUnqftZZnNfQeTF3JI6JO2ntR0NK4W5HjSB/TR8kgtP
EEP40mnNjfBnDSGiJskOPKLIShgIz+khZCDs9O6t9Y0HDdx2hiE1uRfJca+ZTLv5e41cXuMzh8V1
4LumKVlc9ZtJuxl70doK3U1tkt/LdNCPWEIJuSPxPiJKWE6UyTMP1JBssLvOy05sJdCgeGcFxT4D
l8paqObMqunaG0f7ci00evhD69VHhJy0UYSy2ztSwHZttJOP40WfMQZuFEJMH+11P0DLsVmlAyot
HANoX2STJqw7hcrSHg+Sk85Py7jbv0FUHAVdMf1LsMkm/54cEWRpq9FC1OD5UI8YtBA1orEs2KlG
cLIZaxjoZYmaRiCUPqQhkDo0AS5b7jMatcmq96q8uC3GBZp+zFrjIJ7PxLmsnbhLGZpCKQQzjCmm
QXDaW2Id5yThmtQ3lCYZ4ELXwBLoXzO8tATO8ekUoIMyfyGmixpKts5ieM9+30CSa2l4n+24+0n6
9Dkcy5uGsQ4mgPnI9A6qiWPecwQuqthkBMh51swpTKIqa72P2o18dDzJ1rBdTgtu7AnS1tYmbdUj
JQDLqSVGWGTi0pF8MnLBm0QqyJTZvhF/S2FhQCicx+bv00mFbQVqFy3ByjNTuYZ0lC7mzsPEhAXv
A5kbeDoVWgxI3gNGoN4prnr4OsF/iiXo0SbPzzjzPsbLUOFHW7kHnydQ2h+zzZENfym3ewzIq3cg
13g52IwEhJ9kGzlyQ/1RZZwIVNKGTymW6CdLq08YJmd4oPPx44P4Bo9zc8D0fe8YB1YIbbmyPpWk
0j1OT/IVmBSyf6jD70ysxuxE0bZ8ZIt7SfRq73ACQlMruR79BsKZpmC+EV2haXhfzBzSNlGji94U
d4oDqoyulfcvcX/lZDSacSUlge+12zkotnqIqTlGLQbnCPzIZmzxa4w4SH5dXshsUIBDUT8nwRs+
ARXzqIJsGla6+yMUo8ghIlIvd0narplX/jQoZxNOD7gRBzlF5FOBvnIzaSYk1JBr3+8eJvMw5vnW
1MGNPb7hRO+aPBkuhemIqw9Fh9UwqHDeCwg+ufmBWBcZ5Gw9YmaMIn9hUH7utfPU1PwDH6I7idDP
Je6lIZaYyvvpy51OJMkguQjFQavgt0LOAOiGCEhZyEzeAcNCsKm57y5In9a0G7vndRDOROla4bVu
7FRwHSFjluGIVh5aJc7/xl7zW2aSF05sJ3xlxnftdf/U0HYrjLvGGISeurOdXrlTeJ/SaLZJ9+WD
CDARzRV5OI65EWPunkfe1hBzEGf1WY1LX6yvq3KB94MFGuu6fZ+G5P4/P9fWbuFgpLWzXUwm6C1D
N9zV8ECEKNSKTiB5BYDvuvRkIziyomSPLy0EmheDvK+F0JpDVFiPFj+BxJ1ipmqt/wAZqb0g/zB5
cIO3lA0PYoetCQJrEoPlxZsm/rel9gh5Jkzj/+wsOhvzvGPN25hDLZ5C487+saIjIen0kyS1jTux
l7WoC0KK7wqWZWZ+yEYilUgXWRUqxLRjYw88Ygg9Mb45bYunAI0I6BRnl0aJEOXGScFNtLt474MA
dTFT4QB4S96OzRGW2dYmjz6aGDVQTVY0ZpfyZrW+OTCxS3xIqAbzBsPFjnMgSlsnmJYLMukeNF+U
if94mzqisYhhGPgKYUEAyt3rQMRACfheUPEFCfGHKfuEiJF1isdiE/rrKhpfBw3zeu/c485HH9GM
GaUw1SYGtVF8HSCqcOkmvPja9v6WP+tAOjlZHDPJNGRnLhYOVUVK93RgVreys5lZGthU9aBVj/Mk
ZvXoROdkwuewZu7QUHoFGNtKGnv0TVsK54eZB9pYc77kHGc9du3aUsLMce56Tf9PriCH8U7AjLFx
Ealov60ulhPTzzIYazfYe2C7IS59CfB3xXCo4aYsbbZSDA7drlxM/YsGL5WInkJ6Q3T9M5OohokI
0VtG1Ow5alad/OxGjry7lqPLhD4SczY4VXIIAba58B1iYb6qGZ0uJrUQeab5MhK+To9e4ZFc/5KO
kc/OobB/pwDyBxlgs+PiPI6gG89r6fNNUHkBOwcf4KSeDzr6SQOWvxfs8gYzV99D2gzZD/RK19e2
qqXpNiJM7ptXi0ASbfmQiko66A6PMYYQvQrXAYiXOP+1tgNW86ExJlyi6JB058S6qEY7yehU2HIO
WeTh0cSBSthIdprsqOkagjs0Mh/0s8PYM+0f0ghrpm5te8E9X0EnT5X57S2DWJ/giWD/djhGKHHK
cQjrlLWB5YZ5scFHBP6bc8xl0BJRLPWpVI6Qavn1EgAonB1hOYKsbCRKNaHzsv1lLWw1xUDDonkn
MHWTwjkEsbSsHlpQjf6b+tE9utnBwxSLISN4+GPaOvhWrXFejCjHpGj0Pvo03dTzX2gAVB+slmem
iFsfF3+och2DUPyuDG0PaD3fVPWCFrefDopmJNlaOIkEw55Ag2H5SoZHs9jPGCVpe1Av3znABfDc
E381a48NbPwEZOBWpRh+kAxGhMsLDnF5hEj8sVEb8khpIW1GeAX5zigEHnNU7v3jrOOTf4rQ9c4X
Sn2Cq7ruPD9D3KABB5+gDOmilxaj9JlXcQTwcaZdUwrdqmm5lh8Ad9P2tZRrIXxi5sgPURhlIIlo
9iJ/n7cR6lMW/LyGzOA0CMHOtfYgJhX1fypHfXpwexw8zn10Mpwd/9+OWzpL5niRfRh8oZyG7sWg
IlgFzoNHcM1wKaiz7S32BQ4LrKNztd4KG9/AIw1DqG9aGO7DpnBPrUcowJEvqO9TFJ2MPCdsS1JY
Hg4ReqHWcw2P3ks/Y0poeeeg6/b2yeN8XUDLI3gcGpOWBLY2E2qtXg0Jc4J2mwSbrDoSe3If+eOT
HA0tUg+uBIHKOGZDyF1ee8ugZoWRQ7v2RypOOrq+6Vxwp5sRJkgyBJNIV2e5SjRGb101lPSDA0Ey
Obvma5ZdEra0iXtBTIKbJoVcNpys9DrmJZSl8hz4xXp6s4hKsHS8ai9tMcr8ToiitLrNqN0bXD/N
Uuxkkae+h2Fwsy+mZ1t9WCVs7dj7XNzk0jFub0k+tsEQ2LFGFW/E+dqjYpbA8rnNNnpZ/ld7HBjM
3BMnOGoxfSzO+3GS73L+yFTt0Rb2nolhS/+U8eNm0oISKlG/jLY5XvYFadTFzJVTO9gppjDsqJUi
qma3d3cKVg+6IzHbhh4iVAMHgdDY2O/ZQIgip2CGNF6Oi4z5IuelGPa38U5VzIxplRf8rWw6iU4n
nIGf41tMXwWQtrjyedP8Q/G3wzKuJ4gvYNAdp7eEoK0JAMqBQzniHSKxSVGB66wlOR8K68HXnIlb
pkHOYqwqWVzOmdLUBMUAEtMhgbjIYg04uZn3mFraRgHRMhh8qM030jQZODCJY3hlGgWSH7jYbALh
Lvnmtzi32qiDbQ5foTp3+RefKMd0TE6XIM5PgTFtQ5TGgC6yZoQgo6rWvzt53nwMh2pjZtM/r/MP
tZHg+jy9WIG+tngI3eAeIIpBBdfcL4rgXdPfFl2719ubx7MRBnTEe9Gq5tQKHz1l3mf+y+ZDjqyG
1GHACuo3xXx6xK80IBRhclj26B/9JwcDVUgikpBtJyAQqBN8fl6H/VleHf5+HM6CuT2Qy6Lfyzw7
at4LiesybzUcWQi9OLQb+DKJFV6W/Y5+uk2YxOQYQr7KmVyxeXwDOS/IAGSqLgSFYV5go1bPausB
CvwINMWk2iYZWqKQje4aEAavReyT+RUoxiOeZ/z0CDFcQgqP4RYi32CYtgAmYEZtRfU20nG0QmwD
0m24PqcdDoWxAzOrPjSzfgjZa7ljfidwTxgKyMv3LPc9cNIns4RszNf64335/+Tj0ay19WsMVNBS
5ARdSlzXDAvP/gcXWJuNb7iL8dCjs2VeJBbZORxr4VP5xLNa6kNobiSVtj7EM5ZVBaKScM87eN7Y
/KAONGzMnrCJo/MnZsJlUDNdNfLb56/cEkgG6tM0fhWoSR0Hc6OqPIYKBwOUffCnyB+w+dYO2whE
Qs+oErkiSwYy1aT9pTIKm94V7+Mpv+lasykhAqVOcmRmq+YbVM1NytVute0xjNtjArmg8dBelHQa
4SdQjgYVZ3FBqKkmiQtBe5rC3OLyW7ilGVg145s1f2EjGpU4KoGzCbHOY8oz/jnbmZtqILl8fJOR
qYIcYmjYN+mPfpCdOj5mudxa5lpc6nD0UySfDw4TQwGZ3JxpIfD3SNpWh0lSZK+s9KmLYAWTKQQU
XmvGb8GA3ynrDeSIU026wRCNKzaL8KY5efNsfPp7/oGF6hFG9BA8M3wdGlAihPf6YuOxWWGg4T4Q
QnRfQ+CgZHcnLBqc1n/R6VkbjNSa5tTBXyVwpQ3mbwls0gzCpjRsMIoGEx1jEc4priPA2AwXT4gv
fEwM6Ktn/3UOi50fLXvgs2+9q55NDm0xba1AXqR6d5+jLkTu9dv2L+PgX2A23HnFm4XE3+oIpFvm
vVF7rNIXiffzKHnUnG4iLIIQ/kELE7IqvZww0eUR2Ry548gQrZre8Y8ULNzQz/QYkjT/5mjDjwzw
Q8z8fY3RJzxyKYUSFFGQ0R8ciffFSsPMWxgqHhyJrd9q+xDxTAtziUqvwkktrBPuGVzuvGBL00jv
HcrJU13kIjKhEMq5WlNgktoxLNnrAnDiBPik4caQuPwZNDEynXWOTIc5jaL8T9jPFZZ/ZtLuNZcB
63wOLAgLCtnvfGgMc+eEPrShb+uP7XBcUE0fhJG1BFyrWeViiB9/FH6wFYKrwvizX5g2ZPVvApdb
sy9DiSZQ/cjt57I4694GgzHWOtYOgMpjET137FArhQqoDubYbQxoE8N0kEgui4bLEHZMQjCHBsAl
AhXNeB8gwjJD5t1ROhFKnHCadvw0/peF066z2rOnlt2QwFkxTTIWkWWS9Vwk0Xtf/DRLuzabZT9b
QM+O2b9QZdFJ4n2OXt4TAJ5rT8+hZo20o9xrVGdCq4ko0WPB6r3h3sPzZBEs5IYkRV6kzoOyv1mP
eYMrbwAyJZOiAINhHjJ3Myjuj839+2dNqRWnhdXWAix5A15NcFqG5FgxspMF6uX6KfGhvxu1c51G
77XR5usUkk2Xf8qC1oiYQP/DTz1LV81RZ8wYB6l6N0evdQNVjdO3FBb/fR9021GuX9ZGYJEoPyEQ
xqd6LG6Gd5GBQP+bcnYJjaXokBADBxF8403881+Wgv1fYtY7/moyTwz+8bawoBf5EMUhgQG2/BVf
XBhJ4sL6TlchodDd8K30p/C1L7Yt+sCGcwLfgKnwySDD0JvSPGPqGtMC6RmyY5Jfp32ZIoLkvBsr
fTVl9XpU+/AZK2k4ZtHtb4gXPnJokzgL99xrLrMlHnrVwQvic+tBKJg9NKXecR77X7808s3oh/yU
QNvYxsAAjBSWyZ+/ASvXwTQ888hm6NC5VazrDG8HPXl0AN16/x/DHtXnj/LEGfTPLtk6PHhj8Rk3
wgylCg9oqrlui45sh8F1d72vVnHzngyXFPpLZ0UPJix86nsLr5qGyA1FddLGZK5UDHKD9VB+Lp7P
2vfhxAJtblnz5+Yv5wLxDoa2cfJgjNCfymPs4mPCO4I3LfOMgqqV3nS5RAgLXPrfQf/xpze3NddR
d5boMWPApMX27krkmxZxKzuT1wGv1Jp+K7tatz1OG/OVdgzjRfx+Bv2Fjd1BmofgaS4t5qcEtVT5
U4fjh9ldTSck6uLNzF8z9ZSz/1vqAimYhCtD1OB/g2kSt67z2h4MkDyjwkbBGc7M4kQ/YgByO/CA
vJUROl9cUDrDxUAuKjxU7VhYIJI4SkspOU9Bc5hhs/qwIgtKH2ppgwtVC7MznLua2QQ6Nw/syW+v
MhzJbXzc5xtHAC2TB6eCpbAKwuwDbFkC5ayC0HRG+XI8GwXDZZBQ83temqOVmCSmPVVLhccodUCJ
+wehTWip+5NnTucWkagwsDoYtepm8dQnFBthh0E1XCYgTxMUhLlXgImTaGga840CSb7CeCswPKEZ
5mBuCUKjRA3qf7VEzkB9ch7cBgvV+F/jVShF4IXCwpl/ZC5h05EuYJhZMK3w6T43+gIprFgb5T8S
kEHZKbya9is356vUv06Q7RsoIlqlw+9DigIIXSu4VFylIzWm7SZYSrjRf0Q1fC/Jb51OfyzKTL0m
gETtmN3M8qjjJQT0lGggG8WnobAlCMlAasa1vMu4aR6iBal3nXLXeJbiACb7MsNrcuobvGSQOS7u
Xq/wKrDMeu9MyVPv14+gztxHwtuWgCcXTMLsKV0yiMNGSh0nt5kVxdtqwFSEjqp3SxiHy301TUS0
4Lw2DOWvcmkRA/8pAAnx6hFWla/a0zQQLonBlVluBkqcfMb1JETsqD8E9D/oNaSANA2EN8lAV24e
i7E81lZyZOqHg6QZPEMuPSQa9qxLtPGJZhOMzY2I++nD7NqmKWWUHPcjmj+FJq/D57/VCBz3gleY
LdcRFzxdwwyoHfoXmQwlY3orO+NX9ytoodO3Ngf7LFZEI2vE4zjGEdj7C/t3AiBAmhprhGPNJy40
iOrMr20kM2QPUrkWotlmyeVY6CzTYag1LmNFzeWclOtT0HP7oGmRiXZS9Pgr0EqW6ivtIUb21Sbz
0gdxvh686RSL8w/p0w6GBCVAu3ONxvAot/fCo64Gh1SG8FOYMzBL6NyFcxY35jl611Fs6VQMBHxB
xnNwhS/Ln1hdgmJY2egpYdrotbnSmRGOqbEvxvzSAoE0Ek6eBEKrqlxGJiNuNnLqoSg3o4tUWxwg
gyKehGESC2IEC2upDXzqM8uA/Ri8oZDHt5whtXH641ohyl6W7mJHojstj10GmqkjaYtAo5ouwUWk
wmyM5Lfnxa/WtYmzT6UG+07Rtza025Oytsnc/Ct882mo9Z1X4KWB+h1VE2pFtWvsYWPhSNnxISWs
yshhHBXjpdLEXBVCQyiQwWSjynx2CcKSfRlD8NH6nLXzMsErZot7Qyulelw/+TEuNJyJU/3Y6Zwy
jb4KOY6I+fXc5dCpIzrUlry9Mk2/c1vfI4UPY3WdSSKcHQM6VOrtvNJ6VdTFo/lSDuO+gFJs0DU4
9LpkmTEdVjhhzi6KZWwkQBZQtczA8jV8YX16qFe99RRGeH1Rfiwj4AKyv+karR3NuSrNXjVY1XLg
Skyi0KSk7BtxkDFweePEmIZ6P2BZKuGKCp2y50HBMQJ4sH126xLcQmQAyEVmR2R+j7cWi/LEh0iL
eJXQ3DHDGNocc2xNcY5Bm1DF8dmGGeLUT3Nof3Dmc9cpelKZ1df+AvzgYnzlHiip8VStr2MKYtN9
MRdCs0BcTEJkgahxKLE6VAPpjHnriFkVA1Mk/OMnOKtrBaTJZ2j88BBmFEJiSZ1vSWawkZmLbihl
DCThg+RySoEUtxcD80X+JEJeO7xonAoGuGMjYT0xn30z1Xylg4Opikhg3OyVUT4vMcW6Yqw3s6vD
vrkiZpUizkywX8ruBFPJ03fhLUXIF+qQSqzy/uJa4hE1W3UJQDUBRDUflC0fNsL6mLl7/IcKxmqN
Q5sEhjZUXhJ1m9GpLv0IffknbA6CB/TYdDjeQx6jMDHucoUNqY73/2sHgRbfETWftqaXrnP70+Md
df2LlSK0DrY+mE8JIBNgai4MrCZsn8zuTtO+iIeA1T6rN+GnLgNuuscJ0MFv9WNem6jS+AxFqEGf
C45OXL3qCCvRi4Zg8t20icXICp4cT9Wl2csGusvmNGXXiTvTDiD2hrgPC01UaBpMn8qVrJY/MRUa
BEmmLXjLOhoUxy85RpuN3UKGyt1V4VlAjmBmL8r4aGEUknx3v0ADNjromowmTZfwWgYPzXy1zJcZ
gec8MUfq1SepFPhM/7SY6yTqIwzLXUCj7tgvoloLogcXnmNjUzU6qJKChozsok2pQiI42Xvi3E90
tjIAElkS24TRq7yVBW6cCfzWZj55rWhRrQmSSidJB2eHR0ZjTrEdUWpoUt6UV2BCo2Hcz6MIfIIC
aKwarsL+yEeI9fJu9F/a+UqCumeOdzCoiqxa5WhluzP0XBwRvwEBV/LkyDc+mPE3esCVE+GryA8T
al6HGaqHPbcZ3ELfX5vfyOMPkwYrDRT0j0jpJu+WcHr4mn9kfuS8VjXvrAhPWXY80CrPA06XAe8E
IW/6WY1AzOBrqYPqAFdC6onZeqnPupS7SJUxxXe50qedzlaq6w7bf0IjKJzzYDsA6mvC/Gi/ita7
1lq6UhDjZ3dhBJfuJJZICEdlWNNF6jtm3txgJRYCBIXk+C0nv4vo82hunX5dLDhrPMfNtvHWBt3R
rMD6211kZ3scJoxQSlteST7vY4T+3aT+9aF5smHWa0tyqvXgFDJXrAwXZ7Vzxnt06XKnbrjlmG5S
ScTdU1IUJx3OLoGPUgiHTfJloRccGAKKJkpnwmwxsBPtjsNA2rehVJMJWQYGtxzjjhEO8Tieg8Y6
mS6vubBXmQQ5HrvRB1RKjyJx0Hz/q29a7lFkJi30nCLYuY0Lbk4lzxkuqcbi70EDzxwJBpsPUKvn
KEgWDG8clOZgwZUvK3JQ0y0syGcM6r0LrYQ9VznLf/Hirfu63GW6ehu5K+Iaqm4a4BlpHOkx19xN
pf4li3DkLGevW+3XAO+3/ZlBKQCVrb0GQs4ZGqKcIowEfLArhs3AMVuE1O3GNF26CTTIwcuJTS4U
qgqwdG/D7ut0bdczWVc6Kl/P/agLfnt8HadrgAytSOszio82AlrO//kJGUOUVEPVb6x0xCxmIUWe
x+wO61qhtqUMysErKv1fg/EVqRlBibFoXpxZ/DR0Vx+OhpyrCrmFR+osIn3RJPQaUSP4vlmW/ZB6
AEnqWfBXN3ePjUs4JaZeKkzXZspfQy5Heg47mu8rmJooETO1MRKye2FuVSiiatLnLPE5gjJlApB3
2FhlsHIVVEF7uAnZVO78CEdKAinnUt2PVnicyhKRncsEjNYB4EXeYcgZLlNb1c8QpMB3dLRDijLd
eggGtIDGfmit38hvV3OY7HwnI3ejJV0UbJKxAK4CBZLgymtXbdueB369SLlj9FfV9CP0gpgpYmWp
lcOxNrU4NasjU3qAyK7Z4y9T2hsDjJOMGac5Ch6YomoHbYSTwfSzhf88wQFdBkbpGVqIfONZz4UH
/FKhbqNq00d2QII9z4KfQ3HzIvPRo8iY0ifMLNZ62TzBuoKTwInEFSNliKzqmgyGKmlWaj4bRrlx
AIL49TL2ktoS23KsPFezdt+08UuNfaQjebjkZyR48Ud2t5IPOlAlz7SvQjqFy7hXwyMuhMQToXGB
sIbkwSjb7ZDjER/CvZuzdD1PbyE2OTw7SKWpW35MJn0LWB3UivsUZsEywH7wzZNqo6uidB51Y2OO
kLowtslZLjq+Kr7fm6u2ce5HhE1p3RP8zZAf7Jo+EjESrr0ErPgSMgTiMjoYpAsKRBiPys4mfEU0
l9u49XBC0hnuE6MSVo82HtJGvEHzCIyEObQ5QAYd1cnEtMXLcH6CP1tmpAZ57PxWG/+rrHGTpsw5
P+YBuspwaVEIgGug7IW+OYAFRtNFcBzazrKrv5UPLTLOtc/MH/eyayIYKwob5MofXgLP3AQxhtvD
OVHuwwyhMiyJ3HA20EgvJgHKevO+wFigJqH6aON0p9XVLoOtCwKSbILkrdCHXQUQ3UGFSChAHfht
SWCLS1qn4THK2cehDV3AtIqjjhUpvYc+PGLGmx451sb+3SSxMGruZYUE2fc0rMhGPk3UxUVs7kIN
dVGSPIdBt4N9dLAHdHYYipc9wQGWubHQk1ketIqcUVUE350RJUZJhYM0W8SUWskGS7+h50j1xYS1
L6pzgEeSEJznCD4p23b6NaMXzF9ac1t0WGHWFcMSjMV41NJKcXX3br634Ac7Es6w/MgKiUEgak76
yt6r3gH8sCDduKe8OXn5N+cn2kj5HcJyYHmnw8VInB2uHm1oSodNofCsxscejlvNfpASNmF27efT
XkrG0HHQVXrmqTfrc6SapzzvuclKsE58KY109bjo12YglLK62mwiuNCx+oiy59yYvt0KRgpezu0b
2FIEg1TPrSdiqlhkqstfGvZgCSfAwm0WTgQGohn+lYBH9CtuYT4u7bBuW+MlLNEEItuGII8IyY/t
ldYsu3m8RsIq42BwrPdqceHdedcZu1gME5h9AdecuvQ2ELZmYGyAKasghmqy1oVN0Jj7n10+hsSc
zkzibe+sLBYb66YBKreWEVM+YzWQOWB26lnO5AJMdNC/IMkhv/r9F4Tdez0hRA0B3zD2YixGhb6Y
6gVpyYWva0MNqutm16UvVh+/Ny7URSZU5nWy8chPooPNCdIC4WowGisneASShuwEEk23AzzDbbs0
zgccOtz34qF4lG0pUKvbq/9SG98qniy6VgvvEh3Enm6rXdQ2c/XLAC5iGDqUww0OalZabwv3C13w
HW1fTOMA+wHpXDrpcMEBvg4oWf5/2Lo1ix3wCY8ZGm5K45BePbFXJUY0HVCsh8kARy7i7uomCk8/
gjfXgDTFmJDISVbDk1l68U/1MTuf8PhJjm04HHOIY3K5UX/qHHB1E2zq8J9lbMcanROTU919+R9J
57UbOZJE0S8ikHRJ8lXlvZEpSS+ETIvee379npwFBjs7jVZJItNExHW5uPmuvUPp8CKmfkPXneUF
WM07E3KPoXXiORcGfGhxTwbubo0vHnMgqWAJaKweg2sRduwuVZy2Vbsrp7AOoQ1AAhtyOPmo1Z/i
/rlzYV/bd2gVolF3q7ru1KaIEpw6fhNyQEzEHuqMBGr6fwcYzxDscIbU+o/E+gICUQ/Sj9/qmXBT
2nqy4PQc9m2LXhDbUB+psFtXGxg2VL5Ye1BbjmwRBTIJ3ErU8lKjf1hU+OVosA/hmZgPmEdwCd58
GgDhFC+U3oqKowc96RzbsPZ2JR7nzKwDwM6sWqsioJzh7dB8VzgupYLYbK7zQWCgCqAbkUMrcxwp
i/tgRcup0ZXfCA2R7VWbOsC70mXuFDcSqxvzpGrfihXsYDNi8cl8d6UIyeGCqrIU6yBVreHwoGi1
v5ozbmckmWFcrBQjNGOQWjZbzzd2+qwRkUFt4M9327K2laM91FWYwGhS7XlKDFE9HPyaaVuIJx+I
cekth3RcGDrU4PSbMpIF/9+MX/+cO7lVetaoS5ERBW8p+YBKpMmlxwv3qDGZaxdttrQ1ECTWdcY5
a2NfUEdENjTHrvhJJsbx6oB02nHRNdmZkx7aW4gqURXP6mckLfxYUzupc6TGRpNmpml6WmgNEJC6
nyGYanA9SEv/Hb4Z/iAtM51Ep0GAOqqO4MIm3YA3h4hKcH6KHKoBQ1CTO6ISxIql9AcaHsZvIz87
bxtPv7+wJ7mD7xuZEBDluCAIEMkZkUCQwxvN3ktQthTekifpywL9MzCxtoH/praZU0OiGc8aBpxF
QFKlwm6qL8sV50B+TvlwUPdwPjmom5VYBeB0Ivwi25TqmDHIi8g/W1pTTqkYYacejSvKQSbXNHiq
3GheTQepOkMSdSP0ROGxIioYwoqR4iOuVENwF2R631PR13QbaHA34F/2CDB5hl7vEd/qOfAxKcKT
lGhud0u9o7C6tm4PuDFAG6ua4Q1HEmN6GONL4HfPlk1uRZtdndY7YFLnPwZlpMLAITYh2LpsjZpI
NUY1r+pSrhKiSgkFxVWyoTMG13th6F7B4FM2ZArdD8SBe1btI9R3hRk/1Y6zbqRN5Mi44GNWmuHf
Mt96ckPCYEKMDvjCADJ0AgfYazySBGBX2u6RISLXZjvQOwzyzm8fc6HJ8s+ASyhmQiPcjQKWYqZc
elpTp2Iez4Cqwz0o9Zk2OdpCCdNLlHlUQzOls7+Vw1n1vygFCoLYkxcD1nTLh0zto62OeKMPeKqN
b8rSrWbO4kGw8esfM7qTMeZAWm/gV2ckvOBL590H/40cuWXMRlGETX3QTvlIap5qHUEZfRCDgny9
FFsMDxyzLx3V1axnhjNRkb5b/M654Z2VJscEPlZHfyOKO+GHXG7WTm2LIBUHfsSU+XmIGGrA08Dg
iqkLQCN6QOnf7ZSLa8IBRGx0IKUnIzee9SRYd1mBW2F4VlRwF1oazSHCA95f86Lue91Dw1oO61H2
pzysN7muvTbMlQeSkIwQQtxNrVihAZ2iQet7ot/5vupUUaWyP457A1gWotNNVTlogdTK5jLfTMlI
uvsjKck4VxHXJHb45V0bredkJisRCq4L6yGY6ldlmDO4sO34SmGTlQ0hCp1jOKcvNvO4wZYYw8e4
+6L5ZxirYxBH7x/UIA1NOBHyl9zS2jwSJCG89mSak/vUhWJZG8yrUWHDNVadIRzUuZbrGldz9ebn
hCfZf6q6xDBz5XGErkNpf9QSTrJv9nfcbLx5XOP6hA4mQMbdMNNR97M6nRXNPhpTFfoB6ZUNBwOU
vCRKthlqSFIcLTdHqG0d2Y5KGahmeIz2FzYoSFn+9eKziu1TqpdU2R8QzNVUo0apSYFAlzIsTJrH
ePjyoXbD3w1waGm/zQbLtT+p9F9QdnLFA8QXJYNxqmweE7IdUNOgQeiY/9tMa+uIzTXvCLVm8hj1
IBxO9tIzTRF1eJnLh6HBPUCRq/ohW6TP7KtQ1xEFUzPSq6i5p8sTSZHtEceeDcaqyr2VGbzX2nOs
VE4U9WmYbVriOdzndn5o8TE2jyLyKRGoAsGW8PxY5kolNOsnHbMI8oU1lNZuwX7edFn+24kA75IZ
aqnplj9TCqIYOu8d5oTU7mxL96ny2ZdtPiw1n5gMB+bOUGtnZ1LyPCyOMKsauDSj5Ao39NoQRFwX
FtewgRLLQpTXg6qEnGEVNqHUBu3dcftVEOEeAefXApCrnOcUaFOfUfdxTMA+fBkiif3VDH3y1DC3
bNwrGpElNQSOF/dJFx8W6Uw+jlYR54taWeD26i+68HWgrvBvXPFcutM0xtMIHwcHKIcbUk4fCtDX
K/NJWWw6/q4lPNon05drKmhASXk5PdWfS3Fq9BqQ6Zs5oWoFak+AeiUuUrwzk2bErfVbQEPtj2p1
MITx0Dvb8XpEURLzi2rzwepgjDOuzDg0JmKSbQJyK7GD17xqo+HNg8uVZxh3P2CDonaK8SsArkIk
IXeyw40eKi4THUVqr5OY1S+ij7TpCILD94wh/yLlLHMqscXyYKH05gAri1KzP0LO7Iiz28gJbnGH
Fcx4NHcpfAUCnuhvC+NoFsVWlM2vjIedAeGpBsn08r+MyVTV2cu4Dk+ha56ZNrN1G+NNhuFlQqdn
l+EnR8QOCpM6jsJYnKNr1BMuBt7Qr1rkhmxo3SKPi1J9Cr8q3bmFQbGt6LbgdeJ5XtJNdonLZVsQ
BdG8/+de0L/bKZyGnvyBRpDG3Um0eO+qtlWFvGetzOrUN/p5oH3J3X8Gp3/I6gaxWqGzkef/RiTe
uNAjUHA4Dsz0eKhGXSOpe2J84JhvJbPbFK4Ryhbk4Au8pDpPI7BhfBpyF6Tef5f5Y6b4MtH1Sgxt
YYxVqc9s32KAq/dwmbW1X3KgDbcGk9youAOMUmoEX6IB0zCL6maHJM/WG3/CUugAQJ954053yUPn
LI5oW2NkBR2qH3K1uk02bUybBaSLjTE1b27RW2Q6A0BUNRuGVhErF0RCRTFssx6eTQQVb57fMiSu
Svql3rAalsMnnbWPzI5fExdiOWx8Vb14wVVChKv++uAMQRvrC7JhR8JXLHQQNimwQQOPLr2rEZNx
Z3QRC/mYJ/j/TnofjAFYnemY2KqfvO36a0ZcaVfVZJWYxwG7oCGfXyZKdSgrD2dYN/10qTREpS5O
fihNg3RbNtO7O8ulblRryXjTtv6F2Es2bxWJ8XZxUfs1L9B1coRquMIZU7bTZbWeuEAdGI9sziH0
t0117aaekYuzUTVKGxnHCacynwRiByCodikh4WZ4LQ9ops5M7x2mMo6PflJ7DiBQj96uJ72SlPUt
/1drCHgnw8qFv3HUuUNKckQ7/ZNLJicTOBcYPpccJOCEKApGjBklRgETM50JGXFSPIr+p9FhvBJ4
z06fqvBzqP60ZrhDUAVIXMDnh68CNaYilB1rZD50IhWEyzPoVmGP1YCMNz61JZ3Qb9rJHz/+c1HH
i7Y8zyFkSY/kF9/5M1vsHxsPLaLpIBdlmCrC9zwnOHl0yDh6tfFQ7MPkrPRDMS80ArTpmZQbJ4uj
3+OBjoy+fbCttB83ZVbiRn0pHQ0np3aiuWGUR3+DsBYPqfucBYCnjkexxorNuXS72T2YSfNlB8OF
ceKGk7jrmZTI+AITiQMSIzaQF3n0sB+iqKT0gShKDV/r+Xto7yS0GcsTF6xaj0qsqjU1CkcK9a7F
0N2J34s2XLseM836V0x44812z4FhZV+AnrJnCFAV0ykMvX0H9QGNobDH56iE5lE7y6ac3lvh3/Eq
JdGIroBU4fESAo5M4Ac+9OIZdL6c09NoTuu6DN+FwfUf/41pg+IaPgVqwfcSQ7wYxDzmTJN5cTwC
6e/LPr0HUv7EaFYKHTGD77j3biou06BsJS5hlPuLsLKeO9ug+oOYnRrPBRBLk1GGlyythuCPXP5T
MryEm86BDFsm1UNIuusim1Zh9vCnfKPIQMyz4SMmhN7XOxRCqFXqn6nF/4vIBR3pEA7UiR2/KOuS
0pw2BS7zAW4rVTzclXrFNiaipOG+MTstB/qtItsRlcViULrpOidGl2FB7dBe4qQErsskIYUr55hw
V2m7ZOYfRG8vq+CrH39UInvqvPPPKOV9ypRtwrSXdX+n4KSVcd91WJu6jhMqLvUoehhxRiDuEypx
Ez44A1MC5rtVP7tUCsSnagSQBnIx9s0hdg9l659KE3c4DNlMYCmBI3mMi2KfpX8Vz1KZyXUgSQO0
BBpM/9vO6K+wnnKTaSUqXDozYgwT4toT4yIbTF4H3d3mOMVVdHc29XBNFooZ5As9CN7yNDsYFgGq
dIo9kfa4wocTmca6XCeioTBLvkfEHIAUhDxrscB4MgiOVqltZ5OYLR0wM0pp1rVzMXg068twxiJM
OSul46p1rH3d158UMRB5wqUTGRczNf4s8ivQKa5rCkH19/7zx5PtTkXIOwkFI5YPbQ1/hMwp+NxF
boApwjeixrY6yQlhoLSSFpCet8XSftFIylWewtBCt8rLm97NJ78a1/OEqQmBFQ5IHm13Q51ABlNs
34qPKrffnEnfOk31ouiaRub9c5Hm6tVVcCTo/WeYtPe+J7NLmGsGq+xdCYKNrSiRWEYEraXfBRJ/
XBT5yxTFWjORgwcPv+YID/zPSSCLEZyecD8irzq0uk8CVAcB10/74yIQ4zpgURuRv3fYj4Crkgl6
VOav6ilkWvvZOdYJn4GmvSaC7B27XaSlTvlny6OcvLWfmu+OrT0Nen6GUwwuDretcW4tv7FrhHhD
DYuonD6r+jSHIJDxdM4puf0e/oqFOQ7k+LJLr54zbcU0ovoZFnCj9uGsfYZGvLPwRIOB/uKRYtD0
Pg13jQgi9Z7VC5q/alxT5h42azDZFKvcZCgB0eAQHqj3B1/EL1pY/uIGgfOreZOKDSCY9o6/ufte
k1NhWPGn36fPZdUeWymPGWGVMYpsDLzoqYnSw+K++KjB5TB5OTsdURq6+23UzZ81o0Zy3UcB25gi
+qc7pkCHgoCxaDQ2USEfTYfu0UO0U8/Vn2/U97pmGgdMxrgvYgxfQ/gaNHmIxkM6cnrPNbi8sJ5w
HDxICh+zYlDW1u9xMd5yx6U+aTd9tXa0iskv312SkssIZz012O3l0XGUztUq9kxYll2POC6Y40MS
dtuARmEZy4/CqPdeS/sGc6C1ZhNqPjZLUIBDwjng0gaYeimfIQ6EjaeRu6INmMXfDMhZ/bVOghvY
MJPj2DxEXbMuKmdTR/GmbcS1CfNNXbhLk6i4Id1bolW2tRqUObVSPd6AkTlIySCmaDpWcsoApcE1
YQgcGiceMWbXaUfiajiudfxoOMP/2ginqfho+MHnrHhJIRS3xMEqXEJEk1V0hmMaa235NDXWbosg
E01RQGAos3ckl9grgnEk7cWzgNxcxkIDnIE+2XhUcVmEIMEeGnh7zgedOk6lKIgdkWG9BmbLwI53
MO5ALHFUwpiuwq2S/PrYMrcRpPHeah8gi8ugqb7Jn/PleEz9jFzVqcAVO01XOvqSzTyojLr2kAPo
dBkQ6kT+V6vDB8B6P53EzayOvpbdOw9TIA3geYqIUmkc2J4y3BhhSc65sj63J3eTmsGmRXudTEBU
QbMRJTwoMgaDqj7nxnsUpx8lhG+Y7Ze4YoFZ/99rVi6vuVVgo9ydMZod50XnczGOtNzJeIT1BGE9
uWAm4hBuGBlXdQAxBLhUGNYbnbwZ4Pg0Le3G1i8OdqHmxku3DqopfcvHYt/7xuQZFWKz7D10C5i3
a3WxilvB0K5mYq2DwWvrGTMMJwI3CndTX1ZLQG6mlTPoSPtU18lyasVhRN3gBe6f5SSbFK85oeFC
6cKyNSfsbP1qNyOHXAQ1JV0J2w1yzFnLavKoDfxFUm/hVPDnZ3dYVxiVZ+QRNgKD4LwuH25h7FDX
9wnBOnKZ47+pB82NBIoDNvhrUSOyRZGWowlO4S3TRQN+bGijNLDyga4nj6yNUTOMQzJYz7dRLz4i
2GsWNJo5wSQ73Qh8V5QcyvVuRYVLiGkvo7p5aFO5zmxmEiJeWBab7ZEHOrW8HmzyNlkHbOCilivu
/VEe7R5pzkDt6m4liy4oGUGTROtwr8fTUsnAFNlKHdBleMvJLoQNb9PaGEzmNYYgYwdnjdBFH6/v
Ok8P6hu30+sES8th/SB1g+9FQ8GgzLcBAtkTPaaWnf3qARdkTMzHqrmqNwWypPg5KqIELR/iopzm
1TWcXSmtg1tCVvawg1+4OKMiG4Iw/CfdGbGC2Oke5JusnTGMJ0HFDq5J0C96snH5Ipt3BeWIodHI
UtOgValLp/fqQ5hp95i0RL0SZ/wnf/hbw2S9hLNJUkB+G5jgiBSvlfIEuXwl+bGKWj/GYfXPasTW
7spbrZsE3U5HDPkjkDVMRpSUPLqrP9eydHuedKgOhv3ms3MG1pR6eHEHcRQkNQLNjwwVuz3R4HIs
ccOq3h0Imw7T+GSB0AUHNMz8YBP89dnh3uf+MrVziT1JdwuSkICsZKXuo6TaV9otD03SteJLJf6l
5POq4tAUO/WLB326t9vwpHGZmfDs4GQxaw/oS1R11TPm9TncBkE4VQFJd16rD03HlAOK69FjJCjw
PE+z9BQXu5GhmnJHrxmZ2jpRhhDpVHkSTp0yMYIW86Yz+hMIRasip8Kh3bN7C2NwmRzjjndNxsRR
6m8WBAA4lqViG2BrkjEEGDm27EU+wylkwKI4xaHdvhq0AF6IpzFZNSnI0jyfSJ855j1AeA0UMHF/
B5RfFqmUesdIA7PBCoo9ahgtm3/CsZ5WjUUAWtSv8/a7YrOLKf0ZTDwspf3DtHDnEQvXibeuQJFn
TIcJQTAP94EafVm2/SFu0rs1FJ8NEuPA1JdxNWwqCzKwMMVe/ZhHpdlWI3TBNjIK+60pjV0AiQOP
wXUWadukpmFE9RmDPvncF5KxX/SSuYy2PP2c9A7gkwsHt1/PbcPbDL4K77NHYSVJBtMcljGORdZI
pZpl70NZXMQAmGGz36bqpcm1XcYbbLG/FAdnwE6z0w76yFkRIfgpwWRkzcgJY6q+K6/KTxaqWqWf
mzSn/2W4iscIsaUlvhzqQYmCCYfFELz6TXHBU37VtkmSkW74R9KVcHo+KRcEdWFhA1w10zlWpdW7
Z2BNqspICRD75BfZB/VmqMFZLfNMMJ7TTi1z0KrV4N03a1Dd507bxyGK69LbzHl5rdLiCKE+07Dj
PCv/W9kbaOn0TZs8csfcsCm4s+OqPGRmePRCbdFhv/AkjjpWy5SCxzxFQ1jMn2FNFS+7rRtuatNM
lqoAiZOIJ41tdFzpT2bW7Fo7hq4cKQ9WzvP5mjA4DJnbGYaLoh6H16oCSKGuxBQ7nXcynK/5myJ4
9soCkf2+afpDZ8XrioeW0VKmjlCnPgYYV3QoPg11GJ+63xzPE1W3BYmKrnDwFCb2jvApLNh3Zejv
MHKoS3fd5d4S7gVW2cyPiBAe8w+j7XDySL+nut6Ktl+n85c6FNXfjBP7O2zFjRZE8cilbx5scfGj
4WPkqrSJRq6KlYbXGaYVW1SA6gcwIRDppb4WVNPU+T+hCTd9Yxcbq/4InTUPi/8dcsj90nsVifOc
DfMudbLLGAaUA4wu1VQ6LX7y8TK1xQP2FHdqeQ89/WBCXs+wmGQdWPhb6m1BXBcicDgbQ8F8akyJ
61OGYCwV/h5jU6xO8FAaG4dYoOombedH69KF2sUuiLYeECzCdzOi/ATmHxvRUS+Lfw0w7mDIryyf
nYVw7GctIgpt9OrzGPnNU8HT0edWhTNcjLD+Z9YkaXBCDTN5hb7YRNaXwpg0JDNeHezjNIJVFXJu
RtehIN1P1xGKaRaM94LBlhPZv3bNAF1j0DelyCltG+jfx1lKkjWG1bBl7pMWTQFGVNrgH4WRvRWh
tk1j+7kHJhbWhKUIIF9MWVPgSk7LEFbN3hPiNqAhNH1tZVtg21NJSQl/U2Ry71QxrG2GFZn01/H4
EVr4MLXVq/JYiG2EZU1dfsoKmbXuA/wxqK6xwKhcQjNMfFTNBmoS9m+4Dkc2hCeG0N6QbhS6iuWH
+u3hRHl8DTnaVfAZ+M6EpMa+ClMRxQD6gROqImWiCufNsrdY1jOdMEk707/78UYxHD8pQzF0q8tM
/vL0W3/moGhvglEPOtrOQHUGUalK/thdFy/LCOCEVrglJKriorbTiHEln9AHPe6MzXFAHm+GOvVU
0+0cizRwAt0D/a/s+jMowyLXwmcrc06zrq2SxPuLctLJnUvFrz/70a7w3RdL145zw7yvhmsUNTfd
gxDNL6Nn+U/kdMolRSNCBmIFCHCE1UwXZ4/AqFSiePnuJTZejfh6tBYvvg8f6g+zoj35/V8+aTiF
8NV5iV21lkAJcbD6Q0NL1UX9fQtT5yPNLdiTE7ONtAlLalI6Flc2u4hEj16HRu1nJuxQ7WuUpD0n
3pfbzVu3J8JKH+JdiGyGqz5xGNyI70ikYt+F3t8wpDF1cH9k4/0VToG9pq/chUaL6m0qvhqXA3hO
rlgE/wZyPnTpfJktp1ykc72zYkxEsxp/QCm/CqkPC6OsscT7C/EfgU6dqvoQCUrG17mAAtaAqXqd
fXpC35phcOzC7gDnJZu2hdY/m6hOpnN/I5wrieObFTiMuhlRDMfB+BGxseLtYwLp0udWD3t6kxMu
sGMVL1nNDx+Dcjl85ccGm7eg/8SI8j89DzZIPDZSUl9RkURsILxeJEVgFfuvOuf31IDNQjMc6zeP
XJm6+C81M7wFaNjKgqoi+Vek4kP9NX5MLfKwwMko3Zur7zJjA0ROV66FRr0NNj4NbhuRdNXD4WTi
slHHEA6hm7BxVpaeL/PKRmuabnjJexPxcA4slAj8OF0yB1uGklwW2OjgqT2HfBR0ascgwJDWyx5S
/EGbVYJ1duSLz1yHR+Hk536giyEEfI4som8tBGofsePtzeg1ETcLsc2yJltSifZFy2Rfx3I4uPpz
BQJIBEjJNNkDGCXtIqdBz3F8QThezCawO0kxLZN1ni5iTmFo6BlKZOvN3YPHpPXYFcHupjACnFUG
pg2NSdjgczx8BhgWY8saCPT92o+RujsLbyhTW5VlS6+ObzfYN0K3iuq7AI50frsAT/wmfcJjuXH2
Pixcwn6Vdz/RA+2f54AzICoNzjYh11DiCAKGph8covqFGTbYYwLshfiIHdcUAfypfDPiwjIB5hO+
RJhKX++cBigVIUoKydoNCUq6KWHAFJ6ojikrH6VFj05fbg8Hz3K+YEh4YC+k2XRzf9LDEn8owrrH
52kWhJ0dJv4DTvP4TIG7xBeXc3AcGHv0O82ju9D8Td4j9kMcOqZYN/vIlJghxBnmlNij1KG303P2
MTnM9PIDWJlPLeUe4fUIR4mo/9C00ejBDnfDdZSGOwOA0ifWYBkVzkvDMcjstcuzbS8alW3lFKzx
kKKBMUxgZ8glmoXaQEPE1GFY4WmNPUtjPejP5fhsVWhXscjgvoKvctBTHLC4lmDq+ogXeVvr2rzl
yvACAYUbEHPAyTHhei8hGbugZ5zzRdgszObbxjJOo4ya9mNxT/E5Kv+hhqL7opmR0ATLdusO/c3u
tI1MEAzRYdl084Eg+4KG4JWZHcx33Bqq8j2XhMUnJbE+7fMMopTLFzR7uAuHyOeCva6/F8M1NZLT
0M9YLhKgMY9H8KUU0UlpNa+BGxzpnNFHlKvO7D7MQb7FwbQNx55O8uBGvI3c21b2fICvWRQqLAvL
1J5ThDxccL61SnSZnMsMngJciqV1YsqvKGFUMNoPrQHqJBDoCXsjbliMyqs6OAQsk85nSmBi8VzK
G463i6LTBUbq7gVMjZGnc5zy6J1wmCEcvow8Xacmo4J0XlftYSwph5P21Ps0ZXyUkiqlGtWJd0sl
YxZpwpvO5LpzXya/hOX3UYQoDZqSD3gPs+84e45hjNC4LcKwJpEO7lubbGuzeBESSjftIHRjyADj
P3hiAYUpvNQG/kRndej7URuFZwn3ELqCXR8GdoiyWtXeEDTaiOg5WlosQ2X45P3pzWsEqm5oBlPS
9kKDCPkw3TaGvzKlWFVQY7LGXHCgx2AwFSnyUYN7PaEbliTgJlmFRN64I5yY/CW+TZ6+Ui62UgH1
v6FNbYZJ4Kl0nkeWdEN+Bd6ti1jA38DHgmZC0QJ00a2EE92jwMJXBRI+/82kPXXsuyLz/Ud29644
THIaFvNR+YcxYMCtqaXE0zYxR7dSGw7W2YpYOUtVsHPluaONuxoN33wUursSwEeuATvCJlBjwLEh
wP9bc39dpgFlKF8RPUEWGI9d0IEl09sLZ8siyrVzDHhUOCu06k0sPuPyR+rt2URsV4YnO1dxYB0D
LqI0kud2/GlCONx+6FAQvo5psRzq6NjU77X64xRHNpZY2SG8zHQ8xgiZ2GZlzEzE7A7snH8++7Bi
VDeM1tEY8GWbm6NdBZCwsA0PCVIZXVxVjJM5RCuNfTwO0DXwc8HSWsCpS6p32766fNsQ37MR1zuX
+1udUB74RegHEBo/03OPH/gMNEHQsJshen0yHl29aUkeUpmRbYU+0juZ3qMECe7KDKmGwMR12Nj2
R59Pa9PAmkz+Kw2MwGPYv8UtGlp9OUSMZPHUjFgMDgG5GUBzfGlNsQ2GtbQvKKWX2t7l1Omrt1pr
17pDoHl8t/V3wR5P+0s7uBvRU/8BpdkgBcjAT5bUsVyHvJBCV2uXiXfKzP6InFjPow/JsrVzov8c
/TnrnZ3WK//E6p4SyNx67q7vR5cD3b/pg4d5cb8PSi5uCG1mg9OD9zFF1bcTiR0ee9zhSLHmD4c8
HJ5LNBxqEGnItGpogQSBkz+XyQmf0L2qa9mLyArGlR7Ea62Zty27zwQqA9a6o8RlyEhBkQ1M6PQ3
8h4WwfhovfIfV6Mzcx8gsovxOP8zRmtnGt7R6bjquhYvheSCAu7NJjtMU+zt6b3HqVT0r9iOGjV2
YNlrbjvPScv7HBvqe1OHiR1x/EMYapWyUBAhXmanqpQHgVTnvyKcPHlz2In0VCGYZH73pg/Nx0h+
F8yoNZf+Qm/p0Ax+7gTXagv4Y8EUazdmLOOg/FDNzkiMc4Thmlcg1hyGL7XtirI4ubzmvn4DQty3
7MhhOk98VZk6z+SaICpQ2XOxdVNDvxrLcvUNLQcevwr8Hr+s+jH1CNf76huf//LM7DxCeh9eMIY1
8ltHWLEo5JU4tRfACs3U9kKMnxnxR3B+gUbeJ2s36BC+hgPAP5Rwogdx2mFiDIKNH8XE+4caNVI+
5uTl5lucmmwQSlTtSk7ZEAMZBjuyKlr44sV+KDEdearknpk+7Ks14pOzCYYK+8VknyErlAGKkr3m
sToYdTctkG2vsEl5i20u/6G/aDmWixQ0sTLBB51/Grj8vORgOPtx2jvBfjBRB0Dkd74HJCSKk+iy
1yZv2OQa3LV4XA1IGfwHLndPJvFbOU+wQ0ZjCHEZkJDhWapsdBrXAktMj6Pt067X7q1Bax7de7fc
xcHZMMkJ8s468CpoRbozmDXl2cdoQmVqtDcZd7cGH7Bqmg+BjbNRnvjLtDM3qbAOHmvdMAj7UU0V
kGLvh1thyS9HkuadxMkzMyAMccuBg45bTdYWdtcdcQXrbIaGDkswLniZNVlEuBOp6gRwlAgRZfYW
QUixebosFQw6KzBWrhPMyFVxt4ydkkye+MBcl6ql2qcENftIEfkYxHfRm+F+TKZZYvsF30g5CFBW
OV0Kl1yWDKvgX7UF4rihR2iJt0+pP7tltwl5w8pOXR3bsadpkGlzrPHTDSOkPnzxKB2fPD4AqaYY
mCgRoRzX3rtfVVcmffw++wCNpE1ZjJsn02p/62JXFOfOdiDJu8XtFb0gs9L4XoVXjTBKfz6wfGMI
QBPBAvDalD7FovMDwby4qhoxvA2Koo5yNw6NE+eLKqrDzt/Rrjgqj3C0kBQw2++x65j/qe6kDSJM
Scn0k0ubcYIXHlMO2kmmJFb6wD/md5mSeGExCWA6zuvpPY0qyyOHQUCOu5SRdiocfDFJDsupEDhW
E+J1c0h2AJRR9m25m8pFmqFUff0bzD9uZk0XoH7IGAtUYWW98+SMbaQc9tUYbCOOwbSmAndQfA+u
szA59fkR1c6QVAVFJOFG/+fU1GpfcWysx9j8MQfgR/CCgOcRpRay2Ayv6s/EgpFQYRIdYioaWesk
qddSfqv3ZnBmRQ38cjSsG9HSulZ8h3C+VaiEFD0vTdbIftRC0eFw6nb4XEzKQJyZhQxgAq5azfrE
o3wGDa0OSVw8u/PdHr70qFg2E8b/xd1IIURPDW60ezVfQMv71DbJNeIzuXxOIoSbkce8fdat376Q
AMBHpHQFzP4XMVUzBCu8LHBBjD4FI/1g6taBJ3HiaNYuVfmcHNpwoP3Z99GbGWJ0zB/qmrszGLSo
+1QVWLCMRAciyLgnZy0TQUuogYXV5VQdpEMAovXeQ0TO4MwBVSFWEsNPqK5HmzaCn7QX/zQa1CK6
aAm+PYV78XhnDLLw4Adfd/+Nwe/ko6iwS8zIq00bNItYu2OeAK3FRNXx4IytWc+uzHb8oiQNrDA+
WUoqtRDqV9bnVzu0dr4Xv8cq8AXL737+YAjZI6IwC5WVC6FUDC+zVdP59192W+4EAt2ebnn86Mds
ZZCfWVgI+hsUYyZUyN8gkvgnAGVyHAUlQWLijJnQLuM16LgIcWxGCrjCkKNKPVR5zVWJjyQS86bC
E95oj5gAl27FdJEzJoN/pSZV4GdsVtvbZxH+enZ/H8HXhP3npda2iMwr2/ZFeNCMIhKx++BZGgH8
eOwZDEoedRFyiiza5oz08tSN4qUNEFJ6B/WO0ulnik+plmw0yFxdZ5xcEd4VW075N4lqWo6i/OmC
BOsWGk+YKq7AXo4RcZ08e261tYeE8GjAEzGHx0gIyLIMTmfrmLbu1Qv3SUKWtTHvEE9Q2+fJocTG
wuY1glkco2XqBej64EZSAphc5otkCB9+4BIcHCFi7Y7StU5dqx1Ra66nskEki0tPD6EwtOlmKpRG
86rVHQ4/CHJ9j2Sze9Y462mptv/j6DyWGleiMPxEqlJqhS3OGWMTNyrCoJzVSk8/X7ObOzVcDJa7
z/kjphfcjgsSO9aqNadD0plQdoWiyQ7+0i12eVZfe/u1xqoyzzGv++SxIbmQe1n6L2pRwhGgqZyO
3SkibJ8EO/oTeeC/CNShCqmoNlwHk0GbGXMbpcqDEpcyv2vORGkk3HLINLSc/a3UV864RGipiUUP
sbapNE4igWvMxRIwNhi2YuQW4iFrwrWYP4yCejx0YECE3pYqy6Pg1mABhGpoV4W1l8RNIsEph4df
f06fHNaaSYNT7E6D02w8RMl25e5EiGn/4Fafc8ETP81rIr5xrvKXqC2/UbEZycKdlxZzZbgPHeAu
rv/4121ddWGfK/mRY8xOsrOGzZmaB5RDNxUp4NvpKZ5Jv891xKJYTOzp0PtIuezo5EeQbxFlNtgV
G1zhaBugHD8i3jffJUzIoS96NFAyQVDX7VvK809095MffvShdfDkxEHf7gP+aVr+RoTdmAXKM4hR
/CYhg2xqIOMCx6PItsK0NE5iaQbMX9pNloSegOknprnjvebqulDcwnIJHFR5YB27AVGHCpHwuOER
xtoMimw5Id3qcBzQpzY8UP5RUnPmaM+OPu/Sgs2ChZeb9qATzWVCTfVxicDS33rmsCOscml27Mf9
sYWthPIlNhRxSzI9zRWKwdD/FBx2la5tcOXj0OQCzpJfYjysgkPVIUMvQRaufjm64e4czaCDzl7p
zabUEIVK7veSAvNEroeE4th8Pzfo9GNlrMWgA/e4WBj4iyPPvjQ4CkYcasWccd6wp6Oo6I3mNOH1
D2Vz6QUPYkxHWbFnk0R0DgjOPGnbx9F3VxoA39w/GSs7SBhxoOgKe6MhcVLtuWC2RH6m3OZYQdic
8yy+DjNmas57GRML3/grNwnvQ2BsfZci5by/qA+aDUEua+Z7BWQd7NeUCuu0mS+T5z13LuxCRoI7
UI9F7SLj/oLoA2QveO4kiUlPxQjox23ss7iZ1lZyOdXejwUikGPHGUZzNcz12kORmvP86NIErYCN
e+6n/pBlBdK1ZD0rljzvj7S5Ar21ZPLq9c6Prrk7UqbFZoahhzUK9PXRQ57rggHOCY5+OYaUGLCD
GdGTPybvMvuII+w3Oe4xHPLQp17IgwYoIXARD5ND2uA5DUNExoW8M48EDwnKiEbG6yh7zV2XnlEi
vsskwOFdqALkFLGOCx6RYH4g7TETxbao63RlIp8z6hAcFRepHNdBQPuw0nhrqzLol654E567Iudt
mdNfU9jhLrVdumZgPcff2qdjVi8Ow5RKInI1dg586SmpOcRd6gUlJWx6hgjOWV0uGkGgAseC9jhU
j6Z+CvVtGp30Di/9Q/4F4hz4bH1LU25Yd6xxAQyg4y9Fs8m2Rg3Xki9w2nVn3NyJVYO1vF8xS6jW
gIQJNGgwJjyF3ZvNty14U/lqhJlcfPtJPln1He4zwRhD7tyP+8kT13G4zc+mwX+aH6nZHTgaD/rO
ztNTwAZpMR9bNG+oZHnJlFe0zsqp6e0hEQGsydjEwzExAzqAj0btrOzs0DbBGml1aSCj4AQOrrFP
LJerQg0R0AEhALNp0JZ9diiwyhnjPUDvhpmdYCE0v+mLzOhfwjaLxrZZ6/iCRfSP6HjBJ6pHXh6g
oSHNUp/e6+ifkGe3WjUahZ24VR+CfxYxevzSJjJj4zPiJVAmDZ3EsEouRmncssY/6Gz2k0bjid9/
AnVi9iaehzNJL6EvRu1gWgeUxWwpCd1E5LLbAlGoj/ufqCqHVMlHrbaezFH/rVmzhosGACCa+InB
N7OMdc/y6NXsjDUtAUaPtsrt5q1WE+sUf8S2fTESe+W39jHlBEIE9RG1khoSG83EPqooeaN5Wv0h
q/YCmih4xG7BcdsvM5KsFS4S46W1gz1n7G70KDDIOtNfdGWy9ir6x+xskdv2vre+iGx9zsO5X/Ye
MiJZkWs/amfB4WEmxm+PEY1DMFN4PMnB1RPkNV9qxf9geB60mCpL0rEdZE6R+0hllIObOKEqbY/o
vAnSY4h0PFLypjBduFQ+YG7A9FPgp9SO+NpoCE/w9ePmUTprXrZtR7dQZHTFkZGmGTbWmsS4jOnn
SBRMgpRIzzrqN5jGbAzpCBFDcpd8Sgnaf1E+vIRoCnSb6JA8Uq13CRAExax4aN17ISxCUmPSm9xr
42FMl+W2yAFRUW5XswZDJ98GIn0CyA6EZP/8tD1UPE/5eA6LdIsS5jWMg7XZl7ua9GM6T++Yxsm0
dSrqv9s39GgFry/v+NyUVH4TacN/Mu2SpCp3iNfpuaUFHYR10RlUKaEDJBRfAqgQ2+/fdASgU/eS
0TrsI75piAXpEKwvZs1/RKX+NDsd+qSbBQ5g6ggmYsSC6BxAZ6sZFt+6t3P5niKe8coNHySt3+TW
phE/WZh/q7xhSkxmIkeiqH1Fu5NW8Xsph8cS+iBOYryOwWNH+i06ZKRXITQXKdUoULnLJsFfcza3
2XB3u+ruzeU6j+h7YN9IhnLbD7+uf3CkvgG02HrIrEdvba5S8ebEaxH+Tmh88D/AttEBS5Npm5T7
IK62qbKAYQ6RbvkxxWTF58Z5ogCpCetthwWjJcWgnWdoCPbtlo+VYIPB7EcEwvxuSxpD6nGXxTnJ
kZIGEqQzNg9/iLCpOnYiOIJgOX5ConEwnbpO/yNP3IR6NNJ7nOk3KIO7Dsw7BsG94OL19Kcy5GXj
QaKTyiBeGiKYdhuI6/qjmq4mIuZhOrCurWwvXsZJshybEZQB4Xgshp0SroezDcTIgFkiRvQZ+jBC
HNKUMFHQhVJ/B2cIxgAJXYBeMcFAMNj1YURqm6XusXSSbVEYqxragBH3GtXl+pIgbxPuCdUr5vNV
TnVY3RNI18cbd5qe00bbFh2/oAhQgA/Mj4aoqe28XaDD0MTWS48aHZfgb61Uc7Q3Gj7x/AH+PDri
0/y7qYhmdQQiNqN9jNyU6DHMRIOFTfFK0pOV/1D+Cwf2JkV2ItSKvDM4/JTRg+vP1x0oFeKdSO71
slsGFIJUYukTw9AQb5x1wVK4qHGjHh5zoK2wfzYQiMmCMdrRFEVZEyYyEV+19vPkYk7BJosLE0bW
tRf2oAGkfgr2g66nlitOcZBMyVcQBXePVpdqCvG+oJApI0QDxhWFA+dBZzk7vBlLf4rgVuMA4RmG
OcaV3viFj2bC4KaOUX+Qhyt4giJAAaQ5+FQzn9gx1bgNa0aOn6ooBJXfN6B48ZMqrtYMF9+gSz4Q
opUsfPGaa8glhYGemCoCrWp42zkRe91236ZGIJmctwlL4kyappgWSYDOstaRISjHnfeYomakqnor
dAJWCmTctH0iW2LPIXKQ73zAvLf1mYYI2CF8Qo7GmuhmpGTN0Q2Cx8Sx2DZR1Yc2wA2GE5ZhBlyA
goQSCdlyVKBiN6P80Obd5s/ihznU5iYZbWMdl/lNcAWZeXA2AEkxFta5S3EKP65tpHeUbn/ZZcFg
bWTwYsR0g4GxA8hyGk8DrwKLOxMIWRP8eHjWB6DwUiMKEtF6VacUVEuSdTj5UQztdHGPx+3ATq5P
V5Lojl4vHlGIrAqJzTmnW7c5k9z/GWY8d3ayi2UF4TxdqNzdOOzafYoRB2EYb+kEsRES+xTVggyP
Vwmg4pPtQCq8my1cLXshhGUBAwsyoV5fwlnEeO93PC8c8GlyyCabfF9oaMilrM/WTlJsLV5KrFFF
MRmnjA+U2bYHX2pXW3v1+fHIys6t9DkO2V7M+ZL4fHxQUpUZjzgV38HKZFgkofVIdPl7PmKzNLq3
gmg/upMLVyP0AossiasKLMaYxUm3T4Z4IwLc+srMSjBspeHV742HemDhCG0KFKfvof60aEAjzpBW
EWst1GS6m3KI5x363wbJom2vNb7eqlcVcSs1oRiD8z7O/yZh7/OQFLYn34bWCMloccnqjoedhltb
utYWm2BeWciNhit+62Xjf7SB8eJieCqidNtaJO5/1373UrDc9wUUhtD+PPX1WKhaDChAtnRiIVRY
rAPjFu1tW5CSEJNMRPyEZzobLod/JeyY1G4OtKe6VlzULy5nviASavKoEBmqo0NBr57T7a3eZn6F
5YfVQ7BP1nPQpmfpgb3aA9/Mni5dChhvP3p1w735XUf2Y2r+EDCIH5ZJvthAYjj7EYvjWEeHbOYs
Zdm3OrRFCnVPWXHgCsKqfSeocTOhjXRdpJBevoeTQPlTmF/4IckONXJ0yPi185FRWolxyS5E4bbi
l+vD6FQU6sbdD62mGi+MMIk23mvNDYyH6DcVAjMQotw8z8DymvNe1+KBqferVqig1a+7iU8Zy35t
k21p+zXFgOU9BMvrepyVbnaddbkGF8e/bqGd8nlE7awiL797teSwLQfnHCjXkmO2T4h9G6SFvvbo
hhqyoGB4n40Z3C8g93jmhWfai+Zmz8HAmDdH+7r0HgcteFY/RQP0pOdodu5Oue4Yhlrh/FKFiEMv
s3aVeDEgGVUCOt/imxe7UvFBkmrTfvqNhfU+kRdtNZRgQ8BWMT43DMVN6B1zzdn5ol5rMYAYriwT
oE60rzajadTJC7yhDCilq86EfU/wiaiFgV//6dWZCJUq3GfDu4UgSoDjCEgmZad1beRQnoMFlnM7
ffHTZJtDMir8y0CTL1hiXR3lHu8hl1xibgniBUwb5E59G7R8CVTM4F0jWu7+APEaMe7WqeBg+Kif
dJbQ11pSRmvTdvAuTIrE6R6wqVIX/tZhidIKUkgI3/IL96nyklsztLgK58VcRDuJHGijdcNWrUBj
FP2iUQPl0Zfs2Keooa+PSiK7Ch8to7hkOiga0xPvAjCFM+zmEnTFIr2zhhHRHH8zxcgwG4gjdhzE
OAZcsgzmP1dxGXeLMeCJCazpBTPiyiELQR3sMQe9W023tjf2I8g41ZDLsKLMMx326tn9AwohzwOQ
KUOnnqzDFO+vhexXvv5FzFWEPJoA+tn3T+rKdBiAQIR7w4Ej8ai/8VH9XlsfcYirO084z9aaNCjM
TEc6LaP3AGgrb++uZaLKwwYr2QOmLlfOGsaY7zpTHZXYfuea36E5AqHhII0Ba/SUWDm3YTPM0jep
W+AU3XWKMczGiMiQ9odypECD1fVkBp+97u1lNt1i3/xEzfnPo6xXB9VTqJCfUmBZlz+Tj2x+pkqL
NjUCnze+R29Tq70Cjd16o8U9yJLo+NCBOmfojMzRtuynbs53dVpcQ7L/B+bPWJq3yUXNWnPJXSzG
dYPFD/DZ6N1FiSLHRZVVBvVRxZCUBqcwlXLMWIq3U3rzhufaYF0M+CcGOrYexWRsoEFF9sMRxRkX
48Il9pCcY5kiV0LgpcJiHB54mv9KEhTO1ZgRuIiCQl87jXe2yv48s5ooRpzk/Z0Xg8PVkPqzhkMO
bZGloYDQHoGKlpqghQPjgiXuqAhFZhx6U+dqVr1zvqIyqCSLEbpCoiF0oFbGdbe+iadRlE/O2O7K
qTq1dBqPNv/KR3tROc/Cck8V/qP2FGj842ffMR4nI9sZ7b8ATjavk0+L0Frc6P30il6TFC+kYm3p
rVWCRG6k27SmXheuxnir4/DOp58aKiXxZ7oqabJx6XynJW4eyShvXtKZMoNIHlnay9DYJlBXTbQu
jlZTEgWIW16Pd3pcU1b86mVIyaHv/YeZtT8B4BZpeS/Sz7B9bqvgXOKhQgWNlCx3tgZZ2ib5Qu2U
XfQRc4GzdMf85M3iqUC74E6EMWHCQbm+GCzi+jqIity4Il5aWWjD4Nosogx6CKq/nQgpakNqj+Kg
LA19MMHlAiU22zrdqHXzDZK79Hrv4FAlGJKhLA0WMqg1JfxTFLptDIhfmmVA8/tIuBhUQtjxMky4
Uv6fQ20sFbgWjckOocvSsgmL7EEeiACwRLDytCdYggbyhCA8z/HvYfNazGIzc0M6hODWnWRHc7Y+
hUmtrF9QG6+dgAsM4THMgAJsB+3FMxHzd2hENbSy2Baii0S073FPJ3ygY0Ps1AOVuezKnbdJXfRs
v9FQENYi0bEi9uP2t5C4h+EzlrStohc0JRO45TEcVkqkmuo012IMkXCFHneDGtJreu0l9+HQvjfO
X+jijkBpkmhOuXf1u8sIQ1vmAe3xzSbBbZQQSix3pOc/RKn+KJhji4kASjP6iJhr51Qqae8DRI+Y
kIvkSx+GpASAS9nBAmdAhwYhstUJhQ9emslcoReAtozFi090iqRiW9Mf+IvGfivZcgZwdqVJsEf5
/JvXdFmaKaYgCh8ekIj9+ty+oILpNtDzTekxWsSoLrTM342l8aRA3pLJlvBZDtkMQjY+C8i4vx/A
WDRheVJSgIQPRFslS9TPS9jgnOuHmGy64XcO/hR2z0gDG0GSh7oAeFl9VNzs09AnBA/5WdfZdDtc
dcqbH+9JwlI6QIRbS7+/kMDOL7JrXlTAilIElhx4CLMw40HeEiYFrqHky6xzERVjzukvxSeT1Cqa
e9sjV7b+lQxPXqmfnLA7NW17DAADZivYx9W8seKXnjWGGIl1OZF2Oz11Gbu9PaEK0bZJ/97pye+E
KGDY1nGx0nXELUXlLmYEqhKPYMhiWxsRQNbso2ae+ayPR+Bn3T0Z2XT3vOJDVVMj8N21IQE0UBSW
+SE8Oq1y4NghQyKxTaI9DMCiTPj8Zv5+Mud7ACBhJDlgHOZcflajRb0avJF6uHQ5X3s3QOTFJUtd
jBsteiffq/g+RfyTRr6bE3LVEAOHjKcmAFWT/GpDc4rdbt9z1BHmaLCoKxtYWoeHIjs7gbaI/W8e
lCXBkOuBIQTYcUGwBAn7TKOwh1mYPLTTBX2I2loCYNepJmkV9Y/tnsbxc3CqjboyPOOm1CN8GjgP
PTpa+2FYe+rZlQih3NVo3tWrj4JordXwd+Y2nGgP7PLXkZVMffyUlGigapG7LWAJzzRsr2hgpykD
sqyTB20sEdyHCC8s+VEy/dnwZDBtSmGtsWTZ2nIisMEmz6A+OWOz7dpgSTQm9wUmwvVk4PaDqBlb
51yP2DU4xlxL3rg4yFCyL6Ge323YkaqXl5tItbsSkIkEiwAB0ii6QpQXntkRpMMkyMW7VgbI2HTZ
3QbUgsGLYApJ64rbxlh2SfDP1564vfSh2EAgRpy6rf+tqYGRrbMNLj7nYJVoB5/i7BU56tg+zDVZ
CQuI7Fn9fbLM8PWVXJGSgCy3/Y67rT1yqGLYVhdyqrLOwUMdTT9WfKTjZF+WBjJUfc2HyQB7j2J3
23o/XAAPSs8jUMljAGJk9vHpoHtK7He7d9bj2B1U9kdzUL9Vr9R+MOhu6gRFeEz8YFwAo4LEduT1
aohbHsjs2nmBCsLa6vInifxtT/Cm6NqfzgDPyI34RMn8JjX8W+xQ/wLhQBRNTiQ1ruheH7+xhT5i
Hb2rP48TTuTZxHLD+Oug9gWyxttsI+Rs6/6rI40lbMa3wqC/gC41nZ9lBvHmZfMCn8MC5QRsztvk
fLRzTh5O/FVm6U7m+ckfAYPxKu8j9FgqPlOvzZkAPJJ30UdgYYlYI8Hq43pXRvXJIxYtZFC38YjF
LEV25ny56uq2sDZjQaTVUfbzcjbx6OdEYGKaqgxML618FVp0MjE8pVhdG9LNGp5ohJ5HFQLIzBiB
xW5VeP/8Tq0SvXNq5E30rTrUZBq96CDkQ49qioxTp/9lsb85sfOdltOCisGNKKa76dMa/k9wGrQq
bWjUKOj043MlsnOoFuhmvELaUJA5vvYaOiHLe8zy9twYgiZzGCpSe651AFYxd0cHI6/ZNY9RLw6m
2ff0lzsLIk6TsltiVoKrpeOi0G60mpALP3QMjcEyIaryoY96bHqW0s3SWJJXj4Veo2mhVrQYziRb
SvtUoHKiamph4vfrZLno0CbUkrA03FwqTzj3OUeGLxB0h1a8zhUXeiJWc2utRvTklSmu3Wh9yZ+Y
2I0QJC/nMpaxD5+l6Ru2kJPrZ4eqmheRPtHAg2+DCLS6bXZpat6z+N5RexLVCyUnmEbTxutBrkdq
9hubNc5E8DZhXkkmjRifehP38VFHEYKM9HvMukUVRvcgGYgtwmxDdAAH9adWfzatj5gRX3kQXxFC
E6T7L9XPvrl3YM4mF1hUoDhuW7h7UnEK3V6WxAzMtfYVU/UinHTlLzTdOkVtvsxqeZTDNUrvtfev
DCuY5W5Z+Ow8tJw3QifDtlhJtNroMIT77pPihH3IPYE7aQR9ltHjWH/r7ZXRQbMFkcjaWl0wkDYb
Qmk4F8COY+cwcMZr9qcnSI0Eu8int2Eod51RP2nGKTBoO62aje6jXTmY5HfauFq0OfoxQ3c5wImQ
irhVMlizp+qGKKoEyKbU4Ta9bSBIFOJ3PyInQsOlhLIEf61x68RQwoFvqaVkbbBvTwSGJRZ9AV4e
n8PwL30VNdR8cNkNlQAnd56tuKeBgdCoGu1KRIhwyOe7T/WlrZuHHqWSQxQhEhpU8mUdvU4ZnggI
W24yUYpPJSwbau8hb4JzlF7cpN4Y6lBmTcbFVlbVlnGb9C/76JMlJntAGngRddERjNXwdLDxLSNm
yjK3PwTpwQ9Jzorl648aaA7nqK6NhzocjmR6k8R3RdKI0QFqjrFWSntr1qi4fMAARgQDRVMCdJfT
+pZ0hLkw+xS4L8a5fw4+FHiO4jLSfEYPC/m9tRDNa1aQHhYiF5fXBNmEQWrkTBWWET71ygZS7AGw
J7xKIPHU4iz6iuc7LDB1CKIJ063Pcl5k5X1GoDBNzq5Kjz4SmRbtoqt/eT/1lB1b8ihNWK8qnpbq
5U+Eq3nlU9pkwH+IpSlPyBFUCwJVqYPaoWgKia1M3eLgFhMZIdzKf+MCfNhAOrd4iqUyaRLfdxkz
YrA5EeAeTWL4SS55zFD72aM48e0dmI2IjUS21q6QOYIYJl4nNS45TOX0gQaRLZrHvRvf55iov4ZU
ewXCOhzW7N0UukUbaaJqI0rADPQrO2dCPDB27L2CHFvN2WYMSGqpcStyoUcqJXD8tyGNJgJdAhqJ
3q5BnKdnj+etDQ0mkfk2krd1am33d+75ZkWor0v2E5cZv/XiXYp7XxuQnCPKmIzyc0YZO5raUWFt
GOQQSaPiMj60tr10RKPxmtBeqFAPyGI92qtPaF/8eMCleVygfqr2bAAY1lmwyRmYSO709oIHQ6+y
VYZ4o/C1A4pjUlHoqiT/H+ivg62FjVWwhBJmeSO9jwCEIclSjXzUidGPoeS0kMGtXyQEr/fX53BU
KjVrry6WDucg9DhaO3wLxdCvUw5Ij8NbWTlsyOF2rNfq2Gh4kFUfQI28S11ovLd6t8wQSmRMOQak
e+iGb2Sf7TvsZgHhzTGhI51Dc8AwHaXP2VrBdfIBjudnHmZHszeKX5kI8kO2uvLKDLkmR1Pv0wdr
Lytva2Qf4az//Vb9iuxCGBkD+saHV9RIQo6nm1sKHsBhx+ATV9k6itPVjETFFL/Qwge1KyhAR61F
nUX2MudnFcrr1J8Il9oi3Fo7HhY0hKFUFTo8LgixhbYa7AzGWyjphiLdPFltesADxyEsJSjW/Qx0
lfDYeftOzfglWUYQUi6KnNKU2w7x2DyPi2qUpKvpC5XNEpT9gm61C+hbVGj3PGEa09eSkVhmTEiF
VPVtuEgcr9lEdX6bO5IVBAHzSXX08+No3IyaT4zNYI5Ef9CzF2UCYn0D818ihl+MzU9BQE9k5peO
zMHRP0e5QEnx4tXYf4F9AmILCNpqY87f6rmm9E832m2kecuRPDv+/NWAJcqA8mRGv5yTqKbLKk0P
RkqCiW6go08O1YxF19nPNrmYdCg4LcW4pNiaazKdfN1cqcJXg1tiahmvuUf+FOwsBKA/i0ow6/Dd
GKud5FvPfTYdvPbiaQTZJ5VnV1RgXxhUVFhbp/EkjKlzG5A1WXH2bYhfyaqX1NpN4+IzE0wI46lx
BMZ46pEgHULiybvpVfFbCkPN3GalgHx3JqSAtWLMgHFgRciYf0lL4MyMwYpfiA5SM+K6Mm04FpjP
shCryrIeRufdiKKNuuazUv/y1TgDjuvDWObmR+bIZ3WH5ohw0Tuuqnx6nFxgwfohTD22ShXXgqEx
dYrtVJ3nhDVe0SiKva+a6FDT9N02/c3G4KKohm5KNw5qznji+0DxuNiWmLj7hJABBO895i1FGFil
jhRYkKpA2PxInKzRX/LZ/9TDtRU+qh+zktGuLuMT9YNOlB0UC5OhWprAOQqOfzXVCIeoSeU33zdK
dRkMGyPRTq3ZbhFUPhheg/TKPqlcOhV/HDQgu2xLOQ7yIbpqmXi2wuzolb+DiM5VjHSBqHL1YjMa
uDiv1WttCqpuGNGrBL1ES6Cef7WE9ZyRPuRG9osLc+1WCPzVqo+Cx5j/Ufn7R45leMXH3r2qc1dB
cWGTv6m84AmXjqPgXDiDBP2K0kSg0rMh35tDy1GlBBbqnVCgNp8Lam4RL0ZLJhmzNTdu3y2jgK29
G5ER2Oa5QxhWhQRnIEXQ1f191ZD22IRjosMrjb1azrKCGY5c4UnrDoyTC8wJoefs8YipNU+MOQfE
izY2N3ejHnjCkh/sVJ4CKCiPO7Ip6pceRoWhsOue1Tk0Mva2LsVW+DqgjiNSK2gVXtW8DRnklMbL
D7kfBr5owhrNLrTUqVYTxZe0cf2RJE2aLprxLPyqONJm8xxlmBhcooABjWo9gB4gUixc+3712Zg1
Evz6nJkfqqY2jhD26+V6hIqJ0K7gMPIwFypANwe6UZEAPm91FFRvtTA2SpSszjwbFFfn4W1A5KLC
5uYDjSN/EVJcFnLbFz1EZLuXM5HDDR7I9JVI11flczIKQsoKopPSf2oYVneVYKCfeFOJqbkUVcP/
nMWFf1F9qytQydThRvRK37CFVzE3/7fUPi1XW0W5RZqIOnuMS91r6w6rC3ryg2eKV49qlqA7+J63
KHPtS6a4sDhBEAWfSq6SpIkZSV+HbjzMYwYJC3wEGDHnfFhh2gNeRtr/MMdkCeFk0bIXMO5gJYoA
bzGr8fLr+c87sVcgTtFk28AGRHiSDvXRHu+14/9oIINJdsM9lAX8mmOeUX8AzXtXjHvCgBRyGAoT
67T038BudoWLEhAx/4xmUNqMXAjAKi8+qaHHtcXy0uXjIUyslUrQFT2iFI+KTb5t2JJLxloQN++E
6MCld3uLciPCWhU3pesT9cRfbrvp7FcZvKaWsce04ms+V3n2nBbTg25b545ic+pn0OPMVGSNx2HE
xcIWiayCLIBpI9AhjVF38lWmevRTQ7MkmMpsTp0cz8UFeltx6eRM4i15LlLIx8w867xOc1qN2OrL
rucU0taDEx5V6Z+chksYgDSD5XeI4KVc6SpcipqVKuLkACJt4nxtzYAOyedcFTsUtnGigdPYJ9zr
J5TrD8p+VLQSMN/7xXo7ztFSFY5NoNrSmq5V6a28wNtBEe4trHgsdxJKok7zPd6KVW1RUzEjCfSU
8gwpZrAspgwQ2D3zyeKZ/gxrGkfuRaAjMRue4K0DjDrO5LxAzpDnqtGDBt7lFiC05lqtYCUfdUol
wHgVKSXY0Hsmnx5CaubTqyYen1CvnEmIkYxS3nSVRnhGoWwCdkMbpTui6zndq3lTfSWJRaeSsBTW
QuRZ+b2GoZ757Bm5BuP+kuKyoxBSAkdPRFyjP5Bc4JGDDCTapiyNmflWIecZ2nxj4KjAGbBS0oek
8X7Cgy3KFaEGi4qgBzIb8Q2QnQZsoZT3EU9RHOU3U4WuWVDaBm9ON0bvqD/ejLp5UjO47M1DFkVr
h91O3YSQcOzhPJ6UgbX3Yj7Us41UCySNry+Qn150suP41CtJmBIpqDfLRaUgnkK0oWo2Czmgi7xa
R/Qx+oaNct9Y2wjE1S8+dSyOkL8ldowROk32nl+gw8BdxzCjeXaM3B9S69aB6EhxQ4rsaYuB0SvP
aY5iya76PUKJFhNGl7D3jPaOM5fc5XlbKYgsnrbqhakPZhZiWQ9dOvFUHh0D5LyxPY/5Y8bvkgh0
MQkZZdz6f332pJkjgskJgVY/FGCE3xdrbADpDLGUUDwt7X/5aG0NfX4Z6/Gc19PWAGFU044JQaho
ZSv97H6UgCCHmtQTOHgiuZYzc3+JuKsE6JUld91IKluvDhSg4cHBNF7vNYdSnlPOvKvIYlLAtkqj
aEzFnnlGNigqOsp1s8jaR4IziT1lQuhV4yVV74uayWxGLHXx0wylvttDXhbE+1BjEZobZW6WEM/z
VH5zJXa8ZJ0VeoSHK3lQtWXgWid1koNXp5I0b6QXhs5l1O8JUVrBCPZGfBinEN/ylzsyZOT2tokv
BTtSqj1xL6sAkxwlFbxF6uM6CI89vIeYs4tdA00IZWP8jRGLBOPL3zldiyfov7VZOtSSP4N3rroM
V1O8NV3o+Rl7PJJ95VTj8AVIIu4Gbtj+lKOLHpcqWkW6ZkeFk8ctYhnqJrRweEzX7F+QtKh9Cgad
IPI+XWwjKPkCjG8o0kb08oqwUqDzxP89Y3DzCemcnm0UxhQyNGlHIu8i7gpCuTtQwHChXo2C0aWQ
zz4gs2lORx+/aOMpKT8GVK4mSjVxQ1gMz4qpyDVtLSb4cO6bHHsjJEkG6c1NX/sfOo1lBF3tgL+X
iUEP3Jfya7vidbQoBVIBOhZvvfq7Bvkat6fuwjooEVCPDZJ3yNLfMpomeHmbDPHiRB5H3J0m918m
Sh4ffxFAleVq7SIVhcQcsKQQxpQ3L2JaatxfynwQD8NcENLsNmIlmD0iNn9ly1bLpo/uW62lysg6
aca6aYBMnPhxnGhsmIPNH0nt8Hgm1rtJsvTMiZRF4i1moLOba1RRhoAPZp2IW4Sw6DYQVo2gnnDU
S0iukVHikuEJ9bkwFQFNXc0ikt+2jgrcdJhqyAsjF6mrefN5gJWdyULbQzrvYkD2rDa4kqAwBUih
9eDEeTGwcnkQSUPhPNUCVQLt6GGWbly9h3vZSoyEvWFfFbTrA0r+2bWHrUVhgMJblbLCYg6KCcis
M/uSlSgM8itPKt5QbsCdmorGEkRTGfnLPt2rwSuaXUw3tGzLf3q5t4AP1WYdoqcM8PoqvBKJxppG
5E3YhR0z0lLzoj8laNP2bxZErOIb1dM+OjApzCMKbWNgEfkXzjvaBqIdeVMLK9V3A1po2TjrMqzP
ekIbVh2dk1BRGuTC4MCvIqZr696EbxGDRtwEt57quRoF1Vx8dMDLqOTs4GYQ6zDz0HeUjYzzcFB6
QXX0u3pH/fDXn5YlvBExucTbhVhVPvy9BxwyyeSdmwb1bINnxICUCvhZTVqfGRvin96tflH/LOXI
fh1VC+9YaW9qdRgHqqUIe4nMft/lMxFHX30wId5qf6llZCajJZl70SpBuZD/qeMdLCXnM6Z2+AAG
mEa9k8UZ4XkM0OBjQh/3VHid/O4/SWfWpKiyReFfZIQoKL6CCKKiiGjpi6FVKqAg8/Trz5d9Iu49
3V3lAEnmHtdey4J6UJSehNSDSBrqTrUK5W3E1F0ZpjWEJQe/d4+Jcgbkh4DGuqqzy4LoI24eUr9W
Z4E1JWZUy0MMxLlDtCVkEKODnIf9VDSMCOa5m0UUnLENlfwLRwjpY/hgTuPf6CuarHSqNGV4Bdp0
SwqHYTmBNSWbC6eOogJIpZ8u3T5A6z7Xwf47HWH85SUSDw3vG3eRIWKAyTRiWM8fqi9H3EgPz1Fs
KJRgxfktgHQLdGH7gVKlS6DLLEBcQjQ7qJ4EDzkQUTQKEsiUZE7peADXgd5MgezhLsTUUiKNzBnW
5ps/6fIZVQlmhkLSl84aTQ/YBdEOhyOE8vNNpNUlpupK6pXQgAIas1DV1XdoVCOoi2X5X6AhYiAB
rxZFugAFwhw4hsBJiSRNTPOJgueVtR+jZiUNDuSf9K7CVVSp/6I98XbRRKS40KGUDAM2VAiEVCSy
XfE7msHODdo2iDoKR7GRpsy1lvREKQEDt3feNDeuQW8C8reuResGFKbfVFpFoDYK4IEe5kGoq1R9
YjnYTRi+Ypp9NurNQMWPJt/k+GmqnUhCRcwEh7oSVdZwEh27RN1l8EBMx71fvM2rmDRgirmfjn8E
CE/ufTJW4etUdZl9LqzooqoZOCKakT+ROT2NGtIzmIper3NV3iNQnQL0KUbq/21QagZASmBVX8SR
WAxXLJNEXAytDi2qpFiIyO/NE5rQ3y1fDG9QKRHF5K+k2ldwD6Nre/oHcU8qBmS+nC3IbfNqE1dI
1OLRelVFFXGI9lVEd2+y+hLbiWeEc+6TxoMm//6ti5uUpMvgTWlYuNwhWfeYv/c9okJwwNMCV4CR
qsFLn0IiJZx6KZ8zetuvkQy5+HeN9uJuGttZASgwAq8wBqXQ4Vry8Osk0D/Rax8OkAXs/qVejH11
aITVQzpp83xf1biICI4crBWo2p5FqYFfieqjcDvBNGRsKPMioKJjcpIaXx+jUzIoQ6aRUjgbpnww
QadojFk5mS00d00IaE4Ij6MGuXyPRn9dPd5NlcSLgq81mF5/6m+jtyNRLTzDRr5uPr2bzhgsGsZj
V83f5KXMSaAG0MDuqOFOgm9qw5Sw+AA6Q4DN7sbJqovUbfcJjHzizUKGDwRAFZlEVLVpHoSKKShD
koDbDq7zNH00Ug9DHRNjBJLixgSkOfkwqfwD5GMtcupp/qiRwJaoCpXdrzh0r4lMD191rtnXLYvM
CUeJManSdZuQE1X74UjU7mu27Bva5NhGfIQQ9cVIu6iGQOLyD4Uc1kfIbOdCfDZMR1tR5RP8LwiQ
Uz1JGgb5ZfeFWceKxZTvRrQzuhDOrS84rDcwRuT2mN9YfwCdTeTE7NUIyuMB+NzlOE1N8lbtClXX
bMRh/A5oSjZgNBDaJfodlICgI2A4dFQqJizeDOeRX0PeEqWGQOMIOfNZsVGxJCplp4S+z5R0tEjV
X2GDBaI1o79G/ZeRNQnSLFhaEjLNWWUnSY+QU7BIB5AYIB4gw0EDPUJZ9qYU/3zAL4pvS5HrG1zE
asjDbN59mbQclcsPtQ46ckaCFM5gV4BZTWYBlFW5CenUKcfkiGhwwsqqs4v8HlmdSv1zmu0F7qWJ
0byVcieFXzklhKS283qnZjGTTIEQyHIKQgGKr0jMj97zD6Uu8SPBA1FceyJOJkWoE2TvbSqYYyjZ
TVty/CKIXbAxZcKzGMIhkY+/+9ns2KEdmeAgQhHbpxNDumKaEWU3S4rfWTb5+0aKpUAl8pYHty9D
YbC1MMGNzcqZPRdT78rV/kpXq6OKzETwQcBRMPl/1yhbykBMWxiCywBAOwYCZYsl8hyLFrKqBCTu
qAVIy7BKg0NVT1GqGK90KoqoqiFnBXSISmLn6ncxrrct3eCqaFbMqlFLXKQZXaCujd96E7dgYWBt
olzdhtaYgQlyQtFqq+kVN1hROL8NcEVwTIL7GcCsD3TGnmLbXgNGk6uGJ4ZuYPJCdXqwFviFkAZa
MgmXTV2CfabJ1ya7agCjYdSLKGQpMmZIRUTvdZR9bEFWJMZDVFAtYxyMMhG+k0QxzBkO6QLbi68l
QzBhgyZQAN81lDgdUAPCEzhrIEf5OAL+lCUDqE7lXfL+jZUUfExtvwejbZgBNkSUbj8aU3oH2RTR
n1BBlAWwLtF2UnneqUhnVZXzPf5jENyOrz08JTU6zNVrF8+Gf3nwQjGNOSjkEg7TUs21DyP4V2al
9p8rXVXKD2X0susZnCGiRxGDzFWGDDN+aKkAj9AH/JNQCGqaMKTtWaH5Xqhj0r+x9Jjk/6rrSNYU
ix6NzE/DToSXq0rGnHlOArJkRq9+7OQFF1JQb2iSdn1T6so4XObtzKjwRh9cWtE9E1LRoJ3FkIkW
i1Fa6lUj8Rzqg/wiDnhNfCh8zKhBv4niCVgYIkL5PMYljmElEaNUxEIxddzoTT1amdrfHH4/Dj3B
7pyQYdExrxTDVcKOV1VauVJOQYZC8LfCY9bvKVlXYr/6Ge5kBJNtuqStLr2Uy6sofl7M0kO/sQmk
KRVKaurc15qBkY7T0suV932/4bhk372pYL5Z0NCoM2iP5NFW5JsjMa/XLEcJgpQD+FrooQsciehZ
Tzh8QQc1DZACBvoZ2kLcUmIcLvez4ut1AsTRpTJQQyR3vkLlMoyMIL0u4FRD1lPGcCTNm84Gc1sj
WtbD+DCTaJIos2L//gZ+1Lnj4A0APl/GQDpI7lrqTyOK5Rp0BPA6jIG1DoXaT70swsqVBpDFM4Yq
rhNKhueLtGQWtHNJDALk1GBozhdRtWOKCvo8ENV1Qu+Kcq9SrdpvbYmial+/9ukwA5H9AcBeW5TH
zDYrmcfqzKDa4gDmEn25KV08imcBfbL0O9AidvUI9MxUZmQnbKgxowUBCZvCN1ZKs3lfR6ummLgd
846JklpxueqpdedwKUGTCj/+FPSmtLp+R1bbIJAePBD2YOtPq2PY0kBs5Wieo6uuZawDg7pFRN1+
tsSOoTYQ07gmipSjbcHUQ9bXp5xyn8jP6BV1gWIlb+fFqHedjja0Q4zg1Zl5dr28utkqSV6uOi68
mpn5ALHmQQqQobme87A0e+pURfS5xx9G+QGAhjVZddsju/IduaLh3b4+l+wtrTP6qwoFlldbbiJ1
/Hcd09ot38f6Q+IHQwFIORi7aq/oR65IBgsJ9eF2ElgTidpO1FkMqQpbOojkuSUP46eEqxVOoWGd
wFq5eYqGbt3gm8BDIMynDu8ijw++WN5PflCjzH2/FKsio68n1BQBRl1JAifARt6LEI4CCoD5tAYX
AZA4ms4EHZjUqy5oIyWgmI6JmKZDvoY/kQ+cgoxoYhCvIKb1iaQrZYZUZ8c0Xs/4RwKzbi4PzZh5
8Qz2lRbhiv66VJSADRQsU3zzdcpcPisIBjNVU6vNei/m2qqCFjzTQD10MZPv7F9iTBSxg7VlTT+9
k8JLn/RenS5KPwQtkY9H61c13JRjKpXMJg+kiUP/T9K+pKVTbOC0PUxlr43e7kh1UVrwFM74qN61
wfeYhI+ICvNAgeu1edadCXx5Na2K9fQF5sEsVZQzF1V7nFITyGyo1aUZA1rOVbUn0MwBn87s2aHP
5nTJ+cRX4r4BhoDQIn+UTeaysa7KZCF369FrzXpToWXqX07J7QEBLauvnb3PH9ommvOtteQGpCRY
veny669545YX+FtoNgNh/pOExBDqK1slXaN8y6yq1lQQChqAhuobkhMdGqo4DbTdmQlFdyM3CKWy
4/gwk+cxQ/wb6p8VWGLFGdfcGjPze+wXfHA0i1GlnSlz9cqMjv76+b51dMYbWrSg1qgk7kZ3qNVI
g0mSMk4vQJV0zr2hsBhfKRDoJcI0YIZGKzXbFrTqnoiGMKcECyPqU9CO9BfoMseKQ7hqJ+/dW9qP
X9t3RA2IrqU5g02dGi7QHyYO6fhPTGrseTUXvLvNv+Vneu0KbTOVrtQWMAa8TkKo0H9QX4No6m22
nYveKgO8giqS7QprqzR4fjgD0gT1XPQa+7WsbOnzRaEt56URNk+GoMGvjMF9UvHnbpoJ5CPLBHA2
MRK0kqcO2wmsxBL4aiCyzPVRJ7+LnIL2F+aTBRZda0bTuC4t3KJqDv3Z8BBcUnoEjc7UmoQS7q+C
yv0E8gegPUgzaIk/gX8RcNYq/vueSThIjEaUgvF6hLfpXHpUJ0gIeEsVUHTU80tTIkKuiQ6ieb2/
ZhqIADnR2A2AAEjG0IW/hgu+c5aiqEujnbdAuAgfPH4q/MWhpDQcSeiOOdoDJsHcMrGbk/QHfBIn
WVdzCDvYRQlzU5fkgTQAoXpFZRGSB2QaUzuEA21PeSIMF93YCmhoYIhAu2iDgYhTEBJyBcEVPAOr
MYX4LfjHeh+Dbn/raGUTxX2NKp2juogunaCfeWnFvX1cT98ztwclJTVkVhwiMu5IpW9pzOiIQHyM
lMJ1fnVAjZRox0BpQfrGiQOT9dbp2kNP+PIQs3NTn6BoAd2vm2yg7FmE23xzNeRVZc2dwEr0jy+f
eG+xHSI/v5StwkpcYorll+6Jh0TuZXiiyv8aa8zLvM8Fq/5EQmSZ2sV6bHx8VIL81mENM8AX/j+w
hja6D3aRf9V7I3U/7tdqrFmjd/cpT8YawYt+v4LP5YLnPLjwrUMVxwWMOSY7wLX8jNdwbsi4UVhg
WvSFPD3S2+hSSmIJQDidoF5vH+Q69UbcLc+Q5wsyhSwHMiNKMPDpWFArb9V97DEgulHsxIke1zsT
oPpsDtW5fGKtr3seS/7gPMCcV+9hFKof3CAWihE+KswHCDHY5EgRnAo79pK9eufSrqd+93Gnz8CF
c3vJzs3uEJDI99GJJ876p48coSoNHlFpF7ns1OTRrVid66neIA26v945GewMcfmPwmu2wzubfMI9
c9VetS19EIVWbX63kxWz8Kur8V28t4nNPJ1B0mtkC/F/1mdJU4Fc/5FuBnOeGi+QV+/FbAkh+bJd
/ElGtWI+c0EZdIn0pUFj1m7NnC3AlAkx8GzHUQYQehL0KdvheqTJ66EFq7k9mwcGiaYNPdgWzKZB
4cFATcym3Gth8hcQHO5aM9pXq+E8tZPLcEGwypHNLJR5jNwMnAS2mcjozM6CXIk/BytlVz6ofe7j
OSXYebak7LeozXrzZUOCNdhVy4/D603OyyXZjE7yb7bKFuR2S7A+88AdG93pur/qEyM12428ZrTD
yjeylZiyFexz87UNt+VGXnF4kUcnAfRhTSGzAmW3w6dY6vZjU2Jwm1VivLaEkPtsm+h/yjzfcCvs
GmzIdrortnzVbsp4/qbeYM92qc/suNuc5BP+A84M5oT81J1FWmIOrdIf3vtNemEecCWvPi5v0brT
6PT20svLo+3DSap27LTZcbLCwDGZyqDJvb4VXmpe9cjEBVpjo+Aeaz7u46cm622hSKgHe8RatzRE
bdbz0pyKVWdmFjLMJgQKi2qdOqn94l3XLZVcW3aZFzl/Nt/VbD1aJb7qDHaxN2ArcFrE9kwfgdtm
WrrBM9QA5DVOe7SUztWW09Wcsi33/3lMThTmxVZlMz5gP+BfX5VisV5ivQGtPSSDDBaDQi/KnqzQ
qrNeW/DL3OZoNTp1p8kJbsIVzNfb1vxsuiXy1KvACLDMaG4M2XIZ0yOcWvmkLHOeMmA8g32xqu7o
r/vDFbMs2/zBIv87n6IB80DRc1HyKOCX5MvZMMx6+lybtFFXtUO7W1cXA7O3Z2ydfBOsJS9Zd656
x50aqMTtB1hz1M7sDPekUDO4NB4DP0O93nzcoYVWEJtdPI7U/J7CEzNkDsNAjIrg/vgvtkW0kY5D
TTljbHGZRwKO4YmSDpYaBEgEGy/VUGq6t1etB35+6R/j89eD1/CIMcDwXU+ozCra9yA9Sh9022gP
LnVVCjEuDUYjgn5sip5eIjvbInl8VnCaq8l+dsZMveGTEQ8EUCqiUigdZiXVBPo4YDywdRDpauMz
JGrH7ISejv/dY1QIRbCSJUPQxO5atUPfSfFjrzXVfb1RLQxW6lf07aJN7ElbQhM50tl/SOddpGd9
qV3ar/GdseNY56HY7N7RqXbLxxufBagRSrx0/iAKwifD937plsoRM9qAs0LejkMXaJKsRRfKQdju
yG6JVVAXJ19eZV79YBdQ7uefn56jEkGKKkjXCqDWJjJd2PX0J97jzl4n4kcMfraotuMzOxgyOcD9
yi29sSvbFn82OzKfDP4Tsuz95MAGlh6J24FsE+5yfG7N/sF0PWr1EUAdGGqcEfh9h1YjVHRDfsqh
3w54fD8MLx3fQPci3aV2zjWw8pyIM/3q9hEPsSaBfT1NfqdHzv13O8YrYXS703A251vhzVNkjSCD
JcSKEy3iudiggMNwHuwMVJMaDzppttPYT/ed97nBm4LLALSHk2UpCK9PsZf9dYdwLp2n5/dPLHZ5
e3v9kqS50ua7jTYN8ratBkcVn5o/0LLkJBAFkNCVG5WpAO55O/vjlzhLELH0gohBYCuBftZlyQqP
0SV8qz6I5iw638+njQirLxi20s/+2GYo0rFclSdteJyk/4N1cccA+uy96529hvY2L84vfIOKxphb
+uxdntPX4zdTG+byav6xVYdA1mbEFQGAqT1co+No5BrZ/XnmTHEmwOHsekPyTYayPX5wEPGiW2Hg
VqWp6sxWzFFJNpQlMcsy8Gc71nJ4Z0YMgvElOyPYpevEiDjY2XYEdT6/jLGy+SP8ZZuwyNGlfMh3
rB1x3sSKMCpfjzCj+7fQvIRQFLlDW7WaZbF9/Xyw78ypucJ7swQxA97NKXAp2Vlvr1uK4q2wQzjj
VeelG2S6iT8vBWEUlm2TPvhy+L4pqFJ6FjsD785j5TkQSrxLLXFHp2hVMrerq3vCmvRS7/NH+zbS
Cy9vPCIWGYtiEbOIDUII8yAy/ZY8/9pX7+mDLZZeCGrCxXeRYjlGq+CCtd2UDt78QT1IZfV4kfJ4
EYucMTr1ZkygqsvrbEDYJYotHma88Hhm3D4LDz6Ur8VEEZ8O9LEv3QY7xuGWp4+lYtFzPhfr9rED
93NQ5uNl8vfyOi/RYR8kHPi4DPmeKNwSNgSM7aynO3glzu0luLx+OSEyXGPMcCbEfkRkhceRZ3tM
fuKteh/eSz95sM7KmRvGs8Dvw/Oo95N74U1Ozb12xQ6ziWoeMsFD5QV2/vhYyYNgB3PA+ewf7ERQ
9qfhqT/WDh9AQlDtMA7phaALxOI+3TPkRsTNv1AM18jAar4MTkCONa/nngmPa9X4zNYouqBtq24l
OzRnbr7v4SwltsQ41HxtwwISJ8Lsy+0kt3Lz2iKJxEP1E2dwHq4j0qRN/0DK6CFvpl4GebIWufW+
dDATD6jC4OrTBwzMMY5Jy/vIlbBZqjv0UkTDLXP2QPfEQSUPIeIsthxy8Xx4GTBzD44+EhwMNnOm
GmQ6UxMOk/zJ1Jkjn4YX5rh80MYfHb6azfAQbuXTxGKKnkpmdRjv4Plalw4eoT9m649Tih0u+YND
s2z+ItoxoZadyMG4Rk4YayvOMPkdj+qetiRo+hUNpplYPeWBM4HBtr0ofzmkThkzxNr4CS2pcqgR
66Av9iCvAUL5eZCzDQ/8rUQtl4YmuSnJlsHGHx44JCSyw1Jk4Mp5aPEo3hyjCbav3USrr/fyGFy5
QHZ66tbdKQUri8XeJO74ElgMmfsNYZ28aNaUCLeU/8hn6HPNB2cgfQa0ZEbozc7fFUzPi9aUF69t
uW4IPxLzozP9bOELFhSR3HgdLyAdfTREaf2u8nKf85q6TBrWbm1jmu+5Hs4nixef8N2SQDzirXIG
fWJWd5GFUkrA19Y+8TqBIoua/wwgeiWLgGf63t/SfemG2+4OP7SP48YuEDLwWEqfTK44wXRGUPFL
9tb6kzurz7HHEowf1R/+mkfPecCGdPTPILJgGoYQvQL0DiOgSwsJHZilQvKsgL0QGY/YojgYUmfa
0Jz9C94HWQw4+aBaFDO9yHbS52QBAMXX2vsXL0j551/DUZgbBiAo8fAp6inz2HoX6aGw0OqJLd+K
bOwKwwUYNuGu2Aqi+pBp3FB7ZKcQTBDFtA95nbrc3Pun3eAoLfZc63Sn/sGHc/uvn/xCrlFfsD7c
OwRHpFyvH7ATwHMPEPr7fBP8Otz3H7FfI1YcmYcLP+Wu37/DAyYXXQWkQgK+DdCsi3kl24VyhDk4
1O6F/iitc6pz9PupwKDtTdIIJyFCsaTmOaNRGq1LfqKqfD7WdIrbhGCJUIJZU7pskqb+8IMICUEm
8edXGExz/UqRBSYLoCAs0hb1m141ZkAjUgvoyxjWsWIJuWHMIHtK3cXgOfQXrom+K8PDdN/eznXF
8zrg2RBJ1DAO4iuIGycauqSUk8If/pX2DHSQ+pXwIWiE4MIbmd2hvZVH1ZLvb4+34ksyLz40K9n6
kBE0Hm5oC6hxMz5O7iFPYwtFHufpemKucnyOeN3YR4L0xKLyYNRTuO0vHHMWEjsDdw1TQMUfbxCP
4f3bYz6iFboYS+mBBudacfsb9u2e77/b5KGumLohAvyQBBdWxWdnq49FRLKiuPKiuPP+GRLKjzSM
/3SD9seq2hbsdwdoCzECAcyDpOw8EAHV+DHAHX8J7LCDp2xRO+BqCVCx6SQPNjsMS8Qo2oQuAjYR
178Pj9O/9PG5XO/SBlqY2gFbQYjKzrxTRRK28qTuP4QpWF6/duoH2C97eMgvmcexUAHiQms3f3v5
jTT33jr5hZ+tcKx4KWpUO6pnfLvkc+iKu3xqDrgfP3An++ltsvqIvUlOZ2HG4E3XWiIl/EjnlZfh
Oj4zufZ5ACQkqyLG5vzidMnb+0d9KWpxjUIk8m8GY5hPUsU3ctLbDwAYrfnDVjyIWwATC9Mrbd4s
8vQsjjShQmZ0y9GPuu2N1iT+dKpDY0V+7jAS4KuLgMrAdw5GbTc7INXuEglsgsdsp67yDSE3WT6X
yrcN18GqOSCTsoMrcyGdxzsOxGJoRfbLE8atXEy3BLvPxCen4lz56WPsBRbzEA4eCdhzoE3XNYzm
BFP/SjTvXzY8KpXYBeE5GQH4nR2FF1u3FxaTQ3C9kxhQBcX00MrB7yrH8Awo4NaTD37PzbZ2IFTx
S/Lryakgg033fFXriF9nW7EFmc+3iCG8korV4MAnGpMNYRlJRknQFy4/3DCasReGRfx6gw2Jn58D
8qMDpnUoRMOhdUtPPeFbDG/dT3/hAn6pp3mkpyxbPC834qA4KGtYGXVFJtVEWERCnHnSX3diEw/x
NSKjH95r/7slFnHVPUtRs6GpdlCj8sjxtywYkbUwamwzDhZ/4bnygPk7FS4SOlE6IOdaEb14PBbK
2361bFbNlr/iHzlw6j3zep8NxYexf8Qa1ubonl/4UqwvvyNG49WYa/XEBuVQ/+SEC5f0wnfxkMWp
JH/IPGIqHEn7YDHZc/iNRJgiyhiX6o4ZTtyw4kfsLtwqASaP6c6uwxz/f+8QuOLbOG+sxqthBFOc
PYwHTk7acH2Ds9jgKJF49Z6vAnNGtvXPETDcDNrxylDegwYEXgZ8olJv2cQY0R7zg8nj7OIt/u0n
cG6jdXPIcPz4h18CU2kjTHljMawFudUO7vPjG11Umz02VubcySs3SPjidB4PhFFAtO6E44l/S1LA
LtDEGAV7jotkgV6/2M4V/RjsJvbxdr0Xf9cV1wrt/KW783ZcIUk1KqWFh5fhI/F90+Prl/WsL+LY
VJCz01/RpzC0veGbWuCjecIdLztzM61D0ItXgf4Gl1I74gKZ/nO43IoilyweAlUAnonK8xaHGxqp
C6dFou9MqMn2gUqA4vRf7uIx5FO3ZD9fwNe41EBxzTgt/tKmCx4bH9r7EsFGYtNEYiOQOLABn1Qi
2Bgg62aPF1NbuF4Sfyr51KUuii89xj5GHIof7KdQhOKnb3Eir9e5qGG0mqpCS0Kc216Gd37CRQ3T
OWld/jYpaLftkv0wrsC1MKeHzSYmxzGj+8mW35NR4k6pcReQT4t4kUNOyq/A5HYn1lUhAAccWszH
fDlRLGAF7iM36Bqq/xpD9KbQYRKadtHiHex4xlcIZ2h4zIy0tfhnN2ZaewFDRjOYM+zAg+VSuHqO
LduR7T99EB1BQUJgQ+wPUgw4BgsazmEzbuIFI4JNrRfUK36/OG5iEBz2vwf74gMBCMKW/QLSpY/I
qkp9nC6IFgh5Jzw6dic2D4rCiOcgThKEXoQegJbZaThN5RH+85i8hP6LTGvhS7McsIVBGsH+JR6R
uRQWE90tVo5DxWVjEbCiOH9RciUO6+cYeofLpzrCUwaNhxf/5/eYwAZ+Tx4ttbBx8QAhARfLjdnl
mfHR5EzUYMQWIluUNY9lANE6PU7ZmT3lbSRQ5gqlT6AjeoJPhstmzl1oN9tfmzfDMdeOo5trb+3Z
hnm2dNc2DcvQbcOxDNvWPZGrX8la/F73G82318bTDjT77JjnoebffN2ONN+/2fyRa7Zx023LMBzH
uTm67Xiuofu24Wm25/Aua23r60A72XajGTfvpOfabe1pDp0HzXuaju3ePMdx9fXTcm3H9uwnEahn
6YZnPXVD94xAcy1b1Txd56Xcj6Yb4mJuls+FPR1Lt9yba9gWdf35a44KmUbtUXeMSvOhE9QMPuPs
+fDHaec/toHGm12umv8quu92mmXbrsF36vpNX4JI0ayn12j84D33Es3mf2wDfjzSbgC85i4bUPNW
dif+6TqeZVtPu5qLt3iO4a24eL7JtsOFuErnadmvuec/bdszfNdxfM97epHm+XgbzdGfnm/fxOKa
dqLbf77t57oP4FfzWWiy1LnHC1hELs9wbCSYnSG3/kQhQ/voXidewy0G2pPfWrahs0hzm//oa9vV
fe1mHVlTn6W3rfeCa3Z0S1yh7Vy1VP/7i7W/Z8SDwq9RX8IPu2xUmVyM0q8o8jRevJUeQwyNiYHN
Xezj//0QElT0T1v2W8vkFztzjt2dUPQm3BkBffmRoMkSXDeToMU2o8JkyOMt+iBK8aOO6IhD1SdB
uwiMaQRzKRyUQ47alDZhUPykXwVoG16qANCeH2EmskDxaP33gjbSlTkc5TuH3v/6ObasIl8ilSQF
G5SE8tcIliL4Wih5D2bzuC+sIv4ayaxf9cLFYx6qrFmE0tccgnbbXzv431+MuwDDgfRiISbnshSq
vvyvYy5+yPwB+OyqqDZiRn8mM4jbV4tKCTdBU1igTqP0MEgbMNixQeaRXJnmQUJwcp3p08TrOu4h
bOwZEx3jOmeAK9AHnYIEZM0AghmO0acszXSW6vXYhd3aSVe9GXGQ31a15hRrXocoN8BxSD1wLozt
FRB91VCQcVULngVmSsHAqtBkjYwSPz56AaNuSy8OaBlO7ExCmToxuuowA1DYXneP38f5bOIhded8
c/yzYzu+7pyckXb2VR1Sd35DykMEiwwpE6DIOOr9dIW2Lz3z64ipgMU0pthtEAMyqVBo0xtJM5T5
9OJEySYkB2ZnJXOgfQXyk7vPvgOZr7U3uPsI/26At1HL5lfNT85kUY+2qvwzFLWK6bNg0huB7ZH2
2VNnoNuYMyXKCNLE4LaJ45RM5EqpPmFiXwP+wc1NeFwS7IA6nmTWzglayNga0V9lEhGCA5khzhDI
pAG4RY5Frhh1Ot5sWIDeBGuiDyh5kXcdaNE7JGCQmN5mx3hdG4ShdrPN1mhC2eUxXtCfoFsR7uTF
EGG47lSQJlOOhJHgCkWKyOZUWM+4O3QXLOXJpN5HK5/hGWA0Y2qhida3SYW7+50inQ7oFxKHGFY6
OgjzbKZBkoSeiCafJWeAIJIz5uD8jQ75c+AyZlVB3MMoHJARKjacT2a+ibeIuyEjvIoGO77hI4Ix
7oAw4OOS+15rrTy29rQjUWaicP/dScdsxyXLNZhcBmqRW/gCT4VRS9Z5HwA+xiwC5ub4RDiTgXdS
Fz4qJijU/cvONrGPiNAN9L9JuXxN+Gq8dtN9RSK5C7btaWyXxE7H3pwao13l47GXcNLsgv3wF1U6
OOGxG0Tmvf+xmBHVlwiU2G/AndoY4iEMrFXeyImKubIZMb2wCbe8e6ApLn3P9ZCicHBslomDsJld
OsNDub/+sHkSZjVZmEvpSkdSTnxea4Tz4cpufXpIfrFryQCyBVnzArzCoje6OaoORu53y2IXHsZ2
sg8P8pwAbNEtc+M7TzdjA/ZKBlIjR15AfWeCuzBp/1JiAkq4gNhzeQOHq0/mfrz0i+XMHhvNklRx
NdjLSyZ9f9K9auWXgU0r8zfdUxK5QVUpn8PlZH5dhH6wDbYAivWQ3stg2a3lw4wmFC0hNM9/2mO6
l9dv9K5/wnXz89plMDVqkMldYUCl89iaaMqt0322o5p9YBpum9y6NZCa3ZiEMD5cGbpmhknEouD/
HAgLuVPSmJAPELDGv+ZOhYj+UX4kA0DvorTjN81RQssLUr4b5He3AwNqcPiESqu2p8ZAv5VaaGZ+
uJyaIvUKFgy+7MPf145BPAMSd3tk1Y686paTBYEQHzKipg7o1nwtB3bCb64O9YHvIfDbTWrSAtaz
tUxK+zoHFl/vvy7qWtQN1B3sYTwGeRWZ1N42Awdq4zPoBVsxqgX43/nHm+wKf6pnCzgxV2MTIQg7
ckStDQSGF1ASr2h2InW+4ajSyyt9cpdyE67T48D8rieL4Xq2eZ/l3WRbrF/rCvgBTt5NTjOntBlX
2Uzm6rpZjO3B5bsWvYHAmNkQBG4oMpv5KbWgqaICHznf+cB9mZDI0A8fzal2zPvj8Cej6zr8mW1U
LJUDlmmeOwOXq1z2Dmi6OS83hgu4ronEACsYgw2jMTQxHrHJguvVesDtf5fhAo0iNgw205xYHF/2
KN1qIkX25C1DqZR6TC0Mz6CdZ7KOCi8GtZ0gKgTWyGTwDvJyHay/yngmp5lRb5r6I2GmiDCxDsxG
DAJhTnkN1WbSfNS7mKcANtfrMLIEQwE2EpW2W3OIzxh3lASxEVjQ6LWohbjcvO+14W98hl///YuJ
pc5PEW8RQROiTZ98AXHvPFmNfmYxsbuGIiXvx/y2yTz+a2+IgNABp37yC/lYeAgoGlNc/2oZTFnP
Gd2fSMPo1eq8YMwpN3LIcTDtxRyqli+iKZhrpKOoMj1qcFzxAstFL5QaGh+BmeyWRC6vHzyRclRP
iR9RZMDmcY6UxwenAGxwdxMmlCE1Am+qMaIKyA/5NPSm+pt8gsZDVGkDxs/09wCtVBj8RW+NaYBs
ShES2ilNhUdNiw/kgNTQ41A8kGD/eSr21H4dpD16tx652BiW1Z/rL0w+ylGiQloc5F+69ujeMvjE
YJtozimPyZ16A37/Y4FkaQ3RYC/vMz9Z9U5Pm12y832+QVXqj3vnbbib+jiZd+t8/8EDd9obT/vH
MgwPlE3/tXWw88O1dKyfo7X6o3oAX1bVgReTwVjyYvQjHRmUpOp9YasJYTGKe98tbPUO+WkIMsVu
URDR02Pq4JsVKGx+4l17VI7NFqR/7uRHiTzzRzQN9zQaEJu4vM/xYfwsb1fgJj3pGKfJm/wWu/dP
Rq9z/HyL4sR/JJ1Xk6paEIV/EVWKJF/JQQTTOPpijY4HRBEMJH/9/fbcOmmO4yBh7w6r1+rujo9U
UDa/eB+Df/6hmJuPY4tPrJLHxB7ovMX9sPCUmAEDdsPjKLhDr+0nzolYBfCjesxVixUXjC24euOo
2vTWzdfDzh7W93kevZds+xAIRTw1Eurb4rnITpP0dn57KAZ+wSyhDHSzqVex3+DwJmAgXusVpMyV
PVBJi0jUHqnC7avSJqIE8dV6j6Dw832V5ntgH9plrCugNykYHSF3zhji5kwXKNAWtzmQk4uyZdXN
3rARaLJpKnbmMAHK1pdy8KGyMLWmC1AKe6AyqgVvaqG4HUu3KSCspYDeQxjRa0DvCnu0vQbSYiNj
MHrr4I9cmECuNs8XrwQEkuVDyW3sAPYthwAA5+azNuRZi9en933ycKFSQIThCWPoi3+ATv40eJIF
NrgWeu27qOnT9uu+mS4O/nN+d2gm6x58Jjbx+niOkHRB2ON/ltUv/Exf8u4OIKTzmPFpSbEp5lPG
eiRAYqyHeetrSZVSTk3KNWfwAX8z3MfuETBSIqR0xdiSb/k0zNiGgOgbKAZwDSAJAX8cpX/c8fEm
39/D6aLkzhsArddTpgLJAG3Q4fqfTOMHpKtfeLJqp/HARjK4WzsnAiU9WfMPlo3smtX/ki3gA9Bj
QuIPPER6h9U2Lo/OKCMqKKDu9OkeTJh+F2ZHTU2JCRy/xY+kEvxdA+Vbjw+r/h+tNh7r3qEPLwEc
ktcmuZzeFG55FKBqTEyH/v6heZr9XupfhJsAA2B16s94w44ASm8ACjbc3vloxi7JqOMADDI0CmDw
L2yHEwIqROXtQ786vAquk8ibSbAvc4JvdjGtf83TzM95RFGMJIpKAVqbDqlT3NK99q8E89lQxgR0
BTr5pQJBPYMFLIoM2wIKyuNjc8ogRSRoRHhYXJCHx8PRGYLb+djEp2CdAtBhGMCL4sdaPmLuAbQm
iLfB7WB9S5ayJXIDMgMVAfUbm++ODt9OCxPtaiPcklHywso7UcdkPUPRg8xKTQxyJz9N6PCNJyFa
JXwBnYFPg4Hh/e+nAEnqvYDiTtwa0kPwQ+6O2LjzwxbKDa8eBFRXrfQvELl2T71IgJtziqWQZ7YA
TrBvebb/g0WAJIJwy9wM0f7BoRwJyAMETULYyy5RMxkJLAX4WkBNkLHA13guxPJMm6I5t+GUnUt6
kMP/050rN4kSDqOuL1bbOTBKJc0kG3lugNHAYkAF+eBP54CFUaQVbYEQymFcIbqORVGKcVpi+fHU
4FBQmeVecKcjsgTwH+XYJbIPLMaV4HkOQIQGzb4RzdBNmnmAAuGhoxQAJAxglgVnQJjPfbyCC4If
71lpAgWELEBxUBMpAeRU/gtCTyoETAkj47lX//FZLADBAYLBSilc1AeBC8qEMYUpdU9RZyGApsoF
dUVgmWJ3rnk/1JJ/+L63JthDo9rRWGUl48pE8Yyer+wyTMr9Rj0FcqV7n79+9TPLBpzr2TmfH9Cs
P1YtuBpHuYCM4UrprBx2KwmNgyL+jx/WBa2Behi7l0VagzT+vr+qFZdIGYeVmtBPeaMsgSOQcqAl
F2V+Lp11DKESJJtnAYTHg+DzIOxMvvDY1xPf4KRB8rgh+IBp4fBjhBaU43OzWDJqF5okymtAeeYi
7TltbhNrk6f22RtUbQgaqcrE3EZl2+4hDfFzyP+54TGPW9Tm8ojtLaWU3zFV12REjVemMNPPK/pD
AsNzTFEi5c2sekGWhcGgCkIdcc+b+g0vk7RdTjDhwQd5qoCu1IaOBcVPzpW1ysWhGGBbc3EEY2Mq
v1a7ZxM1siXOVbUZ+sphbjiEihmhdstYVNbRQ8CInzO7SN1Nv0juqLwD9JPugWizsnTMwJbsG+wA
hg/fRm4HaF//lJXPlNwrXErRc8uCQ5FJgpR1gKd+p0WmhdV8IV1tLBquYBx5/mTHK0It7UgMBfTw
Br8UNTE+hWtuUjB+kfLxgIQNodYAtQxQGtida2YdAhyxc4FNsVr8TUUatBNjVNPXmIrw4fjYsfbx
NYC7rBjB2aCnlt169zOFEP2r/mJAruBuCXIO1DhEbvyN6TmT3jEQD3+wh26JLEE/l/QCwzxSL4ZU
bUTZt+AvEitRkrieWCTt4nDkc6gkGq4I7CFze8LGKNt+rv8Y/KuxGFmtXBkTBLiVNhG5KNmwrejs
84XK7gzUfkEXRIsEAnzehw5J8M/FrcGuMbqYopQijiDK/SxSNvaeFctN61b8C2G93isCiN98CPYA
dV4JJUlco3AUm0c6AZnAXID9NskzxI6ybvUz9419gAfqNxwREIYHLWzQXj2zy/hAQD3vtYUCSIzK
E7E5UMiNNVhtwmEw28swpd86ZmYBwRU59HlYYTo5GI+PRQKXbHZNC6Z3WmSSfvYN4kSNJCFoq8/Z
t6Ta7zMnaURd0J6H4LDFOrzPXPXle7Qm/uMGzach11CHUCuIdScOG4nS3XXFZuEzsDfQbShyvKmU
+fPHmlCT+ZSRiqk7P8HkxdIio5388Nz2orzEzqxsw9dW15TbqUQUjTbcQZEbU8Tg9rIsH+vWgx5K
TkqlkzyYm0HZak9N5Mj6EitAOBXhStv59MxnPc/vpSroQUV4iOo9GAk3ibCDTiTplTgVN7/neUw2
H1HeuYhSEYr0TlQjyD3KE/aZGIQPp/olVjhF1h0PB/PKO7NvroG9zXMln1oZW973+uUyVQ4/FikI
7+M3bhWPodfuRXYYfibXqLWsGvoVCBeUuKnLpBCejJBCsKCgYcKtqZk3gH5deAKGtogKS+V/EKoN
HtNvOgZ20BSWYSuG/Z7j80v6WGAega5UdFIMlBf1vmm/RsjwRLzyDFW6mj/TN63nHtG7iPVLyBTv
T+8zQjgffJzZCygk4xV6c7oNgrwyhnBBnafdc1QW2PU774UHovSFhgdxG8Uk6kzvKfPVaAJhlyem
x457GwCKUQxAVxReABO5ILA91XBwnK+RjS95xyxyqjWIAvv9zREVSdQ57ADuk2ozh7BDunUTUR35
KMayoAVM4eL/BenlrwqDr8eR4qHx8rR3RpPCB91a+1XQPYvJnfRlEYUrylPEi1d33DAjQZTeWP99
5goIjXs6Ff6RUo/OoAPVxv3hbkSFRvXYZzCnMVsGKgz0OzLTVB3hjOaQbLCZlGWKmyjl8Fgp5SEZ
QiolwgTZAYYxMH2dw3g2+LKokWAzcB+IDqbuuIdxGD0OLhVWrEbR0+vWYaVPr5H68QxS3jvcUc+4
zvpmdrvZLf0+O/eleShD7iBgT2coXCIBfgqjBDYvSlvohpjK19ugohnT6A2Tuy0UJ9SXqEcJ0hmn
xc3jtKjjdmiwscsU5HqHH+04XsZEdWgvNgn/52KRPgs+DOGfqjIV0aN9OqE2kxJZ1OWJZc3LMvvk
G4dk4FBQVCJV4gDUmDEyhCW0DKOJGE8RAQEzAcTi4/GE8LO5BnHTPt5ghNwfnn/O4vFvvc8NE38j
O0MSQgUMMRDrEM8NoPbyIPTq7JW/M8EAtcOaiiJlNGhB0y7G1PCsRRDD3orYogcWGrUA6uIT+kO4
mNHDFifNa6URdjyAiVNOHHWD+5lcPemKJtkeVsaRgt/940ltQMgtoYcbwmzqNnjUW3yF8F471yZt
jPVBoZt90PYewuWX4ar3mX6JtKlNE7Z75sNlFRxopmKoqXaIMtWTwFnKmnagdq/MByUpztfnFsgB
ufC0crsLMnBapAmJjvRORgpsy+zhlBRzV12R5LCgzNqYNcNMKry6nk0kn3tE1CkFN/QYg1eTd2kp
BfRXGeOjc5XOSgkqEOLwklkdSFQ24xTu/UjU4nn0qewTlmR4xfVTVPnB2NxDM7+085sglhKfENhN
zrwB+iyU7YV8vJ8BEkmPNnhA3KmwlhAP/5IS+q1zfhwFYvxzD5xChA+v67nn58lZSJAKaGrwC27Q
JJD9/nEoMCLwCPoYGiKhyIVg87Ph1LPTY5vDWkU8Jf0fcGh/1B/52B37s3GUCmcsKCF4jv+5Qa/V
h0Ilxnmrd0TfoJA7PARanfS2h1W9QdkxMitOnxSDQJIDl6tue9srggciTaAuqBtkc5xOTSRyxNvx
Rv6X01ESew/5bpuHwxEfyiK4WlfYB9sqEZw//0/DcN9g/YFH4V1RVE4KxK5C7calkxviN/gu13mD
80J6SIRNtgD1DM9wFV9DJi9ql+SAXI9wjqRBEZcvToFJRUgDVvAKsSecOYfnZpJu8cPS7nUUnpK0
geshBX7QUDagnAzxjactqvgkX7VITOhAI1Xu60LjWUfQ4lThdKEVc23IvzcsbRp15gYSWzZ2+BnC
x2QzKr/f19NDYy0HLzQC14ij49XQJxR7iFMMKtGgmYuQd7ypVrf4xRfnV8L5cZV46+dG9AjAWBC0
U0xk+pYIW1uyN7pVA5iSV8JsYAwD8Q6hH0EsxpwfIx55U4WzodZzFGLVx4pSIe9lReH9uVs4S9w6
661dkD8cYdYSQGOfecgIMse5P8ZxsXZlFwLNET8I6/gIWxqvRQIj2gqIUJFnBEuESSKE1ZALyc7J
FEh5UQZ8bBSPsuyQ1t0EVRl/Bx+CEIe7+97gDNrBw42/0TwF4BzaHoEj3KSW3GdKtd/M/o28FxIE
ELvBRqZNl2pc+JTW/jzQM4E3fQaqi2ugefz7ToMkRAyMEMPlPx2VRRyU1TBO61cAkYACiGFHUBBN
mb6XCuMvbEBPCQqglruX1rWLblEyTHDchyM40vbBgYHb0O+TGl+bsUfTvJZMzcCJTn40bV/LLYUz
icFOtKarPqw7cmSaV95H342+1w1mgZ8OEmOTgpbSzpTiEB3dIHxO7JYZRRG7lfThMnX5G2VJw0Sv
yp6wJwtbFvPHLSYnVwdS3bAt0kaNr8OsL7xO3hjFOmv/ZfkOk1i+opxOujTMjZSGfnVMVZ9rc7q0
KQyC6GeHxp3eESawOWmO+cQU3wPeN5oET31Gv4KBNk2smsbYPSbBuF1c9QU35PHwPpev1+c4VVJd
Cg4ljZCWU6Qmw7IjN2kXY93RqFcSHDHmni4PtPOzYW3fBVkyIxn6mJhHsBh2nRjHxHqi98qTAdcI
S/tuwYb6FE5BgS23Xl9T4EF0fCnzhEM5PsDWYr1CiaQDhDLYJdpMTC33il5LUHkLh8lNHFfJ3W7i
t5IPXVwGGcxCfMRHDF6Knpmvc4I6H+LxsMeFJ098vSDGQ2lvvRjcRK80ekAU0XW67m9HlMMPNe4L
JEtuyaDyzsHoIETEgXSEHmSCQEwsLEw1VpuN2W5Y7NMdO0cDbZQCLcoS1EzL0RZv+YwfiTKTUhR3
wMV8pz1z9tyrf3/xP3uAbci+E5uZveY36Shqz4QvxNl41UfC92TyKdItTAEc+oo6Ayk2dLoFMbSY
daDi+el+IlJx4rD2Ek6/qoTYDu3ejJjlvSFVzuh39aQ9ikMEQ/BFEDBscUfUAPkJ8k08ERQnPoCs
estHiiOCShEkQ28iu0TnsxGWosC2OB1tt0pKI3Zh0LWMIisUNAurjvWanKdnXBc5FkV24MvpWQbc
2fGp1EsIXy7f+pcQIesiQuPV8s5kB8HTwUY1tWBYiSCSsrgm7BEJLtcNuRMPSEDvIcIFdxb42P9Z
J6uCl4Gc9kKW59NET9gPYCxqVAseAepo4uGGhjyYHgebSpIhMYjS5BBQHSinEIEuNdR3CN0E+s1L
2HCRVFHy5how8hQtj4KeuMVhCScCKMdjISc5c7+RRHpCJRQziztBz7ORyQ9NEGguEeZh2ERF+NoW
aD7o4LfL45vXRYwHWBZxnypLNOIFCZ8hFhHcR0EZPOMZ+RJHBdxID6AjNxqHf1ldVgg1bWP+eFnD
cSRYuwsYhX4Nk1hweO/nKpF2fLaeXhNWF/RhQZkHUY3ArmMCiumvHEkpJ0uqiRPjGW2GrR4CDPpQ
db0H+gDhjyGCISzsqABR9FkUYPRMlYRd2mwLhFsUJfasjueCxc6ZgXNqW+0ooBew0tUhAiOLpV+K
Fqt/vMIN5+HwaPS08VlI3HhyJx4OXzBVacH3Ecf4MBfEBb/PxFzhnYI/zf7YLv1mtH3Htz33sjuy
fRloxP2Gv//yaw/7sKspjMKqiJATbO4b8SOjLUdGfoNlUMl8U2Nzn7WuEg+Lw0/PCsFmKDZeIieo
gT3TmWAwB2sUiUsx3AltahIeSL4f79TfyY4Vzy3n1mybLRsPQWQR0zo1NZY58RatA8zcYVygDoma
rUkyWiYvZK+lrduNz0YJiJc2YAhWB32q5tyN+Sgyloj9/VfU+TeezS1m4FF4A2uAYx1fXfJCnxki
guBLFYIh886NZX9BiEzwHDdH4tXHUZlPgsaB3mkbFsROM491ihS594q+MldHHkzx0tfm5C+OsZQ4
Pj4fixR2vpraOjVeOULMmmSrqc3qdXJUZ8yaRBtR2szZ5kbmToE+RBRxqIVYgKxOaUPajNiigCH8
FE0kIFC75GmoPRgXH/xO4eZObVrYRveY6K/zOZJHkzmEuGjC/MuKBr2BseTriGMCIWJIpd/bGZN6
WPIgsINYcYIqzAhxNQEMJkUEco19pcFW6xL9EMgRqUkQ5MGOYeImh+1k0+9BmFJJkM0W3Yxa/7xY
fvayuXqj9lUpC/VCokJJix3PBkWsRs1+gTmittxThoa6tWrjOxBSHVJXprqMgByy8juWj/CXRU8F
0kzi3u7ItmIRYwJZZJe/8EsR/AJCLiwCwh6iMnyDRwv3iHeILfRC1ybkYPxmhRCYsEiQdyY0LgKq
8fQd38AH4oDIKDACxDCgGSh/iN7+NrqIdfEx0fOMLQMQQSDLxl1CfY85G47JCeGjpB33r9j3Z3AA
7UjiRSpP9IWJhVTLBxMlKrAC1JT7/raxLPhg0ij2w4ApRyvLnfnbEoTLPAPMyJM+FKChnQhFeDCs
1wiyO8sP4Bk/wLvF75jrJLIkbGbbTwDQxK0pAIVo1kMN+C/OFFGe6L+Vh5BcWfRkIjDSOYfiTJsR
nwCP1kVcBl9wYK4de0FkLtoeMMLd0guPYJU4lwVAtDochAKTfpAqXr11JoU3ELbDraCJyB4Dfjuj
mCJsp9DDNwiVOX+ukWkUmZh6KGB4votH44gYf46I01Bo20dEQt2HAgXKEgozvM5SS7HG/A8xx+aw
ZOWnhzni+Q0xBofimoo9txY3ynlS8Cb76LYiKkBjBRGYqgmWawvawcLgc4lmyR6RPYnTYz3hZCCV
CKRwELGyQCCRfRFw46TetasP3gvAAyCYobGf8IX2Q/vSXj7NWekJ6xoN64RG/uebYPeCs+J+L6iM
Pf0WlWoyaZidS/OeeY7Mu/4xSGGMBS1uJWUuSb6qrA5qAr4w7hfS4Z/UxK2WGsNvpyW19PXXyN7R
Xque6bHd4tPFH7CdmsHOwUOhIwyzj91R/0vNgi8MGtpeowlj8BDOUGucEMzYHwQT1Uz/fEsXgYU7
ZD1tB24C77DFuV77r5wZtDJtVerqmNNWvR05IVgMi1vNBsH2vh4WLJxDPoFKHvGorrWpAKVDdGKQ
A2jHzZ+Pp0yRMJl90l0ZNmeDxLx0Sg2pseWZizz7RYtjEA8+tzvT8+WWBewgkvkRFIQPs39oTz86
dG4nZbS7fHtXCn8lNMFJQzc+Wi8p9CcuTvT8hkkcXqAN0OyAypT8o43ZiBVdQRkAzjYKGE9J73Ay
hUz2+5Im1VY5YqIMy9kp9UhKLob1hMZCU4gn42e99snedGX6KpDVLA3JLcHOv1RaJNF0vIG8BeR8
RazYVPRn1qBna+H9lDMlgNIre+ng1+yrZS7x1yXiHyjbr8qfnp8/lOWJaV/zEbwU2bqWS12JX/eZ
PP39lE42zHv6YRjJO5LHv5/MVN8/n+fsRmtpGZuimvTUHN7hU3MlhEJDDMS0YFuOQHVv7Cg0tWyN
PA8B82qGWmMtwwnZ1Y3R8rPXaKAw0Tks8Z7knizzaCB1vXqMJXz0AlFHjln0MdEa822eQyjh/vt1
UyiM5GKOU2MC9hz602elFcC6d1pqgtrJ9vWdW8PFVRSfxOk20GI/kNV4wF5eAZTpPU3XiEEkVRLJ
2PXrlp/ly2BN7y4F2kr1MEPaDfiTPE/xCWe1bCcXE/tAlSUPy8+M1F26wch4hKOLKzohaX7zXA0F
s5I5WK+EMlAPQ5Uqf2Ssx3+6a72hCliQ4aoEpLTCOxSJlF4uqGWy2ceYsUB0GR48LEZGB1MmwvmO
gMEirB7fe8ouzo02hozB5m9hzEo60NShwBEoZo0Fb4JlX7IfLfAyut0j0ceKGa+IdtqADIoSUG0S
RxhmnHRxjYT9wvCUMV4Rg5HRHYJXUDy/IxY9NnKQN1fVw2ANeFFyhS6mXQ71NGLuKV2EoeHFB23P
CWI5+QS6jRmK6M3yQcwk5Mc2NojjgTVd1OTC0DhEsKQG/KaHuzHDVIK680yJYTgDarCYFYZCjoSG
nF5PPQXKh0NFbkL8QctO0EP6X4IIdEIiLMrib3F3LmoAUlzd1uD3FbgoGR4hJr0jQLZZ1OCLXK0c
qRXtzgKy/JEWlkrwpDGiQDZrl9t2/0M6AGdJW/ixfgNuOWUWIn37rOGpe7jywyvnWtCnT34kqVpj
4OkJViB9uDL6nWY/RAoyxAkCFlaePKE/FlTo93ma8yyA+qA7ax94ggmACB35fDYxtWTSpo8618pv
gQbmv2AxmR53HyW4Mzm+oP2QguuYfonmAVqs6ASe/S5zr9382gTMm1al+Ui2nijBtfSgXyyFp2Ic
dsXt69VHQ7l40+hxdSWpb2R8HI3s/Nse23gbf2Phm2ZeDr/sOPYVwbMHZK7QG6ubOEhiPuth6r+l
VZPRyMp5FwE0ITKv4uKTUOFjC0iSQ9RnUeYbIPrMKxQSOhnQut81aqASpFB7GMfDaXIPB6E3YuNr
tP+fga/qwWVsVdxSR6VhCauYPtIUi3yZzlno4OGHgCQA6pQJo9T/VBw0r+I5EVIPU5dgR8Bnu6IT
xMcoo71sLhSMPEkJYDhPBYwfUTBBnMcUAVs+Eo6QpkG28l4soB6PVLj3Icw9InYyJ2P71LY9PIxK
Rw3YvgHT6HA0omPqptcGixD3FwOu0APAcNmGWEweaEWPx0ebPpnfBdUETDgqq6C/pgw53RB8Gu/V
S0+oHTM57geCzIieZgMFM2gBREUIFEgtCV4InSci1+m0vXQlp0SYfVY+v/QAYOojkxgXZSHAAbqT
AXu/ma56pDrTtKT0jtYKEcwBVBoGY0+Ng8ScSaHjJ9XIy+5ZLR/6no3aaZ6Bs+zedGK2sCrKETC0
SGxi0dvm89pTZkRLTgGrPdMSj5gvwgnWPtuI9EyP1bfLqEzKA0UOehMXYhIApuThPLWUqI5UabrL
F0Tk2EMWrYMErZQQxDCblgyNSoMAMgnJP4VICZhsSLR2JEQBOPgD+vpNT+UQHQSMy2pR2V2lMhUB
Lt097m/RuDg/bkmjBfoEM0nDIpBEtMBZ+KQgrrLnyzXVtwyPJUmN0yqeVizHUIqgdlTMshkQQjLk
YKZKJOZTzopisWy9H5H+D3CMDoP1Dn434MaNbnxPFknt6N0aTlQAAl4ta6wVUH1CgEWjDLbG5CXi
xEz0TNTTrARMH3b36dhkwdMXXARlcXUAZIIteC4P7vOMrK7Z17DgLq4KotnaAzphg/mVlbR5EHMJ
lj2x7xNAyX3QB+rAGm8LNvovfVqe5RZuc+XV/c9BOWs3t1QdVV5MqY01xYwRQ+PPHvZly7DR6vvS
bGHjD3eCXR8ma1368Jo+QssNkRpZOTRrAgCF6DC6gCF7Bu0QR0XStCk1sLv0RQ9Ghdwqh6QE9Yr5
uOPapOPv9aReI0WLGetWx4ACPL5muiges2J/YUZWCwYcU+bDbt/b5JlxzGMmX8NH9V1TcRZDbC/J
4SgFhLEs/TfR6vjyTzlSntSSlh03kb6qWmP2B+by8o+BUsxN2VyrmG89YUEwGBBNNwXImkCP+UYC
4wlFCW/PJqaxVBHJiCZAKUAawpL8gfkF0OoaGyYz7av8p0mm/TOvUVkQbsHfLNMQG22tDkKppEHv
G9nZn/gKdY/QYstm5aIGssKnVcJtX1EVddHw2mh7ab/NcD/CC/iGBzM8mLufuzkXGiIikXlmbVbI
lXZ8emmPf0rIx/Da1+2CBYYA1yY/FiwDhrHRS0oIxGhsEFq1heIE3e8hCq2N5bwdJ50uHGfqzVrr
6ZACQHSlRxf1Swp2qMN6LB71efL6N+240Ohw7bAOTc6VOMwz0Ihfv+lbs4OHPHEoVtNJiIw1OmxD
a2JVdqj+jGa9Y0GaRBOmuTn3AMMBQ5HAg6NYP2hBujXkRyqv9Hb4QURgcW0/VBXMH34X/nxEPv9x
pmc+mDKqefkOeUPo/H8YCw5iaXPfAWacDZbO/Lk5tJ8zxxxNqONQxllIwwLxDr+C8Yk2wKRiHvRe
zbfo7cGJiyNDDUW2iYKbX0+Il0TxorUYv6CV04iG2+yEPxQkV393FE58xU+xJPjMigu7OSvIKuL2
PLltQ9CkFV09yLtQnz0tRG6rMYoT2Qypm1o0tCjgLGSWt4JZIC7oh1YCZoMoWrZHM95z80cIwWzk
y4+gd5gUZ27QtMAOZZop66MLJohkJhZLTaw8JHSRNXbE9ybOHDu1tu506lFcmLbQDOd8ywFAEJ+h
h2OH19DHcxtyiLLlDvKEg8RlTUz/nfu1Oasdhh9A95awJCRSgQRh5o5C/QnHSzxmwVcFNufaVJ5U
RXMt0GR2kLXZrDj3KVMLvY3FCbEOXVYuJVYu+uZDAlctcekhT5TxKevchy0gLa6zd0SvCgvqpwU6
ZbKY+DxyVT6HCa8eDYvBj160+CCg5WlR4KZw+15vhpc9KgW5EV5s/aNx/aU9AqFDoRMpv+228vbB
fi+ZyZFG8bZi7fH9DoxM+7hO+BqDaK6XMN/YtYPdwz+u2IQyN5spzY5QPqoILWtzPtum6SnVgtJi
Sqxp2Ac7M/kx/hBS2eeZqdkPm5lhJoG2+eDekXjyyuDChLZ24uXG3n5CkA4Lbv6idXSP/cwmMxEf
mXe29mr2A3ka0ApOsz2y0AvZzN4yezvp7d7WzZHFYB46JQ1W4yiqSaU5aV2qzs7LefI3unlrws/C
HaYjIx34QNiACYDyEHiZ3hddCrLf2/K1prdj2qRjToAp64gx/IbJcaYY1W52FoMsH5AV7qLPyoUI
0OmgJmyZmstgewuxwmjMZHVYch/wXurss4JMwKTd8Ntcckc2h2BiX8wgwMVx+pXpSiY3eWryAHCY
/Bkc5u44tBbn694WV/ixpzyR/u9a9+gDzH425Scm7sQ1wsF5BoxbZvrX1HzMn0HFUSEf8kccleFw
zsHr7TpoZw9WjCtelrmOj/0MODZvhAVggUvYnLZFCxeezdYwuc9CATeyNxueNc/4aY4trPQP2DaU
bSQCWG80QBMrXzIfkhcPJgwJ3oSHEobd1UHwENC5vNnpnR/Zzf0rqjEG58FLCPV/0/Dj6CB02FLF
fQVPad4EOIl1DSm9w1B3M1o0pvfc67bNUU95VlvUyzXcLVjYDBx0Hh9XabzPv1djqdQeV6WV1iar
h1O/2FMbrd8/2PkluhBQ1a/poqEDeWN2JzmQdyRGTm6nO64Ve/gGpO3P9Z7Ob4DVDHJJx9YJ/CZW
cEgWaXgleqLQHF3VbLr7aww5piSJmYA5qAnF1IfUiEeMDs865vYRFovVeQNakPi1aOGcwMClnGwQ
WdhDfI1yK7dA06z0zLOsXRQT1ss6Ipe0rjx1loWZYnd/4ObJ5oYRyfQMC9EomVfrxPRfM23N7R3F
a4TdmtM+HQKKEDYLb4rTwPni9rD4Mre/cBDR4vSsH7Sd+Kuxhf+i3IqvlDzKNJZ4nIB8HobHGW9m
W2TIhRUR/Jl3GwIOp8S5mU96BtKOxXm6b5cKuqN4YLkh+Azbigu3/uWcJI0DF3ce+go9r1g5cIY8
dDBhnsG+FN7E3lDXttowC7yTMJ4vtzWXmbkuGTZoLpOHmewpJ7M290kmLrJ2Zj8bjtZ6Gx9HPt8g
77WQ8c5bax6CkdizH6zOzrmZXuMmyTrYB0HswvpO8/t1k9UKA0kR641jNf4sG1BZ4sW3q2Hd7Q5x
Moh6pigrUA8MXGb2put+R607WK39BmmH2+0+bWifbmM9/675S7yoYj9eDii6av62dszb4W9/P5yG
G6SaciwsE/8zo2962VoQ20xhdUgKTd5ndyoDWulNd+Vx2iBr7oWIOdHN8alxdLPBQnFqDzOmZXkA
4GNdgwTONQYf60fpzDQQTMjum0s2g/XEZV7y/PWlhVrIDHg6TbgjR3aGH90d2++EJZUk+/1a2G+X
u3sk1P771ZtL727+IKgWAYQIB1Z4ZxuVtnC2Q2DNpVBzQ7GtkeCwUH5o1G+3zpj9bR7vLos1081h
Psw7T2PJq7MJDEsT1S5qR/GErSHB5STy6uMx2j5p0KmlYF0z+Ap8e7pBvIvJnX0W4j/y6uWOvemm
X4w9QkrQGyYwLrxxuJs5M1PlTE2+QO/ocP3OjgqASUNWxBvibji3+W63kzwRUc7DVwCFCs352Lkt
5/M/vz/Hgyus9t7hYHqsud0aYRdhm+QN7BNI4+ZrpsaPEz01vqFUsK0V+0Q6oORWhyBSM7e9xQma
rxM9jZLJ3hCxiei+2XtIbYFttS9vy2K3TMjnZu3nR+SPc25x5izPp5lzhj5MRwxfn0tO8DHX8MnM
dW/SfMqTHEZwxt4SszUb3Fl/vOD2Dh7V43z+8K6huxYelM6PcE7M9d3eH0sWql/OtdAIhatr/h28
yqzMmII52Sj2+rMA+QC6k/HwvbmO3m7loIuy29jyx0lnFTOgedFlOZTZwj5p5Ew1v75UM6JbKHL0
sHIWwifFrEF3v98zescf4TEufsKYWnOJUbRKy+NB2tvt6YGsxyMSoQz7nW49j7yd52vY5jkAs/cf
YZtS/7GO0yjR/WEeSCZfTuxjHwDdWclhoXit/f0tL0rz+/t7rxArLL2TJ21E92nNdIbvGZ+nxpp5
Pl+Ck3g86f1pejwfOdnWTmulip221vbUhqZ3M2enC89yK68oqtmX2czbsrsc+lQ423eYpjN+3Bx7
nne6WLMXS5UTPm1fLpGcOG+GxpvE3BcbRqFjRMSjhIzjWDQYDmnnGK5kgrmWAmVuLlaYS7o+OKuw
tmw6FGysq7vANu0cGPUmC1DQ9LHKRPObCVrZLH3MILAXqAYXxur2lf/Ip/6fcboiEjK+s1+0iX25
ogRQlRZKM+W7/hp9SzHd2WY0D3efDpB7QomdyArWgiWiqnP/Z7TQmPHrYiZxEmG6XBrZm99unLiB
6aazGau3J2khtPqGKRjMvHNr6nPdMkGTCbcYnIkYS4pvXw/iij83d2kggUJ6dBngPWS2kjlTyoWk
n7TcW6iqqSRZcPBV584fzRbKWOYhW5JDJw8bBirRL+PkQoRlId1mg0N0PfVk6tCMQD0MQafmbxVa
EoSlv2Yf5PH0aTtPz7BmhQKCmKF0nwQBl1TctelCX0wXV8jQ4JohfAp4AIt+7L6pWT6jG2QWXfBR
GtwTHKp/HSomVs8YJY05+c22NAaENQ4cjUaCFgs1JE976KkzBFmfQNZ59y5zI2Xu4FZeqmkRiwLu
Kxqn7S5noip4oz9+Ojq2eIB4ZT2of9ZbFdiD1cdIwsd+fP85MNgb6qG0gyuHdJjSIrgZHaXxfiNa
7hWsEaoJdMhEhgXhgcos5UJepN+uS+YYkzW54W0pkw+EdCyBXpEKS0ZnaHInMrG4jsUMQoqx9Luo
PYp0qSjEGnPd1lEf5+E0HY7UUl9H/ZfG3ssXwhDyi0BZjP49aZhAgzTJvd9xgAS4A6rJXma2D0qM
d0a0gRRjss2AWXR6CXxVI8FEQ5QBRlCHskK43Kbv64WlKzw6BRtIFJ/eAem93Sh/Fr91H/Bby6f2
mPEU0DPqO5MlwV+uw7li0uNEwVsw/bK3mJkXVKIf7IMOEG+7M+hsUH7J75UOB6BgtlAlH9Ue3A4A
I6+O2fBPoylPm7QZXfcoYXzM122jgsI9EPMbtpZ7YBIFs+HeiE9hFaL49q6lS7iXSbBcA7nYyFPa
EgYabQpoq3qgW6VAsiktgqhDE6YO0jWkse8VSDkQeHaL4fXBHyxVf3QBprerh/1ggPQua4J3HsB2
zhk1fgbrBCenz4WUhzLZOtMMHMRJCuwsUC2vVgxRpewEAJkDtYMXaBow8AEWItULyN0ovveXco2+
aVjTeoehqCiUG/BVjyO+0fTeSgdyfXPwBNnmr7HCpYLFYk1G1oXQmC2KXhlW2h8FA/VcVTsFFAYK
9eCSaEiBWif/spTdWP+j5zG62/ojDAvS4Oe/4XtKveyLrD6qkInfNuW2gm2QrcYXOqB81mPKDVAG
lDKuoc/XNFx/bibVxyz+I+m+ltvWsi2AfhGrGEHwVUwgmEVFv7BkWYdgzvHre2x13VtuHysQ2GHF
ueaMe7e88F5Gt+hSVmpu5v90hQA7AMY3lUFGFmWfOv63HCXb3kFtefNxK8MFdFzaWUdbZnrENUfT
kwy36n95ovmT2/Z0GkF27xXy8N3aCIQjdK3fK6BOXuiyf/VOmhy73VcN98GtPwF3UdQMlXFtZWi7
qxGhemXU1Vg7nIc5xe9d068CiNIcNmeg5qmZ+9cOG/daKGot0L2/5rXAayT1po3QmjbsJRa/p7VL
ss7KaNGX635RS6IyPMeFJl725beGwGHJRE+y5UiBeh9+USNf6dMhMr/2AkdrdTJLvI3YpHKHioez
5LzoPLtg2gXn5ctjNlFen5aSkm/WJXKIlenau5/HJanknje3lzs+GBg1y3xZCk0TUb7kqa9KrENv
0OLyOneON3vB9ysGQqxcy+/smtCH8eu1SzVnLNtsOF2+AAVl7dVYZ2Bf0yrCf9rWw/fVZa0FrUJI
9re7v+rrBF9hdtURzyNNphPijPJhMn08V8qNDJneLMl92jsnDUeDRKQxn+yun3uxY99DrSBp1i0K
RD6SuchkONAQ+oCwO7d/tcXbzFk+DaaAAI/SBP6xvOrrNQDprPN/WS0taTNXtzcv560xv2+fFfWz
9v1Gmcns0WJUI4HsWcsoTYuvB7wq+hRZu3Y4N4lMrJaDYva5rOF/jpuVRddsaGn2b7YYKnIjX3ci
7HleT/FG2XOWTiXx72Q9QKjKl/9U+ks4eOQ5ljD3XCu0psA4indgoGtagjSKtMI2xe5Ssloe7ldj
ZylrVkeQVeWvsJqnhjYf8HR38XPNdXfai8nhAl1UplzxrLNRu6WWg80ISkr6jzaznQ+DPh0Vf5Dr
5Qvogz7sapy7Gvye/dxyP7OhQ3tYvOlqwG+1dfEAS9b28MejATVg+C9/1bzqBQH+rDKEluUvAF7t
1xX73+dWiBaPt5uPWeHZqxvrnIbt0nudVsBwn1WZ9eFMwpoSy8qTascn7cHJSp1aaYKpQuOf8t5n
zfgkGjUeR9OmbavTRfv8rtdwfy/cQcs27fkOZ/zMgwUFlo5tO8Niai7nknyh6R1v7Nt02Y8Lr2SF
fc/j9nksf13yH9szIRtomc6FdXI5LRt0nlNYxPqSEBBhZGVwy643Lqz+Isy4QF89Ns8B/NzGqrS7
jJ3RrHQJE8TnGTjR8Le/wRLn3zd9W+OXgehg7t2DsF42z9EApNtW6/Lom0Lmeq1wC91iY0iXkXkC
uBKzBQCd5dqLU3sn3FHs7i3/PAhyQcBWPi/jksufRyZLsCtwnWuOqfTxoMCngZfwqlOK9JWt+hNO
8mJcfD4XX0FccoVuYZbeZunuOoY9Ey5THZ0wDR7RwgdIe/69bBGMHzIAv0ND1gB+2qhBsDsuB/f5
oy96d9o37H1DtLJLC+wxGPi6r6N/3Sb6y1YPXIuTLnb16DXr4UHoaS35IJugiezys7IA9Zz6rqJ1
JQhqHKN+6FATENLQwzgdjlfM0GlaG+MGPg1zfQFixPAutlr/YYvAVbd58KhTt/J51h9zh4279jwE
oAiVL/ZiFnmWxmzfnOZxCAak0kVxDAKk0rdYLpeQZbqBpWgctIBEbtWmACS/fweUJsChPcdaKVbI
dPUpF4aEUn/CDyzu6bncWU3xB0n6wFYVDXMJaTwIfo1cy3GJe7u+bvdBl9WD1uA0Oqtdb07IRoVK
qw6vuvzoB2jVUEGmh44q2kgO7Zprx813Jh/C2G1youRcTQ0KUMwwrHcnEUiELQE4Ahtl7Z0TGKtN
lvI8pqctHaQTaxQgV0bW1WeAWysND0bbEYCdfgBE2DUkfbVOcN0N09a5SzOMsoKHW2P3uOcbIZMp
VeP5KLSW6w9346xLxJcJOTXvvcsmCH+BjBBOb/gFUdyyPgIPw9zAGFAcOxzmUE9HHiRMMtO7B7XW
u8dl1hCLHOip7dF+de+7VGwE+1ZQjP0FITtuObgUKObzgFN1UxZa6eBMHrJMFK/rs7mW07J70ZEy
GqKiUWxe7z3NztWyyzh4XzisYvTH7t8XQxAH5mhBbMemCjC3Zj06xfPApMB53S+o2KtoQDnEPSEZ
XBXQ4Aq5CXhPwCCVtXoVv8/D0GWG6EGJ4c9dqve4izVDU7uxyf4jEGeqCjCBjeKmrHoMMekTd5nW
DaH738cK3sV2OiawyddwNp8Mb1lYu7ff/Y6p4szX5tX19q611mONJbTp1V0I/UuX5fS7+HsoKA8P
yVH4ld4C/M/oyy3u7SlCf1HKeeBqWnQSWmAMuSsBMw1B2QCqZqiwA8IEI+9iniq07KJvfX0Dxw6f
JOqq6o0GSHesMPhnOwGhdrm3Ex3a6o/UqnhtGSdjZY213Y9tc2yAs6/mrvfy75txJeOgGkIhphyI
qPwl5n88MRC+xhe3oigaP62Or+Z5zQQidDZuyeTlRltoDfVuGMFfWgbfpX+x/L4W69ZqPXQyqkoe
LOl3NQgVWr7uo3/891CNNZ+WLtRXcjjTmqIgqglhxqUB5rmSFu47tf79H6WxFK2EzoTHkB8KqqDh
YXLNQpIeViFntnvTfrW3EIoGMAxgH9y3C+mESi68eFTpGFS7Xlt3lQnh/bVZ2z2XovdiEKRqzEpC
/cDlqbnNSIdZFenusl358XH29hYL3BODLNEB0rjhXPoEOAJBoZjWFCNOBO3to7qSZ+NiZLm57q0M
wk1LNExpTikPzn9KWcrtLCsrUh56e4ZjUGf70/xhXOmYu7tfiQzrxrzPK4kpxFM0WRHD/N09wqfb
g9Yd5hyD98qex8A9hiJBrxgOyYZVIvwjgl6Tw78iGgdUdgpImH2o9Ibu2/1FBx3K3Ck+ToN0nLO4
PrQZOUN59s8dA8WA77vDq3hBlm3Xk6qZYZnxI6XWrqYBCqbmw67/vN5yYhPPlV5emfX8hNyCAoY3
D5PqqAJRJHRofgVx+Rlm08CDIG7jvWByQzp/SzwOsvDib9b/0KdbtZfTlhmCJaLTOC3uU4cf2QPE
x2K8rXQu+6/tLnmYQNolBqfCiGWxVVSacwrFd6WWj9bD380Tv+AyT3ygaU6T4kZXZ/sw+W6uXKhV
rKZGz+MaQ4G+g+KRYdrKVhOg8GRS0XQWUK3h8Pm//aHtdCw/MCAYdNVgwwhXD+fVud4Bhz0VDHO6
BVY1ahyihmlhLePqrLXLK/2dfzcJdYFvNBBVNK0Eu1xKKvyOcFyhA7nEt4vr86QUxXd+s3YfI5A1
hK5sUwi6NH4qYL+iPjd2Pw/sxrLScVOE79HxXXY6i9NqlphExb0MJiW8weQdWGkNXbvYVtC7rr/t
GgDp7/z9qQ/G5JZYtsf9pWBuAaNHrWf4c1FitOqn+xi00rkVVd0qg5iZloFaY7MZJnqVaVCLyAz4
MHpw+5TbtqkgI35ENigV5Ewu63Pdo5mF8mPshbj+ITZqLT/C9FsDpimwpmw7V/VZmQIAYL1qdJBv
DpPkl1enKwAG8o115WtS4o/656gNKrtIrkV8TmAaNdLjZlS39f9YmNxIMGbaaB/94Tv4GjOZYdgU
eLhVBEMLCLrEcjhTbIKJWJO5usXbF3xPv+fZsCjQY5dn50sgnsD8TE2jQzBEY5zXwu0/SzXD1Cgq
gbWRW5k2Q0bl8MIuKEdJwU+lsdt5/hd35xMMQFeb8DtDZHpFvJfNk8WjHYJESb9QNB+GuefXAXBO
9Pf/HtgDzqctw7zYYDAysNOI+sESNRABxC7qsPk6iklcj0o0cQlBzOunyk0yfdn8nb4g9G/GnR/N
ueasff443Juba+O+qq/i+lUb8F4/1lzuRgFIp9B4ZPXe7r/DurkAWL03l3o3w3VPW8yQjP8TyHws
q421LwLEfEQqSgrJa32NVfjvS+uYMtitQw898ZieulqLwpmymv8HLwONrU785O179nb6rvYeI7nQ
o02YUlrFY2gKUuW61M+zrmrm7tGEhdndGrXM4QtNtEuGQaWJdKhybRxidCatQrXVzn9Us3ph0TlV
G8qeCghphC5BlFg1KKa8GRVbM2WmSeUdBDjZaHMUdDxXLcPKmhHTt4V32zSit+sgCn+P3laf12dg
ORZVt5V2t05j5WtPS+j4D7QHiQ0ehfUulFCclSh+stmgyvbP9TQYidVItb/lfrSk3Q4ju1iYdQS7
Zlu1JGbKEAEND0B0TwWZIaYSxzLz7Icr9S76Asy+tEu/wd9qDHoZdYUZUMwrgDioWqNGYg/C0oSS
U9ZTHkGQmIvdRm1W3i8SL06D9F7uk0VBgsOghZn56pAXL/TzXD1ntEuA/1xqHmrt3BkCZ5dvBlCp
jDfn8R8wIDyvbneeNQMq0E08o3dnBJoG5qnEzzYv62/ntVh8znER9z6auThHffFlj6ej1rxRCXFG
hCjbul1miKurt+BcnfU48O24fiXA0kdgnwENFcLx9bu68QkEBiRIp7d/soxoNV6euiI+QXaVXInQ
VKdyWoczFN7LX9TK5iVeIF1RIpJT7Rq1RfuxxRFeHiqT7FRy4J/OxCj4VVPdz5IBoT+gpHLDPe9w
FQutG6RhgHNe1g3w3Rw+qwremFM33qXSE/tj22Q6wsIHCgTD4bSc+O/7i91jPQpZFib3eH5OrfoD
HMZMMFZAr2bjxMJcEjf0MIhBKE6NkOmcTUh1cVIG5w+3oM0oSbiXv/xmMZ1Qb1pOAv0voKTSN69i
fP5+++8a5L6/F7cObqntuRupjKG1YAR/J/5Jy9OD5EPu/813HacydnzvbdA6hzA+dUPYjkYBAn7+
i97mgfuL5LZ6215boqJz/Mdx8ZOIIJiczZzkZPMap8grtu7PTWQVHNqWgpCzWvhefhd+cBugGd8f
mod9yxHbRq9QksuZILoeYSafBVpylwBdVP1AZS44mE8eRfWz9FWpSdvpv2LFpfzSwEroXkWnBMkC
E+enwOaoil7eKnsE5M07QklYTj5r3TrN+7f1e+EhsAuchWYBjrVktRFtJKVNE20iVZG4+FTddeFW
y6dkZmBzbcIyLz/8XFVblowL4v8DfnfbyV07yKius97lKrwz/uC6kcx1FM3aVTpG/fbwpqQqc3V/
yhdESLzCWM4Y/rXWUuWDW16JriQkvt2fMjoDiAK/4vpDMizwFzQqjIL+zh49uPMZM+O0uW+I11wF
pWuIPbuazdPqrCPB4sPdz/m3aJSgut2lwV4HcDzvasF5LHcdwf8eILhY6QhewveCUOUaCNtxkQiz
8ELgFllFA0ePqfIvax5k1yqDOIbQNMELsbklp0NQgBMvihkc2WJzTzjs9rOf9WrXhPdWf3dSxVi1
TE7QPFIkpp8qhvkprKv4MRySpzNV9EfKCKErOl2GUa2Vf4R78oDtJLgrC1Z9KN1DBUs8DO2tDAuN
6C++Gvw/QjhqPsvmJUsqqmbmWNpCcAFy4CShHXcKQgZeqOIndh1r5MTaJJOHWEqyUhcZ1MksySlL
wwVVFvImAPL6s8N78a+HZ3NcnxAviin4YdE//ii99XAbO0ItiylOgUJndb04sH6Y1Zaqlbpltc0b
GEdgXbPGVknB/X5/cxP9ZVfqekg5laTCr/WrBOwyFg8cVlcV99xlL9huC+K4CeTOioG3TgHg3PRH
y07alRAPLP8JPcPAigETfzkHIOUWi1AYHGqcVkgu/lxWTbRqCxKepTYcNxwjon6RQf7UEdBtDUxg
wL7xu02G+XpsO/uHUnv9j/rJfZLPmvKE8z+RpiDGG/tcyLzcr3YS0TUIyjgFIq2Q93V43Fe2IA7s
gOJyJG1700dQcXR5im181uW1AKhVFJ7W6vM5XlOrQ4UN3F/1p3mtNHEi33LNxbmHInp0/bUFmVZy
x2nLbdvmO+6Pljperfrx2DQr+aScuaENkVyu2MY1g416/+m/5tOOi1yC1sIjxwJg0ib4Xu3CijAS
q7UJCs9YXwKHrEPLIrfoaJve761rjClcsN0/8vqoS/0j9Fksnkr8rKcrZtB5PlXq5EGX5foZgFPe
WwqSZmyQ+M2LLSDTDv8KG7cF5Wm7XGS+fN06aLvd8GqXhXYdkQuVe+/umTBKeWjLUiqhZFEdHa9J
kkIIwzngKRWnlHRWKs1CPkFFg7VVtJPbtLfl+v2c+iARkV6VF/KLMngNDQ2c6Fsjap6nOa8ltRXn
GTh2osX5qVLofD3iRjlr3zQBEO3V5D3t2qMppFqPAjXqsVUsBu2FzaZReXWQnEFJpijWpq5K/U2p
fdgEqjIhLYpvtDunWxOPIpd/J96Ilmb/XPvxb9dSk1WXI0gYK7eOqBnaqFczZfqNxJx3x5KH7+9y
C2F+pllpHvNQn8F7CuhkqJWEg5ATFXZdb3b9V6D0K4zYjhj5fGB/fxLSoiwXPR/LKP/4nOujV/kh
ajYL3gDzfNw1xyGQF4grOpTjP4zvsiVCjlkEzO+OWbnSRG9tKx9msC71VaET3EI+mV2MkD5FOW2k
Bnjx1BS4/O0O9OW86Zo81iPlkOwxduE8p8skd4uE1o8WNOT01MTXruTww70tv11BTy7+g1LdEREx
wuGjizOzGoEnMyQEp+T6zwJXYOfyDVu3Pja8If0LeGA17HT+IZJfBXT3GRKvpV2O/nNl8gCRGnHO
H6mIx1zVwlrxZwoyjla+pw8e0tDv/XA1G4YzhhLeJxfR7tajTLWuZe3cncWppUhyPSX7Y2NTSNxc
6UoVJ5N+Odn4bftwahlrA7NaxA1d2Hutbaf0L1mUfBYu9fScHl/2L46iL6gqHRylUur8C4Rt5y5u
OKj3rHl4qCD8hsZygJoXZg6ala8pWq1b4zSvx7igN81ToZOZTD73IlCkvbnVf+vvqzms+GmO4Fmx
uHZLhA3OTJRv5M066+RJruBS73Va7PdSwwSD/2S9VBDKKlgq/ab/vm5/BBDhlbB0nVq5DVF3znKt
OdPLn17u5migmTBgb5u4/txqW8G6gNLmM/NUrUWtsXPH5o1QGDmnYeVK7X2pEQ7ytulE23R3T+Vk
CmSUa4ou2DZnC6qfgTg9WJA2gQGcTiDYavj319WsVSq2y3FSRZl5M8CWHFzeSvNUSo/VOZ7elOGu
/bdkuk/wUbc5eQBajm1NvNq2zS/YBUdE0qeCIr46/lpdtwLnl5tc8EQ59mp0guzYGBOS3MunrJYk
lDIv+3Wz+evEO6rE7C0v90SJRv9hFiRtrv/E6RkUGuS8Tsi8fSm1qTuwss6ES2YBDtdngKfIsQuT
j438bJTdGwfoYI+oNkN1oZ2dXtkBlTMOUg6tXEAHA2SPd9HiRVYTYpFQWlQCQvsRNSS5WLDMonox
H41QmhugBoMQzc/Ok4sQRc3kFha9qI8OlF2u736fiLOYzRvTWhszWHHdqnwF4wUYaRZHj2Detu62
FYCE+S/i0+q72jM6lgGPs/7Eb+bppUDr24gQzY410bZm2ASyp3kqLiJNp+Ym0g01t6wTqLyelZ58
SsSQH+rRun6Lw9qf9nXOhfLGtEZqweryjmwRhIIaBR44ATIGLxfFzT30/v9GMqLSPHGe8YFV57/X
z5af1zhVUVU8Ycw+GpspL3D+Op7hmZXfcM7F/vGU8OhY445R0/Vl8Z3yYn5S2OhkNP7/p1M6p6lU
eRJN2+LzIXCuVtyMUqtc1RozQ2U6AeE24R5VtnxDuiIQ4f+FGKVX3x/C+1JYIozku47X8Sx5vJt8
QfhxkQCGsc2lEQJ+VL8OEL4P+ea2EyoZ9H3ip40rdE6sugKgJSH897h1/N4TzD6tokNTQpivhG9w
/lCAsJx+jxpm9Uso46A6yEyO/Pr4IsyPHq1l1HSJOb7dqsN3mXa2JI6Fw+OI3YD9ET6NwvqlGCN3
KqOzMIQntMxKLbGt4AZr2qMvFrtkncPhK4RVgsd9q4gk6CqVI8V6rHQWpe5c3LZLSsWusUPvJTYW
ohVkYGa/JHQ8jo22PIW4a/mN+mzFGo/W8RTiFdZF9jJdt9zD9ffhmTyG+7p4pM5EkbrHj5hHoCAS
Ux/ap6a7Vb1ZEyM8MiF/X62a6mAq0UC/j7ZNjKI24cuqcnRjP/sjf3dbBRxWmZJipTKpSu392G+a
FNE95+Oyl3tkfrmuhukFp7qUOg426RoCdv8o5zlhf6g1Hn1xi/ulnCFOlBe4kQJiNHni3dqup5Kp
6bCjnTU8dg/5j1B+uyX5qG0mT01Q7U2LIH8zGBu24DS2m5ddDwPXsrWd9eLyl06QaNxGAGsdJfv2
SnivRqkfrcIf0Avmsa/JQXKLqETmrE0INr5+W3+DRvql5ZMR5K5mpsz8psVThW5pK9QK13U0FHM3
aSX7OSB00bFCNtHb94SF3gY9bQ2vFRKsUEw1kxwHGTncI8qpAOuKjPexOndkXpNV0q+rDI4yaGkY
PuKKOkfXg8iWFEUy9Y4nbU05mwOh0ojw+BJqLNplmkxS/zMWiT/2Qy7l5oNmIVAGiIj61WLXmjJ9
jIeUTc1uumjZHTg1uS72TxnwolXZdmcjVm3+TQxSxlkJBQbnUNnGXLGyvz0i14lAUZg/PzfdjcK+
fm9lIqXfmh+a8Nyyo/ZIkKC2bq4zRBb5zrJf0OvXiO8rCEqIj//8klA/rL67enNioDtMC2BNT4pL
rYAV2xDZM4STiEtHuXYtPfPSocC1/NiNI0P3yEK7qMk7xValbQK+XmvKXtCyRw0xXfhGN1kpSmrF
c8YJk6IJpehsOG2TbiHhIFbb6lu+R0ETX3+uwcXfpUlVGvcMbRBo/2WeDJbJrbERJn3MSWSqqOHt
xRbXkDYtkjnpm3urNDb+2xOwzT+sVrnLBCxR5d/6Wl7Ve7pKGEFsTARGvwjkqHgaEghBUk9IyGO6
rHykvzC06jcSUmfc1KTmjizOdsFv0TsLtI81CHX7al5OaQWjtEi4zxgEusVPnypQCgnIYURLUs9D
bZmHXrF6DXuNeim0lmSx2lzXp6MBjk2rIEDKN9lHxvRcCeFOlPUEnZXbU4kLVDmrqXO2fUkAPb2/
Fcuvmhqb26cFlEWrjZd+4mRqhuerljqVgfSg0mGsbss2a3yvdKJ3I/saeZpRGh4siCiJc4xj+r8y
R9u/KrWrXy6SilXI8GedahYIcd0YdJGiDtHgWvkfw3xl7Hitrxpf4hwGTSHcd4lG93CCGkhR060J
9NWK6Vih9HFOrcpPHrOG4rnB8+9DKkyUvaxvrdKXso7Q1rF26gFaM8hQWWGPBWAlRTR8hLMBI801
XtpuNOGFAUaC2lfpnlBfRt7JdO4CeMmSunmuZK3U4hEot7wY8wiNl1uIlY7/yOlys1oDxTZfzP2H
zFi4KrXAkHOpB9sbP5enbafdnXQ4WM9i+pCtQkvvgrVldp1XRsNBwLqKrMQQpW9Uf4paAXT3aHqR
S9QqyMUot1I+eTT5Z5/vfWIlOFWBVduVF8Qfp23pC9GmrbT50HA3t7N2IasfTAqt6rn+EZZR58pc
EWxquXFJFbdTvhX/p2OpghTqF1mgORYuW0g+MFM6t1Mi9mm41GhPfazYXmtnXUu4UNGlu3dDTa8z
ISgGI2YsIpyJDXHm/fRi5fbnZlxLculS7lESz5ykorsQ2hR7oemabAZRTQW/bpGQj3jIouEbn+yh
tIJ3Y0o9Mi0JgRTPtxQ6YrPq4R93J1e43VleDb+USAbbJUAuOrsYS04hwZMt+R5LUqrANHQyCgzF
xhWjzUr94Wnzpl8m3z+OQmYhCkTC/f0aTdsKpepsp5YXL+wwoRjirxOWEquvn7avy/4U1jIAogUN
SolSNLeEM9IO1O0+5xqilVBPubuNouW2fXX0hLMOT0kzlmeehrDBcqp8ilnswGnVVY7ZDnX5FaVZ
f6UyVVw/4dq6U1ZzmW8xKPOoKdc6xI39+o9MU+liI2/m4TXx8n8fmRpB6jDoh7NtmraXrE+ZpbqH
+d7kTYGHoFEvaPl9aQt4yLUUe7PJ8m1Gae1p/lVTNegsGCzsPmAtfxnUKOpzFopxugTARurF7gdq
RjiMh7q1JqJCoiqai0OPYqgZ+Gdvnk+5XZXtQLSOdniuTvP2j7O2vYYBYiEn7VgST8EzGIUe+jc9
KYbkpB0I6cB4BCE4U54qPwzf6FIgxSO5Q56aFt4EY3Ko8F+O3eXNH4tn49lMeO9uGPFt8Rx/r1/g
iVeDxbHFNK9a2WBLwWh4y/e3NIbWPabBadu9bZLla23QjjolMkSbfX2XH957R2ojXb+clNZp1Tmf
xmK/8Bwbdh8CKo0S653XFH3omna0iVXQ9xXeLch5mEyt1bGUu+DPc/JqqjVZoX9wq1+CY/jkAw1d
4qtLfWU2Ove82GAhjwLKBnw1gWva5QylntfkMXSZCG4WianJQsJqFQmvZI3FoDr+/PXTuX5u7Naz
ErXUl/XPB/L/m59cyRfJnVQb81FwuIAMRbXqZI02d8iMHgJ3c9iG5ce54/yrngTPggvMwPHYmc73
oBkfb+EKhXsn13TfZX2RZyl7TPb4j3L37Noua6m1JIqDzbNf9cIkRud6+eOAyutksa2riej3xXA9
3o8Xw0J3H6Sj3sJj+VCR4m4gBdyar8vUCBL0vcQxikE7eQTI/kW0hEIV1NWiv/ipgCfhvTbjEiVZ
N0q4EjI6qmaD7DkbxJP8sPScGwTIXX/3VngYqLVwY9R1f/ektYs9YQecdnVLb20zUA0kgdKKugI0
+rzjXYrBvNR4/Hn0RRjQaIs+/jxHpb5Xl9CU7RcxavJP7Ufn+rXAjv2SjeaD2uSab68Nb+mwphhF
e1sDXNdKWurcwEo/o22KyWp+DzDiAFp5rX6et4nWzC2Ft5pOuxBE0TOmt34Rdu0nGuxx+E4wiBBy
7e9esT3iUNP/Xg5nivw/mj0ATqtxvrsaX24dFnS5bMWJHolaNYISJpMU5CuwXHrLAs8AuarisS1V
+/XNtZ/Auo59Ju+HwF1ahvU41LfLmL27d9T87PJWKTWrNqIh3qDV4Nqp7XtbeZc67KxrAiuXThNG
cJRXYE92utH9cuf+saKkEicCtciRWr44lqoqb1M5zWCx6y5f4omEdhES/toou3QKo9ng0bsOroyQ
VGxc7q+71RFqw+5sglOnNDp2szHWCW9P6CvsE5j8jeKVGpHyDqB5z7jIc63Sj0dQgglkRr86FhuS
U4cGvgfGYF6cQlEQI8yF/0lnk/Jz1svHNm42KD+fFsYpcklpuH2bDzzB8/TZEqPKucW9gH1eNquf
7DHMNJb10Wwi3BzGg3P1qTLK8MrJLLztfAgBPd5+3XoPDnp4vj9d03NarjVyPS+oOK01/bIerAe3
3m60Ts792Z8dDsbJdvzobQc7Ue6+HgMdp+eCVptGZR1d1niOpQkz8K+UVbm/3KaVf/Ntej10Z/Mh
aqLAU/08zVp4rNePRv7YPV0CKxo4Hwnr/lnHF3CCWhxu5l/kByhUNsb6+yf/F6AOYHE6iAfauOdu
UhtF50HhPMyv+w8to01fC1UyNjPmp5wHaqmtB6rOlP/gsHEUWYzhqX/oB+OOjws8kaPeTmSd+zgI
mruUabGrAcjLIBTIOpR/vzXC+Lm9Bn2iR1SM2j5lG6eQLCCWw80YVixK0E4wLYmEvtx1dlExRaHH
FP1FQl0JABs0YzgLC6+O+UFlGEg4DZnntkOdZjlcTq7bji8Vu/Nqm8XWeATOonvA3qka63am20ks
E5K2pRo+gDeaPIdV91AKGSGzJ/r7m+GV0LiOMU+CmXoA81H7BMELkpM+J69xfLiPfTMvEHtVBQYZ
pY6fyoTuom6koM6fhA3M1tC7mkp2I+Gtd42S9dBKECt4NbrQ121neX5/xb1z6XN2Gu/E1aNk5hqU
/xaRUkorNbRQg0P05QEpuc1905sHRNqf4t9i6G+d3PZ86L1SGxyvxtZ9O4m6UujlEApA8x6Ae9cz
OVHqAhWth9BA+WoqeBaX81zHOAW1OU7qbBCCyEAgWWY9PHF33zoOJRK2g721cqxFuIs5XJTB10HL
AOqNywE2KFKQ2TDfhAaD6dYjqY1zgB9q2y1OREagnHpyfDSqdIXnOCcvfVWfzTzdD5dAA+886gWj
DnKkPHhlsnXhvJEy/ND7/cXmVnzXPpLvawKEtah6MWfvRP8PvVDcEEgW3fRDygMaoCL2ku9tBjGN
UONtj3QhMk0tHSx5ORBBXwxaeH7n+9C/EM5Y6UM/hQdcTmR4sveN7mF/9UrDxMHfVgx4YYgIGdH6
s9APepbzUVB3vLzJH5sq1nJxGaRW+nGYfz/PerqaYp/3hYNkPiQy0xJ15UuOtGRHdLyWNXooJrJK
PY2ZVB/vFQT+tMyoUiUXNbZ2PFxSafw6fG1fal6t2JMYnsRI/+7UG2tELJcvxe8HcIKAPkbQgoUi
XCKk5SoLudG+ZY7vXPfiYQ+3HcdYlzD85fsyGMCXqUWbE0IOjT8swJWiK8dAt6u9krb5K6DfvfP4
Wo+mceLBeOvn1UCsEmL2591AoCwKXQyKhUY2mI2Wtdda+9rLBtFoD8ikPT1GK9UtDVbd+cstjPQt
e54SfM+pcKk0nZz7yyBGpzH1FCH+8HH9Qv+IdaIGqykS2e86m7EqRzhcjz+6SCGesXoeJiiXWH3x
SVFkGCIpwaB4gGd7OcWNc283WL/sOSw8dSfh3nrfz2MjuHZxDL5ncOXb3vZ1/bOqpkUzRJQBx/Fo
RtfvkhIbVAw2gNid9+j/ZgN1gfjjUEqF0Ipfg1piZJrhNpGL9NWg1/a9dEshsFSh2KF8N+gQaaPM
z/bdFduli0Vfvi4klyeGSHIl0lLMRYpLzSFqkiR4UZHMlP+UzUJsJsy5pxW+CD2mKhGEyJ/FGHIA
AI2A3qy3njBll5/NrXMJQgwWc5fmZ29M7nr9osonzO5KWc9mDjFptVbXv7n9T67a1Vww1pk79Yql
ngLxMtffHSXN1aRm8q7QnmlOnuh22hGM3tMfo4Vm8VCgmybcQ/8MSrJP+KdjN4zvoN0CTy43dhRl
BqtXjmfXD46SPQhwT1WDebL+VmNXGnIphSZQunk6i+fe+ZTc2tZDKgmma6Orxfam0BEW00XS3OKD
/BZoJJURAM6iE/wbs/p7SD6WDV/CDoWHswHW93+MG/gJ8y2mVXdXbLh1NPaM5/07n4PSrg5U5f7E
KslF99JRGnUYdFv775yocTEsdmDBskh8gVe1t+/WGDmRNeXPZWp66h5j5093wZbM+vt+oTsfF7qz
cWlwc/Po+IXah/ZgR4IeUgFcyJ3HR7VUz0Zyq+Nb3C+KcgIjVlcMET2HcQK081hfsVETPyp04iMF
XTTqw2i4KbczXxHahK1AwI2ml0t5kbYuX9iaBUPM3kAmrPmKHAEcosIWlj0ds5DVUa53+bgW05Vh
Wv2jfOvWK33Uhpve9b/a8Gb2c0T5opPv5/TPdLE+H71bb/uVvcT9aBzN+tGpl42O68bu0Ngu0zWo
nf7O8JzO3x7DfVbfFHqn1kMXohv1a71YhprkDHokj3z3YMSO0gB9vyZlsOeSB9kUuljiw2HK+sZj
KqPqpzi+ohnwekGMvOkI7qcDpPnVkfGNXX/7t/JZ+iwPagBxPbzCL6Cq8E4zFNCD6mcuceDAHBav
+27WqyVrZMdrGXt73fXbrIJAD6mwr2yxEAvS8CR3DdrORGDVZGXY1FjQ83RcGQqxsl7Uvx7q1V6J
hU/277ke5W8sjsVB2WjQveF/t2i1HffiYNErqQsOc0nxGWV7JUgq3XqV8Cq5nr084WtXqJvqpfQW
r+IokyNT77WlqTgQnFXcqP7Z/A+KFwodaPZRLV7fp4ONaayMqXCFVJL7GQ3ddxSMu1dqJVwPoCtm
6uACJW8T4d9WofEs7gwRT25k1A4LouLweB+Q95ux4x+C8G0nMxD2GQiYXTvjHUP0pmIE9TVs1v5v
DugdtJGYEu39VyX+zfg1blHTEmu7jH5JvlvsqluCxe3vhlXoGoL2ToBqVOPnJpKeVPVWKTzYpQ1D
f2uLPIK5Hpa7x2ObMy0n5OmnsMU3CX/eDJTqUjc+vpf59WD9bu35N6slzBObq4eHjxopsPo95Juk
J8sP0Rt0kJqvMGTaDUk4x7BviR1eV3MBntARNCmw18NJl7ve8ZBNMOG7Dsqi28k5SGXJecNMQ3jX
0/GnWthrfwrVoLEOMwVJ2dm8rVG4vHSBtPwywLk7dvD5pFROdY/35b/ruZkPqPxS+1EdKMwVgrpn
1sanqpp1Qftw+SqaPK/unlAAPOr4H8ygCZs/MmXxhe5Jq9qYsZ2ACgKQ3j03lFxviv1NnizhnJj3
0x1449xU5KOFruGg1VWFLIAt+9By9bTXY0N+rx1eejSvZvHP6NI6x3s3FHdSLfJ4/nydgykOi7M2
5jca3dGUGk1zmTVvwKurFsRKETeRr75Et0mW9eN9fzXYPaAub5O5eDmqfRVPaeYfIiqes3P7dmjV
+ttj8zpDqtk/FNLSSgOhfkb9BAJw7pE3Ks3G58JIKQbrnG6DSKOwbsTf+9wwXxhx8qdnO9U2bhbg
5XoiRGhwT0vL+pDlxgQlwSecrGsTQ7LeXPe4B+bt/x8SHRjGDf5YO97knm4Xw5JQw3Ds3wUVFQyx
Ksc4lQfEHU0yzsud8fmvzBHcd/s39ylVe85Vm5RdtgR3aOQwOp/F99to9Xr8u3ut/ru/y8b376Ze
P5fDLV+3ey11ZkPaF1IjEsuD+DkG0JnIAFf46D3BCkIksEVnpqyejQydTHcxG+u+K2niaDHevd5Q
nq7780cvDPioQgwReMa9suHK1N258YxlUY7rqv23S0/BqHcJkoS8Rs2a7SKBnDjlyTLu76UUrhAa
2MNXjKn90ddDVnVpB8J2HQxBhURn6jdofoqM0Me7avtNyHdr6WXZuX2dg/7Uvafhex3C88rMtU1e
OdXQO1H82XYWigh1g4s8Jc9M832yGSvm6ZdoSISWk2ddD0M6NE8QQ/86HX49xObbSSDSpNFZScQ5
uM3d4kdIkcrMRqgPBdaiEPzGlia70SfDJb4fBuJ+iYc5IeZtP3kEWdLKj3gz6yg6R+9ueX833qv6
LCf5nqtweFZ7MkEf1GahfmIFG+WmISNx+XNItR5wyEUyB4117WAfAF8KvDcRTY5381THDfruFjKO
JFuzkLJT4wcbOdy9I+XTVUtlQX7XTcr4P6LuqzmtbdkC8C+iihxeRc5CCMnihbJsTI4i//rzNfvh
3Ovy1pEJa605Z4fRo0czEqyWqwsbk22zOvQd71+KDBFfYeXAQoxq1mp6q0G/YC+H180fh3dfIDDs
PYJndi2iWViRn5RfijySH9qpbiAyE8liiMpb/Ea2vRZ1b2V8p25sB5TpSLsiuTJavKWz3215sG5J
VrmOGjTSED5TSTHt1J398fgjr66Be9eNB7ldAgYxqXTdyDfSnUdX2YAto2Z3lxVcegojgZtJWJMl
vO8sslJTuhVcAoXHE1ht97cwE8tcSWjWNl+mjnlf8dMGYoWKbQDfmSh2OQ0bVRlBpUUcICzSOhgK
nO1A457TmxOgeQSDzrYgYeRMxsVadiIrxK8Vw6E8a3SsyzvSnZ9zNSPLMDylnsrUmWGDtYUR8v3O
7OvenGfqP3+PLVknJFRKW4NsY5Ik89W8RTpYpPAPSxiBQaBFobTMSK1nPfvEPz8tGjjRp/SvQx9t
MraX5Fa83d4PdFzJ/FLXrl4SLkOJSmdeFJ+GNPOHq+GmjzcrV8YWRc8muQt5IEexIpax4YkNWEF9
dughv35hCGIXn3Y/kPBhVUtUnW75YswqjdX1aEcm+YrTttOTzJ8l+NHiOd6xGWPCtOPtNPu9W88F
s/vR4fbPEK/DMPl50ZtszdWNz/11JGpRrYrCent+b2k9X3ZZzx3a8Ogy+uHLkLxhggtlvdAibyog
XOpAEwcsRXnBEnCfiJ8AAjX7bqBXmVppGoB1psrxe8D9RSczgJRTNAksb/2WuFZkV/O2lBXdY3Wt
Y/Ed5JSWMnpGEDyK666mldi7KGhSlr56zTXMXHa0NeF4IkfPeF4eMqtQaBlvIs/XQN2NrtQuCrNZ
ILtmjKRwDrvQHDxll2bb92+PepTtn/lhPmIaTyJgk/0oLdgEXl3AhaadAThcyLGLDmwy/LzxMxmA
fOXqHmD7Qqss39gJSfatXT9Acb8cutalVoBDjXXL7llinA3oRSD8myKZ4Z+NTOduhJ667Y9mTOW/
efVQaqQVdQ/vaFGT3BQH/LJuHf4qX55mvw4sY6KlJgSN+Mn9LTz62XVtm6vt04NLrrZZ0ZfKvF/O
nUdVmwA1uQ4fnShUtvvX0radOb3RpjHFPUkCMcqDaJNVTT8wjfmDiHc15QV7RQI0rGbx0Dz9u+Vq
9yM0qCrv3hTrKY1gQgBcWe2ZE42R1ceE4kR5cqxtJb9H9qF9Re8NWpBWnCj5FT3bPc41h3jRKlGd
/d1q9nmUH5L7Mo7n5o/P0vsrTgUN3CBnOq8W5kmyONnX+bG5//mVv43lBdl0/5G46TBxQujbLH5u
L9tRfl0ye+n9QpZCwRc0tekW9O9DZiYQW7HxQdtG6E//22dqW2FYWl6ezRFJPjWyZOwL0LP9dlXb
py619VncL/1NZ8ZZ6uT6q8/kCRDf16P5QKf8eNbfiITx6DPFjjpm+sdUGMXi3QHlpHzVzn+KOUmD
7SirRZKQ88DBEoHIHpPRrbZzJBWIAWROT9PvNn1Tjcx/hCBLsbo2ReylrG2kcIeLbQvvuIgZUkcA
cXNlr0uut6Sw1nWw9a3fGIKTHc+DSlyyn/xnAPJxTO7h5//D61unQSii7FvQL3BMjFEyXaS9UnZa
qo5t39a8wXrAV1gKli3gRhgIy1cCEr1e6lhVSIPJzlmuw8LvXlEhjpuWusm9Db84fZwVw6RGCRPo
A4N/3eWq2qBUnR75dkllfP9xS7fUy1RPlr397xOlWfXRJgfZJvAjiphjvUfFPdzHvI2gRPd0X99s
eQqGI2L+S503ybIWx9asUIcumLv7W4C6fJPE7963b7oqSkk3c84SBVyhMWCuqu+2GRYn6vB6UWBI
d3BPyRVutLGHuWnjKT7GDtu9eW9ys4faZoIr3rh9KODIpxaO6q13b4oO21gtgi9ZAxLOepD+JD8s
X9ya67XoL8/9kjY9iFD50IYsLG25Suk9/Zbt/aQbUnGtEp+osIr88sWjET4Ktm+pZqkjk73vWvtU
O7esPpQTFn3ZqFwwKgEyOiGsWNAGuM1bRxNuHJTDprs1Tm676l0/9UvfHgBw4Q/ID1QO6WTLB6sh
+NqD43XnLZOWVEuj4hFhYkSP0dwoPlLpSaF21Ln8MMRgruXb5hXmNodFcKNkphjFeyc0aOeiCuwJ
lkszRgv9LwhrtQIMI5YnHRSFfa/4ywQ35PVZ24dAHH+Sr8s3DG8eumVot9hbWGBrGx4czMJLdy1q
Azkp+gow7PBZ/3JrKU9Jj7uzPAoDwaNupiD7vZKlenUUT3Ok/hCnGYq/TXvSFX8PcoG4jzkPC/zT
V05u6SPC8bZho76ZtnnSsWc0EfcUR489DOeA7G31PGxICllsiDaP3aUJhRn9VzD0RBuw6QkKxJcD
pY7FXIZPGARJ6DmmQUZgNWwBsXz0Z9PH1knXgy2I6HcmZMV/wQuTtnJJ+vB5VUaoX+VQcwdZnzic
vb0eW915idDndqxJZTPU9h+I6g2SBgwH4LKVjczvMxPMUsYvFbjDCU5DP3mpcqThB8uq7+ojd3/W
76Teyxb9uzbphjQFvXi6bdZxrLNWERmqDdzztCNVOr2UPmJwrPZMA2zN7P3jf+V+p6aFKdaXqeio
jdPLWLTNNggsFF8E6+fwrTrUyCApIVBVUcui8W4Ye0xzkzol2ovMKDYdcOC58RRGTyCCTDQOviRl
Q/dPhi2sXoDeFwaWjtII+WffPY1OQAP/agZjXCSUDc8c508cn9V/qg3mOwYjiJ+y7acV3Wh14+al
GwrlLZUP6Hs4eqKpShZGIAuwi539iFATqwxLwIkHu4+S307C+trdT32UoRyJeO2aVwcvKTN0VYxa
QAP8yv04KtpCIsh4e0GNlxqtsL5I6jsQ7N3wKMt4NjI+hAFrL8JQSMQSsM6bvmeHHnZzYjTN3SJc
0IVetqpPtonwYGUqAOTEpLMiO6oZzgI96hHKbWRA2QYB5cAHc5sKIB4qhwVWZNDBMlCuV4U2QFyi
OftpH4zjUu4lecJzDTfDWb5+HHkibMLeY1AEWaFqfXI5x1H+e9W/TTfWyMUONSiDgLioEWckzKQT
JtZx8QI+jdlcnh5ixT1Ro0+nvzNMPGcAWCnZYG32ajzOYIkKAFOn4/sKgZsNo7bMSfeAUr7yErlm
ykIuu6uhuvFKJBd5zGUqX28fR3G/PCndDEGaJBXIA7htO95ZC1I+mYa2dc/mCwht/Z2/fXjQbJ0C
i8lja2WUm5JdWcqG27H444BNJz1v6HqYfinZY8qOwVuJ2HL1SwYcYJcyYitCNZeCMRRhoYDyRcyu
9kSvuqty+XS/ywHWyUAwhpjCD4A94uIjF+Q9kUJPZc8C1kEfk9ePvtgwxNyHXQifQjDzsby1KXY3
T8HZsvUVpHQhOpSGLDKJ8cQ83P56tBiKoOw2JvsHu9BDJTQz6QERhoIGkW28PYB9a6ToV5R7tLLK
OW6jhyWnFFOD9QZ4K7ocJK+vkVpYUfYgLZtRcNnvaDhUPY1gz7bT7LoJEVjDgecLFZ4nmwpN29IB
zs3K06Uj1YRya1h50kDrczmqHDH88+pWg73T+ScEpOwT5fnid4TgrPq+A4+xYsRuzK149WRch9We
9EiMZbI9KIpHeW6i/yLdBCsrklaaK/al3OjbW1yInnp9XPRPuqtHRyxut7SG65Ys6xBYnFV4ehgp
RFB65KSw/T9YmTBLXGmSJd6pHGpmmLrKa8JskhcyED/tvPFz5ifT8gjdsoImg6r13o602vpFSQZ0
hIO/UWZTE6Rwpf21768jS8JuOqDowICCT08QmVbBIDO1thkQy72ZwV1H78YLra0PndNoOXDCzUtj
m24Nu0/lb5CWvEVaYp8Obuq+NgHvnY750v6bX3wxuisO22k8MP4sqFtmKLtwUf8BJWSjxfI4soJb
6X66zb/iXyCLRyfD0fYD3nraFP70FjSCwTGQIs3Hfg0xGmlmSvFv0YLY3eQ8141ZHmClYfazSLKG
30mFXlKcpDlXMiKQIBp247P+kYDBaE7ZxPaLsJbHjIfS1xoag3umpVXvOMrSdaHFFV+QbJ8fHRnS
4Kgyi7P7pCJjSC1awIdzsbUfn4drNnJR5MNVBZu37fd6TF7IB3v2sz65sJkZRi3gl1uIbkddknmZ
5mXkDG7Hp5un6TAcwDTasfosgvTceWVWJdIq2VNIso7M3dB8xmscnyENjpjICWonDGGbIXlzlOno
dYR+zHbBuuZD2UetPWUBOJ+LSwsZTrdFTwJSEBpuQfHJQwha7ebaAy0XMRvdMbbj/fqK3cbeJDEq
A/FiZE161RQjB5AVsonrOureT3+/Ii7gOEUpXOujdmS2DP4DFuJwTo4324VPaMqlY0IH6ndUi4tt
TWtmhtsCCKWYBCk09HU987v0wYTF/4jyGBRlniwrNSk5isucfMzBezOrT4r4pMacDGBmvq0EFHIZ
yMsF89tauqONJvA/DCZe61UXwc+r0sBBElaoH41+aqQyNfiQAHFB9vvSyi6qt96Naknba3RGvRPj
nsS/MTdYVRnx27Z2DyRvD2ncbbmyw8GdST6cWYciREbAXLZx+EVlJ5FrEJ5+WquPTbG8+p1Ym/n+
un2/4Qm5rF27lKoc/mW1b3TPi2amv762M6mXpGaHVrab7y4LzQvqYmv964ECnP0+ty6F+qN/HSg1
LZoLEslpjVCty1Y17u+9RIWrctt2SucmLTnlxkswYa7naerU36ArKqn0lGF+Curw5RCM04JKCaRZ
ep+8BZEnVaUlmjacONPcjgxdp2FlROfTHcQoQIz2ijDpp70MjlXf8K7CrUXsimDYjszXD9HHnkLI
5M2LyPfRwyaGTKt8Wwamv5EMW4sS/btw896J8PepypVxHr9naComulIUbJAJEc3Yq8GVlGVcamZ/
oSOgCBy7PIk0RhQlABTsSgtEWiRDq/QC7kRZKJzDVyckp94YP00A6s0Ho03Feice7YqidYblrXq7
5NuiABztkeGS/lLbUUnKmcrSIAi1+j+DR3y+Rp7e8uXMEivpRAtWD59LSIKBLw+Tz6rr7iHlsTxM
vec9f8rA7QgL5usP51Rru9Zs5+8yorUA6LkUTKln0rYD/CsZscgFKDYUYakKcQRnXrFxHMA6xT3j
wzBnAGhOhZ+Zsin7WtRxisSFNwBWlK/CulF15KSiTFhcdXefq1R1086+LRMQh5eTobHtHIHAxPuu
bWBwbgvZiyGP2bfcV+FLjTWDzXl+tfzqg+qIWiakCHybMp1iQOJ1ObX8uS8/jLThi8aXq4/SriOH
cL8B0T1MLyKidRjN2F9YQW7VK/LTnkMCNMrcJULc8oDJcZqmbu9ZgLdiR2RRBrXeYzAmm/mcDDrX
Ca+nm20s5rukyaKCr2b1dDG8sXl3F2PrFNHLusNVzwFhGOeD4jc5rvX4ON2IrjkHr4vNQ+kj+TlZ
D87k1sJwMurL+T8/usf5+PrNGZCbG5L8nc7o6/miKbpL/pu7BneJNhi4Z53+rjOoFgjHXLrX1Lau
gRfWHnjxtYYfFYzdzEgshhDyh7/WK0GaP/r/VKJFNHCv3s+keZuhWWNjN9FC9CRuiSVDJzraPwuP
Kj9H4PI7dPVAP+a5EtYYysGsAxTuKcaTUzw28UmtWqn/UqU41sc4KBWqB1mA9DPx8k/GJ6XZDE+5
3pqch+xTdSdlHnmifTYp8BsRqtg53/96JOm2NEJMHOtw7AJyuWsqbTI8J/M/GhGXaAUC0+UFbTVh
3aGVO0fRBpLjb8n50EdAKTEwCTES3vleYUTrQYZGDguXLv8MwT0Egd5RXAwdIHjXXuq/GVIo0iNh
nmF7L5uZtzLab4J+tR6L2R8tOgGrs9b/1lEE0uVtNGQ8HU6JFMgolWnfuofE+xHghNim0roZAlMD
WNphE13uX/N7o7DAyxSiYgMRlkA1ecZBrYI+Iflwz5HZq5BdyfmRNmXsir3LVepX+MIjLdBYHawF
mPiIU0pykTvE3unDKgQKpAyEA6rOgYAdu9x0Xrgwti91dURozmsDv++ta+R2vczSLNv0j+GJVoGw
rAQDZNeej+kslbA5FdNyu45QTMZiIdKlGsfUl8BeRoINmgeaPUud+71z/p70JOX72VMS77oZGM+9
KrZuQJlu8VPzSradieoZu+G57jrZXgJHKdPM9iaGfczJmbTkufQqiQbmkCPLp6kphst7C/LoFOjJ
Iutnk6T8cRumJhgqKPERKYmT2GZmazUUwO/V+YS2EXfJQ2SgURZTS96Oi98OCsUHJtz6tc/kJ7qR
kdyC3PVMifUBPkDPl7roAzfXKXpMT4PCx2FYbKf0miff898qFfmswNPmQRZaVdfT++f6XJmPliPn
d9/NvYYg4xd/kvhyToAtQdwMtsfRHOogyqUedcAsGpN4aNW7y+7Jdwi++iJlhHTpdgbgtKLOMZDN
UGPFABR8huy+MCn77ZqBonEu/EzA4qceCfWPPMaqoINR03BaR0wO1e9oyJe1qOwA4eB0OmJ1eRVL
zVIrZ+zKVv0eYhg/9vRjpzKt2Skak88doK8OFSl7rptatu2Ty/I18+XMEifD3Ig0cZLv7oTQ2rKo
4LaA+MqhyfdRusM3/ZyaFzq68QGENPIv2VM19ZFDTyPtFNtExC1038fQ+NwrR6qiQuUOelGiDKKT
5iZqPU+oi0TzSv70LhnKTPUuF3dEYZqTFYGUyrLQnr9N+nq+5pXjB+7i7FTdzaspBJpUN/sLdejy
e/X3iG2m9PWkICwqx57K/WMsklTeE/RvOaYdlHHemV0rBS0WutrSzWTvgJR264DNtoWO4GMn376Y
XA0s83CJUgqgiyi49xaRRtZHAsNfkKQWEFwo0d0/gvpJ65x+FCU9mnC7Y72Yq9ve1A/ddOjhcmwk
AVmeOh5FhMNSXQQwa9yG6zm+gFXcv6YYlLNGrIIxcbGyGFteXQZgvRzw3QIAtrI+BEZc6qbMwZ9Q
bfA5qFA+u3nXpc5todWdevCsyR5ArPAJaba5cgqZvtpd6FGEBwIn1HpF+UnEV5TLEHDRBltsOSB6
lvEYkdBFlJtkbfOqWVAXROPaJGWhX6pN7Vlrn8ypG5D/rlZA2uwp84cud6r9k2irx7NsTDMkLVD+
QkuyhXsplZmdPoEnGfZfjyRTwW2dupJt1/RgkAbb7uGJEatJBIuG2F04dwhUi1Sp5Ih32I8IY0al
GmkY30Xyl0QTHdmb6lNOCg0Xjw+ZkhVXEQH+Lezjswcsc5BsrdrungW9zJqboWjhnH8WvK5dXyM9
PXpeQ9/gOuwBwltHtzKWz4kFcJmhjWaWonPF/qYKx5ZohEbrpSX46EySb67Kn9K1i4MTyanrMm2R
gtPTeVeO+KAP6i041XdWgNdTV9ZZk6leh1S0HqwnM1XAYdZ1E4WOfF2bIb6JWpYGzZaSrAIhmdO+
StsRf8E1wlwEiBGo4FPluum366b5YASSL4ktxVF7ivw9oYJfdrTl4Y6ROvI/7USzkO0xZ4wTvses
nz6/Ji6gB2EoEdsdlUH7/UkKzoYRa9uPTK1tk8zXKTKSgEzSryOLpNEmckbp4123uOKqMy2JX7b1
DHEPKiunSI9t4sjlgtuMnW5rM26eJIaz7PvQwKcArRnIpl12yJjp1+pr45H4P1oe2A8pn3JuJPPR
ki4vopQgNVLsm0eNkaaSE2MQL6u/HUCO1BP9Hc+4dh3eCfad24qv0lp1VrHHjbcm2pivkzvarmNx
3Bq34TCQMhI7M14WTd8dVnlgBcIq/gQNlXzfpmtPO5e5GcnLwKawM6zq7A/riPXUpnjgk2VizqxO
y5xWSg8C0yMQ9ADx4kPvOWVpK80Eo8wKxp54VRA0Dk8SP4JGgYYBHZW6RDDZgZF43Aipsy0a8vWv
8x9MfsDjVBFen5UkVx1ZQ7Ue7VwD90qd26oI124N9gXJ5EAjpaWDwJ7LTO3oW5N7BAaRKhq4d2UF
lNZj16doood2Mi5436Hy2LR2ZE0jq2kwEz+6BJ6Md0vpDHoIKULu4gM4QL6LnJ0PoFWcJ6qCDSBx
h4xocPp1FrhqX6ssvvO4V21INEQfNCFVIn6PbRrk6FAH9sWLBqOB6TYQX4oO4hgWiSgLY2z8Uhyq
hmOXTWzD7DlqkWy5fusNBGBIqe8tn92tuYa+ayvyX0Un8hZpHCCJ1oNIX0ABYtfy8wY8E80FjUcM
w4K4egY7Cj/OwMMQ9GsXoMTAHBHHtR24DUBHRF8aJMlJamQww5jbcGJGtrgXWWsWJ4Ake91Q4ieF
x/sYqj1DFkAKIEKp3UncRZATNamNOKFVoGkFj9ZdsWuqNcg5tuaJCe1V2oJA0NTNmG6Ibt0j9Yko
ZvgihhDSGqC1KVYa45kbjyTaWPsetBEF2zB1KBTQMYHkj3+Gcdu6XDUUBz8h4FG5HuxZw0nXlwvT
0aXhRqAezSRDInF5MI9wWVzgsjwxwYgaAHiXwKbgJvXUu3NAYsvBc5bVhB92feoANaYz30YQViqb
OjwpqmmfCjBZ8lpgJbQAdOoAdYHorm9IKcBhxIxIlkLTQH5G1EyMerkIUeDaYgZAHm8oAnwqjDCb
HqifwVv5z/mabmnlNoXon7MYziH8EEC97J3LxpEiA1yqidRYjmVrle9jZ4RuLlFHAjMk8y69EECT
SiBXa0Zxc9ICo4UXDdEiCrMr3yMlknyKKc3ZPCWhXG8/pQPAjVxyeu4NV5hNaeLfv6lP37/3GKaV
BJCypofCeGzGMfv7mH9djkEJoZQwdGUeiEazJV4LyZSWZ3SUfGvBhy4IIHCfKAZMPu7Xf/LgDeyB
iCBA+/PZimGkKwh7xMW63vSnjQ250Lgmq7v/3Q7YaaVvBwblDHxNV1EzV2b5Z6c77vpxFpkujXAp
1VSTxLYxtyPTkKdIDaXoFLG5/dL1HTbz3zVGcVeWQFNiV9tk7WTa7SEiXHfCdM3OWfdEU0/WvfWf
OJ6vvNJWJ/4PGdU4UvyEuxBtO02JaNN2pJxXLA4skew5plnLpCWC0Bs46v070oR2hDOf5BjRODfp
b/mhkyqEMFEY6UQYLW36IWW86ksixWMyy91mIBKiw3navTES3uL3rp+ssZDuBtN01Q+hxMvqWN8h
z3gWOopm7LVQVRBP4Fk44yogAOqN6es/I+/D+s+aoqw5UyNOIxLs9OVfV+T9pCEum7StryMk75ND
5dPQ9ZVRA4XFX6L3N3NlvEtCturlaZQyVrcX8Swdgzmap7TXOuPumEEC1ikRDq0zRnr9H1P7eFfQ
ZUTjgvi713mqMuAfUJppPHNzEyfvyzEEYqsaKwiNjPLwM2QrzLL3WvIZXlTaRZQaTWmTj5V2uLnz
ilPJsN2fY9BZbw7724o+bu8OCtIVQejC5EPU4G7gBcKzvPY0svYkTkM1PgrtqBOJMjlJDnSmn+Ba
I1v3s6yxnesYuwz6l8ba6MnPh6+aelKbfEDvTqOd5BzrhwvQKv25kvfmc6pdfi/dnBh57V6TRs8Q
PU6Vz5tf8rAVxYGHsQSd8xptnBhsNoinS8GRaZwXMmi1QqH6wHSvzha1zK4TgfmleYbn58cei8aQ
q+lFqZtmmcGC3Z4RBiWVYvWE9WwR04XYNVC6tqm1DHPECtNxHpgjab1aNRSpCvUxXkHZKtfkrVit
VW02tJaTqrCEuXNLXPOyKsYEssdsF7f4L9+elN6dRTbbB+s/k2jd9PuHwXPnQiSnnpXk7+7f4Cw+
3EEPHZah/ei439Wmeb1sZAejCV5Mouy1sBlQhw9dDyQIkkmSiCUIiV6NI6mhvmUGcagKazLrTy6v
+xGbxMI79oHSQ2YgWvdvNvjSpRCOiOQa7fLIa/y7giNQtkuJuFm6VO0PdfrIcxZLk1Vso6Y+GwkA
WDP5rXpszydQSCu+Enbj+LgnT8AUcQ9lvvpwlORPgMrzse6xO8F7Yfi5R7tVrOYp24as4fbcN7ib
cTG4wc27HJXoOaV+EBQV6tQdv6h8M0yFePXL41wJyZmIwZwh67CqAe4P5rEjDpazHUQrL6V9Az6C
BDn/vu00XVbN452mdd2xOUu2+P5JZlcxavbLKscSxTmMGG4xVO2QI+7K0u4We7OsxmhqnJJdo7TV
L7ylII+GlDWUPkR83Qb0cZxdib1Vt2q3zffy0vdbSUb6e5A7jLTQzccVc+PbLCVpebvgyE0HVUM8
w19zd2Yo986vs23Z0PFE5bKv8X9qrkSfyjbifryrMNvecm0jfSjZoMlmO/h693yX7pE0e3Ks+yEj
3nmnobobQna3XRvLebQjg96bbkTFrPwQFk7/M1vOcoRUvcuYF7W1itsm2zrgI12yV67qDq2FTzQj
5TmNg6M8fYxI0Q3VHlXgNRg9+H/M/V2Zq+V+KEtR7K0kGzqnWov8k4Gi7aefwmtgl/eH0d54HDMo
hkoHRiKzcH5bDqWR2+05kUslrm+FmU+HxO+E/dSEo+adG4XoAgGXgbtXNToOcF0Fyr+Pb9f+MT02
XU8X5gkbEFZaWU0Gij3nfDXurwHad6jEq+rSvmpEN7CmrBwjecoY0yCpV6FD+FobBiLw8o+EAvEt
14kAuzdw7Tp0XBd/wDD73mMxOL0tYy4XX8s4379XJbPohHSux8Dtw7YL7TwO6JvoVEhVUUTKKlWt
6NWy4JrRX9EptddMqiYUAZq3o/txqB9ndXq5Zo0iTpq2WZXdHT71WkzKRsXwrdcXJeIke06sYj22
d9PfyrCelb0qnv5vNlZ1LUEd8fb7qfP7g9Wi4YdDXLUZ7FvXkpsGAD+8t5cmbJhDdSFEMxC0WLdr
Q5HEcSBpvsYWHu3Hx8GmpidihAYND2I/lAiiYKg8OgKKADu5cQCos39lz/2j4LIi9r8n/0SBQ8B1
wu8Fkq3Htsw+LNlqaKqYjwp4G+xTbuWR6WTeqy/RloWm0AzvfQpSZhZRPnayPsnkbBG6h2oA5Fom
f0K9ELmZ9IrWr9+z17J+wyJ9hl7+UDmVegBaeqpf5kO8FMr76rlSp00xR4i4N4fpznV4NuzM1rdT
Wot9RSCBn/0dtBoVCGbFPCBx3ZHYFiu8qzzQnL4UOXTk3e9vx0QjtazfbgPNATtzWr8KqW76UcMe
LX3sx9vu9iJF05xU3ibqpyV//pK+x5SXwwoMDC3VBMFrzUrvueUJEtE5ZH4bg5Y/mxJoQsrEOEGV
F6GFYC/5ML1Ls9FMsjO67wUai6906f2GSyOQ4d0el4ZnS1E70P3bX0NNapNDXThYvCJ4Flvgmdxo
GSx2SoikQAlO6IUEeSI+zsvHN2lCizjBr2Ub3l86jJLXf48pkM1Z2RhlInPb5Y/qBu8MwiRDX+iV
ojeE4DDESSdVfaMalKvPxw/Sg+xvtCjmD3WXzDaaChLEltTHA226rlgGJEyJMJb3eumvgtly/9vo
rizVVXFc6tuvd6TKJSuPjiLHvZP9leoVX82RpN/7YkpD/tuYHdWV+aV7zPYU/Da5uvpf7tI0puye
HmnmMqjJBpkUBxDwGXnPsprU5vaBVZcvAudfMrnePTOSKbBcpjD86CwEmAh5Bet7svUt4fdpfFk2
s8HO4WrWh7eQsHThcTbqj2X7SM3E4DUdRvigRjplm8vJx/nxh7x7ibAVTfPb9Yu/kvNRGfIDqdBi
x4ETtoIggQzr3OfVs9W4IhckCfYAM2bvHwmDOblZww6JDZIBkxMaA/AovB7SSF7Dn8I4f6mZJbgx
97JYfVyMAlrG7LNMSV/wgPuPBOh2rRyWsPlH51Aa5EQTnFPqbSbef4AfzeVbTNcoizaYh/RYa1Om
DrG87VjhgvAykmIhzWbV5xEhXcZRnttFT0+KNusAbEiZSQ1LuSE9O+nTNV9X8jaHD+yvP+iIWCY0
Aa5vxVvXL2cIgMAt+didFsJLVQSFXuIVt6td+8uquqOfaFVr8wYc/lwr4GNmbM/X2X3I2SgNsvo2
Le0eopCb3aCg6I5msK1lrt+UBlGGVtcacgehUXdc8IXIkUCJacxzqvLez2EkXOFtykwJRpcDwZUn
AxBU18PlhwEU217wE0kpC2d3LAdcNEzfvg+6q/Oj0IoIBOsQefBffl8FPFACCZ13csskmadGRS3H
nIEQX9uLba1JpLyd+o938FQxi41VZ14EulIroRsPyBnHwBkOzw/aGqcyLokZw166NAjgc/vIN4mL
wq+yUTxn59eMT49NJ1TyzQtNFFu20vgDvriqTsaGsdFMumlhlG2rMoXwVDY6oh7slo2fCr7cqHSE
W7f0+mpqk2+n9NoH3fm0F21vw01UDHP1xKsc0deuR4I4gaxQJ24ykGizz+5HwqJNJNnRngcITYuX
yI70BHpR+lPaNll8+RG8Iw0ZbcvJhrmuUa/hLsFUdsVDwGoVq4/ppnZOVq5a16Pcow22e2ytq0Jc
QOLiD15IlCxewBg/TS4WUELScNenExiAI0gMbosSpNxKyTxaiVYBtDjMIhy5nn+CVW54wsjH54EI
SrnQzYe26DICHFvORXGTmmtalL8TEZsBjwrl0zh3sw2SLOGnIKsqBebfTjBdDWLkShmxl8IHMdAT
zkrIJlE4r1KkOlRagtL7+yNaPgjbZkaF32hjpY/7sPRxGmxDJwbXYzHvFL/Vhuf7t58+RLKUqiGK
4dR/51I1u8SQPO2auWVdl3O2IlzwlO0lSTwSfc1mEoifHaABMKKIEJFpNGxHLXmJSCSynwAHnntZ
JeAIjVOOqst15BYarpF0Xm83p93ptUJs95HTgEHp4Zq9nL/P+MWGTqRr+nxbj2kyBOS132P4VUdu
2yS45qN6HMNEYz3lPFT5iJQBqq9C65dgO7SOdSndOVOmaLghiHatJz6+35r+r15rzl6aZpi/vTff
XgwyNkfaAOfXl5fOi4Hexpa+tFqtxvWlPH9pbMvmQpYbFRvjXwzVHXLjL/8Gw33ZT/9iJO48JphX
W42h6fPDhkkn8xel1NHojq1ksZIvwxbExm9HQy80idH/+2VcN6Z2NZ4Q7QG/bAyHq1prGC9tDBsj
cKXwYVn99w+eF5/VGj7fZka0f/eO8vDfyKtdyb/7CxnJ5OPPYfWODz+Tud+/d594D+Q06XECUQPY
ov/neQs5A4dyyJryx0SutzI9Yj7MH6ppiLHdCD4i92kIWZ+FKsiK1H8oma0q5gdQ77S1dKeNZD/w
2z7KB1VbZtIkJKLk9VCHB6hWrtJLkekfXMDDGwx/kalexkDphBt53Lrud0vfh3IByPR5RChrph8d
Dgl21g+2tPRTbskCrF7+CZcR12tfejFizpJyDk6N1lDZ6nZcOdymph+PWKX793KU+DJVyyShe9vs
N1awb/6T4ELCIq2Zpj+TRVV70aAyEblJvUXq/M716o9HdqwrTpscaI7hdt7wL94Jq4ikBEXaP1Op
klE3YBYR1MPINZW005/ATd0CLZGw3eeYuOwf7SXB8Q6SISHK5UuG/MMEnPFHsHJu5HuJ5lF4lgP6
v6Q1vq3Hs1+X6RPCxbkj3tEXuSSjjkDI+hSg6WMU8jj4A3cjUhoyO41jGuUragGrZGUkJ1YPFNGa
Qn3m7jgimVe+5p2m4jit45Y91xNij8wmIMpZqm2rkjj/VeyHxK9b0PwicS6LBBODvLK0mu/m+poQ
9XZ7Xzj5nCUrMhFCPqXW8WWNedKQwtJdc6faN62fZtaxmoI8zapd+2jWkFrJEBg1LGzFw4ziA41h
cBT0xYSYhykNON+QJbny52mQmc7+5ICmLCQi9Z/LWCo0xcmEmIJrA6HWqcQyzy5U2I5O3FWZs5Ks
HN6XYb8TIu3ykTTpuV46jY+rFgWYrpU2h08w2F782vxdvuV//bxn31ORZqzLJzzD7K0VU8k1qBeq
GW0whpwa2iLqXFylkz/tfV6l0pi7xqIPlLhz5EylJ3qN7Fid30qUpgI3AVY2WdkY5v4HQH1S/NjU
QgpOM+Vx7ICB/UyJ0rR6F+a/JICeJjKs/8xvzBe3oZIBdriZEmV8jJEOClxyxG8aohNeV/nnViup
Rd5C4pPitb9ZUyKmBPVDZOI5V408yLzQ26K93qpHMZbGnhvMqq6cZqbUddIMgcxJfUkMo6zXUiM6
nXSfQev/uOhuvmK4D+L3U4t984W3mpABZTnxEAY/9VK/ReHGRWnvoSUdmvAbZToD7gzXDNH6ZDqE
3r0nWtl/E1MBMRyBOcEokIAtMhUtIcYYJEv1e6Xwj7Zdgo6cmQFi+4sOnJjCQL1Epx1JyESx7Df5
TFlnu7l0mU3FkAfdQfMGvUQyHHdNnnL1Ky3ImjO7+/kET+s1OBpcdW0Kik3fMyt2VcFcu9wGinuS
L+OzDbTxNysD8hN5wVdFDaracrDZbXrJffKI4NocEE8WoKyk1QzaCDr1Q8CN0NZBcb/1UH/TaKRj
S9qnCfXprkOJoryrHiuZq/66FLwULPRTKB8Q278R7AxKaeV721/5qqG5Ai36DmAELVY9LAODXNCe
ISg5ZBIZrWK0gozmq1uVZEty0rg6GBrvdk1UgJ0qEZRztzBwF9dxpLkut3k5OSciXy4ZYluAPrWL
vofwBl79S8F4rWPzfq2QDTk2J50EXaIMn/MoX1o/teJ7UbBkwVFVv1MzGHrtInyRW5FQpLcZNqfN
wJkeKhRIz2uXxEvqVFk8YiprYW7q5AkHv7HKNK671uVUud8rBxHUWYhUWdzugV47xSzbNmoATpDB
zvBXMAUxJosBXtPllGxcP8252jwT5b3cHZj7HGlojhWeIMyKmB4UhIEGnOjWQ2ky1U74dfg6DfJv
yXpGxGY/o07mPtEpiD3xLzwYrix989LL9f34RowI3qeUPX/JSwv8/clMClXWZpDr4+DPRreQ/XYq
j+NgNODRjRZfjkvqd/JdGsmh6T2xVFRSaeM+heoZwsAIQT8jp+zYQsnf/DmNr+zy+C7nM3ZQ/Y64
rqO62L6vFVGJ8WE10VNEunjd/CU7LUdyuByl9VtmlJqWJ98MpKOb+c2mnvt6Bnxe8BDQEqmpwlC/
Pdn1qJH/fnRLHzEAZa+e+5hKx70zBWhqOmZEu/5SV/xyT6d6eA5NxE4rwjAh2J/TwHO+jRa/WIIt
DMWjpQ2erd1+O7+3Ome9qW2X/wgYXTuINQgzP1rCzfB6SN9TLzHQHllCurL6+nm97JGSQHySluOA
h5r93XwdhneSSqgi5hT+W/fwQSABRB7o4YpWr9KFPimOm+EiT9NhtFNG7f/eWb0eXve9dGfSPv1e
vzEiVKY3L7ff+99FdB6Vpfpv0r3fq1r2W351rG+gBZBsfMYDRUeN1dGQvqklSROBK0XRWun9ECZO
te05gRSeKYIXcIT8fgbQHJppMQKSg+e27EnPrITWSyiYy9iGehN4yQsso30RJT7RhOkbxu5oCjMU
smZSgQfvTR5E5tD2Jv8u6lXbjDD+ESq7cBLXkC6+SDm91U7zYS6JP+EvOJHLm8kKXqUDyjVZLitF
APo+pysVL/FNLtwfV+CPj/fZkD/Kw7TdeVCfhNRFIsC1KNj5HFdkXIW/9Qr7BtftElh0m47f+us/
mz1H/ULWwD/8d5EuSU+fW/C5nr23FaaYX9Vbto3e4yv9xj+5Jn8H4UfFAxlwVvN2xDAX6sXbTVsk
6IvXhaHf+EMggKf1LS7Lirg3YtA+wdJkTrXZNf6npln345N9FHvv2nyyflW/8VH+uE+v90uv92Iu
SWupV1p8n5yzLLXFLx/63/f9t+r2qxX0b/4nOj15HC91Na4y/2hDwd2AX7rhuDjKPuJmw1GEts+v
9Pc8WX/03KDL8Bk+3kMg/BDX48O88FaxGD7AH9dMs+wIbjtVfMZ/W8m3WZJYaznQPN7uvd5iA/jN
f8xclxCP7vk84w5mNZ0Clu2/7ea9/vx3sfaEJfSg3LhxDsVoF/JunxpH+7meviQeLbZunz4J3NXD
eV6tr/Pzfy91Af7MbjHdLB6VQpFRhcT2nqrC1iie9rXmHo3LsXY+3aOyND7aBcTrn0vpbxf237d4
jafoRvxPhDMf6w99C2/5b2X/R9SZLanKLFH4iYxQceK2qkDAebb7xrDtLTggioDg058v7fjjRO/d
2ohMVZXDysyVfJFLZKzlYWO7IngolOOPypKeErB7QXkhJ3gLqy5vokFTIDvWEGPOao4lrMBpmGr8
41jcD+k/PMS/ifim8IHhieVLcGhzP9wVZ+VRYr4wY3hDcgzPjoNzBK6eN/AZYqhAOIhEvsTSHefv
oZAxxJ5QB5BQIw2N5SjQgpFb9ZYh/bvX3cuFoIz3XCHnBtY48Jx54KxYhp4LobMuEwMUt4BSW1t7
NlEizR+ca0qFlYm/Vog/n0rfeEqjJ/v4/KWR5F0lX/Ry+0y48EC1SLZviGfPlLxjtwut90VOtYpD
c9k+vuhxQuMs4IF+Xg5ahCwSdAYMXcK7VScvE5lCuhSzPwCuIOKX4EUDuTpotEcyQyBX9G4i44QY
dEPGur5ktJnFUhiHs57NUTXPZfeITRb/Jr9AkgSVqG0hiVR6XoDx9NCA0vsEY03SBfH1sxVHRw1j
vDEVwmTUrmaQ90uilGH9xSmtESmxcfPMJ8+UwmhrRpcwWbRIs5zgEkKLxYtGhEoJQvaQaFbD65KO
Hsr9A24gNbPEYTudDzhRe4X5S0n9OXH4Bs3/ehmNHGRhxpnXfboh3DM1+sw58OW9aY0QOdCr04cr
jxxGo9uFU4ueU8SATBsmZrjY6VxmabvunwCoxGwlYda905wnc7BwO21qOBxom2AeTyD3l7xZtyQ9
Xrr0JOGg+amXf9Kji5pCmEZa/6rdBNqm5uHp7pYPTKpU0cQNs2PO1INIf/eEaNih+Q8l3iTik83a
frp5jIfs3WrjBu8jB3O5QzyVZqn28ZHRkDW4FP6lgJGaRi0urVihiodqIn96Z4oxucGwT5unVkmz
Tjka1m4e0DM1fG9eOUWwQW77N1okCJ2vc6GjWKKalk4fmjSGEqLxiDipubdJ8zQRdBQbkgiG+WL3
c/m5bztUXl1NGtJKBfuWPGEo3SH500VDZZO8H7X5WKVw3O/LQbPTXN2aFg2VxyfcxE5MOWe6be2+
7Wx1p+CnWoA/DFF9o844XCc8mIiWzvreMCSVKf4VNFDAtqafbQGuN7sdMvdChJ5hAqa2aNCguhgn
zHsSIlpEsCmC8wmIUlqpGeKevYwwZmv1Brxdz+a8l58pdfgND/WOea+o0mqOU7W3HEzSQddArAvk
s+2tWt/lFhD7Sd88pxWRMaaTYzejqwTeomkTSmqYOpd2OGHJRCZ56GROCkidZrRMjXWjTUyhf6Og
jAaxX2cEUm1SPXHtzIspjPW9iQ7VeEI0hT49ONBAUvQBwG+mVzwLAMhO+z/Z5G45tZ8Qvf996P2+
IfFAL3YRh/p2JmEHqg0moq5eUCz3I2Qk1jF5LYS1MLSQ44A5BCMHN1PbJDN7EMKIty6NO2q4lBNR
wo4nTeuPrqliJwOq6ZGnoOzbVz0mZE5Foqr0K+6HXWM1TAfK5GNMg01U2vD9dN6HV6oe9N9DG0Ty
PQjHnuw/263SrQ320zCpzcEwuIR0MqIwCzDwpRcUf5PCg7NCqn8S1Ctj31wqxGrIFEI94PVwUpJ+
QXgsK/zwbcDu62eMaV1i7y/bpHTahpxsigSeg/ZdtVK1fXFuLq1sz6u2W685CfnTJNeaXo+0IwNN
InCQogux04NghObHNjOafkemc+vfn4Yh4Vlg7KqC33lsHvivPXP7/b5NW2v7pJjI1nbHDEjJwoFF
Rp1KE+8v++7h/puKMgTvMDhh9cRtUxfCqAAGJi7+WfPcL3Y0miU24qXkFkCCAv3Az6ml6mGQWR7j
lQNuv01CzJRW9yAnP3f0pjrTN5RCmfErJM1K1xrAU0HX8nsv3aMwbtUDsdvn3x1qxlKyR9Tt13Ip
GGsTiCPINSqQ9JNLAIo0jnDhUeuWkX9fTM44Qzk7tiqHxfAkLojbIhUCO59+ycwFGjgfoUacFe6r
4lbdB40RCvXNdc7eg3wWyyX3vnqE++pK3c+60T/vi+OrKS59tVXYaEf6gdBVZoeCGOUtmq+pNjl8
uFsYPFCM9RT93O5fHZrLAU9DQ0LnSrW7qgTeFFrQ7UN6pB1bxx4tMJbJPJ3+tt1eALyVOWSmLUtD
aqMOvWJ4/YWLlEXS1BFbYLJQ5Iso2dKgLNlrruUP7AQ2nLwIcmv2RCrrukN2qPMzosJZWzFfbPG1
wseo4ADpougpQHwHUlCnIhFBdz3LyIGZCBzrbaDpdmBycEkB9Goq/26xT5N2Ap9rgFZd5XtwVBfB
13BbQR1J7jyds39a0+ONH7zlSG+lM7bJTFulRn7o9DBEmCSxEx4tlbqpOeuXpuGothTEgqTk6NfV
UDPrkQc5ZTog1kByR6dN6tbcJ0656WmvHgKcUrejbWP7TBW+XPMyk/NKo2fCfrxYij+uOvyh2LEF
OZ6eWYpUR/XwWPo774RHBagAt2dN9eakPh07O2JfiLx5VPOqVv/SmvBNYiM1zUSZRA6BSEicPzD3
BRBkciaoEmDbkaCu8SUNaJKHSmc9LJmoqi0UiU2ygfQOBB5JoiGWMfvXsPo07MSCanqkkA3I/+wj
v3sbuBj4AWayHGkyAbCJg4pvnVb988sjJb2Dh9mjxBtgiE6k1K7/I370TXsGhA1lWXcjjjrwETBj
QUWbwb6hXhx7qAXSBhAR+UTe8KsBjKhFZfojEGlUHh5rtBxqkMOnMyL5LKv+60XUBfpbakvpYx5B
8WTpS+VEKZicvh0ama7RrLFhqu4i75jdvoXhunO6FoMaHsuSELrbiQfnFtV44/iyyMwAksRapm0o
4k7Dc0U7J+fG793o0aWx8+CyB8CJYzJM+rUede6r0AqaD91tovaB0fFhdPo0FU0q9jZWl9NcNzVU
7BpM1idFgelNjAausals2gXnKe1igK+cM/HkPtEVJjxUJF7h36bRNNlvbe5oStOtA1mAqnuge+64
NOkQMVBbtCpdSEt3Ho69SE8iLwoDAfOaOTTLncIURt4hV+n7pmAk1ggYQ1cu096iD1V3W+dqmlAF
7escCXDFrWtyTuzD270uCzMaWSe0bHgzLf0Y1zuKNV8HrRqGXi9Ac/Qvtn7ubcXy1aWJpvQW3MoF
wix0lL+ufsZqqXTkX7eihIJKf9Q2L2s5N61oNKvtgI4blF89pz6HxETLf/jHoMOxeCfvay6NMRy6
Re3YLCuI0lS6PbFq/v7MMT352sPrkEnTrJOoxO60HWOx0vSB/VFT8jX5jpzxPaG6EKpN3SMygwBx
2qqtXhA16gg6MpUZtKcsUFnrnH2Qa3JbPku2La8B0gApUWn4GqZhY9DxqYpZtTgAbbUS0Al1NtU/
XJyItzs/DC4BfriXeuS3u7Y+7Az0NA647lehiNmr3CVMN8C0cMlNcTDdFDU4fSL8fJ3wmiImoEEc
CN/I8mwD/lv9UkNjTVmQolcalRcK79OEK7LspoV6z4l1zEXE4tJy/AdPThM51zTfu+kab2J+bpnC
FNF34ESuRi79Sp4e93ByzpNkdIHUNjhxleRDbB7Eb7mUjEiLyQnJ8x7DbhLBq7xprhDnqDRkrUMf
M0UXb/63h5E+v1QSvH2kvOHJkjGAUG/piyciG+oCv+WIIoB+gq0itosl2zQgCyV5oM1MObrLs3fK
zK+cBxtFy7BQ0CD7+MSUa7jU12M442Cua1/24byEOYHV8XZl7qOeTDbMhrQGdx74qdqeVFgebK2Y
sDFzPll3D0/cO1XH6mJbxZqRV3r0WRo+YnmfXd16kJnnUWQO5ljjUDGl60zd0r2s0QGQQpneKOcN
Yual86A36qZO5GN/4WZMWiNRKJkByWDyVKJAgqdz3+5WiRMxxf9mKdMQxPQQDZ9OjvW6RUOgQPvt
RQrplMKuhgkdEVpzL3uMhXEv4JGsOw9d7Hgs92UlpgP5EwaS2isWFeKhwl4Hah7ehnz/wPGcGl3R
sOqZtsx9iujUbZisK1Zpb4YC1K9jae4+J+cTKzXPh34x+zhdVGh7W2FtJQoxUuC7YSXYfTY/6UUV
JOPLODMh0YEtJ6bnGeuaa/k8SJEMTQYq9Zu8YjW+ecblkMFjosR8wGLt8SIGBA2USWJWrUBEw272
3ja28uCFB54JvMZIG7LsINT9Dnns8ihr3nULE+/3eVi62bbYcqPsjggMuYXHsT7r8M3eSobGhsma
EaB0m3VNyAYRFCSIlKpvqQGuTXfRnL0PycVrM7zR0uISHvQtqctseYPBckC5F5GhBVfL5OrBYK8b
iZI5gpGp0yHCdCJX/idL/15rE5lRxUlR48aOzEF1QYKa3gy/gwfFfHGYT8ymBCNDxOVLf+6TOQMX
LmMHm0OOB4UIkrnymsnlf25BJVemEhv5//cjMit1xbk6M2nqc5F6b9JYtQ1gh22on5vXIIeIG7t8
AOQNVG9NLQgWYAoH2MfOEEue1tODNz0FEmJYwTlxe7izeSHkEFF3mO7goCpfAVq5F/sX+Z83/rUm
SKPRFUViLkOmheksSIbkfCbBrtc0wnAiRPmkp5g5GltzKDpU77bE5iSOiAUC3joDuQxg/9uQ5Ptz
MhWvuBzzkFxlmjqPuBOUBA9DzLDXZxhsTFWS2RX8iCxOeuYeeJ48jId3ZT+6tbKNRWvkOaNCRh+x
3d+tnijOK4NhTWTCZIbVxQNmVsmBRGMRqUBgMCpRxNcLhuI2bPZl+/NI1GgIkMF+uLapzDRG8DoU
qSBXJXalaJTMYFx8IziQKbtRxn6syHB82bcPrLBDJ3hgklYcNzXlRMbvT1OyzlqM4BLrl4lzGrOu
uSbmnNvrlwikdotTQwEAGRTrHE+vrglV8tumvkLZKB0nmnZR9jU4tGUtcGfsKio3HmN0zcW0rgF2
+Q2Eb9eDvp+fK0IbCb/6KKCABCXT+MEkPJtsQAKzd96QY+rBpaToBqHa3y1FrjpjSRs+VEuT0X/r
B1QEdfxNTV2Ag7NEQDcZYjhpu1/ri7nI7PJlEpemhfTqbuN1PWgzpTPMZIBzDU+7Qw4z80FUXTpO
90w8H4wfLUVis7Y52cVPhuiivmgzGnWZE6qHgKjXQJESl+byKBoO4NnUjSCRxiSb15bY2ZWvvgy8
iS/6aBA3VU+ykZmYpY72F/9BJO6U7AvWdgfJ9efOsOK3saxUGaKPrcDo4jFuX1hJWUvflrcmA9TU
VEz8CbLoV2Rctd6JPXib9oLeUfRVOaw7RYxnQrnlb7dAXNMtjzFAz8Hiq/OxWIWMATbLGkZfnQTo
RdyXbPKY4Xn1sQYYpDO2AbazQU+778+gifuDwDSveRx0e4we4IyhYsFpqOpf/H2ZQRKo3h4inMM8
9YmxjniPI8ZfvNNnLpeAgLlPHuj9m0t/v+DudjcyG6hkMRC7mZxqs4AURayL2hzTIGh48jelMTr5
xnLlQA9OKwaOWK4tvDg5mYBNDMycbQyNzDgeDFIu+eZuuAu+8zmp5dUxT/DvTkrO5JCLDPxrbCjE
sDywPf+15HMqkmSg5bzP2fImu8jZLvh1ESkIPIhIwx7BJpLtqBPijRgcYofIMxLzQ16ZKAPczgGY
E3uIT4rq/MKJxA4Rd5OWu7yPtMvtxWQ2sPFGJq1fQ8rU2P/k/b1WJ2pDVeaXonsv84zlh/OKdKdU
AJEu72SLDJ7lVSOKv3TK1Yn5IvuJDmXmRMuXc13Kbnm/5WQ+i/2tuwfRL6JO/n5XR8AavoeI+2gd
Gz0i0zL1U75KiQqCIJqK7nyti+F52miiRGsTWHWQOh8Dpqsa20owJHAhVhzDkDud/m14qWEVfQSL
KXLkTCtwuzQnVqhv5FgAarSJRlekJqzhM7kgDF5RNh9jXBRLm8UM2aPu1t2HdHfwEMsza0KtLDuJ
2Q0iivzupTrBgBaJzTW5g/psjZ8szi+9uH5Dg0k/uJGVcxvR5wn6GKrC8x/bD03u7RwbRo0dhylh
pYVKDKlAmUY1yDfQ/aloRcZ0j08JIv2AvGkqHChfkDyRKzyAz0zRDwJKB6LqZPNwEFAa/ngp8sg8
MsheOOUnik1eaBfMJfxeIGn/+pFU9FLjB3Iv3YW4gyYz9GdBQItDIjcK9ouLTXYQqqt34PI3mBQE
1p/Lu9pHg1RyDwXXR+aJ0b5T5FIhMHum5xPhCcR6vrlvVQwAMQ0eN1d4cckH8qgVpBQl7XMzS+5O
1II4GmccKVBWVhFroP83l2sgY68gGSSDNslZ1p4YGScSQUt2zhZB2qf4E1pZnhEPjgYMcP97bUwR
/Wk7KI0HCQB7tzlJ1ERmVK1P2zeysWjN7dTIDrGQpSdj6cYaGi2OKkL5066Q7J4BYWILsKAOMw2h
QQ7ccIB32A/acfImHwv6M5D70fQuNKVC2ayk0kRyDSSlLzTgjGQ50ifoX+Xx8GmsZuxpD02fk2oW
0cNvpyGosen98dvJXSaWTDhwRRP/1G3TxDZjxrVI0dMNX0YGxxDk4WP30Jw0uGNMB9biCUiDF4IG
7NOFBDt9gRoHmZZdItiyHmjpP2dOnnM5wTpYgpPLMLc6hhAp1hff3pHS188Dov+B2BMtEnvEzEdn
2Z4YGzLPbQ+8SJ1ZxGIt0Cb3gVJ7LxLH9trsgmlvMB+wQjKAbMYTY+KZfk7O7MMAxsWQT++Wfh9Y
lFsUOMzT5Pw49UCMYFrdYYHhyYTjSuxlsUXr+tx2Uk4J8d+bXBpmB5UVwfUXuazo3P6Renc374vP
pvLR1YiWtzdxcHbJCiJurayNuHXvQehcqfhwk37VHMAB9kNZ3Aj1wWuHYKyO+5HhR/zGiDQuVxzG
84Itf3+Um1KcSLjUPv4jMxyElQiWqKqNfJMM9Ck+JfuIKotHIYUfOApfos7Cmewv+xSbihXqv88a
ZR7TnSfzarR4MW8vcuVsRCO5oNApBhyPdRRzifz+tzMJQPyAWml6SF7FdEHDiO/8HlxmAIe3iTjk
V4PyGtCDdiYKy0IR3CfwV6ATaxuxISwc1g5FSfilCPf6Cc0NTFPt3zxrvJYXgUcgD9wt0lMKHnS9
7vGUza6n43En6PUFdMEao8PgBfyDenFgGqy3g9gUMlZ1TbcTTLfd7IVoFn9LTAsMT1nZT4HCMeWw
h84AV0FhcI7gdoMlvTeKj5Vu0TWu5SYVM+mJBj88gS+vQ3i01GUfiQ7wxdDNNbGxUWObcuRwXU52
yLmX4btihSbHaChSGOY0dqtmTF2/4ScOqwHZLlP603RIJLMgJbgIsrIEMrlDgcILU3/0t4iaEMiJ
YKJkGKNjC5hC10aWBjWdfSAY1iKBQgFRxFIP15LEwWrJUQSdFZcv6+4lS1PUSYLLKD4MsmdFgeXQ
ghqb5STntZe98XPwseU5ucXqxXs+IQ7lkVmTNxsIQnzTjBmFxSUwezgUeS7cEQcWPSRXDW/hQvbJ
3PpYHEECYq2R3ADhLHlq4iaS/B9zIfXZn5RPWf1/gA8+As/mtOYS1QWpJFTXHSwk7BGnxplY/kMI
9pAU18/TbSsgSGxa3HsGdbVbNa+mNRN/fvdNA0rWdE4Da11u27vgPoz3eLs5LjH0MeNGZConGbce
zC5AeKyLFkTtakL4oL1TNwvNXj3VeSvIN/3gsCUK/75srnMBwMMB81KnhY5RkSDqrbXgizdkASbH
Hvwb7OdjlciG628Dv0BMnnIp/1trsUCBb4k1YhWQu73PMevB0XSXkOf+7neYu5UDCRJqkiZOcNtj
lhQVAEh5APPu8ljFMxMofC2OdoxuhbZV5PSdCZGK/oZFGklJKSC1FHD6vUnToTyAHKoVdRNIeuur
NyZgf4YQj6atfwZAaF6D0ECGSlgRCYWK3zlSAtrHcHCumhILMRI687c4hox1ztwZgvYlgBvo/TFR
Q90aNRbiHDISuxHoCLWqrFDMdqAiWZeyXnHi9vJ8YDHCxxcICZ+P1Vpj/QIK0b6LaJPs/HZld+y3
o82SQVDwmOhVS3ohoBjyQLAtzDzgVRhAkddg1OrtJntG+QGU8nI6R4JYheEZ8iEDwyEZdoBf8TVS
0hk5SMWZgUnwRIBH2u7brW59ayuQ1pWe7QhsV6xBgBxS7MfPtWXx1Sf4i/sf+kDPAXxXuVpuo8cb
0IsgnPMVcpOXb3c3A4HgrEFHTnUfSoxN8FKx/UR9QQ+LkKJJOSJJjnNFyzxpLM407/RH8Vq22ZPu
4TIWSzZFeu+Bw7i+x9rGsxVwmOcI8lf6SFYMBiar7f65HdjVNsm5E3FELEOfJutjAgum+NkBzPCJ
SUxqNFGdDk9HnCUJJwETOiUcPd/ECrwTJUzEtpm2oSfhn8ZQzOR0KUEpkeEkQtLEG+scTDoyzbcu
Y33FUH6MWQtz7P9h7L3mPUKexN+w1Mex18G7NQlgrShK8VNODgF23bWx1BooGNEaF2y320Q+Ah0D
GaXQaYCjQjE4Vr7pfWWbkhRYeEICdGSQaAu/CWr6F87VWZTa7ou4/9nwxoT/7tg9aL7W120j8G08
2tXwtIhzkQeJ+/Ra/fDIYpyi+IpT1x7grm8eOHCixlm8J03ggNL5uTzwFuaGSSOyyhWrlOFpBuIC
3EAqMoPFI9iESF1aHqobVQ93DZk+q7ZEQk5PG/j7pz1HQHSxyJsAsOaxif7BoK2bwEhR38a8aYGm
IR9nIp/FfAeqRHwSQrY+ga2Pxbwk1ehXUHtEOPCaNIpjVXJy+aq8y/lE0DuJlNUQF7LHw4EIyWB6
wbJBJF9bizZvJQZnP7ynyHq0hkT30TkvrNuX6dy5I0L/yNjvc8J9fRTgNhdVit55Ot3F5dgITSyR
ugHg1kpUw59iIBOKq0DTDnGJCnDRhvg/LyfeA5OcNSSmcBPqytDDWVlHmq2/dTvAjFCtycOQ7wzu
cdLW7N23SdQlk1Q/8PZWVLHQjeNQhQ6VisSmAUE6yh7RxkMwE+cdNGY72sXMTrq2wrgAQCFlMKDj
2SxaNyfxFqDedL93njRDUSVriv3eLfdpCtYcuBp76/OalHi+a+s2/dQARJjT6ukCi+jH9mHeY4I8
yhpbNCKZNpi0YAKbB8nReel2ue7mL/3YdZdD1Cc3jzWobpuOXz//RQVIwPqxSFyeElFQ9rj5FZ+N
nWr6t0E8opuLq4LvhlgF6ZaBQCjtQBwbCi7913BfOu/9w0+pnT99CUkS7VpxGcitps6L+pHdhvKC
O0m9uF4D8gTg1EOvi+9GEoO6gSyubOYdTA47PEAKphMDgSwenP312tRZTrAqwJkCTymARX9x7y+O
lP0RhUQZHM9oj0qdjFf+I2WIzNrjL0nV1N2cTOgeL3A4SJEP1L8u6Q+S8AqFsFod93SxgGWFWjpK
rzD21fEonISk6nqJe6zUSryyhTd7+rYUzQQLrtc2FFgvjrn6lUn0IIYoji/1kH3rd/1e3HFYBr90
DZvc9t3xEwUNdHWAOI+pwLRZwOSj6wR97t4BKhFgLIoZDD5UyfNDFhT4VDmA0bp7hAlAUuy6pO/y
jN/4aSGZvfiGuFdt+vWl/KcDl9S5kjY2qTxoiFy54Gqx21AxDJ+FMPfThxMPVaA3XGf+gstqRnYO
xtgd3XQFuBD5XR3zdTNIfQKUoFLYvchHwUKK5X9oDgIP/EUQJ4nq/xfT//ihIDNib79WD23/SNoF
PoCIKAAgPkB2IqweSPiLh45zuhNCHww5ckCV03jD45ShkclB90AYCxgm2AiqAenV2XeIz5+qN/TN
sAeyEHPmFUmQf/fTc99Xbw+ZoADKJFn0O6oxk7/SNeu2/yZ3xCdtkG5Le9TkVBbw09BebPwckldm
scQBzQAEZSYjUBS8V6bBOwogCR/PLTq3VBHOOeXlW3IFVbxMyQDDX0/JQ5kmS8aF3ciAMudxsgT5
bAcJmd50TpcVLzAlyYNDFI+WSwuXbF33JvI3Fxnc6qPKDZexT6kPWtdtbpOIi7g9dDjd0a2G8e8G
FGqc56XzpFyAaJeT7Ztuy6XC1W1w4cOH/yI5QSrw6Ac93h1eTUOFiXFogsS3yXqlkIMAPqQE13m8
PP2+QZZxYINifUcDqOs4bLFfvOSSmJ+Ui5psjbcgIAC3WLnULe1J6sK4dp+2ajBCCo5r7m1Hgh8i
oWUONtbjvD7lIsY2OC3JTzAq/HRM55dWgl+0HEkAkAvVnXdTpBXpgKvCo0oCTH1A/s34Mmrs9P2n
+ZUNuqSmmCb+ObgkpdxM0VXk9vzQuWMETJMTzoXu0rvEwEaw4ywUvPpwE71YV83JbW0FJYgvj3VN
shwgr2eBR6SU/iQgMiKngN6hH/hbBRAqMYfImnZIcgfXKMbPJTBi+QPzhywYPqbOShYeOVJfIRmi
oabC6VemXzJN37CQwwQNrEJnOJVPk6+EyAjHk6XZGD2mT0j+MgwTsuPLddihvw4JmnIZZBgwJc8e
1WSsSI/MVRIWefLMV3JFmI2kwruVmzmtgz2z+zCvINt7/CTD+qEdjkLyDNV93dzK3A2X0OAgi5m1
fYGX4uFwQ/MZU20pRwCZh2nV7a6svvxFsYf77neGCKDvq2ou4hslJye984illuo0jDYZDow6kDY8
I0FuDQWg6a5KlGzpisLJVH1RNVR+yHaOhHesEUf0BIgvYFywZp3Fu49aQgk+DhLR/lxBQK1Bn1mR
YWLrm0fITyP2RIPZ7JLeNaNXB9+/O+9xSSHVi8A1qolhJaOXQ1CvYmjbqauJqKyTDrl8UUVdEak3
j7wY3UEt1n2K55fVRHa5eyfiip7sWXBS8j/RnAWvDS6PRp9UYrGe0ZnkTzp8ddEeFYEENC5oIn0d
XACOkHW6M4xip7aWa3ii8LiK4ZUvbnYP2iWwvuWyJLIuSpn77up8mx6f5p0yerLu27PdojrI4ObY
PhgNLaBGlrrYBNBgTOlvKkJAvkwDV1QBa0SLcfHm4TYwNgDS4J6nVpDBf/pgMG5F9i9bSfYI6gvq
eBQ9nD44h5ja9uSxTtadIMV1kZQOQT+g/eH2rYB0bOJuEo6xv09DMg14JJ9AiS+yqNR5xhSihJqw
MS8Uz4j4RMI9hwWC5LYvkBVg8+aObAam8yUMRlJK7YDiwP3AviY9Fa8hw2Wq6xzfAO+GCJh4SeKF
EEpDogu42giYiVuSoVkElyVz9yhdtAqnp05LersMn0hLhBB5m1B9LONlj3voqdZBVkBn+wKLpBBr
mg+vc9BJwkx1lmtGPhO537KkIWRx4UtLyW2icluq9Td3rpvGOVS4p/27aEd03wlXlIZ74pA6xIlN
zby8/IfiZYesWw2lh4a++WMs4sN5BbROYFbVP4mmYJp/kyAyu5CiQYEsj1k0XDqVFAUByEM8XIo8
fGAXblkA4gqhIK8UkIQ8PYqFsaxtnmVdUuVF7dE7CDOIGGxQ96jlXeSEm8h4YgAtz3Z38BLLhdpG
sOg6nO4YK9zijoAORwONyFTjK/pncyP0GW5/DHjm8hcN2DjTG9YiAmMk6LPza2D7lK6LNw0/Aecc
nWAVgOQCr5qrgPYLihfZDNTuJYMsF+RT0Gdua1SKJ4lpLtFpCbETXTgQXGxgk1eBxO+A4M+fi7iN
clqd8zTE4RBP5Oqnw8eaCOYWIiVXlOmDqdcgpUVkovz19B8WuuvqwUyMWG0y/VvuR/MyH2mdJtiz
B77NPnbQ4HGi5/xQ70WgNynhJXd8wLBSGt3EKnpNJJpMUqgYiJg8tJH9vGL0LSQrTj7Lfc6+BwJl
gkVz0NMtfVqHdR7+Z8WkayqGfIqaaYXGVEUAN7ETXkZWCAsSIXKoy1J3MAWWXyF9io9X/G993nMY
CiT3ImRI1S7Jttb3Yxe2Rqo9ERcI6K0Y7O2utkay08Pk2zJCFtjfhMpPPjZg/4DYQBR3FjCjg+z3
3/jWSAdATqRYS722chyRR6F/Yjlf8Y1Y6xmCLFOOyEok2igefjT2bU0g3pWwqDUjDy6G5EPfjiJ4
WiGS8Q4M6uTohvzAlo8Ut0Ztp49McEkSxdwXefsw0+mddc2BITfA/vyNCXyhgZHZ2OgcTAR+e0Tc
X71ndDrjw/pX5kl6E3avebBdvlwEdAxF75CXPmb7skbpZjhiuzr1d0OkoEfiEiFsoF2yoYiAiru9
w63GHoDZ7Ufcm+sGmlIqcTY2roIqB+cFKPLoOSJrCaQ4J9MaSPlGUQ9rCOKKAVnM4NKAwVgd/BB2
DJ2SqCjpThEIsUQiS7xQ0OCTYw3alHbXAY/rpXrMqOWPPXi+hsBiwAay2t2frifHlb+xffy6k2IB
zokpgpXgv4Z8Jp9LXF1CkNjBUzGaeVyDC0BFJ2i7T1a2xGLvvMPUIWSKzU+Ks+TwtMAVPkgIUASf
AuzLAftnEejEdeHcInYKSwVXQOE4yD5pyWJxn4K3OgXXiUgmgrEfmSWIOc+TBwheLslpSV8CTzQp
wWl1rugFPxyJVXbRbbLO4I4DjLBo7YErEoSzmoPZiY6VT9HsA6myPW9eL53+kM/ZVddEbDFG/zVl
LNHaMTMP/qKxROyvA7rw8l5mABXNeJS7oWhgXORwyK/XttGHG3RIhqdDXEhWVospFKbMlLqlZe2J
LmDaOPf97iBLNdvf5lQnY/NjljVVd034yVAZ1mYs8YfEvRFXJ9SUHptkGmUYsJVpnsjwQ9TIxzTn
dRDEiM0Zfi3aE3sN0Qw7INX97HGlETcbKfGssPQKCLHZTD/diRx3NQ5RNZUPCYZYjpTP33AcIdtA
+sgr5WAQ8s6ErdPjF5Ru5LdSo44aIDl2ghiihh2zlpgYRet0PdL4tXTh1B82PmE9NpGDpppRqco2
0bZPxsmUVC5R7Tihy/eoU7gnN3tAykLl5gnN1cTvE+0qbnW6It4GIQKltnyaI7ewZC3AI2m4IbQI
KAtKNPm2nJ6KTFYFpdkwzKzQBt+ir06oTbobmfs/DkiYlHe6pFaY4zW9N/mZxFGRn4HARzuhgf7o
MYlyom5RFwNRwqKKySSmBEknIRqaQtNC7SU2KTY4SfEqXdO5bd0QC/k2R8G73ePDb22pSdUwd0mu
Y20kVpRI2/cHeTlTCUKpk//wI4L6aAxa5z6pH1DPoQhkasODM7Z1iJf3Im19Ys8KJ/arLcWidw7U
2ZKtNu4xwTiIESklh2feqX21rbZhATaMbQZdiUw7phr5KwX/P+aQk0rP+QowKMbhCpd00NFfBZIf
vwooVtszCzwE+yXhynDihlgxcblJiOOQCYLSPlz8iN6yi/aMv1ALnPr/QvyFvXg6DzMn/YjpLHga
hOxEDEwsQdbcEPwHPIms4KMI9mR7oucqljE8Llu7VFlwK+iRwuhFbklSQWJOXaduSc5neu8nrXmS
BTilOSyuLUIzcFHjlaJkyTNlyoP+AvDlvFF3Rscm+H282xuLilS8ryHcIbrzm4MGkH5TAPvhxTkF
glSFK0kh7fzeBzFRk50XjrCTIve2KYn7/5z6BZUg8DECdMaw7ZouFTJONKHPIXhlnwa/UO+Znon7
zSlcI7BbIY47fgIueCZJtQvfpwPDgEk3tQrRwfB82c4LMkXSZGtOXgKu2vPCqwq/Tc9ROhDR1e5F
3iTIMuAbAr/FXG1CdarrQAjAyghTnRM3f0DvodsguaCrI9rliM5Qzwd6QN7y81EWnywblAqpvOgI
XnU5CFFIIkeNHQOO7bgUboyhwvWd79wDRVhzAJ1PbB9J7cVIvZ37MJBi7DzKtoDl+tWkZKKQJCcg
hU0WMh4rc4guW7joL2wbQu9MQBz/YwvYI57+xd0jT7rSNo2gNxaUJDDhV4PrmlnNghLbsUbUvPoY
2URRiK/nLG9pXyO2EeiJ0+23tmItsLCQfZ0EQUASPzSf5UoMpIQO5kQ1xdLGnb31zyuCLiJiig4C
4SL0OycDf+gF+AxQCawG+RHIocnfZxlkqtsXC02s6xOUA8gQVuYGSXwQkUupgfRlE2u1osRQRAzW
OBeCaBU7zth9iHukB2cTiQqsacpVA4NC6jaBhqh75BvSsl2sKWwUFtnHPeL8YsphQs8of/+7pJJU
A5IChIHoI5Ow9PgrNvKbnnB0tM/IMSQhwkPyOLTcmN5pR9lxqyGmpORyxF88UioyuDXpxAcnAZ2i
oUiFladlMYbP7x3Kp305IMKF9XOGOO3AJIz1Kc+27mFqZ/96IP7ISKr7P+giIjNeMI+oPm66MI1T
6k4pJlSjEBqTFAF1Jo3PBZqkEduHBfxioDhJyS3VPAgkK9cPR9UV1J70EKAI2P75JeQwsG9fnWQS
GzQObIoCoq0WlNvjI3D9on0g8wYmRBUJOMhw08BThLSUgXQGyGyGBpQI/1J2s0S39QZQdbLLi8NS
26lroHfTrky2VGmaa18da0WtZ/7baVEkoexoRhe1sO5CRfAivztzLgQhGVigug3kMGv0c+3iUyty
+hRlZh2XXJTLFtiKivFw25E5Bzca3Ji02kApNWH5IUP0bnZICXhGCdQxSjn02CSTmjZRppOOTw7o
aAqwsKWa9e28V88JBShkYNA7nkzWy085adOIOLG8HuuVeUCi/IvKVuELg9mjAC3qaHjQ4UOgASNw
DHMZfURyCLIydXqFagCbLzsuxkPSwkd2Oq117UgNLt+os3roY4BYIP0A/AKObqr7MA+Jy/YcCMcg
6hXmPIKjUXD+F81g64JproTREAI9Oh1e+uWqhl5F4yIigD4OZbRICIdh0n+lQD4pxSTuue63W25E
tScVIySjYWhi1G4vv901xbM5HGPpKibJKYRsgzJGRSEQeTJP4QmVWCkGivMkcEJhvXDo2zUvgjAa
tjkqYiIqFKVE7zQ+YY0fSnJ2TrpHThchXMqP3xRtkg5SJw5VN1XTtbANCRvV3TBxenXv/oa2zSOK
SP/6lnMiHwWfog3dobHIzqi5HSx+WDXu1G97HSCBG4ysDsWenFtKN0gLOPdp+Ua/kYgLhVOyQFbf
6YFHJhpEM1T5qTCDO643a/27LWqbKxob7D3vnzpu8j+Szmw5VSwKw09kFaPgLbPgPMbcUCYaEUGU
QYan72+frkqncxKjBGHvtf5pkdUy5lpze95/FnpwWxAIKj3MlDTenZMRlTvx1RLjrvcmqqDfl7nX
SgGzngizPIxiRlbYX6hsYvcNX/EiWs/7/L6eyA/kLdbX7WSbQklNAmNnzDjW8qsxkJhLaUga6NvJ
E7paY5txdT+CAmPwTEJLZMxezmSLc4Yz0ZToINJ5L043U9OibGZse7vmLqMWWhoQeUv1N9sZZpBz
xdE3/NYzRL/5GTtavBqWk+ABgvXzYTO7QKyttHmBO9q7Fw4qgl9zrs37tb7DbPbdsjt9oEaei8mH
N8BOmBFF6Y/05ufJVcewnn0QEs0RBS877K1tGLAqcfZdPv2rXcOt6IhDFicK6P1+T5W7L8P92V7Y
trvo3EXoLgZ7sVicFgsKbH5na9vbPf+wF6EdrA/rKHIua7j+Cx+X1gqi9dpxAudi8ykInLUTBuuA
f9j8E6pmHQTbP5CXNd+0nbnnzA9O1FjOxbEdO/A8L7fmDpa6xj40toMII+K5I9PlSVMb3jHgBaKv
b2fuHA7ISho7eFiXQ3Q5wEdeeB6ei1AHXlaIAteXCUexvgTil50DT7SOLpE4LMLigi+HA90Hzsdz
ggNfRkKafHHWbHdrHkMEnfhiHQGr2NFf8Of83Z1gy1GO+F8Q2H9bKKK/PaeEM8vqzT66z4na2/PT
p33ZBjBP4FCoHz3Ck93c4aH/tre/xP2jQmfR/fi1b7MsE1K3JSBMbAHid9dC8kAOEWY7UduL/4Sq
cS2kc2uhc9xuebe2vG5rcdJtTsDBCXjONgB3Ir0uPIv9eBHicbN5XkGXBY69ci1LQCaL08k9ybbr
nk6da1N6uLPZzJUcdj0W+AVvrMWuTl39shYcsCtqEVGJLE6ua52qGb/uAjw3jnXK2IxnkBuadbR8
37fI4judnhYflBs1D3Mbam2fjA7L/ceKCMy0tmaVM3M7d8Y1Zp9La88p3xJr+Beb5/z7hnbVH2n2
Up99dtmFgaKBfneX43O3U+vgGU8/O5Ovy0vLSiC6Zaq4OoIZfXyzxIbxzFjEFJzA1P9D04NPDUYZ
yeiPqNjDvQ+GVbDTjoEujr1MFPquv/3JP7CePwKB6AQV0VNPA/DlxDFYo285BAnFf8P2GTwXije4
1fSBPO38OagmoZT5jjZkiQdiqd3c6rf/FTUdYrDCMrfNl7x+zCCTRBshfWHcp8fNmP7xASn5rb4o
ByfyTp1L0/6U/kgnFvrMWOPk8rGoL+97llUPWskfKJqXIE6h+at4j12l8pwJ/ezN0e8HkWcuoDP5
EEM0nNUwh31KGEo99syILjTIV+1ssh7C3oN+gFF6zybvHoIJxb53W1GfMkH8uejW9xn91pIWikkA
f/d9vE0WeigpzI8LBiOScIzQZ7UN8WFWQyvxlxMmmzhDYh8n3ymlU8Q8ntXoXEL1UuKxHbPkAQAW
zkTCdvzwn8x/AUB4uRVKWpVgUwyeDl/8NvBRkLaZ+NC/ZfJGTM+gnUEsRlv1FIkPn9xpWEQLSz4r
ivM5j6C9f43zKCTtGCbFRKiJELh0oFEbnZhSx9TcAcB14jeJk5OLxsduwjtYwY7kfuMpN7cEUYOG
o2C5EAFCvCKBeg3aBMxFgGls5+hPgN4uVBopcjJZJMRQsBDzi70YlRZCIbgKOqoPSoG08PUz5QEB
GdRtPSoqJOsa1HayLzWHmE74GFdaDb7sM0HqT9uN7HkZmbuH7Rv72lqt/JKBUnZpeneyR5E53HC0
W5OfBIM8fQOVGUUYsjwyzBqr7Wz6FkMLDEymiq/sd3QoBQzDZxGzqfY6TZzdKbilpxNpU0H2bge4
OQKnQB3mt72xALyJ6iLUN5XmNIU3yPaHXkwUSd/8nsZAPmTlktNdqtL+LFs/7uyckMn7ti5dDVKT
HBtqoCm6/ZREGnRyDmCVRtVEm0XbSPWu2SYucdi4mhgDX++RQeWInpcDjDekx8TudjXN/BU4b8wQ
QNntOVuQXqkT01/LKI5IA+QCYFKHbcCxiWQisnydJ3RD64max8l+26fT5Uzl9gzFMcFldNdgmt6E
wAaUulaPseRgBGVtq3dHfMbQ7Jp0Qu8l7otxT+owzRDT11YF9of1PeTpsyWgP+eipzbfPubKSrlI
226THcccJ5XTVt6AgsVBSU7vxEm2XfTeE+yQbDXEjopXclrGcx0sQ3c0kvBe00fPFCQ/JtYVDP1q
wnqh+LldP+lOPj4ZIvHT7YSN7yu5SLkzLi3qqjdHn1nccnMekM/Hp48BO1YVVkLxCzZlODrqLBSh
hfXG+DN74i5qkQwSsW1prfX6SY+QdTSfCNkPAohGVAjpQhcG1pog8xW3CUJvxas+RKu4rFcys5Js
TFkABEbpjUfewFDzG028f+s9Ha4bRVpY/I5VBzJXnxAAQSgfFV3weHl643UU9SDfcJiQ34U1Whs0
tXCxX42nY8Og+YL3pYNdjHftKfl7/06Qhf7ddqP1fTVmAmq5h31QwENpsyhdM5eqPO0pl23yoD/G
gvKfcKXH2xHpNnL785RcDZKzcW90j+d2V63aJZgghfrgyeeEzocehK1hYt/vruhNuMk/5GZ4NTUi
l4dC/NC0gpMdey81fIPvv1fFaE7bYvRW9/SzwSVpZnj63SNoemaOXN4NiyQF4SPoa7/oF+1XV3oV
DDUOdAr20lNIOml8qXTYfkX5LiLrJaxgPYfsdZsaa8qs/RpBrRJwkjkg3WNSWG+Iu710cAqC4Alo
o/z9OLfMNeEOiNNi7SWYhgqUuYia9+aN0Twd2+3NGQtXyUArMljZ5XUCxH7oi5w1E2ZjylVTv9x3
yhvrVG1QEXULmNju0mHzTHddCshOq8Bco880/kxb4mdZ+wYnZVLfE//+XIWvvQUjJYgbVzW8unfG
d0cvXLlw6/bXHPnSZz2xhyJ8/ahM2NjXEes6zP6NeJDYTnkPUeSPAlP2inZNykZMGz7XtCMv9ube
Tjx6GoXgECIQVqQlTgpH+4fnvNQgM71JPuUljJd/B+eaOCopIWjYU4db546CsvBi9KSKy4o3WtTH
7Cc5aEvdN/6k2XMjh+9dvRmLmWlz0+uwaO6bbXWJ2R3hh0t7ADyeIScYm4i8RU4YoblkuNI9E+aZ
5oy0oPDRvprlG73K6nXz9EGs8EaYRtxErwMhRDFqCNieykMoMtFp7N13F913ZcVOzRjq5ftLBW5s
Z1jYQgXJiWn15PaRkzcj1uh1GOzH7h9KyY4m/xGsyVDAv+FgfiEWWGFeWyvLCeKQmpyeA0dDONEH
vca5qt33Tj7QIwLTlRUBRX3txr89UCExYQfSOe+M7iTknsgU/KyGBXXNEMnZJyRhdbQHG/11s7P0
a27jAFVAqJBaun0Gz0D6MrfGt7ZkT34FKYr73ZhhBuKcuxLBEbHz1JYpGpbWmpr0FkSv7j8/1fUR
vrbZ9qmeDfe2r1p2lZHLO6XdSaYhfYiw6n8XgeYonOwZ6gEkBnXuJtL80Xs5zkmkBCQVGWTQWiqq
BKiugqKIW4bw0SkwC+0xga4qG5HuZAAwRUBT/fInGp/E3AbTSq9vyCPhX31diZKo1y2eD6utHBOm
B2APcM605UcAwEsTf652RJgZVEYvW90nNI0GuQ20+mbtJhNb4U36iOTV9vIB4+mcBLPCYZx5E5Ly
FEYKMrXcfRhBVnoD7F3mDqTQmW9nsr/v33u52afhmGos+pSMRmvKr1Huyt+5zvaCWxFa2wUHLgB6
VX80b/4xcoJRYXmav/ujIlMjpfbdmGC0NKSvV0sRtWDp6TPEzL33eYR8VnM/M5zUBEadGnORaNWB
fBmOxqx3KeyIW375ZjDyQbcSj9BjmnBMoIhSzmNXmsUzlCpE+DDTBuqcsaAInmD2Pu2lmenx3+fw
nr9gDhHZ7Ap4U56ctEHEnWiladsJt+LUoqGERtDtVz5N0N5jY4qkJWTQaD/+qhnoFW+GCxJOMoU6
KpXERpWP4yZDQZPwvop54g1JSa1PT60iK5AZ4ig028SVjqJxqMxNiOyLwU/Aa3F9YN2hlHzjyzGY
3ER4rBGKkuwK9lISyc9OChp9s5LJYhSD4HUpGilNccpNsQUeK7+DrYgApj2D3UZpruSWsTJWI4pN
m3oM8GR8s4zpISKN1vKwieT7+1XguiQBjdzRYkRnUUePeRds0AAv4Q4TOK/rmwS04Ec4FH8Q5leL
btYcWje5zOeFlU0/nlBqT1GYwFZbIhijd/PFc3pT/NdUKLGF5DSd3s6Vm6P6yRyF2om6jtkTMWF5
ldfBF+7Aw53B39zmCa/J7grcDGPpaNPd2Dlik0QlIgetd43RgwmdI7J61IPs/GgwbsthBWXl4k1e
MWM46PG9pf5FSB0wsDop1wckPiKN2kGu7pq+1yPVxdw/JdENvjGb/qnWN5Wgj4IQ84qgNLMpHJKX
+ymWA+QOkJPXCsYSwwKGhq/vzFOw039zSPz2HdPSwyevIeAymOIE47cVmvUCKFPzKUMcxPiIR8b2
V+LNqX9bt54hnXHvHqNSo3rGHBwfe3b4V4Gg4onH6cayxN8ZzW9k+lQ+waPuc1mn64aMU870tuRv
ZOTMzX16uGHHDv8g9qXemtAq1w5IqAFcYbwRaNfdLyE9CybEhyVLq2TJP63s39aTMjAKGo8vubaw
OSAGof0erWgEmDD+A5j1k4yy2Z3K/4MJQoJRsh/xVfWvbmf9ErAMwXpFdAZER8MLsuOiTINC9Si5
/1G0RolEfMkZsXYf6OJv/Mfu7Ob+gr37i1PmJm5pZ/MIoXL4B//nlz4FcSAEJfh3BMMnIO0INNz5
iwHjITTBCjAheSMH4CZxL3v2GXALYSdMofRSd7H+kyJmpnIZROL6IPLJSv3oxYqhrlKft2r+pvcm
yRQk4SX6dHsfk8fvHpPAxYdtIXrKfDq+LTf/P2Oi8BgKVZBPJKiNvolCnr9O0Gp0k5b99OmYuaYg
JkNl8TEBt1L6W9ENWI+ExUc+deDvqQBkdPw3zP/6fl6ZFckMAYayzYA6vmU3s07UokzgVohKLygQ
4YDIVsT3SbDjLXc1xuPqJ8YML++oVVDCTvyYixeBmK/t4tljfnNH9qn3XhGk9Y517FYwYYtcSju+
1MHrx9jcr7c3w4qsCbuUA2+PcACe2TVX5Q8u5z0FCRsdoSIP1ATInRGB7Z9wgZxfyFgU9b2LCNWh
fwnkSBgG9Ah3wPa+zpbFFUwOkRD26+K72jfz97qfd9tivUu+ZPqEeMVqAjOq24AJYojHP17A/Cm/
0UojbsA2ahJk7ysYW1AeIA97u8DN4MuM953cgoZ9+O0beNBRyeM3DSY00qj1Z8leZkT7aMYM3o22
yH/eESPsIqhB/SJtlE2/AeG8HZMJIBeL+T7V0DEnAMPtlIlBlGtviw203yoQoCyk/yJJiQxFfqyf
qZsM5vxpP3DFDQQrwgFGyhIojyiBy3mw3pc6m5JH+YBz3DD0JCCgBnGEJWRtrKXscdfr3f0x4x9V
P5Vhpa6Y//TJfx/9n0bgtdlyygjdfIVxz9UBMf8Asu50vEAsiwpRZCEo5gRMDxhP8N5JiEJYE9UA
cLtIYKZ4RmwqhImCPlMY65AnFimfzJ/39VVRLz6UNvv+SMnASU6UL9ncDtLDK/LvJzvIKMmI3VrF
FVDJh7HhTJIkukalWxk+pwY69qhJVneFN4h/uquMdvHbHGa8OQZ8tiHy9MlJlCgXATwo638bcIL7
Oo1khAd5cEuixxAlEpiHQ2FBOCzECRHwBb5pldGgXp0zb9IrEj8H4CW2HTEP1Gjid2NP/3sWfqPZ
RYWFxSMjk9hIwA94bwIoFVoAF6rgg6iIUz22ejN4GBDoFdHgsKGufFvT6BmyT2XacFaUcJK7fTxv
k42GDg1hAvc3ct7Goma5JU6FTeSXbqV20zOaRmRJuTl9HlLAB/TICJlIyfhStmz/ylThDjhUHnpQ
6jgQtkQ+GZIvC5CEoWPBDXYP+QZOOwqkb5M1DC3MH0XTeNaezJ280Ofpn/59v0M4x0FyeI9IkLdr
pAXU0y3ZeGT3uS8wGhxC58cve2MKqAddBe2OSQfFU+EQfyKhKoNs1m1jp6/uKhPK7SF1gc6VHvjB
SVL/fVRJ9Uh9Juo8iVYdAwVa5heVNzU9TR+wXkc0xJoFX4cykH3sVp9yh3VyLuMY/8J0AlA2fJF4
0+KgoyXHf3huzk/sw+pWuAAPyc6c3xsGObg62yeMH+FPZA0ulM1t8aR+xuoJSiAsJyJpEZqGFq0m
4zB81owbsnPCHw2PXWnACGEeKlRNpkc9pKjsWI6MhBA/poHxScwF4rbN7x72CeLVb7R+IKv74VAv
VLxO9Loyk7LfwbD6IRrkKGvQ17zqv4oAGdMNTCco2+u93VCZmN95pGxGOySFHmPqtxwyxyhtjEuD
l+1IFIyCqQ4f+Ay6iOW6Z5Om7SFmr55WmdPHYu3ZZVhUnPh5ikFPX90SwgrW8E0yw2itYeCWeCsz
Gfvi2ytOFSp0oMrHJLjJE9e44y1LtvcB8Wd77MgPzVZ3dOmJogZpV0ZxAXQoHycHaQdh7Z7PQqKD
JWM7YGoX8mkQ6T0KEwckA8WP6rLm8K00qC7o09AACva78NrlZ7Pn+zn87MNjn5Rta3a82yv/Y/t3
2/eJGrSREtSUKqvVanZ0XXdxRkgqHrr/+INv+GmN1itbjipHf27GzymB3pNrPD6o1bkkvFOeoU6i
gSxcZrv0+lnvTkyc9BUMZfr6MVllHQPaPQUjfh+UzIRnUgGN7baehON39JqED8bsXLLZm8T6zP3M
yeuDx9RJ3wLlGnzygIm2Fmsyzp0x0zLs8Qty0IEl1QnreLg0M3yTKHSmYulYi2/2HQ2OHoBbwu1C
o5OqzwMQAsEHUTerV/Wqg6Eh0iVtRQHap1aARfdFxcAmjGwIewx6kBvcMZiOJ6Shgmf/QBCJR+Ia
Yymm9EBptIXTEVT49sncppcYjMqZLjxWS16d6gm+3rRqElpZBa45NebbSfqAUUL0diA70KnMgmdA
ukkAGM9JX4aQlMLgN8XFWiIS0rnvyHs+bxNxsKx9xCp4xPAywaMmlY4kGyrjxq0uzH6U5elkEFzz
GCr4DkZP89ydu0V+Yvmk1fuQ24kZk89TM/hsEsFo2rTP/BJVBrL4m89qCtVL7MENoRCFGaQ13kO0
S9X0DthEakzhkwlMhG+NFh2qu3IAxfm4XWhcWZlZkTPT0SgOX9EYrLfynvL89iHP1KI1p0fPFjrw
M6qJc5Pb93IOsM13JbJsNs+BLn+S2OOv8gzSnZ/wlGTAfThwb0hzp4M0zZoZz6fV4amnLx1HJSK9
KnjpICa8f+OjvI+98lidhFcGMMC0k5xpHMBIL5Aihlgx/SMEV1D/HpdJyNmva6+8eRz0JARQ5/YB
6ACeroP7lUksPgeQMj18YLAg2bfLz/fkUK2YuBCzVC7RrcJstNyAVC3iamGmKDsmmUOMDc2nNHJW
vybbgDhikiwo2Bi9Zr3m9X5Mx7KMNxVzmrdP5ojVc+YM1jC/uN7mFTLbfxPVuk64shrBVE+J1gab
p+QAq2F1eZOuBn1N0PuVQMvF4L5XZ+aEAgsIHVx/FPV6sdSOz9A4JBFQCxeO0FywizzXDGZA+Ha9
/06uneqp18dXAkMhue9L1rN335oAIQA4wYBg5lxcQISYesDMhfpQLlqH0KznZhR+Fp+1emhmxYq1
F1kkss8LggRAC/XA5k3XnTwd9Q8ZRPGxDUI+aqKy7fS90NhlFatDhoNOXMgr0XmCutPHc5UVuw95
4nF091gP1Cmik3IutIk06+jpMP11+w6GZADaW0wMh6Hmufue6szGklYvVAPErjSz8n3gOuWVSy5r
8IwSwotmv+SJuDMav5nhFII3Aj2gva0Y14xfKHcm2fZGgmZcuUkyV9hYep0Q3Tk/vOvikYiUuiJq
qwAI6/l0b0Sa3Pyh3euGw1PJTIeiGOBIbj6jOqXS0ZgTPyy4SqWamZ/iL66BLXJQVhYn8epJs+Fp
E0j6hrR8Py+dUb8clcD4u4zvYwQh87gHbdzzmAGJ1FdlBD25N4+g6j0Edf9MFbXh3IkroYPG+5W7
ejVD8McPs9GKgoYnNW+OqkfP3pKx7xIMk9gvyY8lvJJvUsmhKpD7s9BQxFImECGAFo0MD7DR1CHN
WdHt+Dn7dDPzOZP4EasSchXk+U0gtf5E9alz+ecoD5o4wCkp9NDYANC3oqFXbYTbZWIDfb1R2b2n
3X0qvR31u8r4SYB6xM3K6CWy4VhunuYu0+eS5mQI53RbMJAEjaGmw5pOTBGkJcFRZEQhfQ6IIdZh
QqA20fU/ARr8u/6J9EiZvoLGGYZsXh9kEHoavk0JXcWkvno2cEgvLHha7al6iANmjIokZYn+VH9N
8tu09pjochrgHoA/quNIJvWHYorQA5yZj3WO9mybLKGkEmSzS85ugKlZZG+MCPq4zbUXOzmOWHZU
cGC01CkV8bpewVdpq9taJXbpfb3NYYyJoTkPc6F5Gvay+AYNFgvjJLxdXmcU+ZCLs/FvTtEjsuHY
bia0wQQDoWlikN6MazJbdP7t9/XN4BLIrkkARoDNmUyHaTI3SKZATnT8K+daxHhBeAT2P7ZV9pZX
mKj+c8MqDp5LfORfGVKOVbn1qZksJXypWua/taWhRFW2lbEhIrMrN2MMIDdrkKnLlgnxBaRMma4Y
psuQL6Ztov+hk+qClh6RVctPkHmhsVOnRhvGKJNxTUDMgISlvyQcMfi6unv8Nk/TfryAGc9i8UMY
zLBMcHo4PNSLA/EvYjJSwdDp/tJRoqWemoSsXRJxhMN4oYx9Brri8XwRYAvaj4N0QrJExKp+A15h
SEns94CZJHyyYONGJ1G7DqTJVGdTY1EyiQGi22BO7PCNZOljukyaZXrkljFN6ngVa9Pu+UM1QelB
HWFoQntIuzdMCMoVUylK7DD/BmLwajEaTXzNWcgih/qLmH32NF6B7HqcimykfBMzYotPAqyXPwGa
GBkwU7l8zChPqIBBxJBX9MO4jaEIsZqNd1U4GD5qmg4oBeEsUSdpUNK8QpsAWFD20A6o36V3O2ob
A7TP69GUe8N7miEXrH2jYpSQ9U7tMUQfM5XITmaFxqHbhnkR5i9GEcAnslI6RbNSYqbKMYKeDhWt
rKNToMfsrpcHe5WXMR0qDkViZuWPymV5j3hWnk+CpiBxgWghyI6YkZAk5WAW6vz3Tz0KjJTKzaEK
VjWKc4+xuFKzko68s4xSRyqJzA0EIiVDV1wJXA/aS1xZL9MtyOJnvvorZEqWwoVQMRE5BClIdcFM
y90uvomR8aPUZ+x42Ymh4VyGr3kKOU34HgB3d+JY4LLLucKs1SlDpzvI92yRTNya61Tb52Ofm4Jf
ZGPnyqWt77GAzT97/setwpVVwlN3/777Td3JwzJSR1svp25A6T6EqirG6oiviQHjCxnMxKvaBXM6
AA74zKbNZ65IRqcwXwQZITs2l+mHD8mVxoePFqK1lIpvzJM84M2ey9Cauy0uK8B79B8UTVggMCwA
1/BQOmauOnZkLjnuY3bEXPA6GuXVYC2YFwLBB6/3kllp7VQOIP6q3OPa4yYoPr4xcrn2O9S3eISh
/ProY0RlM6PEgwGtSE7LNU6dMxmW7GpsnMyFqqophA9eYhV8s5pmzD/TNwgL9CGgJ+YLzUTX+oWb
V6eiJdLixRXPPB0XI7+ygCHum6AB24Wr44c9lDYB8kfsfw2ktOGwfSXKOkUdTlYlsYCZx5bFxoEV
CH1FxQ6Su59/z2omVoduNqfaRGjIvTfy2Q361mfLYR8Cp+fzqFyYlY9KEE5Y7VFG+9y3nHVOsApv
9rG55dLHYiRF6j2q2eG6Gf0bF/swsm70lThwYy4lV9wTRYCCkK6ZqPH2B/RdrLOF91KQ/lmgUEAp
jFzki2pwuMAL3OHQF0uSvRPduStupnjc2kynTSAjsB6yFWnOCLaRZZDLX4ZmtnGhMTf3mf+wPzHc
mUeOEIeQ9Udcveny2tVRIbikcJpj/8PLIhEFje0RX6PBHAjjtrJrawkKqA/ra/vzYiJkEXBniCMf
AaNZPJxl9K24fyyujJfDDGciQWHw+igC0+WiRh9OeHPLXHRbO4LD4Yblkn6zOInplzwXylHGxYL+
IOx4eUyUZqR69fN8LBrMkUitUXpwr6KNP9GTp2O6d8FMidHVSJpLH0EwuC8MVsl0TzYHas8+ZKY7
Dn2Go5naVKq44Fl5yEOdoyTl7HGoeDy0H/o1thY+N4zcfXmfl0eVfZcclT3kqCA4RHTqmD/acXzk
Vjf59ZstE9ODMes4UFLuaSkZLQoUVnHxgKjhZH448n6bdu69JKLLG67x8U66I3/0l37lbkUA/Ozc
/HdATRlyr92/uHqoblnyy85tttTHX5ThHYW0hAS82dJfspJ/vkdsXERUATWzs5ck9dHzkdDHVByx
okzGQnTLMQnd1ZGzyzeA0ToSglAEMINAcbk+eWLzTZfq5M22/Eary7pTLXmOckKFt+Yzs8D45Xab
wWZNDjr2q3/bO9T/hRruipg2Pmp4jeOZfNXfFmV6981ASHqH/Pf9dqTZZ/MANL2kAWJbADtWL46e
M8DGxow1Jkhqrffq5+/Ti3ECsY/qGXaJJakZX8HfVJjbE3ARQ2jeO+MP6c8oNAPGAIPtyZglbdHv
zox7CJxhEnrDXccWB9OFMocVi/aKeV2UHqKz0A9M0IFsjHOP1vODAQKzjuk0FwhMBA6qeyfu/4y2
gaWQdTBDeJszWMoCO6TrZQwSXQlP9z41dwdgUZRy/wDYJ6HSk4iZTS3ZfWcJfzea4lbMpeIomaMN
oot8+CSPvdspA2lFSCxeksWXfqgQf0d7Qeqk/BuVJQ8+Ry36RFK6tvRcOcwFLODYBeJkQBQnkwFZ
Ko049omJg577s6nhThUxme8M4/gFec7pQ/w99qBl6YvQU2dBvaDgpSXmFNAtgcCWGwFyYtmm7a6c
Jx06CrlygU4DopuhlXTp9FYoWPQDaz/6cZZ9rF/oGXLEHzrUM7oTlkPyUDgYUi/QdWweFxpbOi/a
co0RQoiQBrc73+4UyKgPXws2DTwM8My4/IeI88yT8uxM4tRR+K0g2vMLxn0OldhDE/uFZufSsboo
GrXCujIuZEKseFUOaxSyaSGGx3pGosIF+1d3LhsSC6pfzoBZBRVIhXrKyQh7LeMuogcffHNGoIHB
4uHEHlJh1/wheQSQCSO27saKE483TbmDy3+/lp9mZhR/dwXbuo5T5UUGLGgAF/3TZxMT+14VmBCf
oy0d4ktaMtWT/IcEvNhdJFR5g9uPNzURG/JcYUtTd6PxPzkfRttpSY0D2ZO6bfQ5IAeib2tLR6Lp
oAAvieak62EpwMJXnLT3HHmM9ss4c2mOt73DYBI+SsY8RwQJJPGqQ1bNLoZ84Rkpb6KiF8nP5O1X
6O+hhTHpvGxjOaGketmKzBm+mdN8g8/ZYQmGg1cF6sfghaAjHKWJyteGMKp/HjSxzm5z9VzJdjG6
u490GS8RhRVTvipnbBqLyfT+2D20gOpf2Wjr7EN8dpeeW6hCjF2S/0ScnqzerhZ2Xy/0Z8iI2MRA
V3ygX3qW3h1tlQVz3pYT7DT2YzmaZT6zGBcfNz20s3peBQz99SjucU0S1iRaLcaJGxhe9Y34upim
+4dHvYBYN/OHOUZHKyrX7GngF9L35zXxuaKNb+s+NVnd8OQIJ3qGwsnZ/xv6xQ5dVbBo6ZrZfnQv
E1gp5IcMDTJC9sXSnCnaVF+lOpZoduLRdMKunN84NAr1ci/Gd5Kvv6XGYWkeXpEUQJjzI6Z3JKJI
ByTQyeTiiiImZvqJVGxQt+kT47zhoeGgkjTd5Z37fdzvEM/dO2GBQsylDFuEVhIhdThtKxhBMLzP
DAXN/NUFrFGsDWHBkozyAVPAQtM6Zt6DyCK+MuTpbXx43bc6EtMM80hMqO7TkWKfGY0VrbdSoN+g
hdGXGhNVUm+kMgsIoBuG81D+IcTqH3uELsXgpeWikbYV4A954e9Zd5WggTVq3NdaevsTWDuJXhmP
XasGo1N6o+xHxSLnQGbwwYf0Pc+VNZC9SqWsksjgyAgLxtPPJzIYcUem4LRiQAjzEW8OOfAdJAbx
d1gg32t0/rFBHe4Vh6GxethJSKN22yR2O0zN5wqqoF8DK/RzEyvSj8wMtfk6C7Ha7xnD9a39DQj3
4EVaRzfnOtKtefmJHpqnrZE3xBO7ElUC8mtUEMx32BkATp2lIVYgq6yArR3Pqxtz7hh65FBIgLLK
njodRr8DrkAIBeZHNKuGtrJglnSoUKXrciRrixgDB3VGj/BMvQLMvfEl029g5cOHxcZhlVdjSok0
OcEu5B6jguCZhfMImkQe3HwH4YM898hOLt88eQ/mDIrEfrJC8dv+oglEs4OGR3JkYExp8s1KqnXX
0XQAv8in4++MeB9SyZwn8rhTsm+jlJ6jsmroy2kR0Xy1dDF4zSgIduw99VynCOPXuaLWTGzaaQRb
MpWeT/oUUm4DuDdj6TSxva8ovVxCrNzaHc0piVlBWThR92XRG7s9R67ELAH/DMJ0rgYDcF8GWO/1
81iNUhJctOONQnKbzitVyNiRqZ8WVMoEDT68xcy2cQlzJ8aLCXqJlthfEf078igrmwjidcSu2y37
TfGHi8b40v6KzXPFuCJ7ilXC9TfTB2xJ5xBdPS+w1yvH9BvGtj7pp0cVdfTUL3Ji1YX52qr5uaWd
M06qFKFPGYkt2kn81If6MTSn/xljH1NsKrOmmMMJj4NhYquH+MvwsU1P/qiPbs+5/G+aZE025R3U
zALnVpAhLkDSxuRk3WewesovI+gqXDsIpclGeHgU7EyhnY8DtsT7bgSIDBeIYfO3baIWTPthcjkv
qR9GIKyXAfQUjP4hHzv1X9M3NL8yzZLY9J5mhAGMq6ZeJJsRyQ+zgvgqafqO2W1ccEnFEJggeLSp
IkJKaYc0Mxy/Alw/FEf5iNktWkBHTHvbRExMGi8k2b0v0bW5Qh9JurebBekGeBoNpJe4z33xM2yJ
AGW03rJZjpzHkaw3L3bVsZv6Fa2ChUTabg/ZL3c9zPAM6Sx72OZx1n/fCNXX+bH+fTP1EZshBsiZ
Dl9lZeeKkqWd+DI6XY80B0QgpQ/YebpNPVBd4uanajj6Q6lufvUeqhwQsTIw7870W/39vodtvHpD
GGKsHzY6k3mm5VkOAczuJDEfxusbPnohUL9Kp9t4pkIS7pDmZdZemniPI3BSDkWPESlQw3ZLS40E
N9J2kzWFxCOC9QdlXtRfj4XyNyIENPthLJZdAKtAvhFRR5WKdGmpGVOcyPXhvtNk570CMZ+Ekicn
tv4npgRCn3zmvJXj+JQzDBdTWGcFbBHkpbV2/grT+6UJ0GZAmdJo3VBYI/+K1JOxY+cmZ2SnwQUi
zqJlwYeJku04AuEwmXdPvmex1a/3fG6YLiRVjxlUQztfn8tDdn7/In3orDpqGHHlANJieaDPdyUP
kZpI+6JmOkhfozDDoO6DyKkYuOlhM7IvhunnTIH6vnRnLV62X7DGb6IgUGzoEnlBd+K9ZhAmJR7x
aJR48sZkqC7tr0q6hkD/UTib2NeZ5LKlvVamQ4iF4guInDIFfuXjGsID/SBad/ASUhdW/ewF2m+K
Nc0yvm+rYkZGH9t4hDirpPBcMpZgVnzxDg44RJ3/SDqzJkWxIAr/IiJYZHtVVve91BdDyxIQENnB
Xz8fPREVM93VVQiXu2SePOekeE4gFpC2wHd47XRCks3r/noaFvATQEbMBMYjInyNy4Wpw4gYYTlC
xb7gAQqcrP74ZadySQ3hqRxJE58QOnNn9FP+JJITOPGq2hBmvu10hUiBoA7Xni12IMoEJ5HHkP8T
U7kVBYnWyX6xHNMt6Hk5xEsEtiRnxrlDjBHwC2AnfnRQ2HRtY86LKE8IRWijjub8pruM9oena12E
G0i3TW3a0NSjOsKYfS8hIOxHK1CTM8U15qbFEMp0RpnATX3N3oiSmbZshYOHDw329vgNAlnTHQV9
6SP8etT/wSXAyoG0r9HMvM703B3ao69Ha+4tcFHdvHbV92pLr70GrAw8gGFEN0EWALU4hBlybRYG
7m2p4uIUPegVW9iilvD2M0JPevG12VYF/qLG+R2HwrkFfhBPAULH/rX8RuRAZAqZdcf83spcuR00
lcLbktlE8D7vtoa8LCOXEXj/xFcPr0beZwyB5bMobsl7pzUkYW4g7og+Jp9luRZpYiba0egA+pXv
4nZdaj5Upxb/LNHDJAArSkof8QUlyuflUwqAMlGfBvEMbJOhRx+VAiojMDHwrNJWkuiqOK1A5kcF
ksAxs2GTKnDFEcmXU4MALtiDDL2fIEFfQBQvZZK2pf3++oqxJNQOrzZEe+EALelOKprPGL9hCkM0
OiLtxYHPLbcKLav2+UaaFjPJ7bEhWL6c3K0ARA7XhXJSVnlnQW+Lozn+LTAkias3Ca0rercSmcnj
ZBW09jtyyj9tApebAANGvLDVoZ5SthNnDXw9gsqL2NE1qsk8PLetaEtKuMDgw0clwUfhRQLr52Wl
m/wvZKrDVe8/DuqOVpvwgSIFBWGWG/N4o/ndvf/LqNeqED4mb/mQIyCRpdkIeL3dsy/Cag+xZtu8
4xXb4+hBS1Xay8VWdlGH5lglIt/Gyxb9WiNcB+zV5ykMdQjnw1qOOlffSoovFs0yUpyvYKlUGqY6
J5V3hULv4BwO2IUwkPr4KtyZyy+EsQpjD8v4TTgvp8KmPekTY62b7EPpIoVnAkzpNveIorgrHuKZ
MXiBjuFAiNCjmcTRQvyD0tPSkNzjaga7YTtuGkeCCkuwXfC9kWG9SiuAJrJW6T23x8+bmgowFkw7
FOK7Bp49ZPgCCgYbBm6aIbYQ3bSvF0gywvyHik/J2s59QqUrRDbOX+KBj+SaGHJx9yp00wm30q6N
l60vwycsM7r0hgkIMeUkJFhU+IZKtp7MWrDRXX8PFdpmrpNDZDjggYZpG9vPX6368h2cOUkDRBdH
9abkW1ALRXESYxYDbQRLAkIigY4Il9wZpq9iFW/cCK8zEnTya1KgdN9raEPgHxFSu+wnIu3S0Ysg
MESBBRtUWqPCry6USMxjvce2EcTJawHRgRPXxMifRbJQ11S8RpbSuclU34cQ7Ii14jVNv6GZklrK
NjjBx71u5fvnIv4APZIp9ITKaA0hhQIjgoSXd1C37gJ0i7cDcdbbSrGCRIsUOQDh5GUEzpANt8w0
eBjUuLOdDrNz9VJmfekiYRl6GIN/AJrPGjdaJZv3HzhaRk38Ys6R8A8GM/q8wnnjhrHWUNUw6fRr
Jbpd8CkfW76Xs3gHzg99/IfUsVuDYFZu78Z3TkTqTJh1r140ivI5loQp6OmLZQn/AV0UMQbWO+jM
sHUaA5VqPzG5Lfb93pCahIsdQCti+le7IMY0IPTeBUcdaFNgodetBC3eJyom1MyG/s9jaID6l8FE
js8HdAB3cIAuzJDXtBXpigpzzSahiGh8NtTJzYnE1o/WAVl8g5vGgmMcWhSTjvViqwfmANA+YWa2
No/UuBlaMLcYSZ6txEtA2QpTemM8EiaKTFNsFzdYcF3dpezd780n0D9ZB4GumrmpQ0y2Ad+nnX3c
DALGFPMXyG8gTljYAfWpMIFs3PMAkEhXRAk5qC+jBECxjnVSM15ChRuAIUx/mwnJujjHuFPGtHlM
6AFLotnEO6Y3NTht+toYnGIrRP7hMN6gnb2HBAlm8IkJTsIxHCvH6sZpXs7B8cD7eBtwAl+XdkcF
HBa8hSY/wjth3m66X1hrCHkkGR/66C7obotVJgVOySmn2ub44lhYdAdkg+pZhUjcEPlvzDk4ej3Q
2fFX9svZsEDhGSESRsy1S7APtcqjuqaAAYzDJvEj4fnmlbvcQ0kPspscsJOYlndacQAjuyPVzZkZ
f4DPOqfCIYJQJeP081sdmEyWgYIJ+i5dNeyKet8hFgcvgVHkwO7AxhfXJ3LEYgFSGp20FbUNyAwu
ZACdsyziFwHMNejwwO6W5oyurvBPNYpewE3yLWkM2V5/94TwgStRQWm7vY/uyhmvkg4Wy0B5irH3
4LevToCefVPuwJ+vXBP8GbMIqlIQ/uA/uEStCcedS/K6TMAygjljsmPXiFY6CzpemVZFIZRUoSjQ
nTUWnBEJC64PThm+EK9JZSFvMqgBImnNB61FGZag7Ad8i2yQNEhF15Mx423mO+lA3TxyQPAjHCMy
D9Zp8pkzLq+LsG+ELUVd0BntTlykLVlLMRzTvwCEh6x6JecuCDzPVLRe/9Pn9lUCvHIm1cfJUU/+
C6WVg2HQFh2o0QMBL9pFjXv6EuHSmuRr+fGEabjo7/ROzVfxiqsTkCOM4fR+hLHN8ql39chTENP+
wcWcXBeeWkEXL6d0UrPLPbQ0Vrnu5zO0GYRvsBH9BFOJSbd4Xa4zCFpTZWo4VDK0be+VHoIBYnzS
uuudNjsP6gnMygXQ/uM9uekhVnzKoZ7hbwJdBfatco6tm0auRqF0mxyY80fCCxpej6M1EyZ08Sy0
mOpzDr8VtKm3gNicuOEPW5I9EPVYWL9t6Jr4a4kz7o8J4LCyTEpt8QF8E29IYAg/vbo0Wyecj//1
W686Ag3kcRcdSpTsKiDFm+lQbz5SJQQBzvziWWyx2NngrevEZ8mEncY9MXFoLlCdP6TnjjxJ7vix
2fBJFby9iBptmcPSM+wiOlSyFR9Dv05nDVaSihvrZ/nzI19nQXiW3tuhYtyQix/rqzVUNGhCwwmV
bEIqNegxXQrJAtUZtj8sBvDGCsZsKfHID3b46rynRIq0IXeFR3DnfUyh/LF+TTCaHTIo7+NC2mND
iiZPFfh5g8UFbCn7Sp/vBYSL+iDc2Rwyqnm/X88grkf1oM6zpbp7juI9SxlPLCp16YL0DxkiqxXr
pd7NZLuOnDQ6swggO1/puV7uJJjs0P//NH3ayadcW3EXEZKtGr6hpaBqPL2AdVgg2DBhK7z6niHF
agcg1pu5SmhE4Zo+tmAvpKAUKFycWiBEv1ssGXVACV6y6qmA/sDrv0Taqlvvmw31ZTGkNrYGSB8k
bhlEvWabX1GKhGzW+3D2WeYDaIEb3YHzv6VWE64pF7T1tEm8mmmmIsKRL9lKvg9e4ZTrB8IDlQnD
9CEH5rkn3Tpp8T2C1sOhDtNhqxaNKQRt0QtWSbthvDlkKXjk62HVz1Wc9mFVIyHx1K2wfXGeYV3u
429M+0G8gqJxhef/vF29B/XmwJom+VO8N2Y/zpVzlzBuMjhtOUTKEQhxjvIOCRNk0eVnhpA9eZKW
vp9sbofArf+CflEveIkDIEyrU6zmwM859MfNkM0x2APAIBzLlnopDXiU5YdSHlkVIBmaI857vMgP
iA2QFyDoYAK4kLmXnIbAP/FcmpmQUVZcbRq58u82/TgvCCMTadv9IM+xNcJVlsy628M0O5VL7Va7
wV+x2oZHpP7YHuI9bvdwE39eJ/bbMXjaOtsoA7En40x/Yuh0MSEwyi6xFNxNuOmzYtCbUomgYxnv
mSPv1k2XrLfRHGe2CCiH+pmwznOXOuhoRmoyeEFcaWNV8dThTbnVq2JJV+kznHUDMpZFKYNRHrYN
gr7PX7kqDtiX31Onc7+4IdBreVbftR5PWrahei3Vc6X4/TAXsG+hqRxVThFZqUOBt/deaJn0k1pa
0ZtGxa+5UEJBBFRo5w2n+ZkaVklPn3JHDRVa9/S6bQhXvdoXnUj3qNcrU2AEY1bQgYnQ9IfAM/7h
3g6R1WzKfevUOe4Cij36oUiN+eQUXpkgwFMK9nRH5BsT2eqFiTG7vW64TC9Dm7gcBjCek9tmxlwj
CcoWZGfKkhR+8aVtHDHlHm0h5efa0fwPjPN7j40kirkV/LDXZ0oefwUghNcCW4Vy9whtS4gvDDxy
ZSUDVqmWrrpf703EdlGYnGhTmacdJpswEkM8MnICbvwo0MbbjeplhHGYzwjLGJeHz5C2fLCKSifS
r0yMR9ZJGK36GWRQrwcgnosHk6DYzWlCiJznYw9IhI09Wo5YRWdev1HHTsKVxLmGinMskAv8jvwc
Tr5umxA7P/JNIpXJYiiUToVnDmeyulIxAAcl6l3m+Ovx9dnurpiIgejQvW+0Hvxyml1g96jd4xWL
DwPMj5NR9TsE+qTPJr1qVetilzwMShcXerfzeNw76mf4Y9Ek5wLEStBKvlCnMWqAOo17JcQ6moeI
5eGOFqQP/ZiyE6ZwbFqbNxn7JAFv+234qIfhapta2URYeoB+yZt8eT128xaRcDwfIU56li8/fr4o
F9raH+UMuz6/wSMJrufgHO9n+F0kyKlaV/NHkP34gV/9WdK1Ine+mR1r84+yElvwuSf4mL5EoiTB
3eeAURcU0djtG7v8HEJtKtXOeyZtkWq2aHqMs6Esr0w6NM8vp/JzF+E19Z1QX0kwpysnwpu0N0+f
PTqGpJ9FhNLGzDh+9tQmyr98a2ZjBVwnH4t+MasJpj3gOiSpAQUFG4k/WVq0Kfp5JjvJKg2eLVk5
reY4UTNfhS+y4B8MHPTo00li2voSo4tySqXlACf6d8rHh6LzqvwIaX75K1JfwKeVUioc18ZF7/eL
tLvs3JqKRklNiQQVO1iwc9xI/16Zl/0p97R3eeOqZHcVKhecITgvcOvY9Pm4wo2DBnrErFDgQAXx
SgznOGfIR5EKMoo4wB6g0i0Tu1g37PPUgPEKgJ6sOgKMyvO74IYm+Phtmm1xqUHy7GAXrzjLCo/D
d0SAx1IcHSSQ8QTAb8FyqmNbHrj3bguzI3LqAx20y4t6jw6lA5MyjHBtmtTyMHblItsIFbgMpaMP
mEey/ZreKFq0qacEs3aZgMHPsm2ISmta7eolU694qFS5E8+hWJmsTRk10hgpo0hpF6J1HTg6UBOP
Qzcgsnd2ZJBxAl9eGdYBh45dr/Wr+6d5gAMG0UwNHWGZ9W5BCGrM02RZwT+EK1YQQQISotAZBhMP
Z5YhRyNsTypCw0PzQyKNB7RlY/oSLVTBx2xkcooTrpgx+bZBbzDj57BblA8sIkq9EDFa7/UbgQtz
gtPgFIQeQ1hzL9aQjsb4HPCyI1tDOJSSU0FMaZwBakFbTsdPqmD2q14m2qL+MwjQ2eg62K2h5grQ
f6i/0iCqnOn1+r0DS3qvTGLIkacZ82HLyKfmT84FaQmEhoUSPIS2KVBhnQ9mIM0uJ6deDTa/7Kmw
R/N5im1FrlnZFUrDRQDzu4kLY81V+VfZr9+2TsEEaBm4WAe9djPkjASf9D/HFvj5pSUjhbS1pG0z
KNhkhBfGKzu08OrKWUtnbEp74Tg0LhzI6YE5POVZSmpYIcVqYACoiuPvj0hFj3I7XVdrrGLOjAXQ
WvPxK+xNq9XrY1V3KdlUwJ10An2hpXm8ON8118cjhadlA33j5zjyCEnow0FhJzu9duyReetzNAjC
ZB8Uc3a9jn3JWMu0TM/X2JW1xxqd+/49j7TxlW54c40lgDEC9gpWdghP3Sw9XIlsDZtD2pw1NL7D
NJ4omyNamX8wmAfDZ6kMMogJ+0yCpwDkOuDrYfufSfjwULIx7XJbwHYJHKPD/HZS4DKBbQA7Vb2U
WJicGUY2r19rY4R6asVRQQaAy02y4dtROOXgQXYBKQzTByoPDtPHyOe8gUBe8UECFNd1cFQz+qFd
/AaSWGzB15E8lTOV1k6UjfxV9VDBAOY9ht3DTK/AM3LEnHcQLywgiERWIdIXuhqO8OXLvVbyNMxx
OeYoqNvUqxftLS7Hr3O7pTWbwJa5zZfSvNh/zupcnfGS6XTi64wuhnTAzw+ztOPbu5rGkkvbN2ra
yOFxj409oXMUOtIIRPnqamiRUlDu1LtHObBvZ8E0NWyJXxP9d+3qTT5+amU81euzxNkPygVqSgAm
EWZRW8SPQh4rCKuPMooCqBO/MnEmikCajeGUrKJkmeinav7CW51STASAMsZqjped8s8MBDEtUoVm
nB9H1JTYTFTUHNzOvSXgOsu3AgPQWb8YHXSQmFt7q5c87TzbRjhvw4kh4mQKjIYOANr1p5X3jXmT
QQrSeFdP3xgB6rusIyeHHcf2/F2H5k2i0NKPFaSTlqR59DzshMs7OgjKVsvWRuq2sB1RY4yCRRm9
nTqZ9jcYUwDuuF/8tokzOLLzxQeOAbDfzhUxNSDV7g2Ltl4F8UxrybW81BWDv/IwIo43ndf79GLH
2bBeUnYIwmUEr2i0O8+4Bela1tdvqGHfWYHFTMocteRbE4LkQlDccEi8QjdqSUGnMeVZQA5aU6L1
KbGEGVcwXyhEECmxJjDPhpk97zO72UvpRdW2YsvzuhG86GqaKMcCZ0ImHwzJ3w+M1C2nXzGvuIq6
7aeUM3OrR/2TO3qz03Of3kJX+xoRfPo9IhE6q0c/soYTBi7ZcJ7ftAH2crwLycCIoeef3wC5HyCj
CjsrsdSrAxch5O2yownzGLnIZyPQ/4HI5B24amBfmSUdiqD48oWI961x9Vd/dWQoo2obyPu34RZX
EC0aVwDUMm8WtANa5id95FASojh61CEPPYpVsjIP36d0zPHIoCdf7JlEar0rXGrTzcDFEOTSG1Sm
DNSzR8hwREgfP79fjM/TM14Rn3qf4mUE6FR7bX9XW7c4vXtn1gHQoT7S5qY6z1Gq6jsTTgjhV7Wt
20NQbxMGvNgU6kOWpwJOEVekK5axEAsnk6b910/LOR0vEx58/NIPcMlf3zXcjUh1RJRTMR06ae0M
mAIPKyUEFI442XA4qqXLnMfo1Yo0OJaEGJwgC2P/OhYXUtHO7iSm9DlhUvabjiyUYIQ8TIyGVNdq
q2MO2P2S1iNpAfXoA68C/VUFv9hlbyC6jFPPeJZofr8OmzZ098PVPGWsQ5N6KzV26p8wjgd3VPv9
meVsrS+nfp0LBCbj8CmvqiO4UrdAU6v9lj74OxaDPlr3f35ZWkiy7XCESyO/jmeN6HCASbxvMhik
+4FLxpa8JynGpuEQgNX6Up4YU7ZVHGtJ8LPZO5mzl4dQJYbNQBRwhu9x+D++TmyIibXlDIytfRbQ
YvGngFq9rdlN7HgT0jHuUGiugt6iPdR/dMcrDDxkdJKKczNE3kQjySaYXgEMYSvBuggGjX1Gm3iX
QOqFMaa4lZplBaeTBgL5IkZVAPvQx7lWtsC7bEQgLTxUK1pU0iGNFgnufJJPY031j3zMyGyMR5N5
5bx8OirZHXSXWCDKBs4gfJ4C3oYpYQitA3E4ckS46ZAdsT2gECrAKITgAWK4UTzVozezZ6zNL1QK
3JMw5CNks1swW0r71A2h1n8sqowY8QJn/iuyMuc/w8mMmG9MzHW/YkRAuyNbpstkNZen0m/O5pnQ
VicAq8QZy4IBSMsAw22ftPzEG/s6p3y4HGGHDCTn4Bmzx3IL5M+cvpf6NPYlN6cqT68i86k8wetO
+tSGlHZM6MZVWCEvYd/DXshKT+U07GfoPSpKs7IbpLC23Th11HARkTtLLhSp0f61ohfE9L2KXWMF
1OIqU1yiuQq0QU7tL0Qaou85epE3ph6j+SiY6Z8nnHlkM8rb/dTzUFzl8eH7WafJBeyE+g06x1Dy
dcyKosU1mJXfXdNZFEUUXGdehHbkb8JiJGNCa/cRCfRexphoAXSstha3qGYzGm6B+JH9Yx6GWAxb
Pb5gfeBpBMQPqZHbex85DLbtHvZgNrAjv7AxVqNfWjhBAJXHArsS8N8DCBGlnfib0kimPWm0OkCp
vGMfyeYSdTswa6gT0bl8BLBM4GiyQWHil1qUa8Eu0J8hFIB2itMxH5Tw0Oj3til7Pz3TUJMRuK6B
nT5okUy8xQY2KvdpXiiEjE6sXsjBlWBjlkgtD3evCbjpUGSgxwo2Lt9BnQ9YSRkCnaCJXh/+hsjE
hKLpUUBuiuOLiiJ5KqA6V+xX4s5YfW6AaHwD9Wl3M07xWtett+jTtKSnnWEP3gJ5wXxCUGZ75hkk
OvLgH4ev3dcBAqtED0zl+yG1cFQ6Va+zhX5PFw0dvB3lWSIVVOaIICDiftoDUBdSxQBKZTPJoZUo
k4AKXjrhwwR8T5phACCCdjcoEzF5FM3AwTjn72fuUwV6RMPoWsj3midkFKAzju3v8QO3AgvPaMKB
UIaDm2OST3BQClEP/vSrYJ9spcV19j1SSWGzuJFpMQ9wVetePgJXk349gUs/MvBgfaHNxXV6+GCx
+HM9K7jzjc5s41Rs58aUPKBcpttgdvVDjvo728h3+zmiRcZ4CRJeb7HmlQ1o+yreh9twydS/fQej
Czjb1ALABYHk6WeGqUQ9/0ypyeyZOW/ydrYImERPhpsvHhNFCWOFKyWDg6sA0kiIVxKyjpyNfsDi
eErwU/6AmgSXrie9jXglObOA2RxaVPCvQI7GBK4EoKxjXmJa61JNe+aPgbQZDf4EDBx3k2NsSbEL
eilYO1l/ZGnUKa4AFRPtejODxdDCiXaiicNIptT7Gfnz5w4SJa8QOL5XWoVYErB0+PSg9Kpap1HV
10W1v4SpAJ8WNzHn9rWfgTOlURREP+IuYfqmgRkW3ZgAwHhwkGm7Q8tD1aciQhRGcvljTj831QWL
gUhXWgUd6GqYrKtw07g5clOKXl6BXQvkzxmUMYBtWN2vbQGJoph+WTVPbBgYJ1rTTSQOhQWuSx5r
YWb41QxrJztyB2cP7HHc1tPXdCelQDi4RKl+ehdn6vF7a/85g5YOzz5NXXga9tA2YD62z8vz7YDj
botvb7Ar/r7sQ8A47ky80w9yOliJ1OBowMPlXuQ8KX44COoXbmeT0HRSGklRPUE7H3oNLaRyO49t
qvsLOpp4tFNxI0hd2hn9y3wgpg0FoK2y5rPWYJzU5pB1JBeqqtc7ImNWJfvLe6vecEhZDjb8XjuN
tsW6RFLw0Nya6gdeLtft5wP5J19ByL/AuBNoMj5og/WjTv8UZTApZ2KMwAT+7QZAJSM6D9AtA3T8
6zRU4QfF+lDbxF4OYe8VYa/TJRRQxhwCIjrQgSAukcjCduosbOVAuunTksLvYrOT3S7Y6PFP27iy
6oGbd3S5k8dMNXmOAgC5wRdfYuQMOsUyH/mgic2E7ohE0MvyAYffxAW5mo/0uzKl7guhHfmCzBbB
RzT0hXBD3MUhcQDkQ1Ghxft3BZCSOnAyqUVCbbzhUonYItnGwZJp3t1a0dE7D/ubaSvTojCVlmzb
wJLmiR4vXeYSbvX7WrEzWs4SwbO+iDNv06Em26Cu81mNiKWUDe7xH8hf6fRLSyXJR2XxhboDR1lK
3KqZZ9KSEwrxE2AO1WqtW3PjPG5DPF85wdWHIQmZX38ue3GZAI4lwMJd4inZk+p0HmLgsUnCRRV7
AAqvFPrOILjnTMSF8optTjqpcFEhnaQj3VLAPNAYVBvoBT6Q9lOL0+sKJfYXjQbbjgqWAORaqHvK
4CrWwMUkiCjeHvRjNXhlQOzwloRQvHpED0pzb25lZEP/Nzuf770ALqpFG4AaQQWHd5TSxwCxAb3n
BDfSKZ/aCtpVqpdEFNS4/rHITTrI0AmswNF92hMTmsj5nAQZILIibaJhcUPUA2wLhlxCnt0kyZK/
wgLBpQ8+oALJ4VCUhw9kLHoSxkhYpK0pHJv33QSTXWiofI2hIA5BS8X59TDEzgrSgHpWRV4LMqhS
O6uSZDIJI8/EhZbEvNKGOueXBjhomb7ET03s1rn9ufTC+0RZyZT8PDYm1/HONYLUE8x505+vwVzS
eXaRPRPZQmssviS1CgVfPZ9/Q5qG/Cl0hxaNS15NusgbVfsKjw+NJd47AsIMmksK5+u9VP2w8zKG
oqWd7lSggbf+02nLgMJQ0nk89pu6yAuAuEW9kKyL+PGiO8LXRWZlkhdW2b3FiAz6BF96bcUIKxOo
8eWXiNQzft5D4TzGTLW1Yy5J50kqS7gKonHsFyZ+Hg10uqhzchJPTVpqgpWBNXX5rEjXdS6R2pXT
SNjk/K7OcH91yngJ7VqsqP5h7cIJLhZhuxKYEihKgWpU5cOMneXqoYetT/+pcFiUs1y7CcmSn0mL
qYZlcNojxCFkhl6VapaKASPvI/B562IfjqOPl2krOJ4D0yFZq/QNh7Iy8tp0UyUYYtuQlIXAp/aC
bk4AG4WYwgPuRs2yuPBzjELVGxyc/2w3cYd4QXFAM9UtEKsxeWL6spPEM5KmdNJbu2tQfkugjxRH
ZWqSPyFFLp02IWyvIBjTD915Ic5xuMWwlel6SSLSrhE+GoWLbhMlncm0WUbvRRg9YxgaPTE0HAEl
oH5ckDqjGmTryk49tqmKU+bTXLRgvUTG4kOvxZ+gW/f98V1for6dILuT4ofYLOPS7cD4DICXEZ+j
kSl/nFTafrRdrPl9u5YZwRxki4eKeekqOKcA0ADCiGc0gI58luVt9ib07z3Gog8uyK50Hg3igxif
ZfoUccz/CqI01TtYiNjs+oXiVJBLZLKzL3UMMJzv+aU77C7194hL9aCR41qG6rGzfAH2ZQPTrBda
rqCBynWIX+K0gEjxzYx1jwROkk88hwg2FSAqe5vzRD4l01raynhSDBEXqr2WSrlmQBsMXtYgH8wY
amhbqlfUsSMKk4xAgEBN+WyFiNAZHUyyfjerGOFVSstc12y7oyBSEigLr+4EJ/8eEZIkX3rWaiAh
AyesS5dQxKjPsk/ArkzEKfeGySv6R1SLX7fdceDxXN8/3lX0G/+Se/eU9nBp1nYsYZ6an8Jv5kOA
QMz0sWTRGorvKhQJMnNgwNyDUlJtIM+gX2kUB7Ki1KFYX+clKBJQow1zKNDdjI6wmiUpDnY7JuvJ
+FhqB+kdoAtKCDI+GwaKDBcCVhTwUusI2rJc8cOtwH4y0I+GW6R3H38G+k9WrMOh+cqw0/BRkKcQ
TUOb4qzD7QcJDPUFnlNQaYj002MBxFb67wYjeQsJRG6dSLGT3Ln+SH9EpVy8FC2+UpjNqn/9MVub
KrsCCQyeLYsKOhAdL3OP18pNw1szKHwBHQXIVomeQXtYzxMEoPQvgwGQKja/8mXLxBuIJXX50qQ6
oD60GEa8G76KdElllM/mXkKKze2K8eQaCBL4bQSY0OX6dgk7iwEJRQrsbnUxybkDq0qQR5MVzt4h
t8qz87c3eBsJPjwxDOT+3UCVO90lX31ianfhHAlp/t5j9MdoM1Tcfqmv0KTicsAXgy9oO67OG+Lh
kJx+6HH/T26qdIN69aqtDA0/lOGuBKpC+GkWNlt69MszVYNMFW0m04T3k7JthkA+vDxeAr9rKjOm
znDZ74b3y5DwOqVkUK4jeOXIrC78I3uQDIS9iakX1TveILVpGJPdhRFjXirA+Ywt/8S1OMH6l2Og
GPmj18OFmUVLORgH3BP/zYopNLr4FJ0IXipiZaKRXp7AdWg38YnCDHkIgD6XJgQJkVfy8OjuKcgM
7U4gHDjwmtiQmdEcBor+w6RggnamzbLh9loe0Ax+ovd+ODagUF2hYl7iEx+NaxK7DWz/DAIehHf+
U0EF0lAf3uITb33oh3NgsiiHbtGP7m01Uf/6fbEdzbmOjikyE2OwqR6q7FyJEAMhaI9Qc4/rzRnk
60EaZRIWPaB4O92iojLMfniOTpg/oXnVnHoF3Qq6qDg3UAGQSA1iVeI96Wg+2z2RCrjKCUlSuqfh
DQ3QCU07i7jze4Hpx02kZxScJOBA6OTnwlLXZwDD6HPBYxFVEBtDTQP+/tpk9nM+QIAMyHmLbxNb
64N29aGrP9MHFyDINY8QzUAVHsEvdluwZmDa5+tmC1UFGXMxkEcGsS5Y5kDA6/34DCMfbeA0PvX7
7DEMhD4Jr3N0dQh/CyhMAAdEXPEvLKlLd+lpt/Tm7ojNcKfCSppS1LLZDvLVwOkqx/wbIkOe/gZV
kR36jS2yLe7J+vA5l8nBFQsiy/WEfbsK07bYsMb73feCPwKe1jwRPpjxuVzztnbtA/oOfye0JK4n
dygfcG3/vblyLcG/rOf5GrlIv8vOkHFIFLHhon/TITi1K95ZdCq2vAhGanB+NKzeV7BWzs/qH8fp
nzxPzz29h1gVTLPrz3CO/7KSWSeqle3qFe4PqKhm9OIyhl2THYIhxBox/eVpGZr87VRbkd14oF8k
EWH5P+UsbEYN/xLkyOije6v16138y7W+kccO10PMGOt/3wtyJI5DBpehIVvg1fFs30u9Kh/YwRdD
q5yBypmuSVi+N95is6wBf34JYrlJFjqzv9kaxpTFRtxSD9cle1i/Zu2eSYOMl+dmOTAFoJ1+L0ML
Q33YSvQ/tvEN7N4R8epmxEbOg10ddlm+kZ/hHCF/ZvSKSzE1fpDZQCVuLI04i4EaNof8HOL/sGsu
nOsdzY8mKpj0kokVsAjQwDRLno4B/2NAGH5875oZJztyLGT31Zb7bRHtX4fTnnfGU5MpneoHpBki
SI72cXwifuQBOgwoDvmZYeJ3CHr7nf43yNxP/Ka4F/dD1rHHN3f7mlVbXghrWbkNXcsZbWYq+9tw
YFrNBSooN6JR+IQORipX2xVYLNO4mYoYtr2G10BuqR6iX67BHWCozkSvH4i3zSMWb+wi7Cdn5NOA
iTAL5hKhGmrRco3OTNxz/XJPa7vo33uHN0at4ZftVJ4z8ZobU+DBx/6T8LccVDeSX67Mt0BFYs0u
pjxcs2VdRb/tg/Wr0pyQet+qEAfzgf+3JZ5JpLl7u2etADYPL5/nYF4weukcJzkmC+kU0jeUCMJT
dvJ1u2enZZbWWJfAsEMMPx5pbomSZos+nUSeX8nP7F7MDe62VOzBuYDiKFHBOIHpikgHWs1gt+Rz
V/WDUauqIyPNwIqlewU9IxhkqtAi+8K4NFsBbif28zEcCAzoYa9ZIN08KI9bPwaVveybBC1s4xwd
QexwkrOF88Un8nJCZcEewarHswAdvigPQSTTiBv9vBbKjR3hxYVwKmPJgCfwfeYJ98GIMhv0GytT
OeJKi6eClSqDqK+HKSU6pMxVu+XP5PlaSHSEzYSj3ghO+bAejyG67BhWu2fr5pWx1fR+tv6+d2Y9
H/JZ0Fys6oH+ycMjS4BYSq4a+3yNVHvowMB9YEVETRb1PObaTCf8PqlSK5tqtMe4JUsd0ng2PRyb
TEoR4LHUq5FVUW7DJP56ejdb/spPJkuwXwX+ZmjDzEbyAOx9PUXn9zI4D4iE7Ba3YB2ACeDyN34Z
Z8ikenC6ArCH9DlBunj7Hpmo3MlVtb+aww2DI4N8ADpkKPFhg1b20AigtZCSgQ8X3DCHCTkpPb9I
y/7BanR8mEtId3j52RgBHh3hwW/B+TLDD3CLoGaDaQzAQcarpKime4g0YA1i4cev4aSZJg5I4+sN
mpZ47Bt0WsQWasqRTzBRbYC/l43ovRD7AXXjmJoOTTYwpudTBgIjtEH62fgwzrR1YjriqYrZEkfr
pMJhbVI52qEQXGWlrrKjaVL+H9FuB2ydJPmN/xMHJoSnijBe9/hnI5xc8dnbhPMstcrpdQJxssAj
iBbb+3itPO0vxmEWAG/AXvtkMN5LIhm2TUrA5hq7UhPi9x+082BHJG04o3KmZA5e0NHI1yH6sWFA
L/9YJSZ+dPcFb8Tj9imoiPcIjiwscoB8C2NiA2ZDEQVY7Z78nyJBUEFkHeub7tk89YOxzhcRWCUj
QkOc0a9KT8JGvZkR2C02V7jcC1N1AwUxNwcMNwvs72eSQ0ojlaL+jg8k4Dxd1tn2/iPpvJYVZdYw
fEVUASrhVIKgqJjDCWUExEgQ8Orn6TW1p2bPvwJC0+ELb+AEZrzYUOnhb+AJ9SatFkg/es4DLbzh
tU7r/wL7H9EG+rh2/OcaCi4B/sYkoRyo9vWcSvzLfoNKffrtM7gfW6B+lHKQcusONdboWcNgAtBt
GTL6hQXyhSZ7hTTA8IUDENCLRwD6h96RdV8K+fi3/3NlOsXueOovL03fX/rzQfDru4h54l+t9I/T
zMOHz8M03jYptNuq9UFgHf5e8HLUH+IUylhukehoAeRnFMIQa3k+FyoNV7m7nvTvfSS9f5aLbqsD
14CypoKt9muMS4cVsqR058u+Ki5L6dG6nTtu7H2D2Ou4rZP7HRfA/+GLPkX/MW+Cx/wxz31CNS/3
76H4d+sAVOgAtt5WUjNXURJbIoAf/vgtaWrMnrwXFFDoEQAGsBsfLoz9HH2H+MOI5uPdzuZJGI9A
PXzm2jrXnAZDbyHnjcympV0ew6qxqgs2IgB3kQnBkP0Gx8ijimK+FmyjH7Z7iJqEOeTTO7al/EDd
PpkIVcKrNn1eES2OPrYaO4grJYdoyro0e9tXgJENpKkOzIY7mDYgjGPWLdOxawrVZESbMtrNil0w
U2nKFE7nSpvqzZOH7RngXjTCD6gLRG5U7bLAHANdr/338D6TN7hZQIRAP+lV+gingU2ANMA+TFcd
aheMFzZDtke0TMzra0n/5U5Vlp5IQBOMeJWeA9ihUENrkY2PAJi6Ir3wK4/FnyfmsvQ7qA0S9NNg
w1OaHTIZ0DWgIFbc5nTkVMShqUaviXgA5TJe7QME7+J7oGKbcGgQQyc2WP3fgXYQ4ur8TSiJNBpo
frZQeYNm6jMP2+UNdvDXwnXnGy9xmcBWADudeEkE21F8grDEztfQQqPCz4nEiNaUNf2y9Ezzi5I9
PbWOWO/s2FSt+ZzfgZ2YzZ3KJscGf7N1o93SKU50wz/0reiakgu8BnTYJLqQeCt8qX35PA93+79w
3H4Hr9Kj0VRSoIe2Sg8xFTIA9DTZ35XDs7dkey++W0rHDLKGa2TQYOQFL5cePMDjJ+0Ym4o0w0/K
QaTDVSj8cnxxrXJO5JxVPK9bTg4fEVmrdd2nBp1G6GyLd/aMXc5FBGcp+eIxxBhTo+eTcgUeM3AI
mCZ0G3nF6JMR7TdCiKagrH5oDqQy/Ky55rimAsztUsnnpdG9i8wBYQr5Gh/84Ycp3D9cqsiVcWLa
IJqTUWXmUBWVmL+X9TFAG7yc11lxyIt6hLm3b8Aj87nK56KVMHIBxLjm33Fs6ICBMGYla/ptpM5M
612JEbpABGg4ofBJM+E9YpwFN8bw3hy6nwvUHv0zAeRcEASAJAfgeaOW3pmp1VYvXHKtDLa9PKUf
THZBYYum5W3ODFbuw/zQWXNoJyBCMpYD/bHMf9CnpiSOsxujQwDVATDhVvmYCdoaIncwr+jg242x
7UkLkBHcpgzusOc8aJ1JgPivIipgNbuUnj6m/zln9yCXoWeidiqtWgSGlhAqYBB8cJ1+UlVPHaUz
JPJr3ldZBncwZZWIPnR1fEFDivKZUh0f8Ug2jzraD9HkzhO3ffVEEQYhpindIlzGzyWd/o/ozJk5
VrTr2jy+upYue4iud3D2LIdGs8jL4HV3O5iWA9bCgYs4RvFoeklYScPplaepIeSNVj8YSUw1JoQG
W09c5SVN5WoI6IGflnuO+Z7En11UeB9gpM1KkNoL9HvtR4GCjX2DLA58jyWfnh/Zimd5hKlCL4r+
mK0oY/0dohhML5Lm7EfMSBDqd5omPhqvmeFxccQhpMiBhR0RFNEgGSAIe5ujrg9nHX1nhJ1IoVui
rDkdXcabt9zVBT1k2s3BA+8TZUZ3vC08oiPRrP2uzHFZHe6wtGCEmUh9ftaJsX2AhP6T8UMaKW4o
54geudB61SjAU84/wcSRJXCtowpVb8MCzwBMX202wjz++RohFYtvnwrQEL3k6jPuPNgFM69sVgRp
SX2gxf2JBzKxVOajiavlaChMC3N1e+J3ybQmDpWhqgSPEPUk4AmQAX/z/2xAlrjs4KiaoC3j0pFc
k2iynAm0EP9j9j54f2wRtErt3lWWYIPA1GBa0NEnOiRe/DCQzKDbHHrap/AenSB7737InSC//w5b
jlfDz94I6vE90Y19CyCCDo26VMHM4RZG08JWHy47ImCORvbZP2P0oXm9QHlu/iOdo1TdiWdqO+oR
dErDN6RqBQRGDqwEeAXHg/5Z04xGKqAqPFoUxolGH702IA1ZgXVlv6lXyYSNHqfxAO0xmJlIAotl
CHkf/gTt+WqIWudPHtPR4rpElzTz9cwTAyiHk/ozex++hwd9YQ6axstHhpjjD+P4JsgnRMPbhvOb
SQo3SyI0amwwHiYYFuP4KPxS2hRZ8OzskBTWoinHzXNCuYiJUyHHwCBS5Rupv8mPjtt9o//QumFw
gTU5b32UZat7dVRQNqkGYD8QpVJk/4ZC6APqK8Mb/RAhMVoX5ybaTdfdGwwhqL0/TAfTm9f3PGh/
Wij0xA4cq6Irz7lp/JDRt/IDRes/wEkFG84m0E6I/VmOqPFTLx9yuupQW6IFYTd/JMaB6jcfUCAe
BtAkvxoLsKyoTuDMt2RegNCZ8J88frb8roFiiFa1kCwGScZvIqVda3N6s3zZSOdoUbK3/Dj1Elvb
fgLADzEhdyFwj5/CrwtPQOowq2PWMYIZ0p6UKoTKBRAMchHDBGsWcJNE43QfSUqU14hwIFve1+/1
89CB5CZ7ADKApKjbePlcP4LuSd2yC6lbAmwGCKGWVOBqiLTv9yF8OLSEr8Q0L6TBjROfxOWEVxmF
uRjyxxBsyBvMMbkIcNBDMs9FJH+ff9fcMrsAAwxAgYBdrCjibFINc8DD8pjcDHOboKrO7ZxxNZA+
JwXgeRIVc0dx+HzXLxxQC4+lJV4cjjOA1OBsT7hB/oBCQQYDQ8TuKcMoxmDBIxZ9vR+4W7UZMTfp
uZIMcvWKk7RC3HkcE2y0qOZa9IW5Px5a8IZzkU3xdT6LN8eodrfRFFIvbqnEYtsb6COYj2ivVxYj
zeXBW/yuDCsbDNwPhLX+foWXwBRuFzjD8RKZdHR2OxhwoIpfCAkSrsOwMJ15fKYZbqRz+G98iY9u
SdcAC3GjfHwy50mjKcMRh9qWNw6aiC/z9vkgXi43zKtghPgYXt7frGaP4hF7dFC4IzYrRr6zi8/s
TMbW2CL9xsiCQCCeBBoApInTsFzzyzwh4CDS2KznNBCgeWmkldwmej0nPvT/7SUK/TBLvP8WxBlq
2zZDB+iT39O2nAndLa8alBCHCmloHJKJm1f2lN4Vfgvtel2gESjNdmSPr5KeMwkUAYdhESckIZP7
vFjmQjIA8gVy5caJp2Y95AcmDPEe6kE8N5gnBpuBZQAZCVYdQ8pM4KXw8Tw4N806EG+BLqE2Ygvi
JXOsMHd48w8G8o8Fzu7G8mWIvtdvz+3q4uWkoLu2jGRCjHL9XUkuCTczj59Lno45gwgJtl0IsFum
wI/xyrj1tBnJW35EOzF6jHocMt9uQL8OvRmriUtwjz329Xs/O2MTwJRcc2bLFYuJfYFh/Kkz4xSf
eaM8x/0g3r82ehF/3/sML0ApPrNqXVIQtsco90DwoeJGlkKJgTLCzbBAuTEX4FFuyZzN2fPAhdLz
qxmgzD3HsfgvQ2FeIG+E7Dfov9P9IJbtmnERGwXkPOpflMhn+VpDMAkEGsUNwGiisqBHTn0qmW6n
jxqU4l1x2+W6d+WGk8kTcMWD0m8fuB53VV7z632tz4ypuuUmlCurnpNYE4/KxzwLV0zZK9K3+GW2
8EfX2WsaSah/DMQD3eG09IFoPtcvIWOD5wxrmxY+Zxh/2q20L6/8BMPNvd0OzZVrUlO5u4w9a5Iv
vtdwqaKpvI0WHFqJMtCVIYin+pQzJFat+6R6/LPGvRgYcnBjUNzuQtoDDQWyJTcLmYkEslz3iGP4
SvdEYMN96DOeNL+2hLaTBBE4sj40gJPXSC3YKHgNbGPsh5oxoNLwJYEUlHjZZLFY76t6ytdY7/As
v3b6rWktEBLi/TZ9rkkgc9h+EjdRYy8bPDcwPYS92W/OqbjmUhikgmVi64CnWA3+7gIMIoUNSdjn
QLKTT6SpxMDqSZl9WIzlQMizsREUwYPTBbV33h1fxTpQo5mxrrdMFW3Kj/aYUvXozR7cA2NnoSmT
Q3ug9NU3hL0Psj38s1vNDByCrrSewP0EuALR5+XjmInAC8sr30zWFIFyMesIZVCDZOikfdZ1YrHh
DnCQNXGuo3sKzbe1lMHb6bQ+pLUY12s+PKV+JlH+4gB3EOrn6uTiwPQwn+U/i1Mn9blWccJcwMkI
1CLnfVVQW24taX3f9HNqpDX0MhuiP8Tr1pIX98jq7blyqdnqGeWhiOAKVi1QZGrSsV3zs3d8G1Ft
kdafEybWhDg9QAagLRhvoasml0gX4NwAvF8AML9XlkY2hOfYGX9M2FT9jECPc2LftD5lopcJtw4x
lynPCtiwM4ioKzEI7bQUAEh4C8yQWEVndKK38BEtJKN1kQz0ZhgtUYTCjJNnRXEIROT9IH44FyJZ
CUF/49LDAcJn7rXc++SUFKEEDRq8tmubQdP3vZvHpI4+vta4wmaJPyAlqUjOpEPKtKiBXsPq6y54
mXXXYcbxlEwO7viLNAH3yy/mD1b5A43CF1MKZJeN+hBXzaLhvbd9Ro6AS2duBy+PXp/1g99eXSHE
6j50v0SlixUFfYoJTNkp+JxSYA0whsF2Fi1WFdZni2baM3f5J5fOCmRZBx30PFrxhNAigU83umXS
uZxgK9kDhscoUVbLXS6u0O3H3QB+JH031B1ZfGxhudNj0Tos4B8d3QroJ2MBvKkvqne9GbphWpBJ
NO4s5oWp+gCz36/hVyeAx5qXXnFf3mln8IWWZmcoqnoSGdjydUoJXXE196X9jbBgpS1+sycVQo+H
VmaViWt7CYoUYaanh/Ykd4eu58DE16e7l88wvIsdcwtZeiYND4DsGjK3H49xkTquefgwU7G6AkA8
Mw9P2BuAn5l4LWADK1mb+CRRhwTdh7xX42Je2JB0tdRHaKuLp0amjK/jjsWTcwsGlOXFS0H4BoV8
u8V49u28e7ipMtvrMGOiUrph3WkeIpsRYP0Qd2w6saaDA8YD8dHUh23Oii66Tgcuw1RdPhBlpDwp
bJUR4bGoWlYSEtt2l71ScbCEZUBjfiZkUOTzAzPQJHxQZGMGGRMUrX4TOeyMzb2K/ggLEPfO54Ry
GF0YOApUQhPXHFFnnEGJjMe1ECHqntGmgj79Nke4wPOnN+PWfg8hKMtoIGVGAtZDDL1/6/g88Q3g
4Yvy70CB1Vm53AJ/40qaooQ5rVFV0mboo1PGrYC6IUCGIBuC8xZrV0cvlx5QPOeyJvhei9dH0bdC
aeSF6rpA8DOFmzmP/n349U5NR8a5Ww87yP7QC4F7gNXx14veAJ82EFHhAnxWKprdcJpwRpcozxCA
9Qt4TVT+Z127YE+IXKaieR88OvOSvhQsWnTmPjav5SdTmbGRRAOcW4KzzMWzdlSf23jwM8zk7uAu
93vp9AP1gDqM+4Nnhj1HwrhBTmhkaH44aztP/Dm4BMp3pi29IF+7TOg7foZnBXgDxx4Yfzvup/yv
Ye+l18OPJi5vow0JErA0qTA/6SIfP2pL2zhjfIJcVga3HPhlx+ceTOY/OebT794Gz64PPCs/6q0t
P4MWBoRCvcv54N8M/qzjIUpFTmuklEtmMny1r3CSTgoS7qWWhlwMO5H6hreQ28J2gNve6ctYCEOu
jex3yWkAQNDuzUuov6jVYSCNaiYFMtQ4XzaFdSG6hwSVhGwwYus4FPfjeEgFDlA367vAeljoNzAe
P5QYOj7f0YWNHRXb5wjeah8p8gsW1V3SboiR9M4RXIy8O/Vnw+aFx7ijxucGIj7J5O5muJUOup0g
SwwXv/d6uYre524BV9x/x+5rBbsb6ibzuWVqsB5ucBoJIQRDncnCxIyARew+kg+T5KXje3Pp0gTY
wfXvYirTDdNmCEkFYANeZqUtf2ep5N1LOJh8BJqTgksFFyW3vhjNqoC2XRXVLrheSLrQZoUsCYWe
HjyGWzi20k12eDvphTfKI6KPyNpFa049cy9Qkl8cBjfM5yyw8vwil69fbqc7UNp5jYVA4kZwhdEx
7QnP35SH2/BlLoRTDgPR3d03DaX3JbPvPsLx9LtA349ND3ox2y5G4e3fKkLE7MtsnRu4YPNgpv3c
aLjF06Ku/QbdSAbeenYHMfbxty1UlA07Z4DT+Lu6qJ0+ZvJMoOcCTYuVOWec+d2bNEqZIQUiaTYv
Jwr1yVuxvh1P0x25a3d5r/wBCr0zQl5XrzdsX66quMZOleaoCL6/Lv41aAmkdNEkeCjz3meQQOzC
/kYamQoEnC/6STXCPnazYWSKeswp8cCq4ILGXI/50AQ9HI8ZvB2EL1ipCXKlF/jHTCpwHqA7Z37d
XUBT7by858uHzKnfMQa0EwGvHpfHH6TqS4+Zh6YpHsajBGlRlJ4UYFkW31PETrSPU++7VFf1BdVI
xAwr1LFWxYUbjdshgolPStXmDiHSpCExFjypG9gsTyNPCSKo8/1KCntq8LlmJHhL9QAdmM+60fAk
EwDn5EBah7YFiFeoSJEoCQJnNo8QW7Cj1rkt6dTkU/nyQURvX48zpG777xCFBIYFFjZYEN2pV8zv
EpXE7o7P148Q94FmnB6oze7e4Z2a9Uop6ONgU4Pi/Ly9lF5njs5dgblzoIEMjuwmEuIU7KC0yBiO
D4o2AMagnGogmTwFd4yDgRkozdjRL2j876Lz9vflsgf+GHFAVDMXbIQQRe12AoX6tUKzb1NrJBqW
tPnZ9JFYzcqLco39EAlhn51nqNLbWkGultg2tCEQ3MLqhuzpPahfCHV2Rug14NyD4TGWG8fn4jWp
9kzGNxzLfrtCYWr2PbIH8q5jZcS52pswLVl+3d2t67/eqwJmGw5RaCbGHhtU24j/ZCIpRxqVR0yA
SesIXgWj+5V6P5zfwDWPshValmwK2jBDTZEF8gqKbv8Bbg+Y6KL6QQN3GjBwINtAIIWcaioWU39b
E8Lx6Ym5/63PguId98uNEQp5xZ6VqS40aN4Zj7H/7Dv2lzR6iTGYKMQINnBObYGMInXSeQk1EaAc
utqYVgmiO84gMg3oPiXVbNgJqOyDSNrlC82/r6ug8qmBkjpwUCqiPDaNJa9ABymyspVaz6Qu2Ry/
955WH0GQ5ZIJ0vcAOwCwO93vmIZYrXPuTXTFKYfmno4pakEeW00DZgrGHi+YeM2k9RKovrGEJ+++
p9zhe5HuC0Q6WDJPr24G4rBhx8Qm629HYNNgR3w2AXqh6Ivcqsvz7SCRQa8VBys284fiSjgmY/uz
oyurP3yW9zvCgtBOOh5aimyLeTm5fy9VM4DqF18wQmdusmt8UZoYx0Mme81UQFQSWJwQw3SKCyQH
AB6Hctn8STEoGdG3EC19I74wkUEUApbtRwM8Rf3mXA+MwxY3ZvBfuCXSTRoQLFvlNGeRXu6LL27k
uxf9y/1r9ULDQSgKcSaArgT2Ap7b4vlSWBDKStJnXZb94PV2m7M4I8SWiKOGiwWpK1NDH3bP3fNj
rBx7x3bV7jkW5/L6joRl6iQ0lDPe7CSbsM5i4DQHhFKbYzFGdKQzeq3elHKlu02JkBRTR84cekeC
6uRrSO/HBxUzYW5AQKWtNn5Pm43ppsMC7fIjev/TdMw3WZt4iiBHTn//XNRW51h6bajSDAQRQXws
+u/znidPixNoJuYDdpeT7IIR5ADY+FIOIM4kM0wHPGoTytcm7k1a536FU1HB6xmS9dK5T6MhORIB
uQHiaPd7I/ab4vnUrxA4NkddhQT2Zde7KB1IwGygjnLMaiAjHSLeGykhkjeqx2H27vK6IdGjkSZm
E3wx5ek9PwM1JBiJMJR/eVrtVStzU04r0Dbj7o5vAn5dcYDgIuJ0qVx6tQCW9h8E4fv3rqT1NS+X
StCjtKeMv4tMQK777Tr3vz7iA+YcrjHsz6ZPXIaI6V2y0tnjgsLJ6NEZgjDoYTxEP5S1+OsTmW+0
9QMg2xSjvGxU0gIRuQo54YuzE7HY2+h+JK9C3uavXCLN/gr7Onm3iJVpqRFNbxKhBU612oELPGea
ujV9p2xY6oSwddNHF5IDhtHYED0QAxD0y1iplzaRwIPAGqTe8ScDf++z+d+PT3mVcpYO9VX7Haer
W4F3iauFvwE31CJtZ+G3nRwlSCMgxe1iRTWri4oW7efKUmbKngD9OWI+q8ipf8dFZYuAxm48bad7
rwEQ2gT1ZG6MVpuEVXB6oe9AP6RzuE86Q7h7hFTktGm7JczBr+8H3l2smNTxYweZVy21I5+SFdsL
pU5Ec9pJYaVDYnN6/d+rbPfWLfrehf1jf9ZGyoTYDkXVakfYSCRGBjv4DOENkweMftcdqCH4wnY+
16a3k7qqtq9lSx3xjhR4OfkILhLcYuTSFGFngwkH5g9f1yCzQ+YOhkxTOKiu2L8dgus5KHOQrfrs
sVS3tIuLM5VW9HmOPZzRhccSsFgH2T+O3T02BX8uFPGwkEb5MAu7sHL3+QAhSihsIM9KNNv68VTe
PMIIpRi/+fO+Q9xO8unMC4wpmCGDZiST86B56oZ2sNPxJXhUKBcIriPACNCHjx3YvT8RbrV2lUt5
H9AiYxJR4JRmOkVbErApFDkdzBc7JtPfcGOQ/2jGwFc/cR1QyH83DcyzCiOK49Sq0AaxuE8NrygJ
+R3HRIOFEAhJR6zO8GhqBCKYBwXenIoCenyOtjgZXZTwua2poUxpxY+xE4Y8jgoBiM4OZVkxJD+E
nQEWruRlj5Z5HfTWcJOUFRB1hh907g0/B5To7xPqpq+tPibHzplVhJyePpZQam2XtFmrBbAIKpZU
rN5XgtfMp1qbWhKhDaXq9xVSKquHBB57ltAE50Nh+D3vHF7+fYR8thDKEVQ2rFcAZ3Su+WtEeQUY
yVKk7/ZjyzaDJSb1WAqx7nfVPb4zty2DrTZrWysm8ILZN3pMaazmFPoMKkKsDUS41+UKk80gXaO/
gByn6WMCB3XqNkPgVYWqBJeuzzsMY/bYPZWHXeJAc2gh+UFlsiidM1avsGUygFjkvUjEmhfo/kAT
5tkOGECXauLgOWMg5VGO4IrkYV9nkEfUhLsWBJwcPOiFkd4/gLIoY4NEl9b+WA/SK1p/uKzencbR
3I9fT78rJYT/YbOiBvQBLRVKaIuAJHVsJxk1JCTE0IifQw1dmUCKr9yGefnijZFONQ/XKoT4wVUO
FvWfHuHGxGkLesYIJCDvECCl4WFTx9tSPgKqy2wm69GsL9w1CEeA9YmhKpACo0411Y6sQgymgMrB
2hBIfbce1Zs3XYZtd5DJxOzCC1krR+DZ2QFn3VEzgeqDjwgMJSRukz+2B1hjHKSgYSzod+wfC2Hj
BRPghhy/UNr9XQz3N0azYQQkKt1FW/CiC2iHj5CyE5he1Mo+zmcK57PBTSof4NBstrQv2OqEjyJI
UR6IZfNSrc6nH28xJiIiQItxQ7y0Ls54IH92HwXYL35UeMF+FikqVPUx2d9nXx3/WMFo4eotA3ET
LmttD6/hoLvpEKhASmF5XGQ8u9XRLfEfO8Ojuw5oGY4A8qfm7rbncM0WKN3y9W4QIU3J0+6FYUKO
xCeOAJcirO0qMNxOnyk9NdxkwgE3pHk00jHizLfoEg2+A6xUB9iM0VkC4zdTN7LwMuzfLqmNZgpX
ghCIbw3rHySFcHtDk/XrluiIfsLyUDqKxepD+2NYjhlUeYMbECBPBxmjPZ1YaMgmOh7YFzBfMfzG
Ag2djo0pTh+O+WlqU0Y5U2U2pthOgCc8AeXG1KAVEs5MAfWov5DXBLdaL1MKLRce9sYdsBdfcvS9
9OsPzYjvuLO6eYyH1vVtaQdb1ulpo+ckGXWDfM/MJMcA/4sozzYZlRPQEJp1339cw5XjoHptIcEw
X2+j+MQsZ0oi86KJOfAdK9j50LYivlrquG8IgsWKfXWVEukdnyszASFe4UwOEpw+96juL5LxlcLD
NOJcFwrK9EQ2SurdZ/k+PgFF/62gRsUU/zbl5bOIBUMD5K8sevfv2WOBW+R/r2Q+PR/2kCQFngbI
HKtN6gfnx0kaFoE5q9kw84lype9XlSBILO1Eoy/afhFsrV15kTu0Y9kF6eZQ9hb9ARQEoHILcBav
i92u+UwEFIxm01kfsiF+Hc5G6TbMai8eKhNpHzTUPUUBlQyp3Wpb5FgxkPk+hiALONpmEl2WfrJH
PgoKdYFGMFDEPeSExcd/MT0Q8bcfZ+o8A8mmNzFL19JICin6sCtHwW9CQdQxsAVsfWVNM0w5dEeJ
g9xgAN7X/UxxfQPmH6LJsKEJuSepvE2Rw7ekGWLTz6Fs3yZ0DiGVkHNiOUDYMFM2MM6jEKSyc1/T
hoPH0EMhfsWsZPImeyaBinc029iIzdhOp49FgVIP9X+r3uAPY+GxBR8gAwmRjFvvxWI1cjxD1VHG
u0/DatkN4nrQrNn58M4WOP16+TiDvsNo+8rY6lfwGiCNQYJxcAJjoulG9irahL1r7ZsXWiWBGHFE
ZTzDu9FYwgO3+WG4ZgE0wtaMb+qzYtsba9PUj5eyy0kKa58u6ex2+OoCnQhJFGQwCIRPYO7pQ3wt
0S1k8GM/x2jhTyCe1jPQhzXnYVp4dAjqaEy3T1agu4mC9be1UrpnAZXEYedIGcV06EKPGzoir0Fn
pGwKmK5UChnNnkVyjPRc7BB8UW68u589Yz24bYh6acysOZi5452opc1guFnaMiUYa2YILC8pGk5L
BwELq7tBO8ctaO69+x2BujCRbmC+a266rBbSQBpDz3RxOMAaIw2fB05AOMc2os+D/IT2pQ3A6RCX
Q152CKBigiId+w59RCTet2Xp1gt8sTa4bA1o0USxjTwbupUUeSQ42uhXwkGgVVn434E2YbstB/lE
isfNpA20BZFnAKwOHsUQsI7dHkljl4D4BXJNIBWyP9V6C3yRg6pMZMMKBR9y5mzGumf0nnVdFtyO
CDha8tO9q+bePJSmDsRmS2CA1m3CXn7lXnFrsBIrsVUfxPmVRgF9xiKoAxri6dKgvRR51LTNMW2g
PQX335yIZ0XHg4LyfZN+nWwczxBkjIlYMIw7Jl+XppeFOFCnz4491klCqQKw8dfTUreIxQac5n0p
6C0NS+3XNlOAu+G7KBHkswJa2NiAzE4FaQ81ji2fa9tSwMFg69NbEK1KO0cpIsILNL88x6YHmsvC
DIHFLcDjxaKZ5PM/wllMuLW9CyKceFzqQgD687kYXiAH4hMhX7C3A8hIJiJOAyujoJ/7vkJ2Ur14
fNsQrSFfovqx6r49BFssQgErYeSiKYBraQzePzSHzaB3eHKGiblKgw/jcmx50jMS9d7bMsOU/Zy1
0rCUNcE0MiawdOFzTGDO34LfIuJIew7hoqgIvMKVtGr/494xsEIJxUawGq108vPhF3cBjJBn0hRl
AR4Y744lGQ9IlXSpsd6kMZ1gRHNGMB+AVcwqw8omBTBXuOvJHOiC4RLuiN/TQ+LAULKHGK3wzcrv
rRhhDlK78plc7HdwbXjQR4AY17jG5y8fg+19vjnh/4wAOIgwtjggl2A3VnsW9wyfCk7qCJJoj9rT
Sr80E7g7FRorBHdQH8DY9mL3OYSX2frM4QBUZGeNIDVId2zk/ILPMyB+9FbFogrJF3b18j9rpu5a
IFYLGCAChtyog7IzVK64KNnmsHcF0xmfOQcLFd+MIbIj7EWgK4DS1DaothB0U4j3Lo/1UWmHU3TQ
aGYLqDQJAcgU/kGv/xGUV4oRTEVAhFJvxDzoGRSsvM/WXJVOD3q/jTGcW+xU+lkO5U4KGftiVs20
QxMoIDNd5g+pJEbgBKloOPt3LMirJXHJRLrEyD1Sd3l60oU+JRlz2IksipPkjnMSbVGf1ufwsmfU
2ChuFWMEwXAvYReMZ4mbj6iwR+5gcxJ1LPJeRXcbTxRaCnRIkqmAs0N3mICDGN/wOYTJg2YP7KVZ
g+K5KKixjjoHZV2EhktYb/fCyKJXZTcD8v+wYW2IlUGOFHFs6UNOC8P9QLF8TOO3XyyION9jQtvb
BTB134TaAQw1tjFjPTK9/9bn1IisezvUXj42F+/994LDQ8m0qH2SAH41JdXC5d3v+O+xelQ3xElY
kI2zI/ymelzi0oo5CSBNFgdavnTv4DInxMM2+2efSYPohPVSBPn5RYY9zk6cwrCZ4CnV50bxoAzB
swISHlHYDVnSEhfamKiyT+8XPWQJwuCyYx4HHWuK+JjUEUva70u3IEovFvgX+DCOfmtojgTS+ivQ
5vxIOi0vHNFCFoAmdowuqUj+6DmO4XmjEGnQXwGuDT2K9EUKjAmBxqgK2X/BVf3I5TsER/lYRJNS
GE1gozAUWAzccYBHFmKvGdwlBHjNdLVNOiWR1zbGJtPHKTxCjPIQsRdP0PS/wkIbXSgXi3ZSHm6R
SI3B0hPvJdvKSlAJhWchRwWoAOs9fl8oA9yHWRLAuX7u8YznKnxJJYwcPEhkUKIYY9X1x1j/n5V0
+899SuBNy3NGlUAl7IGoPwXYF6Y7zKKDaNqeONUDTaip+Njb8ZQc+2oyUPkocX2LMU762VQjn9wg
oPE7o+eR/AZkTbRuoNBP3pNq2XJqmsOWTUHwulgkU/b67pEpgT0zv1++oIPB17JT04Xbw93Nez3r
txMb/W2MiwmTqXaR6POTOWCw50RM1mKBETmniniv/RtOLuLtcjwIrj2TnuRCvGUI0GynkWV62kSb
4CYwhPUnXpY2/V5NtmtlnI/zCz5Zt33mihPr41YBADJz9ruiSQZzgxX4CgAHDitWuP4N4BdLnE54
ULKcKr8bPInc+EgUVuKQ32TDgcPEE8s+qDa0WkBagjsDMH7mgEW3iY31c66nvUvc8BwqsH7G0n6D
3CP4mSG/VgdFJJQ7kIvAspDLi6VIesdIIfsBpf14Y/7y7BIK5kzoxOmOlLFiOixuOAPw5takWmtC
v5hUEPOsLCT9EfsvFZqnh80YMH8G5TUq2LuQjmCp8OYJQn+LdK5PgV/ZGLrtGVsxcr0QUWxyFGWM
G0GI6IZ33zM/1RGPT8gOFw5jRF4w8eaIF89G8L3IR5Hm7LvHnOQbFui6mRTaUArLC48gClbknFgl
8kHqkaX61kguhaH7MNqaFJMXGrsDRtKsfcwQsPNxmr1CIde+eS1pJD0NQjLi5ikc2HKMorI+ZID0
apouYnJPDWV/kcR/x9qGUZPNGWksUulS7Xcplve+THIpEWImLfcBoZW648lgAhsuPjKdNVh5qlh/
/G11hFAMWxRVpMHf0lWP7FzMfSYbWoyWNqJGcLkP8ZhkGjrU6oByvL0fdTq3V3tMZm6Fe8CkozJE
PvlhC/grYIh0nsyev1FacEVpgM+kfEdQDysipV5a2BIieyGUjwpsOcF14d88meWG2Q4h6xGyD7WH
EfJuQXxWhMIZzrgtjM84H3ZWHMzkFH8uapidQK/jNf2IaDAdBJl/hiQJnRmVIcNlLgqi/HvC0dq5
EtWDBQdICnZWv7ZBZ83K5ShGZozSudAGfEDs3svJpBSmf2JORJwus+/luecR1SOj9VuRPBtueqo5
JyhIUmbjIqQjMpt2gc2zne+5OZRYOivScUjbEJ1xBaQUwRRFa5+fiCTBq0aL4benGkhpshmTLu8f
J965IAxvYcvCduWfCBQQpjxOsFEJNaolnwZLhfNBwTQIUv65DSTQuZQDQ3NWOpGXJwDo8Nmys5DH
EUeiTP5CSBOQj8J5YKQ+Ye9A0QTMDF2r03v+OJOwYhBCgM4D1MuYytYf0RVUO9YQbnHOdhQNGUVW
ScS58EV1jq5PQPGKbyvjmNlOt3/8bZwfalVErEw2nPk+0FefnFR6eBtLoYiaOaRlzMg5ncm6z+Ya
AjciCh1B4GF8TBEJj6shOaKXbaPRq/Ieu4Y02iSMt/lbsPDJNtBHoxAq5BnYg3kgJlQ3gPaLhon1
DXK704eDM8WMqTtiN05P0NJpd4QIlbNkISPzSkynFX4J6RmOCRi24Y0AJ9s+h29yUeovzURkFFnw
F2MRVd0IwnAmJf5BoNBjLdowu0fpFGUTNhKZT35iCSNCNFxhpoROYxwkxf9pJucairdCQ04E2lyr
gYs1Yyel1sl/oTtpuC9IVUR6DMYHjXzKwSMwb/XWnGkI3QMcJoVhyyYGBDQKDPNUPgW/LVG8LOT/
m6tAvAbp+SH434Ahx+3pNsmYyWterIg0BXGNMtqE3TcgYuuGgHZCWHAeVhKWCFXRAsAcnCX3HIuj
i9dJFSA0Jt3OIL9bIIRAUALrhYJGwGR6yV4mgwPxxvYxUUdUWSlu58TdHJeo72cuBz+hOYp7XjSC
4kVnCyA/xmJ/OObEQaqRxOKRBfBhYfrqQ544DcphcapOQB5x01tQEAEC+RVWIiiDvXW7PfHP+jQA
+Jm54LkAY4ORuwJ0x3aDqT15XaSbZU7kHUFoPKZDkl1uC2JQJFuxhZyBTZAmiuJ0oZee5R3Iju6S
I4dBSMGVLNLgH0331ZvKtgQB+BchYTKvMASTo7F5QRsbk3Pm199v+ehKR/vYJg0za3p1V1VXSx2r
2xDorPh+KHXymFl1kfQQRCrNoo6TEPiiM8FNiJIZyqOSMwkLNxWI+vf602oO9gjQqiYY8XgvC4ii
IQBfdd0ULw+zg3XhPZ3mrgjMIvWteJplpuu28Bo+L4pPL3jO5mYsB0hNouMhOjVthaIrvLGpVX2C
YPjhX+Z2OH5tv/XV82vpnroSO7HpLETfSz532V4f3K+ZPYzR1uEXKI2wBnvzBdiCGfEVPuj27DKb
ActU4NiUheNggmDzIHhwl7G1r5rGZhAe4SrtXROI5zWQvFfl1JX1vRBJ5uC8H/vws9Q0MQW/n5oy
QWfxqGEumPQw9zk11yHLrkNyT0rjcNIY9unM1+XvU5/95Te0NzljAZJ5Z80iCfKa2/C0qciX48y8
IJNwvBlHlv6ddXVZib389tjrz8Flbj7oeH6twxfqm/F8VT6MDUjjnMVKbRRLK7slr5G0c+d/Guw/
ja2uv70D6JvaNix9Xg79bMd18YfxrnYbc1vKfwgriXrCxT72jZv/ChWq7pzJJ+KB8I0beUh4GufB
ubM0j09hUF02j2qkWy3EZJ1CYl22lvQy1nrGPDTTKJgFo8wKh56miTsGzQYnyXAXalE0su2tKeQd
mpNdNd8xumxSjDVWNvG25u/41K1mKfgx7E1PKQiQIZQDT1KQfuh3VyqFTdMkla9Tj8WFLztvoyv0
dP45RszbiXhx3raQjYVROj7q/0/qVFZcEfWvag9hYVrFR12a1/aKBBe+APsv3xt8Z4axLreC6vEL
QyYCOg7Kq7p1N7cjcvxomt4uT59/32bqBNVLw0lprVD07DTC8WfM1WMDcajmNk33lD9f4TznRElG
xVTHsstRUUWuXKaeG50Rid1spnUYIwKkYFKa21DgFaz+MOzM6CyvjdUcMqhFgpuj4X7Xvrz87vMK
pHOrQUA7SV1NwEGFoHpmVWVuE7MajXX+dLLzMK+Qf1hVhJNvztWu9gIooa9DgZb/sGmAesYKuTVG
vs3+xCk+BHuLRyvU+Pk/szr3jL06xF+nFFS5qR7LNsxiciB4dAwFq+iuEXWVHPaQjmP0dMDoSa7B
98XZCeHy+nMfgO9qj3+YhbZFv++TgXbFHbnwVD166HIE5H1oDsvopSRus/gRAVzPVmgLCxvUM/g9
xGrbzpNw5fOyqb1+TSGz5v6ullgAcmFB1L30Li3NmJqZdPvYdwRUzr2/DCY6r18dCrFTWYyOtGMP
140TGbOHpJ7Fmzm086EtYgwcaJx6LkAnq8Fac2Nh3k9MFRrvodQogWwhfdq3mqGhgby9mbqPyLHt
jsvBPK1xUNuU5hPdJmmlqB5x7VraJX4FfIJwINYpCMIz37CVLlYcKrj4d/ud9LWc2WbDFp1/vsf7
iQH1RBhux9ibU+j0+cUPQxN5gANMCK4K6+KA3IGccnYMgziF2MNMlml03+zZy3bs46jhesgt8EjB
NqIUcKh8iyjeuOQoVGZXTziDPNvXXy9r/aEF+equ8WhMus/fa+laU9aFyvhgKwpkSHWl9LgGZC78
V/ti8h4lvqFzsbFR8LvqkZOQtMVhShyq3jGQSPfu4XMyWzRTyvDOtn0aS+Hf8EDYM5pJueq2o8xK
fBK2ropGOmKf8jUMoHCYr10HXB06+/oFvGgwzqGYG27uNfti40WpOEpy7wfZFs6jxYzJHHo6uyv6
PXaJ/GsV9QFqJD6G1pC0tXc1VmoGkfH91SXivrm3A3QnqnuADdOp6QZtixJ2C524MyZmwAr5lfsx
ARd3aFp89MQmvh+/i6x7G6jrsUaIt5PWPFU58jiiod35TbSbzbUWFXLG9c4mRMQtDA+QRpoccT5Q
BLUv0apx+1qPMlBHMMVBfXRqHg+130O6dV63j/235rUj2UtqmH7TAamxC07zMU9CUqSxwdLn0kxN
Q+E0fVvUIH/DcEMBMJD+9/6jeRtPRqeuL3Pjy9acCz4zGU2qDsvgx9mH2eRGmand79RNDy+95dfl
H0+sllT72ng23uB0BsWAgt/jpt8VEu/bhi7QewPkECE3fO9LbzXczKKtoAVyufYlAKkpSEOQ7l0N
B+GDKg+e95XGYbdWjDVTdRTzqYv+X39m/22/k2qyGIfQh5nCaVPhKHM5+xXVrWwaZRoBLVlUYVWJ
KVPaXLgeqcZKWvV9GJ8WtdRUGhKCp9SDnimrJCosp8lCqpXKR+BcwE4gPDfGGMlGYgHIWIakR/Jz
ml0CN5g2KZNgYdfa/XOz6tbQzGX6QweAEbCUALrEOogr14g2bQX2lcbEC1WuJjS0duJF6XZX2GeC
k2Nqivu0N6Xq8/bOPodFOpRPMwmlxGh9qCaflcR0HggiO7XtA1/pnElvoAXwvz7CdH/U8R2OajI6
9zNTOI0IaUfc1SajrUXMLK6nwrj2932ZkcaI4b2NS3QpDNH25ZNINCZrmP7Xoc7GR5e2ehXiy0P4
Ee2/eMzm2U40bARsxgMAffu3qaIzO3kXMlVNzya3Wlha44A6bbq2LqnMelJ+bVpQqYeUiz5r+604
Cluo7d4WEOB0+GF9ywhZOjRQ790HO3Vi3SIJ6dO2b8+fup4phNnZdFd07NDZD7WHWqoePgXibUM1
pfeFkJ+Ul5/pof2jERqU3w89Bg2EQLn2ViQk5RifGwHSAEGbfAR4kupES4MOZ/D6/rNRy5v0x0dq
3rnb5CJSlhfHfHWJTjH9bn6Y/xgwkRBxDAgv3d9hdOs+sKVnGZnSueqy0sv+uyej7Mfx69reNd/e
M61JC16orksO8o0ErugLNWRpurypum+I0/7b0+POXldZT8JiZeoiRjEoat5T1WOVDKe+hxYGBGhv
jD23je/YMP5uyIth5YFcjS3eeZpORtbC4g8dDBAnLzSIzYpQrShLVUtLQt1yt7Fb4voWchzvBAhQ
gyhGmArZlDR4I2jPoJIS/wtex76jEXdugQTE1ywDSmdftidxcIobANR7uInP/PGu/d0s3dmP1n1R
s28Kejn+LJzKyc4OI3Jo0oq4i3x56X9yVXF3uAtxOnLILfPRN3MHguCLLC32wTu5d3BdB4+eLr9D
8Kln3XxpMbjgT3Es7v4Ra12/79oSTQB8uhkzn4nvy0eiMak/Rzmy8h4rIfuPFZ+MVsmKK/tUfczr
r+B+EFw0jAtlkiBCZxjSJ42DDDvUZMSsaFV88hwjpHxFWS0Nr4iQI2dPXVQlbvAc+hZ1CZJXaJDp
b0G2zuupsn/OzZR4JxmZxAzOCRKRxMgIY1QTq7ZE+ZErrdz0lKCCyTg7+aDzAI7773mIWAjH7x1p
lKv89k8ja3DR+O+ENJWGJQ7wlUx0bKwHq17ie/Ox1GfXXvQkrPlfnaKZ79fv5Bty24qZl8kxJd89
fIAeq1eVwqmX/feo0Cn8pUc84PQNBNpLnkyr0pYIXGnBGzp9WSp8yFNQuhyaNh8SEKdfUyJAtZYf
AiGKBLfN2AzXycec7LE6aVulDnfyCUGHeLKcSdQCz6tx/fpOo2GiwyU0zce6l9/n9+73/E2xyvc/
7Nry6vmPs/SO7rKrEkBVFbI3yARbMG9lYpz8ET2xaNqcn8fK3F2vOO3Y7FnB68VoYMhaLzQmGDT/
Cx2FJkBhA1pAlxCqjSxYsJqZ7moyWSm80S69O2mDDI9cGKpbmjQWU9+jyoTmQ/tsmhYP63sCbTv6
EMsDIPz4ggShaPg2EXLJHKNYfa0ZqLga5qv34r10idB7DXKMc209nfROzQDlmXbdAmUqtsLpRxri
7mvPssEsXLKSpYwLeM2g2eiJVl359ryT/r0OZLElBcqkqHnXViFxlreGw8h3AlNTJqBs257W7dQ0
N/UqwX3M7Lq1HoVC8v2YRj/v69n2W98Lmo91ZWnGm9ZUhUg8W1gNVfKHYSLsgTsk1gNRYBX/1RJQ
2ibNlE3UBji2u95m23vZXy6YibVpl1imeP0G1zpVLkM3AS3MYQYOW1dguqdD+RmmiKdG50NkOPOm
6xm25bhqeDbhWZVA/0YilDqcNk0S7kjYqtiX4tBC8qSI7uu/8GUrZwbtTcUx5d2b/XZo50pMSUfM
I163RdDryIzy+aXuve7Zmg3WrQU89boczODIqPTjpFOu5r3e7u8TonvDVWb5jo4HunMzfVWG8iAg
rextfe/4WVl2IDeB/tixZvIj5JfoHIaoK4MNo4HpzKln6otcKcO9ywAVvbkG65pb+PfVFDEBPgYQ
q0n/tEx/kOlpvOoCO6ZZk7D6677v6HyDNW4zmicHfDXXnBTOD7HiKc1loLBJh6/jLU6zwBof1lE4
3b7aG4QBSqf2+QOavTg827n6+86+w625yrRALxICoRnxRECpeRcYnysEunr6mBeZavPI3tRWD956
4uCXk3AZ8yc/x6JgfAlHJNfkCviZJRAan7pP3poQiMPYtqwqDj6elzEUAhA8sgdcuslZbnrGMylZ
2RHaz33UNVOxsqnjTt3cKIlt72+6KstxbiQhsJnf23Cc64DXmhm9gfLFI8kOVI8hVcSaC1TviPmz
lPJ6KkEjAoACcivei4tOuOPCnYEjCwzNqzZpy0B9thRJ1ifJSHwHfC/We7kXzdeVFP6pBmCOR95H
oLx/kuU2WkIetqrJ7/6o9FXnNligp+6lbWvfyrdf35nmubZPFy5XiFA111096rnu3+Q0dHy2HWtP
mivMvWTFLnmc0jbAVe5d9+oJv4rufznc0qqWGSUahPzDaz/77zQPlFcf4GW72Wshulcny/JFbrYq
Aw+lrbnpG0zMrej2MX19FvLQkjERh/Kmm0HSw5rlPc7+2rZPv3g0V/AR9nxXCIrqomooZ/v07kSr
spnvejhQd13UmkzT5piazmORvMntrwaohZzfOhJUPC01fQz9AYvC9tq/m5Bggc4CFBbOem4EipJV
7GnAhgHmJKlLlg6MuX0K79dANyegM+s2pCk61eQg9vrLowRaQyD0d6HEuOvYutbDglhe64vutm0F
XeeNy8wHAVHcAIvnAFgnAmzbttNHGqPkJO0eePNAqO7v5TlnaDIa9xJ0ZCba4amaTpvXHMaPmbPh
4UmipNyHFVjZzsqBHhHlauHG70q4bAJUpsZMz7hKQ9B0kbbtFly5A9Yyzk0DjEaJJ9dxikJSoVxa
fkql5NEKJMnjrfc25AtNKTjL0LaC6F5jvrD0s5qEyWsfLYT08YcEFMEaTxUP5q0vKgo0qQcug6kk
wfKXnPtGdGdpGlAykJVz4MoEEzKmVbyTbKX7HxRPkrXZORA9sd8ALQcztiCx4wDzXP4L6aql7X56
BXss+eq/k3wCdG2QZ3BDgTTQGfuZXIKuYgGjyBE51dgh5fEZ/DaepcMJpqoDtZFb9F5ugm1lzTOJ
RAMrIwdopD4T4LpUqZFaNRgv4gVyCt8xNWBQRsnpePLkC0AKENthGBvcR896jIqdIdw5ZL6kdVVu
Ob04Tcl0fq6viVO1gNJCENXDi3uPw1AZFnZQKbk0Us4YWHdRU7YiDbMzLMv79v2gI6M4/2aw/d/F
tVKFxst/pdrNyK18iVy7+bo1IcDgePdUrCgjigc76zX6fSh3lHKFASProJpb/sAConPpEm5dlloO
gPz3NEugFr0cTBudG5ilVu5zRVb96udszGGHZxP7RXzePvdv3XXnOWkiZ8JgCMyGjV/nPbyHa5a0
juCztqs+umLeQqkz5yKGTUWeNjNAsVMvEFGf+Wy0/GF+EoawkG0xllg2Diw7x/tPPd0vJqR0RdSZ
QO9VNzMK6QEUrUbrfGjOy/H6bpjtOOu23gBwK97LeCfQhfR1JLD/7WqSIQCedZgDzeO+v0gJsfiW
X+zF0bTAbs7kLD6f6/f8rwP5Oj2rsQ898gZMX0KLx10LjoaMWOUB3YVdxZp4mEDc6IdfUxgEZUEy
NBIodRa23MJzdA9UakLxhy16qIz+2PtxbggiXND2SksI/K/IdzgVyOAZqS4kQNlOqpVr/f4GWFKT
alXtCAEIqdern6aBMcb2T1S2GLiyjSXlZTteUTSRIG8DYsXloiel36bHtOtLOz7SUd2BSdf76b+f
NPA3WTjbXPImlRbSmnyfERUnKTGUrLYbG3fXDCs3gI4KbeEE1SPhCPTrOQva55baNM3ARhuUOrmy
jvoRjH4F8q9aN6v6BMu8pGBSPreoLkK/fwE4mDALPRjH2JakwcW3xrO0rbIZkhQT7wgLAgexaLKT
J5qb+54mprU5vLnQYcXcuuaKIQsD25HcVFNOutCo3mRX9r7qzTl2Q1qbAX85tF7/+EI3GAcqXkFi
VR6UVmm+phGAmGxjZ823dXlxD/hhsQniU9wSg9bT7TuxG/YJfnNqQh+WX7EouSmfS6RnuM9bJS/X
wlDUaYDb8Q/NG9UgEJq8VTTXNDPdZPvGp2BoqmdyhaN8RLq0SuC6gDpqcjFS9hk6OLZaEX6PLFZq
ORTW6H4qHpF1mvOvpawsg10eJKe3H8XqZ3VonqFQ8Y6J1X03iYww0cDnKdZX8j37Ja983Uo/2ggD
+n+7lTbDpK71efWxqjxH9OFripGhh/Jf2S+d1qQWeClDQYyOxjWdDaI0nLEAkVloPdWW67Sug/Zg
0Q23lsQvtqqDCxOlheXvlNgeYM5K5Hjvos/2EYisOjMgg3v/UmqvlBceidc0sr/b1lOvSLbpM65s
dOWy8uKYY/Mw+ce9GNuXw8L2xLiiw75vF4b4iE/34kSnSa607C8QpEAgoo5Ojm9G6T/UleabKMGB
jR30Zl2P30zzLu0ShCELGdiquQ94PN5hNTwMBdn2ovkQzahtJBndhCnUyDIJbFt10zHYhmC+TxE2
TFHnxgqbobDi2waNSa4VyKP1pT5peVBiTvtTD40Be0zIrSJfKWYDrX0CbC7bTjq+I5ui1nGhJqnK
OTQlROFTS5umzHrRDLim0h1Ie6Fv70MMLjNoT9spyUdGJk2sq1zrLJpqIl8XF2Mg3oYvesNVTd+L
v/fpQYtZWf6+VrCMVLezXXfed/nn9o6ms6WTZeyKeGe1ymZmAWA3cY/1+BSj1k5tP1fNfGdDdISa
acNkiUS92ulYhPMPLwoXgolDeEfaony0Gd7Pxdx6oMoKyjErukuc5lTbh8C6d5MlAoFZhfb0J62g
dD1f6hltghMFgHLBZhZgtMRUcSvHVnrI9kd/oKhf/vsq/iX0Gu3GiZGqDd6JLjoo7frwiXB9ZEiL
QCzty3u5iUus9wLjIhFSIaiAHjMMS0PAWkbntgkAeBAPJ7gfmwU6fgbYIvSJubIWqS9iYfrXarYO
LkNRUIkR8M+hZipF1oRCeRpYGOEvkJ35DkvTKQB1G24+IveK3ounxFoznTviEDJXzVt/EBIUaTET
WlPMMUzjeytfj5XNcO/YLyEFODobcFJUyqr4sjKgqKrtdFGFqHx86q5Svq7C81+x6tzX4F3TX8wS
BkM5rqyUsaaupDLDuV9aAnmMG4Pi9+/luZbwYO1JRmIdz3d8Ug4nEOoefyvthmi668YsJblt2Wg2
q1UXkh7+FWfeIGfLcUflkaG3TQ/zvJo4131OYh/5urKb8Hy9oQZH+m60QC0UhqVAaGhJ0utQormD
SasmUXLfyO3erV4XcNmvukk6Hs7Oq+HeU48eIi8L7ToeDu9A93SfCjdhrXqVUBMixt8VO9yrfyW7
4LG7V4k37Pkqi12auX7h8ISrgHn6PIQvibKw5Iqqnq1OmT8b52ukCthuu+6J3djkLtvHf4zWuu80
rGTlemQOkAKi7D9I2iscUXHbN7fpMHscGt7tNpNE5xdVWIE1lpkqH9j3h7FYqr6700ZKG6oCVM+t
mGtr2Skn5wjHazSpUiCgd8i3dipKXUl7nV4pjM7tX6zL8AfyNH4UU/TzmhuIHRSusQ6OwO7ekhPj
QyZds7Sjec98ETuRBGFZXjVXtKrRJrp0ct1M98Vy+tZ5lu6ldPt2LqnbMt18le1a0/JavtydSsQ+
kVMY+qqWUVoGWvxO/K5TJNs+U3GXTgF8CgUvcdMZ/UAoMAOfLDMVhLSqXX3eheQRV5dz6lPN7Juf
LeCSImfRyHdYA1C4kBaGYO12jv3IN0qLjjGZrROE+Aor/Eviiglofb4mKXtUYJLbflzuqT3LwImF
7qaPv78q4qYnCrNWNgoq8kXnXEKauDcytUtntSsv9lq2DVMt56t529COCtFMwoJs+RKG0sj/CBqU
TKkp/ZV5HPSBPJK6qwbiGkEbCG51i16L/tJ+nfw8eXP9Va15nT9SUwQImQgWI2jIVwbt5qtvbT2s
3ZOWFGw5XXYsTP/LFc1Sa6OjsKICY6rug4UNxemtp/0iaLau+gxe3e8sbR7KoZ7SZLBupJtr8zZ5
YKvs8VvlWLy2lVDy6bVTtujXYrXsx4NIzfXatrcC+fBGfdDfo2gxnpztA/0bXkvQFWtqbKkqSzbV
VUvh5LxO6qsSMdYYOfHWvPd1MmRe5kJKdsiB6tvqtZetbvi1X9EIE402ZJ8PZqkEaH3j9OT5X9db
McjQGfP+zilnCOZKCXpSz+El/qDK3dUWm4rzfVeIDneVVG9TOTRXlVjD5pUrnmvXEtWg7OkwzJX8
Vjx/rHvLOhrtI/CoBoKqXHArdGa5Ubz+6uTcWr3z9D661ye9ReXjFMWtrPm5ED2Lz0qWixBU8urP
ovF7WLaP8vnDvCpjEQvH1rM0r+d+0+TCfKxo3JqXn1374iTbFfsvjXdjTh8mVmokbF0ZjVLOfRk2
vflOzDblhdvNx20ipzcLMZuF7MsbpnltXEu5YWjY0DbEvGPfynVlz+1sO8eqC2EC+BX9MlF8vGCF
dS1NZtn2nkjt8/L9xgVpgRZJJ6P1FAUXFj9FIJuzksEhjfOvN+/pLyimQwahwb+JJ5sr2EFSTbNR
o3Uv8bFE4OHGirG+JNA5O0Xb6rk37z1YxwVmDnea7+fbRoNHmVKeCXA4STR28ZWpjkzKyvN2IHr7
QckBRA2Nnikh0Jq/lh7Mkbw+KeI+dKQX7A4SbjBVR+NjUMNCh5t7mUqE/9aZ0bmST9rfvZd7JV/O
za7NoOZPvPMW6CQu5dsg9Qssgj+VfKcA7056S/t++OiVCPNsXaIQd6QusmPaiigcrCYyhxOqTPe3
r9t6fO0+TcNspFAYEQ4j72nJwcXdGXL3Lr2afeJgF04WQtQKoLmJYJvuQ0eIxUgSMJyP8m0Rw/4J
SpWOn35w0BXGMP+M4HUBVrOg/6LPDnOxmRDsW3FWifrGvretvEEIfArblOsaNRgc9+aSbNF40VlX
s6wxzEI1ONPILeYWUaw/6fIxsU6fLJpRDEsK+8HyVXoSHy6L8962tRgkNZSpdAiGzPr93Vw4VAV3
fz+8ot3AZ6Qtpbqrcac1pUq4vMf/XTPlJF2gzyer/Tn3FnfLPPPrg3bb4vGllbTkdOx+8sFnsXDt
LbPlXSfrFerg72szWzWgvJKvItQNC7j8xKwWk7FJZhXBRh8EY5ocpzsdbcXY941TRj23r3BE17zV
OjcvKvvaw6iCVznZPpbmLfPYHw0TMLvxobl3p0owYek+TfC+V9bpwr5lOwiWURwvo4UuoQeEMd1O
/Mb6qa4bp/pY1Ce1RSeeUz/tf3PAmp+8rrDupLOc8Te561lsJZAUZixw3zBRsXalIZGalDOy0eCK
cZ69MpVNf95VLLBC2rWPYzhTOzZKkeg1LM1NJ8mL9RTt7Di9XedBnzNw1s0ZJ37NVzy4olf48Ke3
a+VC05G2A5m3asH7TOiQyVuSQN5210JseutwvGynhicKo0S0+opp0WSF3TmKSn0WMlqkjX2Twki2
mJ9r2SyeW3E9aZ3UxypeTvxbqM8iZumuOMDjVTz2ppmP+78toLbo7L/KbGfWFP8GYOEGl7yty2FJ
DBY/B2rj34TLNDh1tppnEJsjhihQlPZ89uhhor/pe8M0lw6JsPHuLRgV60qo1OajI12F2UspcdF3
ytqIh8P16/v8KPM6tb08v8+fb61NPZWMrm4gyeN0PnQphotEadXPSgTvxcto2X3aG2i0wYFDR5D7
53JlPm6d1ffrfVsz56M8L5XXtQeUs7Ip5/Uctrf36qKfX5bvBmkautfdHQUJycdgjk+TKHwlb1b5
rXMc5xWjq/KdksTba1OeXfpZYKiOIE6VuQZfn/q1mZwuold1P76PnWOrrPZcVx7VuVfIdkk29oK6
I0z7aFnYfz+0HU9qduuktrX4vwWNc9xErMbhZz8vbL7OIX5Yp5lMfWXMWbR/UeSWji2BNPu9byXY
KTT2vTftegMbSitdf5smRw4vC65YWqk+aRMJbuNjl/1I6uPa3fP1mRtzP0hgUSrbfCM+m6hthsts
kdPU41K8j2/9bW3Bz5JHPsRa4YsfrTwpq4iZGO6Q2K8rG2zR/P2hCWmiQi7uh5swSEXJA0s2xI4G
MVr0NSl2rKVB7ljldBic+uwK0rM/076GUmuU6eR1SDxquT5m9cRgvauFq5ilL0TL9/I9fmt0vN/Z
JoUXtdx3rKmm08j6b62pQ8MceBIo7WO1FWrwc1CEaFUzntkMHdOteWnZfLKmORWO74xlG8Z067bc
FMmcH7/LSwl+TjWmcThVTZo1ZC1/sYIR0VY/Zr/OE5XJncl98Y7L7Jl/WmUFSbqSLG/aSzOkRy+g
GZhzFJvU5+Pr8Nrcq10Gj0XjPo4PWehYT/h0HHZnJwzNHoohQl9OFLvq6gNwuxw80LJ/Vmy5Ab5K
ZaIiU7J2Bsnq7f3WWA0ylXkvBPFF0Xi8VuLd8JV+dnyO5g1Or0WJbHSt7X+3cWEz3cn+vBnAiwAo
pLqxDCVXdenH1grG0kkaBsADzlaWmeqk3q8U1moR9cT1zVi1UAgdZgQBz5F67jR/V6MGyERRQZ0K
cFnUFN+bYT5SaEF3wMQk5sq2JUxwNFcBKAmzyNVcsrJx0Qy/kGDSWyg/Q4bFgvx70kynSmue4Nyb
P97eohsW2wv2f/KikH/7tD+5fQ+FuPnMDS/5wrObac7/PWzn823h9JP6OL1LHZhyMI0mpRQ+RLjo
9v3sJroXZPvgwfQg31gMIRrNeU9IOn+sOvvWpZMYZvfvqQc3rsKKU8JbITPLjx65wn32HIqLp/YF
lNjXbK5y1Hs7eo1snPn3w1dimA690rzX9gyaTAO3jSi/ZGnhVTm9yh0mRrV53SbUE7LvvKGr9qkE
H+ewo5e54ui5G2+7q2NIqNkpXdbN1bGSI8bq3HbvXPAOt7LbRYpU3e+LGafiJuNhfys3LJo66yMd
wQbhMbw3b52J8RKdR5T6uPeuD18geYjyo21Xl3VtAounowaKDxfFbXW3qNinbwOb7GmwXnqv9wl/
gEVxh5A4l+LPUjrPPdaolGgNEk+XV4PPBwfbHFPfyEOetsVJugVYcpOdMMG/VLJXBUV7+ZFtn/Tv
G9VUuP9en4WsfG8lHzgVVososSjmgZdmP3m3ReTdLtI/5Z2BEovozMY4XViYp7WNLtdigl3bqnGe
N/8rVdYSNxXhbRj3nE2ZyH9zLaaexf1vajl6a6c2FSt8q6nZQMLfVHfOn0V/0bIkl5UFxwOFYWEu
cGC5qWZ+92F/Ute0n/4wsv1V1pevBSH7u/9JGkUUkY4/30+9+bKUTbJp/lOQwfbXDd5Lm7pGEN/H
gJjPUykxeJBfZQfJS+f5Vs/o5tQtO5C1RDnEyJBjIi+iOxV/YU8UcNe3u9XRn4qV9bueG2GWcihz
Qrsf+oh+cfW7U21vB4seEwD6ok1vORCcmE6v9e9uyoGNaGnyz7RPH2RT258jDZgmieWAyTZh0O6D
9ETy+x+9Av1zq9HPOYYpWOA0jIHvJj16NB+NzFhSkm+GsIDdGCdhTPJzxxMotJeEvghM/J/T0WEs
rYYXUJW0wY/JL5mpM5gLfM9muIT0aHP7d/hMNFkVbpX7h7eOJOD4MTHatC99vDABMU6oMk/U1h+G
8BXGNMWNdL7yeBcEW2e3Yuoj9W/ycaw5cbHCHb4y00UfmiO4ZsxW7UWRMUMp25hPN/Cbwu0r33hj
JTDHCdw4WbYWQ2iLy5qo37rPxjzeytdWJW2cVU4graV28U1VExR+rXdC54QZGevO61/wY8JxabW7
8+sltKjFx2/H6kYXCdQ7oa8YVFrMCpOWt4nW6eKJjdRZmKmuOD99L0W38fatcnXPtPXzDNIKhDTh
gjAnFaymmvFuyutklONUN3vSUKJJBS4MvhjuJrV6quv9z7VQSvnWpX3r9r7o7AO8fvk+fafGee23
V8bMZncUF1rEuzvxcZhRqmRL4G2L+idWJzWl4Cu6BX3Q/FnKs52BEn0vR4lWXt8xgKXGH7LyjFIN
ygdSVGKDC/TX8CveCoS1P7GfIDzJliD9bEVVhqtF6XGKmpOuGyoWto9ymMTx65yoLO+y6HT79Zmr
zFuJrocvyPfrPdp/qOdets7Pe0kWLR5nfnO/x7PUk5HlablogrYS7/vP/JgFgk0VmYU0ieOfVr3l
jxFQcxPtGuZvHQiPUm2Wsc3t5yXrNQbqRPners4VfC5MNSWH9y+3XvDL7SV78YMQSqBdZSLGH86j
2of4TWf6u1/zX7rBRWDdWKNX3kxUwp0G34HlgCo00X51g9Ucf9/v/+yuMwNIh2PDz+56p14+DOha
D4ykWPxNHCGS/di8VYmABNPG/ELvxYLKCdOuZGDJrr7/XHEhDG1VZgl1oQi4eFZDKQNzyXABK2TP
SJNzHc5+fOGV1TqBXtBkO09VY7nGsS11oU/2b2jDoL64OzfgH4Yvpko+qvpntbDdCSiXXHccp3lg
MiCaQxwmvhh3LEK92Grs6kz4c1f9Ryd30FHuH71W/QcHr+x7drj5dXbS2BoWFDs1emWn8Nt3to3A
D76qwYu/F3oezV4Mp0qD2GVdW8GZ/lzws+hmN6Fuykq2yaCcK/LG4DX2PTSK60efbR2aeYeIXkSk
2Z8JOJQex0Lm8/Rx+c03XYFY9/bL8dtFTSvqfp6ojdYSkrwqLpuHugl97Pi2lcR7elPaN0yfuKi7
6LteIR5SBdCpORQ9bLRZNoRdyZyIP3VvwhpM1MyFOgeNCSy6dAgRS4fzZQZXxYJk3aGi10Gb6rGE
ZEAZTDbN55SIkHa+fyf+eA4SdJzmRiptUkUqcvOoH036Ci3uQZmbp2O8N2Lb6FE64Zn1D2u4Mbzm
FoSPa1q7fOF4K5jHkDC0wmAm03ND4/8/DW69gwODjoHgXkQE547Onrq0i4BOP/GfJsNhOj6E1mmP
oTwSyLiTsaeDN7Z9wIusvA3TTkoOqzMZ/k1U2hYyZoDojFChmxMaoakfhidRhSiPR6RhArvZ3fcw
gn3d7gOZcSTClToj8HHrka0yM3zrX4vx7qv9RppGT5PXKj98fN27YqBbffsbJ0lym7dJ4oXCxVs9
vawnWgdGlp80pzcJDJMwLioab6UIo9i58royYpQ0GKBYsPc/pczz0v1Uvn3aODCKT2iGrj39jff6
E//6GafYTZdFFMFvcyQOrL8sLgH2Xj9zxlA0TErs9yZN6copREipht/DOzBTSn/eIVd5LgfPlk98
fN9V6xkjAtLmEjMDI5aNFtIREwDNtyCKIJVKlS6nam6Yb8//ec5xZyqalrCyjGL7GMdT5f3heyHN
pDOAlsKr82S/xQfxBIcrzuz6YTOpcvpaqPtNZnK3PpPFM0t/NQ6t4VYWAoMtQ9lSmWjzuf59vUmY
iv5beSs65kyU3A3SHBi4y38ubRPj5wG8lGjaiaDE3vC4LWVkvpd56Txh41e6bjnJxfOjTBeUK3We
fxzTnz5yd6qufx/rcmJ8FuaY+H/m6WGOkZFpsUvR1bu6PZ+Fo1pj+x4/NRZv0X757t+Y5G0enRNt
IT6rhejBO7lwk4Esysmfm87UVfHtBxY6OMQo+Ao3LuLgkUxrk4rWDOq1HY6udPPMbfPRQ8bNn9aI
268VH42dISKF2zdsMrlWVfd3gDNjFtqHSS29H+x/HXb4hpPSKlXab2mMS4fvSb501N4yjx7H6M1Y
ALSWwQW242Rp45BtiIYeSCZKqfHlEZD0t/4dI5gvbMk2x554LB0+JZ+54e17+ZEaT+KD+LN6+84u
x9lj5IMOn0vpuFOSLSbfKLBrsWOVHUms7OxYsmsyGXmQpfgs7C6Vw7c8QELg2uzYFIzdF2ug4tcl
GVLNt2T0+CIzARFcy4+v5WgTs9Srj6/bsbpVIGkvduQNh7YevfoeXGYH6R+Sh8O2d9k5r0717tN3
vGfNLI3y8eiyY/fOX7dwPPUyeSxmObxf+7YrT3yIR67la7y4zUosi1v9yAAZvTsk0i0z77gAmT49
viU78X1pjjwoJXqpuBTh/cDkn1zjXHBNwr/7Ej20yzY/mJ7mh/eMPrMG9LKT12s7L9Q3KyuNbJ3m
DY9Y2pNY4xZkOKMsaXm2nFsGDd2rL3bs07UDghG5CKvhOnQomEq7XZSBr1tHa1PWnT/258lsp9wi
3nh5G/kjQa6vcOJwjL9mv8z+KcHY1JIPb+UFjtHXXHEvzQwEmUTv9uWXK5h1X/pvfenOUWPudkUf
Y9mdKSuchGTBkXq9nGbBJQpAAJcQOvUltKxpz6MwIRll5wQQS4cDWjP2OTsF+0PJUs4c63/PI3CY
/Au9J85Z9lp6+3GpKB4cYPJntzV1Z+zHy9ftazkVSZOq6mqcrJV0x+wAYhf+9QD367u3lkKupxsK
KvjWouwYnvGhr57Yvs/3tYshgAUHdZwUiSguXz/pe+3ty62WTAqQA/x/XKx25kqvfmL8+h9L97Wc
yJJFAfSLiMAU7lXCOwES4qIXQggJ76EwXz8r6Ynp6dutxlRlZR679z7vUFl+5urS7eIipDoen28d
p99S24p7X/+HltqKRCCTQ1RNt2eT7RkQzclVyudNuZR5O9NNNMMNemvdI99NjstqvjX+Tk3PHudZ
rZx0KHFqKiCmxcryyytDaC/tQmecrs+fuyE/zU6nd/bEXSjd6a6Ghy9O9wkHJdgRKA+q1M2Xi5BD
oaa8yNRKmezrglTB1S/HUI0YeeH1MoHVzXTF5Hvdgokls8vdl5VJaDmgyA6BPN1u3szzsl+W9jKv
eOSBt7Hu6TyWoj5H1k2dybOu7n33b2kSGQOGTT5AqagvCWyL5hMvHnNMV7WfnXKqToImSVJBFKyE
9FxxqgOtu23NAZKOUemq2a34D96yraU44h0szTZGEi/JRlJd1wsgl++uxvCLuMg8m3jraRJJ8EPB
UJrfvPScIcvsKfr7fOCmfUW4VEr9U+uWT1TDrtVyVTB0S+l3/xKujSL2sy2uA+9NYpiiaBdkKnxF
smyRTkOpB1yGUEJlhiQEQoTGt75QYrqb+GrXTANs2ZznQJTLidGyMaPXkepmphuAh8mWXdo17D27
7eDf1W700z16v1Kjk/HHJFCBYUOgARCEVSsKW7ezo8245Jdx2lYTwnri+lPTXbHkUARerY/p8xIL
qFBPfgjClYHg8bAtIb3wRG2XwlcK6+8nLlitr7ukynivBnwfvIKo/1ClX9mIR0yBRSlO4RjcO3QL
qLU+v6n1A2kuBELy2MQMsbPCY7LZyE8qsummbMBRzHceuKP+wVrGH9bV8/L22aOUWZYzUgh9t5u8
rhcZBiPTdB+WjIVozwcoiGdTFZi+XOMWda/50DftAEXerHWol13k0UpmIAC4Qxhj6jo1v1nMm7nt
8ArdrQLE7B0mCP4gDwuUqt/knHm+tHSqreQKl8rhUI1TFc8qzV7OGi5xvwObKQkB3YCP2wGyw9RX
ZOKx8wF48ChltSs0GDLvynCOklKHup+SG5qeXfHE8xRAJ8i/sEimLVDOeExmIAi3BvAQQXvPG3lx
Gz7/miofiTYuS/lpphua5LmOi7jvGse47J/JAkkZfcj895x5Xw9C5GyD7JR8yy4JmOt8/LIAtkY+
33LVdmeaNQ5wruf08EeMMO4mCv/fRaXl72Hi2ANvuNLTun3JNTKO56zhReFzkUFmWkSJPjAHtvl5
2Ummv2fGUDgNMSVNhe/97DczI+gtSaGksIdymL1nj1/Jpbko57dr+jtO1BLXXp6Sx+47r96cZOnP
yl5gV7u4u9gZ3dk4zmo2setOJ5rnaw2Sojhr3NyVKiZVlX1O6VEalSd1VYzb8fJzPB9tMoN1dpiP
25uLyjvBzM/VpXsYBrjM4s000H3ctm2iQzV5qG6y7a2Wc6Fi7dmPzalZUpZCJe0wi/EoNY2SZQeH
N72d25+Pt3s/uKMJs8fWo5my1guYyNdMd1FAtwdRmC4EE+Pf1d+pIWbDdCnW4NqnIJfwlPwHgE1n
NUH29d9H12cXPzxBe2s1ybcguGqZrp151P0kIrmtPzhgxo+7ZeaUcW3nuJw2sOU90dqngDT1KPua
riF9OqVVQoSnT6hfcQrnE/W3qUrig2Vwgu0EYNC+2oxTKF85HYZOtz+fo5J950j4jvzID2bwCKHT
EzYJe2oz+3RrBlokNO9H/WVcZjp94KmZUGcLxWb7G5SQrXN0nRrX6rod+gCNJDFF2NMeF6TGn0mi
EipIpAg4eo8S3UxirT9hgg16O/N7iwI4yWcCweUCEMnygJ/Db/rK5HUa9R1EFW2/7w6BBuOtzOrB
wzSwtHR5lOxaeKFUomYHPyIG39he5iYbwuJGZtlM7TwtmRohC62XgYPo5UVjhFjSVFmpPR/UJAMq
aQzkoYk9+zl+4fTgnhQrgAQpDz5H5rK4oKPlIVRgNnoBLpJsXlLgf8x7qruYZKf5qbss9BMfbshk
jGZhkgmcC4TFEuyx2h8uDryPXHJeI7ilrZ3re8jBPo1CeFLPB1534sO527Zlh1HzgdTbuCs3VP9F
TNxmtssDeG6noVXNdK+GPExy5A5FtyLMcSc18imeEQsR5RpAWfvAkXVFATqAO0wpQc6JXR/QXxxV
ABen8i18QJO82gFpBaYDe4LwgsWLXKABgVirMlie99ZfuWHql5XZVdEhgz5BkNZJfQYIM/GvnARQ
w/E7mS6RxiUfhGh37tOruSpnl5YdtHSsUcmrcpCsXZM+AMbJZkuKPo7phr4iWb6/2RSGjh5k5NjA
Wy3BGObdIlJ3AREq1b7jvSxr+ZKQnYet5GE1g1LmuK0cCFhL5y8vgPbfcrqTiHWSM2+HP0CMTtQW
+hUquMtvCnuB+A4fUQwwWm4B3VfRaTY6dW90I46/cfWqVRIgOwWRCIcNmt0N8pQCpIb0ZPck8mdd
FRh8EBDbHV5NI9AXfoBAaQ3NXx8QB4pUjQM+Mm66LxsJnGTyyHGXcm4F55R9A8mAEblWl17x+FFB
lGLm64U28IACbmnd1GAKEG5Si1ARaDS9gv9FOHYxt9tZtiSoUfv2U4QgMJll3d3UsjVfpiKqMFnK
18YNtcDlFFq5ewAW2WhBuAU0PGCaxrWMWomxB84CTnNrMWNwGvXsG2Bxb23BQzQAPSXcTtWXrasy
6ap2AaLqFevWxikttNPSbAX5blwvFPSkT/1rFQYh9xe9Fn+WcF4ks4C3IW2QL+D1MXZBbhQc7lcN
7foVCgI+exSMDTfKtATLo71J4F5ffHDZNRwwPwMW3LeTdO1aDKbGWvfUSH9JLGZDQeOpsRhKOG4j
Gob2QtTfQLUnPkIVPdMVsmwZA4ECV7gJlu+8a2lsfiwmkez55TARXW6AshMfnN1tpMw9zKskh7M+
Lv+pCUUdMdNhwjS7Pq9R/slRHQCNDBjZUNPflS7PC3Z0UNDgDwOsmbBJcBMs9oaEzFM8omhN5+3d
vZTuZD7Cv3AIwSCTolpMZqW9/HHXtK3h8wny5Mqf0pXMB8SYZ0gNgUolSB6jLzSAdgPdxcbap0C0
8915D0WKbqRqGulaIW097Fx4zMq8vVj3sl0BxKa5GnJ8jPM/B3PK9wSxxVJmFEw5fy+qnOQ4GYZb
DI/0/ihxpi5nwD+w1ayHummxBBs+DLdfZmgJQeyMj2G+rSNXlrtUbBsh4YzorGp2Sv+v0GeuVtn2
0hRn1OMX4FVnlKSxzFDAJnK4g+AB6fXX7VxMJEIjoi8P0SEZcQS74ztzbVlPQ//dLz/JfXddHgNW
CLzyvCixDnl0CLBSS8rlwc56o8tiTn1L5FEYjOVEwgN6w0i6Mkjxr/uyF3isAoOxPsa4nAhOOjg3
ETGfVBjthmRrn9GS3y/Rm+jK5dujHIersR+KjExXyCaeY3rFcS5fbQ+MfsOf0ts3R9EnzwAjwvIF
Q2whEwA+z/oz7loI4nzukyafD+hoEaqKNLi6AQSpppv1ud3TZN4u9F2ypeftLLtvmRlCRfZAmTl8
PmZiY1y+EO6wynyaCyymKsuBGK87v344SN5+mfAg/Hwmrokc/mUs9+HxKeUwe1+FvEKwMy6JFnj8
ywTMN8GfB1T2u290O8C8nm5obEFcQBfiH8IScienpoMqKBifO/eJ1550Z604mVsPQ7zvQYkh+lT2
5yawdZ4Biz2kRsjd7zVPSh5iqLeqBohIiQBBBC+D5AnrsDGvDCcv7E7XoIldsgdUrQb+w/XrrHkW
I+GBVcNNgN3HDJic7nIuS1ycCscI6AZ4d54tD1DQ9ARFw58fS4KzL3fB4en1sq37Uiu1DUqcO2II
QDMIrxiycbvIeD5KvXzdXkh1naJ/j5e0MOU6JiH43LDBfDfp4qtGR8W25dD0605Da65Z1haKAw2b
+CU9S9UVDALCzDLiMYsc89N5dTvIdYraG6Gox7kvEJ0TrU0zHvH1NkVXnB52sa9PKa4/m0y1e+i/
ZQJtkXaIl0uHIXzBFzohnVEbXpaWA+/C6l1GGCL/UiuciJA8qLdVQa0RHt6vgCLwKl3ZXSLfCvHC
vxy2C/ZHElPFIruohvLINZhTh0U3rNgND9dUomVV5h4so/XfaKELtZSou7KiHr5J18bsYVlkg8AM
1kChbHPYJYrueWSd7WDezk+DEJQ1Q6FJ1C7N8GiFsdvvy3AJha3tni4HwVLvHtxikwpDVhiuEHFp
UXEwvSp8q4x09yrig8KuzH+Xv5reLeXoRWdbLzQi458Gps0cKkmXIckvZV7B/+G6gcAD1HwPvs16
XUUcTzsYhFQW7+jjk82ExbH5DKqSsk0jW3hGyRTcUabNxttaRAXN+UiMEqPtL0Ns6RcB1wtDj53A
jL3PpWrVmTF9CgOJjwBvZLJXAcHYvwb7bC9phOBVgdh1wBYwP3zlsY0nPnu3s07DkPHjtLQYneJI
1MYBWff3MGviKgGZy48CYN+jtZKSPeYc46Q48pQey8+QVoZLDU4KgnYI3eC9cfkoEIpqAO4hAd54
bMVlVXrkp6l61NeqcMCZB7TUd59pMYIE+TY4aJUV40W4AD7WrzUTwHg9JOuy6ntJUtS1TUfhjrv5
EdMkZrMbQr3G+AyEMGd0Vwm5Am1ilnW0XDVduRqK0yvw3AfEi73rpd4ckSIUavuDslZIVZa7/nn8
uVn3loUWEyOujzI1v0OtQtSs3vdZCi/HX0uaRuFNNK1h+tEPO1XXlWmV5zJB1rE4q+EQgA4DKzl8
poCgG6Qq2Vsj2DIEFifJh/v+ffidrfMC7/ZsXS7GQqCMeJ0UQwLCGSkWcSQRz2dsghoBPBww2+/N
3uTIfmfoAyXbzK15F3IFnmHwi4dtXenAGUpmaq7Mtnb/CcaTjIKr4Je8AT4prnHZdoKVO2UpbJ4m
ljjtPUpQKq7SeuvU+TMmk3VTf8gE78QCS4py188TDoDG81bkWjnOlSzIcYR/khS5Lb//u4dc9msR
1a21JQn1HpEfY66IYTwNksWjlN9VFFWW6YpHOvn3ZovDfasquQAfKp4aZCRi+ZflvcqxcZ1ZChLL
6mW4i83eZDiCLw28N+5vPcmZFeWvOOG7Vwvr2DO881XZt4onghcB8F9Wc2nFFbwjAoYCnX3J2qx/
vcUbORAO1Q8kNB63ZbHBEGutlOXLzmrBTiymluCWebf8nlVqVjsswjXyrXnexKq7M/6VP4Q9bqzT
TWeKo/OpgWliaF6itq161ug4HhTn5bvtvOT9J7P8OSGUUZqhgMTGSVXjilwyIYYasiQE1dvX9KBg
D4njXdzyZbquqhT0i6VTkzKwS4LzAvJaFsr8xZPjwxN3WO0VjQU+hVd/cjw8jARGwnrAIAkbPBLG
xgAbfwhLF7T3gl6h55SYNWhMk0LIpwLT+HztWTbPq1B8QlUchDVXHN7OOV+35iGdGmv8NNbQ4gb7
XOgbi7MtsMAUHjq66PaPSw/+e2SD+JtFH2dqnqLv9pzmA4HS/jdJCeQdBIalQZpaXToeg7t2xXwA
9+UYhNjvd30w0SiMttKAdc2JWW19b3gOzp3V5ePpm/xdhiEmV9m3UPbYcIl6OHAnIQYPjwbJ5nlk
QrBDoSYOHljCP7+WPQBsoTmOo7f5CmfQKinMPW2bnbUbuhu1LBxc2wYG8RnreoabqOYi1Qxn5Mk9
1nBuBLasXdy21SQkI+9ghl2pO2ZK+FChSjDkT6adO39KasnV+/+COYXERfgEgYXHFk6w7THyflcZ
CHT3qsvjjp/cyPCsodAHDjhBRkWTj8NEmeYwuUyUt44cnH2kzb4Pvp3Z5J8EHQGffonq6MLYxCSz
LUQIQ8nXviPlWUcFYV/25lH4TLUlDZWn2WJ+w6a8CpWuE1e3w8VaIqAdbEyj6grl6xAbcZCPSkys
naVZHqaSURWjm6Z2cZ8UzVsKpeHZu4Q7BPrlLL4y/hnynKS+F/BLakEQfjfW7iU5UQ7H/EK+WiHu
N+2okBgMg/7ifiBodrJ8uQsU+tvkzpO6zxWw9EXc6gYJhWDfeZrrX6GAi3TKz2JHhwCOKtEUI1+G
YZ2l8sKD64uTL5LzE0Gz+7Bs/wqw7I6H6yqePNKq5xYWUqg9b5Az2mbhDMI2tsWOA380XIn7zTVC
bMyw4ZbxAja+j7wWw3A6dj0TB2kePts1+1TVncCyRa0VPTTnH7vPQ3n8faO7u+zfzABb9s5hpCct
iA+uIVn8sHPdmP2F9uosMUA2BnajFGdXYWnlVuL4/eA8CNN1yqAGZyeWAtry01kmzaNQbUOpe8fl
BIIUXX3ZqplrA59vBYpxPYRrlvfpWzPMhPgL/mEeYt+dAYG5V6sUwKlCsnBE7Awn1g+CeVuVt7g1
VlFi7pew0yw5R1iPTpiSLnuZdoKr9RZgDwo5rt9mt+UTU5nIrlAJ1cluDsLU1LuJK5dnoAtZ6Gt5
+RWgczShHg78q/fb42yWk28jE8Eoz8aj/D54l/B5yzIKVtsOY7M8ouAj/98eYVCv8nqneMQNRPMQ
jBg2NBj3XY37DYEC+sqqSonLQbMHyJsPkxO8UH4aSvfmG+wcI7NDGCB3DDaLp9i1trO/lQDGVCfi
P8Bz7Jzzr+SFTh5ovmasgSWH0CfxEvZZ6M4LsLUINPUsJYcaxjXYVR7dVVFJlDDh89yQggETHcp1
/EBRcYNn4wHeSGXhtyrurT7mv4HGankL/WWIN8M+kUCJDKXg9EALLd7OztNCU5kW7j4jGbs2ZCVP
G2jBLYYrSDjwFcRI/2iJnS3b7s5+B2J3XTztc4sif5e2V33g33CNMDh5zFR5c29t4xHvaU3Uloa+
JjiS3n5eg1wWevmbjxNS+OWL2EoHPnifTKBj/jMGgQrsy+3QVPQeduBvyaGa//pYJQe7ZrLVjLBk
cutEl/7fGwm1yN5ZbdrnwQ1J6dxc9kgruRl3dZpk8y0ejAVZBL2HJ8yHQQyL/aWyeQl85LDCPjG7
H7gLKpEFvS6niTGiDUcCIAgdhSOEYI5zhHmaltcohQlu37dPVrN4pss9JbpeJbthDC19uHl5kSls
kVyPWTWMUjKQf3FU9W2wki3dWLtp1TleaTH3JGu7vsd2HLhlK+36Z4dyWEZNKEipwktcKO/euC0H
IyzSr6aRJeQG+QT+nP1ip91EIq6rYcoocMNdDouzCwfHM9hmO+tV1WWyJHaMSJEXc8ZZJaGPY245
FoGkCVbOlOslRy8gWiIYTh+MjjyV02L7B9cOF63oHwIAGvF1r7E86cn+inLvC2dmaqqgRRPxQ9tS
nn+dSpspRFV6E7RFvVPky0WkAwbMtnWvrK9YWogJd+OrdzUvd6/q0R7X2TU8Kb/smEf+L0+7RnX7
cbn6FJK5VWf431Hy+54ucmhBhuKAzeNuXfZuR1L4v3xcd9ubt0TXjfk3K23J1TFIp8zeXUhYYEkZ
HLfnbAqJrxAF4PUx9CXe7xKSZhpmdngu1xDFeJrh/tF9nymtj7CpFFsceIcyjEQi68S3VaJTcy7Q
CctmIXlJC+nNYj5nwBfSC0+Ta6hLyYQx6i7yR8dCbOxNzr8V87h4SslaEzT437uOqMFRGAq4ertM
XCQRr9KzAiMrDqoTViFYr1BZMhf0afWfkZ43JUqMqS/2kFgpgvgu85/t9NVgr+qBLnQ9YMueR9ha
sAhHRmr1EaJr1P1dZfV+H3qfK8O0Ns1y4BlZfF/ovdwGran+2J0LVJ8LzlqGpWTvPHdZ3U5NUeBj
RaX/noq+psWxnSVXoaVaWv9yGdklfmh4sr97Gkb7gYjk2V7dDgTWRGLePAJfuccWtdkH518qY/ku
2jt5ty6FAq+O+mKu8IBRvvcrglk2/Lx9Ubh69G3PZRBLCD47tCyNqnPBZGa3dXkoO8G/hLTfk8+H
SNe0lX3L2RRyBsQg/d/nQQtUzydI262LvkfbgQsqdkPKQVTu/FQbMCxUIBkY7X7Ki3o/9ZRnaLEd
cFsqKl1BwpU6A1Qk8rSrcYBnyb4ltrYrjXkYRNTbVBjzcX1LMDM4HzhgSsaZyqU7dzgNIri3ePw0
6SlqLMcw6XVWolXw7jj2ZhVlaYSIsKWXaI7hv0HsFp9ZMtuNmubUJNGDb9XH12OAj3x1uLKmlW4C
aQVnsxlUJywn9w27gqfIR+OE6oqaUXYbheI2Yrbe7hdO+IMMcPxLa60wpIYhCM3VaOeGcq3kSjtI
J5FAoTjVZc57vtpMD2P6giDGLlS+lMTGYWTcKac34/t5NE9zklCDYGi4Nirm6jnjfuE1Ofkn3hAm
P0XKljpbvTvJgBRZqriX3Ne0d0J0nOvw36gDdJKych3nGM3zH98cJHwaBHFmPp6qdw+iXWMizBB+
DkHBYZ8bnHMbJHfKFQsii4tlPw9fdldNqUebL7jqfQA91mMyqmCIl1ImpX8wq88Xv7NtO3P/SCwa
i59o014U2sdUnVbUJaCgdz9rSM18aZ1uzOLXQ0IlDkyh0Fwdy+f4TUqY2VeKpy9QbgvA5G0TNbtI
KfGR6KsfzOzsVX50v014EhZuCfdpUzJiLDmPHX6dXtNqEHakACj16u6DtT6Tr2e8NAudQ6UJcyUH
CuKNe82Lg/uxv2f1YNuuba5oF0Y38bMsoZJZ4V+uqmlfloOxm9INv3tyPOnTCgQH+uQnczRPD8mU
0iMSmMhjf9kfMePylzdjoR3l7eJ5RkO0Q11DxY9RogtTeDlrGY7YrDPpMlIO474gih53OEcicVp4
tRUS8Nu47xTvw7zJ7dcOhN9gEbbsn6+zhZzUYO2jmlSFxXCe/b7/HfeDzxUWeEU7PYn7t+MLaLPu
xIokkem/V6f4vGxyeyH79mJxF+bioUIYnayzmWPntnz0qQIi3gzRMFOhDtcJLZQxz7KuOnaiDymS
GG1HbGbZPg01MNXaXlSiGVjHzw36a/ALXtq7FysW+/h1Nly3gDHN4kma543UvEZjIOlGnk5ezsiW
epaMuOMWXG51fKwGwUSaOV2Pfb1S0rciKokDLzJZSTKEVUaMXwa91VvYNGEiDsNiK/GRn+pxmc3A
W5tGREiZvR+G/tYmDP+wnxnLDSk4Ok+1UwEA11iMij8kJ4RQRCrbgSuL05VgvcalW7piEKntegs6
latrhU6/kFBF9Ii1IZ6pxjS2iS8UBB/oEw3SdpdruG8iLynI97KRZEQ440566EsKk5imp7eR/jtW
9bwIkDXXDSoIb4zCIpxzUr706XZvvog27yJb89PMr/FWI8L+bej63Nuse/uj3YqSsNfEfHs0UB5e
Ywh30PjZNP6+1zfiuMZiBIhvFDid1m9458/r+5G8AQnrUA71qKx0VDNVofCSCtJ1YYhs/GUKY4Ot
AwG4Ec8PY5YIjwKnfBBfzfwZ5W3M5Oeqa6LtYopDYI+RFihHbyPcjGIPUh2V3NTG4+f+M9s7N45l
U2+fQvUmzps0WyJQ18mSEEen+CMtu/jwvkVr7DtGu//2M61So7uCSuQZPv7EJg9utxca0K8IR8qH
ap5SCg/XWSMuO7E77LWEyfL4OzYdhFpo2WmI0SuCVNpV9DogjyjYCefuk0VJcm2qz5wld5Sj4cM9
Fl6ifQnH4ilk4l73QSB7Aaww3RL+6p0Z5bhh8Mn09iD28nqNXzO30tqUmg5FwImPkfQ5NvoJ0HnQ
VRlQT91imG7kYCRxVtHAsHN/C1b8df5Jf2WP5aiX7F1AdklrCL4/A8C5kSZykcbQX5fSt/L6P6IK
2vSN1Lp/w2KIcxM8moV5OaCXWSkbQFklkcefrUA2ZjqRqTdmI0DM6hQUFEzQtS/dWfx7SzYPuBrH
2rKeW5eiR7sI91OY5HmrefV6c8qR4+bl8/4jPlfv22620N6VT8XmKUumBONfmXrWyG4eoeBzmO9f
5CEi30TcPs7VHvPlpEnq5OL0OyBQEif0hQt88lvGEfG3M4hF+t2tGHF+P/ULSvYRqPRrvHnb1R7H
t0yuvCwcXu/FJiT7NVit09/q1rqCMb3m5m9x1E0IRUxPLC+SvUyuXkiRHyTiVOyvTZxIoW++3wo6
lxD2bhTMEzQ2n2zqlsPmFvPkxk4eyGh82JTyW5keR3s3nwQM+AUmc7y7vSTvpTxJCzIWPXdfBHBY
pRyuY2VTHIL83mlAzSEwJHxRO/2QCyxTikb1gzU+jmuP9/ydbfg5EOpsp7fTQsrBuleWcyY8X0MG
wEW/4fAJJrlkEijJ3t4lwmZfM1952uw8M8dXvHUTpABgKPLQ/dft5+5SgRjeLP+L1uX0uvS4wGhv
ant1Ashofz++3caZl/Qh/5LNDaJl44pXg+GXorsHcZAPAFsgaPjo2ZCT7gOFPxZVeLCTOp1D1EcP
39K2C6hhQIPZxG9xKtQzslOPEncjAzv3om3HsF4tgZZzsXTJ0/xe5suGGuPlAhecLnTlP+3687lk
7S2ln8wkS1qVcAJybhtytWqv45pX6M4ADJ0KlVX86SfJczcVfwAfzcj3njv5S211qRzj9zOM0q6s
Wef+Or7N94DixpLnuPcYwRV2wV0h1TMfLhpr4Ow6+xTC9i+Qb6mpryi2oJJdZKLYz0+LLd1dVw6A
Ht3DNSS3vu7lcPnLPvA9pqnuZdXOs6fnK+PyAcWcy9Tnxn8e3hV5RN7bWS0V19WVdX9VZQXHodMB
QyyQTlXA9TZDDcXNuTMH/MsHOGOhv001Q8dU5hzQuwq6M7PT6v4MRe0qIT1AHM+lBeOp4Cb+EciB
ekDOoXkJD2ehRyTpng/05+6CRJj8ZejtwEHe4tpi+aH65CcpHIQH9Gs3W0e00ZWaLlJP4Jucepij
t38PuG3fewUXhYjQPM7UrP2OxsQs4LwRDq4NlACQI2cQSt7CYuPYA3PFapnV5QNCBfz7NiLjuAzk
jL3eejqgOeapyhHG8/J/3Kk1tis8/UxAnZd3qrm3qm9PZJ6cw4C0oHRj2lUgD8SjgFHPvKRMIEIA
8F33ko0JUGzITPc6f9up6dl9yVcSMudR8RI+zzf4eHzw4tSaasfPX5KdzSSaV4AaJ9lkxcWvhv5d
M6qUmYL2z4bxormY2LthGfIBxZjMNnZ7upcT7qSfTtdOUdVWAQjXZPqIOncQJX/Cg6r5Oq6jOK5l
6sm+pbHPx32Rkad9GfowyJR/l7OfTXUP3cpaXbPvOXI6PnOljmyBQBEPzWT+w389keu8AjHpI9gg
QeBuInY6br9thty9dLbDJPx9e/mxMOSMqUNtqCZMD871nQB3Ckrxmo3v5cLiYx3XT9FXhnkFVps9
ALH7CjOnW8s3hdNEog2nRkMpwJbLwCU+lgXxmZDB9rZWm81qI+2G1sXz2MLEqJRiETh1CoZxzTXB
nuESCPkwIxwDXfePDE3+qPqIA/Tvoa4P+F/y0G0PwBUv1UJT3pUN2pqAjUew0WyAD9t1wR0bQpap
YQj8ubXNth6+YFm+3arXw3CNPHOawHAE83rNBHRzTi3BoTwF8IFyX3L9n5LTQ/hMoZURITWqkW6u
M4CtSqyuQjYOTT+/aM9t54q+6H4zQmjwQ7UHoO9BIY2G8urzNv68iEvzDbGX6NSvx2+kvk+z2LSX
QJp4PX+eSiIrwz02L9Nl+TtZyfYUTN6P1W05qhzqi3q2dzAA5d70oF4HacSxz1C2CJi+dZ140+sB
/wp95b97g9qPn5xebrXLgK5vGe7uUma3Xugwl+ifV/Mvm/K2LvO5/SgXfSe921iJavHlP1lpJfkZ
V/ZFbzlXJPhlFmWWKlt16Mv1y+qTIcAeYRCjKlN7275iyiyUkdWhdkrSodaRVHf7J0DeI/zaUQLv
mDYs6UdYqhermiqiEUpOJdy07r0HOldd/M3ri2+Uuc8lECF04q6h+Uiq4v6yil+RxpgF4HFB53pe
z8JKagk0zwYg6i9uS3Pb717VQQx0ns/0HwWMKN9MHHbYfh3aBuv9PjzSohwNvBIxvR/oQ3nQn+Yi
1Rf43lSOkLw+BHjHn2vcKWTrRNXv8d/+Wp39ScPvreW+hUwgJ9qla/u4LmAHHBLS4cu3kCE+U3hP
cLi21WqYPLVWqbIOil7E8YTAl28t0vCfJXCpWdI6fN0BpUebD6Fi75Ct4CotIR4y9ezmjaMpZJvE
wK9IJZesEXwNaozZTGefmC5j+o/7nxMx1XQnm3qXYmQ+d/vGhd0V2iq6qd6dDF+I42Zq0z/pgtFo
N7xgV6N+ypsUbq2bJIcNOFR5uf3qc2k6R4+JSCQDWOJCCIH8tWlrM6pvkP3/8RDpR81jzsAkbsno
KTlsa/uofKJ0mGDXuKeyXBBdwShqUyD2w1mQNGOyju+ZT2WzbEhDqgGRc6+fb+97iibiKH581SkY
OYNyZBLksbIomiHyuiD0xiT++VraSafi0GriJyJSXR79/aJzfUzSqU01R981RL+Ks7e4tA+UX93z
7INWRg8KKV418Yku1+nq/rkalgop6Hkg5v/G0eI1Q33hQK5nfvqicbWoPHLzyuHuEKYm0VXtbze5
nOsEl1OZSmJdRaweozyZZXmtakYcROvFCF9RxkVbWfly22dGfvy/b8ADTyykc+1bkgLr12S6fpQN
u8DdIJ1rmJzyoBuxKc2b+e7ujwZO8l6HWRkHnNVKZg4n/BZlPotkacqh8/dASqqlvqglSMjHp19U
FEix3KZ++rsYMndHcn0/Pyq4pcKuDLmc3b21ft0nQoP9Hv+qx+1OzT0Hur83pKWXDAGIxceZTiua
7Q9Y8+rxs07+3fKtRK4VPYTqXzgd132i4puSUU0RXB8hd/477r4X6zbjebh0cpRAsukKioogg/HM
RN00PaeriDW/nswXfPLtIzmvKGjgYQkpmeSHZFbJcOEloRPW3e++i4tutCvDquqKLcN9fWQudSPD
1T2vqe9ErnzIfmVpOafnpsBtA8OP4kNQJC+kJXXaI/dDw8Si/aJxBjfn71YGZBSDAoxnuhCSNDL5
bzmSCBHpFfZbVyWXbWxnDHIlMp8mRLG5TG0OIBoN5zuN0yx45AYpYFEVjh6jYaqtIHs/N1P4oBAu
iW3rYtvt5qMVMfFkto1Ndrr9rDKDjYwe6OCcWJfvWQ4ugZJOcWiepoQ57sfZTgJax3iWVS9zbexj
tGsfkEnMjeiZYsXEt4+16z7eegLUUBaGDTqZDZGEkijtxqNlpNEUBunVL8d35YSddErZ/hCa/Vd9
HSbOIqWLPa84SXMSnahgKRtn2g7nVu5UPpocDOy6aUE5/pjV4JiOT4Y2BEQH3nRycjs3spcR8jIs
JW7t0ggcROZU70ipIR015uoGvRMHYXIOG/8z23fiQ52h0lExGTAzIwN/eymMq6d9PaPBK1xk8zVL
pujDF7hcbSGhXq04boxVG2LImBANJK7vaEs+KPA2OxD5KKw5c3hIiJO7ZiSiZJUSSzJJVqw6TjWw
QTfT26mRzb9dV7UxYcppRIWwf/zJSb/uBha8OH13Yz4QbWbqk6kzBmopSRxpuGKEUEVklI1t/HqS
6m9hunPVByG2fG37fmjfSCSnKhG9KcXmo2dzNaHl0dkesTEEz1OrM9uWVxSyLA14PRX8A8374ndm
odrYehz+K6YCKsJmvURfzpRmZ/ZbyVClnasZf43/Vo1Im7t8SQ6o1MynRK6R/8ipQeeVs/8hioso
j63V17G+/W/zLXSzGuPfHEutKfZ67Wy+xwejd+upj0zmd1ObOWdYAsnXwtdFAEheUtQkqC5nOg7K
7qfISUOMmYns25DTNBbLj83ohPW3ppLwGhvyk33NDQqXTwH4oZkacX/7+Xt6X+P8kpkWRUsQOFqU
s3L+5/QV8om/KyWH5rWZoL0DLKj6Id1h6lx81Eh9UNxJ95VNbl2aHDT+MHDy9eu+m3jfV3eb17gt
iNwc329vbq/HhS5EnvdXl06D5fpyNVi6ui7WVdy3n7IEYOl04QPXRNAbz3/SOfSCvLZ9uiOAJAy8
WL7Ba0dGwFWybMs+3yLpG1K4VQfy6JoZkOz319TbNt1apyoBcAGnteO7m+ivefz7/yycourDrk7U
igyQOId9zaMs3EnuhUQ2N26xdfjMsoaTzvfprRDBVv3wYLG0/0Hz/Ij6mqhHq14htuTbWibWQN/W
ZnR7Ztffnb0MU6g5JTRKD6+GA1+r0bmB+6NLpIL7Fp/Li8/d5ECoTkndiNBHVhlSJ+JQHQ/Uz++G
IZxqAoyzCU7KlC1OM0kCNIwSBwpG989qN6ZDJykxKxcfr/n6WbQWD8ggLXj+18tySNnRhc7Kj1Ho
iowzg+KjYVjErbTFtJ6oaCuJXqemoWfLOgJfqNy/+e/HJ8W77OEnu5u61bivAn/HxLftE+Vtrzgi
zEQSM0UfoxUbwkMV5T/HaFZNbUph4AQ4svXuL014MGMTt3Hn2CB4V8yUSC2wKFERCPEA6v5s/vKG
PrRzn8kq0Gh79ni5UkjioD/33W3QMC49Yl1OTAbedfE3e7w66oV1Oc7+rLvHt+U0O5G3HXO1PRYI
KSb9uO5h3MrJItMyNNC4ZEMzbZ2o7wdH1F3woZdsAC3e31dmawGL7APjyVE/qvhEJdVwM7lojM7K
Ute7MWS9RbYSZSup//jzc0btTW5VXk4zZM8eP8nv2SHI7yVaBpEIMdtOTe499/Mgl1Ynp6B58bqq
XGm2QFyGUUMvPnplRa4KknJzfS0TrY7lwGjLmSYWhgGpFepcJJKh+yjYQtU+DVVqi+6rietaeF2b
413zjmQ11yDztyfrtcCvOZVDJFbfTkN9DK+EwM5/MvxMkph86IfmvmTPItR1ZpiSy39IonKSkkJl
Xk0rFb6k3mVzCjqHx+SQeSveOpn31fe6S2eALMX1Hhjy/uCgbP9jxtIC8Gp6Ms/2SfkX0yUWaV6o
KpGpJsQYstfGYwPdofX8vaQTr7R4lqxHbyzHJkfiNB7JSOdAC+d4dKWHBl2gVJqMu2kmRRKYyVfn
4AmibGdLV1EpTkf6pGj+6GvyHNehfx9TqcpU5WqUjkpXrXtTVZ6oO44c7SnqpcmqLfxIqTzD1Wu/
FOaVYDkrxZzcm3pA9YG3+XJNmDMo2dobf3UenP+uiddlc9aNB6fW1gCRRvTxGOxaCpTJU00EGF9L
SYOdZdbx945NNQozhud8vR1es1ROponBrquyPe+Yhtgc7GvpYkj+TshMHZI04zfXmfldnlgFnjTV
KzpYPbswAHs6+ofZqbEVvLSmR0QzxVUT0yynFfJ1bwyH+JzX7JwjzBOxoDf80/PvpZGrRD3TIBGZ
IJ30fb4P9dxER0YscfwfSWe2rCqWhOEnMkJmvZUZcZ69IRy2qIAMighPX986FdFRHd3n1B5wkSvz
z3/449QrYED5ntAWfcCar++xFGPa/8TeF8zv2p4Lz3CHOVmzEnCf2HcZPh2kXP6IcQuiJsxVRxsG
UYrLZxzBfIASoNllN3oEw+SYbeJxOUkzkxXBLF/qB42ICY7vRGJXd6zoH0iDwwJCsdKzGmS3j2zF
eBgWs++l1EcdlSRM2b3tq7f5nefb9wIbtvT6KM2vV61xm4BxCXKkmDqNJlKk+sy7XC7wqfKUvWJ1
lMPbE1cNJ45HAgGetT7hAoB4LSkIpLEyA2Ppce3xNNDweIR8BN89hjBoD31o8LD1JhLLidrPewQk
hs1r3GHTBXaBwQs+rbd2itOb3J+ot2xCkF6QDjwsX7W7dd8zZMNvXBuK+YSxhaHdlIP3WeutF3vD
Kc5/Hy4vFL0f6qlV+JiDrFuhN6NPxZIyI0IRhyv4amRAOjwnKRUOC/1duS493NYcwsb3xRz8A+bR
Tt0/Lq8NG55KkOv6nLhrO6lZri6BiXqH0oclL1MqDe4NQB8cAtjfm9H+iaUbSAhILNYwy/7iPaM3
4b7KMLnBshiC5PGzBSdjkRvo2hiQQfO7fc9KGd8xPUY0JqQSD2swdIdXZs9qNoA4IE/kyJZiS3dK
77M3iAdNzbyhRuKidjfbkA0lH+wnlDxDGiGU/I6wk/zni+Y+SZ4c3wX53cLc85HOAL1AJWXBfYEy
62BJAU776Ez1Rg9TL+otZrAZalYw9PcOgYxLX2csqf/83vgIHzEMNJxaZENiAFsH79GAfeibeoXl
nPmBAkYMM6cIBTvqViBtVti/oYtTH29daWOFiNULQFZWOSTWLr/oV7HTbGgRhNsJgYCgQbL/dDAR
LI50PQN38Du/8aN6S0Ht3T11CkSi7bS9tCq3sg1Qb5YbvIAjP+GHmPSDZjBOD4+tfgDS4gIhef7E
9ffe47ZZT1vYd1uDnsDBRtXlQEHN4wKAT4YqhBaXeS7aPNeAS5zCjLZJof0cRW7Gq8nNPxxhGANe
GwhEkG4PeI2RHUedT5gFzT+IVuKiZN/3rIOks+vF+5Yil2vPrMHmMawBGlah3kIbgb+b8FGEfv7a
d40Dmx4Z+aqEAdBMelPFoZeIl/xDceKJdsFzB6N8m9/9tbr7L+dTBO+lNE/9Povj4N0KCyHsk7sN
R/WzH154d++zPuzcbpTYn/O9dnrTH7uykUQliSe4MQm/mscin3Y7tul/9U0/ECXDUOPSCdI4Y0j+
m0eTim0VZzKaY3bPtmbXbrNJNqbbxM1nxrctx0NoFZy92QfvfpbdNetJWNXtMn3P8GC924aFp6yN
EwjbLoehXRt/vXiDUxPOVKHqY2AMsuV0s76N8Vd/xWmjUS1LTnO0uc+JU2GWc18zNRANB0FLxBlw
cA2HyQNIYEuWgp8tkp0SFrWPnSRmslN52yz4qCaPLZ9Y/4hr62tyh186wrFEpPYI6f1Iu7QjI6zC
9odK26x4zcaYsYSMtmzhbc2huPGKPE75KuI+FZ7Gw+k9M8GUwft51+Vp69Hb89CYRfs33N4BPJYE
lOQ2jg4WCE6DETuKLchDYyyzB8c3fvOsLA1mzHETJH3ojCPqAodIWb3PHCE730KRGF6lrXruhDT4
D76wld+IPsPzNZ+gSvyiEsqg6uENtvyiF/VQjLq4IrGZNNGz9yRBoNQRGgMf6UGBZm2wgX9Y+Qpk
aZ/d3fOKedEPf0N2eTiewc4wVd3C2haTFTmohu69P/88l1Tjusafi1/7kbtlII3fL/O+UmKXIY0D
j7Pmj1fkUa2S8vz5LvT6imtJ3FwLeheWjClkQm3a5WFpLKQP4/xo6D+yfYMLMOyut8ref07oIK8E
VufENhrBUNv3U2FVlzzsurIwvZNu9NlE2dNUGpXTcw16gjMgM0Q57iRl4OFRiO2VVFq/I1QTQo/G
v7m6YG9A06MRrezwYYKOxdDPHC3kXgQGVVZ4y2LJCJ4KXhBJGwKPPuFwjIV1dv5dWIomW2Hts+/N
gW7X7A6LZ/js+WwR5GcQnRLO88PkO+NSxdoFfgt9JPijUi04B3rLbtOlwuEyPZQs0RjROyny9sMQ
+ikn3z3NJg7Z2KOmSJoeoE84DFs/nRECk1LgcbFKIAHV/577Rx5+3k3KXbsjs65/7M07yCCWJgv2
nARE1kEvdJG8JysUMzyS+OmzcnjcZ8PZowTfBUjCM2BUwYdZZ7YMBVCeyYoJjPn1jLtbFmG3pnS/
Zopj4LxLhJfm6LehapdL5dxd3uSeQ3UafSqrxa9YGmfBcJrSGdOwO+LcL2O/23x1qwNUPKYK2aOW
zpqKV1ydf+bpdQh7Fb/I5QCa490acszQ8nZeezGUSRIFxXta3R0tdY2zgm3v+nO38JXkn0xpX3Kf
B1bamzXkQsNGujZc9mZH4mP/ZYNjYmMeBfgv416rg6IKVAKv2vxhvk/EdNBl2j0RIjAE6L6UWypK
qsIuEI0OZv3AXTd9QbpIb9Xti9R5wWDYx1MiOXAo/PJQLVq1MF4yHA0I9e1MTPQzUglY4xC0RnLG
jfKlY55JkTnxv6XKo38qO08hzSzeDTZMMoYlLxg14xMNPJ50aYhnW5txX919bED5iAcTjlLMt763
zmf/2NK89MDfbs/Kq7HoWfEvSRT8JGDg4D8YkA2xQZv1dUuSKCYNIKJZy7P4xsTJTSX82gYrq12w
r2cq4e/Ur6ncx0+KDR1ng6aOSq0NZuU71Cfy8bFjmLvjz4IqGVIYNJFK2L7xd+6KcDvVNzKSY5+l
dIULoOrqfVt8Ce+fOUB14XBCJsgdLrJSxLetjcN9cp9EhoPvyBXTuR5ZKrB6AD8yEFqbiiX0v/pj
rd0vIAIUF2ERx4az0YKh2By/asjHToXERpmyiwVX36GRoXCwh+qFMmtNPNfwdGLNAFN+8YNzcHdZ
uYGnxF6Mhjhkh8emC9yOb4bas5TsH2YcjJawEIGuK0ZTvpjDmjw7YwXCrU9LwgYZJYfBGmaT0+4o
/nucTgzUojgz7lEv9676suc8Qy5UfVN6fC/lgNJSESYjdHHsjru5xiIH07KX8/ggmdWuwErghuVZ
6Pwb80rrxjbNlw5Mf8qMapSi8joXTyAOYS7Edosf8smRg4OBBQiWt7nXjHFmWsUzWPp8QGh8gGNP
bHKTs3Kgq+L3BYkoq11fcw3+naU2v7M0M/6trCGwYhv0nYiJ5Cu+KpwOfcnPgM5g3JzhebPlQziF
NO45Aeyo2wtkGwxyIizm/vkbsZwGjQXggQOcEET1m9bClQQJqqC0Pbrwy8dQl/bgHO+xFvFkK5sb
rshth6I64u1cDkJwERfG+URzgVthSwG2yLuvqzosNLlD/eqEWSdphZ+tFDx8oqgBzE2C7U02GlbP
N3zSVh1ZGDlz3WA+cQc+52bLhJvNRJu1QRt0TjTJsN/EkjrMph/E+1CcnM2Ns3Gr8FNCr+vWnm5/
LIDy3Ye/rYkrIByuVCghW3wesSM3CdbSsV4O8f4YwOvASXXBPT7HH7lgeFXMfP06kbVZbR9Qp9jv
jEnH9BvriY2EXc7J9DQCptLRkOHTMHfM5oJfXkz4of0K5RqefYfUxBFzQV/EihDjmHF/qnHOuDtY
UuyMdX855gbg9eaSn358UN2RQa/82cPsJbgFzq8P09MyVvE0XqZh3/XATvnNxBOqwpz/kzatvd3n
htO34dE4kH7sQTv6+GuiB0Z9m8NI/8UqnF5Mdh98D5USzuRgP6Y9yaKO4f2zp3WjzCmXaPFYds72
hmWVzx7bvNFF0Dis677fu8SxA7vI77MMzceQMVAKP21KnIvlqurgqEyXuP4cC7c5D2wO0L4xaRwg
kslWM9oC0hJNM/o4yTZeqosqZBkoOr+x+ge9woa3ZQvS4vzu6u+RsiKYmOSNwk+6EaEOVm+KYyzp
iWa8xbWxu/I+M+8wci0ZrGhblStcJzxWJNFW4V8nHArAgSq0Rcgq4BxkI9BssPP+lDGCctS6uYfp
jY831RPm+piV+z1xBdPzhx04ZL8H5fBPxfOp8YjvhFEqUCTWYlaMJTSZQTj0vGgATJJnYdh9X7CQ
wCS6Gzy2ifabVbZRjT72XzwCDbd+poiP3ENnnrIJlVwieYMEKt5W9xCRbACeKjf1SEBnAHM0872W
rdcCQQni7rm+6cEDOxbhY8lIMAfM/pfsEo+ZNBfYMs9kF6PMbl6L6yLaRJN8mwm5Da64YsoYxdtc
rH0hjV5b80WKgGx2YbMsp9oZa07na6Uh/pTvuxnflGsfTRiMHL6RMDwEuK72Mi8ejzI1hTQc6h4F
Ewrm89gIkR7kStQHPJv0+HFhq5wxAyRRtEBq5ajJBFpBA3yMxhcXSmwxaD+YL1Hega7+e2BfU7rJ
lyfqMxZ//Mqb5wINOKFXoODUPrTgYyqMxRtEtCCWNRYBHSznMa6axHyxP3JGCSSEMeqRQexBpa3+
WAyj6ntNUhfsjQnvNvD40QRfFr4q4KyZzvt2fzPALnmbeNLH/tAhGfCQiY485kEPZjf6+8J8iRST
eAlmx01tgKp3BwhZE3WCAEe22ls2lSxjrJylHQ684eCW66N0/b5hxdryTlW+4ZCwQqdNA8Xw1U5/
EVpPErdH+el9ijCgbSxehWl+0i40IhjR9la8htWFmlYH0abHxtLmNm5d+kJyuHdCeOBCnnChqcLo
ZWHkpX61T33tIgfRInJ/61+IX5j3PYtQNcXR3VfIx1pcfvCKgIO56Ca4EnnxtDdLQ5p1ZoLvK+TL
cwcL9xQRvIDcAX0Isgy4dXhwbDK+MyPGOLLJZVhER+RVZ0jbz8VrkS4YoIldNaHV2MxqrJ46B3Q4
0Hxh28Pe0+ut6JGAl3ur34VRUTCUQLQw0nV0wyrWoFKDNKAvGyw0wNIVKLtEtltk44Tbnw5kn04j
H/MQuATAsFfApfAFLmRXJDdAADZhc+PORQ7IBp809jhogkPyHCeqR6iveLMhcU2eiwcWxChEiY1j
vut5Sj1LnHvAohXWsMb61IOK3h9//7RNC5HPqc+FW3252XTcgjsuCrJgZvxUOw526b3tbJtM6a8c
2R0sWhvyqs0ux84nksfeCJLH44YnKnSV3Vcz+RW47NF0NEKLxZv+rS19rJxyh20tAsCd7LU0Fvw1
dTmweaVw4WAbgOUPJWvyujDd8zlJM7ZKulue2iBj1KGyyiNtr73t3mq4Ek929Jk0FLRmgWKZhEwL
RKBwSBbDGvpwv+L0O6/txszYVEgzRiLMOjlNLVGdImoLf/ce7B3BMJP8vvvbD2etrZoPWxmrNmeD
P8WGFMOEFZC1Jx2G6w80eD6ivqBJIWStEdAClmUWC8gtiYhWdevMU+a8WGtD/+tmd1/agwtNXnMm
H/jLZgZT1EwQ33nv2WdTcyqOxfK+VDSucenEkx/9Fsoi9ztydkfQBGxl/gyo/IQ2gwj1JrDfAWMh
Wq2GvnLoDlz3ERVAXH/xEirsJPce225VjhHg0UDZuq3MdDKTaP3xMlIXjI44KaOkFb56bD3YTE2e
IUP0cIXj/jS2stXLLbFkEVa3WG7VXs9pF+DvjL5fq7dXHJVIixmOK9A1ndpOOe25wYqiHreUqLsH
zjWrAlYhJp3GVvIRcZqAY5PTDTdN1ABgpsDDMP4vQKUTCTPW1sudZo2p9I72gFsHiI3F1VbZd0wo
fAZjGCwH5sR08bh0QxOKE2Yl3Bex8zHvwb+wYiB7ktI2B/b0Lt4SI/jqCCrACF5USt4H3Dg4xCP4
TaSFtHbkfld90sQ6h2lRQCsr1R1eSpCUj8MhTMPUp1h42RhU7NoSe43pzQY9bDricutjnrah79ZG
3xvW/qho+mdSFzZgJMDB1kZoiv64r+hMhJ9HsU92D5IRfvMSSGhLKiQDn3D7lisx5GDqeijI0asR
KbQ7HuCYBAwCHOyHU3Oh1zvN4lZzX1d4hFfAE3iVLmQQm56Nzg/oGVORw8Oa5r7wchHMsWnJLm4c
HRn4uDFX0nDE7K9OdLzGBhNenwbDexLVvuH3azL7M/09eHn7mUUAF8uoEwvvZiKdy+A1V/G9nxmj
czcGObe+lyIcBD8rA2jPp3xtr+9iI2Hmi+dhuIfEHrysag5B6EV4lEIO1RBLURg70DALy0CV4j48
eGP7KmSVXvnR7b2FrDWO7Rb+HLAioMKmZnf+3upgrATLvN0+8pvRcJ8edJPcMAySiD78eQTFiBiZ
n/d2M0/xfmMG+kPsJdPIzQPVbk+V/3Pwrn4IyEOfsNgZw43ina+sbFvtn/5bRIkNVxzpCH1TOiHJ
HRew7MZtumLllmz7geQ8PPg43tBU6Fq+IxE+rd8MQmyqGev928dPGOm44siLll3Vfa2zrRo0p6+V
21+H3pJnYOwi925q5/uMHz35iywidJw97srCA7LEEU6bSc5MofuzDRvSoPkDsxo1m/xnP2nyZq/Z
dxVtdZEkyE3tgGvUy+G+v63W3d1+b7+h4ojfYy/fmnhBWtMDapeNOZ0w3NFYZLrKjMFf2sMLUW9Q
2yeyLYX5oiPrqe8/woyIh9bpz4rx6wyFIJpLZ22nisiw++VdESL33uTo9I6SN3RirF5gW49lXhji
JCT340Cfw4Aco/InKItwaca2iKF85BBBAUL5OuCeCpHHI+FkUV0HfwZ7eB1Yo3/6rT+RGwFcdIjn
RuDVtAj1D1tJWx/AHrfVWx5N6eZ6dsP+l7GGuJLarDI8q8kFAWWzC8LytoQc1W5fHwtM+/K/mX73
3LT8HxWLRDwnWF27wxk7VTDRctulTjxNTtzW1EKFKBO+cGbxJeH1/d+WZCeR4AEYU8xVl1wDNzlV
IYtuRfoX5doP8syqGxwDm6evRUEuubqrsZbY6vlcUkDs0BqaNDSEQ5BLUrvRAj7WhS6KV1249++p
wAJAZjGyICam2ncXMKWmtV/8dvuK8BIO4Ui5DBYFCQpHbcWG+BcD+I24VPNb6svCVnC4V7ff+XsR
M2ChhRk/vMpvOHudg2GBL7vIkiyCxrD3MA54vLyxeINCqMKCZ1eHyTN7mAL/bUFOxte9oOLjmgh9
7gJaCBU/Yv3N6DMU33MQhe2yorcpt6A90geGEKF7JmgE1S1DsMTtLVjAY0W0cA2j5kyePlSnj+sk
D1eQsPlGyprgGvwL+4JkxmCej1uiAvaUqaLHMOGxXgKgYF6Bq5XiNF17qBaYWiAUQtACY6Blg/vL
jYq1NFM4QEYBmViQ6gMaDYlWuW8Sv51/cASFU/icfGHbz2khWQFcucsYcUkphVEOfnAGkXChQS2/
8GyFCe3/jGhwb/AGGue3p61BCWqBxGD1gecwG0wgmR/oSmRZUCL+fXnFh/aJk5ojklILcELsVYWH
6IcbnpkJO2Ne8PJM/wlq8BY2Z3gcJ7vv/zICQ/gP6LY0Y3U+5onQEkAm/x7kJZoKNAigWeJXQDA+
tOhNlCuPiFGELbUKqYTgJ7oPpkXc9oBkUJ+r0+QGXt53y2dAs/XBLhxLUBaM37XMI1PnL7gjOdW4
XYKXZLNy3Y5BcoABYKk0o2+YC1o1kcLn2pM9ljWScP4z1jy7z4ES07qYm0HJoho42QE7Gh5b5d9D
gCPsCXbdJKXk08MflUCyjVNxLGvWbW+qfRWSyecy1Xi/ueEz6L7XyGmdaMEJnbVuOYeeqNgCxh9z
tb1zZk4sCtRZ6bNnaH1wevoMkgyz5XP1XibHtGf9do/+P8HoYANZExXCVC1MLWEK/YQQK4bwVlY8
lnYJQ+/HNUm3aOIK+jpI++ZYkDd4NNDgs41CAg2WQC6YwnaK/KpiLbHBp6COJa8bD5fV7rMjOGZM
/DhRPoR2fn44vRGzSQDKgfQMUr0gxrx13iOSYQPB6WdulKxueHo8d3iG0viw/BEnTJ1CSCq7yX1d
OJVnJKPlkfxTFR3SmHekG/IaaSZUZAYLREujxqr3omOBu4uciu2JkM3zCb0z/5OdnkP2ts2ICwkf
/LM2fx2frBXVSe9CvgV+U0yptPUxwdrJ/IVnDCwiUj1Z69HThpxpplyGfPgeNCHUoscZtTcsBl4B
GpZ3X4xCb5Q3W1bKAw6Z8Ht/ewNQ/hECDHj4DWogxULZQ5FgP5zdpCu1AHUBlBv0vIC034Mgg0Cp
wU2K88/OgJOKzln4IdegE8CbrNAsopBpwZqgXaiGScIZJBOusOZnsbfiP51vnDVHlHHDZJ3+awIq
Ag76MOb5eqV+xGqYCS5jx4LN5QVbA0w5DbjyTEZwnAZO2Th1SCpNuuzHdunL2F4TGjXqe7S14QcW
HPBB5yVYxmnIPCMMgONzts3sZIIXUSBqEuAIOA89ae78sKdxcwBAgmeThbBMCnmJiTELVQFrMev0
l/fgm7swY/wnyV8wabz7wrgWrhH0haPeB24bfjmID/DGk92321vmQ4vNSXx+/vXWeGPMwRZAP8E8
p3fXomhkZwaotyqUTVxw30s/wA3v1kFcB7kzCXG2lNCYURdiB+UzyhEmrT3YD4s8INLFIPVhWPSw
WTxTN6VLvzMjCHG5WcP4ITcrdVOGes7K06754bw0bGS/cx6tWcM1+E6IyEzsAfkFToPazOuWtauz
n2InT/IgMXuo0lBPj7EjgI6bbthYzZrT0x8sf43XhkrwXRjNARIKOgXU0ctXqM3rnSwsToFj4SMR
giiF9R+ytlffSmrrvfjMe+f3EJ449yc03yABDn39ybzh8XfTk8UmT7rPydfpG06hTJOn2JFixSZA
YeRaUPuqMbusuLHoe2lHYBeCdL2ebpkuAGQG5nsuwJKGlnTBD/A+C4SrCPMz0czsJrmOn8S7JqG8
wDWYTp1/ny6RE49T6mzrRL9lVa9rBXMnL64FwF7vYOygmEZf2wmMuw8dP5CGDr/IivYI+R8Qc9G7
Yc0jv3yZrQL6FMpjqW7EMvA+bdDV/pNrc1fzuoEH/CAlTIBpCA6EsCHqAw8X5VGDQf9taNjqWU7M
rz4qV1ikuuyD2OJXF4RjEfcdlxV5O+N4/V53f9gqMKOdIexIE0SYAw/tw2+bOKRhrpRA91pcqs6/
jusBh2GYXOA0cWuxQP86/BGoIW72zycRzaOC0w+oACgJuie8kpgUgTn2eIbIS3EKeBHBK7htnlQj
jrW4VuEYggRNNGu4f2/53X4OrLZxFxb7snb4ctnszlGf8aJpB9CBYb7R4R/FgjYR4w6Qo7CaF495
QbHg98CUHeFNW8/f2uT9XGf9M5jH/TlH1FY9CZF0X+gngN+VKfkCOWYE+almUhioM+obyQ8SzinC
+MJCC/ygF5092xFKJNV5LT6b95lsGOwFn/CA7ZdNBBYZhFhGyp56yTKTC2YmL6gtV2DxxNLczi7X
0moI/YdzRu/TCcCHYT1QbMT9bLjobtc9v9qgwwp6lc9IMSYVh6d8+4MijvzOi2GVAP6EFKNgEDAU
hSSdzwYBc9Plu8qnv3KCtvXds+U7+wpoPib7+aQDNPdyZk+M+VuTAZKnx+Sp1lMqN09cQfvk82lh
S4wJFPYt6OIpKNVfAVOdErxifUP1hBCv9B2KdnNG3y8r3qDcwVeMzvrHlzavTc4UzsRh9YL4cLfF
3s1g5/qmnTEf81eADic1kdU9N81qAD2PF4XVQ7RUHXWPhgpExXpwado4YxHzCFF4nB5joPv7fDB5
TvBbqv3okkKrExbLoXZI9+CO07td8qt6gKTpAhxOyLOAbzWHhBzhHS78v3Ek94nTetwMbLxb937Q
XVaIRIxKQLtocOjWIwNn7V/YI+344+B6Yj8P8YksqBQLUm335UII0G/YD467DR7CsktaDdxiliJg
BECB/sZukyYqFAR957nS13xg8gyynZXi7Anao1lFYfU5y1NCUile7eGBMcgpDuKnVUTmizbw/KBx
pGn7mbxWbwR0kIZetvyyiMt8RS7FF5D0eUnvblHvUxIev1wXdj/eV9FGLYjknsXRVPutDCZ9ecGw
cTe8UgqguBeaWezhIUO1a23+mKpFCeR1e8yya98bhk1jUZ+chkhKV5vzjm2kWdlYDAkTgon7W2lf
QOYcQ5vX5BHcyNcKdvg/mHAquDcrlWKH23nvAnsbDA7lBPf37L7AJ2EFzeqzrmZvbFt9QMyGekW8
2SxB47BUoITTRNIcTLupsog0KAOj4blPAzBJPBbUEMcGW1wKbg1ZnWMJZBBhyh8ToHgtqMxbQdtl
txWmsVvf7msI/Btt+tq+tvpVQxYyizz1kM7TA/PQcgihEdL2VOFV2PXgMB7qwwua7/SD48jD61qE
8otK8x8PT7/7uRoU8VzVSXTcVJS4TwHQNyi3ycAq7nadrrKXTR5rCvCJt7A7yLihdj/vO/7CAJDG
ZdC7fMLe7Ok/thLJgiCdlcOqmvfzV/nf37hTr3FvV9FL3pUw6e3iXzeqWKnFtFfxl3jPEAV7Kx0G
T0+q9hHIHIFgn/2nr7PInr0R7Leva/RcdcYG+gWbsd6QT9yPuI8+Jemwtv7ajp9A+SIh671EwhBn
LhQyCm1D4UM0/rAHiovwXqsCNZurn83rN90CGHe9RS/eEIrVFm5WXxUCHHpwWMYves62D7HX2A56
+14P2d1MAd1CeIMXr5xMYAajbk8+t9592v5sAuwI8mST/pJEtBkYvRT9NeoMuzxUuRX11343hBew
GeozsJmDy3ALe4VKxCIESfJgCgELup48ou41U20GcKAGqfNgtjRosrDCp+oLM0eb5hKQtYXjyWhC
5ic+inRMQL+Uez5V+NY0JzTb9IzQdrkhQYPRqzMt0a5hSwipw38DVpN2OR94P15lWCPcKqtX4eBA
JYSuYT01dolYnbyadRXokfs53RdVDwVh3WEeOMo8eHOQgkT8NR0joPEGbyhj+cDh+Ei792MOzB1m
aYh/w4bbgjaNzgYxwDugk6U6K1YF5xDY2YrcNQPvYzdoQrTSMuZj4F09tncWSte+vgY/Aa61ZZyn
xb7IYxTgayP/pXeG9tIk9JI8fliczbT8q3zBf4YOIcb1zHswY1F9kapkNocSZs3X8AaNtWfDmfYw
W0S9Dr9IjCj9m9BTlOckmoN3AKfUmFKMaRAHgY63NiZk0KcZMzEi2gFcIAEFb7ybgA7r+z7ZvsED
KK0nqCgIMhrUnSwEDwgWMNZv+y7if/nGfqMzQezrreGhnZD9yIuDJLdhqcTGuEjC4jeuKlzM7ZSw
I0LruaBpVI9p5ImyfYKu/90DUbMYhnUGvYzOfnCmXaL7bnY1Mw7VYkWm4Li8RRtwnOREmNsO1Srk
9lntYXItWM1sEapLjG8KuNl3h7lQK+wEWKoTrIiP36Y6K95rTj0CshiucVjD0QT5LyhGBh2FCVKG
eJl+Z9iy/wNpLQQhqwzgA4IU7LH7obKYhjLVBw5gB9iS18U+dJydn6GQ778W+YyBCvstkgnnT2FF
iyhDOdyPYBiPUwHmyxzA2H9JQ0Ks+OY1toPB0BcjDHYAGBfJKxG28nMJR8KamkGDk18UqYsJO2BO
b14CvHLHMegz6aoux4/2kR4sSvYM0wQXyYgBYFab8mf+kcYN/M3CZYIEaeAMYg70aV1+/gr21T8I
5MV7BmOgwK7ATh/jwsCKlyirX1ggAGxKN8erGbZgHLRYUOA2pbJ79dDZQTqB46gQgqNaJJd4OL4i
CFWB7R9nCg2Nc/O90qHBlINzgrIxxy0Aa1Y0pWcWc+xUsx3v/uAzhzfD30arRBfWC9lMAENgmot1
Q07cylS9kRHEv89wh3DmH08ef+qWFcxOmC5eGctYU0cRrg2OXFjtmvhRuA06tL/OVuwBSwWhofc+
x0yxBvuLNMXtQRrhG+Tx/dzmnywixesCBULQHQZH3lDhFtA60C3ipUTk9Iu8TbM55rgKXb9cRMyn
SzTmp26nUJhDpoUeLCSfILRkx82gs7WcYG07R8uDFWmPwsHGiJEG9CwyKWPFjxdYbMjgGu1yyWJ3
MufSvz43UIL4avGO5JWNfKkCMJoPHu3wzzuH55TMcBPjfMfTylF3IOeHfClvaIysq5irDReKALNH
6fF4aWhtfY7ZbfAWlN+CK79GwMk9X+6Sc3J6bLU1G1ZaCMoIgkOvueWLkneyNUk5ly55BDTkEcFM
YcZh5Z0RE2UWmdlnIDgISclOgV4SoyJ6gNvWpJbMkEdkDU7pZHcLZXRjZ5OXMmv+wOnRpAFOHNLV
60AeFKYlIsOkXjxXCpKeebFTvHpKvDGQeB4k07ebno0J3ym9PPC4WjbbImQlgg0olMnW7BLni/aP
b9WzKyQWh219zg5QTngnjDVYM0c3PnMukDa8x8mpWXCEYp11iAcwLffHj6DXscrmATSWvGTATrbE
+fHf0VHat7pTUGyW9TIdjB4/UydhcKWHlMuIou69N+rhPJz+ghIkJkyt9pQehhhqOu1fgjskvJdZ
AeOhNbmGQhXK99N6Wd8wOg6QEo+0c3+b7qPF+yS4zuhU+mRgp6t3Dy4gagU9oA/JgsIYPYFoLhAW
09UPBeRI77l9J4JQbsHBgYcFS5Lkeo9Ve/lF+IU6GhN/BjgUFOE9OyY/q9Wc3sCDRnvHRZHfB35v
YndDnIx++igQXrrlyujZ6iVH0CVzK1j43+sDUI8KtvtBg0iKPh2VGess3MYdafdNzOrwniZDU6yx
MytbSiUpo6N6O9jWEOe/I4Ud7RtY1yvm9Y++rXZeBZkDs++Om3J4/AFpbWLVKraf8cthC/X7jMvN
49/SI9K4TphzLalxishHjilv0FXWVPk/DVOliHuV16BO/PrUQy818BJc6yBsalswhl2nYx/CAywX
unp4P6j6gvCbftnu1ag86iWjfVG7wE3ch4PJNikZrSBBQEeDrEb51c/pBrAl7vwHiUV1N+MyIPX2
caL5eYZ7PRCai3mPJYy8TU7A/XAc+SNIwumhQNrF4FUy1pm/9RA/HKEqNM0GqMOdPRZPnHf+MtK4
zvkklZmSHHLBJxyoRzZumT7V4MFqfWCVJ4jl+wcCDxwkflR+66Vv3x8Hsq20PmZ/BjqaZMJ00YGb
GMdOPBHWraDb6k71EFhjEKfN8DEDvkKCjVAuuBMJfaTxYoPOxJjP+/lYg5D9PEQHDagr3xo47cFP
Xz8vQxLSIIWzH9lrRsATQ7IvdhxAEQz4zF53CKYHSgbUA8WhtSazDS5uOS781E+C7u7iGgqRaJUt
v065e/qSpZ2hlp5IFCaoFk39Op2AjWMF9rKKP2wEOZg2TVauj2m8SpZuc5qI4u0WKrDSMn47bb5F
pQOreSsPBL+HFe1PUCMZCpN/9iftkkwEiCTQt+DdHlq3ucGOpcTdWDqgCZYHDpRF67lAb/GF4BjA
E8Rlh3/kJiNq94cSvknXD8gHkFWERxYpEKN8Tq7mX899qY5xfE7Tc3uR+eNdb1EZIyMxdbLyYCox
3HlcLfVYmVE6uDHhFr9CKLTwYcbwgAK2Pt8LldhrNfsr4ceGzxFvIepWO+l8bV/DgILMxloCja6C
vzsG6mMdMQY2BuZXhnsLeUfA9VYdvm0qA4Zb+bG61LcEetKaORhJqttJ0+ccYWPsirL7b9GU3qfl
VA6AUlWuQYzYxIeKodAsEcD4l4xvAVwoTjv/XJ9XUqB5tGKvAL07ZTQPjchheUbrydaJovVB02JK
5+e+B5NeoU4IqYl+w18h3edDk73h4PBh/KNZHn9UeNmb/unT7eQbUoCkM1lyaZix/vMsVwCrWpP5
M7F70LmgmfzptVdJJj56q8HAovhGb4fRmYeRDfZMxEMMm4RuEsoTpi+z+1G3wckgBUPqoaljmDnE
jVcuZQOXiyPNJGu3njOcA4kYB7htrz/g1LsrheyV+3YPiD+Hl49fz5/i6cHjP5LOa0l1YwvDT0SV
UNYtylnkcEMNMIMkkkCAEE/vr7frHLvs7RmC1Ope608r5tqggGKr3xL+L3lsKaqrgO0K9zq6AIkd
luHlWBEY4Y7EWo9uOMHS+gBg/dif4MllW4GvSuqZ7MrMRjhsvymt0vdgMUbc9OmsqQhBSY9LUaIr
Yprwi3JppqagFp+9NqPHasYE5JWpnh4nnDtIuTEC9K414zvUHLfkFRddhLDSfoqJMrQN0P00WN9j
RLojMyIqDqo9Mz+JHxl1MT1FGWzd7R+eHjrFYXrtvfdTnCxABmBH/ZaMAsGklXOSBTJ5g14JqImQ
nFRTbJCYK1K1s4NjDRUq78Tn13F4EILzdq8ABbBwUIYugg7yxWbPMSpLKWyj+lfC65+ac4o3PjEo
seGcelFJ7MiirVBxHv8Qkpfv8IJ1Aix2z3EtbXg5KD/mqn3Isjp+EqCpozkClmtjNprrpgyaH+Vn
OB2qwj7GpgwttOgQOZB0IKKPXhHVbYxkud/JKYf8gCf+SdM2rpmyfoxgrKgbsFgSagdP2DDm3BCM
Iirg8v7DwyVrEbEqb2jpkb5DjcQ2QZoTaWZgnvxr1cNHfEa3tbQ0s8rTJ4+IXHNUoqfs/Asr8BX3
x7XeVEoLBCOoAq4etbZsjJlge6sjCd1C5QPUkVrwIHsfw+zyU1Ck8RpomqkGFdZTcV0SxMuHGX3Z
UMITE0lHzzGFsJGgh/Ee+6HwbiHiLRNlzXQYCoyC0CACf5F/s7yQeJ5sTUzY4q4ypexfjvjl5apL
k8ztoG5DliubLO0icCVa/9RUPdCks/dsXVT4Rrd8UIB3jPIjxAgUkInFOXmWaYNVzZM8pnmSOega
qYhZILNCCLRt2KR4dw4BMTPlACVJOjB6oOLsSjxs9vMPLdF1NOxwYiyB+lavsYY+wgHwMVEL4Ea0
jzG0TPEMv8QCqKPv8orUk2hPzu1Zf4sl0dFhvqEvyIhGIIBwghVJ9ExMwQ6vZogyNik39HdnYgBX
clpa/osdmfw2AgSeNj5lB4x0CH6nIcFDI3zMFD04MzBQjrB6qFSBaCVgYbJ+Yw0iq3TBqrjGktvP
b1en/bn98a3KgnKCwwmlB3qcJVDDxxK7GqZ7Th0u9C+CRCJ7sVAT+hq2vxx1DqgcF1+nx3KJwHmG
JflxoLOvaHj08W5QPLVIGDcoedAwDPZvlAox1C4TBBlqyrrdjvgjTl+2Tqwt3d3mjEY7iaA0U3DD
shMdXf2zkdiT2i9FCpli+bAN4GV0TsOtxwnbPyY4+a/hlh4fyvry03j1rofbmForlh8tNrgxNDAZ
R++VORaMXUd+MLefNEc6/p4eTsgt0C9UX5dLCI6Pvt40Z7R+AgHGvLMmAxoZJX3UDGU+Ua7w5cTv
CfnfY0nKqUb4bhOQ560qAXiB8grYgeRIwnpI1CcRSEQu4GToGDL5moMqkN0IJPSu9rK2oa/jM8Fn
qn1CvulJ4quJaPg34m09wuUuQexofr91FNOluZuSfNqa/8CVzqXDosDlh+gLMcb3MF2K+0CJApXr
c3hakYbAktpfJhjaHmzU1W3FIU8WMchDLobhqkyzDCWRvx73A3zLtPdsaryUhbTJa2W3ZWPQ8DuB
txMwLDPN4e096cXP36h7xe1gXMZ1hm96y+byFc4lmniVGvKdo79EOt2yIwLeIAdILuHvZzQZeWH+
mD0w2M0/S5oLeTr4hq/Z9e5pC21zxUl/i+ufwce9DQgCdNo9vecY3KlGFng+BUdbmwkqFbdjwabE
DGcFLwn3IGKRIDQDN4sH/kndN+IBcWSk8Ig1wnNcZqS8eh+b7uVtN9l3UolQrfCFuD15bKw1wgok
aUVNiZZYGw3wHmlTup197M4Z/EleV/Tex113U4JMvDvZCM7TR613T0gBAHOxny5kU8hJxpRhxsDh
RESHh7bmFJV0ox3dywSj1k2x+YrXq2sA2eQ3EAI5GOIKX6v4ranLmTjjgi6qxbbANRmolFC+Cn4G
nzVRxt9yphdEtXDZBqwh5mD8kruiJDcSQEfHjUT/ojKq8LDN5fUWzazbg177nK2sSqAEYhruOOEI
mRFMQA+jmz8W6lTHGDy1UBlg/6rSN2Jy1W8A4lER/Z1WEHFc2Usjsus1fmQAp8Ggyz7ukydqpuNP
ueiLF7ap94i/q6s3FhXST2cI/dJB/Aokp0SQh1kcpQ2AyRInXwuaaTrvrdtkmGjDp0sEkbkfEi08
fxKHh1ysJYp//ljchTn9BAa1QFuz47gcekMoiqQnwpzjgOuV6LNjeD4Hxq9BJIEOHCRECpclz0uH
wK54/kmQlqXbo10FqIV1QQW/tH5PByL5ZUdF+EJA8XNcbkCQh/ZlBwNqoomjZMTJh0b83AY4w05/
nL7nRE7pN8B53nPQxohzHXv5CbEq4XuADj8IkMFwkPktv8hybFgbduETJQdtORF8M04+CI7rLWGJ
ZH0sTWg4rvPTEBsS0hoBN3KsbVRvS+BcyHM2EDNQQlDmO4G7VKME/HhVeM7gUzvauT4eDnwAQ6wn
a7JXvlN03KK5gw7kRLqiEMaHf8zEKVm5pcmw0uhjEwR1nJ1MvzX98uLLiMXJQSYkzJxtYbUGviL5
WjvSi8uv9fMB+ULBq4LUZuYw/sBEv4OvQOMNtMs0Npzy6IRIrLANAFJtJMmjKuxzCMXbqi2+0TZn
qOYP473/pKTBCo8U8+EMN+QpnK2sPfoqCReR5H2FFeeNUWH2GUYywpPkggR0rzfp3TsV5wWwinhG
6HjIZgKnxxw76zDyJcbmWLz2vJxx96zxNu8+ng55AjDeF18wdR2RhqNSiyNXmJ6NkQSWMbY+I/1w
Gvj8pJmwN10SnhNqThRjHBu7jkB7bCZoIuXgsipPaYcyXBygrtjK/tqng7wFtODBalrUf/IMccGZ
ldBw9xK9yj5EfJHZqEyvxHKpfrs21FTqmAKfXpvoZC0aRAoPJfDfbVz1vvoOhjvzOrlS7w2upKIz
K/bK/FrLHZgz45mZjJ+knO/RI9nfz35YelK9ux8ZCUCMwqzHmOvdauyrhXUhYY5MIHjEeVN66poK
64lKxGML0d5bYEp85f4AxxxzMZhjf/15PLMzAQDcVCopCqGjfVk1ywbRFDCP5ZVGKoN2tEw+WCvg
JexsSj/6HNRyetRGniG7ihndCTmqK79qfMEoIqgn8DtSCHWhp1BtRTw+iaL4/SNoKVZQqUnj2hjp
pPUrBQb2VrMtTEx8qCrk7x1ya7RZ0qynaKQPYApfx1vYH3AEZK96ICmuhZCcW/wKjTYZ9IFEYJcB
Qb2S9UBBc74337Zxic27Iz9t+eFWtxErxhif/6z58MNchmgLE9NGQ7JofS09YfWoQl6w76ZPivZh
pP17fdRWoFusGJ3YCZyPyM/3CnKnWMkGGzwBvw/6k35UGs59rz+C898FTcP+fIuffW5cM+bvlPZA
5AB7CCr4OWB3SmHDtlDyIpBcvVbVUMC3iuq9sMUhU+xH3+jxd5sNI+v3+XWPhFtGoOEjnNALzg3K
zH9brJmLIH850giFxCa5gJkmqow/67w3eiSNHGAqS+RibF6jF5XVKYCeHvT2EWLK34KiWLiYfU6f
D4zky35eXashRKUrBlSPCDcLbUxibPHsR8TpNaeg/mn6vLn61viJkazPdaYJWOnnr6YJ/4Z63pZ8
D7fp3b6NiFCUgRVKRs9nFdQXn35vjY0/mb4cFGpza0NrfCUXEecyg2UB0kBLepcXob47e6/SNRAE
aAcTJesgHWyqi30Nysy4uEfZ0XroY7/q4wGyBtQHDA0lkZtanwQKTF8cS//qUQo0yAoBSY9pRRho
DkNi0fafSb1A+Uw6BrmV4D3YnuVEArtjn8YLhpEAq5ucWJc1ud9oQOU6oAs7wStXiYFzhGWBHhVy
isVqsSw8EofUN8SQzcwGn66iBAfCn2xrDILDPnkJPm3OZgyQA3LDmcRPXqsFolSSexjRKwOLx+qk
JB2P3hry/rJEKBZJwjADigMiDukIgiONsRELTeaYY4yZzDT1SNlCRRG1KtQXBN574FwpxHGgJJbp
X/CEtYnVFyZS/H8SZtL7KKkJcXpSn5/rxRCjEvXmd2LVGWoQeisCeacCOCbWAeQH/y/xPK9AwxlF
1h1toz7pb46uBBSoDPQE3IADef/Ck8jg+3dfyoCCTFgbVKKAta68+K4wLxML9W8UNvN2oJlklP1x
80PLgKiW2Dot1P3WhQKUJlJ2M0aEn3BhgWbEzNgVA0w+0WeNRJRx9j1zAFJT8tUNiYRvIHvy0jdc
ofPcfBfvDdQDW/Tu5jFVYsIcrkg7QK9s8zKC16wTCFsEOFxhiJee8kDJr79kBSPSepMM8KdaMVlm
NfHYk/s5fTUR/QFNKHJTKBr0nNS1BH8iINWZoguxJ5N/BOC7Ik5D8x8R2qweZxIaJkS4YN+YhtdM
jaOmv6bW7Dwux7gsINxEPgedCMOFJ+Zcm+ocY3+Xry011O4ukeTtgorMlyxsPPRq+ngw61oiLBBR
IvPNngLdqSMoZCbNIciCQA+pokrcGhhTTgiPEUPQlrYxrJCrRvSDwPm/n/UghkCm10fECXYAJmVu
qOCwYV4dwspgTJg746P++afKuwUIzOiMpA3LgImkxFgM1hBzXMZvQQHEl6LPNfBzUE/SHpQdWhbS
QHMSHMC90EoBBtBLGocaFzqfpXG56xAWsL6sokvjMA+Q8od8OILNoOSYyQCqi9kL0fPTkTe3ZYXC
i5oIA4+0LNPvqhvrE1qcY/7w++SSG2gZbw+/iYiBYKg5sEvYMuNnrM0glR9jIjp5tN77YUHfR3nW
zBllgxHplANAMBQjfvvG+uKRbrSHi1vxGIXfXIz13p0TdWIFnYrQUMFjLoaMbHeNoA8Ytn12u4DQ
oFRmhPrF4REnA6UPUOYkgOFM3E3OYvL724XxrvBojTpoPH6pXT485FHLHpdgoB1uwsaoFA+fKfe/
/AV8LMGgwWEzDuWcklEcc4GJVl0wHpiYTBDce0w68EMv2mUXlw1uvR7bEw00DOMwvAuuEPitVQKU
tcbMmlUOYC9lOtrq085yjILYcGkMwt+sYIZYmgxTAl4y3NeO3GdktBhc+XGIcf7ONwaTglFrd3xk
oCFQqfl1bOAhb9w3lShOXowXKI5Okwep6OwoSe+Dmrd1gJ57wPu/WMP33W0JDCWQtECFuHf1P2zR
UNflXHoIYv/MnMJ2a4MLHT2ulZQ9mVr3b/kJSMy75VXOBXt3Mxq+CeMbg9MOHIuBNEj3UTIBAwF4
W6+0ZXGlxM4yyUlPaEwEXytmklvCBoV+5O4rpFrTvR8PaApRXvMdb88Y9QSAPJ+j2zGinCdSO7Br
1d2sI3a14wOrPto8alzTWOPrp9nf3gI9qK8TzHQAA696pkMUMn4PtcoA5fHHt8iqInbznJr1jBcE
+VaYCscVFVjCgGLlSFKKBZdPpS2icuf8+rbxWaJY89vSq9FsoHpkJMYbeYHzmg6LbmkCNFEMcrPp
GljKQ0BAcSWyN6aI5xzgNx2aCy4gpx2MK9QOz+zgkXPS8KOPY1D2EdipcXIbplryDU9ON9u+YsZZ
AsI+5m3OWtEDTt4njdPP5Wkfp+wQ3LoageAciT1ihMrvJ9YB5LWZD9GrHWjaVwOAwUvMBktCiol2
j7em31I3gODNSkAi+SOFTef9EPc+kWM+fz+ulKt70SNuGZrmUa3QD3+iZvEaOn2NSDhkLguL65R/
/Me8mUgzo+DSAYth9lpcPg4EJM7E8wZNJecKXApo2PscsEu0ZICs0KvwbmZw9yibSog5R1/14Pln
vxHY1IgTHBn0M6RcYmMPm/HZZ/7iEfsp42UAd3MgJmZMQSWga01qHyUlYgECqrPhlPFQNF0Z2O0L
G8m0IaB09C5KMUUdDA1ambTcNoBgRXJC7isYOSA4T1lDg0ErpjGdpeIonP0zeop8xB1/TBAnvn2U
BnTt03fKBuUpIcH9egoSdrnGPYEr/+LAAJYRwlE64jYcOiiCUHogVrzQS5Hu9hhrF7ujLWe3Bjag
8TyGMoIaKoGi/5H/tuOHZ2C7sNbo6YhhUwkc9tF3WAOEiuhn0Fu+/M49LpoxUynwrM1k/9gLVTv2
Zb7Rj5AGRUd4t4gtBTscRerdeYFo4pUMwWZ4R3BcljchrOJ4lSag0V/yozkv+B3v673881SJT5nq
VkE7pk8M8bK68if4OIR9CJum7FNkhv0/AyznKNewC1BnmhzTe5SBtEVT6MOdUFlPGSvE+Tdcw/nM
SxJKrZkOQ4CwFuPYYNn5ryETDTjpZYaSH3M1VcfVYkvZviK1RvhYEfIDYK5O2c2l4Q+ZA59hEMAa
u6FSoxFBsU/uCtQdnu+mcm9kJUPU94SOqxEHMEUQJl1PdaHX9bUIaNw6UP0g3qS6PbM7QJ3XFFvn
5pOAABTPRoDnZHX1rng7mim2+UCCddeAfx3ATZIvKxYEEawear7h6tV6w0QBnDqQRWQ+J8TmdERl
3DKquvf+4fMIsh2Vv8y02M6tg74D1mQCLrseH5r+8buCE7omjWd5UqRCeNwmVaR597/2rxtg8lbw
qna7l8pceBLgIJkxcgZWauawZ58JcrYxZbZK+UkI3BTob1CofhlSLMMhTCXce8C38JyQZfrfaUPG
ABwbZxLwiXfLgI6JmD+QIZ2xxWrhJ2dd1EWXmWm1033SS2ImE6bYy2qZZG9iP/iwx5hSFB0DOdQP
wOfs/QC1IeXc5vRDAG8duiWjzhwsNuTGk6eEDEIMAqVIpELj4aFURDB0Lz3mQ1C8UnpQD7g4Ozlh
wW6pHrXjAazMgSZF7c3/G3RA26BDSoy0/fmvlj4GDdI6NDhTznhdTHvEE7+87jVHenkipMGjplCe
SISXLTELaPaYpQAGN0X+zJ2AJSY9BNMH2yZDW+ddYCDkXaLqQ0TEmmOL1sis4YAgaXzJOM7gKLZJ
Lmvr46YbVzuKLnLXqUtNNOaqA1pECugVVOnlymPomYsMKOpK8VCAL4ybs5n4wtn1ZAsbQN/s2E0a
dGhMukO4QVBxL0gYjozyl4dGmphj5EkH8s0/oPO7UvY4UxjgwxtwylNLSzJxjBk1SyXPGWpDpC+O
AiG4Yr5htyBW+94QhDdibhOHAmuQqq9MtYI/ovRnWCh34EFX2UbQFGMSAt919qnoydu4VLNHnVHz
iZljxIBuY2X7y62t5/d6Rj3J3AO4nz+dlVK9CnxeTV3g+TcJCS8pX6ucXH4T/cAXfJlalMFnkrS7
13n78KmBB4wGDTlR6Nyzaga/n7Uhf+EzpltKB5jKGQ6Q4cPFXI4RxhvC+1sz05d+vrESs+xOP+Q3
UZaSuQseVzkUC3Uig5bpo4XYYSd10p3GuPfnWJEGOJfSYw7cNvCrol/i/mHv41Wpw0O6sguhI0ei
lLSDUbA+hfmQxnhEugRHIsE8jLUFMeuTl57SMtA87JjWjlSz/qUE1xHbhQTxWCFhhz5M6xQCAfmr
eDfe9+/2xz2DDkDgSdYF0j3yKm5L5hPcpkCPyppSrtnA7A3T21SPpV0Tyat3ev6tChyHWMID3OU8
J7NqynLgUOU0kz0TGaNq3wB2/VM+8BGAoaDw6HeYsvtLRX6fUpyy834YAVF0zOYCYw3V5SseTj+e
skd5xDAhrHbbyT2W/yqqCLgO2joZMx1GJAmR0vrzy93vx8oM8mmx5Zr+EcUG5QNEMD4PJuUrl+9L
aUfALJZyFsmUsVEnbBbLIwwverTfzzGgz3kdJHPEqGJSGAEljhhMxAZAqPuFsMiEQSAa4X4e8nps
/uvnapvVgQLpQKk31Tf0Q8tqzVzfCPGDtXhkr5ZL8fxDDIwgiBmUbj9tUjHgccCI0cafkz9i/zBf
kQ1QD94TBlzBFGBXsQGcO+8yQ4zt4DBlC2PuHsmwrwRrp/3AkfZFqMN/7JIn6UqkDdtEHIT4Tccc
HN56367x74cagLytr+BmyKe42vQlVX6O6g1fyI7esKTgCVQ/HE94u6nl6M4KDsoRSoFshfwuu8Xy
GKtRbo6pxAtCF+ImJfM/JvcIRwPZvd45QtPnoSXx/1CBeQQOijkA+WNuFAy8U4nLsBxzqTOG8ukT
LfBTu3WwHcEC05yzDmCXx/fQ+v3Mpz9vXwxTAUsngCV48EJyxs4FKLwk+nVEKgHYSu8oi+OBjDGS
Yl4Bq77Bcd4GnP4iJYPWd6pMSTpC6+0NAnHg5jCCul8XjDwad2g00BM5HxTol6xtqe0RXaCjJiGI
dfKcGYScZ/VKR01ok6WUELiHY3fB2wASjEV+R+2X/qdAqJ0MEsx93wINDRNt024MJDTiKfkhH4lu
D1HnyvQPL2Lt6BE61KOEMBMcwM7MtfaH3i3maQV1RG7DHQyxYkdbtw0IQos+KTNJO2KDKbCfeL6I
nC/xfSTkcXKnAdqJDt5yB1u0i/hmsZphicnKcEsULtfK7mbvTBIeRwOegT97/h5pDh/ONfkSngBQ
N5Ychjt4SJJC9DJjKyx/Fchjvq8np8yRpeukctiOB9MjnSNgAk+igUcJuxFDUuv04RFvwLlKtNxk
mFwCsEs+OhrlPyAiUgaGDmqpkR6pPwRvE4KjOPjoomGAhB66GhhacKGk2gjZCfX2vk+HMSRUjMz5
md9s01m+nMljeiUd0afgZK6We4zPziklpKRC5ExJ6z6Do3uJqGuaEOcAI6ngCQryPMnAxYTL+DbO
Z8wlCcAAvHF0C+A4GG9kioi1tSGmRsGIDKZqXE3FtUEcx5geNt96RtTJLB/GJ/x019nWZ/YayRTb
JWnwLvL8jLAnn67HMRje045Y+UePvgjngPucP8YgWQQGCEe1FYLBe2Mzxs1p12Fd0FyRoFMQZTxi
pEXa7p6eiOC6slbQo9fFqkyj4eJNsDVDC5n300bMhC3QEBCZeo/J8yGq97i+rKfkUiEQTz+N0I1x
TFtE0QUcyceR4cIluK+QFbAYcHcBP8Co5DEPB4OrGBeFbEfP0Ew7GrEf2/0rbpyx4sIJxZQgrnMV
xzhT4+OfbxRh1SRuwh5G2PqEKebBP3QFWkO388psfV/W88pjL3FpYMnIr1Npd3RYWTmhd0Sek0E3
xirnGWhpB+F5jFeZIdBsY4TFMfuc42YmIjEGsc5D+8SyT/G4EAZ/Hg6kAja4KNWgxE1+ZYxlZl0Q
tfrTETlN1UQ+XBNf/G1BhzEa7p+h7GJroUnKsFwi3iI0I0ADyvp8hhr6PIzvS0TH1S85hFyEFzeE
VMaf61pL+D1pfaVfRpgwxbouNJHPBN1lNZEWj+TONqBZIliodTusZefZK2umV6/2mi/LHFg2akhX
MX3MCYwIIauB8RbkHvx9PX7GRNqRsYKT+x/mWx4NwmuCbfGOtwn9PxYRi3P9jZ6FnJCLf/GP0N9L
nZbOHL2DvniQdktJn1P5e9eCrYqQWfkAk7Z1DJ+jxbGQphMQ0cxuYx6eBqB3hR4zkULwdQacIuwJ
ge2l/SVpfpi/uXnbVTgc1wsTu5QNEggjHdZ/JFfcRusv8CNzQkZGZtn9AQwwazIpN51jeu0WiqN4
GMBhwqLGQ0n5ZTCeTcZ5dP8ZOrdJN9GQSAmVJqLbnmoxsB4oOO3LhFGFUwxlfhVZsbVEyYtNBeM2
0bxghA5a591ljJHWXL82WG3vBPkxvsYrnWosM/93c53eoiuqPMPTAm3Z5Fy74EWDCOFssFFI4dCX
mhGjhaNftK2DkVg3DLJZYlUgK+Tu7zaIWI+x4nT+v0wQeaTbWiItGlJV+LRXr/RElN1gZXik3VUu
QlFurxWfPZ9gjoDF8VpvEzgO1bHS1quSvjgm2sQsSGPNu7RyB2gkNg2pClfwgiDX7fbmo+Uz/yDC
TuxO60/So4z9QT5LyEYyYGIWiN7VpepURJwxY0GBM4YrgTQI56JXH4wA3bH9mB0pvjDg9n6P7cel
NaSb5EgrfXwxoZGAjKTYdXK0gLn5t41QuQJGMZuNAlTLRSLGe/9k+DWo6mu0gaL1uCAjAykcE72h
ZvCS3f2awoW8lCv3sLVxSeo2Ke0lMiTFu2QXV9zN7IqDdUTLjxmPwa20j9wyNDIiTRqjN9JHoXel
16/NQDt74AdypAhwyISvwPrH3oomk4j/iF2fHfabvFzxeNA+k/X1A0d5JHu7QtpC7ICHTMiKEYqH
jB/gYaS1mO6Bop1yVSE5aH8HNAlAiZ7FxQse8O7zrerU+Y3YtZv/iW8RsXRiibo49AMLFHwJfblv
1tWET6p53YmtzAY0dQlkC8CE0lM8TGT0SVoiLPJUApxhQ0dF65LS3IoIgxNnAYY2nIroletDR9r5
Lb4ipGKPiHM2iOkRNitrJyy1T/Jmi7iMH4S2rqU/GbO1SEkX6IyZnhPQCyh+vA1cMf4ZIAdeBeUR
//oinwVN5D9YYdgje2UphMAR/rBo4wBk9fTDdItPgsnFQXe7T2EJSCJM6VGHlL/If6mCaxeriZwN
D7iHQag7Yoo4KIAp3dNST1k82pT5XeAP1aQFKJFccpVz2APAmbu9WYjT6UBSechfObkFLIll+SuN
S79i7+d/38IgF4ATV9n3P+rvMTb9J/or0mZg5Gzs/vF3pn+QicCLeWrDlnEQU8ixKQm0u5AystOI
YKrGu0ei8Ljd7JP7WKucTJ7JRkLc2OY9vU59JK4ZOesuSnH2cjZWGtjPqAFFQI+0w0n/ng2IxzSJ
qjM5A1qH95xYE5PqZMrowj3ZPJNjXMrcydeC8H5eh9/1kEmw8MFImJ0ZlR4Ettfkn8A8sO/iMnHL
tI3Q4E3gkx3aMVdFrI91JmFf+eWIYBLb8vMSqRPZdoZUgc+PWzMgZdzBwIIeyav5w+BNQYUHtUCW
duT0kNKzc58IjwsnkMLwn5g1Gz5cFMHIkNP7bzmtgELzLdwSGwrb8Hfonndf5iuSJ/9kE6y9y/yB
K65zFfxVIYzLVJ2TKOS/xcE2Y3gwXW2KGt2ZtfiaN1dPHBT+reCQdT+ByG3nBp94IDAvDGdv1B+q
Tbrbi4l4sTRHOB10v3h9bBAx0uoOjwPxLyMUw5SJvadxMmmiHGJ/L0iUwHZL24gvwYu859umCsRq
xi8hOsw54e48hrLQyPLs1E2u//HZgLZInjOmLde/dZF2o5c8ZUheNKhpZCqwo66Rk4/eRngFuEXs
ZJ1zB5NDR3LaiB5QYfTg33ePchkd8zYSTCXJYj/SeMB3Q3mG/fJlq+PPHgoUCpDQQg76qgrhV4f5
e0WZLgwiz8M9O4fGnk9IurWyOmvuB6aBHMcxoCRx2nfDqRYGeF61KENoCV+UzlZBUCn1GMU7Ax5C
K3g7xxhLLYwC4b7hACdFcM5ZYS3zbqnXsM4ZIQMXejSbJIyD0UBf98EF/nkDqKynN6yx1wLBaBke
TSGvxn53+RGbN7OGqAWI0hffC5v1xSWgj8sx2Ft7JJJcJz4vQqHvqjWZHkBjxq9SWmgPSqoZUU2E
k5hj4pHAzxnZ94NDEG5Z6KT5HweNKTiaIy0QmOCV+B62JTQLz4gwM2oRgbqySJAapSwFKQOB2iKw
AtauMIDjkD8z4JImiNAMYhcgxylfjm5Jg4MPhZief+w2WScGKsxcjK+8B9/8m9+RO7wQo4kBi6Q2
l0zODbQt6KQN/cAaB2FfQ+OxdYFSAHER/7MEnIFeoXqH6ZIRx4Feyu5NBMEjpHpM6vgxPuUUqPpz
xASWS07T5HUUFHhCNLI+jwKtAP5mdKG1ptMCZijugfAV3nbg4d6XiR3/gx4OrzBwhF2sSckUIb51
UDzTJjVChtq/AzOD/YWz5MMABk9oqBhMY2a3JfigiIdC2A+2rQnV6cepgq71BDxJJkKH7XLULXS/
tOhMniT/oZmCeI2gXSb4A2kpadqSD6sdfby+3vLwTk6Z7nPdpKieAZSGbQZ64bQ+OxEQ3mXzXlZB
PznSdLdB53LWbEfq/JWyixX1Sov16Bg4LVY3mYBRWkzC5fo0RlWeD9e6i695MDtsU9TF7vdAO7Cs
nEF+TUgAdIEfpc1rhzmiG6tRDV6Pjh8d9qzxRLgfZlg/Z3AjRASn83X6nPKJfz6EdYZW3J0wFnHm
TZSVsNaGN4iIP1IWBp5ChX/0+p3IPBUAuFEwWisH1cGDt2ZVcVCJWcIYHBuXPByMjRw0gO1T2Pnu
g3XxBHwY6xOwyx61MlOSRELB3QX1RPf7tBeCVV4qM9hoSEdsbEAAwzV0K9I3BLoUSRh3k0535BQq
YNmD5YJ+3f0x787Rhrli1UVsOTuj9QlRoqVBUCpyT8RQayLIRYylGj0QGkB9BtWOt3zuVR9q+4o5
FYk1aZWcuBNwUpLMWZxMdt5OiJXZiS1HmTGmkZGxRGzzvb5Ti4oNP7Y+f+zfMHXLD+kDrKH4vsT7
d+Rrg78ALYoIclk8eTVEjIJEy2YBkVckokOgzF5o+fj1amkc+LaD5C3UpMC/xAYdYIZntxg7rTxB
B7HEEQC/guOAfwDphaEnwZJgG9yEpD6tyVXnTy1OHKZ2E3/JUClN3BUeS0N3v8qo51VgiiSGublH
JsL9Y/p5FECg+QxrMMztJbRmbykGVf2uCUqHX93+lD4qiTLFkC1nvB0MJNyjxgVEifFgtBQx4d0/
JoewMeQZkvhs+APO7zFXAHaV+4c40ar80w4yH3EBP8XYTnYGsXyW4muDPhPYebUxAdAn85QT+oXp
QVwFfoXJORPIUVTxGWsOJDrAUV/6vI2yhe6tXQaKwinzbkiXL0OX7QGw5IsZ9JOoWkTpdFvSUzPb
imdcEAB3n8D5co7AAOKTsc24JjqbICcEOrclECvfknmc4NjcUtKj8NTGnzWJaeydfBN+Z4uNs55B
oPBpmG50FVPJLzHy9berIhgJwT1BQQWHQHDakoXEE4IohdVqzfhdCG++6668TvgIKEf+/Qg5RwWh
InwYbc1VMyd9IExbULT8FmnJSHeIcyXgSSkA0+8xcTblL9JwMpSfqghEIsgnbtkLtlm5IZo0IXIO
Cq+zb8FlaU6M9WlKGsjNQVPRYkwV0d8CC0IXP9NCKAZvzl0c8VJYOli01HgDT2yNE3B2avcnunG0
Mih+XjB0AtPglgAlA5WkAi/U3fsSUQNih9rH5kCJP0egc1tus+sc2W6kQF9+yJ/v7NcQExxA+2Vn
Zv0OgJQM/4OJ9mVLBhenA+n8/HeoAcw0SmFOIMsJY/KVNcoh/nZAqANyBm4KX4q5mgHdYp4ABDg3
kdXC7WYeOr/LDq9OGpqJjkg3gnCLTsm5A19i/7muzJ7gEULxLIaF40vuY8A3mKQdbhtu2ODAcHiU
sZQJMTfAKKAoQdyDHoCSOZc8x3lPA0glHpOeD+oNgg3lDwKElGdCwc3sK3HSgTSijOD5YeDhvHFe
ZNG+HZV9XSMglpbaRcQCNohInStMZ3f1L9Nyw76AToM/wSrwKdi8uJT3HcYK8xoINjPm5fitk0dR
DVNPuuycJVMn3wN8lJ6Jc3IQGNSSqIe9ihRZpeBLCAKGCTQgp8RwilmyHux3PR6ER2YY71gUawIm
Eh4ruHkMtOic/ul2TNi5V3SPjbCaKggHBRVnn1d8DuBxhEqovVB+kK6CbRTtlC1gUXzofG/RVTFy
75qKh27Ja7LMiBPlUufYAESrgkqNR4CI8IIcqhvH7wM2GzoKeIq8FkhLWnr2eiPBPsMUgvWJz944
mvMKUGJss8EMkF9Ac4NZia5BK75TNDEB5gkcq2vDGfKvIn7L52QM4dx8tqupvkTYOxEz5MqISRXk
YUKDsMmqmYYRsgEn1yfnlFmUPI8h6rCAkZj1mKeU/D6I6+C+e8UC+6PyIdvYtl+7p3/yiJR02DaH
BY/nSuPghcgniZEZzKKG0cL7EpXvXPycgI6RKQEmyiQWOxXBgp/0iVCJR5+HLom/DqS0jUxC9P4r
MD28CpGAzNHex8ufBy1iF3EMoeI+egtOSXdVzqdE8LhIhsDUJRdkjQ2cLeOz5vIi6GEY5dtrERTB
DrMgRE7/K2bfZ/PgpNOwbt09HCHEBDxTyVFXZv5xO3Ls0FW38qielByhPsnEdWxEgBcBVqcUiFQd
wRGQV3xia8aevyYdkudJDH8XrAzFkas4ELRUntaMxQ3DMDpnituAdxIgwIOPioAVM1iLkRUkExDU
icQ2eJkMr/HkoNzwSCG7IB54S3aaxUbG7yhQop+IHZW6xHJATas/jPW+QeISjCrCPj7EUooZvzel
gkfd6PzwXsFx94fOC4cg6ensi2qE/Ncx52SJgBsTn4KuCi6MWAu0XmV0JQjzlJvBeQPPYrItwO2y
c0q7ylPj+hc1lHtxOMrnDCj1210f/PtmsCjosXBDa3tkPs9R1DMFgRghn4dBZBjDR11yzIG2DrrN
yAY0aQUHBlRvQ4rv5rp5by4gJqN+WW/Q3tcbRCclMHCkEuLMPtzu+AylW8YEtswfKZeeXK2ZCLY+
M6oKVQeTY5lNyWQbgYPtPvSJPXZCkVZfLT75k4F08D8reXKJzyh9c9JOu0j62wrAukOHPiLQjb3T
ezMzAgkn4zfpeKm9iDoF3P4X4Io/3EjkzDrgJI4AhUgM/o+kM2tSFFnD8C8iApDNW/ZFxH2pG8MV
cUFBEPXXz5M9cc6ZmNPd1WVpkvnlu8bMIxKIlpVS6UnTdi+Co4FRWOOJJjebecgr95jooueKrYx+
SqbBWELBKg3MQ4sM6RkwpsBWM6NwfFOewkFbKFyaZPj6Eew4zkrKA4gwRLJF4garR3M/aADfEQEf
/05aEUgKe3tEgXqOG8T/xdo8kTS2VXfzbkC1SCSNi9FvQS9OxtQXYB/1p+RrOnEZ10cIOR6vG2HX
PHeTLmSbsadywIBkpwyGA1g1uLaHe7o44h2awq8CL2D+I22fQFnGJLqW+CzkJBEMCQMPdNqIpX1k
RvqwJbANsVryPbIVTjqX1cXypgIFEu3pIOXjGTmQteZs9pr/pAI3Qd64QeSzKwNoAhgKxm20P84d
apE1x6NO993DXvaHnBELzV1ehr3Td4+/DipRhKLfR7ch1UgjdQVReR+pkB0dL5yWAE6dC696w/pl
JwJAHJwuIZZNQrK/PIvcw+FSaBy2K7/0amgNvjXw/3VBcnBkpVxXSYf0kPAm8uA+YnXeYsR6W/A+
UkpC4vVc8Xj5zwAVj0s3rM/ZVWB7uU55X69O7G5xv3IqLflGyXv+DA6PU2t/7ZOo24GgIO2BAWuO
qsFjy+du53ZZjx4FnpqFsu/iQ+GeapegMhHvfJktMNnwo9RsqlNzgbkufoz6AVHexHJesFc4zVF8
WOdRNbTwV0/YDpGhQnQkdx/6lLPgKYwk4S1YwO87DLyewdBy+YObRhuWcT6zcf+12ZtDZON8MsKU
LO+7w+fhYc/23qMeTONgwXHEkWWEBuccCi1jwvi1Irtu1nmLzXBxnt0pohMc02O8IYi7SOopYKyy
ey/PwH9kcEUPHkactODOb+ceV3QqLrkKshWSMF6MSWRFDEuxIW1qDTlqbvXXpZess7xqfnNpfmwB
EwgOJSWbODPA6YYauuuEYIgXJdqAJBTDQ2j/SdMvonqBV9L0ean+qcYAdi2h3pK/zuN0wPPoHGo6
+IA5G3Sm+hSU4LlClYKXl1aAELVbWpw2R04Udj3gDa/Yipjmvfpn4KefMHgRecBtZI0M67JiBHvA
2X1Fs5Q17HY3hkti9ZkVX95zgE6ICo/ewey4tz3zuHD5NBK6ov7OY5IZuNwz6PQi1iRThkA6kaT6
OmZ7im3QRUsJ+OeUC4gF5wW2iib8n8pen6kT6SBAHg7lj8KUju6Y4bMX0cgnyx6mzBc054StHPiB
/fdPC5kTB53fxBsKkmyM3BOCQsIfYsK4mXQzc/GIsJgtYcENNogWU0tMJQvMbOFT7SQeiLPHxcoB
itqJoPu0W3a7y9/tSBaf8FrV9P2ia9xVSTf+rKuEjb/h7B0ZLvQXF6Dh/u3N6yPWRa7IH0zZdADQ
iMUp5+WlJ45SLu59tp3bTBC3v73wKWf6nmjNLWGm3M6khICKWb0fcxITDjXkAug2aIS5TsN79QY/
/0C5bfo7nuM2ufOIPzJ5J8Ez/7suuBQjkTAR/SAqkA0O+i5xPmXElSmOdDpeJpM/+YTUX8yOJpMS
1Qexhkjs63HHYHeJ+2wgzODkYgaEaQWdQ2SsqCcXcV1TZSp+errjnBqZhxpzUff+HmOEbr+EOqeR
QsDtBKU5JFa4AE/jDeEYgqGDQQRy3IysQwMICtC3UxLwApSFsCWbYMVKZb0tua32MrR5UetMYYjQ
WBAszOYpzNB9qIHOEw7i24CF/1o0EbuHQDREfRIBgF0M/XJiTTR0+YqA+tcEXysxaU4+fHJajd+r
6kTegfWlWElzKkKT+z3nR1w+EoSPS+r6d0PgIfTBd3gGC+DUyHqRdOiPHpLTpArjvPP2irW+rUbc
IcKHqyZcT0evkbViqBCsi61vCZrbslGjxMeyjhY3fU66CJFeirTC/54J1NTCV2SFnEL9gwg3IlQW
6Hcl3gSX/Tp87HoHdttfRjidQv11Gby49kwbbxOW9lzxBOV9SZHSuAUhMmzCsMGR+Dj5P4R1C7lw
wfcneY3fA8pjUwSHAZoZoZBjqFvqa25aCtUxDPrYM0VmF/1ZMy7FL+yaaPuFyEaFPMrhyojkIJWG
7dO02zU2Ifc5/EbwJz53ZjLn4RzYaJBkz5RTufjEuIKaWAmwjuoY6xCniu6ky9ZY0Y3Ccspu277Q
5KIx8Q5a4PrXbDMh4A5Ql9HYo4d8UjukVuW84IHlX/fopUgJuDn3hSxYA9qkEBv7zOWOeEi11Rzr
X2QijOHliXmMeR5jMPTtqrO/M9DIFUGRCXw7+XMlHDw3OhIqzgPDY5bcXhe3GTlUhC7RU8DfwI/y
nbbRtOCQVLLxLa6HDWvwwjX65/fQLTDD++ABPO965KH0SciL5qzhtu8KbcnbvSb4QJeAIVCEHazF
L5OmVwaTdDNnt6BvsL/v+Oi+rMbzAExRQuVQD2jMzGGikB4jIuEn5AwW5vqMP/oFCvvGfMC0H9N1
651niBzY8nmxBNSxSGGuoydqWg4waU/AJHzNqFtAAZCJpwyK4TNCO85+i3QHHvYyvQYiImncHXs4
2gEDnJTRC0UjkyO6B1K+HcFASfvLGj5nWSHs+Ox5eALiPK/jnAsOM65oPRDkMSkHgkVafnhTJP8E
ssNcQo3YkBZHb4OCANfI2ErNTFCokAAhDgv2mTM9yCIXkpqQny/gUfGdteA5k08IWPJJb8+fQ2nM
OuZsAAPlc7W55pCJzP4LCYnlzl4xzA1y0L4qK4MzEBTBIyTH9NHoE9znvnUe/aluEDUhh5shNyS+
sJi0tB19484UCtQ27k+JT3XEytKo/3iCMKEAHVhBjdCIN7jym/khaQYNK6zhy3OQIyYBoE4WnIxs
VWDZxFME3NSQ0eCt4fc6r4nwRQUycwifa9yCCCMv4rBsKBYRt7r+9IOqSWgHiQhBncTwjhrk3/gJ
+6piaouKBNyCz57AoaGgaR0kNepJ2fNGDYqkpbibNwqK4M16zASs6hNTTtkIObx0UAmtS4/rFjLO
Mxu4KMujYciGPzGnkLtDVonBu7ey6Mi7MbXgWtgitrXpm3L6MO+6D2cYY+59jgiiYDSg8CETMfHy
1HLRwOmT78E41DvO+aM+rJP7HK9Fch1TRA3C6aF5uAfXtEeWHBFN8zIjxeuNEdn5wfun/7p6eM/J
MnaV1ZfDh8eAHk7Rv/FpSNFywM+VWTmqibMlrN6Kyam4ojm6jru0zCAcLWgwiHCKWgjmmf7CIoBc
vo+hmwrSK+qBoPeQDGV4PdJnY+dph4EaTjO+ezSEnaBWyGGviOqEKvLkj6MSyTW2FsTTGsRfnKSs
YKgm30VFVZQzPXHl5XFE9ivZqhrJQ5NPsh6Ug0WLAxzkj/mxRrcpLg/g4h7hz4mKGgDYYqBAV/ze
bN89siScYmqBQ7/X+gig+3w0OOqpvR0IjE468CkiN/pFxLEukYTr4WOIOiC7rL4LwdxBQlR8tEKi
8WJ2cZCw4UY1qUz27hNmKXQss96gGf3E2SgzKg+KRYsGa8TtsNmDuwPIMv4RwTturj52BX4JoeSW
Hgv2no61SjGewyFvzX9k3PenJeYe+r5eKIKIEUU7gPKPGycm9XzHZRF3bo8UT74PRJOadufsntDk
lekZMD930D62f9xQyJK4/rE42V0xNIW8Cjise7LZWh9h5aCCetUQ37F6hFxGQ2ASIDamJ0OLpNEV
W4ThqwMjIWMD6IdDgcd9SeXonL+P9Mn0s8YAFFJnOStRRqEbDcZcqkCoGHnx20xY5ppzcWfPGZpe
fVVBBRJcfgFlW1mLx+TuIXHGmCBSOalEslImnR46uEoMpfyTBo/r8nzx7o8YLBzUHU35DecjYBQH
7+m5b7ECI8/Zqn8UxN4jxG1TBqohgJn8x93cIp7kDqFy/5fKBRb0oLx4inEVyPCC6LZNoJuW/TX0
Fuw00xdSYPBoAj4BL7XhK2amBvwDcKkn5xiggC/o2R45uNOP84jeC4vO2pBQVe8y4bSExPS5W8Z3
nwYMAo1VhpQbutDCr3aotZlKR/X8TlyB0Mox9DENFAhGdRcLnkuYkVNRtgenA+4EvQqGO9ddSFqf
OrOBsiomHAkJGZkrg8+otVddKLmagFRMJnJzkOsBwKwCTIZegVS/wiZOC59EJex0hHRzw9zVBjDR
C/ilHNeEcCPophYgYOozuZ1jayh2vYxGe3cqkmv78eNQYo0DWAGgRqt+SY3JT9z6AuobZAil3XX5
2FGMQiAj563wbAGIp12sUxZK1pdBHxPbB4coSsXPQEEt0h8aEe0HwY1L6VBF9k/PLCUN+u5DYcQc
2UNEfvRA/VDbJDqhuOatzeH9eMEqx0ZX73rIsOBmwnKHXb1JmKNRvShhG3x2BQH5oGBI4x7pc3n2
q/k7aUJlgorZ+V7sDPFQUnBmmIgRCu+dcJain0vZIz9LNjF+bNxM9m2k79i4gtIXR5LFDfqxuEVd
nC8++5qTgKGbcMpNXK+/XMfyRbkyUongB7gv7vQLNQb5cVtRbs/+LeFDR2tKZDCxY8yGH7tv2RtW
1x953viGLnpEf/tOGiLaY4Dwjaidv5dsPdxJ71/GM8x8XNakHVcrghbRiGjez0UYAqYbcxB8dhQr
psbIIigU5jjUWKxjDcg0lfALiGFJvnqvP5PbFREDQGQ7iYGhF6o8RlyH43+7892pAmWnSgQ8ObeE
8dymcyRgv6dQUvGeS9478Qsqz6rR2de0mH/XZA14rStnm1nOlMCiMtGc3FMVrHZ9gxTAGvjwy0eI
1CxT4AG4Z/BZd84bt9Dy/PbzMdeP42f53H3CzVo2vatwOYpEFBLQ61AdXUBnAW7DZ3gHQc8Uw22x
OI3NlLwIkjxnKoKzr08QxMv97g335RsZF+SgDFv/EVWDXvAMN746rWmHziQ2vEE/WDaJMqRR6Z9G
GO4ChOcWf+bkS44Ur3YAlSj3A2cU4A+d1YGVqG5+gCQaFQfCKu18rVtOMWsg+H9htX/H0h+40EAK
9LE0VvcmPXGY8PfXiG+WKrX9+PrG9Lx4epvGUYJHhHRjr01xf48Ju1D5Hkyu+uCxl/fkrOACRAYW
KJNf8HFa/ztSI1yDvvy0yXtXIT9+tnK3z9lmYAHlEtChYH/wzfSW1J425Xfz+QXnR3L9O7sKkWD2
bbvJSHcRdTnBNdLjnlAP/exyyFM9q+nY4F166F41MINq1rMchAUg/V8iwswvmjZ6wpwzznyUuGfH
AMJBkkIrK6xJhcjZ40PplyLJ4VmGfN8aLUR8m8J8c892l29uE6kcPRGmM0Y+iYe9p5/k/vfM7kGz
62/l7O68w+tc46Mm4qHmeAKPIPKZ94eR3AQvNznETgqBB2dHQ873dS50dfkbVEYaBRS/VfXway1o
gUy9e9BbssbKqagde8x7jf1IzaEcXVnXaFynZx9ib/ULcv6jZa91cyIl0YFVm7WIzuLPQolbn0DB
xGQbZtBlbiceD5GrCoDENjAnr0gkM2BtvJHMBo11KrAgVJHlMygF4Mwgo0aWjyjMcFmekEuMNbyy
IaqrDDX23zvhZbtlch1spvg9f+Nf/D7VoTEjpy2SV/20iS06hYvw7n0SHkRjQAm884q6FXmFLlp+
uClgEnttTd+kFk2JImnhyJGMY/Jt11Uedm8UUggoMRVlEn5smlV+Lr/SfYKH81xf4x6E8g5U12kZ
nnuDdkyTaYLlDlEjOWrULo1/to6haH4PeO84CMdWh6eR1P1r8Fy+nV+MOnC+GcB8xRiY3HqOcQfu
nQPOGxpTcB7bxMEC2MdBE1qkWV/dHmoOzcag+nWFzpZG+3dMqgZLjLtpEV1BwvG64ewxHcMITfS1
648sQkdk9FfAKJ/gWQV83P1NUrSu/uRfnOoIpFcZDtFL6AOnz6nqPWdntjIGTEhekYw4lOyI3Yu9
jDwtfhExXmQFYIzubWYgwDNGb+h8LucoV8+Lj0friIvKjG5tJwfAH+kp/thidCHMFA20tn4vFXTQ
Evyjox1rIiUcIUVmeiPM+BN+z6GCYJ2Hcsk72cegTxyF6nSpQgfFZ60QY6rZZwyo2Ho+hOWTt+Lr
icbAwXg+VznJCYWSXXNnGI7RulbrYiD9Hp+gqpX/PdaUyFOJKBrziPkvzWyDvHjbpXWmv9wziPle
Zy3DV93cBw1GjfPI7Wb6YoEgH8p+L5ECLm+VAULc4m5XQBMMm8F7pC0Qer3SGzT20NiqL37xHpZA
dts7iRJjvlondCk0fZNa0NmXFgOcw/+C6/BAPFWXjl30WGYPkYowexBGSkbys0rRiyFnQzeFIx8c
VZld1tx2NI/JGsnfz/6E+BZC66h5aNa5plQOubSUVObiUosG9ZFery5lhk+MqwjFSYQkop6rP/vj
0loXgeHS+RwygT9S7J+PFvsDj4K1fswf8ytLtz9hs0QY6fdrZ5DzlH8c02uAKR++tUZZyEdf/N0D
ed0kn0TyLkseITXiIxfKcM0mCPnOCE6LxfS7JyYKFHLfmDSrn8P3cKjERlYmQunf+hYqwkk+v2KJ
G11O5l8PNEaY1JwvbI2NJFjZOBPifd64Lm+kdoe0iqUFVwy2GwEMwcllRE+g37LNsZqZfa9dWzOO
qF3p40unIsRwOZ4fmt2nq5yEBISHAUGGkWLDWg8ZWizbJFwhJW70ze0iwJccUzJKQXmPhFgq20ZF
+ks4eQmKomBsziPERMI7ClJIIu0O3TLzV378XsTkwdmvMjSvSffij/QnRlSHDUnoFX+zNlcGQs9Y
2BT3sFSqvvcyqVT09Yvfck6BVjBD5DDwq7pHCeC/lTZRTwAFlYulnYgi0uKI43P4Wi7VZkbuRh4W
vCnvEGBFV5hu2G3C0znYbGn4A8bnNbMXzsBqXdzKsY4HgYce9AEkLDIcbfFD/bwZXHE38NJga7ln
IKb3WV3zq2Om/XkREBa7xAlsif3iOs/HmxGLiZMy2bj8ixpxanaNyynF0SPvL4v6xKRgXH1pzq81
Jx5lWwxIQeUq8fwbDo39G7FrfuSNqkPd66f9P3n/OW32FxJtCVF7UA7CsfxAuLMikPu2YJPfyhAv
xZPRguBMqbM3E7hXwH1htflNwano/6OK8ipSgplAukQ61Nr/Bbo1djIslB+vvAW/3/hVe7/rUcpn
quZYfBT8kwn7jNO+3Ha+HNUIbMAacCtG5hd7AnF5I3n6myhjGeEaLceIOwD1SA1mffaDnoffMuVC
4tTDJycXRW4cMh5DzPY10mMmAaatoJhpGQy2/0ZIikr19IAbNd2Xa2RUJBElkRigkz2GDIuMYnmJ
UANFGEDACRslKA8CG0zCCER1kUwDv4qehIA2CpsIcmTroQpRGqBNyQj1ELAbFg7vm9SBmnTL55GO
HsESlFyS4GuF6oIseDxmaBVxztSx5CojCyYKOyBX2+gbXrPXUkFcsOOSRjYqwDQ6GUQZiE3w8nF/
Jo4wNtIOOUlYcu1HEBXDtXDvYaJBiYeoBYGPbFMhRi4y27Z3S3NJ6LGsiY5kiARJBEKtW+2AOfmp
EHFBmL5YKLwVXKZsKuHQY74NnMraBEWEdCBKErGsDAPJjRKFFGwuZRVL9EVgWBaSM1vhcsaOBvm/
6/1iiQtgdK09fvJ63I7436HrAQYjeY5k5kjLdTQCtrbKNpDdZ06hpA9MXIA891zz51yQVMl+3xB8
d0NiwgHOr9vYD+RhSf0TYQ0dlJUt9jVwt95AQQ6GBnXLh0siBA2LJKgBUw5efM6kpP1IvLbvM/qX
BrnG9PND0U8b5em2LUbQlWDhfv+Im5pHM27G5aSeVBEQeznECmvGYqszVnn0GCjBZloibMkuk2Jm
rWqGvL9rBLGsB+Xp7UnMprWH6TH4xb+xHGkH0sPIRIdkwDaH4ADZLkMErvZxHy12yJ2j3FmDHglV
TBLflYEUZVoN1Oz3dF59+7vHF5s+EzM1x7VXJpp7HfAM5FFFyimrn8jCMzFEa/TlTfiG81zmsFpy
8BsiTptWwEGiefnXkR7GX16fisgaGJE6uiXXLmmI9Lctgk04vjkyCQif98uwOurL/lISEzgkz/IV
MeHBaeCsJNSrcxnT0DOc/v++brvnWvgFHyaH7HX1v0i1UeUCIksLw22WmxHHGqLSx7HQ6aKkm5It
TEB9zKcblz+ccuFS9ID5efTO7ZYDMmm5mKHgE2IjLrWU0pJaaaD9Q8k3v86bsMGqT/6b897pk2va
xypmpuchPz/qkqw3xPZkTIsBxQh8kf517zBqHAhvri5MtNN7WhEl6hrRd40NybIFmgieN/7tJO+2
K9JyZwxMLEI9ESz4/IYV10CQaGRzIJej69wavMPe8kKSC3Z9jH8U95KIlXI2vZfW23sd75y8E8K5
gSqTZ9Ze/81TyTf9foDNHG1+huVm7Pv7cuwlv92TsE8K6qBS//C1ONIwn0PaQ9CSPnOGlrBs4uOE
MUnBqqUdrKjP0MPphjRz1uMACB77IkCi51jrN9Gtmsv1gfFDWdbMbsBP5Lr6LyDPB+lsmJEYki/+
D1DQLbNzhnFraeG2lCj3LDxSebkcjfO/X2gSDmDDNH8OYF0gWpxb41tEVx+2EsWFcBbunDrSwE0f
sQmQo9gj6Y9ExiM9T7y0Nbf3907jrR82cbdCnDPsb98xLqsvt0COG3ggGs8uwztqCQLp4AABD5hG
1uoUg+muCN4kmpanCh8mTXZoO9h6kWiDeLAZNGSRuzlDORJfHlcmWn7Wf5PlW1z4yzL67LgkKE0i
3mlj2KvIFWaNhmJ8rT3dCBh8mUNZCRZzLCc3QQmI7Wm4tk/KgShRB4Vl8F29fCKWT7cTK7wSs80Z
Rqq2TZwotISMPogDOT3ymZT2by53WfnQjVSYSII4k25UgKZ1g8olMo8nh0ZgJPPhBD8ce1zAYQzO
YKwtsQpLRCsuHxJaq5hHIGcXwVTL57iTD48VpzhBr7+AaMauWBT0ZbwjaxNyt9I0l7+Eoan9K0fk
H+NBI65hsiH6eCSTCsvNX1TZa7G6bQ4KsYtix7efmXpk3pQfTmmJd5SWVwAY/h6UkEtWlzayuqC7
uJ/dJmK20ElclIJ2TTSnOtNm3IJvu8tONbwiOAufIHcE3mVevb6s8T5hmvd/ERFyvW6ola4CC8Bz
wC0WQ0wrhisWjqk5NZMhHhwA0176ntE1xuD8jkqW8laBLVxDvHzwYWM92/aJOBkUD0+MbXny4+Za
eDo9C21cEvyMYhLQnCsnOjvVxbTCfwW3QtfFz2u30Dg/fo3R4oTF8esD4G2ApqmbxgFNLui4OkGp
nQndIg2X/hF2d2VGnAbeDAizJ6bsxsM+3i56KBxJEET6xqmNKSLqCRvAZqz37buRbFI4Y/QRCtxO
FQr6Md93EfEDPqEjd0amduOj4ruG6DVGdajgKJK3hmCowLBWWlqjFEffvrz2RNKJfnhDDwyvwFXw
W0r2dNV/pj5umCQ37L47Biz8G5yYOx2prjokoB5XQeVARSDMQYgsaymicfDiT6MuW4QaMOIWSaz/
/gt1y69goXloftMEhBn+uqVmTfGPw/IjCSbjgzA98INQ4OKIAvh5dJRY5rpPpH4eb4yjMjLBdhAi
UYbgyCoVHYM8RyxCg7kHuATReSiGhClGJqA0cb08vkNYUuICBw2hA2fQKdJbVFjWc6KDWN02LZae
UB5327zhFDkTEkvjrMx6ItlgopVT09wzyUb58H7SsFsB6RDIncK2mxmUF2RQ5UEv9cXIBq7AVYz1
IrhArIhwlf/T81gb+nZvb4xJmMc8ROQbAhd9xb2CrpkWBVp/Wq8gM0w8becjWDGNYqhaL1hFqh0q
49bb4J+2dV6YaAHL9JWOBBUsc4zoRfg9LBjJfFiumLFcAvjGXwrPuHqCKw4VTKiQakQZIVQZgH6y
2/ARLC5wTEKt+HMvMJjSlAcW647wuJbYT3/h8To4XnB5dHP6ZCljxIw75mp+hmJFQLTlarzUkc9D
3thmYiy4iwxxaaHFQKqcfcTW/RkgsODagb6Dt0aY67lVXEGbeVYxJd2FTUtZNYN223njmqgqdAa4
EXp0Vt9QiLBzxpLzmYBIZlh0fe2E80Xxe/T4fLj4WPF5bWLGhvnY36FqZayrsKIwlwTykDiJczol
uxOnihLungNr/PUwg7rV8eZDPI9fWAVBS8/ZGYN3QkA9zJ+0ce8pfDJO1LeOR/ch3HRhHmmRMSp3
1GigGX1FwsyszkBhQVq7zuaE0F8UDLcvjzASEMhRL2334G/pk15TFjHt3Zy3dyLLyFgCgj4+O/8C
zcEoTlm9QYiSABgKLhE4yslw5yb/CCASaZu8ausH4Fc5/cjDT51+Ja+/l/Y9HphGVIyw31xbwbe/
IdcIOvaUmw+wfkbPjASTn3V7QXT18umUUSFlLVY7Ht24rsdieyLV+ef09zW79ZkWgrQ+uzhFm96g
eiTIfN4o80iSkjzRQ2GLQgr0RvIlYuPBTfoxwxuuZn5XOF9FUQyOGHaufofv2FHIwDRhWT3y3zse
JkfSqMrwVDA0aELOJ5fnp+mS7h5g/VIUt+wdXkpcdkuaA/4gsN6oEVdvrvxwca/+tLeh6Nm9tAFp
Un3FxeOXqzO2UYvbv+lcvsMbU+lN3JM3R9g57FilwzXAriJwd5ggSG5Sf9GtiIQXfnbxElcIb86Y
9lRPgMV5wLnGGWdAM8PS3aNijku81rKWkj8yfQhkJCSSdOE/cZ5ZtuphCoKLBZ3QmV9wZD/nFt//
wTEA0re86y7TDMBjYx/lqTqzonP2Vdl7qP0DGuAaMdxV6WOuHXRPCaQ0CNiaYuZDLoZcJD6eFJMP
Ww3IzOa5+USbn9PbwGXjjCpC1PMHOKGT8Dlzd7ecbsuhxo64EmOFEfQRacBdjD8J6jQM32AVglVA
187Qu6ScUjguq/Ps9ZuDNLzPCd5Chi1MfCbi2Bm9zvyrduLckaa8yxfkHQRt6lnlEbEEFf/z84mM
hRtHomCi+SPSlNZ0kmPT++I7fvdjErTUUDlc1fCCFOE262dGLC86BACQW0BK7PE8CQS6oCoYflN+
KnMFX4952gR5YjDwfsEmAmupeeneK8VlDY7WeSXyhzvU1TkD37oH7K9sWBSfiAKpM0P82tg2M4PA
jJcrL87ceAvvZdEY+tryQPEHsJXzz5q20wnVY0+SJReIpeRt03jd9slJLnCXjqiH1I50rNmPeT0l
lY3QbqacMWKSHTjmBpFRaoYSz2oFr+BVH055vvS71Uktw+sAEjNsZvi4C8vVz95rmIuisBYKLafY
/oLfaFDFmOPfQP/2/a/7OHBHRK21+H7fKBJAjAgzObAZVOMcSxSQH0Zhrinrh9MdLUJKEQl4N5+w
hCGzEKZ0ExYdeQyWug3w1UzIrRV3x/uH8ZW1/XFA+FEQcDfYlVM2U4ASvz+5xygHmkx8JkSEft0r
yeR4JWAOVJceKwYcfnLEDAUqBeYiskq46mLVHBl0irN9WG69wU5HErDdEWY8uVsixa67hd8tVSDi
l1CRvlymK/OX1Id226guNv1qQuYCSRzCdC0+xdzjCmRv0VoGwO5LFZQIvTZ8sVdjbgCdkhi0nLJO
zf33VJFOhJRwVbo/F8QC+7cQ98OHc+urMAMuD2AI4zPI1zstU5zcSIYosow4HCbXHUzt8T7t/gkt
30fJvSH9gTLm9y+jl2cgPxQqCSxfoBWGEYMziWjOkRKpAMmyA7jywiGSE8ElzimV+L33J8BRFcoJ
UcAebVeD/CQ/IaHJFb4FuYWzg4ybMCeOqZzgBZNmMilv2MiQ5R2KJUF3AxLnZps50Z4kbzEFT6Qo
VuJQP0Ao+0TnrGQeKPAeYnJcBR31HKlZAD4abMaN3w+fgw8P582/iCzEpidSDRvcpAxyhhZIBDLA
STJKXcldxjcDC066XtQnfJqjnrlpCaPmy0uEgHgprJ2I+qWHxv95gFcf7krM+CyrhtGFMsxVG2KP
cCGomw7l0Vsh7fazf+8xxUTFieKvlNAA0vAlrHAutircM5LNC9DQjlJBQ9qtaZN+KcgYPiRzRvcl
aYSvXX0RmcEtC3DJ7q3j/COdYJyTPLeiQHDwCpTlj4CPi28ssL//gODwvyfatsyeZOv0+PRBTlXg
YrdawCFn2riO/JfDm7ku6EHhVsI8YsVsFMaCjkj6514sn35onoMrgD7b3c8GrW8n1Kxt5S0UdZ6o
3o+Gv2oBGH9j5qa/Cthz1Hjl0AyId2ZVfhfcUV/sIkIDJ2JkkZOkF091SejKuZUSq0MRMJ8Hqi+v
8CCLorvHLZnpPcDNmjBocAtqj8Dpn91Ls49D2UZ2WLkWAAVsMalJO673+ficjaANZ4+ZuqrcI0nb
PoETPQD9BzckLm/ile0Zo09cdwFzqDFwZIbwNeMZh9omEtGNvwSkxhw+0Xuytlmx03wsqL2CmtCg
mt/jF819+BE5bDZ06HwRdZRBmTuockkrBmdsEWBs3Irb7Qjbyr4c/E3QUmLLGpDWAhNZBXn8IAPK
xQOKrFpZE1HKuzGk+NEvyZyDlgCrBvBBU9cgbsT0POJo9mtiuq6DYfiKUQdPYTxCLh+tY2YvjzAo
YklRfqB9J+voEhh974zM8XpCiOfucGEFOmqIOXCEFdFbGbyjh1OkZ5889UB1rn/Au4GZ9faI4Wai
+M4SFgpExtxIhCS5jN/Dq5ujHfmQlFMMEfnaLMtYdk8HYZVA9OyXMZKWHaljQTkmRgNHCQpdvkZN
2qydNZM8dz+w3J+g5cdkVx70lOjWd2rIoI0NcIeKlV0qNmDUZf8WPklT8wEDfdlFSyIeMAj0uQxC
y8nA4Q9KRNyPkliL3A6uo8+2j8yNFRgq8yeClux1aGftSEvERSzubV/ZGzlvCspdz+HiQ1wlE4sb
wah1QaK2lMaM6HqZwzg7ZA8M8JUBbR2/uyZthmCU13UxOg+LAQmEs+IA8Tm0rPD58KqZiRMD+LQP
bTuR4vuoWD+3/PUv+xW9SYseEfA1G2Knh+4mi2FI18ft7pKOC1LZuiSIbevhHaA/IFzcwwFAF0nl
gJDL1KIYiS6CCfBcjepbbMopJOHP6wODEKOz0EExc/81e04+P5Hs3EO9Q0TOkgy78TslMJGCH37c
N4FIQCxMMVP8KWXrhrrmstti22+JzYG2ftK36UhnQtvRzKoD/Wh+7HzVRvAMb69y6WpxP07OVrJH
Dj3SicTO0aQ2/uuUU8zkvYQpGtM+BSstPkOcuDjMoH427gbzE5eH1WdOmPT9GX0IFv1EhPrlQMtM
yMw1kqMcWz3kOw4bb4vHzCWy3iH4GwzjQ5wff1JddjzTuGMyXjXf5IrWgm9iiAqiDRFrkiNR7SK7
d/ToWxUkZ9HOKqhF//Hz+SrOFftzvKr0iBHjd/O+OAr52Z9/+d7abZKqFMGD/WM3s5a83mL/jb53
30QfTpqv5hgcvKCkE5TZgw4z0Sv7zho6zc4BHeeVGfQc6AAML19u4EDG+y9R7ZXsytD0UTnhHRSL
jmxnY3kH6fM3tCcwAo5ZRiMhnc7JCNP8Luo598FroMcd+mtt/3Hoz3DnF+Kg8Iq2gKe9VM2uJDWM
Nz7TLatq3XjaqheUSJJuhs39htfRrhSsXxD+MKLbzb4v/rLPyZqaAeF6/hbOlCl01u2//kO1Nfue
7vMZyN5r9fYu9nz49W+na0Qktsx+srUyed/u9b9chL+1nf0My2QTPr+0JWlIr/fmGGxbxnM1UOAl
kVc4vXEvVcZXZK9kKbjQxAsg5/Jr1yfA9TttrNikDbcbBbdTP6Xhg4SxHUAxkxpLirZlcj12PRhg
uDUJpLxyh3O6twM56s9bbJvvUNUdLp9vD3xSL7FeIKFgBqYzaFikG9ASeGHcz0y5nAuN09fi39e9
Ldny7nQVhxpBbryLaADOQ9QxpPyIlg2+qCNbz78C300Ib+NJfDr117sjsKwcecYHVhvEv9oyttEP
mhYrkWJUgzyH0pj+i0r3HqPewghrJkOb55O9QuIBnphgBITyLaTADN4xta12E1z+7i71WTGKPHtO
RzP6LvQdNM2CiXD4WY4AYW6i/ZnIAvzl9bKQ2AsEkXcbE4Q5LEboOV4o5c90XtU8fKue05urCS5Q
DJPCykyh3Lolopaf+Cgn+LRJEEBJN5fgj9fNXFrf5uURe5TguHBlxhgXQjIH2Hvj8xylJUT8iNGK
dOf0zJSWU5PXd9/r5j+S7ms5lWRLA/ATEYHw3OKq8FYIcUPIgvDePX1/uTtm5sSZthJUZa7129pq
LIVx1fcDErPSZWIPD59L555ogmI9pI0LQY0LtYdPgXeSodBA+CmqMlpVCgM5fOiqqllTCK+NUzWT
EA/z3fneKL6LeU7Uvcn8rkgeFs2oIHdiXulkuuQEHHQ0GtPfBCKbKGt480JjjshA5+Jvd1haJU9+
3vNEL8DQDBYlouG3d78F8CMWeFTldii3dUiR74yMfpXtBFUssObSkI4hcY+vMDj2kv3l6Oz3kZb3
yvgS+hCx5q8XBGCinhHGPyfd/c3FrhRp081tW385N++izb2v7RzLxZ2Wpwsu+lgCCyjy1dl4eOMe
ivn8Y3hN6XVeufVJIEUWYCVHu2phetiX4Xz3bkX77Jhuz5+gewd90nVzrI+QvAw8w2DxpxH3gvZz
qjTgDCHyEu1N1wwDaicf5q/n1/OLtUBG4mza/E2X+5xTsLYs0X2BNj8Z+WPfElm74hg7YT0w5eYk
Li2jc+06IdbdthatvUVEvLQaUAoQ1vdomq7Mohuh+DgrNitkfj/fUb8lFLqft0p5Rwn9K6Gw9zI0
4ALN4lvzzmXLWczMBMerzj80kZd/zcZKX8k4u7MpECRErJxrffI0hjK/QkNSkHwTkGsYbFY59fKr
j8WsrVaFJBlr+ygTJiauw7v991CZ6/KDK4fom9n262lqOVbTHgtHzVxzXeWSbR4pC0zlqb1S44r/
nZ8Gcon+fpP5sqKU1Or3aNKROjWLE4XfhK0m+NBxsAejfbYM1X0KcaG/EuxlmYVTab2Q9UXgrWSw
QG1Qdr2mAPPAKwzOPXQh6RfLq9vN+kIIxka3lhWBobWa+cpHl5Zs6lEa7i4Wn7XezXyOCrHw2i0u
aVefcXGn6HxrxQgsEy6GPKpwW3rfxkRkLMWuoroP2Auzbwc9lFyFt/Wrn4x/TU610gjJAjt9Ltv2
orqaJEPIbQMco2po0zJp1Zam54SRrdBRMElDzFPjuQ6y4JOwR4/IodrWDFAplKd/pZE9KJIjb/u7
B/BtP1KxQNvojI9kLbfFK2Xy5W/uQ+AsHhXM3b+XKjVY8ZrYIte2ZUym0HggJeikNJ2rvt0Raefj
dPP2Kle7fOooTAVHA2ltsmZfsJlneqNAUb5+dM9UhdMnpF4spTeF2jQOZjD+Q4HYB449wGIO9UQI
INlOjpPLA9WNcir5hu/XJhBZkBQnTetKjhFSOsggEs0z0FdWKxuvH0dI1SZanxoabG7LxulR/lty
AB/8LsXqHYF0tb0RfqcoZQ6VNIfirrnwHjOVR9lKHqbyV5WUGd3BovX1MgQpAC6q586x+l6IkfKN
R+31Eg8/DM3l4a3CvCo5V9d9VIjG4TD7zVde076jWfPS/JWXW840OwojqpkOOoB+QL0vgG9O3av6
ChIu3+dzwbhNtp5gmXWmyjuxf9zkNWtFocNchwsoRSfzThN3nRbeMp/FyqLtJ3t+89dZkJ/v/1ZI
5u4nLHrTCWYZ9d8hGGzbWhGyvsoZ5zQhV8hIa4gPkE1JeU4luUbWuEfj3sW3RtzUHH8JkQswgQBn
wrpWnfa6B/fDOl46gJoYUa1PjhhL9eD4OKRiE9Ao6aC5/hTqV9vE9kOp57SQiWcHXnIaL3rsHXDH
VZIkNxLBlYa3gWeO9dxLI5OpoYR4GV7UKPEtfIsfCTKNPz7U2edmeP859g9DHjzaNgBtKJ2ZV8C6
sdiTrtehfbARUbmOFPw1fb4eqES6KkXLMwWf9RFcPuwWWsshwQIHontNREp93xIN9bt4J0rK8Uk7
NOucZEGHDcP5a96/U2Ph/cKJDkCspuuOGwIO7HaxFSa9l878RRtr9Ll45QYQjvtobMacdb1EfTvV
ZtbMt4zVyK56kFa5n17TX8KWWDwc9teJ49+StqhbUnzEycbmoMgHY+FeK9flK4+yExq4SY7g7hBx
k/T8NvoYgtD9IdRuFZ3ZKED7oJIQiLz1uSO7TAbO3GXNONWRI1Ym7XvNDzL1/DRTT88D53j8JKTl
O1t32VD20Z0ihOLuHKuSFWbmlYSlm4rWNTRVJdnOunr9aMl8JcOz9LVU9/E+i3Z2Fj2eq+luGyVf
ouuhPd93zuqU+cCdNpdQLeNVDhG7aLMQ/JXp3ByNiCqWwL9h0Vd97xWmk2QjmWzfD20m2gH/1/o9
7+isLCrECVTLlnwM79A/AaVz7N1bp3GxuzTv9nnvyODyorAXVRv6mwUvaZdM1hYDVulyIQ5+cphS
jQGZr03mhLk+L9yE79kTnvSyXhj1/F1CCm8kVn+VMfbO+18ADxkZqxaW8iBc1fnu56nN2aDjqFyX
B9wUAF7ZRILMKiKTW+oYfmjoOxu6eKpOPE+8qJHMz6li7/XnFXIYr3sv0jKL0eZjRekoovlRSyDu
t02/+Z4jy9WJi0MXeE7XZXYksA2GW5eIu+FWyZqEH+WM/74JNAC063arXN2p3k8UpGnsvhh4n1mj
0AVZHAJ57Kx6nxTyZXdstutvmvHQ+xQe5QXkDwtic33UmM6PmepLvo6QEKtwO9Y2t4p/eX4ogffL
P+7OE8xQJY0Rj3eOiC5eKi5rVIb363lqMJ3Pn1bjyu3ZLgqllQrp0HHeExiky0UWoLwLtpFzSJ6q
+A5DUBH6QQDa8OcvmZqciltWQWRgFxGBz/diL9xfV6Xk1UMszaIafkwRoDfpFe6AQ7bksJi9nr9Y
dBS5oR42Y6pYRv4zeAZTedv2jCir3+V88NJN9pEqd9xtrsI2tZ9XVzKBjwPVpvnyWTvgJH3vpEc3
PAmjWrHC7/TCUAmgaq3RaLnp+QtCaR0UGjhkenK+rjgZLjUpRxuBGeVFixBvAFeBlf5LtNO+RB7R
XqvTNJRvhtfoV0t0xCL97lkspSd/R4ngq7dk56XLgA3iDZrj0+uVSHHbuhlhOa+CNowBpGWAL8aq
P+gbiiE6why9loReiGY/LniVJnMuIAoniRYHpvb5mx9eN9hBDlaqr7o0hL7IDEqWJCpRmhVU4Cyl
X/HW+JwCH+1bqkkZuvdSHJQTEOaf3zUW54QfD2HSs2lIa0/591XUGZ1r4XSTEnIsNpJTaGh6lMXh
GeHbl08YwrsuDJ6zXOdmmvazyf4keK/7Nyd6IeNx9xtsdotXqTjZ0fWvqSnvb7z9OlYyjW1rKzju
WpukfSnOYuO/l9A4UA1O73xpMXqaWGZt4fNhOu3wGpiuSBU581z8JprshF7PbiFnyHu+afKn3Qyg
RmuRt2ahRS3fQetWIaWUoQ/uLLmU3XW08SOG0jKIxeLT2lZijJKMtn+pvRiC0t1wXrz0nr3DrGwq
uSei+/tVjm3LXX7cdP2hvXNNW4l8sO/8iF4grZdMAFLVMP4lqcKD5es83krNs2QLItZdBYjs77br
+Lr0qOX/QmjC9q8JA16zEIgi+Vx95qSiMJrYZOBouZYFzD/Dhxqq1ek/M/tIT1PB6FEYKzlZvWWS
KkzDA7rZVUJSy7W+KtQuq3YOpfcvvmwRzcXACGwpIDcOGsLvzv7QffUMkXnOkADvyVWScB7sPJ6s
cL9me0IQ+rdYdNuuWei4e520vOf/37kvvV31XguBfo73MiK8iBFDrrdFTwInOR68MO963SgZ/QbF
uvglf/SND29WVmSQ+dR1q6kdw6reINuxh6Zix2O7UPrI38sLNcUox0q6uhU/GbwAfjfnE5cac2Y8
1y/Fo+sRaIBbnPBL7rnHaNfTwCnKX1+z0do2VltbfX3P8o9Ukigz9oTGBn/z0T6Y70OmClFBTpwO
B7oMiaPTKgAAVKKbz3kt9SaSiZER21FSpVGjK7Lz67BIiRHINEWN0UXF6WHYvPevc6Uhleu9IXZK
6N37wzh/eHsK6xNFUf0A4wjhJRV/Urix22l99h6/L34ZVLqZWvpjVkpOlEwfq/tm8TWLVvBfITbY
0TKUqSNuPAo+io9M/GDOi9jybA/URfWcj0eyhFZ4t1pBY8hCbJ/cHxVbYLFtI09/VL1X31ZRSyL+
57+icXuG3Wf/Cu9YpAXGrH/27fX0GonBEZd/aArhwkPa/vyOlUJ8n+5B/VnOgfb+54ChAsZdukay
5SpapmpueqFi4uba3J7OkIYdiA8Lfpljmlg0Mp/bH38NQQsgI4Rh+dzO/DXirMTbvTlY9l9m1UBo
22UmhCQfmPpCG60dH7/WrXs3pB0rnjN8/Wv5wbAMiiONEbz0jPYLlT4O/mKcoSqPt5Pn+10c2f7L
2xxp/Ov4d5OYkH1xvFP3JkZb5NLqjeGwGdIVvBVhEJbnOjl9ZHxRhsXFKBN9b9shsMyl9IVxtoqR
C8sO8PpJBmin9BXNx8k+XmviaaroAxTZcauqAGP+xtjv6/v6YSvxKsQOSco5DdPlbKNQpKkAcica
BfT8pBgtUtHuKicoC37aQVu6N53tpsr2gwZdWZ2HNj9atn8fTGNJyOW2f3/NtAiKqrDCFtPW3Yrw
tRqdxzLA+M2WA0ZY3/eJ9DVXC1Yh7bksv2QKJeaadQN+jNtISpBsH7p/LLPNi3SVTPPaPn2/wLFv
o+t03y8Agd/UnmN+er1rvDsQW6adSEZJRFNychYPLyRwWc7w1X6eardJcVE+j2+tk+Y5DNw6Rv4P
7x7QbakQH4tl4JosjYJmNQENWYk+zgNQ0FsKWObLcSIbjIN8CHkjxYM62pkaNnjxk9Y+3u4+/3h8
rz/G+54itNror8rWoNB2UcmW+smSCLFjfxjS/3QjlAUO0yT/WhvVTgg0SX3Y7ap0kpLvE6WLv1Uy
BW1pedHQpCTxxZMAXTBj/I2vX3M7P4c0s20qWFNMtJsxMEXojrlrnoJJ1jwzO/vN4huzaLJbn+rF
Yunwceng22emaXyjv2uwSks7S4cw9NSphjxDmx835Xlz31v3JGNPn83Ph5iDtOK4TeUQhG5+7r+k
lWRHSM4aKmcm9G+4CWU3VQPBp1dBSwtXyAT/ww9bOTuyZqXrFWu+rSzfz3DA4PV91o/15Yio4Snq
Z02WgCqvPVs2cgFr1Wd9N72yG0UXttW8q/oTmf+VYV8T7J5DXslwEHfQA/FsgF7590I5TC9nooR5
bBNz8a9Q0WvVXbtq4C3FrjY/VQN35x//ZvWw79z0TOyFRHX+5j6LfS8f2yer1wOyz/X26D/K+9HL
ZNb++1j05kEeVWjgJffvV3SABIy3GZtORQhyeTbC7C04Yxp/URoUVg9aiGSqUfxafGd+bW1Bbjur
n61Ce9be9XATPSRFak+wCEXrSpYobNudN/xFPQZX9rzg1136I08ZmwQizzdPRC0o2BZdci2//tcs
qt2CMloAe5BW4wrzA1aNlFVyRFsqSZnp5nPWT5UHBUi5AfoDvzJnK3aG1E6MRzupEJRLQZP2Qu2i
qa6z96mA3zuJie/L1vVSWQ7/GoouJFn5I0snwODAeRIAFd+LhAqkbPhctD/U8m+Kw0GREnV40+6i
4u5GVhnaswiXHmlF1bWzGZAsUHwkq/ZE3xSX2jQbH1bSqlbcXpXJrLreMRuke8LFOGAO7Y1UrJuU
KOGRDL7dnQ5eESkY++fkX93t0cbs0SS9uRzKBS7xTpFuREhxoSG4pBUihqvL71xjNWCZC3Pb+Tvb
OvXbWpFkSgagwwhzxe1fKygA52GimR8KU/Ihx/p/4qLRQaR2lfkRtCBCr/vXXHf5LkJFRp1KRW4z
K11VgQYL4qIs98W9JYQyxHBILixa5F/I3OmXWn/xS2vlx1KBcP0uTlYx1R2akssp3039Zif0UDdv
lXxbiU3JhtaNzrnrvfne1496CQW20HAky2PDoIELugzEov+wghcqOeEaMR5c/MMdrnD1SuXahuQp
zRaCewjxEA4ZcA4/m4tHfqFrEd8XpJNVKqNZg9xk0yj0vKqlKYd4NVs7RM8VVfgLQlledtlAVM98
5H5w2Dp72lcKKaVIe3JR6Mvmh4T+/LZ8ViTnUuf/bH4SnSD4j53LCyy6RFNHBSXGd2Z87ZLv2qbj
TYMY2aMjVbxBpxzdonTMPY7DPkWnAQjz7d68tfdCKhixrt5K5Qpummr40O4q4bnXH9Vt7fKaeKNg
cTR0XibFr2trQ17It5UtfV764ERQxMjLSzTSDVLQOcn8wIZDfcmCllJH0b/pfvPmzyp8Bq3HVyD+
ddFJtZm7mz/PydKZGXdpXtNC8df3G89JBjXTHN9y/kGAWpKhrk+M97G05XUQ+H99y/XOb/nB8jNV
90/vJdpyScpAYT4Fyi/9be0r6CO4i0kY2inqryaVUHjOXlp/jd2PVP9NEN5UfYK7aD+kzF8P541V
dDSj6EKmIcj0NhMKrajgT70ltiCAQuVtDlktnQv6En58F1WRcewmr/OeQtNZdz2YS/tPdv/q+QiV
dK1eG7NTxWGyf+Os7a6/ApJ6a7iVxatIJvh3PC2GuR4St3uFa4/uzMEPWiR8HoXbQPIBdV5OXgPp
uKNvV85cKlpaTv1kdT2SVoSGtOMsNnIEis0dTzLxLFtT6SYhwvu97i5qX2CZ2qGyqvcIriJiinJ+
YDwraYkZ2Y+jfNWhVQeglc/RM1f6vxYMVsLnFln1qnvT5wusoDIb3hucbNVZ79B+EFAU4DUOTsm2
QY4a1GuXaPF+7q0YFpK2Ww/1zzMOTZJfJ225pfloVWdNqBbqq0hiSHlERm3dmxNTOLYDlqg6hgnP
/0hjSHT4LuU96EAd5mOx+M49V/G9on+ofI9v1o+fXAV63Fg2W4IGWMoTna/ZsJfnmOz3iu1LrUjG
zuEGWjKn1PYlEUHt5OdcYtS6ShuJtE92H7UPcpw6h8tva9Y9fuQXbTlStFedGSWcLESluHh5hg+z
lX/XmqOxdJo8mMpLRzFuk/XvIiRfN0+12ShrXA+U7/H39rX/3f/6StP9bMSVV+3M4sHRiX+P+cP5
MpKVY38zPDakR1XWY8zsLPbpjJ+NWfzQPvXXy1cZDBGjJ3ES92g22oud/HQNMX6cEVPPSgJb/c7L
zULA7c9lFF4k0qNb6WnAJr4kwhLrSIx8qcz1iDyijJhnNTSUOZfKXaHruXkg5nHc0FI76ZivVpUr
U3S6ltF0Uazd7MxuW/bjt7QfZPoQU8+FPk0SP2jkuNzbq3SogzlzfG2aT9H+TM217Kw+275xHBev
jRfeOQLGsw5Hus1r+XxLy0z8cFEVkt177oeC8aVANFY5/LWXBHR8C2qEpZwV4ky+OYcPag47fS0T
XYq87LFttBKulAFskAYf2+Gkyn4JGjNCjZ3wyxEw0lAO5nbsE+0WcDDFbsIl8VdfZwa5vi2glhuQ
9ffWNNjn/qYmTbYvJPb6g1l1C4pZXyJZz6naIsTR6mCMz0x5LoivdM9CCbEvMxcSzL1QyADZ0l/X
yb51nPzLuXPbY+72k/lvukeVWzpE0zCAcfSI4KL67NNAuU/qL5+n/rnuJxb118nXnjZi1JqkLhf9
qj2r4+90LkJc71wRCL187xTbj8w8TzGMsykU7DwX8ZoZKPibzE1xzWx3+6We7fPyeb6ozahwTLYe
Qjr9DqtQxil+O513GYUmYygDF4RU53m1iIqJrmHI+wQrqIkUyC4F1fz99mKdSg9vfRFa3aRUQek/
C9dEY3csLQXP88J5+Aa6wxHJj9AfiekWAZzo/XVTfk2aoj4t+Meut9iUiAMTPcuY9V9A0Guit+7f
6O1SkcnIREzZ/g8V28raEuk0AH3uM1VfZsi6xXRIxgHWle81D4A0p/qZVYpRwckm4WNa/KscTYn4
8QTqBmQvRO81q/kn7P7HxjGieAlqyb3lT7dPEytgKDGBaZ2ZXqrLFj2qMoBbWYUVxFO+WIivOn2k
J3nzyY0YNxCqFyFC5IweHCnFTTl38o+z3X+4XKAXZKVFFsDzUaijYLJyoTk0yV8CzgnngThi3m/x
RnkldLymjjtzBxnhi3ZESfvx0f0VbQdB3xIiBx1Q0UMoYnMbPbkk3DEAmNkg9fmQVBksI7QI/eLP
prtub199W3c3G0VAPdsLGZ+Paq68Hd5+vFelvJ2yxhEyzg9pv7SqHnu5BhHtX2mC14bVQXpMk7lB
ol7oHOKDeRA6eyv/ZpqZt1sIIK2M+30NKqXs5/RCWrnANc/6inT4yZeEOxEjY4kRP5RoICUuxjjn
fhI9VNQLgLfFUBza4hUmjmuHWFPKweTHAZYktjMflu+NOyVd7y9iFGsme+fGl9G0uhFOdno9K+x8
RrfpPV1RFNw1SVzEuPRP7dW9bCagEE9MLh1RfqVfhWDAjxz0kobxQ4G1+ReDMbnKEsrKyXm654vV
A6G8CyQp0iDl/WxfY4ZHg0A+2nY2vcdICEo5r7gsMc4O8gNzQyGEfMWbV57Aa9METoqt7EqIV8jz
wkxY/xVl8ixdJMMZlYvdE9neI+yomtj+qLsPWNJNPGtcz9WrxCKbYRK/8nHo5Brep1Xn3tLQ3LGa
fqecWnpuo3wt9XPubeLDVElIYz26+Wl1f0epsX/jQ2nYKV5tq0saNeolybynmv+Sub0+59FjFS/Q
Zxu65kFKUhERDsGP7kV4rc02WK4qQflezh/6m03FEn1R2SUue9m66k56lsNaXYhO2dqL9Yynd+hw
RUxkb0180HL3/njGxXP0cpxIboMT5OOTIjthmc+6mi6I/9YLcKr6zzTaQGn7BppV8Z82atxuats8
POPsE9kiRmbbzZ8az+MksArOdBTFpSzvFnKfWsZb2sZk9ELCdu+I9/YFaTzybtNc9q40NSmRbbu3
k9zuG3tlurkZktz+odgpUepHUcz4IXWj9x7g23RehicATIr9Q/1UXzZ30C/ij1fKhOEjSnXuXcs+
8hxI6TLpHRvXkP2D+I+15MojGIsUAytJwX/D+9RNwQJ+gV2T71UttM86PcwF9AwBbDo0z5P7ZDc+
EpXgNUD0GUIOrq/EsDjUdlj5JWeqgNvbHoB/S/L6O/e7/D4Uy4EE80C35oMQMIstWdaftaS/RfpT
ZLPVA4rViQN/xaMbB5Qj3b1X8OHY6ZBEhF6MDzF3Ui2M79lad9vdsLacJ+dJIMcgccVeEB4cO7Cz
yrwrbTp+oDtfelDm/9k1tQHpHi++jqRwphAIebWkaQO3B9BQ00wi0q9V9QlK/pp/IvsAawVv3hb5
Fv5Y0Iloh6zu37MSZAvpkATVWFWLzXnzckLu/VXJ8g3fh8qsno6P0ik+j12NRgK6vrc+2j/XJfdT
Mx3jgKs5Fr1zJTvZ6VszzrTnpdELd8iCRKOWxXxZ+85DnZguBsmgONV/Lo/cr+M41zjWARSxCvs3
CV1Ti919cmwte9vezcM9yY2F9gTnI75l0uYGYUBUB9k71i/+tSIghZk+dGXvJMJIF6JodiNjrmFC
Y1t8IVp9eK0s6ove7YMptPH8onL4+3Xk5yV852vLf0ZDdrKf3acAPBn5uhfwRydRBQ+bzpu5xlcy
SkVFRUL/aIpe0Ol6+J/l21gQSlnzKQnrb0YnlTKg7k61BFq/MLh8Xt6U6t5LW2KQVCfXDgHAWhOC
rPhYO8iyc1tJkBU9bmrhxGmkhzvQ6lIRlay63ktv5n5Ml39D1Oe+wlynTLQfnqEQvC0Qj2pEkmpY
0UvuCQozT/ZLeT7cgU406oHAbX3LyjTE+uZDA8tpU7++0xmTSRiPUtP5+IqlYfb0zB7Bbje/9GG4
6u5tD3K/wRnVvND3IIRXIEH/PNwQL7UJl8tayTBRuT4ArP3ynetkTUruFKxFupJoLuqJYUpaZ+F1
9fvojzNt/EquuiSdXvaf+OEQ3r8u/4IxqTYkoKUrW6rEGnmYbzDTmCQjhoGggVEfhmys+brCN5wC
f0nK9tvDfzrCSEXzipqm6h95Qcx7J7GdoXSv4NrD21OAh1bcfWi3o4651hDPrVs/JzdT9luU7KSl
7/5muYqeRh2NHnG4nYMgYQkcwUNjwO6VFC9L4CK87Dlji7minq2DSkKVSWow+/HJVV9q5zp0cfFu
4KZEFaFXd1BK+yvT7SM04PcO139OhvALo1er6+hSUk47bl6jpfnh90CeIiCzYu7CIKLGK9fQ10w/
xqQ45nwZBXYSoO3yT/l8wDmybokkStO79ypI+x00QXT2L1s7GQP9k7FgvbZQIjScT78eEmzdErUr
uUj4fJSt1+/QtTP6zyG6F1QfWtTGlC8Yg1fd9BYxWpvIMIONWlXWeJ9kfBmm1GVgMwbOnJDaK2+E
jSKB8cz/o/fxnx7kq+bf0KyFCJeE6N0IIf1UhqFS+08cJVeaM/6g7uksupwtEspiUyrDywhAAtm4
ml7aL6VPuuqLuF2PpIZrfyoMBpz2jb+SoVrcsn3d4QU9JipK9ecf2uICkKSNQdNuynx4qv7eKBBu
cVBAn0nuvn9TmCiqJ/HYJDXEUeGnwy8FGopqzfuyiPSQ/dWfaOH5hwt5nqyvR5nfiyO+VZwcOvNm
0knH30gYsfgCKH6f65fBuXsFCIuqNmu/p/lcgoJPpC2ocd5k9lC7Kt3qJf5rvDQ3UDO/iiE9E7zO
HjLXhArQRDk8vXTbpQDZHAXY5pt3QxytEbStONhXV+hTzHrw6pWT3e2yTIJ7bfDKlX5W0fXzr12o
nyLIFOHwPcx3shHeDuzqzvR49ZNjJC3Ug8DXANSe9cQlrIe7/tP9C28E3d+qtGiFBsfV+tsgupuX
jl32rI/ghN0PRZs5d5+15yTVx64MEC8KYl5R9F7N7c+yHZrmlj9OoWbxm/7npFkw1U4ONm/sTBpq
HDZnnzPOyGddjMMeNq9CqO1EbSR6Qv5ALjRCpXtqNSJz++DxkyitPf4L73+mL5uXvyzTUNNa2r12
8Z3RlBmFv4rructi3EpDPp/uXgxqN9S15/rIcbw5T3GCBofCcjKeV6gCRPrmvwPvWIhCSjEnt6jh
ZZnXGU54aQaK1BHD40CWslfQFFjVKdl5f9UoftqqKLR0Hvklit8h2yjrd/WwO2bcGpBIl4aCln3r
r3Ld1ZDYBfqFvPqf2Sve1sBXC8xzOyhI5V5WJjis4f719klz1qBc1bz4VNhmGQ5ZkY1sabyr2YQf
sSTZcFvQir5SqQwW9aAeaxOkMOMYfTTZZWt+mVaoxghRqBuXiL9y9bn9CqsBXmw0M3uEL4G0r3rp
hgc/SEnhwL7tRt6J5RvtoNj9eVlw2d9kBWvr61Xk0CRwwmAUu5VTT/8qLdZxIusJCGPpWMVnwglV
0solyLbg9bPIPlns6VkJhQdUhKmpCdHB6Bp8MxFm62dqvXRg4F/8rAWUbqL8/MF9aiYgFpkoT7em
LqQUex8qsge8F9c6Tud39bvnsX60uY87/FcSMTzHi1VZSak0j+k/la38fFfgV46EO4C7Xrh2+Ev3
vWdpFX2mfh+yAY/OUD9/oqYd4zlMD+ef431AAncdZdmf/BmlqW9WCFIBpWLec0IYLu+8g/veKqjV
kv/YICHixLD32nzgA2ylGrsxe1Hv3pNW/kVhduTfS0V7Q9ARaaz4OIybRL8iRDxHtMYvpK1O9eM3
c4qz9jc1MBlDEAEaUSIOkHfFA0nP5C96KjxwTieCSrtHHhjOOGbVoDH7s1y+hORoW6dLJCmd60Kv
5shiwvQ2erFZZcWaC0X85TYs/4zSIPps6/wtRu6vNJ+XFKfmm+tUeVqI9GtOskNkgs4e/0sU1N2M
i8P5NgIsG+78AzqMlx8BBbGWmsklCo7ERiBXrfdxMZweL2Zu9X8hVcCAUrwRtRr5dREw6+4Bsl5e
+99fbTOFdl1+1t1CPYN3kBsHxCABGKy/gq00NJEkIC0kqJXc2264E8zLSiOzpUaUm2njNNo+rLqR
pu2P/kv3b1w++w2aXzYQ8YmMi5hdQbPYhkpu+KgtCfk6WQOSXBtYbo3mv3GuJrtgQbaQTH3blB/n
CM315u1nZ9Pi3pCtdIMdE09S00023yeaV9HhcYqbaRGTT4nc3Qyx/oW3VEUdhuwZtDxIYC4L44Qq
X1C6zTuFCHShD+xYUX7bXbop+gEIMT0O5UeDTcIr5fSUMGX6D2r42xsK++t7zxLzm8IQcRPoH2Ph
8U/Wd0kPrkurpgLyClyGUJy13IdbmmwimNbSpFwFawQlfjTvjJ1D7vZE+1m1jw1J9OlhE6CXP4cQ
8FOtB+BR0mqxsRkdejt3/47niEXVYRrRz9XslyQDYfAMpHCxRR/cmHPt1qhWEC0cRVsyUdNmz9Ei
iqHYRUqh+5aji8M7nMV8+96y8DgbnbKTRXk2xnbUNXMcS1284GijlsKn1PBJ5IfzQbGbHaL2y5Px
bDAzUSf9JNplEnWiGRqxdKlh1rA8XZo+Oc+e41wxVaHqeHZ8ifMydySYMnQM9EJ/kRneYa9HD6f9
prKykg8BeVAsjzkZQQ/cuYqT0txZ88N2Dg/we4sLr5ENRco46pOX4Ad5qf9pQUj278ZI9l6/Wxa6
ca1MDs1lu/h90Uvx7GYGoSTKIIsas4qqI39VN2oa8m+/xL+zzinWMEWXk7fTGR56NpHCIMlvqHdk
pCXm3Dn5UAH0chDh/j+KRN9evqnFHuYBPZ2yic1I82/IpmvrOzc4k97HOWL1LAvlpnaMct66tmIT
E+ar/0jFrURn1d60oS4VKS1SeaQNV15D1vVqeIjdxc7n29uu+2jSNC9LMqfYo+lsFlPWFbtFAN+K
OklCvn64Ka4qYx4xd28zvN2/vDc2lull+vAqvwh9saF59i/2kpTs0mL3WOl7T3/zvuJt9J3zBkzX
0baxDv5GEtql6mXXHsmAuplrNO/yfFR1j1b6Gc+e0C1E2RQmY9cmxdI9yGpf3pR3P8e3A5OG8U/+
yrky6jpZdWT6GlJTAcws54ik6hQvMghtTFebuCGYKlV0QFAEmKur6ffFnfrhMVo3qM1LK3cPgnH/
nbXsezyTA40A6hXi3C8zcj8MJFn/GB9qU4PHv8Xs1Dl0nkEEFxOuAJkpJ8vbu0JRwYCrGvVPSu9c
t1AOIdb5AIunDoQW/7jZXsAQx1OZAeXdgOB3dLQFpQgWguhSS7QQ6131N9fUOhfzJs5gt7veeaqN
qZprC0WIQ7D4SyUtzSC+9pzm4WOcw3sPZ++3ScCtbADiX7xHNrgiBc6LfWvc9/MtXq0XdHomrWr7
PD2w/PRfxsPi90N1yuy1iMc8toDipUcpOUq/BlPh7Ke/76tVp+yHEj/YZTgXSC0mtzHc6zJGngeJ
+LqRdDdHt2belxsv6qGGJDemEFhQgNzVS+cMFuKsjIChCZ74v+Cl8Kg35pXZq2e/do1CQ9cj2iB2
/Pu5Lu3aVNsuNc6WSW4qj4Ms7gYaOPkrzBps+V4gUei0rNJtiKdk6PjG4aVxaGqkqveR2UArzfDZ
b1/H4eW8V5rfZy1cBjqKeHw5gMX2eKektsMBGoqcM/S98LeAfVDxsSMZxTpc5EmmO6I2p/MT09Mz
qckOXEept28+PUcQMXD5O4xaQZREWxz/oqersB0t9a8UXhHLyqKfcFSb76q3ei6O3WdswzZi85GS
rkrqE+SjfyqoP9XxVmfVsVU8IunPG6L3NDnAcIwIJZE2j+gqH9OF3srWlz9bVG01Ow5er0z0MlE7
CTfTB15oO/NwGWUVgzyndn4iA/0bfSfL8lXuEXQeD/jK+naxbgMW8qUVlsZFnlNA9zmrhgbUvExM
a2auvJeD2HCHtJ6/2RC5GWnRBeDmTbIaZ3TC14UBbr6ho73lVHOfReCb0rVyHVzVQIa+J5EZrKqZ
PsHu5pv2NmRscv2T0CajMIqFpeovvrc8hx4Ux+w1frwdVcNbLy/A+PK1T7UlSPHQC5qrR9dPsShf
oZ3iKQg9KvNoFkJNQBDYwFraLZpsOjfbi39RgafJjtIxWK5+Xe6Ha/n0TdQdbbqroY8C0nH4TA4u
DbVPyAKEAkF0IdKHnBrMXUGzDpnepgv9jwrCHGavBbI0PTLW0t9nZf+efF1/HfREIVLYqoFbaA2b
yDtllabIdP0AzqUbquZHp/ifaJewb605PpRo/A0T4AfnXevVOR7Qm9dTfa7a6FIiqgYsCGwTsZ2a
yPr1WGc670X5oNAF7+4QGhgewMbGJu7ztqM/v4bXZ/mfWFPXX//1Dxzbpk4ju40z/ZSTrrEpvR56
51Np1mQtJ6M4++ftagkCvL33YLwZn35fOCUzoryDgnNX8lWKADYGUZWMM+G9yr6bZPQYK2DbjlIb
18Y/TEQ+qM5Fr3loP/hegOhJ4jVx85Wsy3C9sItBpOIsF1ctGXpb0i213QN38d9T/qbUu2vpViiL
YTgbwRiKs7U0RtwEGBazcKMCYOrz+KGJ0cbQURiXNCqjBGA2BJbvQq8eND6GYtvkv41NM0187Dkl
lvYRKBHz1GrsXygvoLGJxdQkTxJYsrQZef6EWPjcX4Pd4FnKv64i//+QMqJeeBd1o7kgpIpcxf/O
vtefQvot8fVnPfwEZ0dSMsKO7bEft7ZVyZ67LtU5qgIj0d4QneQtGKeP1eCTsj9OvF1eba7F8mOK
p5w+fsAEnfmhNMJClKVDvc0UFcyrRCi1Q1vCc/w1C2LthhiFSqH+ZAczzDQ3MexHx4vYhpjqKWYZ
aRYqxeqmxdNS/LQ2vdJkdcU3hVPsRcss21IIxwKdin1ejM4Tpp7WExQanrzHp+HJuQaUT7PVbCF1
ziWFrbSDvY30gdGm41MLuD0XmgiIvs3IDgnhbB1xcc5TK9FMLvo5OrYRd0PWcUVuBUApZg5+Xxhs
Pl327z4pgp/L+M9vK1wJBsQhBZmDUJBz7kefi9qnd2nbO5QEoKgNNH4phJOP+n37OPfSCiiCuCgH
dr+/h4asvUCWh02/mVFxYbkJV1Iz7SpOSfHYAAkW37ak7mfxy9B0L2XiX3sIDMCGM3RfT+6tsGEj
F+6rStKZSVF7bc+Bo8cI2EZUHWqSQs9RaFy7NJ9CnYCW/g9FocC1+A1CjSyz39/TdW1WOb5lO6OA
6JFNIDBEqoCUFebxKXuIL1V5QWAH+TxuVe4Xuy51WfgKFPbWM4Lm7rXppoPHrs78cjMNo+eXJhaa
1TP8netud3xqWl4ZGP/FmsFr0l1m11x/vHzVaZSh8r/RcCQCes4xXeGcrgcPMM3h9D+W7ms5kWXb
AugXEYE3r3jvhZBeCIGE9x6+/ozsfSJO3Nu7DaKqsjLXmmsabHrdWGBwaSQri3q6iJ2ETyYCXOxn
MJCLwq7SshSavl97Xd61Oo0A4ObM8s11M26Cy6meOys84QmerrD3S/gf05oLNpwWa2bK5HULR1Cm
KBtSxU81HWy14zbp6mMeZTLunbWW1qY7wf1eNFWHtYxbFp7aDtdJDOcHtd3Pld3/mdVIAuLmze2d
QUQnF8+9I0kOkW2f/yicA4HVpZUPDanMhZ0eSDCzufB8dGw+1AGXqnyXRHeQMKpyR/xo+LLRII0O
qX/de4GjXkr6Plngy7X5+pHR6luAoDs2qMbTZ0dho0MWLrVyyOazXaI4XemRmNuV39VFL/11/bxz
WlpU+JeXl8WEzAg5CpKW+7HPx1+meqhLUEHhGKyFCjy+E41r5x1QDD9bG63RnyjR2cOtOyH4vbbp
Ax9LHAox0dJfuxaBbOFCpXap7IJN68ezsfp4c6UNdmGlZA1yqR0qbqcsEFDAGzjE3LBpLrsp/xD3
B0/3g/V8PlHdK5yflyJ7uPXX9sKRrJA7F3OdbO8+e3eYNIK1S0H5vGgvRtBSSAcqCewR0LEfLqoR
2bnP8mVkFAMNoUewZHqMUbidhI+BgTnSDYf1J2F/2A9X7XMtNIxXOS9sghihXzuHwqSMI1EiSPs6
d5YDPi5/bGWm72r3VfzjJ1tNlbhu9JYM05cdOQKtjX6AS1cxF9xlmMtCXvInUE8h2wx7IKuWxgE4
MqZfdU8l02Ccyubi/NsAdqpmSd6mIecgsBhDJMm9uu6cGN1Ug/fXJX8FVSQ+H+2En3G0oLziJssX
jZxcRxMF0L30Lyc9zDAEWmBmBcQZscyzm9INNqTiiOrp7SrLzoF5rFe2rrHgUYfat/rGDeVvbxNH
DDt34LAXTVhMPozyxbax4ar1KKaYxa4Ya6WL+8/bF7Qi0c9FC7n2ShVmmM+M5s17MC0nNYAYCHLU
LZ+L5pO3bkVwjs+fpoJzNn7eo5hEBsPl7Q85GyL4hgSUsBKcb6zQjnPEquGyL+frK/cRCFWX8r4a
4lqyxWRtUTOX7812fysbFDO0bqaUar3KgZxm0Jr/s/Tz+qfSlqM9kq3fIjaoAOUY6EQV98ojuorc
PNJjjmfuv/o+D/j9jlNlF17dT1e9bRn3uOsKF8wXr9Ozrsymh2xTzRTuvLtERARLfFHPN5AHznoA
6JvLPKJfH2/zLzjZ6ZYrYTk4p1m/Z3+T+mktSAwz8lr3XlwFDZ2n736IoWm+Pusof80FMlk1210O
QvpHpsCSuxof03bXFgPkGlNqFuLHUoQBOrkKpVl0WRQk8sMspbm8BLeZp7H/D9goO4sHblqydH8V
ojicvzuTOIblj/xlX4i9iq/uu38WpEsKPhFYm0+H0ez1VNkdmhkv062cyJaBY5In/yQRLXo5bjud
9728gfcJnf1eLQoJFuaXAlvl59nm2t0g2TVzpzqbx6zEti1phdit6jr1kUlXFo/ORDpUXgzVk8t6
K7X5OslM/z4re56I7ClK5nWZ26ldgson7ER4pbEVRnw5igzUSRmo1269R//WS36sxwvdE4fyb6Sz
RWM9TjR31R2FEg1NK25zNLLoT1aF7CjK36J/0SIRdP8rvSJFTp6w7e/0KBLPxz9e6JxEgOiOq+IC
sW94MHEYcs+NDSk4E5rYHmfd0NliKuDVKtbu0sPyi1fxiL5vIBoM69KrEJ0RGWfGrUQ51jTezs/+
hr7svigK417z+Qvg47WaA6bAP17FHIvbRNE/9XNxcLsMuc7d2DDWPOGC2Tr6269jN1eOj478zANU
qkTrR7PF25U3SuV+H2+X0+Ol6HdeIkeGt9w4dq2m1cXcqH78CAVKH0n7kuwtGH6pqflg+FglZbaY
4Izjj0wqYRhsdH1+avhEHb1XkiPGUb8UDCbwGNTH/z4l/rQnXxH3LsXkuxQf+ZF7eG5iqpiNfNp4
FKgSDo/ls0iCYIqJdpJCAOiTOBhGrYqrfdEHZlkd8SZjXlCP/ft4LBjui6qRWtBjh+K6tvx61pZk
gswZ+25G+9I+9KOrggSVAsdH5D/fbc3EwjZCr+kYyqpKAwSw6UPYuwxAVYdPrU+C+32dB6Jk29ET
PqHKAYggMR2/EK0/WgJcVY8TI373eWzGfumf+u788UvFlS362EMsZEcaQfzG38EH+dJP8JMV8IfD
X3APr4Ybh7xyf/w9zvkBh/z3pr9obBqerWmbBiBhWOsuEur5Q/BjedxSS2oDkMGrWUEyq2LavnYh
KQoutSaTWWjgAjfL1TJxxODPVWKx7kPxn80WpKm4Lyd3g1cqJbek013hOwGw9haVvv9ZOj7t+M/m
azQR0JnSCncDJcQmr2xYd0nyw3+EeVaGSXKYnTge4qXymOdiYdwaBz15sv4d85EvhkVx5usIRPLk
N7YXSaU+EXnptje7q25/w31fVG4/rsH/T7qSaNs38jVzy9JbDnikJM8vng1Giq9Ez/+NjE/Rzu1d
8hw5RT92g+w8uWwlI6X9ra6sUxSekF8Zuv4u7xU2Ajotr1TkFfzfMpHWNVUyN1iSSz0VFfM1PuEt
Wo0ti56Tni07p6/x/kz0wGjdckpXeIal9zIIZBhiRlpyOWtxI3k9waYfVAR9APiBWo1AznN6FC8/
Po3143vTDN9HiJQykepaTWkEMdwPH/8cDnIz7rp1rnvlmIQ9tddxaKG2PevIeMfba7bkp50pnjiB
DVM3Dhuh0F93b9Ga1f+knVgVCOkPP/QxnFQvDEsn+QfxIwlISJa91h4jv+OfJ24FX+wo+m64/N31
3QmjkMu74K+5RBQubqTZ3nLSwYDZtQMh/5dQYxWtIoeZtHsZ419bNpZaDADZruhaXtrYVDncGnZI
sUoO9Vs/Uxtne7Exh+afxbNoAOO6I5lqZtI6IJre4IWZcaTDV8f5yhEXtoqAS3joVT+2lRGH0ffu
J3go4C8zeRCnO8KPOeYq51uFYAQB5xWrJK71eHBK4L0+P43ctdRsdSkfRlFICKq7HXFZSmzLujVN
iaEac4SXsItWhoJcZlDbLVMQq+EyxRtOiiWnrV1U/PgtyaMG/FaBI0SE4BDxgwB8bCJI5TPmwNvg
gs2N3OUs+vLG5udsDZdVAUnsvnM//AzDXFHf10oyledU8cgNNif/vLNKlfVt/jSORmX09EJyrJ75
bB2+wg89F6/uz6O4PHTutAz/6HXbRcVHUfr7EXhyEx9I1ow5j9/4z1CYjD9+6OLdLZ+NFDcN/lqk
tBIPZXrXPY8IJTRCEwH9y9ve8k9z6gIe2BTWTFoFqyT7Z9fNWnD1gZmEX65rfRQXXjnyAWsLkZdV
Q7x5T/Zj8b/ou5ak+J75Wa4OdOJGpd+1jSHjoxF9t+6gAzHKzMFWtZwIGFkWufzCv9jarbCma3qG
AHC0k73YINj7bM0wVp6DL86QhBTXuBEvWa/qk77TFcfWaeQbGqSQ0gXOzeLnhG+rPUOvQyNlHTD5
o3OHW2bNwJlpVYPA9lSzZRfX3IAx3irbyvFj20o6zpidQJ0xUoJi6a29mVR0uqUOaKx2mEu6JEsz
/OHNxISjcm3VX/le8psTzAEAG2f6wGBJbcFtJcRQP4wqWN3N0h/Llo75VJUb20Og2UhvXQ6I7/NH
zbKbMF6NctXgexyGSQSphnH9cF/HOkKrCOZORNQ7NRIDcE6RSSqK9AN6/rQjEtYf5m5Q2HINvPMH
VkrLm8mEnwJzXTZ7uLLaq/0w6arClY1XHWOs2nuAMuQOT+m6sFnipmhaML33UcOPI9UdPZmts4OH
o/FsB2c+W2ZvX7eGIWS2j/7XnBTYTY7jOg8FvVujPKoHNhAk/DFC/mumW9/J0YNk401vxQKB0Ebf
lq31b2ioAcVwTFiGTgPysdKuJQChfaxGSlcQl1LnYkLDcgB/xG7TYCtVQ28LGg7T+Uf+CEnSNnWO
5UjQc9oWHz9OAhuSjcBe6nW9pRtejE2sck2WbqS/kaYlf5YenCynMrUDqhtuQ7K8yPDo9XpLnaid
E+IEChewHVuFsfV5mXRb68QvRx2/4lsRU8qV9pBBs2CzW0AKp/ra2iwHoyBvGQIIz0zgT65qmpgt
ftIwqC90MbBBtkf8xtE19JY2u3yyvSqawfDHtvWysZfIgkCkddUElH2l9Sqg2BYoK93CTn54Vnu+
GOERBAHY7XPTyYFgkn2LFkaJ0gGOznURtK2Ymj8CgSQr89+ksVJsFtCsAUGwOKQ9OgLZmeP6kGcq
NF9X3oPd5w3h6R/7wvvDHoO9PE8m0/VLe0VV82gdIIabPr43bdaiv2Z6f+QaAxWEi71Gm/6hXV75
C5EOS9AP88Py7vqPPgXvxKRjPHG6Bb+Uz8xvvB/65ZWBEmqdzNYHs/tu4J+1EW+GQQD6xCOHfWdN
aI+z2C90NozVclX6htYeRzUxXhg2N1UNl3aiGJCRO69hjz8cSbWTY5IveXHBOaj0+rAxCMvm9t9K
DJPf79lxnOT2f5kT5s/S3xn5c5/p/7sQn8z7pLTJ1mKPZ89uw7Nf32Ew5vAgUtpB3Vf4P2hd3btp
pxEkNePh02ta2vwEGq12vBkB5INsvaKHfmAtSDUvwuPl3mDKPdt8uCrp/stsLRAff/fAO46tBV6N
ZirBwW5h6oz/S4UQ+V3owxltsJhK8d3OL34mPabEPHtJ7Frk0Rp0zbWpM4/YwtS2BfcNrhQCCIjG
NK7T8GuCRsSPgB9s6luSA4zWgLsglyRLqCreQQGhfnUyDAq2an4P1yIe8AVNKJWM/lNit9RCuITY
O4iVeO1n495YEUnCEsI/AaX8PsTmpUpiNlKJwv1Vzuy/lje5gMfCbv0J0c+u6zGckkfxeezdF6UT
i5ZTdX2p89RCaqIeMJJ6L/uMadbsSl69HCJUJp8DI5/KyUwwEEk/JVDJA+ytGDAfMfA3nzGZR8FR
JCIRdXpoZFZMakTOEVCXMa2KU0ukGvLsK9HSGC23d5ibea5wvmFI5n5tD/J9KjornCyr6WRfPF+x
PVIIhZXNIM0gZHRgt3s0Ss5+br9fjcOUj1r12dl9Evgwx9NOFKGPBxg/WmAZRzbLy7hz/Yt+Rj/3
zFQCkewyCFyCyO8G7yHQgUIidUCCYnZZWzbaKZ9eREtvRgkB4Ss+fQTj6kBkepbT9TGqJqoqWRXB
Qco4dCPULVuLlKZUjR3MT2M3376KIqsmnisTywlg0O17Cu/XWK3yf0cN434IUgCFaMmZaQFibmQh
qVhwp7CInEvDJfpQ0sj/0NrzXG3v+LDANpD8GqfKvZMpZ+uhaWDzwrbplAnXDRo7N1Md07Z2AsBU
3tInPTF5wzBvFKy+1hV8su3wzo7p3GygzJsZr9g6mA0hzA1DWEvWmPlaMQuiAaluPr3s1VAp5J9/
jPiQELDzrMMNlpxjrrarSj9Kfuy7QRuP0Cq/b0nJc61lqruelsNCRQEv3Xr7L943ncffrr6BoNue
Vv1HOwn0nKv1wdPX/m1u6zbqzRZysdGEK9sTMUGwTed0Dr5huVz9na4+MlJqmowDk9vSZl1/0mue
OxuwDAJSPTPMeVkfqC1Zj+eN16wE4F0uHRRx7jo+mGguTVyBaDjxCTbnawdzUAHwyTYiqyyxYbY9
nrDINlDyGlZnJ/5CNyzeSW4i3dTXbfr4XA1Y4/J523zSnhwGc5PsYkiK43dlB102nRXm1TGzfRvO
lReBR8Bc6lhTTHGWUJK0AltgL+njXZ3u2tN+oBZP8d61jEE3gHzOrX9VpQkuOkwDoWVRap3m97Iy
PLxHECje/RQpgTKaLKleg2+AGmzixeLDiDYc1PhqpUdP/0MMN9O4WFO2m3HyJZtEU5J1dQwwNEAC
Jz5pRJHHgqiknpplOhk4y2TE+LNiN8qEb7Fp48jiWtGNvaiFsh+J3+yljRLCcmXAVhM00rl+PO70
UYGSsqzdx+r7ZddP2g83/f0v35vKGyeOR0JfXW8XT+5cascUyuBFAaRfC7ZZKRfE9ND4P9gppT+c
sZmmHxtv7wu/xM4k4viAo4cAs2c5AhVLMwguPHoMgwzF8Otm7v1zTIjsPl7KyrfLruSobjD2KV26
pihWRfvERynhIJJoZIz9fUmWT8/O5IfKZBOjyMnYeilAEe7NQoNLDhmWufsKl3813Y6PM6qRE0NM
hcex8P6i8XKKe+MpENiX3L88xLbtS8q8JinA+ZEm5nLD11MR9nMKPf4T7y4RBqHyJ/pd4veW4Sy0
+Tw+ZKSb3xwax7FC+qwem0ZupZVpVjC9o/m7MkH6jW7GDwyP4dp/3EzWRa6TM1m2+PRTpCV+88sP
jDiUn2Dbfq5sq7faa/jBsrWxGiyfAKwiV5glj5ZLZZ0prdPVdQBQ6u93l60bCdH7XNO26KQUWmmQ
Qkaml6EyNWH1PtNSBITBYrHZcAgYEdmPLNTCbZRjpLD6Rw1cdwE8/BXu1ad52WQk64LW8bwqxxLV
1SEwaowbmMNHCnHId00bcRjFytvuuXNqT3r+7JMd/KZ+6L14Rqa/352MN3KT/90pzEKADvqzgcTO
aAGzk2QYwtrQK5jmFhNVbjuzRC+C0pwUdm0oSMFQP5tlRCGLu38v1vHrYVABWjf5sP/GK2IfmAeA
MsAMVFba6Nzs9rP9Pf1E53q22Cz+QElcEXDFo7Uk5CVOxbNOmWCieoIN5rFMNYHPxXfgNdeHy52J
20DnUIfUjHhrd+wKs9GOU12pmvDKd0X9efzgcMeRzHVOqbIOX9W3NT2zHerzdPBegHc3PvkMui3w
6e71HfeXzrWDi27v481jzpbqkJ/p0HKnmvN9y3ONI4bUa10KDTikYxKO+NXoXCw6GqxT7VEMr88P
+U5+o6wEnl0rLM0PMdGFwRFjUHEf2NO6k15OuxPv29AqP9eRjJF871JPDZ6d+Y/Ymlo4q36vrTSD
BrSQ0EU+HJavigXPNApHqxzYrDa10iINlkMdxHt2GPovTiUKtaoKMDFgP1LGvWsFJmFkQCXaPpp6
Ie2HEeu6+RzzossNwvMdg31W7XUNgyMIPsYnbYtiuGRd1MLUnb8CRC5QprE7G0nIHJR2tqoqHzFQ
KDMLFvHwOjDZdxBS9TAbtnjtp0W0cT5IGOM8spY97KBAuo3NwrKjEFt/7BqD5PjnkVehN5M9O0+2
ncK4DuKObGv1bw71L2kmOYc6Jed2znWXK0vtOtNGGBUZ4pj36SJ+MGAqFFg4A+NQ+F2roFGDiHJk
9fE0F7D1OrRs86XernuoJeoDqrpz+dW7QVrRfREDhWW9lLsYh6Vjq2e+XZd5W3u1vApVcW5Fzu1I
pKOLBjLHLW5byQ2RomMdnr4thNIiziqCaTT/+x6kavNJEM3spk8Dye94L+YM2Htu1GSYXJ3NKJXL
W7wY3GG+S9j3His9FJbJXguJrJctzJE6ir7kkyXxbnQabYeLvnwdXfM8Og+5Vm/kiEMVuR+baoMY
ijui7r4WghuuQLNiINwKyKqyxC/zS7BA4r14nUee0zsISBTFH46f0j6OS3BvSoQqp2WyJkz5AtU/
0w52MKHbUzQGepylxqegFWqVSykQ5lJm0ZZHO7HP3yqZxqO9qAYkbn6ax3uR4DnLQ8puH+kFatOr
uPrM0iSAks2BT+Uz1oDxw0p/6evTFx+4TDsWIjXl0y9gJH/9AVthnbyq+972e1XWfe8QlWUcNqQE
laCX/f0wU47CkAN5JatMWdcS49foQfhGlMNZT8wa2k4TmXIYoQJmK4IdFBYKTyQiX2MXyDPAAmIc
D8CRg5gAyNykGrRG/4hWjXmw/e39AFQK6A3vcaKTEm+yNQXX/6XCfW4i0i7/aCbr8qW8qy7RLP8r
UL8z+d/FP+OtRXGEDeWhimon0hFp0DTDL2d73tgC+ZleOBDo4v0Ljs3RjLPEvb1yGBKqIsoCzWKK
9mB9HcduDULdYM15GTyGz+/HcF3qGdWXUNzAFaHzVWif2PvFBslWMKUOeWr2UKXoEYco9aMehxlV
Ar9z1PvZ4BpBE8H7xtJ9Xz7/ayZcfLngMC+nFgeg7FgM3Ys9oWINVQMiP24HXF7tOs4EkkltRz4c
VFGY5XmbjlqgDjL3sfMIFDt/Jk9z3ngU3DXKnI7NXJ+W5aG9HY7maWPF35SeEUuDOWG411EiXiBZ
6Xvx89AKvovTwx8zIt+OfUAQSfIBVOKFW2E297cvJTnQ/bawc9a1EeKUFRFiBrO9dS20EcZnpAb8
J8xaInnkxVwD95dzJoOce5N2mJCdmAmHfxyR+h3lSFKN/2g8LyN/0EEDaPCH6ecwMK+cxfBAQ+/J
T6g3qcWqj5bBYdfJoqnA9eNN2fhvXILqW3w217V/PkJq46W2CAlmW9zVl4PA+/AS006GgTJin9Mh
M4jPN/3nABHWnFxX6xrS/TPIwxNjYoBpCflucOYnUXUYQkJe+G2bzzVdT+jsjf+p59jd40Otypmu
V4KXen5XvzanguxKoyBQRIEk7qCB/51UcD5pRoJA7MIc9q5GKvMDVtnyii+d3OZo/ZswIN1b9Kff
ijQt1aYd9LWsJS227W/QjolHzW++TzQehKJfougilKCmI96BYD6rXl7T4QYpRajfYYVhj1BeBanI
v2cTVJXJCm8xBeaxdvixOfmAIDALruuXfqZ6xRMsdBO92rVrG1b4tkkPBqaRN+qxST04GFFhV1YN
vNrqrXcqEClMxwBSqKEYbIjQvrjHMS7ADZTOn2HlIuEwYtDhIyDiYO0HMfyr0Mx4MmcH6asURjsr
FxuYTCyeWqvpuk4Q07IZxd2LU/4b/OGkXwSzhwh1xbIWrec6h9GubdgSmUkFAm31rgX7coXcM5il
2a7IogzrSeLgxmZdlBUGpHlTrFV7M4rX3cAUxX1kFungr4Mbw4ZDxlo76HKbx/KmF9HF7JhfwOTb
2+7xi1zGHWbwEFy1D1MajNaz3KsPDgizwphm8UqgLP+q5lFbsMIPJKO6+o9l7QKW9N4+GrkmTjRq
D1CNj5kNRPlQn9pGEf5IPsE+ux/Pf1dERN03LcsWplJLhc9CHwetE/bUYwjkAU8kPLq4IdouGF0w
wBQRaCDEbyoeDEpxtQ4YZPDRyu4dJDMj4L5tNwVzbLw7ynpFPBxLWRymDPtSanyzIrjlMP44tbrZ
Tgacw2FCV+P6hUYZFyKE07o5zoqH1u77ki6ku4gm/fhAcV5kuliPlDKGx5XMR7o4zHITu/WtI1sK
IgbAKM2mT7ZYc2heXU0HClGQFjgYFm22WHQgquCyWjbQDzehl1QL5QZBxRlnYiWqV28+BfoGnzzg
rmwp52VASyeVUFpLAS9tm9NDZfX8t5pOppobzKfw173jFfHKdVyA6mR4KGzLNqpo0L/l16fSd+Mk
7/NJLia0Ljy9d/X0AfXZ1IOOGgeci1wzNkBiweqKhT3f8wibiL65R0M4zAG2YC3jsAACnS25Le5t
8OCOkOy1KXXMRHxxbmzYIcVFc1KOd8wfCuSYE1I6b4HQrxHbPod7pJMR7ImvTpSh6DPzMQHMb3rT
wPXao/oea0HpnLW7c8CqwKyvNYPt7s6NMGruGg0UHauSJQ4lRYQgtWSLA9a1iNTo/JCtkK0gE/le
6hxvZmt6at1aF8mcyyEkfn6tqS6De36HCAnhKa7Pnm4RN5yktozKob4H2FHKckpEXviINR4Ws/GG
d4dVRuAjs0QOIV3xkEB5VHQMQ02k+AtRuyoySQt3vjStzMC86JciHwb9I2yC3zFd5OtciPFySX6L
hYD6JWZHLFXU2BYJBziI3/B7wOYQnkm/LN9tPw6/pGFdlnqa7ZJbuRn9M0KJDNxzXZBpNSVYsELA
V7Rv3MeXuY20s86Rmakx3O5Y5Y1stsrPP86jHxVhzFaa/tCrv3qTj6TNq8skrstPGUaHVquCV3Cx
eVhRs415Y0/Uhqwp8LSBka13xyzWuLZl5YalyUnLFSPn04p+79iLTR9z7N2qdQMFqnxfgZ0znVVm
bMey4zkPLcR/m3CCn2Sc2P9LHdbJIgUEKjpbdoKjQ4lgmuDDbYF0Q12Q7xHWUcMBkXLzUr8E9WVs
7TkLzdZ7QJijvMk1SRjn6sLnzHdiejaHkQRNpZHN6FGRQBz8IXbeF0Qqr5opKQNB+xKPufo0Uhjq
9eyfdMYjTWKSo+juxz220fVstRoYsPGqxUlsYefmmUiKPb68fJBjIVc+1joTplp2CrXQURHIRsOE
h5FBWI8/96ElXr70cKMcxFZkB/uNOqVwN7tTzzC2/ddxm0N6k86lJFhpMbq7PrW2JAhnZdNZFK+c
/EBBEZotcX72d2WMQ2a+rd1GQREa6sIJtE+29ow8gMIbc/HYtJ+ovIknTOt42Tj38okBcL7xRvpb
1Q2OgnQ43pXyI/nc3UMEs5wLB3kXn+tofju9N9K/yYHkqGqydpziR7FQijtVi2eT4PlELzBbv/JH
N5Yp3KJyFqydraXaV0eUgrGTRNi3kV6nE4TxyqqZaj+6r+6xEciK5p4SslIyEkoIjrOhc8Cpuqpb
cMNs4KlNLKcTm5l2qm/kWtnxS0u1ot1UP/t7/Tx+4ncpHBlKV+O84hP2YVg7cmsCzwuFu/0szNK1
O9W5nZoHHD/jv9dXUs69nO+DiWT3+SzlQnx8Hh+smSsluxcUxG0j1nv2kuBAxhUNG2tjz+xOqvBH
phT7fjy400X6SLqaRbmYhZgv9epkm4hrbwUbOmG2KId3WX730RW9DanS5DfXj3lTGj6SQ9+56rZr
lcLro1pCW8DjdvxUJKdXc1SeALnsFxglMOPW09WHBDyPYsExDYyCcV2LdvmqxXpuOn8893iwn59t
86108TzlECuBdfOURV5OxEvRVPGwrDG5in/kGo9Tec/HRDGEXYVWsfziaZOYGU+itAKUey97X64d
UTrn0OZUY7MsvbHDsbIhO999bPFlNkzoEkAw9bwZCdAHu6l95hkX67sy06UqB8Q0fuBV42Ou5+mu
Ax29iKG3n0c7sV685tOKz8JatOz8Pn+MkQ8bD6Q+0ZN3h9nxWJIHj0zUXHyA5p/9B7nMNN1dI0V+
rOLls2kO3faulUjWHrdiMl5Wte2+M5dCUp6ZJb8tJf+ST2TRNIScuJGejXkRPmQrbmzzLDyC4xpU
3y+vwEtmzbw4svkzKRljPXZJqOrJKg+nSDH7KJ142T3K2TtTUuX9sxD5fLJMzXbP59IzXrgLfvcO
owPPUUHbwVcjKyTQuYibyYnPLsBKbHqdZrFou8mv5No8RHwbI+pnf5F/tTybTXX9GxI8Bsai9RYn
OB/eSA4zbdFx7kN2mO52Bc2VYtNcP9NOlVZN31Fi9WJbuvQyGw66rcxdBbJUwWUlKtcXuzw/UJLg
DBkz0lvmWiLXPjjKj40tyWRgS+HiXe9MRTqppM3oiBBGK/JqpO6EGIf+0gj/XTr/Yo1tu7efQ19G
qLpuivpc237dcW9OTJ7wHw361UFzHqRbCD74HDCwslfhBUXkWsxR4F7BivZ2dNS26ZOVNqlSHK9k
In26gpa06r/Prdz4hSaSC+pYnJb0fHFsoE4pdHBhQMYYRpnxLdq5CA1V1NwyDZj5hHqW2ehinIzX
M6fh8dzjCJxkz/7Ce+v4zeS7807PGKi+uSOehyq//fC1rV8vtSMycaaKwfO4KR/Ps9S1vpKNJ2Ej
kICOQtxbOWyMPbflJulLWnWnCjIWQf+dbSN1p+Pm2jTVY4ane9xHu9H4MG7bXTw+/EEkWULVyah1
sh/rK4NeNbOr0FUmgz3TPQwBz+Vr8nf9WBbTO2puv+Nv+J+BLKq1LKxYZRmprycdBlGP0yyKzHuN
j1Kw5Qw7KO0WgEk/4xFMUuP4pIu7EjOH94bePxbX/nNS9zn+0tMFoIMpRW0sCuITMIHI/cHwz/T9
eK4mGJP4RBAaPIh68MmhQN3NXTXVSXTUQyVHqx2ocJluPyROGw92zsHQzczfQeZ5CWQhBKiEvKUg
AbO5jRaOfmSvpPH4pbRsJTqRYIXGtSKfzs/6rXHwmEgYP6ad/GgjPkeVNaUjKpgaq5dnFCdjMIx/
ZkJxc7zFKw0ZXWNuG+DF8UPqIVxiUnhKCTWRuYwQdAiMUp3nDOcl3TN/UPzNDMAX1fsgVTWYPbQm
xVQ7WzyWXrN8ME67VoXWtRY2n2Mp1fsJwnaKD+PT0g130A6XYOx5+SDm/Ut7swwgNo3DggnjqZeI
FF4ttzL5LHptopvaCakA2e5WiB7biUlnRzeCPzc7rj8Cqrz40ZVQS+3ITMd3hgiYkTx8cG2kHcVJ
bG5UCiEp2LdURtA6qP3Cf7k7nwzVSeaepVdxUNTlsJaED488AZPyMB1TKKlgolAV6EDVqKXCZvun
MxQ7U7QxbkpcO/Przvey9n3lvYRB0rN96hY0tGZd/q1sNOXD4udKP4eUEPz1g3JqOCliLpuqMrz9
kL8qfo2N1UCcUAAIdYPFBO+1FZQYRrXg0L4Aw6Zg1ZPepBWGA3aIwvNzyGWavG3Sr3OFZQoh0b7x
C6tcV37OiEGg3ioZNL8Ys9DmtrdRrG5rAYxjjOsIUnS5QqzVYqUThvKL0r0xDGnLforBOEFRtmUC
YsUBSdVHbH4QQ8koV4NNcV8ilUNagA/FyZf/AWo4XZnxFQQk5ogQaTeKIVqt6ng0lwquuFvCVohH
2P5DAVMxPOJyCFGdcajHiIGYsbHkR4DgEjTBujiwTnkUnJ/U9dp49wCccoUdwZLQQXjr+fwGh93y
6yPNMmsS3N/iob5mr5GSkvX9dvKY9FKGUaWeaqvcZwaNKjm+l8OwDeL3IWXtIWrnabbFxTvRzTrA
P0UaAzTzrjd3IxyE4Fo2/H0aLxQLZgTsDnMoIq9eNMm3+oEyEzczWNfihekZEhwYUMbxkOtM8T17
atEw0vP2JxZKDn84G6hfQakP3Ykrh07tdWCZQWQQizdhEGIDPEQ5ECZbhQa1ZgGNNdBodXlh5eph
TI30XevymHwKGCVAC5oUrwPzRIsHOQ3In2I7U5oopQDv1VST7ZZOYZV/YoDk2sf19+rVyTheBfxd
+rGAEgmRThdRI3hrDewRHnvqVLsyq5zfsEJ4wQigWVfju1/Dk1NZWvbnUmLlTMzLgWX66vu6EcP1
F3UBaAc4wob0ggvF465qGqj9TFFuEKhrS0BgxB1uxcOWzRjtg9FM4WyWFytmyQwUgfPJqhrf8ibi
0OY5lJecM7X4OvHKdRb9DiKxVTvVOY5zVR4N1XBATM/FMEk7mZLXzZNn78Fb48VCdrzCH1obhC4+
uZMJOoTTf9tksTGu24KtmWkyNN5fsQfT/jeibWCyn0hj5U85czXl0CQpRcYRDHebqUmbMD9YpyWE
49aNk9PeD719mv9i+bwoPr8A6hyabtX374uQT9CxR0fdCNbxifH2LujM1AuCp+8zEFztye1eMpb+
JWjfjpXrhwhKGcbTHSVcvGrc+u8zVzv43DXddFmTXTV6ad9uvysCvVttkqi89+X1qvEe5MhQY2Yj
ljB4d6AHxmnfFxr+i2MahlScKoon6JfTJtqPddwe+TdCQqarxHfM+lIXlp9dq/tZch1vXhLCTb2X
XIjqm8H7j3Mw/y2WAxJlBISd+OlcGtc1AU/Ixjl9Rhpitds3eWCw6MoSDKuHO5ZiCCdmD/2cLQjg
X0szpDDcdQK4OtoVEjq3yAY528/i7TN+UaxznCXJTZN9PXXHXzCsPpSS3jXUGpBGy13EaqmwTQoi
2wwtYvM8w6NEJEDiJPEYmRae5inPtYIy8JsTuNs94i/6TtNnteNIDH67h/m7DL/I0fkAT/nK2F8O
rTcFhqCkWqqUKcU5ICCYVdUDjeB6sjYqzq8+Mg79z4iMLLsGDr/xRf+EWlV99v75H99hi0Nynt+X
dk78X/dYupFHqeev1FFfZ96gBFDxbtQxX4qM0kUm4czAV3/8AHt+HpnKuYIwfx7kGuY889Tgn4+X
Ye+ilR4OHfPBIF0aYU/RdswPjQ3mASF1KDtVr59ZujmGyC1GX2WlpakBXyWjgVvh304KuP0nAHnj
MWmocw34G3suDfAojLkn9awJDXTm98Ab1uKxfQzPwz3CxoqZ9bc6AKHOQq8DHeVFarhlRdM7bqq6
8jnENS41AlI42nazIhu13ENHD8O9auoLpB7gOUCAmYLLCIRcQFgYpUC+QwRgHAq0+DR864nEOIMv
PP/sx6QVfvdQWo0WsOnmNBB6c4X+t+Mk8BlXrUi7Q8uvM50U490JiCHXV4lQRj0z+UQ/OQwWXlyo
n72oBQ0c0+hZHadidJCs6Zcdon9Wh46e8KwS/5sw7A5iI4f7ph5p00eaYhXvv4sGFUOCQ7KJjDs+
qWUKf+zkCx7sofJkFbctP/qXSqaKQvcRpgt75yr8komGpydW7TEXh2AgMakluxF4qZYGKc33jWhm
38WHbucfvshHqeNgG6XoNoN8HzG1LruwD1lr74tTs0QmvZt6FCsf7E3EN4yPLG2GaZeKILcHhtIC
vhoSOkxo0bl4r/GM9QXjYhD90eeid/sLuKe+rceu1otwnWo29SBfx4b7c7vUj/PbLD58CXTgb6vi
rFzk1ZYf3eu6EB8m2jHan8Z2EDen+YxvKnq762Ar8OjQWjMJideuv4RJeLakOjooQG90RHyD9Mit
5DzcMtDUErEAG667G2xcGXmhf14WVZn74ftSxUXQrGTGx2tpP9y/eQA4yhZ91AWdbjyEdF7ViJ00
aDRaiy0q4PzlMM5ez+2vM3+lzU4vWgu2JItAq8/2MN0zVPPQQEx6J8lpbidJdPanllpfWBw08vYO
gBZQeTb5S3ylZUEXnmJdeayjHeDG7X4OP5nOdayEWQ5pBQ5zJbuu5dgEoSeRLkehfixOvrOr2oEK
nXvuLFgJArPgvZiBTKp6WA6qV9J2KrcW7Dg2QyDebOqo1okOOqNxhbFdODJCZFwptihe+dPWzhqN
EaKiEr0uZjiUFNTjNaR5ZdT1XI1lPhzj+pRJBr87+71QuafFEYbWAvtREpwvaH66mz9n72vFb7mA
kBZKPp5j0+G7HWywrmdRYv15mGdw9wDV9gLqB99j7C5u6RAYHf6PpLNaUpyLovATpQoPuY0LAYIE
uaGapgnu/vTzLab6l5luOoSTI1uW0I0hoL74+NI1hpxxHKnf0UT/dsfOxJvY79MvN3IxfLzyLmRL
72iDyA2f5ZeggutzEBczr4K2FmipYf2YErCZVW9mebvjAIu8CwZ2lSnx23ZZ7VdehPq1dPZT7xN9
PdGxfbhWVRc9vkP+wCU/hcuZRlhCWMcN3DehufX5YKCuH7eAh2H2zbOL0jZOlvyER89dNc5+s5bw
ASjX8qvVRf2GYGdjygmI0O37EM8s0gzs113iReID7L9Ovz4v3t795+Ubw1A7tHrHt7u54c+nrsoD
hcaNtMWPwPlEEgBw/DlmJ9zq8F6HULeyqRhzMaPe2oNEILw5+0cAk6DVXt1GNThbbrmP5jd77ozM
391S98EgG3EqzBZj6+I1wReUWwRYtzUwP8ped/bAelxD8exAdPvivLWwavVW+JfV4/otfbNWmxdk
QXsHSiXBbrylUlPc/VlV/oP1hmc2l3jwRUiPKTxoI9LL2Y9svALkgL0bUHl+pPuJRuDRpXVejvIL
UEPy2Dvg8TqFWkOOJgGbantRnkh1RrBLiuRefiZ0pjFFw//DuVElcgLbWI1KPcrzR6II8GX0Q9EB
5CfvHn3RnlrwhOErAiwisTCXVL10g7d2koP30d01uJhJwjZzDARIyeKEq6PP/g7A2kwFQD9S927w
iDwzWgCeQC0DuAOoDIIic1DG6u6IhB3vOkAKHWEApAIBVco8jCiJ2J4PDL0a1gI3wjvPdStwrnk7
AcerTHCF9yduBK36BIOhwoZpIayagXDCa6I0gAK77m5Bmbh7Jlw3B3WXbmgVzUBASHzUIyN8pDr/
mFDn7hDNE6YmWN81GWicM71Krw7ijgyXN9QtcmuKe7hYg+o4qUVKwUTlfhn5WS2UhxoeULmZ4HQ9
yciiL7u187uMIfU8NJp6R2YRQ/rNVpx8/20IMUS8RF9QOnjzMs9EjSKlo/ouxzdqKzQSQe0xCrSx
+HQrJEcI4PAhbnguTu3JDAmgJg+f7z5XjEutbbqZho66kD5rWGvrs2lKCAMDCjgwfE0gfbcmMbRK
j3GnmuOjXgN+mD3MmzmLa5g9Q8J2vpAg0psDWmdEkXHiHc7hQrdkJDyvHuIFjNQZYS3kHYDIFHRW
9ZsZaYDudoFnqL3YOAtdbDVk6mBCyAievVxP9DPRry1gq4SAGKFTMNknK3Lb/Wg74s/dWk+/CBgH
hQa9h5D6+NLbNyCSXEG/3+CX9EHL0sogM/7OWLDmiCYzVXOGk8lxHBEKw4+LEDc+2QsryvD9crIM
X0xWXj3KUK5mrLnRo5cTXPMsGEawOvWFbpe3OuIqhrIRo5uxyBpt5Z76kcaMtMp52stsAdSVmVGO
GDIhEmbOkrXF8CMdQ4OZWdDoUT2AROHmXPTiahbUeeniGWYYDCX5QurIeoB89fVR9OloKH3vZ1y3
kzO19wFIl6iS1tISLg5gIOIz4AsgrEekUUo9uvl0mjRN8QHDZ07Ac3qaQTlKpdjPNM0WTuiUPeSv
Fj/9ISaIId1VtzJ622GWoZBBi9vOeWjLhVsGl/xDrz1NlhloNtXSFsqHV96QiojTxr/6J477IWCA
ApAYIEAgLYhLOGGYUCMb720Sbb6Ya1noDH/Y79yP9xPGGDJDT+JC9ArRwcMMnhV84Yx9OhQ48gVt
fPyebDYF9Iezfh/ZcK693AUswJnHQFftPGzzGbz2MO4v+X3+WWK2ALbDaOk+mTas34ubs2my6Nw9
u0gpSBI+bJ+HFWaid+iFwEx4KU+jzqizxJ2xBqCBQKibE3X5Y/qERUh3GnUT3IRowMLRdNG/sheM
Cesvo7wAUIDkLF8w4jblE83Dqj1mdeUlkAgPPxmjvICemxRkePawzzt7CmbcVcpfk7GbosP95sN6
wLtIjSg/CM/II1dxgv+RUsAL427UfLl745ebjtNU3FtgC6C5BD0aJw83GU+fXqoX8ZIv3Rc8N815
fD+BeKVTazQHXRPcb9o2FotwGLroEt5c1hNv76Z469gp9RSMsOnN6c1ThPI63JUG0CQh39qwfbhv
gRDSlAc1TriTaTr4T2OeptRTUhVPx81gPOVqacKj6i+y5IPgCcASnqzvTtNOZ+XwM7CKruunbp76
A5/GN6On9x1Pp2mqIeD1KuJiycm2ePwuhZ3Tz57owo0Jvh1WZMK6H79pa+9tKkMMlm6Vb3GTTCYo
lPojYwbq2E/SPF3ZbsZrHzTIkyx3eWRAgvU77vd+pVx+tMEEJdzA2HTdTqfjMylMO+fNFrxzkqfu
tOODa/I5pXRWunBzUj3NisODHfPqcZKDleMw1p7BQmdn3aRs45QInSMmcRSeUAcX7pqaxUCzFWoY
bVlOsLDRI0dj4h+c6wj/4t4GkTvWHUcmvpZPilOm+3hyUUgzlD0/i3zzEBqQrYBDx2f/4fs6cKhu
g/A6SZFH748OWnu55gI0rNBgKxAo0+UsV1LPGBa44NW45jfG8C5+qc3+JwINvCea520dPoQZWJYb
rQVa8hB+4DFI0w0Nt+8iQmCuvZ4TcTThV7OJswq91fCawPnEAgQ8AQySGvLmDExwZytZnOf/d+Cj
RJglz83nRA1MpwgeJGRCYZMnh+xWdaKzsizfeXSNpWECszQo9ymgufmBR14BaybEP5kUCMUyhJTv
GUhMdPO1Fom35nWUMHa0qQd8AhyPqc2HC40LyhZpzsPTJKkFe+0Fr26ply++48seeuOjhwtiDYoj
3AyBIkeFPjK6mAwzT4yrJQVV8LKejX5WjQ4UZzmyqxGBhh5vvasXmJPD8D7iWW4Y9+oGLaN1X86j
4OrZPovOAc9UPn2wGhb87ElhX5vqk5GTmQ3v3eYqKZ6VEGqYHolF1YhdJ0PfKqz3DWRqUGKP34FU
No8EjbhxUYoAC0m1WOYEWg9gnOhxCEcsxXbqyWBla5m+R5uH0bqxWSELRLnc5F+pOIHJBkOByLXd
nLK7CTkqv/QVvBW9VP/VmUUdmREiMCPIQ5DVaaAggVAofyfidwlVvyECzEb4kgZMutIclVTmc2JC
R33axmTtLktA75M9Xd9kA6v3FOxRFY838ZtWw2mIZu1p+AZdiZFOfAmks8+5A7p8g2S75nJG8BhR
w2K+Mrwo9hktCnUv/G2OIXVLHUZAXntqy+DSyjY8OCa84LDh/DmCPMquIap9YGdpyEwUSiqe4c6o
SdPMwNfjzVsudzHPbJnp3OBgV3BXmZba1xhETQsiOIXd2KAPwej6YJOk7+UWFIVOLSFyGLY1r+N4
kGI+ECaE+hhD8BI6gvJqZ7+k9kZ6wz7Nq07up0/AxRZ3+OWmNaJbuSyDKBmcw/KkTp2vRlSNrckc
cRZWNqsalOGdA0q3a0xw2WYaVcJLgCsVuEU8TLh97QN8P6OsxwSTiwLWEkDzAdTR4gMdwpQ8cErj
+gEy0r2kq5iLJBIO7mw4jZfPEQyoFA5KwiqIGAe0xQEYl/s5iFQdoQa605VAwHz00pmEH4RynxJC
jusKT8AZ+8DzAx27W9aXJtCnc/MN/+IjxNRD6o7yskAylXpM8MGGJ+V2jnith0yPib2r+yYeyOrf
RRIuS4mBXbe2tBJHFbNAWRThLDte4RJUX+cm64WOzyY468bZ/xDXh9hFh5udbKHUgyPc0dKnG8EW
qECQVFonRDpGgBMqJzYYmj+KN7VF5uxl9gI9YS4J8o930NBjaJ4gyEikgaMC0avm0oLhArSumbZQ
RKkdR8GZzgfNMswx2A8RJAyJVxFqQ3AxOo90x80eurv6gy57naPiJhjrV+FH1yOTWhiD+sRa8NMR
L+VqI3ZOc0JcNUGW8w+7ZcDlVLwPUqEGDsyawdmT+cKOxf19D5zvxUd8bvC0ktklbi3XifCVWMgr
Yj8iiE+1MljI8AHYsUBxsy5CTTKmCjDurU80RrLJ9l/nLGGfRKCTY0B7F3u8Nk8eoVswA1En4DZR
hjYmJ4AMnEdscWLkc1d63f+IXDkQsz3ib8zvGSLJzZ7JDtLsiV2LWoz75qHrCyVeQclLCZNcsFBu
i8nAT7rbJjROlEz51hruwC4DoJaVYJFcO4/gxte+I4E8VJYwBJeq6t51lqx4PpHhWhMN3pW2HEYk
jJ+IxQZ/1qUZUnvJx6Y/SLuys3bpiPrcwN/arYWxN6H45o2wdB0c5b18beHg55txyW2iNkrfBOmB
U4DwEeFm+EMsjXMIRsgP7+ZdAU9c/av/Cc5uNZCt965tIke1alv8txpTeybS1qCy5xK8ae9FyJcb
RpQSSLpUTDfQkwtYhbBfaVGyhSb7DgqknowDUBXxufE10x+qskfQDs9x5z2CJ3WXGGg+GQQVLG3s
qAnQKWTXp2LGE13IIWT2/QlMdGIr2umceFq9BosEzan7aMU0QKMBUsNPgcuHQn3El1Ozaww29OHO
IGdRuMRNoOFdv2PKOUYOxJm4oQhPe3mfSKSNTcBsbcmkiU1QJ7h4G+Bub/vxa/apyFEDGzTh25AL
IFZJW+fklKjfCJR+m5BNLEjT6W2q3l3pGS1yGiJFAkyL4E5NZ0JTyybqxgIgHvMzfYKr8lD4CiEU
bocceOdkR2oOvIUOsAKElm5LNDt+pKhIx8OOUV7C7tPj4BvaTJR+GAN4pHffWgfVLqufB0Ra9u1b
6s95LjC7Q6jBXYEeRBma0hfBh9knWHnQxmInIhZSaqtQzvCTrG6DkLx7hLgU9XTI6IhRjwwfAA9N
jRZ03YQz5OrlScZEnAQtOCX/xQyglqaoIWeLPLl6PKeckFjViVcXmkhC2qvyAFEj4IOgonBFG5JO
VGNQaycECFRDsASidw4kEicacKBpath+VNjRoLd3elFvQPwOujUFCESioc0tv/GJSYKUOLOOeQ8+
BpsCNSZAxAraDq0byYY/nRI3T0lbxuOEgkyu5FG5RyO9gddUhK8tnM102X9rxJ0FZQs+BMkWKSun
Jq9/uO7U7xQ2N3PEdCDq+GgbSkWp04mm0/GYXZIcKj3xF4B5YCSOThQBLWTG2XNK8lQs8KDB1bbs
wjdz/PlgAOojifDIAyyKg4fmC4BrqGg2iRjJFLfLKU7QL+QD0HgfF2Kgn1zRj6KH3cOQcUqCNqXP
hSIVHJFSzEWm884AKKU3oBXmE2mNa6D+UyBaPukGaGseL0oSwO1gdnN7885c9yjXB/ogUzRTSL5c
zkEd3xknEvWDZbYK6JyLwUYIEnE/cL8DomLyLT9nVqj/Kv1vzTZFhXo4+koS14x/nH7fXahsR05E
fC03MkDwsItm9OlOoCGOdFlSPUV+hUeoF5J4MWPJaEnCJFyrqFLJ6jclnTIoJzQjMGq0ybpEsDrb
HcZL+lJ7BkT56NHmBnluoJ6nVzvCRztyp+PU73Sm05JDIsXPtF65BbDMfPQK+G+Iok4N/SvoK6Ld
0YwdgGHz6ojS+vPboO5P18D/9HZYVfMmFw3GHeT1Bbzx2SZHM0BFIEiGMu93hiptV2UQ+QoOmqYs
kqiLqRfRaAuFIBrPGUdzTnwWoRQhmEeqgxE1cBA2eGUKvd90v/9RqqLjTduCHGc48yb/63ZKyJTH
Kh6m0sMiuP2yI7B3ljGrfPfEmJTwK8nRgLKv7oKTnerZnW0Irf625EN0Rs56WGKSeDR6Jq9hJasi
Bj9ZYYQoCjAn2Yy5HA5vSoH0Bmxssb5UwqJ2WuU+Xh2Vu1S705lOk6lHEOHuS0QZKvut4PRnun+t
OsW+h0ABI2WWjPSMM2Dzp5tTJKQ3ViGZMiyhCOHEN3dlG9EbKEUiGOoS8WhvfIZLQmsNmNJa0lNi
I7FSmg7Tk52Weq8K2dqMBQb5vylT8w2JAeQEAWNPb5ctsqVu7P+XCnzNtvlNrwhO9C4W3gIHPo/O
KlI88X6VG3MGlMiMFHt9d2Im9P/4i51Z9Uoi1Z4CekrlWBqYdR4A3DVCLZfwkZgTAY9oQc3HZKsv
OlZ0Zri6cjvhsYAS+v/ceb/9yGrB2qM+TXGcz0EP4x2cxhciWz4YrIz5iS2otcL7/Rv6MWj1yf+4
8UpQMqKQ2tkMyZlJPwrCWb5pYjDb7KkKai5gcf8fdrom2WH8oXBG5QrGrLLz7+Th3Ci+lzSQCkRC
JqJAR00XnXyCp8n/+FTbaHlyHCnWRG1oApmdsE0lbYYAt1sObIv2c6R5rEmYKf7keQ7Jy6vUsUZK
i4huqaQS7cFDppNxGr+6OTxzPiDzWdXyB3ZTysK0YBZYhc5n3vKOdYhFwlUjxlUQrzgKTzB8GPsg
yYZL0g5iyhMlCqP7JIZWJkNKTAjmZlzH+dZMaC1s5xzLVgsHJ1ASq01OftC10GV4f61oLSARWjsh
LEtVkMMa+b0aAzrHNTP5CnALg6H7RzD5PbuJ58hyWF7H7+zCQdbJAQ5yeczkTBBfRIGE0+TmClJ5
6oV9nxP8MrXdbyqlFCo+kXBtMv5PnZQIi1CbVFE/IFKNdKZu0JP9P3cNxBPJF6jgEzZptWVXUgBz
8gwLtIK47Iwpp7Buk4HrB4PBJ4yQx+/pLiiqouhMz+U61zm9WC7JjRg75ElckbZk6si5yVXoPeJM
QxRGeBjWEixhuBvZ3hYYoWiWaX/RyhXBU4+EL7Rz3I0SBjJyDHhxnfjm3f1LSpau32QHpJzEI2O6
+u/5Zus90S6t+JUjsi7+A/bfNqms/QdVoXpwwCT6GV2OzgYLVqSk3vBPgvLWax7DWw24KqrS3GKn
7ADOt4wW5rbQRfxzNCT1IhMK+6hgEq9e3TozAArwZD15/Zx6p4997yOq38UevnXxGp1NfspLvhFY
wbb1s+xf8t1Prf9Yvn0jNQPEUtplouOqY2Q16GrLkl+u+2gXxoCV4/d4zfkYlWPc2jeIvIEkbeHc
XbPsZ82b0dpdnpFf6FtTNKaSIpr1TXzPPsEqJ5wOJ58AiVojq8cb723/6JejLcbSzufnOGmCC6as
aQVm8HbpP/oX59wBtBkWIDYDywSb8nDefsm/Rru8Mv6gS5c99m4ZlZyxGRvZASo3UigAmtv3mX1o
3yAIHMKbd4cu23q27i0jE1TQv0PDeDgV/NJlTlsPbt4NldvWNSq6mN0Dca34bxc2f6T8o5JcwJiP
AIoDCLZxcKSbC4viBCIlPoXNztU/ebX+GsIW6xln233r49Xs8/js4uweNzubn6f/8p7+ValN/enu
5MLiNvyKf27hirs4utksK1sKTcmsSq3LjyJRAssWuBRQhhGg5BUiiZsBhWcBKJ98GTF5SwysEjTZ
CMiUDXjg9cvcX5wcYtmqs3eRZSeVlWCWgnvUm5HtQkMNqN8LTAe1cDRQWDstlAHatdhE26gFyoYW
vdastwvrP5XWJlwlb5yatHvtAKl+T65+nX1cuxk9z/4KiOo9PAxZCBid3pPlidKyYIcYl7JJUBVh
mal4CMEMxygoVaCcVOCGxUmop32Ts60JQQjRGfzMx9B9qVdxGQtaoNDys9TCfQh58XiG7srVPjRh
zKNN/oLsCflM8t1xbaqgecEKper67hmIwhGbEWwhkssw7ElmTwAmN+luWHTEhtp4GMp4JahO6Mcj
J4KqUemNYstnXLRNBL1QtIxXg1pwgqyNrhxp8CauJfv8wU5PNk/aFh99+vQ+hOg+9j1Kq312LxlG
6NhkFChhHSnxmGBmGpAHMOOU9tiOt0bAhsKQ9imiHIJlZVoHtFzelEEhZgYVvEhvoPK4qUtUgxjZ
5FGhcc6ELPFvxd2OV2BHkkr4CJphw7cCRBmdIz8kV8bCiWKgf8rOnVpy7ghaDNA40764JPpS/4VY
R/467LBs8+QbIR7GfMYPleId4R9gSWpPTa/Z+6+tNqJ2SlVrNmcX/0wuYEZBZWiAYP/1CnydRISE
XAXQjVgV1BxPNi+nL3jgRLayGUWgkWhF2u9YVg52gxkaBmiNNYMCfBY+QO0PxhBA3dEsk6oQ50q8
x8h0N62EVB7SXaZ6FTOuXe3matqCKqT6dxubfVAmaCINUEVsAQiROGeOyCYiQDF/pj3RBdHg6yHC
ho7q+Nxyf2SCHKVbauvocIkXDo0GfUFWQuvII6GMy8VYFMxjvOFK9Eu0eFSA2AOd3idvIE7o9VH5
l6rdx5fTFesXxxUYErh7gfx1ny3BkSs2W8H4tI2q3uNvV7NvQ6yRJ28MBOKb08SUENeEehfeHgok
/QoV6y01uzck05pDQofE/8rlGk2cO5A/iN+jgsY7aEXg+9ROwZvfgRkBilYcS0OExs8bYD78SFr/
T9i2CP1QvH3/pxOWW8YIo9YFjRpB9c7ITdIL62CCdgK8j73XmCbmZYAIJ5IlcyQIAXqg7I2YuuU1
W0W0yVsvG1heT7T0ygQs9a5zzOqtNQz3Z974OfXPMCDsMswgarmTpkvCsYZIBOEDcPbNiVG67xrI
sckhE8itH1WTvcO+30YuNftQDaCn4orWBejtFZkPsnu0qgEGClWl/1LRYB//OOeenq8MfIN7irIO
Ik2dy9dAD5hT64JkfoO89J6OMKCy5xgRFx97M7mhAcHljr3msi79jy2ai/DIkUriQzmWw60NwZu1
eLM5VDJv1Y5QJqVqNEB2i12TfejmPtCNLoEPBB3egf6xG1woIV1RSmlwjuFiSXnff7Fkud1bpD+Y
4xUURAmnnHEeP7GNAQgFCL0fv+IeaM3+oYsixKA+Z1erOMZvxati8tGIZv7fC9/tLjg4UA/8WyEG
J/qR68HFB/7Ezo0yG6KOyXou2OsTVqys6Vdoo095ewnYgTsPbi1pVW2daAxDAZ0gmAE+7K0VFouo
sdALw56YfbrWe8eyl8bQLUJOaIx2gYfEWdTIXpPtyBpQpFw1g/1P9beKoPstMsYpAB37+AJux+iR
0OJAB2MNyG/j7uObSD6xIngluAUbKSYMGRDZ1K94n7uoPL4pT0IMrZRBHm3iBqK+bwOs56l1a0m8
UK1hvRBEsjtF4AqNXirlkjKhC0/3ehflSwDbthFcu1jDsZ0WXaBgGSzBN2U8zsxo32nSHCH0wAuo
wOW2BpyeOmW36BNvciixUbDTwI2n7vYglU8JAoe76VM6dPhLmNE+ATGVUebsnhe1ZPtrLWvjmt9u
+gdKfzMUDT/dyy+b3j6v8YYG8eA6B+i/a52XnNTPyIrLeTN80CfAM4zMmMIGVZofWlhrMpHtDx7n
0Y5ck4WPl7rskkmwOVwbbUpre6LQxYmMDNFZIZgAlCGJApcC5iv1gZAm27NM5rWKSXsuwcsjpAh/
Xs5rKY6A5dYHlKHY7uQU6HjB2in5FdwBRfZGYHcwyygrn5s29hJQHJEfecHVgAtMZN7wEZNmkDfp
hSExx1QWnOfgCHABo0GSexxY2Ng23KrJ1lgfA16jnUaRFFMySKu0qxNuzkDGaI+tYSMFYnaksu84
Jg2xQd15DE8E9lIRQiSPkxRjxbD0VsofXejJVCMcpQGyATY0O+8li/aOpgO+JM4DzOkMuiISqKMz
5xRUacltwOB095Qp4THCOgA/kgLpAJwkfMzOsisob6J2r0IZzXissRC/aoIHaUCc2bMgjkEVkE9U
n9fAQZ88+cPigXDyZjftUy2cCVg2MCfapeE9qB39x9qH4rfy6/Mq4iPvB9YCn/n9FVyHa9mYwwiu
g4O+9Ct/1x7+uweotLHl83Zv4pBe5afKJvKjVXnoDxJ6DHR5o7qjKjRgsGl/T4WFkwhnhF1nToiD
kwRGg5RmpFsEnje5p6LzERdQnKhTkDbpqjF6CLVD6utCGcfuBY4GEQeaBR6rk8D0nt3Tc7rrPGEO
HSDhVli8FgztZ9l70RDFhu2FggmEeUSHK0jbYa0R3TqzOD3TKUVRgY4xuw/4pX1S6V0qLVTamm2t
InPAcZgZIMSD+kD5PJHt96N8wTU4ONpVrMSono8qkGFDWhu0D1GWgEFo/L5/4EX6M9xckamAdczm
eA3QCYAT1oCos56ucJDYp42JCoOQUH2oeyi0ouHYR3nF5Zd/0dgt/dw6YM5qVLuwpYF/s+VEaEQA
E8NJYPXWwSP+tdjyoDjfQoz7tsGHtsMqPv+h9/Juy7Jpn+11uBEVQULqHjqPZNY1w5fsJJ7pplPt
XQFxFx57BFqvkOCvyKoRkTJ58KVYx38bd171CdBz2cyL775fbpzQY99hk9kvhTVYgbpeDRowaSyt
EmJO30AKuWgvUEGDUSNHXzSbEKLhgOjUpACw9Qxpy4AHbj2HJmImlSX0KBGPw3P6CD89M22wYB9U
+9fORrjj+8+JNQBtFmW4T1geyXbmg5Yxeqa1JTppTeTBtgQ0VSYJf4638PIeeFBs/zpj2pD4jJBk
YJnl7Zp4Xx1GL7sj8dUtYTfnat3HsCbyaZMHSJOEr7BJyQVwt4w2MXopYODXaa0yLlATBVtfhxDl
o/LIAHPtnIMLgpywzQ1vIHWaEmD17ZB3qHfmL3vOnEOCWkkUyq1IblBuXgoBDjs94H8o2SFwNzpw
2w8OZkll7cYwclRTopnU4fBhn6z5fTQkmkMsYSFGcEratEJebFKzKVMUapDUMyTTPsuue7eEMJoH
77sjAgcbGUOBgRO/SFLLp9tn9bAanv9gZVDoYl9/xhnALJo6VJBatbSMZprwo1b/6fSbPix1sHJS
jrlQypWuzt8HqCe7Uy2wbEQC8CjR/tX9fThkqC5kPpfwqD1rQYKDVP67ZrsJogHzCJ0tYqGzi7av
s7P/DPD0aM46f6gS2rIRXzs1+3fr9BpEDBy6baZ4yDaemg7E9ov99NfR7Pc92Hc/zrb1aRfBPi3S
FkC2MYrEeTlowOYc3f0tsuBGAK7+4n2W+wEpN3ySZ9dsm23COPmXQOM22iWkhdCWQ0jAkNuQXw+p
mXlFSgEeZ8uIcBBjGpjmZ8j4RBq0KKN5EYh+Ob/mhv1X7pm9DvXsgN5BzOeNmMAJFQ38Wz5swYZj
9ipP+/Vxa/TCys6rZ6XUVKY7lBqqbFIA7K/ZrfUZMxfm/EsnpTTZBzv6D8c237CgLHwQYfuqJYSV
v0+LoHF+4trvI+Hmq4mOVzVku8znf3gcDJCp9CS5fQxKSOL8nbGtZE1Bl+Qe5cAIXpfZo5hp9MBM
puBm1jgJV9vIBgCwhV1QH1X+7j0YKzhhNKtxGfnY1pVs6pq/IYsu2aEGaNa51xAKn4FrksWxTfkc
UD1QBozWWxTfaeogoUJ37hv6AHbEJeHaZmD5dxasJkhdjrAMEjvCJZFytim8Btx6fZNSId7SdCBQ
l2AXV4GftuMPO3podeblcMPrcf9AjQccN7BCwS1mwVsxMe2Zgqk1UMI57+xA6REQg9Q7QsdgifGj
Do2TKdT2szNN5/OZGisJYCEPhf99G68SNlX/HGzQRt3Dtd2yC/316EsNXvbfH4u7w/WjHqL1hCyA
D1W1rdICUWsqJ/skQV5QQketg5yqAzcZzgqJLmG9Yc/hoqI3wnzXLO9yl0Tp3BFFFXswgEaBBOWW
ds/RGQxghIpVg8JAWOZYl9bgdE5HyyCOD3q93sPuavqt0LV0fn9/3x2LQ7DZ6rZstTm0IxAIfFx/
OojQFDYvTtFCrRmTaPZxlO8Jnmm0MOZBLZq5p6TUfyDCY3EI8/GgnlzCFYpMzilklZySGz0keCQU
twaNwWaJQQ5iChh864yw6Gza1ekVyY+VPwU9uOQaKN2P1n8W5oh0w9lSMXPgQbQhaXAi0/gCRoAX
2w0YDCneGtUetWks8Pocah9o1CCMqN6wl6G3YjIAa3u6i6Qz8Vw7YyryDNhmy1M1vUmr97KjOUJC
6INW0CQkkiJEonOF1isqVlDJnP3Q8HCeXNbbeJexGPUUPkGRPhI4W/GnfRyfvFKEfgNlTVoibbPX
iIw2RyPkiLiCV/UfYRE6zJZTW6fXJh48/ppw6uBtsBmjCDezq0UgLUHONswcVh5ZMnnSNW8AUvoQ
QhzkUYgrO7oAd8DIlBZRr/w55s1NBIEfu46SAP7JCzhN3eNcvDwob0KKRBz+MUul5/JG1yeqo/iI
vTiX4kEtkU89GfGLukr5RYbml7fTF8nZbwOii/MAlMK+wqXe/oMXvv0bYnQylohZqiVizWPHLHgv
p/qL5uoSzZm91d8/3dKxfbB+KHXgGwE1//yEz+Nsi3R2WNw/0eUSvT9R8bN5+9VT+sRmAu43Wprr
FhUmHqWIN1BS9tTcbha8TZQ7En6CxC7B7+XQORw6/HBl0gI7uzUaMKshosxEwY3al5uarttICYtN
QIE+Ju04FD3TDEhRmvQWs+aUYgacjLfpvHAovnj8A82l8fLK8OVe5k+xD07NDiLgOyuFXXIYo7tY
b6a1WvJ4JNXy6GEGV1RDruuoQgiGjxjFoYNbPtnmExJM99lwS8TqDdesOBy8+/XgfAhnP02Lckwd
oYxH8pgcCP0o8dEauhAyw08J9iilET9u0tqVyO/ocblK70xFclSN9vMrmndorlTa1gNw+osjhgOq
5L9AOEmsF2gTVyxTE6moX9MgrUNhjtibaUfRbYu7YNl5upjD/xx+yl4V4yn7HdH5DoYVKreH+PW3
7UPXGx7S2Qi+TeeS7t1mApl5um/aAFMAUoDmkCOvaIjCIw8R96ZmCFaVgh5Y+e3JIyCHPS+M1pWa
WW1OIEx0TVJDbMHzbc68K/I4wNWoF7rlpZGWqcJZrri19D7YPBF+QOYLJS66A9wcuxc+WeEDSy/E
4IIlVaSsYcIONhK50W5JgRvDOzAiYEVoMXL2t5KXz1zm+IjJlMJaa+Md0ZVMIZx19kDO6DHNC0Fd
+wxYr+7USF5rkk27RzVLbq7kFhbdF4yM57sU8MkZ2Um+T0l6cIkfOSgOcksSQyhOFcErpo34FW0V
0hFRUunD/qTE7HGfR5eKM8easG/odYJH6aoHNNpWvk0NAQ9nTbt9d9dRs19ib4oKjifaFYeYhsd4
P4AfRbNI2BaZ3a7ChwrvN6HnwL69/GZ47oLXmVxHG3r55LVU3BpDgHI5ONB4SFZLRbtkV9w9qQ/9
sgPSHhh5UQKGYuaVRkcqyqv+uX8qnG3JPU23Lo+9f8PblfKTGb/u7rn280HVEVc9tB9Xtgnin47z
nQ2cjsOtvY82P9fWbIyOTlY8ccWwrfyQv0Evx5TDe/vBLa+hd3LzNhySg9nqY9Noua7cM4ADfExw
00i2TnOCBlhQDNbdXQ/mdthEIL2C0MstvLo/qshuhluqx9vulYAk37RpStRXDgNGdyYyTh6dDqsN
FfcN5XPdesTVFKWg1dz4Wy2NoZk2W/z1MDokDRnVBqv2pvfBBYwS8MM+QppHyOFMf9fd9GhrnKMd
AnhwNR/OJ1/1zq0ZGwBxYXcToqYSfoYzhD2AVFEUxca5mFT8U775ofVz8Cq2FXyWJcqeKygtRtQ/
oXD9Sas/t6wW8qRXGU/oPjKRtaOI2Uhn6aKSSI9y9kfDnom3pAr5W+Skt+4zmaC/zGKtUkwAp2xX
WUb8CYQOUJ73yhm+vAWAT4npG36saeEeI9gXzpKAzG/2KcBCQYv6pJPcw75D0WN2SV6vAEKufweN
+pyv0vd89Qesj0QVGYUukG4W8TM5jmgjXwgxhSUW4oxpNKlRyXApLFKnAMPXaB8eHguIxj6ZROFv
qQ/TL0Azg5PiGatEQ48cEiY7OJnc8DZuepAnWbrutUsCl7ULhE/6PD9qztuuTGR5xqNVUMLijyQa
mCqbNAS2LojEFfYj8pymaFwQ4rPB9ov29NB5A2yhU0vb9jah9OUTi32hXzX075ZlKl90N8B0q1T8
mXw6hg/9v5Fy4FD8OuRYUHi7/I5i4pkAgcihy1aGQ/ner/nVJUsdVYLuvdXwhxUAFRSxGuEqluTs
qvXpwr+kawSd+odgH+rJkzS+QT2HXqdnxevB5efdqn9xczUmQ4lNqPDhz4MbpE28pFH8JiMcqNuR
r91JFRosgZCVcSf36/h5d9ZRiWMZ6O7ZKedD1SwekyeY1egJbhM6TgadFVmKKhUkbFooUXxwb+U4
h6x1wnAUVxvsbY4lWrWvALojZTz4Oq5ka5nUJF6LSkDR4KWdRRDzBX/BDykGek+dEhrr5ddqmQNV
04DO1rwCzmaVHq+ZUxh89Pg8o08qnxgVx8u/BszBD6FzhtQ+8ARaJh2U/ouGXZe+fx0I27t1a9+j
6hADpQ48BHoqF3Fsl5URyMqC4t5K0UbtSd0YxZ+T9G44a8JmeOjNknv/TtWgsyCIH6sYgy5dPBWQ
BmIjTgIbdIQQL8fUnNauid2jbNRWdbpAtZz6dgs7vqtLOanGo0PF4/dx7BD2GJaNqLmFtAUmNpjJ
380xRWOEh55IMiHkfZQP32VBbGaG1+H5T7X60RXFtTqaDGLG2o1F0fpkRWBiTBPVSU7gXXfZafA8
gbZ9G3A7qOOAQMa0uUVSTI70wRAFx8rXnCs8J68Mn8sANSsCYAxYKOmcbgTI22DlDigqIMhJOj3c
po2FDIDRbCQn3MzJ844UiROks9x6il5cd51ZSfPvFkH9/yFWw//GRb5xH6NzOq2jjEfxn1AWFUsH
K0XyJAoHMqvDAcdEFf9Iqzs7Awg7Dgsqgx1k9nEARMwbHvICd0l+7TE4DSgFYCEqJxBVm6YEhnSz
GjzbH+tXur/HKUJOkycO3tCCAgRgcU2Vfj7yaZSeKkgHrmgh57RMa7jK3NNPgqQuNAAat9+O503V
yYNENppULBt/CIHmJ8TpCUD2lC8+MNIAXFwAcOy+LsgWm+IvdHWS0TUyfb+bvEbJyuyBuE9KtGtv
8lpgIsyC3WTHJpbfs8tA1RfTP/b27QHVmG4RVyEW0xmeIMnRsO/VbDfBFKQLT5tSbVHHZoJXOy9I
9VhhUI/ziBeR2PKIkmiLinWNFhROqKKOVCk+k5xVkehVz+/prSaVZRGeJtd0nW1TxAxiwe0Al3lI
DWxfjOc2OXVLObpP5LVE1xa4OqQEds2oQngFehg5achmR7jqaJKxB6/IsTqN0MrfrBnR9yiFgoUp
nZxiWWmzYa7n1S5BV85zIQgn0F8N6qAvTgCxwP/D/iU6+hh2HT7HUOYLcJDB/6fGgljnxbZAwxPk
KjOWoA4yBPZRV3xF0+sFSOXiTapEHKcVRdbgA8wHQXIbljgVpDsFWhfEKy4N2CZ1LphUbRETLfIq
mqvKK1oHYvEK3HQWHfAdd34OppxqXYH75lTausgDUzlliIGOIMlHN44tlnifQtRsCiiXjhYi1I3h
BwUKZs9t/sJWgbJAT30AxZpAe1EkmV7jGsH0CNBQi4QYoibAKGC71a7BLaPCBsgQYwFSxK0HUFCK
4ZxnSJqTXBYQZc6jGZkmuX/Z2QBA+0fTeW2pim5R+Ikcg4zcEgUzxvLGYSgRE4gJfPr+Vu3Rp/vs
7i4tJf1hzTVDtzV6EV/9ibWFl42cRLoK5Tl4/n7vPIzlb9UHnTfgQuVf37GDW/98Y+0j5QWlEgZU
XVjebIXzK2UIsz3lDEq/zTN+DwEeJqZNSg546H2cE3VWipmATpjc+6cZq0hAjh7ifoYhA+6JNo4l
rsC0lUIGl1QYT8iKxx+Is1BJKhfe7tuh+qXfh/saN6he1u0Zz/bRM7fPIbQwniT23PHjgO20pJ9U
e8EYWx5FMnACSVa4DdUdJ929QjtQRlavGTajT6gm6+GC1luOaxEmGV1wrcviRkES1QtmvqxvajGS
/NhMFrg9UuGfSORd8a/3d3A9dTE3oX1G+Y5xgftmLV9ogFSDamsRo/WDqSHbtgtpeHRQH4Z77ZcL
+RnWJEg0FlpMcxK34m61fcCM3urpwljijbKDxLNzWKxHGlw6SKgdAIfeaXu8R7iy0GF449M5wd0Z
ih1szZEaKfsjm+NtHuHr6b4o0cW2g3xbbFOskTHCaKJ7TwoQ1+bnyAyFJeoYzGLHUB3eozubaFw/
mgCARzA45nmMxuuONTpHQEHwKlBuDtW2+0mNjTiDHIl8rng68bDCHhKL7w57bK+1bLHRIkWut56B
xw5UYVygXh4XDWPg5jezD50K+i9SourQIACSu8fdN64JAu7Ve2IhKolt+MEPJJJFQpArnQ7Oh4H/
GB2fnXvynODXqMF4G7+3FxpMhlsuLqokLJO8EF5BMORXLV+NctxxrJEFe6dX7N7gYljyDjS8nu/9
5/DcoeMdEAcykNBdIsQf48LL+1r8HWgEX+++2/PvKaRnSjos8EzH+HHSJ+DfO3Md/JEj7h77ep7W
iNsL6LTFmmWVrx61S8sHUEwluQnI58wqSHjceypLLdDtzwdv8b0ZAr6BEKR2FzwjhbE9rJa8k4rd
HmIpPTh36YdivTsG+YBwTVMK0RkzRT6nlq6YJvgL6ksL5zu8WhhX3JMj1h/QVLB/LWQpx7Q+ppuF
ncop3H4C2f7gI06YGM7/wmRxhq9DNmeHhVcJEqNqdz4Iy5g7BVyf8HaJ9AP/RKrZHj0XrYF2Akai
+bDUaMROHn0V4aasTOWwvYEohJ6Ada/Nrja5+ZdJOaTLQP4WzWW728B3bw7rxJiBoPecJYHEfRz+
0nKoiv2ryO3+OlPHIQ9zzpraYeyxFjFFYFx2+Ppmh1Ohm9B59zLcZc6J/bfkI77ry7bYGDu7Mx3B
10y+0VTwqcl+peR6gS38WKO8v465iKxSGESDjBumV3U5684nIoSH3g63vPeA33ULOH5XZcaO3oE1
ee0s970R0hkN1M0LUt07PXaa8EedY9g2fUHnRjxyeNK4AAAA49hjONuMGN+M9T4PldkmAfjPWpoc
euxcx5fJu2OnYgt0wRXxV4x4hX72xdb73P8w1s6zbMV+CMiRTY774sDLrfEh9J31lTupg+4J5/1I
wwSonDhJyNoPjOANj6H7JeiZKY/22J0Pw8WNvohGCH25VWITLYzFcRHfh6u5j+/Tz61zWxTLJsy9
9+IC9QIYFyZGM3ovxLG3Bqr2PrOL0iO241slx2XBlKdHLTpu5P8SWw+aif8UrprMwT+wL2578Efa
eLjTfzYqheyafWR42b8cXroDMu55EerFh1//4ljLJN7hTxJp8dO5PAN+SFguwb4m9iTYoM4xCq2e
AenE1fQ+uLfxpx68sc6F9kSzeWQSy4tYKpe+LUnIj1tA3i/+oNAvXhs9T9taUpqB84rqauw0IWwM
o+iyXlxoen+xn/HV9bApuvz8jdVA1TctjAbt7lEZ2C+vPgbNARjyunGGeMewniOtE+uANWrVI/Yd
7dULTgDcIaqBLmUXlcb9oEG78s9kRXLbQlZARAlH+ur5AIjyKyarr0iHbmd2rzgCVx0mLzvVv1Tu
PO9Et6nYZGekOg0EgAc4TWmqMJAvP/Stfu+z97aiDYKjimv1bNocnj3QV87sE1qkugPuaszGYwO7
mKF5SuyZEzjStRFiyWX+IIWdDiOO/Uvcvl4/vMDCdcFAmvmlxvfIL8qeiboaOIQvy1aMIutGEaF6
CmTH2jORuSB2mj14xS91l3B1S0L/fO4LWdmWnhDqa7LxA4jyXpb7YSzhQEvxUPlqq8+dyHjOjkFL
7xEAzZ2yPv4TQinI6zNxeDDIh4ZAU30Hl/XwVY7YUTmqb66TNaOR4UdjyghMSJEXsmxjenXkCxTQ
q2iVrROHUkfCqrQmoFokl/eIOuoYvNoeewf2VbyXsD5mNEgzF++7BDAnHEc+WmPW4EBIewLMhSZL
Xuo1AJc1qPoeQYuqD43tGX9xWtwkTrAJ4VnIrz6HBzyP+xCdHN6NryCluxqxoyG2C5A2w4CJz1hj
XzjEwe6VAPeCI7Pt5UCdyRd3kFOC6c/n29HJdcFnD6ifQX/0Xwd8TMl4qoLzAYhtDc1LTUiVelYd
dpZY/2m2h22rglrJ7N6IVEekC/F/Tt6UBl2KWLd89VljTwgU6T/oXEFw0TxEsvdDk/BTvoVjBVgh
Sm7K5hcp8pJa+3EgkApE1nZhoX8n6z7nacuB4Hq4LgLMOSZsv7U++95S8MTgpA+OpOk2/lU0EOaT
7tb13GeL2qgBhHHV9B56R/+4+hO3W7dQPdMcXc/T47Gj0Ntm+/B7v0zv+kzbQnXOkM/2L4EyBdSY
KrtzbMHLOHpqUkNr2xTT91zThMYMPOZoP+95ZgYgCccUGOuW2nN1Xg3qh/sclMlp7PxmP0C4nTW0
etKaaMCieO1gzkaDpAzpDLEjBsnK0TXyzxQ1ZojKMX701KDwL8lpJe1c+ItYAZ36h9lJtAZOb+7N
bkB28NxnBfkkuFw8+eQioLUraIsmmEN7cMHgPGm2JX1f8C9ojmf3R1uaXhtFZTYp4UQBhasY77Q6
cGZi8X0EgkXBDT8aPy2sQ8tOFjHz8oHQpLRDG2O2C3rAoY3yJSf5CNwc9cmo3LUk7gG1PhAppNXL
ko0yUBm8p5nThziICEfUsWd3snY7b3ZoTGEUICHjQzksGcK4y86MUO3fQ/mPz8RYKKDeaOamYDCo
O3gm0O34KM8QtSJjFjTVFTppRq+oWFA4Je0V/e4/ksWXtV+DagZyQFd8/EqUKJ+vV3wXKOJnDEDF
dpQqSioovECztAkKd1IDoBkRW3nypjCcwz4W2h5RYJMa3QTHgsmiuBFfp0fOBFOZdGAmlbvH4ChZ
b2o0rHN7yEk5UHuNsYzY3UNiEeYIxlloQOKIZAdxf4Zlr2LcwKnkwacyINIMEiRHziIMAwe/tm9U
E4lLJDvxKm3fpqNZwGfIkhaW724zwk+QoYGF3FblRFtDYumPHilxdJb04VGqWrI90u/osu4AbG1I
8x5WO0k+BH7PJ/YPRen7B9MZFnKaL0wgfHHyFMsFaGvAJkuCQwkJaY/XK1LGeXgwxoW9RF8D4yGh
qB3WAQZ3cHonSH5oArn7nysn3n/4GiJU9mwgiq3uweqc/daPNeDPMbS4/vODDwaPN4wTLHK7AOMj
LM+9bAKtHEyP/G9Zy1LJX+TiMUuCFbaXULfpCMBMhLvaGt4Ts6tOi/Q7/UR3sC7g5Pjbo1Ajf44a
IXR2+iuS+ZihCMx4+IJg3a+uM9XgeNw6ZCh+MblvyYTwxYyrSxlKN4JwITguamhj7W0DCASvMlmr
wcuMgABUA0Hza8vk0dyweGgHJCdqXToKJY4a3KBbfC7iN4zOKnproWXEBp3QPATUp8avjp2XFoDo
389ehpnrbA08Q6BRO2mdA2tRrfLlHdL05E56EEFK5Ab9FqyI63CN3BJI54ZTs6diMXkNX3v1EilT
J/Oc+bp77DjRvadHV/IFgi8wMUWG6erRG9v3HGmGv548eOxmGXvHcv4IX1nQLEE4dQpU0mbuXgO0
rdH7MKByHAcCYd998hSKmADutXtKrbC40sAyQdWmbFAAWhNcy9N68IzKGacHSk4cmNf0uHtdyCr4
QABizFhHXNmtmrg+tMR5acJpeeqM0cVsOVajdccCLANqPdzmHwelQh3UUSui1cmCR2EIwve3I85n
7PHtlG7q1EARcf2lkL11zr1WH/j22tMgtFTsf8hU+DGTco4cO4a4sl33nkkzvC71AVVZ/ExaG3G6
pCz6wJ7cmumtY1Ht/kDG7sKSu3Wa3d3Po4UW1jTn9cjpI6yO9sKp5mL7dZCIabG4GohUdj5pT95e
NjWTlnDaE0GM5zwksP4J7+vrv+9+5VkhHZoypaPU5QbP6AQiWCi8ZoGyRgSImFC4WduF/sARzdYB
HEuUxyLgOxy7L57HiHIHD36gZOUGdf/NTa/7p/E7amLnl/bUr9YOHdruXWVcLL6jzxinCZinXEGa
zUOAfiWcEUcOVNhefUd/TFHxwLrDlGgAupDISYNWGdBig4ffBjC//aI2IpoD3BtcjOYAREs0iIxD
XFHwlPATzP9m2NyhgyP7F30/svYAxi9rzacD9kI6dMc5HH8B5hIRQ0q3C2cBrGCQL2r970isaEkI
R+iOOtxKIdELU4gn5YiUf81/N2Ojj2vhMF8043Fr5Yxvm+vUTpzEnp9JyuRAcJ4IyUQFWhmRs5aW
S7RseZhjFkXys5XSJeNRhWhPxQZdsu5ApWLZptDMu/grsRAQugIVn0bnM6Tp0zsRBiXKAhrYmKSq
RoCxBbMU4MN7wkxoquxRwANNJ9GgoZHdyA6LGeU6/w7LDbe8QQxR7fCF9iD+TfF2nau0CsSiTOxG
7pNbYkGJtNBiPbnkyKEmMO06+8vM9ivC6cDZlGh/kT2KCFM/Y2VbZ94EGJJlgihduYunRHNrjyZT
iz6hNBzeiOFgVGEiR1uGsrpnLb9I9vwihPCYMjvRydMbVDrYK/RPcX7IYKXT4pI189XmN3Dltj34
/BhdQuOctUKt/9wxE2wgyZK/9kuaFgnYmGayMzUhC8p25cUqTUtDKJUiosWrQ1yARpdlfuAKf9gY
7arlK2DbS+3XuMXmOOVWvJE/yF9MttZMS6+L548c+gTYDG4Bb2iv/rQt6GdoyX3YP2i0SRHzAlS3
ozwFmZVuDzCaayb3+BFf/TusAPwNiS/YOZ1sYIzZ+nLHgXj2wMlEXMKjvUc1qa8FIrLcG/3GlK0g
wKl+Camyyql12GJAy2EMjBi+ITyN4Xapx3Stwegf/WpvwM+8Q7ox02ufIe0fQ0iETnr78wauqWBf
eKLcdkp6YrGlb0jXG7CdAgw/jlOf7ZQz/SxyNKU6doX6kPcD9N2GoP/go+z6IbBKDs63u/Yh1SWy
t7IiG4ZeDcNSLNGv8KTOKxiUYLbsaDEkhJD1hYt5/QgIRlz6McYhboT+F74/5ZuzPY/vsxNO24sT
QSkwIYXc/0oxHcUjGbwDaSjELEiC83yISJhBKXYB6pAy8fnhBcWz0eM6P4wsPc5D4oJbewxN/D30
gwf2VQsaflmouGN12GIefCBqzSbmqBWXvzZFW6+1PD29Fym2MINgPmD3MDgvAPTZl2QDMgi+LM5I
JZYGiiIMcIQKz0pOiOqdyeJ7Qc3CkwNG/QnYAbUPJLiPiXQeXkjfutAYwERxAnRwgE435mozM9EK
MaJsAL3hSHoggSHQ124x+CKuZO/lqVeih4JdNV1HNZMBYndUrNiY8eJOI3ksg7JGQE29eHZce2ZA
pHoB6CXnqPWrp1ge4wJMabRhK4fPGzRoEl2QonDfcMUp5gSVAxFcRkSWde4RNogdDaYz01uAq3Ln
la4PxC2dPYxckTuKPSguC1WPtMQ46xgbA1QI+iyMTtEPiMVVLQTX0T1Ve+3Nh2hlJFzog1rLrCO5
f2ZPQbuPwyCx5lBO8IIUU3QrFRvDFlRnYXpQQaHpv3drNtF3dsMqFtrJiRaSHBh6h2ibre6uDrTl
FTNC2fkdbAxAF5JnZx3WTJBcqv55UPP0YY0Ll5bKEidss4c9tRhUcw3wZY7Wo9aEO9WQy8mEhrI9
eBJ+tBKjUZIwkbb2WXLC9wolYkol9x1RaJ23b4hhQ2VlTpiBtQrfdSYG8kzyFJyk7gG1Xsc6X3Mf
nxSf2MeknCkLVkfaAOzvCZujeXZiiayZbpDEoz17UCb3MYilKsCdaGutOHYg5PGRE2RmR8rBMYrp
OU1/qH0d4noJKhDpOJM5aV89C3hKMGN4UVPhpgIZgV5RMcgmPH8wOm1CylsYbZ/hw8KL5Q5JCoSE
TNNMcdETkTcDZZmG41pSr4Utz66qWyRsuDp2aHaFunjyC3jX7dgJaayRpXliVw4dfnyGen0MMKpD
A2UPmeASdpwkHt92p8iQkSZ1IgFcqFSsAdJulLwNwv2q5Y5JqfWhF2DfAn1THelD2lRTfOCVFVeg
gX9Q42XNBZs4WJqGLH0YSza48TuYBYvhvKgXjFWbWZ+YtQvxvGgTsVZgzGKyC++GoFV8Lw8L+Lv0
HCnJ7ixB6OTF941QjqDdpx9nTiEF0N/6QbDhJHSMa7YAmI3QHJpwdynoiWzAUCJP8XKjTkcS5uuT
doBoRRtgzIrpONqdECA6eS/I3O7RbcNFANWf1sMKWfxv2Nd5aCSX9D6ZwRSPBhsGfA8GOudZLQlC
wFPg0NDtKtE2yxNlEDVpjfVhFT6wz8v+xPmg/KqI9iFHPMhnbrq05SIC2WESmTF9uy6WtvClUWMW
0D4mt534zdk9w/LrJTw7KDsHJmzVkdnrBSlwd8EYPuvaC4OhnpEarHaJQGJmvk2JNsKP4j0yQ11Q
aZq8l0DtZgEVGgYOiDN/eY4hJz26kKawNTvNPpSspJ+iMFcWlxnQbbfGearpVLMLNT68kAMLvNyR
Ww9LFapJjB9jsS8XyjxmGwEkOzAwhjENLiYA1NTiXoEZV6yS0mouwMmchVzz1EiFGEJQ9qiOH2ho
JiSTpTkCOuRtiKwQifWo7idHDiu8zlBkEE9ohvWUcmhY+8M2xNcbDa3zgP2P+KJ71eTerxmdpFAx
514N0pUtNlmXsBXk0e0vZgRm1dfdKvw4eXiEA6zUDuvTs6NDH97SwGbdqnfb6/hXmxIrNVBGhAEo
c6aWwIgUTp+5NKB2CUy6hLRytADvZRXWvT24dSUmoAxqRqTisZOoQzGMZ31MMubwdegw8oh77kMS
hUm9Ds2xTd+/wa+pTti7B+fxF4Azw3pegzMMyNlleScWYXvaYijfNUYGvWrg8a8aWNTLQR+KhKgj
+uqySMFQgepZv32HcdZRmEOfrsJGuv+kqIbjnwfa/tiwTPka7GB6JGB7yxp9UmgTijg1Ax0gnC/h
o5/012gvIKbrVPRyvsi82aIE7clp8EzaUr3ZoMJAfAmcLuiCM1ZNUJDBw8/6F/BQ/777jqsrNV91
sCOHrTKP8bgZrjvKiNc5w4J3ZuxZYZ6QHj9+UM7gVN4/h71nx5ADLHrWkBpMiW3ba/2agTKUBDtr
whHGMC4+fxl71dHTGA47ZUJO3WWexcpkPVEAQYnEGl7g6g/OAJlcZXN8QiyJqh5HbCbp6fG+0GkB
09q8+3waVwjKRjMyJteeM6YUJAp+2ZplumeXHvgZWnvoNxq9aWYegqc65lzz8z1bPyi/JGjxSBxD
+MxIC3rKUJgbsIHD1+4zclbW8K65/J3tLdDpsOJivLH89mzUs3COngdjl0cGoAUFqwke6z3hTsFy
cY7hx/CVFqAu+S3d8jM/Eb3MwlWViSG379NvF5v1m/ZJ0GihTtxABmUFqf05Mut96zJ+QdZj1TPi
V7tXagH7sKcEt51Av3m0iKdIkOB8+lpgHUB8uvb6R7IOHtELWqIWkjuQ1bEDo4r+ObhS7b4yz34A
WXsf2rO120h/c1pNXmV4pGnWd7Z1TDMDwOruAadgcczE2bOHaPdowCGP3p1Gn82tJG/XCaflkK4p
dXKXci18Q/hmku5dk9dvveUpHovQgFRFn3Hbr7qGOyJiAcydft1lcp09u+og6xv+I6wCI7518vgF
NEdb1128F62gV8Mwuo8uwCFFiMB8hP026qlQDdY7eH0fGHocJWT1yfPi27PWzJiKFUGbLTWZVoju
vJy2SsEO6+Y6QJ0Pz0yltX3u0T0lPYEBuWCHDrH+caJYdwY3lSmBbAoLyRU97uNQp7Ke3CYXdlto
IANlrh3YtLWTM5T154QZAz0xsbPvrQMr/L2o+Geb4tPP+9ffN7cGOO0LixzMge2HBFPdaMivfYUM
DprhzdB88BAzqB8h+Xs0Yt84D+/RkuCj0act32CtFn9wLmFLFjtEUQyaoZri9sZi0AC81QlDuNcs
TaYdnpYB7P8QQpOXRXB2Y2uYxcfD9eMSoUsZDH392IDQsFPf0j5RBzZZKvrgzGTBjNE2PRCMF1Xl
h+MnTfgFnQKtAXSxzkdIRERYmzQwgqL2mnOkLlRIAU/38fcsKcdEX/ufF0mCiF/96uw9au/0CbVP
UMJFYVc45qH7fkaXCc9cC/ZqGdJiedRxTv4kQqs6Vn4rjAEJ5ciT4kvpGdcVYVY8nVhEVCBZw+oz
0GryiLoPQLbiHvIfFVL/mtxlt9UGdHJb3CVcLTC1o7KZWDnBdG5eBxl5nr/PT+QsKs0rvj/mOs5v
8+rlXhuodm7O0w0DGLu70bnx14ie6LVaSK89BXQh8y63sFnp/ntflB5fZa4h5QZHGHiozFhcs7Bg
Ts6857F7x0ipteXVB5ZV1WCde6rm8f7WM6hAqQgb3OjP2LzOKpgQxIYgw0JAMyUT+QTb+51ATLuz
tKD8VAL94Zf7jOgwCeVo4VOGWwJ9CTiubwytimrUxhcDV0UlfAlBBIVcQS9kxMyBpO7KAxKRf9ie
6xztoJmDVEN6ILYpD06vILddDpXW5YX0tDw404/bF9cOOYrfJwFc3aLt87Ny3+D2TmsRqIPW8Znn
pPNkrgWWGpWgQFPn5p9oCAB3M/uyDf6pYIKanq51nsfhBRzN6jGsCsIym/gzYilwVjSQMxjbL1db
ligSDmbjniFrGj39wnrWWR+DtxaV9KCBVuncOZGJXRccv9xrYAVjB83mzQjEaYXaiOw07pyrDAGG
tbjFxHNlM32dfUnOxJ7k4dkQyAtPMWCE6ClPPE3fIfNg6RAu4ddbFWvCrcSIjms2CORqkh2LDLAm
Oo8WCzNBUqoeWwOsOz5uhewctgtQIFvZS//Tp8n/W6A2AyHp/749Oyo3j2m2Z3lhBW0PgQv1SD0l
647dL0VJhXJEmagrK4OoISM5NWJZmZEAb1m1lB974OClFFsQAAts5ShXN8ftfUe//cuk3jcHkHoi
lotLVxsBXqqDL4/1NI/IzV6xs6LUV4YWBwP8CsUNa8N2p9Fcgz4zHdERrdAmB8uBgf4mvyQoRuXg
TXLdqBUdO6Byy8fVO3UuAzo+oOyXhLbTi16lEnMy/A0A9KFWPUBjtem6uGe2HLtTRXrSZatMCOx5
hG2ZBpnHIMHFRbxY80kTnTiVTk5zP2eucsZwaIPWb26TQVsR3HT3j/MPTJ0XMkX6+rRDsPbxXynQ
LW5e7I62liETEQsI2yWWRlmucBkK4eQ/hwZ1CIT2qMQVd18NT8N8fF/VrG+/hP6ZC6f01+cgT5CM
+cwRL3YFiHlGIOO9M/9+sMA41mzw9u3Zg8EWgCgZHl4ceAXYyzU0rQPsU+gmpISyVPYZB8/pnZQZ
EtW7a5SNGGpQB9JnI8MVHlM/n7ARtmxYZ5isoQDXgryL5uQzpw9sHQjOCRVCPttuuQ5tMEG490IY
xFHAPT7inMx6VKuZZ7QACjzcMYyuWUOm6N64ebqfL1+T9dbk+awD++wrbdcsPJI821vcRuEpniC5
nSenBKLaY3GHLiWOrObP1/Ra5QojORaVGytF3FxIgB0KN4luLEjt3Jiv4Z8gNNtBAvG+ya2S3WTJ
6JuXwSMkjdgzfKd/77EHUxNj8oVcxopGvVr1yG2P7rPPivb706c76VeHcs54vQyOAz7kgp3SNyIK
Nm6lMOJYKsytAsGOekmAgnYLmAuSmzMBwYow7LRsj5bVm/2U0z/TmobuCJEzpDCiu73O4/zjt+zo
tQ7AAwkmdXZfprxBsYFPR+NWijbiHTkISoyohYj+MaxSGgtfXIl6hKqEGm1I2KlSPqp+q0poGhza
IgUPOboTIutzdI+ew/KH6Zy/nXdEt9/WXMwzzOUaOxr4J/DbExgPJ0mom6sQ2B+4mY3pZb9AByqX
/tjbENjxeAkzdghNAMexza7Ny9DF0nrMgheVdNPPF1YlOQ8nwz8Vodbgd11l+I7R83kgb4XcOMWz
rBFg9MG8A+2i7V5mlN3H3zt0l+2tz/32rZZftIGIMQazfZ0JEe56ExCCui49mu+wCylzEZ+zUTsF
fMjlDDV0cC19hD8aome2WnCOWp5OSBR3RwuzO51ctCz3opMzfORhpqMtLEhCFz/eG7sfGlbr7gfh
HAqHyvv+gCzbaNEpYhbfyQnTan33OFDPovsCAX4QTWCEt52+R1dAmibEsStW37AVIIW0/ROgOCjg
m6ji8IHdBhQxlEpvr3Q6xpfYJnL5AtNOr9fOCeK/RuC8SyIVVL2NAlfklGaXmP6c3KPar6n2EGEj
n6bLh1sejlebL/s6YtYuo3MXmpoxwxwBq8e8n3/SalpdZudU8oKZQGnhszu9hnwU36S800ft39X4
gpnu260oKd+RjrYA1s8xYoXl4L7kQT78xvjJoPo8kIqxNJIC6J8uvfPNh/tWpBB3ymfHRvNEufEI
kQPCFnltUAOyvqqP+LRnKScj/nyE0hDU6qgAwe3dsQExMFBgfCgMOmSRBSb9B4oGvnHKHHLcc0wE
NSDISzkz+sqAumCf4RViXzG47GlV9kzY29THHYO+AZ3CBAGxikmPA+qeXoDtoIpbB35X6kxO+jHQ
gaScpbx5ffj2iDBm5Pj4atIgxjGLjAmsF8h7huxz2d8HCuQ1+V6GMUWfK7UqBkZ+yScTCUZu6RMU
m533levMpbymEmeMfnoj/7TgzcA4FkCj5upOFWLEFD7+mhaDByyZCwRIgNkUI7SEIHqOVw0hvMMa
441MIOu/gxEWZsFhq2CT+vLZQ3WcwERKuTK80k50HFoEV9T5XTlUuVC8Kp+SpY95njJFU+9B6Ser
1BQ9rHwjyEbYIDkgcssFZuFA5STg8cqXcsDiUXBOwR3kX9RQO/BTboYSZF1DDFcJ1Cg2H+IjBkYL
voZ3Tc+pHr7mr7nO3ZPjk1/LU3NZbMylXA3cMMDxuI+cYDmtpjipDNoU9yHH9PdDJhEiyLH6oEAd
3Afy3b3T/jQqSOGWeTQqNhe5n3Jg18F1AK8AlzAcOHqoqTdWYmHwQ7/+UED2bYEHc8LGQU4evTQX
AE4+vyIxqTwlHhx7+CNr9ADY9vC80A3HDmLErTQOr1vwRHjBUBMPIPmHXHUe12lNc0S+5Do48xdY
Mz+RXgOOFnv+P6qhXIKM824oySDzNCIQ92p/76jBnp58nHyi9vf98rvyoMGtTB6bglMSWTuQPSIJ
AiIlneRJoqWYU3Gh4DQkIDrJfQPL01s9YJ/Ko8xfYhuLIy2YvLo8D2BUifMbUea9GqetGu0R+wC5
EiBCbG/lCSA0hfmA7wA74oXjiPvPy19f1ORcKHxgrnxrRcPML7kdG7locrjmkT9wfKPHpRwwdPH1
ZZYiVJBTlt9knRpgfCftAX6C6inkHHiyBnD5bHEQ4EqjMeTTCGGUhe1v9GSdCnrjvxPhNnOqZQwY
XGI4kKUQ0VHC8GtT3iTkinWEcj+GKM7MPzIA5yXKji/kYpEmPYUxm+B1zruf8WW0jqrYYdzKdeKf
c/EVVjyO/u//Bi5E2O3FNq/14ZqxYn828kY4aTAE/30xv4bPsJyNiUER8wA7Amy7JA7mNZeb9O9G
cZp5ysg4/qwjh1O4xdw0Dv8gIPe/uyh0QUohcuXbkQx2uQcQs6kbYhlx3McNHnCJXD6+3eZD/nRh
4orEiMPeBy/p+xxDHy5Ma8jXhliW0U6hCSgoBuw0DlQBVUdw5le99djm3/6OhAvq8IFypv8+lo7I
FDryvMQpq0IV0WDlgfPwFwLx/4NDbq1CL+q8yXgWVnIVoQuyx2tQqKh0c8AVGQMo4rlw31C+VW43
c0uP13rPeCUHjk46IEdYnmt55RW0x0b0F74xNZI8lSl3tWpHmD6x16p7LYyQuSicVDZY98XuD2tE
miTEqQXQqDkcnJshbLqYKK8YBBB1eCJtyY2Yi30tTgmJ1TcFOb8QOyGtJIhLnBUNwzkdVHT9MtNb
kSP0IvHNQRUCNitBQjIjMBfzeMH37b9DCPgi1JdQHNpC0JllOoczPljV9DCEE33ublefufQ0DNIX
eXJxyeJJYXKssdW2+IFCd2vFH/AdaAZxLPIVHC6Hj2IXDlcLRkR3KU/ChxGAE/aXvCHWnKyDzoN7
SPrmSjoiOs2rLTdBMo+WuHHwJwZ3rYl8DXdHZMd9/KFDnh0AN1p0pEXyZdhZz814vuQMsNN2p1y5
f0f5glq+4temBILX7pT+vMuFl6H95jJceZBWPJg8z//uqbxwiyF72264RdYR8j/o6C72DmJIjAME
vtTzOWcmT5g8FQ1sZPZ3konUcGgcsPili6bMDd3adaPFzcWjQb71EfDHakvd1Y2BCd2/eY2zw4C+
jXp0iR84huLywQ5X10qW5BjxPTARZCzzY+n79bt93kL0JXd/ySDhCmMU1GXUCNlEjsWI+l25mWRw
ceByU8t4qS/7MorlIHj331WVMCa+0Bdf5/nf1yO1ifnCNuP33wVZhSFuC2nU++ktojTeWgwBg187
jVbDNOP0IvftRX8nI54WlkeXkjdwc6H/ySPB/wqme5kJTcx+MKHh3497ebAYklwAeSfjhjk97CMn
YsroPw6YXcnrCn0DauhzoLMmqWS4fyjlKOe6q2JeL+0dRGxIXLTgIAxg1/WMCNhWUCC8l+3xiraQ
BoaIp441vpshqqbr5kmN86aipG15TqHhyq8Oz5vrXEuY3EncXebdM0kIIPuwBlh+4I4xQS3vvI/B
hTXb2Bj3MzbnwKoEon8OzAw97O6QWJS4XpRhuUcGD5bHjEgxhj6QJtC7cKHpMhgPcIL9ApLluGKG
XVrjFj5BtDm52RpZ19ioLxvSflkhGQicGD7cNenVH0iE2P/MxWUPi/5RMwAYFv3DjrmYfFrMR2mH
D/UddRV8XET94w+GPqVv4JSH/o6HwpT1SZavFm/LUvqUk21rWMYnEJAeDk5Jxc1o7fSd9M+kU3Tq
wYxDrkFTffKAnPeWvFPU0GMWBXYMsC1mJR+GZoKsn5VOLXVlH/Qe4tHhKof7vNj4LdwChBTCFUTc
mHwJsZxiyCh7Uh6V05TLYuCLz4YLkYp8qzRA4aGxZwO64tmqx5a/3mcRmETjWdgPbPTUmn4h9hfL
DEYPXYU6hRsW0gfZYt0zPB50AFP2U7TnPz9odfunQ522+a+hxoMLGuaC6noqHe51YO2kJIZ6r4bi
XdgH7uSmI/y8YDdxDmzVK5IbGwZ2LRtnIS0fANUrHaDThILBB2KBoUiV29NTcCScnBbgSiDyFCbq
J2wyKMfwLy2vzZqqsyMBc9RmCFpopiHYBBn61RCwVZ62WVOq5FKY2MgI3tFl32q64J0x4oPbHpkN
PHTgPHrvzKrfgF3s9xvi0sMW7RtSLl3VGAEv+y2F249N1QHBz5zN53FPBUPtYszZs7AvRzN9qDX/
JD9WRXdQQeldUg3LJ+K7OceT94RwngfvwLPCj3gPxQIye2o09kHXzW3KoKE0pj8PNzzha8EbSKUA
CBW6MQooG+CMoq5TDL60yFGTczQQVNdj9uj4y6Sw5tUQ7a6IKJo5CoYPXg8IZC6jzxy3pY2zRE4B
XQIVlXK4QchAU4HFxiA7g3W4J/y6BMQpHqG+E8NMsBh1iW0rO5BvcG0FrHUnfKiQGrL/eOHOC1eW
b2AD5uzY0bDZauY88w9G0APSrQZ7V2xbnJ11uA5auyfhJYBT+IXSFYLJIyMmTwGPnB37kH/ffwk5
BzZjkDF0kbjgV7JEknGawj3iqI/VuIo/GEvDsFL6bwK1qFlRS9GQP7DDsFzF6vLn59xpw/Npexji
gsbVk+avO1PMdZNqxPvAQb18B29IKVMgCU2N2Cgpz1T7dlpa77pBFV392cNUdC0g7ZALsUFi/VLJ
M/e/TdiqcDwPmA9KDhfaJgXTwYp4OR+o7ciEwYWavYduF4SDv0361TQKafG3Y4b618DKjCvHL1ds
2EIMYRt5yQSnVvpfFqeljXZq+QTKXF5iB/MFbBWgqRxaE6aQsGS9vkOleIbvJeFYJpysNczAYx8e
AdJRmTiUg7hf7MXpVkJaMKXbIEvXkahCyGevY3fz9B2KfRsFi2Q/Y99Lzid6+4ZVnyzYDmX4FL+A
Lm01KEgi8+Vd5gSKkv9k9belerGi80HUqU/Pgin43UGfMxCh4vIXM6XLXgabHZw8RWj+CJjM+Eoo
EKdpa4k4LVmvGAS3KcZMX4x57AnkGWZazrpoA/p4IELf8Eo5WPbOc/CqsySti478BpQIJ1qB4IXK
GNY7cyQxOjANenOY9tHjcMePq2x3FDyU2b9jwPcOD5U7IWAKuxT40RCvDvcQVZmopOUcnd6rA98r
3G5NoC+0KxgEQ9WjkDxN52JVyfYUYYTwEzsWpq7IRjoQp0IQHIhR7xCuJFG0/5F0X82JZFkQgH8R
EXjziim8R8i8ECAa7z369fvd2ZjZ3p5uCUHVrWPyZObhnThOhtnfcZrvnyuLOCPIewt309e/Ik8e
4cuprqoWhQmHsBMgX6Xg77aLYB7lf6FTW9fY3dH3/DXfnX0jD7PvBfuxXGWbofnJlQKJ9lz+F9wY
OZy1to1gjrZiKc46nEjs+IFBVNYrUbGhTxn2G7iX/QnVwLr0+2cYcWvA9GsZeGWmcoFLlZ/VQ5ki
kuaMpU7x1+MTpbuvd2liBGFEmPXNt1q8vq4m65da3sp0L/afi2H/3I7fyysSOZKn37tOFmnty2zq
r5gFYXKJ6507t1FMOywm3uJlEycI1nsaW5VjX7u5LvIyAmPZpECTBdu5zAvJsBR9fe5dp7CfdQUq
JD7ex7mvpd7yz6gqRFGhYXLqxK+R9phCXhDVXzoyXMk3vdhv4iu+cOw4GAZpO/0WQwSw8e1amxwW
elZnfcMBG+NF0BmZUf3ezIVjlQuFynkcpznP1XbLatbth/4796mSMHK5lMXA//95Mjli37P8E0mj
PGagRbmMdM33/+O5wYrFDI/sdl8WKHCsfGX8EtEHBcEQmwYmTXqlS9mv4Vm32+5Sk8mXqMXYNv+9
ciEGcixd3uErkSpzvuBdFAxApp4RuCCQ1DOJCHpJLu7bxvmvbv+6L1ibEKPjbKPMraqY8htOU/FE
Y8cmIzV/AVXxRn31hJ1oulJItGx4usYYxAzW28ZbLWDB9s9SIODsk2VUEwQIIaCVL+TrXLmdcIbv
W5OR8t98PduRbup6oPuCA9bReYbIn+zYBzfftNdmC5bZhMUI1duAfUjxHMD6PfPPyqnxaqdnoNoE
UhNfHW+KWy1fGU4XHjkTsinuZm8Fkbd0st6kDH6x0tyMTB6Ih4uNrHRq6MpcnVk354Vk5TG/0y+i
nlaOg9OcyOzBEeJa061Ie/XnRSkYbQc6fN53eRySSbWZH1ws5gloQHA79wUUhryiKrLIA40FTYzv
WSpaq0ixr8XPtLpU261fnIUKNlNcMPDWuSh8W6jXxVCzxbr6P2UcPAA7CZQ7VneO54UencebObqF
N6lRpn4BxI0PRl2l7RAqnemdNawUkr7lWPnaROwrNWTkZkhHWZoW5gWoB/f2/WNNA0pSLZizKNFT
CMcadz2Zvi5Ytc+M33kA8qGJDSESEWXelXdIXRHzGj5VRv6OgF08PRNhX8e7XugrUbz46mM6qUHX
uDgszYv+Sm/b+2O/karJHKiDD80TunpxmK29/d+qrr1NllIqzFct+R3Avvg0B+CDjpWz/ScXEoKa
8l8rXSH7Hcb9N91bJUlAZU5QTqsBlzVjBvymbeMQ3brcokdgRo2njaOmiR3MLLxeRPl75QdrH7vJ
a5P9c5TJDxDHdGO74Lqv38+3baOc2Y/TXlUQrhHi8439NKEnNP1ijAHcBLlFT9u8Ob8oR73HYP77
p3c/jzdzWG/tVU79Zobp6hxHiHn2TU91ATt40KSGAF7cK2F7y3YYdrXBYdBC140dlRUhIsMdi+Ee
rCnijeV0u0j+rGLaz5yu1VbExAtTkI5rBDpiFV5sZN7Ffax9XzFPXljf6J6EHBcHI+SKoZned55o
qvkGoTwXza/M77JDA0QjmjSy6B7Hx7Faat3ZLxKM6nOs55YDVVyh27+OJk15MKc0D4J64p8yN+mS
9QKOcNivwvu2isY/f0VKsRT3/pQzy3l8gVYGwrsHh4Rr59jYu+nbQxBWKoZUevvB89+u63htoqTR
+WzXTdUeFPmw0sNIbOVdozjgLnucHqmvXiQp3PPNyaZaFOHaX/oSQYw0cuhwcnXBhVMy6ZdzZTWT
CRDuI56gro5q+7+KOMWRaV+5hQqDViJh4l/8Y9RFKfT4F1RstUN7rizpZuyvC5BEIKAFXvGEAZ5p
l+pOcQgvX0sQs02Ei0Y0i0EmYC47lFrmTslgHkG9uV/sL9F5Ebcs8l4LSwR4dTXE0009dLTYponm
j/rmSY3SNBzL9pFoN+mKfs6/T3v9TORWxQR2zY2P5g3PyxtOtHyVJMG4TxBtZObnUwXR8dkM2wH/
NuXnbNJZYdlaomjXKg2CidSSMRcvJk509MOTQQYv/GdM8F9c7MuMMQ8fYa+E04ZF217joRP+Vws2
yoU9mGGX3LX4d8MLXO8UQ+Dp3poF+YOlCZ+O6ExgIm3i8XuARVcuxqX+tkvk0hqz3S5OGmExGyWQ
ymUZWYWTbR+s+dvVcxrYeGN++Didi5PBfvYeMLUlVvBSBEcLhAxhszyWPDopPVItySlG2oG22fKm
REfzb12l+goylfPP1RiOMg7j4GTzVM2UPpBvPmM+1NW6roR9WetoGmOn/p+3CinFqjPtvxL23hMw
YXG/dB5dvGrRQ5xOESeql+X94BCtB5mui1x9/oCYIMNAC76PrzC14Ocy+cnCdAkLSsneSt8P6BY2
d0QVTyTOSTvsKw/s8W1tH3rUqmhkQQlSd3BzjnUTv8YkpJCKdbrZaXju8gtr5FKRJihp2vqfOzVu
wqF2L3/+I/Rqax/ZxXpWWUEv+0wQek9jijyXBvhgXZuwHrN8xa4Hq5dT3mSMcvNk/QXHSlsvND/Z
xk8S7xLFUtQ5jaAnIItZVzAwOhAvugy58WQFfhRPt0HbUYYXNArBLG07nfQPdYVTGFGAfBcB002Y
B1nlSPZC7qcftj+TPZsUJp8tWbx3klFIxozm8VoDoMpfvfyxCvsex54VBi3FaTzadHKUZfjPaXb/
olspFNNMpluHeSjLH6GTubUspawddYgNFjBSFLw0cI4ZNplYeN/1NSdRMsrc13YaLKuVpM0gxEg3
DIcqsINE8xCdB5na2tm81c+lKFg9uAJlImKDq8s8XmDYgA1afrav/VPv3gEzfIaTtuqy93aBNrJY
Krr2rx9oZsE19+VlVsPlB4YacUwIkLIztPAn7PtwnE9fz/5FpQpZwDvoPmYPunyojfOBB0UKrI45
/du136TElKyNvCYorAxluEQEWX7ShLvhqeLiXN/whQjOTRm0efFhu3BgQ+/pI6L3SfPgsAtYQA6n
S4o7hZ6hono3OpXm6SqmvOZtX0YBMA4DOJfypWHGvgC72oiC8mQVj/J8bMDiFUlzJfMMc/uwsuO5
gOECKPMNLf6y02zEi82k3gxauKwxy3Da4AXMafXdzt2rvh/AGP7qntVTxFOgWQ9mYwYtNHOQTfB9
qQuakqn/mk8tyipiKeUcL2vO3GjPhgP5bc8rWSGglJnBQMf9kNeSg9vXqWXMKliFysKJjdhCgI6w
XquBv+/BKM4AOlFf/CvN4WTmixmeLRIsUMtOTEG7FTZY3JsMgTzXtxb4UYAzQUdSNhOuTH6E2aKF
D71lkGM1KW8X4aeZozFru7stwcYHP+X679i40V7gEsM0WjlqbfwPrEwiuU3Fkp66XV6NzDfKyGj5
lY9YUQxJvzv7z5i4dK5kWSNV/75yWvSMkw/kAxe+i9wMefl4CwEYDBXrdQAqat1BDgEn6epd/6u7
8Lb4kAdjvOvMKymfNtEGWmsk2HxWJkDnsKbQEpkycNJxCK07pJG1Fie5yzRR8RR6jE2kcdzokeR1
R/bWf/vKV08L76ldtVeQ9dAzv7722hjOXZYYqUHDYT3YIpEmBIg3uJKHgZ5h6SAhe2vKSEAQeFr2
4sQXb9hNaE0681UjVLcnU7SNetiUWfQrPxRMiWjZyYB7FsmaAHv0XEydP1uTsShidc6ijdQ/Jf5w
bd9SsMV7L8QhVx0kxhK/HxYgr/r77n546efx+NQnqEbpfuI3sSOgLGfSApRQQdezOLXuLsM1BthU
An55s3xBUl+ot8t7C6IFJrqOt3+VRKHqIyAPxAg5+A8x9QG1hGMQtMv2i7yDn8Q9rMJZHCrNfNU7
4gTiMhj6m4NNqknwDb5NkIP4Lv6Gk+Lye/l9LC8COp3OhT5VaNqFCXvQAz3MzaAJkURhLwfOPIv7
lMnL10aWb8rI08SXprTgxGw7rNsUJQb5Y+nADhkkgeQiKRkvQm36bqynL+MvWElJf5QK4o0y9JY3
z8aZYorU+ZNST7/PpbKx+J3WeJCrzhCmjTIUJXXgs2iivltV5jKJZH7tPzzI9w9kTfhasvEUQegL
G6F+ECJ+Q/WatXM7rHfiaNALvvRhNTrH5cowUQ/7SF/EPuzZ6i5LTu2ZAwrB6gXO2G9OxtiVPpJA
OmvVaJGREKsMJuweW/ht8NWQLuVGECLzFEem+JNTMS+lV6Sz4FGX0mpXBrh96fLoGGb6kJBIq+eI
I0mJUXDLkAoPIxyFWrySnWqM8OUYAvKxDxiJvRi40a9iF5uHmxDHlLi4pbprcwSqUE+B0bzPxQff
SrtIggiY7rhqIAgG6E0aaGum74XhqR4u1Yt/SqyEwsQetrSt/xJP8HyJV/TNpd7A4/HwTc+pz0Tu
rl/JVidVG4Pk02fREq80zIebS0jYy4GjQoVEjrGtwNjQ3Iyd/0riscq+VfjcdMGiPiGGVcV+dlYD
hhKmCmAP7oRdaE7pHu1LI/PkV3mEEr4t/VO4lAq/eCkjpCRTekZQwEknprqYlk4bD+rSMwE+y4cr
sp2e7tVYcUTgyCNjHXw1HdzPbgFDmlfJPTgNxtqx3yvCXigaPPkT/NdZbuige8iuYwB5JTcYaVD3
lgEzla+sxuz6t4NH99WUE+sy82AGrdGxhkP6rIYu2qwzxO1/l0qqMdC12UyyMYdw4n2mXGf9c0SV
jq4DHIfIiL6Y4xAvxew7V5bX4SIY+7G4+YdTaEBz/fmR00rLRqIGFO3+NXuFwK70t4bQxW3/NksU
/yWq/14yV+CI43F/nmrZehBhSiMdIA6HTRolJin3Rqb+FSw0bOMNZU24J4KW2FYPuX0epM3hWhiC
QSBX32E3xL7TtUVwb6vV7L1YWfdxUGUWZlnbRM6SlzTaOY2upX9ZXoy92Eyiaw+UHM33x6vuyH5c
eqmW8dpGQMZx4YeHa7ZE1J8MnqonN8a6xHTEd+ZU/utKj4HXESXovkJ00haWrvg6x2oXKSiUSmb1
Hhk0ShsWfVzEmmDMZnT8a5bHTnpVDWXbBauB70JieIe5iLULzs3F+TbQNlzhkAkK3fnwPrpIIIww
YD26TdXXIPXfjycJFoWCnNGOXVzk6qmHDxBphp6lOepkERkCs0SbMHewb+VavLypfYxFun2xphYu
9uNGGA+YKA+n//bRIKEiiJgreI3AGfmr/9UU6j5u6nN38Bzx//cP4XHzr/tf2xUaSqj9vnw3aVOb
6LWSYR9KkOt/IFG3Mtyy2QTrPwpDC6z0Zrve2ygkrtpfY1HhEniLkqL+MZq0DXZ0hEoq+5jxTLrS
tv5n3evfMWNszQaLeuXvXOM8Cb7Ro8Xap+Ve9BtHLNMOl/6p9fr/yZx1214iDFPXu1puVfbr2hRJ
HBQ68k6SpSqP7rqSagYzt1WEgDuSM04B+0xpvRwUnHPMJXF18yzGZthpX69vAx9wsdNkvnFy1Rt5
HBOMhC+Uj3B97CTPDhJDEx/7kkMHTHR6Etnf4d5Fl89lg1gM5SalV4GbOEXKC8udK5v5rjxpBG+o
mH8mJoGEXPgSDOzKp0WMRI4GUEFai83u/RyOyXFVWn6ubmWjYEWSZbKEge1w1WjzYsqpqDC8jHjM
MuRoHura/XRFfripzOCNYEMfEuyN0p8RdQb3sf1dPxDNzG++vVbzJtGJGpM/ekWiat4xYckWr034
SAPyqCuCe7r3qXw95GMNL2TfC+ns34vllKkk1/nUpPZgQVg6j66T4s5OyZM9sSm4PfG/XTrNTYUd
Qfk4sr9vjc0eCLJcPqN9vYB5bnCpIlZriSTJMsLHpbVUDryDBc3bxkFtDl4JWu+eOlmdetc2Hsd3
X21c/IVTGDHXcoHFzMrOB7Is6ivbeHauCwyowSkiwsNfoUHz4IZksLJIdBekM+Vt49g4t9N07ev+
7vOsEXzmy+yxAN0GIxb5vQrKjzujgXPd+EhPJVe5PPR38CfX0Gg6yv6uy7ffMOLxv7JSP12lv24V
6qGRLbB8uTeP7GIlhGXncizO78i9PFJG99IwoWnLDbdTeyC89jrKhRl2/kOsuOgCg3d1HIWsEm+6
WG0NzaaVGd2b2+4pKLlYzttry5i8fP9KeaGU6UrG3gXfp0KylarxRKFzUTlEVbbVZG8GzekWmnhF
4AV53/K4tW0voNvtQifSyRjVsNhpEBnW32wTR8vWZfY3C+WRvaN5znN0UEJgPlQxlRuqy4oQkyfB
Gjqrv+5udD0BN1x3vG3UKgnMvXNE9Qil84fKuvifHnPZKQx31W3PVlZi2NSvRMz0gHf5sncprdph
VWS6ynA3VY5hCsDn6ZOCiVPuF6sRUxXLofrsA9Tq2eZjfJPJUbbmEBWur3ltC3T/NxnBeGsq3FxX
7e0aGPqPEb2qud9VKOMCkRAVIQviDKxfAOF29qzFlcE/cVNRfj5MnFsYEY8v6fkMFKsnfsVfoo+i
nq+aHDx+wx2xel6HiSkLqpGeVANqrq6YZOzBWxjSE0QKZAyOUIoBCWeNabaf+x2zly+5NOH5dGg9
X8ECxU419i56mSPB/fS1aV3Hz2mqOZnG2FyshJ/ExErMZXma6nNtUh9CzuFgHtt3xCPoxwxj1zKY
2CyrZpwcf24MJi+2yzj3DZpWfiXmc5OK6GE0aw6LCccvl2clU7Ns02g09vWAf0HEy3d3LSC8RiAe
Bl8QRh34E0qw5LamL1AWFiwjTBb/ziOFs9EB/z0gT+rLh0r2c60X3JWaYmVmbGHwYZzv3ok0KMuY
ySQhYM9mgSVHshj/gqxUMiHpT4qPRk7hRAyetLBVggu5Mla7LvYAXeiPdpsMaswuqfzwWfC4wfVZ
qAcCbe0ki/1JNevKZRQ6YPP7PW9qIEsgF3scKFft0S2BKcHiOhY0yL3mrY5riX2KW28vqkpq0l02
zx06511PQ5PE7+BrQ0o5OIy2U3UBiSTHd91jd9fIRutJMd5aR6tG4Z9fW6j8ZBGcNRVRYcMaO+kP
Fnc+YNl4KvN14HZYzikU8otQjsmjqHXOsJXIqnGdpwf+bm1fvrY0vtMdhFW2x8gZf3TW3Zeuk5PM
4v5fibBv41BYnDLM9nmjn8tcIKbrWurTMzhOb/E0COpdnzA+5oJ3+JVF981YDWxfjo3eVaKC26T2
NoPtpA8NyzpyrfWrm483LsqDISs6aeA1IHU4bMpLRSWgg1syeoGctW9qZtcvjuOTKHGuW5PxXI0u
MdZducrtQXlQeW16u3f1+Llq7GxxjPVYIQ224EzxmekLc7/qn4BqFe4OYN80D6j7DL+nLzyOyOIF
4VI5Ayfx7iNMi/ci3veIuSHQFSZarqpIwL0kcOwmPVRGYfddZJeq9pK1ttFfQZET+1XTNyZjrY4a
Ozi05eBDpPk2FUMSA3gc8Blyxerr9xKN0wMtnQlbGBrQkX8eJ+XU96t3+lpPRZNE11zNjhTDl2Xx
KbbysM9jpun4OAmsTR8rV3Zp+Sg22jdPROeBF8hOZE2s1TmGr78fy6lRbt/dqXN9+s3PcpjaMO/k
rhX0/ktnmhnDfnz7XS1r/e1jTBNTmDPAlwyqD3b+7V1jrWNUSOElKjfHsSENypfnnQvKBMqf/nFA
b7fyLRbWIsS+7VhoWLsyocl2dkSg5I/QV8Orr8dqf9+TD3ff+6wLfz8564TffVdSki7oLuPaGYIs
jEz8rSb2AbyIKOAcRgkWLV/K+VPpulDVZ7qJIWMSJ3XBkoMFd7KITRG7VE6n9uTxw55wna6+6J3N
DWioTzxfHLzS3YTqXot5LA2jTPe+XPb1qXL4vVka0Nt+7q1/U3y9qINc4HPtfvPLOxetAB+/CbrY
z7AJ2HbL1u27cLPm0gH9I3ufbRmpwa4/Xds1QBVd8Dv7k8EG+95wbLWLG85Gl2+vcz7iQRCbnz8z
36wwjKJhcK8G67PbsnZLdzbP+gnbah1d3tUk327mU7DT0ivOeq26701m1DUD2ETx3TxU9j0uYTfD
JnwOnFYG58eIF2u3kCutatmuRaumKespEsTo/rmjNOVvF026qqBVjYkMMhZe3HhXkgS0vzTDmYZs
tOskm1kOcHKMckzZ4YzfjciHDCvYA1XdblaUHCSv+8rD2ECIHzgeEtt6vLWj13K5fEm+zjL9WzUe
7Qm6dvV2ZQJnqr2dqivz/VQ9AGOLY++ttA/bQD4s+5M/Ikcjy1WhmlQc6mCawXrj0H+bUm5awdD4
94l+pTVB3NuVC42M8Dx/zifdZDRpPtqHj/QgNYoNhSyX52SOcotcAoc/EEMQnRbHxdkOR+DHupYM
POKFmaROIfBJeHl1NAaFLwostRt7fKNfw3qzpdL5exndm7uKQufWUpjeUbHD0lMgXePtExzo3V7+
l+V+mBqqTIfc2KK4TSK5cGblK8RFU/6DEBuPHsgbQnR07CU+suay4mOyz/irdeJXlqq8gNQEna1l
waIQAzRzHpFGke0pOLSMK6Zx4B3j1OrLhoeWZK0s5xLHbqWFY4XbDEhP5OvXLFY5gqFRjuRzKFTd
Tu8EKUHMYCaSG2ImLA+V7JO3jW2HBgbKiF2v8KsnlGHxv/Qssljzr7XrKYbORpPBaXr1fZfkWB5W
hUdULHbZJUVslu56StSh03E92y78fySYA6+kUzKgQJBAqc+vqhZT9/2UbLRxHHWW39wkka0xFsft
zTzvWiTtLJBjOcNvtOvpau4WKFsMPCo5oZp4AwSINVS558rg8f/CtVWfFJxGBU/JHDnJQqRdoZrL
1diMjXQlTiOO/0p3HLZjAjgWKirQlLzyuS7HqnaLFdNQa9o5HGkDrrZclmGszJWcpp71V/Q3Xdl9
kFQOXhdvC9eDbCPPUcbGrYbKepxtrJuYB16kuETUVuhlUc10uPQiWWhppF+5lVaDd5lNmOnhrjg+
BuQs4MhLdZNeTvt3r95jlRQozYrVdMmHAzTnTbNkbUTADM+Y88K3AsJhIdnyDMFIbqLmuXZW84R8
HyoilEQUKx23v0NnRP/R3FmrrBbbFepAN7rgwEUHdaHhhGrXoFyfbnJAAvpeXEaCQ3etcF9T9WuZ
x6F7La+BMcv+uUPQBf9oZP/thlzfP6k+3RyBCwxzLs2oyIysmZ9XT8PHp7VhvM95IF8tdnw1n8iE
YRokXXFIf8H/L1bEZnqbf7kyP6x0/y90mWGVT7yph8+VFhMI8L0h/3lKmk6EwxUbpheIwX7iR6Ks
iDp8tXctJyTdf/z33wEnn7oVSXZELC3r3HDh/XXOYfztzs377FoLPb/KH0rx7uDrEhDK1x9qFnZO
PopHSLk2fansIQfdG/4e89CGApeRkK7XoGtJkkAWz2ieT0knzu9jmO5MPtJwmVw1jINNnL5NQr4L
tXPtFgWPrOxtkOlCHKUS+9htzYnrL4trm8YDji9hjGNPHsrhSDCMgdM9IMr3YsOgLubQhDYNnJ8s
3sbcTAHbHmlY9VRwN3LZR/LFJDwhppfH2kvFGmrPWPk1jXOIovHUNPMAXKh90DTt2EVvbvFK7+5G
kFB8ivsAT6YfMLf1P57vv5bxlf6UZYDS6zgFxz63lwM8pyRsNyDcu9FecR6o4Zw9Kwh8Dv7S0x9U
XKRy9ooYWlZOfIue3vm7Cm4r8PZkY36a54YK0ybkJFWeyEB80v26gWan+x5MISK/wNYV0PDcmyiU
Y/FikWih6NKrTNfTTc/dVFTb5yaW7Gpswulj62CigpZ/cOjtKTGQ5uZCWCKl91g29/1TqlJgvqBS
J6nMl5ProFw+I0CZQgnO/GxW9WuhtDqU9ir8ByWZhvTj8fmIFxOzeJp1B5Tl/ucalzRNj2UglZ1j
Pc8vDlj+2jpwYQQVPJt5WXOyGT6Q4ra+L7+rZADqrJIsSH22FG7NsFpPhXQoZfat9+BmOEPy/FxF
qXs9e2jQi34rqFN15q82yfvKx3dmziy1+Kq+xnwdeBsubK6y7ins/M4aAMYbbIMnJaPCNrkbjJNP
CCFsMFySVvefiW/VYKylsOhc0mZRYc3wm0PUu8QpPtNx3VQ56Xa6Q/nc+D8YGqY+Uvl2TCwrTSpb
A3YvQXB/C0tDlbShhFiPLVoxy/wJSGZ/U1MtCOjyy9d5rIh+fY39FBFMKJcti/qy3XQzCChMvjRG
SUJz8CiV8aUOVX/6tSkCxh9mKluLiQIt8hRlgoTzvRCUlgNULYX6dWwHT/Uug18bVzN1qEAHH+TZ
9EzIDVTrrNDs/RLjt2PfEvTqqmA5aLieOiI+iJ4LvjmnCXh61DWoElYFL/ZZzM3vtf3wWLdyytU9
N9ODv/mzkek6wNuOF3v3M93La5jPhXUt1gJhKWJDOd3dcyBTL/PwuSDrLHTDT6auAUZon9+l2O9m
TuNcdTeHGwPdBgJf4Kpkq2EpchKVm14mjLv3H2ak3rtdO9aMWZdZNaANXipXpkq/l8q/XDNjBfiL
FSOHKqOdTDlZfXwV5P+wz3vUBgMmEoG69zfUnrVV2RnIct+bBKEkfrkCQkLCDHNxHSsuBMeGN3Su
qeJz34d23Gp2JjQfS7ttZ7dvqPRGlikTmB9UDdPClTeX2y3X4wxyGI0h99jqOtWTYWGa6KjnNmiY
hIuB9rwfM0PXu2yBS2aKKhnPRzqCsuqetPHS57u40w4phCuZffdmTqUFO1tVaipaKKespu+sz9U7
ORpCsDdKpqG3tu7wHqWe1WU+utoThiMT1hUlVeAhgy8KKsFM/awB+F4nSj4a/Xi+I4Q+CL9HdlTm
C/yHQc3FlHx9qgBx+rFecL2+EoSZoWZ/3twaJ7hlffX8tbH9fF5KDy9W8SKxOVPZPINVoF1UGF0b
J9U8UJcXaLx2n2lMd1UUyE6sjQ7KN3Otok310h0O6ittZhitX2xJNUgwvHevJx8a7TrNeFzNwxtU
cCu9eKvfI+kRGZgd2MO8lkxhyOk4OwlI8Ibr66N+niCeFkEgPsZ+9pcGG5oGRLtYNTQyWBjpaJ1p
TnKdVbZ2zUWuZvY2zxxGm8dQ5HlMai9PS7x4etSP/IGQE6Qtw99vf5Z59P9sEjdo47sFQziW77V1
Gt54+Xf4t/nH1iE3p1y/wiDEqw1RPKbT48EXlzy+mbGK+8TFq5TLVRKJaLHjhsUE3ry59LIP/lHB
TT193OAujUmHTeu3G69NAwkcE5X8eRg/VVbpz9RhuootvLjPxpHN9rdnKZmspa2NXwOeihq+9yra
LMPhfdteo4tmuZQua/mPbCDy0Qlcy2tlgmfkjxM6CAFnXd3PSPe3phTH1vH5u8+k9SpX2F1+WdlM
Et/7JA3A7MEhaj951LOx5lU+0ZiYJuXKjAQuwBKPm2pL1236IJ4ui9zv/WGICGpOB57ViKFMGLvW
8PJLY3/w6q5nhRYUHDKVK7rWSTBCAVaRLTtcy8q1G0tH38YVbmFhmHx80BhWMhm0eSZG++h4Zo+0
2L/B0O/oAryF9gqvp3ekzcpuG4LkadJ+8Fu7WLv6XxOoDszW9tfB8f4Rf1WsZ02kKsd0tP1rJ/Jd
ISGlB0fLY7cx+djFIoGD2iudLQM+V5GHMG/Edhyt91VGwhRMZHL3TNPyW/syOnjF2ycNDvPe5acb
4Mxau2aBDqcOhvQiXztAdEY2Jg+ojvMJyfUuCVais6SWKCMtNEEGy4hwbDu49IxZdYpGX2rIJqWO
6gImGHqIBKqqKBas+yN13Mn7CGXIeZzSp/3GxRMkiCsf1Ip3tLs2tKyFlXbdmOQrY0GnekczKwT1
t+j+mH7YiMvKyppgq9Xcc+DqYyrGJ5bThGA+TKajTO5jO4ZKmpCqwP0c6311optbY898jt1GLLof
mn50ljXv6kOWN7LYvyu7VKlwrie2UXpdP04qfnN+cF+I9+Ou6n9LcrlxHOPV3a1qNW4qFzw+4kLM
eV2/xkfvlODTPMWq6c3XLd68P3/hFEcD5mLy1otbOpJu26pg5H4se+iDQwaKYXUtGd7f3eyu7Kdz
A7nQ9rK3ST23pfQNLFiGND3X9VWild1V4EPPXVkBezUvYj55m2+TtQ1r8EzffxZWP0nRIjd+Hxqe
t1Wucr5Hj8IglSpnPxLZ2nrxtiNnnP155hgDRc6SsOL7xJpboX344k59+sp+nCemcM/GZdJge3EN
S4egbvqsbXAkwfkMFaiFH3bYgEVD3w4x9Dfp9qoKC/7NfrhAX7lc1Zwm9av/FTQrR53y4xvz5ySK
XhvK5pIrVCOiaj2+5Bsc3WFcQLA67UnmKherxTdUtAzZ/dxcwBSBMKe0gemzv8EoulayqN6TQayX
bl7w2cIA7cbNQXQtFb7fxdLGXpZvvfzkI1ho507OuDClxvjR7QTapFu+yIPJaoGoxbMjpfJflzUA
q9bp1+QCXOUhY7/C5nc7/bkFgPOsXDvy1rW9oPJTUPBzGx1sUASttjOfEjylJSkqVhPZ/QR8pzkI
JoxKB4iXWryCUjusv90yRVFaEbS9y3ufTybjzp2tUNWojqSTKsJrnVkn8oUpytMxLG3yYzhVbMIt
W7a01HQyyHbgObI8uCZawRh/1gs4AVfoe5PGR7wsB9HOucksU2e2/HyjhlLJVn3Xucllh2vxw+MM
wHGF7I95O0XFOIXpKNWTG9Yqic/JP8kvLsod2J0BtyrkAudaXw72LsTq1cdLX+YDi8uJivlSHtRq
adNfcclv8V1eykAdEEvkM086ud5xdiqvx3DU1Ei2vn3nWrKXYsAE85Du7cyxT8XLhk3KeH1sPAuM
o8pSf2IujXg/sSgXq+Yx1Cv3Wb5zylXuBbJFss+A4blOsqKDLLq/+ynMEvTY+/jvOzeSVP+QwuuP
78Ld+pVIVZ9u375X7cIc1BceR2y5Xi4eZQ5RoZb/OVa2n+/B5TdVD2ymeGNv88rWQaFm+Tr8KlVe
T941K4tIJZONp0GpsYoss861PLKhQMG6C45hjRuUAInlHr3hjcRZ3GLRRjllLED5RG1iOlYBdqsN
Bqtot+7Al1+xauHwcXhVc/vp/R4lV+Hi3Xhob6p+42etF3Dp7A9U3Q18fLsxGO24XOttKaeUcIo/
Er34j8c78WgeFNFUKYqTc1mquLKtVxJ4f+5f0hShlAcl8t6imN5GqXNNxLDw2y15bSp7y4PykWoh
3dkFvUoog7qnL5/xdi7HfzZhxX0nb10YUiPLeGyJm9PMJDZWtRCcETdvQ988wNh9l513V2M/23wo
fVyUpyKjJ9Ez1GtdnCrbwHGyZn5mykDhExLH46d9YJ7K6KGx7SUqr49+ruxoTdDvUaNxrRPDp19D
yakCG6xVVegWqsYaeHh2R+L+tnwRJMikRN+am3HiutC44FbuLFC7agN/9oBQsyvYea7yIgPY9h+s
jj8mqbpn+zl7Yi09Km81x0eKLv4EQAsLvOOexdGZ9eDH69shmh9sGTAENpUyxVsWh6VhH1t53qdu
NqcKtuPWl3IMEFHvlgEVT7+2d1pl7MqlO8tPu3kqud6ksrcd19LYEYZuc1FggJw1M+xsHpXCfAHj
qgVerzn/u/TV/sLpMvvuh1FJrJYc2KluxDwoxOWWA9s6LouQjny0Zx9HUAfqBYKPUMJ5KR8jr3v4
BZgxBs5+wMd/rWR2bqonzmmh2C6MOEEjq/OVukVhF7TTP+t7B/1Fvz8pjUMXsy02IW01XsW+ES79
hMjFAJ734vjJ7cA7fZZ0QkF6BG1/MgzAFkWXzH+4AI7n3LZ596sAFS4JY6/esfk0pvPEzDMjNkz7
mfnfgHzl96JRzkUOyeSqphclDtryjmSa+L42IYKbdn4Qx3mqO0ROYaFm/3Q/jWHfEyhXtq62/0Be
vVzd3s6RNQ2o0bzJwyLhvUyUwyihPe//9QrPxgpf+PJPBzcLUsK44pJ1A1N2i3ryHdrEtiG/LDMS
+5IEqUKkhRIWRIJjmqE/Tw3/ugqwyb9VS99WqN1+bTQPRT3UnOfGQEbVnxL1Fuev7t+hlPsufMfM
zRzUdCc2F03TbefLB/Xk5Eao/R3Dj87dT7d8+sMBBK+JxDawzE9K/rpK39d7uHI3K2xMOLYz6AMX
a62Ymd08PBEVJ9z8u1OYbxMf7rN/BVRYxmpTcb04LOvkcq6UJDDwcyfJmlt0d4v5ZkomvKPI70N9
Xsw9QZSRIsaicClAINR7h+e5vJ793crqY492hjvlo3T40s3a88NknaH0zHBH/rCBdAWCtca5wNw6
NlLN/2V8opLE4k5lelzKTbuHihAczH3dhfDy/NA73nR8sGopOD4tgDqWGguynIqPl/g+NwOVNmXp
0IqcbP+Z6b0Hr268nz6V0jmtPpLJMcHQ+nmPaAx1QPXjrPCdqVv6wxk+yUq1FB6WT48f2U93A3Tx
bn28zT+Nz3W2ZDgSF1VSo/UssW5eOfznO5l5jsHfV/7aeRincZYVMvW5n/dDrTCne8JOa7udl3B6
V49aap7e1294MOveenaclI7nqpvp+wSUScVWqA7os5nCxfo+3qO2mmFS2jFggaokSq53AlP9O4vf
Fy27AugeWLK23MwP0XM5gWnun87DyG26YUquIsWpH/dCEfI+Lxa/egR4f7pB3OHRfj2PChp7sbUj
9zR/vcR3Br6hWrscQj4y4HQv6N7ih9qqffwU8nLo8MvQAGnOs5OSh0qWA8D3lkbS8KraZOCt5YW3
9tOD98GzL/jJA4pbYkpm5CE+f/YtWoIelPLo5/Obhmk7VtImelBZS9+rxr0F02c1RfaDg3oznyu6
rFa/2zZT//9JR8sAJ63HcdsSeO3Q/o0RGVv3/mN0m1O2Ju2PYLfxggG3MkNuN6WfQ/kfa/lcLYF7
0bpgFYwZQZneN44c3fcLowh0CiDVf/z5VG1fS45h9sD4bB9+H8jS8KwDdjvlYS1Ip8jcO1/H5vpT
qcuBpsH2YRrssV4tzmhoRcyO1h0yJCEfawaiwqjGY9nybtO43Sjpg1xPM/3fvpJp3rKIoNxe/9VO
xEr4zW1d3h8NBTEyF9cGNbeOscUCLoYsamiXy0/ldOXH5Ute/h9J97WcWpKsAfiJiMAvuMV7JyQE
N4QQEk54z9P3V7vj9JmZ7t6SENTKyvxdxiexFoizuZjFKss2Du7bWkN1cmtXvURHgzg1SEBPivqg
rPAB6THejqFmc7uUaGfIJbz/0DmlsNj6ep5Oj+soXAbXQMgm2ylgTb6e7TzGHrljU7VRLnyfa9MW
jN17VJ9KAVmzakdzuguAQN5mmOng8h6zWE5KrT5rwrc6U9h3jwYsyJP9zDTyq2q0K/aXATujBtgD
Fi7v/m46OL0ffrQeDt5g+vNsSIkyGiF07kEHZdeK+QD6f7YRXsUyIPyDitxufgMbM/+RoFb52b9G
w5SnusuQh/W3/ZcFwvbN5lwp+CybMUeJZvbjauORjQ1kSac39uhT7za/C28T8h6NNk3a5xAGdx3A
pG3umbJFnzuPt+uj/PySybIr3X+iymHMIc0HUYOB/6Haa/IhKJ7AgI9gsL6342VfLEEzCOyhtLfP
o+snqutcJhy+hcsbPLx3/8nUSP7sph/YaOiPvZLLgNklDv0Vv/OrB69e4kzYqOyRRpzz/16qq0BI
I0qRJAnlZboLN6XbCQ7w96nCK3y60vDPtnL8NTaxoQZBG/zoZtswrsVsr60JWyHO3HX7TkJkK2O0
NdmOxOM75LxI33uPf6WJLsgjkyV+e/oetBfuwny9WuB4/GY8XMSaiSAOzJCRAL69XEba3Ht64kZU
T3YB8ktvCSz0QtDY1NtzgGnPhOI9AZ0MLuRVAd1r7mxdtwwSZUgiup5Hn5zikBBbJQ7NxEACty0b
mRsZpkWj1J+c2LqtY5+EBjQcrVviIi5RjflWz2UAOQ/cKB70LAE32TKa4REFpvP2V0lxMElBY3oY
YlJPi6ooDNWDSxIKgZbKn2usCn5ltClJNhrDV78Y9RfV3KYBU7eofrpoa28+hfUIGKGXzbr1a9sd
NcSJw5Pj/TKVgIBHheTaUprZd5WhgDa/5dHbLIREjPSOdi0QfL96KXW5daLOqqOin793ANYnO3ji
2wsFxjx/4UUo//vhA/tCCXkTHr5ubRbtnSi0Db4u9c2nfvyFakE3PCvAr8TZJKN5z00gJ0+zrUK6
LQsjtfL5Yaj2t3685mhZ3H5sPmKXajxTWNHK+wzhwqnidl230dILTJ8Hm0T/FuoGHbj0WSozmsvF
1MILryfqTneddev27bBKQT2fW7ndR9LocOjvE40NMSBq61rN502JdQQ3UN3PAANpR33fewMJtSjF
/0ou5HaAwdOVXKJPTsdB51sm17VU9A632SFunnUf6LL+smPNfL1uGKkWqiiiV3F8+S7r2guIatj8
dihTkL9VAQ+QYKwV5XIsSRoFsTFUvAquxO3IfIX04GGeUtz5kAqJ4rkUVRPFzJdY0WQNTGYmOI/A
vmwX/ZhViqH2kgMygQjIXo7Fyzk4U5bvf2n277n6iwaSi+7TBxx9hxW/i3KSrAfTe7A9xkMQDGKL
ZjA7pX8DtbseOzTnXSllwQzRQzEilabeBaIp+q/PVUf+ZMjaYR8r24Aa+hw0TpWZKCQgHYKaWqdg
23Z+liotrcUokRWX8pKKt9W/ykVnQD1GepcrZIspIs5NPx8JbT6PH673ek5iCF2dYtV79JNvfx54
ayr4fov5weVQPuQqliTUL7/WpfY2rcUw3YXEYwybNt7UxfmnZvtXI27pnoVs4H1i5dF98Jgf3C7W
E0/O/Ws/JhTU/U9pGi+nd2VWkPK9cyASXb5Fx2reuACT1+TLtng1rYue3Qdr5jbLqrwRPboH6ZXB
bZgoPT9m4vlt6yldhnnMsvLFv+m/GhmL0O2aEILNqPAse3xTrgH/DPW9KUnwXaJfe/ufh8Crt+f7
sXEd6HKND82X3zReWL2qO4uBHsX1d6Z5lZmeqty/5A65wUNqPnMSaSdaCiO/dYxfxoS4VIHV4Gmb
+7oenYNgh2xPnE2uvsVyeAFXETXlM9P3UjbBLkk8Xlpmyhlo2qlORxijAiDQ7sPKhNiIpJBfccy/
qalEIUYwFqtXHawapDnQA2xM8fyqsevLJLhUd88KdmYrCx6SXaCulYscyifJB8iHSRDqKcjWj7Fq
4d8GWmkTksJu+X9PKU0HZfl30O28OdCpIqA0ua1uBEolGljqS3qwiPAA5wagSmlyH3k2SemWFAHH
UmS8illH3EoG0ur2SRfwiOqQitVHsurnIrg0475i+qyBVyF8hr6MzImgF8+1F+Kn1bCW4gWJOlvy
p/FIV/5ONeiElbkK2cdSaBb/J4LfQ5v+TGDRLgbL4h3olK1fFXZqRD4Ym/JMZle4+Cg6VzNC5c22
3kGN7EPHYfzaKmzbuglobxwWxYIQuzeMJ2Y0fbN2+BkNdc8HNyTKiiP5WXqNb+PNJsC7t1Rvk2lQ
NGbd/Phzc92peT010RMGHdlYM8jAZlWZggvBHX/v+XV5aXfX9AfY4PJ++DTMimZLKOGxMuX6idXd
jbtr3Q2sBvqt4J6X0LMU8c7JXeOZrFGkxVogkuSh6l9u3eji7tb96A4k+AXmafSgGFtR4YUAM2eK
ZjZVNClRCY6plY/mRJwaL8PnLD2IDyzv01IGSau/Xp10VPJcWbtFOcTxHC5Tb7coyJz6kSqS/zri
8eRQfQecmKHtAEKb6EvB7WZd9GDsWHLGpLA5BVDtnMUYJ6kwtYVbbCptparRvyV+Lsl5JfVAq9k3
UoVPXXiiIY+30tQIdLMVIEBor3v1ElWDWsMcJKgniPQML4Ae7WXyWMkv3mOUrJyP7g/q4MQ4sWqd
Eh8JYsmsxqmvGyqJYErVjcPeU4gVrDVmbap33znvoSYhYVHrEn3tYQfn6l9UXlxwGQhUiOKp0hc4
rbEKffMJFmKizUwr3ugDxWnYoBZyT+5ykpTpJLtgSSvmi88NiQJLW5zHfpwvXK/L+3zJSAUipUAc
ouigMrGWriw2j+a+u8ezvqhsLbJaVdJkNOBI6Bip/qc2gPIoKoM8X+Ml0ew9wKqp8X7kGzswm9EG
HxlQKN1SUPeDqI6z3KkJdr2tq9tUzWE4PBpr1N0chKvn344WdOTgn9NRixeQb280XBRPkCTG6Piu
qbmff+aQ/Icz/0GPjPp6b6Qh54RSv28s4DQ3T39bFPfpUfW53MyCIuPM8UNNKFZzJGwmKjuR0bWv
B7X2DaOeQR8EKEAauDRGK+n2pb2VHN4xj8Ij0XKR6TtDC7Kt7g79XcAri/mUnijIkRfO1rMXPsJ5
ctpKLCfnpxyg4BrafZpkUj2bBBcF437iTVVCqPi+r2PJR7NG7cw9IKtzJ0boh59Oju5Pyv169th8
uSwOMnzKOIFMU8uTTuPQvNlN55yg8iPd1/jkL1WHWbE67+bndGUbr8b7h8/bsX4TQb+qe21YOA+3
Q0PmXZl+KUHRsoNHuO4aSlb2iN8DxFS0P35BFS0dnt8avkPx1Gafy+fG8lJVAWT4P+tHFLAXgXNx
Ece9W7vaAjPLrv7qBbLciLQo3H52bTDGS2hJCB6ALixLGvKUGIWUvLDuAb8RFX3LQ76xVEknbArG
WikR2h+xzU0tJIp/+4t8y76rktn37OTPKxH9DhN59haPSW4NERcyn9AVrPpOC8Q9WjY9ZIkL+zIm
U4OpWK+ZQNxM8SqwjzIh+7CcsOQSEsnZ9oCGl/Wt70sCyLWgGIq/igSzmnHTa3IH/ONCgEUeeU/6
Y5BZNnexauZajq2QZlWPpMOayZbTq/5qWTnFDMaD8GAaj8PDULyMaXLMFc+SB/l/kMsT4QEBNP/t
9f9FfyERHD6P8mZZgZ972fGJeUkI2FldKeMlLGdZlfBgmXMcWV/c7BtZ2kbM9TwsZ401ZdWqaRo5
PnG5Z5a8wzKO5w6k/rhvwL9S47S80tEctBOWrrvUNr9Jq9GVBkobo2rJUNA9O7TlNIFYO183bLRz
Asnfl33qgHp+7L9nAUApaNTK59KXn17P/PvMl419d9c++XUQILHeqR2mpXPTMpCK9/ZSOYJPaIh+
rJqkQwu+SS0NaR/aXT7FtTzfv0ENyoa9D8JKY1CAJhRRnu3CrnuTwBD8llNSrLfDz1kcW6yyHUUW
87lSR+RqDgWhbZbC52yDGedpotSV+v91sjYsZsa1DUxQ22j1k2q+ZnnNV2X9vZFBcBpZjNPMWgty
H7/geY5uonyZCRwCxzsit4rkICGTdXZhgWe2AHJ06pObhvFLN/dlis5bgpRqHXqXXvJjy4PFByUG
kt16UTUYTsEjyzIt0Z/vAvttXSo+oO4eOCwsIxbEpsamiz5T5qvdwOU3eUsV6cqtTXm9KYrneXln
/OLnJlqhEsJE8Ge9QGHmC7PlG4rVWMMYHXZqlS41ZE3pUBEMV0mXaC14iE4Mn2ZKUD/7X33T2QGA
xHyHaEhbC2mXQl6qxDFM9fmX/NoNKtNnshHmurmXrBegMGopY/lWuIL2JYQUnxYXKrGBz0zJ4ACf
uLpSdfd/AFF5MLyV41jTrFud/uxn25F/EPjH7r668MnvkKLbQh/MxE7UNKk1QpS0FhHJbxTvJFMF
i2NDvPBMk14YHoub9t/se3zqFP8K9Xqitq7YdnEtLSgqfhY/ufGS+pam8sakRnrwkfsI6VCEy5nP
p3b0947zCTqzSTAJn0JrIWHIkCpC0drFfI1q2zrAMLRsO3I3TcpHZuPPJ0NGd/WlLNB7Izy/JfpU
zUqrD1+czzdC7/BXOP5yIn1PYS4GP9MPsU/VCK1dTfehCv5e14YUPc9sCBYN5EEaBiQKnO35WkIp
p6EsaIDgHjDItTuVOMXMdQu5K3jP2nlyfpeSIYCTC+dR17r2raSridL3K5qRW3oattxH6SCuGlwv
Hjbdbh6JDcfPqqL+cuSo09sPgbO41iGPY7yJ34qJQBJohbdJS4qlT7lu8EHcrO1I2t5r6GiJAqO6
EE5rbbt+XuJeYfay7CUIzPa/bs1YJfuetI1yxUi7s0lDtqImjNAWRhR/Fq4CY3zg3X3RNY6OKCTf
z9WNTK0uBvZfnMRs09++p9es3fE3yYakjdYIkpvY6XkgPQSNFi64oq7JR37rgm/lXkjnSnJwXnab
/NkJnGe/5/IPwfxT8M/33Ydi/x65M/n5yxEVcyvOwz8AUqj3hqTEs7K2s+ZajefRWAGoIJBeZwZB
g+GpADmw27gUpuXYoW2s8L9BCYlvbeTtc/9BIOD0H9oqFET0OzdZMaZ9gFynEzjHPxEasdyfZ6qd
nRzIZ7I1l92ZZKOx+Zdf9fo0EZlYNN7JDjTMbfN5ylXzUTWIIFW/cyOWKttd/VzVTTyWNOlDvg0g
ZiKTyoChRiKBbe0cXGkxeaf3lRZKoSjDRUPMDB5guDeGnWQqTxuHuYL7L4+HzAQKbrhokaGIlLWP
AQJaDhm/5k3xCh7UStSTfF2Xe2GtJbw16AtyzHCreapM4t46EAtKNu39DWnjhceHMLZV+aHla1x6
r9os5MC0QnaC79XKl/Y1W1hG4XveG9oUJ4gIQBhLuAHWb7EBW+MIYlbJVhNDSik3AnVM/fgVEsXu
lmCc5pG9gaX9783BXrUu0MvP9IQaYvXhDdmTpzEGBhxl9/0EI96rBgx0Y+YNiXyg/Ui2PWtqV7h7
B8nJvb90KWfoxgobjYuBB6QvefJZysy1w5ocpJTvKOb4C90AvyTX0DEEIBJSScjkK7czvKahJxS6
RYkC5R4PYCd1zSJR1AvDjonu/Fxd3x9LkdtEcCNnvnd/wY1c8q8OZPJzS9IRCZIPdP1djG3Lj0jN
iQPNV6vfbb6Uzje3oxydeO829ksk5txF/ziqtZVBQ1o41DhsIF5JzW+Z4jNVN0yZ+fS4Okrs/+Za
WewbmfnHLk11WXxe2SkT/ygzX7aCbJMgAOCDdz3Ve1HXmQii8v7cxJjo8v2Ot/E03QhSronWETsC
08b3hAYhO9C3YF6QUGvqxsF9BkKPWuQxPo90ezHimooHcZd9guU1O6NCrBF+j80NOXp9na/B9onP
86CzMHS8Ov0IMR0uJyQb3i3EKXi19uk6SxqwRQOcHkO4et9zrXuy/DyWX4SqZH+Ozlvy1dyJMhhu
boV89QtSWlq8LfuWjftjIW3Ji/zxgNh/24//ElcNdUvroX2UA6imxKfSFj+yk/+h4WejBSP6Dbxx
pggf5z9G9V5zd98V6p057lZx5SHGe5LNqu/POuilG/X8CpuZgeXMnXUenUcplrWrWrWep1rCEJvk
6SEJRwBmwP20yK4+IQcdmdU84WcyjbaeZ7YWXjW72oF2HTyGEVBW407tmmNJ6AqINuDePyzHUBOW
pTNV9YcqxlZUvIgd5qg5tIB4H6owVTnwYvF1EoGrlv8jj8Adt0/1ChJzdantWTPgpNfGs09iCLBM
kZjfm7p/OkVFPhGvYFKRNfoAe789xc9Cm9WchlfD/iWWxvJwsDl9/K4LF5FBZvc3X+Szwk/h2TQ/
nFu0g9qE/Aq+EOQSumWzamzZTEg7iFe02JlezvADZxs+ut77vYXf/kztr32TrDRIXDA3gborEGl6
e02PEEUn8BUrrFI1A6YzojXhSpFq5JAm3t1/UfjkSF9pKBaJMhaSLTTeIfI5LaCrAP1ED7f8byCj
NWF4HS/JZWKx/u0f0pt4u2RraWEXNfPdleonFUAAyg5N6uFeuD0+TzHVIMlbZLagh1LVCJiuZWIG
/KvXZTKlsfMiMh7AGSHM2b7Mt3yPQdOiprF3BF6E3nh8u1PAUloKoGmCkOVR3qwbN8+3zsS0gqT0
e0dlKlUssGqGUZ+nhqdvoaom4wX1fR1sRDmEUZ79lf/6uyqCtHbEVAFfBQhSv5GcoNG8pYDUakO6
Y8PHRdS9wy0Lzmvr1hHN9T8htKIxXj1sJn0cMVeDTdPM+ZssxUuH4q76aHOxcWGI+dSVSwTaiWOy
rM3umqgSCWibSuV//gbTRizGHL75MmyFgDIGaZwa1OtLEHTIMdHipCrR5+8fhzWFgn+4fBdfNPce
2tNORgH8HxHm1dY2ZodBhDjHmGnuDyWqbuDqRnXFjLX5I2ptZ6kxrUtI6Qm5pHl2Syr4L9lMsQDv
O4xwFxMr2CP3nhXqcsrIIAIA6Md+DpuK0+4DzM+X7U2qHmYyvCAM2ahxKG9mCbjBcDNSD1JBHRDq
Lpr6MY7pIoNh8Pdkl3a80vCqIyKt4BpWDXwGGd+14Dvm50F51FHlnZurlhnmInlDYIxbdpZSJhuL
4rF+pPxeSwvbgfAbu8ZhUbw9ioeMF1FKWtm359Rn2tjPgjpbDQFzuc7Dwg5Q86ESI8dCZpX/rLEW
NW+QqeU/n79hs8P9rxdz/ibRqwVrP1SSAo6OMPRk77KFlF/CktnULD+6T/RYt2lBCAe6CeiXZLRL
btwDIgkEAookOlb3PohcIVGzJPA4eYXA5ls9wXQD4SXyZ1LTgkWl+K4KUVanQpLlb3A93Ev6qcy6
dcjV77KwptLXpJob+JfrFpRuH7MtT+uoU1vYbC2yi2ZRAIvf78dsnW76N+fyBYn66IJnSYbdr/A1
OCWlrgGfrCQ+OX1fvpMgnvDpffqKO7ZoGWgVu9KOuw5OKF+DDlQR+Mu2xtZgVkermUT6IAUGHAjq
O1xEdwZK2862M8/eYjQleQXT0XYAU0FezVusbjJ//aOf4/pNsTyrrlXq03PxMLn1zwQn5fsuxAkk
N8WkAUBmiTN+0+/gCvQ4HB8jK3MrcofT3BAWNgxfw/U3XfZ6TKrfBboHztKLBcUWwdDd+IgdyAyW
Ges2gASeg3stORNagO6G/p0+X9/ZXZNCwPIi2TeWRJbj2cJjOJUa2LVKwTri5VvKcl3xcfOjlJg0
p04lIRf/FBhUY4Un12TaghLorlR7+QyMOGxgHsa36agGJ/DX/u3xnu89xrvv3SdDWjdECx3etpIV
TUB+Q42oV+TKlwxG2fjntth8cX9KoqSUNsK64hIiIL9P3/d17ZquXL6tTzcLeL7mJAEQypScgwJm
az97jRcjWCZd37apfj/2bVpnyC1Bla5EN0WXeRnr6WL3aureiKa1YFtfNQ/5RRAJ5ZOdheYnSAFS
dRCkkvp6g+GdbNvuu3w8hl6OxtCMm8yXjrglsYqzlGaSmismKQ/enmdEP1aASezcbhHCqx21nFqs
gwy6osEVrHVlTASognQeZD/35qlNxv70P3QyfhmGgGZuEhWcLYFNPV0XfYxGnKVkBzesgTVjPXcZ
mJ7O4DUOJB4HJqivxqlXDmI2aqGyk8uC9SQ9Okn3m/aBA4bYTS2qZYJDjT8qzeNi0IppR3RkmbD7
fZR+FIbr8d9cG8EbJwmvS6vC9T1GMAEvWIue1oIQ41Sw7WH6DPLgQA7GZlIhfxBOzoxtsYTNGhrG
WFv1uP/w1bl+ri3egCZHm5cJvEE0XJoZT+zM50HYr+V2YdgWowKFsJquzhEPkuYA/8nuK15lonZ9
XyPFf4zOqqFBMV95iGNBRw65Tf8lTljb1hftgsAmQg1E1kXSB+PuvodmRkJt0Z2fBLG5/am4sWsd
qrdurBO/OHbHzxTvFnp9p7OlYMoRk/ysa2mSncM/tcqxAiXF1ZC1u97vB9skGxu+Iv7DkxmybDzI
5Aca1xdxx6PCwODPQ1gBlGDzqHX2wfJWOZVBY6jGL+zrXhdyyVo21dUHBPViQ6TA9MvL8XMzghY0
EfHBgrdVxrt9ikEs5SztmylN0fzZz05o22Glh0zxvGnr51WqdfVFjDhejZxaFkDfAW3kEXCF6Zei
FcSfy+na0MfFO7dV08tLdqzrbB2DRjvTA/dLEeunhFNr6HuyiNalSn1dd83nW9mObuUQtfbiuB15
zYu7W4QAHDLIPeO8U9DBQ+vv4d0sbC7FK3yNXCQgwKfv1Qe65SAo71JVOpKT5u1ayxLRUw56RIMe
DYiaGkIvg/Z4oXOSWCPpBe4WQ+aXvTQ0ESXcXLdnFNndanm7cwXOMnMHEmCdCOOXP6/6/v1sSnSH
Tgyn+eezJJ8s2xapWXWLqCSUBWENVTSM6sJ4hCH8pQuxRHMRNVaBxy9maM0fxYuIyc38Wkramptq
vMoMpNqZXPneVxXwBU3PW4/alx8J6WaqEj1zZ6/Sgza90Bxfw6MaH8SaYXBHS20/djwCxCYYTbr5
bfOeLZmbGIXMPECeaxR0A9WspqmS2LeYsaZTPFuNN2BlhKlpZkPZcgunS5nTZMkgTkRNi2d246z6
2WCNsHglwTckbc1dHwS6KYHS8uTW+xAGFEY2gTOaYY6VoGFJZvC6lem14tictaJBCu2E6jzjQV6p
5CxslTRlHSfOrCJIF3r51nzDz9/s8BCHsp+5afKrTvbeorr378WafGZ4XmTPAJc02cOgO2x5j177
Sn7MxZwDbL95Uf7avF3a62a8JTWmGtoyskB8mTFd2xo3Vxuc0/XLugofHj+e1cehtYqXjt3HJNk6
dB6g+m3xVV6Wr02vc23SMk/iXSqbYUIqwyCXcUaLEdBnvm5GgtbrgqwkXrEE+9KLgIM9z3OuDPN2
Tjpa54LLqZzqLzv2239kqo/GtfQo8113p+yGxmBZQtVIjjR0JiRHxErZ2V4kErD/I6ka9hPFRqye
72XqLqtvCddnLuX7Ox99rzs7ypTM6LJDHty/FLrl3EhQWQG5NgK3s8XVgjTIEh/jnHsWViW8uOvC
EMq97Gtk6dmeDUz4jZwCemkt5PA2tCM1bLoRIkC4yPJxnhZT42ONG8PFnSgtPy87CKhExcaWz97O
SaT8y3wrZPMN1wHxlGWHkOwa/NQYxVdo4igSMlI99/9sID7NbrPVoridnNvrbo7QuhN3BDu5VhwD
NL7Bn0uesoiPuxEVV+0NBM+OBpDcjx7yK4T8u3GiGgnH0vXNd5Av5u3ivF0b0u38tsC6I7zu6/hF
KLfMlMmKru6qLvhs35U5YZg0VlpwZVWKDnnbXHKUG14j77fAjWvDIL6ZkWX+a3ZfZrdvMBeCYCVy
x2+k9fyrBLY3rAMzGi9WxeUwJLaxGQyD0A0hi0oYvlqn+X5RyGtnLQZbsLs8CveH2Ohuzq0yACOu
h4QR36Yf0qObzVcCldhQHy15FJaRdJ+Ev/08EMsnWNlUsjP5TmP3NN5xT6MLZ3W5WWwgMSCYeJh9
Oru2AOBBdpAeLIkeLyX1Pd0G/L8sPPYJ55mISyvOlIGp3U+BYf5ZKs/Z44MLCX3IO0DZuboXYLl/
X3sRL7f7o3jneaucas9uOMqKc/v44hFNSMmb7Dj2MBCFy+yi288W5WWuBH6KsovzU1hTJBQzL8jP
N2wculsdZus4iH/EPq/p/jFf3CwI22LfiWTpAczJ3r/SjrTG3PuJRH/VLWfCmpjrAYGBpr//C2l9
sHgfi6Rb+kU8nzxJHkRtv/wK17B0bm1kor9YtLOK9yffR4AYgvbrBZHMVV3Ki2fZWK7FToI9c1XQ
WvY0sE7b+LTwqz4qnsj02pEqUOkbSnI/U1tszw0xMrckObopOxXsMzVXWa6dckSm71HL+z3N9BVk
eCphtM1ERjjqC9dJdtt7OOD0DhOo4GpmSIMP+c/pT7KDj92OPvhNVrPkxJchPQ3Du8/nk8mEH6uZ
n69/0HGEpy6kxFyS+qJsz884XGwj9OGIvnFPKvbH43Uiul/tau7oV7a1vPXddwTUvk4NEe0HPKCw
dvkvNm2vC1UIbHieitMv8OTeMmhVI3J3KuuP6ANR+Pfp3jdYDz72NRX/UoFV+vK8hDw2xbdLrBqg
q4c8YmgmoQrpSjM1DGrMsas41cPIAWxnv26ceyGp6uglRNa5qAdnV+1l7IaAif5Vl+XL4N5KKk4X
+VPrcqw019+xLQCaJ3RF75tSnpkvK0kNild9j012hTdw+G98APor8g5yZUM36cgvZh6B1zljz7Nv
rnhoXHX8Lkt/7kLMi8Ze/QZdxACyqwXLvi9m3A4R9v7aXFbdoyQ5Dx/ttmnsYa8Q93qp0EAoO9IR
yqBMN9gWWqCJBgGtBTnwQp6aj56PlUYn1qJKvzclBV5b5xYYqiDCfhBrzW11L8brnWUjyf79fi+9
x+oKkXgpdGZF2yd0w96oklVBncunAsGoo8MrfriYrSqJf0RNDSPrhQztzsWcyPXnYHSoKryrMUtb
mFYI1efhfpk7/jCMQ1W+e3NasMODIjIwCcSKMwODbQ4gzGWhv2bdFVjEwZKsHQQ02h7VCHsW0v35
utAPXpHg1vm6cx8uvkK6+8s6Vb37ty2VSRy4WGZ7uERYfV7EjefwWB0Zhcz5qw9GsSpmp3Ti1Xnb
lP7Kr7Lua2KNju5HmtS28su2uCq0z9U2kVRS8LsLiKWshf2U+o7B25TTv4vmo3QO40IpXp4tS3Sn
9VS/KuuFqjj2nQ/J1VTR1hhlCm/iarLGwXzr9Xa0TYU21AhFD81/Gq/9wtAJlwR98SbW5vuyfTnS
EqmrWHGrt29WHJ+2hizfSrZpIaI3WdT3kvhw2KmsIeRv+SMuQh8rCict1lH4ucliMFs0INe/16/1
HL/YfzVnZywz0qh89hI3VgiEvS7bDjzKKJ6tL1AhmwGh7Kb2qOeb9/d15eUtKZMchxRaGNsg/IyX
qOLwfzZp1Y6bwg7+UMNevkRgbH+C2Jqaf7jpJP9tmFoNsFCUdxSRWEF0KRYpv2IBCNAaWZqslwmt
Bey1UvO9PiGeedOzgfkuOAwXcOTDfFjfVIAE+pqXpgzfeG6khqnxgoHx6zZevgc+3PmODXdt6AO3
QsvJgwwsumyT9UsFalmbNkDOpOsMPO9oTf09cfO6TZXKXaxLMdlYZ4HFtVjYnfyZa0+2DTdo79Bq
vip6h1MpIQGzkSifqpSaJbcxxJKeoy6TXNSsxXMy7Qxigw9aFxYtz/bmg+TXElStr3c+J2Y3jI7x
3wWo3TTC2O2R4IVYg7KEhpTw/pLhOS7D8+RrpBngPT/kZvVp2NJso3/ljWYpUqTLKt5VzJiuN1cE
Z7dXk8foBZpugRVyk1jl2JzKG834lSgiahcI+MYul0fF5NV9eGDOZWcDl72sJ2XFTWXbLWR3LD6C
3/wyXHKM/hWkU2dLUVtarehs3o3KLPdr6i+fRtPxqnEgj881/gVbMbGye6Ra+ozK0UNAzv5N+mLT
xqsyIaYd28CEiqk4XZwgb1LRVMN442+MaZM7kq9A6jKjJ0wIAlVYeetXtWWP/6jVTgQUDxXWcrit
rE+X/rqQlmFO+LhG7tuqYm3HizJBMqpMWMPacFcyV7ESNKeV+3jRftTO7WiE0VYPcpPJcPE+1VZM
ZE5Vt7P4AFhjOfURSZAlozCTF7O95KGQHiep9UZn+i1exfcpCP4tMzt1l3YvRMVpthDLlLPhkBfF
63wGxj1Xpx09fgW8MFuYXD9CwDjfiCf2WyUI+1El5XaC2od6JVQG8SGbL7DsPiqlvlfWviItNIMc
nW4IjpIgX+OP/3x8LvgCLQdejokhYapZ7u5YxXII+/lQtFoD5CgVKXkfUkbcPcVDMP3GB2Gh0UY0
sGuGbhuTLfSjxEOGfjg3lJiHFDkJvo4uV2Sj76oIyVLupPqxbG4TIunTOxSpwVwCtkPi0b/jOX+Y
8mEg+VLkdLKfrYploYTOCfW3o6MsfizFoMgmyfhy8d3wMjUrtYrN/nPktKbtaEjVT8Ht/rSMAg/m
fjnzPSmLVdbF8lzQCzHXuZH0/0dP4+IjUU/24x/5UIpKoAyDwrOf6DLLUwBV5ofqrvpx+ZRvOLiC
cTLaHy2pHVWQQtj4gm3yM2xeeHCB54ou1HZqqPv5R0EmEQXCuBLMmsxW6vm9Y4mCpUesWSFvQdyq
rihbTs2jOk4FxEM1VM2+K1GrkSu46hPc/E5TbRwjV1iqLiMbQCv2hHvmXU5hSQOl7oXYII700OMn
eoGwhdRygL3GNHhck9BLhixmTLBL1DIeGoSFdfRc+sZF2EC+tfsmrVpX/ZwE6VE71jSiH8p/7Str
LtftyAqgAAL6Pgevg3kzqGlrx1m6o5OVk++3HKUDHb7FYwBwBfcy2c8un0QX7eBmzPRAcdoIMYo/
NxEjo9fcmjCOews+flgjtU8MiyOWVUzTYPlzH/1Vo2EsWENFQVbxTxIWEixkmSG1qzfDy04EhaMp
Yak7XIW7bkdE6b3b0feIOXHBD45Npfw1Bn1STlKBqG9AwCDPoIoZqOGevWDe7/qxBvljTRfMkQug
0Xsyk1u5eSgtf1ZdXVhH/HjlILUpHuFbLu/ppQ6CXq5pG4lZ2CnT+ZTGseqznm6uG9daZIGQCwCZ
I+qLTBKnreMh5EHxiAhYFcwpOfuIBaJZrGqAtC70jYOpoph+mwyWveMH65v7419eEwGsVcGLd9vR
cn3hPn+VRaMnzu3rYXeeFTJdN6jo2v077Lt+6S04AsIqIrren32fqqoWuZvgFFcP/AT4ZGldZnR9
fzSxz9Vne1/8ARwXo2K+uGrsq+Yc2XFRYfX+AiIO/mbZHgn9eW+MKf4l+QIK5/ept/heeJyLMTu3
rHlaIzBWlCV8icX9YDc81dc8XfkQQXb9mkalDYJmGvxS1O/2mF0/NBnSO7q7P/FR+0xlWd+O4Chu
g2PD9tqhNBACZHYYjpRjvgMaMbweotrxdxti4PNvco2JGm+hiKk4Lk6idDcWyaaQW0PPpULxrtQo
Kc+aqAplAbJy4kZdA9vt9frfQYzgCLfafsYezQUI19XWNPcjrf3YSTrYHpht03+HixGuNF58LFvx
Ce1uvgWlSXZ0pXJGo4Jt6RgiCk5i2ubqd0rz3P6kXw3PcQJ4a6B4dZMDmts3g4V+ZCt+VESAOSaw
LyredmS+MZ1GmF5JIiESgEQMyhv8k3S71AgaFgddya3/AokwBrXDNyigJiFiLAC1e3LrugnUuGwJ
filLVa7CZmbu0sB7nEMIwsA/wZa+xvDS5EDRZsuNpFHK8xjipDGkbKmZf3GsRqrzLOqtbehOdXWl
LH+bWZYs05QfL+4eFYpaqu28tc1c46rDOhYka/6SdABIxdqCWT35ypC/IEDsgcg9UpDXG7WmocOj
+JMr278Tq+cGyhOQH8B2qtz7EZGB6OVclcb1377GqqBY6yJO3yX/itEUepgh9uF31+rksBDLtrh5
CGPIs1hWr9ZI1k2Sq1munBtA599jwxq5+iAi8IzkaIvsUw6AMvgWsem1zYa3GF5a37VDncAjEPyr
G6uozyb53EkmLPHKgptTc0Uoq6sTu2N+NPcpjq9erMbOPg+nBEFu0iM8Q0SMtYy76cC5MEKxLcO9
ze5Bn5++t3KdazA5M1fjDv+dMAPjsxnrxUKYqvwhnKqfiUrJdc5Ik7n6nqnTXXQAfGqRSujt1bZS
OWL4MsMLRmSO8Y/Np51pB1YegM86sZPj14M5r2b+mdV0i/D6RXIg/L1OnyZxizyO4ygF96iDgdvn
mSEwoZxnhgnvxXkWb9qoWJHdXDEHNlO/l8608GrkaJm2lXzPVgD4obMud6ubLN3ropWbb3GSUeLN
8vuqJzbp569x12eEXgC4+5Wb5N+kxNv1EJcXHhguJoRiYrQR0q/yHXr74PfZ1HQ53U01PV4VPk0t
7jt6KZEyMDi77C1WhFpZISdMS9DqofuwTS5bhKGkKpkaw4FS9qcZgSd3QsyR1a8dneR7WCC2q287
h56+riLuy9IMYs/UaP2261Khl80q1QdB/DgxOJdS2qn6tnWurCRr5mfI4MfF9LNqWliWoG9Yhr0M
Opj4L2LJ60GiqNJ2VftPaan/6D4MHTxN2GmIswj7AU2/X0LwBACCXjI9VnfsXPnwTiOGPHDk7O2B
8vUwt6ieLahvqoEF0BHmla8/23aisy9mmnl+mpLt6SSWtJQP7NYqJOhpYg7f5jvNhaH51SMHyGQh
2znTVyWMxfpUpcrR+7atICiDgwI2xPNF3pg/P39Z+ANPxAdWzn3Z1RFWKWXcT5vB8SMIkOkEKrLA
Cjvw2tcXxVL4kcgzN11Ud3LTNqWeI+HZ0gwyRQ0J0QKxhBnF9ESgtatlB+qiu9oJN8unO4xEwHoL
YoEAhFonGoLAWSBx9t4kxz3W0rRAfLI0WNCAO/46lQrkEM2Ac60W0xb5c4HOkCbboyFoQWp27eVE
xztOjVHF5a3I4N17iIXOaCYh+2oSUUJqvie1Tm6EReRrGYWOyZleiyiGm/7heAF0TjjBrRuiG9gp
mOyIBgvdTS9Nw/TXeFTvw2frrDsvRLbXugjHt0n0ldQduABZu06t/LMSy4cN7WFYSg+s6wgbipaX
soWBb6lPR8cVWArX9PQ/ms5ruVJjC8NPRBU0+VY756CteENJGgmaDE1++vPhqlNle+yxZgegu9f6
1x825HmIZXHmNAVznzCRnY5gwQyDt+HNP5dUaU+g/NvslOzpbA766wTBEooK706zPpuNNO8KwggY
LEG4iD7hTMin6m8JgTI6gpAN83bMDkiFxS5OciOWYdkfUy42NTEuURyxpzOkx5DDlnSFDlYGV24O
56J9De5EFJxBkDj0sNU+W3gG7cSZem4eMMUHmHNqOHKVuGL8hRaGMmygSbXeGIixuRlX2gW24BZj
OMxX8NO7c2tjrvo1SU8YyXBHgejA7MAbeQYYmtkzYw/uEoQ2jyXDT3MAsMlCJdEYOMcrwlgwu8De
4tB0DKlWOFcuylNOtNbWJYwNsRk/pq8ZZaMDGKxl7z1wttDkKy+CJIcCWJA1XBypDXlc7FlJgC0P
G2H8guk4k77HPP6BUce+ey9bqAkQE2NIMhAV+P+c8li5tGv8cKDDRBkGCMELq0J8UlMG5gXaFHsw
18H86G5WvqspCOkCiuHV7SsqlKPudXtqHpQkzzxRLjhn0P4lerIKxgBRS/RuYQ/Yek+c0prMz4C1
kX83UhytdZ2ONj055gBl7DRUDYX/TN/6zYBTPP/NMKnSU+cr0SbcKlggdbcSOTZ9zgDaWXjGxrHY
kEzLXKVZcQ18iue6xmy2S3eBi6VFMsrzkAy7JPGf7GxY+J5ePXXKOli2PsIEgZTkYsHfOesuyvax
rl4sb1ppaXupybNkqB0M/U7y6EzqNxIHWctFrMdrNU2nnO5H5ONd9Q5D7ky72fJFqZ/MsZjZnw03
2WkqP3fAMYnukbTgr9KOSbYerxSpEbXDuPO31TwyLXjS3ebgAM13E6I35NoDN6IokbY2pFSGHRLO
2v7xy+QRQZpTcfITiQZhoQWU5mf3LEk2gV1RmNr1rfD1Y6sNdJeGMvasyVmmhEWddvYzQqymi2lS
kxrhrzG2f004HjpEV3Ajw2B4S4XaxRkVVnyRgQsXsvYPpesAW9mnwKyOevFZasW+lgAe+HvUpcfk
EsHMIWsJgKLxkNMtV/MzneFFiU34QBBtYEInzYy3KqaaFgIGFkaNisPDwvd21G9OcZUEvjZM2Qrv
SZft3emyo2yO3sTxZEpWss9CanIarihZVNrBsaFnGOB0sGmipIPrppajMy0Hwg8zYDNsckUe7CT7
o8s5Kj+MIj5w0UUPem/bs1lF0KHPByjop2ERBiHSCoIGYDEE3lOXY9JlYofqL6XMTm3trOf3jnOi
aPp1rP0WOlV4w3wlWBcBlJ4SKeWbV1wj/M9/VD9nqEeY6eOpDAMplGAMRfjiO/HWatNTpvkrzYZS
MK17AeD2GqA0B53AnyFVb7WBE6fbfuo6RDYTtZ1PDVRVT0XYn3rWcpOiVO1f/MR7n9dMjxfQIL/q
StvmauuP+UpKKCHmtPQaUmrz9Jy641PzHk31PdWIwunDZaGAdXrsmhUAnMSEbBgvmkAW43U/A+l0
iV/iLDNVISBO2zHAfjaz3GIarS1EtekcsXYtAB+PLPCWVipa9j1xbC1jQKdcx6yU+RlIu6M1slEp
HJKdbhnGJJxN1lam7ccQOPxx1Z3bWDs2jccUy98KQ6YbvcFa240vEQ5bRmJ+m7WBLMUYjlFgAQOq
kLmGES4sm0cnTL/7Gn+M2qnPsiAoo9UqKoVoG2Qpc3BOushp+43n862tmrAJzd/IXj5sU/7WmbsY
S3HzGqyyM0fem4hRYK2uXs2YghCBPM4uFqElft5/ug5m5yKEUJ7gidkdmtkos/oOaA5jNSxzStEY
yw36Yitb9ixbVTIEPXyUAi6t+2tZPtfsQ++Yo0/PXQbhzbrZ3iFJ1l65hAkkyZoed1FyNBya5fEs
qJWDgtIi3/sKqCi2ftC6hdi1yQtzJG/Cn+yKnRlMa14gatae9c91Dskj8bc5jLSUybYFgpmSD/BX
2j+SApfiyW3eu2bvkdrkvWBAEgNgul8AymZwH8J/PNRad0JUaeGuL/8N0U7L9pO5d4mJIJmCh5F/
K8ZnZ0DXR/fTT298ATshaupcDi+Ffuat+VZavwuytU0cNacBY+BpZf/1DvlR1qzfhCFRZLfKfIlC
DnRgre4lS3cOxB7GfkW87YSz8EFDcLjA4rGcrTRXrkWg0dRTJm46jOfGs0p2VfsdMR3lGHFWkXk2
6/c8fmHLFeKEQb9j7EfQjOpoiHWOYZN36UG3fLjgdrUbxcMWRxa67b+M7nuEjRfIj7WyjddSkXU2
0eBSqerfEBPY85T51c7tdLvsoIKwvXm3Xn44pENla1Ug9DtC9GwOVrHn58fyeboW7kcEiqLjVgrU
7LxnxT8uOrcs9pinn9LyxcIW233caPDjvZU8c8tbE+Wah9MYr3LNqrWwHmO6U/WX0/7Mx4fTUDAn
jKRntyeLir1mSoQ3S83wqHurvb8wRF18oMRJSkxK8Z+F+njo5z5RMhAf9nnyarmnGnsCBlZ0197O
L//FGEpFVDg4/qVQavgjtFD5tOnEX8cklMkhN0GwZc9bNJQ6XkrvfjTvl1XEayq5msIbz0RAnpex
N4oDrx/1GFA850BO7TXDLireUAhIA2MKceFG8Ax04bPLBxLPQR9T9nIC75msVuPnpLZpvWtBpYdf
nsKk+c4hkDryNwlelXPFCcB4yftfM/ro1CYmJ3nclOFrHB1l/8E/kwLJwrr/bzzShRan4sVpX32E
bJ6pz1dL4OJoL2Hgca7zSM5UG3Qy1mH+hn3wxgWXGqzXsxwfXXPKo3OcXGS/zd2PqSCtl5eGCPOh
q98KvlPcw/KoaDSxc6X49aaTguQxbp3gqAs67k3nr7JyZ5vnOriza0oA3+jSF8PsVyL9s8etJtgn
OHDDWDYTx1oqHmVzr7Bnrwg/x2cUm1Pa79vgXJOaqbG+5kvwsAqxluVB75caVH6AAouHQ4ptEb65
xS5yTn7yEpcfkXlvix8hbomkM7YTmm9LByVKbzyoaKtRnKNLonc1xbWGPhhOe85gu9jGjscrPznF
cUi+LPMRiGbjC2wMomZbeyz4zHnMRVZmTLBTYCc37lvVJj8N26PxNVq7vPn0y3tawWo6WHiLVBzu
K/a5Kd7I+k2YLywWNiAANHNas4TZ/xh8893YAIziY94F3fImnEMORAjLCoZ+tWQn1KcNaof58tVn
gqPGL+sPvjraHpovlCVNfLatq+jzeWOp87V70NALJF8S/q2v+YtMZHgSMzUMifXR3ztzrfGZxHMj
jljoIpJmz0hDYrAsQsiwF7B2nXOEmJBXJ7piDvdg2lLjWPG1BnEEhABVickW3rXptUOkWoVYjvSb
ojehq5vM1Vkx7U6+tnTWUfnhTC9G7OxH/zdijxlg8um9dcgqeUjt9GXoQ6wxKfJQh807m+gfHDF5
3y1jmIvz362BzDp39Q89zz59L/2XtGSjjMF0LEsd+A0jY2mcmrzniIzra16b+DaV6TnUQmrU6H3w
UnbuBLlF27knjf1XOvkql3RR8L+dYPwWEk1kh3wfmoALSF/7nyb1mYOmUvQd/hYOTw9C5MBGe9wu
a47JJPizASWGYFm0DUhOTOBebb/3KZAOqQH+lNBj2tqiVPlEadri9YPdQZI8xrza62b31VTeJqtZ
pgJWHUTz2iaLWxueNB9LseGfkeD0PiEjibBf6X6r9jpXjbagfB0MhkcMpwKHs4wjQqN/G70naX+a
nNs8MaERoI3pEGoZ944q2eZ7pG2/LKgkJwwVPJ741gfM81CXRYC4ABV1s/InefSH7uwRXdTgIzse
3eRXi6mYHLjuVY8uiW6lMleVy4FH12Z1/FquKKsn7+Ry/SrMu3AG58IoDZ65A4tmShhv8H56bmxs
I/0oeKzN/ooHmulMfEVMBrMMkCWWGqYIDdJzBHuousm8bLJXxbDY8zKA6XM+wRIOf5vmxQFVK99b
VFBp8TF/J/1gMb1j+FV21lPPKDRuz7lE+lRwXhSEVMTuvEDmyyDdHwkw3vdwNTrMR1kLBXibIf9R
GK0MHQt1A+FdkJ7nhaPJ/uJprz5yk7qK9iEc4sTCZjjjPTW0zfAalU9RGrIrPlfpnXv9xM9LzrRM
r1aGOzwJjUqVKAluXjcAWpcbPWQb/VfZOg/ndOiqR8WnNhRAgLz5XcxYHHUWbJ+UnS8w92EM+se1
1Yq3rg13mispoatjjBSnnHUlDENbNEdwnVjxOwGWXPhM/tzZZYWok6jYpWF9tiKmF7pin4pIt4qS
w8j2M5cmcmSI3dFKlpi7Zv45SoZt3u0DwLK5pxkMzuYk3jrRtGjlzFHi06BQyiqC2Q2HypTrbDYV
3GXtlqXaZxcG+OXhR8AWaw/DcyXEn0m96KbM+8JyOb9PBa24YsPsXkrMjIYqXrPlNdV7pt/8QJIg
omB/MekV2iLSaF4cfR2NABxxYcFk1966kUKgn8qDE3j73Cy3GNWrIr0HSrzYJdNkPwP4Ec8JG+28
pMIcFjS6MZ2LzIFeJzCrHGbxg0cR0QQvgz+ATAjsrG5mAT80D7dOo04jQU2UzNhS4AEXmcQw6Uez
rQDugKgNiU2cj37YQ9eoux+dFoH/TuwEYflUWOlbNolLCZM9YC1aunkKJZNDKXiswwwsJDCxybP1
7/o0Rp+lwBs4Izglu+uSwZjLhKbAXoWLbEYOe0IOQ6T21yr02NXKhSuWE/Mshw8StI3DY2J9dT55
qEl3dmtYDiYW+g2LjPRGcIMmwIZQ1ctcuBudL9XQuPhN5j8hlZJFc0aS35UjTEswUxE4eE6itIn7
h07xYgfdpVNxCKcxx5LKIqsojL/9uII0FNUroY2v5kC/ZNras6+zcPsIZyJcVWaFy/Si2eVWZwnk
5HLQE0kYvSVAQGphm2SDKfnIpLFyAJ+Ai1ElyyJc+AgSaACIEGC1oo5McNGp8cD3hpcpZ9iQCOMg
hvJUs4F3DrFp9bT4TKPoEvFtvd+5e+w91nGh1jkTpKZ5z3mQODmtKdwY4WtReFTpzNDRl3VUxon7
7lvDugHRDmZGfPDMJ2UbQTFA6ZFiO9jkfwM6TelWm75kKOsN+1GlCcYy3SNrkVJxawXryRg96kQF
YDWDLK2b0Bcq9a90RnQEAwQgDpMN4GYdhNirFd6LL+jdW1PQ9DRIcMYMiwTve/K9XQjvwqlRP/S3
VAO1yZDRA0DkEYlpUvzzBM7Um75/taqN1XFwxsYpKvwv14SGk+nUrdQOXYqPhDjYNhj14L4NEV3r
iNk70QeAaEFP6Biigy5gJAfYYgSY1Vgmz86qL/C/6PVvurURLZJV5W91tWgJzHbw/9p5sXkwInUL
eONeZbeE/QYA5u5nFgERGJz17wZp1AEfW4vxkNVoknyORXLTKn6vn37SBA5eDh0DUlAGPuiM31JC
jyjbFTsx31Nj1RqSx6bm8TXUSw2wQBXfutm6t6d9NHjY2mHkw4DYmsx36dJGlWfTP2vjJSkusrgE
47nUTyI+ts1eY3Rqr3VxDSALuqjNOC1bMZy6FDPCst8GDgy0Erbrn5fCmWuomkjUaKef1iU8GkFK
VC5dl0h0tneOxFE9J+gJKFRnbEza7LIcRyHaPSITRbYP1CtGgoO3y7qaPmLCN95bG9rNjLRV21BG
TDeDU4lDwJDGXtgo6ZG9clyzN5lB/ajN4Dkug43qfKiR8Xvb0GbzkAxtxuIg0bZRCBB2PfGGJb3W
JLWVq5Eu9perPb203ZH5cQjaXXgzsNuYLghv0j9QIByfttpwzlW46FMOS0tuDHqEuCDWymUJBzYY
Mrl7zIQdiiA/a1FvXyPjFUgymqadtDF4SkjGIiMDXSFJfaV3a4xgUYl83XItA2PcpEA9klpBxAjQ
zFsr+uNI6W/Y/8aASBcCGprkU29eJmvehw4Dczs1Ms3o0pPLadtJ6+4Uxs7myGi7syFvyQDFVxyG
gKGJTUczfOrmpmTv4CgNxKPBulWLcyhlHFQW1HIOKt0Ta+pRa4QQbtCGV7uaP+ns2R06Vnndw5y4
xgG5C6Ba8zntkLGVxVcWRx+5aBYYrbjuMdfVpo+wG1HavRbQ3ZDXpJV4jj48oO6mkhtIvEc5zQUl
jZCfKPAk5zSyuOfbINHKOAhw7jWd2fyaZdIubTIcOzRTLbZJZqOfcLtLLIb4VCpam20LALPM1Ehq
yEx19Q2I2QBMFTVGl/D9RLlRY7I0adCgxhYGRhJ0ACqJf2IbvvCtCZYDVSzVrBkTo5vXl6ZBD/Rq
qv4RFwyIVUD+Q4hKpc4fuaEjQ+7FwQ+11WDVe1B2U4t+DW+6l46/LlrvNVHNfhq6xag5v5nbPGIp
SPrAQkmUN7dUW8u091E043WNyBeGuqhmglGGB0A0gfWPufWBHF41fn0y2+a3SV9Dscg61LTpVqvk
kz+2S4pGQaJMbx0zH0jVfovqT739SxuoUBTePerBGFr1/CkFSTaTpZ1m2E717l0CsQu+NGlIgTWu
0RsHPVs9q3Ku7BvNOdh6vfI4SfSWsVZy8nrxhB2dXhGG1eC1Qy/v49nXTiOu2m9j8jZllIzqN3Gh
g/ucAOOlSfV9p3fLdDw4PFCGfvakXPJL68BQdx2Kvn09DKv/TkTZIRteeB18KqHYWn/+K5uhks/3
vLYIkh/KRSzs5dyaVT2+SQN6fHOftMFxMNm6Y5w4hhxb/ghdTN1u68L4Qb1lakgRuxwec3oOmMNA
4ugSzkakdlh/dASZonf6Dy7hI5patTZHvpUe7715msPI2asoq+1iP1cZgjIot6KV0W2pPeYGm0sy
7yZ1AKsZfVVkDNsYAW1GTDcQTOPWACOrCG+SePiOhPia4nSX6Z9+SIik8rb0AqvITv/N/UrihjwH
9d6ZCyR91N9LS0isZkGggmhntrS4DkiyVfwY9bAXBesFNCXsQaRDZuAaJzBrbG3630lgPQFWaW18
LzsktNLYdN4mUPcRQeOoGxf0bRBBL5aLvBPsUbjlS5nax7nicTDoa40AwMfHfxCJXByMV8Oprp1l
0Fab/532evetu68aibG12W2Lzj9aGWz7FBIr97QC4/cw/Wp7ZjdWeBcSnguF2YR/t6U4yrh7hdVt
YvfP42TT3PqS9MEyvFt0MEolt2/rN/2os+RTaS4c5a79NjvtLXWSASMyDdeGuHqqAFf9JGdUXUaP
0UAOGmoTZEA5IuWs7FsT98WKTjl4KkuGQgPGrawE1RtAoOxUcfGRKvtcCP87G3DtcQOIGbpmI6O0
210U5NWSmjYLZ7rATVYoF0NvZSpt4TZgTSHyLEgo7MBFCbsT4HNC7lQWyE04jCyal5iJ5fQj3JeK
Mo42d+n16iAdcY971O+OhqUOtrqWdaorPp0K0A9zp+KpIM9+qB5KZxwZaYfW+rKHBw/ZfK3sN01P
mYmM7307bn29vik5fRdlvagd2oQ8pdoDXvPICG1WdYACm+D1ESt49VPFf1aSbUYe1Zy2OHI7Mt2J
vgzSzbxVRsY5hosxg1Ip55qR5xvfsRZp4t7sSP0Wyno2acM9hEFCir/aYgY/yW1R6XDR22hb1yFc
r0FDKYIMI0l48kVyUBkjCNPNV3b/niUQomx/ehVi+slNFbEl6wdNE8lTYUYIyiECG/KlIXVUnaVP
AePVxKjkb+GUJAstdmDBSNKWbWKixVL2JH/E3TFhmiNF9FCRsWuNAu+ekAR35Caa8y/R43iWSeWj
wO445ZPqylv7o9wIM31MUf9iB0W8brP42XSc5yAKj0YxnqNOIa2qoeoWRkx0EmYEqv503LhalikG
agJc0JLZUvX92o4IDu/t+KOQp6lz8e3u9OfKMKtF45azL7aZueuyI6Mo79k/bMUsvMYDarhOHeYf
IK2mVNtQI8OFOWHXgt8nUbWv+shZ1ENJcMXobevs09C9cutA0FEEXg0lJtEM4xZmPdV75PUhqL8R
arugRc1SRgc7jJ51rTw24QQxIuIErdJxPUoT5gAhR02ct2vmC7vad+pNKbtrl5ve09j5ty4naS1V
qAcq9CVqyKndAHGGLj+ExqQ/+1bzqezxIP3mHppev6aIulh5cwxibVoSGxvm2q/QtMf0Hns7jxkZ
v+TN3mA0hkRfex6TPb+j//+f/GdBf8Jvlc0+9Xbzf+AS4Ocx3HiLVWqH8MF9PH3F3shse28bnXh2
gxQAv2zPRTwPSTva9br5GTI6Lz2HKqxJ4jjjrA1wrS2Oun1IYubFYUlZZdY2lTPwh1U6d6o4a5Gh
t3OmTdgVm0lVDjFC9vA0oMwS1lcgoPS28TsSIYlVW5q/aPBgIyBAb5sbBNeSZlcM+rIveaus3/XM
HW3oJ4UOHdLD20HS2A/j2kvTkx3gaDHa66Qfx6fODqxFXUJT6/1rC32vyrAYdlgUef8WxQmWOgES
yQgYSVJO5rp2Ck3x6AOcCswq/2NjX7smnbxfQfZSNCZF8kWb0ybOXQv9cylS3tx+ZOX48IZiWBoe
kopKYEgg6TuL374GMtQja+s5/qlXWIeUgbLoUZGJQllkk764hBLyGgIImRY208t9OeHG3OvprrSD
6yj0nVFSD5VDdS6sSWGtG0FFdRaWpBctGCHOG4nZvZapYPxk4T1Nu6IS/bdL9ZWfUU22CTt3SWU4
Vh+9NnykfvWjmZh3TfhM59TlheL1VfHpFOokq7FAblf86xu5KiaMK3xImxr6ZpsTNk7ZhCbGU4Et
lo7nXa0q+0xTaILqXfON8xTjXjjADCuZy7dlc/T1/BFZCX6cauljnFXyRVt4rVm20wR8eRO3Ngf+
rix9BmuEDqTu1kqkvXTi8qrK7uA4zlEbjEUOlaMx1pZUh7HjiKljD2/GmglG9C4K/VcfP8cSeUfP
3FnrtpVk4QYD9Ye5tgZ6Jj7AoumLfeYpiAPai58Hh9RlMB9g2ZEjq8rETjfLdauKTe21t6JPQM67
Z7eskx1+xya3dqip3+yBcLaea2wzu3XK5KuZ5FumcUa1ET5hYXmbzPC5n7eBTqovK+c80pxjUL7G
kwnwGJ4CZ27RgSB4NIqP3P228/hq9Tgoc1U63/gOJrDzgfpZ9+fi012pLr2XqvOehD4ym0zPSiK3
8cDZO//iaEP41Nftw2AkKJPxLh0sOdqTVzubLNDXVocy10kRq0qDVsewrjzebkn475jgmBeDAcW3
aHK+dY/YQGPjxp9x3VDI5QwN9AAljFlpFw3XyipqbjzncHWjbAOaveOpsBTon2XSFhfxvSsyoMWQ
JE964my2THS17yERa7vvHxr7sm97q8xDNcRiDA3/x+FbB3rx0vrFrpOVvvANAHipY4Y15te2Z1GH
40ebWj/z9eFUOmeQD5K4pw6rfpqiBYjO4NF606YKyyuz62Oa479j5PdoxMUv0jf4HwK9u/KmI6FS
2bExg4PjV5ta4hVXBgEiNGJ9GzrAMBXAGFwBr8yOOlayyidPMilvJraQeVbsk4n5hatucWn9BbDQ
RIJfuUrtW6ZD9RG2NCmrgqNljg8bt1cDfApCWhnoD08OyaZMPkUd0LmlBkwLAnlGFw5Gq108t915
iaQIrdGmsWyzmid8/rNx3e8807jg/DjYxXtT1d9Tj8DGjxklNNFwSHg0Pb/Dx897V56/rUsBCUKa
7yrQHiqByMUek8dYZXrhpQbjSPRyWUb+Kqj8W1j0n6bvP1wLX4nQ8q5iwplGM9j14pcwmM7zk2zV
zAcN7SkYHMy+2SXSeEbYfAxth22XNcbTMHi/SVvCUSltHkD2Z3vVevJile65SMOXSKPkb8f54uaw
PfPiY0jd77Qa9pKb67Xc0LL/85yD6SH+T3VnlVvZSYN9GNoRwl26Mc9a29a3H9G12N+aV6C9jBCT
Ce85dufNDHxOc5pFyNUoalssqmT88FNYtxmUcsDBO6YyzAnmUVH8wZm2Nwws+H16XVhKBZnW00nW
/qUNCmzXVp4obn0D/c/u6VPK8ll2zYs7CIy/OnPf+CQWkIAtNYDKoKqGRdeZYISA8Q4uJW73SdBG
VyGYxj3f+3NN/HdA7V2fth/WiTIARrSKaYhXkwagm2fpzA9gQtJuDgQtFNlU1tGglOykj81e6r9Y
UK8paFdTzkmgTZA/WXCpXn1wy7tFIZNX4JLP1tR3tQVL3rDWwp7JA90lCQGdwuGgud1rNlIosAc5
ojyCZdpwxXQhL56fvI1hB9OLpDdXOw0NR1xoddsoD/F/GcU14aySsbEaA5+wgx6/ktrAexUSvbAs
UjoSHGaqz8yu3npZXesR3k+oVZhfYoHHUZU/lU6+6d1+nfsBzEhnRd+LsxKNZp0W9DOrMMEZpYDD
bLBmh4gDafir2EDz6KcS/rNdjV9+Y0DaMB5kbUMVNDeZV81CWMD/URswRcrcN9MHIMwT+duN+kW0
BrmGWBZ1q0Ao1ltIf83BzQ4Nd7obi0fJACFoBSr6ZiT6ddgpaGpejqOcsuwrPEXBjGVqk0uCn3SS
0MWS0SeYg+kts12iDBgK3RMD5m+D72EnT1blLIdOCyiKvHs1TEikk0UyoGxRuQXu5/+WNQO/CcIJ
fsXKs7+mqIHqaKM2CGlBe25qBJ+q96PPHuuncsRRsXCZKkhG76T7eE37Co6WMx9+TkIGbH4ovixl
wYlEIldFZ8G48inPhMApf+WaY7vp4P8ljEi7cbqGIYzy/z64Xp79ogKmg1dI6lKcITweSdZ2nG2n
/8I7GRMGmpqAmVEhfjGUJMyDqkuyvrqqWmqF8VYr7zgpfaNl0DRra2lItWnMZKOVMXkh9rAdHbEo
hXjvlPtsTzXNl00VSdsW5u+mZkAYZaKnJnPT+GJn+vc+YqIvluEgn53YvwUBPNKGD9DjZ+An+Jin
WGNZ4i9vPnqsDpjtbGOMojiQKKj7XR3Ff/aUfUjdwsEd3br9b9KMdWaO337t3Yu+/aELWBgoOtKQ
ZRQ5gEuV9zwY7XVMYDgHWftbcAszLd2YvvgXxsxKCiSgkBR/Cn94jXxcHstgm8aguLO0c6LyTmSK
m0q3r0Z9mRoOjaqx86toVbdglXQ+kKzi70nHE1Md09rdF8LB/mP6YarxElSUEamC7qdHkK8gdDc1
WgyiQ+ntFiJheJWV3t/QYALD40cjvaRdPHat/eEnLInARHx+cATlToE9BIXnpFMX01WToyxWWjKj
x0GxHeDKtTOWEj+HAehKI3lyLBA42tDmwzNPXZQuhWMvMofoIDLHOOtxGqnYASXYw0ShM3NDvd+W
HjomdMNgwthG514rdn4R4BMHE83oPuDzwKZpPUZb2j64hTE320OUKAq+FPPzEi9Gc4Zzw0WDsyMu
e/MLusBwLRujmeIzBDe/6SqCL77gMYX5P6Zbm7gB1eV/FAXurCIHIQZKyX4rL1wkFVkw+KTFkNEp
ZgMDb1pscLVbbExLI1bLifvEdBC/WnLkoR+YroWDLFndk7GY6ncr3pat2BxYWXgTSET4+BvGaPsA
VY0xAT1rV30b73zxhym8yRy2bV54w7Dn5/kqPhu21+OVbTR3qpKzE6pDmM8nR4u5E/xJqoQxo2B/
L3UU8cWP8t4So15AZ7uMkFU1RJQ1c/QYNqZi3qplH6l38YcrrftTwh+kRAVXtJ7CNxN4X8PQPhbz
qHxYZ5l8KiomIkcnBDLk2yv1N8Wcjr9h/d34SAYQbapGkLSGCICUdYMf4yx1it86QicJyVBSIlac
yQH423zZBRwt8Jwlx20PLCfnvGReaL4rLbV5Dhe+6ODFoVsqePuKw6dE/KnBIZwm7QR0Hk6n3n6P
POYuOSMFzCBaXLZL0ay8uGeQrS/MROzmO0PRgJonstBONb8hHzNBhpxnalkaChASkTct35ipZwrB
IKHI9Ov2OcqGbS+J5OJgATH2WnMVP8zQX2H1DOLgK3VJ7WldKGI65ic3ltjDwN5hJhHYDCfGKd/K
V+7McihHLAHbAZMKxEfziq3a+lnM4wo7C7iBDoVo0+OZi1ixJR7KgVBWakxPu+StoUXDMKNA90r+
Up6baBwFYekiy58zxdQHEy8/egEQ3mmWu6n4ocLVHnUVnwaDL9u8mrLdhxMmdGXwXub6wUbA4VqY
fpgjak46I9eFX1U2+msd3dMw3TNZPwdYvjt+twnC/rPy/sfReSw3rm1J9IsQAW+mJAHQe4qiJghK
JcF7j6+/C3fSHe91dZVEAudsk7kyXgt8sXptfQ9ad9Wk1o0m6rg47WypfmUwnZqg2qh0DFWu/jHS
dNPM9Xp/Sz3ql8ziBFHljYulZyZrm1YTb/7clQ3+zaRJ7EFvjAaDGF7+MpicMqZ+ywfmmuinkJ5c
KqwB5DVxtPaD+ZTiWRvXvuU57w94pyrlH6oQ94v5SJdYSTcy0VNkhYvuZKn7JpPxDU4ivBy82C2F
EpSrIjoPFdl2iox/0cPxoFjbJI53ck5AjcEQwUqTH/IYkDpzjo/ZIex4qlPM+XOYU3bvM/06/yWT
wueYUWjD1On5eeYrT6RstxTC2LKWLQJDE1JmcZ/HME9HMTjGZbPVh4lCDTSKICrLAiyUJiffXhuu
E2YDeZ4ROiRam7ZGaRIU6JxwElSISg0vDP//VUY+sVmyoOrncii2LRlQhVr76+7TClhKz58U1c5P
mVW33sOKzU8wqrjrs+gFfy0w2ER5iGN8mHWphF/ZF2+1Md2a4mJOcNytCT5OzdESC6ljduOOo9ab
tYYMJ9eD1D1UmROKryFvw51Slk5hopYOKgE5Dtej0Er7KclPqaw5HljFlBGFadX4OCpE6FppAwPL
jUZ25zlpIXZngU/A1GvUUj1dXti7dcB9aKhs6GCUGtOxbHq+Ig3+G5VtauTHJE1uUG7lKvquy9CW
sBd6YfXZgPWWGnjhqeIdBUbqU0BMb2zEopur2pIqsjIzQssLmkYtqj4GVnqF7w75tGGERoreVL4Y
yxykmlOol08SHctc0mcG+zKe8qAQX5z4IrEaChKabJoWtaY8Sym/jAwRrOzlD6QkeWDNw/YdePI5
H7B5JSy0PDPdYxSr4w8/30UJSbhhcpQDhtxYQ5nS3tEgfRTKr9G3W6XvpGUQI+Vmqpyk4zFHaixz
ntQtEy/fbO4p/5on42NNeWbKFl6f1UK6jQA3NtpvOKV7tk3Mt1LNNTq6/2SUlp+RlT77Grqp1Bin
LvBwSt2qJnnJQQCQU+J87R4VvtV+bB5t29EjERM/vw+zN8UCd0WyT5wUOyOt32EPu0IU73WPjVFi
rmfSBpV+2aGU71Z8wYlV3bWOyq9NTYBk9PuqDCMqqM56xEvSTGK2TBkfGLAfBdb/y1bxAe9IHbM6
9JRFzBc3djwGQV8eErrvKaSP6TU7ZJivd8W7yuYtUMeIMA+LxwzaQRLPmEA9hKzep0lb96CfraZl
ATnhzun05HtMgnMUGOBNEOBzpoq/sw5D3SZCh67Q556pfVYu9HmVykJLTsYPGel8YzwCOSdkJwYZ
CJJU7qwfLUZeWE/F0xo52MtpIxdcHKkmv7KkwUk+MdH0hBG2ECUB3EuzOYncNHkUsMbEH8B00pf8
bTFrxRtQdJFysTKMiBk4ljY9iYJ3bEQ4YriToEgG3NFpDw8wTLZele6SrtAXJvGBQ5XZscGrnSIe
oglIliYBbq3IKkwNWYl/Wh17jynERT5k2JwqdOdW0m/iuttEyj+5mJgPT9iatQ7jkNTYfWxyLfky
EyO9PtRo6U2O/XDIqCSACSYaDVprmq+8QCzGa8RWaF0JFApjXHR4fK2/xALT3xR8axpJTSN8qAFu
LfdMbILrasR1aVpvq9bWGmJHpoakiVsPdrCQlEblzGP/15fFnBDD1RiW0H4UCX+aPvAdYErL0lMy
IpOzcBiaFmFQ0nWuIbPMXDeKiTBIdjVNpbRSYYB4xrGpEAnGZnoTlV6dt4l/sY+CwMDCSCEWJiF6
qfjROV3t5ej357FgtW6aglhvRhKL0ULZBi9VK78s1Jc6W8RR8D9zKTh0bfnqxI9I7pSloVt/xjTg
CkJlYg62GYCkC4KRbYV6rgTXk7xDpZQAj6mgi/nLjC+Y8/y8PtLa8QSA/vRarFV1/p14X606J190
8gdiumtVGPyb+ZwyVr8CubxEYeYCflGK9jOQZjeZSaEpoX/NRGYaDW9rxjUXWshac3BN3E5DYl4r
HS+hqdz9bnQJ2bYa9TDq3d8gM7iegIbNR7rUXSou5TTxIYSJbktVPRgW6b0+0jU0BEa7CmndPSP6
kEewOzLtcBvUO6sADz3Vm1G0B/InAp6lIGv/1KQmAQ0XRapufe6pBldwTg8VD8FBjSUOE6psPfzX
0cxM6GTrVt8EVNNGFV1L5mtMnIgZk7KVRS0ZbTrZO2fBsE7UiV2W9dewy2pQ/EpUm7rY4p5gyhGU
5UsVolVcMQI3Sgr+ND6oNSJEsaxyIPLqiakKb4dQA09mBjUV47LTtKfZqP9GxBajAhJSQzjAnY0l
ZM1de8mRvig+GC3DPKaCvMrG7FFb0rU1p5+8Fh46bFE8GLWSfIXedCgznl+Q0gLdfmySdluYq/mz
mP93J4x7M++Q7pF+a7z7FEYPr2yKR9BI9FsA9sIzvF9t1CH+J+d5XYo66qOL4dgJoaNnP9xmdho0
KyHDSvkT5dXWU4DUM2XNGv82TJ8BaN92IOMGZ5EPea3M7jFCQ91jLaik0Irq3h64cgt0lULjuwy7
QauU5CGhHESQm7XJqaNtHSsYDKHi6pH2KUk1E61k1XeAMk2v2hnAWLoxW4ZcAFLtf/sUrhmh4rX+
kmUDtl+xi0sgd/FnJACy8Q1XUjubnSpLpWGt6irporBRwoBhrLnOhXqXjtVfyrsZmuZqzBQ7FeLD
GOsXdMJXRZvcBCefgGbcpBoasH7XtLdFJzJCHQipMVWuER02p9iey85iSZieMl7prEod9JsQjQzh
OBo3PUjo+VITjwHe68xb43XULXUO6WHcwz7fkUbprj9UK/41YxT+GW+bKJI0yC/IpylOqOdNI7v1
DXVci/tZesaF8hiSGEm1JJ3HDuGMfGK5sZFMdW+oyoQEabBVNT8EwjbJWfqrqoxOlhNb5MJE8GwX
iBJD8REn3mdnIkKNY+KFQQ7EaeGwilmUinBkXe1IIs5ML3tbQ34fBEKEJu+OFHrTeRgl4+BZpyap
ZMULIfPZNDG04KrCKGk0xk5VoMlga/baYtsp7H5brT2VHQHUHmzurpsZI+hyc4MMPBRWAllV3E0R
fvpWan8aArsgatclIzGJeT6wbh7d36Jvb3FcOIGO8jMEDy56VbsyWb3EAZlIFuZJOuA+xk4gT+dh
0G22bz5qR2OlpSwvDfHg9d2t51drrNaRi/yflyq2yFCVG8mEFR8OMhgROJEl2+uc23l+48tC/Q4Q
h8QQMUQ1vPWl+q2V6Nm8fk4pHQc6xYrm0qiZdQl1+DRMWGEUVAOvVcOV5FNkYqY85JyYYlofJNyW
w9QsEY35mZujG6zCfcJBbpXRVfWtix4Uv1KhLmQrP89wuqn58nUKln6k6ye9LBZwq1o+0/YuqV2W
uU9xGHAkYPdB/E72JW/BVqhbC524ueM/LK1y9mTX1qPIKavoVr0wZiKDoMen+GEx4TmjorhmVThD
6blNIm9kc9jkNcxCmj2taTZj5qOMznI23vJioiqdLHndCp7jS8LWMEl5ViIudSKn/zyjX00WLxd/
rTQA2+x1Fj86DUFXaJvRupmXPLnNVTn3DtyuSN5kqnKqDJlAD4Yqivrj9xbSp5LTqNkPVryvRhzT
CG/T6k/gZJkYzxutiX5w2BgYama9We6tR/H97xDmwVVRRoqT2v+r4caVGGQanObC1aO+Zb2KCymO
z8Wk/SVeta0wAjJSZgveU6sFBLaWGOx49weRiEGzIOkiag6qZJ3H/kMx6mvOwiDHk11bPVd/CsMo
pN7IhgFrQqu482S2M77CyjxWnLtWoqwlxJpLHHahYSyHUgEQGb3HDP0Rh2yHRj2vY5i6ouVWMvSc
drIRodoTozXkYsxJ5+liIuV3I4abbxhnnrQ9yuf9VCZz0bAbjMFVObzSAF62KR2GHoFXVRdcPn8+
4wLgyvMpraMgb5i9enG2bGjtY4EaeKJsoCgQgn94ylqkHKQVSJwPcNqDUrsCb8J91qbY3xh6x1Qa
oZVuGFajq+eJCtFRGB9mgUQvId+iu9eR6qjsei1jE6sTaEzvLsjKW60w3gj5yktqR4XEpWfBMsv8
T1F6KH70oVrtj+QD6zL+6WoGdUKfqtVkeh9+TQiVZGVuqZg0IGw7Eg3feyYyrGWutskLBiBttOsT
hiOhvuPsXY60KE6XT/VKw1/chhnECzPf5iZ/Q55BHhVFRKmMrcpm4qAyZPrGYIUD35t4UXxhV0vM
t3UT413d/2urySL5T3yOVfoX6OSITcJnE2aMxqeU54wkpLoaVgqaHs6kUMBZqb9r/0V+YBjMBOCF
KemfJbnYmghqqtUaIMsB6h6l2BhB9EGSjddgxG10RlMMS6qefLwYY0k+qCgnWJSEU3joxfrmqZG/
6iCmmET5FPj8DGliLhvqPBwaCGYDn1HYAATSWliAOaNkxRNurHZtvYY/bJA3VleMj4Zhthy8dVM6
+7G0EPzua/LiZRFWS3xSY6uTtKBfegvRlckNKWC9XWWlZY/4QLMuvguK8OKqtKe4T1dIWFjS6s0l
jXUZV+vWMKpLHoBLCyEK6spb4vIcLLVfeOFpwIoy7/ucIIZTU5uuJrEBz0XispBBC0HP2r4DHpCk
ADPzBqaBslCr7Kv0vbOlGHipv+niuKv881whFo35XXWvQmvBwJMZk6rInGZtHRQC3KU5eXOAoLNm
OXgDG21Chn7kGJJljo6gc3gBIE3SFVke8TdWAPcmpBpXmpMmObH2NdLo1sAk6PEXTf62MKmoFv4V
C3AaToVv3jmm4KPpqCMLsLxZVjkLW/XZ4WjlC8qte1kPOJSPo+Y7zEz4f9Lzxk6AcWXqk0+tDuDI
MUwvujUc794ADd/B6t9J0Vkf9gw4F2bPLSR+s3kmyMpLJ6dG/Jwa2yZct7gLe64tFc+CusC5qM5s
onOrrMOBa4Ell/AzSu8C6gALWu518ZrETIvQaGHe0w6hRzLJM/DXVMkjxy6EECSu9H+cUgYErp4e
y3tR2hLlJGJk5pUe7nxk/QzjWUu/uW/3tyamXFuybhNeM3LbuhioKMxdfUrp6sy9zp2oo11+Z51t
hlgRX1L2NojHM+7RQwjWWbxjLt+Qu4IsfQUeyfuCtgtaVYMty9C+d3CtABsjAEPFuoLpKHbaZwd9
DDQPDy4BNwEhw07xKWrulNCTL8SIkZNhG+Ivaie5Pcszig3Pwj+p41/KrzkDGTMDdrHSzoWx57sS
+eUD7wrMghbOr1xBPwuDO0hsRADbwXXpX9QA1j8kFjLFmGhsa+0AF12rR2YXe2UqiLBKlxoAeeZL
F9mA0bxUSBSIsCEsonvT4NLi5BfspNmC5zAwrzMtDPY5CRzCqntE/aZM91Xs2zwhBYD5nob2twUG
ZH7Sw3G+CPcQkj8nD2JQ7caR244kQB5hOARJ60hUiN8QlGoRmxPeEZSejKq2iXaufo1oZxIwW+4H
FfkjntQ3XWui3KKWBx9o+bp65PI68/jnbWhFAigwJwDECLWEJOsINB2qPij8BVqVzm7mgaBJuspt
q/DnoQZaL2izZnjp+dSRT3+nt/xk/Qr42h5einbJGb950HyTntCW2w8UH1BBSTNo1XVKOk3CxHen
QeIZHcQB2aV9IhRGWBx/tne1OM2UieIfX2da3RLTZnc+/2UkXrYXPT6IhQt1F8tTVe2JyYDSz7/D
lEqWKRSe9XQN+lM5fLTtWWlPeoy+EHS5gAQOu/hl0J6pzPYg31fBduRbZuWiIvl1kLvU35jdIq1c
TMFvPn7gKRXlq/mdyg8jxvBvh+ZPoq/0I0nP4wVS1ZhtuuHAA9CW2/Q0fjftwcBCoqIbo0yg9FqU
ZyazGFC4gHzw14AB/+ECpmxkKDDWDudqD1WjJvVgKRlr89JJPhoyFl4M6wACgmbxDHInGCY/Yli8
SDK8Hdpt/OmRsawF+CFL3jxmPUGzhVuje2chv8A07zHoYgcx0qtv4r06BsQuhIy91U2SXXkNphK/
AW+6qJ08TrmheEj6WR5+K5bXPZclNS4mF3ERI46F3H0wTJvipWXGuyu+kCKym3B5WtESMhRp8am8
5dEWv6KebesOlYiWOWxQsn/TBtQTOWt4I7JVhwmQXCS0OpNiQwci6kHzrgpmsy3HFvYGKd7h2i3C
4yqIUUpssoiNmcxH+ZTSPZI6LX/AvfRWYLnUwSa/IdJkB5sXD0rNptCSuetQ3TIMi1ajQP94GbB+
R3Rsa9aufOQklnBREp3H892EbklvXB0AS6CUjgK3ZLnXMHGYw8cQ3KmXot1YgyvmrBDcoMfGzojv
Ag6ni21yWEDw/0vXzbnhQfzuap5lgIPZsjRX2FiFGzEtMACpWKz3PHe+Mg8BqIAwLzky/feKLTsx
Tgt+sNg4pPk65xEBm1wSKfszVoRBMIJGPJz+Q++/7ItlAtBujKc1hEpSHwEYyAhmm18xOPF/h5Xj
QUwhlb1xRQbllKYTPxfwt6lCPwe2i7c/XjDDbi4a8KzyQM54/uw1l/spZHbN9xric7DxgaHEmOPs
y7nDQSiCm3q8qqhGWjf/IDFHPY8WSU8rC1uRTo8cWdD6iuKRR1jMnxJiia3f3HxCvMHmoScjjCL/
ldAAw3LiNh7OfO0mcPhVv4tg60i2pUIb2U2/YPDCYstFREgmI0kyM8H/6epJCH48DvMC+IIs2uwL
YbHxLWKDxKaMZUBDqopXfUEU5dCtcMOQq+kKmymeiZMQsCDhQ+BGNaK7wX3ytpGwLYk5LdFu/NXj
lV+Fjz7kTynKCiHllMC5+kePOdyxfuKO6t8y8RfJtlH3SUPt3wH5JaXP6a+dZoNXngmWlvQkdwS7
Yz1SxGypZ8sPvlluCxzQWG4rTJC1g7FH+/D7B+MBpAcoYIZ+m2VYKHEhkRm2CjYMk8A5KshvFU4B
vswAHLLZoOsh2FB8EOfCk2K8bn8EctWwi7haHA479oF8iK2j+NdEX7P6JLUjzLeMo5tyQc97VD9F
Chj5gTbNHbRN8S/knWVvSt47WyuDD24BnQgChhmcQO4ZQUOMjzudQM9rJwaPnbRC5MI3xxWDCBal
0YQnv2sJg2kZ3swpYCRhc+OMxZq3C566eZkC2wJv4tk5pFR7zI4i9rhVhBtmQyAGfzYlcW/ON1uB
uiLcbRuFax8rLgWwPTnWZxTaaKnJ/Poh7YZpWUPwCDS+eDU+OUJi60wo+TQdWRCGNiEQ4lt3/R4h
satCFdfmm7j2+e0YPt2m6qITHk5iy1r4Zy65uSGqWRuOYt1FhCSikL3MpKyRZTsqAmTB/PykiDVk
t3XzQ8ZcdWLj57scolw5c8yW8aVKdr2r17zj5MtJbvUS4KN0S3kbUfIHOz4tXrkUypXd+GtrryZu
q2+Z18F1zEzUfazPeSWByj5QbRcHjuyKuebKoosEzrUwr8T4SDwWAA+pFUP0Rvj7uMrJCQRVCRgS
Ur24xbRNZAMRM5hYVjCzlT27oWTPNEdmiXNF20BOtOWk/oZsL1tB9XobsbjvL5xG6T493TgdFARL
4nqe4K+UnwZgpeP9Sc26pJsChB1DDdusEAfqdF5EHh0LqIb/QhKiGFRQtcp2muyE74xMe/nAH2WG
HolPs73yz5UXQdUXrHj4aoLiAkYC5l4OsZpMhHlS5zUmtRysZpbyCfY0CT+CFn6PolvGt46PXPjx
Bf4ZbUsGOdNotiGN/jDM3wh1HrIe/UtAck16FPdBfdIi23/qX4F4Ngk/+/M/NLRcxa2bmeIQPc8y
Lw/Tfnxkm9RbUQ8Hd8bWKGuAdYB0hlJo/YPUKR6NBYxW5lUNJi3ycl0psJmcMJDxyI1foW5CBpBH
F9Yd+bcl7VTvFWlgspy2goaL4O80HJsDyDtoX5w/6pq+GwmTuhvIxkqOKjAkMJJ72Tp/BnjMZLKz
ra1xI6iu6pa+v4hqPnto3iGMOdajB4/TRriqoHZtxcSWgpmKwPAjk7gesVa7R8g/gfxkwj7e0nET
nRXa2mYfM2CyhMMobmJdYw5aIvD6axhCmjXzqnLja59Cw/JGbmfN6j3Rvhuz3yXyP57/ng6gbN6B
TBvKbrfGDgP6iDF87I7hvWyOg/WhR8TFqKAU1kOHAVpGRYx6lN6n5uTWXjhNZIpr8tOtVfCIugPu
Hp2YEzDMTPZLSFYit1BB79qiZHGmr2Rdp19ysMJ0Ku5wGKc/ZG6cicTAgmgDemPdULjGyzMc+HH5
CCpgT8nED5euhJblx8Yzl9JPu43mcSvu8E0M/n3O29PO8q6/xckDIQbburmqIdty7Q3XgI264v9o
aKAOf4ifdO/uHY3QpVinfWKOg26CA/6P87RYjdgLSXkPfhg05pg4+s0UbHjHEWsO8BDUnSfZJBW1
a3nEAstMiHTFjNp85eElcikwBYPb7lnEjOwY484bFCZHlS2uQaEyzJJdnUncZQBJ1OLOWKO/z5Tf
SP7FuFjAqQasN2yb/uDx7BKLhOa53OBzNNFCaW6fbwr6H9r2/Brl+9jfh7emWbU7/qjJT2L9EkYn
7KkUhOya38KfToIM85QgPnvUoxcQBanduQ9AhsYZIMBard3KJ/6A+g36DRr2hZ/+NhawJ9SOBJNm
MpFU2j3YJr/Fb7TFnC7dRFfj8pbRR1rfOdVVDAiz/0rBnbUrDiijvk/OR1rvIXB255Qn3QIu2h3y
X+1ZKg5K98i88MsNbvHUTbv77kY0T0v5zrpSs6V6l19IV5nNEvvEu/vxqtthPPEHNy72poEd4Nti
8I+khxUw0SxQqFTXSg6yfEtdNpDZtA85cUnntHbhgeQ3b8MyjkKdskNflnw0mu4ujNARyifG2Tq/
Ig1CIU1wT8qyAOKz5bbX/pBDWe0lp6Xwj+0K9iHAGUzFiu3tLchMGqIcHJGEXfD4q5SX08Ce/Aps
73ugzNtLa9boC19bUaGNTFUNu4kuqXRDwp+sQkadHbiwz5CsFeJO2pVFyqdfbOmLoeo9DDf5qLRd
VdzaGVyF2JhLl/ZcGD6KOGD6fJJ2A53hRHdbEknfv9TiWnTVIsXa1zAu8DEoSu0CakD1a5YkdXbq
/ivr0ON46aqk8xLgjHa8ksBOReJpIh/i4tliu9lEszVq0xWnjq58EDVY9j17DOTFJClZ7bAdlH0Q
ZiSYptsYpbkwobqiqBVijEc0+vDPKFypr6tNBa1QkvfQ4FKIiozYrZs8nmRk8IhA8p5VBJqrTTHf
xoIzqFjU9yBlFo1FLcReU0/wDELnGQEQkJJuCXsl3Os6xn7cxaWHSt+t6ZfoVSjz0L4kTlVvqKw0
dM0le+LZjRDtNfPNG2BGcwgfa7ggccB5JQHUfm6U4Sdt3mYnY9I7lj5h54K2GJEomSwiTRMMJSVZ
yS0LlM+f4FtBoADxClRgYRkn+iuSZRBEDNXCIE2iJ0mRTdpChpbIMnnJ0hfcNWmQ4pf+1ZUHbgDf
69wcPpRF3dGL6gLNt8qmpbOgaY8KQh49X4fsUCK0KZlAFSF8Uumb0XbwfiB2nD2fiEQrY1SGOWeq
lr705iqTqeY09UzBljGE7dlcxc+MERSLaWigJijRXVwzJuEQC8+k3mniLvZZn2AfiTPYzEfGXBR8
zIaUPtzoCP0qxqtSti+p3E1mMRN++YhQ6KWFdzHHXin0247NkbjLUKw8sUpb9zpbzzF82RvOroFe
IT1bwZo/igOVUeyZFEFgNKSoElPVSnaEXHclvbXRHjdmtWRPTd/bKDf8LzCFyMetdsBvmVQnlEEo
1ZdMEfOP8K8pV6a8UXPgQMecyDp1xTme69uJ6ByqVlbI23arKm4oc+QLf2bwCpv5hKQkAo7fH4tH
8CD0xBvt6KwRB+w/1Y86hTq9KwvXujMPCbh1+7U47UvzEFOxFuTOrUPlUfmbzmW8LmA2+8gupBmU
DExlpxWxlqKJxWrrpAzKOXuaffNjvBLD6Q6asa9+qwLRBaLPZf3Bi9ZnWygGhbcJCHnR7+UuADEd
g7VycDmCuOzZkv75fzzg06MyzwSFUsrVmmFPbEYYI9IVG3tgu+XNkg7Vtd/4n9NspLQ7fPMQuC7E
lPXogu7AU+eSHRjHcATxnihP07wDSyqfApu/Yo+cEJi7FVzz4CCLh7L6UHwXg70p32sTVJujMcph
OKbckP9wNdGR9hwXEyjgBTswWqiEQjjeJsaDWI6a48CkPGLOvvYU8Ag4VNwofRvChstlegnwrJgY
+PShwm66mXDPrUU42hDgvV/SsxWy3aWlQENHPAdim1c4/ljtoWlO1BkKUb0MQOIPmYEDKXXzBzLH
sU0pBfEPVQLdYY4CoFPPjbHvBbbulJryJzNDBotpuLFQYc3l+7ibo8ZoEtQvxN/1s58HfgSuXkq2
F8qhnqm++XePu2rQ99mnsIbK36xJHGbAyN6BIoQYJMpJuXnX4l0KPqD75jDpwOzCbWkduhjSdvz4
aZwK9RohZVAKUIcriWy0PsTJ/w8SlmXaVvVAfEI+L9GhKCWHJY908cPUn/+CgUiBTFtYJZ9cr/k7
LY+DCXbtS5OuikdHu47oBDuFlOu62RunrLzMBnoBnbWKMN/rvhrK/ZDXuJbeXsh7xYCkX9YiZnNc
kXc47lq0U8ergktRC1nPpPiBNQZ8GqILGNkiG486PI2GSQ+DMi4mmkk9h6m+7IzABkg8OyQKZtPw
iiSxhuKH2pdKupcIUUGhVT6b2SnPwMYgwE+etg0LiCT+nvcRlJMrkT8DK5hsSBlUoL5NxWZVl509
LzPC6XrBCB+V8bpgal9XxiHjE8XP5MrtQDqNsehLN9YOI/vn2Ed50KXL2DKWGV8EQR0INLnfwGNd
WQn46gmtMY9O5DDgZMhlSY4JH6n/16A2nSdM0zVn8J5zxrRVsKxwjlgaTJ01Wm06V4TTA4gK5Sa0
L2b//KvyrK3IhmUCmkGv2WEuo3StrxU0eD7TKy5rOESgYXCZr1E3zLsyEyj3kk9UGngLEOng488D
l1Z9lN9teB9NWDDLdlqLBesh8lXqPS9GXNyogJlTaxY3kPCyhCtVK2sB2n26W3a1Mj0WZ3BZDYuE
aV4aIebl62RHJz9KGcbTRkt/GhW+/l43XlX2BnaGqGQJnrkwPzqZCA9D4GthrDhsquLR5kzRDFoJ
FzA17l7uvCtzI8Ca7B7A2gUYvULxO+8Gm+hQ/EOLnDBE0sTSA1PPmtEYzKNs/Y/hM0ZZkVAcMP4+
siEyL7CFMVeLT/yAxr86J0kkDmjxlv24mfgiV/yYuBpYB/jZhdGSwDczIJNdVOMnMwEyFMbCnV79
s4pXzPDJP9MYm3rkvLioiILmhHOS1bbl37renmFkDN4AwjHngWYLv4f/wZrhSldI8KtoHKv2UHSX
QD0ikyfClgYPb43WHZpDyYiIQ2heoKKR4+AEAcH6nnnRMoaQoa/lxC5R2V3IP2DWPcqMKhC7SEsx
POnVrZs+Z2omNq8D81x+QUBFEVPOMFi1I+x/KAiKdrZgtWFg5jEoascAn8TWbuHfuMSLctOAp9D3
enPk3GRPFBpbP/8sREQzDurljjl3COjSIaoj9g8kVUBc/wvKA8MD7V91aKY7Jul6ZDKwGtdQxX5n
H4x/5X0ll4JhKj43rsJ0XCfyLiMqQvlU+d1SzLN4Ujpvi10AI3NjkNZjK90zFJYcoU2/Vg1yS9kO
TJPB28IKnzBTXhGgF0rir8Crkaa2SkkamN+qPHS04sHiKgN+efVDh+xYmRjVmbdjGXSNgecwrtWE
a6MApwoye4bolcU2yDSHtY5JFqTZyrzI1I/qLVUf0ZcAP9gjXFrckoTSLSe6+NIZWJGBnMG9Mg+N
/iYmobg66VLDTaXspxOrLuGcVF+MIvVmXatvZeKhUnf8B8+nECMtwOClv2PJL8QHZZyEm5XALJmd
/3UsLj3779RWhcd4Q3lTOo2PmJqrgINtznfKyfQ4xPVVhH7KVmEz/Y4lGO6riC6yXGS/RbhDzDjR
rx6ScGuyXAcOQULt/GjXrxqR1QVRaiN9De0PqN19Ztxr35XJpuyvurUoUT4zFHRAxYowTdBrLRQ+
KumQIs+1+KA+c8XOxjtdqMz518xxCOZF8W3Qv5l4RiyXps+8/DDyU8HMFF/uNWGiT44G2OD6qBOc
zWPB+yFs+eJGsLJXhGzpk6KPQX5NCptvC/K+Hh5Mby5JclLVbRfvm+gx3KA6iN3dRMJuEpkSnTrj
UIpbY9zlb01COTAnDkN2wFna7IPZcSL/tkStqLYosDBbewUcpWurOb61VD7L/Fyo+6zajMxnCZ71
XSt2ital2MNCQKUAXRcC9ZjuePdwLYsr4yWSHP1Gw4xnhzRacKqL+oO/j6BWJjgJnBcaCdAtbCD0
Bmo8whPgPCBUfex3pH1y8rVMTOuYduZmSqBwwfbP/LjGHNYtjL9YftRauFT8bSX8jSV/LViE6dpS
nfpsdb1yWnPJsn6qqTQH5ajx3If8PVFaHTxVcnm5xuYMBof3OIFgZxE9Q3BMzpZ4WMh8U8n4OfRL
jzgPE51G+8t6punWEse9pJLQwjoqROFIyvDsyAqgPgrmrMgAF9z9sbCWWXb1pB/0vxhfnwLTF4+d
yMTU049O/rhPDor6DNRnxrwgK1u7nFtFRWGtTBrI/1dF40V2kzK5ZkDH/sxEHuGvQo3oSw31TYSy
AZMl8LABJQrCLZWynpFsE4qbOqbpiUJEFJfMZ5/rw+Rn2wz7kOdIZNhP881aT3n70360XlUBgk1b
eQQYyg81PEn4E65CVyz94Z9GTECfshW9xLzBI+M8RtiptdX83JVygfHmbai/2FNlg8WDc6Uc7/kR
jeLR8+e5zxY56aUceEE+LcTkYkTE2NN4N31vr1kJSoDYmGYBglT8nME1NHdlwSlqCqZjEIapxKuQ
1qQxOydESt2AUBWP3Z+YnYbUzTkjFDQ0e9H4V7wn6iek5c2lJsgkoD3NXxM7QpIipJXwFSEC9+pt
TBLIr4/SPPsEuhM4o+hMyN4x0f1H0nktuYpdYfiJqCKHWxEklHNLfUN1OE3OQoSn98e4yh7b5Zk+
LQSbtf54J+Gp+po5QqxNoS/SJq7tQP0jRjJM+XhKF53A0MqWwO8nq3b/ojV0+GNmB6An+Ci5UukU
/lEFAhRFaXhN0bhw1+LfAgyLc69SNuHgpW+Ck3eNvqmdsji8Na+rDwHey+BQt4+0JskX5Y9InITX
AukXxSWNlpHRulP7I/GNdkdWtnlxniEXwW0A/l/8urzKU4/+vPJfmiIPPWRHoVlxGVpWjDtQDY29
pnx6ZZ4WV/ZL+9O5Gikp/S8TbZIXDftcXGGDhS3FQ9cRRMMT6EHFyOkOYotKH1ilga8+RISXFQgT
PqXkpnCQRK9HVziv6W6I+xrDAqALv94nmoziV0H0qMununCklDPIHn9f1JARUgTZXoRPrcj5B7/F
kURlTldOfpUid2XZ08gg0CKicV5h2YkNQoIjO+Xzlwf0ezSAcHnbR69kmxF2lLxqUNQAHkf6i7k/
OiACI+6AC1DUv8VVzyEdw6ypxzablryHX4lLlXuf1HbOmMagYMR7k50eX/wA4Mh0YFZLBhEFWSz1
HEXxBSsqDyiUjUWkEAHd9rga0aCNZ6O8FTzxCfPG6xDtYktYCMGfyts8Fb85v6gw2PBQ1BObD0wI
xfcYaxGd0ThHj2CCCNzsaWX7rtBHvssbv9kU7+eZO2Crq5H0rdDdUdlB+hdjP9khvNtOAv8xqEeW
4X0l/JMMBPHJXcL0wAnHcMyK3DPHKzxvvUAOjMidtyNpB75XsU2JUCUmSmHVA7xXtEAxC5H5iPAP
MIWx8bVI/o3KV6wTXqsywxQ7mBATIC2is8xHcaOUZyBVgfRodTkoR4pwCDqc1sm/jJwpVn1U5LIT
Henq6oGnrB2YA4HuA/RF6koELYV++sgRbaCbdcp61/7o2vYDK66GTbA4vVEtMXLk/T9wpPBbi53q
of4Rljh5qOX0TxZLE1EHYF3odKRFj55k3JFLBCQSzvwX6VyHbE2u1XauuCfixCHJR0FKhJKcsxGi
Sbvy+1rLqoaDQQ49Z/XBDBq3PmM523cQKHPUnw4gVqNiA+PiyvDjqEXq17Dru5oWnccbJsLaE2Oz
m4nNQfaSW8+dBSy7fsHdkqCZr1RGFSYLffc6mEiGoF92dIpvU23xrvz3yyfRQTBWmnWY03KuWMuS
p0lFZe2Nkx/+VRzZ+9mW6evWvq1t2qao26mfymPySMHrw91LQua85y6i4i7vthEo5z+VGY/sEfWj
Uwl+DgkTXAyx834vsUTzWIv37jNeh/y6F1a1NzbpjtpxaqteW3bJxYuotinYheXe/DTpV6d3BVWw
jmW8AON/3TAVsOoLxdUKoEeFwK2z174EtRrAUGOEo2zcwT9ehdBTA1oawDyRY4fFHD3quKfaDvAN
uRzNMgi3uYQfzE3sN8zKQe/AGAPPMcpmtFG+fwA8ihBUAScu2F2/fqinCI9GZHzXwpFVOat3hP/I
xGl3/5r8i2OHCWFTcdP/zhjVYCOogaygoIl2swcmJbwsqGVxGgrB+Z7/4SOsIR7p9PpUfFVdyhH1
YbHpZCh7SgU12VPEJ5sE60Ff4a1DefSU4iNISblCj//qCbtcjPXHyEHAYhVqO6P+xJ+R1+yFwsLs
GO4IPpW6XdonuIwQSiyHblc0yBfYyHnpt8jtsIW0KkUJYKqCjzmYK0nwwDvi9bKUrQ0OVoom6LNk
A7KK7cwSjKFdwFpgYFiyE7HehIw34uvPuiLq59AZ0NSZd51fWOFH9XiSQIhgf3B6pSfOm7exlREx
rJQvWiKR92m3OqkYW9Y8NW+fp57NiMJ5eIjCbmwCA1aQnCsGGQL+Lfed7othl/2bCEEAW+zQWRA1
4bcTqYf7hvDk3DEp7BJ4PEEwdyn6Mi10rEMvr8e/OXVrWuk7SaHryuIdnOGzCdDTUI986tXYzoPN
CH42CL+WwqKw5MzpP9QPOXZTLVxQaykap9y4pp03lvf89Q1gZxabWFzl57hYv0j/DO/MqRYGifJg
EiHAKzBeaqpbo1mwkdgBbRDOorPKUxGCEGgZKrHNWcj/RQYDufISL3WkjrC+7FAJkBKHzWidZgBp
WgeJXfwEEmHPQFpGswYTQ0fxl6VbQtl79Zl1j7z1CBoKRT8DImjVNRL1vu54N9vxwAYMuL1FV4Fy
lyzrkB7Ct0cKYt7vQ8piHJYwzRHnpu28/zYCp7loQGOgNtvorD8RPZjhGv4Ep/WiOhsueExpB+Eq
aT8GJktt3FrBVVSA3JnKkLsF3BpL6mtIpoHAp/m8ZvOcOmytZHhI4dtL5N/+xNccflO/qGVPwNmx
3fdau9H6dT5sjR6lnd48A4n44W1skrpnCY5WULblZ6yasemZ4A467xM0bVN8rD/aVTQ9EKF7rbIy
eQmlfKu4kRH1Ek1FqESgLin9Q7wNf7BvmJ8BVaHMItmro2egf5qg4YGtYndFNR38ARmlsSeS0toc
xfqJlKeHIwebkjfDk7xEsfgFumsp/yAOnNN9nyNCqPfWibzZADrTWJGrYo2fkXDBapimh/DC2N+T
IOO8/8nE2s76gxWiNUY1xMH6iQL1xhnoY5zHx9husLvVp+B1blJE4kLmtAZxrMtxWk8mqJV0eMt2
RP4ROFK6N5ie+PUpXn8GokPeV6qirzrC4yZuKl9imER1YaTX9/dBQTnjKfLRIEC3ROm/wVbLN2se
+x5ghsT1ZYXp+6jiuDkZ733m0GUaCQw9xL8vX/rVypa4TCdzjzc9t9vmKCd/dbbpkVrH5bmCcG2C
J/kZpPqFnHeTU8ar4UOmsnuZb7tgZUUodBsecERm9rDCtNjTokGAOi48oq1x1PODJ/VgNZuUu53K
g3TJQ3eNuw2UFJma3SnSlgqtZxQmfKtQYCVBQnT/bpQKM9b+lZxnTPZjie+8ct/JFbXWX8TO9jui
d6E6iqqmnhJweKSwu76qD23YhtF6kr7JBa9D38D8AjgUbyuagAySUE3CRbk+OQRk7oJHiaELetqj
JMZqaQYrrptpLKHBspWK/otcCQGCfi0pt5qYINv0z9qZKb5BrgnrQuKKQ4OASZufshY5bDgmnJev
Fhdyge2tnN4GaZkfxZwQb+yU7I2MF7mnrBGaonlvHdlavU0nOes/crUb+402dougOHCMF/zZUbEM
LT/jsS1c5JmYt75qAKDyLCi8h9EbE4Oyyn6l3H7hDNKOfeUpCTTjKjtEhxyJwEIjHOZfsKK5afal
wqg6Q0sk9Ljrg6XSEbxyypFqI5VJbcn6bgK/y2Oba8rTn01bojZRfppEPJKEOH0K2kq9swFcGnjg
81B6iv9/eD5vPEv/rlhcF+UyG5nSg0dQnsgiMPBqZ3fJ2r+D4zv7hxc1hNi7mBwkSnMOIUdjcIpu
saVAA7EO0pLxoEZOgNUzd9Eo5NNmSH730JiZfCK2JepwX2+a15GHAE+keU+umXzvW886i+2zkog4
JE/ySLsmfbvtudc3APodHLTerQxAYPcQwPSdTcp5WVvcjt7zYdFgD0b5Xd0HMq31hfZClynyUQXV
1nV7fALQtOk2FeZA7DH1GpDAfm3citcRe1W1tTCqsd4TUNEs+2SjkaN9DnjNkPB1HtY/qf0ufd5R
lrHgVzeSq8Wck9VLpkgxW04fjJVvvqidVH9DixdfLUAphAVrX3Nu7uUW2PMDS4ahX0uJQiKmD7hb
yPt6iz2tSjyS1kB02EDI+nj0kDUg2RHJPsspdNST1m+QOcHeRI/+Fpl0F3BmLUJjqwE7lK4C0eeK
PVvdFqsEvXFiiwnX4emVfWTai/AFsk4Z4O2tLkVu2rf/Gr23+QX4kJguqm2oHhbAmmWudUMDqv/Q
77slIENYbCNsmMqZq26bazF3wthmeH3zzzvlvEi51lYMNlT1wu6gsuT4a7uDSODlt6UsydolXum9
ot3BxP6wmJzqOjY/JnotrFXlMnlvEumjHojU3WLBD/xi0yv36Sx8sfyLlFhFqxf54utB4OnEDAJX
4nao3HvXAvjK1xKftdMWpuijTTTfLOd85IxSaCL+FjRI1LxyDafy6ZQvNgiEublR/KXz3aTjL7oR
vh/FZ5jsPFVtsPYk2TKWd/IK3UTR7yBzNMb8+QUZiFwZGh5U8yOuL2bmDt6r9V/vdausk+JTx3Zu
IuypQQ5NPxhXGnyXjO6YSDcc2i0Y4FdPOZC0pBJx7piwO2ldGD4J0ikXqVM/M7AaoP4awWjp4INa
FNW5wVhgMETNohW+pWhrfurFP+BteT43EO6W+Ez4TCW9KzBdSMs6eoBKmvxM+qV3Ld/pVJ0I8pSx
oFTXUjh6U7fBTqVqiGrhxC6TO30F8MWEoNN1Sy4EpB22QPoq6CuVE3oeV2K2i6I/IHbduLKp0jNB
Gt1APUxxRmEFAdMIBMzbHRIrUvHl1p5QR8QhuD7oJvDqbNe4jbTeCI+4/CGzzOg3jPPI4AqXaGhB
oEGP7jufSLSclh2XMTU03a53a166WKFh1WPuuLq5STGmXjeP4LY7tMVw+6JPN2McP+iSq/sdCnJv
dhhSPBK2/zp+RWaeAV4Z29GOCFpWCCO7FeIlfZfERzrSg+gB9TQ4RL5X2tLKPbVwK2QPoER/YU1d
UPdt1vuXH/1K6i8mSE5VBMBts0XkiOrkbaDahvkon2EF0rkeGn94lN22rI4IryXlnzB66T7NmWGO
xhXE71RKlGxC/K3UP/6cKHKVH/PWfwSIL6nExoywQc12iJVPfdl0S0OxuQo65wKmK2+nL1Wqg/YB
fFQsnhrkVInTkKKuyB80Ii7oLSKzXmZnxRYz9FfILdG60lWgM5rFjsLhQn8qtYFsd5SOGQccvR31
JiCnq6nbwYsK/w38r/fmFJRrIKT8MoW055Ce4L1TH+pfEnevL+tPD5ZCsawGoBNy2rTLrJPW18ix
GZJD9BDtxuiXE1xcSwpUS1Y5Tm8AD7BraylxT4qyM3ympHJD96zh7oh5R/xQAPOcTZ6ybhniNmu2
LXM3TSGolRuH6nX1t2Cu5p05Spea+2dloDUBqTaWkbLuw02ECkLdZNM6g1N6ORGxXW93eJ+ybgeN
CjWLZmLcEomlooeTxTOoSWNLN4vgzvZUTh9djOnMrT2qzbli4kMk8bqG5nTwV9a5F6deeNGJKBVx
XMKnWI5seLC0NbIfDDqV28IvlSiUQ8myOT4Sgm8uqN7CFTINelLHZEV9X6mcghMHAU9zDdhkCLDr
0wor5IA2Jj7I++kY7AFlBnMLCCtB2Qf1mq8A9Ueq/7ZkEF0Nk1qZ4cughz64xQo9HeoWE4qFfY1J
B3ntwnKkXQ9zSxCH4OrikVSSZsmTVv6+63szh8033tNtuaYj/F72Eac3A7wSgWTgdWgMiMaxjbW6
/erEnxdmH37up/6fb4ToFW73bTIukzU2Fco2s3SZ3Xoyjmagfda/zfGSI5gvrRFn40kxL6um9nyT
R0DBG1nLxqwBgWzLGds5rHfhF2ddB6rtm5GtLrUfiVCKFYKL6Qf7nXgezwRoEAtOsNtHDGn+DA/c
OAnF7fkGk//WoOD4OTxJPz/Ff9MPEE3J/DEP+/brgRDRa1HKm3u+Acy6gMZ//EKYtPBhLylmCU6v
rba1NqpNNiuPGvhPhlqz9ZQH6Bhoal8dw81AejRBjAQVqFuFafOLUjKUfhiOFj3pvQuY3VfjKA/j
IF2CT4YW6AIkIcwz4rH4fcsL/gVx0t/R1U12ciyOJoE+RHtdY9yrM18Zt14YeqQSKzE4lp2fKsF+
sZKBf1N0qjrDRwrPhL7bh8GOZv5MQ9A5/9XufxUWLjCypwkyDIRLAhryWFd9DLSK2gxd5TXBbopg
slwYu8qlgvFAHMYrIijMHvdJ7NBCY6fnVAfeWMzOzUUNTGrSRQOxkfwy8KI31YljDm2N7kHeNbe+
tKdv8yk+aaRkz96Ds3THuc5sEZ4KmqV5Z6fX+FrZ0S7bFSfphKiPiWbZ/Wb78aeF4wQ4+SQUhjsQ
DzIJz6QkaluTnHAVTRKxm1SfW2c4jPYK7/oLQtj+0smzMPY9z8SWeB6IDne6v+bSQq2wRfrYnrVP
DXCNbQRyZEaOKrSInyiYuGkRSUDxs9jM0b+LKnNqa5FvjRGMeZH/guxKu5Gcxjnr0Bb+6NTAQ8aD
yvuD32yWLo7jGg2NDmj5kRQk/zgtJxjUeUqjzSodFvlNQdqDeB7NA5oLBo2HRP4C0DDZgj/sGNWB
GIdId00iqjESndMSAT+nAF1rjtQQ1udqF0B2PCQzsUZqMzurQZUuGLsdWsTPQ2ygjCHWbkGupv3g
HiNzqT8LH+HcUO2A7ssWWjuP1wIq1Epfmcho+JO+aKyXn6R0C8l2FOE/vRqmNfP6mHQWW6pdLjZZ
m4UMcQpPYhcSb1+Cox1KEERyI+cHtGxgM9ckcnFFLghXEdq+YQbwsNld5xmkeHiZXVcufzyCKn3H
zGM0q8lEi8t679fdOZT8aNzMgiVhB+JCpiyi8ve0z6cD1BwFC0N0ZlJBZC0R2rMFzTSejIKNZ5TH
iRBx/h7ZaVpvoGJScHsE9lxeXcIY5b8Z6XJPIhAnW8UMEOxzeECghQFYXp5mbLTCbcNNzknBaRbM
rDDuO1RcSBes3hVfPpbTN4MEJofUDmm4xdkywxdYdTNILL8JdoCMAi8wedlEy0xxwEora2mh/via
+91Gj5iiBQLtsphvKCOfD01k5bOkBfwYcLt1Db733kkKdzR9SVrChMUsGzGN91zHBTe5ZHfmE5ka
f5JDWok8nZH0rIx/yldUcdzU20o6cLtnDqWL/Kr81Bw0KD0mQGFbghOY2cTYFRlObG47kae32X2Q
DeCWATyJ15JzvVjq7AfDE2F3hmMh9ZklMLGjKp/ofYBxLesP5r2YswnSr9Q//xDza58mAR0ZdtPc
VvCkqPIN0QPveiU/198J8iiHwW8wJaT/9FrdAHWE18GiW5z11smKbUIzi3Kj5JJUhk5DhIoSHhcd
3vll/r7r0k37FX7DAA9o+R3h+dAIyhUeMk5IfAa8MzfkFiflDfcGuYUkuIXirdTovwTOje30M7O8
2nSF1u53bfAQTN/Sz3H4eE0fAl2l24AOODxfs8jxbAmHMl+xbBDIm8UusP2Ufr756l5SvTd0lKL5
L5o1pnNid9EVhqQGkQTqhzUf5AV6D+7zwgg8sFzRNEsMEd1NDZmTY3uGM5Aav+b16pnwgYDqhFVH
DiWGlskBcYu/LITReGzSi3FoE35K/s/CYMH9BeEPtyeWRBj8Qc9EzZIOGXZPjoiU/I7FI6Bvwq05
JWOsq9PjDW7ehBzQM85nUTMjnClmujIsi+Q+WR9owxKoF+BLNnR6j7RHOwtXOEMLR2AhdLJLre71
F/5SMphVwAUVg+0tofAB4+RGxhiDDyDgNBCcqRsAjS4yqy+1URn0DkThRhg/il/kBWXGm0V5hiKA
R8lgIZGuUx2NGoKJ1yLFodMKiZSinXs2IH533iDB85XtqkOLe8J0MTTzJ5m9Tz8efvcvE/6HzJxo
xzCA9+ntaNZCemDa3qNwIRRxjhNAz0LSrWOQ/T9hoaYQcIbnAQjlY2WuDGLUgkNWX5XiGSBIhobg
3SwZAun1W+juuOQobtnPXATPbXEsfF1DLcgZrPwRjcHBJSMcZlUmRF88MnlE6lkhiLdb8QhbXxU4
RYIGotzhQzReu5hHSVCkHU73N5aVGiBXizewXZTlSuUNxcAvlmkhoUjWseQN+YWLabjKEPJdINMq
te/NE2ti/g3eSBczC2KDrlrZ7kSbWWS2NzUMysuovuK3EBRHgYfsF5pvcNWYAGj/4QVyEPILVDRz
oj5tTe0e8EZVHUhDYO6MdwHkJbYozNzq64xeUQpXq0o/JhT+6mi/UJGe6PR8y2tDulrMYTUltt5A
XCey5fPswQNaVVqSAk9aQ64W8uoxQXF6UmdXxeATFBRuI2Op/yO6JDglDCdJcaBUuy43GKlErFcy
nNPCYDwR9+GqReo9b9m8Cw3QBIXAo/ieJUcRAmNeGr4Dxad+uiVarYr+NcLdUC8jq+6tRyqOe+lT
pTPNJu3Hp/ThvYJhaeC6ZhXVIdvSkk3qBmbwgh/d69ggECTRo2TF9xnVF6lG96HR3t0y85HVIIKs
wxNV0zqyzxcN0DIpj2fC/omeuxazOIOsBrheRlVEiqjVJO1qQk/9UIBW7U1uLMsuqfiYfvLiYXAW
019u+RM3JbKEUj4HeGkSlLNsKmTojYSeE4Lrj9oKaXOrsRz7ZnUiFm1ElEfjMYmw3WbKf0Ldr4Yn
5mardywcna/LO/1XVv3sFe0VR6j/JERIRuFoGXoV990it8Fo6jX5OsyotUB3hs2cXFIAuvKnofA0
2QoiaXkiimSB/7oW36eXzlpFSMjXdkg+qLIkwI7inNxl36kAeRevdN0JnkSjZb+dQvp1bIov3gav
OTgpbDzaMUeRngibmpKbR8pDV4YY0v1y8IZ2L8h+45Y18bMIHBfldhSYGAAWfKCD9ltS9wAQGG0G
DAgj8wcuNkwO42JKVy/iNH3BIYelTq98wfjw5O+sWCPCK6l9CSKvz5DsQJg6b9olvix6WXPuTmop
8fyp+BSL7YQcECvSRZevZb6GCC62ihcIbp2uFRwAnPAFU9EeXuNLI1vwVT8qhSqEZZHedOyKol8R
0IUFWWKHBuofHAID8L4WJO0/gS4EosXimYYtrgiZAqAeHFJX8WT+VaC42/xLPlN2jNFWIDgLbRHx
WMnnRC+O+G9QZmspgWdG+INMG6Edl0fiCdGEf+hVa/GbsCbUTV27STPUR2/+ZkTpRSTvcnQys4qG
xlW3HwAocTlFBZHYOM2EbJ/XJhn5DqRk5sXS0Tj18q+MoGtLlskrQOgI7LkFLxd/C8ikfDP+TDpv
SdRnf/0lV+6z8I2MgdLNKqi3W/PeNnsg7GjyuZtU4ji0lcBHElGORd+W7L1R+FXvg2VtgSR4UBwT
S+oftx1SVdSQSPzKBYN6P3BT26DfbcuyidsIVH6Bvq91S8NnCMFOg7ENPQrjFRUgU77u0ImAUk6R
R0lxtCLfArvdB5qEd/ZTHyNamtS7cq/CQ94um+b4xSv3TRyWeBo91VoEj2h61gHfESDfjfPURRGh
rdWXD1TAXSghSpH5VNh8BKfmTILsMiuQM3ewOBo/ouzH7DY6vd8Hy+FT1KZXr0gewpsh4/ZEpeMQ
c4fODSF2siLyyhYgEbACwC0SANhe3/UO38ubeIk1gXSki/S2DBCiyb+YCqiD5k3VPXGFa78zp0oe
VX/jNVPPig7AMl3je2Y7PgqZp3eQs/COZDyc4juW6Hsrr5H0m6BDzAduhwL5VRSbFOdNJkCdOmLF
A5L+k/zpSH1ZnTPl88jQc0O78NjtQWvR7ADiUj7xeQ/qjfE+NQhqJfIxAHQWRnUGbdQ774+nJxWO
CP208Yh1F8iDR6qrL/Nfq4vS8Yo4G79oaSHuSBIJlNtcNkechRpuqxN3B4f5VK8slB3ovXuRpKjl
hL/EhTCqKVnjYBBgE1lTZsXOnltlTV0i1gJXRe67yiBpc7fuMcc8cDugSwRWfSXUfjrajyqvh/oU
B3tJ+/fq1gqGdHqbcrcT1/m9PmcVKcB2L7MMLyPzEIoYlX/nk+OdguEEjvErl+sKXjz9NhG9pIgI
tbev0vcI6/LeEY4IMg87GbiB9D2G20TdKNkH+cYtMrWTnF2pmYKZZjzwidZGMAqROF6gmuTXFfhp
5AlVtdX0DyszSvEPQ/dIW3ntyQA0/r0hXWT9MM5TLMnAAT2n4y3jxVpcTBZE/ZfGad4qfU/cRbnp
gy+8Dj817XeIZFA9H8ZH8iVimfnN63V7YGW+y6OHGjZbi9VKQutM2u5mQicXbXMjB1lYReO1+UQN
DNXovtAhwzNo2TdhCagh0SDopvceONUOSvyrjj/RiQ1mSn+zmpg5XmXUmLkC9gPZy4aT1DlzUst1
GnYlL2DhW4crajzKWkkvEVcluDUAK3Ot3azbrYZ9lc3qUmjolmyzPtVefiGnLdKP+SEBUe9srJZQ
z7SsIlhZhAde/v3G4iP+Y5IBxeO7Yg0DlQxMzB9EzxKxtKzOyDBIJUjaQ0i6HZlBAHlRfg9gk/fJ
jVf2G9QdJACxdYMkBh6EHOE706qLFqTDNmhbEy3KFyNc8r5LNFrwUETVhxCIk2VVXgsX7QfNUode
YKkD9aDsUTOksGfjEN5DdWc1q47+jDUBIDQM4cT9Mqy1BYvZfneY3yMXxe5Q7wQi8ifhM+fR0bhH
+p8KwZDFgc4fqjoKyhEUdU+U73Nbgie6SrBTJg+scNv2W73Zvh+441vktKdZTupJMkDFe6u3W4FN
+679FA5mAEwJOEsYwaIjKxFPAmeUMG+F4KkeIA81VhQSTR8ttu+cPFQn4RJBTcCcIrXmheaFa7Z+
08nfK+4Xvt05vpWWJscgx4TrU+O0HCB3RfUR/r3Y5GqgkzsSKDYo8pWwaZZOU/iy6rwySOBdovq6
fNHfPitAtSwo9LEOr4CkHQ8DPH2pClZeqpO+DMrdFuM+DG2gj2QBkeboX0BqyEWQumAdk7x20Z0n
X+Njkz4B5/H3CV0j/DAWByfjEOxiMqn/5DVSEv6t/BTHcc8nzi7JJb/Bjcx6EAps7PxffDP26Je3
ybe+7X+kE32Mw4nP7ep/9b3aKj/BJz+LspZDwSC5l8/1pv4Qrt0sUoh2eI4+Bswo3iQsDN/wteP0
nM23xAvwT3As0/+xAJQJdumf/jmjHxyXtvbLVM8bytNxm/yZp2TLXMHlw9QolhQw+z0lRFDMvHdW
6aNymogghwM+TtSuUL7M1yCe+v4FK5SCBcKaVIsx2zk1TCpPCdtE9Yl8h5Kk0sNLixCKwjJMb7Nm
ds3/gb/D8MNhm5truWDihdOTSYjYdhm5Y5UnUl9mraR1HLla/mu+4EoNH8pcSXYWTHseck7bGEkX
1Xggj2C4JLSed8tOdsjutKBB9MPm1m+YbvUMM96MPJEwYY6+vMNGYHIRpDXIbD4noBDR5hAagIr8
xSdeB5/0FVO3UHGPgGT7NNZlmpMNz5pY2y+DnFUQOgfaviGFMnMb4D30ndMj0E/RSIQD7TjVObZW
beD1tGnEKLRsLqP/vqUf1ePON1kYqwfbEnPzCQ17rPqWo+4xrh3C+pz8IjdPzBBaCwn9EvNRzz74
PlGsVKYPEm/wws/CTiyS0b/Z1xKpolu+9y8yJjr5m7NnVA9S/+w3hP50qs8RWXE0+ZpOQR5vL/ST
XH357WU6bV12xsQwO0qIQBP7X6IIzeDJ15iP3M/BpsH6ohMRhgoueDaR4rIzgpXEXvTZVNsyP/Hh
TikfkSoz5peo/cINSP9aqi9Hza/RYvZzJkXJsf8x4vdEuFa62iFR7iabc37+Ly3KAYTS/NcPZC7P
MhBSvISkgZcwRNyA4vekYaFlsqyBo+ThPqQILUOGYdKlmnX5ZAMxH4pduLyZZ+kmfrug+YhQZqLv
qHgtPPEAaeOVJICcx0cmnWGqSdOCgRHxfONEhmxt8Jfqh5fysFK/ep/pFP0gPCdmg9rxQEjPEINZ
/0G0MxI9g0s4pT8BcvltSqTkoj6y96yibfEjwh8nDkMG/zh5YtjsysVoWyuhm+OY5iiPhfNrPLuY
zAlKlfyS2BNHZmVFOeyIkBSxtlOo7iJQXp++ceXPMtQj9+5r2KNHmvVx9zClIPgL1RuapGfKrJis
+SHkpSBb79Hkk5Pbc4pnp9Ufci2ycYASW5y2wQfWJjhK4V8XU4v8nLARMYUM//rES7HELLmLKcLE
T0O/QbO2jgmyW65xHzgFz2N7ETeMKHzwODt0w5/hz7pudU5qeDavz378N6SN86J5TvTE6SdbogrO
SFtNiQCX2KEIvaU6mCy46F/gRmuWXpYDTeD3bynY7veBvsOJpZ+L+MhDmS3zgzrex3ajwgxhzwK3
567rffU7d6ATzMqRN6QdaQc8c820NnoytVaNpfDsr6PTiUiPSNmwmKl45HlLB3cJxX5wtgxwlPky
r+vCRzfHsyeVX/wyCrFetTs1ZMt3y0hW17knItMYeU0lKKwIf5R/EF0QaF/ClnCTWm+oELpymC48
7OOcU7gogDKhbkK2E4fD2IqPgI88gATCyVs+fLGUWIr+IQnjXi3+6eJVDY6SRPAxr33y3XEnc1AO
8V4H0VmNS5JNUUEusgOBWHbImsc0K18CKA1tCTbhRcfs0W06AgbRsF/eIE5ue8dxtwr25MS61oJX
8Eq5tCXmJDgHzIYHaX0rbuqeuAY9n01q5U9F0oaj/tItAxzz7PqF4T6rLxUnwwrfqLjC4Ew+BMmB
Dnc3t2JFDEZ5RBWL9Yz6TLJrtrV3qfPFXGnmJciUPvMN3rjejZK1ClG54Y5E6YZCnPgDW//uzHVH
EWi6ST2GV24KYEDLr6NNweNRgJ5pB7Nec7Om2kFGz5YsBV7F0JsG9S/DPpQtBF5fSoU7c9sStZQB
RPmdtTSWqKwsppkkd0pe4mzQUHkLCoO5QkhsxWj+ykj6/6lffh/NgCCb6sHQNyP/o1d/BQ7PbPyk
kSB/GDajrjTrnPDT7MACTcmLbUJiiZWZ7NDw1Z/2Osq21a9k3l3NUon8/jek+SIg0+ps6uTrnDsk
V2bjx8B0aHuqHa33sic6EZgdhUkcmnZz46Ly5ZRPg6iGRfxyEus4p8PCO/MsJxeFAwfYpFzCLxjr
HLKpOgymneo/lMMC2iytkYAKm00XtvZ1pRlqsnUCuRiMbGFPBaCyfNY1KIhySllJ7+/iWBMFYCSs
fjS6ggKyX7pycq4mF4Ncl56Hu/yIPuI1wwn6OtJWukWDatjObyZkFxZtHDJXRFlM1B7ir5p6A9bB
YZOYF2Qor8yBWfXlTUgHqRPr6w55xSfA/vRnaawUWAJxqj9RmQe+/LRs4Z/4gwgBIgS3vEnyli3r
bsJ7It7TD0KpWs+AQUiHhYR/Zu/qkCpUigU+qFZJN0Af3Bm0CmAKZmPG4NahgL8m37JwrvKdOQvF
VHlD2NkOFl6ndWktPpK7OB5z4e10MbqVHcP9yEWgFql1A0J/CJFcYATcd9KiuxT74KcNv4TRJ83m
hULWUT6KJ1ghr992w+Y9NC4hT5n3Gjc1WvlqY1m+nq3lW4ax+9xcDW6ENrgoJkKbmOFqocEKBcf2
GRxUz4y+o9U4XFhGWdhRxV2R4okjZTHlaXKrDX3pJct1gDpp2r3oMxBZ5qTi+OLOzXcNaHvwSMLP
mDESfq84ZIx80AiM48hGFw0Bgl/dEiIZj2qIgQ9zjVuxVL32+rH6YFElJUv+yhAcpG55JkQeveXh
1TKHWxuSf8w7OhKXkgYHnps6i8hPPt+7DqekN4fmkPXwQd7wXBwCysMs8/aQ41sZ2JqDHSdFk8EO
CWKz/R9J57HcOJYF0S9CBDyILQlD7602CFElwXvPr5+Dnt30TPWURALvXZN50v8bSSo3fyHk05cE
JKIwKMObygfhYBFz+TKTU3GJntkEGAtp2BBAY1yfzU3TisQz9X+402ZMFchnA+TDLW8i53f6cYmH
d0ZMzArDJD8eCIx4FS95zw3juxrWFA/4Fc3N8EPMmsd1gRUuX+XuL5skZJ2OR6WyYY+HROUH0qyp
bcXBDvmcdXKFqCf80rZKu526CVbguZ0/kpvJ/qKys8Tx+fFRW0SuJ7q4NpAeRetcsWJEmt4zfLXy
YqKakr6qMCYEpG4sI+MXggyJPXP5H4YQoKQ7Zce0B35LzmZvSnhAiQga1OmuyAVFF2SJYWvn+kzr
rzrlOXX7o8YIB5AU1S7m851wrxQqQjYIm+qBO4wUYJOvFxfDK42YZtNBgykQTtXAlGAnYMbgK2J6
t5cPLvr0McdVSt+LbDNd9fg8EQnnDhLbSQSBOG7O7M6lvFGWXnjV/Zfa/0P6zJYMBpp6wgnK00Iz
OXHTfHTxNoZS7A900yMGs/qt1eeGHUFuG3uobJhcIL9KdtZuhqVm93wkm3IbEa10rn/7fcRntymA
1c6FHW9mSrHnrcgR2UYsu9EVJ9hRNObJuxq11oAibAv7dVhrD5+IPc6qV//3ucBN5iB0+8lKmUwO
aCJAIPrsYwaQqLqub2WfMLAkNpjbE40p5fV4TqVv1mb0wMxbz+kXYU+5pNCE2MElGf716TkBeMgm
WXZ8Fl6NfqikxW+xHP8hA5JcF60wVymw7x0qL3bfrL1rt7ThlK+G+Wjc0y9lwvPJXz4rI49qEB9H
++f95mzvs2eFTRBq6+wG5KPYQi35CVzciQgDcNExN0BSMOxYXH+SPWc2OwXpRYOOG6eBt29lOtAY
qhx6rBqhxz8hPDAw2uW3xMFJoZr2NGCf7YrGmoDzKyU+dgEO6uFAk8rTZkpww1aExEr5FqIhpGfS
6+QltcyuNFzk9zhzD8Hqnu5bdd0i710MVvJj1Isr9iQPWibGUxvykcco5hbwqmfCJBVZyP0WQQ2g
LFiwrAKNJVg5dkOEw0DjtNjc8wBmN+9fxEJe2Ye36N3Vx49L0OqkMJHWpQS0A5GuDdh9AnsVBMax
8bE5L8hVtvOG3puTTgwXP9L6GDMJaBGrEH0thEtIOuUbuhCDZFYmo35DWs3pOkeZHOOt3ZTK3kfX
fo53WWGrx8/MiXsbILnEo2NivavSHA33SgFhUd4HcSk71YwW5UDykh87jYFXcVD5YmAdchYA0nv2
8k+NCiwyiVHktCeS/ZVbmpJYqfFXZTQr9xgNfl1bgfaSZNdjACMd4+pKGNskcIo+t8h3FCY2P+no
RPcateeWYgA5b3WSt2PxDHAlzxzh4xZT8gqIJ9N81qEl2UDZylV1FyfM0aITYMbzwOg+QM8Zb5e2
MLtvpLWx/y6IQibbpgTJukfyLIQEU596CkfuDeieOAfgG6auWttFuCvrFbhyeNXZabR09Z+q2UGx
Zy+O7+sW/WJRwlBD2ErvNl/o0AMkrBM60nvQtgwFrBM6xDnnGgTxYY0ivt0iQpQpgy8ak6yMdpWW
qtzr1JW8FwaOabTyjWFxh4e+NfziRQGdXZ7Lco1gK0YOz95A536HnbAamK7QMLAt7djhTqJhSI4Q
FCvN+aB/Q95gLIs5qpYQ/eZCF61qHdhYY3XMZ/yUbE2QV21wZjTBsvMffXsUNwjihxMGtmgnC5s2
PZXFKtEezXgK40NagrwmI+ozwY6vDEMH/xnQSw7lHVaLgiD2hwoJI6mGwWmqIeLrHrCDi4RableM
+1luCGyefYh9yR41NRY8Ao10igz24ri2+erNRRYAD48XaQ2mNT0Jo0sHytVhE9TDzqi+egrGhF+G
kSzqiuo43NEIUnVeO0q0/pIoVy5T0G2LsFt2G/FCgbemWw4wPHRbJFfDjsCqYI0i/LsSv/xmNbnG
p66BYetHdswBo7blLQT2CLeQ4/bhOynssBWmG4agMAtKdOMW28xFa8KtsiL0SPTzONYmgyc1dvAX
ct8NjtT88BpcJCqaalIrXSJWP5nSAQnBpsLAjA6HwCNzoWUP5tro6i4C2vcUEkJ/bj036N4JCmHG
qHIIuZHYIIS/2b5iOmyAgHAFFKaCEwprGA3RuOLH4G3IBMhTG1GBLgVexurqWyavDAMw1YF+thMu
sorsnNr+K3Z6YNvXRoeGGvF6UNU5GggQ62O4H31L6GO9ijO3Nrfp2nx0sP+snoOPKOeTV21NY1mR
aWqxi++ru4ZKJy5/PyJXXXloa6TpFLTyNkaglSnnSF/SyIkRcnN1VfxiKdVLN+XuV0nHhIUKZYXP
H+aDFrkfPE0Oga8Oehp3VgBJgySKBTE8tnjGsaj9VaEVxVua12LYiJBpsUaXlrmK+yMSMggyzbOU
13n90zIOlF9+B1MmtPgEZy2sL4jr5jwSn7Nhu2SKhEKZFKNjzyVb+FDdqNlX8Mcq0CSxk/0fJUsW
FIOalTDhLuCzjJviiaIeM2X1eZIPuDBfvM/+Ba0wMwH0XLBAjII0ULTNeMcmV9SwlTI4RU6mb7Eb
YmDDy0W/pVtkMoyAJ2VO52cWnzFsovZqm3M3W2UfJ+HaZ3wiIBOsF8M75ZhhRhCbyQqPSFixdxNY
5ibLFk2ExhkjF/88l8tJlt0QqxFbG3vX5K9inJafH2Sh6MLGhTFzpQnBQT7aGWt6iiCWzSka6A4i
4PxjLA2It2p+bybdIscQWEsAxXBM6j36OkQuO294iojzqBvkdxO+0h7MlLqQtFV/xrNaNKskxNDM
Qidu33hD5XgporZKy3uOfq3WsM1F7AC/Y3S14TmRAOgxM7x+qId9ZY34hdxkZhVwqhB8x0vWSSVm
T2Ak5Y7Bayu/xvRPYmYWMeCFyjar5UVWrkjpJd7opU71L45dEPQXTMBGRiwgGkOq9hmlRdRkvB47
dAd9+NAkS2HnkP8QJbHAO4C6unL41nL0CD8AMLEOlI+Z+C3Is1U5KTfYtpSqOzGe2IB4BSYa3EU8
LJTGlQcnNKYG4Z/BVmBOaA7d5HCixoHJIlJnDQ36GI6fKYKv2WMnV+jmAmSahq+4/+R9NbhVdxpe
M5KGepBZ0SmYZYtBeQDPanIAYcWDyKmiu+C5xHXAEY3OQYN4TC9lwGNBoz4gZ/NQ1uEM4692Afn2
rIAZJKbmhbU6Jkv1F8NxvCNAxHQkjdj50g7SZyv8Juws6Gyovl4Km30s0Pxf9IxfZ0iuv0sELrdQ
5437G2CjS3ziCLLUu9kHdsp3a46OQcPTK5kV8h1L04i7RR0PKYR65xlO5kXm0ylQ+tnK0EjVQ3Xa
J+RFL4XZe4i39T2Cv4SucZUpf3Fxn/moUqfwSRjHPJW9nyx1RCAxf0GEV8kotjLBDIMTzFaDt+45
ljPf3BPjtIjkO3wBNUUoiQTIPeTjTr4z4/B3H3qbHmWAeKx7frfJjQG9kJXTCLM/EBhehDopBhvE
+tN5EGKrAyXGLEggjRkGOlUFNAXwn1iryTaOfmv8yVwezV74V4U/iIvcD9+YzFNRq194FX2gV2Hy
HLKtJwLOmASgMkMTshoCju0NoEP+ugdrZHxdRbSf8Wzx735eoFRxOmfemX2egb5W5dFBv17Gf4AS
PgCGgJr+K/TfTD7qwSptvwKyzX6JbcAFeSSMhHgmc80caIaCn6ehtwbUFZTfvZt3J67mXLmoKHig
9Je/ZXzHhipm0BX5TF7dHPQ3qADBLVs0tge52/nlrR0JG/gL7dCOdEZqCE4HZlAswRa47ebEUw7h
IXt4/3xhmYNuml1nIEntRj8B6DBwyg/w4Ll9f5INlsON+pKS3fDgzVX3IQbyi0GOiVuJVjONBiQ4
P3tM0FxzXIbq2vD3aBFmlB1gbSIPTCTqD1sPLiiOss9dKyxto2iHYWlou/wZfvYURezhPzRVLCbs
yS3CM15fWkwWoLf8RUGBpLkUB3LGmB/hgzKP/+qcYvJ7pCgAfDZMpuLz2NHiLCahPNVHrS6JPRDl
d8b4TzZyHm3cAh9wMbT+0kphMtmdUCJE1Tdq5oK+GAn9Xu1/NOU4674045BvtPbkv3kY0oj2EQoj
oBGuwaa/cgUx5Ce1hX7pLgkTfRsdGJZdrb80T/aiBEYNxA6uw+gxonkPb1697fP9qFuVE7hmyJo3
2Aabbg/hFsciG1Js/SwGAVpMxC2G/VR+yl2YLcptqP/EWx8a0hwtwEsLGPHcYvD4x3CFS1Eg2Wkp
MtE7BPe0OKXT2g6VFQLhb4bLhUx+GJd4zXN7kZk+fKOyHECNnBkA5HZGgDns7WvVn7L8nLI85Eih
fwtu8lnRV6wxBzS4vEZHsYXiZwkwiqzccOTY5WsMo10Zr0CSAGFOpSUCnpwL/w/lP44UERrES1C2
Rea0bCHmmk1X7V+n0tZqj3nqHH2oFeu+20gZekiSR5xh3v/myebD3cwG1TYwR2FhgJyzQJ9PzIe/
qr8Ob9VcBC9CLjJQNeDksPTuCEtok0v/xzz7e9x+08SnM1pMm3qN+oig155fK/jSz5T538olezJj
wQKRniFPf3CdQ3dkWP1D1hjLZzaEDqKZjuUf28IkPIojHHR2uhLxCTd0+zKY7XQfatYEKE1X3grw
XIEQldHUUtH2NBTotJaVviWIoV4TdIZXhUYWW4rxE8yQMZyRn+d30z9XARESuNw7VIeI9x9IctO5
dC9Z7sMYfXgXzS2vnNVr/T8IW2vMm1cm7GBUkawbIwS9sA/17OgL9RN2LZQfDLF+2xMiarTt5T0a
LqzI6+bMkEc9sZeunL/ec5CX+IfQog2A0Y6ev6zQGVBTwK4mLbF1Nci1aISyczmrOSu2w19dXqXi
jvKZNkwenZLL2S+vzYjhAUE+8r5/FRQFXaAHFvBGLtMFMw+XUulQ6dOgOgUdt2QnItmavh1p8Fq7
+DEDbaXK5DjYBJ7uB14uWVxLmJRV1QFxCAQExwo8NG4TlawNBH6l9wrRlXcJAAJO/H/dS5KEo04Q
XYDT1Thx5POGm/DisPBCk+Hk1a5U+lp0H+MTqtEmPUecmq3qIotW+LC9lIwiqmqtwVqLwZTpV7yb
yC5ZdGS5uOnlWxftm9yJ6CeFnwQdPhTGXllF0c+EmQGxiNplgNOmhcClHeml0FtAnJ2hDtm1+heG
enUgbwcX0HL21RMCPa+XZX9PtWkGKF2iGxPzmBxlRuDmtUxOcPdUyu48FxwTCaAJLahjU4WuY1wU
+fYPHifGlZo7hkQTyCMstYZ1iaJy9BbGsWE8jLAqOzeo9ahch6msqHVHUqC+HhTEH/lZg9UYda9S
2AzFN0upWP/S1ZWcPbG0dahzuvKW6l8hwmeR3z7+AZxV9bu+urQAjfDAZeG/mM7q84ZSFcBE63wq
MJCexvEzuEUPLxIJimT7lkp4jcQu3RUGLpMJSKXtqthloRN0+IzKfEoaibVV91mrw5alUnwytngG
Dij+xIp90SRR4dcyh7VZHwiQE5VVOzvJ3TFjE++o8opPObsJK2RA4rsm1Qa4MIFay74GVgCHgznw
AQ6Oyh7AKyYYBX4fdqpkonEHRL8aP3gT/Ok8hhquF5w0OxkTtMDEhT/Q82+B2wqEP1buBLYgUlAp
JIVfbhY/fDU4OtnvYbwgVHSuic9EhFPD9Cz/npmSKwIAPJAwkvLz0vuEDG6TK10rzTEbTbaX8rsF
Esx8QYr4u8ctkXQC5aWmZ/cMoLA1+H/IuuSW5BHA1UCdaPTftffqaEdhACW/gR6uWhYgeSVsywR8
wSOu4WcRPm01LJnzvrPNJLwMUGhBJoriz6z54FRhdvGt6Q8RBebJxOki20ECRZvpevaEXUiOCW6r
8VR+aOmZX0jmtkMFJ6OhRrNWNTR9Ndx2MNiCJfXYnGBHkE5TGfgYo7+oYB2fbmQskc8BlZGMOqkY
/a+COo3hP+vFyNgL2jX83NPe9cbNEJ7kxpZoduzwWsMuGRkbILT0ISplb364mS/bXRrbJnppxlMf
qCZGQyj6MWvuKJOy0ZUAirb2AJwEDzQWy47r2wXMFDMTpsW/mCOShWlZPAVOhXv/kkevwHA81TZ/
ox2JEh/xF29gZeKPWZIPgXG3fEAbzr481rR8A4sZGkmvPwDgYAOf7nNGxg79S5m6QnSvtGOgMtjU
08JGe6s+EnNaODaUohzX6NHDbg89mYCw7HOKVGk5xsmK9Z8eJciQrszAgtkTaSjvJI/dYV/mIvgm
xqYGuj66A18D/htfuDAr3Or4rqvOUsSlTrGIz9VH4nPM61OBQ3i8e++KTasECRofwsGwzAagEfSy
qaEAMwACsI1W+TdsLWZ3p3pZ8Zj7XI0+S2W5F3jRFlIPVfFbmI2Oh1NNXYgK74ix8bRfpflRdZBw
3xg1AEGW4UZGrH/M4PPMU5aXS9ICywhZ/JKJks5QYj2MGC1h/MPm3WnJka9QkqCajJisGKvA1F3N
xONM+WVYKoJkwVxuZmsp3USIdK867hWmv+jdOmIwGDeR2jNnA5KyBFpQzI98NgR08x+on/ZojtLV
NDhLzne0FP6WXebM+08VadqEkHrkubAmiCqV8ZpRa2to4uDjufAVMnnfSvpgEhM2T8YMDfCJhQnm
wFbJVDTh0Qlkd60/dPqrEOe8qNoVDVTMgCBiniv1xAQofyXnTfVB6gVp1JMZgKJ6xoCasoXZNfJJ
YnnOl6ANH1rebRgipPpDR9azrE0QLz9wOaRu3LjIdg3xpFQkptpD5iLuMGnhvXh7i3rG0XTQj0J5
ogeMKo6+DgcCnDT2LojWmf2GJ4Q7uvkW2QbQ57Gb6/TWlilDkWomF/GHN/3PFF0ZbRbOxEmW7o6+
TVagPehWi/lfmRd//nEi1ZkLWaLqe+b+caYtZW1ZFFC7HfI+FCxVI7YVgfwCjhfeyQvzMdWbxrGZ
rdyR3gY7BPx6APwEePEig+ZFi2rps6Wu82QL9iv4fJnA8nE88yWboK3QsElWOFw8uBpdv+1xTDvF
tAeKbY3xK+bGxGJa9xfsRRwnybq84tHqfuMDTTjKkmTYMXb94JtkfpvkLg8I5zKhqAemuhX3X7gT
yJHXl763Rs/sg5v6HDX96RlL3jU+nmiGsutkeHZ6hJdLuotiMzBO5HXIn2gD8J9WhU0jutQQYQlB
Y+nLvPTIHRHiBFOY+AIXnAPz4E8V8jqu2GdLJ8nfebVlpkj5sQqHey1+iiRXMBcKiqXC7cVuhVVn
4Arz97hjbNQRqE2KOazQ2rsr73BEx/kOwxNUETG5K7WbrhM/WoBXCPfkpXarGYtDhcGt020/gTsg
//3Mzl7zBdxqTJYBn0B3+AiL9qZhKJsuNyZ4px8fZU8ZonTTjxJX5OT8eISsJzFby/Tuoh1gepaX
ZrVjs3onMFriUV0wsGU9jDpNceRhfhjvBP8QkYso6c0lQ2lrDI+PozIU6HzXk6+jXUMFXwhPz03Q
GUavdJkhSdGhgXT0pKjOnOSfGJBWKYP+3+bQKB4kwcqvzLyqPhFyVnqmNk+iycX74XVSACoiifOO
M+mqBTdkR+SIG1P+kBAAl3qJ2OZfGscuEuVHvYt/aSXq7iDN1jUHEEwYZAC/EDNonbYkrcAnXlfG
4pPZH9+p1n9ewnVDYcsLPAc4gxRO/REMHslHqOwLLEEtTCTgPvsiPBT5Muuc4ECWRS+xSr8DQFBf
XreqpPeUk0UN9RUaC37aL3REkr/yneHQ/EuBUoaXvkaGauQMTIMTMoruJm+o42q6zJlDH/lxRHdU
V7DFCDOAbbgJkkNG0XHyT2q0MT4e3MFd6qY32D364AKjOD+MHZwJD9AjBLsLBnMyu/A9LLpxPrtk
qKNs4S4EHkm0xJQIT0E/lRS5CrNXJnv1lCj7VqO70e65qOto7l2CzCp563THZ0i1DrxFX9zCkkpk
AXBmOHf1QkcVS7lxMekrPj+juGBnhnwMh9b4h8SgeMV4YWdsYnd1d6rRw0EsT7719qScU3LBB4TC
iMxY/k61KwJQBjGjtmDJP3aEl7C8zZFOTz8c8znvXt56xiIV981sXhVrRd8l8K7IVGdsuVDhyYJt
At7frRnBsy3uHEgyBesQHvJOeBXyj/EmCSUw175NK9tDo42ZUS0JnB1O+gp66In1JbKZbwbmRDO4
k3H14RNFcwYmB1jQf1uzfXihxkBggxdnGXDXM5S3o0W9UQAOEHo1gdJO+CH+yCj4vDIRld8Hzcfb
7FfyntmxqL9YDEFvutbxJS5/khTmC31G5gC/YMcJKMaSx1U5skTG7EBWq0JvcJplS6pIFhvtmySD
i/isLYRtqnhH18HhxcKDE8tOPcx6+/+qF1su3eGVVSjcRAcRN2BycItd484SN2PsyVCSHUasE9n4
EM0jSPi57+Npl34NwgD2wJ1+GXtGqkt9xWf6wYa5DxBvkTjXs5RDyYTO4ig0AMyecWNne/mJjB8+
v3QkLkHO/33GB89AC3hq4vgHkjanvgZDiPNg/AvPbG/9/1K55M8Xznz4noRPrQLaA+JcnR4EIw43
K/hjMS1SfXHAbH1HBPqPI+8d2M2C1SP0iMkAEUT2NKKHvycgFSeBQuLcZiTHWp9uvgdswvCuKr8m
Op/Y/7CUWRGU63O7en3qetBAS+m7RnkJmvPKVsOWEf5Fs5gZnIvNOj6p4iYlVhQOzq9+DLo7l1FE
xVGUroKfd4BDON1Odjyi9YUfWz8S7yThJ7VidDDsHEL6S4UseJusGz9rnFED4t+MtoESi0FleBtH
pEjUUq/CYE9m4X9KgE2/tIrFvjMsTTtXdiHAz+FXp9LsnGrEXuLkAhbDtdhY3RKsy28GaZCFP9Ur
jiJv9ifgITTZSP2oys8HbyuXUjy7Sdm/j/bU0WV046GXrOizlE7akC0/0L/ZAerCKYYs37QwCXh7
SPWJSQH+hzxaW0vdv17kKsvWpn7NEGiTHPqSL4a41pkSCR/Q93ZPbiDXt4fyQvG2n5wFROYEMpY2
8a+VrCQ/ml/SyWcPNc718ZibByX+k/X3yJMqHpCOu/7V862CBC64DIsVjz6AlD94Or9E1Bhf/mk6
rH4zC8kIDGPIR5iIC1b8aG5UemxSLAqOhXWG+rO8JIzRdDY40SPmNyasLVvq/npEuvLARIYTiMyH
FVUKYXzb2YpfPwCed/6kqzT8kjm8DhJsAFsMXdJgyap3wUFhNSLaIch2aWzlN8ahdBkLdBBReBAW
JcSYeHEl3KkP1piNW9ckS/TjzvI31KiGKDUfq/h6FszVlb/zVSio16Jz8uFlSDeZvtvIaar+skeu
HpPAaVBpDKA819WDhQIpN07GripcEcw82yLNwTmfHRphO1Omz71sDoKH2XehXwyEqedc+MNGOCyD
RxqBDRsUZ4T0CAl83531JTMU/UE7prJefHTNuZBOleqM+jKbJAOVePMrdmoWQU/0jkyyIzdWHwy3
citlGn4KQYdyEW8Yf1Iiq/ICPeMU/Apvx7CFZucjsFZuTItAk+YzF/iyxq7mopQO06BC24Drcgb2
6nQ2EU7rwm2fDDK/RQs6jGzLFhpA9V3D27J5Ui/9Z5H84L+WwIjBqGtsVDfGRrjzeAknmkqo/pNA
v1zKZ5EoGc0y7wjbvtttuWVHrRkXfu0mXvqoxqedPo7ZqzRcYdW0TIjJ32L/Nc/uvK7EaLVs6SD8
MTBdNXd15s5Cm+1UY7PKtKrGSc7BnsnrzEBz7xgYKlfZlwoRka3QKbtxBRY1wcLoKjn2RxSceFvI
r8CoH3JLQM9yv3MoAQfE/pp/wpkXiIsR4zG92d8JCWo/2tmzU0sLFEoRuAQ+R0tjJfwhBiBPTWRK
h+iRKdAczS29b26wgKWuoGzFA5ms+upaQWh4Uk0vh+PwJMxGdVkvMlonAam0tWtFOBk6phbwZbZT
vs3imGOMhPHm8JXNhc00wD4AyWRrjkn1aazk0MFKYHRs6FaBDTZdo9iAIL4mucH4q7c+Q6rsl58v
Z71ms5Fr3B6nPV8kfrfG4mKRRQvBPnldzanf0kjzx8aA1hSr8Himf1nLO0NnI/Uiz7NxFbdK4Nkf
I4hrtKZOdmNuqCDrtfjw7XZV7ck6MGa2RhPXrli/UK/98QHKHEik0EKGISNkPnRLJXIZVfjACpGR
LThFHoUbLUrQjEsvf0AlbQbeJ+R5CIa3XbYwr0ja9TeCC2GN1TJXf5szUZ5XzboPR7ae2qV/kCF2
nuT4gFr40VhA8jkrqFo4C0InwUzQLoEqmutk8YE9wkCy+9Ft0zyXYEgOKE4odNsNNDmGO0DLA4lI
QLLm2mKtEdoWREdhNYGWu52Okr7o6FeePlPBFikYTxLaNR3BY3uAjyqnT3VC4cFxifcqD1y6A9Ep
979Vj5frVKH9VymJpiOFjZEBT1Y7qOTI8T3kS4oLKuf2GEUzXDGThtQq230Vs1Sj7JlNF2p1G6OD
SQUrvU0iS6BsVwsCvlm/hf52BMfCyIDRSjP0NrMyxniNeuEPTbL4OUq0eAO45E5iwS+RDp32SII1
UzZ8FV18TPxF10z8rFcQ/0PBI31oAvkBUfKVpqNp5ATy6xZA8UrpnNeg0etHxlyI32jTMg+Gh8Rf
OSm7za9cW33C3xR7BL9lPgA6ZugoLXAyX3XaPxiazU4rnM7cgtjDaQU/CtuSAtXxJOOOTk5SvwPV
S8Q2KgCENbqCyJo84gWOjrHZ+LN1z5MMBDUE6HbATpw6myK/oIlqoAigiyVNkc+97I74MWvpX8pG
nQ0qqg8sL9T8R6OzkxMwb22tZJvqHJ0q/UijoU2mkmonzocvhb3/MRJs8TrOaQsfoDLKcS7xKFSm
3XZ7zAxsjng95vJh0uAzXfLt4Ffroaiu0/Ef/ztTNgOrw4i17q2SPszlZHnNidcJwh6TRAbi1e/g
Bvh+KZjJk+msbk9uV559+eK9qMAq85QykhxeLMHaS4Eg+SeSMCUzBJDdsThozYT099C+mP9QBA3j
Uv8Br7EBCb7Eahf9klEFq8x3yMcuYPCoyPltvoF2FZKF9J1UpKm/4aewEET95O+j+s5lwaEpl2Sf
oEOFERycgxixPJi8m0+wiPHqpPnEUoH1NSIfXthw5rhuuObpAhS3rJaB8KBGwpqfT4oCqov44Zuu
0t+y4TsmtAuhgDg6MoJ+zNuMMhkWcdB2IALcZK/k+zbB4W8hMfpmZnFDcqI6H7v6FqioDXCf3Wh/
hKOpPbuJlRRfaqQHJ8YG1Fcp5cTnROdfAlY71u0hbV6z6Ni8iwe3SKmgx9U2CP4a6SpOxvcvJcA4
TU2KxME1bX++ojBg91n+yuind5q6wjDut4tXC8xhvseGgCqedbbkNvKyxSMQLfm5c0vdjA+2C2Zr
07b5lmZxjizbf9X0WzQDJHa1AEeGvcNBnS9uEywUp5Rp1jU9Fqc71jXVWMvlGorS9nP2EcqCoMTO
iZwBNXPwk9zQyezC2h35zVpbgWPkzdstBqVcRtCYXgpMYz35JzIJI4KDLpaNpAr+CfAbrezNkOyO
efcuMHafd2AFPoCFuQId3U5IJl30184Ou4eWHenWv9BAzeo1HHrhhLagMx/KQNTlublztenKCvdv
tPZXJIF4F++Ds6AHZ0rKGHMzrBIKm7RbAdg9pP0X3GOznpUrrd4aOxR2grbp0IrQrFeMFF18Xcaw
jD3nE28QE3MjgfWW9/F4Hth9LSfAuuDMbqnxSjU3N51Guyj9Cj1NXcHhf01nbHJPnV5fCdz31uw2
Jbwb3gq1okZgU+Rkw8oz1mj4pZ0w8JvYeHHqJTuOBsU42CtGKGB5Nma6zv13360jPHjCSbpli3vj
eg9qjTA+//dJo67qDUaRLmFrsz3ZGoD8ImqXHXtwp1Vssqp3aJWnnQc4I99CktkAwI6Xg2eHpjvb
8EqxJDvBjKlX2AA4KNPWJrURYCD09ZPwReoqHTwPNADz3VAAAzt3SH1+Zj8wA0ic0tXlbFmAKVVg
Ujoe1CP2h5uErU1IUVDPGRfL1SFRnaJwq/ISK3sZQh+uS+rThoGgQWbxQhQBATofTNOG0yQbxoZm
7pA/Fg2wtUgJtXDEHJe3TcHUHuseD19wY9QxGXZ+FfyeEmpoateMfRrwaHWnNr+zz3tkMxZv2pr/
ZrGuj0j0asWK1mwaZssP3Nc5jTG2TGXlG1eUPBoJpMoxkxhfOC0oNtCWIU4sco8JYEBx/F9M9cAK
l532sGjOQrLkBAUDlU1eirx/BCLjonlni5MLskaz8rGBwH2SY8f4vUXPMueENTj5wn95ttTUfdRe
id2NQB4Buxo2KVMwUBKuBFNGtSr5gacLzww/4pS/d2A/8R9wnvudtPaQYOTJ1ekhDsC1/IShUxsL
kduU2s3R8pN2IJQIQZW//Krzi858FnoPwBkiesV8CZG1WuhuiwJIJ4JxnvNz4Jz4MPp3sH/RRDE3
MfuBlp5cpyPmfqA7LJ7vnx8KSEL2NO1MqJ5GODMDdbA993jf8TOTR8ApxKvUmQfgCTO+/Ri/NP9C
/UdrXrLpTP8psRMh66Z17bGaFw/WpS1kmwc5Px2SsynCaSLIUgRzE+nGa9r+7bgA2wkCizGrP/Fv
LCKcdfEmx+gHU+OWEVwh3CmZZgpPDEWQXKw/lJ28e64lqy5pj6ElNgv1bbwyRkeHjoDm8QfHlRD+
4y1AeVY4unBlASkycIxDvoZ15wJo/nyn/8AzagzV5XQbgWtjEukCk+J6hGStOvr8nb2lqQ+ERQzw
Zc4GK7tPxrfk/WF2RWRI8sZQi6wMMZesLlm+73K46Suf9ZA2fc3KlSFliBvLM+2BtoK9tmwPeyLR
zWJf7eOnbyFZgeafrWL1Ov6BJoK4Q41qzNnCo2L1LeJDJhsh4JMC06rCXyffZg4qWcXmElOXn2Lr
Lwhfc9jSCVb4TtwaoKGw5NB8BvvAwwrIz7YQgc/9esRWQ+1usBjFNrsCSpagX+beRqsObH9N9ajf
jP4ylJagnqucY+OAmFFVTtKT1REQ1ZmIXtHx7zLsmr3+1/1rdxG6mW7PjLltHDp13DwbY8EQJsUY
7pnrBmvPkkuDIUFVbz6e5VGh6TEI2BOyG0bWKVohc+C5YJ5WsdaJzhFzZLFFfb33kfNzyRGT0XpW
CpA1fHQM4CsfVlr8pzA3sEv2QAK4KyLFMsKdUAmOx5jTXVF5yRns8QEiFVO4jhG04zd8i8ITI101
Po3IjhCBh+oSwCXcIWkjw0RRj8TFxBxo3a8h/OjVhoW/cuz58gEsU/3m6P+OBhZCTGskDWffhBga
LUGWBCrl0z8EJ8Au2BFRLcs9+qXiuwrWJgMGCktK/NmpGa7CSwxeDXW6vm5YasAEEdiKTKvF5Nng
tw3kTYFhOR7ugZ25xqc4ZMM1M7f4XfkbpqXLJz973suj0qVgVbsj0NAiWJMsV90+uKl11lW4UtnV
w3NKEJFo+xqCgE9ZNdDnNSBsLBma4v9IOo8lR7Usin4REQjPVDhJyPvMCZGmEoQR3n59L14P+3VV
pRHce8zea/cBrEpQYQ21pISAJBe3HYumQN/lOrV3c6ux6ATYYAC5vonwjqGgN/cu9WToS821eOnr
EVY+C1hlq0Tf1fhlvNHvGH5vrtL3482rExJj8BRg8Y2+Wbst4ilROy+GL4nLXjG+89d5Ehx1WrHo
qpnY88Dm1Dno7N/5nzRcBChFaIRZukGggwdlMIepVgPOo+Sz1lebxuEhU3On/xApsbH3EMkF8eeN
Z41ZSELO4I3xCa0FC3+0ctmONk8Vnu/hzMiBZ4QxkvH6MT4Sw0E5gF5vig5pipoD+ZW8Ns8LXn7T
etEGO/0xDvwFSeiYPB5nrHgAHC98TNQ+tatdwGSjCL+CujwhMiRBLPjQ0BO3rJ596mAhsLrv3Aqu
LCUSD6ES2UIGeay073gWcGdy4H9Bg6K4rmkqpKtU2eF1cLBrN17X83Ete6SBy4FH3qboZRXKQlmx
ST4Y5PWAFuOb/0iDq69EF+Uj4q1gF3+9pU0pbfWMGFFx4NY+JTqhgIt/TfUdmgdJxvRyFfh11oQ0
9adYcpimUbSi2bPis4jhhpIycc1kCZMeVTrfHSNZ7cXRa0tr6bLVFIdPUaD/Bzk5kWG3gw6MxkwL
fJJg6DB4wijk+AH5+fDYhoTMjN+/RAPzfJpbvjsegx2GIpNBXkZaIunrYHw1R8T8R2j6b0ei+1rp
XfULCS3qEhxwm9evIe4BmyA/l+QVJEno0U72x6QiJIOiWjUqU5UNZCd+0jnM5z+wlS/5FRC2XwHy
Emhp0cXocspXsz6E82rHdCRZKSeJ2QrL6X/K6FISRXs1s1Xgamt9o9Uefw/rB5kTK5p+JLVwxZ3M
R7+DtMGCzVwBQFzDdXi7EmwDrDO/qccZ46fpKjX8FzXXwyTukvAGgmmeQ0eJbfVUJXhCDGjOOeZf
lzmA/lEqENGZWgzZBy0u1DAYM/Z0GWmmlm22m2504X+YgI5s6vk9GljnIHrXn2Lv5ppnojLLzNP4
wPNsrcLag/SxExSnZ0RYJfBVrexew9xhdARMGcVTtBH0OTc5R/iDPAAjgsqAi0TFrLPwdFAcad/q
DOYwWU2YLnEsHVNzYxMyrglti4UH2dobVrtCy95+rqwZJdB1l3ONY2WUqcUtBZeurKObghGG2BUc
LUxeRspST1dcjA/4GGnPtgYpU0xkLJGshm2xH6hqz3VIx0eTG2250BmCzH15shEtA5pVb6u0drwK
2d5go3GDLUPxUIBm1IAC/5CGVhCz1MobCiCWgxGjIXTwxKRkyAmGdS27Zv7xItcsbN3yGxK0uRbP
+hMpPMoqO8R7vJKvOmNB69RSAO3Fb64ArUB8RJAeCdUd7vgrM6g0/DMiV4seiLq1eQJl8B1SuGX0
MhtWrBG8nYU9UYSt4sbh/0wgkQqO1G7RDVQnRSBE+JGHy8W3ckPllSKs6dyA8KKGstl5S6uudaP4
ICX3fvIaOuLMXvxgqpieRvUz5YdyOMhELC0HEiIl67UHlku5BeoYittavLN5Jwv4y8bnEEKm+cZj
AdO/olVaAXBUCGWi3hjoObnnKwQbb3dC1t+zxcDCcMz+WAjTUvJijmexYARm1h9ic0PiTGQNWprB
Kkg1xjqwLFWCPpxFdaDV4Z+Q8y2Rh4V2JMsOb49dxisGgAgiqYR5b5nCIZTAUsIVy+VrnuG4HCpM
Q96bwFaP9zs4M4Ya3JXBMorUTMUJbswmEkg7v+mb9ANbuNY+7lhyNsG9y8ueDEnhxfgSNRgiYApj
LufShy/Wb/pNNVyqEEz7bP2BTH9/IWKA+k/6g43iXEs3ClBFRgtu+NXmD0LhEMDGSO+G35paR/pi
XolYBC6J0d0X9GL6Kf03p9CdpNoHRsjnDIEh4S3Qap+fSnjdR+kWqXbB/UvtShKv3p/oNgWgrMjD
UA6sONpkRhKcmmG7KbuNptxGdDLw4Pv2YtT2SP7PimTGYrdgOekY9ZFf2ujzGtQPMAoSNlTWzTgX
sx3TqZdiIfZFM+tHOzScW9yj7CORH8K90QlFdvS7sVpJ39oZw85MN+BLNyk5NMv3qdiVrvlPm1w0
F9GXtoT0v04Xa3iEs3eQcsZFRrvlqpet4q6eZJBhNtKdcYsEDCQA+Sy0Ula1g7u5Y+bDHAUNGpoM
0B4mSYyoXJEL2DShYWhXzH/k7jtRCNjjRcJTC8lrg/qS+SksSf4nR03pi6oXWK1f+wLtG8JlxcWU
TI1FX1i407+2BKVEdPuSeWbT2MkDqSBB6hOOzbMAXdR+l1+Ztp7ET6n1+EKZ5vHvx3Q/CMoQN+QH
ilHcR8aNoZ6NkudFlBZiFat0+lPIvmNJ0ruxlW8FxNRtqJ87SoFgHh1lbFIYSWDvVOJt3fkgARhH
w2QOxDlIsJRW1H5psIJQJFzfO+gyLBswz26ABRskFq9KzBqfY75hR6JequKEoLd80ABT6zd484Xl
e1d8Trvsp+DUXewYdYkkUf4tbjxDwIUuf/QNaMWpMqdpBaiAOTpL91L1soe2g7vzInsPRThkKg5r
UhanE7/QInbIJOs59LOnsC4bn/kN5kcNxHLF5hFan2N+pOhCPJOGlwkHg1LKZ1XgkUd9b7M2eaOq
biTqp1WzLwwfFJDNx14yHY3psFBLLCZ9qWa4sY6MDyNyMh0z2BYk0XBG15mlbHFmC1f4nvhl4gSf
7KxvohFCSzOPrFBUTqYFDcC0RKacL8A4s1a4ohSAfE5fX5HlErUsl8hllnlAgLEKdtZcQ9bzJOCA
VjkwLcwwlalI2GRPZQNeSM8gu/G/+7BjIFbB9gCE0mn7WQt3yYBfvDYqVsM/2BEG1wWXClXBSPYq
hbywcQQPgtDsq8LmCi+Js2RntjYNV44Eofh6wyYhJsqJdtIjZlR0UHsmMs9c5rehzkMtJDxcF9pR
lKxEtrXylEYsiy30dfk8QPOlVf6RQb2rd3J20Qf+1pFnj+OwLyHxo9Dm0uSH5dSD9ZynpzfZtNQC
+ofFCGP4EFdqcYt3uFLGwuaYpoo3mZf0e8lP6fPK26RvF/3HpCDRuhMEwYnMdOSVXKV98dQ2JAdr
g0PZJMk7aJnGp8lotfFG7SPCGEijzk3pYw+tPLbuxM4NT5x9r2lXjofYODS48zVCjFnztOOaFTva
amibDJqOcvrdymsRvI30/d/dP7RrtGE4AHdwFIDhdBpKHzofdodkQpfRdpSJ4hWhRSHCH+TlhuaL
1R5kG4up23/kk+V+X2jgI1jOYKynWApdFj9FdpAJEN3hhPybiBTYICRRZT6xBRQJvBTAkBFk3zhG
jceC65kFHYkpeBuIE76FezndFmjFUFnqFCk7nvqi/OwZsM+6DpXQlU8y8TCfDfYRXkHOLJRifIUl
MSFXlDyebG046CZDAcsbAxaHEobyVW6vI3oNJAjMOLglKYiITW4PVXnjsk0yhkKcHYDaae8T2vdZ
bVINrjCEOPQRXH0OMqg7bcPP3X7zWyFmWWN4ggI5JMxzI4LmQY+CQ4EtAopmxu+Fyxczj8Psgg1M
v+IW5eln+RN9coy9YpfhhXkMmNKH/B2kSusKICtOHAYc1kw3XOp3yJEjqyc78tUTx1taHvnQVgXb
6MJdIEfAOk3MEUM0hvMoi/yF6CvalVp+eBYDdAePLjrFof7UmiMH4Ku/yXSvLliuctyav3TdpUq8
E79FJHGXN7Aln2O/+WSLuBZ+MWjQpTP2hd6YjZ90MBqT03pDzg8iDkX0JqZwCWU7M4pOOYvjOs/9
ZotoRmccnfMt5tfFwg6LPUmji+zTwLBo40HRY4iTdCKjW78sKsbodcuEh4ANdF7A4E3UvgXKnuHB
l0iwyX2lqhPSyFiEJLfZj1wcRCSIX9R0jCyxLnBXLfwALIJJ3d0w87n00WUCLhrrntBeFInKw1eQ
dlLgIA1nO4KH75j9M/pljbavZicEMkUdmJpzRztYnZBVy9NZBfmQesabjMHzO6hWZVEzZ/0NeJxE
GBr67v1mdcPwmnlazGqKj2GJgCHSvFD0kAEJQDEJ//knAiG8v76qN7I8nNDxWoZNMO5fOvMmKg3D
1rnDwDSGn1WM+XNJM2y+VwXdCfYw3QqbDZP1PUjMWdNHRsm4Vr3hL2pJ6VvGyw9YMUss4FnkiOOe
pnX4y7faTxHhjrkPox+S0pBWszOF70OtgP5b6vMdek25mwQONrS2Ae/2UmEyJsdbZQHt5RRH3rtx
VA65BXJd8oLU141qtEPhIUj/dP3bjL7e6J1W05WJ6BR+MsUcGLy2+z7xJvPUJj6GNMxiU+VlCOXQ
C8vUd7wTXIY6WIRZ2nQZjdEK+W+3yvwYmQDFq+ZPzbwaU+wNaAB4mpQB18JuFLLJPLNxk3ivMzXW
dEcjlJmSrSXWpP/x8veNnDuUN1KI6BIzZ+MLxmnwA2Z40JuFDrDQEqlHId0YeoFqYC9uZF/pe62g
YAi0bZO8IXL7bIOMDqEbbQA6hMQZZnU+rQYC6qV4IceNBRNmRp1JT7BC0D+xnZzX/soMoKjGrZh/
KaMnrflqC4q9BRtMJpJr9s63aY9ysPbXEe4ot/ktOmSwm3YIbLH4xWWXoGW51H9U+Aolxv2V+91c
/yP+AHcjHQrOuGRJt4QOkKC/JFzBCMh3L86L94of2Hh5ZA1qSEIcjfc8s0Rt04nPELzAG0ORE6n+
SJXayF8EZFagEgFkyreAXbNsnN+CXY4e1zA98y6SHJDXEkkAxVULPjVWr4F4H2H99saXNrhTxiDn
p4GMkV3N8mfR3kbDe5l4YsGJ1U9yxlUdrzkj0RnjyaRhJPaRVd1r3TT/NPNeJx7zydFp/8RPo14W
/Wk6dPa3/lj4dTgcYiqah4ZdEuxmesrCTU17LotfdbxPXS3fphdygxA5Y0lp94vhnreHWaMTs/ZT
PvjceE7EcJPfIneh8DFs65PAZRIe8drQ6lETX8d7gxq3IAOq5T5ipUeEmMFf473oHmN0E4Y5ZOW1
Ztf9YpgpwAA66POSOkYKGhHm8FUTSkyj1GuuLH53qsdwVSBHS12jbQyh3jf7piS0dJ+irlOjD2U4
VYT55hZn1fAodZMFGQ68VaquMwU0mZd5Urh5aQ8l/NOSo/GBMr1y5AeqJWZWkEXxBiPeuuUyZSrn
vwYt7DDSSchzxZttovQmR37a4U1Lr+igStYnfC+AQd6fVXUo5thjuJuHJqJ7RZqcNK4I6rPb5tzq
RAcEmyCxk3//5NWieBo1suIlBsUBA3ThxszJ65WMf1xnD9J2twJlHM2EoK/N7KMxDnL+mXwjPdEN
tPWWHh2rYS+OVk2s3l4iWac6NPovecKM3svyB/4Ht3VMKqQ/Q6Qzv1eeZfFDkFAOG6L7qQcysxmO
pCoI+WO4Rzj/rw7OU7yJUUg3JgmoPnwVohKr7wrKjHKJKy9JSCPlErXF8I+zNznVHpkJurlS6R7l
zYtqGmEP5R3SF7bktn5Dzc+TWfChVszyw9kk6hnlcRTJ5NoskDbW35DyuUaXxbRPiE8DxvDDkCbL
92XEil30qvg2St4gbsme1JhXvI4RFEfJjZKDqgL/Yq25M9ZA3solIpJMORr551BtkX79Id2MGeyk
2pPJ3ktY/wybF5YDErICMmwsqB1IWPJtgz433hMwqXOjResU4121afBSqnusmyk5nAho4nIXN6v3
8IjrHUSHCHeIuuS/FNpgF0SFVQ4t9fSLWZbwKYXzl6kMPeijIvNtcdKT2cZgF2QcQHTmkk/Ehrk3
A/UMdqp6eHsUwJ3DLg59Cd6ZkCr3KLEm5eClRVMBfSPnsAnuFZJZbIWaIfeQjvZuySDgP6plCLwG
gzjMjbfVV4zSLJN9MeyzpDWXLEM4JF5Xxi7VjgIyov9VRDyZbmu4TXulwg0XxEWXtgE962VY1fNV
b5X6X9D9yLjJmGoSdYZ1SsiY3BJcTZZK7KWJb+Dme7FjiX9ZkbDJ2NX0mrOQBo/hJgAOvm4vEUJi
CJDCqmW5VWe7+a8NTAi+U35SieusXuzrdlOFJyb8ODCAZwTBBgdho7iMlN8FGI/5KoZv05EY0Fr6
tB6nPXmATFSepO8IuW8QzDAd5D+iAvurUl+JxkPNTA3FBOyG5kMnPpR2EYhlIfm9sVEZnLI2hGzH
/KBYsTvKLvRGjB/kxEkTLEmQXrrPBe7/YQF2lguUkFjrLRJ54OmoPvFZGtcApzW9OgJj1kjRKSzW
FN7SGTNrm8yQQwtrtrrr8rPeHko2WhP0rpbPMcl27EKwaCvt30J5kA+QXErzpAArLv4RTpFiXQzV
3dD9/99D7DDUHyTAkOwyvIHSn83Fb8j0LcNYqsUnI1t1Ly8mPGn9GQpbNf9k5TcwhCGcieK8JAeE
ZJAo4cxEQDTr7H1BWE+oBCmtqQ8wFebNEYmUzswn5WH47Qwn4JxXhTuw30K9tN0xT9/Om1wg6ZwD
UPpY5N8Jg7KyeLKtpn81PiUgCyW8FqgwbLl5mqXoMLAEC3yKv8mm4EXnqq5l4reiNfwLcUB2RgQk
GqJGK3Hw+yV1y4OEcj1Y4T4zVXDSX/Fn9BmNHrNU/mQuQ9agzI7w+mYlK3/kFTx1GVpTvvW8Pfbd
T6Mc+2Y/ocqALTZARILgC1loTevdM4vKQTAjRQOLOP11gBaT6PMFJWxJA+t3InEY52RwGzBNYcQW
g2xD6axBom70fWL8i9QlPZmerpkbFDL6NE+Tvyf0Ry1TFpUth4bsDb9GF675LfChS2BF+9IBO7Ub
6ZsriQucGmJofvNF5yTQERWg6seaFquBzfBbC1/yV/3ezcxSQ//DnF/NjfutX/3pdqK4GZ0QgBZi
DfemaHOo6x96eHvPvLZNw/R++BR41RalutTFP/witoTOZKsK6/nh7wlZdnEzJtpOJqsCUwGul/47
Ddf8uZPI7QZNdqVEFh9M6wimyz4vQeZfnd7ljtNLb3bBtM5Zu+uwbpxEvaQ9MV7mtmJ+ArN09Jjh
op5It+/W65nRGmtR3hTZjWn0AHEehNkx0e1K/QHoQpBR9iAmdbAHhBsRS0YXBAau9IziOIa70caP
+HVO4OSZF4rl18KjNk7aW73YpONewxAUfOoqnj8aIofg08zOYBpUp+z9VwaP2aY3RxsIxoqTd/DN
ZFuBsKPzyIm5EC4R5A9RJQJCXwXRbtjmDG1GP1IZIjjRx2svB5uqXlCpe7F4JFGe8amEOBvwY2rr
2Vf3vuEfmF5Ir05dcaqATct7MWN8B1aXOVlvEblKB55u834rigQ6KGcjP2YEyMhnhtHsyEv5EGbJ
ZjY1sHdLGrAEuUJGIjFZjAMBBdhsRGNqv8jK1F1LIpFDudBp5/ztDRp+CKukSufwCx0c8wdUFhWr
JEgchKGjIiSOAb1H27navjQSVC88fdgxUAe2yORxH2yjbhdoVw2cD2PK7qS/7riMX/ZfXRG+iaZF
ISeQ0xaEKi38nhldq64599HDwtDLUTIh+LB1Rs/0dfGzblDsWu2KuTZ4RYJOKL6i6yT9k8V7i76Z
tRae/jWxiEnxo4HXCxk6dO6br5TDrZsRZF1r49N4owtBl8NwY7dCYwglMIB9cwaczcfLi5T6ALeO
06/0mb/vgh9iV2nQxrY+kQq6iEhnySAimyG85LpPNh0kexl+ptiL211DTdbuhWNUuBdGG9KDG0mD
T3KBkqIHNECWurQXF0G07xwxRomn3YaWLSL3FItnIlkaSXhY58mNLX7N/jIy/zRpBUD9rBlt5+pm
wk3eWBPJbM1+oTuMVZB7xMBYFCwWb8gIyi76107bkgB4TM6EaAU2nB4Jk9iWmZexnzSrlB0uXHAS
qOXtDPjucIarjC2I4f6k79XwAow36e7TC7UfRhaX4cjrB53xeBGhDooeqB3iqoR6s1jQ5T+FFb/O
iHt2wsETOJBZ5B4V0SEmgyG+I1pJQL9gjUWajJgIxQDLrvDwtgK8eshlU+buArpa5O5wMlmFnQaE
OFSSWbAfp51xS9ngSwfjPIrndNy9PdxTEK7WcD7Zayor5kkabSWsIxTGDd5gxEnUqyw1pR/IdfB7
6RKgZPP7wRgRerzEg76CcgWsnKYO7nbnYm0UNmS7eMOpofq2qjvutWP/yy+69UtkCiAo1B9B3XIW
YnlpO1u0kn3rTMY8cyPzlE3ySfocDlASoznDCWSWn95Q3GbcDomt0L5ByzHIVDP+w6lvuy/89Xza
cE4uhI8eMQOHTwxzyoWFXY0aA6/jjn1gk16Y6m+il8+KJADcA25AnGO5GLTRjUF6oOUkmmE3oeMG
JvhDYre2T1FE4RG5GtI18LTToKLzf3ZUiK/7AHZr8DrVbipSBJHjdGTMc4ei56YyLRmZkxTuUlHz
euYuRqAi8QrdkWGBE1WPbAJYs9xYpH1BtVlPF94LM7xF2pbDBHYlfWJGn/1RsaWSLxLK7DcYyVXi
sk2dGluTvcElhIc428gdMGhvWNqZwdcLmgksR5fo5/mNiAn88gblnxI8SNfK3UrguzshuEIKVDqo
QkoEGuIplchDd7DNM+zM1PXi9fvi8WJJrfyHtDYidEvALFCPvN/c5fiYVVJ5Pon0+xRsc0WiH2te
YZp5IgxcUWhHrxV5uj0wkMJVvpsbbxnT1Uidx5sDuQB79pEj5O2s8eNbZe+4KvH0WxkSs1njXInW
0DChsPRwE6f++58OXgcG8Q1uYehyMg4CkzWW/fWS9YRsvb7g0RvmHgEZOZnFgK/QK/1V/wCc81xs
CCQGPAOYD8Y5RAeEHZYfHaU3vn7iRfge8XrYpuGjS2Ybla6a0iV0u/2uEo93mNGgbrOHJ4qHswe1
P2m3JD3/zs4INHKvdMt9AMdU3Gns7zZ/HUuPfEm/lz4D6y27xkrW/feGr1JWPgUTtdVF4S22Cns6
vg48bNlh6h7KDsPBApsFphWjdIavmmS6aflHxC5RizPdvr8AklzzO2a5kBcOU/d2tThKJ7Bmyuj0
xHQwbh4iMNxecmCWseQe+Y8RiYKKEbD4IBWS8ScNBapmnWheKjw7x/DyL/tWfGwny+w6uubmqH7N
hH8iERkjFzaUwgTpuyPVkKKs1/wJeTmK8PQjYxa65yUAWQBMMF5uh91v7IAkYqROXBzZDxARGcD2
bpgd2AWAugqdMb9TsrFwFWwokiIaMvSsBGyQKsonZ882fvqyK04HmDhXnrUkOEqIxFgoMWKY1ekO
u1TAlDyPNAFsdmEDlxoCCIszQht+W3UDvY2Z/KrOfBoAfZ19z8tcxoIs7m3hA9kUeXqpFykb9M96
5dbr2tiFKDl1ci03Ffs5uDhowHsoSWRvMC/eix0nuWtgC9KPyXFh2IIXDbb6NSBQ42Rihx+55Lnz
Zgku0cZSfGAnqPX/sIAI2p6DWgeTeJo1nbSHJfd3kzDkuqb/OnBYhkuPybdrMqhOX3iFffhAhLJH
2Uoujinj0C8oHTWj9uXs6KA6RMmxOGzmQ3qd61CJ4dQs03qdXntzj6wb6s/bXEX08MUx/h2alT7t
X/KmUX7T0Dc4qqrDTJJZLgyXTZzuLnztzrkPIY2IRSoQTHq9Oz2iGRPYbdu/V+a91/qzJVWOeayx
6mJYMTYyu0Yn3tlupk27Cv5FDP0UixXMVDkpIz5kipqjWOE5arl9+AX+mZiAkDKXu4CFUONK4lr5
Qgd2EIRbQWVacERhVSPAD2e3p3k2QnxMSOkV89WAQKneM3hCtOFFPwuAo7Ray6jzRHZs4B6T1QsE
nIn8Yg/i1wy/3jKuV0J9lhrqlz+mJwVyeAo4zgZ2qWyXqTKa117I3vaCclFhhe6zrAbxp39wvLCe
4EkMdoC3ZywQweZcf0/CazFWs3/lQ4bGNYLTdSFK1V9Fx3pWJsYpspPBzr5KYRs057R2CJiE6KsQ
xvzmlV0vkEedpxcsH0bp+xIjt3IRY7+8meM2KbeLcbc4MzhnufZkkxPj0e/uBRucnDOphtHsgdtZ
xDvcfrLx0UI5QwF2SJ8vZmXLGh0GsD22KyQkUaJ/dn73KHBqE4VHmpvIqtkaB49x6FXQoXfZ6sRT
Y3FF9sGuoOZzTNAPmQAAllyamu6kwGtUE6x1kaAKA30BFimhkJBR9+N/f2MNneRV4dNfmLheT6ih
F8kH+Kuh8pipQm3btS6r+QZ1snDPSj7ch1zxnS/Vb1G+1P/iCxq47JajuC5Wiel0GotPBsGb9zWU
NjypfIZl4Ro9aau3goNLXpkUGtOGqotIiZU0rPXgih9xSp5G7DTlJjGOkwLhi6VK5THG69RtWLp1
vwPmjKUAB/yL+nvY1I2Nl1vEdcNI6NwJh/5OFLKEjG/BXI8OLU82Ed7HoHHnRoDLnhw/hYgueswt
7nHBTbh48SYg4ep+F9QRC0fOWfn8JMD40qdBykasr0JkCgTrcZOHhEXTJqnG2thFrQfoXKhoehB2
hOQUe9LJDFxJPdXUqVTEezxUsECJ40V+t6y+42QnRkcGLBras6MJyvWsBz6ywFQg+bZqs+Oi9hha
LY1xUw5rpDp0IQYZGlX4Cc3vqKQPle3EALfwygiNMXkMGU9+GPIFqV+Qb40P3o6Icg1+i7zwdFz7
DZKr4CcM2dfxdPe8iWwwSvQItAxfC/T+G4EpVP/T/JXaitzJAjHkvWW+hTH1XAHnL6/0WOjUZufi
YKn/ON4HKzhgde1vi+6GASlC8BURCF6DIWPSNxKuuxwMVyca77srHWJwtWNLqWcs/K7xc+Uy5WuV
MnOV/UsWgtMMnU3dHdtj8TnwvLwcxuyiiS4Es7E9ovdJt0ydFJ2AK+RGPWuKKf83YFNJthxPaoDg
4CAiZAchREZw+qUGz3F4KtC1YcPCumLPflzPVpybpBzF1x20Hy6CkTEkgTY0GNp2AsSYss+t2j+h
uw/IoMTvHNwrAeP87G+rzWipGG3o56rZK2BPcX7ygKh7Y3yGJmogypiSEPXGV/HXzXVB+Ke3R7ZE
Ct5H0KXaXy5c9PLaodJwi+wp873gWYSC4GT/Ataw75XyMevFBrRtLO8COFTlDsiDoJ/4XJEAiIun
yehfIzwGcZOyrstbUHyRfyYmx1azYt5sfl1POHHhaYSv1/gtXHL18b6sec4Z3u34S0VyWEhOPhcU
4QYwxshera726jNfDAi6NCaXyu/IubrwksUpL+5zyuSq/GJsjMFJMUVX5e5aMM5gIEsqGkHfI8F+
4o70xPynTB4aG6XxLzxP7sg/MXwWxhpwXAi3ORpxMuIpGX02Q3D8IOTyck5PGOlQ7RMSEkTBScpf
NUgQwTsJTUSl/UARTpNbgJDNZKuSYkEBry1jiweEkt8HepxpsaUU7wb+NWQNe8onTAAMYQLAGxE1
I3R4thrIlbhkCbSj7Wr2wVmZzllYkpr1ISDpnaG5wy8yaSaLZvKd9PeXchhYsgFCwEfCHxk5K0UC
DLYibYvKQYaGFKQ2XOKSGjunU03ZuEU8JrJERSax4GgOqB05SZib0AgubgNSy9h/g4wPP2ISCkke
0vBifijSV0nnG4Oh30wb0U7WDVMIYpbs5kyjQBlC9mriQobvYyhf6F026EhRTyxbb1iPlniqObQA
8AKm71aILUZH8qrxSKXBg0KVn32NPba3gOZ+osB1FX4zXchyjX/3RfXMMn6fk/bwrgiunVWdD1Eo
OWefTACEkujxo6bNcWV2tbgoXBZvwL4YmILi0shgf7G6ke42/MR8lqisQiCCwEq8XDw3wl+PtDaH
1YeA4dx/Fy+V9BSrnOUKO5WIJG5p9oasnZ74NwqmBu/zTO/HXX7lEy5RsqbhP72HCRLvNSftyCVd
grYcRaBdmq28rhIFyXigvxkc+RJxyDKk0Hxdssbxm+oUFd6r+yeZHwvWmSCaqm3wb+a6rZSzlh3N
3ygubA0tI3XCEOtoONZznFdw1WpuMNyqi5LNEIZ7JFwldV6DModmU0eeG+suKezIl6GtbtvQNg6M
BHCt5y4zJHYtaQPO0YrR3FMtMqzDcQy0kY3LlPyYMVPJfs3YzReio12Y6CycDIEChY9ITNgLlVM1
R4ZbLyIXFMt4Jscws6L9BHREXDd83oHPPko8YyyYlD3F7IORmB4gf1vx/UH2grS/Cg4sWdu1QMde
H9iqoI5vNRbRNqGTP1xCENdx1UeR9Wic6h7j7zibFd28xevQq+R+WXK4w+qIJZ1rtzsnCGLwwbkj
nniEnpmVVafXkY6JWb02pU79y0yXZHpcg2eFmoOVknnJwAKuFExmOl2BJ181B3WGobvjuMrBAPBT
FogLDui72HHkxao6qRYm0YAlCkCcKP1tF45p8H7P0BwQZOXgl0y2EBHkHDHYZFDpXQYWs47xRO3E
Pc0AEW0yD8aU79AME89A/MGK76efVzTokkG3DZ9AvrGaB//o8ExqsdSiEFCMDwym+YMoUhYwrc02
aRXInFmcGlU4B1QuwUeCnXpJtqit2id1s50cY9IeS8sEp0IXdmiJIQCv4qGg8tCvFCGDp7xeOixP
SVzevPnqBwxrtXIG45TK68UnDvyMgyz65mLrY1LQ7PSbHfvCeLB+GatTjsQB2Q7o/zeaL/v9qGf+
ULLnoKnyQ3vmtp2uVY1d1At9yQq2zfAjvfZw1/cQFNlEobR7DIt7dKUumgXCz2gNElYrHmBLgvc/
kwfTWEoa2xI/xs5Wegomhn5tfIQvAjxzrCJfdbsrGLaYGJMabs6lqhMIn7G+hkJmwz9Sxa1uul1r
5TUUewuzWh64yLHBHzNqIriAFe17S4MouCQF7/vPGkkMx4SyY60taJ8iXx0FOOaSZIfDFBGpOdh4
wCOg7N5wV41nS0s5Fjvet6771htyz/GnEY3MQ5ms8A5gX+j6G1+lPZvmxSS0o9lJQFs6qJv8izGw
uRJ9dPKXgyxPVR87gYa/U9HXYo/RzxHQlfzo6ZwXQ6GHH6MHebzg9VgK2m5osXBeZXyH9fIHOwOc
PsZNerai9p4TUV9bQwfiYvr40lRHJtADMx51x0ip/dJxBz8SBYGuK+A5/auPPPujzbnrFKyTLLI3
RsRhwhZEi7Tp7k22QV3FA8uEo4e2Q9u+fH1rEXrA5Sz2x3oCrZpnGhkEvejiQrMW8b5kwXFUqIwP
GJmqydOTdX1kBoXZRfSgDsR7xnEMQzkwVCZXwmoO5RjPPPdMt9naH+mXGYqAX5zn0xhogZug22Dg
PRY8hvwZDWRpxSby34mAw767j/oJFYjG7goLewTT40RuGKRBa4ZgUvwpZAUgrzaPkO1pj+XoR80Z
0M+T2fTGtzWiWaE8sDHJ0+u/nF4+mJTlBRZEBlN3Bb21vEHRG1j9o+72yLmD9jeNYpDjO1iRqIt7
P4w/ugiKpJ9Unpgcug4v4gEP4YRE0IBw2v+Z/XLFisciZLMnnZii571r04950sy8ndM8YuaCMsnJ
P4Zh9yKlHZVdf38DpcZqGVDtkQ4ATUhfv8wro2sf5g+DJN6dy8wcat2FtOeQ59FuoaUwkQej5dCw
jihca69s7yqqB2S8mV0KM6maMUi0RiJLITEPmVqrYW31PgbSJrrKJCu4MHHicDNJe/1D/YB53Oyl
PWcpTJWTPmzyR+7zEhE/yiIc6bUCqWBhxRv5TtqFtHpbLDhzjWV/dEARZv2PozNbTh3b0vUTEaG+
uQWBhOgNGFg3CtvY6vteT5+fMk7FqapVO1diLM05xt+ia4WVm3vX+4MlvjCMwFyYb2aZ6EDAU3yU
fZdeirq+CtIdawjFySRcQjagra/1a6n+E6StGa0XpMCA0MIVQVFoKG2+h+i7fIDiQWMS6DDYVMkW
vxXFO/cJk/GXDpe7VF8e7EDvoGYfKB0GM4xuQCQP6EgsOkuJ8A0LRWBfnbI522FAi/HNF1s+YoJZ
MHGg4tsEuGuiaAdfMmD4ZyqiDic5kCIauFd6O6OV/IJa7/QC5hgwnE5E1l2Rkm6WT35Unnbo2Hks
wVTR51tF+g7mj2IVwCMrUxFBoUB6+R5nBgOyhu0MyKDdJL9YRHhl6h0kGXIhrXbmOiteo9FlflNf
YO904QCmeWSh2NCVKsArAaVC9wfITThnCaZ6Jci2OlwRsiTXYMIbig9gI/1IDXXRZ2RyQrwCd2IF
lUBAfDL/UWTN/hMiEkB6zWIjEzmPAmImH4DBPI9YWVuMbBBCU9hR5gy+PKqUwG3IpZUc4HjYNX90
WjI8JFv4Ez4C6lW4H4/wbZh1obn2nknnwBrdsQypbs3/vV+x6tM3TQwztdMGeYQ6XXSrzuYtwUbH
5uemVxH4tj3LLa32MAgrAgnxOgnqv6m7cc8uaIwn0wDlIBqlHsUaEXqWim6nZ6/qEHzj1Egfzaux
yCOdoyhXfexomJ0YdqtdoZ6L8Zn4iFOwA70yYuGqtcLhg7XSwjjwO0EYcJGYvxnuAkJUUfLyox9n
fv1qurodU0pNh80J4r8KnMyll2knrqmGbz7Dp8Crhh3noS5+M5aixS5a4Aj8HbMtD3oy3DxmeNiT
rN/60h2IV9EO6Pv15sWkjwB+PjmULf8qlQ4Y0EkkArxWTedA6UHmkH73A4je4oUgFXt8m52TLLYD
QpDywAwZ4HqiTZti6J3wQNMVb1pYlPGzABJs7sb4jnki1z4C/uilPCbKwhI8HrRj4AfSvhNmxWSy
fQZiWPxdgwwxaTHsr2mKZM9UeKD7yfHMi14idIE8w3L1m/t7Q53TYolqScc/FAQ8jQZIoYLYWm03
KWq1SGbjoo1UUHYZutCEVNTJINEe9k0M/4RYWdeLl17/61OyJ2h6tXkiaTdNydqFW95mi08FLKxN
btVwCwtHy82lNJyN0vUCAjU0GF6nRhCdysqKapkurzZNTFIvYbbaOTl0vzKfZaI6hpYsUlEqvYSW
A00ZqEq+QEqLz1iwGjGiNJjRKNgWJiGRu/QkeK/S7LZt8WyvsVVeJeIJEfuW+EdjhPdGw5+8tYop
Z8Rl8UArHSu4EOGWSPbnMlr4LgKEbLwVSP1jLo/4XY48oNgHeeIEwEi8bEVQLzVArMDba81OjM4E
VViBuc+Tk/kZIgIn22g4YIANpK3+mzePxYAcCOXCqN41JA05lLJIRmU3nyBc0UP8TrWv0P+nmjQp
XZN5/zZcbZd3vGPja8AIiZlyI+1UdOMycmc+Og9FWC/vAkquCvN2IZmg5PRUE9untQ2gCWAI2XEZ
htpcWYvJTgMti4OadZryAY8j+Il7kXdP7ukU5uXTo36/gDqa/xFvNuzVmAfx/wn87GV+KMwVQVGo
gI4kcFxnBthYTwdzwXU9HnLjIPEfk6a/pFhJxJZ2+Ar0gdeQn7QgkCKmPsCTr2P7gDEKfBMtA/e2
AHWgLFgmuEu2xYdHMYhPLvyaBcPDAjERCEXRYh/dY9okp3O38s/hE8+UbOBDIC8Orr37Fod78JEC
hG4JmjBsciCj3PWrfyOz3pfn70r/rMzXrWzN5VzlEd2+inW9w+idelwAroqcWDj0gT2tSR0j6w1G
8x9X2FD/tjEXM2dWQ5ChwasKtiHZrDqJh9t64B3lz8dGIjUNt/dKJsZY/dBOhLoGGTm3OO2bdQ0E
JST/CFDJyZsluVWy/MVdHjkj4jvtGvQG3rBYIY0TFpYcVpa381ta5H5YDsKCGANq9ZrhwMQnpT3I
gYDuhBg7foF5fimoPRhwpGbqpSIfjgFspS7Q4HACaxLe/beIJNAgcIYcTh+fKAZjrFI5MREbgVOT
ymWXT4RoOz7ibHKCDaZlarQ0wzFOJTsHMSg6743r/3b9u21fJYGiDDKI9YgpMO0O5tjhqSBGWLKG
z1kmCxpkYb+WwZk9ig7qx4QUgVRoK1slo5v9S9WZ/yaQTNXnQSpoTxzbRA1Mvz/qHzhhCqE8bhQW
WeNb+jc7aLNTXs7tLygUSWlYwL2C1fiHeit/Ee+FoVz8MOmjl2jA5RwA1sVSiEAF6guigkuBlXgt
fSO1kY4qHgTOLeEiNPoS0Ql2kWY2Zkjmj7DhGYvQ2FwjQN+R8OVlcCEWYwZ1LKn5405RcdxYTHIm
68dKffPH5Tpah/KX8lB/EZIl/8JNJe5CtCScKuzuIJ76DXMw/8Pw26tO72BNKc1zs8/VDboKSl05
vRufmnmpPkKRXTWFyCOGOHqb2TtCjESzfALvVHSIzUvn/0FrKIx/0Y46RhQWjv7FTc1ujx0L4yET
VRgcYFXGdSVz9kIamFdd2z5RUGEt4jluTABpNjxOOwoaIhYZRnYdSa2t3GoOrh3rxkP0Nupe+Qrp
s0EAv+TkXQ28hzG7CAjdgpwYZSMSCwesRgS6icAef/5WgXlHmxBtmj2VjVkjOIJPQh/pBdKD4IKs
owNpl8Y3pXoUcATJQfNn6eIofeUC7ZTADbxdZDX5jthf4mvXv8LxUxoJlrfSH2VfMgbl78ARDMiB
WZhOE4fyZrkigDkyBhh+ksmqsyqcWmHYdDQXWd408MHgfXYj67L+SiRHemqOp9qJsS+vnOf+icSd
b1S+kUXSCTUN8+Pzw/+XO8a3qrjoPxiDl8a9GuewdVBcdBQM3lwIm3mOgihcskwLLr0kTyslHWNw
Efmxw+if5GgZOU8q6Xtr5RvugGAr/U/8M2iEBLwdPnA/l2uOcrzgh5jXEaUCTpzRxaaT8m3rN6xP
BIeM47wX/6mk+tWOekWrzHns8FigDiSANcMG7BMWfeVJpfXnnYs/XMmtCv8CahmdhF2QfQbDPLTy
E+CpCrj4Gcr5wj8ohrXJXmfjwK23XXhbAzc6ZtTjwuJHQEzTfzf9ll/KJYYZ7FfBwP4QISXeCgI8
fSLvUApJ0ysgcInct12aHcR75JBfPcd2hbO9UIPGxU4hHevFPuF0PvxPqvEwM0+VPBdzaRauGh4q
I7VbdTfAwhLbRGP2c8CBZWOR7PyN/omDHXXDSvjoV8gKWW38T+oLUvkE9sIyoB35v2C8pC7ohliL
BXdYpT4Z04TOBmS5sA3jKtMxNtlzS5xxygjbhddR4E/GH5KWOey0ac8qwGZMlUt0p7fU0QHYQUih
EI3kqR0h3waQHsbW3mbn9gumHbeLwOCIdPB45taknPvPBKSwD19sEcSzdJBQ40dZ4/m9etK9I5ir
5wnyvnJyj5iJiesTbn1n679zXzuAtES3Hh8cxLFHeuj/LrC+pPpFq4+1hjf3HHsXAZHRP6T1KKzh
S9kIDCSlx44JGGyU2xGs0GEhYcNFeOTD0LER68RPsQweobmMsnEF2El0dQR47ET1OBou5sZYQc0K
9tHQv4dKZZspD8LB9bd8SsMtYb6U9Rg3VJh4BmaK9dwv/+QzljNwcVLvMtoLOKABSUUacNke1eZE
0nDvUFhEQIoeb8gtlMieu1b1mqMcxW9d7a7kHHQnXzvQIJ9ikDCOvGM14b9segiTP8T/V5pQ2Gex
XZOjGR45UccPwI+Z50VftjhXhjXCIB8IZ5aqfUWCIs0VS+5TSKz+je1YR6XzQg8BahA/EONQfrIR
xCNjzuLFi9Zmjp//ULuXfsNyE4SBkOjG8iJVuzx9jiMa7+hGY6+SPvG68ZZxZ7To7ZGCL1iBl03r
xNOWSE1Sma+jsPf48ro1ZgQdHBPjEhfkc1H98xAz1PFFKOwC39vgopEFwr7wERAFkzxIXS/30KY6
8Kc4I12WiPw7tLgjtQ9/2qP4JO3CX84O8+QDJQS4NZ41j9unPSsoQcD7kgO/UV5T0qhM9qWFo2g3
BEyAL0S1cOTx20Qf2jpEdSgcpv0nrj+xtwe43xeSGyBw9j7r/uq3RPmjOg43nDI1ST1Rd5tdDqNN
rCIoRj177qLfbPY7cx36WwBY9nj+iw8IWh1CXawKoM3tX3gipKzeET+Jalk9082IxCO5z3ZdGBps
mPkCoRzmbURaS1SYADmENIobjhmbxzasHwQC9TvN4TlLVua53lGuO2g8e8nvDBqIG7W7kFOJDr13
WIuRa9akjH60DzaaIv4k7LFvpaWDblm1arQuuJN1MLvoUhds+AJNi0y4hIVvvAsKvQ6v0gkrwRJP
bJOsEeW7PdvFG4kf392r4pUClfMBBrLWar/n7ZAStyebvguYSW3r+OBMn/MdY3ADxoHf7sARdJVh
oNHJCNGNoFdOBc/A1ENq6xshdODyufl6wXQwsVLpg2jCFgI7Tw8IOhGwZyA+a+LwnIZ/3T+P//Di
zTPIgTLBTUGKQOIyGdU0nO8RaWKRZhTmxd9EJNgXtIXRwsTVCSOB6/bNe6cHjty7xvqONIfTk3vX
T295hH2VIdFNp/17kUDLsj7yQyF5gdtq3d4pmT+pu0fkvsIcrIK+4jhCeNq/UL5M8g4bbTm8TeJ9
jvGVfE01PiLJR8nH61gc4k0J3vMF3iK2JzPeIeMpyWwy0BfQDuFYXME5MAjnfbnxMKeVV+gx1LwJ
qnBbIfr7jhiDS2wX2SJFw8W9RSJf4Zwo7UV8NvrPnjVNb/9RQsp45B3Z8tH4aGt8bHF+VkmrODAe
eb7IAHMzeZ8A2ysdnQwvmIG0310YO6PewuQstpwKfP76wTZqeuRzIEvb8TTGqMb5yvk3JjYo2sL/
4zmOxTu9qembWzJnuT3Kup0Ntp7SK+WMNm8x1lgkeNUcPS5JJ7w8uLhgIGe+gQNI1s7gbyjPSZYd
m0uKqFLFWvLLn7fZYcApZq4oCC7mY0p+qdfQP5hz1wtLH9saSt0NkgSQWZF/CtEadOoPcoCDoG9q
kHlacCGZlgR9gw5wlhIPknfvJHyX33yc/ltd/HGgscAi0YP6ZRG0jCeZvsNFdzvERESQLYXM6cxf
HajYAnbYYsKgTEb/GdfRfqLBnoRV0vclKvs4GbE6qLIr3Cp76m0k2zLT/HAI7kRvy9uOYf7Goyop
p9x7Gfy6Ru/GKRtHrtq7NYwBZ85UfGDTzmTiFPsLI/pCW8tIXWIG25W5r5WDiu6a3OSctisvvnDJ
EApTBL8jD2a2iq+85gWpWX/DzM7lHyyLGtgbGnf/KS+OBPPNLng0mvHPXI1MljDenvRbAyRlExho
f/2db06srPkhQ8Fh8bmZrZDaoMkbMQgtqZzAiXTn5yjh+V+8r/CvyI0Rcwk7HSkA4VIQPpQpCisK
TXM3J2GPnlyC9Xt8rOLEMlJHr6l3EDpyVuwKBJLVI17sYtyilHJy4lcxREn/mxT7GXBHxsfhrnxl
rJ+LAdM49ltlQb6Hw4b4ysRDgjyPTF7QXB52P7UV/d8Mb2f+Tf8Si4/auJT1MZ+lQN1a/kuQPGyA
cMW9ipb1uyv22Z3+LhHoqf2WcErGnzlxAHCpq5qQTECT7qup78xQQIbxU4QNIFMZX9n8Q6175iRK
Dm1e5wHWsybRSMtdT9qq8uz0NKqN0LdL9cdnV+nHlWSDc9c0E1C+vPF4VP74T1BLhrrrIpukVdwV
oiRO0Z7c2QbdMYsYWxJOLl16G2QFJ3Q3RCapGW6xSIhvOISBbiUHobpS7eUppx4T1GaR7+WYZFIg
K42qwG9zeJGYS5OhcuLU4m9p8nSpakjQdJdMAg8nd3+I01tB8Cl1SWqBbIR0CQNl1F5DoYJz+11C
JwnD35g9Q1JKiXvgaxz3XQWTRigJM3EwrURSEwxL0P8IDiJdQVHWhAvB3uDXHyubwFqiWVYu+JCA
N5MQpdLNkYh1Vm1uH9FE6sMy05YjIxPqAX4QXgzoWSqeeOj1NdrcZtiWJHKHdonhvrRijoLeMkya
4I5CAM1+lH/fIMMckFyg3aWXtiEMOYUkVM+7eNiZwgBiLgRKpwjzO1rRlkpgq+6csPT1U6AKMNc1
+sfxg9NNnxhtECX+8T6wjWySQyHu88L1KT3bFexbhZtPP3OYdvBijWy3HUkL/99vmF6CS64d6op/
u3/tClYVsmGOovxgzdOxpXvz/UQJCfGLVJjJV3/4nWDg32QMRMqRbBCCB5re6X6n4Mo4RTNZVN3n
PuTIRTMQlP8G5ZjJV6BvEycvp9aJBIGIHG4snJqLYSJVtn17LAs3i9chk7Qz0zoOOzz8Ue2I5OQj
KiAjxNibnx5l97HFN9yaFleOt9hlqqVoNtGgmUyUEqoiNDp3TfjmjMWUUAs37gVph34YiyDn6tyG
qB4ZCCjOSw5cDd7sxOAOYbzmjWVj+J27tpfmhDPYEt9oqwjIIe5DpvlDpNph1dZnLP3dNiOrGm3i
khRQ8CQoD6w0gF7PYH0JKB9Ykj+7MtZ5/uAKig5p9mx+8/E3Lt0CogHkGA36AzEB0Y7kxmrdBj5L
R8KK0Z9rDYcDSUjt/C0ekvX4SAxCA1+yQf7TLkd8ZVw6addOH4T97iRl21R3vE3MuAA3sd3cZ2U6
22KNV/iFn6XwYZvnWqJsVTMrGBdSPqRYJehv/vTKUXiEV2EXTyBQmlOMN6IUMrzDhwB+2J/e/NUx
xkQmFJqoRkhQ9vRmsM3bgnwsdrae+777FZoHwNqESCn4jX9ytNWsqvIXnWv0t3GsYtv4nZP9N0z7
nKVy+IOhHiIGXyCofPVF8GfrQu2pk42v0OGLxQ5nIy1B+tXjM6KQhudGXeYmZhp7NJwS+RUYkAYz
7xb88sZmVRjPBSKqZYKBzY1xau1G439rRk1UwwyCtuHGPJvtC8bU0A/4PrXpW4kv/BQRXXZz9hzh
gt2Hmu0RHxtoxMh7zSndxRWzGmmE/OLi1HVCAFfZHTtCDdyByHmjebxR61q3+Yg4ULOf4M6wdMUu
QzcNH/EfW6pUWHW+1ZIbvKpwBpSuyVglnc+MiDuwAiyG0eaP+SMfHZU3Xt+0Chbeo4dzj2j4f4Ss
sULSQYs5AgYEUGYHVwXAnKUOP5uwePHPIsrn+iwya2GsIu+Yge4QUUX9FEn/3Ye45klVKO+zW9mp
QCaS+asDBEa3V/mwcO602D/23BgFllagaWXdCSe+8rh5wKQFGgzFbVHq8Avzqj8h5nHQYzTtnlxt
nWbBIxViC1sfl8Fxzgbn7F5QI3X0IgZXHuUd0f3lruj5jVul7HDaDFv1XoJjJdSX3DWaR5J/rMXl
AwyFBQWstrqr/RYHuI3ZC1M151G6WTX2BJoebjpMmlZ4zRAKZpPdIYokVRZsEyEdkAJx9pQ6HMT4
F0Kv3zUVtyByPOZk4ZTQ95J88QAhfpsFxpCqv8144P1qpC0UJ78KaJeSodprHmnz6OKdABOTHnL1
xDxQhbPEhPCF0zicNQrjYBpgOFodMPFVyHZ7E7/6k8Jfghpp0x2l6lBSGbFm2pS22g+KgyPNDwhQ
sPFNn4EJyOFdW2VVTzuw/0gmCIQcvLV3GvACkhxMzmD7xP7cLk5Bt0fK6f1w0C/KOyBflXLyuflA
+5adDKyAwboSnPDNy85+R4nWNT21CqMFZt45d7jBZKTApBHMXm89khAZ7eDZSkQoVHqgNo1NmyVM
jbZCuuLjMtPDvLC8piSNbkkkpfmCJGMSJBSqLx1Ec4ZAAMBlRsABM1htWBKzwyiCKU9vYjybuWgj
Nf9Re9G/E/0Mn8BsBNpW87ctzfwDzHDBMxfQw9Mf8F6wCwBDlyvUNcFHSwY3d3pATifTIUckxTZQ
v7MOwWJoEzgVuHghQg27ZHZw4Sl5Rf/k4ovHj3ucLcsQUcdZijIs/Xe37oyVOCF4R8dwQD7FSy0N
G2ZU45nfGFODzG5Y3uh/pKYRyddV+xFqJwI+DK1OR/5+LlvHFF1sRyVkO7MyADghbVZU73XpNqlz
dkvKnsDKcM6hZ8ezD5vpW0K7JLhcpW7ECvq7MWzIJuUbz+asUockN3LJOgmf5JZBdVhX9Xdrur3F
a4d60OArM1d6fmYNmngMnhkg0qXtlh7lyTwnBm5p0RqHR1PsZulSsu4uxQfpJJ72XXySEpU3hzbd
EMPatQQXo36fCw6TL/FfUoHhLr13iaeJnMSBMB0yS5AdTR/F6KQVbZNv3c73DE7qUQCK1DcD6ryK
x24tQAhi4SnJFV039FkmrExU+c0ZfS3Lm+GE02Ya1/nPQL2iCpvM5bFCBYWbZpEi+bKwrFlw96is
TSRW9P5SNIVGmZCh6jMXjuofHA2jV4Ai7VqbS/NPHhBAIuphfsObOMO7SILzNUD9oM4LPaKATiRt
hMzalTirjtYlIY78wsc1JY/BN9pUxvpYtwkigrsg1aqiBwgn9Axw8LzUQJEYUHkYAAWJldHXWCwn
TqF+Hekr842ykz/QsVCLXIJrBRkCGSVI+bnRB/zvsz8lIybjr2tsHEoeVgGOmPno34U0T3MJJRvY
LQb/nA8LHU1w5nOKlpdujvjZNQQKwcCRiY5LLbiStdZEVhIeKbilCBcmJem4j9XVKFi6euTiEZMv
HPMIZLihu0vAyBJYd/9MvNfC5r4VvvtLnSLNwZMxY2F8K2l+YODQ/8C3gLWIEOZSRy/RDGtmnrBZ
WWwJI+FJyCeWyd1Mv2O8WsRtDbzH8FmznIX80WJAb+fM1yPZ66rT+C5fVUeyBOguWZwW8h4UJsQQ
ULcUYDHkdX+MJCSv+ANIQ9JIaSzply5BYXVrczEmhKuHlMdtLvoLJZwiOPm0hijl1yuIqJE+oY7K
CtqSbAyb3zyNihlkFhkSUMM2HLXabVnLuZpC7unJlqrPrD+G1Up8UtkFL9q80cSSRI+evRNWiOYh
hGV1XfWQMIZFS3QKQ/PECWJoT39CBH0izNOMSExnASPhqf+RifrVaztZ/PB8BQsu8R7lHPDgBIwz
yUdN/GLeNMQvJTiVmA2M20TUBYiyLIFKDeQJSxgV0GTGKXf39DGnmQW/eQ7kp/6LIkIEDgZxA53C
aZXibeBd8/15CKTMV9bRc+Hh5j6C9S7K+x8rUnglKnq+eWTxqbODskj6EXwey2QlEbEFVJDICGU7
DnbqD3rl5pElnPzoAv3f/G39wP1QfAzRO2dt1EiKLgdeQabC8TLXnlNifqKlOfX3xeTyzxEWJo6X
Jj6HpRNmlzh89bkzhaFVEYmhep8RrVLjruedBw72LJ7tFp8oUx5iLImpmSy5NeIbUzubhKmhq+AJ
FbVrptIsgfYNHw7Rc8a+iHfYuvTiC3lZqdtphComuaUxv5AWXeOprDGhjW68eJkwz6L/pwJeaXR5
/SMkYfgj1xrUqOpOCexLAtcfoKj01XtNnkA+IJkBYJjhRIPmmdjyspkNB/QDMGJBqYKHp1+4se06
XREwmLkcdCjKyv24y+zwRA5PSCBB4vpv/4xfBzPuzMmXnEMPRCSJ3RCGtu7ROW94W5lGyo0wq8ug
i4tt5G/pSmpm1zFcEcRBio/KJv6GIfw69hxhj45kI+bSGcipjiFnxZkfDgmCRP7FTe1P5O45emth
vgRSz1fY/8DFidHg3zQk6yJGdwe0gGPcENyc8mywibltIJ7ZcCo5NgWYSwmXtKPDuD4xhWFJv9fk
bM9p6vfA+V+2PfGXtaSIM4/vi8yeZLf7W4Rz1ak+/aMcHPGdBie9IqDgC80QARFAovV3/VCoJgCB
2hNBPf2vNqatDOHNCubu7O2wny+scgf0TmlGRa7EirtBRiqNx4BVbztu/XpLP66OppbhH3hrUZD3
XFkLMu3s6jB9sdRHuzS9GDBL5SYmyHiYG/qaOw0d0WUIXJcqmXw/omJeAcQh7W20V+/vJY9MZUzc
EA9N6JYg5pxpfznPN63FWza1fLPAtktr8ir7ZG7lff4fTC+/8WjGh167wKP+8fMq5qm/JhdkEeYH
US0IyCRvq4g/Mwy2Sea8hS86Igns00IM0HNBufEB5xBc2FTZACHagRZbC/ss78EC2yyrGe8zZQQ+
cTj8cmsXyb7s1nv2EK/aFvM7waPll0g0KGMlMllu8RdWo8uIQrQHrW36arDlkG62ktrUn3bcxedy
ZvvFLzlwaJ3UXaJsB90GQZyVbwS2nLQmXtX9mStPSW+8rDliUAeQxDAcUXGrSy380PBGnA9tiRLl
l9oDvgyre+NwrafFVp1wkjOdf4BhtrduokWDZY1QDfQvvQOVffPUt9K5qOFiZCyezjH2fw7JqDp+
z7+UdPWNX13aN/HbWLJ+2ZiwUA/ryKDDGz+lzbnJzb/TLBNWU/upqcyuN/MIUq6q8q+86Zei3qQ3
tLW9uQWH3QBuG8dsYYfyVj9jxTQKXCgokHzlW8MEsc3LbU+sDCWLKbgxd/Qj4jtUbV4RTiXlW9px
RM3RjRqXI53fLeICyfiQENcbP1Iy64GWJBF4MgVy2fLl/TBlKz+C7uDuIAopPiw+UiCoGtHPkeMX
cc8q+PQhU/112yMrJavAQfWCmLGnxGKj3Fhy9hnuLtOCvQGLB/vtNTs76G/ykBYBMDeET7gB5SC3
ql/gUJ+zE1G8SoTVzr07qr+hCRP03ltY8dNTT2KwFUkUZB2n1hwPxywZ6PaF8RM6QupW75oaXCtH
FyZ/hMGG9AalOebiF0xC1b8kDzwXQgwLqjWLxtnphaWgoEB0EYGSIJsWVry5srtHG5PdMq5f+mfc
uWXrvoRk0zBrlR+CdsihtpYgXMr02X2YdFNt+JaKgw9qs4pvhrFk2QjAM2bdmeQgCcxGMsxWYYnB
/ZK5reFylyut65M4wodfkeRskxuT8LmVnSZYQX5VhH2RbGsPiA4mfNuMbKRLHvVlinicUDKS6ACt
yeVbL8KVh2hUUb5ZluorBDjQEeZknmpiYE8UAMU/YAbxKzsqz7E66CFxa25xbMVHjtRs6pNlhJsd
PfJaLn6zaXay0VUqrmvMrUlAhMX9bnyLHZKGnlolS0djNt4xcuO879A8KlsC2plFTwY9etuEONKv
kKknED/NYIeYAjUaX8WmvA39iX+ES1TbJgevcMf0IuVPc3TrYJ8lqDKd6p8bzMJtZTsXVmVW+IeA
RPiorM6isGBHRzK+2aXaXyHHB1yRJ+n7Wip3JbkR0TLHCK4VnEhbKl6CN4/3QrQAcYHqBe+ZKs8M
8zdjB21y/NYzBnJSf7mhIYLiY3iCAQr7YwS4B2jDIa6xqe5BLng3CFOZu7Lhikq0Byt5y9+ENtwj
jJTQ3myHpk344BN7qwtCJHDW6ZzBZWH2js7c4eB95o36HuMjtOihEAG282kPk46MbjqwNRYKnwiJ
DfzxIQ++GwpLwsEywJU4rsbxc/Q2SLyVxZeWrrojB9KGctf7PGQs/tDTF/oqUl8As4HOBriuVm25
NpmUCLFmdkNHyt1oLj5DliNpzQ+R9B/p9GDAhraL1AdMTuBgpfN2iBdXqmRP5XlANaYjUXASyY5w
mzMRCMcxJ86FnxUkoZ3RaRT+AtvXiujaBdNY8I/Dhl+wea6onuHuL7oXQffm+eokF7fU6Gvb8yFx
1qhrjqj4SRWDGp97gllwrbTEmv0iRQOPRqXT+zta24k5LrdCCdZEwyhiOpwbJnLgON1z+1Su9JBy
F2g9hOMjFl2ZVxsTR5YVeq/Gd0hIYIzh/4GGUOlyjsAOLZE4gXxxCYxzj+AHQD5nBkjd+kY6TU45
SG9NJsubWxcn2bsW+jPS6zXtINGcR/cQlD+1vy/yec6YS07/Yq+zGkyUcXlReb8httVSBiU9tv2u
HK4hKzUZ1WuJWtC4A1eT3Sm4TP6p5RVg30fmmf5EzEhiijSSXLXOxUDFTyLSc0a/J5NQ9o/fJjkF
Mk8NWC5BkjE+LyRqQb7yOWVQ/ItnCMFE32rYWbveLcs5DIv05AprJquiCeuUnlICoVV9/ra76ssA
9UIvzPcEUjIsPrXCKWSqNkKHSs6Qqw8fEXl5ZGIy22j4BH8X8+qCkQ/DEzB5+VDbA1Ak6SgoWSSO
ucqtig9TOzbNpwbBFrZbidt3sYrS7+qey99cUB+hYk+oYBXiAbZMVB4ixNr80cWDmf/B+jLJfjYl
gdk9s2eTcHGjxmKNbR/U4zXdHmutSZOI+WcqxL2DFmBhFv7lwZ5RisAXVvwJXwMGwmV27BbnNl2J
xFFZZPMCDlJg3mNYRw5T4NiU9kn4C/0BSBg5Qk5z3OJb07HeRuwtykoS5qlX8OlC+gzJgOmeGYek
1myZIdGBfImHPL0N5L7SHwQ/lyzWyDpxFKL8GLYaWGiw8/0dqlBGeQxgqisop7g7k99P9HowXCJI
IHN6wvc3qyBfj99CbmGrwFVRHMiVhY2KbhFyR8of+DDr4haXKySTB/K9YL6z6JjmlD+h8CC9mtve
6VEXDMuaOj7kEqgzL/Pc+TbHM1oeJv6u3I6mxf4dEOub87vZmOA5Lot5pG+9I6yyt6b53bjF3wRM
vxZkV2PpyIi+AshU9BVShlQiGfqO+1HlPqwA1J8hsBhEAly2ds8iW/kgfOGapzYHLhldYb6OHSys
8X2uXfZfpIiOJryvvqRMhVTUlId33ZJKDUArO1rvYnzqO6fvDqF69gk6SNWznLlZR+DZj8SW0iDR
aOgyJb8+hQZAQ8f8c5AmO9xN+3qwQBhVUsI3RbPGKzc9CbtBGQ9kccoBfX80O1jhYngtyqt3C+ac
uFVpngxpbyzcib0NCYtbJ/fiEwwHW3NFnCxtruEjDj5qzg2MV858GttEsXqPiiObnN7p1iuQfvwY
R9Oj6mtVVdapKC9panXi2Sf3YQ7K52tP6yvuMOA7N/1EuuhNbseCBpLU3PzgBQFYrJjgOVWB21Ez
YCBbLk7EYJrDtYhgSlek7UjKIVs4WgnNdsyiz1kMsH9H3qkgnD61E2o5syMlGgPv4xoFILmTMoEU
2LMuxH91eyQBOnLse8/idp1wCBEiFu8WwycnKgt0vRvY37C3qcll4iRHtLrsvsXcCi/GYTLf8r62
+7tpbPrfeL1AjklkGsToE1ZJkBySUghYEVZPonpxFFCpSoWJLz11Jp9dW5J+sawvgUh0bzt/YR/0
NMvojggUHTEfrcT6EjrFJvhZVLaYEfa86f1LUyzJhhQ3zXd2LWgzRwCw4dIv18pFCflVAseecwCb
G2Y2wj2t6QGmHK9O31W6apuPicoyKpk2pGNQZ1CuUJrid2htgq3RFQg0MRNcugRd9+RL/6URo2Er
kW0sfgJQweYhK9tSecS/PlzaP3VHuC+el7UIcgn0dE3x7+KwUu7SeBtlG3eaNXKXEamNopPY0XtG
U5Bpl2RfredkB92Sekuqv8fJmeiBm6pn80QvIYf/5liGXNkogov1M/sh8MxXZxyKqYfJCgUuoB+s
nbpEhEjopbyR94TvXfNfns5atoNn/9t2DmoR/vdOYObd+hoAJ2yZH7JdOzpFckz7HAGsnuk2MiBc
2oNE9Qz7F03K6G/LT4Enm2FyPCkQXMZ8juJaNLZNyrJwlQWSvb8VsMyBXuOoR69OD8TyN4SYxyzu
bUpgQ6wwnqXIrsStQuwfDRkrQrEquIdjJxJrslEhHmBvo9XovVXxKxFxVK/Rubfo2GS7QYQU7yrx
O7iGDRgUxkAOX8u4lhu8wtyO/emHV+JAnxSe3OhEiPXkkCNBEA9O49mASdRLwitsI6RTCCDYyzeT
z4AOWHOVBUDB1+QRE6LTGNBjNeFY2WQJQpCCWqZl8tN4y8bbIH5XA2xwR7V9Rua2mo6FiXhkZYD3
JPYg/UfSeSw5qmVR9IuIwJuphEAS8iaNJkSlw3vP1/fi9exFdUdVpgT3HrP32vd47VlE6dDZAQFD
5/yBg8sYcKuRgUCvE1+r4QeQlbi3WFXaeXvPfvXoW/3UdwCqcf6mSI6WvC2OwXcL2WPrVDckugUC
BGAPm3N4p4M0iFS1A9J+3RagvK15+T2Nz+NXxDWrnsb8oxhXPbsaIITqod75xe8gX310siTdNA4x
dNBdQOy2B8Pfp7uM76Ln7mSwiabZm7EhKHYx3Ppooxeuj7n3x4tObOnX0rOVaQ21A4fgwjh6Dw+R
tsNbiIze98haUd+y5tE9atTMaIVs/St+VuSo8NMXwqUAdzf/E99qHo1A5MpKgjMc5DA8mOG+AC2i
eKCfs8ARVGa9nxnfaQNBs4FVOT1zaPRlgPlihxkFK8u2q9CmEcS4BGAjLapbl503S9/kpKP6kjH7
wLLq/s+jYq7es053Qiz+WE/RNKKm1edvM32oAXSOBs+Qk6bETrzLttm7iFKYNZX6JbtHFvoDvEp4
VZU92aEke+KqW5abJBBl65gtB4Vezb5APTc2/hFGD8af9SfpThC6NaPkYddTfs0TrRNMI6dB/Gtg
X897xObfqfaQZlcYtuI7QxRGgVi4KvU8Q0NFNkSqAaJmPdkvoveRCQqxeuTFYSdnSUYCdyDRpEF1
zT99nnUASsZNiuyBt1kPfzlLWywXtAioXwiNJ5nrVouXXvvuNrTH39pH+oCgsle78+Ai3yRwEHzq
m8IRopIDRgvpKh9BvDMnTOk/EAoMtG3sHJbbpKPB4mxvyLFikiwTeTLsDYZHZfGMNOjLHpHJjBAh
545UzNRMifYrPpAVLvVofa88qgWmSUukcmXP5ZU1r0n3hVUFOLp6DmlfWTlkxT5ZtahjEI8O26VB
+knMEz/FPxPVCn+ir5mzg7OL8zO5odFa39ImHTlJS1fJHfW2wN7IaGEpsG4uiUCZh0qlxyyw+Uco
ekY0+pqwxnUBxGut9p78KBg6Fjg1DoPhSsTKn5Jww3533AtvEiqQHeFhpCXBqWO2hguOkVJ5lv7q
0tMxV1MPE58posAaSf0iE52Jl2nMK07V+AuAZCwABmDde0EA6tuIZ3tOJ9mpgiceNNl3kuHCIiog
d09lWAmksLPcUOIz2/LYlOx0nxT5BUqFRIdx4xBP9upKxO1YOWKZEY3vav9yOm76FYrdjD7lKadn
lgW9QqqlbQznZXUt/hCm0yNPbznEn75naI5pIZI+RyPhnYzId4oE+f07IdhjRjC10aI7HxurJtQ3
rJqKDEd9+goGVAK4308q1qc11IQcSRb/J0jNtG0ZqYXsnBiFgC2sCfRhf+n0V54k7VqIv/2JIW0R
ugbDHnFJQZI1SqYlJJbdP/Nj4owRNKI5YJpgrelJKGnVt+JBOAxltMXWZSU2V0Yd6Bty9UHob9Ru
l+E7qMi3ydaCRyhuMACx3sbx1Dh4Ztl4mbYpPOCmxf5fR2Y5JgMrviS0fuZnw8KnWy7ix0DdixQ5
ehPQBlLeFt3CMyWl0zXRjz5V9iWMzDBuM3gt8CpZuku4aLxnD9ZtWYAI5i8Sryl8xOBBQALWr9nf
NuKXhDVVhO4Z2cFXtZ3YzTCbJ/0CJh4LZt940Bv742G+DPNn2d8l4Re3JELVmkBIxt7J2W+22pNZ
NKY7Wmncwgj7k+jRpMekPcGQk1k0MVUN50uII8FtZw9SWUrENVFWx+boi3xUX5lyKrSLxap4MTBd
ZOXUBFux+5T7jWQ8/MIpYRtrJlMBJqdPBUkM1zGr3RBtIEkcAk4EG7IXElWWmTZ4txvxaj4FbNz/
qPFX2/7N/Q/gMrIPvmQqxYA3pwc+1LInQYfkRcHvKHyEgqfCz4P1yQUIX4nQW74gJ0ITy9xQfdYh
GgaGXkS5qs131WGbJr2XOODoBKi+/rI6jPbs6OjJ17DlohRkwDrSO34SIkF0iC7t10hDLxXnHk1A
/G/ZgLXbihyeNxmR70clwR5Fx2OskKNL4Rt7Pln8F+nEqICz1Tf5Ea1lpLnauJW30XRjgmBwPnbd
pfFxIz6ZsKK1gJSxJ78GSGEEX54agYm7iV24cFrhm69XoEQPn7BHre7KttCPruzeZuU9sre6BGdw
q+F3lZJv4ROiznjJTj3aFCp1n1ECCFvg7m4DauulDDAufqfgyPG7qWHu+F7xFUv0Y5qN3VdB6hQq
J/AubGZp7Hgq6WtiFhFH2c0XYYW+k37y8cqIF6eBVXNufxWkyaj26P8xBACVzYBULk4NPQIFO3tP
DGjMwdETgaTFRY3IRxBwkPND0iGRFBCu2cPh2j35+YhrQaU74XGfCLdZi/iaQMuHD3NPDa4yfmaJ
3G9N/GPL4MHuwlsUoA4ivGIIdpDzduNWRycCY9K2jh0jIdRH3Idf/W2mX1nLPzCn+lWCK8DTjXNb
XERzh+vBJ+mXbd9afMp7UleYXwJZ5uRJ9oK/16wnvR5OPonX0sPfS99JiUx83oa+mZhwgCKsnt9r
1S23IU5I9gb6Xil2Sn9hiZjxnNGsTFcpcpnW8hsPaxVAH4dI6yIYBOazzKqpnI4dQ/wBSc5PiHZp
g3sZwbcZQkRkXMbQcIgfpGRPGKuUXXhEWWWx9KzpryrAyTxASHS3FO+zssFmlZyxS+LGQ5thPUq+
XBxC6bjBf1+uDtBBqNgZcrr9J2o6NmocNuJWt7C3szher4Nd9eE3biJ65XuGS4OXfEfhMSKOmHaV
h8BiNXgznzDrKkANcLKQPMkcmsG68Chh/WIj75WQxcsNGQFOibE7N+jJDlQhDA7Q9X5RmiGRa+w/
Uz+acu503J0ANqQdW0L+dmrAfx0V3ExDoC3nr0lB7zWEwF/i/K30gTXS/4L5SVfFTsTrHRzbGODe
KhHO1SHhUzteAuSPCHwoRi98OcIA1wkb95a5H70gZTQPnfmX0NOxa/aAZ25CE9kMybQY5SqqD9wh
x4Y70Drgwm6uPoOyn7I6R9NaqgD0oK88FaR7RcRsEUEAvoihzIREw5l6ypE90LpIQjSzi9lVWc/O
/4Zh00lvFf4QAJRAaCEobSxYOx9VsJVRujtidOjJwp6QdTAR17KfgDE2PMVpcuZrJ/0gBgNYly7E
cgfFpvKUkguilKHbc72hTmqrNWITKktPeyozYzRGETOS86OCd8kkSxeNQ3yxiMlG2INunMMO6ufF
fGjXpFhHBK5EBPAMl3I5VOtNtZv3dEcTxwIYtnwLKB6QKfpqp8KVcM7xkjqA7lnLUCVedJ5dkCLL
oPHWiUjK7MBg/wvz801aDosb1BqSgCub4ARlibWz3mPiZouWYO7ikcdXTduH2Uf2u+S5lLRObvlm
7TOHtqCs2TwR18U0ckflTtS3SWnEQxIRVbysik3sHee/CKu2XS1KXeZglB6DvmuKq88D8EVm9xZz
I/o1kQ3rvMhV+Bgz8D/5St4mLKLex1df/cbVKUVTGNKnTRUoIJTyCwQwQWGEmAF+lWTrwLivHSVf
ic5tKh8hAisRpkKO30Xd6Pmjllj5f010mQVqzTF/swY0+3ZUrEdShqTNcrOgRgV8+26cCAmCtMfn
bj7KaSMcaXwRPeFd0zqKDH+vNlzSCHuzGQ9AqWxkBO8GUED+KJQe1XhKicIZDu07aSPzbMMyPDKr
WsTZBDOThMLoydgkyq1EgC4xsdyoZP+KLOUdTg8jggmAYB5CxbCf8RENggt+5NxZu6bd4wXm+6oJ
KQw2PEkyx5LJqhW+zCpAGTUJX8ZeH9/r3FNwUki/YfXNc9bDud9Y1+SSfRcV5ngTARkPJ1VTOWGE
vFsRCI4Thodxnw4vrv6uZUlxq+Heyn9++MzTexG9lJPvcJC3XxqUFqG8G2RurauPVEJiudLEdQs2
epU9jVMW3jU2eASxabsYdREX5oVyguMZ6iiDjfZ31rCZXcf4LrDmmOz2K2ZE5senpj3ruMrFL15H
1isjYN+XNHmk1abJy0f5A59M2GEhuiMdL6Nt/Uw0VxJcbFwldH3z31Df9PFr/EQSWiz9IHNNpIAG
KuOsdxSu0RXi3okbDjDI/KIVIraTPZqqbKYPvI6fFQ1KxnzKprvojsy1cNRelXuPsl/3OkZeOTzR
TXufp7eO+hRjRJ4sKNuKjlzb5fI6dZJrRPwhrruf9F2iqSZmfq3zAMLdQMG+16ubIp0i7THhKZ8Z
5d3oyHsJRTZl9p6WTsw3Yfwk/pavP9iIzBY7xya1lV9Tz/dRvK15Ow2ePHQR0FqS1QZgQXzQHXG1
BhR7ps2K1FcobC3rF0cCNNvFl1vsU23JGeyjg2recchUu75bV83XXCMwBGfLHMMO3pvMtrYGmU3l
1vdUE9a3Uxk3RbmixmM+1O+bABPQOjryxTFCFb+Xvf/QnLDwKIhZiq0Cynp0yStgo8vKaaApY6xD
GwbPb5EBQBLGQfPXMvD4DtYZ5CIMdYy4SJMJWDsmpGS3NwNOFAKIftUy01gljOChB1ZXmbVucivq
g8y1EW6kD5L90mWfZwuTixtjoGyrCMa8Gj1xOVt/nVHQpn8No1U+S6aT1rp4RRseOLCxER+RjU4a
xQAWYmWLNXA49u+6f4vYbCNYMpkN4dJ3z0ywEdGvyY9QViELBYxg4o7bgcU0/L4LOyn1EkyxLV5q
3IBXjUcI54DwawakdT4m2VFJVqj/VXAxWW1xt+kbSf2Io53BrmqskJtFxBJsoDIEz9HHrNEyeN50
hExGHNkiQw2igwVEkb6j0P+Z87BSxMCZFFJKY5Z8RPU8VZXolS+VSqpGAKVsnYr928nUPHlvgngD
Li3aEUjvAh2R0HjJfuRgZg8R2YpdcYmaV50VPmOx2tgrylMgZwv5gcuUPn8Xur+eYXumEvHA25na
ZIaeyQTmsS87cqQpDEOJVeKnlk0bw38q0ObR+RLqnj2BMst/ZYN2AOhhvSxnK6IjHI16zsOmgw2j
Q079asNPmL35vXMBvEuP/DKxT+fiZHo1u52b3kukTFxktctkOdJWWn2sre1ARFDpyPUzvfdbkUm/
Zo/yU2lYigPNGY4q+Et4UPimmSgzweE4YLbz5F7iqpHgk14kJs/+JuFsgcASbwpW4zuBKW7KhoHF
I7HMt7j7M6p3UfJmUr8KXq6GI8Xlxc4lVxlJl4I8/xw5koJ1CKsdL/66KY9a6qbtpQL1YejXQKbm
tChr+AsYfZ3VyAPQZkqg4BcwFPLR9fw9o5x1W+jOt9TaMyj1GYwQe6FdZBSpP6JO8cCX+DnRBumb
2nCG8VSh7aeyByJNYT62zxbiGenO9hD8TPEX6tr2HqAegVF6i43PITrJLYFXhPIBfP4tUTAE2/q9
X8nWWy3/ywTmSMghMaWLBxPM/QtGHba3SLEDPnOWQpZTrWUCNgVevgNJkUy4B7LZ2arU5MmxK6ir
93a6pfjF+QlrktYJWXgEG+SH1B4NlXPa7qaaKxlTaVT+pWhw9J85ASWk24a4uJUTYIn4dWOsfPUj
lE5LIBapjvdCAeL1xvK1IDOO56TvNoH0IqFFYY3e2dphclmfaasPTpnzRJw3CmxW9AiOptUbniSQ
j/vyHMJsjR/5i10lW8rFO1rNn2rpMfINir8iZv3KqGT4lwj9XnEktDXyn7w+wnySP3vu/IZkQCBk
4+gJ/epSfXedCywaB2jnwDfc8XxUd2mpXk0FcgjrieRKD8Tbz0qmYg+9Thk5OOQHQiTNja8AOljv
pNFzZEknsJV+b7td51Na6xTwMgYjjtUVorDwG7YoSLdZgF+KmDYO7D+B52Cgskol3MTCKq5ekUJ/
miNjgbnGbND87eidyCk22dmz0vg1rD39nixvSXUqVTtktFohkbmgYkc88jcCeQHHdm/QCc29wznF
HSZsVH97MQVGGMJ3rL5U5hUBgjC0t+g2Z4SzY6miWvG335Siy91oHov8oCO5WJPG9shie4wel4Yj
K04+wvZX5Jw0oy9tyVug6PoQG/Mn6I4GwdDsnDJGDd3o5qqrP6yN+tPiphsPHedHGJCSwPzwsuyj
0KAS2lNN+0In6/7UzPux9bpxPTUiKgVGl0kNYyS3O4HniGSXsXdCuqsZCVoFOhVe5kw5ZNxF6a9q
NFuajxEco+HVLXgcL+BxyC1PU5hhh4Gt6A+B8azOuoljuIkO462CDhi++ubS9Fe1fzQyQkNGwEhm
MrIVqF9iyg2ACbSkA1m3N4sNGIs4+UBwGmsXDuQg9mb1vJyqXXzKCdAx/qWgyDXabfmSs5Qd5BOS
1Yw+pm7/Shpyn/0nWllGkEcNkcZwNT9NGlFyJjNK+rTYsy8xfebHO505hZgiGg/2urCFvErTUc6Q
MpFjvyyU19Ohth4GCzVTQCGAb+SWqYx2dzID8ZnkUTZA2GUHAqCHkXzLzwi5hZy/J/ndp+3pFnBm
FHPjuRrOrVxYd7j6u1OJA4QV1mjnxnjUZi8y3gP6KIY78ksckdB8BFgrdZeth2UFzrjwGdgr+tes
BLR7MHrgBCet3FXNM4j+8t4jgdC/VuJ2ml6av7egBoVupF5HEXrFIWUbSdAL7foiIt+3BNq0x0oh
TFLO7ZzkoAKk1TvnGVs8DlMRG6oTdjtLPeSwZdIKMjrfEaKInE75mapPMaLRXenJt6i/T+W/KvmJ
h4uunwLjNGaHKt2N7PMQx0F4NiWXnIMxOXTyHoVecyMhoNlOg83P2MNSZvZlPZtqDcnOmB2BzNC/
TD7qb8qXz7kXcGPTtQxelCFoAUIsW5zFRJ0cumeUnXSKDH6FkYugO5jprsfyENPZfhTRZWBAzoMK
trPj60aMfUgOQfthVtsWnLW6CUnx/I6OLQEJsFpZN4oXhSCgEJvLrgr/lcMze6jftLIVO2/Sg5Ay
Uf0ifKmRTJ2nO9DSlEUk+e6+W76WRfRPdzH4h97m5Y+PBSqYP51ZrnBk7tRSzBnutADLGDYewCOg
0W3ZHeLLQaen7QyJ7KDDgDZjJojkOhab8WWQXdjep/tQnXsCKbnDu48WlV+jcGP8ofVXH4N0kYYI
UmyI0cUus30afAQdTpHyN1YeZXavczeUCWZhTQTe0f/UiKTJt8Po5G9d8dlB0Xq2pUNhDKcuoJ6W
bRkTUC+iSt1KyTH8Eu85E+i7eBdQIDMORJDQ7mUDcf7K+hem2z5zhw/kcHrjCmgxD765zy5YU4yM
CaeLGN8Qj1Luic1WP0fNhnWAcZ2I/mI/Sk/wSc8GGI4UB9mDpSDg0dQd39whPAe/NvAujZ7xN1fc
3IEb687IDPSR/YD5AlcY5xxRTya0xkSrMzE2QIn5DTJQ/GgJXxi9EGEDQjgGZZxziHLxqoe21h2k
Pl1JT8RB7Oo6xnKoVHKBWGe8s2gvxQ//HINoTTmh/pKR7M8edqOwyGdzgzgSjIhb2rTiUhCNgdGq
w9eeZvfPARyMudUyDB24CfJ/Q6etFN0blPXQIlVOnOliRecC6DCecqCiRnOab0VxFspTiZNFcBQN
OSvkzb/GuKEn3g/lkoM1CwvqpycjOd/i/DeBSPlI3Z5y5GCojMhpJxr3iZU77MVDC4Wn8clAx0Wo
4n9x5fGORgy6St+Va8AL+AbYQCjhMcGNhEvzpLFHR6jBvOEvM36gpuGDCompLd40Y02xaSEzvISZ
W0tui5npPWnPzInQUl+H75l+HHEQYxja63baUKyL+KLPKHoIfbZA1FPk55C413Xw2JC8xKPIAzR9
MtcqGN9d+2ecnCCMSGjxSRwS2D/yP7hy6zXEQ8RIVp89pu7aDdr3AhFbfZ7MYxMig7rXoPLq1K3Q
zlQU1WX9lywauewpZy8Q10gOIKUnu4hFzc2vyRbyVdXRmYSE0LyZ4EvXZj4NAUn0dxTWuL0on5pu
N2LnJlNiUbdFRF81TmJs6+yXCQB2NXC/ryih7V9Vn8i6eerLX9q4LPmIgJYwubpD+0KHT2RjhXaK
M4OyQD8Y4Kj+StKWuZM1V0YxzT0AwvDd0t5Zx1m52yi2oHvt7ILNY90JDE1QPDoDRf+IrJ3ULARI
FLYcPBxV9VY9LHyONxPbAJMzr/qqhz1DZ/SNGCPMlqYN1YLLuInx5nRfcEjTMY24IhHznlixiGfS
DHyLdDFHTxzVOqKBBjyNSwsTqZmwgKAU0UCU4KlRbx3oImtrqhv+A1mWf2QbWNUco6x+N+NNtlbF
t5r/q5vT1K3CeZcwH/T5iIlaSrvDSNKsfByja/LTHRLpgmgvAFlbEZDxrLC/f7dHgaw6Vi2fjH3B
5I2f1njJW7umA8iLQ98f+cMObYR4XDKQZFeDkhvfVHh/DPH6M900LxNNr1FfQY5mXjWTubskycQf
Lb9DuOnzVVCBQhv+aeeR2S3m4mdDvR1Tnl4ULgmmHgoTNHMzPlC4JAk6/j3C+q5+BxrF+A6O9iw4
MeZvEzHvfnjnzQ5wzoqeJNnyiPprI8hguYDcSAhEFpp72yL83ySDI3yyVqtf2ChRPkbCJWMoSPYq
ITvRDZV/skvp+jqwKGvjIF3MxWwOSIgwQbxeJJaFBPcZKDXI7sRXz9JTSXYDWnZKa+k+SXsG0ijt
FMGObmJGaAKWXcKSFhxejtnPOHDIIgrvKOJbGziPegLUPd/b78g6wSAdaA9lOvyL/CoBBDXXcbrH
Hf0un+2tgIvW7q1urecbKg4ghWJxM7HfrODJJtaFz5HfYZg3TPaYNwQ7n4UnKU9AGqjVUG0EwyEm
TvdKGPLwT6VDhbqWuF3Obn9HXaAy1hWOoiSvzTeKJ2awKXHR1aYzNyD+i/RnHLgK7KyCaV6YGimo
aCVOAgZLGOgpu/+7YjrVrZcPA32/Xjs+YRLxkwgL6pzoj0EU4h0Acaf6nJ6DlwVtRYGNxu4ZbcJq
+Fc+cgjvNfQk/spB2Pj7sf+I08P0lnIyWPcexvE3a6ZIHWyBvdIih5iXfZIBZQBvtISrfiUfsV4v
u1FWPcSsBG7dPMIE/vXWsM6F6VnoVSomzqipsLewcDGlqyh/jrwjGlxj9q54Rwy7YD8TLywsFvgs
O9eYIOVbwFCmPI2Mp0FhwC6IH5QZHJig1zU+bY6c+QYXPHMBwCOYambOBocYclF5JYwOSUAjWBFu
r45qC74jGmyeKQz8abop7guku0WH57TlkWUXTXHzN/3JE+uy6S5O/JsrA7EtSioqp0qnWenXvGg7
5UfG9wJvqe63U2GX/XFiOG4Yh4ke2Xw1X9ZPs0/kR+NfsDZm5Ddgn1o8VQ/pa2RwrYInApZUQRnr
bH/gwz8zOqoUh0C24lhQxFks+zGLDs+oAGEc3pTvuWHk1YB9ZUlquob018y7cnhXql2eUijIP4Ky
GZmARSIs36UdRPKujW7SOarEmc0WQ4mWuOWsGpFPneX4WmNLScOO9pDyiH7LZY7UMcTLwh3BirKP
SD3cQZPAXIF9dM7/wSXU4SSyxi7kfwlsfuV9u+f37/Q9rxuq+JjtWNZ4cz6zW3sAHZZFcDegnN32
ys0gr+We9LMFUNMt6Q1ycly07tYvGhFmci1MhU1DcCyDlHJ/B8pQpm+Bfa/ZWvEzdsuk7AbFhtlt
ahywZ8Is4t8d3nUMq3xlG5j57NGhAf3HGZz6HzAKKCxyJH89mEQy/QZCnJmjgCA5tQV3kscunQDB
iLEc6XagPG1iHTvkATPWsCWHD3gVOsQeW8RCYf5un0wKoXACZpisT0BHvEa7jDfqRFYlppLaBQYr
pscG5SwGgmRXHjSG1Hi7HjR7COGJPVzPT3nLNZVTK7rUNvxn/xIElg6r9IXzAd81YikuO1yB9Ess
SE7jZ4R9bwO9+za/TOjM9HuwjQUP6S4Da6ThiFIoF6GvdrskcHmXE7rbc3DpGe5wp9vqOUvX+Gus
3xb0h218glIb+jfW1YZ5tC6lzmjhY1pWvIKXaiQOEoFHvXUUTxx97KCOBvNGPH7jbxafK/2YX5nO
JOlteSIpGmO7ecd0sMU1aF3e/I2IXeUdV4nlEVMsQZUSkEtRVTvhDiGw4HGWg43KcRltotHjcTGY
u24g6LGE992M+oHDrL8g5MOL0hoIyG2Vbh//zBgix4Pj7tQn649M144byo7q7WCd4dNE6jreml4a
Ls8Gk/gZMpdNHNEq/wCZ2FiXtF/Y4WXixAxpYp7zDwEHiGFP2d4APVzbg/KCBTcXT2xsHHPTdFzA
V9I9Y0HVxRKXKMYGk/KaF96/geiHQo5+WMVIFv8iL8Ls5XO03jr5nw/mayCwG1psVhN7pTw7CDBf
DWWVEXvwkaqQad/wKRLcM6M183qF7Ru+1jh5e9NUiIrxd9ifB4YWtS6tZBT8cfwjyT3y8XUU4gVB
FMa+PkYnIRbgEwLyE/lZXn6Babm3Q+3RYTW3HAjWxm+2q4lKdiLoCzE+N8hCnAJkNuP5VLCvsIms
iJnuNM6rM/KHEesmJOvsDGFO8TSYKAmo6YwmXJduSePWFBQDztTse8Ic0jYwfcIPQh2azlvU0dER
5LGunwcR8XnqosAxOZoUcDLIDsJ1E/4zyMboWLp4LOGii9p+ZOBF/IsGIYhFa6sj81YdM7Il1DNn
WAEc9hEi5bU87JpflRfZnj6UCvXNVqM6o5xbugiDauuZFTRNpyzeJK4mfrFGm1UynTbS8jrZ0S9j
sdT+RGzMulUrveqRTy+hw7nmHwpXvRAcsu7AUgD/z8ddt4seAnuon5IfhyUN8LzntOuqazvtiPpw
Ae8t40doIGt8Cxpun/9y6uA0nKy9dYtWGIZYiPJ2ETVaP1V2BM8QMvHsRMtQ1mthT3h54SmMx4HE
916ib9MvgLCa4tIoZa2r/fFStD2DgPZdC39qFl4m6i8odtxlTDz4RuikR6bAi+YItwSB7ay8pE8s
PsRsaFCYF/MLAg7YdGroCOTYaUfUMOKWdX2zHQBMQOC6igU2DBqXagmluhWG/Jb4xKRl3McxBTsU
Xm1u4VUzROnY4X7OkYdV338B/55ENJGU/08tax2cc6ryCspNxAOtXtThoIMBtEIot07hyUw+t6Bp
eEAluumTgUiIYTOBMutIPZYx5JuTPxjbXFBsdFlEF6PIgXvH0LJna/yzJDNw2kzFXhhZGiu7Fu5+
O3BVo6nNIG4mGoGF3R8EJRayFSphcaOCYZnGgzp/WcJOL8M1w1FMgOyb/ru7CVhi4bdrY09qQa/z
Dva4P8HSSEuDQJQ9giXzv2ragtW97pFbaC7BTQhIQlJ/d5FXv0dutOkvnroIMRNla4zIaWFdfoNV
7GLmwBI2axac6osa3xiveI84slndzQSexW+AiSJecsIfRhdR1YFhAFwsKeaaTOGJI81h9NXToDyq
+q5ZaOK4a7KvYXUFtVCj+CmcAPoCKCUh/maBluc3UFSy9AzRDCsndWKj19LxgGsgD05cjQvXpsNA
duJob7ULt20nGWA/yHzkKSGbt72Y8xeoCu4mPLnDO3V99ylROPdv3D1Bd+IxbFF+T8ifFMw5ljux
0KS11vRp3Qt/k848xv+rpgM2T/ahS5tSkJ0LB4IDU95KKBZOYbivUbhm6RU7Vl7MINCPOqTM3slM
Y+3zrXFTC9ql5dGVGy84xwHDUvoGyek4JFTMxtStiPFKYmj9dTxeUcl13YnrH44uFCUr9nCqTeTv
CYvCclgkAhqjOsETwxNyGz14wXhZ+BUNFyaKl/8uY2bAsGSFwc3+xL1UbwybRwuRV2AcY7Xi7l01
VAya2+K4AhgLEHw5jtGeFuaqfjGbROzEH4w/OeprRP440J2rtSNcnOcWpAyyJVwi109Uz+mb6JzG
U3mUKZWYYb/wXsUHAS2orR5wDwJtvIw8Zi4+NCoc6IZ4TuMjs5ZBeC/zNY7E8aisDSACgKfp8way
ruBQdV/8BCKzKyBim+hHDm8hC1nDK1pKWUTKAXel3d74uflqi51ly4w2NzDUl+TbDSVTtIRpPfk9
WfEoSwTP0rBXzMqRBaQnVWCb/1RBSIbLAEn0XYDvlm0xGaMc+7Gyxay8iA2S53xEkt8AGqcbQoCH
ibzcoADekQ7qjp98sDElIBJI8JwYtfXQ4Ry4qMrS8k2LRSSjbCQrnB2EtESAgAAWfmq2HVMGRmFt
3sBogHGgOhNdsyL9mF0RsWYF2r5rxAwbPiIQI1DQCwUEGSwsqT78gcdhsCPDGPDFq8ZK0VzUKIr2
HvL5q8Y14lasGOv0myS9ktW20CjgnEvstHqmri0+L54t4KW3mBYXvjR9YLMOE7TUFx+4JZtgKf1q
yKq7SNqF4Bhacavkb0aCvk44hVgsX0F3zAAAHnwG1NhWgGEhk4gT3i7IKViiVc542Emzi7Ans8M8
JwFFCsBZoHlITYM/Yug6mxSkujtXvkd3lB6JnSBnmQ9EyJ+I3UNXz7bRFxhR4TOP3lKkFOsZ7xPW
uOrQlHtp3k87ndOFuHgOWoBvpWMlG7PxQr5d0xGiSy1S10RMWdHdo6jJCEfJdrzVLOp149owyaP2
xWBFv04cPStfg8jS9XAP6MGfFOMDRv+HNLJyoHdnwrpllht7VKRGvA8eGV5mUglQ+iD3mYhfIUmD
t4f8JvUW9u/M+tBy++zZyZ1faBpe955j+HL11UkzCL7apvAiD91+cXfqDrspGtVB/ifCJ9ryecJh
qzzsmUHybJAxrDsSeGjZqlcPmS+7LoU18kVuS9RPT35sPqAvHc8kS7ISO8EG/jDK+mX9xROACmdY
0ePy2Ze/0LVu9Yl6k1ZS2+k3PgQYokxj0EYGyBVgavFb0U+ER9wraNt4yvKnrO/rxDP+RQ/tZK0r
57nVv8heY5KWROv4h63jz8xjyIrnApuaM3Cp88HeLCYh3PHrcDjqyXpC0/9b5Ffk3hGN9rbV+MFT
EoOuJQNQKBVpdF8m8dyZGyZyU3uSMA6if/GYhM9H1H1iuaHz0MKnITqIETvRqY2DfOMwRaOI/xUq
M/fC/MTWM7KB6UliY0oapOfJ0WK4FizNzJt8Mtf+P+WsZhufhKtR4nz+y+7sAiPEveEZ0C91ITol
nwKYId60wanNRDbK1spfmdLLzMwmFudP0B66FLQOObJ2AwDuSpQ6zWGQn6p4Rw1fsdKCJ8XQYlav
zO+Tr/6Tb990Z/+J7aDZm+JaTz9KlshufwWKfRh8hgALBdr02oX2yfM9rG2oH1gkuz0i9Qz93pbv
igeYRzdGmUjQEZpt5Z05IWEP9KMgmqlAP0U8qO2zOIcAGCyPERKXzrl8C/oVyVn3yTFrG7/+sM2+
gLGj2mRYyDyA5sJHB30Sfqbck9unRTzQFgJwYoPFExC/4iml1Dc2/kZ4cHQQ7rVctRpBtyIUE/SQ
+WlZym1BxNXmJQO3xZZ0F7Sn+S4iUUQlbONOxtuXvMfHOoRXKz9pyGaSCpjztbwrHwhBS+TKJA1v
tatVO4sINb8TprJYB2M3e0e3zsNcg2zd8InzW/BShwiXF6gG03QUT0usu7rXBwdIeDCAeXCVzxC7
/ir7J0gvRugoXNFoAA7gbl5SPzF2v7ic/+l8oisDLL1dXpZhY4w+XqBVLRzoNam/j/WDVW8z7ol6
2/C68DWwkoxPtE4dMlS6xRxuCWJ5hq67CA1Yfu1fuojNyELhsC1yzzxOBMhufBE4tJo55KEjElZ3
iKulc52uIZ/w4vbxN0TXYETHdVV+uRLbKxmHRbsFpKEsFLUbFCk8YvtkdrJvrXRIZBgXGAjkMCDI
CIj/x9F5LTmqZVv0i4jAm1cJEMj7kvKFSIsTCO++/gxORN++3aeiszKVsPcyc46JuKZACeIqndcS
SkgaPNMmuFAnxgWi6kc3mVOHG5pinNmlsLdWsUU75bcdUyUHTmnvYeF/IRrBNPfmjwHX9f+nc/A3
k9OnpKxTXPiYYuIWKP2YJt5QQi35Re9ep6T45AqnuLGlP5VOCFwIXcqxBdwMThUpWU3QqSPtcCIk
vzBrIRXmxHGwWmyu/WsbH9Essv5WmWPcLJwiLntJRsTGnqpSPw4eS1jIX/j5ANCGmlOir4e2MJKy
5pBRZx2lHcn28cL4GBkt8GJBsmNjUy6ZxzDDqm2GpmvlH1t26uklm0F1XghiW/VzmDRseleE3iUo
ATQ3e28YmbK0DRj+RTv9E0PaW3REE+gT9mo3BcGqH7BANeDViEKd62psRcm1fePx+kTqIq4Z7AT7
2F5mF2AgGSWl6NDrorph2AV7ovbpaOm+FrnkFyKix7nSmbK18PL6caMiOPcDHfcsJkHCbbmriP9i
5QBZC05WKNjI6u7Nn0H2OjSODtwBMTCsstp2Nx4qBNGaA4qLMBvwXhLDzFO0BlnjR36wwzzKI0cN
IJ/B4eZ7mE4w327tPwro9JABZx+7RYetXPzh14/NRiH/6LUmgu4lHXhfQYVR+NJAXtufFIbG2Vgx
p514tLOlXNqS8w/f8VFFyqQxxOKw0HMPazDFQrIGD1De1Qj7oscoonEBhUMaZqab45NvI04wKhQ4
OFO6xyQv15dWsYszMrKUeQrZn+H0Ra8kHeXSHYG4oZNVwZlsUBqxR2aGGyprTQIOU3OXS2zT3be6
o9ySECw1tsIJayFFtAkQQV9TuUm5C//pe85UiqI3QjEYq4jMKShp20Jzbwju64HUiDJGhR4vLaKf
5toJPp55JmakCOImJdgekVvjq7xFfNl9fsjRquqDlxxQZeXN0vAwYbqlfNJNThZPotQofa3/1zFM
IQPDcEPxhOOPNYC8Vj/UDzzUhs+qI+6/TcsRisfQrxjxgVounK67hlzUTxHxW+aj67es1ev6fv9y
ldjG5bWdzIP0Q+PENDpfczylxkeOEIBlCWEJKkaTTlrwtfPkW7gC48XugRkH0gAjUTyfonxtrHPv
Nb9aimNiobMSJdDiFGrM2cDdM/lyVFQBTC41AR8hTkSHoTjmGgB5rUHN6ohMk0jy8+FAAnMtn2G3
oRYZr6XPN7uj4mC37xmr+Phme4ncCqIAMaZ8JuSH4oJF1LBB95AOM4CoTFxx058M1bEs38A2RQWf
fmb9oSkWaLj3seipNKDcRG3gRBSll6By+7v2mDBTPpT2ypqJbxtmMEMHwbq/jZ0SeuCC4UcVWIgp
20c3TDzKeLLt1IpHytVPiLSlRf+LvVNw3ihn+VcNfYJPjb6XyI6g/w4xMGXQJ+apq62uFZPcrlP6
Wd+H6iSVO46OYtoLwuyAb40NeUMCWe6sBssIKilr6Y1BYKsrHDCy87lEDkZuJXYSEIhIqd9ba8Cx
f1L2rLebgLGCjRvYUbZm4NR3dij0CDYj9MxAv7oMyEzArLzCDRnhtoJbv8JMqFI4bFomSjtF/BaG
bY7dTl18YWrPj43phbXbf2KS7fuD/D6HjDNs7RsYfP3XmMRfc/fZRXDNWzoiJu4reT0H29ngDw1c
12+OPHI42WdMcOGOyHw042o+6fK/i3oXTxhM9lW7J94o/GWjWHlmv8qrTVXDnaYI8brgOeU+zY7A
oD4jLs/cotOoYSiAYjQejQouAuIEvh9Wl2CY5WvCz07teo9k1qfMd3Dn0bw7LC5vlb5sKDV25Vcm
rgIG5ckRXURRHq07/S9ND809cQX/sxHX1hzSjfI4XRa7gjHrm/eyn0n9/QalL2FKAGOX7RlIADFT
CHk2zcwGQH8DsxauGoagiffR7glsgQ/zfyTTzHIHCVRds5KMCT+qT1P6MWwl+2qwREMrzWCMTlKx
DxZ2Ch55UPmix8sRcYnb+i3YqfytlFC49rWfoHaL7QzCRbaGgDRGU8U6gLZp1vNhEKfMDoxd88v1
rv0QEp7Hm+CGHz3kf7/RUCuqLit0joglixUZnX3qkU36iShUqTfS8G2gAzyjLOvhQYbkzrpoRbGF
CYvadAqE6W4A4nVmI4Xbfi/Zdbns/zAzQ55oKicg6ZKymjX86CrVWsJpUPyYKDuRUVrL8E6RiI/J
1/JH1G7YGUaPlGMPetJB4JlvvICrMRAPcnyZOFXVdYnFCIn+UkEotGZnWLyogXZx7JVL9Va0HgJf
SXPawYuZNTKj6DZlcWZKvWu+8yeMgjTyBc2roxAIFeKnIfpohDXC6fkg7g64rnm9dWduVZBMLBHX
9kQfMnne6UsEZYXlRy0Nz09bU5j6PBign95gFTNnqn2qfyehecJ6OW2UjM9Qnn/O9EymoYTpz+P7
MzQHaP6ASfoanxFHtdSsO4W/AFR6dijfdzrmmpC4J4FNxDagUPoLsLx96+JpqhwKw7crcr2emx2n
wpyylskr0bABi3IABpODW+X14EiYPriXXw8AFoB++U1mSwMvlfInMwJFN2VzOjGDOfCrU1j51Oex
cos56xZhOVZjws2mQ3lnWgVig1W2EW/rZK38qGdjG5GG3S2mbwgak+EzFUWXV3yz56Lv4JeRrSTy
zz8wZHYzPj3H3Nsos6+sz9A8TNucdi3QsbGdJT5762xOT/2U5wduTaBkvJ2Ch9a5X3Xm4TXuXxwQ
P/XegjC0evPYsuXAmbQ0sJZEy17d9QAKrGifjV7EWLWGYStnSP5Z6iKh/qOZHkyEk8JKY2b6/tYR
HBtPOqkQmeDcx9v8O0yEODkQVsTtHzjQYAhMEG/MB5m+vAJPjK85YIpDj8sXvsYhbnH7b/TmTq7b
9EPrbhmr4JP5RnGjtaDUfysfSjDv7izGwYJ+1wDkWb+MeFj+0Xgbz5pkWFq/140RN2OTrvSIOH//
cZ1xQCW3isX6DQybZUPM0nzardT6J447mQ1THm9z7HXqAXp3w/NoEXkuYurijzLu02wehuJQxttX
qRyPtMDG7FTH0HpV+E91Dv8tRGqAy3do0P+TTp4hUY6YujFhzvjESl4xYPRhzcjlWZCOh2E3juyE
L/sOMr8GOFiaaIyCX7P9s0CoD/dWPTTd03qGhadRA8a4bKWIeBbn3Xqs8WK2PmgP6vMkbUF/yWwm
iMwk0kZ8UAtQNjJ/M/4vHkeMM9Jkq88GU3SErilyinsnrYnMgEwkKlvAx6X8xUQyPADJZyvH5LFi
L2Sle1orq7v2w3lgaixcgQlCQGtOrM4FLm/tqFIYU9i85tAcELQA0WOJLtECFUzetjcgXJxNhpjJ
GyDarzXAPjXdAkga0pVuLopzIhDKCRBvia9v+iRrqPDzjwueYewwgHSd98+bgf5gV/sA1NG83Hy7
oDmTfqdR8O/TB9Ky7IJVPoADOq3U2KmvR7n2zWBF8KhKL72o7pjGGBK/Vi3evafy1xbXt3hsJc4U
DI/CTFT/zNGtIMEGNtVRQxSIducGTENE948nQRQ2hKkRV0Tzi8vl/beDZqCshQMy55x+73XLNS4p
PYGZiq1tdacY7ss/atD6zpihg9KV5fR2TguIWiZXmxZ+JZlf4RkgKyirOWDgp/QUPrkl2xCrRIyA
kVxrCduxBRuU11MVL7Oh/7UcwQ9TnFf50liE3dZ6uQTgRXaKCS1v1hTwyGmptXgm+silgWTNU61M
BvlwBgXdpVgFJgyOkAoaHYZYriXVnsc4TKfZSu6BaKFnVF8FzkAuSbtfXNJ2z3ZIhuXURXh3Hkay
nb+xaWnhrQMnCKX5SS2nZFsARHCM30735Eo3dxU1FSySs9lv+UbS7i9536hN5yVMCSdyBTKN9p6P
TrgSh0wrTCSK8YMlihUNWVMTdOHgF2xegMTZhL7hMHbt4uMAyp+VRDrM08dFIHsT8xBpg8M9ucXo
h37kFPLeJpzHxuH6B+FQhd2P4Kq3zKDhN9qFLgORAFzTki0Pk9WRIOp5cEidj4L9+f7S8GJE3xTD
QAIJKukxPqTUm7/qJgBgyrhhNTcMaHZ2768Ov9wsnQcnXTdHcTUNe6JlmWWJ0GygziyZG1pH7N40
Kedxw3/Llx4A/hj/657yhwi+CDOI+igMPtYblytpaJj7qvQIBphu2HrKzR7A8pbyWXji9yXTuGM3
vc/jv9Ktf9KjktlkXQW3qqGJvA3ijgIFfUL/83lDht/NgE1ed2vPShV9l2yjVKTPJ64FIRJ+avzQ
cMsnYR/gxuo9pClol8p/xQ1ORI9MGvgeQrzGxXtF75e4FTQjKKHUHBdgs+2RLhHkOuM61hnszqxF
hP/TGY7G65iT/owBESsKvvHgbrqjRGTqnAcLXTA7sUk0IahFvmrxDJJ261oevRODdjf/Zt01Usew
T0N6BayL4RQNoWcRzIOlQVs2h9yG7Mt3Szdgtx4d5XhWuO/ID4KjY7q8stEH6zSuvdBYw5rObeU7
5pJ0s69gX8xj25r5+7V6JOiKfwTDLx5wwZmIZOTEku/LA9SDzCARmRm78/9fk/SA+VekU4TahhhW
hTWLdnyty8pJYbaBlAQf9DpllBrQOyi1mLD1Dj8mcCV248VJRjbD9S/PBl6tTxcKHlcTbyMcHGuZ
7oSl7IuHZ3qEf4iZaAazLprXXrzicBZ+39+yADeeAcY2x/64wgWBPYyzpWHm4oMTXfMy1tTrbLo1
H7xx8A+osE7NMzgS3sj3AaE3lelCClg07EwInJeUJRZw931w+CYnkdBam/Rvag7WnjZUf2TAfKyK
Q9jFVqk/+HkMACWi3fNzsl5EyPdZ/0z3grrBxM5yxRPSnULRRRIKRhze1dJ44czkONvlH0wruxtE
Sbb1xctrzrUJ14dE4tvcAoRAzCiAHngR0jslBfyLAYMAG3s+v1mPwZooWqM4ALcDlJzX9u1Y6lc+
PLSMVYJHUYEOek4pLD31w1Kd8r3Rb/OUkQXB68QvdmK/TEsqHGqMbm6aXEbIHa2DX2PYaFjNCbby
rAcIT8k8aP6L1nYHPiE6Rv+PFkB8CoB6Yw/svNngVxJNxPkupAiEd0O0F2Zxqi3uynVWrKyQZbwN
Yky0AxvHDh1Jy+0EBwhe3uxkcnvMRAmp2AUpn5ukpwfYaNanVD7GJdEIaOvv3XREVIZwIqJennMe
jfIBnlm/YRTN1b1wrdAcKVSUUACT+NbPc36P1yESzvX7X0TQbId8azmZjDySOduG1owMG8RrwraJ
V2zTgVfRavJzjcdii4BPsA4mMzaGXp/musiWZXtOmARvJYtkoeuQIrHZtiIrFcbp1ZwugPwuiXlN
IUsns2ehkVsPOWLGGWU64+1arnHpSOb3tG11IjJ8GPImcgDGdzshe762InXKuOyXpCQhfX01qxru
XObw90UxQ1wnaJgZrfjVydqOp7b3WSHID+CMhekAL2LIyjms/BghfibaOfa0ogeSufdK68RZNZar
TvnHmoK3iDjUBXcsUg5MhTdd9VN1lXU/BCKB86CXx8WlTJsIpPaiRKLm1spGYdh9oMP4AbOn1euR
uVl602oHLWNjF9dEdMOPhqbnpjIYvMmwZpUvhaCD1y65ZADNGItom/izQC/lCvwuwrUQXfHVJ+qn
BAa+3MgAeBGk2zi38u//FTrMubuNwWtx0jytxpDs1eN7od8R8pnxJSy26QlG05ivmJqJ9y6CJNtt
qtfB7J9aCFxh1Qk3ECc0/rIPYgBWd7ImGOhfBadVQomDeGJpkmiSETJT/IgWywL2O+Ke+8BYNuA7
9tj7RWg2reBlJ1G/qGTgBT5yUmSelLny8LD2+YWNHqwnZ/JHFiFj6smif4CFrL7+BcwOWufNxBqy
8j2ENvH2wYVDUPyCHcDiLPMkoFbYEqD/dGf5xO9IPI9/E8nGyO/+TRNdd4UsovYHk86GwuBqCcsx
XWVeCItzJunVy/dNitzA59GTyX3j8QfgwaDoZTBbJi5ldN+Gz7459ZmCcuBhe2cIMqGvXM4UyOjQ
PmPqtLWO5gXAdMQ4k5iIFGjDQuDPRZr8m0I/nLvFk652HwFF2IvxQ2XR/PbS9fhbXQimZ/ySej2T
bcVWqBD01K4uNTiOh9qec58WFelO4yGSxPkzCC4oESo2jnrcZAuFkcp2VKCucwdTW6G+coZ53SS5
rGfsXvMDlIQ7E9pkxFhKXsZz8Jotr2pWpLzPC0wGx4KnFQUtdquGiMdgRSzJmmOFOWe7ghYrc9un
XJvEWkviApyJZxgeI4SeD5N4ArYbvPW7L8XyNNao2p5JVad4ZmKvLEcr19eGs1ZeVLQprELuSGKw
2TF6YEjBNrz4B24bsACPQQgQE/9scgxWDDNk1AOKO31VwgbjHmw/zNtq53XFGv+pOa4waA6Bn8+R
lOtcWO+gxg1Hi7MDR7O5kjICMn12R0wL3WCdxqfhMlig+k+RvhrajQrr6xgdsK2e8tfphc/2iApo
tJPY7XUvpf+2jOUgIwsLPAhDwv7VkPjApIQ6yNH9vnMEJHRWuM16p6vR6m8GhrhJ6/Nc2kZ5eGt8
XhHwF4bo/J8O7r6Z7lXphDzyuwZMtMjgGlnmbDwKvBIB/2bKdtc6WkvQkxj5LYMnw433B0RCJAbB
tsPedGzRmA8kxTM1IAyawQuDjSXEPao92QEbx0xmUe4isnk1Sixs4/7VYmcnnOXoziUj9mhcebQ7
15+8+ldAaVNSGDDg7vYJEDkuThpyuJpXKk8mVI4yIGb5mLAWCP+C1DGg9WS7/pcTToeD82XJX+Jt
8plSRfVONyn/FjLqqxusQEZRR2tBD9QsB6zjX7K2rNJlwuQbWZuHsAq+8xySjscDazv8vHE8GRPO
Q7aX8MfS1fvUlu7AWo1xssYiIcxt83NiLO+h+ak22Y6QGTcx1+G4Vm9K4L/7A+HqPJspIcYoRNjV
hiPjKxPez0PmJBE4B4iKwzfEODcjCNcwcG53BsShXZLke1Hi1GJwtx1qZsfqTy2vI2EdI2WorENY
3BMeivp9DNOZ8a87sI0kkEqHVDrTKVnatgUhK3NjgCwCn5oSXOaU402oioWQuTjZVXkVvJjICPTg
1E/xMNe34kgPpy4N8dgLlyhAQOOzykGY3hIPbYu/jCaVrUFhl+i/r+ogsdyraRHsakS9xDuqQyAR
P+ri14LcHax76i3pAPgh7m9kGibGXT/JwLLwW3kpPh3wF5wDTlucU4LGXk/LvCr9tkDdwuKPS6st
N9PInwy3VzoiUEPJYfPFBetTTDzwljB4B3QkWBu4qvYpsA6inrS1ZrBDQs0E/RXboHARycP6G0B+
03tLC//abfip8/HcPvFryWvsSoB087Nwn+CeV/Af0Tgte3gctFEtKpMl7+lMskU2OD0KxWP18EeO
apEyQCS7ez47Xjz3AqYmOFEw0E94FeLoojI47H9rRu8vhm1BtAZvW7y2fOyStlW1axI7Uv6UCXHg
a30O+KVUkp+W7HQm6iwilrcZCUfRqq9+Ihz141hShvBQMfJXcMzygLLoBeAYb7IE6AlPpbis6p3V
PaYt9Y++RpneaWez/BKZVY0LEK74ZgfpH4hO1llvUBvxrCrDKIE5+MwyQm635VlnbZ5zWPfeiJi6
EJ6vnMe821h7DqZwhae3E28DuwkYrdqK41Xmp8U7cBLSpQTUbSWgQigOA5wkHvAFQ8/oR1i8noWA
JpTBsIOVnKmWhP/s6b9c/ak/rckeLswdXNShBHngEFLQJS87cqcaV+/ZWbCUgI1qQldn9lSwGKX5
IKuw3OLxT/F7IZS3GVQxvdSFhbStwCpS+8LNMrd97GERwYcf7qSJc3tboOpuT21iV5A7SI3E2IZE
cTmUS2XVH6kHKlS5//hrYRSKDru3GA+Ui2m21vcs1FfZtOcarpzpJA0OXKQWO9IIoTMAPm1niIj4
2C/jR5eC6Ce0T3f68EC2ELOj/3Fv6u97nA0nPYqOlXS2LAruu5ZvkGwnn7AlAnGfKGuJNonvyyR/
jdX86A98m5HL91IfUgJIWLNpu6hzRU7sorrIij2sdXM1jheCa0zzIEwnMb5Fe7Xy6/jTqr+LHLPq
vp7Tm6qVN5I9uQif7GmW02/+QZCVrHoUmnXNT8cuxyGRJ6KHphxlzDCv+zEuY3TJFhE3W4rhEjjl
ItM/QA2T4VSt4kufQ8VeZYduPLFMINmmvkgD/kss8d6aL6UT9rVNtFPdsavi54gcDQ5LCp17VzOi
l11aZQYbPf0K7SuDJwkP7abqnLz3mFwk60gjDwYgnYZNNJvDqYYbZT0WJ2utDEhBP/jPWBNe2Dst
hXaF22OkRHwMoC3+uvK7llnY+GG8z4Zn80UY2lb5KMdLR/JN/T3d6WsZMCFv8A3mv38WuoLcpkif
pRMskU4Dj0AApfXA4jL4Kji+8rXWEkTe2RXBi3fGIthdiAcZGNCIuBrQjGs35su0V/Peu8i3zCEn
NgTZJlOYyHyb1XMMuG9xN6zfAnh7ppZ5HkBu9hqzYJrOtOUhgaV9zzz0Xt1C2sd4QVQlykKUprO8
rEdFTGtCVNYnnkulBbk3bpYv8iPem/ERM+IwQb7oco2kYq8AHcaDKwABkkYvwEAoYbgtrbVptZ6e
3youNEu8Ve81exvXOKvx3QQvx5Brh9uznKc/ndOmq3CmUWNe4B5QvsxiM6Ia8zm5aolK42RUu1e3
rhgpoxDTYc8vefjHaVmbKAleaLSQTf+93waZYeLC+Gp/3/AywKQV+KCOQ77LMJpzHsgHBvThrypg
NeJERH3fQhAsB2/4mWKnrH9yEysLCyobg/zwY00/Ynypd1zAFkBMYxlzlrzn05T6ZFX7yueUArt7
+Siu0nqXMuTHhSgCGDYeJm4iMFhV8q/TUScvQANwoCfof6iKKrLgDiRjInfAhCzNFuiDRt8wNcZC
gTik8WNGKsuwysnRN+bQ2dD0ewjWSfByTd9aVuwv9dNk/uslKDBubthbSOlSs50outnd1e+PLt6p
YbgS08++Y7aAHRXF+jGjVisF6GULDWsMoUsTWQD1tTuP+sHqD0q7DbuVI6UgGnJHfvPPWgapfEuj
UzKMoBCqk62l4RVMWc4mCyXzBrCULEXDGcAyHkuby0TloSjJBydHjvA82qx61yknC14Vf0bDIIwf
Iyd/dG/pNhmPNXbHcovJ5lLCFk+5KY+bUacCa4nX+ap0LMPkSCfNF3+cSOvCwSMMan9yma/YuaSD
BXpQrer6uR//FTLmQif5TPUv3M7EKQziqZwbB2WZwzfias8gcq8wamDXirtTScXajU6U/VX4IbRa
4cI4RwitCqq9OqBbjlcgMnkL29/cYm67q4p7y7RQy45q/JHjUUWDlbPBDYfVNPL/dGlX/d9BKsTC
0dlvlOV9tNFeEiVoIPZFj4nNvsEUMDLxeoNvlFxjz9akBIiE3EHFEIKPvh8HivRLwcivvWJZKO3h
JDZ0tAsxououf5CsxtAgYwCkDPD1Q1avQ398LWMGEXtZdONyJ3Pnidjh16m0NVFwKCvKjIY3lZrz
w7oJbyewfjDUmihuCcajOi7QlOxpEBM+8GrxXbtAeEp2jsP2hehvTv2ijwMemfYnrXSNDnYSkdbc
GTircVZgKQJeCJHZrr/zjZpvDcJIod0FGVFevg6uFcbm8iWuvoMtqgF4JabNJZb2vgUF8BezP393
AYQz3pSCN+gnof19lRdD5OmrLmnpo5bs3kcN3x95kzWKYEqSEkkKSQqi22Chqzbgf8uCGJyV3nFu
HIMn4cPQT4M7DQ5NFvjAwrwIuznOF537Sv2mGmk/k3s+Hgo+fqLG9NwFj9qHHrAi4bWLEKQE1xoL
MEkf+NQ/WUdL7ntPwcHaUwx3FWcVzBjaJJ8uRjuXxZ+bRI4urshw722pe5SwEeYBO3oyZ5yxVxLF
VSesLfNWDh8Jlk/lmok+3k/gqgaZDWirJHPFZteCRyDc4P3kdrCSXIywOJtzHpwm7txB/bGUbQhj
5t7Gf9BWJH3X75or+q+MIjx+/Wuiz1RZt8Je037rTzVBGC6v0rOh/ZS8NGW3BGi77Iv9W67coVSW
QnkNONBGtk4vSKABhc4Y0wkWnCIdaqoWHyNhiLxmlMof41KrribHRcUtVq/F4GgQkxmQ7vERoHLF
Ta0zhMIna1vQxg7ZcIv3+XQM9UUqXNqcRf1vytToBVdTe7m16FvcL/QyGmkMI52JONdZfM9K8Jm+
/kGfbbJkOYz/WGsMYCQ8CNklgSImTkGdJGBHmdioCtR5lbYYK7qPQ4Wp/G8Wi0bWuWxdwLKZccpX
+e/LIV5ii2Mw/H5/AYrkJsg22o+BOHhdhb/syo+Im/tTjotDio8xx9DAKPmGei512TtgHuxHMgft
7Pv1Bhp7Qw1oJfAdX1cGnzMX8DSwpmeA2/K6alwVSXcwQDhVqzq75pBC48+XZ2B4iu8ynH4CahbK
/O3CkNVeS+UbUWdNRi7k/t7WVEoXx2yYaTVnaCfBihiiIGQXgqQ9PBjjBh0ZppW3fErDkzpxiZkL
QbwrcJfCtz0w9av8vHpU01H5jqeD0K6Ix026R6c7xQzU8OvMgqGN5DzYi6LPY92Zt779nB9ORqXB
HamfE5II4Csua7lX9WjimzC47wSHcwVc6x+bcbS/ULOGbfGjaURUmjuA8Hr+j0TXVPKAh5kskWx5
Ge7Ds7V5k4pBCxF+mh+lV9kDolLxlJ3NdeNPW/AJnuGm62bx3iIY3AWeueWIPJj28A/o16bEms7o
W/GYd9qiuFf4BeLg9nXdm4pNTa4wLW0I7Oec6Z6C3DUbOxcTFrt87SSB2IlAUKuUBEisFv2dE0in
DZ6Xy1uGEtX4E2NnvPQqM042gw6lq81k0abIXMqXlKzYc13b5hxnc29YRcLPSK9jTMBht+JpxRoa
AAkKSTt9jKHdPrMHnezoVnfTQudDkN4Cl6XumgunCHfWa74E4UPPmDnuexYy/WnEA7jVtB21gzYt
ji20druRXGI6cwwq7GTmRS2dl82zTwtnzGIslOBPljq9U96NxkF0JBloFhf6U/gFiBIKyObtdteY
i0R2amYMyAVHVzVXKDDBQUyZHxzNwR4ScBZbrfIlpv0PUjISJJ7aksW/9j0Pdca/8p70jBePLxTH
rO0WlvfaKY56gBcLVhZB1JWbKVwigl8UrFQWNtFk/eKPBStybfksSVSYpwYGPwofSG/L7NQ0cLLx
FdqNb55UDWxC4JDw/WXoPLh/bGDObwaBUYX0YzkykPoyn7yVIa1W4g7/4uAnL9Zp6DPLKz8CoARH
GqaCL4WqEpqVtok4JnDppsoT4oDOzBmU/II4iP/n4Xdb/XizdNwb12xDBB4kPVAJ/Avu2gckpL11
AYSFtN2y9VX/VZmQFBy8RPmFyRA+yzw8NsKhMr81N0Te1DilvlHcCPCeS8qKqF1axIzNF2imNmQu
agedH35Mm+ELARMfMeYF61frflSbgR2U1SW31aEovLA6Y/eq30w3lpa+RsFGnxrfAvco+yhWESWX
9QM+1oRnmeFl4zE2vik7Hj86z2RkhEvBDOo7dlTnKJbnLPlqxQvlaIEyFbH7rM3ecJ9xVm7oYuus
BSZ4lJhVbSvPKlZjuwNjkJtu8jWc/MWwgVnX4w9UyAICcbiXcPR19Qb4L77PhGw9CP0AKAJb+qIK
ZxLOmIPh27SZmg18KoIAahakVOLQpNbIzVcSom4n209Xi770wWKJytDYkGtDMsbB2PSg+5AMYevn
LqbsvyvZDWHTe3oCOgPCtRuqHY5ioG/IECvpW4xpBOnkgdKIMDGkPRmCVwFFXMGV6lQCnmC385Ps
FgiUnibGsOzQ8/mE/2ckD9of8R6SdtOAg3RIxpi5UyqgQl0DFQgtp1y/vlXJS5FoGbNQy4r5/lQ0
IwEa9jVWPI0fg09cjngEfOYhim2lh/Sk/Gt/WfLwHs4fyRoxTE4kICbnlPMteDQXHuEJn0GbeTw/
3OwhlSCeNp5QmEEoTfjYC3Wroo6GKdCfmULyxYeKZpudKM1eu2WDcOab52siRonES3aW6Xb5HkVk
1IlLIklbMc7Cwz1tmxItKeRRw03qXVb9BhjWwMuLh6kkLtiJmLppPYWJXRmHLNuM5V/PuEIY/3Fd
DCRkT0T5MFZMWVUXJPks0jMXQIfUkV8RThNUSyyofWumsuibipgchAenvNUWxremMmYCoCr0zlBe
358K8bIanwkA7EfcfSacmvWUL4i64NilFbJQOAaf1gVIxog4qjW5aiXLC2lCFAhL7z+qi1TRlsW4
7x2Kzox5kEtWhWhgVz9XdbVvQLmbzI51XAClVzR2UA/0XvRpkvOO+4UhzHNldzZcBtiz4meaXhtz
Zn/Tz70RkuDLVDqqkG41AXGNnb7HpElLw7xxK6Gvs0kSeJD/HF6IM4uwsTFrJtEIOtoiGbGaM6wq
HhFCrMT6wzArXLWjgVYmXKMdUMNnDh+Q84DgDP4h739H+7szNF5bppWs9cHXdIc4Or6ZdCqPpN+a
5kfXfGh4RKFBxL+9gsjw9IYpiRUw2XWQVLtNqx8m08H/1jRYIf/wMSbiBnMU8xdcsRhngRmUileA
DiTkO7+ZyiGJ75hcwQ9WEpFOK4bE1TXguERvgOuGyErl01JXvOkR+2/lUlxSYJ/I9vdVdej0z1d7
mciLSNCg0iszsrYab7iGkCOJPz0p6jIitwafiQmiL/6Qja3YQeryK2ypQOo4K5if823KIRORY0Lo
OpxUfldablclj3no6sXehEvPhS+CPHpG4NsBY2TLMdqxjWUnIs/hQTajuHuDelTYWkzde1AbDMox
zK7j4mywWjWPjNGHawoYM0cJW1RAJCkpTQsk66JviJREM4l+LwBFLDqB/BgKhFRbIPWNglCKfw56
uaC7bBYvxddkZio47n2gkhXDmG6vwzfNl8oHBKNyG8dEY2/a2lN4vtvYka0DTtAHfKdJutJ/DGgz
JEZP3XeKfb39Cag40l9GjRnsDiL9JNUHZKvV/6wXyBs6PVIbB9y6uCsjy9UVnHWdnxbbAX1JUcxn
a7karFMdll6gEZX4McaXhr6/T38RkBqsBvfX/HWVZy8RTHj4lSzBVPUkM6B/afi7LYp84ZAkn33B
XodDuGi81wjKupb9mvqiKJ5GWiw5KgCVMXjp8Xi1aKIs4zt/iUCLmTUL+l9n6PxaZ0Tcx9SuFdJo
hIiKxOi3Alws9KEh/DdqqXnR0/Uk8pg8+vf5vh44wuCLBgtSFxBsltY/Lf5SZe9F6OKsuRNcG7uW
tGKYhiEovyKbrY7wJTg7aDPZwDrKtxWtinCfMR7IWN/xqC8E8I47dJYImwya7cQnDYiq0lFqhxVW
3TJ8W6rYdEN82s6LsSSVnqttYQLjwCAJTlyFcHd7iPvZr/J2QvDjNWAN1pgAl4GIaoeM1bDOJr93
RFIWwdy1zsh6LVumzbzeZdTXbu+F9gehJ2FRgiTold7C8GTOexymB3RbBMH8x9GZ9SaOrVH0F1ny
bPwasI2ZIYQAL1ZCCs/z7F/fyy3d1u1udVUlwT7nG/Zem1MlB8RU7nUG4R3DXG0B5wjtYm2lMcgk
BPcI/EAjDtuQYef4ppLZt9YCmYiXn2I8NX05++lItUln4lFnk+/Dhvk2IoJvLFwSSMXr/KAOswqC
gnHbvwFuivnfwFuw+OWn1TAeFGicFlyJHepHneGz4VNOzbEMKiNUQBfjQPg2o/CKjB6qz5zuBG0o
BKjMJoUlJB4ipSFXpWRZZlwD4KvoGXuKUaDiz0RxyuoaZZ8qynGMCprF2HIytpVxyD9bhJu4NAgG
VbM1X7sokZJEuc0CADwKw9H/xbCswfsPxk1DNGNlZB5+eT2r8vZzjovCOwLYeeaqEHJwaMVlj0w3
+cQf5WfbCK83Hoz+1PV4oZaSeOiukfeqxTUNa6RA6uSWUReHZrSLYRuF7ceYbMhZ0pN57eEzPxXI
9zFHbFh6b9Xpn+bZKLDFbUn+wti/NIlqAbcuCbraU+iv3gHBUG88w/RqcpLKFPLgw/4fU03DciCQ
gOAj7UR6Ol5pL103EYZhJ0z28rgyULpZ/jtxfeTCRbWudvZAYvzSwCUPvnhITVQu32Z/82A3fMv+
keKD85nRDUsjWom0XcnoUegi+oFUi58uO0vxZSQP4hiLxzHfdsS04BjBxg7D72hQtaGSTu2esdOe
CLLBSfiTSDQwrKIkN24JwhhYNDoMwks1tk0OvwRi7lCvxO43bdkHHRpl15VXWvuOCzv+LttdCNVO
PrdM41QYpahZu4Ir0dtP1APSBAUdQ5R090LgrPVn0H4mSBXWDdgOHtnaNe4Rnxed6MgQgAEe72ef
/9Eai3J81uE9tQgoIe/lJXhqlQQxf54DSdomQeQiFCjZ+PAGlhvcAReEh6qMwSgCI8vwV02TW8B0
Xze1TYlIl0fFdP34KNa4TELQbzjvJvZMsoTGxer8ua2nY+otFVVCMTzUbRP/DfvEQsqG3FQy7w27
A5lQTqsky0snybvn1yIsiISd1zihQc3HOxqUh5DFhYkSA7MZM3pH/p8pKxBRO1uZqD1WSDIl8z0O
FzU4Jtwt2U+ELGkbgsiQW4JYzlEkzwJc4YToi7h1olzx5i3A+HxLfGsdRY2a7CFBEL0uRleM9ib/
SoA62+3xjlf/asZZ+4ppthmf/BLuLQADL+dNqjYN1LaFvJLEZ8oicvGVAf2wqnFt4PEpXR+phvcD
NbREkbRPePdrNgwz/Cg3LoxjhfwQSQ5xkMTXQ+4I2XgUSPSE9yTPZQlhb7BgWC747WeLHGyxYiRM
2Afw9/4rQdZH4cPl6YCPomMUVg1IHfNGdFtFfAfmk7L8pIhRxg1xY8EHyatky/i3wVhrJmyNDX2F
sRJQt1AzcKw+DbuhoEVsx7k+blkrx6JF+CM649Y8mOZeoFbiw8zoUU+Ln7L8QWDCNl0gspIhzGRh
2GIs2e6zVf/kkMiYw6kcsLX95BnQuCcvRron4amwJ+1Y/puI8WG3UZI8RcjBUR6u+nT2a/K7Jztn
XT6oAZsdBFblYVHZBs2OhpB4LnQXDKy8QCbaDLyQOuNleBzFN5oBaI3AJiaLJ3EE/IRq/CKZLm9t
HW90vi7aJ11D1xwCi/H4Nze0Np7oRHw/+b7EZhGtmsBmzdl7N5HBalauU+z60nMSD9VJsXXpWXAM
qlhcR15bmxJLiB7ScOr92bL0xZI5QbFTAP9CjMG3HfwZC5dyTEieyLzyeOMpNsNLpj5yCzsqsxjh
KTUmP4ZNVrgRWGhIX6wWLwEiuo/O2Ge2ot/YJ5Ogy52vIGBP//HLFKZI2PuDRyM8dImoJoBRP33v
TlicQUJnj7S6MysWEJUb/W1CHyIpUGPCd4U+xeCTmoUoIhv2siP32o6h9MrjNakWy2zxFdGjAcyL
wUNMs0LX+MWwdNcxodkGeUiAuKxR/R7w84cnn1Ie46i0DLRtx3wBapY4WQuNeV87roYUnu+dQW/k
nyIStBPtjw28Mb2T6JELN8Vg4qPsc5k2TEZJ/mgMbtpgNX/0C4z4uG2l6eTJZJMyTov/WD6zb4r9
u2pyq+5V7Og8cUhcavTkXwTppN/jgqWjLrqJtvaZDw0kIArClvgu5fdDa7aFggZ7t6hvevvLE6XG
aOSQz0FdZ6Io48G+hOKWJVIdnExS4fzK1VTWwnBQCdyevU31VUH0z/QJcQ9yi1h/xWx0CXLDP8cO
ovVf/XiqGxapmrhsHwLSYLIZkATq3arEYIHHpoLC81Tia0uWD5JNHMNUL6WKFvXIBBtzj45Flgs/
ukRwIuh/kEH68IzF2o48V002GivmfF5pE5dIKNEPjboo7slDnswNxlJgaMkcpcq9D1npDr+6DP8G
bd2RFdYuoY8BHyFocs7LJloTET6xhHu5wEJJ7hb5r/AzMzaxaA5wFSCaGvi7CbkhhROlV8ZXFwg/
fVlvW0t8mwAtB4U3lQdF0DsLHjQ1JwdcQIk2q22+q+7Mm85sFlekDsK1QKRQAghDDdJaJCqUH6t4
q5QWn/U27ShB5O9huPhYC1uUmEui2CqIDqyV0osC7rAQf0XsNNXiHBSrTksvBdhIsalh7mMB6wvn
GGT7FkRt4j0yKJ+sHopPU117dGvfJlEKS7G5k6ck4ew4w7Amp5TU8NVLXZFxAjceDbxLAdv88lBg
fBFxkiyZJdW8W4yBeOdMEtKAmPMBGFhEvF3Wfg9qYtH5qwwhZLr/VsTdtxaAomgU+h7vZsnL3ncM
qQkjWLXY+BVqe580lYmSvoKHIOvATruzgc1DG+35f1O0p9BMKDr4vwUjuCZ+Fil53bRHfndOicTw
vhEjWQ14N3NWTtDpBv+TlDl1yzU3GFPD2XB8Fkz8cPsy9G2hICTJU11ElBkBx8bS/y5Kg0MJQCei
6TY/LNKPs15yp/DyFlB1mRIIuMPNP/GpKw7gywV6SbpxQfozUJ1j4mSRQAVNsUHW5jRmy8TwvkcY
eibKRANxGw50Y5E8IpXZ+jvQrEbTuVFGZUcJXxHpKAI9EuSbzD8OqK565o5ZhJs2avf95LuicKoZ
gsTF9v/zzykU9py8iX3HD9O458VhprbOwWFM/hfivoYVEZI8Qlg2XhoKI41Z1qYlXnnhklGsMzHR
He42pAnPsAXtV9+CE95HGafjiJausSSkjIl3HJNvEswxw/E0j6yQME6SRq25iKeq8KdMPgX2ufzZ
6YElk8+Yg8XAqmqXv2m25awHqAyBun5R04X5X1jZ0EaDv/kRSRpLMdae8mAgVXusGcniGfgqXQlh
J/oGVEwE5GGsuHrFthW+i2s1fXOvmZ/Nvcbxgrn7/71BnG/380CbB/wPd2TNFkhciebNZe7pw5Rm
Hhteuuosv0lgT6oz9zxrkWT4Llxxo2G5K1ZYLm7BPH1PT0TXTAsXfEmonKM/zpIdOdsq5K1kq6zV
jZcdFkgs4eJuNP8kEPMBNn6x0m/X7hjTTNcAL7zpqHi/0KVgCBvbQv9H9jczqYXb5tvqkRSbOXqd
maa4ZosyMukCEc88IES/g0loy1/o2g9zvO5Z3C9Id2HEOWyHau1PrkLIAuFgd8+hO0/QcRL1F9qJ
jxM2ZStJ4WqjsN/R/ZEDgRzfV6+CvBLwLn5I7SHKXFZO+PPpFJeMxPOz7xRrJIgh6CK74KJewDTU
v+mdiiOLPbniqwRjdzICaNnuwPXybUANYg0Zz4qtMfmry3cBYSzH/fGJnVOvmNdZXeWi4VKTdZI/
+MSQT0qe05UWGmJ6UNhAq7nNPStrz7FxZfIkiCmpSJR9Lu4hxEXwOSOXrR8Ne+Fzv69wYLGoYLQa
zq7bD+zJbPAZo8/drSKuBhwanNXxUbXoW9U3ie3TXYNvuC7lq8RZJx45fH0Khl18JuSpOfa8EgDZ
Y1Y/dnox8iOk4f6rdIzCYu1cBAcDpcYrax1M51p2xC6ZDdjTiLE/Bl/5t2iu5vBynVU1aNFgj14N
NkG8LuR3taMqoe/mp6kjOypW4SZg+ImKY8kA5VACvgWe68+u8Byc1Yrgq3oVs4UCRF256ll9Fi+x
2nbYmrBJDZBinPES06tzm7P60uwJnuqJvQa3k7bjjclIjXY0z5mHIS5Pt0QyEGNHhmp0Hggy4HOg
kvKyU1Veub0YPvOZMLLxHf+CPNoRfwybjikp1jmxUC5nGXbkeo43Spxmx8tvgLOoyKZm4EaPGNkZ
RjaqoOouG3hoS4a0d37HlM3cYo2rV+HjRLBUWlntmFBjqiWTsyvDfSZNK6JhlU2xC9x65E1mv2qu
qzkNuJsX2NXfeAgeNJMiin4GXlC1iIPR2+MiXKZ7vKEJPleS1LcZ/QgZSPHwsTfvcuYU8Y7OT8F3
17SYIzusOfFnpNyScFcBbRgQUSzWqM+wqpy1q+aK8lc9HPvNdtwEPH+BwzQLnNx8p8uEbVojPOEf
nP/xvhFXfgcO2brWosW+STAdgjtykpLWPJyKj99yU+c3eV//0rZDI6PYenj/lI/hxeAElyMzRgOK
HtJ2ZgC2vPQcHyJ1yBoeQMen3oRLqVrD7BAWPzoBzlR0pdszL0stCFzTcRgPwBD9I0BnfliECqEC
SdjrcbQjW2yo8pmYkHc7lxD1rc4d7C+EpzKCif8hmGDL+Rf/K/eJZwuXMf8SJEvbxqOb+9fuL6HQ
t/gGoT4Xi0tzpegQrKHe91+SuCKK69Jtko/fZi1JCGzQH7GVBrUMtJ0tGCljLPqKO+4nA1I+P/TH
9Iv6fws6BsAfwcBv5HGDrRYAOKzpGF8w1HO964zPl5p3qmhqmYg80UUoGhOHbZyuubmEO4Lhfrac
K4B98P1YFUgqshkYvnHJdLZnAi1HdbuXnUXq3AUbmKz+LK30h3nu5BNyarFr8TYgp5mmBZ8dE5vx
2EtQxmkJeHTmiMX5amDOqK7DwuYMZrGBPb+u/pi4ca1pKn73o0mqu8pXOmNtV8GJsFdWprwbkfkV
Td/VLv0ZkGEY7qhfiQjg2ckuzH1RhvabjI3ugPUS9dIuH5iFOYa8K1APcaiDuML8xZQKTUa36pXz
vDKfTnwEVc39YvAJV2tl8RXC9NbXnvdt5tdhsP+I2SI++sN01WwDZIPuVaxP+aWYI7zqPQqxUrh0
IlMYejX8XASV5If0oP4vdeBC5k+Zp22rBRC+tTseIhoJniBGMte4PLHeUNb5PzR1mD3Aiz96BgMF
W1KoPWdqakATK4iYseIgo4tie2bKaLbZw15bIi1jy/hGuf45G7WKdXmBR8PpbFwYjy+e04ugSsat
WLkmx3v7wHUscXJBk3fpBZa4Tvrchl6QEzDGwDxBVTuY28BmbPSj/yimXf2hmC54dc4ZXzfCxMby
xTlSjtYX7VwNm5BzWdiRhzQckRXHi//RFjxqw7o6IgYo/xFiLP0vXCWqkW8SO0Z2RJqgPyaZBA7d
YsAAQnelwacBdO8QdWF2PwJRTmCxVoX5INTrhqZXXexmvShNXWjlS9uEbIIrSAoO4biqqQdZumeU
OKe+eA8EXJWPRgHXmDs68TEAHowNwS/EyIg7vj+mqcTblABnPzTjg9sQiX/3aZjL4jcflqm5o/A3
DIVTaSMuVhGqn3welTPA7meF+qcpnoz4KREeEDgde/fGpRVP6RT5hBPiEmR922EPcWm3zH4VGPgF
/9rB4ueT8FXmyChthmvSfGDaBOw+fQtmvbIObJASENHbZ7MLca/ftGAHLqde4+qLAY4PK3EGvOhv
Twe5ULt0binQE2tqXOSVpCXiPtmioWeqzS4kEI70cwOx4TXpxz85vgOmfSYIuJQ1OeeJUl1F5Vy4
wJyVa+YdqbxNhE75VqrIE8uPBbdPx7L7NYU888w9Atb2WBRqOrBAQpDUI7IwVjoCq4V8jUwe24r3
F24Hc0hfF/lpIOoHRDfXEU7UOuHEvcLRMFpyj22/hyqQEDnGHzObvlp07Q0zTCIqleBH71cG2369
WFZ3HtCSYFQevKDce+YneT5T8eA4mLRLY/xquBP5zhLMULCuJzTwpkN9asGsND4armIGLS+DlE83
VEann5+G6sH0g+n5WGyRmTPRaGO3mlVSuGdIa9gBB2L+zFfNpVq00DKYI9ebsraZc/6Yyt9Cusrj
EWIP+15WZUt+0Oll1nAITD3St17cNHOvRbtgsrEYcZMEQKOoKTWbV0dAETkQvBTMlQKtBVWFSG9G
L1Bb7EXl8TlgmTf348joOfpK56xM/Q95a9dBMwTwAdHzxqHGsgVEAlZ3iiOY72/VETmo0+wf5dt8
YrbtUuZHvXkyIVfOaW3rw1dV3/FQDPdgOtB8U7CSRl3cwsntahQce9WR2On38Se6sLr8nWImqs1+
oTxp06piPy32A0Bg86NhZiUFC0iOOsgj9j4UvKx4IpVYOPMnLl6C+sr1rZjf1OxvaqQPMf4U611U
XEfxEUW7Qvqn6L/1G/jMgDGy/ZE8YScXzZcOIw/Rqog5IKAgl9M3HJEc6Tt6mclEqHzLAWPXAIpR
1/PJ8QZX/XbABVPyGfFkSTx7g++0DO9Ytw/qPw41hVf0PgzbRr8kDPNgPvXeoaZif2VcLzF+j8Jt
WsYjyK+01yL7J3z2WGv4MlLKqPvIAFNilh1HSEHV1+RtwnTFlkpvdjnp4z5yDx8VS/zjsSJATddl
oCZKVuh0gk2OLCH5HJm1RS51G196xoCLe6hLGUUBSANKH1x6nnPl1fAZjAw+m3Y9N6KrBY4VqhTW
N0YEVz9e5/6Z34btY8qewRueYfTtZduOWA6Z2FGqMA0w8ocBG2I85xS30pFJYUUjOPm/g3iYmI03
83OnGb8NX2FMm0pvWabvTPmjiuCcl7JHVJ6bvrAWKMpk45PmfEWd9BGgyy0kIGsVJuHsDS9pYYjL
J/qy2YjSX8BEUDoqOwbeeIiAiykuPUcEGNs4tgGquhpMH/0SkneM9/vaCY4vSoKaCXe8L0kxit8d
U09kC2y9QT5T/qFpILPSJytOqhz4VP6/UIcluGqw22do6gARKnsTOM5JAewwpt/s5+uXyerRay/5
ZElN7YRRt/KxyfCsBCL5sqM+V3LpiPZmpC4Es/o1jnzJBkzfjtS4NYpNjIQp4WskhRLasA63WA7p
uMj2ZRC02IeFg68smDemB729iOxmdQ55BBmjuZzMF392TV5jSLGeszvy0Xcz4EoBNiPPH7z00Jh7
6uDKEtpyifpS2Rc1MSzFPgXCFuAgPtfBMkRJHmCnHkSGmtkxYulGRIfLeK0Pv73JjaRTdOKjnoDJ
+LViL3CcRpASJGICfe+092lgwEkOMjgSaOCSik3mS0OS0DJt0oEV9qxZ0E/pyKhBmKEqZCiHDFy4
97IreGi7mw27ynY6Qo3KZN2C3TM+SQEA3kFlJOVXowKVDs1tSwmuSDuTQWbGls3Lb4bnrws2kqaK
QSA76Q0jzB8gPIIt4s1GOpj+G7FS1pGLeWpHpID2ElgxSeGXXO9kQkBbDKXdKsGT0XExWNPOsJnS
iTChuc44F7plKFWEETvixpv2XbXu7JQFKdMKk+2Xx3fj8WCDAWpKikDKatLfaCDvKdpUsKMhiqdg
OmnYckr2uYdWgHXjWyptNI2jYh6l/lN7NQy9yurGIGKiPYMbSEoN2wQD8hHkT/HI96uPjqQu6Ywl
RlKmP1pzlh3Xc7MTGEQuADXdsumQFeB8vzL6hcke7vHkgoKnQOT3ksqVGDDl+VHNg4T4ZmBaFeGg
VGmp2UcZWW63t1uIOYE8HBLy9KBGazyj5h26nym4VLRaPLYfEyE3ME+Yr7eI0YIl31pPAlVL6IO5
OObvukaCae5rqyrOBQOjEsFYU/Iy4tSWNWzoPRucirxAADE0b0RtKHnyZ4hUEjKiTMxs8VLXrwnT
gkjmhV0Qa+Pm0tz4UV4mC37gtzD97Yp1RsGUwrwTd17/2yPwoEu7A4/LD0gyQEflW5BSZghNKVwO
bblS7nHx7vKHLF9RwYbDl6yi6qRMxnoJYIuOpCYv0HQC/7cQGMXxmXUG6gXOLbwIGqd/R3+kavcm
fwwISJTqLAqfTH0U/wBMsraZUvUspKVXBXRH2y7ER5gfwMgwPoa9ecrUF/QyBZx/+K2tZIqLb6UG
qIluD0ifxwARlYXZc7rIUCNTx48/Q2DQvVa5HbqxOvKOJVqlQaaAVIllaa+D2N8YS+qQbYtnAIO5
vOHlUZMTuw6qwxhatvZLCT6J/yqo73BhENKQc4qMf1mjFThFezOEEEwW32sgdUzmyW74HivYUR6Z
b9pYbjX/RzQ/FWCsLVejjIIppjTOgp/egPjAO8At2mpYLmGAZSMLBgKP81uMQmCBVD5hLjH0Cn45
Wn2+rYF/rlPf7vjTksTuiqvko1rGTkRgVgBpeWrM1czkItkHXBmCBVG7pwYGBiBIzZxhOx48dtxZ
4BGit6TbkGOVfe+18GeWDeAbsdiYnHEc5Bkv+qAsQx2zVY+HJLZ6LBwVfBfWzQJ3BbNatnm8T4Ys
7WBBQu5kfFeRt4LitqKAL/IaycxHrRhWTtEBg2zA3tNxeyGGxoxOwAlaDBqkngK0QG0OO25gol3t
BMqHFbxVKlCBGj3G8d2iKSemnn/iAZkODK54NDAqzBo8RiSDdqFGpkk29aMnUayZXYX4FoeCFzGC
vUvDd4oDq6emg4AJyk/lZC2yrx6YsX4umH2M3NGyvptkmdA9A7ettvQakg4+1SWBU4DIyYmqq9/M
y1ERf0wMb8b0X0UNuJfrQwK/hs08foQS8pPB4t7WPmrJqZtftdCYhr4FnOlKeKkpXAb1DRyPtVd0
EjEGUNOUyab2UOFh5Uk+ZfAMF5KS+AzYNSqlq5CpzTI14ymGxJZiRRDP0NUEc9NjHkEXHtM1slK1
8AY0nEYL+VwA3pfDiY/M6gtIeAGXPqcFE42fuUlkoBtSjBhOy93CM1kgd113Jo5/+YXCufI2HSky
gBtYhPe31jHvhemt+9DVFyAsGUnzF4eNRGFhs/4vv8d1UX6Mv9HgwsCe5YBzKtuHDvQlJdwX/N5R
ay2B37rTd0CmKzbAzSPFU6pEND3kCYUiBAaYFVAULX9hIi9ZaX/Ng1PQMJg/tfmpMn/m85IrEeUE
vWty5+XDEmxusVMDPVJBWwPFFbw/pEgVqKG+5p7Lr6Bdp/oOCl+UwuVk3LIAxV50MAaHTLg+wg78
0bdfEiPTijprDHALXWkudA5rczwN5d3I8ZZtjAiSmrnJWXoNwHoDFFP8oFD4xNJ1yI5D902FZ8iM
FjXBNrxmH8rmWmrxfu/l6BsCHiMQPM5TsW9gJaR1jDznvuBjHmT4zdKbVGQEQLvA27e8Pg2XaQea
XKH1ZcuA8v9TQUD6fyfFXgvZ2EKfXT30EEw59Sm0Ediq6cSIhim85FTGWo7MZcixINACic6YYmS7
a8W+Y0sfsIATpFsq4JThTjTYCDHEriV6TPCvxTJm5cdez5pj0koe6C7G18GugLK9bGnOaJKnYesF
Fakl0Ltwf5ZzfeFvNIq7uf2Tmk238kZsg4eaVNMQUE+tXAtWEUSn05snKHCHL53Oh4lKbJzyM8LY
VIkcjWa4cpNTKYOucTCnF+x5Fws8kE4K2TDR/wLv6CtnToOFQafLUVe/jU8yDUD7NBYqmBUg0G1s
l78JHS/mT8bOIQQAHSmvgp40vBThpWUAw/hPL98+lMnilnKllX9D6+TCt0qnwBpFBOkZVbiIqFX8
VUVXYlKvOBMdIvBItlJ4Qfi65PeCF9oTXS3A+Me4z+d7wuLNqYugchbtclA/KIQJz1OJmCaEtVmH
ohtn24TYRmDlEecKl9JHxC0owf/GbceQMgKTQ3gCc3J8fjvOxG7H2fETXNmnsMLZDMJRRIgOoxhq
p82cpo1fIeBS4ls5v++k1tXVrVws1fZrbsWVeLlINr5u880NX417hRjQEPkDZqRZZ+IsIv+AFQEh
ydXgrWjMZj9juu5NtKuwYliYiK8MQphi0ajpAvJVLqgSlDLwSYJiWTISJM4kDEJMoO6qGXXySt+t
hax2ORHOJp2kes1zytqQyh51Afkuf7J/NRgVigzFgcSuIt1lLUgrvBSEk8B8RErWEROfL1f/QbHN
ZscTW5oQCHDDl8YvpFufb7/p2eP0i2kiR7Qe9Pm6v8fBpOdMgTCF1es2aY96yiAGwS1hCGCYsMsT
N1Ki53bELegtgWzoD1zGLFt4IKart9KDk/gYEIyyQ5lsg3CTYNkWxOFuK8ZHIoxyYfww6+LDQ7S7
YAaHRIolXapv2bAk3OwkO+wWOH4XxExYNVYNPifpYN7RdlNCJteEBAgelazmfPsLCJ0ZvQPMiIYc
9MYt2RKt+ydZA83StFULaif1HMnzbC+L1B7SJ21auJZY90f7sb5p9b5J7YRMeKpVbLGZy+6C/xbQ
H/7EFng2wwNkZ9wfw5u5Vc9SORrwoNnyrMLh2KN04kzRUZjzXK8YxlnSKjmpJFIvjRngvQzG7yHZ
lQfPQY+e/rA9IZoGWjirY1QvB+XWSGtUWglP7zeahUG19DOqqOkPWL433AY2fUfhpZAdzxsEy6Qi
SuGAkhPRvcagIHG18sG73g9LXK3ZNm6XvV0mTCyNfT7HWYMcKR2gA9G4YyXI74Dmkke5nqx5sE9p
VuP8jce9v2msl+YUP5p34JfPlJByq8D8jet/TUQ69HJc3AX1jaA4+gnLQ/VA1I27D/sEYWA6mnbW
HPeOzIxvNsROFl+aeFfnn8kfF2h+mdxkdUzPkrfKQScDiZmBKvIyuaJBYkJTajaplVRCMuXbR+a5
7RlwR6WuZVQw6rVKn1J57MRvn1+VQnrRLOruijOcGhcTtGMsfpkzCBEmqa0onckzmrA+ZjRA3Oz0
abT8vXxl+wIsglFhA09DbJ6icgd2IzNDA+XM475T8HXNzov4TyncEdlJBvEMjeD85lXKrMOGtgCA
NzxXkErAZNPFdhZsBZc/rXxxQLOSZKVUSnsUFAG1rvHrU5+8hWPbXnreywbPwT2bQ3Ha5WJyWSbM
WkRiVghbHvMZSX1CcuKJlPMwbkFqsk+kIwiEvYdNDaMI8L/8Yd5jNq/Izt19JSJK/xNewGZQ5vj7
0qqZd7wBdHF5i3g7V8qrG+dJH5j6ZHkvv8vgyAFXVN2y52z3qxtrLJ1mVXcAXulc0Y3FPvkVeV83
/B30oyFTfVIJuDGqG7ohRgQItxKbm8dfG3fv3JhIphFEcAtHGK3Htdw/g4JXCNg+7LcfhYwQ0c00
nC3mF3tYXUY4fe9g9nPM4OxsVc565Z8wbDmEaKFpjpnfZLUb6S/qvAIqjOEd0UW3VsVzGFMDy1yh
wGHQ1UUBur8dky0J+sHsXMVRTjfODRZL7oiCnlkRyGGrQz/igI6mgOQKNokvX7jI3XxxH1B72yF9
21q44qkQ1mMHoP5ZuJxf5nra4lga/4UWG518L7EHypdMErWf8Dyism6Wokm47EqUn3o8M4FS2ExP
kyH+FoJsdJIHNx6Qp7VrgExSd5AHHjBQHbzoy3J6Vv622yGWRkiw8qkZV1vv/MTR0t9qTkTPOUp2
v1lYJNrQZphr3W6PMBYDBHQsT9Z08jGCH3lTmW5M+gc3pxVvy6/GOCOq8QbOvT0iinUeHvQHL5Nn
Gw6uwEHCYhwRfr0dVxVTvpHUlhWRRQmRp+ztIJLMWvhRYv+15fR4A20Z0dtJRDPglTU22M952ZkS
UOjG7atSb+Y2/UqZsm5wGp1k9YHDjxnpppYwPa7Y9c5hsMo78LcS+vTJFXu2tXhP/pge0xjRA/Bb
W0FuMfd6YFQZ3716BVBXiTuxfqV5si6b3h5Q71IYZNKpY0UZis9h8dsJ7W6UH8aMejhW8Vcquaqo
oOqn5/+M7tGjrMYPVtJAyVBP2myAZekseHuqi1yaqWeDxwLxkrd0kOM5zr8X5Q6COzFCP1W7yccv
RmzIMZyF0yafirBJkw1bL/mhjyR+aBdfPGrenvkJniJWcVg0IhkakGMo1cdAMyxgrDNxD0DrKOzC
vC4e4BlN/6FgnTQytyOYMrmN//InY+o0+G6Gf4Hh1PJTDdcQ5j2ys6PkGA6Pgs+xtMN+h0vLCbBJ
mOy+BEsjXl74wZGs2eOh1lb0a+8BF29/VHKi5c11SqO9uAzGX3NCDBoQ9+Y2qgQWAfVQsA1xjYVL
bLnoNlGhUpl0GOCg/3K2tozlUxu/jJp+wo9LqNmLa7iet5Wc/9HiD/1OeygQKbYSiXfU/4cM6A3M
DO0UGBsjuarxSTRO1WfZMIfE1odIi9saGly89gnfHc2VsXi1qLhCTH4cq3NV2PO58OP3KDU0blJ2
Zmv+A2xpDTSIwTqyH9Rm09uWr3IsbK1kRa08p2V4fai1AwNVfOlwRUifYT6clUd5iZ84ZpGURZd5
bN+ueUEdfQVm1z8x0hHv5B+AdpwOKsavHoUw4olRW9Hsh0vvDcKDuVibOAgy/X/6vNhq+awXyxuo
qCRW0cdcI8bC91o5U4xm7rb2z/r4nPRLxehmkHHfbsQbILF1thbLc4/JmWQx4geSzwLkwwnvDOpB
2IAI+tVNeshiltakzhbLX+hF2JC+fECZ3VWpsUvZcWA1LKFpXaIL8hrRRN2GdgbJQYUBDEFFji40
sQuAk1fpFQVfcNTRtNES/E8AOGQ5erQ1OJ1tXNjVb0dMrb6pmi14sFhlZNUR9b70ziTUEJQlXGKR
TQJT2JV6Dhi6M1+Um4GsBPCf8bkQiHygRlAIFl1+zWuJb20ZkM0lWUyFEEEz4Vgh2z9CzPBfmr8k
P6j7ardQjznIUcI26deEXyb+m1835niZlQh7QbvIvOKasCmiHfM/fuDBZwSA5APKAZzYcJXdqJE9
27cm3MJwOYIfP95FN1R/LCMeHra3LzBNWooqFkao4zcr2dX/Guy8dGb/BvaA/HdOzE5KtUNto4yn
Rf1DS4/BLP0mUmn6e+f2oeLTn23aylteLX5RuSNbX2/qTadaKsMecSbJSjev3lFo0HquPBuyRwGg
GaIT5AfUK+gIZyiA668pdFMVNvk2PXfTShM3E51ydBnYjdL72epwoF7JLRa0Thxs9O6a7iOSWsel
Ybx61Bbqku2uWV6l6iq85GndM84SjKM/D+sQqxgf1R5iYiY7+ksd7YB9Gr20+a9aIhj+V7GJRDhF
UgR4KTJdl2SSqR+g7mYcQooAUF2qvI+QUugwi5tuwT2Jl4EjPymaPULf+qe0lR+a5fgbBPgIq2wz
sSKkrTaPuqg43rC8Jsf6Hsj7nBtttyBeeA/bJHVJFgLJZGVsumf9ElJLnRqnO4KAAwa9cn3SNEAA
wNEyKQFBJHiwQVGmsLqe9YNcXhg4GNoCDvfP2dW4I6iVuL7mKRe9hY8KEAQdUxrCNPwZD2CVhz63
aDybdr7Zo2znfSUcjsbsQ7v2+QFxdc2dtTVKqCWMOUhLuiHuerYYA5hz2tVww6qCfIyt6W6SHAZi
ilWt6WbQ0vNjpYPivc9vFTj+zne7bktmUnBWiG8/Ay9INqay1DlF0T1F9L0xkQAW064hXP2iP1qa
30T9Mob/UhwhdTDLkLLUQVZkPVEd2x8GfhhX/+PovHYct5Yo+kUCmMOrmJVTq9V6ITqMKCaJOX29
Fw1cXNvjcY/EcKpq1w4hvlYIFN6egcxcv/V46goHllsvGp1lgVxymdio6nIwIegNBL5/zyWVLY24
EoRt5Fe69ww9s/6fzKatteIX+01S1yKvltHT20SSsKDtgB3ZGIMp0Gy+cQpAllgciH95sSDEhzXs
6NggCbwcCIjzxL7TvKb2cwP1ETyv2ePBoA4tOxff2+2z2KBDOdrbfXOOs3VYuHA05eSEzJIhqSJW
Enni/2y1/jtPA1zj8PrAo/X6Iu4jqx3Nmy5av2VRUVxHDsN4+GZ3qSEwgjkidKdYDEIs4OQHuBxD
mtjAboKFB2fCkddzXAU43AXuNnQoaGiLBg/hBzMlE1z1RTEwZ39bnHhwINwveC6gwYrlVYbdjc+e
57kkVEX1r7KiI1+wnAaUicaPrsY92spH1ervysAa1sHoZOYUsqge5Ic2r62NoAr3RbvSOItpHMX4
u+BeZNoJWN+8mYTS6Gowli6K/Tr1wyvOahC4FCgsK5ZnlHyMBnPjzVmLvIf7yrzI28JJkLgcrkWC
yBwJoLwKV0BVgSmccJitOvZsa+UjJN74x1QCLE5VN/ZH0S/qr1Zzn3htfY/1B3tJZN1vpEa0ZAC2
ex6fxA7qwo0dOtb07fHqGwDFOCLtwOxzykqJPhoePrwYNnFey+xWrZRIdrj+9a4r94Ps1PdW+3wS
pFyDQxvabAFQKkuV3PgUqYRbn1R4IozXjEF1vkLRNTfqNetDiESGj0kW3aqFT9nsO9yiBBQLN5K3
ZaFbPUQKCOuahtjKRQT10sA4kdP9YHZnCU/omph5IsywQL4xyOr+evwu8XBQO49OiFYhB+RIbng3
lP/6f9vJlfM9u2iodOxRk8rrx48SluBACoDLwjKYE5/b5G+h7Rfp7GUiMziEC3yrtn0CyIcIHroE
/niHevcTtHbxzVIRWzySopPyt2lxjf8yuMWz8E3Ep6t4sgFcY9+BYiY8S02MIqaDj+uwCZiXETPB
hV5Cev8lZ1VdDZgOWNrD5CklfYDGfx0zwHcO5pHKvDyYI8XgrzOqXPp1wY+9gAlqj4xIIly08M0H
FgNVYMnvsMWFu6tgKYMZ4HvVehMbCJzcqcYezaPAX6lFuVXr7DRsQzuADORHNM5QIJMAUgGwPtkQ
KsnGsP2wR8d5bjbPQLxDnoV2HdCpHIYAmtSsrMdq2m7LD2MRDJ8jIQotGHx9UL8EuLJvNzrrnASh
vpI2ivI3S8CnTwKriPvq4FvSsH2oHzQJumVcYPhn9Wf19iNlyTp2RAmIjpDZbVW6z9VD/4qrdQpK
r+i7np6Tz4yPcoP336V6ekTJ6M2t77BhXnGTEx5D7DRGv4ox6iDKagcKxfkChw149gafmzUIGl/C
dvErWZPDqrbbUviA7pODoEvkEC3Z2v2lw6mJNzL5UGgLWRBX6xAzFTJV8OLEdgu2I75Dx/gh4a1Z
w5zPsLNYs099ll80cDzTgF2ifFK675Ejj3XuigG0MLf5Ej1QOU9snYGulLHYQBila7M8oJBY3bBb
ebDLxbWPl15y2IZiHaJ80Q8Y6CWxbIQMJEFOxqYfrcG0h9jUkbnpYomDOeXncChuUY5+0O7LK6Qq
fXDZ/R4WX6ltXoUn1psgyw+SCQxHQaSwXRAWH+Njwxat037N9gZHHrDDyHbl6sf8nzCDzShkxMXJ
bANhcIb+U2OTRvfHYhWK5goP4Ba/Ie2auRzk+Q9G2Nq/rHLAQ5bEawD98bZiNZZ/ax8II3G7xXeC
xV7nxtK6B/1cYmmDnypQtQgEJLMaz+41IbGZRfQY0XSEMHNyGY+eToARGF1m/M3Qyb4+Z1Q74p6x
VMmMYywhTGxtBuHHCKjOv8VW+xsuLBQnbAYyLyGJD45FCzGTj0HODT6K5YynAhC0xAkLp/BOyQOH
gdm8oXElKHSaWaC0rxg+OsZNctuAlmdlfhEfxA0Lv3Nk9mxMrwD7rrn9wiGCSbxf6/bCB7pI+dms
btGJ4SFIwAvmSehZyWrDDq9BS+LImLRI4LFzbcVMogUHwBLb4ZPhG9H81hVfFbhGeMyQMagsj5UO
AcKFpQAbAlkkQxLrVuBUPik/CUHBU0EP5CHHBTms7HdvQwlAqRNT2dgN6y54+RWJERuu+ZMRmApy
xNoE4QS69/DRXZqg27BY+QfFjo4Feud47a+yW1EjSqv6mzZsO8aHDMMdphF7oV8cavDtx65pxoVg
tkGdfSKvqdnzwqPMMJtYOHyToSQf3MV4/gWDAVc71oOdDdtUwhtGslDGQx/byET5PF1UPImlbIUd
y2A2nRmjem8jOeBzhsV8jcD6eQIWe46tPSUNhJVShVfHAnMNRjHRgTi4RwvXwjk60CwT9mMQT2rV
RwJxnPGb7QJ9Cz0ZjJzelhkh5m9BxpCiEZvovMgZojNA1rgikOeSo7yyAPRoi64z4xktvMuB5xsB
8whec1FvscKZXUT26Ndafkc4WxNOtBmVi8yn5KE7GUcoVBL3hykSI1o2KZv2rn6KP+jsZ2Jm8RlJ
S5RSImGo/GlQY7+aT7Ssx9pz8X4kjrBxEujotLcthA82X1ZEiNwXUDLwDBecC1KdkROQLMweG9IP
Xg3aEg4UV7oEtAcN5nV5RP6I97Po91tkgr/VoTn095bPZkkI62loUHWgcCNti4KJQhUTP1KuGnRy
a94a1PXQBjX6YTh8+ZnxF7Cg2AN+s0kDhFyM+EIRObnkzF5Y0ChywG2caRUCVKgGwk6b/3xqNBJk
8rFhuLPbuGSovRpYDriqW82B2ADADB4NF6cWi+RFt1zipIGZAsvc+GF81Ot8j2u/C9Hqqq3m94CX
RsbSZH4DzBQcD3qj3f97H2UXDojbc+K18z2tHd5Aotxp7m5070/ux+P5NSsZLjUTzbyYsV5fELRH
tkzzEMxNh1qGgsHl7CGa7s3VAFE4SdwdOKxMoSp96bI508pzQv2joeP2VuVFEr1eX2JLWv+xv8WW
YA5FPRlbDV0gFQWeVe3OohMeQywGcMd6Mdbh9Y0hjk9PjKhWdSi5TeOANpOf+OJQce48sqzDOQqY
2fmICURuiFRLA2s/PtxcG9i/choQnIU3IiRR/ESxkaBTlIBbuapQdMMH66VD+eBgQEdcHNAZhleo
mmBMpAXIyG+JmeVkx7YWySxBgSMflPGUweSCtJg+HkVLi1fXUrmiYgEzz4/yD9Q4FeelOaqERYKF
FQHs+0XsQiyZoSBlvnJ6ZS1gtyaBVjk1K1LC8cYli2MwChnbMdaBlU3Ibp9Yxo7sLwV1NdYEKCJS
zIqd9hWUpvvCpaFwEFbzYuP3xUgbkUFETxM5zImwptlAs8UBNZ2PDYQD/2K4mLFbQz1+s1ngqjgz
bwhKBtwHGDcktMaY28Ha6ewtm8Tg7ZsHgW1WcGwJstZtUpa9xdk4Tu4tv5LrRll/Ayvz4GMwXmKo
xFnI2QNJPb9L+3yT5riw2ga8YjzG5tWiRYQULzzXGZUmhdME9ObYZfqkGEOQ/qbbbg5oN2acn0H3
wUJ/vIr2nvuGXSXg2/gH3UYF1jgR1cBmh4saaRawF6+dgNsBbtWIp1WLvdBvPC6pODGYLn6oPeQC
gD+OJN5leu+QJ8yVTjkBWcvkgyz6JF7+9X/o2EliNWiw/4XfzJ20F+GRvzJ2U1sopMhGWWGYv/oN
jorT3mQIEWg/waeIHkXIhoCbFxTKOp9qgYUAC+n5KZkKp0/w4cdRcq6EvO2kQ8FoMFvnKdqG4ACc
8qM5E9tv9bP50XeNH2DjEJLOBL2GppjAVkKQB8v8YRFZfLFNmQBS8HKauxtL95M5NuUJxXF+urDL
s3QSpsBKl5T59KxArvyq1+yNz/h52t22Zjnl03N8SlthVTumP3xpHMVsXOlnXpDnEUFiM0WZteQ/
dT86uZegcsBqiqyHO/pH4RpezU/AU+WfvMHqGt9Hv73qyy3LCh6RmN30MvtT7uqv6fLmCR+EJgXQ
0FH9adv0/8eGu/ECHJ7RA+h+HDzMfVgQYZpzhBxIWsYyvUY7YcW6pg62jMbC/5UPk7joWkM6sDjK
Ocq4ngtILSAs8E8SH6oW/4N3MScIhjBWvEpx0JLNMYIRbocoZmoHIrRJOB6GnaPPWRBPPrUZZoRG
dm6/huXSEaWOXraGgs9rMZfamw4pkCUybYItY5fKwpqQMIzdcPbB5jG9FOG3mC2cyIS7OfwZrLu8
CUsVi5YGMSgaODphvDPRlnOJnpfXhgLo2evmaxzt99uGxvKG+3TRtm+Ocnx6RXoVfCMshme4sdG/
qrYAs/H0QBXZqiTzWQXFQrUTDgWyyYPxihBsE620AzmYG/hLvogV4rRu1kQ2HdjKRyUHDHquBYPm
stwJHyGPBrVqq++8/uv5PXNQlyPa2p3Eo/Qd32fKCv57V5IxUWmIqmv8hrNnq/rJST/rwcimQrJl
Cf848SqRv3L2KlfMhwD50URij4Z/wgrpcyqtu13z78lA8ggbK0cetxJu6lGt1+8PkoWcmYu0b3dM
mh/Jb39i+VoljONWsY/W0hVXBoG+i+6LVeKjldfVftyRLLXGXgBvQPRTLLLe+E0i6eBIIOrDIBKQ
0X4vEu1QBC4Cznk4Tm66W554gXjeuAbA/GA9/P/zsOWcBn955nATreibhhtnig4s8dH8jkfpXrkC
9r+r4cb4dIuuJCyQDQE3Sb9En2K/PDIqjj+shYneitmaX6vP9wHIsCzs5B+nMy6oIMbRyC5YIEiR
6svqDYOB31fn5KEFKrFBsXqO/ecfXQpyYk5xWgcofiB7pH6FH+JZRdAkwMlsPOEj2nFvYMI8ObFR
ggD1AZpiXMtn50yjUNIGs4Z6fgEBcmm11q5TG4sNHnOoHUv1kzMUv8B9s2dZ5zafmEaYjuAmJxVZ
+tJo7Hhr7ibibPo51LTgzSfe5/MJJkvDWs+2waclbNLFlTwsqGExCBCpt+yRWX5iZxExOsDwhWD/
cuC3zPAG8l7YslSXS/2Zw9WYywxcsfPsKrYlqPuPk7H8ll3Rbg7NRZq3a4BadLnQ48MPejguF+We
hrv0LtFpsMsr/8VwG09VIPqlV654VAH9caQ6FIfuAo5Dy4DF6tyuYOpBuYJzbdgFqBM0gA7qvc3O
X3TntovJIcguKhxnsglQ78AXwexm1q3JvH+4PGwD3gvli0YC02XxBH9gF/rtL+1nQsOFI+GyOTXH
/HfYlRA3AMZwtoR2sRxWoG3jsoWhoiEZX65gfY3Qr/G5QjVA1WNJAwmFTvX88Z2cSkAuGp6HzkmE
vS6cu0DDT7WMl5s0MHGC5gTJcKUSdyrOSx6SDMJ/4df8vI/o0v5xDCQ8tXjZ7KpgsFPM+KDvDWC6
V+06PsKtuEF1SC3TVuzTV+WWXQpKpDdUzPtsRgvjKsXoIenQCuKIMzI1AxGQAYFBAGWMug1uDJeZ
9rocKdFcqfbG0kLCiyp2sFFEpEiNHNvNMDufuNViC9CCuUh+wtyxPA4b0kg9bqEIAcmGwQF/Y86G
gCClfWObgvsOGnGS/hbkb9hxdJQRLRk//D0wT7UVGrQcDH2VSvuftojdvaaZh1ib2bFS/qoEa3zE
+Lg3pd03H77EIYRXAQIaOGOE2JBbXVwUXMKA9hAlwWjXkF3Q2HFFRHfbhB4d7Ib6d5y9Uo8LbP4A
NNOTKGyKeNMhT0N3QrQBEUb/u4nR1dD1UHrWtwSA4KvHETZZjoLDUZLAuwE1G2zp/YAjWV04YSaS
WyUnf5Hfi9P5Lx9eDkz7mPx7PucZVbv3lg6F9/4KWpkl94xWQyFnOwec21RbuIzMuSQl3wtuDwUR
29KJSBIHs2Do+DgOa3Tp0mtX41RSf6qB/McWmAxvQfJEvtWi9Zvw3poYPFUEtdtQQmDY8nwoK3J1
o099dF9/5Y4V8/MXj/NhaQSx8zxjsGtXv0Z90EMXIzubZoIoTS3bFgQoEYSqRrMZBbIM/EmgrS7b
BKEenJ+aCPLvxRPcPL3hhav12IcHEb9RPAxIU+lo7IxepejYpvqQNy1DPQo8P3LzpXWwFDWefnlv
OJOoLn2NKhI2h9LQrZwEWZht/VUX16/h2HCt1Orw9t/fABVVirsN6LaCTMcVRLSU6/qzYOtNtzHJ
a0bxxRl/4cUm87TQIj8P9wf0cIY9OwXM5/rYPtruUQm34eUyHcU/Rj9iKuOmIqz6PQnt/VR5KgSh
datusftLnMWX9foonqvkrpHo1PjmyxnCW6x73TZZif1R7RF/s92p4r/ncHkCNB8jlosa8uLhAagX
uYth9e7BEQ1ntiCrUHt+VqNXsPHG0uEFdkPcICn1rARffq4DpownnfZh0nkEMMpmNWGKf0OxfKSE
hzwvGb5GRNJbIWL5FNPV5ZreEJ8rHnRih1xFPU7i+d0cDGVLHtX0BbdEZQFL1EdEDijO2iwuuYFc
7qdXcjNLVAUC9Pi9OK9X2PJvibRTxkBKVkbpklr53AyHksMysPmNu2cA6j8PexON5M+feIanaZK8
s4k+sWDDq0S685FkThY0S3BhQisC+IJkg6CMVEHVw0n+TfKDYiuBcWEa64wlcTQcQ3j/vWVXXSv/
VEiutTfzTFo7VjlLrOzMrM8agmKDC0ME2T5cJaA+D3WpoDiEairChPIgj0cF4QjzqozKi4oZu0MN
yzHysVgAAPUeWVFTLEvkkD7R1wS2NiTJTniLW3Nco4bvcYPKFpKLzdJzsdEvtV/6gt9fRjImQr7K
T3VX/Aoh2lI5DVDFfsYTk0x0Z6f8OYFysts+jtueymWeO9zIl/kVoKEC38ZW/cIbBBAjXcPZC7TE
TRZ9J144ky029ggDGjHpfQvliRupuIxhSEc4FFW4dvig/jAuTlijMxP2MwTGHM0J9drQD9Mwx5iD
JZBBXXi5DdTFGC2KL8mBSKABwp+FX+AeCPVrttonVsFKmLIVC0IxX4Wnj2cif9tdaYtQTAGJOzcr
4Vw4uerJnaPjvoN3L/oLbrw9sCRrTgOpB5dOOygGBBY/ee2nhQvhSNV+QSZy7lvr4m/NpErjWFwW
MPkfctCT1opL/zLaGbN4aZ6fnwK+MbYYu5wCseTKpRcZDtYZmB1w1L0zB0AYOgmmgB0Da+HAqKCx
5YMwcfzfPj9h2ZlrFM4+YpfT4hflBnSrorGwr3iqpGNvJP2Q9YdB38LKyOPV0Fg/hcthz0pp0NCv
zjvdVKWOo3N3YMmw13kPPkPnCCaDIzslwWlNx1yjmC2zNa16Oa50bSVR33rYThZhaxmfAqshQp1a
tmidzVNNwU5l5IkelpRNwstE7IddaB6wjQS0EQVYvnQ8TUB1sJIJ3k1t1CZzziKZ2G8fOy0alYCf
TSrLNG40gpzVfdpve4Y7QhpMl0E5Iuuj30ragfUWv8A/SfNMNvzEffAeVyKLt3GDGanJrCww3LA/
bD8KYxlwGQeLWgCWUvBhLfzJML/AWmO+Ex3w5GrCCkXxScBLYDRR5H/goJ6hv4CYSmTaTrb+Rnrr
8jEzHJn56pKLFcJL8dvenz7pLcOAOgPizrTMEAFgTrcPoIwJAN94vgBM95YKvbIk1w53MIxBZ3CF
D1Pe6aXmFb/VoWViGoI3KdhEfGFy2JpW9gvWwrTELUTChyUhX0j7x9dmjtLYz9IlQbCmZCmsLJcZ
8B8F+QzIhWsjOA2IA6fYhcmDeV8beKSXbDf4L1ZCjI4/pmUdHpIG7AnC5sz7VEjTT18TXVqs9B+d
NqFIX0Q88lhOvI3L5PdVEtECRoQEOKArhYtjFDis+sNnlDkk+E1HZBBbr2H78brxaC6adQhgOL8b
WexE9H4YomHfB9KLEmzBGMbyiqdI/JliVHtWSfcc2i7sCLicvF9vXjFOmxKLPIfMHXaTIVS4eIb2
mH9ox9HRvZUjOZ7MtZBFMXUJvReP3hYzmp2LiTrpmTJpRS4GGoxL8yqy9vF8w0wL4iJuuY3L51EL
hOjIJudxSah/wie6FeIz84Xj1nFg46Ci3Qvs2tMfRIrMHohP+U6zadayAjIbrrlx3rZ+dk8kN9mm
Z0rQpMII2kciO+QzkC3yGSQpzGRkij9anSYOEBV+PIfSJ8HtYu9IxAPY5tub0t0QMdH/DV2Q9ceX
iJjDb0gHwWU38/LQiUNkTG4EEF1wlRmc3TZZ6Zu1+F0V3yxks+SaIJdDKhsuWZ1ZeQUVBT8/q+oD
A6tPFtSyr/GSt/xMO/pMf6ou0JVdPWxIqZXQPOqsCiyGRVJtfzS21nF0e9kZZofWAjUKb1KA+gWE
LwxwWU9+MW0uP1riI8l/3wBCAG+d2epvVLaiyMaU7fpVXgTRg65EUiKOaDABsH7Ipk2gLBwUDdzi
mToJO4PmNQQWwljzf0piJLt0Ksz45UkG9ruW/3tSYHSBuGJWbhLxysYRJl6IdaCVdpuOknXvDuaN
P2U08DeaTYdfeGk/HeUFXcZBCDIvH8hEQSEnbKGvhMz6huYW4jw8DyQD8rBf8DsP+0AnVRVOKL0u
nRbgXu5KIP/PYEjgagbpnfLdVPN5VG+VjxSXQwERpYVkKUKT882M9iTVMHJlTuZoxZFTFi5c+nS/
gGTbWAV07mIDTsFL/OwhfGCTPgcXQpfHBLEVHFZyCf5tLOmw/qE3K1d6tGHbH0dBFAWQurIz33qU
vJrsuOGIVx8OTf+k1KlHjxnTAhOav7Wh2zFrwgVqRrHc0mfTQM4rpKvhoOsFJpsSh5Dv96ck+W/J
x6OM1kh7rZnUVRmitxOv34OjqXYIW3rPB4RvV8l4iLsw0E3DbRi4dYc83FeH74obwLkHLqQ7fLk/
6YlRDe4FfQ3Sb+b8lP2u4uiVHzc4uJN47FL7IW2BmkN8ZUy9vn6HyBkt466i8EAbMJIKjZgQmMTc
9/IXfNUR9BBwRfUnOkl7O/MWUV36xrifGr84yDcWxxqrGh6TR/GLo/xzr1eXAcOCBiyZA2BGN6mw
ueGIaGvO8H4j9omFzVmfp2uTV5SF+w+TC+WQIwsRwxX9+cxbhFVNlt/kQfQDqPHe0qUyf7CfSWov
bO323s6xiD4/DT6tlK2BuabEjVN42j+baXYhBLwgj1i3C/1EhCWeO6O+NieXx4Yoyrg6Fdmpi+5x
+a3mN6G/FBSpwx4VaS7exuQX7i/un9zup0yuJNTQcsWZCkUEFnIj7kYRysOXCSjxGjYS1uDMbmjx
dyJsHtTBu+KJVc4OqytksG63z1mOP43T7EBNc3Uc1A1/iwIC4/9B+14MjxHX+W54lLhNSy18mLWo
AxG7Kgan6iXO0X7wKWajt6a61HhRoHQVzpXWugUkVQ1jWCijurJvo3+d/C31l+x1e7Zr/UWkNJsW
bkx8VLtbgjakWwnlZoht2GeyW0Rrubu1xnrSKadgBh2MuO7VL0XhN5b2hDsr5oGCApHN6H7gjLbV
gyiGyDxEPGqJsY2SlSD6RnmA0dhnRB/t8dcdsZNnuyQsYITuoC4J7QYuSx/fjP5EjlsoBlAiNcjp
mMoEmrgFncLJVuAQOCAVhUy3ykyPY5xHlrZc864YxheK3aMxhjBA3NUJPdGid3WqPJuy1J+V0r/Q
lsXwWBlbiE2U5Wx2rKNNUn3As9wtsm/qPa8WgQmv/FbjsOvgyYY9e+rBJilWMjGX3vN1JF3uPXoh
kr4D+pRpsyhWjXmp8AY+t5ILSYLmAe7M8LqNNDRrTsXy1L49ofvqP6ITF0Np7mwEBQAhVAL0DcOK
t1XQr5m+nnwWjdM6S1xISW98BVKnBJf2Gwl7MC/qt8QFS/GVcZxgEM3CupFWll+biDht9uJ4EtEg
e+hE0/5s4CcaKecx8cryA5HxmQ6q7OZlL+0QrV/abRfxniTId/1HCjstLO3LG9OCyXU5nwR2rONa
5s0GP2dEl7G5u0edAzNIf7pvxQYeoYGjK0a9/m6haLM1XeKi5eEox4WfJfbPjarted6wNQWaLTu/
gtrSHJLCqTs/CWF1IA5zCoC+jjp6w9bUjglZanZRdQuV00vcIpIZ9VOET6NrwFFKicYg7v3ciuck
CZ48Qyl6M3JDayvGPCizI+03b1esthp6aWx6j3DR1GyVSnYR3bLr4pukB6jrI1Rbs5TZLPNumrYU
wktDjhM674hsTxi6ZDgczNEWDRdEK0ZFlGe0xHZ/Ao2K9bmLnxtFti76KC4V6R5GmB1YhPy9EfdJ
65H9EhnnTfup/J9c36ZrnmHqD1iOuEVMl2vnbthQYEk69d/oU+JtnO2oS6ThMIOxHRTwM16nprN9
YqETeYiuuD2YUnaZa4xAj9QsYDMfKXpXbZM/YfbzEooDjEZAOugy7NIY2FCJz9GRfkXXxRlKvT8h
ceGs43jW9RUoO9xMmlle99h6YYY2oE479VwZK76nWByC+OLjkhDO+L8D0Nwun8rjFrwu8hFLoaKE
f8Y4UxzgPXU4+tgFUQlk3LC7fRX+MA+9EK89OXGf8yachblPVVINjFdcZc7xKXufhpw6SW/B2nvc
jjT4bGyUffg6xXfmIWh2OPz0/8C6YLPUtD9L6o6KQghFcmU9U3cxe4BtZA7eJby56pzuBFyS81U5
OJxbP7S9wPOD3bKahConGgGiBM5pmgpoDL+DsQpHz1D4hxkvxlX0tcepm6/yxW+Av5vnPOTIwhHV
rOJqB1RGK6PiVoJJJVtktpKDrS9Ww/v2ZtRkw+ONybWSfLC2+XypDpx/tAfQr6FB0kGDCwv5FSSd
E0KnWHMDFMzOhAf01q6BxYvpwXLP6e4ifwdoQrTJdZ6QglUwtxBjaO60IA8uM/0w3eGnd6Cog1R0
8TeCJhIsAfEieKyxX5Wrcbv4FRSFnfkWq2N0eRgIsRHfDebsfqxZqssussY+ETvZl01DL7ycmfmC
ebIZjAVLGL/BQQ7vMV/N73hbQHPDfIXxAPJHSqw3RqAJnixNAN9uT+QO2b1c9PLIZrpUjnA8pfIx
Ni63Gs58DD3Ji/R558+lAyMnA07iiRT8BQ853KsX1dFj24Nx8gtUW5OgH5HpZ+s/KSkaVrI3vkNM
4+ZAtZq+kiTsJWZvdbnTCz/TV4ThMajgEsx0g6cgX06ZLSLQsHEJJWmF2EpV/ef+Xe1odeEUiJ3n
lpMn2tK3OBGMPX83tsrxmhigIchfq8sWfacZfvBjGXiwTaO7YDxiOQAvh2pFzBADWe1PKpiFx+BC
p7kognwChAuIPedM1DnRyacEtloiq4JXB+SMfhZMFw4vsx9dSXVQNJB7wv8I2rMWEh6xgB6zgNO4
8ilx/5xrc2MBYIgxSRlzYUMS+CYslo3K10teJpv4g32Zxa0cMycdfIUMFkf9HM5M+CXAwttqSCpT
7QueqSQ3Z+uRMFqiaR2xd7EfQy6Vm2tOgqlcMVGzHIaUyzFQWIrknt5ACPAvnFFem6j12DKwMXe4
hJI2M2xhB5ukfkcMqdnwgO/Ma07pCAbwHqiUqG5jGBPOWwZ2XCtfvD6U5BFlEzwavDGUDXcMgZ7Q
7hWiBpgviBFXSJB3hMivI9/QHVbpsY8uSiEdpdLuWWpRQSHaHOJ07hXQ/LGkwmdLkr7K7FMXDk/W
6guMplYhelJqOnM0QMkzyGVXaW0OPaVwDXaZKVkvLkAFhIuSF4YOoXeZtolcZT6f+TeweadVre44
g4h5QTNbgctmjmqs3uYGo/ceaUoDmaBHydjOO+xuunKDalq1EIWnzBarInFTYVSdpr+s/UxBpVv4
lsoHA46EzJCpm/LT3CD7R7cJMD6lynbsWAc0vEV3q9FXhwAPCJ0U8b7gka9ZAy0QTpTA3ryGEkOS
Et0QTpHTErb1WqNdTID+UvpWORjfG4Pm/8kvCMV3o9/R97zMY/zeoI2JylNEC/KXx/9SgofEOekg
AZRTEIB+CNVO6Da4VsRQvnaM+vCg+ak8xCsmiNAzHkj+Du1VhErUbLTHyA1BTG1g9wuhBfUs+xt2
40t8q3PIikRPdXa8lpDQITBg3bVw0V3i7EYEB6j2HP5nszFBAMIwk4ym24G5i2A+WL4SdDrRXRXE
XQ/HLDlVjVOZH1m26bR5NcLBoZAyKx1G3H/z3Uxqh4qFyX3h4r+Tearx3QJeCd1xwoRECch+qcxL
n/xmamVx/A/mhWq/0IijlH1sc8uPKvxKh6Ou6UvafQCSutykKUwkeuFVx/RXwpn4iDGYeDKmPteR
FBBIxnGYtidqh7Qi+YIG6Ll+jmuR9BwWf9C7EjOYH9LeTvUbITlF9VUJn2G+qqUt7pkIrjX5SAgY
Vcf8NZLglYEoBIzGsBrKnA+5L6VLjp13CxK4FbjLTILGlYL+LjwARxwv9fTStbsXRpk9zEt6vo/0
ntjvLSV3YdqLF0ZRWP59NjPF49+TVnleC8t0aoEh+XrqStuRBuflj/2/It9V5Ue/WPfyh5rvIQ69
xqCKaLE52rPtq9ub0l2dVnJrP5Fx43OSn6ssUIgETAMsUV+TU/8VOBgTTc2qain3H/pqQsC/azng
CaSB/qX7rYqlNiXnUzRs+WHCrEUdgfBAtt5BdRVpmjik8GPvbVN1+XeECz95kMwPCSE/LiA7/lTd
sMPpjIGkWWGBU3lp4Tf5b1h5JQYek2eOnlTi1W0PPYXRt+XcfpYnozmIQIXrBsiVVl5aQ1iO9gUu
0ZITzr5ly8Zw2KCBl7N5FyW31snzxe0nSGaUDz681fbuO98Cci/gZePD6prJrxZiL+zpXSDJfgL1
HnQtdUy81mkQkBo68Peqe0ls2xsDW0crbJ1h3puiecECUxYPqn1T516s+uWfaoBcbk14w2GNqvCi
v/9ZXMUXIgJwhJEjLwT1fLGQTN0MVsEC6i9Ec7wvV8/iWop22Ce7uPcXuCujQ2diwPK7d5vWNr+Y
0V7QSXgzYRV1JPqaMdaXYtvtFoRY/OotW3145e8FAS3lTnErzY0Lpj/0NCGVOYlctd1o6DbQdC/K
a5rtIw4MmCyvWVov7xIgsY2krDtIBzmhYiVuoS4G/WnzmJTfGlAPD62/GhBPSzDrYiPwQi+VtLCf
QGLE9os1Zg3G3a3f0u9rPCbp9U0BrK8iz1UMOP+OsNljKVNBYkE9lGI4kfXBC3+g7pzWOCY5SMzU
1BckKATbibtsVKtYIEa91Xx1wQzqiMX6BU6AIc9dL92W5Yk2Yte28MMaxytnbM6RSeLKbop/teE3
zbd1h2GnV+AljFRZUrb5Yi1UZ1lYT23ArgzWOyuRpzekP5P5TzS+y8VG8MIEcqrbNtsWmS5EMtA4
In4mntaODvk466eG7C7lEIlmGlfOhhbMmmQVRsgCreZRqn7e053MPoQM2jZrt8UcuawchNeqJZW5
kT7zJ2HG14Hg6+bxJJaLNRnbtYVO5g9rk/sQnpJh9Xydesw9JYQtx5hVFQKYwTP/OCN4FIF3zzrn
YL8dcXtm6tkXqc0vSOx7Hfm9ydJdpjC4rKJXIIf+JLj6rEYY252erIX0EqFZVvwX7Pdixc+LFH8U
cJiAK7EaqJloKAgmQ50Ajr/weY3iyiueHDje08Rqyooxk+idEQ4S3bBV3ElpmgBFwm7V57Ry6L9q
U2ZAyKyJgMA3rK2OPmq8vOqDBD9ITo4dPKAqOw4/c1JaGLFbVPbitHkLOP9rkBWf/0rmfSDsDhu3
1aT+k4A+aqgZzUqqYYt/dcVXz5j2FqDtxLgNsY9LWOgk+LEslMv4XEsV3nrQUaM1/fH0mUtoOp/f
irhboFMxfDP7RE7P7+4gl+FeKvK3I2VrfO1pV3Ws5ITyYtanJjD1xxjO5J4fnmhLy12dJxrPjpbo
2sZbINVXxZvgR4HYMEjOY259qfCnpyeWL2Z0KdKzQelu+w3HRhzZT8GfIgJPyOoGeVhAlEr2ZfiV
RefxM8tXPVq+xXQba74XKA6AX9Cr+244PlOM8drvUXGNCXjMeUUBdiT4kgFRyxEZs2tWmOlw6J7/
YvIDPQS0BqXqI1f8Qt3V0ncl72SIQPFuIDY5oU74vIwJdoBoCIrX6c1yBj7L2ziO3b+1Br+1Pk/i
elSCZ/wXZrcFu2zfTKnWnsZGQL9H/Hfv55dQfr7YjxGwAwLjVliP9/4bLfT0W+SrasZme8wzDtl/
JJ3XcuLYFoafSFWKSLoFBTImN75RYWyUA8rS059Pc6qmalJ3Yxux91p/pEzw42qAB+r0sc9JohcX
PdIahJIA3eTyLEUVCNUifcknBDzbCopFkjrtRK3kVKpLtrzY/CkmfUjzo9+Cn5IXQRmgrU+u8OA9
dE5Q3ooCoYWP5hOZa6CibeZI76CA4ZIn6TxippLhArdqdhqyFeEuUJ3xTeDrYEmDJuLyD/lUlzSS
Q78e+n3k71JMe7MSkVLjFtFfmb3Idf5QC01pN2Lh58gkVpB/dReVKweyWp9Lxe2j37a7lOjGzFtd
bLPvSvqSp+OTHHVRb4t1MGNQmQKOPvteWevttqBaLTtG3UMb/+XSM2rP7eefV+19ZQUpLQTLSLwo
2jlNMU9w0gQxnONFJBikOFR4GFd57RpYkxniQ4tPcB3uSY0I96DTZGMaH+CwnwCptF/fh/pStj9J
/DaN4s/gMMvxdRKy+VYHz/XUetEDX0hsSnSNIG1F+YSWhsr1oTvT0wkDyIJO3Yap8DNlvs0I76yB
AvyrwpzZy/+EHONDkC/Ego11yuxKJGtW7St6sxJIWj0gLRKKzmEjIcc4DvBoHtWp+dKGzms5juJb
FW1Mc0poMDQ8Ek6V4AtY18WlwWjcS28teVaoEyrEEKSN+QpDNebB5qZ/TFuFRWjJGGi5nDx2Gqkz
YPWBIMH7t0K8Sst1RYhDvf8MVmg4CgiQeZn+jHFItjlxA/lPZqBN+TBJmF+z2QbIPoKoBsLNd037
l8MZu+aM8/zWd+dZxk+YSrKC8jey7kMVmYsrmhRdbcNs58fHRtiSF9iNNisTR1lefA3ABEL8o3nI
kvStEL4az8PCms0Dne197pN+2y09bvNK1n5i2sLV9F/dDigdGNoEVMQGGx1WslgKUEGhoGWKGhCq
0+kSflFQVwDqzWZItjqunwLR9UC3DzqHwCfKNDhylqU9ygg82GKwrZV/MxVyixRXEaNaCreYApyz
sZXswPxUwh6TBphcIz9TyikKnEjqrpsusm6lavbQcT9Cq1UUmCkMRlgLONKGqGOPQFmiZ+cmfxTI
bkyQE28GKBCe8+Cb8h66J7/oFlOSTUZyBdsQuyELhpK8Ve+VTKKM6q2S2VXAeae/g/IW1V91iBeC
Rr49j56BBbo8S1I9b9lYmukMCtiuIAJaVmvEGOaMTA5xWln+9bibB0ZDwSwWGi/dpNSjoa5HKiCz
KJnBlL10LwsclqAEcr2MtWfPXpuqP925g+LNxqdW8vsUHgzElx9BRZQPXC31RO5ki6IgygnR+wdO
qua15NlfhM+wfCuTP4xJC+mthqG8Z2eLfj7jjygB+XGkaMnNo81dOlGLyCJQqY7G3LYmcG8Raqob
YxEaUECOEOMJmljSTZRpBz3E2Nwl1FmugLOZAM1i2Rg75BeIvAF6AKpDhxwTOs+j7CYnNAmSUY0n
LVqOf0l5ikmodZj7ok3MfICSRXwwqq9yWrC+EsURoSEK4cZJYNE/UhJBXOzCQxIsQ+TO5tShqSHG
HUdXRvqH9Qxqq6A+IYOCu439sGak/6zlwlZ+kXIUbun2XOuq4YQcWzr29GbctvjeIMRjcoqOSP+V
cZ6veiz2lvejynbTBsRngSE3E1UcrGFgfdSLsYUlkdmxAJVr9wFvuDEvA/IHQRK7nYKmpdbuuU8N
rDYvRuRw95SU37DZmAUiPqz+GJz1OIYqYBVL2d5UWsM6K1KV5TAjF6GeoYL6fiPIZq8goYFYUvIF
+dw4Qmr1lMUTmmoeOdRk7aBkqjUkyrqPiboRw7mWYqgL13WDw4ErrMQIqYEx464utyJZ7+gJZ44X
0eRzmPH1CvpXTUCMU1HoBb7OJZWV6D2RWkom+jbW5XSycb/JXS4NNHWY54TATRscY9JvjMZHfyo2
CUOlzKYdT0lkPOw+VTwBVABABnEh3aPf6yeCJe0t8hzyCEi1sopw7aFTNEZvJTKXicuIQrUlT9KC
vVAT9I3hhwxNrPsqzb1XQvFq7tmyX/nCpWu/BL4WVXsy4IcyRF/kdslFvPdM8cVJ4cEgqnTMn96p
lTf4hnLIxBUlzfM1zV7+eC9oUHt0JpSMgogBjkljc+SgNmwOWERhhr/zpDUiI3hZwimg+KNj9k32
ggvqMNvRKeMGu/A8XLSbdCPTZmW6otPzd4VV3pLEFS2uM2HX4sijs26KgcWLvcBq4j+IYpCr6bzy
UUPUyxw3LwQK/wx+h2ATxRFLAlI94kLm4kXFRIZ96hcEC3nlcJ79E/Af8tXytjWRI3qO1ltt7pZk
P2J+XPXahabVkdkY0Q7TAEOZwEyb6uRv/qrZihFeSX40cvBbqm5OSu4YqD9but34LKH89+lG36lw
Eu1KwfBOwASielSAwi1BQCKZN4N4nCo4sDSSihatE/1nrNfEGqY3tJza55+ITQYkJya7iVsvbt9h
g9xA0dxgak5pvggcncTtHTlGU3TRirq2fLDEvSEzteLLKpjKXG2F07+F9CQQGAJHLIi/wa5Ry6Kt
I1jQJdzpXECHT7Qmb6nnYje4pMzwFfzpuu3x4eZASTj9FczQWUBL15XnMnzlCkUFcxYYrDiMlSoH
g/bF1qFMF4X5YDnCNaJQg4i1YZIrLDRGindPM0bubMzQmnV8ly7SthmoVk3rIrIxclc4AQME/JmM
Eu5dIN1BFD5yJFaIJMNHGh9yCMmAd3v+JufL5afPuxM63aaBWpD8FVWadXTL/iqe5Mb6ULuckzCF
9Kdi7WlQZunB2+fp5Cxk3ddcswTRkDczwXBKTtoekC6TGji6D/E8nJmrcjcwu4fI8IRqsEh5QWnA
Z4mcTCtbA2E0fO5FlIURZ4RHkoSsEZQ1wpKMrhJ/8aPSeveGK0Tfdj9qCnfJC4yP51rB1M+uf4v5
nCkzB2xxoYbYn1k/rET86QjW8t79YJF9yvbl40N1oRNLBELc3h0O14XUr7J+wmkMZSGXVs33jy/b
s8kmEUhj4E7DfQRXpdqVD3VF5qcV8CEqnUCwi5G8jkUFLocpX+ULSXC2odsKHVbOgo+ECi1gtRiO
UAkSdcn1E1O8RPQqxA+j9/SuG7k1+2n+AYCCr0apm4fkEhMrauN0AZMAPjfZAmiIehDBA9VHJrzY
XPoGhhY+jUuc+IEjFU7c7+T31mi2fVs78uHxU5Y3iN1DF5yqyKCtbhpAEbJN1rLyqcWrhIIRA8Xd
a7bkAJa4PZxIWPYKtgZu3/4fgvdS+PW1749yqB+ef6hoFsroNn8l0VV66fkFAFgvN6wUaW0pzmcP
qSXJxMLSPYfuDWX1pDzBy0TYNzYiXIvyuyGoA08sg8Rk0SsZk38keC288tCUSDkDBywrUOc6NWCU
VUmLY5NzueKncMrcYY9iilNzywzdBBt5OudXIxjX6GM0HAMCxVtUCFnZw05gf43htIBbhkOCt09D
MeV7+IlGUsygARaTYrtH0z/3X3w1kw8QEQ1RCADoqNb4CAOw+tPPQ9bWaWHnqkuINSWNOYydwxqR
BRzeC6ZHQgH4U2p3UnBFDsqaDwg7hUQLnXowmoQTUN8F2i4uTAW3NGRY67IGC+tnNs4bdcGpzD/w
KBkYtEHKAVdYU9Hpc29R3wcKgA2HuYQUc/R2xFzyIbkzqvFrEZQGWH3Cec0vxwfOHrySnnxn8j0/
cwmmv2R640LEwI4ODcsqpqIM2ZSlULlGIOKU2sADO08fAbmCoZU+SKPV/tjzmMfM2+ye4D1jNHnL
/71EUGHUJMZwoWlOp/IOcTfh6Z0XT+kNNlpTYCZbZrCoqH1bk3noEXiWLvjw6JCLuINJPkWzg8vY
t5nwapzAmsPFbfKBrGiDsQZWYoZM31KoyuPW4y8S3la0Am9VTv4LSr3fobY6pNMEOr7SX+6k5pcv
g7QgXoVvc8TLjM07tdPBqZQFOUvMn+WzEOwG+hFf7VbS/tXEK2CeQiKuW8RIazpFWnb3Je3LlM8a
YjGLWYEDoQFFQV1zCR8yRh5k5ekmJD8faxyMTeCgxTbaxQdHK/q0fsp0Gn5bvHbEckJmTiu1Nb7Z
DwRWio54CGh5V8b6FkB2uWwBNWHcgduN6NbmgMAfCgblRS4sOCaZPD08h0SdM9708xwtMaZdOB54
QVJLSJ6UHQ2ntIQeG4DN4jGnpo7riP1bQXylusAgxDvncGvn4spDSnSrsQFs9ek/KENvThovujqK
XogKlVFLLD3D7cclEYthaRU6iYAOnjSf6z4lCGgxA3QFDprcRAuQdyahfMvErxOGAqXMn4E/lTAY
gvNYAcgzVdY87fEvBwvPEtHAnIggl9miW8r73NZh5guA+kW/4F6c3YFaIr4tvlF8c52do8DY8VwX
mQVo4hP0FFqEu3NoAyfS3sk8PRpYasH3dh5GnhTq0+kzy+Tu4Q8nq3R01HhLOzuPasyURGQn5CkN
kriT94C2W1BoMoksQ4XGQME9N8RtCJShxPwAbn5l8VJavBnKM6iMBg75G8LUL/VNSoAvrJuEIsEK
mkk6KxMjveeoYFhBFG94OKCtAu1rbPeRm0rsQ4vApjDFRPbPOYHUxOHdBG1oqi9VPHIuitE9UW6T
jcvnYcCzsx1CBmUi7oRypxHGgumLnIUSHmCKJ/TNiQkmsAjFIs4/ShRpIFsDjJhnA2M011HLFQAi
Vrx0KnEsjJowjzD/1gwin8kATTH75p8JOCshgLplA8fFWSj5Nlkm/2VPPuVo3QntMRdIBlg2tGAx
0k6hol2zMpOpayGTYyVbGaSpOQ8g2smjUG6x6fLEs8cR9s2ehZ1rXLZvgOjWBBSCX+URmffPYDkE
luDZAxJ8rFEIYzneqATAEo0RFLxG2frCGvc/OXgr3kvqYh3GTq0mdpQr79M7gfovy7+C4hy30AAX
5bvTMTfZ2IHbTRSR2gSkfcckmiiBC74tVt8wbm11/099RkkXOgGk/2p7EutqNXh/PyoXHmnkcLk8
DeiA1kiLOxz4sOCFBRKIn/w1JTfwzYIcKeANSDEWaDy9KSgQ77mFjm8qFiHOtkP4tcvSrQERPkd3
Qs4QwmPu2UkqYEdMC9/47sPrWO6IjKiNuYLHZh7+lf02+cHdjKA7OAuELDM9SDbPGQppkhYmvfRn
cJG8IxunwpFfRgwQRn8YBBZ97BOIsNRVdJdfifSswRNJoWr0/VTMwTfh4+fI2bLsOtlp3J+N8383
aSo5NCtT8kVGFlYTPoLVlVcqwaJO0sQCJBaYPEnEXbudjTZdVARAIjqewmWg7D7cQHPp0jBCsXER
cMPBMoVjBZhvyBSgkIGGPi6lYNHiZeW85JFqHEzEEU2R9JbwMyE2BIKVx7xfQaxSNBrw4ZoIVpQK
Q28N3+S68TL4VgE4FuIKDSzXM8yFeQzOiJv8yBI/q0L40qtnQ1flQaPpvdrq6JZrPIISKQrar0E7
FG3BEqJgU1fcAt2sIB9ZcQJEGNo7KdAouRUGDCl25eyiJX9GRSYh2Y4YdNpl1TumuYF24bLinvmQ
wFKvGoGFIUAfnvJJIkZWDq+z8UNYrsQv+C+HiptIUf+19SktVzVe688yxohClJwPi8As3i41yg8E
dS0Urir9RsJW9Z9NuVRkY140z8+lKcm4AzpC9T3POEh9nr2B+Xj0313/12h0dB0G2S4rTIPwfdo/
UD2KKJckt0crExTYmdEySxmXaj6zuLa84NR3B03YD2T9oU82GERkl8stl28jCYgKp+8a3TwJLUm3
8XMrfGqzUyTeUcIE+HTrbaH9y/jBSdYHVScZahfNfH4o0CMKJV5JiFj6Y8vjWBHuMrqGI6rbT7kz
6g8OJ8aT/lm0hHeT/MYFYNji43MMOzzY6l1FbNTuisLc4AVS810UURx40GbWeIIPkTOO5w47D4IP
zEiE131o4mwpPWGh3Bj00aXeZ5PlXDIcicHIb1PJq+AUYZr47Gr/+Cn5MLykVmdEA+y6MSaL8bfB
VjSDLctUAzvqr0gdDIUmFf9GYhKoQDr5Kc8dWW5RC6sf4HP/PM1kN1CvmK11erw5kIrPSxa/ihm5
MvJRC5jhxE2MWSu4VuC4NtK+NN4SidBYI10S6MQj0VbJcicSjox9YV0y+RHQDwbX5QdBdbhBZ1Qb
pO0q/WAosLUpOAbiHrxOye8NQReIrxc5ARbY0Tv9oKNTZbgJ+gIqbDMUgVNF189UwfOB6uXSxgrl
b7hiPdZoiFBJWSvKjlt+ImjSbMsbn6Wu9/GAQk8yxb4DrAzoMWIVjjCw0KZdt/8tPSzMEb3sjwEW
zhbI+CrHpY9vgtfptiKhQpGNQzfODrxXH6cQTqN0WPZqSL7sh1iSfRPcY0Gij+tsRJsQbZkH1XLK
ypOCouquY5gkXaCAqfZt0MiZCWA4FQ0ilnh4+QHsitwSNlzvR0/vpczUxvsabNQB2ykP7Km1t/Kr
Hkku5/2a94jnuAqJxj8kZAd9vsLWJV6jRlv7X2w5yxWxZIZbwpWVs81DStb1cDWcYjdjzzegebbi
uF2OuLxC1A+YZ8oWOC74N+vR5hVkDOXAs0sZ5WRjUADoAal+B4qb+dIi/0LWHCBZZClBZsSVar7r
nuySdJ6RPCh1q5lO1TdfNIIu3t36OGv/Mep48+I0VEt1JMdJeTfarzAcPuGVEy11M4vMLnKAMcxa
BhbDKQCDCa1kom+vFeaWvvpJuqv32Q0Oj0P2TMm5Y3IbUbjzdPAV5m63qtq1H81D9iyReachz6Y7
jUDPWkqPxCVlvhy4pCUJ3XyzUuOFhz9DBvNqNatE8EuHYc8+guCy76A38BJpzCweiUr/RPLvI+jR
FMyOJJ+NR7or++3gzWPiyiJeOl8FsfseNlCj8URva8STzCMA0JB/Q6AQDOvsL+E3G6g+yp4j53NF
ZWCyCPqHeNgOOAISlU2fhAGeNOr9UPsqnVu+Now1aG4IOjBzIgScH4V8Srf/NYgvw4AEw7+TJ9aA
bAwgn3ISMRj1RtXQZjI7c7COATOIhT3RQ/EJpwYFvzXvprdoaEDuv7Rz8duySNn1urRdBFG0Kk8V
mjSkhEf5OrupN0SksaMvA0oYN38oaDUHueB6acr38rMr8ws4XflLOMuHbAPAnnrHOceV+6URbuaO
o9V9aevsxCML28wPY27sOb/Ts7cMfjJY0Xm99JWz9KHcmlY29HH0R/2bAqPcYivAYB9ibyPvdIiN
ucDcdMVZfUicKeWixpRIWgaQOTFS4hRzQADzGqXCBkZR6wii2H20XS/08wFx2tDTk3mj+ADEhOeA
zdtIjp6NJ0koNm365RFgQf2BsE0xfa+53HgO1QvErTLbgIxVJUdKsGfPqMS7JhOQzPEg2gI/8WIL
kQ4qwueT5TvbUboU/Ip3DKhaN+EhQoAIrD6k6sqsDxFP1vCq0KRM1XeM7mignqF3QckSfPs6q4E6
r1Rw4K51m6Uqmy7QbSzOrapw5fZK3KssKTzCvwZW34S+m/ns0VQUchuu7JEUnV5ZOTtwSSu0Mb0F
pD1EgNvTC09ZDwJqVNMZFp7igpC0te96Qo4ADFjljj9eq3BtLpAuFmc07436pXonPbh0ghup7Mvq
3CwsjkMqh4UDInMgCN8yGBLY64kD21egO3NsNlfKCfDYd28inzTvO3wHiTNiKiNTkyOTsoDEcqSW
D7CdBoe4/iMPpSO0cXOuB7ShAPwdwli0LTciI3e+tazuImpu41/4L7fqa90wuxPWFCf/moIIWITE
q8Q8mNOtb2Wvj62SU4d5/6A4vFpdnANllfAtXyj05stMFr6/a979iw2FRPPdBWsWUm2M/OZphgnJ
7NnByWas4Hlnlx4byRX1JLXr1tz48mY202ElnEgvszFooGgVsKDeuUD1wDWZD/gw5lDyFPtxg6/J
qX0Eqt3dtYc3oTpiik9pW0vw9vMjp49I3pHRuzwkP7Jtzp1kinD97H3MJES5hT9BPE3mf1G2nCEw
wFeAak9+eNZfeZ8ROOToyO+IoppjiqmjE1ryiK9BQB34ivc4EnF99EsmVYWRNDb2lmFXPyGOhGN7
Yg0CXgArHP86yun5QOHSrOdLMvphvm1inaJuyjYDpWOgYfnIHDqPIc6QvXvxurH5QYrfUe/24S3q
jp1JvrIxD77JHYjmaLa6C7uweWkjcBTc2OBUArlb34T4MdLR1DjXvmcz9uV/ofnudJ5yjoF5tDOw
UzijCOljYH5lPI44bzElLhc19rU7krZaPXPfByBX5HVJePp5VGbq6iw8EEDkaBF5RMjPij0XVNgE
Ju4W2Yvzg2xtIllDDgh133CEo5pqbUx3JWc5uipODtLlpBXQuH7yqoPw2XQPmS8JVO3FIdqZFGu7
FpAgwmuCtMDkASntr+Tsigeuyo6De7ZAnivYXTO/slkaZ3Nx6PFOIZoStiMG+Xgnq5YizpV7KzqJ
dgvAv6EfX0jHO7TzTqesQZ5X9D6YBz4I8H/N/JI5SGBX4lmRiW3YC6aDOjy2cXDUZD4YR8oYcGUG
M1sEOEAjlFM9uUgAhHz/N2ANxg8oxVvzQL6Mpl9H5kISHntHL3E68JobAeTYTXYJj1wGK7EciC62
mx+VgTxvvwLSamE1epwkpPmIxXom/UjSv+QYCpYBI6gl+0il7+hXIfBgscZq/qc2Jd/ytxHzUzmN
DKtANDtAc6BIBubWya48aMb0n2PHQKkrzaM8cmGFgQcxuzyCjUZhDFg/hy6qXZ7NpYYtARfsbznQ
u03/0qoMVnq5H4U90SEJEhabFfwMwsASHv+q3YJLRQaOthuyZliKr+RXvJqLqp96A9Z9wVch9Qg0
ndmJIUx4ACEJQFDiCVyzuRhzu7gF2RK0DgrGyxzCuiagikDOBLfRnSSAkIfR9K+lsPJy7HzXPFtJ
EwCSuMwZnYdK3xngCiMS2tYjW5P/WyDQn12TYAES2Itu9Y+6PvkHMRYdxcgZOONRtwxHaXYXSXQ3
NsqHL8Gi6RUv8xkSUrk9jOEMaqUfs/nVr5bxNqSeaiE/DGVuPHhEemwzXFwifY2Iw7kZlnQS49Wg
D0a0d8YXMgs6jAZnXLBbjAcRIzCwjBWv+DMXsxWkNRvG9NTZCGJHcatVR2VbIMBnJecqm0D6BbQ1
na0n9H3t50szjTmxRwhLkpeP5yI+FJhNeQ7ILb42pRsNa8FiUkKrNCnU+JQyU59NvJscjcBhyQ4s
/L/LLe23GqJ8Pn/u7C1ZTnOKpBPPvvoeGEZQUeBiHzCiMGoueCZ6fHQMmEwTqktYbeLGtIlOm/2g
nlWaS7y/TvsScWWdE+kX/Y4w4Q3UVeWyI/0Q0odMW9Ke2N+xsKfNIVXOn2YXGs/KWwKXfqwtPmVk
Z+rv4K0/4347+wdJiGjzo6GzmAA3do/+JmAxctNLfUDu1KXr/yfUk6KzmLoBxgXhTO2KPw1NnI/f
YqsdWR2wDulWDkqV7feYES1ZIpxulaT3EbMvccwC7dK4G1CoHWXy2JxCOvgNdAhoNXHmxL8lxNha
4EUdg/V0wPGuu+X62Yl3RnxV6+e1evS5kUuCGoMBViVZ5TNCu2d2h+/3OaALHUjcCY6D+cqNXzF+
irmKyp//w9lFv4u20kFEleBt0lgxpJwsJBAkR5PhdfgZ0n8yskRS36csrWLdxnvO/ArE2+cuyYHP
zpAXA1SkRClvv1bay8e4tPmz0Q4fddkCI5Az+i10D+BbdgVkHsW1YehBZ9AkR0jPWLmCG6IQXJg9
HleZILVJx5STR9g/CPI6gKvhH0Yw3UO2YAHg6sQYEd4U2h82mOke09cNjw9ZGNPMcNGCpRodku8Q
blAl+AGFfb0JdniIPuSKMSoLb4P/mPZ299ReWCJdXlSeihYWif82re6nwDO2yCVoHqA//GbtKjzU
3k3rdvpnvgYq5kin4cxZ8YS1SAX0NTFp/u5V2vFL3kQa2ygEuvcQN7OKtAgrm+TIDZ6hCaDlNkTo
KUrPz0agVZK7lm4ojl3YP+TO/wWRqGjhe8bceF/Qc/RPaR+V9zAvwgwslFqBxbglnoGCCCZJwCp2
bcYayuCY0pUl7sOIkjbSaJT+L2u/ouihb2hV8HaKug9xxA+4Alm7GfgYuToIPQqyDLArdH/DsqvO
jLUKdamoq82FaAFJCwYaQat2iaecEiqzXWJsuSSwAcSHhbwpv2eta+JMH7ahE9nysjpLNgbWL/XB
IdIMa650YRG68GCwtDZmL6Gj9wy53QL09DXZ8oapmISIvEk7Dh4GLn8jhiDeo5zgq+m0Zy5uk9Ye
IvIqQU+zp0zq17bDcZNsiu9yknY5lJHdlR6OfvoGpul/tJrkUkZ/ekd2G122GzF4GOKr8HlbXwOZ
ahIr+ZdXnuv+Mgi0x7K+XcaGU/SoBOfsW3gkf03EoflZGKc0X1civmHSn7HyrYPpU/PufmJ049dz
TSa98DfC94JfKR0X/LBI+kfIU17+BUyPO/MLX4NpNXctB/hFsn7l6ZjVwLfKlWQDmGhAMT+7Vv02
/anKKVKTlb2P/1Kd+IXZXA1cLV3rjJKC7PZsbH/JaDC66KiO92aqLwbxBdkSBOd2J/4k361ww8/P
8qkdmnIkctQ1EF6UnMDA9lChAP7AkxjfedG5Un5X4kkwb2r363EqTfmYCzzYwgp8Iz7hm1H+a+6O
ZPtzbRiFp6RiVDihvmZUCzN8K++i3SntcgZ3u558AkAfx1pcfJol2Icx191nhyx9UR5rGX+41Yu2
5Arcp7uYqDTqM2ga1/mxHToIo2ENyVk11JXZTLUg+9mrrS0z2udnsCxAuGjBSqsfPCpQbyxPJvym
7T9JRPhbY9ByUc79KmQVuLGDLok+S5oxQbRb7D/Iy4lCdisk0pC1EK6ajftWm1fmhb1NFWgXm7/N
lQIByjy+1+jg67TfQCdzZg3s2QjfXb2DgzMmmOTQdBups4w5DjT/2PbXco94T3Y7mZ6V7DtC7DST
MBN9CHAcICzAH+qV7O976PiqPo7qESdRDjWfvmojcoG1cnKpk/plvEJM1AhTJLbQOYz3b8CugULK
A/uYFWtxkwk3ELZKR6lGsNyB5Zb1CV5mmHNmh1ZsHAP1XkL7ftRvZmtK1a/NmrruEUVjdjCSNzG0
JPZh5PwpdFA0/JfkG51ab5kGTtRcKrvlbZprGcIexYQi+KXH2FuyhWYEF8XqN7XL8xxzAEzgt3IY
1h/JJTaB4lwKr+lkJ4i+xgNBUgD6NqqisI0k96hd+NJBvR1CTB134gOwX4oz3jJUMBlimr/Ije9I
0cAWVvx+OAhIwIAiV+6EKQ/FN4hL9CjbiU5ivmF0ps4KmxerGO3Z/Wapu3KAymnRrcp2K25jICFV
PIfGenLH8BFfzrSdx/83HwpZhP6jGraoU+iGlcIX0tlhmcBRp472h+QIksPfqMqtUiH8CXJxZ9AA
5CpguO1dKfjCP1tuQAhjQBsSr/qAHK3gWjP5Lsu5bb4lAPJ0G2o/A4bc8EKY+TKLNiz4DCQgkV+9
ue2HBwdsKFzDL6asFigkf2HuIIpEdbphn1BtpS/L7C29k4w09moV6r9ReFSJ+qYN6Lu6j+FGFzAp
EDnzr8xtlSzENbqIQriL+pImGqQDhM3ZyY/PX3gpXwOR28J18Cjg2SFr9skYbH5S/QWZq0Z4KRml
32Tk24jaidYQfyRtp8Z775HJT51lKqDmZdXhaaFDyDyQhpsta31eLNPhH01qGLm/P5ar4gvoTWTX
6/EkExNOBSLJiKQH3oqbkR+g02kzIDdtXMIhACZ8zcL9+KE2hu6PpDrj5zbNpQ6hrdcXEdSHECCM
1OVVG/9SjUV0dsZLRkrFjLGXLItmrfOZoguum2rqkpmLThlTl4yJr/PewnAy9C05Uv4RweZnh3qK
wdDgVnRLaIJgcYu8ZTxpZ6qv7k1XFEkYEJ4HOuSF9le4RYA11cF34YjHwOl9JiPxqCAoKWdE1OgP
ZXwoxwqu5gAzuRjuETFW/hqNEsdP4z/b4q3IDxK2eHC9efPVk2MFkJf8NtgwuUlmN7SVCYQlTqPP
tlQ2BgvS7D5xd+dKozIBKAlNqrEJE1Jtva3HANFUdPntGAJVdatzABI+CZjb9xQRPg0nbXCO/8sK
BLUYV5FQv/U3UC6lpdqqPnE2ISs222tPZBhyBRYo/hPCxf5bKFlHt424T/aA3j2+dcRDtL04QM6o
3vt5oGzo81Z/sr8U+Y3p+KGL5yuk64ZgIsWd9LpYcPl1OGsSBHKZNUpLcGphdkaKF6IASJ2QwWn4
7D7Dxoiv3XDmlpiKiymm7O2w3sCqg5y1Mv+6QE2a7EV9J/C2Gb+hj+qakLtO2tf9ildBzSyPyO/R
0xxSko2F82D1xdeIQt38/CJwNxlP4uusIoAXXpNYl/y3GvnU7WWdMzIvCG3e5+pJzr/DENiePZiS
W3kdl8ugdEzeZJXLPnlHtAhl+yCFX76Hw34If9ymc+vc0qSfVnPLHjnG7DvFvUSyQR04DREKMFjC
Bq4FIzdYzCgROvALCosXgdTIKUBpSnzGa1frOzYuzyAFO7bZuQrh2YLBlEAMHI5ODFhvwlggvZyH
yw+AfW37SEa40T4P3PfyeBz6He0S5KT3/1J5afLGMPul6hGilLY2el9yXL3ZUa5+hcalhQHYzTEe
GDiAq/Pv6rORbdjc0UAxw6ZKiRQkF2Q8xyb1b+WFSGbCR/f/OnldUe2cKTcFcY3cPGPymmxtyvzr
S5aReefPbxEzXvQKUbNMEfgMriMFV+VV/+JC6oJ5QqDcIu9sUQDHhOKcnz7MEexmKPRBz2YLYFd8
Knd8G2xPNT00YLrE6ELMzLFFL+TEiShuLY8i3n781MWDtrRWeaDzh4Cq8M50jurRZuyyK6Wdy0et
+fIpz4Pbb8aNUtHAFmPPLXdMdFW1pH5ufox/fjm30AxKX13Jtvvm9s9cDVxiLgTkQqHK2urY8NZx
9pxY3BlECFH6NmKaMVwP6uEzgOqTPmqj60U4RBwILDNHP+siiwHBCvGfcuv4lBEFkAMX4bRYtomF
e21j6DtJWibFtmnW/MzwkZrtMfhG4KStk1PeOf7HTQ+InNTCFfvt2J4zwCYYmPQrCamWXuuhFSh/
owMsTQKp7qHVtxrKNhgJMHLkvOaS6h1qYlLZDZW1T7jUu5vIlMTS43WfuYK2QaCijWDjRAvI9amN
To3wJaI+EiE12vQ7Ge+mQ9szNmPBbdCryFueA4EX9naj8EwQjHXhztARexCjjG/mEUH3SG5DapW8
7jVbVC4x49e1912FhCLKxr3xO0PfjKaCAJCaUCdLiR3tpYpLT1lPLbVoKmZUhE1xT9T0fKDRt7EL
7DYCpI530kzS2Z5YqFL05qVP20O5D+V/Y3VWvEuMrRGFkL5l8OoacvNInHNnoWsE+xzmgZmSy5AO
0RF9zzIxJ31WRZcAbzexfEvoyb5wYwERmN3B3zKOt8RDTY/j8BJMfJDzTsE8sehJre7Qqyz6DUVP
fxMpKv8Z+U5ov6vXB5Wiea70ZbvWyfyW3vLFCDZpxt0uKCnRsctQhaK6I28UVy9/J/ylq6FaNdv/
cXRWu5GrSxR+IktmuG2wmzkNc2N1B8zMfvr9eUtbR3OiTE9i/1C1akFV7sf2E0L7fArDMrA+qnZR
3U3cfJV/pCOB/Vhrai6ZI5M09Vn8Dk7wdpVztuOreXmnSmxQOOIecu4olvVFPXN46mDKK7VYm902
bi4MQnfM0PrsrjIVwlaj3kl0PTCFtJmRbNG5UHBT1yFyn3ON3yvpIilOffYIoyh5Zea3lJ9KyQEc
1EVbx3ONvwRCCdukDPYu5k+TiwvLiwv8irUxfDC9Z16lvEQDVr3bLKvq3HvnUhAnyhOSlYbkKGPb
AxYH2Bf045wgkSza1fqzzU/wekn1gseJkM7MkRQx7racvmZ5G6AoNOg4Ptekhs6qHcloWDr4c430
oQ7SEPq2kEgTPGdwwKBM/QqzP93dpLi02N2zVc76UQTrbxdRM6+ltW5TmWnSRrWcdDxyY/ve08SR
xICxv2msveu9KfezW99+dfm+oy5L/ugDB4ED8yQS3Sp95VufubNge3AXmvwmfgvD3IpWlbzTNi6U
9uRfZX2KZhLVQrHGEqGfBdWKQj+s3xl2MtUlUHf49tbiOrxMqUAk04uPNL1qui1A0hWPTYR93cv0
Dvxf2tcOc/s5P4TQXxh3udYeC5+cu/nUBLuGOSzSY3QQlXuE6hSP68BzjNSp3yaZsFgqUu9CBi+v
IQMTlnJyECK6wQnl4jUSsiJg1KRjx7tPVZsWbhlDgf9S8DU0D4ONWxVZTTNlqYgOdWqtOBW9PG1x
RcV4yXw79pbxvpx3xzFzsPZnzELy5BxCXUVhwmgxDR8WymABa5SF2ewr3Ep5GhPlDX0ahPmJygo1
Rnaa/CxhNLOC3w89AkpHuopJWISfYlPKwk2NGc1nTkIQXg+KxQE/vXujOuBU3mqzzbAAbpAfARX6
D9wMpK8lfC/aUDOkn1hl67h/hyw/f/ynEQHYP3rl7GLl3kSEI100CgJwr3Vb74bvyfohWkMdTZn3
QPRpxGNxNl+FNqCk3uYMeHu4brg8QGo8CNWnqTct/NNyKee3Qb0IHaZT2OwVe1NPFkzrDRT3cMc8
7622LMXBw0CucWTARKkf4aHOd+zo4GYOdlatK+UP5yWBpr2AsormC2OqRjzFjPcKXFUSCEkBLn9d
TOtufrwMw/Zb0zghbPpexJL1VEyHNIPoKVwRdEjEouxCXiC3WQ5xxXsr+b29J6wRcL3yNmiXItp1
8MNyF9niDbqYQmQF1Q47x/rExSGrn5W80OkZioZouv6L9Woa4OcU3/Z473UEMUSCbaz8t6JqUP5i
eCcdNEiPtqymDLCybc5VI70jguOeUOYMcx4elD/QUbiswAL8hyyRzkL89ifS78SPcfut+y2cXYu5
JBwJYWL7TMxfvC+o58EXplC3SerLtmMIld5VSED8eIB91qy/48KenIxoPQ0TKxCQBfxfMFKAr0d+
MR8wk7nFgxf9JafBxjtBKWGj0fTxF9tLs7Z+UZBAu2AP8ZsUt/7unSq8r9B5p4RAM5gd/7nxF0AH
vIIGco88JKvAQH85rwXoGStGEUrxJ0M2VgqCyC4J/sSB+xkLFg2MFRhkCs3mBtTXpLpSlHNyyslV
X7y4Ilh/esCvHFHbZjvcs9O7jmoMXglRmcvGgFB1ogqlOMlpjXmKxObyeYRzOqGykf4gSQetZcNi
Rie5UbBhTKyvfJxaso74uc6aWL49gmhEAhEc913UOBaZ0fg7jsV3eIBzjWog4d+ZqCnGR3D6/NDs
2o67hi6Vv6hMjNv7gD0pkIhXrsM7L1DY19bBSH9dsCaiBEL5DAOo8C86jiYPqeR2tRERGx/OFjgy
MKpZFDQnXSMs2CsCCHq/lMOvbxkgpCnPbrlW4H1iKwYvyHDg+bY62bq/I/YfeypLa/bg4yhPGfmF
u9onrGQ/MusJDzpZx/I9WXtUkMfdjjmG5zyEMiZOgvEtjOt58DMzxj0I5JOzl/VUL00eF3DdalqO
OIFwlpjHkgq9MFe5cpaFfXwIsHBmu1E9EH0o80tGyOTkRfumrJ6m5DluXyzC7AaDXEZT7uB/8GZ3
8wPmb05EcDFjVcCl/g5RTvKt5AfAx3sxEBPGo1R/pDn0nPo+fXRKOqKan4WvGXdRsWjs6AZh2aog
iT57gYLA7ok1UzEndTfBupaclHsT0b6MTw8z6GX89nh9akNdsIcwDdFAFUGd4xX/md+FhoqFp8wZ
GT8wlVNeXEcs/OUSmrSsXmpxr8GFgF6kWrjnnHooRjO5uHmWs/RuZOSYzF7/Sco+X1IHE4K2EIIe
ij3rdoJXcmEVCPC+kU0K52B4lBwYnDd//mUYbJha9MyRCa9mxmlrGQB9yp1SmEle61ApkBhHFMxk
CIcx24koFpqUfyP4nF7hikKyAW/Ry18KRho5P2QbXxlYDcMWbr9PBU1PDWtW2UTRThIO1I4HWs6f
5GaxbP3O4HyCMSXxo+UUQBxGmqP6X1RWjeegAwjV2+Rakf+Z1Zkk7NbpvWGdZ9uQg7pfppAKJjyD
08LtHgMORV1+i/rtRONmY9eYfuGY6O594dTBZM6wp85eKvVLoP2415TUxjWSI5ZCkR1FvoGY7PZO
IZg7aKnQt6JVbPsVOnXeEiW3e5ERjHIZlcv4F04E+hNuzLY7j0K8XHnMGlJCVXhcG5wsINTnPY7o
u+yjYMEug1Ps3aXQAjJdh4FbE1yYpidUF5mwYO6KehNut0nRxhxC3+MBgb6bW51vIDbIDFZopwxY
SPOG8+8jic9uiyzZ8jaIW1JhjbelJlymWNyrpVJmLzDqSZLzil/Ew1qhYrcsSMEZ1CeyFwN0d8FP
6hsnY5jUJ9nwJ1p2g5NlcwTyooTJtyhDYqebkVgtnSYzgxnDRcSqIeOedjinJhpwxDrxMRMXW4xf
UqjqxeSTzLYVfwRgMeao5kq2SGc0tzWkPEHAM+APladAB2T3xoKEkEkhhIZMXIr1b8B1ihALGRFW
RYJdmI50ToHYFzkM9d20tC7Fi+M9MR2V1GioLfrCJ5TaVlEaTGxxTDNwtFGBZ8lnG5aK9UAJVfnw
3qY9nwnwVUgFG/kh3U2if0Zpk/M36NxGaaGtAQaYz9D9tkvLajeQa5FxJBCbaiwkud2CS8I2HbNT
YK5r+SxJG+o8110TXRMuygJsguShB76bBMzEhKCz76EazVRdQOdFHTYrtMtSoeET+2Yl91et+IZ5
pNeO4oBVOAEmaMM1w7QnDKH1aD90HtZfg66P2wuHHrwfg5OMJkI0PyZON8xGJkHZcTogxdNIhaG0
b3UwYDysKd9iePBjhs/rvhA2k3A6MS6BTpDNVKgOTGKRWQziQaxWQob6YMMN0srTh+kTATlzrXlX
O7ueK6hNt4iFNSAB8dbUDhikmd9g3KvKb54647notim1FvI9F0Yi1wwizHillzD6tGUFLDostD8l
P021PTiuuZCg2AJFclebIuqHf6XjIwQPk63grWUMR20pu0Y17qTh/LAcmk0F85tzHje7apHfezwN
Rqtb+KSnkrOGToezM4DmiW6nsnuYq9XTBGait/Trw6jfiqd6JVcdJjDgTHfjMs8bSB5TpO8RlY6W
L6Ntvg4I+FnQz/nMFhEczPiycCm5305GuTMBiahrdB+kbN/Z1Lw6U0Pc73G8cxLejwCFruy/fJOt
dQLUpXRIkIAegBqQ3cHFojmy5XYby69q0ZVPzmv/vtT+0eDD3KatAtic5UjBsBNA1qT9TJomQNRV
fpe+TMLcdh2CIxsmz3iort0WZZvq29YNCKjZjD+C9k24VgDwLKwW0onQCIgumnWMEBRwOG972jdy
Dyj7aKKwRrTldYr4eAcVODnjLYeo133o5BUTVjKZyb+gHO1VJ+RG29ftCoiG9BIPD0lMp+jzF5TZ
Gc3KE1GKhXUSRhn6R99ygIqdo66YF9Vn6Oaio50FZxqf08Abr4Dc3e93egDRgElRB3CSZzW3XLfI
JwsSo3pJQGzN3Lp52N9lSM0BCHBQtHHSS+1hiyyxIeZVd4hh9AFyocr8Cj/5N6IAEXUBcQ77NcE9
s3YXpy9ROPlYYizxLfkSIH5v5S2KUhXR8ZGDpAb8nVKlIMLM0V1k/WJKUFkkzBe1eS9u226SajP9
F37d9q6FTqbvRZHrCueoq4Kfn0b2ULZThFUDgIRYr0O/NhBDWF09YCCTMXRBKSgzZ2ss6Vfu7zVD
Oykd7JYYwJ7J74h2TuYoTFHG+2W4cb2PN24zSEjeCyspy9gKYDad9ZHIuEEnp9vVbdixrHBIGXb0
6gLbLAesQqgElAl5ReE+pYyM4eXcjQQGu3aT0ejUHIcDWSCdtdK9rVbvBNHRf4BUyIU9lqCtG03e
xwRVj7bgQHiGMuz78xKl5K7HRhBEFi89zqVqMSwqD6LMnG7BtACymf7Q6fECaeWyX9jhNXgt9fgh
/vxi9NieoMzVcA3mwZo2VlZ/CKHxwW/T9ZqWINm5334CCwzb8gXidVFfNpiAaTWvAH2rzXEwKk7D
Oc8YtscGKuMQrYkExydJWo/38uDRi+mcC41M85z/hgSW+324LiMGkNK+vLvBP4Hm+5QEl4hq2Ouv
cXVBhQQqgXRVO3vDQchOpPJETK5tFBv8WqhGLmPWOe3whtLwfz1IWh3d43R04aIy7APhMwo4I0+M
cPJQG+h3pX8T447pvO3Xd0U94/kWU32odsP0yUDLE5MjWHcXH4X5iGQeAQ5WSSVoioKnkmkdkSll
TLuonPKIowS9Ml/FVoUSmz1SWVRahd3JP25/ihh1zeKHdkHdyweE12P1i3eiZR9hPWzEeQsNeUaS
D31yCNMf4IrpNdJ/9Z8ICSQXZxi+hPUBVV45jXm3NalODEgnd7aH6/5waEpAAT5nLI1zxTHK6c6h
XyDLgUBe4Cxcqd/JeMqCL/8TTjqOLfdjPmLFhRH9YkgZT3wJXHsZE3VtDq3VOBDsJagYcM9qWuSW
W4vR20rT8YmmmWa659ZMI5khpcO3Gm5rSIa4C0JZkKh+j6IJy9O6+BiQoGSqulsC75zXafCmS1tW
YHNMmQdgwfpa5DHz4BXvGQjvskUbYqw0ZkZRtaFOLepVTDetciXTRNKvyt0B0kCAZ/dNig5Wh1fn
GiRf6vbeQMWVrvvJ8QSvac9DFcE/6f9N1GGLo1RHuqgfB2Pvxz+t9/BT3mXxroy9y67IL7XeIRra
8ZEaLpnRFrF4Fn3B0nDTZyZ+Q8+TzGVGP0MRTcS3gKGB/JFwdCXDY7ib1UOBA4qXr2qee1zGR3mb
wSbA5YkBF0SeuAfFYy7tt+qsU1cupV6BN4BLJ55ixCTQOXuhrRZO0wIAxU/XvCn4zSr1kcHrQAXP
39WgGgyoIsDplbdIbAD1RMCgmTwaXfqE/WsaIUDu8aTveLj5zOjH4j16a5EIM2bw+KngImLByfHH
l4nGVK1uff/Kic9oUEJfBclW+dwOuJZnJaMOzhg7ePkqx3JMGnBjwmxM/VL4DQYAXQVOdw8VfNDe
Pi6L2IlCJ+JPuoc4R35qMIk7cSfmaxHaFmQrjoBUu1Hf0wsCEggKcwMKdenbrNd1/RNb2444ZfM3
kKkfe67XE0OAyT30n5/DwrGHqy8dO5cNayxBdtyM2Ilz/wt/0hqc2JhawU0wQHUwT0OwBHoQd0Ap
gBcAn/G4h11PVXv3vhlgCg7aQkB4fNZvge9QAfnVJf1jCsTkQd2JNoeHXm1wVgPTwp7VFsgnS3G1
NZuacp8g0Ji5eeauVYCsIQGPfZpT3umv8VY7YeUrDgZs8IBCcd0B+9Dl4h3dn1MMnouvEYMA7+Fy
5wxMKGOyAjxsYWlYqqqAeM/F8dsxjw7Ee8ys5oaKC2839+pyke7U55h/FBC47JUu0VAoCOH1PS3m
ykeMwFkMB83E7o2cbVhcc1eOJt14PSF+zQnqqFQsXMZsqB4k2dHca+RRFKxFTJjhiaxQe4P63KJ8
lloQPtqNn0ydvLEIpT0GCWZxi2Cr9G/xCbBeQi40EKii3VqRc62lC3An0fvqtLtlehtfDZ3+neEn
rzI+Nhcs4sV4b3WqRwyXqPpwc+m49S2Ha9iFbt0m6wLb5L/s1NzqTLJRD0CXw6Tur88+OZany8jD
0pVkdAq5efbSo7ehY0rvb7fxcjrkoag3gbpVoTXIHEQiu30tLCDQiz+xuwsRAivlSVWwOpPNRYQp
X3UL2p5wApIgwEJjKFwl5LChwDXoBv444xkCiiTAibBHsvDLM/FNWIwjQ4kJ+a26J/9be0+/e6Ok
dsuVoT4l7A87TojaXzrmUebrjf9VWOhV1r6PWzZdJbTX/oMQrs1WbfuTwiFHn5HG54rz49kxY59J
TxwGThrMtIVtE5hzbELQ6IVCQyNN1hSwCZVxH0DhUu6FgpvSwiWOOvw0zTotbU/Z1e7B/TYQEjdP
ni5+MMCwihMFSwiyXT3XIJF5FnIfF+1MfxFjWK5rTYOnS/Qr11168PD36LDYqs6ZcuIBxDZSnpNE
rT5+lckhOY35Qe6eY3oFMXOh37AhQ+XGWHiO8hogTaRl6VGzWcWpap5BYnvxPyWDQU/5gSsg3wH8
2cuOZT0F4Sq2eDrgtQAb5xSwaSXUo0CYoY5kBlM8TMyBudBcGcM/bG2A1SfPgF5lRLXKo0cCc5nj
BQ4b+rLh2OEBk/3UDNlKjI0Kcgj2UYV51we7fvlpOEBFSYv1HXJq79D6+8RfdvKfy4CHGpXuRJ1d
kby43UGsl6jbux3GDUwlyy/C0izoivjew7cAjmHPERmEda94Z4bqavcar9m/TryOqFZReT5EbO/g
PK1ciN3e5PgqdBwt5WPKPr/eI3tYhdp1HHIQRU7IrQIbmHNGhgenYbJF3lyFi+5kTzkkezTmJloN
NC2kdevnINmwt/GfSUSwi3cgYxO9ApdkFHEKLQYOtwKIWjhmdInYJtE3Wk/8yFE2xXMoqQyHSUgr
18K1lneqeXCxBWRjHN07djYziQbQlc4m3DkYIyB9NDNU8uzjEdf2DaNtUb6V2SuUYbhjFTcTS94y
w8Z0gx118ysNP9k/bzL6mBJSInMrqfexPEPXKtgGuAkRhYLbWy0cTXQCmYF/inxK/UOM1immnDYL
MhQ7YldguU9wOb78nQUDx4BzSDPd3Ac07YjSWyxz6QzSaj2iSKJWtKBA0y4piDoq1j2QD6VxhIUX
qWMXy/wtXFQXKIqO4M8R8gPGH0eUXYgLDfloHWqSwDFNBdknkqXYFNgQ/VParY/GCtyoXBiWY6lQ
X08B4TAFbjhPialeOQXNig5SHZaiacNQFdwfYgSH4GjW/Hp9v4w3DRSrR9WsUWOZJwkL9OiLZhXn
8po/D8IMp6QL/i/o+9GQ2z58erSXIFDSV2z5tlxxPnmrciLttPvwV0DOi7qcXLgWp0BmvSaRFgQJ
Ud0ffhb6BYmcRxY6xqmoStp9UcE06RlbYUBo7u7T/V1vK1iXRM3CpA4kj7SdY2R33Eke7lv5SsA8
CzdYTvtydn9kLxfaXnRoHUDNzvtgygD3moWgb71biEcERer+0bbvbM1+8iAI6XuDYi2H6Bke3PB1
9bCZJqiFMbQVfxdH2gVff5XeEUNlKsHht4eO7Lj4uHXKIiT8FNso7FUmGJaaotO+uI56XocpHiY8
GZcHgL1tYm585QnpdeyW7qcdX25M6oBtUa0ogbdUdYe4gwpl86w0tzRDtXaDEfsnwthhnVgznAtC
8Z8LlA+0mxa/0CrrMxDKw/DXZSjNvf6AaaSQXQVSEsb7m8NgBwo1kAjEMK6yrTMSUqmYY5vlr4gF
3IT6QkX7/xPRw0UvMVg0xYq69v+5wvQXKmslmVvjXbRbd2swAkVLE2+SalXiI7P4LtZBtaQAR53S
ZTZKff4Q8CaVuf8G6e9IISVZiq5SfHCBDzf+AWxeLOg/Og+RhwGfsvwdZDhjTCdAIsOzP+LASZT8
QbHmTJuxeKqEV0a625fSOyIa73Q1oZcCsDFKsGUKEvcQkzN6hOExQPirHm7BzAqvuslj/sO4UX7I
vOXwp2jw2VhxdIE/enK/FCen323hftJ4pQzLnDFDt8CdnQwcA3eh9B+lR7PJcd2lsM5JZiyQ9RdX
j3ee06a36Xdq7RoAwcKomXt+1BFDN/TPdt/ucR4ett347UqfrP8pqfUFea6mhtNZN5NEBXXyppc/
oQDQxD+2cCuU/BkPrJ4TLvT/xM/oNhmRIi561Zx5KGZwjltvi3ytgOy75iaBpZQr1jIQ4Z9tZR+j
nBQsofJoBbg8LeVTbvJO33mKsKvPOe7nJSYYI2TqtYQ/oqnfO4ylIxCqCEqWJq1qQNzKnOYoFiMT
dZZiAWWxjKdq0Zr0Hhq8VJzzjB+37SbbtcaloJwl4UXQn0zlut1E0yHLfpECAwOXrpiRaCvo3DF+
bW3zzXOejVSCjbnCc9f70TDQL6RTXtz1fI8TDcIkuiDa5kWV2KKdaZ+hXGninjzlnCqMQwml/hoC
m+f0S0p2JqowCysbyArbFCG9Mo2F2ZsZ/ywywDgmOplg5wO6Lp4PK/tYnEoZAHULXwIFSfKQ5m+Z
3SAJV6n9F26LH+Bk+EAj2RcY+LkFCQ77tuSKJHgHUVmEZ3gYE/5V/LEZiGar78zKGnYmntaT9Heo
thVNytCjp4d4BhOf+aObP9v+TaCsQLjDysc/doY78OBO26u/m7hNXDDrif19akDT1BCc/ej6r6ve
TeLTaT8mACL3gGXAcVzqjYyt7E51nMeHh0xouuJVk7IZMFyk+yVPB1opmEILV0Y1jvQOFSTlvviN
3HW43RSGozT/xJJ45gnjphzgasqHtcWiyZorUzlDPfNNIzehi9Mv6e+8Cv0vKCsaK8iXtCkRH1gx
cI4hfXrMgU864OGovXAeYjquWa7d8IWWW7LVXgUMR932MyhnBNhAJCe9MMLpL7s1cOdM90sztbn3
E7UYPUXwjRiPYFn9V4q46m2EEYvkyacE4LRU0crrf9S4eKYGPOc4xccGM3YkegLEQB5h/Z4WbxXG
Tn4ZK87hdX4B+6/uQ0+wJU0751ngnxIwklZBDQyosoHhj0l2Vixq6biBvkUGJ3bxxl+DqwkOZA0v
XcTQaVpvMA+wY2ZLmJgVpYf0Mp8+KJhv3K2gXeN4UTCGEHqOcJbNSZH3AVFU2or6P+F8tX5z88SS
lDEqSIQSJo1j+Kt4Q7OlaTf6gY47kUuPO0jdwgq5duamVre6+OgQepLS5FFQpw9L2dTJ3c8lwpmE
GZgOyk5G7kV4qRELwpqvV4ACWr8ONML1DmG7c/ll4EknR8F8AuTV4W/XPGT5IkU1wMtJYnmbcCzR
iOmLAvrtbnTZpPUKWzDomTlkt1hq+T33IUUrFYyp7MJ0EX1nOrmgLOsVzTcCJwvEH372IsI01wVI
h94HrOjGZJkEF5F6GugVWR/cyE/pTqXsNmudyGM+q+1YY2I7qyid5MYxWUTTgNCDL9YyTgabV3am
D7SgehsDsyftorHM085jhoRtZpjaoXvwTgZwdCFRALwZ+sr9lsQIFMCq8jcUt6KjDzKYT0j5Msjb
uU6AR6Oj4ocNxN08PCQRhyA3wwQ1gIbyt8FiQI/COYgCoA6D66zfihBjYLZF2ndPtEsBh5ouQ7Ku
LZic1VAANQRI+OCpMqzCf5V81+HA5x2H+4ZRzTT9NfLvgBmolvyq1abl4Y7uw+RGBM0aEHFK+DMN
yk+KLxEWaOqlxRjMxTIagxDQ5dDItnX5kRPmnKxQ/3s0bqFEdty9hrefm8C5tglQZVdEOGW2nGNC
BJInM71HDO0EISxqwryLa+xuS7R2QI9EmJFkM64NEMmX/OX91i20i2qbayQTdrxyFeIOYjcIabL8
L2DIwO4XRAD45ejvMi5xkjAk1w7MhxyQx3NGJlcU0ItR0TI7Qhi2CJK3ln4re8Ww25VvB+dx+LWG
H5/oXQIa3t56+OaVQtTyfoP2iJ5IuCAB8L6EZAUNTeThNMi+CUzmYOFpwOHftYhK/W5RGf1h5AFI
xlUtj437s+6Jl4EdvpJyRCbL4QeyTJ0zu6i0xZCdA0zJGurm7q7g0gQK73mMyLF60uVrEn26BHsv
dMLLGDupflejs5oZzGEw7GnJjEBiUF4NMpC3pnBRuHpRg2bvKCMzi+hDtoYMHgxzp54l3k1K9zB1
FfNMhB35v8RBDjhUkhaJW9xGlW0yCSmMWUBaCW/voNJGsddlpktMMfnZIFv+i36nkN6H0B7EHqSX
bfVkdjo4mrrqQxvlttVzzQ93cdgQFkpfxZQxwGMIGMcjeAUDq6Xo05EWmwobMIQLLQPQO7CZkS/d
jGH/jLM9Vd45uiGdp1BBn7K8l9XdMXwSlu5C1fBRg2g56ZvVgYGO+QhASQDXreDmjxdL3/g0fu5r
gM+FcUBv65hdDeDGU6Ab1mLkPeh41er4o3XXyLrE6j9GMsCnPQcLRS6TkeI7WOOk5+ZnEwTWh7s4
GbYtJH2j45zDTPYA7sLEJ9Eug8bjch6MysTuqma3TvoJjCXoP0p2V+J04bjJFglMntjbEd05zAD2
ezuBY4/VB5wy8WuQ0OUsjBaQdlOsYcFJGwcG8L9I2Cji6pSRhPM3YtcDgQTgZiMUpxN0MGUOC8O6
Fv01JV7FQO7Etpbo1tgszC8gZcDlWYioI6A17SIfJ7TROw9R5Yg5RaN/sjwq73nAlZ0loODIbSqu
QeOWVaiB2h9313GOz4P96PZzHdetZFIZU6Bx48tweMg7qAi7mvzfPqVOt0fphV4gbJv5SN6N7fOy
v4qF6S3dNESFlNl++tfi7dZB9DE0ioSSoOhxneTQVPA9otZf5lRlOjwRKYVO8adk9/AeYJri66Qw
zCc3Hp5xCosYShb9aElMDHSbOl7GnFkDfZt0Yz96O7Ncjij4s5srKLNIIAm8RDBC/dvTjEgix65L
aBkKr96weRYxCtyix8c+PQmcumkAJEQ5VAa4t5UMsYJx7cF91rHf0WiQ0FX1LY6CQB9hERGUBgQC
g1p5BMWzF1+TkgYymnJSMtzC/mlxisMJ1VsPtW2c4ZFFQgtISmjeylVeH9CEWdHebCr8P4+JEW8G
5VFTHdXu1vsKwlPTzS9CAM2uO7fyF/hV8MXwH35NEH5rWFb77V9l4iaGnNBdgGsUwPYEVqoBoDzM
9hH8R9tbxA1iGBQRE8mXQV3QaJjSjha5kK/1FPAenLCK6R+RQ1sdMBZ2Qp3EPEdScttnSlIzWqm2
sfLmH44fbBpQyuSpTkJI6ln9i58uM+/sNdelo64Yw1PDD6dO4+alqfM7WE/M2r6U7ImrgFU+BsCc
7B0jUMWYQrGHaFEB3vfavpZXvrCICFOZRb8kSrb6LfT3WJNuBwbt0BP6M9zuR3WKfYygiBAg8Hox
/lZH7d1Ra9zjO/JmJJqL4elrW+LDMo5ftiLczmjWwk/ZW+M+2b1op2fhhakNSDYudPYSynvFy6Qs
nTfG2eQAJ1ahJ1H9q2Eob0kYz9mNHy4DOd2oiFLgJU/KxocMA90dfywToK/ldDDspntaFiVv6ZMZ
oMypmaEISskyQ/IGAi0Q57iDPdHflXxLlIN6ZA0Sb1Zv6C3hl8QXBuLtuA7ryxD9gwyUu0vE2aR4
HzjkUKU9ZWUuGAtKCjrGa3elOR+uOEwSckp5q+31bhOWjrKv71nDJTBlWLAdh2VIIMG0v5awKQqy
SufSmZODOw4mBr5G3Lh4kRFCiZHWruZE4IfdQ9/VaYo0hEVPF+LtsvuQVUNEkoULD/D2CIObE2AJ
SUL5J/KQoLwFdrHomRjC6PLlDWIr8+ivmNTMJ3xrJat/3kQHL/jdMNWSHvCrJez3yGVf4KYWYAy/
TppzPWmJmD5yWr9cyx4hNt7m+GfeYSCaI3NN/CCWqrsCZ4K2kBcb8QWjpV8Sr8vxNc7dYhG+ae3C
aSzbbyzV9gSG5jRGByIMgJsxkjFWzPLR3hjSpqo2GelB8YoRSXbVkYXTJeylpbIppgP+wBXoU2FO
HPiA17fj4WsUYxAdCE0a7CXEelBlAZWCzbfgbrlkIg0TpOyXxKT48dYKl9J9KPcMb4gCYRkJ8/EL
KmshXoXEYUt2k4fvWB3RQGDVrW79bufTOJOFKc6yIwfeJg83JbNJjk/Ta6BUSGCizFiBhlalgMRg
wdCVPvc4rGAbwE7QtbXQr133HAcbv7wwuiCqQGYKEoA5OflBwiO9Jy43MqAMxqtTmNFFzBVGFJA6
pAyTHxu35zK558o+lNY5uY3JEmk/LmRHhFaouQiiUp9i9WS8HGjYguHuyPkL27X7IRBLRYmwKtIV
9iepk+/RQvr/Ys4lbL7Rvsh2JE7OpFVIztWsulrhj/vwQOMC/INDoCAJG/2UOqk0sEPGS8tzyYGe
8GbpUABpvDTx3yjtvdNIXQp34XKC7iruSihLbJe1RrPgUrRjxQrYGJFXiUwMPx/opWQQ4ZRY3uLD
i8sWjAXGoh+tJPdUPXEllFm41tEIhkulEUTzrRgL65w9uxdzEZlIWmpBPIi+oclkAHSV4/9VyUtK
StI+iGadFUis3ggJEBr831KqvKMiuDAQwxkWDnr4J/3T5OOks+3mobDNGAcfsHWxoQZGr3FfI0Lh
dCb0jy6eqfrkb7jwGAJETvQNMqXjskfRqV4TusArNTUNuzIywYBwbkvLKsLN2snaObDbzdrjE0lW
gAKRmyGsXekrlwgtVrx7ksE0GmMN4uPj5yxuqxdFUp3+YIdwbpf1wfwU8W2urvDfoPvBk3hexJhn
QsPRqyfJz/IuPYN+lufqZwIrOoK10TKd2HfWWSKk5+I+e/kMIRhHZOBK2lB2RLknOf1KHhLjmxan
J8AjiNDYVhs3+d89qHZcrOBgNfQOVDBU/NFhAszQ5hv7oXRkEz9cwN6YUlbe42xFtk4vb128I6RC
s2NGtvlQ8JneDLV30f91hLMnk42mjZCQ4DOnhfOlsv3prTWQWt3puRtQYUfLpufFdcuOOwds1803
QbFpsViMGfgyAiMgO79EGmLeNQbDjX40BygJ9E4Mbs3UYu5MfAKRZL8+QycAA67F5sE21VOuSUeB
pJO558bM5mly8JJjqZ1FPA20r4wcvX139E6hvOGpMulDwlUAgRl/iCuDnisM11ObhWqcNWZScEhl
Z5yi4G4Tsc7ugOpDTPTuaoWzFKJfCiv81BnWTrO9hM5YPwwQfKF2J/8yAIJYt3UmQ0XwNuQzZrHx
YXDf0FqCiclqraHmIHYByUdso/4qxlOTN6K5Vosz65jfFULGcLTIR53FHxmyYPmYsBhzWaMR+0lJ
1VnKR/Fb/y7v1p9fzkGdMRLhB9BIC9bWGiwg8A5yHEL8oYc15klhsAm+uzV3DWQdi1l3Xr0BvNDT
WcEm33g/5b3966HF8HqQD3x3EM3flIw049U/PqghzNNbhFvq4RNjLrDdi0xGOENhZYkcT/2Po/PY
cRzbguAXEaA3W4lG3qtaVRuiLL33/PoJDt7iDRoz3dUSee8xmZGYd9sN8/c+wwFPbhCUwF0z4/sg
pQQTadJuFgHtmWqAVTZqfXJV/D37qPKt0RymrsT24HL/atAzIsU29pyUBjtNX3mLdSBx9bEv/tq3
/BPhW1381nTi2gQLusDGhPXHRboOl33wWD4UvxjMKmA+q3aP/wt9BPNCft7GXeRSL+Mq7aiQsx9E
cCCdSE2is6dPl6MP4wr8hZjlbjPAywlcQrsaOMFMijjz8gTXkbUlZjEejfVSPWOmsTz/lWCk5Eln
BjUKDo5gdtDUy/20RtiFLGHb4ELyTOtTB0jBSINkLSxmxSeKFZbRhuXM1B0F7e9KWUoF4mkURBk/
6js1pI+gutp14+pX+eLvM13yP2wHlP+gjDuUcIf+lyiv5h699HaZHvbsyViH/ZXlj8kbjiPyKZbk
gHjyj/Yhf0fWs4AjsUh0Qjt58lzBlit2HOHj9V+6Km9ct1Rc3Bkznv979S7MYJg2GvmQhCYMkFmX
xyM5IDvV7+FbTJAHiYMOhuXGqYxncmDZ6ej7/CPlE9vCFDUIbfDIfMHwQ+vAAha6ZTicx8q1wF1M
n4Q3aGQapgrIPey2aBSpmct1nX0n9Q5nMo5E0Pcbs+vXrcWc8kl8FoG9fPChbewGLDzVui48IgXR
s0U/0SMXnP5PbV4ISIcXSFzt6p/TG6rMrXLhW92T3HRBm8WYSUqw1Dq4DCL/k+uEb6bdRdhpINf8
TygmSbh4mgMpk7vsF8pwv+epvslnZEEqM9x5w1ReY4w5MpdfgPwKarhPlAjdA18c7lViJKWBir9m
8PTixsZxACU+Ae2qf4XzlrSGlm8625ab6QeEj3GtDqjRUYRsxa35KEGp/bQ78x5+cvzMw7P9bB4M
muc3Fv7sjzhe9tggBslm2kFzuLB6CW6g1cf8W3s5vvqOSdna/6ngGtK9fzDEMv4AkuDsApl8HJ+5
Y+z4RQU95nSX/rIHRryFS+8hX2NlzV0vfHQvpmwp1bpOCwJBL7IL9ZLELBDJhsJUaveb9h/h7bvc
v2pfyldMKYpG12JVyzzo4uemp9wKw/lOV++W1zu8eRypuz6zjWPOUmifklVAdR2hzLyNV/kyxJ5+
+MaDyPEI736tv6vbaMtYGM+LI216jYsEUmSLuY0lhOToP8I6J0lvTVd0TYjnAHWAdcTO/Bv4S9a+
KL0HJvnuP6wFItnhDs+8Xf4KnnKiaTEc9Uxe+Y4jUd6TAfqLA37HJJRP2cnQn6h7LtXZJnEisx3i
C9gcsckbncau/1lHgKTUi0Al8SfteQ+7M8/MofnWnKLf5Cv+diTYb5EeQmaQir3DhYQGdkdL9GIR
jZ5K48Vh+uKVwxHiDJEENrX2Ycrc4YwcDjKKt+i6+IFq/LZvjPKO0z9jQNU/fZVXit4T7Ar2yalx
UUYq9NX8ZvxhBqJhKJE3UEr/6kBYPypU3yX6qBNrzGbaM1XuHgjcMOB/p/JRY2DFo/2Z32YDkOyz
CPbQq5hrx+m2Fh0UOyOZkWODqPMljddZxgBEZpt/LWnF4umoh1DtfbcGvnZQMUMhozSaN40VnniW
hU9GQMZ3CYllZFlQaLfYuhcG8I+JAqi+Mbqjns8V7AbVx7SgW+j4W/u2GCKc+IylfKSK/4Y1yetn
UCKNtCaL920JR7jy3vghoczu7CVbBNBgYddYEUFyebNDuIDsZji3G0S+W2GH1Qc8E9E9ylZjFAqB
gi7QDmWmcJsg3d0U7EgbASrHarMJsfIMmzLa0MtxBnJzsUk7JjvGfoyQmDjUHBe0AeAvliVYuGEQ
iwQZBMxN3FctDievBTudYQ+gLTwQiA4ZgJwDMrqQQqlb8mzbyYMnomgnSq4xXLRtEBvsFMUrSYCI
s0lFBlZvGl997lhXS/To83Udjw0TUWzgG/+dsZfMx6VUnsAQo1jqXN68Rr2k8RXKHfdh5+qJW4RO
9ZAPTUSPfaCRjD9mRq9wPo07TQnCAghYVXdqTYeIGXYdpm8PCCGnGXQU1tMdvv9g/Cn5yrVtEByk
iemlOjtxSEYFLZPslBhBTDb2Zv+n8ArU/5QE8bL4qopXpZ4ndhfA+dQGM9Jq/DhQFE7b5AwGmnnB
g034gOr3jsohEA4IADv/HRiZrnnlU/5qpjdBu+j/MEccepYJsEaRmcouoRMyrO0ZjAkyxIilCg8U
mo95A7sTf+4CPlgcDUFkS1hf+cgkMPSr+MocfewfuGCmAl/2ko8cR9vgwR5M/PIJd3fHXxEH+QYw
gepSwSFJq8F7XzQkwrzqJjfSBH94XUv7RcaIlZx7ALeiyyRJCo6MC6fQa2/JC3nPd5H8k5F3Geth
/FCCJ6DBDJp3sG7aHabI/kpogyDt6cLYtOhIEN94hhlQrznfLVgAu/mXvwX9TYphfq07zNiW+vdc
p4fo5quu4bv4reT5AIKWf54oVZGlYGlaobNCPFjbn/HqHYaNwQ9+rhgbhsqt/mamC1gYsRF6FQb8
OcOn7QDAF91LeJZTe27ZS+BqvcXJCWzoaIAAfjN6pyFH5hiGv0P4noa/EpYjLCdPPKYTeE79FvJy
FgcYWPyYpFKTZDoC/7VbY8t106BKsKHNmrrNgSf+YzV3H0jtDp3ypG+UdInSU/UdSpSqgEewq3+b
kuHfWZ/3UbvRtBfvRw5KElLtdKBrJ5HCOk9g2gh0by8F3J8Rrib3DrwkW/ckwDSfFitokIVrA7/g
J+KhZqffGHgR/fw+X8wn9xUVE3qdzOUdnXYWcmu0BYBiDb4F7Frr+cIGvHrPWXz1NuoDqV0XrJpX
RChsOIPXYHDYbfHDfHGOW9gATA/ri4y7Muf+davyNGqcPhAVaqe05ZNOdAFD0APEoBhLAmiHZBUB
4CQnAUXNCZgprZVxwGkV/KNHaZafQYzv4kBcEWJBhNZE52GIMdYsWCIIbomjcW199hjiC1aq1WNC
9eHvWmPzSrfatxkCqd5nb7J2lT9GvHsGwAtsZaTWLTZ6HhErf0o9PepmYr1NmHIgkYVy196DCX3y
OvrD+giEOtdoAtycTLP3nrUF3y8QjEtNrMkdxROloe9Vt4/gNE6ngGkPc+JV2MIKBuyJ4YHBFfYn
zIMf85limGM3PpFkouMevvep20/3KLxq5nZgwW5ikrJ7YWMcajvmVMB2k2xqO6MyBeytM1TUn3X+
nIVbheiDc9JBSSRSabiQ6pXe4zPjoQD7Ze1aXJHXiZpCgTNAa5La/TtzH3IRsUWQME8o6Gi3qG3X
aElqYzts0KNU/yjxp7/m03+S0VE5bEW5c03PYMiKUfFP5txXv8cXgTpoU3IeRk/l9+xRDBFXupG5
q12D7QOZbSoEvxWszj8jXZcM/R3rLEcwJFBUQuI5DR4m85pnEV4r5cBAp8ZQ0S7w2/pnUTyquLO6
8oetGsGKxDQka0AC3/ND/5NJfdFcSYGawWwOxyX9vetLBVwfpxAfkgDKfnbaZdsQPXhfDEwHDBGK
XRyjW7fNq84buz5CrnODL4i8J8KD01fFIKcBLz38Fr/ZMfmg4QbQpSAmRJeHxkC8Zp/SI4P3+YPW
nxRQRkb05EwsqmAVAab2mNMxdXeQfZnr6WdCS+ujOnC0vRqQxeWpxsskAL4j2Kz+SbF9PKT0IOee
ZK1iTN/4bLBk/LK64jib3R71Fc/DzQyOOXn1PK0CyW/M5u2pglQTHYRNwAZGC589Q76eZQ+vmQQa
zAt2zTJiQM2+pH6Mhw8eUOXQPENUY0+kv++NtWMnRDbapt77S4UcOLENEnYrOAVKuku2K++prcIk
JsUCMQ1gtOBS3apbx2I/RBYL8MWO3+WKG/stIILpZPhPotqx8zLCTXfxtA97r/nUXomOdmIT+Kfs
U0b/+s3ZTLwAfpqVIjDwOypnXkc0HwwHVt1f8YYkMN/qu+w0JFt0DcToWN+iSrrrGsi1xZhxJ/IJ
XnSvLM6jmzIhcpZ0GcwwK85b8uu5oeG6tXzH/nFE771WeWVUD1A9zn7V44VxlMm1vmMmDCXuexjS
3/Mr+GSLosEZW/cMlvitXhFDaGI5nOBknFuswMLHUguM/MvaF6EXhHFwlQ77Wkh2mYo7tUwdEZss
Rq4oXlfDd0kqVQXuJa8QVZtOpL7GOIIfl79FCgA5dO6sNVxmRzItdtNBL7oWnDOpma81jk+/+wnG
ZRTX7CtMxLHAoLbYaQmQemWb8frkHt72s+my0UZIL+4VBjILU+1sIcR5ZxGYzIA7j43htny0EbrL
8J/0yk5S45U9VgIYPLcQsEiIZPuHfGVLAXi4bboLaoJq2gR3FYQMY5YbCesIEw0FYumJ078x7mDd
wp9G2cyUYPhChw3FuyKsmLlzvsZfMyBR9RP2BOw8gQBrFtC82pYr/Ghbfdq086XBjV+v09iR802W
XoUHtO2ITEx2SoRmFBsuYpvklRKd2UamBJy1kqbMUwifI2NRl56TgZvsqQdAB7VLMn1Xwp5s94Af
eCUI6Npxue21GKer093BJtqc5ZS4gBthYvPPfrQlNzIMHYMv9ocVdBEdINlgXHkGPXf/On0n7Ubo
1mlxBErVdAeJaLHiRAKifg25dOkgpB3fvqAsldiPPyFHhqjC/oOu9CHPqwlH//dPzI/APITEUryO
K+x6o51ya9IbIJgqv9tgV5FVf417h5+LT5B5NONXroehhv2OLoX7lMDFvztF7L+KVTOn9ERN7oUA
PBdF1AqQZb5jqnetey5OLyMTF2pd7Eln8YrnBx2p9SNs2kMUHfUrEY4Ubf1Grg8qkVwAQP5aKIa3
GFkPcaSoN7SH6aidGz/JtTTRh3qZiy/hxJsDN20rU5VjoQQMg8Afb8mxJgOVtdMpYjGwssuDDDtj
azx4MZ6GcaHIryx7jhmLe8Nqz48T/nBQDrLLZ4qmBo/dei7cGRb2X/uY4NoCF74jq0QYQuq0O3rg
tZRLaXMI1N/zAJU9PKA8FtGStjgJvOCmYe0bbgReoDKVPZE+7V1l6iLxuSMjqsm73AwmHuGPAfEg
ypWXIXHb2GjdJpfVcao6frSZ4mvLXtQO0BJoERhRd7h2lYPxM38Zxla+AuJkDYXsTCGN4NqJj8Cw
cwFJwarVMA7eU+EK8BTT5hg4GLfPDezO+t5r/6yLzIYh5oSRzT2HDYEO02o/Sm4LsIntRkZaT4vy
oNgl/6bMEdhq8ESW1pajMvHZ2nDKr7Bz43ge8BRB/nD8DzTL9x4NdFT+o1MI8XY584UTow9sAOKE
yFmi2zO+ZGm7MnyAHTjM2RmyazrWr4GJ4JnPMKV8XWVHyC2QUTkt1e7Jn1nDWVqrw9fEmGOrY7n7
UCTUIyt+geMwibbauI9hieHhJu+1JV/EM0hTRl0GJ4OBLoVD0h3UiUEJFeK8oebjl9gemSuybJ66
tKNWOs6Rp2xZGgeraratd/mIEbvbd5EDtfA0nslCs7hxlwYDg10KgOpzmlD9IoVAG+Iq3911OtbQ
bLaIw1ln4EenyDhQ4QJ4k/YVlNmdPjz67ChRPkd2ecH0NpQXuHL+MStOqOpr8Cl3/8KLb+RQlJm3
25p4C6w9YVmwJVpk7cFe/5WTU81I+xH3L+T0YvxjkW8pHy2ZsQI7xYzqRXl1QJ+wuwU22nPsT1A/
/0A8jl9x8uAuUvY6uVULPnILhc6n4ZQXfThCCR7qXHNqPJoTK1UgGFVsK/NJW5Yp7atDD5gsoD+Q
yxYEBSz2gO+JheKbzXHOhZS7cmucxL+8b7yBx1649L5J7ISxsUDBpj7YQn4y9ZfDvhKcjKdYA8q/
CNcPfSxAde9ZiVU8W+xZQKuStluUpxAIWSWBPshbO64f0Yn1Tr1J+HeiDgEMnn4x8+KIqY5/rG3r
Tqdk9P860WvxDdTRh3mMxKNsJpvlDUGkOMyV00t/CQ/bXHLkpL8TaEgeCOWDR2aW78F8m0PUSRLT
hR1SkpS8WFill1xgSyjuCypOY7xYBv4lUDdt8OMnRNDgthBQVdX3SFAcEUQYhfRb1geHRi9t+K5G
f+0HosgO83vYM9oh5zXYdZyVQ/+TKVtR/JTEN6S8LGZQLgN94+NiUO3vzMxDJyOjTcwvaeu10HeC
/pTq8pbsYhu14NbKXfwdvcxPocT3RonslM4pE01XrNwC1Yxo3iMAciG0Iekv54tV0RBFZovrWbY1
Xp6KCmqXfSxfbm6SULIgXVfE17a/gXGNgfLS46wllC4g1dBIzJe6vRnWhbWxKq8Bw0N8MiuSA2Aw
OPVoMxDNXCqEnhEYPIRCEy4EOfjHFK5aj2CS+aHpRdm9QGDTQVm5hPXGZDsrO0W4HdXnXOFG7Ltt
OlHNooto3Tl/DNZrVnmaGS3pyAnkLr/PA/BDHeWfjxKrLg4j72+Dj6Qk0wHjidLuiqHfRyxNlvYb
PVxImS8lEqI3YOXljJ+QotUynbzxvS44copvg/Q+ttNa1ZK/jNanSDhS0N3IUuIGqHD0q4hRuZGW
xOyWhy5AcSjcBT/8y6ur0Y6uWS3WVGgqMl46xsyxirqVWI783QJAh9MoNzZNF7mmmPO0+OTyaStJ
r94EWd5GdW+nrzgN3Sz564trbXxaQXARwF9lZsw8q0BuN/A6ExCEBBQ+i2CdTIXFq4ryVodncZ7/
Hxy/NJ+NZHf0NRkethdhS31Y3bvFVDW5At5loqL8SyUUSQVmOyJHU4lqxjDtUaNTz4jWIDo6Iyun
2Ko8tYW0yAn+ETspM1xOx13zxbDBV2k4C5tMi/T4x3jNuCbobfKDDAbQzHfMr0BvCsFPyt1C2ClW
N6F+RdwedJeWsBPO01+ivxYX9YSOH6BVS9QQdXjDx57BCDSFQ0kw2ljCjkt/jfosIbeILkPwHh5j
EQelvAlUNwoAGtFU6TJYbjAp6uD2qCi1h7I1cneOvwpubFNgk0UKskSgV/SmUc+OUMd0hps9Ka55
Mu3K+aVxgQmwHXhtCEPj4g2PbKARu7BzHYXfKkm8UtFWmhjBp1tFxHvFb4No8SeHLJHe4a6pMFaI
TLEFEkJFjfQZ+a6fyuJT09bCcNWz7XhGdAc0mztjQMugXrrxe9D4Y96UXsRe9AoR6EjqqQFM39xD
dkk940mTyZES7ISOzCABenx8EhP49dkiQMN6REKx5JQLeJfOeQjxh5oO9W4OUb3Pb83wpleoAypk
RmrokQVBFHJiIg9nFoibSaecTa9VMnB52wFp89nVQKiLXot+nJFs/jTo+7UTkRvEFy+E/eIQctL0
v9Ds3YjN7oRUyka5A8ebftLn6hb4p31LDnt+0PXrqPyLn6aGaQ83Y/iuDNssPxbTD7QKvCKivAXn
bBgH9CayvquPFRezcRETeA/cvcRu8fCgkKPxQd9xXTplVN1u+kpQJejbHgc/I1l2LmBzSaW+UsBB
gYUf/M/YMhGZ+yMvG1r7feDCXVGO0qXnnj/NFyYNM2kwEvU7dXhrspJXNhn8IcY82VWVnCjzQhrB
fjopE0UT+GqmhDjrkejMJCjYbbCxHqhxAwY2IS3PzAfA8Q0aDyhvBacI+SXqO5C/2Oe16BAzdyaF
on8T3BixDVoD+SDydzLxFb5NvYue9ygyOgi35XeXHGvjzYgcQ/rNl/miAosZ9Lo6nUNKBE7TmlaJ
QV15Coy9scyDultSXUR4UoXXzZ6ff4kQL0iE2lJqYbsbuADD4wIZtSYGTfwX6MJh4I6ZyxXeijaO
NS4rBDfzPQBKPDebEo6DwtQZnQxFdL9KTik6aITfcF8m6jIGDV0wkp3G0jAFDc+IziL+c0/hJ5wJ
+6QAFlpPm1ldvsYOo4W+QQY/fkgRmUFsQuQ/FblNgMrGlNhRMPBx/WxiKQZNGmkwKYEiA7UkCL36
VZOr09TujO64KU5i/0zbXWawwmB2TQieyCevcswmDbQBSkFSeixUxo2GL01GyMTajAGMpWMS34UN
kqBT+ePvpPBLB+5HAYkEA2+mjsvTgFMz7msolnXDzp39uqSS15T/9OYz9JGxoS8QrdM4U4ftCh4q
NMvNv/I+JXvGJdWrhR7ppmRsUbUAJYb2EGzm4UfIGzflPfS7ygsIbghZIXOIM9DgATqyrh/e0oUK
211StN97rISddeiDj57cH3FEnbTWzCXKmblvcDJ3xc1YkELCHXsWq/IOTEfE24h0SuS1gD94MZgi
q+rDHO0AOdZNRVeQyyAvuJA3zLHk9lt99uda/rLwjKhXQfeYgCBTkPaKyMOyjxGgtuRe1StWKQoj
0ZgAemgXXMmteGvjc29weqogIcGxQa2dvtFU8wJZB+lLEb+i3wy+p6M+5mzP3zXhqMw/0VCT11XK
mIfZBjA9Q9STwi99k8OtmnaMTx+zts0MEYPPWgAeASlEVO9o1dhrBQ01WvIjDw5yYqNBvvMo402i
Olb8r0AVCfWSGsWfVyEeBwRTurMQMQLa+nJB6Mf6puPU3Y2EqHbMg7nvXQ3lxOxpmlcgwuwBmdSO
Xp2kbheWGC5vpbCLlTd5eYl7XARc7lpHRyc9dBASVVt47XThcAJDPyMz8Vlaq7dCevrlP1YZRjpS
2qHaFzhxG4za1m8YPvX8FMvggD9y86uo3hp0WP7ypRW/imyHUE27wwKoGo9MuBTkewm2jcQjMZrV
t4GE3Tqg9ZuFdy1ZS4j+cnDp9O3X3I0YFOFfqfkGW+NDaPfp6DYp6yxGDLJnKIeRAeYScYXQvOxd
U0G7SyP9pod/VepZ86+f7FMLYv+JV440wbp5N41L3DNIHHCsUBic9fGq7Rt5GyCv6225Oxvyc4SP
Yf4yanBoLHhk5q3qTNJGOXDkmcq+uA6oa5R4PTzL/pSbHy2IC93mY6lOOkKfAyM06WMS7np/a8Ck
jAn+TBw4WOI/DHYOoFrTjSx5hFfnNpJlFtpoWM0Vhj10gBmLvaIB8/3MFC8IsW8QWOCpu2km8lVa
FghZ7lnTvhqfFsDrHRNMPAduLp7ovpjVMs4zeUnwTPhnXXkoDG+52s4qNCdlvuf1Q167LfR06cg7
xxpN+mfATVnTmf5hOG6ioxoe9enZNd+lxbJpJ9N1jolBDtQuQNX6ZxhfJENHwmX8NlCYwBgFcYjM
FQW4ymz0qQY4sm/RCYq0tWLrFrU30sj6lg0eA7Y3Q7rI3Q2bBp9lKB8GRlvLQVziPTDRNe99VOQm
5FsEOmxUXKvZGZyzYCdyJ0MAxWq0mh2h2Sa6TelT+rZip/6qPRMtoC4X+O3DvxJtuWk2/ZnRnwMC
CdznPj3fMD0bTmEdNGhlxl5JDwFNtBOT4sH9xd0wtd8YwsV0h/W6xJha3YTMHVXJTnHtwv9H071v
QzurfsJH4tOw0cAGwp2djwLL7EjhsSSRuA8unEm7++E1JELsLaQz2DCeVOePES3HAHyRJtkrriPb
OIe+9cDBJiBUCtfVm8rg9nWkYsN6PpKVhWa3oAM8d4jglD+f7lFqXirLtBG7bt/ugCA5ERKSsiMk
lOZ/Tf/ezic6WIHj1a9dEZcafEakVMu3o+DcwWRBAGjSvQ/KHUGOiXyBbRaa/WJ41No5JvWFgdBe
LjDZ13eLQ5Hd3lM7pAxouY1Ka61Y22YSIbM4de3k6lfpX5HcbQR5Jby6myGuJHQ13XLUBpifkCBf
M4d6XFqduQzx9YkM7bsdr0rw6AFH3ZHdOTh+iEhumVFucBGVa+Hf4E1vYB9kO76of4y7qzoBMvbH
F1ySBcfzwP8y7SqsSFLa8tlHrStEn9Up0R5Z+JL8LxmtNhWCz5dM+UDWq7nZj9V7YL60BZoyWXa5
xVEUb+G/OyJbsy3TmrHZsP1T1yPNPwONasPiYmRqk+mowPEnXtTck2nFLjr1Jy5qe35weKpYlZE3
yd2qrc+pgtWa4c3BFDl+k4WPvK+3uPa5pfiRUaPRHU8rbig3sdaGscHFNCACy3YsNub6KLRbAl9W
vOchoqMXcbbC6YOnslA8cB558hwfuNWqj+7G8OjV8pvegAWf8T0GEPrMbWHarG3pOFJrQ+TlAa7B
Kw0/eRh74ZmNT3N65o/mLRWwJDDM5Lnx4fnCzaWrSz4oI8CmBcWeyqQaIKuFCOiwu2A73nezQz9f
QWqOb4LBMPBYW0ucY/yj1VdG7nm3J0NVVHbZhtwh5Ds4fu5YtpI948r4IgBtk53+HBpH8xOiIku0
UrFb5AMrjIya6/+NNm+wcC+136qO4Nt/axmNA/3+xLP9yoDizdLF6Cub4TrvQOhwjinyZfTJzLXT
joiD/VS5ZDTOPIsUR9p8MuV38rdzHmjWt1SnfvNVBl7C7YRAYoIpThVieZR1DdjTptihWkIimSYH
xtLDW8mIjbQi72OvJv9qBka+5tbKXxhQJMwwbJdd6YjWRdFQrG06sHn2cGKCnW+b9pCcFP0bFNlK
XQYG/IkgHhTUmBU8SI11bO7oHiyE5uUnGYfonruZQyAA6O0jeAsTQqrJAt3E/mdNLPcykpL9O9Hi
gO9O05uWfGic5aznrqHbEIEgvHXsSDcjrkeUfpJryRsCS8baK3j3rbc6vbLd/piK2//7PWxhybW8
9xkDdpq3aGf4W1U+TthY22jJN/JR6eFgFD+amRkrrkkMZC9QEWK2L4bW40TqETfRr0brIb0oIsi6
v2F4r62Hztw7tgenYrjT3+ptr70Z4t0XsQFfimWSrr2FGoXTnVQJHfxJy9nGkITkAO1rbnGGuuZO
W455ZtYrMIkUwDG8ImQ/NMI3VAeMTutgXz74/wSeiGkr+4qY8NAT12a467nprQ/S1VQ0qJ4w8ebi
efLM3xbwiF2csLgyqrY5zNg61uCWD5QM7KTW1svf6Z8EtRLPKjEVfcfqLkGJ2ggm5+ORe3iGr91C
Z1WoaNcBKqwE47bwlfc7s/8K2rcGV/MSu/zVmqtgZxYuI1JKMUZS8/yP3W6ljFRBdsz4VGXljmeM
P3h2Jf3WBC6Wnkx9l/tDeVEhxybwMmrjB9CLxJOs6yaAMHZtuVOiRLI+lrtno2JAfrTEUoTdltKm
z1zJ+O74Cidjf/xgL8eX5vE6N8k/PvHl0tN/ObNVNh5kfuairWnbBYYp/nTqPkdxkhKqZLghGpHA
UtjfbBXEzMZ9RLTHCUyMPYMdJ/gokWLgTbAHxGFYk4W1aSOATQdX2kDhTGUGfNcu5Wr2t5TpzQzp
BJlpXe9Ii6g7fCqct0WGnhKLuesTkvkq5g+5JOTj7MsPyTCgTZyD6DgimQIBJUA0gpiIVEmoHzqU
m/Lc4/EJHrN6WB4omQkQ9e+0fLMBszLWv29nxqRGhW8DdJhMd0/vzirS5A6Bk7Sf3panmqF/Rlfw
N0oEhoTDmniXLCz3GtK1pxn/q5MPi30Mc50Mcg9bIFa0EfFSuGyK0yBQqmMKr95LxI3JhzrDsl3F
P/pfRlzRfNfRs+vJr08gznsrXCnLxc+Z1yVIazso7gyydIMil/8kgLzeQa9+tuY2i0maZbQmGeC3
YTWzBftMrkyoK6a01sn/ib+wZsYouaBCERSdk3/4XTOTNLKt/jO0/UpSjrx8dYl5cjP2P4l/w3+r
JK9JAEsHO38/KEuUIEoZ7ShVdz0id3Pt+7eJGJmI9oSZjL6byfPr7GLaYZrtOdKZ4ijc22mK6vwj
+JBSctwGh5p7xvRc2smV8oLBs1w9e96pZHwnVXj5T6j5Ae4YFx25DFnSUWN3CzJMe+MXSD7W8XnL
pFLifECekT3F5dnW2rtOfFciH7v+Fm1kLmVWzq4frcXEY8O7Pj8UMOk4zdfc01SiWfIPen54Nz85
uMNg38o2k1Kw5M/8FV46sqHs7EiLEOX2hwI1ZJUhAvoz9b3ivthnidi4Ob4TmASzS9XFaU4PxxKE
eAiEorAv2A8APCdOfK0TrQNvg16Mod+1dBcFgFDuKhFzP3Km7SJO4EVizTZ7Zce669hyExnIn2uY
fqbdY0QG50lXI1lu5XESvANhtZL3QHS6+X1JkHyilwnjTys5pBOGimv83pEifEtCIkkwTjPf6KDt
fWS5bc6PfkuzwBPfwqMwd758lAY3Crc9RQgjQeIepBM3rD8/aokYhX8zcQPrnj4+eMuAE+vjWkFH
qZ8rjzOzQlovK/v4FSxSWpt0omOk33UGFlm7Ekk3DhCI8v4xrFaDrQmP0vhOeHAzgcY95I+7V1eY
S+PVIrRP2eTdRcBxR/tNIQqmjvNK59LfdriNAtwka17+2tpqikSDe5A/qSQSGkIg1TNmLugl5JK8
WyENhaO9csIDkm3FhusYber6qBNA2++C7tBa2+MRW7CdSUf/mDAdfnGqsptzaRLKbfhTzuSLuXG7
1SmxcoZN4t8Iil245Aq6V3vuSMNhDopWepfqN9OwKbvipaDoCmf61UhazF6WsKe4QjGTV/gIUG6w
0xtFC0OL16NdTfAA0WD/mTvuo1C8m+KmqQ6K7wXQS7rlcummTx8nkHCaidloXHbCkoeDUpr2hXRU
DTvB/zw5ifIIKYjZwvzzW+BqdHVvdCIcdmWEDnGn188sdRCaiNVez+9pczXMr0S4y8tWBT5uwe/J
JlvZjcktQGBbPTpiBGUE65SzTFlMWIwJ5y6S8uEcAzdy83IrdPcCMbIevax5zzdfQ9XJCLvgCW8N
vH7VWUC9sfzGDfdxBP7NCmlzzO5LVx9IdhgqhT/UthbZtetiJ+sXotc6BJWJbbSbAJaGrvDxr2Nz
FyW/YWCbgtO8GZgy03+zSHwWMHOUe6SnaDudDhWYpZOQUPJqaB9DTvXZhnk4PKf0npwo1ATVESUG
0pydGjY/ukHGdj5F3NI5+Z+WsUkTUntZiNSVsk4t/vz+2c+AMFGqMhtP7zUYbTou0t4kvImSWyaH
vpUJ+oPwSBIeWXzSZXLCnzDqKNjQDxkvahAfI7ZRvDfDs6I2E5Y1zHhXrWadErpsELQRRzeaxEJw
Ooo9ir9A3PLXyZbxrpggI+BAZwkp4GahUlEOSYU6j8vVgNZRwsCTH6xf1ZCJdk8+KrQWGfVf8VtB
3uoxTNakpI7VUc/bw9yomNPZbSAkJjcpaYhwXlbCPPfGzGAZzHa1/hBeyH7Mr5KhEjVl2cPGRqrc
OJZcO23A3x4vCupkSWboRIjRSLR3DsPV4iJbZo38vVmiC+FnTC9Wpxw3PpCevwh2EnwzC5txspx1
bLxVfAZB8FhKJXMVedFvTTWQOOCZkZzqDOi2KvUlgylN54UPvTn4GvxyvbzWw0AyAIVtfzMB0zMt
pyJjoY18GJm4E9fvgbStGJD4/5KYNY6NZIhAt4QJIEwoXKwMScriWsmejHCylE4M+7LxOqiMZ1fh
t9zfmIAarFJdkp/Snzi002HL+cuLVdBI884H0BH/I+lMuxPlsij8i1gLBBS+ygziGGPMF1dMLAYZ
ZfbX98Pb3dVdtVJJxSDce+45ez8bXcXKWF1WW8WT0AtH3yOeisZYPY9ZH9QZ+XYkn8sMRXfVGV5y
FSxoR0/nHoZibXPvzgMKGKAoNismCZCRUdU4ahF28ZfYf4sEI8+QTRLu9MyLUk7qlppciQ6+8YwA
U21M2Mn0n6l0BpQT2QoAwPJfusLEYMD3KErSDoRTkpw05WPClK5jwfBWzeFZBzdsj6tHM0Gq2rfS
XqbriHgSXB/6stqqGJ0PyDd4QRUZAA0pSRM+sB5mRUCP7f0O4nHb6i4zbQ037cJQY/ulk2HSxS8j
SulBS5K4wj+J0fqeNPvpDWGSVd2t0dSo06nn4Cjs6nrfTedIcpMRVJbFaVLhUHdVacB7LKItBybJ
y5Gn3N4O6j5BfiJjBRwhIgIPxBo/B137b5Zmlo/urknh64+tJKUdjDyYCY5bUfupQtj9IBGqtxzY
G0TwF5LIFCgtBzpq0WiKy69bbr3tVAjpqGXXm7AFjLf499KdpoLKwQQGgRYdjoWPOvJtr6Dr4T9U
rVb5nAUNPF8VnESCTWk02aNNM5RiJmbcocuP6IcOM4dpein6G6o+DTrUTPJX3d7nGt1YxUdKv97s
PimrMpcrX4aj7MKToLFXjuuIanLkiF04Sn7qlU3Hc7VkjjLwcg/aozsspx+2uZrTVsWb//rIyTuY
r96HrrrATabzCmUlTotS+osje/nbXJ9OZia6JbC/qZti9cdZkoNa7i7feCl2PYrf5EcjqeRtsHzS
65IY6/DKtUDJL3nzuZNQw8CXXndj4sqaS2+lirY6d9pdQ3kq1Qh7KBS9dE/7nRYb5nemKaiIvAUo
y14mlhXpDe/99FPl9lIMNbJfmIPwzo8jgQqNK0YHiLb7mz8u/90EVP8Wv2raiKy7+hDbsRBSPk95
dBmWwRtzLv4byu/VroGEj+yEh8msDyxp1u6GYu+I+WDWVqpAEkXOCCKofK/BK4xnhGy4bm6eiN64
gA+xbuEIs9bhx510eH2Lw7zb01GU/0aEPW8kk0y42a+m8Sw1blnvJTTtZfPH4UvQ7z1HAomtsl4A
IwjoLbdg2wKdtfRGkM/TYzv+piEgINPPPB4UxAsBm4OCh+3VeLTlaXrSe+XnmTAH92cW8xUXBbvr
eUAWqJ0Wr6O4gGQVweYevvvRZuqa4X5XrNXLHcX9jE3DiznRh2eDcV9G6pNK/h5OC+DxsC6IynsQ
uvGK+amwq5G5Nc32XLm0E8bWq2sCyYGxatRC3xQZ8Q9Ak3cJ8ZrYgbXXqXrgQlaWsL+4WQOa6g1P
i3hZUMLs6tVOSIdNQ8g5M2CnmbDu28ysBYwD7y+ivmAQkQ6Ca4htCPvZ5DzV3VgcV6px4EDSmmJF
48bAB86vCZ63L64bnODfyA+/S/GY79JDhBQ2ZtaKv1okwQp5tKjsXhFP1zGOXXLh3Sfp2cbyMn73
yQEQ/LMNlvXFhGPwaO4jqYH/OOJRgWSb1iS11iCEt2ETswXvyai3evwTg78pOGMbqbEwP2RmxWd2
YQY8BlR56zqbL2MLTwR7X0u7eHBB+W3SEl66XfyWBC/+35cV+nhPZ9jtE/y3u7oiRAEDuEIYt8wZ
h3LWh3LPaBhxuUBHkdgFvhOdxhVzbRzKUMm5TDXHHzqA0QcWkb60DMQzdgTMifuFNAQnBsTxKaV/
b5WkEuQJptT4bwWDjFV2gZJwVCQeoIVozD/CsJ9w+xyrwUiwI+ltpJ/cm377X8DpAJPtMjH41W8u
kqdOnVt4VDNQXKA8krnyr1K3k4jIfjzAMCzfR4Z4bPIlHDvsl8GNo53b4CVCpUZYiChcxZWfPvep
8A9Bx/jHl+nKFoX4aSAnVIF/bjLlpz88pbspwC7V4hOsNu2DBZtxydNJfUMH3CLt8bmcGW22c2K1
o9zHM0NTDs0SZinZaQUyUV+b95Ixdvbx5DxAzglihmx7ez9EhmzflP2qvdMwYwyrCK/RrCzNNtyW
Qh8g7xtL3vcgP/HS6+c1+WU6tsWPua33JeRFUi7VfQeHPJmTl5770cLnvTgi5QVeMB3zOw9Ne05q
b0Ug2+fwqx4yMrpo/WFpB+Sv5wEqRjTfI5H0PT8ss3+qBoiS02eOk4J4JKqNf+qbMUBkaG87xxWQ
btA2EOiR/KJqTHZjAySaHhOJGiaR1b2j/CrVB3oJ67ZTaUWi8Ag6eXbpNMpO91DkeI1Lng2tS05b
LEg+1R3v6GqcA/oiFX2aLbxA5xhwBoCFIWMDDDDOjHrlPwuwYGHKp7ndMv2XLHI0NCJiQcFhN+je
ZsJJlRqNmIofFBAroEgM8EdDS+0JKrxFNhzneRPncfT7hmtYuhW34uI4MBsl/IZJKU2m7XPWqaJQ
GzHFSyv/yNb/nViyZifkNK0mY3WYSFnTjQmunsxhX4JUvuAeUfyF7pXZufwTNzFb2gcNIcWcjaU6
fUbhwkC4vPKD8m2otsjGWFU2cpAfZpLNTM6HjIIMkPYTWPU1rJOGAO3SfyG2xfDy7w0pu93kLYmM
c1g8uKEOfZhOZJjQ2VwvHkViXaR2r7QMx44FgwXFFVjGoO6xJiWSCSO61Jx8xrogavOWEFF2ArRP
tF147YbNM4wpUpq13e+fkr9CgvHV/rEL04GuXGgqr/E4ciMAWqxxYvepxeGSYUSM3BHQHWKMtfjc
aLU105Qki/4kG6iMfPdFWM56cZSfG8HnDHsv4RQ8VWTdpI6bEeJ7opTeGyKY6sKTWBohjMzRJLhQ
RmUfPRmU47YVFnRxacpVUFPemKYR5wEM4she/Htr53wifMjkF2LqLCEjT1jP+t0XcrB83t+ykLKe
NQkZd4E0Xfws9EeHxwKVGsXrioB08NmciGNWWPmyPPPPcJgQMxQRSG0gV/qx/DtI4FysDE5tkzIS
o6cC/1c8s9vrndc3BC5X5zZacXnDdCC4FkNjQkmOzAqwc49cYKw2NbvE3GrW5l+RNOHkxMLC8oh3
VeQGiQQzoWFJwyMBf9NAv0XZs0L8yzhfef9OHW/R7WNqLq8MjE9z6Ri2VrMhAE45dzNL0NK/ve8E
oAx0sMBMzK4v+uDvzaLf95j35OGj6x+vdMWkkGmI+KVJM0nLf8JQZV3WK/hjVgevAnVhrds4F2Os
clX2Kd4+Utokr+ffK7rk4idkdT3y6mVpLJhZ01eLaM9kH9qbodCfJsL4sMXn8Xn7XTROrn+P1Pfc
DK96k0aXiT/JEJ8TvByHTv2pYTx06bWojreXoz13Ot9I0Dc6Xf5lF/ROKvri0mIhS8nMWGhHqd+M
5ACIl/x1XTEqpdWCyhYmTMFMZaK6mW53YeE8CWJFd9Gpn+9+09PbubEz3TgrAMN98hsQ9Es/aGR9
7ITxkJMC0RJj1e+zCrfL85e9S8Mbp/7H7sgjXNag0KbnR5kxIW3mfl/qRAI8MbusJbKprtNF4w8p
rX7yJhK4QhrJALzHcvKI0wdgyIpHP8l23fiZkgzEWzct7qtqAxb5DbZBhmKi5GHObbAq7h2FfA1Q
ZBGhI4t6eEWHW7bTcEIB6OjrzdReVnKQo897/7sBrWOHfq1Al2d7sBmrAVwrl0KACFR85zbsFktx
i++KP7+c1nk5EFVYth3ye9H7V05pzijyySWrnoX/CjnAEV3xMmv2Cda2F/zF4i5eEEstL6KLs5oP
im71eIWLAFeiSE7PDMhnkuan/sJdEHHCH+bPQbxdfC/c1C++xeBpvx68Fh8NN3/DOd6unOKbrZbv
llrjY3nBaO/AH3aXdz7ByU+8ClcM8JDyEYX/zZ/7/89f8Dd0suYFn9oh47tWzv//XnTJDeI7ii4u
10BV1vyoRPXw9fxutfPXPwlEIK3ah+roxnxpaWc+9Ok7nznbWKAS04ei42tJj97J+Bp8mQ67qQPl
quAzkY1Q1597rqfiZv6Aa9Ct+WNpv77xUNj8e/CotQvvVXtoHYmvpoNnz68hs+bXUNpMMvhowZ/H
Bxd9cmkJi7wFgveiaruQKiv5ANFgQs+QIEBe2OT7I/5YjOx42t20Mm536bwU+Nn7kffy9Uj9IdC9
laebOESrNU1zjOgGwAn33Icp9m3pkdsYKrku8EUKP/PnV1z4yVfrYOqnY+Dwf8lv4Q+n5FezuxPX
oLSXbu9ol56rO1/vnmtnICszXg7tAX6cxVxmZz6dAfb0l18cSipDzl/AlEztgpvEaXbMqvlMMOFG
zv2Wm5w8Odt/U6T3R67lfD24WCcEEPaZmtLmhLyGX4ttY9jJPyleULu2NTt2ZSt2b3QbbLYh/d+w
eX+mbsx/V37s1p7qU8/wqR6/EacsOPOHk2v/U3vYlV0E/z8aBZZbgAMjnM5jDlFYBTdKFlY8CxO/
Mx0n1wRISCgg/uRYvx1cwYTuSc4xETzHN0UmuAIOnab8qXJx6z8+OP9ojvToThVMft4QwqNc2uT+
+FgEXBYx4GpEv5lf+FxCi24Tj+ETlpbiLlxIF/MnY39AcMTQdhf9KsF844R8oA2bHeMM3mDF5U6u
T+WOT+Wpm3/nkfYnoMQBPCNmXCxJ3JqvEMOVjVcjeK7/nRbry3b0Kd2J0uS/JvP/B3cdD6XPS2rD
PoQJ5/YsfRwLlMqE13V4hTyfN8ZGGv80vwOYTw+YGp+n5BQfqnO+4wTFCyWP8QSKyXyFz1N+SiMs
ZOWOhyvMDk8+pQ3nV1qFYiAGBlKRw/OUHnKk4rz3k5Pskh02cn1PtGJJM4eG2inaVXx+FwheESYn
Ya/jCQtOxbkKo5PaW0S0rdYJKtO94GE6xVOThUNwO+r7pvL/swip+9Ve20ZYo0vUHjiMgmiH2n2v
M8QL+UQOkPvlVtuqe32fhvr+sPJWe1VAMKwiq3IQ+qM35d+9HbVjF2Ciis/pGVXMpWyMG1+FfBhO
1BFJ7c0q75zYAtSnfL62bVAzYtPmj8eIIz23TRpi4Q5vfDdhgwdN5hWovLjZS/TfR5vgyfFRduOw
CeQrqAC+oiHCbD5cIlzmBb2GtbCJw/lVe+CN0EZ7XcBL3ddBGs4/BLR/otDW9QVG+xE9nkXq4H/f
Skb1smWfBOgRspc+EzsNuRz8tGa3Dk6pscLbY7bQQ8C+XzhlcKU7WhX+7cgJEEvv+XZs2MrO2hGV
66owlkdM1OpV+MCtfun++37DvTiz3QlXyBkzK55ZzLmTjOneXTgKzZdJh+IemO4hO3M/bldexls7
v6UMOVE58krVfRbqHviMR0UXEQv2TthHu/ljbhfwDvOPbIuwTuxovlWE/XzPkKgAcPIkVT8zM2vi
sNoO+ImVC7Stls7zgurHgxQBh4HsGzAfDo9Pkas2R7kOHWcMT17gpNtkCMqipVlEf4JGvyGlWb0b
GQM2HcC+lGeSk140tWacgJhQ6Ffcu+W3vmhMiSFCHhODOYprlWFxMhFQOWqMlm6WPAxgCBVbRfdZ
nScdl367Qy8tLs2SaNdIuQ7SRxYF+I0Y7mnk/dmg45/yJvmTljZ2uh4sg8piAxPWIfKtNi9p9mgp
YpE08rCvAQT6i8rCZI3wxU4P9TsYcACoYfX6GdByKy0D5cGVmslvGUpPt49skWJxVzBq7gpRt7jw
uDOH10dMwp8mmAJMt/ykfpKXlIMY5d0nBnW1ofZ7gvyS3xmOOQiwlG6Faqv9Qc6Ih0tRM5RQJ+iE
Z31rT+pq3agONbYRsc2bNUIGmi4aIRKSnSX79+C80tmhV9Pcltf96xdMW73NvvKn98YGl5nCtaFe
hFNEcu+wS7Jw1P/UrsImz5gjdSYJLAn04x6UHWNLejbIDLgtB5LTNKdBP9pi5HoFnW4X7Xn8WeTf
MfEVdrxEuMtEUM7RhC5ZOyBk1CCm5a3GYebmsnrdiA+lZYLBmEa17MsL4xNxXl0A32jP9IhXP8Pz
TNR7SdOJ1C0sLekZK2bFfOSJSu0G34lszPZFHteuxKB9Zjgipy6JMvmvEKuWojBgRSOYc41kBLWr
pFwTAJlsh/GXW5y3jFQPCauiyE9Ue7f3GfG+pFuAnrJmJ6yIGL82jDDwPhJdwMC2t/mh4j8Y804f
4mBggRaDdkmlaYEWycLYQT6AZ8AotzqawLeJUnBwGfcHwj+yErEHNSa3/XryFksn/qbVQ7mrlz/Q
SvDMMkDCpTc5S9qqY7dbcDovKJrx1g0eVL3huSPIfuq3NY6MerkrztxOH3N9FYg2F5hp/kncCY/3
YfHxm6Xk2GGVBFRFYPnrtmXzZkFSvbpCb2Mr38vCLIPo1Drv0Swsqs/LMFo8iSn9TSBEDgkqnJr2
6m/COITjwrrxBwIWjOyBVRasI6MmAHdQiRGOhzIFcA+0DAYFYZToSeB+Dvslmr5Q2YOXfblQwwBs
UsxAtTlgR4Cud4Z63dPZtBs6DmsKsoUnsK08LZY7qbcwZFQUYxwYGCxwmcmKpLRFwsFroGNBlXuG
qADzEBQz7/oaOIT92kI4rTdz+DK1yKkIpsHob3AhzYTssDUSoi+UmEjT1sUDfw/XsS2x5VP6E2F+
b9EoTMdF85BHO//Uf5N/aIIgJRzzIy001DEY9o3bdwEIMTKfBNmqQfRJu17YMfbnqLyhv0dLRZRd
HuK3FETagfsJ5wQtT6xuGHbGPa7JL6AnH9lVOdPKvte7NvOIkKBJw1lmGVaq2YhH1gL3iU7yuZ8y
LDCAd03Ee0vYnyzgy9Xam07ihV7adxfvgkO1JrwMgGIYH7fjtt6VlSmsLLq3isp7xnNdWtDduzUF
DWktIAf76FTnnH2vbK+B6MxECs2LCovicParokA6xMHptn1ecsJ78NicOPZYewcL0OIj2YCR/xA/
aF/UL58yKSKHb2Fzm7ZwxSpiNyTjCauTVF+XgBrGXX9+fyh3hYoJ5ZrvYANDT8SxWFKmnLmjMI/O
BQ618O2uDmRqexwXqXuW06bUD/iH9ThZL2gxv2LOGm9/HMKFbpMl2M8bV0g3ahCAnHuUgQ8KZmzG
aA3UIeRGd3lL5w23csiUYRJ/lei/aTwAJpYhYsfh6KGqZCBNPGP+RWrJx5GXyAmUwZWRhFGYMtmg
cJ6fu8YojIpenZk7nLg7+JG4ix/CvTs3nSkcVWv8d7OXJsTqHiyIscDVxg2BZNdpFAvUEbZ060/d
4Re6y/vWEZxndaB1A0kwel9WPg2tG60txGARkuPPK+EupEU8xE37SQ7i8kt4wn3Gvvm29X9Ttonf
HKFR+cwxzrevudq6wfYRg+OH5r1cvVmTjtL/wJl1JJAR/gzPxqg1zZWzRbQQPIDKVBO3wd5X2zCK
Y6D0b5O7i0DtQmFqK6w1OiNr8Vu9QsGZqzyVDd6tQk3ZNQCI1/Wd08hEShZ3JC0w2VSC+t5iNkq2
5b//Bgp4guMHTn6sSBzvcnI7qIJpj3LwodN7Myk+zlXk8SBidBdFp499NTXnfYqRMSQSoE70dzbU
fzCdYrYtYU18HFax2WWK+1Oz35FLKzdHCjYYFKn4tFg1sGS9BjeveEE8VtX3kIeTvJsYcaA0uU+Q
FgwgaBK6GzrENLKHtVjNCWPJrzy3B7vXhiEB7VsKLKooEryLjhgRMzlVB5pp/TdwI2TKxOqNrb3Q
3QgcITcxaUOqR4u55KdLbP5dgA+Y4mvFu3G86a2hs/nV0TLiBhkMylgIOiw9NL6xMbG4vZ5zdd53
5sSVQQOBdjOdOQjJiRMCXpegP66YSEkoo9dYam6VGxNTB2NtcCkimbQD/GFOgmdd0+m0EdAD4XSO
NkXTuViu44+0BKdnUfW2qZNLVirZWKXIPSaaVUMSTZMut3jf6pWJfhgGgA+/oHO5lKWGKsm6xf9/
3XPLl+KWQqi8cyDgb7hrXpVNjMGM5bVFJvQS18+4XbjdZs8HLbJN1PspUsV0xvcyJRpUhwVSQY+j
0/pmCmQkF6b9BL6jLgP1wYhzNcO49BQeEsMhe4HG9c5KwUxhkdgsqyyojcspYXHhkr01cioQWbiq
ZtHPfbaELzvgW0eWoJ4WEefkhrzq2mcIRM58z7EH0jbHGKos4nDYSFPNWuLQxg1Pk36Z7sgpHiS8
NlYR8lqH3u56u175MzZ22uQrf1F44mVOkpyTstSfdLSk52fWmlQqKrBh4IW9zSKs76NuCzgIl2MG
msxNO1bFZ+0UaC+cKboylMHlUO6kPnyBvx7WzFBxX+EDgfXOpcBRAH4DwXvvgXNgSefPXG6p3d0K
X5Zx75lMxVL2Jp0wKpybTE2MSgrwKML6GKH4cGpiYl9uXpEfKagqj+yovcdxo4dc1O4L0iN77832
yjQQKgUFOpSLhYVtlZsu/1U4h06/bfkjUr/nOs8ToIFb9y+JrwWV6IvTajO7Avho/ESmDslxPoJk
FWAoP8UjUbvSjNqdx1UMxrrhn1L59DgpkLlu2mYlSqhBVa9AWQsLY2FVb18ntp1SpTguX5dEPqv8
221/lftr+0RTsFGyQ7cMS3qixV3l1KFwXheGqygSjt5v2+lDBjIGsi32Y3hUsDI43wmB9vzAs/xG
Ny1bZek1vS1lAY1OOnakGTcNVSOjKlQ1QPsOPWHXGaqekHERCxXjJFzLr/yewOQgDeGj+mkY/mwU
sKNUxyyuDaICRmhEesWilRRg9YJBMHON2BAKOFSHqKzgjITD/dmtV09EKgcRHBd7zxpAsfrac8Is
mfvcMMKktn6lWcr6wZEbXJWsXJ799iWQFuLedD7FbbJdfC5gIDligjLfLMC6s2XlLhBr1lyKlNpv
u2MrumOGB3U9JDZL73xAxA2V7kCjH4lJH+feHUu8ZlNi0RmDlY12ZQGeyaTXCGeY8DbxuUsUakFo
eCZMANZ3ahEnhZ+Gp5fyczB1UJYk2qo4OfEOQ+s91vTX6M7i/Li+AoiqTEDSif3TghvLiIkJEH0g
ckF7Y/iYPphXo4997gnDqptw5Sd//G2eo5i1NGmNszP9TODKGxrVG2xFZiEllR4KkB/yVO3uQ2Ru
BTNDsGrhJ9XMnKXmL38xhHUjbNfPNmbwuHC7PNrJw3I7TODB4MSJPScKrIMTd/Qbll68oMlxSugX
i5DoYJ3P7JUb8DoJEv2jWm8AbbJQmB8ETZrFkXp8Q5BHtFOdV0AI9lq3vlGTD6FuXKg8mYZTORpP
t3G+SbChaReAnKeOAtNJyHOsOAmhd0D1Pm9flN+qz+dC2zMQSyN11egstMDxzNsmy76WBQBfk4b/
D8VCZ8OKJxyqAuWFtaffiU9WRDcPxRREpVOhyYZptsBszO4Xucv0N71d28TOI+/GpCeUaJ2L0Sld
oAedUzhsTGu40SaiT6nHDmDZ4lk5YlIC6cAQVaQAeJWAk4ao/BcVjpuYXhdKGlsE4bO/IE4wx/GI
HbxTLMjuBbIGwkDYhM6xRADrC4p+hkJ+g2f2+Tf3uzqONgDF+o2gmYrbPniuCtCUHVkm8KRMBWs8
Z9wzkNXI0cxG3jppZQ0gIwoRoNVLAbsY6KIhH1cEGzA+wkjLcQAZlam1rqjSmncbaUuG0UvapUH0
xSEoO06t9UYHqDFV4VnDCOwtO+xH6/hIWir1rkyV97UyxH1x/yhuDhYXkDA90ylcE1RBR6KRw45W
9rH5RMmGxGPC74M+5/gWzjgP30xEtovMwUlDfOJXjiLVle6V9dK8njeyBZlxWS/3jcNZgvG0y8wG
fMVX+knaiCnfQfvwFysLNOHmPecJXN5bYU4DcyNisZi3KZ4IUsgEABA7Q3jzPgp3ozrqYUjW20Q2
udlVzrj4Zkvz2AGpg/ixXnyxu5kEW1npbKxVZY9zIBwPBxkSHi4DRxgr9v32gctysbLk6Lqim7bj
/xqKFlI0Rh8zrnQcl6a2y/DOH1EuL/BTNT9Kj7XHAnRMHp7qF580B51TZ3zVqPjdeMlNYKxpV1Oi
CD9kuzmsc1/NRmFM3Fpk1+vv72o0GTSzepIVrM4yW6MhVextL2DzmbXaGmfKB45wYNMt+Qd5lHw7
cZAgu4sMC5LYF+tmk2w0c1/BIfaXutPlBqepzDBT2vTvibTe+VVwKBzLDXSC9lyEnPvmyRsry3lu
s03rDULf0lzcMxwJLuf/bTTPP9fZDqfKH9hdhsxcKugKPOeHsbLG8TfZYAQfzEqiM/67B87CIhIH
lZSvE1iJQhKU92dzcyn/xh8n5gcSk0/aFo4O03yv9ao3rTO6/PbckASBKX4G+cTi0GTmc/mIQRPI
vWJE8sWRnZhOW1X+EZo18Oi9Jiv7JOjKmmZgM/9BmCi1ge68/EW8YfS2Bjy/4QoxZjiPoe5jK1T/
KfebJdir2qT9d2iGLVsViy7bOnux+qb1HEPO0Gc+lFQdR5ouRHr+4Bx0l14HlodB+F52E3fEYrqp
/QFy7lr0VtvnN03AcPS4V+5QLsMB1ca6oWR2ObqvRTgY+LDDPN82mWV/rGeRNmc4G1/RufTbYdsd
RvijrOQ8SdatCpTRJC4GzISBlEn8uzns0VxnRjvsO7pquu5z5rnBsFnBaZY/VPrnywD97IuJcP4Z
e03ii2Cj3/4yFGr/+W9iuPWvfF5RzB/oVg37DFI1XlKbsazgvmLvMCrHwv7IYRh139/quj19feEs
WH6TmhlZZvWFM/cH5obojNKaaaF7q+mQmDAUYTbtROb0/JBexdTh60mlhmB3t9oN73XhyQ36Y8To
zwhxkY3ZHdUuML+KoXmFqIti7jUmfrdUzKWBO2/LX9k6PedP9NH4TLHRfzT+oW3Dx8Ly4svsT6PR
GbwSKya/E3q+nTIgc6SZxziFSFRb2Sz2xU5WDDxbAZJVpAPmi5PVZskoM3KI2WMJE2SDFa35eeP6
HU3lCWYBtIuDvA1Op1g4WB0SCZjduv5B0b3S71gnJLtmZjLB5capzVnJmN10H9ODjqTaz07iRkMk
arSJuXKlDTfO28eUlx/HDcK+vguaI9I/gCDVBp+2BHHFTgKyvVL0RNW9LC28egQUYAPdyIJJxDBi
bjQF0kdhIiDVCXAu1nb97bDqowIpgWUEzPVrSBKGBIKVeRz8O9V9kgKkzPCruFsvztJdx08iXSKm
Y9Znd6I7QSzRcGiCpVVi9EB4mVVeqOXV3/KN/stozky1h+NilkeZmEwRxZfH+C/7a5QrfrXnEUxT
hOCCwVW6ZqqLLJm8sqXxyg1oR6KFcBkJqZJ5Y+shqB1aG3nlqvGqCLn1V62ZgB9BTTDgISLWfb4e
2Hf+lEvQWfNO0HgD+llhxxewmXMw2qdNyFv53mA/Qc3Ad55xWVe5M5A4jji4iP8AooulAmk4B2cj
crGmkbfMGwGj9DqukxFFgREb6ReLSugpo/E1OfTFA8l930zJLTAvGu1Jr3yqn2wHjUK4PP3o6dxS
8tnuw5E85Hhm7+IcaXeRr11LjrLXSQpYG1GRgms1tN1bg62CScfQrchH6yIF+Hsm6qh3/jaBoMNu
dt785Mf8sPwhatN3BiaNJZ/PdBvhR30veUg7abPnQdetGAvei9RlU0nFdUSJoSYeoTEkNtGAMOmk
U7bOPfncqfm2EVrI+iBP3yOFRmbL/Aw6Iu74Z3pTPbxAnOOHLXD0mmBkISiN3VZ+NoQK+khEcTqj
P9jluveCGF+nQOhM4tkhNTWzZQLOhzWHrhnZFxw5apORo4XRBQjjVleVeDUynoU1J8W02nQYgEtP
78P8RhR3IFPNV3T+SawoPZFDTnLNm9PtZkBDC5oPFFl0OyP10XBt31ZJBiUqyvaLpjuig5jWKHXF
HJgyQjleW+Jas9jPuHHpvmyi+sRBrv9tO3767eJYdNhVmBaXpiTa8xlwRtuuGepjwGaKskQ2sZal
L7WyE/znwNt4p5lr2NX7MOd+5vF3jvLw1GbOiDdHr4/FjaYpPGyTWDSJ8XtyWvCmrH4UaKHasSK8
Xl5PxXccLAB+Ikd7/yhTQC8JlspaAQSDKXDeWpDZ/BNQZtXGnF9DbECxcCbcNTRI+h8gjrrA0ODn
tv55CWzduoeCj8bAvPk3H43uoUS5rRGVbt71nilyj53/X7X1q219OwMWh1GKsq3atpQyrY+YnG12
0X3l0daYPtjFWmOpkVQzp5YUx5bHrjbShnr3rsucGB8cxYR/ZPwM9e5dBU3rxYTGtuR0KLrrS+8z
98yIkZzUgfH7zLmXY4g8K9jQd7LZRGhZi/BMzmk7WnUXIPbrbnahW/WCHE6uyV8xhpp0fJ/jmOM1
6R+Lr2lF/N6xKw4Dl0mY5zicMJDZ0JbKMqIXGQQgHemiTb7gQnq9AL2Rs26NjBAFN/lVY+ylIl54
6ZcBsxJtMhT9LMoHIfa71K5P7btn1GoSgrTglCXR4x2z32bAAOXHzfmVU1yk+JZYJa1ueryR/ZRo
Dou7/CA1oCGmE58vkhT1saw8ldHrch7YxQK7lWCSovjOPhMVTyN0qLffqlixYQ3M6eQmUrN6mHuI
yFwQZa04IJg0fhBgwvVhMT3Ttj1H4kYYwh7z7xOdRYM4IbUX+dw4JpNa/8ym8Ic/0P1zekoXdA0V
dLq1chEoB2Sbrtd9lHHdP0rG2UVzpnOkVzb6sAy99IO46nT0FjjSikPG4gx1nNSCBV9WLz1ASOrS
4CG4KR5tc3S+/DT827MO5Cg8KFeoKa26BhiFvJHueJqZ2hKXjcuOQeZMiUUY6VWR/BPhX2A9WoVo
PWg2Z7IddcE79iNsBuwHiJZuzaXGq3OIv2MLlAajoaf5Iv6MNtxhVkKXPI0AP/jhr20G5IEtjL0f
Kgxj/Fjf1Cl5D2bvlPtu5jfdxofwnEf3bHCxL8W+QmdBpMMOy4QGI60zrfiiOu7DBqQ6UmaicHTr
JiBYwxFa+7n605LepXpk5HA7yI9y2KKbSX4bLeRNNZgTUsVHr10NfXvl9J8o5FBGENwbUMkilGkJ
c0FGne87cVNo+xwZHCv7OgceQvxL05HIoqyRlcI/bcyI+J30uMqIdR+Vg9XEQLgABp0m7h0OjPC9
XRoK6C7bA2JtLgYXudZCf65TM6s69Nzqsl3TN68tJBc8a5XXLAz0LBpiNBCADxLmmx36mD99JGfb
mZONjUr0l2ixIhioICOyXY1wrwhvlxW3xLx6C52Zm4RVcPeUVHxEHpNgCrceZcJJHnHhsDodycFq
384pkxl0wDbEgAD9mY4Z6jPoS4hI1B/laUQvi9D1lsYVGeUYLti73g7jah6+HY8ki65U2RL0amq4
hUVUESuDco/Jk1P9zM3FzfNmj2c1/z0Xo9eHSK+5Y/iqeH0uP3goWbTz7dw+XoLkhAWzU3h8ABAM
jmq9Q3JUHuQxIQJCs/dgDXrtyj0NA07T0RJdKkslCSpAxF4h7Sd8EKXDTHrUvgbFiDlldxv2v+tT
d3RWDGPll9Ke/pb8b/qi/YGpSbD0cDnaKFMZzHbMtf/VG/GXPQ0Z7L+xZRB9FscgUrhRhBvvrrkf
UYjNQ7GweQMFtDjkyYZUWFL0xb/9hpnDpkGeOCpsdtsfwodibKniTmaTYwIBmQP3w0dycwgeX0Rb
cekprbtES0s3hSRLC3fWpGyKHswtpyyPzFYY93uiwbHEUwpBbfZptKNgzK/NH3FGZBowMNpxqOM7
bovlmq4R0tzVPxEjthsHDKz5yIa2OQIcgiggN5Jgw9AEzfa0PHabCd8t35MPP8+ZZsb/4+i8dhtH
gij6RQSYw6tESlTOYfxCODLnzK/fwwUW8OyMLUtks7vq1g3W0kK5zQcmHuFZhWSiFcmLK8t3xLWt
SQeuLKTamUAA2P0TZPaogpsvdVzw8QSmrzVsuluoxIRCG584Tx6oIgDSZ5NU2I4QbYF7mUSOy34W
2tONbRlAoBjAXEDFefM9ZyPi469TdzBjvOhU7ind2nJ60gfPNcu0VPQZVuRYYgBjPbl8k8O/kWf3
V+Hvi5XbuCRAMpRtsjJ8suLFM39oIQ4KhzGwxcBWleW0HP6wEyDDpyX0Uln2JNjVTlveoWYIhD4O
dodlTWCb3+qb4A5smkjtmt2e7TkGjUrNO/AHEsX66SihMZXtjnMf1jfJU6hHgB5mSxSsXud/4pqj
iyBPm1kAV76Vzt7/f8OlR1zL7zIxoRKc5jnfCO9TK84QsZsnTToZZvV9wIqCES30tYtxx8ng0P5o
xAt4rA8ZZjx0MOSa06kANVmb07EUzzhq6vkpQFVg51i8HPWBSeYyuwYse2WdNCSEOGhuGWQc+70L
iwezJVfkxC9/ZGvNAHlNBqbxMI6defeLx6anhIaUi2Xt2l8YR5BI2J5okjhFPoWNbzO4GPwfkgu5
ADbw9El5sqBZIsOxO4Brq1BV/58VfGimLduERUwfJO14J/BNNLwwI8lhRE7Cpjk7vcFGt2t0eCvI
6NRRZKxMq7B1GDzJbAt/4nf1VOJNPK1Q0YBVgUSwVcX/IARJ6+iaNwRUosJGA7SYHs2B8UeQnBER
KeO9J9muuLKRKsOBx8gn3D5B0+WAn7VnMp/0FTjAEu4lmHq+8nbwKMhOIfRiXSgr9k5mE5TL4DaL
TP/HoBKofdywFy1RIbbIz2aMZ6bn37pLQlQmtorwc6T3qG0Kps/MGZuD+aJKYDtmdGLMJqlkjQiZ
E01kMfJw6SvzrX778uIcHWtAQhKeFmbCuQpromNsj9KTcDfKqXoz2sQpC2vvhjkXos707u3KkzbT
F2z6+CPDTqiB32l+oCT239yPfsOlRX/Gtl5ssmI1ka2Ch8OGabUH+M3gONhCjucEKfFaFOe0zoJQ
gP7GKaIHa7WFrO9S06A0vVjJmSy5qVi1KvzcrQDB0VzEAvL0r0JENoznK9VFsAN3wFdVcJVzxWqo
dswGgASnzbCFMKy3S0Zj6pveQNCw6bv4m/5MGFTyAsHj6cw3R0YP9Tmvtj51/PccPJI57WlIj2SJ
dJ1tDHaf7KfP+ifC9payUis/lXJfKcVC75nI9dFK3fnCvYxPhXHmwOIuUuHPA5KOvDtUszAXAW7t
AK4yZRCROdSVXB0F9yWWLUOyaethcrjuswsG5rrspIWbQ4tmvgaPVEi/WRSahmuVC6l8FO3ImKdv
owkiY1vjBfa4EGxY3Bz/DJqJpn5yfgM7KRxqnoAWpDTWfmlXzcOEX2csG3FbiE4KdGcoK/FOboxI
KwO2SpbTkrOXGgJGakBzi2AEsbqKPgamKqUO03NCpQKbBLs7uZJojFCbbuhGKkYw9OhYLhEsxsST
MwEnh+o8D1HfxSc7kILN4FFR/oXdFiNeHy5hZve0MxBw0ouIWNhpLiD6PN5bbcvvYfv88N8drnwX
6JYo2WyJuDPzAyWK2dxkVMyPxFKoPwkz3+aU1uaZYqYtgXKDfaIxQ1uaL8RDw1rqTzQZfPTIfHlY
9Is3KdiInPmIXiR3zgLm+NP+2Oa0eBPibGnCgMCL+85GLK/YxyscTgjX+qYXR6Jm3kEaWKx2DkK/
kU/V61e86eDFM9ENOhDbqC2Ch4rA19vCRXU9j/zRALHCZaxZl/6dB/Im76xffRXeOUv8Mxh47t7I
S2z3OVyvZzPjiLCONP1Is0LhXJ+gse6rpfaoz+zNZwNaO10NooH3TDQojNvEMUlNStybbDsVY0fk
1wwx1haw67wQOAfLf1QH/99kb9cQ/eWvtjjE/EuuJmXGoK8I7qSagFht/NE0JonLM0PkMTKYfEdy
pfluSJghaggZzt9sxEn8wyL7dNJh1/xhcAZs7GB7Ia7ZWThM8g2pcHwHXBAU1NlTJrfjSEsecphz
4O59kOXjuMIWmPiXWF7AbnQ5ibHIYvq+Bnc335JJNpfjQNgiP7Z29O8JHzsmFQ9tjRhQYY5uo7f6
x6VtN9O6IWwXWCWx04oQLnoRYuAQE/G+4ADMHHPe1DDv9MqWXQ5mop8uqbxbtAdXFhxMCNhTcCOh
Uteb1ltTiGCdg3BxUVx4DDJ5jtZ9+Ev2JqTemwcKjGN6ttagA2tqCXHFjaMC2ijUXfPsTLaJntIe
NHdAByQaYj/gb2DmU4rSEoVAxmAJFhjbAs+ABZWJdOCkoewREjfm4H2ON76jW6PxJO0ngKtccULq
c6lPV4qqt7VDneKHWOQT5TXMctpk0roZbDd0N+kp0VA9LOUXEt+v/KTTMJVzC4IYbUN/qO62VQ+h
eThQ4vD/E3Nl8FNjKf1iA7ojN6x0af1wU6TLMLcWTRADTMYpVPIHhrdEIDNBtYCYqf47CC7pt+W/
wm8QW7DhudWrT6Ixz6QzpIQmuT0H1FUYyoiLsSy5hFyHCD4LptXoCuHhTNQGfCWWMg4oCV2VfQfI
krFcb5ApeVWRSkNbU1UEVDDsJJHKt8bq221o0LjUPAHRgqsOwABbr7aDnQWL6l8sQqzXnhX3jpmk
yhWlMY1/kIlhxisACHmLYySVBGGP+xqTPJASec/BWZi7AJoJk8j6x6FcFWAorI84YQonYS1Q1u6P
Co/I9sgPYuHXrQsZIdQ6xmwgdcjuRPKNoK33IAm44goiqfBWOyjl+A9KbYy6/57Si6Z3azxJ06EY
wFbDBzz+ZYezg9hsi2cK3VNa/ivI0jDsRKKemBblZhanGQSHgdIVz2KEd5ZstZ6jGw8QjMhA9ir/
UNXKqp/OJdalJVZN4q9ue9nDD2y4kRaSyUvrNRu/x2mnwNAvWVwZWw1vIhslhCSnf4OOYctWTWG9
MX/J8rPAuvV0SmFEGQipTRljmHFVRXgpvZU1ZIKUabnPFI5RMKxy1uuIdBzDLcYlb5mJj3WfFphE
kDp4SuE1RlB+eXOVUm9T89ETofcgNreKoNelw23CBGDYRtLa0HbDeAo3GJphjbutiwNXq2lWoJOb
PMPgvbfDlt+4QtDIhniLf0RUmu26YRSEQXI+EaC5EtAbM1Gg8l9iOUFLPjF2aORqpTEPLYl7+xPl
vd6igjFEJrFPj6wfdIjcgo5q0PJuxV/wHE8jZgvkahb0oghRNfKDDpPDPAQRXhpfufNDcmPqyWWp
93H8QUEV80gHFyr9CfjUxzUDy5Hs70w8eLYzcTqiqs6B+gb/XfWfpcL3nIMJWmy+zn2A2N+2dq15
IQIwx9gu9NJZTO+17pSWgIUt7hLTS3IMiFoCQVkFEwzK0Qa9GViKTm5HpL44qs33vxrvORHrG5bV
7H6WrfNUOac8vIr4kaXJn2p9iQxhJu+Gdwz+CODexa/ZroPr4DTKXSaAdIx4Ans+qLYM1NGtTCLI
JjBwbXRNuYHQ8w54+eRqEHhlkEq+7ryzD+e01Rx+3BTQG+P+k3xEmr+1oMbSXkWz4wH1AS7BGfRP
eR7cOj4szLRO3abGqwc82SieEAnTElvpfOdxb+tNgwtBNqT7mikYS5f256aOc2wcSIkjOTH8fao6
4pZlyW5baVGqvxWHKEvJlJ6FvK2HVxHfWF7eTQ8Im2gt7LbzxcR6P2XEIhnzscbxdZcXKu5SCInD
e9xiTr6QxqX8DX7NuYYdGC5YnCd/1aeB9fYxhaQQ7q0/wI3sQ3qa3xCR48rOPvN76S3Cu5yf+m4b
S2cLr34sB9rz2Dp9aHuSI95HFZHQVl3VNs9E+y7id65cx3CXMraqhP34JjCSxMTKRGz54ZVwCAgd
G146CqqkewymvywheGnSvX9nLNmhOhqauej+injLKDXubxRqid2e2r1Pq6Hi9otZxmfjCMAxYLAI
KckrxCpI342Ya8N7Lw5S9gtiPm0EQgwooBfxhdjC6ppjp289vWQXEnd2H5tNoZ/RD0w4JmDsXq3M
b8MEbARzRWZZbkZjliUPvS12L026DDxwsUTn3ewbxwRvgOxro1ptHxX+EnsaL3PxbVKWfWTJzQQ3
KWqyNN3m2Q6Y/txxIzWhtF3a4MxTn40cGO16ZB9sGdh2uLfhgB1WmwruXUyE7cx0M2gh3RjX+/iQ
1Ls8GTaqtBpAKsxDE7Hk0cYO8qflMGoqXwno1lmLDmKS4XFM6PVV0y5V5lYyC1F268r1Vlq5g/UM
sTqjFu+lv5bexSfGtfUOTfUTpo+Rzb6jDnAY6GtO5JOJtI7M3cjwUn1mzEe1lSK6YY3tgSt+d/mZ
dOiS89ju8UgxH+V4M8v7FG28eap5yNJNGB0TvFG27GFVum6Oo34iXVnwzl69lj4qZy6a98kVSCYh
32jBoGVohUXUfVHbZLyFYs6doFCD8DZIF8iC+cp4EoNrF73dGYy1pmxpYfccs0sARsnMoAhMZvxv
p+OK+r6fI5q3Ae5JcZASePlr6bZaHLSP7C+2sIxdKc/U+OY+ipvvAoIpZSmOM/SqUupobJPSwbfQ
Abfvqf4qMfhTv8f6TSvG4ZfI9Gp07eW+135k44szLN2ODHuj8ihrV3LX6jWGmMviWJG5KdvS52Se
S32GoD5j/Sf3vmekiZKS4Ov9gFwSkRNSlzVtIS2fee3AakYy5c5gaCajjYEyk18YVicAMOUgUo0G
7ifbNCMRYYv9VObEP/EK5pWy93j22JrixumUFdJqJf+chg0ELsF4I4TDbcfcFR4MGQRL2V9Q/g31
F3AQQ5GJZ37Eyp1K04pf+GkssUc0DlXsBmT6wPQHhSR12yivgHmxH12i4sciKSaFeTXc2pXRku4R
fgbejQ0GwCgi05eT3xfRvz1lDmE/+KzAxvGS6aaPGo1p80XXSo1WCL+wyqL+auLX0a8H49zQBobs
kcwwPOsD8T6991wtIbydkTcBqcOixECLdIkJxtdWm9Z0rModqGDwMYC4jd2ZKtjUTj71SXNXtV/D
BNlroA1b9N6YayUXD0hEgdwUYiaRkgwhuOWwz6d5IKtgbMc8Hruv9hiS7FiCISCxJATGPOJClBn7
uj6n5ZqsPkaflBryClWudhR7uFcVlp65y8AgMfdyQafGGO1HaWgwNxg1j0Q3YyykL3vlZF6KY8Ec
Osa1m5wySlLmcNBy1orTwVA2/xXtKfmAigkRqRGO3k5l7hPtUmJ1Q2awEFHCnbKR5RPmLH21LN67
iLaP5GroDPswuhj0ZnPQz25k1l1/0VOVPiizo+R79aUHq1C+04vL9c6yIROXG4i7bXPuIE4KbPEf
ff2VDduOIJpgV9nzEKi8gK7lKxjK5DSoMbmWONph2ebULjYZomt6pEMQHQmvG4r0lO3xSlgMmJqO
aw3JFvoMsz1W6VXvv+X2CK92PEC2HnA/ZWulvIIusDLsH9pgtuVZLBZsBXwAoVjUjG4BFzcK9uM4
NbNbfKeYWM8KnHKmVKveRoeMG616yUnW4H4inHlbLpCT4FS0bAt47mS6HTwmmON6asjcnGNH5zEp
GFG4Zo7brHrzH9nI8OOOQGJkFIHscHvKL1Wh0F0rqKuo/deSggOiG4SPatURyocc0Beoi38sm5NA
w+TaIkcVOi2eo4sAKswy/WLxiGvJd2qP6R1Ob5ynOFBwH9ZMjWtEjBN34dgR7IFRGGTgZROvzCPP
AUoJdOo7n9Gc7a+449GWINN2+MJXORNO+eKgkdF5L0v8+HlrQ+fqV/ylFWlP8KAK2WZnbGB+p3xM
jZEZShWNtxZ/B9lpF9dfignIf7VwMBEvQgrphUUU7ROF6NmzvOU6YWTi9vCr8OzHT+3i5b/BnVK4
nnnFGWZERbzSoo+h7hnu2QBm5LMwe9G6u8AyKC5YKi7jeKtrq/YTOol8AUwTXRLrCCxjoPMi40dM
bOXW/nmeU1BO8BgAf4EhTtBZPHcw113l6oea6ae0xkt5TB0fmZk+lA4aoDWyRaLR+KnuijwZrTYc
HhKlSFGAH59BgX21W6LYxGmT1quw/xyjF5SlQH1GZN7+CdaJdJUSvW6fzzIbkW7q0IzHRARim06z
5HjVQRRrtk8FvdvAoLY4CPKzr/cf5Owc6it7QZ9SVeOmjgR22ozFc44L7InX6j+7VUDuHm1HVV7g
A3puneGvC3rIeAWSfLCc+D2qxqa5HClEsRsbV8RTHSPjAfmfyVfOI3Q2DxYWZsV0i6kGHMzXPoRo
T5SKHjEt3bXJ5qPsP1XCNGU4pQFPP7rufFunu8iCknJgDfbFUZb+6dSbXGq6D8Z81pEHoGI7X032
NNsdztkjOKmNJIJMx/rTenfKHv9H8tQodwMs+nHOG/RfazrjDI+TfLYWfjp67VfRjkvtpuUgRA6W
jCaDeNDk8PHuVjzWUUneD2x6W0RiQasICz6EOKei/wT2Wwu3+NN/6r39PgREK5DZdhLXEY65oJVn
nKq44nm+wwS8XJpbUiNGgvJILay6nfHPNUCMpVWeQ8zwMZM/FOiReRZ5qKP8X+7SWde7UN72237k
wdw1+OPEW/Z4d7aXmfes6Z+1wWHExyAa/TFGEpnvXtTwkgLbtoiFeJYdjSX+TVKtzgKk81K/omQF
vr9GSNKOtnoV9nil4AwnzTlq6QbuGKcBuSvqUb3WI33BzkTM44z+ipAOnE1YvtiOErQ3NLh00plg
nkTanq+YCx24wY/uyr2qtyb+v5+x59udfIQd1m9L9S0D5n/nHZNqC+XJ23SU4PwcrV0MG0ovbpJE
buKrVD/Ya6buXuhuI6yt5jARkhtZxkbt9z2Skk2Ji5i3MhirR+mVW4WOE2Na404IFhGDuLN4ICbK
laTcHoeC7Gkhe09/RhifaQ3eT+E5ER6kvluwJ0mE6cOvT/qtZhfyS/B+a/RyCDISYY3XwRhQsQJC
rlTZUY/dXmnAGTieQbMsCgubaGWIYCxnlmRLRhe0JaeC/py6E9Vdb77y3i4rUieY3tPcMchMf4aW
gvlleR8lZ5Kku9kGrjkO8OzC8p3/infkXdFdJspLCzBTPWolVlv1aZw43m1a6FHQUPXcAKYJoYWL
Y1wgGO9kPM+75XSKAUQZ2J2Hc0k8JnANkxcUy6MjlbMTpFRchHYjRwiuTk2KptxyxbnxWOoIjVih
8TY8eiPDuqek7/2rXx217v/tIGATGU6qSIYlxttQT/eta+l7MplkSsElEwDpHM/uVDZeMv4p90ka
J481fYk4IcCShDeerP1PeNAwFnlSYlQtLsyFQKDRXggcgbizrsylPG5mIuFS2BtKS2rRrmq2FsT7
5A8zfYL9YmiaPZwUS1nLwjkoiZilIS0pa9p1Xq0SWlZWtM1JA5U2IAiiXcZAk5Nb3UeykWK356Re
1cKe/auJPmL4nR7YOS5g8FcT8mK49+GjoJZA7BrsqRQmYRWc5zMId/nB4cDV7HHEK+a+jMZjuzPJ
xcn25B9hEgZjQthHPY+60t6J6EBzWmMOoZ6tm566+JRCwZTqEwGeUnXCXsxLN5KBUf5CJqBgYyiL
fHSGbsNDQYjX8A9X7cYuAQg5W7mAdfFd4Cyhfdc6qUtuPts8blX6WpnBAhCUt1dVQkQpLfA2jpmQ
6QlBCfE7o1iz0s+8IHF5KUR/qpt+lRrzR8d4KyRTJ4vwr0PSYABkoYoih/6f9sdMkwbvq3xVmPB+
6B/Uz7uoPQUDI41nYx2m78HibNtU2BAXqM11N1KOZfiqELIpeN4ho2pEwqLZAiXUP9293U7Bw9O2
tcu8OHhY3tUvAD9Xdf/T8nBOFkSMatULMEAw7vA5i+MvAu4QNwNKjUDKU8HGhFZXVV3rp/X/YfQ0
yO8ktkWY8/W11e30r9Qd/Sgw0as2uJgRNoX6UlKorCHkbRF9wp3maeO1Ftl32H1qNCekjlKdiN2q
B0O7aEBvFEbhJzTJBkUcHE+iF1rfSQGpRqZ22Z2AOgmNbLjUJ/L01AW6spQ4Yvyn7z2g/yoOD425
EcU1To15thsabfEWPKRk1rAh17MHJZyx2leHFw3O6ubaKi4aDHTpmyz6uvnyzGMnHsfsN9XNRcoU
i8ZMxakF20af3mkXsIObLlYEXe021nZKICEmt1K5d3OwBHOsHInSaYw2Q7sVzPUw7kiVLT2sDWAi
zba+Cse0tug7Y1mTXOETRjfXj/nvED54dq1gj4sDdMcfo3kT5WymO5VVoNCYrNmGx2RrWYeBjbOY
2eP1l5e6xniUys0s/4duzRLijBc5j0nUIQqCOI+4WPsYQFlfSv+2qks08KCzSRQ/BrmyxXcgMBsV
2P+O82H55rlp9C/iSwQ64+hcWO60J4GJq9CShqJ9xaCfo3QxmFHqfOlegrQY/zyRseehCs/EPo4V
POHU9XPbv44SXGhiBxIdJF8iEcQJIMQM2l+tvHXcFVLyss07LHPBejFqxzcoJVb7KExfCk2wjadY
oYMBXFr1LBWOEt27L8MjzOunEyj311HrdncNgbg0kwdNRiz//OEzH5gB7xMDW/SyWw7tmjplOhZQ
Tmj8TeyGDYbz+G82xEbz/HjzsCk/WXOatb7irO0mTKdBH83dNOJqlblwl/MzVYQMLqbgdMRtpCiT
iecdnImBZg4sZkmEbi6Hc27YuHzLzcrHCApi2+R/lKErMW+POflJVzV+lX1FOAQCS/ycWnzo8IUW
osJlYSjfh8B8NJSfCh62GpLgCk+u8kk0I9bictwf4co5AQKhwLqqyZ8HkE16FFHuo96sJLUjq+nL
1EG9mEd5TBSWbFkwsbdhqdvTzSLq3YI7IYDpze+5TGmKKXiiHVi2gA6UU/rFRLWg+DnB0hBw58Nl
1CDSraZrdccv5mkquj82i/FLvQTxXoa560W3aR+QgHBMsBNRHoJ6CmgI0TCtfE78rDyo4OmiuG1j
vkxfiFQrqnyS5zu8KvEd3hXI49DO19dYWRfxqcZ6wXh0uBKuE9NVrE9lYKSNAhZuWrhmLBDXwPhL
Id+2UB87GVdirHOz9ejkY2HXJdCkD1ukoahW7gmSLhPkos1/OJBy3oIAoqPHgDtXFKkmmGFW2RE+
AfLP3AV/TwhhybmeFxRuLfI+zJ89MqQEY+sJ/4+sXI/93ujZ89JFHED/Hu267TaknRAZOJxCje1f
eKeorvSQE2BBCBijrvrUQH7LpIdAFl7rGt43aC91pLHiL8g5HwRxJ5l4H2f4EwaYt5rxLjQVzF+G
Yxsxguy/B6IWU5i38YSflo6hnIaqThGPBKIeWcjUzZ2b1lxcAfvdpDoNhX7s+D4LQ5Ak0wlzMmCa
RyJ5EOAOcoqFh8dn6AxHr8h9GpWH2qSYo9OI5Mlqyo2XCXNK7YCRpIp5FmB8MD2kVn5lInpQnFQm
Y2+yWTERAXgoHd3bad0/U9kMAi7ycnmNguaVVB95EX5E+X4+0wdarmC2gjeht6IoswSDrDxC+fq8
Qhr7M3InPdP7riQIqZ2S3z0V83ORis2HRwGR2MIxXoPRn8TqZaDJTok11zPlqnoR7EG1gUZvSv+E
Nr5q4feEsUtq/QvzyW75vhTORGEOrxa9NI+5wq7XImEy8IeJ27Mc53apnmQjuJAOLs21xwhTwfw3
tB5BPOapq1E+MRotDIvP8UusiVOPzdYf92P/EyTsk6J5D83qT4A/akXNK0yGo4jQDgOEeJh2ouch
2dAfrtCou8AawMMLVJ+/UmZecvErkRNCHBG1pMI+J7XYwillHMvflncN/NGr0Lo9B2GxmGiMUaB2
kj7qKcwG0vxs0mW3prgvp/Tu3xJZPZHhOQA06ds81OzMMzcSAi7WLlIV7hcpCzCCqFQEuWME7m3j
4QeNLZR0WcD4PqrPcZae5yujq+VVJE1VZPNouz8vAKSa4qDgHbCVsmOM36SN/GYd4LfnOwpKELN8
BUl686K7GjP/pkmlcR+zyil9dnNiowTlls5mXiOjYjLcvT9cuQoBlTGAgQijj8ufNCetxjOnyj9T
T15WpqNJ+RUduwjDrU0shFFYa/DypVIhyGYPrxiwS4Dgarn3oxNlrSFoGxctqdEltlYQbsFUdvCU
sxHQY79GDZ4dLa+PeRsKdABGmjZS63wX6wEl5/Qk8JQ30yqfecNIlfc70X0aQGtF3G3lHrL28NOQ
DBgOP+3XCJmaj1OjPtSw2/+pNQOsgojPjIwW3i4bVSHMMbHY49C+K+5EB6piea+KwLUiybIoMDDD
EUcmSn6FIeRSh3g7UHeN8ycEKKx3MXi3j1ZfBB/xb6NFyA8pTRiW87mn3lt614Lv1z1kZCB8mQ8d
FAcTSXpmsZMNl6T4tPRuj3EUK3DBC4iQ394yP1/JlA3d3+yIS4dcjjjjmJc6RGfEvB4zaB9I4E1V
OJrt/y8bT/bI84/3JGDEv5GVgO9uln/ydwKCDY8lV+JCwCtE4ujIwb85OLfi83sl00RserUW9wZr
xb8EBZRKJCO8wJzyS/wlFNKpPUUy8u1TGeE7KH6ZJtNsH680PGr1j+BDZP11fDwpu/IJAjw9LOUm
dn96e5zvdM+YNItAD+sPA24s4WY+gRqKetQskYgRzbkMPMeNiHe5AMW3nTmRF71Iz2P3h19u4KNQ
E0dCSiAmMfEvaX3lDCVLTQoNalLueczAaF4SgnocenNdQBb1E0ewG3mVRBQGiiuiF5o/beTfcsB5
AaIvnGXzwkpWeZEqhsyDNoUUa3Ke7IZbzvXtcExR8XRRLXb4edFX+bCsh6dfYzhmPzzlUU7f8fgt
K59JjnmW7QM9N0Jgz04mXO0Mi9WoevjjTxIDeM05xw0ft5YdzYIZEO0G3igrs9FZE8O9hbAapV/6
1K6qYl/9Fr95m8EsviMBKfAlMel7pgFs3N9OfrQFScX0gPfnSRn1DamGfGY+KpSquLAzmZZLkOdf
Vliok8YvhmIJKT2ydlLjOxr1Io/56V8VmovCH7HkZv2wZLJ+xo/xaF8Vv7qG6JI+lt8isM9a0Zqf
HTP8YczQrrhKFdAMgkafGFTgSH+rY9wXDVeTh8+b7S/icS1FhT2xGwzxd0sHiomV1uN49Ys0P5dB
hYeFAWG7rlH34qWt9CJ92jJJv3yDyX0BXw5NCmKcRCjx/xVdLy/W5viNtr+Kn7EvQFTNzzP8b3AL
iuC3gden5Vc8QmoWMBY4TxEfQxGoekgwUdB4gB/YcMT0QUNAlDTLRioIlZuGPU408ywRLbnRM9F6
8Vv7Xfi/M/WobpTo6fGpWz5WbJDJkCxNViJ2NxIKbNy6CWWOaRsZOewkrko13Kv4rAH6fj0LTLRE
tJSQOTpivBdd72biO2cAQCuQ8VNKrDleyWnDwMzDBTkgPfYm9r+NftaK2slrXJt4GlXkax9YqfQE
aibxbifxunUFAtM7HceKfys+dPMy7xFWS2ZIq7LpWbYbk94a7wQiKgJ/EwXbGiKCGa5YyR4OGArY
HYsXIze174mmY17ZVtjMMynBoKqLEWWRzjZorzjTd1zPLP0yBozytJfOlQKMN/g9MbrKJ1biuD6k
+UbCxBywPTbBw3i5YSFH5WUamMpqNqbjYk7i45oAYQhIUfTjjd+698/nvdQBHs8MH87J74RV4U3p
XVw55m0PJJTsJWhFWo9JmwwIvsElIgv9bVJ/lKyUgOe84KOlh4rkMMwPq45NFfFzx3gpQufOzKMH
lbWcIlLPerOjr1iS3z2U6xIZIXdPrW8NNlyCcpCCXwPvuwTigE9cafZu+oPS/8PDqyFitW2YnfFV
5qqJsyQoyzFpfqjt5CLz3T5BmWYj3wnjkgK1S6+v9IFU8Xp6mEawrvkJxSS9eHY/GodfiatC364E
vyNJyt05qB5zT7czmK1iPUQBFaBSg/eYHcgCE8OVxtIU4IVHDfrqpRHG8DodHV5o9RBfSmBtJO2o
YVDDxYjKT2ncZhI8b4csK8x1892TVxoYHFpAEYiwOe52lxpQvsKudPYgi5HHXAqWSo1NRQ6c4HFn
4wiEsUGyBKsmC1H0V+26hokSlUiicRIgBR7fnDBbKPUHDsP5iHsLzvkPtYIHrH7G6BIGQgBb2sQS
3jv3D7/p5ag0WyGsCHiBETT8eryXSH+VEI5MYAT4i76+wetrvIT5O1QfofevGlwhv7K9m/iayKta
RwcXrkyzsg1YEgKrQSxB8Hbg2zxU+GMZvPwY/pvYj5v6Q2EHEueM9nj47XGLKDLAgN6nsYQcOd8r
xn8yOOto58aMD0Evhmj+M0nvJptuFcrlHGRc5YOHSCt7CKbjnqD37FCT/o5fAZnWeag6Xu72FeSk
TFp0qbGU4ZvlxGhM7MYYOvKcHqpfHx8eC0oHZu1V4GLLEx/FErUxsch0KXQTNVxKQvKg4E6Itrn2
vXBHhDX6ezMn3sDDopXFgeggZ9nMUibpi4DKZapzrIa/MUEn8gClOkATFK08WnceNKirovCvCra4
UEvtKdVgfWG6ND5FLuRAnFLG5aJOW4s8UPiq9NhYWTAUGKotGd33X7NrLtcpYZQrUULl7fQQyTYo
MJCIZ59mECZfIX0RG5Sepw/KOdsFBOjqF9sexE3cpCyVTjDgB+iwUTfalYwvCyCrlNKIujhSGNUa
S8dlwrYgXVWEODrpOxU2NQwbteaj++UkxrpQh6HItjn8Q3bVcRL2AIYpHkWhaBxieJlVvLJ8H0I9
1RScPxCaJMJgfKd/CQZz/BXrvfaVnYwwIsysRc80uYnVs8G5i1V//cK1EDq5uOuZojECnTSS4pqT
XFaOz3i/KYZTx8jE1yDpSszESqROR4WnErua2MKAG0VKDh1EKCe4FOPF8yby2jtmCAy9zQ6WP+3k
tkVZZqQq0HmxHTJkUBBMihFQDW+Bhimim95Mvhpcn0J/9VgTAowoI/NJVniYglvxjKa4c3Pk6fAD
BrX+FixsWSoJXQoupyAVMOC5W2Hzqqx9mr/xE9crHcZjtJu4BSAhTpwatlE9TJZ1b4ybShRXvpi7
KOK05CmMW7yWdCIbZw1iljxrtC2R4G1DkqI03lQXbELCIIdHSMxJwb1mW0tXxniPGJ2ji1HjgwkS
2Sj4aHFRFD6mgO/E7B2tW3iw4OM8M0a92ZsknE2jy8KlzrPCgwYsPt/VkLGjQvgYry0MuqvQKUH4
RBM3abZV1Y4QMGEvrqjBwpaPoBGLYS6Gcg+JHU3i9Bs5U4ITJEUjac1PulNY09FCbV5eSQdARnqM
inNgcFPI71jcD4/I6BdefDK53sgkofzP7qYDZtDiJnIEXGgUjpQp+AvjfxxAeMb/CMW1in7bqd+x
/LlqI6Z/JkHjHzI6eoaRNfgxnBkreUok8MF0GP3/ODqv5UaxLQw/EVXkcCsJgXJOvqFsy00UOT/9
fMzFqZOmu90S7L3WH9F+pyeD9Ds+D+0iAGp1xwjyoBa7RfW5knDEZ8Hv5vNLZfWGj1Qga7QkoFEU
rh4HbLsbhKvSIBNKjhZhSHTvdvvCXPM5IMtv5WdgHgkt55sIg204Qt0LDHAA3dHnN+PBUHpb9HEn
l99YIOT41QXoj3EJm9BoqGfTD7JT8gT08V8m3vsUnK9cJ8ozab9k68snY8Y8DvnT70fMIUed3x8z
cUZcARFBQfAwwkuBgjAZUK18AGzhlSitIQqkwXysadeuPkXj7SNeouD6sVBA+/coe/i6W2FWrN9m
/jQmuzCFVjEcrCSAHIh/9Hzo5GXX70b805DeesKPqv6IIE7gH3XpdMafl5tsUTctfEodE++jMN+m
djeLQwewXVbvunqL7VM23iF5kuMt784q+fbtFswZyZosGwuRdK40Q/ox3HzzXNSnHDJcXhCIjWgl
x/NSnVgBZ4VAx+IBp14xNSFe++FWsRWO9yo650LOnP79qXaIMpX6Fw1i4ZECdjQ6MJir5F9l4yx3
3Swx8SH3PxltGLIGS6z+6JVzQ+FtoD0q6FKz8CcUuFoaKiHI7uV8yc9d4EjZv08WHHztbhnm7JgD
vNcN4iMf15jNdGnLMqaMWUbubwdUlx+EYCfHaCSKq5UfJ8FVPznISv7OaeBAfSJnkuNbgRCS3Kbu
xrDuIWezJL6KbTT56LFogdTU2lLv6PR+haDUdbSqkT4OMiEjJZMWNyjX+HDJ6VccvFtRuwFcYbmr
imytekQi6SLVERwOpotQFSIDsZUENrzHsvhIiFWpz7W8VpU//nvr03KDGrBhpGj/1WRPlB29mfVa
o4ipqzGHZu8PBpdxXXWPLvqKQNil6ifP36UeL71AdJpcozHtzO9V0Mo5Plpj0/nYFh8GSLuIgx8t
EoIrpOiYBr1DSXgi+KIENhjzKMSggzlaqAhbgFKdVbi6TLJ1/CR5fk+k1zgRLMh6PxIHUXRBOfyJ
vvwV0X9dMQcr9oVlWW3ZNYIPbHtJZiex8d46l64IigG5ZnV9znyPZ/ufTB/NyId0KrVnZriKiGqF
o0g6YRkjuTf5J2oEF2kbWb5nvJblB3G93QPSymtkfJg5I84JpKYfygoj2WGHGAw3bAFoN0itB7IP
TfO7IYdSATUVS+w7JqHjN8XC9AK3Wyj/UIky181xUxT8AphDviQkm2a5MjQAJ3/qyHiwJCblrzR+
Bd4+6RRuQbas/Ig/3w+hxlXuKjoc9dn21Ycy1ykJd8SPRPx8n+ppwi+avohVkZGhX1bGT1N2dM7e
oiA+jDTjBvE6Ik1GCBGYZvCLWyvbZJbb8GrxU7OO8tJeSs+WTX9jDasQJMq4ZnPCQtIehJlKMRkB
skL1+7fE2iJSOgiJnvc0a81phgXu3KgJKlPj1ySDtUX0eWjPCCHxSKCur9MF9T5oezh+PKKuvNna
C2gBouGCR+JuNeA4tv6Un+M/1HXiMyI6ZbAxupKuiQeSkhRSdEQ8EbMBRRwOc3EhoX9jdE0vhmC3
1TIga/w+//ziNCq1BXmOsfeKl80P45sBGdYuASTY5YvCxsVe93MiB5f53F/MgXN0zRHie1M/NP3Y
ATR0uyG5MsIz5bJlDuz8Y35TWTYk0LFxYQHcqURzFDj78v4Uk7RGgvSU4SfHDVQHey24iVtlbh3R
Oso029qa4BoWhQZCT7EKXqW5gjSZ+Y2dqHCQryBbAqAZ4pMApJ2tBDCdJHgvIvTI3E6xh875lrYv
g0Bz5E/Bi1QMjWW8UvGmZ2710+MTErUdP52BDYls5/UEXrF4UU0/AMoAuvjAqiH4n8yDFmNHaYRN
Be7f5zcpeHcMqRT3qNFBBFdwkwLJY4R+7uqlq5L9iSmTfcrs+i39w7OI25mgco2JclgTUKiQ1MbM
W3enCIl2RlxJtEHyEXUvGdioe5jd3wAbhAOZeEaM5izaBv6rKdQP1fF3k634tDF+E5RGOsdOYRfT
K2kxVt/Y8go4s0BhM0pWWrizSO0Zud4J6S8dvsrGp61mCVA5l6hDycSZpL56tEblaQh+tILLJN7u
tXJZXAmWNBiZS7GZgib4IzLykfzrxyCHNl1iSpEwBilLmSEt85aSxfKM/2QM1176xAKP1bKbYhlM
iGY+j+FqhX8AtHAPZNUQgOZtyR5Hux1JLjWNU5Gk/BMgi2PvcWGnNe83qBfjW0Uw2fTpMkNNgW2T
KQk+AB6hMTFUCCtmuabCqnhBtNin88pYKheSyREPcKJhllv6dKY60XVYq05U2Zs6/OrklY/UsVny
0Hmwf+ziNP3hrKQiGmRBixzryrpghcOSyHtQ9G41IYloMKPYLgGkVPwb+nmMjiYIXorVVvSIjOVx
zntxWaG/eXjjOWuP0xSfgNcFp3RaQxJroAtyX/hbgUdXH7GnxsSLhAv9A8bUX1vTFpE9tgmtf9HS
iFFDHKDqSIId1nT+MCZP1A5jb9/P1SmJgrGX8gbCdSbd6FroV3my/zAmm5TcT6NxpTVU2S/MPEVo
s1MJwSUDXCyZ8bUpb7EpMaXPJU3nByDKgo1K4GTO2SjHjVydPIQjsEQEunr6KsJsUdDG2N9kjmLi
UxKLcxitPyUoRIuzEP6zUEUCFQEYogRqQGB+sKIjPa8FWyxPLeo8LgbjSXYlZzocY4hMpKBbFtu+
E3uHRHl1AxV+mJW5SOkMR7DB5xxQk+sdlZRxrpzNLGNZ3bC1PkKy3gSiWBZjvFOrl9dzKhLUay51
Uiuhg/EJZLhntoTPVTwQZAvPY0aRDAMi/k2k+cnGq+fb4I5Y4FyHcCGnBkgvctV6zRQRfBfq76fZ
Fea9Qlj0IA/QW4ps5k9e5tQFPG5JG28V14v3bIeRHrIooVralz9a8Kp2Kz4dBIakNqcgrjMiEeN8
bnVHExR+n29G2dVRkvUOf0FcQE3rym8SVjgmyElGEWdjmIQ+0hYrYG+fJYXzZU7GMPnyr6K8CGsR
D/SGjxkoimKki6hfyT5JYWUZHbRv2jgcmGbOBPR/Tt+s2E+lW7kvU4cRiBEYdyTA/nayv4hU2kdu
Ej5IUR7IrzAxzOHLo7nNvzSQQeFKWiEoZs++gXNL6rrDIJgdiC3lSFojoA/aswReKi7IMTIth4wB
FbxVXnbWydNo5AH8EVwofZUcEyr2GuMw+uSjDBtvatJdcA35/rHXp4cJ5bZCUvkkukGl1My2e1//
Dcx586uD2B/MdiqhiSZ1MbEiKPa1ccVISXsP6xVquiP/5LoiHZDXCF8jFiCX45d4W/0MjccpwjlO
HKkWvLkzgi8uOqpGyKPN1yDM0bAm/BhotPdX6CK54HmRgZAvmb4iD4883b6eopjFKxnuOrKXNdpB
nqSlbpyYdjBEawkS/w2ubhMsYMBEeIXQcQLhjIoIjSgqryrZpcpDlUBjFpV6SDCnJ6ceTFDv0RNw
CQCiNwsaDLLctY7o2yLKOl2gRjbtGPSmrr98Ik2E+5Cvumu3zWm8ugzYt+B1vE2AeW0hSyRk2oCy
o0q27Mz8gSlafCICZ+n4IgMNVPcoE0xDxAvYNgQCm2u+rLQDemzN6fNzi5OABHViGY/85Qa0jA5Y
+ufA+sggOkCDr2tK6RblHYSrnId3GTRpR1+BsMJeyeXNIc12RD1fNEmy05P0nconaZ4d07UEW/6Z
Q8zhEJxLh/SZdnx29DLxsxAEsCc7EA7om9RO9BXE0BfaTUGwsEGxjGBIH0mhnRFzC/8C9qHLZ2wQ
EjI79PLsXSU6bejyNSmqoD6Rwfu+YYQioIUphrRFvhjraKxQx0nvFn88HoJiGVJsGToDSQvRwRBc
pDZe4bR/YFdlDqX0FVCOhbZlZE2+oKPaA79M45Fb1ftxp7eOz4VcLxR5b4p4jShRtj/JqdtEgfvu
LFBFnlT29mb/ydem5lSYpOKeoL1ZfCjARqruWHCO1xxp4MAxfTykraITVYSeTtYDzR1Jd0gIQxSI
eUROw9GemrZfbxq4gkO7C71T9x5IW//OYfyW2/YfOhkOV2zliVt+nYQVP5AlnATiOlp6m6dOPjib
htzthTZXN5YHzYdOnOmb1OWOCgZKvVDEkSs+b37a3Yijl6YdbSW9yQNH5UQ2YbfQ0cM7pJaTAY7A
YonSKHUUwAbqItcmVIGFYBArDdjjQrcV3Exsly70jGczik5T6+bUuMJr3FGVUFEBG5CgNVLgPmH8
U/JTPa7JmWDESzbZtsKERexpvCBb9wpJvkTeBI0z71/xt8b1nq8mQSGz3468bTpr9K9yVaGBdMRz
telVTBz9x/7GfabEcG/VZoPZc2m8U8qQMNGix7BISnNUOqNHegKMI5nkY+ta2gM3+VQ3hY5ih+oO
OVRmk2ygrVqM863NoVIWjIEoZHi3SB+Qf2GAZwMv9Dz4Np8JTRtTOwGNLnA6xKIwG5BsT9sskpnF
TY/Q0hcbmUSyhtImkBNz4CODX1Ycf0G2e3niI+af4a7tSUyP12TiTz4a7OjH7meKGCWVld8kJuDf
fWsTlkg6AXvXDXNLzxOT2rTf2fxM/b/2s/DnBML4hI2rJJAAH8WbCVsY6T+n0XcxLGGEiVVobxKs
DnnGaK+ZR4GBLYkMfF7wsSAibuYSb4gmII54Jtd1cJngcKKMSBpKO3C4ABycXiz1WWN1NFYVMDwW
JpwhyYmOQjLHQYFEEATrHwl4VuxqCGanIFOe9WbfEYRRDT9Gs7uNyc/0wYbRC6A2dqxXckO6yo0X
HYfiQg+wdqTzQcRUw7Fc3CxaOY2Q+Pklzp0p3EWOtpI+mRGtv3DZHxpSGJaIWBrpW1bJjnzRRMtV
Ic7ZMEQPjHou6uuafs/gC/dLIZ9JkOfCC3AHb9WtJrrxNOZYewnWb67id4fennWkz4lL1I/7ziIS
1Fgx+GqEJJ1NDDdk5SyRdIJZWa98x9b4g2hiUDDnBEcEi6TdeHZSr9DmoJgih1QPV1q5VqRLH/x2
uU0DQSUyGS2DLxQz8mdXnxh9zE0ZYad/wLs2HlUBGGBJKNH+1fnfMCwJzMtClO1u7S0KKrY31ngL
6SWYqtRuw09IRdSHdwG/aXkqeX927SJzhRYRLc0NkV0Y6ANIIDrKTxJ1IT84S3Gs8uAbR/oK4A9F
es25V/ItawAqE0FfcHIifYHMQxj4r39S6cA9tifX5ILVdVauEPhIYA9sI24mUk260eR3nOG54sBI
PudhAF9dUMHMmogqPYtPfnP8ECPIHDoIG74cCJCU69DL19xvtFnVyoXDNP4868FR/DXlU1Bxo9k8
YaMbijCB5yvC3Fl3CNOSiGWrSq5ZMFYYpKEnxMvBNTUpDHpGcoHwIpqMJiqw5n6A50vj38z48rFv
hZ8TG2UBx8SBpEavgA+U9mCOcbxT9KLQV+Evw4v6kMY1z+Yq5kjlwGQnE5+S+AxDSHfybAzsiVTl
lCMxEtojCVzGeHZM9OtSCDGOIsJr8dISY/vwlcO0bPIdVbwK6sq/TPxwiVCWbqaSVZMPKY/uUrSJ
/D+P3wEArsGEwdgpYvXTyq8WIQ/RbNMygg4Kw1cA15fQ4UKbQ0I9a3lJoAcDCn76N3VBwqKEClXd
UCAZH8cPOxqKho7MSHVVU4tB24GwklR+EacX9cS++i3hl/sYXx/4gY54BjZ/tXz0lFbJrEihpONR
mAnigXhmNjkE75DdcbPPpv4bjNPRvpFvnFv0U1AQtirQsjebiebP2r9BuhX8pw+lqTU7MkmXKNUX
bfRbciv23IXCCs5Z8npXtK5KDirNHqjtpfqLN5dpKaafqQ//BnJfJ2y+QT9i2TK6tN+sdswL2Tj6
ubpoLxKi16YbXuElEVtSrYtbzZbYRAmQh0CYp7+o5xWgJW1Z/vKkKTbfLOBLSwgDgxLUhSOTGtYQ
GEJkvo7qgyeE4SdgAfqmCCjAWM1YTc7rN8+5ugU45vslMwqPQncSXOuSUWuNrmM+fI9PnB8B1k1I
BNqk6qVxYC6698cL/nge31X/jIODuCYPHBMfl6G69yg6ypeejdRQ96gYQDSwqlzNO08KIA41kPfo
mMK+q0AI4EwV05bd8EK/iBVbFW9uz3b/qaeXSAnuI4hKa0PPtzoiPnTM62lx3VjpuTe3GFBhxnkv
p3tJIKHPerU+qxET6twcFtJUEo9FOPpfzsOD21BlDCnIYXJGlPrFn88sbBpr6zg43onE987uztZB
q1+CG5jueJGOCPMofMCpFa1v1r3FLb6O8E1sOJTUvOQT2QcbWho823L22YtHXjMc+Hk4w3y6L0lS
XelXVV3ktk4+QLdKJt1bGTqo78kZce7RTUEyKFKAWMRLXNUHTm3E7ObDuFaHSKCl00AS87+zjkws
5gcuL92ma4OK7L3/UFXayF2UX+0XezDJc0I2W/iZi4yqqi6wM3PiAG/EYHUXegFb26gOxU+ffxUU
bisuaIFBfUvvtPJGJ1ZU/bZYIHlo8a06eEeyB0P53iN5njN0Lv4j2R02weJkufJ3hEdZpCtjExBm
ZFd3baZcplNrKmEA1yseFkMVkNskH6Iepht/YQXRIVUHOkkgZiRb4oHwcjvQFv34LHLi3GdNgeh9
wdlGmvcc/9GxWbHoILK1M3jPBelGaYamcM4aiduXHR6gnV/j007pzHM3eZjHeJ+dJeCiM/ZnV/nT
nwzLZ3kf3Mi6toNbsiVp8oYByziCZJEQ2ZJ2QNqz5IzOMZ+K4hZk6P6O2H1xrD3CcE06fWc4yR2f
wg7A5/PIWUyJ022/6zObM1eFo1nbNH5AbVjraMPklBp2uwjPMKNRPgtdfiTj2oBgHdHlpqtx8Vnj
XcjXajoHLD3ivcONnjzvwIflUyYOahbzEPgH+bMKOPOQdfiM21mHU3M2kG7JOQeqRfi5WxFeeciQ
X2fMCRtKlwiqH5j/nOpKjDCcrrF2p7FL6ec0P3gXZZypL4F9aG7cCH1CdB0t+t2Ur0v2D4kt0BFy
vwEc9Wzxi/d+rNxOfqUr708Br2hXQuiA0ZGwNPd4B+eUlAZUzyGw0I7K1a8ZR+LJ8y1+ZeSINkvi
13bDn0YKog3eR3/06LJXL/xNtfsD/0fGWxP+fpWJLj4AODbzDQYzxuRM3SHs7QHnXskTJxHxiMR/
YcTYaTDxL7y/TBmNywZIjRiis0lRGiZXuo5YGlkBQ5pf++huIb3Ilh3Y08d0og0CGmMpfyWksc1K
JoRtX+x0cHpO4jhC3LMQs6NElJm+geZRmfhnHc2kWOj8ddse/SnmHSpi2+0TJhtK0QBCOPjfIpVh
7OgXVXKHdNEoa8n47e7VXV/DcErEvUS8N34bQskuAvOnFJZFli9zuYLC/WojTHfEkahsA1riz6WS
dBzpLyXZFoIZzxEZgl8+wsa1qRzC+ijVO0EkH1z61kW74M+vULaB/YuFE1tXzB7IKqwFyqICiU62
lM8WjyxrYAycLwFUt90VfbwQvNWOdUFDq+d1yxqdjNfxNjcwYAEalSCyqXJBuTZsMvr1APOwc38J
HNo5EpasMdHEKM1BsxCs7+MZFchsDjJiS7YIffwZfAQi3dXwinkobFhqY7TVHibVAqxt3tT7hu04
RfRV07zGoYyYNnt40jfqVT+krvxFKw84eur/xZOoEGzbOHJjlhcVVbGmtJRTTwJsssnBtKdTJENK
q9K2yhlvqPuE/Qx9KUtl8ZMj+pOm3sEuyEHe//TkWQOeFiQQVpva/xeCgxC5LkwKSsKTepa1kswb
2nASg3Q/7fD/24M0DmyJGS1BxZOTjpGq8b4ZiIIVCTsbyJ9k3A536vjXc9YL2K29J6iiZgzOp3kS
4ZN3ZDV7l6phze4vFWtN2X4rmB8/WCRYLWVgPIDgcgmCBI+VWw+hvodYe38sxDj9DBFLEayFR+2C
xzyE/YjCxl83u/4BzavBg1+iZbvp/irHwNz4Q77FJn8UN/2v+hP29SZ65J5duuYxO33WHO1Ebv3F
m4/bbuSjeNG+jC/rRL3LTofknXtbcNdkoy6IFLnoc/3Yr+uNTquBirHv1G6SjXICE7V2BGj+div1
x7/wQfDh0yOxQKSR3OpT8O2T7znJgPJd3+74n/oZ2CemBgZ4TVghFQptbULKuw1AhCw+pPTizfHR
WgcfKzs179SCUmx80IlqYA7G0LysFwv1H4f7G+kM6z2hv6xfxK3YxErlU6sufThLP1lO0RXBOJfu
oqu9+XaU9tL8ILQhh09eCtlexXVyKzb+T03B7+JE6Vc+JUqSMV3ZyeybolOCom+yjDDEFqk+FZeQ
CCTnoDVH1gCE8YF10EhwRGWWOz3alg63foehV1629QKMppkrZDURbfVGNqPN6wPHYTGAucL0byNh
cjT7P81nI57MMx9Ivvsnbwi2oFO4CRxQncTZoCp6MvlXAfDJnFdovBHMDqveXKDIDSa6YRLeASqR
esmeih4tvjas2hAhTiRcUuYrPsEHFyWxfuQDhOkRCAibZDegHf8tI8IZaamePurkxCGp2akOyrkG
tLeSDS99/oup2qBvL8DQjupjjKi7xxfrk25GzjMU6ZI/L+Qn6d34B/0vWA6iURSXwfywUZ0hp5OB
lxYlQoDGfTd5cNbiYmopGW2Q7SJbwbANGjTAHDunkeNAH8Q5IwQof33igQHpkl4fcBBtLq38cGoH
5n12MfeTZCB/sS7D6OCRUZjlE7sUnEpbM+iX0mSIro0tP+qnPQ5T/hqxy+wbATr8MDhEgKTwF+3O
yibdqmLgk6k2bBoNgqgQJLHltln1Dh8cKUBYKggOojsKNReFn+bMeMnWRsOoGNsyssxhFawzTpSN
sKQPCY1j7HoOiE0JYSMh/J18iNxSKo6juj3F4Bo9P4p6nlzPTKovvz16CGlRm4F/mWSEy991fLdo
k9O/6j8PrWljm+fQx42KquU7hSxjPABLxgucaUCZy051qFDz2R2ILGlshKr4n8CAx3BvpitVXQUc
kQ2dgRrWHZvOW1ReTOlARB/1K4h+6QWmD6bl9nqC40KViZrDoDEVAzHhEnIK+xZH7kiAB8ECIw1u
45mPt2L8Evy/kKzDvL8CHVKYWbL3sfZILEcojMdfSzsWBPeoqzh8JYQQJqhbTU5p05DsNLqjTWMu
zKoLN/nYXWE8o+KGxB+CUWWGYffMiZrz7qrCjlLzLV2mQ5mbK4iPPDxA4/w99O6utJhq238Cv3v4
EKBNFf6Tzs3YwaNyyzmWQkQxF+2yQ4IcINWrRlKK6fTaWczmY0vbFNVBb402IQMg9Di5HzJkvGw0
kILM1531mrSlrmuAaO3hxyncps1M5gJCMS6Anuf2PdGPekde9V+SnSOAQpTDOjLtWqPetZ/TCxnN
ecYfIObGAm00JOIUU06Rjl6NcMfE8yBQlZvWFlmm/JUaTvMxbZbsl8MDXi+TrTkiZRkeDuiFHbzh
R0S4n370raCJU68f6t10RyE5JV6TjPaDlLhj7wSPbQVibvo5eJ/B40BKOroohMho1UcTIQX/ytmt
GzY93ETp9EOFxiLSwaJTdGMQ0CgMF3DLAQHuY9KdQkyeFDiM+ffI2KCgAxf494QLXEXI51FyS1Nl
zonx4afOkN/zqau6wTeKhZM69RTclhBpwr9N3r8pmZOkKsL7Kpe3IcrnRUs28ZxazcyFJJhYkO7k
o7D93BFVjtRkonoXYDn5rOKRMjckIxZiPnoOg+LsW6gBHflBKD/1DsykZf/SCNrvdxM/rf5MxPb/
FL8Cc8eyAFykcLWLOpG/tvrTTp8EzHl8DUnaV6VhNQZ/nrEu/5gX0viog0q9jPCdFv6iZGwgvV5A
lQseSFLLpD/0PqdsvOewZArE8lhUYFfkOSvE7fJjq7wyBaNSzu2Zr3musBRY6IabTga1epgCNBg8
XH9qk2P8NGq6rt8xRFHngjAb3UkCGaJ3seH7DgZ/CtKHhtF3ibZvPsDV4SIkbgfFoGGFK9UEaGrW
Fj2zxRUejeKdFfC9taOVOiVQGry7kt3kBinHuNw8cKBU6krVv1jIiGYZdNskowLS6+NQlcpeS27S
eAiv5DYZxHZnx88dNyIREQP+tr0RsRyeiUxTpwkBn/FWuyVfvFZFsBRcVVnL7Jp7YFMTp5dF/AXS
4I2R3xrx3PcnACfyu3/KSVnLs09usFk+YsauGJEB2myJSoDyBntNpc4fAj1fOpv8vygWrPjdwVr0
YeQI5hbF0GPg3Q4R3PZ0jlCf1mr7IHCnekFWBZEXiFOlIhEzB6MbZuBLLA4SIZMJroKAGTdxSPh6
mHxZEmgxf26QnwN0uzI5nDISX3z2ISUaQn8drCVJreYxRG+cDXeLuLRysuEr7cGnGRvBj5lSS47M
zn+Q08++A6OFJRLSsacGmlK55adfjvSWWPqjGe4TkTJBVgGxBqU9yaSNiev3wshNmU5h+AIKLOue
Y4kAspiTuo4Z39Gsqm2AgyREgU1sJwyLRWQSYidS+zfc36Z+8qcUblyaenAdGD4wghZVb3NZVMOv
kH/58KgK2UUciM+CHRxFOwXKUFLhEspuOlw/INUwf2uTp5amwHEbowUubfoYyfWtPqjhnQ7Uo6sf
ffK2JFcQ9kMs2H6wjatHNbGj3XcUOIJ6hqjgJ+woCyEbCPkkJE0bETNywFlhMQyBk0BU5ytct9W+
T1BiHT7CVKZLfz0ajz2xhANtXycDrc8UsuAiaxf+AW5y26J8iWDMw7PXnNH4K6Ftnvya5NplMnDq
LcPvOzkDTUSIP9Aw/itoNnXXp9uIvtV0FcX7WN8xapBIxSCfuRb1PoE9RSbQb9i6CtymYWsRyzy8
NZa+j7BJFahbxDw8WBB46Pql2Gb/4K/UqZxUZ8AwvJc00EKvkmnED5FxEjKlVGuL4CKy/AoSw5dy
sqvHZ8Q/HQM7EqnEG1a+UnlVAchy83cUzhLyd54s4NFKke8mUTrKDpw65D4oLlV7r8NffLBifuF9
TFr8K2xaLrk0Ey2BV6+nFMapU3TyG2PyQcKlt1RHKsKJ7xqATWhO+rDQ9+oUSEXKz7Xjod7WEJqq
AyJnrYSV9hK2n/HM7MgQgE2+Srm8DTuKf8Yjv3xUEF3Gi8ItGMa1L56ixCFTTHQBgaqNpl6C0SH/
OpN+AUcbLkCmIW9Pdw8BRFh9aL0i+H8uXQA/GFXAYH/401sM+RK+twV+wzBfBdKTs9OPrxzINMsy
gpn0OJBGfuV640Kss+3YIhGeWytQyhsv3WhTdoTqpZ2Vo015w4BFRu22hBASj1+eiYSinEHgKcKG
lC3MPdeZ+lkVD4aZRkN9IpFBkRNgVpu0Mf1NfD0YlsCTi/6quqDwh1GQ3SDZyJbLjMjb4KOZtT3v
OXAG8LrsYPoiN/7Hg85XCOzY3iHHrHdg3ZVoDzlRXhDhdUQVky4Dip+tffhON8xcpZs3VLTeYgyv
5H3OPG1HdRpoJXcxhLR/wdJVQDmH0hnhlYgbRVsAtcG311Bq/HNs+an2YD9hixJqWiKqL86UEacI
qy7Ifr5jGuCGZr9h15fahUpIU4MEH/cRjiVNRQSDP7VGtGG9wWUq0hi59fur/CNXGxMmGdEjjPOK
jYM/mLvoXFLCtlC/FpBEZeNqITo8f4GSFrtyuoLfIrujAf0hXAMXfvaoMX37+borLz6Qhnpe9+Zd
OWbmlVe51o6ecbKanZWSrfdSml1D4NmPSkbbAwLMooVxgr//McgyPaO8ZuIZF8WjwYtRzQPxmThS
zUZGraBbPYKTLMPICMikyX0i9QheIii/jLdeH3VYL9QTLknym5wpMsVU4bF863vtTdTd1AkdXT0Y
Jr55/e5pROUkwZK4nPBBRsT7HcAth+2bhwY6JHII/XVyCdKGVrJcEV0V5CcZ1lzRQFXcFIjbp7Oy
tEmtps0gkXbhGwDoWw65lQOeEBiubkcmEPW/IWGKteslSzpiG7I7mRP2VYNJfeXVG/GHnHn/MBZT
lTVTxTaF8J/sXPK0LNxRqoG+REjcHCVk714EZEoHc4FkYrovSBw6kvxQkdb8sZUbFDTzd7cRoj16
5DtoM1w5GllyCxjpzE2BPiVB+7EYiCQ+C6yJjrFiFSSaAyB0+pCZhsl/0jMyfO4EZvDNcrxL7UYj
wxb7A1kSXDd2PsF/JBOs27cckz3RM33CqKX7BOV7sTP8b9MP5pr/DQkptoh27tNyG3JOUGBLUasS
HoW4n4/KXvW2JpLi7t4wjwjd2gyWSrNKABV6MtNpLoqPHe5kDUpYUAlUASGHn21a4mJQLyG/AxIz
MkxhUwlC6ZDUP9Da9YeUVYoJc7CbcMEo1MEhueQriYqLlmPkK9wizx+QorZ/AGC0aa8+peMwimyY
mkhw+zjVsGBIYyEvfjSf84Uyk0s373+fnXXxpTUgJDcUBYH/tMpOV3VVsJ0vg62sn2CaBpkuDZW+
GNLwEH45GYfDa8oOMOt/RmMbhbbwCKmw2hPHgxDRAr7vWBoGIv35umZ3xrjw8q90/pHvaH4RO6rZ
ZCtxSJV/Jgk0q/5OB8J3vyfHSUEsP0u3Ir1niw8YUAECMalqlfSHWPu6O3GfMPYaPSF/fMmsPgIA
HLl8arkhrKxr7wFn4ad8DJ8TDsmYqVRAtRplZ2hTsUNMD/pnGUTyO/mfCmN5QB6VM3eMnFEsFRwa
HyfYXpoV3sZhYY0rWdkaCE8J8EBVRJgdoG3zCKc+gw9inqk3iXlsnOEca34QBUtvVaNCGGBgrm0+
47pY82RR9xT/g0NmX2O365l/UD9BYf0zR1t4+ufqX0QaDxtSu1TePU09EmcBMZagXLvmwaYW1Qv1
ND6H2AUW1iXq3ZwpbhFFkPTIhWVDJyaBxfUaaGckLQCVa1ZDhkq8EsHkDpo1nBQnvbeJmzOsndWx
2kMWeE261ND6JsQcocMlgobo7Esof0fGdgx/o5YAHMqFSV4J0TVxPn++fOlaQ2rywFj+WbRQZu4I
BGRRHeWLme5zop4Dmx8mZJbJrEsq3xOZ8ELSFInnRHJkYSkhhMy8SCmBn90C7lAJt4b0l2lPcyC2
ZZ2JVyYmC6Kp/3yHfFg9n3HOq1sHvO86viwMK47+f7062uemOlbjjqweolC08lASGR3cvW+Zssf2
NBivCsG8Ev4izxFeevEYKUDsTyiWMNARPNCgJsyFt/WW0P0l+J5Bla2zLDrkVH0IhSe+iuLDfdF+
WwJRlBeIAdNBBh9+e3ySsJXNbTTuNVd50yy1ZgfMDTWGjEV4RuSfoRye4SetLQIqQZZph3FLUrqz
62juIqGeb7JsIbxRh1A9yNRkXNlH0Xmlrx6e52xULmHXcw84ArQSY+SVAXiKmYgj1C7kXVdkXS48
kCqk63PcwhpRNub5gxWvga13RDY80TaMrxC3NCWfV0me5eREBFwWmUy74N7rqCncSkv1X0UWI+IX
7TzGiEBLwpXphfE8LsDmO/KdFpjyRZum6WT0EjEVkuOJJ2iUGWtC+1Pq/NngHSHyVEg0CFGvJ5eO
QQLEnZ+3XEI7JL+1dSovPzwSq8omEPNtrKKTCKLK38/rtkT9mfVRSJdicNB1HuNVBS6lCk+Cwcjp
NKzbCC1i4rck7RsxSiO/Pnf0yqJHkMkatZupDAtTIiW9n2kHz+iolQfhhi1YT6oAn/iF7stQzp4i
zlOevk7EslRfAz+jeudr+g7lHJ+sx9+wwsP4+abDml1okUCvDgvsLzGCiwHc0qk6D8G9h8of2YJ6
KDoaqHymEdIE/CUxcMZ/JJ3ZkqLYFoafyAgZFLhlnsR5yhtDU1MmBRkUfPr+qI6uqHO6OitTYLP3
Wv/6hxrSofW5MCOSsMRuCWlqoDpXBLfiZ2GqWvAkqaoQsTpCqNX9iDnmZ5S42myMza0INxaT7scd
S6Bt+8GybWQ3/QK4urOTCYU4BDAm6aOANlmgQH1RcnI5MaZn79PUYDbzgkjQiGstVS9Fg3M/uBg8
h5qKgDnQJyN1HQmiZr4AiL9P+zM+i6zyGJHNHQTqjcnH4GszXr6FcNSJrkxAbiXc5CXtem69N69L
20aaR5H4JQr5JHrSfauMSdlbvDCKyXtwWeCT+wdL2NaNR780vuNiastUofA7kBgNdKlPt5KzuysU
Mzg/U6uFsR47YrtDgYLpGgNGWrIOn8js8KmC52N1eprvdlM1x6GJwDkAHlE93spcSJId1PH2lLxo
MtlxibTuo2R0N1s8f+68Nel7E4sDxLr5TsOaIk90McH9HhMmgQU6C4+eRBDXcXuM7z77nFo6CDcF
cobwy3qswEn77PA4BfQAmHjGacRRGL89DkFIqpzCd8ZihHl3sGtsLHCqxqwJFhaG6ZEoecozvHeh
wgVkJKLsRiNvmb/x8naZL53oKhlDwyK6Q0h3S/oWsOcGNhankLfOuvB1Cug24rfFsYedUUqNiC0X
XLqJUXMIqzvmV3cYSyUAZqRWeGz4reTRAGFIq8oOPx9/mhOzTwiXnKpsUViWAwIyRKSLlx2J3HYE
qk83ZkavcjJhzaB32HDCd5gMxJOB7TX1+bhPPtmR4z39uBBcB6LKyzo9XSBeuoMxHdo0LGQHyhPF
f8q+x/7wdGvIcViMnP6Yi+CZk/BJJY/bBCQOxBuLNmxXBFlsQkCI9JdU4pNFf0GCEk4piyhe+UWf
1s4EKfrwCGK7ACVlCdaQhh3ogSI+oihTpflpEI0EvKEUU9/XD3cUMIe73TPgqwO6TY1UoG7w/Uw5
Ae4uVCCcLhjWYCiN/efk2O5lcqJ7k/klvSVQbkapup+c3IEs3EID8xDIvJ6EI3ktZl1wfIgqwbFV
drLJrJjMlPeGCdI4mcv9KpPn3Hc+Q3EZFz5taZ5F+JFBPuEHAPoCH8sVLlzUmuuKzwLjlMBaqB2w
bhUdzdrIxQizAmks3K7zSUXv8UpuzcHEeeLcZe/FBjI4G95VG4s63mocFjshkDqHwxV+IWFF1E0g
PkwscGjlpJHfzLzNgoNAAxD0MjoflgWDRnZ4eLg0xjiodCF3EuRlfAp49pBDXtOfTDvSrr/T6M3E
/crF8R5w1rFs+JRwUfgquO/l3Ud4gSBpHDF2n4+gf5AXcliyApmy0qc0skmfR2smroTfKUNURPXs
GSNn8gwVSDOn9w7UnvdNObnvt5unwBhrqWA0xmPldROOHaYW/YrfFRgdF+0KisI4mZaNBoe7wnOD
iMnv2tUsLvc5+IF2LS7SYnR9MJLG4jK1aH+BPVDFpNK6fXrD4r7QQ05XyvUNwxH6yejKA6CyHW2A
DoC2hh/HC6kwpKP53MSzltAy6dYHqaFsht7rCn2KO8m6elw+wXjoApHjiVHzWwT4PgNMBeLFyOCK
w4NFoQPk8hkaSGEEjrDjEQ/unA0KrLHSYvhCiTXQvPLDfVSabCIsXCAOCGOowm/Mt2r8JRWr3pcp
7qjBWyBv1XkS2accsQCmqV6MoZCeTPXULCcjgCo2C5dlx5guHkEas0ZqhWhxDms5TxtmdKDdjMLF
cWOmM5HTFuc5cxTjqsv3pzSH20NncRyqlNbC25KmR1Z4oV1KwzHoxCovtxJd4R3WbEnrKzAHn7A0
yQsZP90xl/KinHmQSDgCC+P91z6bGhtb9agMzQ5fnScyBBuMpiHopGzGgwHSV8TpFI5AX6Lmf1MW
MSkqRbofqAca1upIn5wx6oF+khifYfc9jpjh3fkbHWZiibapGXyI2pHpFSiAwOpSGOw/R393DUAO
YtX70XoDfTVhegNZ4fmGBJ8wdJRfOqy/ocJqEwhPK3p9abRCJTV9guogvLKYr9SwCCjJCru8u+yi
V0ohOT6egEoaec8B37c07zdBWgMgsmt0POK7OxICkOypCt1ioFwj75AwmZigDfPp4oZunoULqPQm
bdGgPx7YJG8X5QVAFQIBFbvixP7C+ZGRvoUMIfkIg3vTG/vG37R3GEywwQ0b9nclPVdsEXwA9o0R
ozGmdjT+lGX0tiBkvOofr59gCWjx8UBzMCMByIVmyXcboSJMrTEUPaDnF9HMxKRg+ruknIFKxA1g
m8APnc/JsZUXQ7cXfxCYLopRwDXeKwe1Id8q7x0kHSSSMPfU7j5XxOqsctxB4bO4ncwZbmUoImO4
+NunTGs+Wci4xTFbmzjQsbhg7hrVCN8rVS11+kMyNzU8Z18rDG5abMZ48EDh4+7woYGgHurA4aQ5
hJ3JiImr7ac+6kTe+H/vb3vhI/B1SRM8oFqKJFEOWxJ/mcfCVI0fxgWBstKiwdFH0NmfTO4cP5WT
Ukk5YrF/HDaQ4evpQQsbIBbdB+vpY9GjpoTIpEDamOY6Y9UuTsMXciOeNwaH3OQMjufJfHLTPgY2
Xoxs0bRoDTaVzmAyhR8GhDTMlN4235oLpU1t/y0VQBCkmNSVPJpvGjEpZhVxAVw6uh7WElyjQUXC
5bYLnikPiPOEV7j/rtDowL/Di4gPcJLno89GRYEFcj1e8X24bAXyEmvvPeOmcs1cAVgx1n68Ocjo
Bg4+Eq8dRxs7AUNhDkYgePasfAbgB/GYv8OHhnHPNeQfF88FpCzcSPAvngK5YcOfAxCUljRiEEQR
PdxjaGQjTnpaCN4rpluwNdA7PYgeI3oTz7vUkLiV3HMUdjdeOr4DSCb/EU0gnEr0Pfi6jC/tRTlC
/ZpgtlgHrFFuGaRLobDfvIqZyVrkXoOUs3ZZTsNloypDs8pJDop5412L4ecMNZ8FlZM+Sj0NJVl7
wYok7iiXnQ8zkQmPMHewhWZwKtzKGxN2vMnN4YTBqooJMV4wW0b2IKns75MFW1i+xY29sKES84uJ
TsYiQrfGFsAIgwE9HRueXxw1sBbgTOH7Qe3ARUPpu1CCUQHyMYBPwF1HI7p3hswWj+mdLvAF4a2k
ROHesaC5zbAUuFCRxaoyscOtCI2kiWkObO/R8YFEtPRZ0qD2rOQ3y4SCD3tTDgn+D67/3FMEMpVD
T/ySkXoPK5Q4a24Tz4W/CHaJSRffJybMmm2GmfXH5V7D6gbRqnjR0T0ja/vAtWTpuSfqRVxk8HJh
VAOggXOWYOAGxOJggRdzIB8mh5IMi3aBfQub7QuvGMV/iRZLPIeuywtb+l8sXFQLgRXzDz4j/Auk
HDwhgkBZtbATnw4JAV+G27ELxxeLOD4iZkJfNsy7xxXCcsZ8lpEJpE28T7qMfWUodBCS8Cj+7asm
kSRfNSzL8CW7chsNqtUy1CjWWKffUJ7OlN4HSuMK+VnQIKTUaTB5b+eKvFYfOLBupA/44Jrgb0RZ
0O5FJs7Q7rftyBTVAcJubog1+j2VM5+K6x7LLvZaCtmmsd9JJOiVyqJi6ttOvFZk8Row5VNpwO2Y
4zLF/QwRGvj8sMWgHIBL/BmHxFmzGL8TMydke+IRKB53hGEgeByyTRSsSWL3QcnHILF01WzOuBYi
Bb+T4PnWLAwXKgVxDy6R0OcNju7mazTgtG+jr2gw9BKa91M/M/Qj4JCXfAx9CU4Ds03GCR5RlhPn
US0RHBKkVe6+9xmhc29SzRR3nNtE4BQPWxUZcfFNOgNCtcZY13s7DYcmsyQUCoMMo9iQpIPdhAwr
BeWx4HeyHWPpLkNIMk/onSF1h62dQA9lkq9PdQvzPhgg3FVjPG8ZHxIrlIoAgqZYW7Xi5jpPTq9t
YCqBwLwpgNhnKw7yRT13sRJQ9ZBdwyz/Em2e4fkQWwCqAkldX5+EtnnpTqyx5+zZfH6hAxsQgSwE
jabgkLtNAA9KO6KXhnBinf0nIIHB7PTfxqrOr022GEHfRmKNEdQfrG4UO0ypU0ARGCYt3a/eQceF
g04oAlTi3zwSfAaiAs0y9Z4h43aZ47VjPMj0Rtpld3BNVBDmAe9O2WV21DMP2AEBviSL11W9PLeo
75cv2z/pYeKNbsoWiwAm31T4uQ3/JGeaVrn1obVrO/PeBje5OrtMdd3eQTuls49zP/YC2ckYbi7O
PXNVvPrNT+swLQggNWdzFCwPKu0rzxESBC4urJWRP/Kxe8FpgiXCdZwzlMsI10GJdGX2gNiFuCUz
ozOPa7KUlr0pWfnPsLMTkEx6489zRrSDETuaeV37qW5FrKt5sdmiBQa5CJDbmJPFNIqXDTn3I1/h
H2EXR8oM94n5YyHaRIsu2xitVuWThPjT/06W5BguxIAYITYMxprkiPLUtdtjLW1Z0gJ6rohY6jk2
pWflbwiVtoGcGLup9jCqwNFmuRVJ5mFEpiNb4uz0kR/oZ1U/5rq1Dz/mdo2fl74cfEfhbc2m0Wtf
zdaRqg/BoOXuvriDddqZPVoksA+JHj+M/OKIP4WwI/6Kedzomh/Kw+OPiYRu0OkSg0UpTkeCzA1x
AmJA6iaTY6O4QPLhJla4HVFBbJ4r9VKvm23Pm+S8t6SUjC/a8cMtVt3HHIu52WMwYqCtGnoDRg4e
/ClP2yD551fJ7SJkmiEZRTyS6e/A2gc/Qb5JwTlm1sVJxq9/voKwDNtFYWs7fmJATcCc5mVNLXE2
tfol5v/MJOkjrlfCJEk4IOwZ57IDvLSguo28QcmxpWSEygaFsLiQbHZrL1xIvFyDiHGaIMFqBpcJ
8F6iFO874N37GXL56YZ+jw4UErwEGJ04CfmxLDv6+tkB9z8b6ZcD5w1rmhfdmD6QjBRHnXXzkVsE
DPCG6d0ejAAGJtyMpwviSpaJ5o6dcfTlxTqDPCZ/951AjImyTnbNQf6ZXPkk9ERAri9C82iZaMj5
PvwhQ+4fdHuwi/njwn0PPGHtqF2B7j8XUIr2wpmvHIeje9UB5++lxeNCmUS5QpdEllCxFxZwK/Eb
Q80HBKqYlAVoMZjvgShQM3BKciScmO8sW6/ym+1oQZ801A6bbsFgqaZN3kge7z9rQxqas+FZcuYz
BxB5WLh57LWU6ZL+3LIyaLjghWyxOLtA/MXZbXTEqeNYgaqBt0E0GooKuk1K9KCxp7PkD4yZyT8s
DIbkE5gOEHoNfu5DwEbe4nc+Jp0g4Mq4x68Htaah1rrEElbQAvwlbFm4bGCzgfgUNxH8/x4OmVPq
TFnjWv/6S0MmJIqd7FlhwwOjxP7/p7F4I3EGecBBv2XUOsf5meKIeDb9tCRuymBWYjYefuNndfmx
0oUUYsLiMVXzGpeansE5Ye5dQPJpef1uJBe3cTubEWVmv+cnXwK/PT9W7Uq41Fst+IYgKVa2IztC
Xfb4Hv2d/hS3xGBoH48MMP6jvBgfp2g6LwgXnBFVydjs+Ey9/3I+FHO39kbvCbuedJQMM4ALvOfP
TN4x+F6n60lw+hqF/4DxecmW9nNeM9LBcAf3Dl5D1glC8t0HeQ2qZZ2vIhpa239m5fG1eq3Q2xo4
3S5f/mul7AtfCLItUrPUTpZPG5ufVX797NKFYl8St97lG8EWzNcPdjurJFAujxny+gWo16JcP9wH
lvX6aynBZWdMsn4sAb/gwa61u35acM/qW83OCqbU6PelsK+3/a273H8mPBZFv91nJa4LaIOgU64/
OBB1lKGmAo/JFdxy/r5Od8wVvhDYO/11A0YdrbJlMYN/5ctWfn1v0qtg4hZ28mtjsn8sn8M9qmcK
+QaTw2kp/aLsnDrF7oney+nCfJOtsKYKpudOxWMR/afxRN1O61/TIsPyYc4IO40anRSwgN+ZeDGR
LL5Q38+NuFPA+ePVk2RXLeq+i/Hk8OrnTD9lqzFVhoCyXRJwRFYmIQQaUkRe4pvS4FnlTtWoHoV1
ZeOp9xCOJacjLNJ+0Y+XqYITEYCa3aoRGVxpuWQK9VWYnxLZZt57qk4n+boJ/oBViOwMdhQYd8u4
DOHgmWkBOkqmyoLOhqEMwzZ1m4aMGkmq6TTYvpiY6PB0wL1fT4hcuMrr4kwm0ix2QJBeCjDjKIAZ
xWvFzoe/WcsrSv2jTw4M+SBZCMNmzPflq9Xo5SLAv1c27yEcLroGjDdhwSqwHoGS2QtTMKqAKCQL
+yWQJCgzOnRhZgWM0oYtcgygw1Fzh6gH82p4sT/swvxkoEBEwzBFD8MG7Lb7cpvN46UaPS7PQ7+q
frO/54EpJawRdsqXKyDMxgCDrgXABxYojrlI7lenmzhLLh/kHalFszx0RHD1icOpgx0mGTrUSB2q
hM4Oa7A987oBbZstLvxP75HPQKtAIJ8C9lLkbjrjflUKAVgu4C1MGCF4gcw8V0xjPqqN1hA1H9Th
E2i/J58CwOJGQHrkAr6/6GeUZdzMgeC/RAHA9Yf9TnvbhUDAvWABiqcwmx/ecAm4Hn8GRWBOVw9S
9nISsC8X4BsMG2CQQT4U5R6gjy2hWaDr5acJ/CVAeZlsClIfdJ4BD5MlUA6NwsDB58ijmcO2Y0XO
VDzIlqqOJmvOZWYEYcFp+6Jm5JuYgAWAt0AbDCDA+FRMaN4uDWGx57zWQnioAzZnMAb4JASEGhzk
U83sUmLnbbDfAW4AN1HtBw61bEODBz2MJAY9HqyXtv17PlcD2zsBO8MvEko4aw1zKFIENMXo3zdY
bJPRSsyWMSxWEFuGkvSkKzn6XqerkfdFeyAG//4hlvKFo0DqI/Nfpdg/1sHwzygcITpveQUunYyQ
Aqbu7GH3BN7Wh8+h3CWLdp3+sP5OZyhUQy+8p6nAwZOXwBAs8Mk9uCZycULKCblr+4GdVu8pXpAD
gq10eu1y6HKr8OCm2QNAQcOQ7Rq6UJUoaw5G5+3idmKJ4Tio3a4dhuwKPcfxtCrWiqxr9IAiAzSv
Ll0I/SnZdkPVBEDwQWHwjP/oyzIF7qtTAlejE1wCcBAhRbio9DRRAWQNyUDL75jdwjrlhjKTF2Ug
OVBYQ6IrKKUp+/EEeFxztyNC98Wwe+hCZBXDAQvXM7mz1cahr3mxNUUTX1mq62dENKKrObKZGW9O
gSRMwjfV/8PMrszgOLGz8+dvHAGsU/5X/n3zhpBTe2owDp74TBAVHjEK4/T3ZBtbIMk/GbX/dhit
DIWfHMUhRjhRa7d2vv9GSZifYwjJdOCc/oyKTXhd8Fx9XCYIHz9hyQp6TcDdjzoTPNwg5kRYRHcb
Q4conqkrivdVS2BZvNHcU0TT62MFYH/9QUzR/fQXsvfUbXJmz3rxgTX/GeG7g2vNgIsw9EHnYvOA
0+AOEQfm6WLsth6dB7rJ3/uCHJG1hHSPXey+JmVqgQtiThQf9P+96NJIANZiYHOjG2nO5ZI60SCq
wf46Hy9bF3xWhpNnlPFoLysXkNHQ+C8nCuANmFy2x+Rox+/OA1+Mhizak268V24FPZV+/bSniHVq
/8tJ+4imM2JebNHEWqUwCR+28pDOwkwWxRydECUML52rRCpMEeag6+IiLLQwdzqn8stlvKTWLgLh
yjvK92bJw61kpoZTOqTusKSkZ0Biv3YNPfIZ8bPderR6tPV2Mc99YF6rXqc+kCwFnDgT/ZM/oTyl
ClerIZKNuEBeBDWC9X5Rrjwuvkw4QgAgFfzCkIh6fcVW3q8SzNjhXSCeYbJV7JWFSN/QzPr9aUWt
iFG86N5NSLXunbuoUlLE9tSEHo/vH+9l72jrEUYbsSXSauRbFZ0ABxVbEdj+PrZaCx5lpJmcrhbZ
R6uXq2Gr2hhYJg0rj29Mzuac5MQhZWFAW2Zj3muan4DJqs0rH2N+mxutkazK8Pv7nfernLUB4m9B
EfydOicn9+SfIjUmuEdjUmu86CGhruJk0vOclHkcph62uF7qEezCZ/m4Pi2wP+GKSgf3BquG6Yg9
XyAwL4M9t4JDHeXOCMd/PT1/DgT+ZGbpTLw8TLBBYsESC7rAcStf5S4tmTl1cux/z6mHWaXLaEKn
ydV7Q4X7oU97nQmG5sLHTDXkUZN17aoWmzTEZF7D+dQR/cZkH4TA0ftTp7au5N0bS9HgI5to8GdX
clAdhDABQlEfyIN/y8OYzMKJnbinZYE5E/KMS+k30dhFO+2O/bGz435xU8WIeslsg2Qvr4Z0s8LM
/dJQMV/KTGTA5ng1MXFt8qS1vHwx/7uKP92h8V4rICYb4XwoO2jD3OqaXmNCN7XDPSBxHtrEvvEw
Qau8fNFChv7FhVW4fGZNeOffELAywAq78POHlOgRPe3U7rAhBo01NFqPCSMxnghAAiWLh97NgJvB
B8JTixAr6j/UDBZjQzCd0n2Z1Jcb1fn4nT22sPe8ZT4fgstv2CbKG+Cl4o2j7O/zFy9iT/sduYiy
WXOVl7hScPdfs9xM5ziZGe+QYSYmbgNMyk6eO1qIjb8ziZBnmaKfskSA4k0M2WzJfJ0bZOJPbnHp
tU72k/miwXTEUezObn3Q4RVdslVYrQEwr8MEtQjI1qUwCUr77ZbEdhOlQ98XnPwqTHbKyIbIJdyd
4jzCxGPCPlRbvTH6ra51bsn4A4FVYAeJZaKbBMj9rNcWQswkeF/LebIEy3Tf63z+cDA4QxuJcNZK
oiLqhjtjnZyPI3Cx+Dg5JZ+950+AgZ2YAhSYFlt0MPo9Ayq/2jyv/Yw9whAjpF/MIXRl3VoYvs0f
P4OXu15uWHMLJhtUJSvMY7HPAX24xDwOKOYPU/qd/rWJUU2t/PjcaPPcGbzr6wAa1QIiBZpuuiRf
sFmiC2L/2OFmnTHVX87wsb6hsHmvGSY28/xtZOwhNIw4OJKLCYqwlfaviGI/3XDW4272ABIQHWJn
KF4t7OZY+I1HvySpBD6QmIYno073ulA9upIxheWyiOJDehS40RDJ/NZ5L6oNmmT336KK7ishTJZU
e6ts1bQOk2XRAdGeFwAE6gyPXQhG88eeALSg9+8rFLt/OQ6m51dE9B6rOsdXm/cK2tXs5X6WD6IL
UfAukzmWN4ie2W8+/EWSM2zFa/cTOnPZee26kEZPmbcEsbCFjDy67O9R/MFLGOknvBcH6v1O+MX6
47kRDjLvEEwYnsOx26THk1N6TGJJwpv+Qcoathkya1BMgFW4+VzAzuAqb1F+tzSD3IL25xUN8sdF
FiDj8k/LIauXnLsVltey1blT7+Wki9wTTExYjZNDMWydvHQNqmjDwxX/3p56lg7C/A8hDSv9FT0i
JPBYKa4ILN6xWVnEm0UNLK+HoTpQ8i1S1Y2x0y3UZb5h11hAVW02NCWwe5gE6OQn7sYEi+vp9Rt+
ZrFJo8yv57p2pjtAiF/mue0UcaiZX+td8df6MkdEZ38sWC1fig56UjPmDYywJ3S+AfQeswx7v9jh
hutAiPPvESwIHqC6VGHpYu39+1l2Cyg78B6aY/Xbr/4ijgOfBotixZ4ABRROOaRbO/IQscuWQ6br
hNGiuKsO/XIUCouWkztxx7t7BG5BB/X+BRmgyaI9HRRkuTkFS2+cFwofyGlDrPadAwc0zP8slSsG
deEU7j2v9Aj3RjwmqoOwphdCGK6hLTQyqCu4YdHs4eGknTxArWR8hjGLAQjtGZCL5tZ+ICzggo6X
LUlPjTMtSSMgTXYcEcOJsheOi4QjD9MZQGNrJ7VDQDWLizpCOELce5IbBgUPlY+FEyc/vGoctA50
bOwxeGYSBXYEBgPOIszqdaGL4jsB8vFvsNjgSxEOzG5Nf8cJ8tnDAguSS7q926/18weUi5EofQrA
EN1HekNRT6FgcDYSfh2YnF4LHFuQwJCUfCBTQFhzsVxNzYKHQrAkpsSAxQns+7RAJvW/WF9i2sPp
Cli3Z34OkPjF28vFa9EUvO+aosBoPIhehhwV+8Tubr4cJnPK7y25WzZkYrPYmf3SlOblkOsbtf6U
PysxqGps5qjO2JjOroPvBaMUghNi/VoZe8F4hBNrf/c6f6yzwRjyDFaF8T7E3mc/+cVe91eZl5vS
SxfNkdXyR/U054OmSxAzr0L1m82hPezTbXtxJQ+S9aJfKUdWls/gC88qJMSDvRe7IfuXtOHQG63v
f/zP6QdiaGt9D/fzPZpLmJlCWafJ/VJHg1vDqz+kd71YWEDN6Yoa+V9TDpGC0Wm6GFx5SlvEooht
Gi9D52/e7rXFc0nOMKX0yJlQ4ryBzkw1iIPW++5og9ZT0EzVHYXE87rIuzILwP29pbdhLIgcgCGh
wQx2lpkk/c2bYeJGJzyFz7hm9qrHNwQfVAs9tTDIH2K/u8la7tLF38REfG+8XBaqqXnMH1/uNEqN
v4/HBMD4o5kehXRr+9GV1dnKlFZtMEw+45CkUMMc70u0YaQesjqpxOaglyXJD6cLLdVzBuiJ3/Bk
syNrAOdE7FE9tpznQrSg0Fg14N2OW+/K6CasxAajhFQc9ZxpeKZQWcabB5sY+4uKQWCE7YGl8GlR
mzhs8HgYcpPoFxDJbSW3ZBtU/ecckuFznVjDqVufR4cJZy/HyEE6FFEb1UvFlf3xbuJioj3v1lVt
tuKsXX62yQ88WOzBt1DBMRHJfkrmkdjzMl/j03R4mKKP0MeoxoJiW3OCMzm7e31nKLX5udtEc2dD
Vp2JKRQAEqYih+kPr/VOduLNdMmChoECOg9lU295QwqsjFq3dodhzWn2PWSi09EqRPcISzjulLJg
5hdWbJbQa9zCooQ6pCFxw7D3UisByQWCGBqANMQRwqlCji43oUfhHXGGb9/Z8Qa2tfPYKXjEhPJP
7Vc2Au6oo5JSwvseMF1YwIMsWlibA7hV/U7WkA97SnLKCC+7jMJhXcQeqI4/WkxJPgFD0cnCM7h8
SwDc+WIgh2/L/W+ygbjPqwpjjp/PWdNb4LKsSZ4X73FnFwHrdxxxhBoJwvJ1GrLzOIlJVNiRpov6
UYKkPPWBh/SAY4/lMlqzwZOhUNly9PHlJSW6FYcn9uvhWKQK8nOqes3N9sRZM0Uws/NQWL6PAF5j
WknNlLySzQQGJAu8py9K7OHmIgbtfhO+pbSB10VaHJ1M48jhyJmyFeHYj7Nr656rVY5hRLfolxTg
DA02pJUG+WBWxxVSJFhlGF9L6top5u442E0dUkq5Q/WFKD46iOdCu2QWefFmbHNchM2azJicOfdP
P5PMb3A6ZtvPbIInpg5yCzyL8f0+hSshGDKGPqUJUanf8ocuZu3zginz5b5NL7hszJoNIPdawv1N
Hnw1YOatMdPtxkMlVnCYFUa8lhkNgQY704UE/UDW8YiIsMFxVA9LyUGfQzWMOc6q2BbLJMDmkj8D
JaEk0IKeAKrUyADdUUvQTvJ21liDEa6FowEjCp13TIF2ETtjBKy/EOiJbtEOEudzHcnbzG08OqoN
xQe4ZLJ77B78m2BKQTur8XgccHLqqjsbGhVWv4NgSfuk6GjcsI9gpI3oRa8uDdRyKB20eRjvKJYq
MRnXJ8w7tsUv3ERnsrrfcB9rDyeXIHiMWSujW46PhUOUy4rCyH7NxB1s4RlH8xzqmi2d9HqWbGFB
w3LZtba40FavZeJPcczSDIEIFASVJY4opjQhLhMxpZ25oP7cVdqmGr8I4H+v3Ig+NFcLHaF38gpa
iJZWgvGPQVm2lhd3K7Wpt63CwbWWscXJm1gwT+zmnxtK5n+Dxv0GuGO6Q9QwGG1nxJo9+cIa0J9I
t5kfkTuDzxtgP/z90uwLA8Q++0l++OpSoKYyYlo2EA3CSm6PWzYrA2ihFI3fUNyJu/5MbR+k82LG
BHsWrzOGCh/kTnPB9b5UkRUfAP2U/XAEgEdD4AeCBxL89lhqgeDWTrruEK8uBZMu4Ex0TLurz+Xm
fpZnygZYgSksHId0uSTryhkK4kyHPWkAgdvC/rtP/Gz5Yjvt6jXfur5lP895vi62FI6IVVmkcPNY
pEJtNPCrOC3mijvdyedPxE8PGGL6TG7LCLmOhf+Uefcfq2o93gp7vhv0/lrEj8HVmERwdKL3UG1J
Xba8HTCHoDVjHjuj54BEeNp1GwlGIGq5ylCnyJEhY5rpyYslc7yjK+jWwkbBaIX9iGiP2mxAJSXS
BViHGN2F2Uqhc5CQ6Ot8lfg1yk3G9J+RMmcfhkvURyTY/Il0XHf3tRpuHe3MQkZBnEbd7h09rSYi
0KIbu9/cr1tiXhy5gW/DsNgREWkgx6LdkpmV9onxgFL+EGf9s/NVzSdjcdeMT7Mc7L8F3JlaH4mS
+7l4e3eXVoi2XvWwQ2Qblg1aHI05RPQO7y6jJKdlfjWJTfr96OklQY1Rh86po/rZLiWQOvVgLRvf
sPKy6OQ/XGzpmX/evhzHLNvMIcKHURUd4elFcW9Xm8cKY6pmUUf1GVdy8BSwHOHwtUvvYT1cuEPO
A2qRQae2xUkZT9DVwyluPVsOWQYT50vFu38ty8rq2oDn/b2wA2RbwY1/4wPjt72COmdfBVrE8ojX
o1V1YWS3SWaj1SiK51okLu7h0DdnM3YrOsUC2wKvIKuQw9ms5lyB296UC8MxJnjNPlnyUsARuTEc
I2I83+PGqp3YVXRycd6wwBm5MlmFYu9O+qv4sWripGMImxaztYdmvcbw5oyKmFAAAhyXqfoOxar/
iQ+0aljs8LCah02re/9i1eGyxArAMDLLoLXq0qE+o6g/Po+Zq2KjmZgdSpInTFdo5dZTc2i9aEV4
qXJM4UdW9c/u7FHcPoLDn9PGyR/Msw0hNt93h/Rbxmbv5iBIO+nAfyyYeePOa8p+bj7ckz8M4Ggn
SWfvuOvFDZOD5PzCmJgMDYcB5BLvnJX2S2OV0gyrBpxs9cT410GvlLfOVLYhScmWvKSApckdBufi
cjqbrLU1VirsZLR8D6f9mISvUfdS6Z5+0DZh7Pil0BYZuYSdGL76QU1+F3CPMKgjQMf4FW/aqFs3
iwwR2chGcPd5WBPB7H5Haz7OM0Y0gLcXuTUIdhhCW2Pi7FMP6A2VLCAx7TwMYkMh8Yk0bfDA3vjW
WMnob9kiPvzBxJ3YE/7P0xF6rORNZnFDQlzqJSnpoxD67fphacUmqewpLcWORhBlfAVorOnABTtu
G1gDGFffWx3cot4qezsv5oXoI95kNqc0fjfy718Ll9ZJGpbpllD6rLYLCEXIkCr7y/WDRapOIqK0
CB+8WCinMsRfc+21rL6R9l28TzMmnR2IEF+vze7PoOZO4OdIQyRbH3CFChc2o34G48pWv64q4klz
G4vLjoxiP0Y0/lgLp/n7NBf5XKdIblbdv28/qjw+PRk0vc1DBTLh1nDYKpgZtxg+2ERv1928mboa
kJhgIgnk/gu1VZKfI4WMW/vU67XoW25ezWr63p7e27e6LfJ1lUOusr+V92jo4efiIP3zWJpdMrwK
k0NJXsuICexMdJ5hbVUgE5Uba2+zFY6V4mrPeYNl83Mu1rTRATpETJrHhOZMAk0I7xqb0eXUnh/i
pu3nE+l6v8+ePcLOSwmcNVbXsrrmPgHv0Ltnf0xXGfEqna0QI1RbEhve7uM/W+P0Q9vPuyH/5Vcp
5O37nCEUoDFGLooeTDEI4swUNnYHJ9/mObhzSZVNekBPef43/cWNOHrZMj2xOBtHFJkAQoSbdC8z
r30BmHuKgZCXyfYJQ2CGAydWuIeZIOuHXh75JWtKnJoiGtYH78WYDVU9I1F8SvwI+AZZthaB95OQ
L0UAWTaowjBOdrD+eINWsxBH9oR9nkFQZseV+/wEz3JWlTOJUhlzvqmZwVpLfZ6bME8/wG4gA3f2
BAsRZEImfF38qry0Cb0Zf+nlprKFJQo3JneUOFBfQVuFSofRk3OSsBiKPs02SddIlycYqxFtIDFU
HKbJ5JlAX0EYTj/8CfOpq2Dm8vASdCOETpcQTYkv17/rBkdwYnARKhNBXlgj8qFED1ZP11rifyTd
15IiSRIF0C/CDC1e0VpTFLxgRQm01nz9nOix7Z2d7a5GZEZGuF/lojMiNXYvDHRy+pa5wfcbZZQU
zFVWmoeI82eAUjK7JuLUr4Xaa4v2KbxvBNdk3gW/yb2cShT5tcU4pigkdHPxzlJQEDaXdIidNzMR
10Wmslw17qbuBY1TMeb97dMyu5YUOd3cIxgyzTvh1XivxEBUGBq4uLY8y479aGHJiQDiXCGizRkO
v3nYV5+TY6ItnUw8FvbXC7AHroFIV736ZySH2G28rljE3E8Ekr7uPW4zw3cfxfdtOEu0ksam8A6Z
hmr7Q6+DQXLFjHe7h+gTJOc+14+oAgFu+v32ZjXMAGAZtFhRFnrXY4U/bxH8ae3rfpSKt2+cr0GK
XHUjMivf20laS+4cNc39rXaUh54sux9YifiT36m8vVZYf80ne99qiVs1Ha9dH/WYt05zr5ZAxeZa
BWcdS5xos6aX9H9Pu5oXy3KEiJiLDc63YfzRXLHh/buV2RyRXbj/2UTFB9RyPleVo+t+q8pkvuJJ
joh3loxS4lEJHp9bVfNOSLQa3ydPTeIRRxgp21rhF/Tl69JiEBluxuhz6NQy0Z5dujOHvNdaNcgI
8ApQrv23taax9ZHAZXrRSJQamfTa3MsiaYVPFXwnzHeLBxY2rB0SLMS8D7EKPjVp5+HK+wA+GQch
zYGG+bIOAih/34/JTeBmD2tT5MVZCVrMyn0jSZIjuW75Gutba53sblcNy3YZH7x3XLbmyclmiAUr
k4dnfHj1r8nuazWMRMjqG/tYg/eJOXK1rz2vRZz+zVF9iY1kBeyy5Yx0VKksBxt6Hj2K8V4eypFH
JSVOvpnOlOF4lngEHBQt0AFsefBXFdcj0sgMUihUOcvNc/dSSYxNxVLurm7FsmqDsEQ2BuXW/CUx
HyZU39eTkMx1NaA8GlvqBK4mBjbUYTByQQ1kAuskX/0Zncl13/RhGd08aInd12vT2h3quVUjseIa
KlKbiPDbJap8jAv/zH68Lx1PDYmELwZjjItwWlOOFagnUvEBGYicjMaa5eXSkSX/dH+UdDv5LhHs
UbiXlHMuuBeLnaZr4wwu/GfP5jVE4wVlBoclFcaDe25ZDo499AvtOzFAfJC8/TLnpRIejKDj8+7E
EYdLg8Iidh/6d+9GybYnDYiQKHJJ+r3MjzVIDXO9VzO3FofeLNE53P7ujEK77Wcwi77uH6cArUZ+
ZAf7S35GyAPDz83YCx4LBfm7uEzmfbir/Id777IeEmb4o/O9dlf8R26t1xWXSIm1Dj5F/koXWnrz
eVF/7EP8ubu+nv0dru3IThhyNftsXlKtmB1PqH9WMHiJyWdmdwpDBehQ6i7W4VRhp0wnKz6IC2Jl
keDQMJIHLjpib7lqBKUrabMfSaFdHKmLenw9jL/nd3oQ8QxGQJmqkonDB/reB1zM8k5BQlnyOpZc
jqsedi0t0WS6Mqcpj+qbRSghzaDEYudrs3C9rVX+q+zwIRxwUfXDDzk43BMWRbrOl3O/l45EIpeG
YShePLf4uQp/fc8pZiAqDBeQTX48mkQyl/izuYrOZ+5GxHhOHiZhuvQ4jIXcTgJbCSYFEaX8rCfV
pBlAHAVExvRnwbIlsT648FiwkDV9Cr8D2dwJW0nXpa5d1x8bQcSb4T3SfwtGftZ5ZeDbAuj5LKJS
fHn8y+dk+5bsZGJyqbrCfA1Ae9CErxsJudvoqphevyGVneNA6sQ91nD7oqeKiTScXelElSLFWpCS
w/rv0nDg3MZsAsHMSMOwbd3h2nwK664XYKthJTpQ3goUZLCUHcdvjQJ89I5oxEPiK3LtLCXiROdu
JjOUX9lTMHetFyYi0fFRaEh6dI0hNZIsB5nuupXgzjSrNd4w1bV57O1b1oON9UrzeQt7Mzsu2Ivv
nC5J7krwPsa/MjQJEfrMgssm3vakhuP0inEXed46UGmSXjogQqdH+APWGX/jcP+jKjKnLnsaL81m
fwS3FiVO9F7mreDb8SkzqAp+Vu62f7ZM/85z7HG8cXfta6w5/0udLDPp2avzYJkYbO8TRjqbI1GU
e0x8lYg1jo9exAOZSxUs2UBl4C/gcWTCHM17YZoUcE33KIQwPX6St/JurLJhhEZrrwnRa2uyqGv3
eFeK1A6MfLbNSIXD0CZCjbU7BbWVxeYJsKj395Zlu7o0FinBfHUGXs9YVlgV9WmikwEJEkfYfSz5
mdT8UBkFRZ1qzs2EeDlb9gJeWFLqHgXPlpEPbEdiQLNlD2II92GyWjX8c79uZHh6z9PH69sKpZe2
GxClRfbNpKKIwY8Nb3Jr7MZ26gdK+59PzPf1DpaUm5JE7SfzSZUpyasQEizX72seGS4+Th9JvYyu
AmaKq8HIg3UFg9F/EKeNd53n6DbADjBR/9zqmoJ4j8e1k/i+l72+t7N0ndPq2OejoU6WGLKTzETw
5yyT2L5qE6eR+xn+fuflwMjz8wOJ6JkvBgjaUcrxQz0+3xKCXCtbnuBDx7CM3qNqXFzfWA+y7Gd5
1tKRvMtTMisxojrA1gOpw+zTt+4cScp962vku3tgSGhArJc5Zp/jKTdhh7LKgjpNxi0YMvW/y8vW
ISGuSPFC0EV4Tuz2qMLJUXfbWkK1cfaJupvqvnb4MICpx7lk+UM3Gkk8Y+ZHXjWhIhx9NhIyE87O
8K55HFZF6YcLo0rymIkKMaIuL7pBxNdt06ETCxE7Y8RI6fwpWfEVEoZmv+sQM1F+0wpjbXPhBqRJ
wm41kUxR2gv0oW1jX7tTZd/aW2lhAJfNkE1NADCr3Iub8l5jAk3ca0HNWPa9krSUcmQP3AvsC+uG
0XdXmNe6fOmkRjsxpsSG7ENyr3mjWuspZXiyefs5IOgHBt1YMa9TyS2jxvJA2/5O1VQnbWxHIydM
aYc7QN+bUAPpqK+QzNE6fm+1M/KZOrj5Mo7y3HD8iBjYcCUqgpTd7tAcZ2ivkGGdDfdjNbByGdxS
9f23huycv/wlboEJPnafg5eZfQH3w/CXMTZLg8rz5098XtNfceTcD80QVsDlSMTyLb+Wfjb1nSUj
Jvc3fZfo0fiuhZuzHV3M0lO2Sc0gStmXr/RwYtKefWX+u3MuH/40e+JwZgaKnAraQsgCgOWdLC0+
DtXlSPxL5TV8dE6d1cAVyf0ESnnz5QMBH3zsJLgckMKN86KhankBITtEwTqtIBaynsyqg/0ZPbcp
aw91PWrR84IBJ+iCfcjI0B5nY3hAxg3GJkI5lljYlj2V2WWuikL2momBb9lqiwxil7efay5bjJWj
XWNmml5ZipZ2d/+d7EHr2vvu1iQ6ao9FL8JYy1/5LpaZ5spUdxYzlaptKzNkOyDSNStGwRubya8Y
Zm61HnNF0pwqel97FhrBZznWiWZtJ44Lj5PJZ6tPRpbL8P5xFMLPDbLqbn6eJRop8zRi+JJsSQR7
9d1J91fjKJJ9uOzMjvlc/9nQNlSwaB/UImUjfNp3Cptr89C2+aKWBAalhJ5hk0t0EJ+uGXQHO0A/
pBUqROvkGYRSB9z4A2/0qN/onYwMyEfqR1ApRG2wmehrSldzvrA1i/FspEWl79xAlm1ydHU9z62A
4FGiE2kkft4duoHRsulO/6qjePo9tLf5ySyyY8kerAgkpnscKzdFr/G+zUDDvSwcRL9XaS0+ZqP0
NJ0SpJ6/su48uyl60ukT8FWMGiRyLtk7OUr62dHNUJ9BpIMdgXs+6hskmtJwKKx9sP+0Dz+/U53Y
932SbL8aj4YBVq0LmggLxNHDgoYVCliJxDPXguqK0+rj3rwOz8PX37I2K4gIGaYMVhcoXjkFPsu9
1iwSNH6FGQYfuWG2verE56dOrPWQMpCppftyusqZhQe3oEOIdHZt6IxJ4R/vz9jncviov7tPcQHU
m5jVF9XauZz4Tnxyxf3pUXF/VHJh813+xlhJjhVpiZSm+5awUQq5bN522GEVpI+Eik8Xg5SowLCs
yNPj0+t34ns9TA0MTail2y9yH6PdWsn2BvqOXfBcr/OpAW9nDfuazb9aKXuzmS3VwAEuglFGdIgG
bKV3yXSCSEd8yydKKP21nURL55pEpOZTxmD+ZCCMShvYcx4mysAVkUq4vijEqCB2Ybzp6AFqz8mh
gev7vtTjciT3Tbdr6e9f/m4f6597M2jKUrRqZgTUbx3Sur77VIl1VBpFYMzgON3/Xua78at3aCxb
ss2bFDE42cTnrv9oCxrafj+bkkE7C0oN5pcM/jETQoqsnXTr1T+M4+3ZV/hi/Ww723efytxf5USB
wB8We6q+f6wR50R6RD/Y3hbI8nVg78nxM4ksAAcTwL6rMSpLo7L+nplKmqNsnvrR6ZB/3KWSrMqO
Ps5oEX5mZBA+nD/i5VPt/EW9um2zU3Km5eQSJSkl+szJv07SWZtkqew8uzU81NVXmGAc70cr7zKl
mUD85PTRi/bMwHhVWLfJmc6taytZXWomD40zMjdZCUI+bhripL07eKylBs/PWevQ5hGdKhmKgbUl
xeuarFyyM/XNCbqSN3qgovV4PYzYyLZsshhXzo5P4fP0odkKK8m7uWoTJVHBmVzdifcWHxSCdTDj
YlU4fGybW3o+gI42ekFVEFSsIjXjVyly0XKu9wTWKYzC0O4D616mfv0wrijFLPHz/Bg98McyeZby
odyy/uEj1yS2qew6ywbnMB2rGZnFZfVdShWUMAS9sDDiylWZZ5AmdltRItVVfSDmPNd4Kdbdf7Ph
1l71R/3iMVmb59WPSOM4jGU2fa5rl7/DR2ZwzOXvnwr81VcyCB47JPkl49eaaOKa/zQvpKL/Pk8f
8RlR1H3czI6yD6VbF/aIoI9be74+Vu3T36ufmsRqzOOtM6plbYicwZou9re4Mk96ZzEGp8VbJCsd
Bwso+/XHwUOuCpYndrp8MAyRfT+KOZrSRxGgTh8XlVDOkpJtQyDqBNcCOM+/JnmWohj/c+1Jc3m3
nT+bu2oKQ3mt7ipn4xriNfhvFVVRXVUu5UVzUcGMNp7jzTRaStbDLRQWUl30no1j9V0J7ttYPfu9
GKYHz366mWqTUNd2lTw9fskZWMxVDsUrF+il9ixRjxWDezVak2EwrlwVYG43EpYZSxXBnzv3PnVi
mSDpar9fZXtdqkOT+/pLfJ5wIquvC6VDun5vKgEKyFgu4tKjeKrtuUYehdacXDFv9HjFEMLjR+rQ
jpi2CIn1BIe5D9UDPe4rf/jMNhHM3VnzCEzQO0IeYuX7HB8cCHsFGLc8QVjnzAyKPr4ZuVNFimVl
rB9JLZO/p94+ln/kSo9taSdnZF/I3AvpXGFrK5ysJzua7lXhYoS01d3nKXscKmkrUV5WXMhd82Et
LkuC1zfZ4hGTLkzw29LIJJrxfUXhhg2iLLlGWrltOSE+tGsZ6AIK6xl1TeVwATiEKKNa5NRLZaqP
QyNzEXdeeuyKHDgQXoTlrpD8p+G9YJ7CDPniO1MV4rfbFVMQfG/xiciwsZ2v9ce6Vkyfy9FYb5Uq
r9187MWmjts4evdkCRt0jDc30E8v/irxby3a6Z7z3hgGpRS1nBnOPQTOK9V4C3+7lN727WR0YhLF
JTfeXPq7bHtDyJSuqqfA8wyc2WgFCJ4a3KI99qvULMDD66smuhK1yNafmUQ3ev+GrF6iowjN9z5E
cWn5tPUKrl08lLyRboxpNlc7DJ4sHWPjWRuyd1rnfs4DMYzUdK7nelzGdX5df8kDA6fkiiqcXuIz
WTfJLqSWFw/PAu4w1XhUbm38Z/bPqQrM2zevn5lOK9dZfW090NufbXfWI+P+Sk9VOTgcumD9RtgE
sYKe4X7m89ROxSkNSmFKnMqYOCBbWz65WSsYp/hbSpSRYSZT8pNyKVXS6WLsUkcCnEoynIyJhXin
d7VoDstV5VRdLYGgwsWLBlyoBSFj0b4JrENk1UUFTMyozHg0cBDZZ8lZQyIUzRQkpR/+VMWPv5T6
X6H7KGK9tlz7eEgD2zB3mQpqTOVDyYMBix8/Npvq6e+YKGSxKAtDpqsL4jkH4Opjf+3EMk0jHsAE
+nTtYOQHviL94kn1t+nslI+yeP6hcWK1tMv5pFx974lCeJXXkToG0Juc953Du4YUEVF6lxB7F1lh
wFgxq10WXdHa46kuROwJqkcxpzSk7+7m0lR4w34hkgLGmFfvKIkh6Mh+vCRGbWje0A9sN5nqPw0Q
oUIrPjY8o52RBZB/f0enu7HaQ1PBs6VcDE0Fe/4hvz71yIWHxyGCvXkIgtftT6ZxHDwb6a5kcaIG
GhuOVP7Ig/FAWVm0+YTT8uapkEEMmw/84dJ2kimirKhMs63zo5Fzpq3BnTX2PX66EzPhUxmU+Y4T
OMw4SfFCIiiq55N9nCCMx2JXS11bYH/HnmkbmspwjC0Cd5e0XKZX7FUujz90TRQ5PIMKiGSIFsT/
cETvdqXsvejPsWenV3UXr4pYxSWkSKS5mO8NSyuRkE4mqrKE4FmKNtFQVHLR8krc0Y+6w9+8p6vn
TE3w6DVH95WqUcAv5DDRnhQzUiZSweVIXWqiaNvMLvN2Yrw2ZUNL/Mrth3iPqy4JZCqpLBkytcW7
A0yUMmC9/+F9LM7JaB/Je7dWPNmKgKshM8rOZJ67GUJArKqOf4lVjvwo62EWlITM/Jn/sYOSZfdz
fwS/0fafhxlmCF0GDL5d6GMpkm5un5X9qov4wQb5Ix5wAPFmPYQdheYgUT0neGcaAX5M1PT+ABrY
K+BJFh7o+XIri58Esa0uGsoQZRR+sRtb95myHFVYs9eBnXkY4GlvkzyQFPsaPAjkEI2V2BPFtcEr
luvGdV2SeanuE/rCQznrA7Uyj55IGplDFm4w1I8xBSo+cC+EKwDtziLtum4J1CUGCfbxLuqbIUwQ
KHE4PrcPd5kL8oOzwpEl47gucFyiTdDWQl63OCjmnH/dUWTo8gC5IVj+PKCtuBDgyD/sBdoq5nCT
qIJxAZCCqJ6bdhiJAt5di5Ap+DTEgqbdGFC4m/tWsUyIh8qawJDfq8UBnrlj3j99ebl4EqgGXIkg
3tVgcSpd5rdqz8bA4Q7pc9FInPkDI48welOm0mkOotTcspCB0P2hL+EXaMjPhtUho5WVbT+yRrYj
kM+IId8qmcoOWv/yR+3mS/LmXK0qiwqOKWjJUOgwoNuxTTxl7qdhbAqqWLDXiwO+/kZNvVxrxH0k
xvhlS/Myi1fh7XTYAfgHc8CAKIs9Iy02vc66damqueQ/8LyCa275K4sD13IxN5HoIAKjkrXlSL/Q
b8xaqU6ylxtmAnpGAlIXVlW5MBbsgo2pfytE++nWP9NC4mczd3nmwQzD7k8QFsKDXHGkg8/klzUT
ti0QA7uIVKuesRB+bv8bPtrvsncYxKDGlFM0tcKOfl2vf7kM8bkG7xaswPL4uqluboKxa2pIxqku
kKlr6tiIZBSTWJOXadFFfh5zwTzhUqmG1TqDTfH8pOkIQUWgssP4OVm3jhWUdePW3ZpCofW7t578
iVe5pKZVmkb9HR2uq9ePQzM+NBRkvGgK7gqGxvyqMmumeRFPZhUUcyxThxLVX8chzRT+KGq27+o5
FWy2d/6cjVC/icGrlxEuTmw+cLCXnt0Yt8qD97dmHWj0DfIeh0s/OozfXXjAhsT01EBlNzfDdf9V
DLpw4Wh1Hd1kM9e7ArMslsxw6dVi/pvRIR2EFQCtPxPfkSoch1B0AFztPr9VMbSLsc7BW77Gh86t
u/gWvd8xpyGkomEi69ueG165NQ5jQ1JEkULSYsXIppyOVi7koEB5IsddPjjnZIMZJ2Wp9L1aY1lP
GyD6ZWaKEeUv+p3KQONdjmkUVBiaG5La5ejWkINMGx6sPpOFt36/KkdRHNTB3cc4438JVuvkZHTr
t2qie8FUKOo5OauY78niJ/YRY2PT2clKMpKukeXzpYItn1VHiR+JvTXkItn3xQfKBlMFc4XGpH2q
pxoKoaDkXDROdaEFsNX8bEK+tx/wNt0HK5f9h6SZXklRsfjY6NKlYohiZFFPFgXAAfNltam3jtNb
TTbQVwZsfantZvn3x5nYlJsg07RF6Z9CgUTDsSxQEMnxoFtDlBYR5r1LZVHKFXYVGSbCeOi9WeuW
P8sf5W/d2IZlIXrU8I4Xuc1gx6Jy6O0Hd3G70rUkxj/zV/L974gy2aedHIQdk2hdivGnKYopWdV5
BXl8X0oKK7nkVdm8Om/aJpKvc/EoRD9ePEVK92ztZUKjhILcgJLnTOTzrtISOYOVrj7xZldS5aae
aCpvUFr+GzRZMSTsuKoYr5iIllHuFBV7XnTaTXOLiMsYjuJV5PdOt5ioqWgY4mV5Bg4U4vnzMNRW
bocWFXshKc5EskfevmjXTctczQ5xTEtRgc8KyNiZ9+8kaaQRHkK+zCJqPcYsJFiLU8q/2qNXZXh3
FbLvrJJve2KVAufEBN/qxyAqCC/qa8F/steCKQTldW9Fanb7/e97tFzWTw14L4rdmfSIfD47KIfU
gDeWzcSIWUOAQ1JIiAGuKFuEo1STW/bMXFPxAxkP0IyeerVpncAwEmENF6okwFTGzgk9ig+eRDyr
VYfNFjx5HNAa+LYYnxwpw+QGaZqEcJOlw2Pdc446rX2pMBUcXxB6dcyOy4AePiDtHiGlQFptlDGm
7V+lge7GQG0smtg+PJmpsSGsJTIMuZlDx7qz93QF3uCeZNpaw3YKGI+SZV3xAusR8PVm/tgpNzk8
1GSqwd3hWtpRfXcRbF6GZddMBczOP3qD06FymYuqpwAIJ8CimpGzjo2uOWB/sn3/r2tI4SPEuznP
zjyxPT7ciqEgnWzJNxeSJEPUrNTFIN2O1RRjPfkL8bYHDGHmAGQL1uTzJEWKOBN0mEd/OcKs5CY2
G4ccFYakIO6fybK1blkKQkbLmNlqcJYDpVEI8emqnfs+l3PDtLBnm0Yv+7kCAWdHOTv01r3UIzR4
oqCStPHiLgqLcRzLc4JOmbIyeo8SE7kJBWomI1uPRo2MHWLn+nN6beW67pAag8+zNWvnugtxl0O0
ryG/ngLqtUG65BRsc6986az+TJiHWJnGB6g5sUkrTHbBa+X989Hiors7CsAPm1klG82vOqC18JKZ
n3/3L9xv+QK/8b7yPjVBZLujDsJtRYUA+1+U6fdUJlh0tqqTbD/nhsom1lX6xdtyh0jyBB0Hpf9P
ZpL2IqNwxrZUiFBlszTCgGdk7v7XpfaCLvSFD+b/AsFN/AefYuMxyKQLnWT1HnClkVP0Vp2J7S/g
D9xeMHz5NUaVlezJ1Wurt21ROTYPvoxHzbpTN/NdtA4dVRG0UI61Mud3X5EIMT8KdyjHx8f6/iv3
ITyq2lSglc+Fwa687sX5cijVLNuJ5JHp9SZryLahcg85RPvCh8IVVqseKu2KA5tB6WNNClm9Nc4j
xRhaL2+SaavnTJ2DzUPJJSiOnzKU3/nFXL2bsWTP/WRj2UOaPxoLYV+97PwwMO/b9/QAKFw4klSw
Ep9aLGDPshblxfKoUWkB458T4SxRDgvVvuAVxHUhrcEe8Z+rsl3uaTKMzfNiEOdHPvPDpiJFZPUF
JFXG56rviQdHDzjyLIl8TveX91K2EOuGkqchLi2MmwhVKpFXzQNUXfbcdAMEMkV9h/1uxqHvJoqU
7Npe1iNju7RfeTwoYfHAMLwrbKaOdRcMqXz1VtK21p1lSVFWTfwYlWGviPuWCHOjolMfr7nP6ezT
NiFUNUnYrEXKY1YIy7E3ujSYbukyZNCE3MlcLdKVJbDPj5IKp2PF2Clc2UBSA1pP/sUzmW+7CI2Z
5NNOkuoMd5mr2uqhyCBs2DeVmq2vpuanrluumtBRMmvrcqQJtuaJ8xbWWxczr8B+KKDzb9eotLu2
lfCb+UbDUruN01xYnlYllBPyF+btFnfWPUPbylQOzNAPPnPHd6SbbfdscLddaIQwxHIHdBFqqFr4
+duPWpqPLdfNdf3P2zjf3+iY4n0aHQJXEb+TeMaONGKKFe/X5dKQLSYqzPSaUBNHcB4/L2UHlS8d
K15Gmatf0Him8uf2akJcc/9VT7nq/1gDm1zuZ03naIQy/zGA+FSI2Usj3VNnX3rj/8j8p55PSRY0
caVr+dj8hI7gdTqZkHfiacrf+08WyeEVQH+svPINoT1V4bOtHIVxU3ZjDX9HHDFadU4/NtXAnIWi
9/11bUsrlfPaj/fiPZAupDl4kQ6witzgDLU+sII4X3xWDA0ajKsVcDQbcVr9GzuFvjWB1c6WmLgb
jkeBdcnx/ldyzKLwaki5PlXpjWyXWshjMd7A0NSlPufl0i5bhI5K2Pyd+ZvULvODV6Czah/Wne2y
+hqTyCwQw/nN4HnKm8P6UiG+pAVmnA4N+b9DXIAHoeFHQnDurBhnOjFPZU7Reit6dsLRu+mRJrh0
Gri48STo1lv5MDfuKhVryNOxpWsog6xHtSBYR5zmMHaeZmcNlLzp4ySO/29alRghXUX8+92IGI0O
gQ+xUWTWD3GpPpuBEp2/lcfLKyaYLu1FhgU9M82cwLjU/kvoLTjpch2YqWQJ7S8dh/GslAWLaAkd
nDPT2NCQxFGs94f+SlTNo6oljoUEe92Z58r7SWgGE7EEE8Ho/S6UAE8KDdDyvZo8jRU/cVPTTGKN
Gx0sW9Vt8EMQl/NgHS976mfFF1petjcrWVED7TlZTFw+jSXFZ8/wu1PdcovxNsYbrvt1UUgVYWkf
94X805DC6m8uN91/jXQe93sAIQTU1NQr5+lfUvhl/xKvH/5ANb5WpBySO2KjyCufq5iEuDWxOk8f
1o6NfLwHyQQxmOfWe8YbyXk8uM3qMD2Be/iyjDQGCgyFrX7sBr4IbLCxNdn+tbX5UYDHi8dzYZT6
vdTeX4DR19AUh+vXYpgZdZ/9maiafba4/rp9CuDKkjfruhd/CTk435s+1HDZDVwpByfIhkQ3XXxn
jePDWb0aev/aWqaG5NnHYHUxFcu4pfb140FCnocL8w7cl6VHuhHZlq81DDLfeqLMk/2qz55hXSuB
g3pEPfePYolRhkmxNjs2peeGgph8gGsPWIf2ReZaupAErfTAuq/BLFF4jjJdpIh28VeW6bPlIKT0
IS1d/l4rm1XpPb32grbt9vuvdqG5DyRxgdAusQiTz05iU1sOMqn6MmaFCFHQpBaCZpZRGefNXGUz
iUgjpfUr7X+pYygmDtcvql84le03pq7yIUPT2rn82Ug271Lm2OE+lMmfK8b76oUN7dTgcK7o1s/1
mWG9IQiegMeuX6bymR07hx9TyxIcHmFyK/1Cc3+tQCkJQ0ShOmn4TCqpiYRdgc5ZKdebgirmeeko
McJymKmYsnl1v6t0SReBVAvDYVupkUmvuY9zMn+dvnBJRsBsawKFckJV9OrZchQgkEA3YQMi7BXL
AvT3mallRxC2w9je69AjV1Xcbz8J5VMLzWBd77UXHp0uGRQQCq2DvOswwf24xKrkBeSKA/YQSv9/
SUT/J3tM5NiZqLeWG1Tp09DA+JcPm2UUyZZMrhJktbt1FaqX5SRMT/euwh0QBJC+IUCEiDJgW2Se
FD9UrmPypD37Mkh6w/0wg70XiVLhW7R7UfN2X1buKWG6tcnLs/7CZCopj10ByK/Hz3Yd/IQCHE9g
b6mz43fI5m6IjrkLHC5nT4MsX8SFyG5wjfQX927Yx+RIzxPL78A8LOopOSUq8ssAkQB4+zGpMYp3
PGRKyVQrETkVqhuCI0fQkckGHXvdFd2CMzlC/lg/nIpws1+rYjcWnUgmjwSO/q2Hr1c+MQSPKu1J
gzJeLGagXkVJYmexFV2pG+XR0SKeN2Z088odcpX0Pa/PVtbqDePKLA9JguJaOxgma9l/QPmMGL4g
2toIpIAUwtO2FQLyDaLA7E3cwLaIF0pP7VDSsikWaRG3X/e+v6e0oye5Ml7fC++RjVRDq5VJrLtv
Cr5YIzk1HZMTNhdioMOWFyswSGhgZ0y4h6Z05926vEzIPDejQjxJ0WNH2H28V88yk1q5hZncJVlv
ONR1MEPkJUDwtSuLYiRniWLmWbirj37XcE2sU6YQRN7kx7cOl7mZcNtt8fis2ezvQDlBPo/ilamQ
Wy+Vj2N/EJ+j7eeFZZiHlXsZGsjZcMgnNawPIXwm3+bzd0XCpy0xMENQ30jRDuIol2excLW7aBzW
pO0nY8ch/34Xzmx5YERdIXstbR/plNMx2VUmpzc9xnvnyqvP+5EJ3QJRPyN5hL4r/7iHNsbusseU
H9pMTrGJjjvgq3ojW0S0+Ei35J3dzUik/9GomqC4KFwNwhEeHLrdEEPI1jTVUGu07yCsXQlcn/sR
YT7NjgUxCdJ3rR93kDaBoorIKDN38CTFU4QtwcoSerP+saUHmF+No/lGV2ZriruQ/GmCKf/NLoBy
ysTQRssF6D6WJsbxe5SzZ2SVYRWRbXXbM04daJBQkJCYI7KVLBTiBZoNgrMD5QZWny7y1+zb31Dd
QbZzRYB33M/OgWOpiXVjkf1cGjbwdfc2es5xrrd25HvxlfhZ/y7+BWwRU4WF809TnOisToXEp0Nu
vSvvpuZkwqSu2hHFrK3OeLsnXzXvRQlhxoTxVlL1ONGey+Lrj8xLL+ZE9FcAP/hWqq1CvBqnn8gM
PIYmUO0liqilla4c4hwkmKfpqwGdPoScv1DFWRo8CgiyXNPtD06AYyk+lz9HqAGkJ+VMamluRUc1
bN34oQOlr8gWCv8H1NK4VuayZAHmEBxLdAPHb++oDVKHhZ5FUzKM0R99KatXmXoCjOc0yMdVCJWl
s2Ry/0eV6D8VzcFC9nWe2f2ZXfOwIxxv/Gslg+o3FSe7DzMkjspH8v5dYc1lg6xux/k7Ybp/7wl8
RsNiAbbt9eGED7+TrNoqbHBmL39xfWKBLSDbUIY1cEsAITnoPNU9CESqLRvPZ6j9VGOhrFWsS779
Pcih2UjZFqq9yidG71hlzdgxSP1SsaS6XHwIpbN0ThjvnQzDKN1ydrr5OMfpBc/TtRp6zOL0/PbZ
LlUVe8IHFkXdCfMcPfLBI5Ade+nX976n/iL3L62xoZPLd/JzfypketEG+syNsil5cF7NE8ZNF5GS
rpJ/6NCmi0Qh/QmLdCDprRSYQuijxdUkLo8hCG8zkI1MYeV28OD0NcLh/LcCrovi4s8wgasuUYCy
eXLmeNjKKWyV5/rLY11l6bmNmqOTMeNcQuH5OxHDmEnaVQ2hstTYdOdh24az/gkzjfC9nWpYcgmn
vGGHdRU3m4t+HCKfM3xgMtnieTibLJodQgSziByO/kyd7nApbsInUZnlvAzXfhmmpkANsdgfezGY
4QFlqolOQVHMLGl9rgLUJLMj/2awopJv2oiEneiyXzqUfd02RSUyWQbRQn72GZ1b5TpcEwffzdxd
/KV5K/p5baZHOMBNyXzqy1cBhWQ+LtodCoDbB1v1Olslkng8xYBqGz0zEck55HjMqnw8QenJH4K1
IfVNZYvZbfl8KuQUlMR/L9W6P8fnG6sRJWyd3HsaI8N9gXwsIe+JnvdxMm61eCMJcA8SRlYXZ/+w
BKqAFHdLuu4IPC/rVwRMopy0pEO9eC6u/5bLQnxROtpDHBE5k8Xz75E2N0fsk5vEfg5/Csrpdno1
L+TzMXzVtu0Ztni+NZLoLT9gdi2kKgwaJTK9v+N30E3eK2/zJvPp731dVfgPxz9/+6Lt9DzxMdlX
s4NTTc3y0JqcK+/RUdSx1BpqQ2Gp8XwyzmHghl1Hjq113IiesMj1OzfiLBZr6t1/2PThK9rLdEnZ
aisRTcNXwwrTrrKuFlfNyNej+8h5lcU3YqC5+Tt/2+wOVbDMa779PWXy29q7nPncIEk+4n/7IdZj
wB07TtToDhMh9rESnx9bmcl1gmGGu8RkX1s2q2TnKV9leumzgV/ymW/irEcl/UWgRCSW/JpVbiS4
tZsSclFESGdunuLYwI7ORWY5UvuGFeRt/6mcOdpD6cNPkwimqRBjmQH3Hcagmd91//2X/NR155pQ
qawHqIsIna57x55N+yHvGAdRuE93XRJZe+THvxmw+55rvxrmphyZx7bzeTWJFENL8Q9rzE4zg4WM
ntw/9t1xN9eKzs+/XEhi8r/Dokvl70aE+1rUYq+GSNxGEKGRfySJBVfz03z2OxuFoyNjH7I3iDl9
D4zdIgtkW2tcxtGiKYRdaRFfO4BhPtm7o5RUpLaXIJl+9ciXZs4XjZl5ujX+4Lc5C/SA72p8NU7J
BtW1q0mofx6yCNqpZNeetDfsNJoEcI2tGjgN4B4iQUWS3826RAeJVzshE8A0hWj9FDWNq3U+mQ3b
0I4omrU2FNuKY3pwW2HYedPtN5t6TFwWEqwbsp/A3DVuwjrLXylS4/orfD4+iPmivUtdK10zng71
Ul4i0pZdyiQZYk71yCA7TU9X8/RI+fCWm7n43pUvzfffy+lj1OqDXj432EVKObGEckVE6YlrG2do
lQ1C7UR+zqLi1i2+ksqbrFBgIdhmep+uGx63meEGxlGMBrr+ws8uD8RY5TVVcWNunTmgyt91/dq/
Na/EwidpQbFvIqLRa07D2DRceGXFVIIE8tV/S9Px1aPUjtm2OsVJEWmIqkLAoS2N5YrTWcCTvu+s
gDFf99qnI/gN8802ndHA2B75pmzepqMpT8A50+iuNKWgEcodOA0126fxjHnXaKCioKKSfQLV9QTk
dyIKcKQp3RzQREV9BQYakRoX9/FvVMY8a5hW4Hr5AnLDbW3JCOg1bmpVZ7PmD/jxqqnkFJAXXQ62
voWs0h5lRVIY2NBziAcqvJH4lQ3vQXrMo20iObqkVqZGj8YCKoKu/BqI/I/nfWw22UtVOlrvMJZi
O43utRYCr8kcuCce/awd0tZxGqtbgc85LeRnCoUsiKiUph7N1kXLNm3P6d56conWVEyzpzO2tJiv
PlyfKgeAdJjUPYjeHkA6cj1dyp9HWTEEWX/Ko8iVQgekUJm+DH8xHcRmnU9mCwqX7Gj7u3qypukV
bMlaJPAxEJkAkoQB/hIRR5OPjN5U5UabUZvF8zmaWP1U6T+W7mupkSWLAugXKULevMqVvAOE4EUB
COS9K+nrZ2Xfiejpy3TTSKrKyjxnn23yjSS/zxnf6v7SrXVeMdAz2psGXQDLDhd1zqkpODOULz84
UjYkD4l+B8yU+r2+Xr/NHNSmvLQwC9AD8t9nM0ezAsiWvufOLMV+b6/zgCeHsbotW8mzLVcnFQap
38LX5c1m7By5cvjtONZPhrpEqFyy7Xwz4VyisoAAkFmJNiXIQe0pk1O5oV41cfFRBxln4qFsG3P0
Pjp2D4unn3llXSgOYvlSxC3Ie3Wh6OHK5rnWuSz59soF2YpuLwsM/Fj+KeQS+LrPl+H2ff63HD+5
nT3eBUSE+XX0GCb/XBOTJQzdyvoj2dkMpeBYpEDIZ3/6pfLNfx+Y07BxOgdV7uKXzskcBMx0Yt9w
rk8LoI2KNNLDgYE7K47Cd16dMa88D1Vq/NbzNfGeyaIK38f3oFnCe3+GA6Ek+f0RqGlzA+HCP35O
TzeH3HGv/zfX15HocQpNoa+D0mv6U1CvcpGBuud5Xj+09IM6Cc+09qcw21hGXVgOTb2Zg+u+Mbfd
kt7UdudGKtHlzXVhOvvUgcq9JIfs3RbR5tU9XC1qtvETw/3gRB1mN9cmVJPISXg4Ye6RdjHNRB7A
Xg38d150ZoG/Ujd12IN7yyDTfgIqPlor128YH4imYeURkaBD5s6tRIe+VnG6bGdHJGUlFDGncban
yg+1tGtcII1KGL21763csXE7VlXwXncbAhE9L6RWy/fj9y2wNByUMh2V4V5IzJSGk4V6okMVHzuf
LBBSebQl2wKn3Edks40VhXQ+/6nZfzOvXo10/lKfLoeGFnecw23ftDdXARXF/XQezTlw7T2KyiK7
HWnB5GQY2ltdWibdLM2EZ+qLCzaamuILShH3dVoaK2zVw425SZXPmnkhbfMcXHmzMD8h5Uoe9R3L
4Ocg+HIy/Ve17LI2zcdNaq1M7fEtOnUdR+/PHO/jYLgbNraP1XDB+pDBwvrPGBMP9/fZd9wcG5tI
Kz7yTqhgXFQmFzt1clCLOJ/1b3jnNM9B6XyvzHzDjumzQeK0luYKGWZ+rqaL+ySqsTuvequ7dAly
BijXedUqnWq3+4t7KL5eiHYaFUzGL4fHPnaqd+hLjfGCkGolvWOk9XWvYGSkG4vDEH3VXL+A/nwd
LjddPDQoutk1iaQvIAb7jEKzMc8P/9sZ9IwlkUaruHt+SXCg+neFk71ThqHAy+WHaH21GrjuIR6W
pjPzMrtM/86OnhBArARXWRU9poWg4tPOZFoqyofbBf6CZpZPI/7ep/rp/nJf09/s3uJnRH5Xvy8/
GWglevPODqAxWvxOvxSd02Gp5BFn1MyaCPb3LAcfDHlSrK/zneVtnH97iFUodnfFfqlDAYlUhXpU
vJX3DpBP+6PSDvWLDYzgabgDna7ozqKYqcrtWSsdK3DV1ciu/Qyd4NOhq20tNm7h6DRpj9lIPIPY
KVxZmM0oObK9Xb/nbCvgbYiH82BApZRfNbaok7/gUZIxSpj40ppS3hwWHF2aVx4HX6ZxMA/Sn+sg
zqjObyssKv3Echs9Lp2CgQWEUz7avDP9tjrd9ct1mK2d71XCtWvw4JbC810aTL+myRrOwAkHflFn
KFEyLcmXBV09QR98c4thN0oZVT4rfh2u/Pmq1K27/UjM2gMiNu/EO0LR5npbsV8duhp8c3fewxJv
OtkvGg9kSog3TfDu3mR+798lG0U4fPojLsJiCMUr6X+/FsF7qJ5FCq9kurpUU69DaxGW0mOY/wRw
DNzFtX2LPIVnn4NPsbdg5yXlfJBFCaOyhl6TVen9El2FPKYMbitsIKltzhgbhOW0iWibb2TyZY3K
EeqUdwqHgb4mwhnhyQKbPPdoEQ5XO5tYuNwrFtsSu28Ail73FRCATV2+DbrUTz9qq1IU/+wm9+Fj
ZDsw/qwdxoc/6QRHRjqf51dQOwLbWzwQ1JE7NpVR+fL9z1VydJ9uxjLIgFg/p8ZGY85ir3f8Bu6p
oPep1qLYh/ulh7lHfc9TnsnDT/HtOYAoK/LS1wq9m4t4XlT9w702GU83I2a2klFZ1I7vBtVzfqUa
Lgg8hZ/m0NqDHGbrpZ9HD46lbQ9bE7qgOKQSKtr2ZTvzU3e0hJfWQnvWw2j+0PvsG7vP23g+ELTe
OPnsX4K1PDw4LJcfBxPStgUPDXaZ2aPrRdVeqTJcCj3aqCz1ssAPRJX7F+RESJ9t5J6121h/p5pB
HB69naLjYGc1i9QNSkQDLo/dk70aMlnbGI+D07WSeLnrwxiIQKYK5Slse60mCfJZNQ5niew/H0lV
/qe7BsrQmqa/k7lG8Rrlfi/L7nZbWc/26066aiITcbv9B8UpbzkpFCuPXfX6ZerED8mn0rHqOgfT
Qhk5x8EwZSwQ4hDrcWTi/Y7AjCWSE+Bz9XLOzOegHUBP1IJv2XfFUv1JOpuvpxyL0FnszWNdC5Nh
BagBWg3gZxl7DOxQZSXBZf5PJV2y5SdXzRNOiFk89MxRFlLZMeU71yM0tooQlw82IRSnEjJztw+o
gN0Jmc5IZTMUYv9M4f82prxCngy+GlNzF+2SbSUxWqwjm+mWinj4LFZOinlRTib0j2Q1cCCK3e3X
HAtklEmXXZTzamgzgQAzgNglRjD7TQx1V13SqWckf2++AXyAYfYf0jycSiFa+9Y4b1k/syUzad01
bnMvYMAM50+3i+/84ih80SHg9atsz2TDczl1MrF8NeB+lreCbNsCnOe33vVdovkj9bYwQlWq51vK
zfW+cSh25i+BOHBoZbniHX2MYv5zE0t7rZxKtfWLl8T2xbrATVlVvFCwCTBGSsgudB8oaq7VGZ51
FjlL17GmxWGIemhBqxVDpYzCqLKiktLdSAkNEu7nOlo9oou5Jybu9f6XX3zI8jxtejgOm7cs9KwF
hS/NrNp9aDLMzhzsgPMCSnUSX2jJvNBVMZjOBWTAw2kYZHT0HAlNXQXGlwmvKvJ+q0uKXAT8Dr36
a5dohKyVeSuLoaHpRT5OpdpP1CvdIlgoXYMaJOLWMJeA8KaJ5R5lRu2VN1mLqfSktBkfflnrWEhA
FzT3JSvFx1tpMVjf8QhuWHjNQ6o9p+UmzMYV3QzzD66PHFbOL8fbAB6I0CaPtrRSHoGpfkvzYjUn
tC+F3mF+cMFHMYOzKsk0eKfIjXcKYpIiteWi+N4Qr5naC+4qMpD9se6Wz9mqdr20zxmCpHg2Vx47
VEJo3+aXKHq6bbjluO3BTACJ7tqHBaYWDVyW/b2+imt6loVpb/LVCpLtrMbG9Ct8sGGI69dScG+R
RGPFm33Cet90gZi58TqyCcNwebosRAYLq/VNyYqYWjN8vQOSx/T9PMvt+KUG2gx2G17cqiU+iXD6
pOCblw8/zrXdT3okp5fBCNAuXv8UC639pVIoTaZFROVRvp1tpLOdXHGwJFf5OSSEpOzejmlT7KYj
RoKbPXyg9lETKwUZzawPLZ/TJpZcvVPjFSrntl7eSQLd2iarm09BvLFKZP2R+ZpO+0WNezYYv4T8
OM/eGi85g5vRxKq6Mx6FoJgo3BkKHFsoOXg0TDwQLPF9D7XN/ZX79g37Iq7spuPCsuDZrdqc7omK
xS9xhNnRMrj7pHZ1wGwOP/XROhzq94T4oroNJ4H1umvmr+lygv4hOXrewmNAb2CMKLT0wFjJEVBf
bdrkpw1VzzHVUqQqOMFlin9cZ37OfFs9xL+2Z7c9CP8Vq0Zg3PIXVaodY7bkkPvTUL2pC3dUFleN
QwKIGtQCyxcQBuugWIq6Q5l0yEZ1MejonX6eMqxsC+34LfesUFa8I3Y60lW8xrsKmW3Ejg8MRcLA
/PXWLNy6loq91Bj6tB6vlr+Zu3lPY52sJiWChIDo6lwzlMelX/aSQcepBGfQQWpRmDcScQhpthEZ
Fx8X9RRrIGMSNXgobv/JWoAqoUS4hSnG0WGRCKkwmOoL+JvOyJiDlIbhQomFVSlQH29xbx40RnRR
81Vj7itLVp0mvfye6XP+eGYDf4PZ9o2OoZzuGDKiJ2D9OSzjQXA4wI8oVYu91Iwx/UJxb1MpxRM3
lY7CThb/OgwWb8lPhiwmdtlbO9MKhBkGcSCsJ3QxP4KPTH/RDlB1/ZsMBUwlHNla5WX90PXY5T8z
xfLnqbNun6ejXQN+fPle5itzbpfv3HlpDI+1191HYcKMGmqzBWcRbEW4iaEbGyOUe8RAZtDZMLEd
3iaq2n96L5dErsGtEzfrLKFuL1rLsVErdquxjMqfJb5ZKV84sX5svxSWDv0By4XisPAzL7FsPXxk
Oo/ujofnpn9wJEbeGDZ1+/wJdDwpP/0+yE2s/RNvy2Q3c26uEy8aeZqyeEKmXWioC2TALfAFebwv
P1m7erT+wf/oASgIUp/PbXMid86wamqqU3D6o6nlZrpqABPLk+koNUCV4HD4ch7mV/TPFQbJLYrV
/ckIs/zcll+5IyYLhiTUrdaIVAEyJ/v0MRyEAW2parQRqHNmt/8IMqRCtw/z39aCU3VtMdt/IWxr
KdgsFXNR9myMUwhk9XMISMzMsjIPrl0VzPDSPzl+j9ECUb67mmA1r7/mY1E7KDXaKm7pzTNv2USu
y2B46YkoZxJKm+plkKreQfrpcq5+/Mq2BKqLlXm0Nh0XXDjgMprR8c2/dz+ppglbMlBzim+GoF3D
zO2XK1rqT4eiiV88hOsR2Gz7lcWCo+JvXur3qfWiTucVYV4I27FIDh0iwiDxaz9LLYkvL3Do9dez
rlteNa2MU4dU9l7zzD/rN97p/cvkNOmCw3c/fPsAAHaSe4uOa3iPaxMLudSgMwm4VjpSmd4mO+bi
C37H4EhS+O723uVpbNqZLD/It6k/rYRr+JD8FIbM9QZ3j+649GLwOh1qDZTtAbKtgJKXzxrnUM6c
JW702Rp4J9tNDhdNEHJk+oloKjeGWwTEgZU1rcjn8RH8GDOvOXry9j4bKdmcLPt3G8NMACdKu8Yp
MQlgciBhyiTz/JEiwQbztW37yPeLS3vFMuGH8JA26pl/AMeBHaik2J+BEx0mlu0w2HwKARyh4C4i
FTIfoFLw2crN9o27xb9rHrORSVSY7nohGGQQKQXJok0HUZaWBoA7s60IDCUXV10zOyk0g+wJu6Mw
00g6phKvMa/qELFezWvUXnaxSVgE1GTicTfW4kNje4dnnGulH08ccD3pblcQ+xStmw4jH3jipo5F
BVz2IsojsLpTNpxDBhVPCO29aiM9zC6JSrFYIWhIzUQiGeCbV0MoPkwxcFWYHqYG6RG8ZPutcWWf
gaGqsxMjYEv75x0b3b6PcTk9xi3jskmvnmM6tx6Htl6MoahjzXNH2zIrUQsGb7nFcNq/D+Lh/VUe
FUeV9ThZ2V7q+7GnZv9HO1G/TcxNVuDg4aJ7rGN6Dw69vGftk2UEexenDdjt3Jr+gvWQYHqAvkHO
MlPtTt+2rZUJRl42TFw3N3y+WKGnjm5VS+FSkBw6RMFsPRCMfcGxUaL6db8oUQnLBgoAGOQh0B0j
Eov9eDE5NJ266Wj1ys+NPiZV2U/ud57GUN1E6JAeo9vHuX38dgvtEYREwC88mWEs/sXAUD5kWzI7
+9UuJlbhwz0MuVxkVXENYskiuPinFT0YAaKuII/J7XtfNFNccPuuvFdkSM7F5gFgt8tv//LDdWMh
KWjedvNP0q+2YWny13DECDByVWybBkXejjgodFzwVciiZ6UR7q0Zmsc3EMbJCN30UWnwR8ERKMDX
98BdBzdqGf190I1qo6x/jbwtWX1m6PfmW6iOg/mol7MQ+T5p5rpMEbF1gseNI9HP4PaJq3hsM6qy
PrHMZ/k3gAL3RccvI2hbOmVfxM3TS3kNxL6AFpj+rr9xw5GJbNLHRnGUG6wiO3CpqXmY9s4YBVan
TdE5Bi3/zluK5/dpD6HdEp3p7lhibMtj9H74xjLEA6K6MAjSE/VSAwy05ek9EFB5gS0+1DI9H6I4
giTNq+oUj+wqir3m5huFsIiPfemNqbHUhq/Impw8ETWuDZwjmJChFGlg7hOJbaeDLfHUWA3EtXl0
WeJpXVXeoC9ZlFmaqdI41Na6WhrN4NRXObbH17aSAHTMyWGA4FW3Q9V0V4lbTbcyu7bHPoq3JnPe
5mVJUlgsWocIINACs2S/jdM83Sh3xmgc9bA39u/otONSdZ8lJMd4CcEFL6U4oii5k2mKWFSuF4Of
FqQ58bEEfY5X8zqQvRnDgbvxvqJxGoNMN2+SEVsK4VgY43nyqG9n18GfN+6q6hXeyJq69xfYxuNH
3HxY4kg9w6sR6DEUJ+wupmSh4F3TgGs59UuS987bYz9w3qAWxoJt2ENLRq4qR3C6jfnN5u7vJvN+
fFi/yHdsNtq4YvEvbmO2oSK+BqnirksVgUk1VIKXmf81C3/59qZbCC1A4iX3AhdvLcggUSl5eFEo
sDFiOftATcwNuP95W+4fQgJ8WTVHMb0cxbPSRHwGk/vms0/vjQC1lEDcuHGZMyZ2j4BTZRVU9TAz
275V4039yJRiU2dsEFFSZEeSrw+1lGbz863UtM8jFfOJ2ZY4JVQcJcS4im/uYxZ8+V72biqX+mPZ
tD/ad5w80bPyBkwzpzp+IBPVhM5s7adqC/OhS8Shw2yO8wJehU7DvqZoGXpY7Sl2DoKGhKN0YNZp
ea+tZ5uG6miRDnN2lru3QoT3J/Pb75Rm5gewMhKkscdr7JKwS4Q2nBvLa+9N13wqkl81cmJdZI6T
zwsHVC0x5uKWly2Xqmtc52kKb7IKis6ShqUq2kKgAEGC2cP80rZ/jOfV58c803x+oGYhratyRmN8
co8YuiSKrFiw7/W3Z6LQ1GS9Pd4v3cNbWGTlx5l/WBvmYHfA7jq++6G3W9djjn8WUIVVcMYc/3Op
vMStf7dVr4H7qni0WV0erdRzgltZYtlwaDpS4w/dxfzl0kXA2bAL/r1hedcfIHP3xXH/uvFkUWoe
a0mDSmezzobiXKWI/k2XbLxFd47Cnn3xwRdD0785c6hs5Gf7+nHtgShWTNn0TCGKXRptYTCDe6CH
uHyFQWEWbswmmhbrQYMN0HdBCGoRzWvJb3vn22J4ksJgvi/ae+DieQtz38NRVznleK/Q5s4o8aV9
ZaSg9CR/25bxMpBrcgPb17jYGxs0eCPx/RWRbJynWr+0ocvXthwDt+9QQ9hq4dSLsubSgmNYeUOU
Lh6qmWeE/KkJS1TP9zojwVT9AQckkblQ+W1q+0KL7CKpKmaoJLiUQyNjyO9dt7XdhguN7W5oda1S
xFAGBh8+gEGiCUQiBRpbDSfAxfo2mD86e49d4WTGV2i97R7h5MivXvNkcC5Dwnix0OKTpkUmW7Dq
oB6PyLt+i5OTKe/TfHeHJJp+CxhQrjtG9TXfAC17U1kMumtvvxkae7yByJaCofThccum7N897sHC
YwBEuV2rsTzj5YySd/73tpNHRmL+Ag5Z3yOba07j+hinp68gxWW+VtwrzjjGSAiLghFXvo2Gd/ok
2WquxrcHNfHzDw3fBVGiASWcYbaw0uDl3s5YJtU3B1aBnYWHBU877Ay2pao+l+pLtVPoYHV8pd/d
t0tBfo0DZlUbAzIACHV0xj9NqE3xI/5Q/TgRXOIizcOx9uLTTd+5eVTSL5exxAgGoJaefsdYwr9w
VAPFfE2dj7z6lu6meypkD/ElSiIZz+tQHUTDpZXJCspnRWlEgILZcOwg0G2g2Wrup4VhvhZ/mDuq
ZpGpiTaP7Tm0DzOqUsib86qhwnafaDvDw8i1Q8me7RVm+Lih991z/7pE6U5I5IT1DpMjCMYFo48R
psVqkF6oLFrqk2QvhRMXoQA3il214JTUbQlgrBz/FEJFFpE3FEDQTm5yVNHGxbesFHLJEClo64pd
EJ5vdak8Bc6RefJFkA4p91FeA95azHkuG9qb08T0hulALdO/1N2WzzTqh+K5E/6MaUrz2jqFkiA1
eKyH7CwT6ALXVjJEP4v3aR5raS/n7aG4c74xVmMfcvu5VIOdleNjPvY9J6VkWq9QJHJVLTnIh5vO
KdE6ErUrHlB/jjXgxnge/ikB5d98fK3Nx95fk9+xQ7PvYycY7QXXsXXwJclm+8fv/XdyRK3eFzF4
rOQf5fymUQxEEC8+DO85p2y8hpxCSZnJIZjt24pZRWu+OpUkagUyILui96Bt51yUqzvJ9qcfpjMM
DQ00TlVl5EvREvSB01SW7UTdoqmt31lgkgTvcnI4cy+3n0yf5dT2z+zm2Tfa4aGmg3XxU02o/T+N
rtkx76Mw/wVMKJbjwRGAWXGmKuooz80qjriv+7pFmhoQeb7HfdESqbLQgHONr9Dm2UM1mTJaxOxR
CmPuGihlo6zhon4zVmhxp9DNsbh7BWzleans+iEw4mzC8yw/L5NcKdrxm1KGBcm3HnzFpEU3eXSI
vcevyBGJl+y5Q2WSFngCqIU+mGVZJ6uOc3oIsDs11lbaec2stZlMv+aOkIpTPcELj6P+ywpKWE6d
hNarrSWFhNz5+dfm1KQU7SKQ/BHCeB5erJR7qTeNdPK7/M88HSX6pb4+HVfp9qg/tMmP40+I+SDG
PKiQO6d9/4F4c07hzZ6b+3UzV2ziHYfO38QSZ5mrKwynvvpIJmpzEcrr5iVHajHio8M/CGNuMUqt
O/lCe7qsnDb9PVMIZgMN3BKSBsPBRibXl/oD8je6Mns5Xjrd47le/DOkL2U702jvyCHCElGU+0OJ
mOfFnjeALKvlqMSmaGw7WNjulKLduB8eikcrp5gy3T31kjHjSTEYVeabLHuSUYjeSEXbdCvxkm6Z
sbsOp07iUXfdMsXGTnAZFRAmXMwxEQdPPp0El5qrJg8zmYoeO4U5nKK+HecylSQej+yG6cuGz99T
eEA1navui53t56UJJ8HvQNkaUhy46HbTLebNsVtk7yW07fG+1hduk41U3GZ+Fi72vc2yKvXsscE6
MzVkfeVj7CIkkdWJ8wz/qSgtCNM8zoRU1vFcoaNDqZQurTBIzIXl6hWFKaJZJIeXiang7jSkQLwI
illN+8teusSbfHZYi1xoXzrZ6cuxd+oUo+lwKhWy8kgNOTVuQk330LxaEIemAZoRI2seIJAOlI6R
E9fkn2/WSdEs8I2q8N7Kf646gN5s6/r3vEaJn0KRrUIl/7aKVIV7SEznOaAzDNNXm0a6Jy62swx5
kBuIe/9OMWuhPyzQ4q53+9nE72ymZLUQf5L/NIQ/OyZuLydyS19w5nvxdvLxyECSrwNC7A8GKqyA
gulSz9GmNCWK7DEBwgS9tij1JXIEQ6zVE0GQZ1NrMa/BHudombmKEdRz3sIZgqrolmA61FKFAm9g
KNBu2ppSKFExDMFCTi9g3gsDLLUhLUUlu2tfTlXbw+pS+96mutlU9I2V8s2ap2fmF87ZNdNupXVl
WuzN/9wfa5zn3Wqwc0i6OzS4QqabUDR2TiobF9sRDuottVhNGHEhYce1+/hZD3klrl4dwdZVwk5O
/IvDyLwwlwskyEKpeRNJLv15bwRqvcikuLctvnyRt231VqWkQMUwFB+Bb+XmvKB+HKuIeWQoXkc+
UiGE3LBTZIN1amROzdUaM0SqQpnBRVZCbEW6EUf08k4V/s5eeV3d2sGu9cM7GPYY7T5McwVZXfJ/
pyWRTjuZiTLyhhJ0VstKrtTM0HFs677jcGPt+C9G9nb23zt1ePOWrkpOTbRWie5RqxA/6ufLCJ1K
jII3hWJFccMDBCx3jWATbmk8kQ90yPwuvxLzGlOWdMvzvIIRH7liAj8MruMJ0upKVkz8LpgmMfCj
JA0KJ8YiT5cXk1R7G+UkF6Ppnis45B/rQjODpEEawFK7nXvPVrJje/T3+eNUK3m12uNjUf3JDzbv
p30rueukMR/Ho4PpqYVEOselC1midWsnvqT19veDfFsmJPTuddrntJ0rP2a5eISTWV1UDUqqP5f3
nzwvIM7fwxLgpXVx+MOmj61U8fMq23gaN6/p5uIebRhiHfvXTXMN7D53s0hzVfmUo3W+flq/PeJi
9fqsZbJ/J89MnP19Goin2Wa28vbup8MtXahemPGC38z4FlfNfOCSuQiL2hMNdL/HwwNqTWurzN95
+s7wK1Gg/NyPi2xPXPMrRvAsITRzGc17Msf2YwLug4Q/0NapMR+bxzzYh5mzJ37O6Y9wpOBYXqBL
fOpMabLmr3BaFUlIcTrV56nX7YOJHNvOcX4bQobIg+7J4XbRL8wBNSPinBLZBZqZAPRp+T46vJzX
tXvXRdnlvOehokfFg4BxF0s4XzYNmp/3wLhDWduohl7O7d2EJ1j2U0nxzNZ2P6pZKA+jFm20x+iZ
rsalvhChabbOKfBSaC7nXTA0AH/noL9FSCkFKWbYmEHh7pBRES18CrWhAJyk1V3J5BvQ77ODoMgX
HnpUEVGXloYIUHo/XUxYqptFxC+UzvXOVOa+bkkSEn6p0C0B7pedf5wtzfUi0Urv2lzZToU36e7a
b48vhHpbA2vut0zKolwhwtnBC12E02r6tmIcd3I4NqzrTKpDTnUJ5dXi1+g9m20TqXm39BzXf7Fd
uews++TcFl3S4ytmkdJoGfRA8EIyykwxAjwWpz0HPeQhEGkNbtyf3KRuH7JFyGWSGdpa8PbMBLXL
vAdN50FUaJC/Sk2exxWY4HyEl3Mdl4yIert09ftW7WNbtJ2FFSfxZ1ztY7om/0wMUOE6gI/csTrt
htpq9nobSEQXUXjhXZj2XU5nYSzfrXsD5JtrInjmyn9k7fb2UqDb3j5S/VSp3N512hyabF/lVecu
NDbgwwkODnCeS3bG6MC+rVgj2enH1fOhXfoJPsqkTMemWh0SO6/q4tlynF5mmwqiTOCGJdEMybED
26AKzmrfIbU66jZFToYAf1oLvCFoJawX5vO6BweWH6vWjuWAxMqykVh1fKu6j0lgVsuTdvzqLwYu
Rv9RK/U9B/txX8DrrgwgZ0HO4REgOc5HYzHXpFY8DX841307LBrQ+9rHgqUIsWTtz8bvG6lgQ2/2
aBuOtsDmytzNJPtZcIpgCIknvdaU8u3lV/jd4ezkNufw8t+p12W4U7VzhfPQwrs+9cVqv6qZMvVm
PG8vZvNRf/N6q1qy5kj/PF1vpe6Zf6/zP0JlXDVc/+ynZqDr9bY1s4dNNZ60RXLxZa+0hactKvty
8lDJreu36lhZUisOx/lhO1yXQrl9q7bz0TlXZzvRnvfa8SS8yfBd3kw1fARlr71yQ1kdzvfZ9G36
m9B4PRQdvHof5f6h2Te5mQ7H4Z9eJtqpWdJbO9Z8bK/opXwRmFaQcMBWXIeRtMZyp9AkPb+KHNUD
lPamYyj0Cy/7cngL6ubwH+/HO9w0fe3dbjrZQ6VAtuRjdn2qyGFtmlWeFT+X1A1lXeKje182TbXY
tlZugnDbyeVrmO86wXuHu4xuOuhmvKsffk6TjGrAW7JR9m/nxmTZMwD1mRdaFu4jMh47BU2bpVvK
mPe4/Ay9+11bkRw5Pk/9ZMUf5NnIll9hhP7ef/wqtoCDFg7Do4lS05VAKvf+QFVKLLaInfH1zz6U
3lZf4eMmlX8y12unHzvE2kfjbTwJJeju2VP+Te4tyXPsbnAcLf/wFICKNNDMTIBC4Xn49+v/XwRw
G1xKPKMW0hSUYx+UwVJ+eOEoXgyALkegm6cJd16BBXzgqK/y2zU98N/zshEB22FG9wZgldmqgz3x
3x1x//YoGEPvEzXlB206Qzc5jwrTVns7Vud+FGZ/h9904+8tURUHAFeqtu7lNw+F4vn3+eHq/yB8
QLGrfqJ7Ot1GyVY+aqsm2iCX+r1lCDOt5aqz9uKt9LF+qVGT1r5MuiKQk5Rin8l1tDINUz5Btn//
/9CFZttQ2DUpVv5482D0SmErWyunerCxOkwmY1lJkGbrP3yyRfM0cV2f9TD0LiuVKg0cLHZMF3Eo
QF9ghkYdf4sj0l+J4VkhhKkNs58zJ5BnYHRMV/7egEWDTBNbCdWeoNkUpatjH61QJV3um8GUlflo
jYeA2x+QNtjFhc+5AASXRh+XOnAhV19+eQjvLbulaa9JopPx2gQz40krD4KYyBaS+Unfq/10qx/P
GYVVVKTPOknG2NQs3J5NMzxk4YP5SvzQxKPz3+PnL7PRv79UmHq2PGOeH3+6HY8dDzZDR4rd8Nv1
0h2JLeU1bE1KwsUDjY7l13N52X6VTaEA/iy0Y7QBfDjaujbM3k6rk/4KY95l1Pnt/BQ/Mg3c0O7C
4YKTgEdStjcXy3E5J9zY743PuR+098zsK0WEiaYqiG2cZ3uQbfXPqLADSdy1+r7SP3bvUSJbub3S
CqxpwmBT7/3poL+BKpRTVa5JtHd5DFZLFJ44jxSSccdWFIV0YpmbGVTXafl1ju5epUBTb9urDrla
eFQz9cWHpNQrfZo/XJG1qW9UVv5G3vY49SMjU+vXz7a+HRXLUT/R77Pxd4xdK+6X4sDOb/80BDf2
BSRGz83H1nQ967XDrrni7nKpY2FYieEezd2eRkgttpUZiF6xB/xp2MJmydbMXuRP/MHmHKoIt6/0
Yms6PHv/3Vjr91IXowlmCrvqLOzQFlHKygzv4t/Nb5uEiRD3f8IPAhTDI66i7kIXk0++Ipabg5d3
E/turnqv5Lad/K06xGHJN9GICv0sPtaPc+HeEiCIpus9hi14O3ZmG7bPF122I/oAr597mRi1X40t
fCiZg+frG5LG/P8fPf/v7DMwxC/HSTm3QGPW8MR7dfY4y8KSo2aVuS7UGMuusjRFXdeEGJ8u5QFf
7de4HJGAV6bVaBvJNS2XnJBW08niKlXm5YGiwP927X0UHabV+rws2zjZPfmz9NdWjN1NEXPa1r8T
72eL7D3Xe0YfA6Ou7nK4PYv6VTYrh5RAKhFJnVNuvNNQktjQIRzrfW2NQZJdDI+0EV6ecKYvQ9uk
9fNgdtBm7i1DxxNzq4q0kF6NsGH7TFD3NPvXMbeLcZZVvfIaOP+H8/cafnZuQjabf9QEk44p+9ql
flsQqQjKT8CTjf8e6KEZbVvTN6cmG2u5dGu7bXGGoD/art+JAW1Q+uTOdCxeOly3NYrY2kcp398u
/UJd9lbN62Inxz/b8XJZ8cJ1dIxwdP37eGzzXuNqeNb78KO+wrCefX4eryMq+GVvcrE1oCAVKkmm
Um+PSgPNqa/vcEiE2de9nGVxoU4qN2I7FXR+FNPupPq3agiArWY43FcVFkSJ6PpwsPHhEiEqg2+o
uRfkFTri33mCmqtCF5iUacybopaQOaNxQcP4U+dCYLc9ayaI0i+ylWnCvxN08OIIfqUQj7x1Ld4y
DrDE62KWC4/87nU1CKhMoQqPUuyda1O7rFb1IXBk4tnbdBwdzMKZITUT/c0gTetchbktPVO0kPPS
u16Wk/4w81p4PRl3qjAVnGSwlH5b2VFRrq8av6BliciOUot6AhHy7X4g0wFuiR4XB145feskqsfK
5SVXJ/rN1T4X7KP6u/oGB/gtXSLkrEy5gnSZ2TSWrXl52Tp3j7hbDBYywjIbrFPpoZo7vZJQ1l5+
9yepNw1a9jROqGrHUIUArP7zW1ZJ1UKcgMPdlb45WUBDTbQlvHBv+HCNJL6m921OkjUL/XZpaWAg
FH1QLZ0dUjsOjdiomsJ8rKF3KNg92jlbh1PERQv7SZAn4f+w2MWT+Fd8d/6238aqGaLP1jrfbkM6
N6gcWpvkQHdyTkVQkkJ50n5OxuH/YKA886vyQ2MbAA9+PmnDnvY9tiylHBMlnpqbweV13khXsJo2
nGVQNsZxNa4WpmXEv22PyMhRKIX2r97ltann6KwLIiaKj1CcgUkcaYHJgk9Qfjwr16/7slKo2+Bv
s/31ByjILx96x5oztahhEMVVpuQUQ7n6a3frIbdZK5WEUE3iejzBMBLora6HTmzXzY1eSiSzBvlZ
7u+q+2GhVIdkLPRhlfvvqr9zfxeVm6QJVOl2Oj/Zjm6dBKrI6VIDMcH4nCTTIdCRAb+w5sPr+Ws9
si9V96PFXIACLLP49yCIWaCFvx2LYroZiLMhPQUoZpqKPKWZRAua+/Cw3DolnKfaotLV+RpkOElv
jSUXCOnXx27WmbusJQnM6tDc8hoLrJ+Z+hjV13hXnq5lnIZ/c+GvUr3yPAW4wpwGy5EcibEH/Z7+
UPkoOeuf00ifMt80PvOtDZCMP1K5mG6pfC+XCZwN/Q7E4LxKWETZzK5ByOKBcilZmK3XravhiVVZ
N26Xxuz5M1WB1+erUmz3f3IKDeXPKTC8C1XNlRXsmw7BsXY1dPHTZxOy17pTLW4r9URf2EE62j4r
qWsQ50FZ6SjTQrNbjvhUiMDOqQfsd48ikO/P8T7DW0XYCcWbYzvxollvB9s1PdmpimP359Arvinb
qD6Lpiw3XjJL7+TGLO8n9QMbyQ/vCtAmq7lHYrBrBvR5qACmkhnaNrJRXIyuf4/KZPqZv4xInKeG
7eIVeolJP/kXwpf/tukoU2jEkOPBrQPEM6RY9/JR+u8YQqUUDoEemOm3ceiKn0FiWscXAqkK9fQF
gyX52TpWHkvRBqpTgOTesB8Z1SUr+2/mhpTY2ZEhbI3RPTnzoqpsSdXno8tp2MUJmhSHsqtXjVID
AYODb+BJOxkIEHkgzmT0DPg0hjFbon37Sdvh8tGmUxyuFdqFH2jPhIo5KGwJnFMieY+vPkoqV0td
WuIi7EOvXNBaObZVDYtoM4MK1FHvkpX7yOyk0veRakYMz/Kcwmxb/SxNnLvJ8SR0PdMDl8KOju3T
056CotfMjqZxv/TSPdYmCIHXfS+VUTUXJtdYKmYzlHHP+nKUxSNfNw7eSOHnfySd2Xai2haGn4gx
aKS7RXrBPsbkhpFORAUBAcGn39+qPU5VTu1KSpFmrTn/+Te3tXXbPYB0/jns+zNvWBkzBxraHetJ
OF1hDb+ZFWUNbXovWxwsTzFLcA6itVDKf4gsMKK+JayEzTbFqGEWdUzk2f2vG/tbcVbDOosfS3U+
neok/6I7bOkS2BbYtkJj0T2c9s1YCuKo5hzOCZkrnTCsMJh+iSalPPViD4FCm5/UT0KWGVBteQRo
PndkznsHvkMNdcVLeXDSJ/kZmDpMOKgQcc4jCHEbP2H2uQtUDCZbx2a2+WyWL8wfRAFKAX9lzWZo
QeEKdYymbz7kyWO+n1XsSeELm6eXR2rbvMFMzTVOYDw+CYiQe1aAR5vXO2wWZtteFgEKlnPJdjN4
gXxIiI5cD+8abAf2qcbZRmM4vPNFCWfw9Zh5VXOSPhYdhl0h9epb/5ZvBmQhY5x9zMYgWxepWH7M
bD5MW8Dp5q2IJ/hPQNhkjGOeg9BCdvZwbaP+M4NzagTl5OoseZrbbPNZfPmwWWIoEkkB5/MXXs+T
59dE5iQSprcvaN2c1/pB+6BDMjZwzRWV9pJSKpPeGZDVwADVHpf94HOql5eX/4IDC3sJHTJaky8N
Ygl/A0RrB4UWs8ICMBJpp8YTd3xbft5b9pb/X7CEvMrOiRpNzY+s4UKW5uo/RL7gVRLxxjAnm+eX
bYYDtSbMm9JYMEt9HbmI9G1MJsiEZy1V+sC2MwfYm2h4eJJ1xP7F2OGBdPGL9B3WGgby8AOb/Tfb
GoO4nGXjA0IGYwtiYp47fTVYNM3s1Wzx/Ykm/Jj2nUqU6nTe2pJPMcmcSlPgYCO5z7e8PputyShd
6ucmcV4K85Sj2sw11Uk3qCMhjWox99Pmtq6bfYMbRY11wZX4HhKXlB/zEYPmETmnItqXclgicXmg
ntvsN5/aCqSy2rNbLKJbUv1MW4bbmdfS50PhDi85JgvX5Q3NAfcgqjuBv7Eb2BHF2+uoQp6iHqaP
YVFGKjvfcwfL4Ug82pwVDN4ARW8ioXBmQUt70YTAUab2P0cHBrkCbTyjBL75NmaraowHeMKwJ/fV
uZYF2DnUAfJEQxR5KHyzgL8jT4mTwgkKLvTucjgtug+k3cxZPqG9pp3bg63kPm6Ex1w4pBZnx73u
gExCoAI3ByjY2gttweD4isq9x1ILknO+rX4RTM9b6rfFSIg0bPZSFgTnljQz0NgZEZUYju3uwcyY
F874LS0zgCeYMTATFlTjuRI+DtrZbZb2kYUDxtDpjk1W5vAMoM4vcWCbHx8H/UhFBypE1cLkoDkw
dKYtQCcnE8oo7aB1zUQ2lxFwvVAlrqBY5R7YOvMmNdYdGKdhX2GeXh5EEghcMPgCUyxRturQ6tCA
gFE9XaNajuofM0DvehdrExpuNsKXjZc7cSuE7LDo/4jdkrQQLp6+qghRQ0RPD6gLhxPyuHl/gr7G
FdgrSkWJACJPDFzd7scel7ekKSJA//pYnvieUE0jxpN8akio5AbPxMUCe5HIiP69Fu89UgKAdBOU
hv3t1CUsiYIXTGUMlP+O+ubics1W+schf4elwBH0Jve24HYA1bTmVwF1CkgyP9VupST6npQgiH/E
l2m7EeqCHJDRJ2CTBI4Kwerq0sI37VMXxuv4sKufvOJgxypLYOuTUqfBgflnk42xG7dVd4BArulA
YSJKZq1u2LUPdMbniO/ChJC37AV6N38g+8PwNwXFhsDnQDm/VmsGBuhu6PyL3ncJSkAQlzDNsFAy
sji3AlZnLWAOg/IKFZNJMAUPR4QVwriaARnZi3FtlwlMaqWnZ5ltDQ/zORwCPH2PauD4jzwBNmK9
UTjk3R9KcE6R6gPP3YgNxEwbm2AcxuJq/UoUUrwmohlpynSWCX31wBIAht6bfKOzow4a3ZTaWgE8
Z5cXlRXlafUhv7Eyiz3lUrgsKdy1OM2wklkVcRyQzfx2zwoLkXJtBMy2rJQBE7vYF3IUiKOuxood
sn6+CGQFrDni8xgwCG8d91ONU6ITvXThYwzVIF9CWVx6VyUo+qtHUg7Dep3USP6BvuMWhVHFWs5x
sisKtzuH+7lmysVdSDNDz0FPeMxDtoTojhPfw33pcObvS5oF/6K8QyGgI2LSQWnMr1ILAhWHJv2D
N/6la7eCJx0nc0mEITnjPrjlLsqgRK9pxcCbgJomwh7Ns2vFAAYPp25TJuJH9B/z9LxvRHeFUgT4
yL0fNDWxyaJ8nhjyHpUV0ZZeeciXzQ1EktSezXHwuWUfMa4Y2ANjX0C5LGrBGQG1KoCp4suHeli8
/MeJTUh1y62JJsMSJkGssysJ4OwaXeH9qmJEyXFK1rdJvdSsmlsogU/jgczSgj9NH4jS+AI1rvIm
atWB+VAvdD6yd0fmrxFoYULT4jzKFbOdOxerWuAfskPlPLU8h+fIvjJADNQJ69KngCc9UCpxPVZM
DRuGS+iTfXp/huUGsz+TsCz+d4kyPBfYALEiGpcr+lrELKP41JYtnuP6p4erWBOJxKBQDQDXGA4C
tXNx6c9gsK6mbedPxOvxWNy9VfehNCEma7o6JxxKkl1OFGWTgWOx0159FOTzc9KJ6N3hvmnqwGQJ
UxLM+IRIWaUmFUlcKOBvR6w96XSFLyxgXn7i8YXZlIuArGlT57LHOxg3j2XArulgZH/aEJpkGh4V
M7xfnlO4BmjpWLUWdwQQkN+N0Kz2PP24TQBgYfjB8fNUzmjwGB9By+MVYdBf0PDTfkxrllXOQ6GT
Or34Lr0ttWhyfrkDhHp7+/ggr7zxX8tzuzMGz7b8LEqsyM4pw5zsGal/z4BXaTx9cbt+rPILhq9z
6zDKJBDN/VdC4viAmVBw/rhvNV+adimGPN2vYvv2u/GHHaI+0FpzrwOHgcnuMf4RdBeGqtte8syf
kabxwI1NwX0ymh+eZoa2XGJAPSPARNHeUco2dDZsRYxwrOFLnlYZlk3pGfgMX75HYpsBlRvnvrym
pBbhdLs9ZfNwg6yGPOm5CJ954BslTijsusNCwpQauk/hPZER8exC6xg0r4uy4HGNyiX1HOtFr5Eo
x1E42JPBYFpKtsNyQ99gRUxdWSsoF+Ak0FZw5FiopY/bDtOiffZ5i4A76KOQL4FCwKk+zzef7GhQ
6KoPprk5bC84eS137lP+aN0VWyJUr4UBOyS+iuca01i5DB6X94uQV6GlZOSmrVa3LC5mR7AP00nh
YeAqDtZL35GjQHhvhW4fOIkZMG/oM6OH/EUANtMwPz1kqUrOKTsuextP/QUvVlYXI9R2IL48V+DU
q5Je/XePEOTInEkYldTzFSKazeeFtQq1DTNZEaCJDB8+IbWLJ6P6Zyfn2pQKUSj+oLiQmPDRXslS
cjbf6GuQFS/+ZRThC3ff8OtM3g3MlE+MBflQBgy26+GJcoyZM3uUiREcSKGufyssuWK/YuSqG/Tc
Hv4oZOsxvcXp/YEBrdjFNyLzNju9ovTptfsXyxZplYSh4X6COIom9BKxg3n5STnDjvDF1IrFvfX2
FIF2iEvb+6qXAzsEPb+wroKhk9iHa9oDg1qP8JCztr1edvyN/MleKsEylf5ZbeLlycP3OjK+dO2j
TQMxulYwuC1+quYKYsqXHHM16MV512esBiymwd1TP4mWzjwCXmGj3SBY2+xZZSz6IGudb8Bdz7Xb
P/f1L10FDwd4ZI1Xx0xkxnSrHCmr5VS7mhjSD9rYx2zXXAMnn/atFVeP4AqKgOL8jm8q4PUdFdtE
pyIjT+6sb1vfGnUZiVtVYuzWPKBfI58EoJxVvxk2ZsciW5fjqrxsGHY/ZVrBkF3MzZ6fdRtBudHm
Leyvmz/BjCNssEjOCC5T5by9Eaq57hA51fWKLloZd+wiDZJ59YO1FYFmDTSJ3PaiOgo2sSfut5xF
TaLuM3foxKgb+xcEUmI16U94oF5zGguEqOMTr7EHKDG8OXsJVa1WkuEIHQgEsqpXOkWRrGFY9KHM
cGyPDYBxuEs8yvkiK2Ob8lfyqi5OW86eCTnwRV1bfh1H3JkBRFz93/NsCOiFIGZO8BHIBLUhpq5Z
3H/dMK4VbJrBpSGY4lkgQw8Dpb7NAfE4jTwDLpCN6YDG6OP780Ci4leLkmggUAZbYDBDQF5HYoAE
3WQ2l36A2aH6Cc82EdZY0mWPkJWwQJl8VjjS+4Yj94waQzkRDz2zgKA5EVrNAuKxQsESSwrJuxrH
+3ZY90xO4HcseXf5FTXKxwuyAbRDyDf3bG10X0yFUaQwos/vS7FTkhWJBwSv0Xw+USO98ZQE9REX
OyPWfl+7DF6Nhq1h2RTzm4JZ0h5bDwN2apWgoEKvfCEg4M5Dw5QZs4jDK9Hcf3I4i0tJGKvmP7+Y
3l36SP7LwXXWjBqI5WT1oxu6ROg0xecpDxoInb6qs/gGFcu67M5qwhz0wgMgA6SAg6SqsJLnKHSo
qagaFFwnVjZgEWBrUNeu8fRuNQPYIYYldfttRlHpWRhPVbjKmIthBp3bvVE8XzGq+jYvqwv6gB5O
QeNyLapf5eX3ZJ6D7bMBzv6oWyx133WNq8wKMbeh3lIBGRYIP5i6hTieUjmfHvQAJlZ25+2Ak2jv
VUUNkkg/purlnLJFVfZUKAog4y2Be9DoC1vBLvsnSxm5sy/DkGYvf8JVVrsvuXi3nmBmuJgwsLvj
EojDBhxCZfaTg9t207Kg3oX0/4rOzUYrpHCGZU7+ZbEcCt4i16uGG+5nPEb9tGp5P3VftHcIHRYh
Bx0eCAQGuWACcBZzObqqm7RZQtAD9/68/PYHJqyzHHAGpfWqRj5n+fgj2PuC8z8lI/5xP90l6VS0
RNqfzKfDyu9K9XglQ8l+f9UgS3dsoTpMQvgYHVCbCUggMqdkOGBAnBR7fUEt3NcLqCbMVFegtZeL
2KfVT6opfErolX7U05Pz/FtYcJWImy24ehR62kHN2ail0ZvqwsUDQNvdqTg4fVLhCiTAdrL7OlM2
zB76hz903gCPHKFWpI10nZGeU82aPzK6CMYW0xNQwdqI9kJHVjXzNItOBOwzW1XVqmtS4dak7CQf
y+myiMBBG6jznwImSF+Mu17HlgxxCE/P59Y+0qtQR8nMlgf3SGdwxu3p5g5HduDcpPqg3qdgkMbz
opKimamE+KwZm9F+RjB4asbLMNRM/0xtNfGvO32OFqEZDhgWVxTbj/GyGj9eLK+l/GbjWYr/Zv+0
5w8wguJbUG+09TVHT872PGJDez5k/cEQ+q9FVywwFp8Bg1jt6I1YScDn6yBTZ9cljCrieHX0zM+k
g/nAj5psM4ILrf1qrTyfjAdJbND/uydSP2HMRN1LmQs9hHgtyjM5hY6s0ke8UX8m5rHen3fZb/bb
4DLwqj0dx3yK5rMYwIHyoSiBMIIhxduoesA2xrxq31HrjNBT0BER0zmjq2Fq/Ljs+lnSbdo3zCvQ
gRyEJKE5VWcP+jLTA3rMqdccoGcrLG+hDF18ZEjRxx0eUe24mEExdIgDvl/fmR/zXFKUte7LDE1m
dNVfYS812Lz3X5jho8921x0hCs3whBB6eSYEaMLih76gLq4BV4l2T7SViuXhWT08mm+1TfpqfVVi
SfmdJgDGOUgGH4zAeyFfeawbe4ElYdfvlS5thCzXn6FmaMl/SbgJuM1rFpxaCgZ4yXSh1yopFdal
/OHTu/ckGNxrLKSoKYzpm+r0kc3c9nUOLXshm77KIBLtxuXhc0WueFScTRu5yIXjvl43kr1Fngp9
zsH8IRlzBuuzgCsqhaMFilphQz4v/xeZFcFwYdp2hqGHNLYKSd5RvyhA0YxyNeCTaB+Gjo/zb5kJ
c3FU5VfA/PtZEwb5JHga9BNTsepA604P/emj4ulAwZYQAM7+k8/PjfirFUv9RWyJ7doyDhJ4FG75
gs90xfEKr7kxIRFVqYBqVvfbEWN/FFw4p3BEbKBQ9M5IK+b4vLz0ObcoTgoUfNKDJNjg2uxuyiK7
QlA2E71bodMmm7dnFAl5PA9YxIkRlv0n5s4W1v9p/zio5Y5eBV+eKFMXyDGmy/Ilb+EsD4anYrAO
Ko0wVONDJzzQPf4JdN7Pp/P4okaoHpE6vy77A3/Oq50sf3Iz0rCwjt5uPgnHzxPTPahuL/jOZFZj
Ta8v7h30saZwF1Q0jJiQNJ5ZMBU0CxfuMfrymEmMvWMQAs5VJZBWPzHvEXaGw09FgyhvlJ0puge+
Kcc6nbyNSR7TlZWEKyPq9hudQQaKlP21PyL2p/WFaoectjdlp25m6RQQdtUCv0ggkOQhhNNG3xfv
xfdsqe3VVPwomED8AjJ4o/Cy0joRpTYbSn1kQUU2eo5yGFftkfYU+iIxyLGRnhP4R5hH2KEU9jET
H+aTCMJVZjsYRi7QLO1UfpBP+Dn8jD8YhO4InYxNI5rQOuWHicMB6uTN+Wr6YEzpa/eIMdOMWyRE
SBlAuGQCMPhPLXris7GwE+1Xxfa4XCjY5j6pORbyFucQZrPQMxksqdt7aGy5ixc28uotcAqRj9dv
jsnH3+biPBbn9JwaS5E3SipTwshetOB20hE91wiZ01Zb65EemQTO5ZavQbgSSJeQMUgLinrGjVok
hejKzsEvhldkG37o+5Efow9HRPKp7OBRJRWAy2Ut0jmnGJLxoQirvRFfl8AwSAnS/EvAx2L+VRNs
X//iTEmq5usI+3XfRhah9SOdBFNSaUVo03qMnkHF/N7+JvYSJygczvvtNRyTDrfj215QEeAXvOZ5
iKQfFJfZ3wA4LagLeOddGQ6fsQ1pDlgK7B8nGjSqEaRiG3NFGy3t5JgpeZfQz9YJqFebANPuaDLB
dzkqeEX4IpMKTVFqr66QNaB6n7gniBNn/hjDcqiO3FIxAddcSfoD4SoCWXPEnsASzsvnyNzVibLG
XQpZEyPQ7EOvaMfs7XX46Dx5CKUZzvv+g/LcQH6NUWzp2RtrdY3kVRkpcR4VySvIE2MlxQ/+G2ho
9UjPKyRaCykFGUrqZYP9+XkppeInpbdpZeDBMx+3OFx6d8qCkOFUMG5umENEs8hc3t/KtEzzVE/N
VEJtFgy8C9kkEfZoiyyZRUaSR/3xznMa67EWS+hsPT2+rq/r9ms8lREiqn2+LvYmFMH9PerFLNi5
RuevCVvLlbEqE20zxteoo1P+eR6LaGS+SrGYjPHlcDsUkb7RAwaA/DZ250Oe5In9djnJq8dRS6vF
baF8PvyOfmP51Dj8G9W6d1vgY7uk63wbwyxqF3Z6TyR+35PhVDB6A/b8ahLO17478bL/zl2NGp4f
eMUzOppknE9H9ac7PZC0bK6IXJ3peDu0JwRBSb4vKIEP2Y6ZvH9eavjIHMbYTqXPMpmteqaLq9lO
CZTNKyg4WmUj7+TVC2/OOwDWdvp9rvsPTvWZnO6ttswSDS8hcbzsKkt1rUbWv2v42iicFzN9/Nxt
5+Hnkbp68Yqch9Fjx6sW8A23WaKurd86ROK+laOGsgQzpi2GslG9mBBVQv+TluZS9wqQjmJRhNqR
gT3FGEqfPWsvReyyjYptl0g41giLmJYc26jGIIMpRxfBmfP1ZOZlFnKkcT1LRZAvPby2h0MZIk1S
ohFjD7TBODek8O1TGdDaphtXINE06R1VbTx8DwtqNZmPlvnZrxVlH2WaRdJWWnJno37iDuUexW91
J23HxRiW/+65+5u0vOKpxqQ5Lf+kbba+vjHVHN5Nyx8WUDfeAeDGkGFlwbw0/8xjZXH/KzYjWtvo
hcThPr++Wbi3AU6lvAr/Pi3euu+Ow3l9j2ED5YxKkXfjmxbp704WGR9AX/DcpK29xeGTO3+ANyQt
jX9/Vt7RtcUjHkELDcrZNTWXA/YETwp4xwQF5hXWCJ9J3C08xrwhhn2Rls6iHOXPxcedzM33E8D6
+pY7BpPi4zh/V0Jsg/GOZjZQ+ln8/Mogy8AA/kcHsuLJK/iBdt0srQ2t/0D/cBAbWyl4asW2Wjdf
5ZKW2N5V7Irm7nFAV8D0HUlMWnARtDCLbR9XtFgPxccV51paDov2nQgS+aNxZ7v+iDmGBtqJ0er8
+bGuvmUYs+vM5670DJcR7E3kcmP0QIgjAOhs05+Kbb0fo2Z+xQoqn+ebf+w78ErHAPhqPLa+G2vJ
09F24I5fJrpPuApvxYmMEjbeG+yC4sQOtry/P1jrhL0OzizZUvrIV/J3G6iLx84ihKFZDSlm1jt1
8QzV7wqZuryYLSQWGZ3QhLt/3SE5idTUYCMG1Iu52xmkaascCLWLHmwOeVitjZiGCE7MV75FLLFk
tFEub9DTbvvmC/LVyNIFCJUveY2NjMDwyOy1OQgQin+0pI+YcHbFDFlMPSCYMlRmJadcArhPXouX
gJNwCsVsVhNUpCyuIiGWZH7IPOZYd14WcDSCHAgNpU2wsnWbAzBoSndaR+7nZV9HVOKoDWMAT4Q8
7FawoDKn3kPF5AWD2elxgBCGOxMEhOcbgsgsgFfDawLP+MyK50gS2I0uZFKId51OCGunE+grzHna
bAzloLMC5O962rNTcbhEhyduFXxmqBvITibnc2CCB0YCwMCCgN8cXV4iQMDXzwDfsT+xMQYG8n2n
DBGakqzkaN9TSo8PM6Dbf7Zsx1kAgw0CmAtZmMlMvoWk9fL5E6eSrnkpAAmRlseIiBHxOks5JCb+
CVR3R1qZK3ZSlGwnTjgj1OKLAuAW8QVOGDxJOGC8NGNapiazkzAsZysSTNj+oMtLLL/gxXpQorqk
Pyg+UxPzh+3d5dJBaMbmXERugMhCm1rOmjn8C/rfDUrDIrxvJScFliRwnAJf/Bw0TT7LHBJCfxhb
l5A8ofrFFAunLGazB5A/0AKeOpqZWBhlnejqaNsAX8CysElymR6nWukTPJ3xUoJHx0zudzqgZXzA
kZvE4YJKRlxFgDp0CbyQ+UN1UUUPrPlBT15HoT7vknJ5FQRWIFKkej4onxC1IB94eMdUWt2XfLov
iApiNfgyV1Wi/Qj2gjr35S9B4n4lJKn9phekwnindYIWdHgw3ks0X2ZpSREbMcI34p4IESuwAj6z
IGaQWwEZQzrO5tUa2jl/j75qdL8Zol24EZgmMhATQCHKyYG34IDPM1E8cdpA6WYxMQAWlzatoLRm
TCcRyhrB80TL4b2YLq+EszMnFnTmAIoFuP5CYIEyXPx7Zl1hDekcZcDyCFLDjg4BIIGNoxxdqp8S
NkgrtLWdS4Q3vhy5B8umpHbnVoMcKTjNw8+MAQLdKkA19GacY9zzut7fl9dlTWwKeBW2z8y0mbkE
nCzj1B/OvwDxgIRMRGMmgtyW3M6Q+xh16rzbCfdRMdHjmZx4Pbh1PDuTny/1h8fLuTVxXH7vHDHp
wWMFf3ocC9QNRZ4ccT9pxRv1/QYaJYiSuPWu+MpxX8AJ3gO+iZPkZye2XKB6/MxgCcOfWNgLxv3Y
upNb8MBC8MnzwTJ1d1waIM74AJVroJvqMZ+CIWEIYzu6dGaZLa+ImzMvG5hHQCOCzynoCEGoRsfN
3gRJDvIImwnXcAUYOzJ9OIzI24jeXKBO4TQO/tVEmkXGH0NVNI8Qwz554J6CIXNUoWzwMfQXC4h4
DSFuWtD948BTvhO0ff6zjcTYvrBhWjwItgrP+NS4OvWCFJKc6551Utn5pCztYcH8E5h7boU8+HbQ
J8XagJt1+pBYeXmqk8nt129EtEkRm4QB5eifpUkLpCjEZbe/O9sO2pRy0boumlbukyoBPANmBiI2
V9xjwrXKu4ATac4CUysqdsZvrIzYEZ1upLILUgmOWPhyzr5RfM4zPADfcGidFwS3Ep/m1xv4C6C7
WF65X+Qu4aZoxnhBy/4l1OZf5omi96M1mOG/vMs2cxQm6k5l+DMfkfJycpu9GctgkiiFcj8/vhi2
grn8nbntxS/7r23nEFOcfg9vDZNuzoTD0DFzPN7kg7Ct0TNPOrRXd0p07sq3nEGBU0OlxRfVGXBe
cGcEjQC1B/mH6vYPYId5v8Y4ChsU7kgG8PAnGVVtHm42rYu5RPxN2sN1DmyQljDfK5hm/Dz57+pQ
lW62wmq73C+fUH5ezs9s1XkNZiilC+MCy2SJsF/MXnLsakxX+c1dbGS4NFv9F38anEneMwZSKGAg
+OGh2EY8rQv+pNnO8Wilx+f3qfTFRzQnHOnnICMMKVdGE7WgeaACLNLzZi/7xg9W+pTj+H1H+W9n
cLrZWUA155eY6FoaTR46Zg4G3t/sHUfarJkAlKcY1TMu8s/DylhT3NmL1fdsft0qZxz1mDBVtAAH
9hJ2WnZpOdR/qoh4jXH3GL4GsmpSodSyFuOJJ2j6zNc5PqXPL4ypWU8NWAje8KD3GmGLf7c/OkaN
TPwMFSrS1PkK0eCs3kDHNTBmI7RkbBRlT4GtkFLtnRVAkVaHLnA3F7d1EZ5hJdCA5YvGXJTIk+FJ
6TgVRGzrJ9+IcWJki0NQ6EFlIxyXQsx9LmU86ALCu6B8YNrgCXkkphcQmOFTggKTpYfpxld/98xz
MKsQxz9me4jXRgOvPTwXXkNppCqszo9bDIwNjxNoF5oIbfHlQ1fZs8rtS12X01uupUWos0AiVRjs
oFn2aO3P2MZ9W3+DFetkuxwEVwofAHbLli8oxwXpUz2Y7E9nkY6xASWq8jXa+jqL0pHZEgB1Fw4J
1Q3AMzAWvrbo/CG87JEVqPiCoNxxb3vzsoUSqoT19Wv6avVDjX9+P2zrqLRcbCs0/9/bIkpwCzWt
LlvGfBnKqOfhjuMdqzcBeUBv8b3fAp9DQbYCJkAMpzk8LAPGR9Dla0xTV6OO2nFe5pAsmm398crc
HrcbZduzvtLMbJ74h1/8gYXfvK6uMQICjK9d/EfmVELUwJAlH2NIeKFWu7duznAFLlqDbTPPxxBj
JerbdfSEPiSk6aRmEt/XwRRa9W9ZkwyFN913VeW/9v2Z0uSxv27bji9ZINwKiGP5nb4Y/F9n8UOL
h2sC4TUPuKmQbLAgM1fLUoKI4WLJSIeoVF9ABanWQVlI2vFnMnEtYlqN+UiMcAwE+Rm9muD1XfDY
I7Be/lXvJRmodze7+/l1fVG/pfFX5ZsGXpU+RqXZxdEZuMJPwS5J8Yp8h2kEzVYrzZ8jTj4HAgoF
u3PyfOOK5oUjBZjfN+ewufxUdIds7P110XXv5+IDyZnVsLutTHlbY17kRJkr1Z5WOpPEPOW3GtER
VjRfAyC45E2Kr5gb9bmxtN0ZI0x9rSgsB2fyIvgXz9DABjt8BFyGe2rNsNVn1MrFGUnJIq3hjddo
ZYakc1Ikd2Lsa+GnPgdLx1fmgq/kZd7pCErhlXimtrq8jyywH9av/IFXe9ox92JcBVnWXpZD1Ayb
sQrL4lAO+3u2rfGfoYFCTc8vykc9NvCOGAPdk3eih898GzMI9Cei3SrT7h36ewEd6xvbBGi6NIv1
N1/ad3NpL4tU/dAhcjjTR8ddmOhEXIye/SXdoI7PWxg3d9dsF+0CfFVf5qlmu+YWIf7WXPJ7O1t3
3/Z2kpyZ5tSLesFLiZ8zl7N1/mash3du193j77Z6BBpEYS4RNhVptxhCI+LMFykvHbaLHkXM5NaL
F6MOyXlw2ZcN1lQf7cKI2lBFg/ndhUUq3iEDkNCCMul9eG7Rw9c9kCBghy7kVRdwwuNrmvkwCvku
/2OBiO4/dXj7NuAmt+ELPrNP/EqAsV5cRP3MG5kas03HApZR4gwmTvL4ySMBoZTHOhQISSt+L7Tl
5b2QHCAUJBnQR3BzxW/GvbBAal7/c279Ct4gAiGWX8Yn8BLZdPHXn635eC8cjGjYsJtBJMdHePo8
py5hnJG2zf9s25XI3MWLbfBK4dMfGPLCqJL+OZ9w+LvszVla6Z/nDksIGAu9f6avp3a+BCqhTFhw
D5Fqes8xMLs1k2awOsufZaH9WFpPPLAwNtbcwvSsArNZt8B/jcxeipXTbfJybilodPjdLKkdHiqP
XiBRHFaBApJE6QR3FPtKnusXXIv1o7HCycp2s0kYqslcXrlYKMNbzlbDvuZtWeNyT8YjAVk2vC74
eRMkrr97kt8/bMI+dOcPG5HkfNCCQmIHBfuyrn78F5OSWdNHnkfn5uxe8zMo1+PpvKghXOuHvBK7
/bF1Zy37ydrG2huuyX0tPSnt1tZKO2nx6HFULhfkeWQuUp3ea+gbteN0sLfn1eEBpYudCtWXM5Kf
oW4uX93zLSCkgEnkA+tLl/39jf+T2w0hH7tGdd9vsELayHASvmXt5l0ZbNGdwnckIBZBjOq+Th8D
DHRSTfLgvdxX9u4hoKff9gVDPhW5YmZ437dypENKcS6OE4D+beZr23QHCS/Iddttp5vfgwGP6v7K
C75Ci0nERm+pQdhzOB6GH/PgddrXVSAfLec6OGsdo7l8/8S1ZP4GGOtkPxJlhz5zAjtYj/TzEymz
E7QB8e2f7Odjna+dNRFW3uzHnvFwcK6ryZkzmXS60zWypxWLH9WXSUEjKXsNhzkEMc4rXl4OOYKr
uGv9+bxtnRixksMgcFV7c+QRj58hHud7efR7bV2/t4sZKvM/y4Xy967Dn5if30mJEDWWTUPq6kSi
vT/X5GedlkC6MVNoCrAz3m9fUqrSCeD2FHH5vPq+nNXpo/xAHrDmgYFvFcwAeC+46a+Udn7l8N2c
gCYoY0CnV4S+3ivujyWM9nQktpUlDLm/n0zPdz3QAiZod5Qg8wwPeLaAgSexDOw31Qyeax5pSfus
ZqnpAWBSz38OtJ6IVA/XZtN516gn4QovSYeWizqljX5iqDtef5zj3bJ5UtIz4ArqEze/nuZYXDiX
75Lb/U/fAmfd7ZNm7HNsbgPt8cfTV4d5MOKzCbXDKbug94Fpc+rAiXNrprbhDlDCW3pKM9A+CVdw
FGX/CvBIDZ9FgGO/77DaxIENfzeqqUid2MKT2owMazVgtQdcblFYl4obd/hqbFjSVeQT1bxRDnuC
Zsrf9YAYCZIDOTx9lA/h9eJJB92cX3HmkLXlo4+kT+mvDfte5BqW+Hihsvsx2eQvn9x8ZuZRiT5d
G3tsSGU8siPkzUfSwNCB/9AHRb2xUdkB27/lcCj08VsmPfasmISooK2H+UAohAXpH3ceBvObUaKk
vNF5EPopXNrVNWvl2iq/tHbBDuXBclQmez7rr9viRXQ0s4328zkd9WzR0cE0UB5znUVtdUU1dmdA
YSn+7O6bL2Cl4XQrPswqhEt0ofMhV/iDhEwKXIlfYTuLhtC2Pira47svQ7b2J9NTxgTJsbSdnY1/
/0rBt5P4c8Tr1kcBqsx0PrzAvQwt1fQbVDT2Xr770DAM6U95/lXDml8m7LWO9vZmrFRtUa+qV1Ig
HrCLD6t50/AKp/vCUYjROgpkSDJgelfHKGJkMRWufHyst9vubER6gtnHDJYgdP4ugHj39Npf+Ga4
D1RrQYjgUGSw+fGvPIfTsLpfLLcXOh089z+fDZFdjo5/UkMPGnVaeDkQ4p2Nv2YRy71oO+MOFzxV
ddUzxsLu2fBJWBm/htm+VPEGJiZRmfCGY0O2EB90YWMxb21WGtQa8oRJZR5xRpoIK36u9SlQmM9s
SIkh+WgJEcq5WQtScGrDXZdMo29vlT2X99YQtywG7XzNvJk5mceYNl8S6pXpXmxZIZ2q9h9P97Wc
SLMEAfiJiMCbW7w3wkjihkAS3nvz9Ocb+M9GsOxoGNPT06a6KjMrk0tMbtpApPk4lyd0muZyNmWX
cvvgBSMLZjmVRvUlaMXtO3rphJLfyWypFZ+309vsT2yIUbSeFyPN/WUQv3Q2nDVoRMQ6fsfYykaT
Wy0huWokX0pfa2aDwiQkmjMqpEkpYkXmJl7OxfqPDb4sru5ZGZ/6bF7wtnKSY9lsu+SeYEQdF639
TyZVnKSIlZ/z90uR+NZO2q6CGLpYuFaf60lBv1fiRXVePCTy6xbJq1COFVzDc8/vOMrFE8qCCaIW
86I4W2Em5jUrnatwRz0IU2nF2CCL+sL/5+qpCFhVGBV1JpGwaOXpJzmLbwaF7J5Bx4SALNzNUcjS
ndOtERnlb/uiEqSSFmHSr4byVzknLo1kG3ho15/jiGD+3/uIoAGNPfcR74bixZhI2O53sS6Ghqe8
eX25+73MCjZE2/ymH6cJk+4NWsnoX8ysXl3VDRORTqxz+zpOlx/HTP5kqj3Xt4wd3A/ssD8ACIZQ
6sE026byK2u3eO8sbyVjMr7H42fbLfLPusDLh96M83ybsNMv8Tz6WB+KIT04n9vBMric+bywrraF
UbydmluMgY6tRrtqshdL3aCfw2fLADUxj0mCscwWFwUGM/LOPcdRX2DqNDIfDPBFRxjnBNKfBOcq
JwczbJPA7V7aksx4LP9C12pSYJQj+fhtoXcOVcMPMkDz0jHUspDfK3wBrWSdbdQO2UY+QB0kij/y
YFixWYXBEh4wWD7ymybY8wn+rPgYB3qHbD0q9sYGvDoAwkNtt6hlivQJLKsvw33X2h0INPEFG32O
1GE8M9YlhbOpdR2VrRFuOZ++5bbFzS3ICUSkaBjeYkMy67nLLffdgnm6oDp9745whJ5DzOplNFBZ
WCb+QiLb6fxocHuWjhvLo+1HNAX5Uh1VE5zZj/iBuWlE4EsQV3rANEY28dotnkCdoMS17R0ObdSz
9HZWTD/g04D8cGCIsKautTi2zIIoWD0SKm2u/RCFK87Y7eRp2FxJiDZP/G3ExA0Mjlpfivd4/bnn
t3uMYbX4tUQkb83kvqayr3E5wz1D+cngqkaFF8/tiUjXvbsqI5NeI02jdbi725SX3wFfmsuKI/Aw
SFf3xdNws/l5hn8u41hx7S1sw23qWJFRlaSABqETgiaHC5tDm3d9c7ZqXFcJ6sUBs1g/S1FpyU1O
hA1beKL6//Vn2YrV4uPNR0K4INOazRr7E0JP4neRlHM4uv2DREouqymUqNm1D7Yf3ZrYAhHf7dIy
kKn43FohmaxOMSLlH7fPRfcY/pIHSabxW7x8aM2Xf5GwknLISWEVo/n5sUoM79fCLF4+h8pngLj2
MfQHPjOzBAiz73fF+bLA7R/GkcxiLMvQssvUImD701tCw4m3D8fa/jczquCa3k/VEwNUnoTkpib8
Hw1GiWqschFlIcvwSoCzqSR6iVsplBys09CMbNplarCCtzpP1pkV8A7vsKl3b7FT2p7lAyqakFJo
28CwjCYLQQSsZS1NqJHvgkJMb9u8rOrbTfnYePRu4mAWcunxHKUxmZWTrXdJIgsGSad2n5D/rn2U
rubckn9lJFEGVGtF7CXQeftOgGakceFkXP2TO3pGrgqK9RaEXET3JNEIl0RrqMBC6iYsvMopYsX5
0Of2jyIpqUxQPa79c2UPX3j8sUOM6THrxeXj49kz1O0bcEF4RJHYNEwXgBQB+mWP0/AsMvEohx+V
R2nJztDr2HyT6LyUateitDnvvEbR0gCwVKbqZSeUL89LUoJyqFZCP0RryqA6JaJpRBkoK4DEgBFG
KukGzlAwHDRIlKyqs1nu+iPe+5k61RbDbXdVENm693CRUR63ifoFodUMnUMBlNxmF63KgXdKfM1u
hnY5KnS7z8gfRFgYkk9KZxFJXi4tfcUVJlwPh0TNvZywoNx/cj+nUvX9vHo5FAj9RnFpCbUDgaLP
M6WIDRV2j+KoFRvcAUwxUTSTRIAoRF7TcLBgJK7lUo8t24+f5KIYFu2Ol+cC3tr+VIAAtiq9kkuv
mt63cbNJK1wFoqAPU1+bRW7Dc467L4Z5Gj/Dbb6xUOJ3uezrmYdcqIXNRO+xzqyMBlo3nEz867Ft
fXEbhNqyf2bgLG7V7bIUg9oKZ0le7zM56+ZGpr3GmnpywKSzsUdpMSpKv/orN7LxZwDNyEtzmEQL
CRopcg1rF00Qtdjf8V6EJBhFy6PmiFxQ49Lt7xL160fyh2aTpOZCDE3vYPVBDKF5oCbAT36rI/HI
20qtXiqG8t7QFvk5jb6vtwah+9S8Grs1TqlqShBH3qhrGQ4TuRIYJ9IOcHnhLNVVCJqtPHbpwt3k
Fins77krfrp0axVK7zeeUp0oxgGfm+3KMabsrEznfj2HlytfAnbJKzmBJLOE/zEJr+HaWfqhcFHx
rsgCgAdEd/+QmYH6YQTVWuYv+SHVxGNbufwcnsE9Q983kvESaE5MlrFL/obU2LwP1otcjE7htkQ0
M89AE1U49G6fsljTqY7LtnP+ijbIdsMKZcphga81TPqmEINpuDSWxX1Rctgm2ZUBEZgNnaZz5dgj
xrJrJh8irRnGbLKarma+AD+w2k10khkM1r1RBzjkV/wk2Uj1Uj1VQK3yiPx8rMBY4UQ10R8YoZVD
Y17cyvzR1L69mWvv8HHuZdzgY9sTtTa8jwN4K0+0V6+ZWVi/9AUeA/lZFkEyIUHe+BS5MU81s3/q
J2qnzlHetI97dy9m8cHPUY+aOFblc+Xc23+vv7ffjuxcPkKf9260DyhWuzT37d3HpnxtL7Kb6qNP
YG7iux+VZqeeFt7rpQfc5by6z95cjiFiQcrOnhnuv+/dc0/c9+togmuOBo/hifYQf7EDQKAX+eX3
ucdD/RikpwqeqD+RMOknfIxQrb7MVyqTF5YVJrPHqoj6V4XZOIxPncMQEKVzr+2Gl/657ZL7PxVE
qTnC69079qhiFFPuAI/AYU4sZPt3793GVyNrkGH93I6QsUmAfMw+DlDTmAyoiYuPYyXA4cx/w0J3
+XMvPjj3wuP19ygo3SpSjiazp+a5naivwoXZoZYBaqATligCXK8+fBlLFSU9TU9eCrfQPNc/lUg3
ZXwa00bCje5ZLBrlWENh75qB5a0ZIr6ZY3Q8gtuQC/sLfWZkNO5TWdp2z+JhhcQPw3YjXkKj8YfF
7v90e1NP12Rr0KGgx3Ux6Q7N77PfQ/sou63B5zzZdW8SVjTTuJ5TuUWp+fNCzdkR0ItMCdZCToCo
dqw+uktQmuactdFJWlUqKrmF6n0Q/4o8ss/p/INnZ3yrh0rz2kOa8Ud3VFvamn1v2ou/S309CPAt
YTitZ2lUTzSOBX5fBitPwJkIRS7yedvlZlVSLB/pv+Q3mdTU5wXmPRqsOUg/Bhb5PHs6EMgprH+p
tzyGK9l0AjkrTcU8JTIeRlInQwiZJ54UOQF4Ctlo59eM8ONpsCrHPtO7IhEGVxeOOkzmrUvDShMD
HTt97Q+rp59d9TG5DKMB1y8YrKfiJMLTRA32AuJWEyKE8Rx4lqAAfMn971CdfwdEHQRfx5tMzyR5
ntmhWVNg+SncdqqckoG8hNCNWQhqYGHON5vTHeAZZJwC8JgTyBpksklYX1FXSctv+ZWhJAAcl1kV
xD+NmheUGOEAUUi5RgFG7xg5xMpz9Afs8f2cEQrJ46X7Pq1pHLXTmQL2lwHU6c9FXVAZTnezKSDE
bJ4NpwvVykWNf4aCSZJn8Rn6i7UfHwkQyG39CgaLL0FjalFKdkONyAfwGA/MfBCvpHujXqK5wd4N
1A2TgcAfbY8leAgW6S+IxDzUsB4wygDvYQXxYtJLjWY9vZA3hIOItTowRx5hQl7sPpHKQBP4l2BM
B7KtMC8cm8loHVgxBQu0yEZps2XvU3FUPsijlnqQEC97nXLNOGY/Pp+Kq97sb9drngd7fs2P5Nep
nTlkEyZb9x5nHngq2eQvZy4P6OlCDzXPSzZ/Vk6/mf78c1RP12ONmRuhqk5PX/NxrPP4jf5a6x0M
Nb+33/00tpYNyOLu9jsPNx5fXL23U2HHyCRZyVWFsJW9z7JiGB+Z/uHr9LWfrgQiTeJQlYq8YPrs
czyIUp/cfi18wqiUngf3N5HlfV9P19NDJhu3FAW7H56+/LeoJ5qjSiyI/8nHjeobsAmh9ArH8qjM
Ben8VVTlHMAmEw1r4R5EnEhEuP1sPjuxYXrGDSzrS2NUTzVTAJjz8kkuCoTNT+mg6JX9IZxC7xws
IzVwTTmgpyJzJRMB9PbwCLhu5iMrgpMk0RAwsDPgDEdJSwK+Ju7PYVS4nkvYcBeB2NfMi4Z/mueo
66XlmLjkiK2ODpZoa1zOguw8EUCq+QdJPLQWsB1nnkYFWSrdYIZxw6EH3otgRsuK/5RiOxvR0o8U
Fd86Q9VihdWLo6HfD8wrhtfdx5IebLwazK5eLVhXiGxJEJ9D2JHWCKjMn/TT9DkMQMAE1/VM3LzY
1jfScbeuLpXun4G7Mcqqq4/1X1psfLwZJIdUARUpeS8cv+YgR4bFpVSNeOwVxRdaMw0hZMrRRcOS
mbP/WgwuuxpYF0FEChI6+VJj50Ym973O6flRTbnnaZ5wKMtqkoit3Ea8k6Lo5xyAODMmfaRpEqTi
QKBISqcSCj6My/ClOKKSKRsEP7pKbZxq8pScO/Ey0AKmfjHTpoqKUGJ6H8LAiBhAXS3Gj8GzIn+o
pZdo66lkOn1mk+ONIG0/JHkN7Ny+BzEXxJgtJX43zaCmp6jOOjGYDj0hKwdj65d1AqL5tn4awG6F
uovp/hcFsLz82g3DE1ZCezUO6oNFC0gTRXpJfXlH1z9ZWhE1/06ZwmhA1i1SfwyPMmYe2wEmHBQg
PICmyxlNb1KBcLLJizm2GrSe1fC9GwD03qLpXarUIBWBRQlMxXQxHh2KgpONeGE1fP4c+oTQgTp6
D+jmoKl4GiA4Blc73meSHL/j4wT+IpwGlNaVs7W60554/GkmrJGg4Y2KZ1nrN4F6Mz/jmnI4l1eE
HQUxErTxfSYgPe+/nl1bxltCvTi+Gshimu5fqg9rnJWwIddmZdlO0X/YVXervGkmU9u3n2ZaFc/I
N2JQhHhmLW/MKoHCQrgs/n8ax6fKrG6VX41ohEw8vgLbIF2eyERi1Zfm8oZG1UUJR5M++ZWQ4jQ+
12+D4WUQnq57UnB/MfyYeYLmod/5H8U87Iy59CNpCNnbZFZGdmnpWadp5MvN5n/eNn+Ot6yJk8qJ
UoiWSYnW9Cu3xCUNF/JKMsGM93jUVx6Beplq06nB8bhDgEAix7J1ZqDFPvXLEkjqhegj1m8ypsyj
02OFYuHwM1g5P3+ZYoo2q9ytxOaDo4neGl6+U+Fl6x7CKiOgWjAemlUM8gygbjmso0SyQu6HW96H
0kugCv/CoCgHzJlRSt+ipIFxLqAjRyZ+t9FU1yU0gPEWZKfH1CY28H6jQRdXtZ7bpGKCzrwWerCa
ni+geM2mdDO2v4ZfL90BVpw7ui6LgJ3tYI0jbHaOF0OxwnVWOGIjp3BIc7Rd5tYRfFww6UIL3NWx
vKUWYK42oxhnUPdH0LwUBj3Bla1c5AGyMPoy7K5WXWTyC7kIY24mMAWMEWcThNwOJRBwgivUF46Y
uLyt2fiu4MLlCBfsqIzvYW23JcOT+k5dOItAq5ooTE/pKW7yi/aOxVMappmSEjWc0XhxnkoRz6HN
yXLiGsHtekQr0fsHOeplerpJyFOGGMXxm27ssIoKhyguJ2rd5tSkfpnAyNnU7ttWgM59VmKP4nJW
S0lLE25EE2ilJe44kFsuLQDOgCB9Y8Pt2+tH94F2G6sPeBAeydoGzv5j9hzGDxLstQyhAcov3IiX
+JuI8k6oKkT2MxH//vxUJpopTUr6TNcFDHNwtTIKFrR0M2vGhkS2Evk9DE5TxoY2xpR37+TXfSNR
Gb7CIpsI3qQJrZVAuSEjuaxsM/0TnaXibV3FgY8RHtmuhvEAzbhd9okCtdDMjf3xXZva3vVUZpDX
w3KadJJbUa1CdEMSs+qamSC1ThyHHOgSq1d+isijGIP/TOfEdaZUDJaVAJNI5mR8hAy8gRYqh/Qq
9KtuUHS7gb51WHczo+qeGtV9Mb63pX8OMj4Gie4S3/KVREc5bKolNdIGb0oqlj9VE4RUie4uy5yQ
6SN6VitF+X+fk2SndQxHaMzgTI0WZUoFQVoZ6cijkmXnyUHMMwHwNF0trgCpubzWxTswIX0IAEuQ
ZqhhSXECsBbO+sCo6/EtKRHz5+3zqWw5TYbiVO5Itrf/7lzGoVWfR3hX60RXn6FsPjrgkXLZLZ/8
nhdcly00wquq/Ahi8NYdRGhOIPe9dcVMlTNWcMfNCUoco/VZ6POZrkTDFUMffLaDV5f6l4YP+DkY
mmrSpQ0f7Kr8QIBDw6fXHSJ6uJ9GKakOAo5w8WZ8NO+CCMGMHToPaNj8uTsrcI7FV5R2k1uQ2DH0
bveoCbHj+bq9KhjaZZ1lBtENZkQ2t46SycF2PxVucl13W6mLnt/dRua5VjCTD8nEXvfQjuv2oMe2
TVDOi1aPe8CDonlLOwrDEISqx3T57yYEiQxKxlcmOaJCNIyPeSC9TibNjRY8dSHJepLdCHk6GE6Y
FmwzFPPkMHBkroqBslTOQjGfAkwJ1EEH3pOWdC36in09fw2u4cynBYxxeX4KRsMWf6Wuv5omG/dU
Cc3OkHKNtVOJusVgeVGsRXpsjI91pch6kBu1svhUbb0r9AFxW/6becu4nB6eltQKJCjHcley0qNw
Qi5F2pOCONKtGSMZWmRvKUPsfxP4ekwQjZAqRbqhz40WlVSoOBoaMSzeoYY3xJbiBYj0O1vP3BKD
wahYK4UuBvIRwntPRx89Ws/TF3V5+msESu73T7RptboKV/RvXZutsb7LsABSLGqkKiRCSZXvv7OP
OXzW0CukoTTw7tgl6M6q4IuZyyoL+NxGVPKbMCx+frT3X/JmGczZhRoN+9TYb5FzLt3RDEGMQSvw
BO5IN1iTj0eQJs0z8IuR1j+Eezu0hy1pzwJV83k8v/lcLXPS9fiRVghBD3QzCcR3l+ItXD1R2ZKy
gPKBuQba10vtiBcYRIG4H8iOTSGPAM5Y0YzgD0clEHYOIWtSYyuAZyqfOVVjuJNmkt30sq0yJSkV
SErQFpOIUxIngnznLqsnjiWxpOjkvs8/6V9JHyoORK0N+NOUG0aloMgGTQb5Casm4H9kzMIzzr/O
ofwsXHru81ccmnvlCMKOM8QcThYsR8j3ZORvzV3CheSmmtTQQ4EAaSD0vW0lBa24J3CwDbn1lF2V
YHUs55eRMfDBzIAQz+X5TyFTiIuHtyLZrwTeCCXWTfmERLIqMFU/qNwCJGYvaZFCpOcfWjekM1O/
p2ogL3mucNws89FvuaD0VDoeoRZ4fwSMhIfniwYDwGUMIDM8EH66NKEyn6cKmdbVthA76iwPENH2
Blg4MIhlgimFPlIF/K3CqRxp3X9Zp68x4zLm8gzM+uAZbk2hr8J6kJpmmvw0F5fiM5aZ5C8wZgs6
uNzt4QoSOGmgiuIDPsbDjYA3SX8kk4WNT/2MFN40QDtqiDWy7+2fRa56mWMIjO5g+tbyEWSvpzzh
HtZGKE+3LyJWfCprA3r2Rc7YzqX/uORjtLkqBEnK/P/Tx2D0NKcWaDLBrIDhCX2fhszi40+4F6G4
15GgSzz3Nwk8PfpMFy9/3/DW2W11YeFZTY350k0GZHKTeSkLyxFQkkR19xWrHruXdYFy0lH60WQh
OU6F8mrsNE6putWdkVsCZH14GaPKJZkVymssT+LygetSBqP7KRf5Keo9wALWgAQ6Cc9y5T+mZpXR
y2uwOBXjDxH2+uHZAtSf9wxqR92rsOmMrEXXxeNLKFu9eXcS8lmdUBah7o8K9CvxOYdIXFiETR/7
HclS6J2jEmS6poCzBC4MEKSGrYT3gS6F1OCsFsoJbAYfwcgCY8yWIeL9sc1+DCw0oYE8AWQn+Ovf
J1pNtawhyTM+sj6WdgYMgSjfLE7fDEzjIUbJ0JqTmcdsZYHuIFJeSwa9nsvExx779V28BcI6pVgF
cfgW7H7/yHLcFcJDpo4PiQcMZt3RXW6vnLq6gxUhtz8RjEUJ9HbxY9QmMsFV5E62GZc2DGBKZ8Oi
JbCEXe4WEMUM7m+dBBs+LjyaKLDR2IJAV/LxWqw5mPa+5/tgiWDbfi3bHqo37xqz81qsSZ8JKWbp
wX1ldGKUHKoCV6/KU6E2fBi7Blb3oFOl9fu4llneVPvwrjmzCXGz43bZ4cCL0AVd3HrGvYK5dBrB
MOuZ68+EDy9T5RvGp66gIdGVF41DWXldyYZ345359vSey81teBc+NlQxu9nbsRbwRtSEzylggqjs
/S34gJrK3OQagN2BKfAqgrLYMIXwfym95/Vs72qwsRkDuTYsbSDkNKD6vPSo8WVdmwFT81U13oaH
srD7r2z0ny59karuaWxO42pglapBCbuzCCCNh5Hi5f4CouP2YmySx/C2FN9DJH7Vsp6wyQZZMuTA
yZ5/TVMaIB5J0BS1AH+/K+BuFntVSc0b8Jvi+mi+Kl4whZKPn8kjD9BOIMeW2Y7GuDxkhV/uaqqX
ym9+cOcLZ+aSiAzJaypHQYyFcU2nyQaLASvkki4eXpmJJbwS7AnXEv31IesPF/LtOBvBNh8vfiha
h6YrUzMos/Gbw/zz2j8fsnu8MEDp1x0cbdu3y7uW0A6kpD3hz1s5/DOTfeBTtcjX68bHYKwTFZJk
gpJBIVw+Vu+ldDlsRRiQ8BnkTflXOpkq8B8GRTbyzba6lZ+NBQ/5skA0YMCjtG1zFIymo0EG8DUm
iQAxqsmjiZ/0pdGFO4aoZ3sXaPNxHGDa0X0YeBvHgjTbauUGgtpY9lbjGwnMbKZ+PLVEohbdxMAg
mxksYvkINggmQxgUYyr7cTsQjIs2z9eC0Bs91MoiH6ovyK+kp7Q5JJAEd/a+pst64BsqPErxwgbn
ly7BwmsH8inSk10tKoz7U5UEpqjlXEpS0iTrRvxQEqm7T6SI5wzrZb6XdM4/l+iespMdS+os3pTO
6NlezuSezN2/5+QDBMxIOEnZJbowWUHzVE8tV5nHHYwQdGCnfmcq18ai6/zItzBrKFzbXstUCW50
BmEs5UEl1kkEOt25FDJdmQKaBpbdOA3hUAl9WRrEKSd0WVOlJIYnxpxZ1pJ5mOlZ51YWHMk1Jva8
wt4PtTaYYNeAuWe4T44CyzGWqsj0aTQGV8TDs9KIynikPiyylm22OB3+1aqMXZrbHzrEgDkB9UGO
/iS12AAZQfGIY8ki7rSsSM8nVJXO9h45QG0LjnsuTqN4vCqhLIxypV3/iDuH6ghUESuvGtBhnxsc
ZcD/ylnjyp4lkOXwz60QW+bdx5Xv3lC8L4xH9dWyVFivOvdBjBMYcqF3R0grXsdPvnAqX9l7dV/o
MZZgl6NtuMlQ4zcL66zYKDjhoj70fWiurpXFvLRonGn7x2FlC8uflEi6wwU0M3AdUk4Gsy33dNqb
nwUJYvhYN5LxYhNEZ3kBHePmrXgPIIulOdbj99Wlj61w/77KXUrnLsQiyUs8UtVDw2NAdekI/99b
yGmbwUnIhe8Ct9UgDWD92FpMBOzT2efnsZtIgAYmvw/R4umSX62EvZkInPvL1uGSTy5Lo8o1WRXm
gTGFFnylNVlIB+5kFumscpUcaLLtHkrMTwqLcvqsKeCb1slDBYoNTxBY4wVBslh2vS/GVoX5qhQt
p5kWIkNS1p5yJIx/KJNUobhr81VhfevImjkac4sc5bTH2yIPA1tyJ1knXou1B0cLmYBgIY3Kcy6t
aRFE6xCpXaSa34OeNJMCuMteKFZJkEhN5tAgCK3GUtXdtaUmVrpfpBbIZHmIfd4e38ngxsUr7ZFN
JwA+0uD6lLqYq3VXDicacquGYKpLy+o8U9icP3e1IwjNsvRclcLxcuTSku37fuvdveg4r0MxBsiM
1Sxfn9hU/mmorJ2u5VSkH1l1lokS5aLItXjF25bEfd3cphqre0MWlPIpVLuh1izbs1NXIozsVaLw
0Edk3TkJ3HYQ9sPmwNwx0fJA0J2zZU0ElivvgwB+MfKTvlbEa9etjMoBwp8VliMTBC9HKPfo7tqY
fPtJ/HPbWd+ku8rNVkGC6jmlh+8TwP9s1XrSdZbjK81lmikuQuL4Fenf16vm4lzb7j7Wyfb6Vjkm
2zfy6OVzXifdF6+br3msb32SETc2ndQO42CEPXTSVUbEQQC5i+dzmXN419m2q6GvpRyHZ8C2LABY
KJfCd7S0n3VDp25Ifme5nCuLZuyLOm0kXTpd+xZ+VnqpLr0ZHvKrfNqt9H3wqNxiYjgBFGKWEzod
WKNqlLvPR7Dag20/1/4G/Ivzu7ViIsavCpFoiLl3CLSDE0mRYgbl++FoPASZV280ztpaxz1302iu
zUcUDjQbWvX2x9LunhO3QF4e4GhNrftcqeIflwsHEjEo35dphsYCMHnl/CmA8hjCcNyl2HkkmudN
Jzy5Dfhh051A3GxJMeJp8ToLko+msuGPa3QQ23fut086Pvev870YHdUDXTCaK7dqEr9VX//ZpYtb
pNprbQMjNh8sfjL3xDgWrqW3mfbmVg+LzqW2hZCeRWMrThQ83k4evnfPdGObi3wDu11vdHS3qI69
VZK3cy1PYfFh1iNfkwqiFVfS1OLGlJ/AgmdBmvVtvMkMGpM0QDlI7gumgS16umLImX2vm0j+Qr0A
R0NC4yyrpumY9MFpX9D2AaMyvdjfGlfqL5LIzWLlWSSXvA4C0+OHBfcMZdeNx0+Uj40u9LUyA/qM
FFKU5D+esc9wugjvBQ192QaONL8fZ9VMqEJodZTJX6+FqNBKrBUC81mW5C3QCkDmv2eX9ibVOURy
CewhShfPPNgJSSkqTmmrUnyu3GpRBGiLLQs21glNupNo7xPtZbwpZfeFzH+kNgvVTqO850oxJ6O1
bbSo7YfogxwKiz2oTOewo4UrS2Loe02IunaD5AwHJicTPcHxO51C9pmB6uLl2Pp3HpOgeC74KB8F
mXLzyV6oiB1aieTC2U4HNqSwo4e8yx268SAbQ2e7yS7LzWVtLsA/qqSFILfsyFk+YoouPmqbRTG6
L8yrKfy0Rx0+CixHp9U/41IQx8XipDeprZCLLrJYVhPBmN6QJC8ezq6r0U8R5D7szL20XedDpSNb
3kBVOHMElYjHSIP1dYOwY7wPcIprO6GLk1WkMByK2aUI9/0B/VdDbJnlr7+hlMGzcNuVOTNbj9q8
0F18ufjiNzZJ/1yH4Z5ktdcP0Ln2rfvopj+f/XB234n4kSEJ3XAQ02erIBa8tu+TZec6SX5uh9fG
vp8XM6OWfEdnRvplWVRSkAv9WP/SOnakZF18zX5HP7fuvUSEI5S/N3AoqF1EkE6HCyJc0fF5cB2E
m6JK38zNBI84i++TOet/r5dp6tvuCxgUP/9rZ7BnWWLB2gixCaGRbtmHcUoV3IMj33vstBEc8AIl
+Sk47LXHxj4qujdrHRubTNFPDgP+4te34U8bSyFMUCZTPKv6dQV7dKNV8dy36C8KNW+H7x8c4fbK
Gv6cV9ORDzZIiZZoTuryr9MfdHwcSOP1yUxiAT86Nbn8Pancc9uzSshMeLXWajyQ0PeALqL0vUc0
2wzn1x+z7/P4yb4J9C/p9BhCvtfDQxsxmstn4cBNK0b6Z/XHCFpaOBnevVR838kmP/sFnF/HauXQ
o8RjUcoMnkOI0dQkNXbLy5+mpXQWCXjaijHjXX0tDd7VrvZUnbpSzz6mqltXK6+oHz8FKL3uqngs
pX9GP4l+OMDGFw4tdkjn0jXn9NfNcyHZHZUJ73durQcbHaYlG/DPQ9tuZngez76sJMD9yqvirmuC
S98/33dyA6uNIMhi1INVMWRCr7w2nviwoDYGcPTUyer38O3PzGTz69FV26OruD7K59zzvujb5zhZ
iubuh0exeqPg6wIe/PCtMryS8eHv1Ft/uITPAWbaOq6fFBH9ig11jXf7ehXF7Te/sbHDvI8nemVr
9fecFTdyAVWWsjcVVeT6tey6/G0bmZbAz+wnGOnCWTa/dqxsNrTvNAky2cLXDbMVqOFUYKlCT6p2
KasDh8z7qTh3z20i1LBjI2FXnVep7DaZC/PLPTEZ9wnz94jqBipAupBEMjyyNx6HajhZSe1KD0CU
Z+QwTuVI5uXFzHkYHyPARjUbyYWEPlL1x3WwsT7ADNnoGnlvoh3Oh2u0a8w3nf0w3bykihaMim8x
qvfNJwAxrwfxCDY8juXio6sHZNoWkQr+7zk9x/ugdyfRphztY789TtPV3q9Hkd6V8v51HS3GPyON
eN0p+qv6d6Th0/aiO2MtaZfBPhW3nbx/XWSCN62J+O3dPN/9WNnfvdmfLu5X99JXlVcL8+3097fD
/Pq+kav/d52aZNK1S9tq/1X690G+3+c8yqsWCQp/OFxDVYRg26r5MKvTBGgsh+e+/RcjpyAkTyER
oOKpDRF2HwTaEGbuQbK37K76iU6oyt6oc2c0yXaDc8+HweDbTY+y10Au4jjcDoMXpRsPF7+LL213
mBo/eqaGCFOssG+mAPmm++ytvv0AiqHWZH2R3wgAfKVlGqDY85OeZR/lUN5bmauFUmfev/14iVbS
6c99P1i16kvWPZPzx3GS6Zn7V5wi9Ci4ICZQptqvl+f7/eYNDsHL//9Ler/LMz7Iq/uqCb323X39
pN5d5l1Jz4lD3i/XmKpPvTuGd+HP6Ody+DiWuof4+LASMK5uusvyTLLJwbkR240VMVmL9Y1Wxsrt
JDkMd3aYG8Je1iK5WU4ctfVnduDhJ0tlWCve25ovA8C3Z/CGlVhp3kV4Nx+Kkl1/e8nEBLUTDcl7
NcQ8uvH66sdppiO+p/DQ/6rvXRcOfF/HhgfzsRFEd16uG+W59n1pgirNPrc9Wvz++EtNrIqbrhtE
IceGwVhGbeSSDZc3LddwEybxu8epamW002m+lcyspMqiGpSFGyQUr1kLhtoZ3uolQMhwpHzCYZev
fDXFKNEM1XPozaQv4BzjpDqkAufmu0psiDhz1skSwFO3RGLDakqJZf1XYe8jvaHo8FC4dZRtP+H4
I3hMMr+w664JXs1LbLr0x7NNSTS/LJ2L3IitUC/x9eRHD7zE98quScdAVDDVvX4tyvEC8bZikLyL
AFOP+yTTXYxjvcUH2Ax0YOIr0U32QzJv8z2S8P46jXn8+dM48TgiUoEfk2+CS5JrLTq9xvKiGfJM
5BfjsCwX+3qSyMxBPq3wYNveNNMNZu92Eg+SjrsCLXsLi9qP6/nwbqRq6SHHnaUJBADvZGyfXRVG
sANIKJ0Nz531QJ5sbQUS5+3gc2fGtjIFeBCxt5bdoBI7XO1oUCwZjaD3zUfQG1b+PIqBOs9/blQl
54ZfejEclgFgI17lpP4WJIWBJkwHtmtR+nJDq3yfxYHSaPA6+J5tPPmhgedfb9DaW2PUVNjttu2M
xbKd0D44+t3g343XEe+PgdaGodz+/bn1b/u94dt+Lzv2PSo4yJYTgs+70RPZn/cvZRKbr0Hg/a3J
zyfENyXvaca+U+2/TIWXM7YEUMiuA1j9Wqg8Z5cmrPksdQi9TIt9XV93em+827g+6F4Oy+QT3yZJ
51x+Rk3/vTvAe8MZ/zac59Ym0sasG1mW7NfH10Od4X2GK9pwiO+p4c25WweDor8GvFWX5zP5yR+3
bOwvJM0ld98P1aDjlM0IpzzBDV6OUtfw++N1+ETxdHoTiVs4grtk0VVyp/CDLoP/fVzjfQEHOdRw
4Nt+30aEd33o4e/9urfjM99WL6+5hNl9LO1Ley6r4A4uYcPnfb6bs6CMQUgVLrdEynvtcRUbZotY
4VA08zjOMmmynbxnqvf55Xn1nqo9Cw8Ox8vpN9SSDDzXyeSn1e7S/BT7jlViFG63tcShkshLyvuz
7y+H8HI+6ta3F+mjWMG0saNSFtzVd9ezqy1biuk337Yd52jb5hR/+naMP317ZHs8hKcJ9nvo1ynv
A94XUR9+el/t30XshNt7P+v7qd5/upQNh70L5ERXdtn3iX4NljOvOnMjv7q7jdBrsPbnuyROeZfH
nz5Of3+rTduuH8xwr53vy77L7Pt9/PlW8B4cYI+D7VQY3xrasTSv2uVnfyuK2/j2ot6GgnNM+I5W
lHdBHekq7/P96k+nB7++ruDgwLx4fbuU7aDcUFQ/XgSL+7V6mx66TvDBj2IGu7HjXMu3P83978ey
5lt2QIEc2tqX3o/0LkYQVngVzJ/vkvjTqcqsPO/7usy/kriEy9vvIvPCuhNJF/zho6Cu5fN+Npd7
l7jL3rHrfZJdLhCc/bqJWwk8+NWGWc369V0cJ7u5U97P4wAnPtNB+W042Pfc8wS197qQyym82vO4
9rx3+namC703/hXzveHq78Pc0uVYYI600d0O7XHBZedR3nTf93tfVll9nOWAeC1adpC/w2w3FG1s
69drs+0TXPH1UQL7H+V9498uF1CE7ujHby78rl3n7Lou9a6G913tu7yK4kAfO50X3NHA9j+ezmw5
Wa0Jw1dEFYOgnAoyCqLG+JkTKkYDToiiErz6/2n9a9fOzpcYhjX06tWrh/flrhwbYixGJBf99/3d
m3cPUCHc9uSE9Rpem5QchBHFAUTu6xNVDlnywavn3etdvIWr2tdVfOdWXsqH0tLXr1zPh/9935HO
93oYH3KA4/P3vTyb+Xz/3AFM9vqcJ7x7oa/PruGTSvGxeo4oPoXo5lGg9OBh9E/15+MKpUVOGF0y
Vwho7FSXr+shx63qkfNdwFXY8+6XhHzz3lBZ4KRvCfO7nN5PJMk4WMrYkZTRfKD0GH8e/W4kIbTn
awppz7u1/zUbiedDWsiYMXIDHeRxmRzGj3vFQH/PB13iD3SDMcft9x55PuRxfOcavnJ9xM/8qTBG
vI/RxlGgHamge83FS1B4Au/m0SRGyD3cz591yVwaMnjIAhPCdz7pvX54P/39Gh73ngTuZZjlO2Yt
6+dGiRuX8FK+c8l7ovmVOzgbY1/ySD7kr3zxA1+X64iX8APX88497HfEP+QzbmIA8WbQTO77/zNe
08q18+Ln/TA+37ExFnLBffJuvCOmLPYZ2f5SpSbd4BN7ywt40x0Xpfxrb4lo8qejLaNNM+0tdzBL
9pbb+OK3d9toPF3kivuGF3Bru6FdXMEDXz9y/Ho31MQNw6V4AD51jmYMXrvhMXe5nrfy9X60veUp
PKu/5SNa2MhV9tbe8iTw61p5CO9rNzSHK/jeSqv5E/e/+sJvXPBuBj/TFf7CD6+Ovfv//1alusvn
PP/VFP7Ob7QaAf37xm/zaS7OqxOHG6IzWMSlb+L6hrCWTN5h7+QYIHA+Itvyijw0t3n8IGfjFpzx
r5PGC5GRV6XWySn1sMHV8+fiiOmdxGexP48a8O4HUFhJ+eNp56oSCjtAEp8qF4eq291I2yUNWXJg
fbvFCpicX36rdk6T9UmixiTlFErwzAbhLK1OkUpGUOPijWoB2wMx9Ozv9eQOyj5pB6X7qACAC1vr
p919l3BeG+MeEPuH8XF2z4c36nooyiBz0ia0MNxle0oUsNJ/D09vf8mAE9LBZqlGV9KjOEgAvwli
D7b7VJkCDvCEz3dqRK2HYQMiyiFUAN//eUaqpxbuDez4H/CzryFwAwqA+RFOyz1lT8e5QT0Fp6Pz
5NQPNG1KIUw7Pj0ckzyx3taM9sHt+3L383m/AzHOfcBj86BQNjkD0ja5jPskrcJPfXIP4HWnGt4/
fWqes35Sk2n5U88ANTzffYBp9tBak09BfRMADSbIKspCJauZHsABCgfWfIeY4wn4Vhwl3fUIAx6m
1sfOBz2ancarJtTi+XepuTp7YDmPjFnPpTmxNqVK85vS5JN7v0UABd3toQCwcJ5bWRu9ctJ2bviZ
ORXAiyFf4GUMyzSnHOXkHDjr/AMQKTh+3edM0jXa/fuz4IBxZBAfv/mEOh8ufY6uaqB99prgfPJK
UGI3ZlTOKkLC//5wPXqFARLEaJfJ4LHpfoOBBMpiA1LK2PCpJKKEhxIfndwZ1oBPqpzuN36fgr2Z
/ghJyQCi+uPgadHgRyOjdna+js4fONoGk+5fRbIM1WwgxlDbMS5BzPvVpvTdngIFwctsH0JI5N2p
Ira7XvAAJNv5+wZt6XiM8skRiIfU+AafEYSl86pH4ixtCee4yyOVXDM40UnDvXogY4SELEfEoxes
2MOqGd9DklLPHuGd7wHJPj8IxTmkCd8gRuE0nHXucToYDG/EYInxeuXppdq/zIX2nf+gA+q+A+sG
/lyXpQcfREkiCpA3lNQ5NbXWrC7Lu4KwwnI+gV5C/bTLSn6kfFYZEWvHxpH7ADDFU/oukaH2g2UJ
bskeXoqzf5xpZANSdc6Op1NwBQJEfClHLBKN/BjC8UHfZzQaPE5cZftkzSgDZ4dXyRpqeco497w+
3N2zS4P/UaF6DtLeXy41fvXe6PjbZqoNse+wJZz225wcVjSZ+b72bf0z/AFR9C4UxxMwvnyB6UW+
LL8KjidDzsvaf0A6XULFp4IDVuS786TmJbIm+zUDbsJgJwv3wVnZzcnwJSxzTM/hHykZdx/sKGIe
N4KkY4vc2RKA2uF+ppkejxUJO3rWIEQwb590mLVJZLQ/7U/5BywcTvohmGoYCaOLOwIBP9ujWq1J
551C1UXZIgIs+YZeUCT10eAfM5jqmizYD57JF134A8ES/V66VxMs0Ut4D1uWOwUaLDKZihtlsrwX
rqPS6YEGDN1e4e92s7LyH6zoDjohHwWjgi6gDTE1NKq8KZvoZd2q+sXxXjMyRXRPqOC0vSsulPuI
FcNpD4Su74aaR/JKIugNOofFw8vHlNUazh2fHpVfOUG2IdVu/a+e7qAych16F1dtVsflqSXvGz4D
PWsW9aS3aNInUIr/LsmYYjTHCCqMlVNiuLCf/56JcuOE+GJeYbVxyfY9TrBa3eLyYXOCnBYUUM9J
a8TLjF9vZn7r48dRjhB/X0iyhmU2ocz/PMfsw2eWpwSbSLUhSFL5+hov10/39MDaUZkQUgtNT/t6
jGBd0HFaO/p4H2GUPGZXv9lov+3EZtI08YQV4E4Gxvaa4JrDsU1JRtZkt9k5Gyztwqmmjym7NTsV
IwTo2e0ToNUbdMhMCb4kzb9Qr/YLhmyhJJQ4MpLHABhb8iUMnwGkjPAU7r/ViT4ZzPObWILV3gEL
xdYW+QcQl+55QqT+Ck6hY4Rwpwwp1wlvVNZOVAlR6DEiTxAwgm3QG1DYKD3qRwDW7me7lXUV8Tqm
f/4NB3CDZphW6Y4U/nWffAuIA0fVFyOlLrEdlQuFbE4zr3iYznZ69lEDQKy9xc+mVoWoha15HMY4
gPcxBCmo4HROcHaLE3H3o46RUYI9X/jMPfP74d/jg2vFXR31KBJrkwHYAEGek3UfHP7Vs93Db7Ld
cXzayD5MFDQ1RjT2Av2UrNvrFK0/iNvQ/ux5F/fmg02mkPAyrtvRCRZJC/xiAy+ce4Icy/ho4nxW
fjEfKDb2e7ZCA4BnuorZgi77+9QpfyML36lTy7tM0KfdvP9tYRZckyrN88WA8khXol2EYtmL5lRg
Cu9GHg9icmqxqu49x6QAhXwBzIJpsxk90tMHmnBHMdYgVACiAqADdAgKlcD8WrIkTxnGQe9IxoPf
jPPCb0z4O3Kq7EGhAtGPikHIo5qQT3Ykkpy3FayEtOAsKhM0trYJ1Lu/Uhkbgy3eWZBuFP9Oj6ky
LfG8gWDj5BqlBKF2nHODYhF+jvJyphq/NSwxn73z6kn+wHNypOigAT2QWuYP3Zzlg27Yb8b9r6fq
tCAKkhoN1Db7MHXHQCh4F5JT9HgAzCb4hl1o9N3vbN6S4A+QX3aFuamSTDH4SGdH2WdynS3ut9o2
ZIF6yq9OLemIpGmgn0fkUwhdk5ev90H1fRq345X+cx2u7CnxfY9QTYAKpJxBMJUxlZnnuemS8uVh
BCDBzNal8Me6Zw23RjSepYD2NbsZKmhAomdmk1FPYlTvx/Q7lzDB8O7qVE3739Wn7mXzS+ny5Nkv
q90EnxnEbtIgj1hIGpwooJkCfgwy5DMxv/eYFxEMCR67FKkd+VKFwPEY1NPH7B6ePgjHB/rDByXS
Gq6oNZ4gNJMW/scRU/9wjKjsE15wIbPEPJCq4gZUGDZn9v8hujzLyvXFpRVsfCuqGgSf86cF35P0
MkD3GD0guuzpj/0paNa7kBqGfyQocDP1xRxHHAhqbt8oPFLJOBW4FMFSGLGxffmRvRO7pHHN6OlY
c7Y5kC5cbE/2M5LlRjTArb53lKS5KHhCrKt6pFPLFxHF8y5j0aWAXI9YGv7i4sEhHGKopIQcpxoP
NB02VwcQUa/1alaaEoKl4kDSNjwOOQZ3LgFW3IztHK8VMg5hS2IDVPj3aS2PEYYEGXYhCB1et/xL
2bMJDJF2Ntl/o+PYcC8/ZOkN7QSFsHmO6qhZ3vxFkZUxrlhaeJ3hUevmbbyfOmpgu/tpPqqcO+Us
t4P/K16/UTHvf1Be2+Gerci0RBPZH/f4vO4CPKNN2pJbHQQ9jkehtpIsFfjJNhIKoU7PsQHzdXmK
RiNSiqx0KI0zocpwCg+36aKLK/J69RivzsKKLx7FxYQajtuc/PY9YQYKOUbP7bN15hTuLUgeTm6L
54q1P66++oBJ+fhHqyQH32u9w4saHiMbfJECJPur04quippfe6yu+yt66Bdun7j/YdTOWQVjE6P3
vCljtCHO8xV65udpk4UTgIXSkD3tPr+1z3NWbEAVNJxiVaWgzP25j9SEQzey/TrdZZhHl7Bzn9Qx
nDJOSP5VppU/Uij+0Y4f1E6DfYL5ZTiqkqiUByujU29cDIByhaaXaUT13z6xK6sn7M7OHjSIjvAO
dFsWlsL1+sO+oHqPOm0orrtF1ad5nGOyUYzPBUCaNtTwkfgdkqBfb55g4rPFenaRkBJyQWH6J3gH
TI9Pj8yumlR52h2+LP2zqj+Lwq/q1DFJL7ke53slazuKxJXM6MHU3E0MUjlZy83DDAwwSAYV5J8k
eN4OLIIbhmw3qU3MbvXGSe234YnU0e4oTHhegCDsrlTzRE9ol7QIpQj8eR4MyP8/p6dqtddWOzTS
Jbn8u7iG5d4wpLmhs7/3Ko6Ggu0b/MdbhJFyplCDusObfy5nWFz8cCm+OU1hIl4P0SlPas2/1p+a
nepd+gfc8fOZGFqkE/3pmsg+gMjl/VFrCuiqq2Y9zrrlOb01M9gfCcKdP8CbGhr+7eo18MEATVKU
eVyzvRl2ps/rE2GxxfN6IA30S6HisldP+734ShFlntXa1KIuAyVxw1Q2SNQ4kAgybKi511Z0tYUH
82kvr3jTzySasTzoy5N0nz8wOzml6WNr/hf1ctsBH6836XNMAOHgDkbAACVUUbD2aHbUMJHDQhLT
lQPcYa7Pz8AX9RNtaiftv+r33s451x5IeLYCTEQGpcAk9R6RPicQjBZma7FAeOmTNjlUvjC2wWNQ
vviopw2X5NUKneeq+8ehAZP/0oBWLagOWJhAqnL2Apdh/9kXND7qiX+w6pt/YO8qX2zaHM4eVFew
jWICYe9OAFQeY5Vq0/3n/QcL0kiaVSE67JdmAYPY/GPX2O+doTrHbM0pwOBUQBkzhl/n9Qo5Ij9r
hzdiLmtf6C6FmilcdoZzoJbtQV4meZZUCwCeAP7ZUPk+/VNfw81H3X3YsoTHPIMeMQs8mB/4GHTU
bnKkAcTjvkrGp3X6i8Z7UGnmAjr2T/sC3re/0Of0Icdg/z3bQyBT20vYFG7H873jLtz3hy0lHTen
Q4Fc4UQ6UtCGPw0cJlC6rFFJFgE8FzcXfixgYHmnvegvuAtEizMpXuHp30XjQCHg1N3OB6uu7g9t
StbnDBoTgpuIXEb8ZIBIjeFvqgW/9L7ikysY4asbxIk9V5vVR1fd5Kp36zM25Gzin3L422VHqjPC
tl+rK8q+kj/4FJ1BuPOp4xs+QFRsXL8I1WzgHvzdIuffnmuODBApfv6O7h/GCXBYS+XbGivgS2ou
kLgcSsB4Bob6bMLXCmOBgFGfeq5i+KbqnACXekw1262AX+0EwzKHtXoX3RdHz4zv+Nrx5C+M/rBa
d3gosDVJoALQxsf66YPtl/IMRuragTYImaZ32Y+uZzich1WOCLuAhV9ueDTcuvTAld313DO8IeA1
nanbc0770R9vXnLHlaRh707IjoR+ALLweG16H3cGb8ZoMEL92W1ZbNUVl2xbWDEQOH11hSEkByMO
kGinA6lJIY2cilpn8MH8gW9bxdaGX7WzywDTdgOsT8CEcHV89Dbvll7xIJBoYDq56Rx8XF/xjFnm
YXVOYb5zo5FQv+0/jgRdqS0Pj4Tw1vunWyTP2YNizXW5Jg2eBl4AXV0ViZ0W23yjpcjTM0XFQwln
bXKSrAm8haVLEdn4B7o6jhOr/bK3sbARgF2/DbfXGNz2LstxKvWG20EIV5x7SLbkIvyrR/Wo525B
RwfdAitwBRjmIh93ZKitlBFgPrd1sb0ow2vcsQ2Dif/nN38+2fV5HvSBwKSQFWxPAIU2ej0kr17H
hQstGYFWZwch2B2EjQ+TfbOObmv+rRqn1hz77OK+Ikd3R300sYEvbanF5NHv53/LG8FYvIj4f5Sg
iIrpk2cWIWV1hJ0CwEjALd0Danr2D1HlgauX3CYdZxQ6Co3JBpAGIDW7XypJ+mAwSuEImA4wfR43
pAHfJsLzeUbyn2foC4Yt/aIYZO+aJP9aYw27kaD6wmK6AUo6OLuBNC93dwEa1v5neq3/mJvBkfzr
JXmV9KEmyjjvrXYJqOp+f4Gm1FRHrYfHM5n/I6beh5Kga+H18QYf6krPrE2HG5v8573A6Ws74HoF
P/2oLXg1KPlmKnnI/MzorfozkEZvSx5hA52fZzncba61yuG8uy1hbgMa6LCgIgK3EhH/hd0fnpJH
XA6ECW4ASn3D6INnDzi/XA+aZVxgBB+c53JXOOckfMZs1ROyZqfnxW56nOznz/iemDGT8XNU3HKH
FqIy9fGh47GYNPpqZ4MidobubuBa5WyX/VG0Wa7y7AHTnJXdlgzboA900kILLovnupgiCPDObfPV
ISm+mqQBte08rSZA1iVGbIBJCxrs3QeL4my6A5OzSUANZW9xOIZUmzxgyABezq09ENJUWBvYAUFN
d48/ojiUYJA9llYmMGRaDFRVnwQEjOpV97XH/ES4g8orpv0UCB8Pp6qZamnusY4rMCUB8BfgHrA/
Q8pKZyoJY/EtUjOu688scnbWAObGZgxlOTAyW7LoA+B2Sxeqv4UG7v8hrH/HAq1NzjgkAQUcWMMC
kkYeOrMFL5yF3wtZN8gCMMbKkGsTA36t1XuNDD4qmAXO/4SvUF8ZM6X20QvVknR+uAOWRtqDzPEa
o96hxF7KawpAvWoIBar4D9QhQYaChyBDVKTdk3aFFkL591MKOWI1LPFZhFBLxOBI/w0h/4slYYWZ
2rHUGYNuI5SKajuE/Q90eCbpb7mbasHziZGFFFl795T0WQ+TdguI7VTS42/xtg6Eb5HGJIC3wnFo
wV2pJCYUnLq3TxvyyqxJ9WknZWr6WnQGk+wZncb5fP/ZePZXDpaS8onqpZbst3r15AnLppGUSyOp
wRcWQsf9uo4ZG5TofWWkTzBaM3UuhAt4GgIuTM30uGR0QcaaGalkYuOXyT1AszwZHogH8jEjxdSU
SxlKbcaCs8JqKasUv0C6W9gzSh5uS8ph4GVMhfvwBvJ3wXdhRMzDE3yQu0AYVAcAFN3TE+SCItDn
bZ6xRO1ULgcv6gNGy5QydlKm/KePBkhoTsVS2LEKb2vIRKeHhTHwbst6fV2z/RUcLYPCcswZzBIy
Q+zxSDA43xa8HQ/cyOTJbIpFi/GRwiCR4Q0k8YBeqCgOeot9F/+x2kWf6ysdoyKrl/nH9d2ejboC
FhpZXbJxktefiewgjTfRAPUIfZNv7BkXn4aDTG8RWFZQTLsecdNz95qDLoJ5xDVnaGroOmb9GYwh
1fIWA1Pew25K6EfwWB4WME7uvkTPLJX0tuaZSyvcLbCR6faD5YGOR4wKdP5ghRKPxNiAlXLLDsYu
Vq9R7zfqSohNKCnbBbfxHy2q12yyDAKCqbJtMpF5wIzP2ABloMzZX1/2zyooxiqwR+AKEKidApiB
CZ2yo8N3oU01X59YAumlQvkKb9cEoOfAXhzjRyRspXiMJ8a0N68CdaIssJ0ekQa/x5O7DjB44IrF
VIeOldLTCW7Bm2Mmt0ifAHHc/CNwgku1cJ8nv/vBjwyBwAkhh7jVBIoXIxDLeTAnVjQgoMKTepNh
iWt3qmzLX8QEpZ+Pr0EfPlBlNgCtNQGIOIBUEg4RrB7MO0hmcYASTYFdBfrXbzGtfjCwL/K2p09r
dRCimZxehmbnOyQIUJtg5kBXgkL4APs/uQUa+kMUH5CnKPfDtMbeErV1jQ1RHmM9hGgkxnxhhpk4
IW7Jsz8m004H4ZOoC1DfQkJSsCwpvkHF5B61cj4Ohe9eaKZsoIERP+M+dYgx2+Ep2c9lNxqE9owq
l+0zpmsU98xrj+KhFIDW+YXVABUqDaOQb6bMiggvGSQtTwAfT0H/3zk1pYFoATRDcCpG+vwRPfFw
VylwOWMlMgi8XDwCotfoOMIFMBnE9bQXA1jsq4ojeTN1spvk6WB2YCdNS580OT2lctKzUopEErIl
8dHivrgmZHRG9UJddgE5r2ExGcys2TExwudK5SS3tD+AQoXyeVUuNJzd+FfV4JaQ6wGyMA6E+Jq0
cQUD8bzgdf2MEq6shAq+N7Xg1bYDHT5pLbNm9xjHBJltIX6HGZAzwT6S9oFmi19DyY6JElaLdtmK
2/jQOJBQz3po3MSmRTghClgWh3oAXDNxlGq0jwAGDh74C+wppyQCYekloG8JvKOf+VQAtSmaA0kT
Jrv8qz9X4kswSNv4EjcxPpc7sEJDa3ZZWyklpK1jg+6dGOxLpBJR+kHhBsUppMDybpvKNM1huJq4
tBw7JKsvJsZC9p7Z4vHsZ/vFMSEbfZnPpKn7hBu65Y6cHrAOPCuQYBEeRSZPSfpMyh52bFi5Y4vY
0D742xZzeaZFOkSo+gXncaILakRKaJinxcRKeS0wd94gxb9FTY0BcGYXU7Y6AbA3ohS1i3pTPTkH
GqTcZjhIyddjivSlDHAxEaq7e9wF8H2H7VqND3M10F8j14vPHuMY3MPdRoSFe4I6IgvOA1g6bGIt
a2gHOOjZAbhXt8tHYIQEappv/zItbE7UFPc//lYnGMFJa5XBG8wapq/VAGMOiG+F92WFKwqWvfty
MCO5sVzcUFytA1v4B+mTg74kCOa4tMjkFSa+krBtgceO38j6wvzBvZgoGV2b6IniAcbLeywk+r5m
Rirk9kB8NDG3KsNph1b6BITucHYpBevjce9ng5kddD514+SKFkst62+08LQ8LS9rqr5YEla6m5PI
yKuRvhU/J8eI+Mq8JsbAfyNje4zKqI2F5PyyNFeId8hI5tLPQFx/D98YGaN72PNqghhXsLEGbJan
VJkrFEEDDj8GT4HFls/6WdlDLNS4ToC/4jkwfSM3XSyTdV3Uyc3vxXtZs3MlY1jICdWyzm+hj69h
F4fa9leJdU4YacmKaGKyiJs1XkNZ4AM+M0PqEPYJC1ahmu28vtDOJr7HJF4WlH+HtHaRp8rYDKkr
TfOUgoCkXbKYaQSCm9mZZEUvzPAS92bt2e3NkIC9e1zQFqRoWXJdbM3IERpr4RMBUMZNPJgVE1Zt
MpidGR3wT8f2x/vx3Jci2JTsUKxxX8uyoGjtsC6T/gaAn8ZhDTZxs/zD5NrQjf6KDwazPjAULDFc
nR8DhL9jmK30HrNM8QNtlA23wPvLB0s91UIgyrM2bpfvvrLwJNNahuOyJoW23HJTs8Rfz//lQu5d
y+onRVcWgyiVO2pmASDlbDBDES32icGL7Y/LsmSSLMTamu0TVCUPaLhFWVULaRxO3BjE/Q8q52WI
C9dsh3v+kqPj7rhM0YM0N3SZEWVMaQB6Zmlk0nZKVVZH1GUxh91zSolZpPIAuM0yjHXmVXSnMr4I
VWa4T86xMSnH/B4zqLTmQs646EN+oioGGUJDps+V/CSLXAaZVzOZxZyGxHZGiJH1Q/b5qqL0tyOP
VQnLobxUZE6UW+dfPjvQRPRpPSbx2mKFV+MCfDYITyZKgPSGwH7IfLN92BwE45anKe7Ok13gMFHJ
g2gO0DL24tNEHk8vg0sMMsWZifqjHJCxQpYCESxkUdYzoueDf/gh6g9SFfDY2+hENY+0sw0qFNGO
R6HjkkHQhsaIcqSIWj92DHYNRCW7swsQoAZFpqJy8OqhlVD/wP3zcCqbubVmlPgNDVomCqrACO2g
jZSANDVXQ1Hcec3D11i5aKm4i+pxx0Lbj/fMzXFBeVFM7k7cQ6sqfEbpytQkZjvaZZAdjbGCJlCv
iEL3j6NjQjFPw9LFHV4lJtsfY43CfU0ggyk7UR49QtvTALUFlH4mQOtXz0abNVHx+WZPb37BATkH
qLqsRxE0Uoo8lElOr/Avs6sDI/wNVUu2Cx8RzfDIRwi7SAjcTbbOHbUFu9SesOOCSVnBOalHRdpB
KT3g1cXMZC4JhlJJjkwgKZzl8VJKSZ+nx1bAUKbHdPdxHvd9CMnCAmvnDI047oaojCtSo29+nXRB
MSeThmKdDlrue0x4opiLDFMLSuJEO27GSiKRfzM7xwMI4c+BnaHNQ1eWHbopAN9uKmYATv7wFNaR
xCVsxkiZF2BCosawsyMOCFN5TkuF5Q2dyivHp3ETWpS/PRKVR9ljtvkA5Y5mZe3Dna5MgK2Pekn+
fR/rrujEfEY86D6+puj0hRSLqERLZJ/YT8/BFX57nB/gd1fj02c11ibmxzm4oGuknX3WhR12bJzU
maJkUy3TVgZrVHSvPrvELGlZ6q3AfogaYcGRvrdEb7MSzawfsnmveDsBoricUpbTj1xAbxWP6A56
ncpgwIsYwAojjZl1KTd1pTwQmwFFwx/EtMFrNyL/xoMTiC2GrPuot6au9MqIDDxtVIJVJ9DCD4L4
pFsobETMJffZ4Ut5kPXILyyZQDQm/AmUou+gQO5FxxDcoKDBCiB7JuCgzRWdTw14F5Wh/IEE9oAu
ihTesQgJFl2JNaGaQsU7cW7iUykhUEJRAXpgrYmT8lpuaUTIzPABXSRKil6inYOXlgvoWxe88+HN
Dfs47H3oBjS2HVLGJ5s5xogxYuX4JXujiJQx6vFYrDqQ7hVmB1iBGLElzRVJuG0JWrHryX+K14qB
ekfJvLeHltUnnaewjJYrjMg7yb4LHturf0KGGVEGsUcakAs+WXwOjv9oOlAu3Mn2Ely9MqzYefUI
KFjD7Y2q1Q2o/Y6oBXElNAn1Kx3AZkzqGY1H32XUy+hxxvTeo2AH62N0ILIsIwOBrt9ODKZz9yOj
IXNo4xB4RnjP8Qgwe/CJRGb4wqwT1SDTIGIg0v9unwoeCZ3juB2Syi7jqoTyP1e4civKky4TWmSi
6p+rYDDEVGhcsH9Uf0egwaesmZ5efYX/qlEXiKDvaQt7PeMprZJhObu4lINyClILKw1bmTJvKAWh
zUCsQ0mVZyOUOUG9RGXy0to0hPqVNob33DvD3AgmtG9ET4BvsEqI1nn9kLlfSnmGwmOwzEJ0Zovy
F8mZdmsxaFC1HrYa02nh3ZbHyS5ty5Vl0sOs4Rk6apCQltcnlRhTilGgt4qnhZdRXPxCZOw3iKas
HukO+xy/UZ7SBRcsNAqNPZtxMrEb2EZigrLsZXgoGAc0LABGr37iF5KXUVa3H5G840t/kWQZX/mU
JJBAMrQuAM/L3DDmzAU2QnBbqV9XT/0SQxWQUNaHNIC/0l2xFuV+2Qflc0DSCKxiVCLUr9fRZqZG
pk+E+urtfjt6Q9dM58JGgcr62Yu+B79xrEZXolK8g0SbFfsbzzsgPu+VzjCy051/oVfzuERG40zc
3IgMgqs9tAnTQvZgqPnCYNXAxQmLJ0MrPcCCCsWivdEQ1BsuxJCEGumz4osqEvvkpcZHR3S+wm/Y
QV79o9E+DM93d2yi5Rqi3iE8In1KICtdlAoD+VqYL7nuoRzpc72t2XKVUCcLBSFQPFnCKN/gYTmy
buUZ791DljtdBQEmIJlclBvDboHGPRLJQMl6PT5Df9D01wbKSEI/Hl2/jiORGpkq3sWIsIhYr/cY
oKEyeQDgR0eBO2BpZa+52LPVW5xhMAcRhlTmTlbta5zLYXDdAjuOLMm2SDNizrQiUmT5hMVShtFF
6smnRdQMqMiYfc6/VFXFWNViV7LqGOcOc8Zak1H8RfqDKpuorAjZfjhShhbgmqR3OdKejPawgNCu
svVxo1jVKDsU7GuN9rFySC9KX0IqVqCsG47yNFqGWx4oIyn7/unBHDJoWL/krAcUjTLxxJkdTl48
N2TZydOk6aJNrPWd0+JLqwQOu1kLNRR9lSlXUCYy5iqjXKyxIhFz0b2y1VxEGEx6LaeOFiwcXlUn
co6S1kmbpIVlxJbwez1LvRbDzfojVZb/RHHJzKkByalyysdMJU8EU5qVU29lTXEuZN32ZcfB3qe5
Mi7yxKBtwLJoYx5ZRsc/p95eRYw6TqQ8k3GUy9gKROKkW9jGSIhICVUwB9KIaTDnmS1HWL7RXBEm
aWw/lDI7fNcQ38gJC6v2ZdGa2O1yHsAe3yecg7QRd2Fb4kx0ZZOXPyBYIgRyUkKmKMFB3zCOfNGS
jotFZmWYmQkO7TScyUDmBrmDBHA6S1uqh7fsfbKFKplYti2mmLQLAeUajh+g8oqeYcFINgcDhkXC
ZSIrvJK5k54zTHJCksMDJWls4dK5wsPfwhtkeJFBJdxNMNCJRSlOWb82hrccycjwwpCaS4N/XjpZ
1p2Mt+yxDD0PkkMnxx7gggHpEYFlQcQ0jtkhvilL73V4QSnLQYZ6xJdvRyYJ3wr68d1QMS9kCFgz
/IfAlpG0n0mXdzGXUpgP7Cdv4LGnhmMYKwVzkGdk9GU3KWpXGoyZSiQ9obv0nvJ9RoQxoadtYKOA
jxzagBQIJRmGueAvR2aRcS45Rby22eo1RvkIs5VXBzdLsFJoCktO5pKBfisGDBKfmh4ayruRce3s
yfXUafEpGx+qS9a1SBKfojtkY3mflpB8Gk8TXlL42LJYvm7s0CL7MsBvw4juet2HLDhG8bVvXFBQ
srxFyZ45px3/wTKFAHcE5HilWDJkFsmAi/aSBSidee8msvfbgHkNmbIBRyppnIgGQ4p08AsiISt7
ghhJB3kPRSKDIQVGnJn6fsM+gSwKRQObDeueJ6CQejiYZIFiAKGdpZk2n74sFqbg5fNAHPrYyaKV
VGwNOTrJbONe48zMiMqsieghV2K/iaoVM0HWB40QTcjfRXmxxl/ieg8QJlEbxgbXEh1A+XEr1i0q
kIkWtSVHZ+k4as10cNiJIsDOQH1wQuF/hIC3cyxHsdBc6S826etY81b80i557iAHzIsdCAuObSVf
P9hW4N+i9IRFhrQjjwmFJu+Vhqbc4MVwAc0G5eYl97Jm5UkvoYt1DqCi66SZoibfigCZefd3581l
u2I7k6V0h6nvNTWvs76IO0LMAV4kBD+ZKFl6zYYqrX8tN1SWHLZQ/KwBNrQYV5voBC6/lWxcvLGi
EFhkEp3fymHlZTUheLKcRCj4RwxY2XfFNVrB1shbmOLX7kW1Fd1nE5N5p9KP9bGFUg/MDK54qRLy
fOSMs76+pnGw7gWYVIwcPmqERFYFLWXEQM9gfXGPLDxR+TKQYjS8Rq3aviX4sZVdl/Oge8SoEXtO
LLB9JMciglchSBDgeJVh1/ikWE9JI83YeE+QCPUAewF4Dh81snVNrkTbzWCzm+PPxk5hfqTOWvAO
lPhx+MSVCf7geSkbMB7oLTl922oX9ZbkdizsD/QNahVSDSgZWTskp4ON7uLBO7iUVXwCu8VZaqz+
/Uyn99ytohPYJRFzSMpS26dcPLr1xOYws3L4qTzAAiO5TneNz+8M9m87xDyr7X8HYk7+85NSHPdI
ldS8qP/dnH9UVh2KLL/7+29rUpN/Ora3aj9qBlEOxQQFeWdwJsstuAQgbQ7LRb244qEA3nxOeMi3
lu2cIgrqXs5wVwnn9DU6uPelEYJKBcrvosZghgMn0OC6uXq37/1wwd6JmsixZ9zetPwB64ulDwyv
A0xTevPIpCHV3dnHiCA5TeFlRVJttwEgSHHzEcPDuVd4ECY1gYLOkMNQVoIxTlEH1VYkeFMMcxmD
oC6pEXccPX+HWOckfZ5TaaKTC7ECZIY0zwROnY5EXDbInfcvny0G6si1NxHeTRfgntaJOFsDpjDw
qf8tSWd1KvLrMCu+T9+D5LbSiHP7YvBRlRmoX/r0mN0X5Opsc5eY/G7aPEbdF8E3cjVnRzIaVWcC
TwZYsJ9USsKx7D1/wEF/koR9IVVpxNOYg91I+QE5uCb3ipTAzaBHSgbpYJ9VWJdu86sMNzzja5r7
F+h4KVwE8IA89onyb5/VV/dxG3WHgCjEF5AS0McdlYDB6nxYLeBYhNXDdmySpZ6JtTA35scA4Cj0
Hmb2pk9h5D891Ut46IcXshygvPkT0qkGYKKdAEGohKhDyAIsIMEdC3Bayg2OI/PggT9A+urf6FiN
FmQX7YeHoVuGYLIDDW66BWBc5AcBlNBCkTNpzVh1yB0btj4IYqSfg+5PiiJpB0JAcuDFSw5SgZ7e
h6xByAyEA8MkUvcc9YdJUkAm6tT/yj8sworDNK4bK5oet7hCg73fy+GEGN4BjYNwGf8MGatwL6z4
lgNJ34tqyzM+F8QBoOIeHhcAMDZAQn5c/f+RdJ5NqmJbGP5FVAESvypJxGy34YvVdiAJEgSFXz/P
PlNz69TMud0G2Oy91rveYFTCsgzouRcmrxP8vgjs1LyYHndrH3haEWWigDen6X2LaAASKjzsOpKd
98o49hfMc3e6X37G0QBtnyRIMKcZ39ry0j2H1F3dg1BXwuB2kGfxwzFqT4eACYd4MnfSY2mRZj7L
TDdTvAeOFt/PPbfD8MnZpAT7wFcAoIBwKDjQLxwofUKw2r90hQs795VcHrwulHDCs4lPqZNtXy9v
f/f/GOA8JyIFCVeNFnpg7ZQEoZKbEBV/pXAsL+6+8ZfurAummVi7xXh88a6rGqL0LWeUsuLUoDlv
fkUdscwy59M+iP0fuIaSGEM6bLluMJBZQgUaIOEe/T7ZsS8vFexEQ7UXzuwHBXJJZHvI56BHMNpn
Ls14+9KDGr1CkkHNn/e6/K4X5cd1p67uH3Rj+pm3oX2Ssa6kqL2YpP2WHu50IPujPkuP/BUObDxE
y0YSUUQQNe312AUFgh2ohqRF840q7+G/OueuB5pKgKzPwlu2InTvsapUhyCYvNoo3+lwwWP1ukXY
LKY3oi8UHQdPPo0uBwBkcvir68xeQ9Bpv9Z4xNc7dcaeANEVaw48PQNJdgijIM+DjDKOVOnQ3Sof
BLvI4VzHjgMtzuSzwjelo/pQqxm3EVvvE3vAuvouJU/dPiMuqURGAHC5nbrD7CXyNWD9V7PeIQVn
xEq2gXUpCa/gx02Za0sDCeUes/5svsA7sUIb5ueDyx2f46HvN7h6lXQa8pHMDGEAUj0diedU5AXx
woZjXTSeulV1wo4Tg8OVtH6T4sQIkFTUxBI5QM90xdfn26PDIWN005/5BFXm6vuM1YhYSSfL0+RC
kyLCKiZBxlj2BEmFBA2pfnp7TdaTdIMF+CU1faMm/BInUjffJ9iBc9pWwu4C8wvT69w0nnYuz7+d
rrjyOqpa1A1ZhlRsoEKSHFHjw/ibgcsvqA8VT/gE46bzXqvMzYbFH0YnG+XH4YOP+xHL88UTzqB7
3Q6427LT+O9pwrvv5HBBhsnm+nDekCCstSX7cMlmute9pzeYyDJUtxQDMTITu3iLA3FuEwGdr+IV
GV/shyqiJJsIRfxksZGpsNhlmE2ezXyJ6TnRfF4Po0tYzRgN/0rmFykrCsk/H1xLiuF2UXD0eXRM
ODNvxj1GM72IusWJU/urlXnyU82bKMMZ/7R4chgcWCVi5J0eYy+8f8Dlf2/InuhCKRKVP+T8LZuJ
HaRr/acmbZ0LI/xudG/AY1v1s+hf60vRLJoyWjGKsSxUqahEFZuEFOL/Ckx+QOAspL3PmReHYlQs
BhsCrYzxCurn11D+sv4wOsaaMy4c9uoyevyV0TMS4G8Z5X8i8y4iQYb/GEIVmIm/Quy27MIkEniN
wNEE4tqRbiwBJyXgkvfoTjgfvkHCCDnFYBIQdAjZc8UvCKxpCMVuhX0QERCQW7amCMldWMohLRev
bK/v+bLPAm9RrfGMLfsBKUQebI4sBD0iwIe4NOdPOTO+GIO3CO2FjNG4Ly4g7HU0m6jJude7ePc+
cdfWPdHKnnX3B9ntYKVOY8XFK7RlIlhNpQOz/TFzpKrDO6pu9w3Gr86LRIgPXCa3TgsuFhDVjrv+
/M1XMwKTwFp7abi2syXZoRy8Wl+87I2XJrP1kIVvEJra0yqfqg24ocElcsZbUd/MxBOuzKo4MHYQ
u2mmBqcVwJI92VcYyfTuFULlmjzXxfVb8i3oMN9QNmjD3PaT2uJ8P8T4Hvnbn1Y0NEagfmtICiGR
e+jKYdoCmiovV12Z0+aAH1N2Lg+iiiDMIBSXyMsMFzEQlYo1I66F/InoCVFheXc8cpUP6LsPh8I3
dzJNjjwb3mEJQQ/joiGEY9gtW32v3IqPxHvMiOyoNfY+9/HdNztYxFCz0FDms1j1Cg3xmIeVcmG5
GVy+QOY5Gw6l5JiVU6m75L3SZjZQMYNmi8h1LXxKa+R6SOxWJKCmO5tK6rKU/xrdLVZtCSNymnyX
tfMAVya3nVgoSMhEc1Rza7sgpEcLC1A+5kx/TxQhpJHqrvZyFtozeuDYNNWpkJrtYDpzvV4qJ6yi
KdTIZSVurFnq46q6fsQPV4nkpWzM4iqCs0hBJ023nKOo68at9vQG6DLtUm+2FtEmHFwhebnVz5WW
6rFTjod1s25oiEX8cNYuFYIwKj77lKD2hv00N2Dhk7mybBgfzJ9ef8L7NYyVJeGlkREvtTHIDroo
RBfJIS5dcaMOjFcXuj3PLefUH6R8N7GCy8KoVuof5cLkUNUHWXKXDVu+MU0Gz/DXpAo8Y65h4SfO
G3Xlc/rGIem39VtzYyD625ndqa43fTRiQ4MM2brFMlg1yVCJh+LE8nuVNR5mG0ILUJYph3fHbgWx
3jVrv13m95+0mRG1TAN3n3roCFEtDdPn5DNJvvAHWckzUqf6UxqUrLVzss++jTdnC85Nbyoyyo4K
1jsuZF86I9vWIzDuGnraLF3cHd+8NXDOcv+FDkMKr/5FBCLiZ+xU9sc1vGUn7dP6uvC+WsgBiuv/
GHhsTNblWq7WlLKVg17te1SofGvt4oScpoYa5EeehFQhike8cRUR18Pi9xaaTCGN47pIPTD8a3sj
0wgWsb7TfHZ7mVlNWPwxICw3ZDdncyoAkTLprrFOLs/5ZxV/3SN7/+Lop/J923wMCeti2Msoa/fE
vil49U923JrsZKcOtSgZO1d7IR3uFII0oQrSIVzgbuqqLPEMXz+g4lmQ7523igNgcCcwAlkbmqN4
+Zl+6fsbM2fS6MLamBK8u5DAsFjBi5z0S4y50A7sC829epDqNySSydo0rT2znxkPvy4dDTmaPYfS
TcIZVuzk0744yoDlOE5olCZ/VkgIGHvo3btNgh5lrP9M3Ji4djG+olcyUNRVU9em/5v9MPrDFMF5
oH0zFtL9UnJc4hAgrRUooxuup92eno81ZsBuij+J1Mw7irD3Y3oqxiDtv/q7V2LKPa4xfR7p4aFd
oeynz/tG8YGFhrs0RVNCSg2TtHZ0qVxexnQBmPB0dfM2kpg5H4xTms4MEuDpckzLfw1u1jikWJWR
ueZGi9WLqaeHdZzy9mTBfU+PXjFwCzn2eHwf7/XD2udYEqp4P6ef6lajJsPx71PkW9nYq2NJR6c0
rmVkkUdL/pIeF7gmxWpdnmgb27Bp5sTiOZzH8c7yjeftxcK6Dri2sAt4qvve4xJ+91FdzLRfdpc1
jnYSyVEPCfGPrwmiYzVbi5g2s57TIzUo6RpHdpkdz5sTMaM0eXXhDmirvNYtT2kJYeunC5p0QxX1
g4szC2zAkY8rfv3T1OW7nRNgS9o8DK82miisyWxurpVvsVLBKNbJXNvae3tdRtetwVS3c6Fx+Oaa
KLjT+6Rt2z+TqTjg4rL41PnbeyQCxLOoOdHwkYtg0tYDXJ2kQLtYH7QTyp6h+lL229D6EHQysLvI
Dl7k4nIO9mfMIW/qrj8z/949YHU84NJBqIKv8Fh04IbMaeRdJYloF1GVc75CNiSoXNkUNzENiEkn
YKPdGasJI/LJWfBsTMbl+samqOHPA/SigxRBz+I5h2f2JSb6ZM+uSSGM/4jLYrBFGxLKjOH1A1PF
A9TCaNw3Hjboi3FTHPuzTSlSfqdHjZ8Yz9K/l8yh8+g/KTDHg+myHWGCGSIotGEHhQuKnVDeUm3n
5LcsB95AfO02ZGglGC+R+Ia68yNFb5gd2gqs8/D/dREzbGWj8hXtA3dQivhDgxyg7ZRNHfDt86MG
7ZgvS93GFGBuw+QpIO6NZ/4dEhTe+xIIFXyBTc3cCJkn78Eb78yIUS87rrimXJQVJSjX61+WPCSp
x43q4WbsILWcJ3N1B8OIXkxacA1AOO1I2zE9F7RNAyXPvIC+AKpAJ1YcLbF/5kcxuchvcDRheIJH
4RYO7rXTEB/CJqLP1Q/yTiH/w6eG5yrIfGfJW8BDos7LYFmIQhCuDGuRbv9JuBlW70Mo1qO1xGPU
V9bKWiaVMswiVlTUccckcGAZwgrIwmvLWhl8q506ExgFUAVSPlEKn0texTdBKSzYzUFvcHgV3+BH
ENGkHxOQspfo/8VUCSYRl1XZ0Mcc9J/G41soZ+7FrriNmwlXv2a0yhCWtL45I3ruWgBMIAbM6o5L
tmKR9josROpGppO790be0aeCsuQsPb66uEIyF2NkTT4W5oFyG1oDxDBtxUL2xdCHu8KdMQ/5jc8G
/rAwVtlHfQPbZZI4FxQeQcWsSTtm2APfD6AGjifFxIegggkVcHETtC7JS/ibxw3K7Yqng4eOJ0CK
uM/2j7zjRsz1H5p9oGqxrrhxx5ROHtoB7LvJz0gKyiK9EdrL4nNMLsYEThjfVXBBlQ3xMAEL8Ac4
RKzcZPk+0/IyUmZoIN77R91B+quZWMklX5nPcRTsPp1Vw1UUCCzczvqIn724AXAKj28kcPP6BvlN
DID4lkA4jEmp3mE+c8nfuNDPxDpMj+8zzyi8S8FzorzXdvZBr0CM+PAsyp39I0zs2ZHPgjKCuweX
ZTxz52GU8jS/z3YkVjF1tZg1iaanYI1UYtbKa2+wnyG8QiA/g/NvQdUdN/cJtLWRPHk1OUzmdO8r
njcAYBri0hu4lv82wa25H7/VjLXchRwy0AZEuuu+C6F0PM9mJBgdd6oN6NLjFACIVSJWKeo0nrES
geoWrAwXWXXFgcIWeOBRZrfkYU65fNqONQZfiIcSYAnABTYfi1P4ftYBDTmAVwVgcohv/54ufggI
jT8NGH7c+YNgArbgEtG/555r8hI/8GAL03awZ0FVJPo9/l/B5Yamxv1SKn6b78mug63pdcYTC3FP
BNtY7I8vJNIcxPEu3ZHquVEiDen0FLtvtw7pgh38pD7X1Q8Z8s9DERQBHThoODz0dqWQh8xPPeHb
I1jgH/ZET17DfEM5WcKER0GwfkCtGEjh6WGw3iETX08MqiILe4KHU4XKlx2a/tVDoQYR7eWPgbRs
55YHY2lprLV1D5OeKget3EL+saInDMHgGVa4uATWfLKoPI5lzDZoVsnY4dT7FiSlAWSEVfrvuZ6L
Gw7yRLpEiGJr3S/wc2Iwt7wiB0IkdkiX6M2Q+WyMzeMfIR+Jz7y/pUKCkSEBGwOEKSFCr8dsDBRS
Y5aPZfGe8t7rehuDfgZ0Kf1c/SLGelXCgFyNkfZle4TvGdiJzWkyfim59+DNw9KkBX/5mTKt1kQx
HincOmo3Xj3/SPb3NTV3qPwTOCAt2BnI+QnNIgnmbGxSpGtoXm5CPqiibkL08CSSlPlwEM91V0W+
ZqOF6wN7JXQ74M1cfSHtMJcS+eo5di1jGM8hynk6cJPz2oxbIWuQN6lvzNHl9YtsnXKJhg/NnTgj
aEGxwxF9BXVyKzbzeJUd6KSoHQnsoQrFyJYpCYMTVusK5cxiRA2rEuoWTi4oi1gO9F6Bwp9jcJ0j
kZrn0LgQc2T7al+EQD4oHMogj2Le/7kQkoj7+vGRh6Z332RIiSrvRVZMHlCqhmDmLGR1G68qQAZR
OKohGF6+sk89C/G1yr6lo80eE7RLvLBQIEVpwHhA/D5qCWiVOaI3IYbUA4ETLHJ2mcD2zEDnHwRz
4O7ouLblvti2H8SjcUviC+Kj8LEs95OgCIUEt1kD4b+WEL6C1ufFtqlok3d8y4DfRlR34arc1+lW
CAORqWxp8/ZF7saXGoMA5x1k63r5uJAayF0mgAkPam6f7j7DO+q2yU5H7YH1f8AdQbs2nJUdIi7k
Y8+juXoGyO7Qr9Wv6TWQ5/ouXaYf6Ue+RFrFgangYeUgKazc5hgvX2h+FjwhhxGZpfwTL5EZx0t+
rgIK3qAqttxkryAgXStBQdIsX49H44k+xty9FRfVqblCmmuylJrj8ybt+uOD+4P+cY8s0tggs+Sz
Cp2YvaJO9RGCp0iPYl/C0WGFIIkVERj8jRUZc5UXfZoI0HjE+Cj34/XnfhOiO32ZfCp3p0LHMkHN
xSYyHq/z6xyJ34+84alH0xejkmpuCRlMSyFlQ8gW840bdHWTHcrOTbsswteyCHQEOb8IytgogndY
sbkJdf038vw0yo5mM+PRELuTii5u9BHMRTJENIP/T18JqRQSRTRaH0h8YjQ8yKXW720fWut4foUG
db8NQEjLd+LxBWu0ZCzYVFzUfyLh1cBmv2mCyY4NUJtrhzLIbuMOxWDnItDZ6Ct1g5QJxXCDnDZe
XMkJI36QUQgSjXSXo4GmNwwzrgD4CNBB6mhU9/Y5GRzO36vsctDYU/tbdkF3Ni1pGbiyO9tBDV6T
+SdcPvYfdPBOJkCygJlXMIPwmCxDzj+kK8pUfTv2bbBd69dAYq8szDpsS2d9S04Wb+llEwfPKgWk
Mxxo3aLYnuknXHYskyabJnBeHWpzBmgGJwMI/fg8UQeT7O2AzuKihOaC742dQeamDsVOd+PEg5IS
A6pNGaUCTcZMpuBQQDOFemDsFbbFIEaFk3lpPR9zwoI9tD0Mvgl4EfoJyjkKDEFJEloEQZo2KCYo
8BKfSkLUXxTyKCBgE1F2ojmAWLd6bYetenltpYUZUU0C0TIdh8osCFqQGF5HYuVggAu0VYyOhUW4
eF3wKSpd0FW6FYr1jSC/C30MlOAguyQhFKKHw4ybbKF3CMdMEGzewqQUaY4Ksx0qA/VmRRLRThSn
6opkCCEnoc7gpFcHR+MkpvfJZqpJPU+pBuVhIxQTyXLcUE8EGKv8EfxOgzhZczCfdA5mcTj/SwAF
o1W+QX0qWNDmWsSC0rD9A22BzLGP4H7SAoFFmHshB+mY1YDdP8RfD766pdUEF2Rqw0qzwnRh87Bz
yCxav2Ant716N0bGp+kNy2rd+mIvHKPqR+yYk4WyeIj9ckESHgxqe29tmQcc3pHpmZy8eQbsumVc
0aB9bBc89GD9hjRxdCYIAzqbXS/vXjhaVdHdy/LDg4E2z+DzvlVf5yd5BNfzvZpLyu4FRosby0Vq
zt2dVvn0ZthpCfUy5CQ7vEqrESsHVmYS0xDhwFXJK+31YRiDExvTvPW6+sfEWK74iNPttXSLe9Bf
F3yqx2uJvcSL45tMOhTliD3vFGd4NrEck8DE1QHIaXQ5wGP4EToZvVPQFSwCYgj0RA8P8BMGisMw
1hyZpgCN5sWYKwsjSrD+YXpUzjK+EjFnNexOwiblm1S5g7EZ4RqCy/xaY1gWUQYLiwMk/UCLi+UP
whBiTMsgYbLx+uRSxXiG2owWi+UrX2V1WFw4VjiSLDgFbpO6+Tg1qfjr2EPg3a+vZ8TW2QzR6h26
QLXvIMivxtpP9WOr41Xo26r7MOEGHrUPqowR6xHQz18mW9bfY4tcO4jv/htgecYFJqVMDW+cBaoZ
CbuJ12PWy472yyUihZnAVMZ4z9/xw/59bh9rEiRKBmk0S3DvuEN79Xg9jhr2tTNmo/wloB/5T2Mc
Apx3WcDqYCD+UAIGw2bsE5tKaHqfMFf1BA7J2IXxLK5QIMtvYKh6KSFd5MCLSZ8gFdsMrXxzAHpm
pJPiLcgVN2dt7E2e2EBh4jEjzGBef23tKfjqDMBjF1r4ObLi/R/zfYAhJ2kcRw7gvaQDe85fyvLa
8rmbmfzaXVVQwwP1S1Mu2XzjpURWjHdTViEOLHlEguEKlxpMxJapf3WqcwtsZJvgAcuOEoiVA0EY
KSLLC3hAJv95xGhool+Jr2bVzRNoPrgi75+GnyWRYW3IsO+23W8PpjV7Z0RI37/7jfaZnI0/YbZA
orVyLPfZnoMCzgEHDWZWjGO3jyVlFjB7jgOMT8oix85fLTKKJaJkCWVjjV+IeLenSAO7caov4O9e
jLc/Zzz71PyU2mZHCmJ/tAen6Elu8BpMdiNrlt+4VvWIHsLYAYvxPzaptALrc8j7ZGuks6TpBFqg
h7zEK1wdwOgAt3lvxlx27fQxVnX+08ZWjFOpcSTS4TBWfDv5a/cqnTdxKBrEraC6YVchCjPiXw/E
It7gI4nBM8VDHxCPyIOGUW79DBpz9vrB4Rkn6Ad/rcxoLklFS280VPAUeApkIAlaoxZjBrIuD5Vv
1b6OayCd53OddU4Nl2gM+/viffdxUH4xX98U+B4SSDtOr6iUmVD5WAAjfRJwII/Wc8YQ3jDwS5ow
BQZb6QignCW9a9mOjUUqp37nqnqYpuv6EbKh1w9HT6aGCweAAZS8AimjraJTpV3VmfwEGr/Yua96
/5SwWjLBSMY93AsQfnKzJ3bAOOPdz64wEr4IJoeMciV2j1xdbh4epc95j91hE0qZZ9tQCj965/1N
/AXxGjXB1JzQyBL+kp/mR/3Mg4yJNJ6O4YDD73s1ABS9sJ6Yl5vuqznADBAIM/lMXx11dIm0dRkr
fsUL4GdaeoUK3Xdufda/VJd8qN3YOxJ4ZxOpPy9CA4flmxQQTkIO07OymoAW/pv6s2uQ227168d7
bmS/JpHcybwYnOT6bWOpV/rMWhnigF1z03ly61XLYTFODYO+2Y1NL658mony8NRmcTMT4284UUC8
BVcccMedMAL/TUvHTkSguPbH73LRmFySzC5hdaFOGa3UwkXIaZkZ/JDYmsEXyufvNmCNgiCz1zBQ
aJeUn4AjBOAC4BlUMfhPxv7wQD7vALhDFcju9IcuzPkr1nTNlpRVNTtC0OFC86GB0f/FNuOjxRNW
m9Q/jmTNazh+CNmeEb8nVUsT3Txbwnf7h/xD072MidsXs9Bk3nwXf8PAU+KUo9c83UZe3SEG8Oa4
sr4XjAA6V46XfJqB745/B5bBeLjK61RZvq77EUDo9aUMx7j51Dhwpcns3gZaNleN00Oey0S0PxYM
aIZ7+MAy+ukyPWOCVPW+Cs2+3SZoU0a3LsLHPdBZ5rFKB01GrzfOU+Bkg2LCuW5ZD8VXE7Wf3Hfa
PerSSnXNBwYBWAS27Q5QPRvoGmZSeX5BqrlanDfbK5PXZ2R/W1+vycIil0aj+K5YIrJnnMuf5JBC
jVjFF/vp0XBQisubNxk9pBLitWtNaWAifPSUY/VcsELlPigUr9ZcbB66dTLe0kdkW4fMZno/S97e
W8WRYXr/U3YPYa4q1zNYfMVrijWLpSwIDW1miRXcqdKOtf/acX4pES0/uBpznlnzJlMREInyVCoi
BIKYB7AWZ/aLWqZD41b/5uasz2cqr/ieTTJPsbyWkagVkWbfRP1wup+6v/smnXh1vnkf3oP3wOwb
ey7V8iWM5ri5UwUuEdZP7QbdDuaoaju/l3hD9ZVDnf1CFEJ3OzqvnYFKb6Ph/sk2HYlA4QYSkHmd
Ji8vX7SsDRxkjemj8k28NDFYwL8MqgEEzwX4DtxCm9Plo/BMKo4awX2nwIssH947+5xcgZFkc1ud
WKoKd/m+JxYoSv/ldpNd+x6i4tKt7Il43W4SUgOZ5VyDpMEoAv7HhT57cydjEGe33OtfhzsEQGta
XvL4I14z/Hqhwmp9O8XegkKWDF5pY54RxKLa3soWBzWPLNO0RsekNSGxy6mAlt8RygKtCm1qSYHn
wYnU2kXcHvN8C+tFfX4V1QrmFPNHprZ3VPF58GqmPxhKhVL1l96xR2Rqn6HKU3qfHK8C2aJ8kvLP
BKOoyf417HQxdBNVV1DAGR6id7wvyOeiQMf2vMXmt8VJJAvu9x6GUQnhbZEM5vQJB2aZZp7A8L5B
2TRs+PcaDvZ4p/5pAG2Ht76hr7EmAbjqtfxl7FQc2fOxCI6woU7BG3GMpPaXTkp9mfRBXvsJ1qk6
XRyx6qGYKbFy6vj8SRJoSedBDfOvUtKKAFJCFrv31r2fLHlmN27MHqx2n+V3rwHsoX2TF4R+JrQd
uKcRgMdPGarAvJjxDyobnHrgE+MgOH02ItfEUWQY0M3jEO/fr1mv7nn7QYZo4VUTp5EW7Nk1wcti
YuReo/aD+TWnCVZ4iVEZU8qk9T1xK16+dd+Nk9d/UuuSDE4EFK6hsvOonJQBMzSegpvAswQB0TFM
h+rs3rmYDOFzpajrjF0fc1XYt/LMgldsEaAsqobGoET15F/W4JORxZoCcsCbc8sEKzU8HkKCpkBr
+fEXVjuu+hknBG9TaOjzn/67NJxYmj2scxsm/dIw93xCXrf1eQwxP2LsgxdP5r7WOuebNpWgJkME
KQ8dOVeMuWuHJKzAPlG0QBepZOeJNcWl/+YK3buZHKPnM394TEayGOCxk0oIbalxShzK03Be7FDr
o+5q4tmAaxytnIgVvDPWhWUHgIo1beEkOIvP0zy4b+oLn4zpPucfuUBeATEjg/UYjPnlqaJJyiMe
dibi/zYDRYODRxw7+V0YSJcbaubXjgBrLi/Lkv/qvkhwbrDbmGeHyYKSs/rrcYsFfsk/lUOBGJdc
ds2pLGyho7vt4WBfh4rhlrJnXm/5kw10i2l1PU65G82Z72a+94iNi0j/Vs3Z8JckPsxVKj1MA3qv
/jToNL9zKJ4zPbB+8BVMF223hFvAUXwlT0EeA924PdGIA9yr9jGZ7EZokeqMRG46Eo5yfDTK+T3F
AjTUH8vcwpXdhTxq3LeaOpnaBNsqcWj0b/eZQXB9hN3kq7XOnUbKo04a90E80PYORuFLT11qsMb6
tIcNee+L68OFIZS+Ocee99ndhjMyK4GGzgzQId72r8U7vejrCe6M8Doca4SnnTKkrh0mPdddlTvX
ytXbdaf5ACvQg5KOLvz6yxD4uuW8H3CLebqd//h44zT7VmbgoelMXLMgf7kTRhzHiq7wbHFOYqll
Oy9zm2lTOSXF1C8nSEa6G9IRHvHPZzt/4OOkRlnsizadQR6kZdxP9Sww1neAMN0lCBctGP1Dckey
rS4Kp/qqB6/KhRU8OtbOw421sKb0WGbuDOOiuRA6LGPlbeKkDQ9QsSF6VLjHWZ5M02/HAQ/vtf1i
n7HpyhhsTCYrxiZD95Ng/mP/VcXX4zYCUCXfz/5Q9tu+mzNa5oJVNY7E81ja5NTIVhZgL9pGDRBp
Ry/pqIgypC9Z2hh8TtW3+xN8McODYmJ2PkN+6K4Ge90Ep3N+lNpgAlOguO6H+743bxNtJ1ur57Cp
7cWbiHQcN+OzUe3HDRxjtfZsnCbx71y/o349WUA3bYlotwjItk9YCfjZtq6clghhbWmVDp++5xF/
Cm7g+zuLaEcoJq9/iG8gOK9UHD3w9L5Vl8x2CnD+nrBh+ZgAk4lnZvpwDTbNJRyaWPekJrjbHxLT
4pzM7oEt6fFFN/y6UJ3zUKRfJoX3rheBkai+rI7MDLe2CO5j4OkxhTKiJvPJ0K10hyaGn0ofW7ii
uJkMiWeo6/rFEJEWvnCNcU4F1Zv+JPUV00X0xOzmiimkTD86veqLcZ0hc5EU7Jxjhxf6zA/NVPWq
3RshYb+ymCJpxwYjnnGHDUplzu6/3RNYoPbN3qXljWuKNYl88qC9ntVuM6afSPoYzr19FX6+5jAD
UmpnVByaiTH3aKl4eyVbXJUPBr6MetC6ELdGFggsxMetV6YxZLx6oWgbKOTK/UtPozYT32KiRNb4
kSKygD5dcIzhBHKSL/HftV6wp3cmVRcstyZbKP0yAboCSgJCLYji1Hu+xoZ3k+qTCi27+IM1+qIM
Sv7JedpsPWupSBjeY0v0Tx7FTo40khYUqpDKRVu8arZIGD5Mzw6POAI/zAiGwNoZ/3mEY+PMhqUa
kJVBxEBmeuXdHZLIjoWhgOF32RqqfW+5HPdMmZV6XnxCf0/w7mcYm7uy4YpMGfyITYfYleKbn7YM
iHGrbGt5k792jWwi9RngJ+H40bHGmRFB3KiXT0T5RI9OppqFm/mRDy+V/mM4FhtWYFx+oCGUMLO8
mNYsAWDLRelg527OakH7pjt4jue1o/bT/NQz+rhIjCaNsHr7sLjxCuriKLmM0m+ZLzDAmeCU/YSr
BOclSM+l6sugrdpMy2d9R/PpZG8kFHfVJ+RHkqD9xkEG+jpZtI95fhJu3nj6T3WQwR2qOc40XFIk
52EhbFlo43JMT+0VCr5wUzZ8g/mKZvkPm8lc0W3RB41LSwVCm75Gpx53JLBfirWGZtCYEUV9dy2Q
NWDl17aAtYcNKEadNhut88oOpeJw5JqZi6K3mwD/eT0RIb8NV+N8/QJBLDlMXshv/LsZjTq0xQ8b
E0YebZr+N3xlnJi64NkH4LFsAK9F306rzKeWYAEwtbdW2N0nQwhwjvD4m6I/r8OX+sFVsQQV9ATZ
2r0jzY5nmNrvm88GTZNNHcfrpcd2gR6JWI9s0+du9cEnrXxliTF6TaUIopzTS+Yvus7wiqsf9Va+
0pkFfqiPOfWR/dv1MyWZ5/lOxdl82VZsJATAGG798s1u99KilsHoCpqvX2CCW1V/D/4b59fnPJ7o
q9dLp+VkWUpf725HIPoVGko7NXrP6lYJFg+2Oxl9sIp+JpLGgfJjZr81uB6V7tVvmqiTHVJ/yD7o
Ke9QMCDyxCHxAR/Mfd3PqvljGvvJg8BvCOIQOpNFZ67te0jOsmLRgJLN0t5Y2ZP2whOJ/IyCiDbl
Ob9KaDySU2E5VISNcRvKRZNGNMRoEOzXvoNCA5HZ8qFxU/IXn+YzoFZ4AQthpU0C/OXRQcIh7x6/
dPQdlLP62YCUUpKZE8MxoqymJqBCvi5fbxdZRIG4jqbTj3Wguc9H4lVArdA6TXfgs+7zL21pnvtf
kEh5x5s+AjyaBFTVuVAQrhyPcL96hArbZ7dkq1BKr6c2n8wpQizga+lnKOat4o6a8354g7nVgcSu
MmcDoJ0kBHwf1W8LoYNhAyThE4q0D1Y2tmPw1ssZGNR9SbF0fY6BqgxTlZ65uUCtJ7BBkw7J81Jb
oaJ6UvuhwYC13bKaGfpXzcgHR1B2PpJnSNg9Eb/19GN6W2JNpT9LdUz4bym7w/Rhh6mC7egmN+aS
JezVjcoppNvjh7AVwqW6dj5+Cqv1fNNMsWAREqsHdcsz0BJ3lDmxY7+wbzmYzi8J1kkyZ4lnxFGR
JQX9Iw3GeB6fjOuSl7MoNut9NUKD35VdJLKg3otOXuldVBUhOVhmvUqCsv20sp1WEJiNw4VT2jOL
eCVmIeWxaJeW7cv4jAwLpdvRP0lh1qy+unhhdShcbnftQH/Bvpchin+cidsh+ScrKejX0nNHAE0i
z7VuVlbwHKxbPix6ukzIhF22kzBblW5m6RLR8+YXvjROw6SiW/+uvlSGzMiJVHy9gdES1zT4RMLb
nL1bHlc9mH3ahRUh342nKOf4oH1L2Xy8h4XukqMkbdiocb3GSui6t/Owle7T85WcApUsLLjozfZu
z9RT/6nz6hYdbjdL8CykNR/stdLu3vqiVul200shonhigFgPO+17uxo7L42w2C6zYzJiG7G7dx9Y
g8s/GnOCiSPvQdakYc650SSeTDMueXhv48RMfkWXuSBtWB6zziZOYf9H0nktN6ptUfSLVCWSQK8i
oxwsy36hZLsNAhFF/voztk/17b6n3baEYIe155oBdgFBGt4wkDCHJ+1X8jKfldtpwdDsutx7JkEz
v6uPtabQFwbA71ErOeohSsnQ2hrw5oDUWbU+n+coOmtEQ0l0mUurAqnJ96W864FlsdBc1UlgNB+D
aITC3M40S07Wqateml/KyOauGNwiDkbBkljsh/+toTPO/FkEDXZldGZ7w3A+YjBxikWdAvLGUZZj
/sVYfIXL4DW/Jg/k2656HudO6k5A87kP51yWr/ij48n/TR7I47HBRJp/00/LtyHABV0a7XR02qcj
v4JS6HLxqiSch6ACIrM2OJyTBsYjnhFfeFVw3U3xSbjxH3poEzRUxSf+Xfnt832MggsPyCLZ1YSY
oGlcrjPdXi4t/iHDms24AEPxjGN1P4fiX7kGa6G2W8xW9Atmkj1nM0Yqh1E5M3hge/HGn9WEIOZL
44hf2h0Xjb6EdgSz4yYd43JXlRdOw2Arr1X6L30bgZ7gEskBMSANIH6Sem3/XlA3QAbW/bl0hc3x
CD1tp3efKcZD+kYu33Lpaz77hQryhI3X2Zn5/HpEwqpb/QBJkxuTd2HMSSd8QXWQOdgY+FnodoW6
I7Wl6auFVBVbUW9W8gZPdn78UjlE1dPAzG0MghRMVhMh+TlTHScz78GyhjaEHFA9WNDNQfpE3S2Z
Suq2HiVhTIkMt4c0DM0aIgA05GNUeaAQHq1ZZPfs9lLKJoEFIirbl0bgsoUNTIlXXC/bk+y0noSU
K/LJ86HE6fE14uQ6/KOxFHd7OsWPhQuHjSMNwV1Ydktmsdh3w3FC1D9bT4hqh2vRHSh4h2EVtUCo
/6TeV5ChP3dxjaD1m5WDlB2NrCXZ5r/PLSgS1SX014Vb6k5Ngt3con55WTFcgNeBrJFldVIbX8O2
GiBQJW8nSjftrT8MrPewqKUtWT18G8F0tWHmvbX4ThrHKD+K0cHa3dgvZ3ZbU1IiIHeKyO1TupqO
+kV5g+puVt2prRITTnyPWHArLTG1gGpNx12oY2tzRCUWvc1gNC69EiiiPhUPIj04tL2sByamPVSD
fh5bYX1k3eWhyfWFhfbB2ZjtMCXrTLkOHNoIJ493ZAISEJNyTNg1v9nL11EO9vEp1L6hacSZn/x2
UKZT3F6QGbXO8/aafIgCAzDaTBzYxUEBn4ScRhv1DiOj7uwKAkZlYxawxATr4avcYCow48pRBjxp
DpHNBTeDRkgHg/ST2b85TCt6MdCKDJuxpGLaVZtPkr5EAdoAbiQc5r2mOE1IS3pKOPVdTsgXtQCj
GAiET/dU1t9P3YpewezTwDGYhpi//CfLxCdBaF8hDB7IBrwbNwPh5HRmq5O/aFUpZ+Qfzxs1JOLq
R4oFAc3ywZZGd3q6UfKhah4j6alZ9dwujGPJ8bkxuYXNaXjjc3PQxaafLfWx51DTeyKKbZcguN9Q
67Ir/bK7KOguEhPsWlWFvDmuD2zd8ZPMLI+TSdH68s9sceT28zhKDiymQLroEVFdv2UUvx+T4uQn
zimkMSK2jiaxTTZLczbHK85jZSOEbUZ5hhVV7syoZA7z2CVNKPueVzalAAlOM/WiY05TrrMBZBlh
Ubt06/6N6DppceuX+1a+JvJHucR1vb0NHK116EtAAvjugm3UXhI7TbNbPOxneMgRKsEkzi1sgzHW
L0kfIIwCnZbmMNIj8lFofhQ8e8UfSvdxoYB41EdyHJa1QywHcMWMAPrkcy6JoIYhoU3SILYT+RP2
ANEuApZ0a+zIaHRYPfB079oy7jSSxbG4W0Hqs+0QJsTwSYjFy94U6mO1kVSH/ROD4vJ3ISEjPs2k
ywjNuXKK8KQSVvAyCyIPYiFBasAZ831UMzRtGYbhcCgeV/XhPod9qLuNRkIGhGk6/DgRQwatE086
4XDnMqumE/uU9MkxOiS1os5WEx5SM/eB+BXLGonbutroDz/PyMzwXpUfo+tAh8Ox0YV/uFWO5KSV
1/CsfVYEY2qiWTy7tg+XPb3HAQBrRIE5r0hc6X41/ACbO+za1fKqwKxHVFg6IT5UsGGMFSW5KnKw
EYQ9RRw6zhAcgOcmXVmOISG9z6W1SLcNYHCyfnR0H9bTQBzXRstPeCvU/9R3Ij8vr59WsYbrfPPa
L9aDOFehn8bGjcU+JfXJTPfyu/pO7u6IrdP0C+9iiRxcFrUhwjPaqimuf73Pyl1jeXpnOqxffP0v
f9eA1MPMd9kWJIHrisC1es7MkXB/+ORfCcRmfQd2S1gATGjFkJfX01nIHvMb6BQQHKTrwiP2fpd+
cfoeDksIxijS3llvYhTniZ3tyyMuq1s6psn7M92ADqOj5qgn4Hnu2kPQkmYLl25hQS6ebsojp16a
8d6ExR1JcBYaOxClrLDS3/kcbJ3iGr0JmuoSrw3p7bW0jKUtz93sHUIS4P58h2anM9znjbdoy0Dx
u2/OEtgxTEtwAbtG6EIpEiVnet6LzUj3UhVcJISBy+k2JPYrQF4H2KzRgqEYOgIwK7dwGxEXlyHc
lHxe7QE63jvsr1JJb//xlj9NIDF8eB42R5ehAT/BB2SsN8+O10t3OkkGvqwx6awXYr90i6p7WWxL
hF9M5tas7ukdYg/nHA4jHIvU0OqgaVSTA+4A+kRDmt60ceSCuINAM4BzmYNxAJgyXWEIRZHqsKBj
L3JZUHpj3IH64ShekgbtZOIvAMcc4VFhtSWi2EGyhtpjJC7ENYT/OO23hScwFCoFeDEITsD8llhZ
UChhA0OrEYGT7qG4G+i+Yj3dwNixYvyOgS9o5jozckpl24hFrUYvg9HHWTU/Gidp3+cUTxDYCmrQ
DcFBb6gsujWSeOWsgJYjgE8289/5vZHNuciXCcI3hlbTfLyQMrXbx2Rx5Zri4CsMpQp5OAMkhyAA
V+mb3QpshHcjXvVORt/0j9WZMx+8cVoUVFJ0R37HSXBjqjl6VPnYshQi6Czfpe6I2aME38jt4G0N
wcxi+2qZFd+cTWmNCEyvOIFdRLcQllYHpo4vlilKpj/X4S7cIlFiC+DImiVHXJDi5UnhEPc1Pz52
vHMsWeA9Cnwdif4+FuTdtlhsKbPmndgA4TFQF6EdbV9rPk+quSg/f6LMpSHbLTzueDqabAbQFJaa
2ZNXDeVhzVym/faaTjM8HBYej3ga1vI930sXOna0JXCnoEUhIBfJYT5g5rEQA1MATLD28Du9IHWh
awUa8CiZTJxAz7w+4MezFNNpRBM0ekb/g4HApO4AfaqPYv8iBukLVdNzdGrmBir+0/PFpmKHyDzA
opPIG9W9qtwhFqL90X9wUjDe8nHXSx/06scTd6JcXhNjk3cf+mPX01ZNLFTnRnos0MuqboyvoIqD
E2EseyC0B6UBtfi3Mr7f1NikrxpCJ6OxNnNVBT0c22W7khrjW+UB5dvnvxGq42y2imAJWrMEZOHW
D/AfCA2ZMCxRmacQ7aSssptZbM16mp8xUpaaVekAEjtFZ1D/JvqV0kOp7RKSidUzJWnTEunG8NKX
zEOsBBaBMlwWxjEM1xlmAyGV4D4jugG2l7GifvEY/Cx5n6ENfyreQOgRnteJRjfYi1mQXzrJ0HhT
YWSn2w2ntobapThFiz0VyYigYykuXn44s9SlvdHRb2S8TKfGsJWF2YAGg2tEHaHW2lY2LnG6U8OW
VND1LPJSgSlj3W29gNfLAIgZsIJeTYFoma8q8b+WxSIeLk+QZ/WsJGu5Flm4/DyNY04Z4NWJFTE8
Zqh5pf7yEnG3zON4Skw2nvhpTRr+DCV0jE2sv6yGYVU1FOb3VDpp81vFj+rF6cnomuKfJsLtheBA
6asx29e5Ur0pAcuK/KG11MIbx+uiO0zAgfohy44pXgLptRs4msCfhZFNSgMEmYpj0btK+jBxOrjn
K5428zRtZzyPXewZcQQkzOmRVFnCVLZUfGNF8IzL4FliD5ltS8UxHk5YemW6o4Osa+96tx/kdTsz
MZhpf9AvYGu0Faecni427qcsuKCsafu3aVKZtB69aKVFzeEucRYEIkxw66vWWhTwfJapy1kF14Km
2Q/JN30yKJMTaQmag/9K3l6idx0MmSoKS4YcbgpwJAwY+gRIk7p/6klZXnUYx/oLnx2kFiBYPAHm
hTmnjk4wSGLCpGuer8ojHrZa7wFPJQaNhH6b917ZfchkOZyYEvV0K4qF+YzOBp+jpwpxmCsKjmTr
WUuGj6A79Qi7YRcT9ViJivjwVM+x7AwwND4fzvOtfvzohxosDnCbkdVQTBhkjzBJcSFIj4Z+ZJnk
pY3q/Rn/a/pL8imre1iCLMOoXWaXLrFZeMBmvkJ6Pn6vOVK41wTFFRRhPHTFEY0tjWAEpYCFL3se
TIXY0aKrfILf9/hCH0//rVojX8QmB80g6tWjOt+iI11Ou4qw8N38jV5qe5/DsQltoRnHa2LpobG7
xJuCbvGNFEZ6Ga1k6zy5+g2bc4uoTuY+fTBao+78Gcwgpkx+X3+9yJ6jDUKlV3Nz3p/tdnzsW1ig
tW6zqS+mLXtBQQmSCw/Yee7TMGID4GSkHjH2iOFPIdEtkIpsinJ9rBZBgyD6ho0InnCc5jgSy7uU
Y0dsi7XytRngYUEGzYu3fAhGlnxqx0Z2FJRVjYXUBRufYrBy9nARBOwClI4Amym9ypUWc5BHkcWK
LW8z40iRFKs7GBnKCEXFvOaQ71j1C7rLq2HmUdeFMzNJ1xzXYt0GmGffrNgfdJwsuoMef5TwKRDs
Q+kczeVlSHbzipxgXLrIgfb1s1R77Ci0k+WFA/irHmHeULA9dgpnWFylMh/iZ0iWUrkpu91DFwYm
8W2Z+zBkEvra2V/RYPGuiLqoXPjo8KtGG8sUHnkcehxVH5XLh4bqCJUOFIUTqjin9VfKIJqdYL04
fbzme3gkKKznn8ZrV0xwHl2W3LC/FumxLjaiOVpZoW7Br5QKrynh87njwCblpDRLYprFdwn6pUzk
S/1FnddnLmwuuFklZHpcDyfMC8wXabmTD7Ghn7w2fJe5iVpJWiAGIOQu4cz1tKqZDTlj1HD6WS3a
TSS7AxazRP6GAWxUaGfcJenS9r4KVTNzBsqmAitzA70budUv1GBwdnNZKIk6AgHntAij9XMBdkEb
vlsA2BCi57XDHu4HJFfVONeqvJK+YWN2RD6/sG1CGszhZkbmy4lWvTq/UPxSCCPNZ29W1ZKkVbxa
im0boSTT0Ta87v3wGYk2P3zV9LwkpB7Ht/Q86Z78i4ZfjWk557PnvxS19fNaJv/Umgf+ObJSzZch
5feJ/40SRWFUQoMBQi/tReUqrOzPECKPjDKFnjp7R4ODvEqXYY6QOYbpl1zhd2QCF4wYVZ5Gc6hw
OBkM+iZ+Y8CDJwyDS1Osf+wVDDx0u1Z3dX6iJisFn4DzHMBBHZt0STkZPRXmEmZrCgwmnPA04SKo
sI1aKi3Tj/lzO+gMYyADfM2p6jz5Aeuv+136vzEAg/hJnRPT2B6GXHFrXXZqpG9t/DHncLvs2JRe
m9d8aRYKdRHmoBFF16Go3wUVie1hjD+mjkfixKQRa9uJdvYsP0VP0hANO5TfejY0NnBW3taiPzoa
R9q46uIzSQ9pZZeQ8wznSRHyqOwaZzonh0efuogpwErwoWPzN/A0gJm5TNxBfB/SXI11gq0SIVrv
s/CO9Tkt/EIPktgbkF5Uw0+ET87XGEFQ7ba/bPEZhveEqPXbCiLwIF4dvnxqGkjwul+oEuzzDX5P
Q+8XRH0Kh83FZ/P6LP5cU57Z12OxrWkslqJFlffbQtvTq+M1FE5/5cJ8dQ6dwCrbtsobHzuX11jw
lZRFRv3OXqUn677FwRx6ILkapQVUKH/picv94AzzUv1euSe9z2XN+mNnbOpyM0GS0INeo0rCf0c6
0RxFCDG66rgJW8Dd9+dw1PtjtNCRvUB/jX4xegV0IoFmMX3rERHTH6KcIoYbwQ08oNSqwo85yMU0
CNGKPy4vyQByuy4wYUEDydIVWnzGAREFchNsqcvUUcqBbiN3m7aKxOVVWDPMeBZjmFMpbxV2pVeM
kR26W2K/Y1qH8+4wVDQswa1yvETamUzAOmx2jSz0HmJn9Pt6nbPpO+OVxv6fOlxzcmv4qcfyWLJt
iwooYNDDieYMkLHgxrDO9c95+KFR0qFRFRVVupZo7DQtJ1YvfnjL2KNFPC623LU/oxu7ewu/pvsS
lz9X+UfrILXD5aXpveGB+UnpgcmW5LUPZlh4qRNNG63/GIRnebGXl8Q1mYrsSKWDkQsm1fxIk5fB
4qvPjkPsFaUHLCBjqUfGgSlP1pmUYBiVS2fxdaZJfzbndAfvGcd0qFIdNF761IV0eh6PvCo4yOpF
ijX15qgHETJg2bNKDCmFX9SHQcfJziBTE4CKU2XHIc3N1tMvhcZg06iUBmHJxYCDD6ztXwqaBUZD
XjoLuj9qCgCe3wjzZpx4BR2ShBmY+ZyZE8629WGORcbP6M97J8u3pCNRh7Pv/VOxdViwLYGxW6Dl
gBw4+Zgg2Y/ZhVo0sak9WRUyp4X3LmdHKfbGVdC9ZqsgBhb5HdO7hJkNsmHDmuo3pX6TkHlFZ5Yj
MJVO3fUIxqTeozWpUNRmgUx3jl4JdKx8TbcMhAiiB9HfZNjClm8IcCwxfqO973PImONjSw4V3Mr+
e5GzQu+T+l7T6EXGw+xPrGbBSQR0TGPaHhrODskOKsiYQNDj8O0N7PCwoQzKYmj6XAmm3VjoaYxi
Do76LmHfqVOL/wFcAut0/7otgE9bYNW7SVl7Ck7Pc9l+HpWeGMLrUJ4AVicKtSI/zp60F8kfdcsj
kI6DnaRXnCcO9E8brKvG3rPEGrV0n5+wTN9eZ/Gt4u8i5uB/8+wnHuH9PrP45Yjf4mWEmaf4OYBR
vpIfn3ZmAaw+7dcZoNeG/uFoJuR8U+Z3YRESyQ8l9v+/GlcYtsvgu7Q0X5dJwfK82Dz8yBc5ZuLP
lL+J/374U1CL3ATd1YIMO9tC/N4of7b1mV/xS8LyXAtk7OyXLm3SO+1NXFdOEtcgPmPq4DYKzCWU
ZkKt9r8BLtCeMF+tSQVhrwcq/9cg6bPb0J1QVlwBb8VbiiDACP/1CIFidot8fTu5EoF5GmnP+Odz
Q1KGXMnNIqWb14Yi6WAYwGTDLcTVzO6+BGYUlz78ai6Xu4l3mU+rDl9/zN0FwaTZCVN/aDvr175y
qgMFIf+wky2UP47E1nxg/0s/KgxHgSttiB4VbebWB1PgFmHDwicHjA8Kn24OmSDEnXv4FXJXJlt1
ZFzkMTHBJ+yxe/qU0X0grPuffuhm2I7Vm9xPYGRyg3DA9ctj7WLa6yz3MBj8p5/gWyZyJpDj+YBM
wtgBM172HQzwhB1sz5//jx6IcQQKVBjLZQ7oG5EM/8YqCNkuxVDgiYDqtzTMvH7/OpSAjba4XsAA
Z7hWB9Wh71z4bPJznqL4nfoJOYw8fBJ+kUR7rSOyF4CODxzWTA4HAU0k5Mq0T13FrXxxuxSbCpfH
XfMoxoAyxOfDiYqX05wjWRDQKRPw2LkJX2L0hGQeiOc2srgyDBjMIy7ECLJYDhgVwkifHjvW0DGE
C0bPhAqS/2cT4TMCaDojP852S0QYDguBmD01PEZmQMU4h4HC8y78xdPMiHTs0F3PrpHbkWcYEUlQ
+ISBaIywjNswt8qTummxoq6dp08nahGg8uaZYMvnq++kx7s5gRZId4SVhy9GLHr9YwdGm+H6TTlC
toOOWbX4E5sWH2lO75ENwTrNwXATuguU+HAVG2mNlSdgC2bV2Paj9DqTEcjtZJYyBHl4uN9mxA4k
gMN/Aw4pB6sBdqwedrkn5jfyBu4SNik4jMxtyMwMF457QcnYF77fHBZwKhxh6C5uM5aG5V+OAl91
cXDYtL/RV4zs9JOR9tkNq+qsblgbbARVTGsReiDWCJqmf+sGwA9rBLw1JiZ2qH/zS1jezckAWoZ3
Oeh/Y59MHrY+CxaIHyGQl/k34ZaHOhILPViDiNNxLRJD3XBVwNzS129CWiG+Ov6quPLlKOtRqNs0
nGwE9QgQvY5vEHODd+I3yygtwj6g4qAy5bGwNOLcjb+9sKoePYhSXLNYAYR6lYQT3jvnLogXDt3m
ErpzoZErffmXl3Uw3+PSan9+RZmzwG9L5WKineqWf/cx9xsc/0T2i/gMaIP+XAOdpS/WX9YsHKpy
pu/iF4y33NCfDbg48fl4TVJQxC14ctE59i/CAGbO354+vrdq8LpjZotx2yIQt0L//nt9cSMYIWKM
KFhNdWQ747VkzVNcE/PZFs1NsRP3SNw/ahsqDc7h4qpDV5gUNvysuImIADZzbOGAUPZ/d955nKp7
ybAVXxMvkPD/4qPQf/p7OqRisAY7Gt8uno+4GBEMhA+jiJURUWqG2/ChMB375ao3fEphKIHXIed7
clfCOxEkDzfmxEyqlIEfkDA/nH+KYILwrjASxS/U5yxgM76DuYWHIqaKtIBIyeSmiAHEW/NVsEVW
ihEbnD9LRTFbAroXItdDJOmIF8KwXaiY+YUHi5hmHIBIM8AlGc3V3yAXM0/kG4hvEL+gL1Hp02KB
8PIjHHniTUQXUiTH+MLkKdnEpBnhb4SN0YxIkr9Iqb93W+IJIi4aUH8nnHf4F/7OUAOS4Apb5tff
NYdb8WpCaswrUJd7eEOKaxahMoAq3Aihys7wBMJJCZ+ditcTRk8VdlAiXk64IrHu83e2rkyQtoST
jBBli/AVkUjGegnzWSz9aC7+/zJnM6YsBFKJSHPxb5CRGf6YzP+JucXH5SYyDfU96Sc86hKuPGfr
v0HLuGnv3QZ0KjMf+HqGbrEaLANDEDGoDIZGzdiu/QWPHOYDGwLDAgdKPl30K38CFeIOg85cjAN6
VyLTJ7zj2vJTgT+hh+BGCf8Z/K5EvJGgfnPj/n98PArt50+sTnCJcLXnaf2IuyzuGK+Pr+dDtLS0
ffI3NsT8F5cvVhXxYf7uuHhqfzZUUM7n+HmKXwlrEAMLXW/w91ih3AfCRelvKLnj8gAUFf0CaGIp
BHIibPhheC9p+7l/j20UjqtiwhJhhA7vb9EAfG02i5E1g8XAjzyWkQ4XUjGPhJWp8N2Qg+Ve3OIc
j6f/r5LrZOtlxrPPNxtsjcXEI9PMhX1z6t0MKr2GW8bTuYQ+jir+I1g6uiNmqHgbOQjx7sosHaiT
KcFQFZ9GWIfOcT3lA9KebP8WIz6qeFMxCAumAiOI5zGKNxdr3oJHKl5RPEYcYSqWuAWLjCqU7+SM
cVWc5bnukvsr9o0S9VvMuiQuFaLMDnfav88k1vNyQ3PswZfkoJNqOxnW0l74Ws1d/NH+JqeYNGIo
iD/r7xi3qyf3h4XQR7rpaw6k3b+nyPGz2NV+t0GRyFf4jxLbO0wIA/H5o53w3WGsbYA+RMqbMM4S
n08k+MgBFqo4LDIS8810E9covhdyO3eG64YwzlIoB4R2sYyI5YgKSACkcEO4c3xcni9fYnj1Qfmt
cMPC+9wN/0HFtH9AEjYsP3/fXPrME3FtkacxNVhsHWH7s3QUS3yWuS2mzNzud3TxDnR2ToqFqyPV
jTAMpAOEXR9usuKmLriZYltBwSPutLiXfyufWC9mnvz5CnRhdsT4bzFuW7K2iLgjhdXiyUAQDy/i
rYS9DD66WL9k+NAQ/sybizkrBl+zmfwa55zG+3/j1nAOSgmPFnYGL/cRQKc7PPe49XiPxWFYK17l
5sShV8eXgC8snR7hOYXbgAw9tqYHtAe03zjmm+R4azNrpIAxe5ayGPV13Ji5hQspcjF7UYhtulqB
/uXndnBnJPWc9dlaWToS3I39BD3KAwkK5x6unRWs/wxhs6naky/FAGZ+FShWW9hPRRiNfqEJQmXk
PAE9z7AIqC5xBSjsFO/FjzDHLnHzAsNIzQWEd6eeWfPhUnyi763601I1p83wsBAl9v9GcO+3onR8
aBxYWtsxFvk1ToqrNOhCJ5SwzinYITlbbPC7GXfGtQeFNrFteoCkrvTMVEEw7fkVqSuSjuaHBsKD
0BS8VuHI4hZJCjyERr+/N/hJAs5qVG/jffGroeDv0FaFrsE3iN5e/tq+dlJ7k9AZoS1Xn4HaYjA9
rOe5mw3WrbgqkIWxaLrrhv9UIJXhSAN0tkMmVks7rA1yGkOrPmJglSEtoRVSjq0aSDcNXKvbaDfc
n8FThrfQfS0NoSUugWwnc/s52jqF4Y2fiI780CIoTi8JP4AZjUyWBUwSQwRD0pb2rpGyhLLeIdnC
1kH47dN4sXQMBMGqF5zz8RZervCrk77H9B21VkHosniREXCBicacWZ47nDdfG0neqKE9lJfenBbh
CokvruU3TfeWK4srYhmcrAcBVDay3IXbL9bpvf1VvslEsJjKLFAubfTh1kWoP3CzLAjqE6oK/sQh
WYIOukAI3Lq6apeb+BIWBxofCWGhYLn01PCt5hQW2arbYa/4OvFj9W0xAi27M/mn46iLz1QAOaBb
kgmi3roMQNVZ4paq33WOc0X1lX/PkF2DU8UR9GQSbvtAu9R8SNzLKqgmLFNPd9aQqzsgWXhYRIkJ
LsLSIi4XF0rtWLMFnNoBfB7kGLYHYhAMqwqUfFDS1E/873XUo7h+1+uw+YUpwOathx6OqGyhZbtt
W0f7KRcbHIrbo+IL9RIWzQkTysa9RvlZxgdKEgzphGtin94kbGHoCUCP6TDJdaC/0OhOj3PkDLxh
9DF0NJHhZhlQ1vFwLiFjQNmlaz1Z5eMbIE47TO0WN6163dLtWBVfENtCs5GwjzG0QMo3neTIrROT
s6ARK1C9a90FuFl/7XWVTA0n63/oiT3wRocEFKO2hcx0pkkP6UC47dB1wcMFJdpY0vC5cz4rNtOL
46EpP/ZH6JGQ0zi+Kvj6U9+ggJiQf/BStBHTB7RNq191nb04EUvc7EKz7MidxtUPw2rafB3FQs4H
rIjCwVoIZS+IcQnrA5x0RW2Ejpj8ZQyfgJA5hHHMULzXUjdTGlOg48ZJnr4s3olrGHJRPsXRPyCc
6qttD9zGd42o6ncwJnxudBv0lVgpuNiVSx5OeCLpCDSWf0DCAThLtUmzURHHUpxxoIlI5GLPUpPV
/PB7PErhL2wEAgDHv0O7RysZxmdihSet80FlC3X/dLWPp5sk6x9a3n3l/sZv8AmOR4McBNBYK6Jh
zNUd0QotE3vZkA3Cq/CufFfJB1ZUzniYBaF5e25/vEX3j8TwZLFOZjOrif6NZK7mFSyZ0oz4/Hl/
TGi7xSmk2MZeipINb37lQces4zsQIzS4IHbdSsdK40mQqsSG3tHJQQ8EUyXG66FOGvScwax6q1NQ
sVw9puPm9+ku69ZuU5KE0O4UNRkbCwMvB8RMIL0dcLKM3W+dYfuoJCGNzevD4SQq9/9eOhzgktI3
hBMUkehsTKc5pIF5eoFZEB9BnENe7gEomlq0psOa1MRiMBtWIPyJUusHQHcORzFUMrarID7m2VeZ
runC3n9A7JrecF/Nev5OUo6auenZgGQseyD/mksow0ycPQx6RKktf4ne5i7CdaymoPLgxhCxAkE3
PUt8iJIDOxwQ8Vmg3Vbn6yLbrl/qnW9jzciLU/0vmrOf6BBkgypekQjEv+erKzfkRyC/DWFbcCzB
kNlcK94uKv11sadrLgl0Md+eB8qUR3OGwxuvfpPJHVdrINb8TUKR0FAng6h3xbRKbILJZiY/fszt
NexlMoJWgP8P5Dggr9S5ix1ii2u1h5is0WHHOIRM1d7qTu37lFgG0kJ8/26LL0DMhUfzCm8Aw4Y9
ASVAJyKrEH2POVA/LMAYVxqOTdORJuqCU/r7OsLL5PmJ+E4PxncaCcuI8CU0O23FqLKO0nDpwGVo
gOifLaeA8b2FZIEAMyzRH7w1XF/Z+/mTvTj2aIQRX1jPb9P0MoNWD0CVM/Uu0xVftlgoYXlOv6Jn
Wd4A8kJ6zueEQbDVJ/u+tJWHSDku30gMcLMzdkgpC3Zyz+SVgqxRWk0QDWFhuHPEs/Zr8zBg3qDk
u9HVhaFmrtV3VfXpy9CXnpe21PoRiO42FTYwMHizaYPWNFmJh9iNx2krofkM4DMbL69DsXEoBH9U
QKgjguhVuVugNQmD6LJgtep2ylu8MvUFTWTICceEXk28krYaw+0Uhavn6o4+b1V0EA097oUeZD91
5PTEZK3CesstZ3OgaYSlyQ3cPs8s5OlBRQZnaMHtJGTGyx4mvVSQ8BQw328deu0O7GR2vFV51z9L
hBdvLa8yW+XaNtws8++etAc4YAi+zfoKAVZxWZ8T0/AhvCJoMNWfKZBv0SEHuy/odKvcGUtitrTn
wqoRbZmzI+YlPl4TEv7t4fry/IpZ61kDDwCF3wqR9BeWmWRkDVrJ5+WnNOE58xxsiHhoNngGkKZa
4JsZWi5t0x8SOAKY9HF0Efe6/lyXR5ZxtMv2FaTVWSMpo/1am7+kzX0DS0z4lMIowKkTh13JIo8D
PmkffOJcQnbSQPXFzlJbAGDz60JxHyrxDPqZo1GFEQs95ppmqhuPN+mD8R6akFYkc9exDduvC/Ma
xwJ9k1CFk8pVWoyPAiz05TIcQzr0jUX8BSs9tiQfzI4l7SAHb1VbqUWtpBj+9kZsSoH8HQnJXLAb
Asy4mk1j7bccMCbnsYOVMGQfNJ1/Yrcs7jLsU32T4rDKKXPyumXw0xeI+o9HpPVQ/pRtDzkzNAd6
ddOmeVvTRGLREimBP8qB5Ruj9xL6JTULsGS8gQEtNdfus4HGFRNab+CHe6IcqWZrT8Te8CFINbHh
mP0kyC3P7XgdYqxTBBFoiIOudJo32nmsnZ22E80uTgyxWLF4ORXndSxL1tMH7/4BTAs5Jj0Ti2aN
zJV9iqBBxQJhFbCxQuSrocqgFp7f2odlOKm1eBE1TdqxUKqCYQtnJbBd1JtYKlEzqNBmtR42in6O
8bwhbg5efI5plJtrO1ajGDyKUoheBo4Dq3oVvPxKXg3mR/+tv8WVu7DAbZn9N7ry+4xWBBngkENg
iOvBY6S1ZAIgI2OlssLQbBFEw2/aoO5NFbuUsWdusRk5hd+DbQfqd/Z0stnq9M8giYyzIIWTK+2i
4oIPhcGDhg+26jfJTk+Cl9Va0+sUXTbN7xO2BZKiX9nwJ1OPTWXyqM7p+GC7QkflgJqsv/SdOXw+
6w1dhfktxMvCyT4yCgLgrLjzi/dqLYT4UKcOc5oGCZR5jHWFSoRiA7kffH/iE1kQHr1o/gTyF9wB
GoQwdAspKCHSYEF5SW55vp2+ZCQXb7GpbfDON446iiPCIuyJnBGruCsgPbWDwY4urNR6LFKklVqh
48a6SSQEsU6VJmxq7eMI41q4xxtH0gWWPpU0h633m3kLqtdJb0zlYr2xT/R+ScaayN8jHwWZg5lV
uMTDBEFrDacS70VjtJubtsK83vjFqgirCiAOQUhll5Cz1QfcblBwJBQi35KF3cCiGJwm5/rXxZU8
NUjL6KB+cMEi44nSzaZR//z3y5uO6/zfHIa/MMaIiYCBtElw2gcb8x1gDa2iZvHnfD2u0r0hfUEk
EBN4Jjb0CWTJyi4fm48U+MaewajZ0Jh72rQW7Xgnmd7HwoALwgLY7FjhFjK+BQBFARs/Qlvxmu2X
Lkb+8tDuZ6xMeBqsCjhLnJI2E6wrzuhBeqF9Sd/2gJx6tiAHrzsyBITo6HoevyCz+ukl9cvcRvOg
XROO0rR0MMs4lp8jMlehfdDd6vDaJwEcOnjSzeerXbWHDqIwuSzCkhJ3aqRkP/B2D4It1HzFh6Xu
4YuEf0UHIAeYgHF/clmE5zT1OzpF6QZF6gwG4wRBBRrdbbDKy7D0IBNBqQg6meOy8r043ias/svG
mxzjkzMC88+i+Uwk9vNNXbepUMiAJAvQi2yGez5zGnmVo/Dsry83/mgML0zfs+q6DLln63Ta007J
KKKRzbgYrUyY2cGrkj+xa1wOO013SwuQ5AR3E1W5iIt9fCFdROnx3ZPbmFn44agEqH3Qzm2/ME3o
KedcET7GaCKcQUdp40t7OPVKCdmloI7+4lw0fZBLRDMJKNEcnOJqEG0XbxCduOr3f0Sd2ZKySBCF
X2iMUFHR2yo2QVFAcbkx3HHfBX36+dKOiRn+tnsUlaUqK5eT5zRhRfu0s9HHwB3xi1HdhJMJ6cEe
Sglf58r4qKR0Ke+vdhM3uKp30/OiHp0Gu8n3q7lVNwqJczAAYduYsvJt7X1iLvI1qCSjW7fLIPYh
J0KqptH+fEKzYYHLeZntCosfOh7AjyDDOts0zdMxR4Nf2fQu35CWkhp44fltcuvhOmBkz7O4soeS
Ap4xfawEvgHwo0VKpGP0Yc7AiN6nTfqewBMSGOyLB7YVxDq1oNLk7L4OA7xnRr2U+jNPIDCnqLro
pHec15w40wKOAgqnXEN9Fzoi+rVHYFxOV3VWzcSg2JHS9Cm9X+AaH3YuMGDr+rWF+qdfP7s3OKKc
Ri3dQoxSsUKfwHPFxQX2bXzs3SesR4fM3tU6RrW77QurBjLZDy/fx0/afgytR5z4h/TC020uW+7n
6ICfzFC7G8zGpk8bDPPSBApNfnBcHqB3E4D0faEnRMcAME6CbjjPiYmzTkavDLIkWa/o0dMtGDQ4
smBUIntxX17sUnAR2bUxHPrQugL7gKrvpIPXvEkHIytKFpehhIBQhwrh3oBZnTZq+8govbUDnh0B
PqZn42NxiQVFgOYVEPha2ISFEnQG2KNyDBMTwO/Mf64BgRynxDlArVp9+BloZoLhtaHfyFeQ1FoA
pEDY8Qzdx1e/OrsJAHkyMwJxp93/Rnfih6CQJ8HKtjOo10FH9KH8Qwh2SDe+GB8CHoinY0oLpIE6
h3h2pxrXSiByP9X9dwOvj/wJxGq3vV+rR81qj8+4YsuRvVn9TKzRa7GgGHRf0abmAfzkNLLpm7qj
04hOJPJcMtlfEZx5OmA/1ttkg3WlD2FAHwW6jlCMzloJwMkTNwhiUFwIA98O/pNyxcXEwzi07xdt
UyqwHsTsNBxULWZcs42lay7p4GTu+CU6lJk2hpfR/oOkoGr0Xgix9GmVOmF5v+oColPXrJdz9hrt
M74hUdeoNoi/sGkCPtwpcf5VtskNRW5ztqIxjX816Dkh/s9pafoiOUe6KDZignGcswNsZPejtW0T
HldoWZwthHq0aZWzoNTsjx/ZNK+Mmq8EnHue09rShWUEtNH94z9bHdA1gKGqHm1iJHM0DYB0KQ3w
odDgsu4p5qCB79CgVjeuQ4R5AMbniUvyqvQvsHaBw8OHcMtFH45CO0FYOg9q1mN5XNQgqt3b55dT
Tq52Ed1e0o+Xd2aGLnJcjcy0ZjfLIB67bbIY/R2IGVU2b1Y6FVoMSK/k+kiI3LDL7cu4fPdy6wbP
/WtC7yYFnzVpmpd19S6Nzu1g05i8RfMJMEUj2d8hZG4akHDvRxX6ygq33Dc1XvHVmxlhNfcrTQcu
68uph8Gadd5e36R4fljVZuqrwcHQ0nVltQYYgXtkdAvaTMjyOtDK9EHbv9qnJSfsEBs0rSruhgMB
sUWu1z43KPbvrN0YOKz3VTs9KTuvFQEzhqhBWqUNBS0Quh/igQaDKYmAJoE8binRHChJmwQbr7Zz
p/5R9q2XB0/XIH3UK7pZ9AGqhV1vOMwoMVo1/Qat239q75FIAMTSbzeDpoCj7WoNp9qh3QtYJegL
CI1WDYmmn2voRvKb/VFb56MiUoQ1VUH2YoRcsF10C7diP9ro0tBCIa276kC/t//uXv3kXrQrhOGj
AuJy9zw93fwW8jV45dgOlIYp51kbaEf6RGxNG7FgxtEIphhgU3SVwdv2DDZUywYWSgq5jw4Pcum3
BIVa++zmfOkIeUj4JjwsH5Qf66ObA8XHV+3v6uD/rD0Z+u6O0OzgNkVOwoJuZR+Bhx7t8BqAzmpE
eIfP4V0flntY/dzN2d134YPg8x5eNqQVguZXBN41zhgQB9jjqmCv3dtg11hd+qwK4JgWZ/cBJRHo
iWA7Pr08Qjw+r2obUMMLDehrtDv0CAq2Dq0NqDaMaH/Fkl2cfe4BGq3VerN4A7IR2ELNotlpUocO
SZNZh80vOoE/GV0ApaIzOIVzB9kidBFafssi2rnUhv6D3ktOimlddei/qE+IUaLzFFcZgEBiTjbS
9OqQo0IuGNIESEnOFOnrG0iOrz1gaFffJ2tWE9QFzUD03E1zZHMA5p59LGv16JgnPxMsRAsUoH4s
uKQf0CkO+dbkcvXvhX1LyPiRVp2FO4cW2o9K4L2gHZ0+G0oqPrDgBYgFdoEUABg7SlNXWt0yYgMM
k34ugYSzfnPnqaoeRmDbVx/iTOcyoqeDOX4ckuYD8KAuXMqATp1DQlC6czZ7l5W/HF9Q5G7RP+TS
vE77sr7AKJkP4H6rkyhs4+xQmaaHbQt+z3Vw7m0KgqQbSIXRaFDR9P3uHJYA6qLCZrjD2SRpjCt3
XPOFnBmifPp20BYaQ1TF4JkMM/gQDi5DCd+KHOKHeZnZVa8FMzk9NyBmHh4c7MaAoGVPr79HRxHJ
pT3tll0+7/TxKvQXZ4gND6rdPf4PIgLOyy9TDCYBdXaP0kqXDUkXT4G30dwEEuxjAUyyHv1XUgIb
bD0ClEO87xJ2GP+YLe+W9bDhGYVcrHEKrp/+B5vY47LRKd3w0P6TnBbArBPqhSTkhZdqCx+o8w4Z
hDSb37rNMRgjw26yfjQ+znf4z7act1rNe/bGnDesljZ1k8emBcm9BgDM0vT3s9NwtP5eoYKjnwEO
Lcz6u+51VGLB0CX74B7AG9UKC075AALqEBj+QmRoBFnArG4J8ybhEXk9wDloz3Vk26Wko+zCKZAP
fdlvFP6eHdJ17W2wDargY14R88sSQNWWwo6NR8f2Yas48vilIvn3I1XJv63oQLoa/u0he83cHb1w
rvxZoZpYcQrrEr47hXUKL2EB1V3TLyzRD0Uxk0e47JT8dugq4A9T4ehbd6vSg+GimxPiEZPymZ9U
IF+/Euq1/eJ/5POldp7Ptx5fiHpneokN5zko2xAf2zXdSInzqL/VNMkgqoqwQDtQg/O4ZzsCOSDN
RQZcrUv2urJAEkNTxbXov9Ms2SwXJPio0D3UtNf0SSuoikWgCp6By+DkXMN7hziEWOYNhZHOzlHO
DcHrgrHo6xdtOibRKHkc3R3M8D6wVxK9FPUu8f5qnUTNwvCMxbfuoshJmlzjgnCfC1Z7cKSMgRHd
pPoJ4o3gAIxfbVT2GotqcLBISmt4fhR+Dz932EqPLulxYOsgSDUrK+/7tJ8aUwmMCcBbAhsmhBLm
RGCSkswnVeX8ASAFcYncNgvpNd3Pi4/6OLBuOy9r1F+/IUMBmqhbbP01fDZcKzrqtBRoUV7kjs58
tEq1/FAOCvJuHbXBg20GFHMp6DZ4flF3HmqBF2RvI1JgQ0q6w2tyic6Q3r8TxEBEpdnpHezFoAdJ
k/OKdqrHX71ML3pv0EUCi5Oa+C2WcSjF6Zkrz34t+h+tGl8uGoo0qnKPybUpABC/2/ZV6/V6OVrK
bEKBWsNwoNeQLuktl5n5zOU+cUbywoEpuD6qPjkMtobi1OU+FNx82Y2aC0NB7g960GpRsxc4B4o8
DNsL0vu/jfQ3tOgylGVo5zbN5NYfiuONot+1gzTAb6gDMGY/KtcBsSXth9BkWTLakbuz4cxnrP/N
AZkHIoL3tL7LtyNT9maTy0IjHLDgmD5gBP6EBx7CNA0RuCZg0sd284famrk5E+9vvj7bQN/m2Pz4
2qddNj7378yPY78rgK43rL3vjvx1b5/CJ4ANhI1BRAgcZtZtduu9Jo/NrgEow+g9l7VpbXoeA2uo
evj85YjsOW3TNAgbCP2k2P57u7QUsERZP1IB48m1EBPwZxvIJxtFAHUh6SLELWdYgaZ7HsilGn90
cFHdxUMv4DFR26Du9HqLBRo+64w7SzGU6zwwvMHgoXttij+/23pUI5rlrQ4hMneOPj18xibh5BVj
S3OZmrPMwjvbIKP1twnss2o1gLKW3Bkg1WP4sUy/tSm5pv+2WaMGhX1Pxe2VrQpSsuYcAYl+LDw4
p4JYe8FehQwe/xbdEzO497KlgCcM62ztHRlSMNPAW3BcQJHQJgbASDfbtcmfseaxCyG9asvAwh1l
W2AAXbKDaLS1KRV9/Crwp5Yn2KGyS6s6QJVG9LKbEWECYqygWrCRYIzsrF9YskHTh0WGP5Ryvtjr
XXCKESGpAx2EcX6eDWd23crowP8g6bPv1BPUr9Mq8hLbOWAdMtdvQx9Svpow7ApWGMy/NntZ/5We
YpIdrWQ7p14RvTZ0z3V4inUWfncMbBm+Z70fX8cvPyXB1gi30EYH5FNqoYdQdlBFIka/d9ADWyn8
oegRu2LNKXt/k/vL+1xdFLuvqBq0bBP4Z1NDfglUAUwPlPeQsRzx2sBBkDcVtp0cv9j70ikqlP9V
oNewxYwouJMBicvwv6jPagf4p31qIVaAACRvsC7uvncblgGkaGSkTmQkjkG1SSqEYrYF+0pYeLuj
U7tb16NPGIT+xZjswg7Dlz4GH8jc3ypjMK6gqTpM7g1VSZvjcxyWuW+DBvkDeEhtcgY7YO65lZXs
sqEhMqdLD7l5iksUQ7achsMfFVPfSM+QpKGOwHhhGJGS6/+J3azhZjLDjKxKXBsYcfZKjSukYlZz
WXflLweOE9wU3WDGW4uTd2MReuMX6UPAgSEIfFL1uCIEVTkO+KoERU2/0SknqOKgdNTq7i6K/XWT
gHJ13JB2QNcHwaKDvsHhCzETtI1Fp1TW8ZveKqgTIKyB5Bjnl/yOT+hXhn2WKLj7BC3/ZoVpWIS9
+XZVAdaBj1jGF6m2KzH3KFclO4NViCOEtOJG2wLrqTGaEYX1aGeDlF+QIWQQqJekwN+MMThB6JyR
QQHrMi8tuMs3F44Wqx5XV03u0/Iyfowv41ryWGYjaPAYZ6vq6rz4TGaD5yhDxapYDA6RObr27kl1
2FjTZgh0CNhRdb4fH0A2eo8QIBVFnPA+AEcFbqyqucKOOCTXAUOb9WTnIcez07LAnEIM9ObYrgPG
6FXaJ9BeA+Rrwb9dbjoDtaGQMR8j8QK07DKnIxHHu1wjSOkeyP1CVYMyYnNNjr10t01GANle7Ftl
8aWqXdE5cyfrnaZVsHrnPnM0NaoUxrq1CxTXCMNQ2kQVrOUAi9pND2uu8AtPnBbn6Ws5wwkAPwKV
1XZefbo3ED7E5pk+0FZfgkwSLk89e1gf032W3UcBqsg6cAuvGi6WUpo9gCZ61RIzJpjRlSP064wo
tZ9RHYc5Up+B4tSc8rLcgnINdgaIDOiroqXGyVvurDVs0Rhxds1S/2Z0zvPSCYQCzYdOgSoj3iZJ
BGDam88Y+YwB9VE42NZMX7LwNLFmOOxQ5eUla2cG27PoECxP5Fh2p3WOBsYBqvaWmKHj5MVMPSg0
zPQ1uEpFtY0ZtWB3bVfRWTt0nvaOpjEKEnZpbQ7v5MQQpTDUAEJs0JywkACKjqqIkmbk4j4R1u0Q
3yG2hZD5EV5X1z7AtjEYQ0SHCQQrUrACkAzFBiymFk3NvKGyJGH9obV28B0fzm59nLsGynQ7Splm
BMeYDdP0q6Vf8XOQoyZxaJfG1xUuCf69CEu8gX/PUCs7Uj+3Z+0qgAhcMdIEOTDN15S/PkNKq/g5
NdBgtfkrNoPW4gGlLo3FHcjPoXQhs0cgVLShuK0urley3okpWo4mkpwwfXWh1KJzlR6sgrrZm7y/
rgaQ48FcBF97AdqMum8/g6yUFDwts3gWIDSoxtK8tyFFAeoeN7I0uAJtU6f0iveATUalmd7Keclv
kTKGWZTYo25RpaaSD0lrMygv8sRkiFPDIJlj75BAHu8GtE13SFqTMjXWl6R1A4EHAxb86FTssui7
JpDHpD6gMgRhwCdBlcK/6LCodp9jWFMQDqaNm8sOKTYsGrrRJWt6wjmqdmGKhYUUjpPt5jATzZUn
Yr2knEgQEeYDzqiDE7GxIqh2I/mAYc15XznTl9Ts0+/4pBv76H5Xj0y/aQnISPEi9VyO6PUH10WP
MWEQ7toSTDDtueVpUZFK0itzvlThptSd6IOG7riAFH0JnI6ZX0PqMmxAqCfdAnREbMrQNqv6eBfc
kw/8PFTjCvp8yfEqGNMfrAIMI7J3mQ2WH9k4PmH6gT6SWiHkbrht3BCeO+NO17DkkLoSo1OeutlH
4kgfrXdIsS/QnrwsYwZkclK7zi/0iNVDM0C6KH7EeQgR1fSxZvwXIxpL57sYR6x3ItyACLlbicu9
ir9PYYbq73zDpAdRPzsYYOwh4iEf5NDSDzqAzEVaZj9iPD8huLf75EpH+GpLyD5BJOSOZgWDAggC
FaUOyiAnC2fvMa87NYi5ubBASYcnf+/UmKaPyWtSp9gj/IkIMT77wO5OMdKBwDt7DdAX9swHfIdq
yhe/rjyEMVPTQJdQfqbDoNTDTvVZKzCU+7M+2K8YoSl8r9HBRytwvbOp6uOa3XW1W5tCLkan8o2W
jnv/WU4eZz/LQ0Ci7TJpTvdk5I79tm3WmxQ6qLQ2no1hr5PPdqr0dc/UPbwg7UADDjk66QpU/HEZ
7GNSPA8nH0MqBlmPhf/QJ3HvHnYO3s0G2nNWNufVgE44vnP/N0N2JBv7Ca4ErWFr3RyRpT7Tvwfn
qP6amnJehFBZ24Qzy3tH97BI78PGiMr3jYBjVMVtXL0oVzBL8Oar6rLajq8Rmez3umTNFk1yhsPX
3qEH9pWYKTW93eCczkghKyw+PEp+MaamwDiGsoz7tn5LHpPORxjPZ5TUqdkPjeGNF+lWIEhilb4K
PTIpE6Bx9cJt3AEqqGKSrfNO3T/OX3TWY+1BTlJc+fEMV+tTsl3vtQFcAvLSpsW1al0oJlSbQGGg
hoOoDHTK9UsYDD92+4zHXxbhTLOwOSHq2dgFc11fs6hQ5YFClGI1qezSx34h3k3ak8FwFAjRl79N
C0BrQTp8/FmS+6Vodagqm5INRoyS9sf0+C7B9+Aokv1Fq6eKdJBNCr9+CYAywRpCW+1nAWTu+9Na
kkQNZhH0HbHgWdVg6zpOpUwi+SZIOuEYU4kJAAHwxUmb8xkBIOOPYxKNK6pdNCXLYTQSc2pMSzDE
cuk3/P70TdsctgB6QsGiljOnZdON3qPQEJcn2QiRkiKmn72uLmOD2uFFgZlB1D1ksdxOmIZ2p2Jv
Jy1M5w4fnYQWarK7hbABMtkYUrD1AfWg/Ex5kcIDTc+EowbciFIKISGc09i/fkflzjls1ZDXQRRJ
IQ8aZgv8hpwQGVeYhNviPGpQ9Bh8ubk08A5hmBkC10D0j7KeyAioxyIfXcn3QlJ1xa+fAtSibvde
N0b0eeJuRsawGdDOvL5g5OgeJldPK7KwhOWAFND0SQ8bqBdQobEhdjIm0I48Jw1kf19y4E9a7KAL
oihieED8BGzZxQRiCMEcHMez4fPWrrkgamdI2OkCIWusLkh3+EppQ8ZA1Nx8M8XtmYJeBLo9ouRF
XR5Sb3q1LzuHIU3iiwHcqaNiiYo2ig6KhjigZov6CumWXiW52NAlkxxMqfIDQkZDqHjYaAFVM0pQ
1I57LQazZh5lcJABrZ63ep9NjaGYQk1STjNSDafpe3FYN7j4sRnjdqC+J1KWuY0wzhH0dvAB7wc3
6Ihl4La+L4hUWIRVa3GfGCiFZQ64cgpCD/fmm6MCKmc+9xITMINhmJAN8i7T2/AQoaDnGSe1XeNK
33E9YI9CshfHw5H2Dto8upDJJvEh2oO/3/l8S4Gm6yEyRjgdBEjGAghyKUYVYbydU4V2ESYbfTyw
yJ+EEgcUXAsAPhQagHhmdYsyOEgDeGRAemwZvfFtQYnus2CE/fGVY+BZ/Frj6leDQ4/IeWV9uhGA
x3+J7WEFw53flujx19Wrxq/6UhnlPVxkLiWqS7c5+9KzQCILjBlA8K9zwwLNiBX01rsj/+2iezSg
kY7wsEomz3o6DXAb0nhh3tssw0S9JEBojyOGyin5wjeJTgR9WJXJzN4tzqaNTDWi8wDpCgBxfvnh
karlK5zaygRJB4yc1JC7PKeGS/hz6DCdS+S07/Zl+ZrATdgc3H2p5SCSvAWU0bRO/cq8+Nr4QoVb
0J9Y2hxW74czGx9D2nq37m6m9vO9KE216+QrWR0z6zO4PKwzSY4Nc/EYNJNvmMO9BXdlLze9W2aB
RIRHlIoCVGbUaXGSGheLTuXyAteIei/JdsrizI7n5I2eO87AzLkiR6bNIyhoiIlUttqvPvjUE1bI
Q8OppgvaC2L+Z1ZThyBP6WRheJsv1YjwbiltQHR2iL94OBs6Vkr4iMjx0TUFYGX9CjCFUODURRIb
A3NYXEYAGpCMwDXBPeJdraQWNkDmi7u1x24N6lAaUtTpFuuaB1dCehpUrVcHYYIXATH2kpIrtcly
FSI9byfk17pGhqYP+d4Fsi+UEBBo0FXqJ4QfEOGbgsyp00BMSZj+EGL5wbe/XeCJ7TYv8vhgzOkf
G9z7562Fb4R8VEg42i0timTmHtIWEt9G/7JorYRdT4TX911GBKdI6p3Hsgso6LXBa7nQhh5ug4Nn
Er8FteGzn3c/OCQWPtun21jjOkUIb3cQMEkuYIkpmWCjuCaj47C1ekEENtmCkgP1AqCGzpQdzRlc
HS7obUTG3Wl4WdCK3n5rWJkWfqkLpTKVEYY6+ckpZh/0e6+MFzV5R4CJvQM+RuYhZWthy9uMdq/a
efSfwrt7SfD/w0/nnL6BD7wknQCQ8jmvjctjVrqaTGPm6RLUIlBPKKaltAoxM1c9aUzyMQAGllNS
FPcuKyFs882rBfIROmCMe46UHyhfAdSd1y843JbGmoHIyAdYS82Z56k7DinaQPV+p9uImPcUN1wq
8aTtmL1XsEkZSrkaI/DZQCsBfeEppYucyJ4T3nzHte6WApL/lgjxnV6A8Vt5WchMyA5RYGNQ4+JB
1Ol+yBFT17AKiLg05X2c+pL3Hj82DAbY9apIZlYV9gvGnA4BwQBl+wMSLR1jgK9ymqM7k3x7tWkj
IkO1gAeqMr6y7FYoXusx8wdXB33YbzIb5srbBFFA18r4bp1U4PuZeqkoWKUXcs3kmyUlPOiVFH8P
uGTWzjaCwVbFuJVqACsYubqbHgBntB32GLAzUlokk+okuxfAfW2yeINCxRcd8zbZTi5vH7S3qi1P
EgGA9WuTG5Hsfhy78TpeZ1Ycr9c7N3b7fUyS694sFcdxvx+7S3eyZqdvSAreLWksVhy3OZrBTsUl
O+Zj5RgGA453sRBt4YqKC0UCnSxgbyrnuehNF73BdIqAmppOhVmLEowaj2vueNodSwaxSg6RF8gv
2F2pu3ydKa/widNuS0nPpiQZATpZH1LL7AHTBFmnlryHQb+jDuLLfuRsAZ/2eFaSUjfVe6ieYV17
fBOsXWocWGkAiCik/HYcHjXxWZBACgnoe/WC3/+gggOHJWnssaHSXAe5jrZWtEmhjqUX59qejrsN
F0zfONd1xQ0zVdA9yavWuDt+W1IqMpMGZAfsg8m6W6zjvYpDu6NNdCB3VA5TzvBOyQsaYs6d326j
y5rAMRLPRVyVkxqnwEvYVSpicl5kjngsrGlZT7u5LecuFQf5feGn6k+nixoNWK2/s+bekDogP80N
l6G0WMgTDIe9M1gscAMZFYLl+AYMlEY75ta2+cfo4Dle442xK2UHqlG8a9DjoV2opTzx9i5uEbRl
xEj6TC7sw065EmNT7ducuMHRp8TEavzSXMdoZVoRtIZdunpHiH0oTo0rHaTBDtAkwO/f6dEqqMdc
/jS4O+Mo8pi0V51k3Jy9Ghp6eLHmIQTY4Wqv7moYhlflh0OWcGtI8cljx81ZbzL7A9TQyxT/nwTB
KsoVnSXyaf6GwnIUUPLlA+ljMWi5zulVXTVIR1+thh2Q7eWwqi6NepzBiwOJAt7ipUEAWWe7kmRt
qtjFcjatQmrx8MgbeJEFEtCireeoN3yXF0WU6zWkyjGBlg0F1i/7T0mgA2wW7K4F6nL0sCajCcq3
Fqhju8EeWXxWIRkjNleqBZOR/bByp9Nf9qH/cN2ddvujtdSG1v0WZVgCLv3WvOhSUwLOYu1+RTHX
fSomJ/8aIO37/Bdvuw3wL7T9W7xxGbe0Oxp1aBDogKRWowmaY4onJjhSqsPzHEHKkU04BMPfc4lR
uJzu55233QGUZMvz7DXpFNoejRSnImc4afK+qwr9OTx2ehLSEWf9qh0A/vmIIUJG1jALfNN9DJqs
S4cBVRKbPfmkcMIHj0brkT2cTDod2+ZGX1WHQkrnrkLMzLrG9yKZqC/tUYWjnBTarfEqGQi305nY
M2WH/OJ0w5BjWq87IUkC+dI5o4Tw+QM9DKUL1LUyu6yiDSVFGRxQEuG92DJeWtZms7PAimx4MQJf
psiSO5skwQthFY+CiGaAYYbvnKvVahWxt0OSJ9hTxaYBkjHDWI8sYCYaDL/2/FV0okTrMInl97Rw
ZH6M05cO5JmUBGp4sfc6WkUcA4N84yWbvb1B44uxu+2FnVBn8A0JK1IQbIaM7E3ib5KNt4ksGcpn
nSRAgAEdeBHC5ae9R+7HbmG4+BFLQXePE7zsj+5iD8XsDBY8muww7mKDxdpOp1gPapmI9DgY70cX
DwIDgZ1Y8IPBwFCz+Cs+gfN4WsxqeJeZIbJRL5Znfy/kGusXNHXKyX10mlJ8udmc5V4z+wBU5HgH
Uhu+M5eJf4iTQPOtZpy/CdBixaqHoQVoKCVDPoIL9aLwaMoXTzlcnrI4LalyvztSaBVzJ8VIMaJT
Ym8qi79V4D8byVmCE8CSmr9Hok4OpKlXKdgjC65o+n6afHVTB9mUfIjvMxiIMjlOufpcaHII1vzo
zRm0BMR6Hs4BS0w6mVdzyNyULWKUwPS/0JQUwL4TEj9K7g7vJZ5RQJyiIBtuSYZeFN/5UuCTo8RP
olUaUCeVbZXSkQ3Oa/XgjvJqxDIUrVaA9sJVRBKkAbrReKIdH3Fp+cdqww14S012PvNrslLOXEw+
hbbpKZZljqQTOa8p7Sq/JWHnlVS3xLVhB0EIIGSsuKcLIC0sHNNn+3dzAaTL8kmpk1spl1N+MOF8
J2YyYJ3kxsptlgXRUAGr3VQWnnHhdEH8yPPy6hQQNcvS1vukVFBJmZGElKI3xfCvxdLDwjNos5rE
/fjnglSUM2hRGZQDEhDDloOtcChyvz+aVRRcOdOmNyUskFNPWSdkWehO+SoZ3WlEPlfNmeQJjhRd
tgHPuCCE9SpKG7bRTgG9OsGKS88ltTHL2GNdGkiH5mqTK2Z5ZnOzUE6G2ms4HFZVuAWhYNh85I3m
ParZCWmF99AnXiA/bTIO/F3dxu89tFGO5REDiI3qLynqTyYV/dUdDGknDEOxSRC+Wdg+3677E2xi
YYfzEKsUzknwiW1KIj2fhwncDMwNDoTGUhBZmKHVCm6+fh3eDxOu7Ya9SksOM6sBXI71ilW0ae9d
shkqGfqcNEPV9xl9Mu6STQnONeUlc75FQkKl6bmy7xHAQOwgPDr+G3tCEILp2/sk2BbMSw8aot8z
B+jWSARzBRI9nIxC2PBAa7CnWNIbgllGShMtsPz5cM6pTQAss57doZID2g+HyxzU56UnrxQ2qwl5
EOq3FgqAQDfQ+UWgh6Wh0RvRCNaKSBNZiIZQ776mzQvtYWeO7Ul7B8B36GzlQpD3VivmLoD1D/pu
gLmmd1AJqPuwndtMBtSeGIgCxSGdS2H/CtgAPWIXwkzq+IWFLiYECsKW8bAfNtKWABZgc3Yu9gUD
EIkNkI0LDlwPPCoRCIQ6/AE/vRxD6/ciyi783nPJSYRSiJZtGwJtgBYFtYmfnyB7zOytU7LEjsgm
IE66zPhhSRD3CKZWBRuizK8vKKE/wAhH2ZES4J/P1gB7JI6wADOAXPhivoUXguwS30mHviPGSz5Z
HuWTCdX44O7b6o5/zhZzZCzn+wfdQKuLSyWt7jKfynob1zZmUFrAWmo/SeCS/cG1+8Ma4cQXak3a
xju5a0A2XlzC8+O5iy489uw1mENtlLm6VcTSiBpiAZ/scOV7ZY0t+HPgxmO5zliEGqGwmBGxXNQQ
OjSkuMzJnyWrufIsZX9WiDZ5NgfYSdK82BkdRuzL6UVpGqXMemwLxkkWMFYrLBETIGI1WMDXyzLV
o1rAlZCt1ZFH7CgOGTKfMnToJluZ7QCXLhKPbAaC/TjceMx1P0m8xBNR4cLNF9W4Fm6YNmJQcEBG
k3CONZj7TGN37vt75dN4Fc4nl7a4PvPRZDJTky/8Bt2cCuPjYu3JuwHZKCWP1Z1gshTS00RbooXP
o4SsTbarC3SVwtiWVmZZZ3atqlcptjY9bGoEGB4/7Of0ISerRvWILKcvk8cGGjxT+FYxcGhVYRLR
foCXFQ4lYMS9Hc6/+gbWRHwwZt4VZ/LJdsd3nIHfcB7WW99t2OPI8XVoe/ohQQReJKiQEuAp8MQW
gaTESANkgFRvWueiStyyAOxCxBhfPRcn88uNpn1Wxf2mmod9ifeAUMrbfjHFYDQZxZlFdAAGkFTh
wSWzFNC3YBWECvJl8sjfCspRvhhFQ8HJiCHl9Gtq+QAtAfpT7WDfe9qFfoFooenAakW7wTUFDfak
apI7WJNx7jypUZGIS5rJ36neOWFDIAUgGixKorjH35DsivO86toTN1k22k1/GLYD8O+diwLEZDvc
Dks2elqCW5xZhyFambYcW+l3cYDEZFyf5oSKhQz83+ETIx3V8mrLZaXX6WGhWYt3SoW5A35fUfY8
g9qylsTPo9GSXZ+qbvdr7SUeK/8wk6CEBFoJx+rvSmQ8ZgApZKKB/eui+wIi7Eb56Yf4Y47l+GV4
Zu7Jl/kmP0C++Jfpl0vJjhwwwFQeMz0mMMRpo+BJEMgGbECWYCZP9Qf0+oufxUua9kgqON2rxQyT
7edekUMmNjedos3KLN8iMDL5RvEd+EJZqQXT84C6DD8Cf6KKs4H70HSnU4aDWBOa9DhUhwaM37uB
p+l8iFYnaYnzD5AkkDgBxT0kg+H+nQ/oYAeIgsOZcBakx3hezkfQegLtFI9vauKSiDlYcO5IQelZ
JDGvnKFsP0f1jc/4xbVFJxm3due94rqT9WbWCJKYUWPy9I1pLblDYK+N6DZu9D69bFFxy+37Vvom
SvPmoDFgV33okDOL4AQEPR8WON/yTxIE/JawIWNeM/nIXf22TTIcJsPNJtpE1KJZMcHBeIKHlCV9
Z127Eh/KqsbfPPu3JSdZqxGd5Hl55H8IYym0almvaWH1JCfBUvuLYljMWYepD/K6eNISEJNj+/2W
Z5sBuSVHludqR1CWIDCtQ0++CWzmb8UfevIeeScZLJ23X23xZmk+qsODSUW+FMEWCuZSZtqTmVaJ
7jzWXYgtGdLU7Yi+xMnJ6cgQQwQTB6UiKkLg2uhSc/+M05HWQTRl2W/EWpIx+9dHbFJhl53carLu
lyIcaQJCoVjN1JzwcXSGaZFGbjd3DL/u32gavQ1qwOHknAUsJ3HDXQ+femiumwFniPsNpJqVlioS
tnQDh6tcjNjQuHAWaIMfIk6+VZCj11SApPdUcHS/53DGBEXHzf3CV1mGslDIQp98E6BtbHX2IwxF
+YYbUtfveB/sg1cfARi8KdlIIeuyQxhKpCnzFiuxteM15kyu1AgvN45Hzd9sVwjFqP2opc/BzJMA
vWE1rOaghZU5L/i/NoZIYyIEyFooxxGs5m3+Y8qDO4/6HfMLLKluMZ0eSHAKoB1Pmb9l4twTRA9+
86FijRqq0++v+9hlZiWTdcvyDrxUbL1YPwwVhwfMkdj9S8sOfUUYIu7RXwLwD8otNkmgggLzFsA3
mXLmiqwhhc7S3c/vpbbFegPz65J2fbHSuHi9F4PiRWtL8fse0g9/yQixcwIgP2mu0YUJX/HEsBll
jk3ST4J8lTzmg+UF6heHZJS9tf+soZheQffKaiFAWU7jZznNnym/WRRBdOED4pKV5Glz9WUDJaEk
iZ13ZKnE3eRk5WjlhOU8qu0zw6HWUk2gNm6dMQcBR0rTS8pyabjZXJ6o+Af4UiskK0wXGnenxSOM
mc47nS1vqDxo+tTq/qMjzUjixf5hfgX3i0EODv7Bv2LOiL1SCbZkq8CxSSM/VJov7h8GjBskJllS
mm8Ap2iZAAoFfAGAG1GGdIb6x0Dw8FSh8OFQ+iY2logYqC5+bmFlfbHp8pWyiVn+eYx4jhC5aPwp
fot5xEPCO74DKxPPktS4J4/iC8qP5BXFmf5omlwBdEqWUT5H9qD8ysBbtJRk8V5ErOLNiZMnuUeJ
Nn8fTth4J7WRc3CCFb4hsfvSf1EXE1OCEuwkAECJiiUPIBuK9r8PFOAwHv4WlbU/lxmaUHw/C59f
3FvJEuDCsNX7f28xOa2/S0H6hBSdpF8llZi1WYMEXiwwZTl+8ZbFM34psckrnM59G2czWqGWEpKV
4FbzRkI8tmObxkEc87dTLGkUbksGQ/xlOVUcTzLPci1kEnLPfv9kNd4xbgW2vwM/LqlSGa103uBO
CB6d/+v9P34PXRnDf9vfjBB0t8wxmSU0YHmAaNpGWJBV5WYULHjkXgay9P5L1JktqQot3fqFNhGg
IHArrX2vZd0YWmUhIo2AqDz9/6Vr73PCVaurzpLJnJkjR/M5zGen9ZoSTUjuMJX5ndLg/DpxwyAL
YG7LiSu3U/S5ncZjO6D5mu4ADoOlwo8gCA4/yFcvkAtr8fsTqcCXRo/9r2aXd8tjRo0tH/wERhIw
SV7L/5nrycWWV+L7s6/cndl6Jhg+3f8CLGwByptSpH9TDMpQgF/sQy2I8ewkr9y3vICCT8iqeaPY
eH0WnrQ1QD5Di98FCgKh+XfJ/132myMrRs5OFhDksA4aAwY3LKVb8CcqLVlV0j7fPM5O/99iEwA4
C9BW86FESPERV94rHfJK+tl3XxnEM1lUIMGABQAxv4uj5lBNs0zlccMDCbGVtH+L1YpTeRWyfmru
EUNWK5/zC42KdrKl8fy34Dp//26uN/TXF9cOFoSUxfh4cXmkhqr6SSjTmHPkwfgINba8f1KOLn+/
sLCkWpOXVy6JNJSyst/QnGVM/q93xFHy00mBaw3bz6WLpvLR8p2J5uZV/Xc/QjDjM6XQY+3wy5Yt
A/dLuZx4wbFpdJznVp6n7D4Aai5URD5K+PDvrTwPOVuECE4ryOP806NU5YiSB6FCHCfyIFiH33uc
bsayDutPhS/7NTv6MBpeV7KPM7TiSzEP4tXQXF4QjRUq/YbMs6TQE5kGM5i5AFa6k6CJuS//rRM/
n8pfsGmbikduzxEqO7m3fEXlBMl9ZoyqDYsbWj+Kb6IyVtachhbUacIoIRKpK93BwF5S/g7UeRFC
Jzglgenpg2Jkk/1LOGNIKoXfTtdFiA7Ygz0UMvIadOYY7QvTdx+xCIbRxvbsZYfSiWfd8KrQJny6
KOYfDjV+TO+geMYEOwCpktzgME4Rl0ZoUaMJ6blub6AP7p+D/+krzo98o9jZt0HlFzQtN4IOA/Lc
OJ2kh0AQ6vHNg3TcDN8cRCK1wvGKPu4nC6eYfPSPz7nOf0rfhOTcr7E+jOh3bK8Z8l0HWpCNpFiL
B3c3Hrywr77ep/gdbaJn3woby33373sQHU9qVJyl6Etj9Di4OYN7PPEawl6oGTC+CIDLcCdTeMhN
J0Wk2t94lGKYdxz64EtSBUFDA9lBmCO92w+LRDY5Hf28eE7v0kCwBNynAhio/+8E/7eSKD6YeiR4
hsj8Q3q7h1u58r7bjtZsLpWSzs8rp3viAFG0rB1pH6WekYc0TVIoXF1pLsQoMvH+Vz5cfWmdylXm
skxYNAnbtGzWtCA0JikGk1JFGaPy0a8B+r+16cWikScux4GKccRAKRD1xsMVHZJoOEQoJxWw1BKw
yaa3I04n8iHkin7KXXmXFEYPV6XilJoBMpVG+NwQVpn1kw/E84I6m3K7Gj+5W9mWx+ngMs3HDOQv
U5NSxKDakG8on/12p8BvdBtv+g7kr5DW1FXy3Y4Gsg7ZPbiD5MHonDf6JumT/qGteJ2gBftXWmCR
HKh/rU/AjtvisN64ykywMrnxW7B0iOZDqSIw06HbFAFavIgXUodd/MtK/gSo5dDDGYP7mANmcg/Y
2+dwQKkMf8CAGCv35vR9kH7ZOiwkX0hLqcVtISXUHff228wrVOskAvpEgl1n1twuSKeH6ePYP+nx
NsexnZvVzUYRVuu3Y7ZLNtaYzpoarYuBygKGW0zHsm5IqGP2iQcJMU62cMoSCY93X+jbby4KiwLQ
goDOdtKdXDXvPX/sb3+91e3vjTdIgKcOl9gMmSJhi00ZSBrpAweFvkokUT8fq1/2QqrEy7QGOrlt
pZiN1tILERIMs9aXOleucePJler8kDzNkkXc/bleWE8FkCHkyvl3YODay8cEnk0vU1kwcpP8K0dR
jn8ajvxXHUdOuez0LV8gZ7xoZhZZs9LcIZHjT+638NNozq4L7r/PjXr51kM97IQQq8MCF/nrtwQm
iCORj3UTrgifN9Sp3Nv/tTSXOAJ7+wqqubg+YuEuZyWMVDgbLCw5IHnzVowvn6Pn6XmKwD5xz8Nh
ZnJAZT4St/3LIl5JKqg+KoXVzZOVzkgMya9e5DCyk8ZnvHs5OwCmb+5sbtLXZ4HK8oxR0Ilm8X/1
vjQ68pA/2Vs9dW65xpRUw4+SD/qVz3KCwF3j0qV5OWief4HC31LqSyEvGNF/txPgGmkWAE0CWbpy
h9u7mqOHhC7FSWBssZ+c0o2+7+xNPbCxDcN+CUcKT52lz1HEFvCCMi598/LwRefbgQpOHiTmUKyL
vsG0OSdVQvrU21Cuh9QaDjgAV+7TBsoWKD870B2LnXgGeXJshHIwJogFmr4AQLJtf7ZGfuQYpZWg
blIiSvvDbYVD2OchN3Xcp5xiipwFiwWoJ6Ot2TeVFtAK+Bk/9nxJTYXcjFtN6ZdrOcVFZSXaV2xd
eZP+sURLIs7qoviTW/5E5SgA3DkGHHuS08MyNxdstp7x+V3WND0MZyDKHjogmqIvWePSK0N1X0I4
g/lCw/xPeqa69vAxuIZP3qQPz/fVnNOVFUHA14w1tQDFR96mh6hykNoTzjHD4p+XsbcrHevEymF2
I3MHFjhDjxK8n6T7kyznz1k0QxnyQd5lSIeVH0W/PoHGy+Cu9KUtYGY4koYEtzAsmBmTDaSPYM72
6Tg6IykK5W1ICRxDbVkGR8o4UNzjdLgRGEFgE8YhAhLL14HDJY6ePGRuj5s6oiFKRakgP/ANhiNS
S8r1h8LFFwZWOf/vfXILyVCF9AXuSUT/zq8A3iD+JWC9tCDykP4mcrmRqUD/3Z+ScSA3uSAh/wVm
Qk6C0VCQCHl0wB9IPpJXmFfvseryWgpyYwBy4CvhIon79LhyS8jRKyfsPyRR0EOpPW+uERoj+ZMV
tpNjA8od9WiVAL7RuPBBCBcFwpWC9Oom31j40IXLsZpOBL35Hwopn3tnsUqTwXo22CoF7BSuwPHI
DcFTE6BJ6oQr+XzObQGZN2D8+dlf5Ar/Q6F67CDVqhPWSb+ZyAsgiyblB5YfWj5coCr5H4tRfY83
Mjsn8u/7DE+Cz+6lTTLcCeDyzeGpcQLvdvDhYSGM98zXKEtIpB9eQ7wPB7LD1ktGuMcP2MQFYt/K
/Y0ht7D8i5aUYeHvlom+NASr4fA43XuCj7DXaEOLOxtQnQOHDdpwVFe+LEkp/E3e3p8HZxFbPooj
6gSCGhFwQgX1y61M/FT+FwgKFAJgHlFnQdIIsnxqJgvA5AaMMMQJEZHeUqqMcgtP1KNseHEvyncX
pB9N/0Bw/3gu8FoXAEou+6Hf4Qt1nWwpZUm6Ror1eY/8DgWUzUwmAW8345u+GUNgHwZQh/suYrFQ
+WvR0yi8SKhqGGFjZoQ9CTf5B+SQpJs3qJ/AIN1AsJ8SqPvuykN3Tec/77xTXQ55WeEU0HliDGbg
lRPcbTRe9z6sXwq/IU4o2E9njlbu7hhZQ8u+jVJMpLwayuWLdCvnbjiGiWtfH0dsGMcpekhSgx3U
ed0E0dbiidc+WEJ3pK3hkb7/WlBgYNJe2KVB/Lv9RMDU6VTPF1VvQ9v8eBLj5kAwjtthO7gQ4FRs
Wsg9aBM64bNw3n/Y0yq3WTt+RL5F9XJb5zouOREH0biLy9L84cS2i481SYkXRHZ1kBt+GwVd9l3O
zbvSf2FJ2qFqGaBTQ0H/pE83ZvHtx0y/eKavxyiqNr36O7lAgURx0pvrCNsJLOtsDO2YWftD8V0/
f9KIqVuHgxXzYHiYu7aOMbo+qnf0XlQ0Nl+q7eFTe6DoQZj0IKyq39u/Zy3Z4V4bkTpn47pwPd1O
tUkot8MTM0vUBvG8qadWSisWd1c5REjoP0xqxfGcYYc2iolUyz3twogTPnP/erKXJlqYRY6MBJq4
7Zf6oFRGVQ3/ekkEH/DCYX/Ym3g6n+pdfSp30VnfmxzTHzRaNixJaZEKAOMewme6HisrqCh6lElv
pkysmb1gyDuzJ82wDeph56OVi0jWkW7xwnGt7a5+9H31XxDJDoPDwPo8/rWesUAZnnQPMpmR8KPK
79C5RZNoEk+sgYwn5XNeo9dI+s121I5Q1U60ESsoGXbDR4D3OipK8ox9AcmgpVNURENGUyMLncnH
p0Kh+lCm6QQbptFlpizlcZlVk8wX8X6CHX4zsCBRky9A3DrWUDI2FtU7Gi2/caPQ9FO4M29POvSn
w/uRSlhTC2cPvG4IssgmZYBd1We74Ij0JO0nI9jmxvur0ZXQi6uUWuRCbMy9ua92+hJ26FydPoY9
9AXwcRbtLl5U5zuP9pSfL+AcZzvqv69zIf2jxVy2lo9p+UjbGaP3tNtx7R9cu74SwsMS3+wwoyb9
PeggLn3R98MDgFVLiU87PXv2HPSfh0GOYTtUOGbV+4T+3caLrl+clGWcLVl2Bw2x82+kjbLcvVh7
TQ909kDbPavIrhvixREc0Uql3/XphkrAeR1GvUH3ryZA++VGHfeyzcp+i60GXWztWviBmxwWO+7R
lCjavgEk+Uf9u7THiNvssf2rY87iddewmW9rE/akQOTHphPqeA5iBBtSOC1fRDOZYOpa7mW7A2oX
eIx1H3MtjqhsWBNx7V1bov3wiGcQmGmLfPyErYdVRubH8Pj0IEsH6qB9Y3N+PFvueUlB5i9lRCn0
ujFnHALCOZMh6Uhb5nbqAIo4a/hCyDeb64gfh7+SrKnuz1hz7YpdciU0qhvhwnX4JabxXJxUhad0
8bPR3c22nCXULuTKEyaHF1HZuPgaxq42iagPikHyddhZYS88jEpzGn9ReWrIlPrJyyf/KC4hSIBK
9vo1QQw5+wSt8QWfZiQw2sZSV/HD626tEKaKMmwjvyQYTZtUxoZz1qSJGHeerrFSv8vCfyMXO0G6
vv9L4OU2uvjEtx+WDM5rfdc7jPSPkCE5YXNeIAZGI4DV2uDSOSIqmdR4xfpdzespDMxoG++B+CJ0
/p445M1yPJsA9hBG6OdslSnufZHNkQgcJp0JXGqydDAiD9DJDG2OQfMWhnkCWPUWgWmdw/EqaPvM
+IdkQ0zl7O1DPRHXG0pcvNiDHHAc3hfnvB61eNlcQmyBmu7oNoRkmbjpKp3lIHgMgsw5IN5tjpKK
oNFbWH7jgKQ9qXkk5wFKSmasTJQgOrw0G8sAMgk7o1RdpuVOf2UzLO3wLoF1Hv5hkuqo45zQtWRt
bLCHrcB5EeXZ0PdfMxWxWeZY6snCJd3FSVCHXwRYee3zl275HVNot92dhWDc0oMDusd9QbGv1vP0
lfkce1mIx20q5rSdJf4Z15PaCREM3b6SpmKNIwB5QRhn4WGCTtQcnjlor2q5Ax+KFWZqPwfm7u6e
FnWH7XL/FqdbSy7DmV7nhSoYkVrXxISxyziYOgrTLLejUhJVDndw8dy+o6E1Jya9/7IcNuh5uzvs
I86OU/eElOj74KNrfwDYOr3fmFHQ2Txg9kebn3f8mlqE+S2AKqz1TWffjEpm+ehHdvFZ2R5+qTBz
BEgvoibcWnEs0jmfoUoYOd78W+Q6Q6TkLd4s+rFda2sbRZBuCIe4vPnYCl/RTKfu4+2xi2m7DiDN
jS45TDx71OHc3917jgpW9nLyZPTGboDiIewk5HMi2hZAp0QKhhcGgnXX0EA6kIqUa/vn8O4Xc5Ik
MK/GhBNXhL9mp8+MwOYb0TIvo/nbxf1UnBQsNp8pcefBaxkFjw2kjnmEo5X3mN7mTEu8DiEsNplY
8ICWvaE2w90x1JbW+OLfMPsdm7uGmuf8Phq7bKZOrqtmF20Oc2OEKa3Tmff2zSmb5d/G7sUOtYuL
MUXRLEZCdZ3TuBZzE3IBoxShOkWoaCb2HSDE744i0d4Xp9eBBGYSN5yD0gc74Rpw2XTd5T85sAty
J6jfN+1Ox5phnTSTTu6X3KzGd6k5gJp5YD/merbM38NlDGhmzGRipQBMAuHc471RDLMySC9DDdVY
4/Pi8pe74Xa56Pj1qm51RvtKMvjmgY1Qz62Wj6lJubrUMBtDNAZkd+03QMFMYi5u8ZsV/XLeAAPk
/fLnMIm2yRHRy3fyXSDTVPHU5qWSM+RkoDiSCBeFAaF7zfx2rXOEWEB4xa9+vKUOmrdyzd6Q7Sla
DByi0KbjWtDDiYmcGKtfkxrPOfuVDrEyQvvbHVWTfNGOo2OyxSLyukpf6/SBDYbLN72WBMbwWnDk
1WF5OkXDCz4l9359yjdGSsPUZWrEa/zbBWTXYYEYh9HV3lvuK+wuQR2pNN64nzp3Qq5+2OXst99h
1Rp+/XWZKGs2cpy3On2sCU769Co2aoiq8tukZ49M+7K6K0MwQcp99tu6u+10Noo6sblLh0h9bjR/
ePcxXB/jpQaA4OXbN1p8w+1FIq98nJB/ZbaDoHxuPKHiHr71qb48TNWROcdA7pRN+MB8dl8hNvUu
ExuhYQECBwAPjaUdmYjADB8tY0Ql0jEm+h3YU0OAjq77Ou3ixWs4MbLrHanVSOLfS46I3pTvFMFY
32nMN1ZP7KFU1JMSTGqy+o155JZRqBII8fBrQulxS/96/LFL5idcyybZEAxrkp7E3RBp70N10GN3
R0ylSjimI7vBg2FUPkcHhq9tSID24+3U7JJX540m65MTZqyfC6zEr4MoxgjZscDp+Ec2z6FuzBSA
GE5JFgccqLG+6P5cD0si2XtTyJQx8RyoOBn5cf8QH7F+7bV5SWm9JMdEgUyWMtGHd4Z4mxeMyeE8
098O6WPhZaJPH7BxOeD4RFLRsMoIoIdi3rVUfNSxDPe6M5Lsk1PNfBarNrJmIMAyWTs4EfwWtter
iEwxA/xtn6KWxciZDoAyx/5FcNhbRpUTMTpURQBNW8BLyrXjM/4esG/Zm2hNhaiGV5aBSNI2vdv5
sbP3LCmSty3MFBz+Kjgd9sMTFREtwZIR0Q4B4Qk97i/ObQCIbwRPm+ix0vXw0sxsOA1J8BzlZdCQ
xa5LhEj36iJQ5XlGLECEeKhUUZKNeoAZl2iFwyHBIsjYOPRKuyRbecznXDEzo5xuBnU+Nhh21PMO
br18VsU8b8AP0V49U4Ul/2S2WbvK+P2G0vxWMQKGskfWyx1c7hASAEMKzJorwce1XZxn+wou0pjW
p8tHD2Dn5dkYjUDp7Y2vsIUZqKQY1qS0cBamjgjangWuiLyGCUzV6/DyevXrZnVbsU9kM/ZaKqnh
Y8KuQC9Afu6oHei4Ehl4rJB5NTyQJPjPcEq83CQE7uX3GLxT5VPtN34NcVSc3wq0WqiDqf9lHCjj
839v4nckD9U7oZ5kVtUD9+y66WfggDB2RWG8uG+kS4lASBKnjf30HHFInq8gR/xa5Zvr6jYzoEd8
5oWMBDNAPQ46T3MJFcMTC0d9wgl7gbz9/9/bj6WWMKRgs5COhYnykKEHndB9Apds0u6aXUK2lFxT
Q7SCdjXUe6PWejqvYn9BGqqclC9FY6JX+XS72YMOHd9A+B2mMSnxvjVml5ds3oM7w+nUj7Tv+7vj
vFOcXW+3oUkHWbBhvLP1zYTxa25uTdfVv5NbDL8RBlE66r2WRQWGkllQSFWafWZ0ua8lvbBsOLsU
2AI4cJTF2FAaP7PscfVbtMW5J1MSxXuwgp5PpsY6RD0OQ7GDMVv3sVd/WyZTupOvL4ved/oHE5d5
1utozaJBMb2OzC2NMXYHQOzdbQtprYPfeYzx4gzn10W6f3bHxt9FnXV+oHZbr1Vcewh17r8Fck+0
olmih9VlaRM49iaL5vS6YrlCOYpJRZus8Fh6AXRRJpArVQFx/CTRyNZQWquDK1y3BKV0vUB5q9/G
XaIyWqCy5JfEjQIDSXxOw4YTD5NRGEt8U7Ko+9ZUN8IDCdXJ3AAmUcMIKPI9LA03os4FVOfEQ/Ie
OffVSsFWtHu63EFtDthFtkED3e1OO+VWMJ+t/hUEkq4JwiOvQNe94HcGvPtydV4CGrVtPMeCNv7F
Zhin3uFh9v5JxsjQg+6OQIxmhlXXHz5AYbqpTxU1Jnvq6M2rBlTe0zDTpep0WsQvPwxjeAm6i+5C
WxxWMGI45sPi7v+n2+k9k7pK63WqDEzbudGCPrzkSnCWW1h+9BwkeLGQfqA5JfzIg5Ngx00txG4V
YRVwyI8KGzV7MspKBuLTCkn55kb2JfsmfAJmArVbkCyDIuSkQOKgFJxgMIJI3VimE7rkOz0tbt/4
5VD8MmK4zjAvqc7VmQo8DS6rxHsG1JK3FTXXCgU9Py1haumCm4eSrZ7NklG15BgZlmsG5L4Nbku4
MmNFrN3ZQKpA3eLmdPgrMWDmRPiykbbu78sX08nleytpppbDOybP7QXUb5vx/1ub4+nRTz1s6Rbq
1hoeFpXX87DoniTDS0ydSi793VFWYjLQpXYv3d7F6YhPDP4zo+a3xr1gl604N3bKLuWecu/QXKVN
trYN9kXAKKbbyQKt66Awxv5bJ4pgna2wmsJOs/Pu64QYzJ5ne1f8kr+u1uMuOHLpl/gx3Rzij+5U
zd9ZJrBcM2swRLTO1Gdsoc+zgVcGkaj5tNqKNx+Zas+/mjkQE/NlPKWAD+NptcTQqF2TgEET1zfY
JvGpYSMf0YRER1pYza8HQvwoqGtNWCFQDbyPJqXawnoCdL746FkJ73uFDSZinGtYLO2mO2Gy1SNl
iZXdWYlkXcTf/GlxznCZd5HltTtAjG5oYhaK5J9pUALWQzviRUIVv6H9rILMr7B1+TgTaDv23sNe
mSpLG7u1dpQHd9bBfXNZvUDGDvviZIILvXYlbg0za1wB2t4BPy+u7WEMjWPEmXUKNBd9G6dqooBA
vo/PwB4V7PT83/K6A7KDVGQHJZJkyrxpl0nvFcPDw9DeRUMQ1TU4BRi/TmMjy65ea2IL9Zhil0s0
OX2hWyrDAxQ2HV5TRuaLaFzyNzeIVzKK7fXNr2SKsHgGV0WbsSsBQ604sJsfkJPHtveHkUQXOelE
HaYj/osnwloyYX0dvCbyOgevxs4ETgloDk5133dsD0q/JdqUoVzWN39Nuu5fGjCOW0YjJWoyOQbt
xnkoxPt5VvOdvfwutRsYNQYNCMJ+kr/yC8OXTts3gKR/o8Ij7K3h66w5tPFD4KS3VKcwvUoiysIs
97N8TFV8S9wuM6lt7XjXsPnWsRtg+oAXb+KgKH/jAFe5hKP38HVqxELmsijO4gVyPuze62Qf/7A/
UvL0TjTv13PxGo6E7n/w2EH3lw0xaRmODjqhWIhI/NTyb1f6lmGXNHPxmtEYfAHAE6xmr8nC6RnB
nYQU4rMn95l+9etlsXy6ykJUKyCRbdi+xTOvgnWbo6YnrsZ5P+RXw9ii8nAfK+/OG7sOfBofgfWF
uKUL7RLQCE4uO9dX969aP+gPyGcHWLdxctDwbxS66XsMqXYa/96WGJxh30DMAg0CTcRtWo0x/8HJ
JqbMgYQCVwFewcVjR2drz3q+jSa+9fPWb8yRytMBwujz2j0bMA6xf6hqzzy+jqnuELPdGdM7vEm9
huvZOCnVYTo0OoHK12v6eKroztvw3mNtW1OGwFfpumoU8KmZGmaVbxUTqxxcD9OaYCf0G1RSXB6m
iuQWPIZa6lGOVWMVOtLFK4hIiAITDqJOYJCPByFnRgq829mapnPLpv8xHo886XVf9fq2M+Gxn0zo
+VBsuNF+bIbC8HJGxYhZA2xjXoyOMce5Ej0oNVpoL5PEK9V+gcpgd1k1J3aFRxOaJuBCeXDbkYJ5
6OIyYxScJ/iRcObiSUVhFNw/jJIr0CnHhIzH+oCt/K6dcNGkTRgyTOaf8hb1l8E5CH7mO2jLU6ZN
1c/d/amRZ2BNCYFHhLZMwCEyC39AKET0ay7UoD3jOYZJMipjOszHvsSEn8UcmFMaSyyl2VDA2gNQ
GDefCH+QpmaACP/FN5XdUBguB9Eg+JiuyFQ84Z3CrBLqn8iv0zM+NCsZJPNvhyTCDQUVsZ/fmNvC
tvpvMQnyNtWZh23saYtFVw0IkrnANpyB+aJe2YCe4+dSkIpqmYavdbZ/4E7IHs6pxsaibqOw0B3+
bf29t8+t/WN85dPitimVDf5hv8/nUfIXiLVQQ3ptbfBgbLi2r2PscpTZdY7UY3X5wjqra3htp8/R
xgdUR53q4+9+1PHpU0Mj7xdrTlSm2Z7ycDoMqsDRtuX68NcMwJbInB1XXJohJzx8rC4ytVP3Gysm
rCa2JC58y9QhHac09IzYMcKpIOuaC3uiLezjk1ei29ehxb/xemWqJH5x3Yv8M2q8ChLDRJumG6CR
g+HcAfILL9Vd7eFDU0mawWEdT9ogHSgBnnLjw+/rdJnFywNxtwf3No2DjJEJEycQUffgI/8Ibxef
E8HAD6RjEx37HCfWTuvgk31oAxwb+4fts+qXGoMgjMi6DbAmLQPvn8XsgzF3pZ/C26MdBQyM8aZ3
k4drACh9szIfbFqaH3X8C2l8gaadBPJqxzcMK7rkrqbQgSBaxO47DzqtQ0EPU8AOSI2tFg3TgDXT
LO1OX2IBg2C1OSW1Ecd7QmMZKF9wEnMB/w8FyCWR2i0RFILWU5kZtluHGqbvY51X8krZBQKsU2ip
k9szeK2McTvO5lRnnHUkm/DjIZP55V/qH445de1df+NRBeErdojd0f/wQNrGWMWlC5JypGg6wMoK
79/vKTF4+LvawYPSFesWKoVc/gKS1BJGzQbAHJrWA8cu4GTuT1YlyszK46hs8PDqgp9i3X6i744h
ZXFblH0DhL30u/CMgRSoBnEJhjP8SVzVtH5noQnCKN1+dLI2+oKRxIuVuCrBPZBQDO943sZ/mPID
vLcY/vHufYeIvRxGwHVhAZ4j9frBGYav+mKvprRiRN0CVek9XLixorcPfQw+qe2+sBz6vdsOaLRd
hLSsF4akh76puiWxxSY3LNCZepZBfbm/7fG8qp1n2z9xGpCxGPXNQ98Y46jrnKjtsuuSu2bwGnOz
j3Aztb/iJbkkdzXMO0EOuUIMxqlIjXGKJwWjqisE+PkBy9Zz6uFQvi04HGDDIdTdxKpDodqsr7+U
dIegXWZXp/lL8IutHXblhtkPAxs2MqsvU9XmZP0+GAF+/bu10ptz/2mXj68YBdbmWfQ7qxaGTPj0
2yDvQEgGK3LlQ7Oxcjz4OL3K/pbFfszsjp8ZzLMSOKidytDY7N8OzilxXjuWvuExUiG8RaevcObF
rjzpw8f2eWTi2y5jjTsuhwzIRq44+WXI85LO4jCn/cWxZpY8Paa94kkrgZ+MIBTPNAfWIql8DdJr
5JLpHbwXhhJw9fHi2BPQ4QHGRAQksvQFJAGWAsQI1OdW1WfdvfYI29X9+hVLOV9N4BSV6knR2JPS
54LouLC+klsUAnpzs1q04pdO0qembpKZek7DNHGbmibihI9kzA4EsyPZ15MERAmlC8GMjESIdhiV
KBCFF1IHL8vLcgcjLK2eRUR9kHNE7JH2BW7k33e09eAxGdC4252rYihQk/HzgPCvLywwSe6IhqcR
gTHexqUdptU827dEur9p3Si82Ox+WNMqRo+kIVIvcLNyd8dTDbAGQy0EIaPGBzGfAaxkhgN+ppdY
CZMQ12cgkm3uGWFyg5LDuQB4ceo9UB1Wlderm+60PVAQFkoVcGQK4wyzWX7IdFE8CS0phpvsWBxL
3NPjkHsk/sOTg69aAVT0HJJC36P4gmutt7oVPAnabHQ6BUYWSGJ4ihn+bsBdz1k6ZzaikhNQx2uS
WBg4AisW3y3ZMNTKjo1msdv3TAZLiJeJr1H2JjS+ubaK+JGGG+02uoM3M1mzXO611CmAP5OvNHZv
dM2Mtvt5M+w1xPfAx8CAbMz9iZnZFgmRK7bd8Ve1pmhKfdpuCjjIeaQbZZfwafsmW6+rj7VNT3f4
EGLQqAELJ394+viw08B3KqpWGCnVjORH0kPJ/st3CWqL3nAruxtFHryhAX9yMnL3P1AA6cMo9+pB
ZnjsiPHSZnCBiafhW8du85VBgHsMnx6UiWb+puIh8BNzts5WvZFE/lpBtrgyfFyWTFr97riYq9iA
/cWdoC0nKts2xQo9aYx9Q2/5GEZhD7clh93xwfgB1zcoGn/FlyiuRSMR41/RCeMZiCbXA3+k+ET6
zGtc7XC+GgAYsxLAlUlsm1OmMyt9Ocax3axw6+O67o84WY87cBEX91mzrKfpvBpoW2gy48dam1ij
YthsuFx0IdczwemDw+S+vfzm0y4phZJrMrhXPjt1DQfoTRqkT8iIomHBhN9S8saJp8aOxcZ7J2R5
F9KVIC6uttUWO70MpuXyvs1vISMnkHssvl9UYLgsurfWf7lYwuuWE6kEc7vlij6xHxkoLmKPlO3L
q2+ugXi3vTR4LkwyN9svMTdjEWkAWnBWmbj6ZjxmcNOZpLs4w7T5N1FPJjb6/fI1jAvPVoJ73e9G
M/UQoKG6MqPGfmF8x85zWk/EyCYjiAA+NFQYakIEh+Qy8/q68SyfQahjzawJYoTEzryhXANf9b7M
ZFjiWku4IDIKSBZYReJ0Zf2YE8k+ApdyKmVgMSkaVD/PubaEDsM9PogGxuK6NehorEDR/YcOh7w3
hr9zhW0OyF0fe18ayAHprGHNT4Tczn9bgcY2QXROxQ5FOoo9SPwqm1RVUN4C1W2myrCZ9vw7XEqH
SmsOgEv0xNupKLyg4MeUvnFwFWaJEbA1vnagDGNj+VpUfozEsPFKRM3wl/wHLbEV6oQKwpDq+FMl
eB7EReyyTOY2sZYzRB9EBVZAaBNlf1mItSnHt0eb9V4X0wyMhCGISi7bqj0WU8wtj1Z/userBseY
su9BpXKwSZjucagRQgv2JCv73f9h5vvgPQ8xcIA8RpPe6e+xqeEThWolikesHCJHp9wDMISxBR6O
P0K1todTc4jxg+Z44wc6Muz8+nugMcYrvPwMzwZwmPWfdH2vFji0QdZyDtP7zqaO5pxiWMrpfA/C
TJJjtMsQ74ahPiJFY1UEN6/Tr5dM9HGl0EcpB+qMZCE2YUZApA1d6IqRtrBYTPKc3cvLYeGwmZJE
ZDKVpk9Xxc3vzalCt0B0Ilvt7haE6sIOK2xQtPNj9YI88/X6No+8epwFs0x1krnu5wMGD4PDrPW6
Q/xX27+XxrGO9/pD8cEBe5FbD7XG1V21nbMC2dSP0BxuNHPL91g+7Vm6O1b3fawsnmM6gO0dLv78
6ZIyGM/juQKAmAzy8X2g8iI+KFfYGno/GMjB/ba/zW9zomz01RtnbLR/1B0R5fHBye4yYQaTASEs
EHkzCgEZ2gALKUtq2cpw0lfw5oKBXQgBvewtoPwqR3J8G4iouAk9neTqHqi94aawkg+O+ttzSyof
HB9w4UtRKChYYrShOTEhU06yEO4wz4k77TbK/t4v/7KFVl5fB43l9Ejgm+JN/r4cOYU4Msxtyyme
+HfI2Zwaoxron9jZUN3dzlwuumSEDwF2WO6145NM2LnO8B2ncL3zvQ+hdvXYVytIBb+9cmXPr9/l
pDlTkAbvcco1dlkuEbxnmNSFSyrVw6VSIR1rr4bP3Y39XGxZCa99kC6k4IKHr9XT/cqPFM2mDDAe
SJV7I0yuzRkoHVB9VQR4Ab9tMlH9RXXqApUwzVL6bOUoClf5SBk/dgVG9OGwFyp7FhDoDwuLZ9xi
cxm37n2H4+XMAOsJ2LqxVyvPyapzUk9Xsqz6HRr1DZ9fnlm0ZYDvyKJB6UL48iiZ6VO454qDVIVh
FY63BuTwc69hEtmBfYHydnaTIKnhawtqTcQcB3rJjQZjYkORwrOoYSq4pAt9U8IoP7d9OcuXr68Y
+15e6h/mv9/FF8KEeBfBBgNa+bJ/rmumqshLLAdwssTre1g8HEy1zfLLWKGxyifd9XP49Zq9npBP
CnfLCWfMGbKWqysG7+Hl6b170FOBovCpTeb5ynDIl3oZ7PocJjiMQfd6Ou9lFXYlOrjYxHC/sYcf
vPZdMnjwVvZIeu1MGp4+w8OxPiUmjcD7ngRCtXN9qs2bPd1aH8qHQ4ORwHy2p4xp7XjcWZRv+esz
nyIXRXnq4YSIlOorXZb72NN28AB6+6zxn82kp0+Tb0KAzALcwAadZAJFvyd0k5C+9bXrccpyIi3z
CL2KK3wyCjJGZwhtDI4hhhuDtBhrxsy8znJyomnE8wmsgJ6+utSrRnEI2QFhdauur+B7N8TE0fs/
ws6sOXUsy8J/paKem2ihEXV09QODJmYbbOwXwsY2swCJSfz6/paUGZWZlZEZXK4ZhIajc/a49toY
G7enxzWsT/BByCARSTB3kUsIK7o8Wn27RfT5/AhWo2sR9NeiC7U/DErQLD/EhQV7RydYzLF4NyK6
4G7iRgEOdPnBmJP9W6C51xCd5tg81HZuP7IszjFpSctsA5gbz+EVgUYSNPCszoFolBEWKOyi0/Y4
+Qz+LWLSQIHA0FJZE9afmRKo8fpz4x1akrcNcNCPS4LjuHxhaxLHJKlxK19JBdOw7oC7Ibsb9xI5
zd0quhg4NHYeg9w3uttn2ufth3bkTE1CXWWz83OrFm6xMOvWuJjtntxPdVJ8vYe10F2QV7kzXkCo
nK4xT1DlIAOIbCBjiaadX04jB1wX4rmfASs8dUG9e6SQGrgE7bRTTx5PGzp7NTo1+pOc6DDICrK2
zSNpqNaxY1PYgf3gvm6fndGtC87p1Ylpp3F5A0GkiFG9a8esx05jcZpsSBmBWLQaLe8xJO44h/+7
fSTGxAXdd9F+hDdoDA+YOgCaDyN6PDe2vePliSKnExGzNbUaa/Bfl2Dzalptj2g5KD36o1C4EcDJ
Olq68QHTBBkwrS2/nUNQ2DFcpm1yyIdPc0Wf8bYrXhswEZwz6CdAjBkX37U9GD2tc9hwcdBYM/Qg
Ml525Zqh1HGQjoqieRAcoVuKnuudgGfLNjs7pglO6mtGyeHTihFB0j8ClBTR2dvMGlAOcWi+UY3l
7zvF4Q2ybjDU296STBe20qj+dmm2xeO6bcAVa317L9enbBfjDFy38QpEIBHOpltLCmB3O6I9zXNC
dZL5fP7JacpOBPbR6hAfvif5W51UMTHyiP9oUgAVzbm5sNGZKmcXdx8OIwUxgmc04qzLVna8Bu16
Bo/gNcWncgbzCkARrOwGcohTe09cxOztLTQ5omVA0nt8wlSZN09Xxry1A7xXp87QH1MjVetTQAbZ
Nm72nqLL5xy+/juxzQktB7ASSL4NvcvAQUCfOk50fx5eJ9dJ2mNtsc7u9TY9TOHUh1Hb9VqA4Ow0
8dfh8tHeoho+H43hzX/d/6x/CCFsT8Hx7agiG1AJyYPrNdoHuPvXANNaJxWd7iaAr5v+qk1OqUZ0
e5BDefs57zUmR3Qd/Vw99UIF/eZBSUn0yds2exsamM87FjrYa9X8zhK6t85jSzRl/Z0HAE8vgz2U
0aSo3528Jd8bNpJ780T1DlmLT4KtJyA4VEV2AL+ZXod41mAFMGM1uVE1F3pU/QGAc6MGYsMBfAO6
ElzYtWhS5mW11vBCfHhonhOgeyLiDqChn1N8mZDOxDwP4K++twlJUT6DvQ1mZ8DM2OLzMUuIysfY
BNcPg/qGa0itzDNrELIvjLBL14t9qKLBDyIMoHxPW+djYNH0PCHNMR4XzYi6GIqbp9OKswPDB84w
TNIPJB3OKFBsP+H1sqUn9IT8G0zBYYPqJwPJI48/DPgw+A2x6/OLatBE36EnE/T48kp5GnSUa2wx
asZfyzou//JDTxbi4yrkjgE01Gmc9gnZ0lqlR6CyYYhaNsXr8/297H9/+3zyzYddVTXdm0+KT+/7
Zdx8sk4m6w6ostbklxA7NcFANttwH1zbciL7W9gNv77S1pgKneeiCz0jNI3H/uV1M711x+JjpEoj
+vqCTxAFjL3LQ1x1hPgDo/U+U40wVcIlQ87nujnEG+aTNHC6Fq0jx5cS44ymOp86LiYFjaXAOABL
eKMLTW71DlSsUVd6p3szxP4WgIJT8/jowVd+j09PBNF2ebTexhu8/1t73qcJxMeO3u8g6I/t5Tfu
0GHVNghcmI/B/Wc+BEQZ3YEMT/JHa4nvZqBiJuCs3UOAYUrPwQeAPtrvDLbUFjdh6j4/3i3P67AX
d0h5JLnr4MEq/ILMoA258XHVyZbtIqRpW7sG51sAOuzJZoleaNrV3b+sXwm50B5g21y/NMaP2bJr
1DrXEbmPm0e9RbKvB1kjQF4A8PbcBOUFu9mtYy8TFgaYQMJttFjaIHIhSqSHL2zHmANwAHzRURuI
1VyLJLIK6jsCpAzYhGxq2c/ghbDnVgn/NaDyANtGJyNQRw+6UbQPFPO+XAdo7+lmip1Lk1HwXiQQ
twZNuPLzaENb6HlUM7oGkb5W/pkPV0/HTewXxPwxAJt3P3Bp1HQjjNo71PBt/VvHAirhUkpGpvD4
TlUNMMrFNnTv4zsVCfBBgRdctu23AhYKsK1EhgYOldNWFxUwd+geD+lXWa/QPtFo4RWlQvEinZZp
9U7RKqr78/R6fyNJWQDqEhuBsD63hHjvEDJfDAo9VIiWJwB2QYF1G2DV2RDtDy8fdb4jFaXlURvD
sOUO7gCDWxjHwHzFTzGbiXVBaCHoKg+tmHWl3JLK/0SUAOShPSEhRCi0JH4i9aT4aFXxrGzQHu2g
kvv5hFA5r8B8AG1rEgzrCpVOh4fHYPO6bkEDKyJYE6z6YvT9/bRsqoj+3SfzLoJMkQKQI4RdWSSP
qlLbxL+y4alBuE5W4CZ3fAf2tKPFm1bamYRFn/QCWWVabrduXbObjpfA9rB6T52N36M/LNx5kDRM
aSfLik2nIjQSeQO1OhDk5q/iZONOR0SSmmCjQQB+ee0vhqrzQMGaAys+tjVWXSxdj3jI10Byqk51
l6qr37bugsSqmUN8L6dMgGpqcnDDXqiUj8ngd9Ou8bX6PJMrZikSv2REu/PgtMiJ2A2dfj0k1xrO
u4QKhjcK6e6Dw9v6LX3PnvIRQO1ZfXr/ThPzs/g8f9/gUspMZJoPINaDoYO0HoIx6+x78+gxqH3/
V5Z5lusfAbfsLoGJ/zMlRI2uAYr7eD290y6Bmne13NjPejSy2jViGKDJp0X3V1aiRWkMBgIqnV7R
BLc7QNFNlE69vektKbknmxTterTqWgObdJ6XRdOicXHHA5YR+xkuf5D5yQ3Kl0Xj5/4M0AywywEI
HP1vJ9njyb4Cgtmg9dB51GMlZCVe0riAL/EGQeuUdoljVDqhcCoyBN5YwWkwIiwYEn+gie5xFY13
ACe+Ni3zSWQraPubMT6/pcAOqE4hswuhBklIug4kyr0kNepeAT7AogQzCc023vMxWr0BcCadILKW
NfoDrgfk9CyKFxsgmVrg8kUsIjQvYbniyfnCgsZRPUIMRJaQZuwnclAfNZPMQ1KHG48yg8gYUI8A
oTrATnIe1JIvGANama1ZM49mem3dPnZEoMkpm7TvBSIEizVVMrfl96bWou/XuU3EgEG5Pj6xg1xU
rfDymFkI7qeC2rZTOwOCzujTJ/QTHsh6y0T2LKPttp1rpjeJaFO69l1MVzMMpvzWJGhHdOsyS39W
P5grPk5C0TSgFdrBld+jRD1f0vqls8cdftCNjZWLRejmsR/Sw3niPtdeasP9C6DVK3WfeTtf9ekD
1yOtQAz1yentQOIl52MbNM68TZ7hdgNw0LIpihZkGoB5DUu/sxlmtMUCz9mqf5L0Hl4piF1FW0rB
rWcbpGaUNVC/9+iGMdKZv5BIeqapLimVNU22VhN3CsN9Md5+YnFbX8Y7eOMmGJDddD6o35rgOpD6
uDbrIQGGKb7OSt2j71DzG3ZYgy8o6y2hJzWNkEg1aCXCqCk4DSpEORyF1VjAo9sTmD8ayA08en4W
zEkOaDedV2CPjRHgre13DRmB6UsfGBd8zoqsKMrl+Ti0XplJ+ILYj2SDDUAwL9QKopuXVDF8krds
jJj9+fTWTyenl9rzacDFMKWYotaCiS2nf/2ym+Hxg8gOHrTHmycZ5tXhLSOUPiEZP95017QEwx0h
pnGczofnb1PqoPZGJI2YDM3Oru/Hd+pLhiZVfuSaiF2D+iew/gYcegXqaES6g/zHAX8M548EwGVI
K5/QDohiWN+3I0U95HYU/4hQPpt32jz3za5NvfO+/VGs2w6xf5p3Eldpn/s0orAaFFivMtI/4IMi
u9ZdraLlkPuT+i8Ag5fPx0bPe5s/rQkKW6RG27gnRE9AalMwMuyinwz8DLt9AXZuvZHXqr/5Rxa5
1zu/7XqyYeozGyTYs4GFnGDpM5vILlM0sSHfBJ4SuofBY9HwWufF1UJjEWK3yOSrWWaRIJpa7rgB
OoloJOh2LzJomtoHDP3mjYCIU6R9wYNIGguMKlONp7v017gPcjf279G80bw+xukxPARHtPihkz9f
6lxpQQVw4IFwtBJY2Q7rdi0PtgTyVvX+htRMMo+yl9UTsbgGk23XMoY5CV+7c7t3nRvdTuhFFqaP
jgMP9CPa4QFue+6p/0A+9DHMMtx2u7MWSBWuh8g8t1Zk1K7Ud75cP0DP1BwKQHG229j6W+wsr0Vo
Lk1DC9FClKJ1sXvE/JzxHVsZEi667i1Dw4uKTS9DBOG/kUSAXpxib1LEvVdr/BjUlURvqjvgY2x/
2QQLni7BeVD/cRza9NF+Kev88x///X//u7j/z/L7MDrsiuUh/Ud62Y8O6/Sc/+uf9br9z38cq8/j
r3/903Vcx/Z917brhteou77n8v3igyK9pTb/r/Ux8+38SkETvW661/YGJNKWwu5hTruSU+Q9w7VE
wO/QVcJES76Rto+SKJ3ta7YOMXWOtfBOa9c8AbA1mH09U4+VWMQ4Ro/98Egcs1m7AMgNt9y0FviE
c0QlKhPl0L6Bl7+MbteY0rscS3XXNoeEg58WG2+sYrv7EA+WMNNtPSCAum6eRjCryejMQR12an17
3b7Mim1Agep13h0h7uzO/hyBHppDHHCZrKIdhVhs+7aEWnFWvN6pvXNbFy3lr3O7WzsPi8sIcPxg
tgz2n7u+dQxYGWDb/nqMTedPx9irmw3TM32LF78fY7OWW5Z/t+j9QqQD2NW9e9y3TEpAxhbpZ5UF
g13YbuMbLUcOIJ9Iq9AK5AyAlJQmgPjnY0wGv76ix/npHLATA0Kj7o7mmlfYUs+tIg9SKA9VF0Hk
C30h4X6s0QkpCCbqDV50zpCkD+5esh7DZETnGJ9shD0EK7wfneI6QGYqrEFHoU3tmMC4md5b4f11
cLZjhGW0Ib22pw/mKS7ILNuBawT5pptFo2P3IFe3dm/e3J6/Cho9uzkAVYuITGOgs+AlPx+nkJas
yylJmdb3frrfdigfpW9TnZhPZL89uqPr53zkFU83SmmckGIoQJnmJkxP4fF1A7EQBciQKI+tlywk
DHyByCXGVWUugIMjTXpBlLSf+9YomQHGoxLx8kBWz8YIkm5Gurxd8P59DVBmOzjMg9vndGbcv2Au
aU1f0qnhAkYj4dpgrtAtxgFfDGsA7opYrR9md7b7xjzFXGkPNuF4ismBC76jeuyTMDktWD430xSS
CpK3rdPrYN+EjowItxfb8+4sIX7ahGSc/hz06eseuNkHsnnI5M4sqfUsZFeNyF9mdqnf2NtRlhKt
MhIC4V68/fRHq/HH7PJJbfV22GgE9a+/mZfeny39Rt3xDdcxGg37D9PS9VLDbVwfALdm7vtNHP3Y
69uBFxgAehvt923nSmKknzZNDLNdsIreVnus62Rgtq9j4g5/fTp1x/qb89H3vxVFqXe+mSnLhIre
3RLIE8FT4AP1IYrzAzgQ03yeXIxO4wezlCDKeBnZxEZBDFFtAJ6NKkZs6WO9ZY++a1ZwbwTX7lx1
aySRiadYg7x/xULHv7+C7b1Qmda7/RzTVlKMS0AMaIvr6AEVyqZVMyPcRkJ5naXXyShiugwpvQL4
3eBgl4J+nPQbCymlozjXGvtJjawnLk8TEhScCLdtjW/BiS5GRG8ewXZECpSZWoj3fbNL9veg6J4I
Mk6LKEus8T5wCOS/5xGxgR+4RNaQlMJ0i/vuByJf977NXheoanIjCQG4FqMEyz1seAhXL66N1Jvi
PD3Af2J9bdt41rQOBbDQTro3SCr91tQNrt8buqjF1AtQZLq3YubUGeahffzX99D+81vYsF3T8RuO
Y/9Bm+ysx+FRnJhSQEpAqJPvWrVVRDzDg7R7DZTjJUEOxSZng5GYYMfdaehGxco8ctedw4TxTezI
hcOVjrxGjzwpjt5pTHb18V5PnB/Xfd9McQHpXLEKMJ/++vzrf7ok/HqDk/dMy7ec30/B7HQ4njYr
4z5ZUV8O7IyV3EUazZcRluY8cMn4A4FcoRrpC+D36l9+72/OoPFni+A3Z/CHETxcz2cv3XAGWMZ3
4D0kOuzWPqTEwcLeKto7clGn5itNyI7rFkz8p5Cg/l+fg+//xzk4hmkyCIbnenXLqP9+FDb32+Hy
sPLSJlhRQwiCxaTjWa82g1sQSCxVUx2yd/bA710heQa3v6RCvruKG1DZY1rfC/pMX9sUPOcvXtem
7qEZUBiStYsXo5M/+cGhT2y1IUa/9nawB0wCshYCl4QiUZzgvtMILmaMcbl8J8NkYw6d0hamm2l3
rjTmImMANnic1kPuhwW/UDYxwM+tKelxHhGeVH59ztuL+ngPGwYJ6GUInQoB1oKumnHO9ZCDTsw9
arO1bqBpAujssHm5l1vFksL68W8G1PY0Yr+3shzDsjC1HN9xDa+0wn4j2uZbN81Wm/V9QiAIEz0U
L0QtKhBcSj/teuJ4PQdFMn/fxMW+k/bo7cvDDqlBViMCCjEdqGB38bGX0lxyPcAPO/aWlJqoHYCb
HHsm3rKZmKSkDFJRh2gV0mUszilEzIkvrUJa24aYYJF6yXIMXot34hTlZPFPbOXFFArypPau8bQL
D58bOnhab3l04msndjur8MRrOUSHzvybqZkF6awWzaerOAvcqUGhgdejKXFYqLUNzRIMjkSW7Bxs
uLwSMJdks3NghquYL3q0lo43PZONyLElK2huG+8GfoIuV7AdIykSf3hkJJYDUifl/xu+4xOwAzRU
i+djeikNG3A5pjjAsAfAWueW3c3haYj9BfGLxEy4TMJFOvsVSXNaYITQZ/AK9b0K98FZAAlyXQ5X
odbolMzR/rJOKlMYbzx/VXk84Boh5xXCTkBNxWUK/WbERl00wjKBTiS6fgKnjk79NXXIKVUkF7ht
CooH4S4/kXlxOvRXHICnDU2o3pwE86lXh6lRcahtXATb2PDhitvGVgigQY1V0SMJbIKJFS5jSCuS
e1IPLzDr1KHa2tNJHMALsGL9r8+3/NV3xBX2vVuw5Ov0p9r82KmH51VrHfv9DVyC5Q6OEHQ/wnW8
+8lhpM/ZHlwjB6pN74l2qidYngdnsIfXxwtr/YJjV6e35nx0VkcgP3lAcUHnSPRwTZ4JDCX8jdeu
Xp3hWUFzwpUJrf60+nbO91l0gbJfZ3wrr94J6wlyXTDpPmR5cL4Ac++w+NnjMVqTdp5qc4BEEdC1
DiSXnWXokOTpELNq66sjQN0OAOryNLzpkdevNhe6j90FTRAW1xc/JJcqgqJ/P+4/Yk0UYkiMSHo8
qKYADDKo90/Pt5JtxYkp041qAdWwrJVagB0Hj4uow/5a3Jrmf2odpINjup7TMB3Tcf9g+GwvuXs7
zK83DLEipMdfcl0YIf3F6HBhhBlPQsmsHa0i+I2oJ9OneTL/pidktGMR0gKjZ6jgjKXEcqI2a0Hv
+GRFpjzYECtD5MAMYycu5apUc0NBI15U8dUYlLMSLfGAApqAe88xPVA7jaROESp9WglI3kkdXrsN
2FSQueX4114uATRNgcedSD+VWqTPB/8vk/Onbl4WeUyIOVND9OwXbuqaea1n9bgw3zSFHkxc/dXE
upRbw2wBxoaQFf1NuZ2g3olZwYp6jHR/l7Ci6uM5s+HVYdreE82hU09k7aLPNIPjxzZOP/bx9af2
XizqTGatoD2FWHNm4pXXzLBk9VHr72MTENYh8BF50O6EjzcndpAOEoHw+IZY/aEfw+mGrNiEDoJU
UwHZB6jbQHhinL1qSpwvzb4REnXktYbe7dh9TRj3bxx19081yG/miHzM32iQxiX7ZY5IgLshYp/7
h+pKLrJwCV8EKa08gWXbLyIP9yAsPWglPftTLWgNsxeSvHOg6SJagtCx4ClfUtXPxLd7u846ACu4
C/NPicdVaDH7TxGcAMx9I5TQvxL//Jurcsw/04uOW6/XPd83fFPf/+aqVlvH9DfXy20infBYuETp
w3OvHhyZh/NwF1wh3gQ5yG2mbdKPqMXOCYQVYSOGIOfEZZ9C/S9Zc0Gy0usAXikg7NBegndiGctg
lhbkig5/c/J17z9tNa1b37E9D8fe9I3fn/1u+3Ae9pazvyXSa/DVhMcekWVp4+Xg2DPAvw7XtQ6v
UOZHWNz19J/BkIvSHQ6CnlQO/Xp+Un5SvTYSaX/p/w2aftdbDrQlJDhUMaf0KXITLVUq+MpKcQuS
WpK/7WNAeLxzGZ/pWHkepu1d0OCunyg+IbffO41EfWe06yCP6xCJ2gi8ou2ggaR7NKyS5lIFj9B5
11q5QG5YrjUJd1YcYNA5ph7bURUX8bbjTx/hiUZ6pxk9VPi/6sPQWDiJCE211z1P7dNub14rsaAF
/Ej8EH7ONs483MFpeIn0vxiFj6E+093bQPqgZJs+0328sSZhImP9/bXo9Vzrz2xdyzX9huXZrueW
TulvZmB+uN3nj5V7m1BlFlQCVH2eEPiR7qrMMlks2x/J3kMH021Bi1vWvGTzLYGZBAPoHED9yf+y
ZrBrepuepAQCOD5Thh/ckg3NmHizAFd2Sxp9mXsNLBy+4O5TSlDaP1hCvNdrZ4jlEtLuWBNBm8hg
IpMm002zQh/lAEYSaFaYLmsMpOKHwMFQX6xi2mJqVukrukCVrzS3UqZh2jv9LDEUGyG2VQxUuzxA
wTxLezLIMDFLo3MTWwvZmwYTWWcoC4w98KWJVaa9uryS5aW/HJ6jaXsdY0elhCxVIyFUpYOZCdNX
v5AWYlGwCvBZqw/1I0y4nsuzWiEEjmJd0XqgH8gElOpKORSkxOyc0eCkrYU+o49zo2Q22A4a2Hwb
kvTaG9JDz8OHkXikLFmUgzNFiskjcLiqNM566QpJw+UwEGJuALHu8jbr3bTI9KiOSGKBM7FZu3qP
MQmhAhRrIw2g3lPojUGuo2koUu2J4dB5s1rpuM4G2isXx05gsWLtGgk1SzbXoGMT2uQX9B9nX9sB
B199GdBLUHbKZZzLg+pA4mKmfoXCQY6B6W/86LBZb8vPtSMNGTYw1t9HdXnUcTBSOpNdTFGSvIb1
4AEMAM2BXayv9NlyoBO4/WwZ6upMSyFz5qsGZ6Uf6aqy3umFc9OJMsJMIr5lxI49SkUgg8mglgeU
V42amdw4OdH/MzthqSk35sd9XUd1YxucVNbbzYc6KPfypzaUtNSdpask88VaLMvjcrJ5h0Etr1W7
rC5Jjo5OrBzkHRfBLHAWXH0ld43kCpKvPJamijiX0njPVKjm53IAqxZrT5NdcxtSEMCszFSdgfag
mahN9ZBQ1tXos7U2ZqDIEIGrJLQRe0McDQR0NSs14TX94dcfskdNZ+1AN0RnoRHXAXYxRJTsuqGE
iBQA1yowrbSBVtq8n/a8IUvYDr3h/D1lNzbzSUtHjlBKKkZSQQz/1eVpWPyhtrggAzT3GF4StXyg
l5yKttO65swlMHQU9i/hIHmhtzpzzmIT39gx9s2P5JBEiXSRpNEG/+wqtSVheMc81QZSTpJMO85w
XkmPUq1JbZEwQqUX7BcqwR5yb8OeNuVHPmnABFYn7QpXtSO7VpITuYatWl6ZxBF7XnNANtz17gv6
5yJydRratzWUKIQcbskyS/Bt4wvCekVTuAvvzkG9jt8pOU5mL+Pzc3Clyhw7JpLPmiGos0WGZS+h
X8Ok00Xr1XwqC/rCOSD66bxdKYVLUpl0FAPG4Dww9OQPYOxNZehVjxqNYg9qKAmtsIzBE0e5v9VI
LOA240DXghM+pszIvPwrc1PvZHTqYYHZxgGXxSkvNY944m3LgffYFMOse4lkml26VM4TYr6U72tf
lZcuO7U6kIwdd4C5I7eez9TU0ooprN9/OrwgEoCak5fudnyiATp7ERLpc535+lPejjuljrNSg2x9
fitCUASlL1SPNSpXrkyPs9UEVxlhBes21qJNxkb6KcEMDC4zlHdCMLLOxCKE0JOJvEGlZjPAs8MG
BtPpx2Hu6t5JP25/SqXJ/UHJvqNimYJGuC8EpuHGUgXL0XSrdeJydA7d5SuVw9o5c0vTgMn4bnKj
NZd1ALtfKl02XhBMzmb6tSaMzvHMTePSaJehKYCPxU3VXvSU2oZi75d3OjkCXfrgl3Pla1R4uP+R
IaDpqx9oc40EOvjHGmYLrVQdhhWIYSAD4bpg1mphVMfTsZiuQ+1UG64UBgoBGx9nuHTlwTUztUdd
XGVkuH0FUnwuAuNC0123M+dAunW845V8xyrIQxIJSJLGrf5MmD8BzMFpaJrrBstK0TjSkTJ2JsaA
O6kf7rsASHRhCidh5Why4/y67xoA1pQOey0PpBujXVV+J+vsQlsdnUH1vxEeKZaUJUVjRyq3uSHa
raaGA/crV8+bCCyL7rt2Xq1sCWhbFsEarSNRg5CboIalYOm7fYzRU+wBofnrQ4JqNUElhaJfSePV
CM2aoHhsYkSowEYIamKgXdho2hrGD/iSJyloieZKMEvGs4ex5NcJvArqC8m4ib1n7IhniefGWDIb
qcm8Re9pc4lOCfFKGRCvkz7gj81uiuSESN7E7ng5qD1j+fxb2mqr+bhGe/d52EjEJwX2JfZnewyZ
c086p1LushH6czTvamQFMDoNUwWnGoSWRBQlJ9D4vuAp1QlJgQQLgUnAFxVdvi/bNgUFyRpelPU7
oAnq/nHT1ZBwmShSIz5d8eri1E94wlGq9xj9XXeSReaXzP4jlv7m027bExMPi9BUDG9FG8QeUgiG
r1J06Oa7BBaRXAi6VTmXFJEobehSECoYmUdioCPOVouPoZ60DvkuoiKqxdVjx6e1N22xDvbBvr0G
CIanYuLVnYC+eOEhtmidVeBV1JMDf0+9Q7wbiCs7n9x6j9KryfF3xCe8isyAYrmYZm0xdULheuQR
eyvriCiuguBSoa117BDGOvSs0KGMyB1uY39ch9VoM0hf6KzBZ3oSMSNsANtb/wK19Xy4JXC3jRvD
vLf7UWxNzpPf1/52xJTkZt85vX3pXy85rA7shXAl4RIpGJGVjpY8qjtkAwqfKbIBFS1RDm8KfcA7
2Otp6XHhaimspziK35f7fv7RHhQscxgOL0w/UggPBgplneI8BttLYdC5D+YkyoBK5MMiTjucAu6+
PTx2SPouw81r7UXHXfco/oofJUXyPJLjp0gLtZE8FdshzsKnBOrU0hBCWxuXT84ck4LAjM5MDxxF
9qXt6CmTXBOCMmO9JnjXvT/NidvYRI54x2QioMnvCW1yxdR8PUOK+7oMzRjMP65ndXwFB7X3Y2cE
Rg6o0zUxJw4H02zUAa9JFSoiJNi23hUcVPGfTmP3A3aFk9MWZUy0t+TmwZ5B7FQNbhRs8vp3vlXo
UwHP6hL9KVVoZTCqCoLKD74mh5n2phiT9q0LX1P06HFzFLLSJ4Dz2aO+VUBL+9dWCnTp3TW5j81n
zhpf2v/QN7rVGiIoIWY6Uh4Y8e8HXtek31ZHNOtNnUp1GJ20Tkc/kxOdv2lA9KlOQlFdiK6fNXK6
pzqUPr8SedOlaoCoGJguCalS9PHqxnCmcBco0q+93Mf+NI1Mi5jvaaZfy8E3+EXthUgrR7mN8rf7
+Jwotsq+3+wJHSE8vpDcIATYxadnQ8kSMzZLWaLeZA7wui5Vm2GjR+H+AEZFoORR1vWe1nT2OXfP
BBWzaD2F1xTJk3UdSof6oH0GtIgK3VEGHbS+UPmCPfIH1WtAmvSOiggzPq371r7pD+AWZosq5AwS
2qYek+iQImIKDVmR0YepD9cDWxKP80dmZKVzFT3FPupSKYURVtlOIKAsXmK9YTzJKlq+FuH5TRo9
LZ04HGahNtpy0TDrQ/sde3DqvtNgAm2NLqTaHQs/Qw1JS8kYP1P0i6mKepIZQD3SeB6e6aOsvACN
nhgDxVNKITBoKJXQLd5AjHK7q5C2RMGauPqWyyqvHFGhhVR70bLRsiQWzvyVIClvfUSJ4rFzmFGv
EPmD2qAS/MukbKkEgAkd0GBg19BOr0PYprLumrC8Tb8pJBBSiKZXUgptShu1dPkSpEcWnT3eSk7p
pm9YuVm0+qSokroLfc4e2qCu7fj2ppuuqaa/+qUdF2/2V8Zu16H+ao9HbhnvSuFA0xPNCD6hhypJ
l0dXBKtrlBmkauRbyvZLRLT0yCGb+yXq96kZh2RAHNL/CuGraHDOFK4ElXIOpeQICXciGY8QqFfx
pK3Kb/lNxvmpQkbHP3O2S/aAEgirZEAtVOcS9E9brw4QLRk06oC0AUppKSjtQ0K9Cm1X+RktxTsi
+hGmXJ2C4uRBWLbpT53JOA/NHwiQEI5anLUpIv29WqiVyCOsrVG9w1isyUMF+EJ4W0Uy4OmLSH6O
FLSHcxX+IVosMVRS6FDu3xk/japbcuGTgyF0Dz9ZtCk3VrtPwsPtPMREYN4pQVWP8hD2B8Z3Q6QY
mpz25YnUFSYFcEmix8bLnEhjFsO9RmYN1DZ2jjzwyhuvHOJrgHlGZKc00uRqyuFyO2NY7zp2QNVQ
U5qbKuBk3y7wVlZhNyNmJTo32TrVNcp7VZRijVuuSIsiK8f4MFCiYs0130L3WxNgy0m5LRIXAXQw
Gg7R6Htcn65c91mqV+MqXVFJIc0uONrTT81wzeziTYO05IZff520y77mo+bp7tWdFOXcLajFZ2po
eTR4nvk1AorN9EtN2nOkv/pEf4u31admv/Qa9emvemVPgJGTnkKTTlnaaM8TVVtC21dZLAuEDYk6
5f7Wk3QAVEQFzaQFGTA4SynvcxKq2D3C3jeuqRLxVBy9I85nW365eqL1V5Jj4fiJGdSxgTRLlWE0
sJCI81cxc69cHGXMHzsGq6GnhBs2BEFYJjfB4LJhLsZSpdSUeFSsffOigZTmr4fFgs6mfFYs/HdZ
O9g77/pfDyUDpZeqQG+pYqeYi4yAxtudVCOWMSFldkoq607Kbr0+Q7HN9IIWMCSwpWyuQuTe0ANu
W0VOFHhSnGtHLJJqgipKoTCKrcjSfpAxMxX322JKy0zGJyAnXv6YKVnFPeVGlFGegYnzR3Ed+9Te
NekaHLGKbFYOgI51JJOs1IONl6HJKCO8+EnLaGjlupDmxktXlkjOuxzn5asmfqFAEe3i8lBrj3xx
+YTonvfVJ/dIPSdkhZ/pKXjuzpHnUlaSQJpi56gQ83+l6RC4ESxQmN2VEDbftEEpJPmJ/s5pF6B5
fSeM75VCaxXlk8OoTmsWOOTIaFYmsP7OZxJmNvdZJnX1efZxIgmGSf+LiU2/WljdSzmq2ypqTxkS
vxp8pUnIpJZJ4MBJdiwTstkvFYbSTbpq1iNyG2lDblFSxQmKj3p7TbsLJRe1qAGr89cJaKASUFM+
D7WUz0Dzl9E83IzsH/2t8pDwIXcuT9Bh8WPlhPTYDo6xE/jMohNDzGCSbtbjStK5ykRqgJWRp8lH
BJFts2JrA9dbisOH2NxOTEb9XHxtVSYfuL48pfsn4JIESDzC8xCCS0Qh69K04nWMErGk+yaBICVZ
2ZzzlISly9AoKSI5kAey4aWQa+rUWvlZUqxYeKFEAr0hsC/nUaU9tMDyWZXv1xK7YbJdeEr3s+8L
WXr8DsppeenS5pw1l/3sYYqQgSuVk8+kSFw47iCJL09O30ESgsOA9e/jEdU7+7Z0IC4W+ZaCgtdb
mWnZB1cQ5Sb6beOAJbeDN+WHNH385DgwAx+5IplihbX3bazKBY4uM1qWpd8n6QqCwueUKxDAPBYi
gjkb2zOKbGAUkaoEo04/E4ez3XzUSdtiWD+R0WOe1pB1dnAdaBuO3msEZQurtotj5+PYeIAgau8y
ruVrVd0OfXKYgBK4KKqMSc5ewNBXAI9dWNANj0bf/Oo+1m/y4DSrssYyCxilWbFwEJJS9B6mgcdr
JY+VERUqAD+OHA1eoly6egmcQElXx69uluSepKMe1V9Mdbt9Bgrd2RQY7RogfVE9dSf1WolMh5/K
ITQDOojCWamLpqiIDlEaZ5sT03G5tZS9lxCLakeSwVsseeXQq+nhhJsPepMgd+XFWuHIbsoCWQL7
0LGU5dbm4EMYbAl8/azCb1x/Cj4BccIuHZ0j16kcOVOJ+Ax+qn6yAchIL2t6kH9QkCKTRhdRpf80
qkucHGFM7glGFNqC9odEPHwac2pE0V6tjDvhfynWSUDwk9Alky4LbxSBSwKVdxaWWua3/PlzRziT
ypqq0CAGgulIU235tjpbfcfocApaObqtv1pOtwX14/KT9KxGCAhYdXul7g69O7/XtWc/dCBPjHKU
tWikW7XXPd2HdOOFxQE7QD2u1KammAX6lNHQz7ltY32kE62gO0YAbvoWVCpVclO/t5J9T/usnrpJ
UsR63JnqEtMu2prVhgVZWZRah3586xLhJebrxWCsQHVUUcoKRrWbmf0DcUrpmYKWH4pTKsaazjKC
b8QKz/xRME/hyx1+iKJsK0oO2KqGM+OzbZ14p+Ar+r/gKE68BuF1ZHlSQoElLHyP3Es5kFLo8kN1
2esY5P2jHEDFHjS+VQL4Ea7w2ytvQP7ABb8QBxkjGod3qkkvQ1zTXpJIdB26jVgWH0oLK/Ii71Wy
Mo2OpYORlVaV3JxzVzJsOwUuVDqJOI2lqa4t5Cog3ZHwy2QVIIqR1WoEJXdBlLxQecr+leuqUIkW
t4lIcSDduSPHdPr3sQ6rU5VJV/ojleODybJkFDDUmGOrV0lfc6L3Cpnod2tiCrowzUNdWgokgQtj
deUzZmHlelSBAC1DNlrob/rDIGqhqnMr1hlfyCTb9zx+SfPXoNYXBOaBUPUxnxR+EZJKwEfFBPDs
uBdaMpIQ3CcEmkJF8q3239oWoxTlI2Gh82KNMNTVLBbSpQjchQfmTLahcv6HHh2ENRCcSA6qVS8f
oa42xVupdJQ9kk+EnuemSzxq6l+hZWQnFkuqnrDGcf3psflqv8lKViAgn0kvLGNjSPcZfo59/MUw
009Yd5w4BNYK9cVyt7iv4Io4gF/eiMoFfjwBD3tbEm3KCDbK+KXNLacv0aUlJCSI5pCWrC5RZ6LP
tR4lRjTAvwqMO7QY/EyrTxspgOZjPQthxrSDfhOqvsChLCyCuepZt0TjEXp9kx2BlCG6qHuCH8pJ
c6eojYdgBINe40KMlAvcveIiZwyZgiEbKAQhDwL3twv+n7AzW04kCbLoF2HGDvkqxC7QLiG9YJJK
7PsOXz/nRJSme3rKug0rFUKQZEZGeLhfv35dpdjxt+GH15+lY5ROlPghy4mbbug5hcSnodag9Sl8
QiIJ/tm8RrfIloHmqOW+StNMrjrDO0RFYlinJ02nFhCB7+jqAIG0ZdZ5G8ICZDZnm3kaVE8GbiOw
qGiVgC9p6D98F3bwZnvT49YUkSKXfYSgnEiCvmEqsIqdro5rCdERlhDj7B09f5XeM3WkrT7Wucqq
gRjoaHkN2Zcypu6OBmuH19H1blopfO6P1fk95VkyfQn0XiZqol/hYQz22avx1zKpzW/Rl7qk6ojf
7GkVUx9/qEeD3Ov6ZU/0rDO/IlZA16UQiGq5310S1vdbPE5atBFa6FnbZHvXpugx9QCHePnN2Uw7
0PdztCBCgZC4bt68AACNa+v7MT3TyK/hLe9sOnLJXCXwnUr3tNXY7FB0IVNStUeoebVz3dRjZF6Q
ongakQ6D+xXyKGZdxLdn2HHa39BsMlVHYUGHCtCgtg9BQqpGwrVE0pK8C6XiuWYGCq6fl91j/gC+
BTmgxQ0DUOUVEuzGJlnwIhM/phPJd9ETpS3eBJBE1jVkPm4yzfQ7teSI/3VkzcaELulf88TmpwS7
itAxskbW97ubErwJMg+8kY5sZFhM8yL7OTB/487R76z4ZLGeehQqE7hKk2dZQ1Aqks7wcyXSwXSK
qvVIipBGkfBghOUJkTzp7L7Im2x6E0gsYgJkWjnbYytHtk9+R8wb+7cipcpH8mNFEt5kBwm3jAEE
Gfxe0/Th+81lexFlLseNTXaNY2aslpfRWJcPlSXaQJCraiJFwERyxRTGg0SIMmc4ZpwdABMws5vk
cUWeDcYxx5OJxatcnAm3nfmz+1RbLpBZOjJPyCneSskpPXIPy/erppzjZVdwIk8QMrlFN9o1pT0r
A8BMO9R1E5K083cGJhuQTroPYkdyD1MATtfsuEU/uaqR4ZyuhC5M48AEnQWO4aMc4r5VY9rMfwlB
6Rv3cQpxmNOsG33I04uBnH/SX98+0SCFpsO7+qSKQDcKcGN+njEk/I5aaBGPPgnLWHOiVXDHMKzB
GIRzmn/7f4xroHfy1exox1qM9SO6zCYIzqENz9Ofnu0T8MSAxj1fxyFuFmXalrvtmqFw03Lr0Ia7
MRVvfa0A6TAfNuYSr55aV+6uQzYFaufvpowIfZQ0s6EvnoGXuJZdHEucsXGnCQTPHySf3VPzlcK+
+xWo2+TuVwOzO+Rj8BrEfrScDvCpvcwT+/kQEXP8ZzUxRnCkh8NTmlmUrcq/KdScihuCUltBQq/n
GVJUaL/zS5nJ5Roq1qWcNDeEo77bT8eIV3hYEm2uFikxIhhxAa5Y1znm5/HlIjWGafQBijzIH69n
c76qX+dL+FawDr6yDKAgN0ouku81Ki6AidlxRkQw4mcRIBE4Eay41ABBZi6yyrkS7VUgTDm7eVXS
RPyXD0ZBq+Ycn0DpMIUtg5HOWCEHfiJ57SvFe98TX9vRww++BTajjmI/B5RVojWA9fKR+YrACkuO
A0gJ03TF3LiWQPDbFT1qZr60Ayw0DusyNFmtaYzpYGxL+LtL0s9pWIRrVixgR0Q6lQCkRxzCiHFJ
Q/eHTSRySKM2qsSgQhLe0xWucXj0ZnjfTBxLlISjX5fU782KEL0crNStSJRkITlAopNLssUC+V7V
CDLBsRWHJA4YzJ+YHgb2lGwjfUwDyP8xg9w8CFl5yVCUPrZVkgDYVzIFbgBUZzSRz69QMg8TYgw0
FXYR95EcKiFSQ2R2lJqzTogOSJPOOvCSO0fi9lQzQQBIljLcZQ5UAoWa9TKPbgsabQfLAUq+kq/U
V662YVDOLxkSt0xj5ur5I8dPJ3OCwEgasHneLbbm3cON/0eIxaEUAfb3HROQpPrA1HS/DpHLj+Zp
LOSXxH9OEe51K/Pl2Any5FhUNMhqb+/z1XMn9brni/xSZLlzpLpDIp5kCacaQGW2PGe1nxUPclG5
hMbhuafiCQWCX5HPbj+8QWFJgAHiGDTLA3cDl4z/4o1LvkQIXUDAhe5/YNVhS2JSARC6G7nJmsJ3
Lg+7aNvwAWA/FjJde0g5iLFn2jQQwXqIyMXUi1GQXv32Sx/Oh1gAKb4vfX9/JzL/8j36w0uwGQF+
jZx/1Urq2xqO6qJGomwoAfGXDCG19jmDCYsAhpmduykwkoFvmrQghD7MZaaeffKI+adgEJ9MlMrL
N7dq+BNd+lV13uuTLPIg5mYp1Z0lGE+RWS25QURMgOxwanUjI/6oK7mnELWa521eujvYiKqtgD36
M0RqYJRucqjIEIJI83VvEDRMfRA8PS57XoRm223OPYPQ5T3CEdsEKMmI0/2IXQ1nF13Wlo6v7u+5
AXeb/9pyApJmYArQP7guW591Avtg+IrTtgmsG+QKsUlmH3SUDKOPDcoqkUqdocWcxYtG9QFkaskm
d2gsPr0cftfzvs/wtwtXq4csxkc/I+QSOK8NNwvUpsdAf5HPfFWf5QBSIQ/CgGMLdOrDCpOCARFI
fBa2QrZnTOd+lOJSDZrZS7mze1zmMbiL4Yz3+TBwi3SjPLMZ6uj77uyjtyqOSogSm6MiKrGSt1HS
Q7lSOvTvB6DBkfHRDByp8oJiMYMtNvmWUDbip5wMX6SUIfU2eafSKcQgFs54O/u/vHe7MB7+755r
hsI5lODbJ+/AwEauRsomPMw0Oi454CejQtnebvYiWuUeDAuuhziRMUqT19ii4C4cVP46DAz+vb6I
gkmFABycAH8ea5uB8YXR3KgbUQIiSw7PUQRfjHPH7NQWVW1pqjmvnj4N1wwQIxyT7/m/IYpBXAAU
OFNzOUZDxkJg1wERMAxzbF2K21DA4vz+QQCKT/MdqdYSmn+vOxyGiGdTCHOdrrr1akl3T/p9+JoN
fQiBB4PZA/GXLaLj9KE1MokOtfJPNxg0QAnduoD38yxwcDoUlS47OlzYlwZtbG8TAxsMmOTWCWAN
5C3oNGajfbhjpNHapyxDPh8vjK+Rk6oahsjnk/YlRWvRMzqwrG5ZxafuJDCq3BRWPf+PtLYfSnsk
oemB6wIPP9aDcwsPV/9A11uT6EYdaxTY5WhdJ3fY7dF8C54PPjguEDYU+6lX5B7ti4ElzW7rjquR
9lHQt8dhRj6itrGMjqBtS5JX3tL22+5N8UEXJsquieXozg24P67SeoTR5I1t3tSmpzWVeOOA2/PB
Z3Zzf6EKlmOZF3XXvzS2HUvvCmSbyJhys+ZVk5/mnpDBmdlFHNAolvgJJom1aJpdf4IMJbxrQWbr
6kSKNtzfaAHdAjAUT/nrGQsFA8L8pCS38K7Vi9NK+++BtPM+k/EzZsJbImHcfEIeLFi9iAqbaXFF
+bjwZ6AiT0IEW+iCX90sJt0RtU20CgUBcp5Hy6nJHeLeMpE+T59mNdRYpbnLHGfUXdSulwY1h9oa
ItqsKY3cu+SWaS7Ve+S+im8V5odunu/Ts4KbiTWV0qVboqsolZmkDUnieRUFKe6h5SYKuBLC85oP
WWmZpwUtCHWjTfbk8FnTnI05ndGvYitdlet2hthdpOTHWaj3d+D4C87L5ofbOq1bJvjn5qtzaGCx
KXMhggA4EazGNHEeB2Kh+HFdSj/MxOPLDmzhJAmdl37E6Tz8iPUFEs91juJfnOTbQRgNznlz6xwC
tcAOSl2AXhSMlXdQwyU64v093YcbrgVyxmQf3fLpTFW7PLAN87a/HsdaanZ9RmE+5BOmIMsxMCoT
0pmtHb6ZZTEtJzZcxoqJVRLXIXlNYjeFUc1SpqNZvQw0txHSiwVvTopMwFS1nhGRtrwLaRkmLs/A
+rCK7iy0dCpghtdsW3LGNM7l2z1SpaCBKRIfWSx3qc4Me8gFlHD14VeahC72UnXF1DlMnIRi+4KI
/PF+fyOwmquaxECemy/awnsbP0Gvm+PYrF78ylLLHcL9QU4e+rSz7hIQNE72OOEdNL2nuF4cb5MX
0+bqpf8o9m5+0/DO8lDuQg+I7laoUhMv0ULSiw/ZZ7oTUt2Kj9MbwltyAn0M/7xJZWHvfEcDJja2
01We5QvMR6tqfSbldlxG0lyEUn3EvZA9kRwiNI5vG4S4iegK6W3BbGuAyon8NZDNA0wU/9Q79F2F
6uhT2seqmkP7O/mQXnYoEOXO6SxQL3SkoZU6UxITOnonUgaErUXoW1P6NUDV44625B7qfgjXbjBQ
5PbuNFTRewEsAGMzrpUyg6kM57nt5LBxu1uJEcNG0jvcpCz2eLJCJUFTjWBp+lLuaPKz9VNPMr9W
nqqOJyPcDKaSkufG6cGBK1TTTbldTPlWgeEPKZ7CYA6d0nlpEsM0oQwCfjtejz5G5Gsu5q9enEeh
1nD0sA4zA4l2/BddpC1Tw5ZLhOrBSYr8NAlzsfCsEKwod5GmsBWnhTQ03VUQzWvV+ailZncWp0Dz
UR9WeEAmhv/jYQK1uKn7yuzTn+QQfok379r6fehgN/t3yuHS8EVAtAjlzSlX4LLSteNNAqvi0F1U
6SYbprbQi1N8+jZ5KLRMmU/vWDwsEFbBEUIsqYXG9nYJ8JdjTJbXu26OD5fxPv1ouab/ua4tTfiE
ojaTrxa50fE91Ry1sjiqMGoBfZGdhamEOnW1gOAbY5ujNHNtmSqKNPhuZNGUW0tdUbGPt7eG8o9O
DCvzzLCbe5FqFcYPd8sVY5E5zX6a66ekPntwQWdrC8rQs7UZP3XbcOCwI94y3FnAWCgosmz310Wy
g3pfI96obxVDHtLQAeSRcPjXo4Ad9GuzT3pba+Ivt5ZZ7fSZuWa7AesasnD1ePUBdfS8+W6JeoH4
wfQH0LyVGFDtIc3U0X1ecOmzagb9TTLTrXlt9R6rA1FXS+MD7+r5zw3CQlfWCtJBjqFVRG3COG7U
0iYtze+viMISTfiBJUg16p3pRrohNLYhG+nPSTXbnrQmLWRTvA+7zq4zaY2JQ/zkpEpfjXrWPHl1
U89+huikE1C1EwosPvElQxZ+VictKWbptsGLX5sirXcmuTetLfjQ+PbcJqTxCRyyjiRoPvi86oz4
mIcINZCdyYkWm1flMm076IC2fkZzbJG/OpLKW94sihWl/tHrr8whg01fUii47burb2Ri1tX7UWuz
v+bDAzpADAeLb7o186XI5ePWoQaHsP5w3qHrVGpynTpUhRZoAplaPS++U9fp12vYAXsUOLez+3Sq
zew8p9oI1o2OnSl9ZcGO0QNCt2VMl9rK6NhYLxsIJ50mX37jGr4xOsm1KQ0nzpnPURURz8L1Ltte
zjubPLLdZ4qIGij5865dsdI4X437T5v5J9+yOTbG11zYdF1FEH98O0fMdtrmGml5uypW5uyZFC2t
Wqm78S0NEGpHTuq+UH5ZHBqZu+y0QyehspLfubvxqjrazivjwy/0108389diFdElAkVq9tv5bupG
oB7nOeSkUzepGzkDa/5GgQzSYPwJCbNcM9+F2N5FEITgCRjm5ojEj3jMjTxRC2gub34kuOW8Ftij
7cydmI1/lwUPN75L5IXmugyhfBdXHuA+c5cgzLHEYbfm4Qz3dPyqa0WEhkN/I+dU9z65sQYnwwf9
nVQBnNduqcnRCAMMb2HXN8p0yaAEPdbzCBktkZZFzBFBdN7hu2LwkO2SfufAliUxEO3ck9mH7Pna
q/ei/F6LhfyAr1mXRPP0YwlNVHubSZGlNIRRS3OaGB6eIEWOhmEnsGYxRHZ44DWPV/q1blDx1M4/
OABm/4smWbj8zJ0FAxmOw4CtQq3TL/pswt3wOx20rMeHLsAJbRt8mdePSJaf0NoxuCXv0qgTRzV1
43tzd5x6t5+unEr0q+cEPHS5m3nbtrGVZtT3fLn57gmnx7+29VVWWcngmtXRYE74tXQ3AV7bt03D
zzrIMw5vzcknzeEtofYnukn8tVG6G97u2ySpSncRjePN9cn3sRGO4oFpRNXvUke/b/MR2kw1eM5C
MVwHwZN7Q7iOWaBTy4gG7fwClMf39rsyJNbAKzyZdfYMnTiHeisMEQfeNygQU6ogjFjHlxzVn2qy
bSODYh51X1tullcJjyAM7M9tZU7aWZ0KrxvH0njS8g0nS462Eo51DCzPTNfDmyslVrItmRe+K1Ub
vob3PJ355JLcDazohIm74Q8eikovwtDh63/VaOdKii4tZ2ekC38kCimzL6onVUzyKBX+QyRgs07K
s2XheERUSjxZGvfiZk8ZM3jeT1WoIUsMaCNLL9Y2lZ/XhMEmo4QWd0+i+ztiCEMTCWXmhUxrjUK1
l6GzIbIP4d6IpxL4WJXoIbLElFuCLPlNehv+k7I94VARjzYUOYMTG5hYlSlyKZZpeoA2XOAGN+fu
Chdtj5MJ8QEhFvZOKlPEU+RYGXMea4GCpMerN8zWCWSEE4abIlTm8xh8SFNA+d7YtE86ffotyXvY
Gn+LaOiM+nExpIjPGGWINoU8vrQwyEZAUEnhKg1wWXyMu7qul66EFyfZ4gBmQcNGQ2Zpw3RtRcLJ
ITSm2xByGbXpYVq3lAaGNekWqn+FxX/D5JkvY66Q0uT+BS5+zDxY5hkDS2O7PPzJYWsHF3dKUklv
wrMpVOdDgCeTPhmKJ8y2627gcZN90lE18k6eFfwQmsuTf8rhSpyNgcDWgOl7C3pASZaVa3ap5gYl
oDqDHKV4zEjpxx4eZtC8bTiRr00a6fCMxixVXYmfSiV0qbt7IPgd5TVLHJVYbmTqLYOzuLw+4FXg
pgwrZ2o1XaJBZQj6DeC809OJ5gT1oi3cs3BR1FI7XoJYfsRROTdozoZLMPsW4N9jnQsY7X8XPsj/
f0nK/7um/iE5ky4Md9PUCskZ432SQXVy8942GgFLkl0hn7Shfs67LKn1ROQjYdEJiqPGNJIx58j5
L6lPaXIMwwnvGJcXJRFIX/9+wskf9U/+ZgT+oX+CTtnmODpywjBtkckSzHIYxQV8GNg7xWKmShhD
FCtLgC83dwTYsSZYErspVCUPLa4RuuHCfyfG66mvYsVJvX5QsSm+0wBOSgTrgsUXmCRST4jjYyCu
ekYZObEQHV/IOcIIa5UTCBEXBMfyOO4IQ7bkCf+X9Ej5jyYRcbZsqZjPZjJlFYX+ploxzI7X51N6
d8QYHzAusvbTyESCnZD3ipfW2g9G80q+dXzB1hHZbcUkWc2EkP5jDMLjk1awASwy8ZJ9ETDzZhO6
tvKAzgY1x8csMYlk8SNLSOwickKtkwBD4CqzuLtZ/O5pzWe61bQ4xRMPeP77AiR6VP/3+ZD5o27H
30ZAbZa/jUC+X1zNpwW0V0xByQLf3G0egW64N656l3cGLRg6zLFD/cd3/1nO7W9f7sn97ctHqeki
l8ry5dIFNr0NE7FAy0OnnTiZBAXqnNkDFG2KK16Uy4mahQsR32cdeu7JLbP/nDSGL/7FLadYzb4H
GgKZSHHTaVh/Fu2QlxCgiLw1UUgR+bgRhdogemrsGuk3X518nvlfIoG7g3AGEAJwvxAHjIRGMXeV
bEiNLz4NllXTmh4rxMq8wSWSJZt0uo95pBPAFtVAbExCVd5wGvkEtSxto+HWmMBpVNVKBpeqiYYQ
DgzOFZ4Vlep61oVfunnRM+lXj3hfR2aKgZgflvBkWmOgDqvOxL/fsBzChX/yIfIJmo7lQiafKf9D
0jCZXabLUzrvHdN04CyAe+aA9MUrt0D5JVyCcsBCzRTGNCGZQDLLEklkntPhVmyRzsSg30LaEtVz
bP0+y2Eoc6wo70PC7qm5pACCAU2/6Sh439yV3c3wVF8lziF2NXmVXriHo2wmcTPADyARyPw1Ipax
YYWrtGk3Oe/19HsJvEuTGtrFdka3wL1kpSDJC8AuQEynLaeLVMjtN32RghqbhQTAH8wCquNytKlr
68IAGn3Kmhq2SG92lsBIfc5dNBxPojPtUI/XBzOxJi+kLj51BGS3UKJF9jx6A3McqmxVBNlRK9ct
lYhSRtH8RoBWpNUsvSX5vrJixWyoII+u2vlBM75pTjkpDVNUsyq0MWkBI5b+NCQicqec9SwsRnfA
uwjvieeN4rPOns5n8Tk6oWE9wsmuQ4ZAJh97OK+uamnU+ZAYxQyaUDg1ZMKNSTQ4XDQHxfibKmaX
JlAwlpl0jlfDaz1sQjc8Z8uYTb/jhX/jq+NDG1CYW3Ojn36O6gsK7VWQ0F9GVgC5AE7UiC/3NHz1
RaF0Dt0uV6WFBY9ekapAG2Nl5UA6tz0B5TSlo9RisvJKsGlFHEvV1McRju2C+iWpffpAoZiAv4Bj
wmAUeJYgGmEUp4+bkJAzbSlxgnAinWRAsORdzS8zQ9nfPAxY35vg5oWqjuPdhNlpPa2eqeCSFp/O
1Ne6NulXgQ0iHi46aa4/CTxADIhDJCEQx7UJZnFaPl3do/fDM91r2TsmVQCyR1qnhNyuIMm4xnWb
uXSsZ0eUxYyKZT2vsC8MlS8Uq9Ii/F/ljuz7eCBpbvhaeDISiYxnKc05nILpq0eKpAk6hmhgPhM9
qt8BF/lgTkCPSusUc6bG9x5bl0KbgMzWwNYSrcyjhjlPO3JuIDwVKH/y4+h68IxjoViBNUmkDqIk
k4CqMlA/SQjoZ2RCzDyZG1GYS4qa+a9ITDNfJqtEBwQxFAk0uob6LJ6Gv/GlvKK4xBGxYUZkQ+iP
NDi+xpgiW+vLRLsV3tpzY81Q4PuO4HF7x8wRSZPV8+9/pdgJLcPQkXXQscIMVbFagMcohDjC0TRC
9b46sRFawV86SYfhopm9zRwlsG5jlsFK3EkbmtfENsQAnNP9C2Z+T8AMpgTuBchVC0GxrHalRdZz
VE/1eA8ouUTXP9jYQDny0iVC5iGhFAdjOB8Y09rmafpA0IZ5ReSMsVP0zCxpuopGZ7hbnt66yuxx
8acZtRQaF6Pm+Mx9EyrxQoXZxP2WgQS3xKEBZoUiJ5gIUY6puQsUOR3XC7uagyX6vhkYeR0CEC6T
whLD7CPxxxFOhJm/GCVJghCENrEXCe4+c+VYsrEZmDpJYNnTfyCw+tXkgDzFpNrUCtlKtF0JYJAT
zrm8rFJPHGICBQYL164AZ7uDTPtHhtsBjQ/63xyv+s8uitxT+Xn1JcDiB1xA4f8q7egN9XmPJlcT
howfyeMiavuMHjo7qv6kubOekeflO+F9nUgEOwn1WtQuc2LC+qmO2S60TcK4PnAUQ2Qm1259hA5N
vv1RXFeGhCbJKvgCHPVLo0CYGPztcPP0zuOs99B+lVuGs78MIdQq6hjbJ19WoJYJUdTDkp4Dn4fE
ZaThmYf2IevHDKDeIFQQHhBKWU8u6kNPTpuBuRuNAkJ/OWBOxh9pFud13LA8E+e51RPOcaVxZ0wX
2b2xvE6b6C5tMGQQaVmIWHZEzSew/GMCV15Llqk3vNXuG+R5+xQRDfej6pmQdh+4GXIr1BhRV0UF
IsffRUfCnT4/wWD85tiiJqJwjmCDsY1iKlLUpMHJ5xJu2DWP3SEjrryI4+J1GSPJKXaby9TQoZIq
6CO+5KDJjb5aM3eUfhTb2fQcMSh7j3uW9Ph2jHS5bp7boLBd0ixXweHcgHm3YqlxLaIPvAJ2wZQw
qGq70PD6Kxq2YwvRph+cRWdAmoL1k15LxF2cbk48qXQ0KOU0HQ4Fh35vBWEGSUm2Llm3wlHg/r77
dYsvz8P09exmPkCohedo6WlvS7eCPJ4iI4sVzntufDG3mb8WbpEtZzF4InISPdgOrSufhYlgxubI
dUdmjduHOzxqrcH52TTX0Dl32M1iOLTz+q9F5Fx0waliRPB/Gwlv8kuDY6lTKXPCm2WNq6uTZcHU
d9HsBydkB618darja/HP+6UpKb5nEBZALfMuz4FLiPOpLOMx9Ja2SP/gjfCXtCRodLIhW2tiNCrL
BtpILj72NGe74/sj36xFUODKO+qdZh0A4S4b0E4w4yoojW6gtQM8w4YP6HcErAPuzPucE5qzaDo8
WS+q3FGJyL/skQ1yYJ3qbKv3nqIP6ZGzHvbHj5qyRAFNpqV/1zmLG77se89hlWDry8/69H6R9FXF
aNyHJp2IaGoztZcCq9YH6nEZp0xYhtHkIbLO/JReoCOfY49Z1fZEBDJvHWsK3SG9YHCCUTgHaNDl
pKu9uT0+ZNESlFsQ2Yxyg2UVarKC9N+NqnxUsF5LIPJeeSe43y1fm+MThPvOZAZFhD2ptCf0cBx5
q143Tc4D79Q4RU6FqIwc5DjN1KMoBU6wR96hTvjDt4msGwMUr0n6kv7HGsK4WcCAjS3oTqkOwvbm
QLR/Ggjo0M2VSkD2MqhxybPVUAYnirKYco/cKmuErDqa4NToKUDyCLKIUv61vdHqMiBP5daym60e
HhNOm2lN5CRDo18/c2mRHjRsHMFDFTUwdjKlPUT0jxZoasNQCkV/d8UvDKDk1peb/Wao8CoCwcrR
k1qTercUUo9HG2wBY4z/RSnWzTUFN/LxjKFiYliKH6FNpiJoSsBDITa/CqES25Q5cKCMPa8IuTiH
EEBviIsFJPPXyUcQlaiue6KRQLX0s8WfwLkqNsgGiy5WLanNBxyx+LXOXpGuo4yQcZbKI30Qb+29
JAzVhllAJHKhWnnX9vtSHcuMpnf+nHVn3Ul3/ZtK6KX6DuPFWEk1JrDPh7PVXY9uRyjgC3x3uQsC
PcY2Oa/tu9wc3V7aNES81kjpfQGjcbMkeNEULSjNu9pUYAzrLuwNbraILd5kcCRc0i7ZLQ4yFqNA
x+2B26nLtgT/Ot54dxRL+CPtXTKuMzswkWi901vcwBnTyrkpuW4vSHKC5Gv6Miw9AHM+sqvl73cs
S3bsd70TvZkUqSVcex4J7dBdzJrrDSCJy++AGiZeQPAEpmgDHMsoUqpkic3Ufvh17gT5+xXi2CB9
iMMsaidmXIBVYpBeRAUlD+HQe+3kD1wPKAh5QiVZHLIVMnV00/nLgsox/1fER8kgoWr5KBInnGgK
oSzatEz2gPva1Zpj+ICECGdEnghtegNEU3xzZltHZ+VjWAYUQTgv5Sv4ipH3oV28k5sCiPnMN7Mo
/ekd95zMCViLa5Cn8JHLuHjb31MFR6adN0EdfuSU67RdkhapfHrkNBE5sHysylRMhULmRqprfEz7
5ltd3TykGa+w9My7OGqkJTNXTxyoSF1GAKYoXhE1jEo0nsCUietpyQnRUaRPp0yDyYsLdcqylVqX
f5IY4KqYN08DnSnZSbHaTwfKd25pocmJSYYTh5UjF1kEBj2LgaXvOqFagDnwfxqmUQH+gOXnJjm0
aoLU6driw+zKkhpOqSfGwrr4yhqVnrOPWrU4vNqJMhxOjDCBSKDRkdZYd3O1Lcz5XVNAfHY7bI1F
VDH9zCvKomJFkr5osV6QeY4Hu1wzBwEhaFkIsw0pCR1cvQ59LuudytIjAqUyyoWeSYGsYO9YyOQX
o2NHUZcKlezRrDN3IFxWCpWi7LCr0Q1b2j9NIahAVHnLeShxhhjxzTvHo5EO87oITynPrCoBJeWZ
TbDI30ETuMdGODKhwv1uAi3CBg9lS9T4bGA/MSuxgZAgO6vPVFfY0LWRfmQWZC5XW+Y603xONakL
QKkp+bXMMaR/rpGF4tthWGGvhuBJkXBLmofjWvTzgzsO60viGU6EdM5HtnmmeNK7IndX5N6/MMfO
Fewf88VaRLgtN5cBtDLY4/yyhWxE03YQCxnZe/jHpfq+N2r0v5QiEBmmDQjkZXjGFIIz77bNfKDf
6NprxaExBM4OcWAri2aBfJ5MdY9SQSDKsUpyGHJqNUFqnKuTD/hNTLQS9t591XIsi7DSBNOQTtrE
wNAb2ABCTGyQfW74HQYRxpmpkDRxcv8QmF2TQjNxfN2B4mhZsqq9yBNuplFm6ow7QQCEl06wY/cG
yVW1N5Z1UX4JT2VafDHu3o5lbxiCMVECBdGknjJDnl2iOb7Nb9RuRM2XxbmSeXdFOOp8KTbSKVCi
3Wad4kryBgCAIIfvF0ojhNAiN9Y42G0qsOZraRrn8W1HtAS2kIGEKVV+Uaw8W50yu3fNxS+fGbBk
q+eXIZVN+ir6wa4RYwc9N9kH4jSGtqmGoZz1gjGUYz0IweCiJYSxKmEb4AioGECubpJbCW5WeMSV
F+qIDLOEYHT5YuHA5VHASYZEpjn8XKERasxTyoBZyMTeven/x/BDbczM45B9T7hGpzb35aIfNg6k
l7NVulehTpKtHrtz8qWolNzTKZGGCxasmCN2rzTf5jVOu2aHxzZjkKc8QrlR5asTS8IbzRYknQuA
R+KjPDx9mFVYpjokFsXLQNaKZaBMOoWcnNGM6nGUv+R/5lrrmwI8zNxA9trqQ16+a0QCWEIU64rx
NWmdUji1tKOupDKtpbfQqaGddcNzw0ne9bvcEI/05g0qdO4KlwL0Revho4ifpExytz3hEw2S80kb
+9M8YlinaWrpwFT3utxmdGScsMfVlb5W/sm3K+bkB32DLl+pUkcTJdq1LRfPgPAObZyJjMJ7iVbr
WBANkgUebt3BuD2NXj2bUIICQj9BtMlRthDEHAmUSkZ9bIEIQLc4uzCxtHJhaTPhugUavU019azA
mrvasXYYBIeO5wJEfhN8QhqUVPQgLKTk7J8F/uWSTpnrbikFvHHlwEW6/N3u3FGkK8d7nA/6+rsn
I4boycdchPMnBkpbwn+hAytrlal3PvafN73iqjKECcTETjWcyLmsbaSIjhBuCfjYpodEUnPOHmbV
NHmAb3c9jYyuBfaWGwlFXRthCZJgFrIE71oK5QmGdbpzlJ63X7ofuB7A1YHcfg2R9b6Plt3pPvXs
R/U4mAlf4xs3oAXtZJwCDKGcXLYMYe1LHe48b2R6z9G3iXYpBxdU58HyG+eWTgX1RM9W6nhjR68l
Jwjyc6/RGRaO4sPIvVjsFJ8Rt7DxOP9Szxc6c9YXNI4KoJUFJ+p8iJKycjh/555uiH/XwUHxRPRP
SqgoV3xj0NKxSy+2ejNA43MJq1tzqn/jZwt1XC2fqA9yGOTZcmbriloCrh+Hj/47jqd06MChBW9U
DMTyXaMylyIKTH7d8sbOoRxcd6d4q4ALL0gFFlWL20VSHx4QUFmzNxFrsKz9wwhfgwErdbTChhqo
pI6QAM1CLleIjZFGOQucqkBPH8+f1sNHDMGaEHDNjlpgX2NfbJ3YnThqQEQj17dQgfGLwTAdheIL
8uHcyg05IoZPRRAWe28zu+rfXgZcyJNs70sVTVKsi983b/Zv5bn0w8WM6YltWdzYWLPn+Oi9+S59
PAfQzVlfbjqCcppmke0J49zOobCwx44aIxgamZB+FtEtNiZVeBNE+QYKEfoUB9g2FtCzRq0ju+6c
roVbjsXpMBO1J46v9wJ2slfN0bkCvUvvlkSTuCJcGZKJ3ZK1UE5Ubw7+I1zZpLUPrIcTrYRwJ4K+
y4VMufRfySSH7u7hhLzRrlLGxdjfHe4RBoAMLKPUfwLRkS7qs1HIh6rMZOGbaP0lBbJufkuoyYdx
mIHQojN73/BRfQ0TK/y/DuxS0XzxStMyF4hw4peBSkIqC7odLamFIaGnyCWzgHQCTj6jYMxMVqTF
mT8x1JrRBmcFVZXkbDv9uerYqMNEgTCYFBeIHs1Jx4zKhHDML43/Eo7Tf+BofIv//GngJpDqtxw5
Fbyh9p4sMVhMnpxRqkmf6FmdHzpN/BUGHRijDpTVbRNY0/pPJSTSKM+7PepbxeviPZ5/Cu6hdxyW
dAm6HoftQNXjfTxNuBuTStIkO+VbRGJ9mvOUwjgvuDRZebGgTngIhusWoYp9416KItgWn4HFGUij
2Quo03+ROjJJ8U9J6r9oBYED8zdaweE4K53n/TW9SKANiGCLKwoHWqii4x/RRPFrEU8f9EzD+4nT
wkzjDmH205tkSTMzJkH8ma9TF3M3xd7/VL8LCxyfFSsRXDJ3HKQl73ONsA1BOgjZ5Kp74Jx9TSt/
rk265qWXT5iKnn6GDHFjvfP+yi3RhxvkaUK8ixVyT4ejYLWUjDJLS3/c2dmnYYgQxrAzrWeGV4vP
45tBA6x1HAXXZ8gn0MMGO4FhDbut8Z1ONtoesMJN37hyUm9MN6ZgvE/LxvDTZEqEbf2p2yjrNdxF
nsWcVZgHTC0oCiXmWHwo7gk/n9mUsCoYxqd/ZyL8ueFROZ0p5oo0Xs0n/6StbLP9zai8Oj7pWXrb
xC1jQwpTGMlXGjxQPzLNv3hbtgBtW/LtOiM6IagpNXODS3X1kKkOYWC/wO4j7RsjYDGvJVx4r06f
9t9PP1v4I4+iTNOjpFBOSuXQpupvU7S0mixKyWhjuxzxTvHFY5epxXQBTiHjaVWYfu8Cn99/ciuU
Ib1AOlAQ1TiyjNP12339NqrUv9Nhm4TCTjdVdruDytX19PJ/O7eRlfOFhB1uz6zDOSBnndZTXKf4
sVLBkwNHroVEgshwkKwQ9WSNWQAPdedEVAhnph36S+v+aeLTb+O6RAldIc9nzZ5JpQTd2WW4mDyd
UBKSpaKLKlmvNlydAdeOiNueeTHw0ZXwue6RjonbLOfNxqAMrdlH9S/YSakcsWxBuxaTpHRiN0dn
SE8O7j2SHkwGiqlL29XAicGTb31Gqd+ljXrAawDnQzL25GbxY2rVEsDOEdesG7s3so0weUkIFqvX
hWux/5hELzwtGyYWA1MYrriguCh77inmCI4kEOynIHPcc5D/bkZXXlVMnfz7HCv9iZqYzxfydNHM
0JX4n121yptxdnI+M8VcIgKOWjk7AIRqU3H4KE6QAyyM/MQSBDepo6jfvwsju0qiQztGYAW1h0Bt
6YfwNJIagAvwIn5v0Zi1wyAGQ/lav7eBB7q/dVc1HR5ZTOReYeGzCf/7tWbTf2ohli8USoVCOm8v
sX/QGlPrc3Y8Xk+PT7EJhRea5qGgjomr9UAfP7KRHIAikaOJz0VziQSC+QKTTTEJmkBIAIjnr50D
bVUNGGJ670w/QU2NDwk4sbZXkqfJDkMMJRfiM4yQYKlbinmVaKNMxYWYmg/MA4NGNtoJWlFYeVaF
C8kIJTi8s48yzu/kQ4tkjKQb79LQtAtWutT9+MPhtbyo9H+VqkQBbhgWzON+4ZL70XFQAduCTebu
l/vKD4IfC/DcT9g1lO0lxkIiE8fbmFaCb0hx3AjdyEe0PmiDc7R4R1CLJFC8qe72q3q2IcRDr2G8
VUstU/UzPps6BKFQ6HXUyh0rri7SYA//ZUwzyf/vlsxdLySZJJOGk5YEY/s3Y7rezffzcX9xfHrZ
VxJ5TCRbTRpqV6mvvd6SnRBc8WIViXVOT+vfSWWyQ3Pb4H+IpTJKNtQVHDNEPb4xMG6lmjECz2AT
sYrss8LN2MX1VUi0kHsYYn9FlqUHHmB4mY1g/SAsNv2ef4sCSyjnN9aQxDA1UnUhMp+Z163/YwmD
cX2nADkcXOqssZveekx96+TKDpQeKvUneJO4tos61RJDuMKR9OwLq2//SJIOmlWgXL9R+kTaecQP
fsdQzup6arqflFL5q/v0rNLHUysjzGuSvbCoTOoUk5Sa9LKd2qY92Ec4Q7AlZL0UL1eWLOhTe2d9
UMv0NOv9J1E0dEr+Z+lCvpzL5rPlXCZdyP2DZr2Y7k/DwyRBWwg4K10pI8Q17g4fTEpsQgy+5p7A
v4NCZwY7XU8jEEOaBdvqEiSd2bFYe0FJu6ieIFpwCjB1Kg9MMW5y9dxyC4GJqEk8hEJUmzAcGux3
vtXQZQ8Sp5VDhhJsM1ctN0ofBYQRCy+TaqYTraFk3mUt9y0THsoXe1XgyrxTJdeA1/2fLN5S9o8G
kEbbhXTJ1qeFfxjA6SE1PpYXOUco1ciTvz9TjkAXmEXP4UjVSATTtqeXgSYFqqEgUeqRTP4ZiaQF
AJrJcJ+NyfjYEo4eK6SXkCO4p2+Uxi5Fjy5REoeT4cXb4mfox+dro+aaRnTJ44G0FFvMzQFWgLij
NpesEWkp0UN1zw5f2mZ9NXG/APdja4ddO29xXiGPpnqaCmnKiknLYW+ekSIz427e33u6b3kKfrH5
a09BXx5vtVTx5cMXjYsQRe7EPmBChCbjJEfZ6Iy5wwP1hU5qeC2maZZfaWxs/ca+yGbvpMCIfY67
CmNP+VAWHkEKfajklqJfMnW+OdJWL6glafxNx1qtv7lxB1F//fwy3V4tnlQFMrdWbE3uFJzK1UZ3
UhLspRfq7Mm3pW43fJnb07laJLW9J1ZxpnuCngxUhUGxFZrB+bYsfXqK9f69u5kwbO5L1NZtKV6P
iRNHWh6lXAw6duEMuflCHGgUfk2vJhUWMcQc6TSac+PL4pzYl6IJ7LoPLf6KOqo90W+JWGj+aki0
wAX6Ya1ZrRdq6igx00CEwrRAFYgAQsL9ci3iP/Fl+jvRA/NrE/wgjcf4E25cYL9YqaVX5B5bJGET
KcShT1FZVa8xUG+OfJJOy4FkvNBffmAjwXlXihvDgimyQdb4dVQvh4uV3+CEt2GWkn2SFFK4oaYo
9PH37a1cJzKk2XfnkyS68jusDDgas955U4E3O9jRXIpeTl5LNHWaPDlNVsZhPLG46faZpju25gnM
ns6iw0qHvQ9bcHo1a9FOpj2jDHYK+Sd1p+k9NgisQRcke/IMpGGHLdZkr+r5tmGZW+ucvuqiA4Rl
pmp3VMZ5qyb1ftcXgQxAIiiRE4voU7hWuhOT8E+eip/0r+HBdiAi4KatEtAZsMDtwgK9ftea6Dcw
jgAzpH6JduADX5Wg7npXTR/kmnPUbvcwl6yzXlEoGw+GiwcsYVrbNn+WeM2QReBmRI9LpLWAURni
67sXqidu8oMCLm5h8oopvl5hevPQIPL0MSSrt6H9ky2kTA14ENcAyQzbS2Zh5ZB/CLooulzqubny
yE/DLvFtZtJNVOvhukbTTASddBSNIMR5Xq4Y1nz2qo8OIeTIGxhHh6stCn8sqz2NFKH/sPQtHJAI
QgKRuN5Mt/QRg7N0FToJznIG9XVVNBSTU4l92CBnPr6CBOBFH1uZW7hKPWtnyJXjEJZu91WTKbOm
7R37gfE+JjAAq85cX0Z0Hh5fbZEEYSd7DEIawRlAk/QuZAgQlg2QgGEbvOaW+tKErAFGu7TKt2KX
SuEqxWz8l2avkkqn/mGBlF0LwoopPKUPJ91+EogU8lvp6YTCrcCDWC9pANyPcT3o6J/axUlQkjnt
+E+1nWU9R79qPSlhCH+u2qizhr40opkhHzDbRVmACf/h+JyuHibX81ahHcTA6KwF9/5CZn5IEy2z
9dEvezjD8tclM1FBKyRejq7TlMnTbxWwmusX07n62VmSYDhqnLVpN/RN6Yayf1PQQlEuVQ6pzCDt
OkuHhjnEMnC+DXBNMFzAlqdPprVXV5mKNWzFrwM9kbkKPL1nGP6HqznisKUHBn/BEwNuomJ8Ao+/
qqItvgZk1S03uap36ZzWiVByB/WcdoZY3aIAuu3oHpbIi5Dlx093hMyZOM66ov6mU8rVcNaEu/Uz
9bcc1X/G8561aZ80Y+3XyxL1GZgxbcaE6Bd05cCHpffMEiwDwjsffou5LpGlPEkf4WWTO2aGduj3
ToN0rm23ooK+9IUSrbtEtFMdkZBLa4dyN+kHZlnApMxO+TDrabbTQISgw1y1zakudNZwglotuQSL
dmKa6DWxS+6s3pVnIeMijTiXIlIBnSLlWgoBlMIzafKXMR41QnLYvbX7HpB/0E7gACJiZptwu98z
oBMmhdJWXYKiHZFkKcDQ+B/CznQ5ja5ptldEBM3M325AgAAhWfMfQpIt5nnm6s9au+3z+dXjsEOh
CSHoYQ9VmVlZ3GI4vzSUly7H4wJS5vvh2mIdR4FXT5JdLkQizd9TxAzSSUZFBm3IazgoOE34L1k7
BR8Svv6dTAp3z2xjB6yxoJTBLdSvRN0hLZaaBl9rjOrmSJgahHYSZa6JOZjzzLfOtiZPHpJ3n9QE
xtlxRkMm61OYbvCYSKuIP801Ktz/KWOhBFPHjeRun5hDhrSOkAs9ouQRvCv5V++SNvZalOqxwmG/
Ra8rzt9aFN/SIYgWh0E97Z6PyQazYUs5LEatXBldG+S4lBpvifBZzpHBXZcevDWcW1HPsluyEBch
o/XjMmnR/sXxLMnuPESJ1rb6ddDaIudfh0XDN3fWpsy4B+AiIOAgSy6Q5af9mhx2DpRfihivuyNs
2Bo9KsXwRBjZ0CapgbTjPkwPca3AhciHCPVpvBMU5Vx1K7dMrxzaJMurRGmNg16ZuY3gJI8sADDt
HvV0Bco2qIJ1hfSyYa71pHzNGVK+9UlSfBYUR3zkngNfxIIizqqbXeE5R068eyuQHdtBokBh7L5V
IsuO6tO+bijyHVSHgAuXmTsyThGcyLK1oG7Jgts8/zNq4kyLOI7VmGy70qhQOJuvFx9lRyZNP6Bz
hhhCl3jq7I4K3UeKJz9RVJzjaX8L8aNbUll2urXvSNYs76u85xm1x4nj4MkcK8/B5aIH/AlEvIZ0
si6z8OEETlmybevYkTfSe3Z/H0FORfVR88TJSVSlHVMouWrPeUHYuPa5UwAK2ELkDF/mL6PmuZNy
YhMuhOCCxZGegg4tpcYq5FSj6zWPyJGdcGTR8t3FhFrkDvkWliaHq0LzhP8tz4KxkrcJyhDsSgzq
iom5mVPT49dNRt8YM+ccLI/BrGGn8tkqqcMO6azCOKW26yYuEbIXxsBSN2ueTvVxCJ8kY9I4WOTO
gAIcse2/wR28qpRWCWGjYftAG4rQsZLkq0iolbqTGGb5mv5HtWlNgdjc4rlwIVezO+y/sJGcNf1f
E+dyMcoVKuVqNp8rfkmch+XdJTsqVg73c5zCT6+ZqLZ/i+4pvo8H1Lw7EYbxcne1+czLmFavCqP6
DMp9EV8gP/4O0kXRn0DvcrFQqhQot41KkbzNbzjNYbTdZYenzEHQmxCNjtEGeYZaWzC61bPZiDQM
et/Wijp5HQGm7S3Jer62721ahU8q4/D/BqAjzgccj55Cp5z6eUr/G3H/M+ilz6Yoma/z+qThtu2W
ne5f1XICJ++24GZc6hxYONxw/f10V30oI8iAHiZCyjJ254ck6pq4a37p8B2+CHWeuvNG9gnjIUJ4
B5WVl+tvlevjNws5C09ZwmrHinTg6eVft/SPNcuVCqWXxXK1FOXyXuXfruJudjlVhtnK/l6Iq/gx
CMmfspxFa4+uLqppr7AgOlImo1BHU8G0arks0uf2ny6cBlpuO+MfU3Y/r4gFbId4xxUallu5m2Nj
9+kCwAKCbgvUfQ7yZCH2hKxhfyP6y1LG/JvCZp7hFpfv0yfcLOyPS/5WD/MkZAb/GErVP4xrcaBS
VHBkl/JfvCwqxV21ehwMTveIMpzAhxmoBu16QQwMvJ16KsvPaJhSpZPaVUYGcrNtfVKsL+PBKMl8
nOtZCKHTOcmg2hzVytdX72jgrnLYiO0h6jd3GyqSS5jadzPtQZysUU23d71ecXWO6WlSvl09KoHQ
ps2F35DJTUHPOzd4oyQ3LkNisXTxP4Nhbcutk81T0+a4VfVkUY6ppxNDDMUP3AOejYUoRmmTVJib
KCgWCeDJHQMl2zf5sqhRpdR9t9mn7VnSlinmAHNGNEXchGGGZX53l7OoSAJIbkXQV4WGZ+Dfoza8
kbAj+xUAV6GzbOz7hXdXQdXCCAGIdhjd8OJm7a6E5zvrGahO0/Pk7zc794ci/ShbyhYqpUK+COH3
5V6vt6fdeToun+7N58jd8DzUTNmSD5X/U8atIo3Kh7KriA0OqUCCj9TV348j1DZ/WUs5jnw1lytk
q4Vy4ctxVAvTZXFx5jgsnRB2Es+XTrZKwTSySF2XZqbcEpFg5E/ca0IYKV+sMOvRp2JanPdS64Rg
naKcmjvOFC3Cgyn9yzzq0cE6hP/eChvC7p7ePgKOJzayXeK6o2BA1MG9qfodVKVz4bLLP4FOPPyb
Xfm6iZTLlRwGCVz8aiFbzH1Zcc7lwWZYyQx296j8kl0tE1vqfWmWuzTfjW0lGm/iZWN9M6oX7s5J
tfP3657/j2XFl7f/wvUuVufVbDgd7e+zn4fapYPr3A8sOuvg6dej2uRbtn8geJm1c80y4Uu5P0tW
CZKFhKyP/fRcZ2Yk6+t/HNN/bBO+HNMX54LhNH8sZ7fD/f3w041/1MrHeZX9oOfzd2QGROkjOhX2
QebXMV1cOqiPrg7JGIvSedIfw8JckmOtEvdG9UyN0BqQ5e9HGP2H/vvfI8xn/3ebGEazc7TOc9My
17NWplftVe8GL5vr3E2pWX6p9kfd+T+uSS7K/oGIibLlcqlUyjNdc9kvV2W535wq5UHmdG/jpUxT
xbXXxkoqWe7iPpFkY+3KxYRIJBrRGJ/+ea/IrrVjYsuhsYX3dx3r7ZSD7gBSbW7ok/M8JtwjOpr+
tcQ6CPzD0in4w8+3hAf+m/PJ8gchbTFb37T8QSFNeFHamPPwkkYiJjilqz3V9tk2ZXxiPaPvSEkh
kFmTSyyyRBL81aP1tfQVTl9VyHx4B4YEMr5hm+U1hZo2Hazg7TrO76BVqewEMAzUVkN4XmcTV28m
9wDdwXHjDApkxYbFHVNA8IFe7rr/TnCbtLu6XKR41am2jDM3+s5OOIuF7zfm+Rx05qb4kaPLvBsI
GLNvU8wnY9Iz10sJzE2Ht0/BsMCY8ExffHgnKu7F4lWsmwt3gy+2avD31ARea6fwRJCzyb01cdak
DLFW5AnBE75IiwPWPuBpr40uDxXYVN/Z222pqe64A/FbKplKHPj6UWSdEtURwn53tFRkfNpTXagT
vqPFPwjCDe98tRylA4Y66Sta9uf9rd5w41tcX2+MD7gzeo7C9KsDxTC5dvE5HC2lNLyctLfcUbhd
q87PTpbpReZAvTkBXWTHLdF4nqOwCpBC2hlhvSDkpLX/xPH+3ovt0aTtM7lTvBPHfYjFooH+uTKb
jj879Ox+ubiPGqPvApU2VxBzBLFmaPIiPNsJIjchyeCN4zVQdHIiXkur1ELVQxjNXEWHuB8ehE9w
nkTcgHyDM/BX6QW5ieqHd8ErlzIGQJmdmW42/u+ov+xtH3n/YTe8plVmDnj/cXiXf/Y5g9tjnU4F
w7uNSQ3/lnWCSawWOE6H95iIxGMoME1SMTZ2XVwaj8nhwDBiTo/6s/sd7IaDKr2FnlbpzNGeP7PJ
sZ5hLm46EEXWfziufLZHwqCfcTbOAT8Nfhwu9qnQjZjvo6R6YyJhWWq2vXwc3TuInNL8PySIZD9E
l8/movoSPkMeSGw5tTSWnoKgOnP/XRWUjAk6m8SJKPtEvw970UdmT6lnhl2Gg/R0UtKIsXqg5xB3
MRcXbilBLp4b41JjR1HnqP7cyFC6tH2fL+qlH8vuBy3f1rUjLkGV5PRZpen1I4610R12Zeh0VGmK
6ubsF0tEZgSXVvKQA/ObHSv9nunmqhRh+KfJmxrzVCEwA/IRpktDO2W/A4zAiSgGRBeBA78u9rSm
EAoU1hL70slXODLUU4UuctawmBvMnnw8+L+SRyEaOFPYZChbaOVeRNasXdqB94Rkorub4H5zBqEQ
Vgo4kIGvKNABfKdKZ27Rk3mCvaRU+bVkNyVPY5yB5xLrIMHauYnALIMi1xBUlNb42rhVVOIUsAmS
VVS/ymOVHlwegbb5hXwFo+gy+RuwC38TDfmluRVcqdwoxbfqpQzCU6H2JYVfVBKJMAC/0ENMKNF7
4EcqCNPOHLjns3q1KREbmyDiJg64LsKppbJqaCF4Q+ugvKXdEv7MaIG5RchgwYq5ReEd/Oq7pVrZ
8hXVZf5vippaDmO8l+NUV28eZJ6wRkXsDKnu6s4SmsLNFOVvqgeZMhg83QlI0eEzaqsPps8aLSrs
hKfG9sJnOhocISJo/9fdW1gwlVzRFrU3ufP9DFbTsUQNKJdF1EpgxwutAwZeJNyUyyPwCkeKvoxU
B0DdwtyaRRipNlJUG0+HezA9RqPJED0ZeGUKMutqakVQVEFRRI6EC5esWuYhF1A7IczOFqckrl/b
/NKD8KC8+zp6W/Wzv7Ev2OynP7Dqb7gP8tod6r5zL9A01B7blptWujhe2NAq+0gFCZcizX7Me8oc
kgrAAj9hQ8ClEVqkjeMHjvGYCHlhRbmFEMvAZhphpRLg7JPY1YWRyiWltlb4k67M9DoZts2lmXZg
y4KcatmPDVTnkgz6h+xul33elvoRVOUo0aVtHDEI3XsOce8V6PO9ItAhVIUoauAewhwzfRc3FaNO
q0jSFBNaoFvFVoLCIKIoCWFRltQMy1I3qXg9GkUNTI0H1DeJgR44NWBhfvJwvUseOgWaVCbwCKBy
9QGQ5LX48xnA5k0pJlpaBY7ACeLxq0pPv3sOu8+0yaBcwjQg904jL6ieDgIse+vLuIFTOFJpSi4r
HLMGOCJvG5yc52hVjmqv9RbV7Eep3Oy58Apfpo/N1fkqmEFAGAujmQDpSOB3yUqwvO9mamJKZmtZ
1BDKfSedLUxcFz1cR58cP022kRhsPjT8kBtf80oktjimqn6X/BT4XjZtD3eEPB68+U5I/uAULezf
fZyvhp8l3k0cMe0nUXoYP1VOoBOVh5+aFA4zexWRMe+H+OPacyIfjhCyG3cEPyadFJFUxKEsWURA
8rpKomfSzYXhER/1MaYQx5dq2hUbeovdjK0Ds2W03zXqlCwj3OupBvjpVBKMClRgpPX2Rnzm0j7X
/5KRydWr5NfZepEW0zu2UXEJPUxEKLyOGDa8QG6CURih0tgLbjWtykoxDOuYVXQYFrhjp9HTpIWJ
smU26jfkRcUPYE6uZc1TKxnk90fAhgmqfGvBBaoz1HlLCEKQYbQ1J8eu9uadMzuDAy/FNOjwYOdP
17o9BJPr2gC+a8jW54TUFmzYqoaRviM1V05rQ9QLkA3PZ7MQkNahSYxPiFruRvwjzyPC3UVmqG+W
VuL+qselgMXN120gXbbdsbIA8pSLKbJmZbEqYtoocgeMR+29Bb8N8PlNm61KHY1VeGEnHqsP1CJT
Y/iyerOPi8rXdCmXpktLgEHDkY2PW+UHGQs3+2UVyM71gnWknhZfpsvkui/ALg9VTPJvJ1zIOVQO
dNxaP2NLB6Mlz8VOhsxgdzVnqxRAz3MNMf9HW6hKcMgM9wRXj2tWe/vZnh5nKP1mPfcJSzjXsAmb
O1f3KFx9NjyunwUvyEMhI+QdcpzSlptZbNu6oCoZvTywKs6prWGfItBxLRSIKt8C+xMChRKZA/U7
81YnSy8g64PcIz1l1ypbFcjKUT1jzwKXKz/kC0o31nHDG3DN6ASAjzUPys9Ys+wx49RKxNWmuLJ6
W6GWJpT1AB9NODZ9HKqsU55VjvBg1rOLgw5yK/7qGVjAoydCsW3Dhj2m/Mq8qFNp5usnwKcIvNgG
8tIa8j0SMuFahC2LwlbkYedvee6Kn351X53gXF/hmm2/+9ikmashZ+U6jprrluU6c5iiYwe+BokA
ByaVI+Lxwl2AK6JFQCvYUWh35+OFxgYWx6Gc45Z6IBbS/Kr3ObZGzf8jpNjI+yra7CygF+suFOFI
BpU/NfKXekrLbZimsCy5awtuNreeqocPwxJUBt5G66+McCyGxHnhbt9xZjhIGLMY43u4mklEqGkY
TRH7Bm/LTXYaCaWWbuwvW8Z437nM3WICTD4nn9lvSyAVwErUepbV24hmzVd06cxx20pTDhboH0uH
VyCVqpTU76fy2ypLuEwN3las/PAvUTzpuGL7obxbPzQNexQpuRPkv5//gSEWyn+ESCqFYr6SK+YK
1aDa/g29Hxan5/ywlDvd69Hjgq+4DrEZySbyIpmofXvbnrOu7yZx1Nq9FLpboBTPgI2mOXhwxVRU
fL7Sp0oNu+cnBqsxexH1oyp3nZHABjljWKrrZZFtyD2DZC9hUl9PntLoHl03Clk86bkwhW7lIU9r
VYMGtodRq8r1oWqevwRMHXKrM6Xekd6kPAEt1ayTutK4raTSQJLjDf9zJMBwb2FLtXmqL6gTFS1K
2S50Khai93E/U4WPGxf29O7C5HfgCOe6mAPGRQ+lh0rXl5dSSPEkkQNzL/cpKecDHodD9D+oethU
vKBu6vNPLi/Hv3k+t6cKEJVeSw14smjh2ZWFpmROwNKDHhDMgMV507koX+QDAoGs9tJgiW9k8onw
UPbR2LIYWKZUy3uh0nRNsBsXaLNSQKyV6mtH9SSLgUJU7+UpU3ATSMv+nB5lYiFJJ2t3Zu+b68ud
YgTtBrKss2UmoAov9WWVOhU511qvzZnI6ZpoxGWUZh2zFIM7ncuesX4awKYqclZ3qn0kT2XC050L
Hxe2U9fZADIz+2wRE5g/gmvqlBH6D6HcrGjVNsN2rDuyPNUpxKLKBkKMHmwyWKPnQeVh1vDLNWZ6
n2ZHVkKviWh19bIyurAkbXJlMJIvX9FMx0zHT8/KhSNdn12wj7T7pjTyp3aBglSXCb1BfjEWhr5i
5Hs0O+6YpLieD7Ur7OjKHTa4p3Fd8N4Zd4Y4VVA364bhFknPGf6Qh+kbUlJ7aNv5pvwwaNgUpdTJ
4QhoyGB4DWLLLut7uu2cQgKkCP6fWO2fKtai7G+rghTIb6vCNpOZ57ez0gn1rnNJ1WrhllYPzCxg
h84xedwzp4o3rFMErqjYloznxc+y/ABNMLuoYQszUbDCuRta8xqD8YTb0m3mG1GYsrzyjZgNbTUV
V6ZMmf/C9Lyt3E7xmRR4C8iJwaS/ia3IPKWaOF8wZRYrVwjdjO34JtKTukMLMqya5hXl+vwKrTWy
lSUoAIoJxoKbUGrbUHjed8wCqLsiQLKljeNkPA/+JiSLq/scm4aDRSci00FHsdmxybkxiYGfPkX2
B9SOwfkwpkCbIQTrRnBjCGiQsMeYfdpBDdOudi/tJZuMpbJRe9RTJ5fmfcZXqTWKWWG2dvwHIp/7
DyJfLP7PTf5Cf0/GlXX+siie7on3Ie8sCVTih2FsLeoZotq+cV5DUkqXEzWa0Mos4H/nBXC2/srm
cBg4+6IGyGZzhf+w8JfsplS6LI+n+8VHmlwEI6KgmmfTaQBxqXGEjBo2CdpZUh1VLuepCjmPzZAf
EKoOA7Fx9cY7oVsi+g/Vn8GliiElLXZAUaS4TxVV6qBDdol3spDS6qkENREsUpAQ4pTLVejZeydN
cN3sA3MPSgUXRjCKjMv/0ysS0dJDbhUvrgv3pZG0NmsThh6hCq1bTX4olxKBmNKlvhJWsjLWH2JX
VM10bFVlObyrsIvLnJjPFSsULo8DI2r4KeZjoG8t2hzcyJUg/Ti1t8+2OiLO6gDzEdBtLKe4Hv1Q
ChvUuJbHdnW9Nc1Rkoy15tU6tCW35kjdqtOLjYbtkZKiUJhhBbLqXKi9a7dNoUy5xWFz8t3SotO9
lqIKnQVdzenMxTLELcXWbdXaAl4g+zOTkp5XDiNQYtEdBqg/swHAi8Z8SIKzQepiLEfVd1tX/kw/
dO6waTvpuIVp5zvDib+PwlCO8JVL/X0QfqEUL7nlvLyeRi54FqalPvlWocmJ49uAgEGlsFvQmNvj
egzZeKswVKsD7qEQC8oEbUYTL32mNQQvsDDGPBJNOlGRsZF1qkXcFf9FSxcL/+EAw0QqoaupFrNR
Pmhvflu0N5l9cT3I7k/3ynh2jVNEvGZc5u2uQg6HwotAEjt/csDVaeQjpIyxBLVkmeaM+COUhPFd
/L8EUO+yrEOSOI7FBPngpn9g5GqiEAr3WS35zo4dciQ2QAUGGFuBxprt8hsWbJa6zigrst2EzRzT
BUdRDepbkmiFvMhvkYs2h8MkevKZeTA8FSSDqzWCG9kF4W13oTnN/9J+leL3av5WDTXK4H7cKHHc
YVBiel+MN7KN0PFO1A52HrjIfZq7R+8wnLEoXFMuiHKRg0yxM200FDvSCh7tj4U66o6JOg6qCXEP
qSKwVfXpkyjnAk82JhkyJBwPnru2GCp0A/LM1fDZFJW+4OET3sz1wPVDDZ/Fql4r//dXMIy3OwPu
wJADGr8u91Qphiu6xXzMdmmC2VR3gVKnZibhDfgH3zCah2IylynluJlHFMkcj8LMLSHF6HNTB3ru
4OxFHit6ZiaafpBTdxSf+qF+2Q9FI8cXI8I0whu37FzppqU0ybRrQkWFlZ2qMunRReYDqsYaa3jD
OseF9j4sAUxFMnbTmNSeB0zlHThjElSXBtvaW2OgvVKXlluhZkwkpijSa6kt/23BLc06yEuxeOLr
9lvAC2rbG8vSzu8sXkEjN8NmCC9rY1d2FNE1asaB6qygJRMb4pmgOGrBusik7LnKpP7CSOlYw2y3
E6rMXHmA/sKpDWPBPH0DQItDpyhzuumT83qEjZC5z+xZWAx4i9gkbWAuDablC/AU3yFAab2KkIte
c+BEoBGCNJ64awYWDO9uuNam+JaVnpUdAZmxOZJpltUD/myzqfPdmYXFw7H9lLggdsATKoatZbFO
htdADMXr1MW5q/d5lnOxbn/z6pyBKwc/dIT2pEPti2/Cmbjh24SKJfcfMpooW/3TgvV7lPll0V1s
DplJZpo93Re6wogsuwJ6rQFVFsWPKoxpalnoju9+r6Aq3fld3mbWgYUc8qqyQmxVIqQ0ArWaQcp0
gyWqe1WH3NFNKRR/sephltqCDiN6jXgBcy5fOd8IYm/ijCXzcXGNVQ3R3OKziuPKoIkBmmG8onKn
o1PeSoETrVlD/xxU9S5VR6x5JR10itoKB9B71MpKVw9L+bLdIl6dOgOBgrLAbkNUxR6NWtTbXeqN
yG5TrFX5HHy/x77CNcLbSjoJwet2JBha4gnHDaegiz3F3NykLfVvwLki0ZyYXo3TXtRQhDdslvkc
QMiq7VKsIIsM9vk5eFgzZkCGH2YknV4Kw/w0QSaeIuwmCeZx6UjLHApUxZTVQrLmDNt2EKhu4M5g
z4JOHE8Jqk8MI6BHkVLqZjx+FF/lkIK9Fyo80gahjT1aVcs7q4zPcu1WjBwl7LsDvQy+HiqGLAc1
fy08GUWM2pYfnXFRUdN4Dp8qv/bAE8qfRDDU+pliu4/9kt6lXLb8qmPrFyxsPJjmEn4/IvlUPJW9
4mKyWoCTvwrruyd6YXCxrB0hcHIP+doKUoWWA12sGyg/SVsbjNvl4HGpqa9Mb0rRqlX/5fAh9uF8
VLW76A56rhdpdX7+fvHspu3ohIUmwJKlx2AwRamNx87t4aMwiwOZQdtZPFetogOIce4Tx/GiWgSU
v6epupZnFJU9C4ukk2b96Xxh3aB1XArh5Jj2vCKK2+AO4JLCbC/a3uClykXONWlmtriadHWMZg6i
ssdZBaQaMSyW7fqOuGGmuxpTgx3OHTBP8mBBgDthkSSXNga0Pp22xoc40yV7/TDzNX4yqlaW7wsg
S5rifTe9otKFBL+PeSevCFcojGoAbqiVp/hFXf2hXdmHAoxh68BT0sxYwEJw2KIWN6s0a3ZDNbge
8DIm4r6Y5SGZxz0o/gmgQy9V8BLrEPibXV61NWEr7hbuM2/k4vVjnzILgnN9ERXcH9oDNkydQVUq
7kkECzf2tjUz37UF+X23bCsiwDf4sc4n3/PQTRR0+mN/DuUFuNN+z/RK/ValVu1RoRRWFRKFcfeA
BV+eMAn/DcKfqFZhUAybKmC2j8baSguwsvt2aGxqYmQFjJa91y5zLmuYQXfXFM0iK9+3x0BPJxh+
ClJL3TMDnLQe3iRQTcB2/H4b3QA/ikTJ0E3oZ+jeUerZyIo5BaljW3JXIdoysPudbcLHRtdzIqeD
mrJBNhCmd99NRftot8WolaVNoo+7rbiluNRL+KEJubFNq7GK1ykNfkLRCfUkOXr7ekf5Cx1xib2s
LiGUOmMOgsUbP3lfKfIhPNmFiG2zi43EvO3a8O6auVYJo+GSBVTe1YG4CneDDK2WI/0z0VJtyifB
zuzacaShHUONQAiYBnM8kZ45qMyYcWayqJNZ4WbLXfcxgeDoqr+Ltx/5LoOQygsTfGEi+Yri67ax
fJYVkEJxcJiyhR5wZm/+Uu3mi8ADNnX1Q4Bn/0G696ETH/nEh3z4MOALljss6lsQeC3FZONPn8JA
aYGIsbeoexnAXJHBwtyKmCLliqoBbZP5EHRP86/tjTUgdMZ9lqNSbOtn6UYuFEyOaOREv6sCsR2N
cMERIbrZE2dvh08pb8nmw5VVIFRpAKBDRoOWaNsp0M+7dE69NbiKPIJczxKUpEjqKsKG1AAeRg6m
2i4AbMAEEfgdbqUAjIS0Rz7wPUuZxAGc0Uxx3jje6OkggHmEzbnA/YzuxDDtaq1YwgbEMkkCejI3
w/ttZ3FXbY+aoZgDLHF8L7Ior+OR+JXlqF1sL3pQCveBlWpc0NK7w6SoaVriChdo90l/GXXdZ/+e
ewaB/Nfc8/cw6IuedLrfXlb5YgEApOMCq61NiB6IIS5NbZuMIcR2RR30N71wUUcYiqW1uccQ7Np6
RSuFPXPu78dHL6U/QTTZKl4WWTCaqFT6oqPMDqqz5XiUN7MUt6crCwsKqBFbJGkl/LL70KNsRrrt
pE8zbvNTdGbaO39ieVs3G662Iqw1VU9KCXfztcyYDoqaC5EN8eEYCcZt3M1iuxJXkCBJ35C/OUi1
9nWOip0OW7a9kad05Waqu5XIpM7rq/77id5D2W7aAK6I86KovG6lXs2IJkmCMXaPLt3735YjCnun
q4JT2U9BIjMUOqszdPxZ9bRw35G/BKU9q4KSB/7O3jB7StMlW0EJAfu4K4vHSi3k86AFAInje55T
HxIoIUvTNlsKwYjB+jbBS1ZI1/NQPUyyTvcaGAI4GfLxNzJgZWOU7p6RjJZu82wFRs9GPDoMEGmR
XYjguM633P+1KhiR4kNngKDdSuanVehuHdPP/SippYYIREy2wTEozt/w46x1+UhjIVFWMDbDpwC2
+XwicsoYgpxQbej5U7AgyEzPnyoNPT3Vc1LMurSs2D+IMIiu8jf5gCYDHgcszyM3PjMALcl0ICot
P/ufS3ovHD89GRFlGRKvkZ/Vb4XbUav0ChGEuJUYKQ3gfAkP1uPEzmCJpG9HJfSsjzAWJmX9iFgz
7e+D9ITr7GBlJ4Vpshwa43FP0sINnCagj7yE3ozlp6bou48S9frEdJy74VSwdfAH42k1jUbJItCw
RnxwMoR03toJRydvdJphCKH6pUTOow0CqFBoGUkgz0Tylgmte77GsYLmVK4wzbinIu3pn8IBhBfh
okBp+VVgXp8IitSpI+867/xcYX4RfuJyKFF8vjx7hxxBxvSB/Q/yVDWsBq4WjaXQevrVq6qWA4zf
IRndTDpmJMbJpg/GC47ePXfc0w7aYV6mwF30xR2b409DjZTyUxoz4qw82+jmDIlgcGtvGIZzKO7c
8D7DYB2RHr8HZO5XeXXM2mRM6NKcXppU1wbDWK+mYcaKzFtBsoRccLIgEjcCdxTTjJjRv2uYGu3Q
vObxbLC61B6lKMXAt1DCcgPFmEh27lDleo3Ua6fqWpJKstI7U6LAP3DeM66vgdgZw9YRyZOnIMGh
w4MSC670sAff5xDRPwBpMkPN8IzJiF6HeMyDi755QYZPVQy5TMOJyl1alQnlCKSYkp3BW/Z2y9VE
asN7OkJ8l8DDeh2gjncvEaaxGSI+rsfzHjv/CqPVqE70A3eREcuIA9ibB/rLp47jDjWPYsJKoeus
t4NMgcsdBh8MT4m81BdedGRkc1ecT0qC0vLFMVm4neix4mu0optwakwKrvQJ/2ZzWM++zIwfCxBX
0Ko68lDXstY97+vjXvnGlQtW583FKs2aHBMV5E1mcR6oh+Bd9kA8lFGlWSB9WfT3KBWQsXUWg3iI
Hey8f8qjTh/tujRmKHe36MGGjcEZW8j2EiH9uHbcxvtsfXFICrN4SOQdz8vX0zGiXwoAOibo80tM
BdS9bUNzeiEE3dKgbf4MT3JXbkyb4+auf+zRy476+uJTRI4fovUancGgKqKwb8+xFGCrEZO0PZ36
0tQdsVy3RD7VxaoDcVMzQ/IzrQqWj70Q9IoOWqRFBXbA4FagmelGJfI2p3Jjcz1NPsbFBM0jgSlx
6wYiNvNaPxxrmSKiFqp1lLXQpKJTj6NzctzXPwKeQWQ9XtORI7+mDGLdpJlFnkZ8k/b8+QNIu/zK
VoGTPIX/hbi0S+5mcSsqx7gkYD5UH9XmyehmmdzNr1ojBIGVPX1D+tEkiUe1QY1IHObjavI+3tXO
+bjYm15lUNjWRrW4OEkqtR/D7t3k6TwG+urTt/CY+XGIf1TG16d40B8dGodRY5J9qx4+llgpz9/W
0TderdAfLpPs5GrzNInq+1yvU+lMMG+g52QBJ9k+VdPVb0+qdzqz+GVXr9zsBv2rD5Q2bKbxmQDv
QzOxSxKXR0lun1w+jzVse5P4fFPOxoub+6i5eid3bO/a4/t6+bZ6ixiIUHUTFz+3nTwFvPN+nGm3
e/vv1UfSKmxfc/H5G6BnXDjgALvuZ2tvybHzNmoOlvG6lV/zC9d8W8MSubKghHHXZqpQFkGQUj4u
4tlylFDtXmkcUD9QEvNeuD9dutCCOLQrHH2ZPWXz8ep6OqktJske+4fs2/bUOMxq6+dZHKNJSSZ6
LyNVHvRPT7PasA6YuUZ7AEqN4Pn4sqKwlF7kVEclJ1rdz2MA4eiuv80nQyqUUp8JagijhKgpn8x6
L3l+PrN1xEmJmstDbdZmQaZJcdS63jTolJ5LpnGmfHPJXhep8arN3yvZpFStVe5q5/gWuqPWzNQy
/UGS72+buPlUazRw20FbruiazCvFDwTus7jzcvyoJgyrTLZ+nMR35/54iL4VRH4Sx8Vq7XKql+JF
uYbcvLbf1EqEfwifNrUDOdST5hBXT8RUyHtuR+OEm0Q4nDgXMILOvoxqP+63V8XOpabFEcs3rDKV
AneNdbyoUbuGCcb6R+UYn+L7YT2fpft18X2SS24y7+P6e+GhUIeWb9zc52uTRXx4auR7JZsfkIWe
+P/G/m40id93O4q4csnq/lKDBhtTMJJrXx86x6tRUjQFnd6Ob4f12aq2TAjfuzfHh3xznfDHSvw+
eZ6DxB36pWR/N8nHQ3x22us7qJUd+03oYN6pJsd+aZbsa9mPwTcc8jBIWcazc30X758HuWSELnDU
GO5qm3PtPKydP7JDZBrH2gekI+nmMj4lKMn0uH6ZvI3uCqfrY21YaVYomF2Bhj4ibkvqL4VRrfI8
iE/rhGFK3/DybR3p79Ph0jrPkmkn3tdylDiXr3K7ZLCt7bEK3o6wPifl7saF72XsR3DqfjolxTpv
0tvXFm8v1as4YlJRmkvu2KE6OUFFnfQRLzYOj2d+XH6PmEaEh9AC2UaynzX23FSrB5adGI08Vhl0
NbnFuTp/e0qq3Uy3dLOtDZqVEbWxrGA4aV2SyVsFB9FLe71Eo4gAa5ZUiIMRsNbXtcnb7K2+eKvT
tDrXiOscSb0Sv0TrZN/CDi0XH26zNWwDDqx0ZRLPab93eUS2xsGd3qL62/ClhENXvMNug+NElEL0
ixR73Tc7XUNOSE+YzR4elJ6Rk9bKP5a1Uy9CkantpO0fVBIoW8s2Bh/Lvt01d8mWzJU+meEZWXyj
UdTdLGEwbA+qaegM+wB02L4ixO3mtkD2SaTcsrISr6bu6FVweIZds0Ax5qK1/TcdPVJNo5k0dge9
Pe9gQXQODkR7t1xTU1OfZRtzVYFm1DI1B3JnxSMeqa/hc9TTqyrEzpQCgTXQRCgTQAcJQOEWJTmk
NFP3DmihZiE4ycuDirVJYptJmU+dMLmBEAOzCZvfD4DS11ljd5Nnb8RVqa0LPhPsp/OS9fEDsZ0n
rSOlBd0mEdPxqa2RnQkl9Mb1k4S8liMCdUJvgjPCMKZiCPKpn0OakbLjp1uFpMVX5UdyfTpmUEPM
nwli2SQUbgi6CH1ENJuJIMGUcqgKVAC6pHpXqaWCSy9QLtw85eGVJy+yBBSC8NqOjvEOhM1Vrqko
yo8sWmG+NvVFlPievc6R7k6pVM+CqZaa81o2eHvvkPYOnv5/zxCGQfouEFsJtet1M3ppL/9rg12L
eKxu5xteJxdewcdWeE1kWPFRpvOy18drHQDs0j1t7Lr8643Uwhk1c5a8e6WQ44Fx9MqzfvjPPlud
rS/NaG/PGzoMpGNzXivQ4IrBqeTYCaDq0n4pXuUlmJkZsUEMP+OmITm3YXjuW7oMOhEKjWNHso/H
mERps3FFpbPQqGKBONIr5JlmA+Ci8F6xPa7g8HEqDsQWbWYq+lLuq2OQerPtuHI0AfWAQoIyllKX
SP4e7M+CEl1kXIBddCIFt/MtxM2yWnNoBtk6H05ZsHUTBmLJTrcBMjUW98OEQkRF0n50NX0KTw94
p8dgGuJ7eBzp1wypCf0ZjrF/Emz3e4qejsh75NmMYM2CbeKnON8Q2wRAVy5yTr4a5a4F98ltZl3b
2QGzQohoqo6RGp+WHvj6RNWE3IVXn69MotraXB26m5/2I6wZrBtSm15ELiNpnTiLBLfM9YmGUDtg
kAXhatpObNbwcbXoiuU9Et2Fi7jM/TrNCUSDDUtTqNdcTo2OdKQyIdnKygMq0cbw0/OUiFwHDhNi
EqNVLhK5id9lGbWFk6zAqY3brje+U8CBowrPFcjKIAEUI2S9csoP2git6qP3Mm2TadkawF4g0CrL
JYfGeFmCQktx+pJVCzVUYmAQzzvPMF7zbkCVMISqdC7X68RrmKLdKFTb57v1dU3i1FHjE7hZJI3m
Snx9FeIy3eR0a/w5dRz32lbRnsr7Wpph+ubIKrbooVzQrg/prJfNgefb+5P9b/5NqlalTL9iib/r
WL4I95b79bx82KNjWT2bKCnqMCsT5klJuPSrQ0eIw9w+FaKm0MshiksPjs8S9ozSCVTvMl4qgPSu
ty7+tgxBV0phE6RNe/oDCysAfEkTMxYAs2eLArxbLq8uqqdP9Z3qBMroIMWsvZ/eR1dxn0sVDtNM
Ttp3/pfI+b9GCZSel6Ioh7N5MdI04H/VjMfCoVrhj9v7zDMVnvtpPG7mPku3gDvEtIVZbXe8phVr
/mYwq52RmlEoSceCPiKVm9GIiDfeEsw+bQvxYlXbRMlwWptdauUy/QySarKj/xsJkuF3m2Anc5VP
sJ6jMwuB5zYeP0/fqy+bUlJ4OvTKt4X70Wf+df+NRWj8nivH56fi52idzMq1S5kAP75gdtnPPmNp
/JjvEYKuO5NLPKbF6bE+31ytAEsO9fH7v+DdP6G7BWxao2q5mo+KxS8+EvPlNj/c59en+9KDCxRw
wWu6uAB7hQ7ZoBM3YgE+egb6CgsP0O4O663KK721KY11wRCelEq1StWiY9N28TUBLqceCCQ0YlST
OyZiIP9BfQMPdmqOwLoXjeq1LLk1a6lUSEo5yGlIfbcMFBNkWbYtdTdy8Q7LkBoP4xLi2ZQAXNE2
yHZ9Otn5Kemmtsg1L3xggqchnmHG9IpMSebJdcQBLOkiOyi2bHvMVMic/clYihFvG/Nnm+P4ocQY
DiesP65Ben4UQ+lG+phRhsvY6lOBqMNc8YuBYo7FTqGHm7KmGawFeA2dsWZM95Ili8fhZVZMLClL
cS47HbgJpfuWchQXOv71wNRxW4heXI588NJ3UZaos62rq9Xfh0z5T6vM7yPmi4tTZXiulscRI8Y9
0i0t7a8rjmR9egoCBjNJYj38kl652OTX8nDeT6APyveUJXkXATl+yPpJGI9hTVVZege8ZtBZhKSo
g36KY4wO3N/TbbDM5cAZ3xo9ye8oEIzutv8Uqf53CUFbV4gK+WpULmQrubKeIL9p6xbD0mwSVZYy
IKCsCHgo8Kf3VxbICMCoG+Hw5Efw/aTCTZ2FNhEwtkFvoUCt0p7DNWupFwRk8NQKTWm4SplkSqIr
C3NMa8G4eA/LKglii7DXOmRZ0NCljWqT692AytEDAxpUBNAEtzu9+VDRtfOSG1j6TKCOc4TPhN23
6me19Q5YVOjxZp3K+qr4rrn+cpjg9T1M0lI2LeCzL6kXZOrb6ASZPDmboFg4YOlsNfieALF4aF63
okN9jjB12kgbxbir79EcaeTrbfJR7xPNXdzqraazaT1oU6PI4hZEX6vbzYmUC880XsiwVJGXsi4/
1je72zSini5ig14/p/45kR+0846uWIaZml/PgvX1gkcOvJQ1nbbtk9czSuJI+gaVbsBqm6SkhT3B
8ynj19qiEn5yEVuAqzqijHioXCFmIaLhq2G572l4C0fJ8Sw4y2V9S3xjbEcQ0co9EbiHVvRnxuff
JyHb1x/2+iLjsZytFovVfNZ1/bcxOV3mN5vqMbJnh9RR5VXWQ94DZQCNc4j22NUM49LiFgikV5kK
4VTXas0dMNqQodEbAaJEIeVFZ44D6L2Pppq1BeYGaKnxB9kwoE3R1CoOjc4QcOyyiSS3gkdHrIUZ
zmT8y26dxa6g5GAh43ImW3RSAZwllZC9zfHVvNOH08kuP6wc0GTM9g0mdXLSlt9bZBaRk2fJqiPv
OuOGaLfu7P/71S1oR/M/gVS5XM6VuLK5bD5fqha/TPjV+LTaRKMIk5/X6s31vl78dvwc7erwBfeb
bW16XewUCvG0PY4JFWrzNcjl7HpESd6it/x+eQRJuMCevy2wRpxDRGfBEkj8Bu+LdVzt//1Q8/8Z
B+FQC/kKIvpy8T/jYJyZHU6Lw2F/fz19LHWxXjl11q/MJBYFVDTVZAXuUkeL0inkkv1z/mxs8rDq
FR+Xtc/jdT4+dIrP/4+yM2tyFYm2819x3HfCYpAAh+2HTNAsoXl6UUglFQiEACEE4tf741yH3V3d
Pifc1cPpqpIESeYe1l57baAyRoHMTDgh+fYzssftUvz+MrV2E3v+XFKiL101TV3VdePHkmavoMzb
RVysNok48Df/vJ2CJc2n1tCQUSwykQxRG3bu//srdG5I5mHdWgKx37BbAS8nMpG5sEUidhvwIudy
0WeXUmyaV5+91TmTBFTdaI61E6y6U04eTvjrq3klYkdfs9ms41w9Pn7UFkySkrHYxaIl305L2uK8
uu4fYnsXM0DpxWo1QOh4vFflvvlu0QWb/PXF/+2n457bG1eyI/b8pcrhdMrYGr5mW376FGtNBCJ2
1svRpLnf0agNy02MRrudKXba8OUc3s5utxuNLtNx83Yfp9lAYm+J7T7hOy/XfRxao8hJSatLLxYN
NW+3u+hov9VNH5cq15pzOo3H2zFBpSXqyMEoArl+X7CyYl40y9LcI4OzuEFm7ojLaJ7354xjlRam
r5HTBhv+w6P+Z0sHO7Ld6bAZzVZbtX5apmOrMuo4vxcrnU8kUObTM5HzdedBZBLt5SNKXbVATVY2
pQRr/z4HjsIPUCYCr/6yBteeO96f9qfpevkR39/fzLMDUe5/PyYli/odiEb6AKaG+B5tuMk5MEJ/
vnk6m1Aq4z/dkPoPpuqPG2oCor+YWrVq53kQs3UJZOUgdGqx8Nkd1xnthaK/9J158Kc1/NV5+c/j
8n8X8QctxKyrl39TkmIV8QhfX6XcNXpLh4MqGpdPvuEmcnUT3oFTIybs4FiMNpyEu/S7pfi+eamc
9+fzUM7n38sbe+gSyqczGvjNwvcCZ7XyPE8R3scFHc85O2azYZrdydtxls6N9vfD4Qw1sYNs9jUF
GscXi8VqcQZ//fVkm92l9djCH7FMZeAGLMd3+ethMYKpd+yIJtCoReio5+bZZ83Rx8HGXPSIe5q0
+NZ5FXhNOWnFidVHv049v3rgQv5z+x68czKErjuJh830lEyidS1rJmA0T6K5QOp1xPHvoQYW7DcV
xbfDPFs8enNmduwP3gqxftGNpLIIvUCS4Sk6Awf417zRq2fNmEQhnE3qjHa28Dy1ecJUTsT1evWF
d1ZYoJqVC7sJ0RIMncndK4zmtkZ3r5EWhzwy2YvmxANWi/XwxObd0w8k9j3eyafgwC/nk8YUNW9b
NWreorc1KFCJLZKO00iOU7DzFAz647yBri1evI1kb7Fq+j1Lt+n7pLYkDotxrzc7Oovedn86pWI8
nvWaS4Qew9XOtr39eD/ddxobhhW78ukLb/eRu8Nhwi3MrrPZdnzfKJMtzuGXXWhM30e2xS4So24g
GxFH6Q1WzUVer4nQfz2FzS4Q0+Vmg0pg+81PVitFsBtNUcwf3d51MTg3e4UXNVukeYSNIV40VzLu
jbnT62Kx+LX3BncHLNgenVUeiNosqbP6tUJXyoBv8cVSsRubTc31IHDhXo7yEovDJGcVKx48v8CZ
MGeXJg+ouxX5h8n7Ny88B/Kcy1Umc9lsthBvkbE2pNvo168eo/bkLY88HCyz1tdGGra1V/HjQci2
UfkDPTP4oOaqrr0ZBZgbxt0SKi9qZNnrX18daiwdlhbSIH96P8U2d7bjPIaeFs+SyymZPdHPBRPN
ZkEftU45GV3mJ304pgRBYre2MHSHmyqa2DBxjvL7MtpEIneHtZxW7lG0hHZm1s0gd3P3xT7O3d1o
M/+er11kgkS6saheC5+ydeVMeKa7SfPc5vPREMnjE2W2EJsUNHvnIareQzptMfpeDqeWWIaI+1G2
7BvA0sboOUll2sNAXOYPiYENxHIJ+bY3bMYoaKMHuoW23/+QgbWE8z2Uz2ZmD8W8ke9hKAocJ7Yi
46yYYkIYMb9gfL77S97mu4/zucxxr5sR32xs9we71IiqKI7Nl++Yg6OcXzb/8V/+6//871/Vf/Ov
yew/jeN/eRSs4u3xyv/Hf7T/AWX8sNM/kB7dvJsPJcROB2NgCqYdwE9ie628w8G7raEOjxW5nXE0
tr0eD37BBu/1trha9yGGuBVMJX5kOV+WgusuxfDmNKf591dpaP/iThDMbWuATkyHsrUfw3H8MNee
qhIVK6KtTWsTXG7ssu/PoZww89Ie26XQFsGKULzYmIl4zUz0WZb2l8ae2zyX72WQyM6kM6fHQxkf
F8Y2YHaKL4/sOqqZgtLJnKEVszbYFELEDEdSRKeU90BEIw46tlHn/ngEqwLd2RUWjUMGoHxgPKYs
hN3/wE6778Md6NetI3mP8sSsnnaAjq7Z/RjipYmnLiJVdlDbj9yCE98SdiBamfxk4k7BtpI3Vcan
chEprn2pOa37N8HaVzojVE5qLrE+OnnqRoq8X8NeqsvOUyjbz+ENM259j0QcSX/zgcxhCsumaC6y
QEAjvhgtkUEh2FJINk96IvWLzwHByexqhsA8hOGLMpRNlvmFTE87Jdpu9ROvL/vS6fcjYaDHujO/
WhR1t9r0ufIP5lcxbVHZ/kitt9F55hoxe+i2RGcab9RzTciZyY5U+xqybveZdfms0x2aMdmU+vGR
8r8uqPWGhUhO7y/1HFfSr0QHyZgpDo+7uFo0CrYEq89jOCL+qWJf1dVzAPuFXLHh5ADuD++h6weM
sekcdMjeqMNdNC5jWfSi0TF2iY5HvEPgAV6GXtyRn1k9Z3onbdcLauXvT/PmD/jjq3ju05/09bjU
/fYcSqn3GDHiGNIBszPYEPUYab3P+o0lRSP1y3+L8CifyOROg1yEUy79M0kAHTbvLbBDvYXDgSTm
iftMkAzlP/XUnrOleIz65HltfenSnCmOP2vNQCxbopnd9k3SxNN6CAyG1UdMjKQD93xmEHq8hu/B
dbaW0PytU37Vx/EwKpy7KpNE0gPwwfAlDryRGtFU0ylyNwDBvjkmFWlFGv1wEcXySSt+7JbquP0Y
1vaICjWk6igZhEHffh6sYvqGFlPLZGY/elksVfBK7L0TzbJGet6m17Em2+C2HeTtDPqEalHu4GYw
IDqCMm3JuiPifTEwa9DhLt+FmtDRueh7Ld+Er+jLDu2x/w2N8DGuqIfGwoJYpAm4maQQCnV1Ya8e
sdRZzm3sZd3KS6/lKl8FhqhTUV/Y7eru9s2Bfq5uC3BXU4QGh0QnfzgX5zQT9L383ur8P4yO1ekY
dgeFavVHaSDQoyBNDGRrq69k8Zi9VvlUXT1WWUcU13zNvi3mMQfKlOb86D0QNFOGt3091Eb1unV+
R+5znUWSsUC/v6x/irADzjMP8v9c1g8Uo9Oq4iJphcXqronwLVvr/CHzY5/Rs9AB8kE6TCf1V5tE
5RK6nN7j6fef/08Upfl8G/FYNJR1g5z/76H943h/lanK56erF4TPg8opgnPTEjpHn7PBIBNYwcvq
+p5jX+o9tkUZJecbxAth7tQVGtNFY5FImK36D4vzz7bkRjRX5y+to9HU+6uD7i95R6co74GSIpqb
uBW1u9hVCd1pOXPeA68JcWGsEoW35AcJTUUgPy+Bumf21JwCbEeyTSeO4ZjDpsoPnUaXLdFINR+n
c2N+Ydxyg57lKDIZ/cBlONOs+AO1/d9QlL9cP2v898VNzEeparbdKDW3ZDrgWMBqVJ3VziIV2SGz
O+oQex6ODg11v0SqIZuA+HyAe7Nua3wk9ioZu/D55YVJbSbWH6Bs9V9wHrSkgXRbhtbSVE37+xUq
t3aSWKX6WsXf+ldxiq72+j5S1plX5vIPO+0fUjvNw/zLR/1AzZO6KOwsbb9WG9ULvvQH7tifU4qA
NDTv3MV7ZNsy+Uo3nS0juRePRGqkVgv/hTtzfn8p/4IY/e1KfsQfip4WZmi2eCzj1sbsQxOzRvmy
M/39p6jN2v3IYP/2MT8sjvp5pPVNZ23rQtBlFIlqBGGH2aLHwXPKCkOK2/9/fqSpc4INMDCt3Wq1
OTR/f5z20zr6eaQXC7huXeOEXjGgjzagniZfU9/6w/nUaH/4cY/NB9oG9stQTaBC7cc9lpZvFY+7
ViwU8JrAIUSA9GfJhJihp5KiU6xYt4fpkCZH8NfaHpqrmiRj/2EIuWxTng3XlkSqtTMnBmQo3lof
0BtM09U52hzidQ5N+w4R6AZ7N9LmRDqf72hUtBFL6SlNJ2Zcux/gcxoRmR16vXve4wLVNY4Gr/ZF
v4kqcB5YrLzdLV6L5DsH7gGytORHGb/2RFKM4CTkT2Rxfsn35j25WcKu8HDNyA0AotpBPqAcoUN7
XzVTBje8cYe0Chu5T+bV+Sbfbrn89NcBTFqu5rPJGVwZD81311bk8T5K4qnS4BYeqtDddt+sRnaT
aTVWlvxFtPsIr9KgsSbmUF9uToZ9cwPALrDdWnAjrcqh+prMm1aHLmox9VgD2SJ0Eeg2Q/QmHFpv
CD1funigPsvKghnEjpNsQkD8GFf70uXHklB+LdL8l1vr8kke8HYqUnXSkk5DGcZYJl9VSyrU5cqB
AhHAHmfxNO7fYy95yjdyKIBrkAU1N+gW1LftBgWYP5fl6yG00r3V84/t+rd+3nbi4PvFlB0I2p+r
b7sq3FVdkREfWG8SJiK1nbqc3aqBcub/Hu1+XY+L0g1awhobX/ZH3N69uy3zMZq0bhtCmiWtdKq5
6CLuVbBQkGQjurQIFFr32b2DSX150a1fLZ9eKxPEq/1sWMxD6jCE1h2PiyM0fQciVVhlqI62KYLU
IXRNIsesnTR1ikpaEffl04yuymcks0o8yR+J50upbJTT0xTPc2j075Sg7a4Cpl87hiJsFPlQIYhk
aomODLrvpbo9mMr+pbnP5T1zO7POSkdUoP5+TjuGLIisPoJSVbubbG481vkjFWhhkxTvUudIG9zi
3aFGVdw3nWBpAJGEb9qcoJlHTk5z3TYX79RJX7IEkijWsS+Lt/NE2NA4J7DIH2Qdh9ZaObf8wSvs
ps+h5Xf90d0etninuxf6FB2Qtm8P0kjmlqujPIIEjCFUq/tRu8SdT1RJUB1g4ipgcHv2iFYMubof
nXsx1RDqGz7gMoSzBNR/oteOVs2NREaRgDF6X+XlJLPGCzZP2/CSxOeNl0klzVwq0KHt7svu6pqb
ooOguVnkvCLZgvyYQV4W+tFpc8wAKtoOi6+/hEWkHkp1StQZUOuK5Pucjj7efZOaDrOh3pQRP64K
jXmZhvLzcqyZXWNa/cj1O5JbCFT5akbI9wrgMeg0R4iTTqhKvu9fY8KEoKs9ZBI6bLo3KN6cRr/1
bdnMbcy2zO61ttml4/e+9PH9KKDCx3M0OW5klaBmsqo2ptjcQQxbiyyXTgGztaZD60RPcC5zCNM2
8rj2Ps2X+af3Lr9bpHBlNIvu0w+0JVG9Z4TKkbzVw4gxnaQRqrwdfPJUwmYwfhhnZ9aAPZWSQECB
IC5dp150QNtjciwcX+c6XkIj71hbL7pmm6ZdOj57M3GunappE6Jg3ggc2LrY+IxE17+ixXOWUd+c
t6IeTwUgOhOFL9nhQbPezN6tRNlTbl1+cmVkxtqiA70ftBwr7WpwNzrTJ1qwWIC+ZudO+zGplJUN
ZdV7Lg1gbHi4MgTMSs+hUwXjSnFes8h2K6hTzckrUMGNSDugj+wiBDer/iHJuh0mVXz2eWev+d0I
KkT0dBIo14XbIQ+Z2CL4+jTMYIv0M2CLqVKf3jjfpPSHfB6owljf7q4R9bBGSSSypkWw7Bmnuzl8
no3WiB37PDo3Jlq2e9DxH1b3BSp3IjEKtYFiYqUcC3yUJk366LQdI7fE82o65dmiP9K76W74cVDI
jCl2UEJBKXfeunV9o29Xq73tPGCkFl7kDetyYQJJSFsfquSP6fle9afW9tHz4TVHsnOEHx8eQhEH
pNWt7f2zT/baW6Qdyn6MDllpaLCt2ZmjwqloWb3JGiWWFjyar/Y3coOy8Ei5OmPOtiFfmewdnd7b
bdHl+tAS4lsFNhbj7xDlcjnSTXmdfJ5k7i5bT+dRS4WAGYAaT/ORMIa3xi4/wrPpH40XA1CtllCQ
UJ8Vt0UWnMyj26EXqDMyycszt41ONZvMVrvxrftC43tSps777QS0lL0Xx26siWaWmg4EeDI37wOS
Tw1GMfzQTcA5iuQRGI9t4m8beTDNIRd+Ag0oksVY0RkLZ6hhMkMM9TJPg8xsOa9zYIm4xKVi96hk
G1+0TcAE6FNFbHygL+hh4FXqxveOo0yjC6GFtfiCLrp9yduqLSMv0mik9Z2InCB7ytcqnAWycjSO
F/jKTRyCWaukX1ybxNz8vuoh4aKsH2L9vHKkA7diHmzupeDargbt+j3tgK7gPK5th8jASuD3f0iC
mH68Twaw1E14/aPce/pSMUQAONuNV7Q0oBogeWWyBOVMiP3MboWgz+T5cD6OysbPZQkWkAyMfkRY
KJ9XyMuDcNQ+Wbuwr67fQLK+Uz4dVFeHweg+bDITIxbKIKbXul8B7MB4JRtI/aG9L61uAE+pFMQy
ePxSP6VEFO0JHFTynUePyIBF79i0f6D13D0uEiaxyM7KRq6397lgbWdw1ICaCeCaihp7dX30ynEo
2Nd3sZ6VTpt0ZZp0j27VpWIeyCIDMGKV0XHt7pITVs3x4hMt7yudUsQbjVgIAJAPOG0jlqi1i5Dz
eiL8zjC51FFhvkMjB8JaP3pVV2vik9RRlrQGHt0bhPLv5+4eOOcXdVsUOIEwtQnZSOmF8bK0+oDL
ITLOUv3ujErAefurHeNdxMtp7pTWjXQIfZVhsEPCO+eD522EdLRpcKVxaoAw7Fq/PAC0QWPlQ66f
G4z7MhU3Xn6btp1v8K+ZRl2w/L73iF2ouKXTyCPrpclNcYKF77yZ4Evjg+8AEPMrWc1+U2YQBEIA
rHwbDEMy0tGRDrVR2QZRywPpf1OJSfYxVc+udXSTI2SnoqkBtb/aSNUq8xeg40Krusdl0BFB7MyY
z/n4VkxJoaPjEHLRibHJLwZRiQVgQydXr1wmkYwRR99mgyIQhsHj1gz57t2c51xx6isjDOdpzqYE
8caR0gz1nvjkxcy54eFI7dhTvwN3fdtn+DnmqEkE1U/aEv47rDDcGoZgdfTsa3pqc7gRd/a92+Zy
pGPv0QueQgscJC3u04oeZfj426hePK8vglosGtYBukkj7POlbh7Uel4uXrnXYiCztiADr0W+rWfg
PEHvjJbn2O8ShTr3KYIuxGBOKbihTrdDazdoJh0K6/CQQb0B0eeEahEnnaziQbXt7oP05wNuyz4w
h2BWaIJzmZL+8HDrWy8nVDmrmI/ZS9Y67HCCCncYzJNuJ5YQMqD79Msjzz7f0ozYy2O2NFbV2UB3
YCFLVMz8bSn4tKf8iA3CcF8VuJoswMpWOen68jjdmOQxcSZBaegIYiITog942bqPuKuTucc5mJff
3dTdz/xObENRuD1UadHr2041s6gJeC/PelKvq5fZSxi5BM9G5ILi1EhtCcOtnw5jSTQaIOxLI+dn
9NhvK/iI0tio2/JbYeNSEklMkiUDlSe24xktuqd8ZP3UUxYEdAzAYuA8PQSETBhTonWDc+ky76X6
MplHsTRGR1NgpUo6PFIeqv/ld3XeL9ypdCvEIIGH45Sx2YNAQtT0PieTwfGaW+0qR23CtJxb5yxS
RytduitxuQz/A9Cd8Hips7vl9O1sirMlFe92KBcAgEhzQF/hrDkKBCSyGp77hzQvXBPmecmVyma/
7oLuPFEyVBh1jFWDKLrrDNXdGzyTGdfaxKucg3/wT/RNLWHnuHyaD7PUodRO05rXck3xssVtAbhW
wWFakz0+RXDdMEa+H0LbfH3pAxOfQV+jnjlkFSUfU7q6AKlsuCpeTrXZmrASFExnYSntVCR2t/7a
ALd3bzzdRmZdF6YiAuSXiJSAcbubTq/gP3Ty4Ko6IE5Ii08oPIlC2s4ojFzDGATcvec/e50RcUFf
xUT/2iLm6uasIzZrOMdL8l1wtRtSE9WdYkx3c7vJuK92zdXTiRbKyJ6tw+l/mn4m+OQ00sPed6h1
9GKPdgdD+F/KYJMOCgBrN1dgRmRl14yc2mj8knFWXQCm2WcZLLCLksoHAefMYur54HGyupGB04pW
IQHrAqz45Vby6ICP9tYmSbPkuDnqjJDzbNTOcdHqAxFLNZLkhCoue/haxngBVA5yDgK5bFYT2Zkx
qH7ZtKYdgUB8nUVJ475Fpw4NVkYTKGFNbhIb1w8q+apwyQ/Jn11zxnWnE6OvUXZgqiohNNaYlNOr
po/5/tUrDAnYrftdA/8DtU6gXNrpPuCD+O+ZlfSt7eespc7r1MQn3qMiu5Q3CiS/+EDxvrWKdsZZ
a/fu87BwoCzHYbelII563CrDTv+x8GPUwHN6eIQNqDKrTzedoA5jEhOlwL218KCS8EQbKTeZr94o
oaDVK9rDDyklwR7juGV5ZoThhH4Vdsw+EBnqin3A8s/SByTHQMob/fnWYUN40Kb2Fo/SiU4tmdVw
X1N8c4tLgAJNWZ1WiSn2b0GxHM5r63xpvZ2HQg/2qzka9e5M4qJ2c6aMEuwy0Auo3agp/Jd5N1il
L7fYZJZ8Q9aeVF927kaLO63jsN4d/SiKpKdBMaq7AcVYhvE+JBUOjPjRUfb2vhgRTclRRg2WLiDu
SpAnPnkoKzvrmUcZEabXVEGqzYeAxKCY0H3xbrRGM+SUJJRwzOy3OJQrxPeO086921Zck9D3gPm5
V0yuu7M7vSdwBS7BEETEKOXZe/wkMfCIgnL73j8GLkMgn0kuNEafpKP04STtcUqTdS35qMh785yq
SestI2KAbYCuDLvPPeenzJYxvcI9Rt/qw0c2yg2p4Kbw+CbdcZ+cztDyKAhOkkv7WxtDUCfgpOQM
McmmxjhKpzG9m71oVwaOjip9ckEhxpR1G7yeHr98FhyMUVE7Nqg5WEPkdEy6hjfZKERDARBhzmS8
LZFyjARI6aVDvx6Xdpdo2cxEpyXwq48rOvIdz+69oM2H4qSyQXYZFGCYdxdqNcFCeXaZlONon01W
+iJXpH7NGWEC6y5y9gSu5TmzRBj1WE2Cbs59OnnMeed0EV2yLjsqOyeqG86NUSoZP9drQxedQlIJ
ZE4wt2L7QikZ0nj4bMaNa18M/MEiMao3l+ZDYj6JP6tSvFCj8SIG1dqj7Eg4tDF1YU1bMNgk7oj7
Lk1x21Z7Y9qiR3BQecGaXHydbJ8kAed8q5GSTTY4U0zV+jF/z+ub1C2HDqyD4hDq8llqKYvR55ws
H8OXLX3duS+SGVX9SrQU2cGdp3OcpbLCb/8eSdWMn/LAv5DNNoRn5uYhP2P/oOvdfM2qj+97wagt
1en0NGTZsaUtiYbKkLLZx/Wn2TTwssPbe1j94vBcecrW6pWLbP1O+4FnOAqTBmZpt0JJgdvYHEv3
vULIBMjsRNM1/Gi0UJD3TGi2V78a50mfkQwYi0VnLHGyTRrX42zaX4XpgPShhLcix7t3W4vCHeFq
e+2dirqcXQjl64m8Bxno0prDjern8xCBsrt367c4Ux5DrsjwITXdvxKZMqVRpdddZMzwi1A7g/NX
A8YzPVwbApnmyFlYpjxT/2xKQNRMnzKlOlwIZhLXiw+RmjJ/9EuHyRabzvKLRvtXu2sSvzW50CDg
FoYYuHgZTHMN+8lAokmT6NGrTEMrM+4rmCP6xyW89C/mHO6QqwAhkikjcPMcMtMCymjifPqZlzNh
gapil/QlZlNhNL/A6/q3LTHGnILNxcSQwlySuN9Pv5ooDkWdwqNA2elHM4vuP3LFXY0fJ+ptSpHO
58jxyWbPE9kVFaETNGyqQO8Tryaz7vRPre66GMFM6dPCQCPkUTwnJBzmfoO6Ik7995us/a/o+V/2
2I/qS/TufAo1j2msXmGqSewIMLpvhN/d17be5let7YAawUNIoQv0kkl6lK1LOAV+9pJo3H9t6L0X
Nyw2jW80kG2ftlAR8fgyV5/a8b/w8dho2Zp33Fu3sw3Xn3NnRLrQ//1tqOZP3glnRUe82mhDxO4Y
hvaDH9jpWLlWFfprEZOWwuwhoO1c8ffZNKFyh3Z3juvv0FB3c/KWq+wSawTybO5uhGercKedOt8G
ySKmmuHIepcg4ZV5DNutu4+VtslrmS/K2LHh4c/KRWm5AFMlvgpPQxDbCSY2zZUoFBvSz0U60wCl
aCde3bs6DI7Siyr5xIck0sY7la6PJ6GvyZaPowPORvmdrU6vzdnahy/xZL3CHt8MaVyhGwbD/3Ht
h4PygLFCE4+wcni/0nB58z4MO1/TVwjqWElldiPz82kT/VU6eBb0SH/Y1K3RY71+TJtWPIK5YQFR
8N5Dhmf6Ky931ZO247FvGVfCqLkRk0qgMAVz9lwDaiQrq6/T9c0LSeTywAWMKED/puxbquq3ZRR2
b0wAi2AKONGzZ2+q0k38sVnJkKIWcGo9tKEtMe32ONYyT2cECezHste+LUNUjZf4SqsfF0L9E2XU
+Fn8+rUl4DlrTBg3VNX+Qd803nWlJln9WtTwPe4rHtYk3ZoumneNbTzla7Z0qEiFB7Z9bVvQ/vo0
XwNrSpscglFhw9uybuhfram6f5s9I3Up24xg2kAcsfuc6JjU/I+893+9bBrldJtqs840678X0OJE
fyjBLXst8icQR2dUZHCNSmD+9YQajN4PkF3dFLWXTaxbL1g+4PBkwgq+cpqQqHEw7e8ISGxJ4/La
3I/S2AWHMBpYgvIiPLwvIGP98qHf/P39HEIcSmg4RNF/94cD+W9lOZ1yc4vmCK1ltX/ehnlXW3ms
vl8LnMbg0VWAN1EskWApuvP5zoaPi+3Fi/wa7BhFv0BCZKiOy4m2gaK5gH1TNcJW8IGAp6EQgtJn
1/v2MzMGBnHx3fWvYXcFzntfUgNQtxkkKX7zhhOQ9jqFL0NH2bCc2m4GmzlHohiZPSCG7k13ylE9
I8N500jGCdm/roQNz0lrpcAYAnF7NdyRz+B1ICCKAIXgaS05T8Y25180CEJEop4JihgJghH9qp3/
sHL6v5kyxkrbqmV3rDaO/+8boPPU20czYeVqVGxDxzplgrIK82wCJ+2+hToHmeoMiYyTDanfANyM
I8nQ19xFz6iiMyJk6jT9+rKilkW+9B6YO9KfJvZ+oCMFKLG+ec8vSjYRKtZusok/8rZ5je1RdTZH
9fmlUA8oejGVvd2HviUGfL6J/wnqFgq+GPmMGwWrGbW5ZXscRPIcrp6MyHANpWGeaTP/Qh/QtKhh
09/dyo3G2SokgtYZDgcQBAE4c55IQnRbu2BxuwybFLMEns0FQCzuFpkEG8IYRoboPYVKFTltYuH9
+2CQ5ng68AboKJq0Gc14ZCUgOL4E+GoDDv3+Ueg/+QKNBfnrk/hRWm5bZhDpN+q2YI4fc5QevfxD
iZgUWB8f9VFABnrW60UY7ilA3IuByr3ciSfsRbRSJ0fNfS2iboQCzeRDKaPa5K1LwOCJI6VgYd/+
QCn4RR/6a7H/59X+4NFE71Krour5WrQ+A+CSsAUzqq8mfS0c1Y++faIyFN8XH/30aPLLwhS/Xy1q
7WzMf1wAM6AJVQ2Nqew/4tXOM861On69FrTnJUi9ZJsnOj8Fgk8smr+gRAkcQskO4rzpJj29f1sY
m9fyvk/ZUdQWh3o6fHDKOPDaGhmjVSJD0tYpfasyW2ctCncQhO1Qnpk/LKJtsaV1ptEufPfb02yS
wW/JFzUMB/fuUdqtR/kU72p8VxgewEWID9OodgvSr8hRtrfDc9nUX/fkqQ1HwZ/E8/zazly/EsY1
WdcD5rTWq/JgpN247dCFrO1t9C/Wn+sL3f1qS8w8CnKZdCRmBlrZh2Jo7xN1r6YpIXS8EUFthiJW
c6RVlDnXiCYSkesA4El09iYFSAkfehj229+pj87m86pxrOdm2wnpQkZA/D0GDYH3FY4MniLSi8a5
tcLuMPBrVE1uDyjOJKzRTJlBtKOATtFiwdHOZoDaVDTeFHDoWz4u4Edyg6NyqxiMIotXNw8Avjra
DT0wp37BWlLfsYRZEV+2lcbslRQnBs/5cQGrtQ4dMqriudVC+f4DXeRXXPaPPYOH1g1LpfO5/cPb
WZ0yzV9V8lpg3fyEA1+OMtN5rbI59sdknuYi1Vw7HdQqMHfCtciqLRIQu2rStpyj5tyek0i/ZgCf
kLoV4i4ciP+Hra03B/13V/mD1PKxb6qhVfjkN8Vz9avhdABZpvJYytDqJsHwZog3ufbUltHkJplx
OSi2uNvahXxgm5it2zm25ubqsX7uIg9iLAgMDD+KYNUfrtXUzOZq/nG1ls1AMd1oQXf6Ybaiu111
WkX8WliIN34OFoPjAq9NU6RGrVsUhfOZfvDKCP6v790ug4t1hAcBMm7B5PA8ivbNtWF5IBvVcvx4
evfso+gyBLzWZBctPb2QrVM3O9WDSUT/9FqF/99GIDLNHY67XzmvopcynTmBEstoMWP4RoUKe71M
cRFT9FeISZK+aUzzYbYJJ1V7GvgDnYB3G6dOpbLHCu8VOserHTHwAkQDPyVKo/dOBcgpDMGGk+HL
/PAh7W67sGmTZkS6VUvLl59KahDakM4NHJN0b61SExFQYqbP/0XSmS0pqmVh+ImIUGTQWyYHRHFA
TW+I1EoZVASZefr+9umbEx1V1ZkKe1jrn5bTWW+vblGxTPRFtXwC0/hE1jAMD0zBx1UsG3yl+k1K
1fhmOdmyyM0skHfylIJJ/mVMI5m+IT8nPUpuqoBQEuOCNhz32qkHqzPzPy2o0ee3kD3ZStlgRLR6
hIrsy4z8tdZuCWtpjKixPDFFLF++vyY/AFBM6+CqQuEFnbRzns+ofSSSm/WraWgBu1StVzVb6F/K
NeSt0Sk9tsKjXzM4PTe/rTNSN8PT7MtfHJHYiN9l0M5mRik7bUzYT62ZDlfW16EHmkXgbl+Hfqbw
cOyvaNh9AIBbwhn458zuH048B2z1dYXQc7qRMfK8Ub5BFjSaOHHmxD+TewwAHVBfIcthqrz9Oicu
qXybDjzUTfag+6A2TvMvK+z3BiIQb0hjUJ2xfBDaPRfS15qiwzGQvmYGYo/kicpZ8YcVxIOduHD2
wdMGOjhMffLMremaQN4Vuuf2jzsA1UPwqg3QAnj97PDeTTYFrRPNFOlcdNljc6wsu7HQfbSoTnL8
RphWNKOpxYdVkdwjRXFCIMVLsvnsvwAe0V6GiACwL0ykMCn0NAlseDF+Ujigzp6EDjyuDOZ3YSre
JbuQ8M6HuQH6UCHKN+2cB/T82j46N5f+MV2V+9Kb/nBd5BytfnN770hV8L/MgQcpfYSrbDvbjPfZ
ja957QM6xdLL3fQ3+21OTGy+qF58rm5JEP48KXpZZkG17Y4OaEkq5LHcpfmluUxX9Vzal/OZ48T+
a9kh7f9RXEBiyKl6KSKZNoVF0pgNz7NLgLoPhFps8g1HgcsnBxlTETMZkyMj93YDHcWjfKC4usFv
HvqjQosONKYf03m0/XrlofDfR9ASQQ5Dw5+5I8ob98/rmq7KbbYHqyTY+fJye7+HtL0NNxXYmVox
M1JKan5PZDB57fo9gUGXyK+Jf4RGhEvD4eSpnZEhO+P6RggtGxIpcbHJ7ZT/sj2JRgNovLxlgvwG
uDn++NFggZlxvWW/2abbJBfSiqCNGgf6GVhOYai60RFjf3551ZViPoJ7OERkegxBCg5B3O4peXxO
EbMeeBTMJN1Ip34rX95+/sebnPxACvIj2OIZegEqWqwV//T1987jn3BpxpY4SO+ksY6XxUne6+Dx
6+QkrcsbcCMsuf7zWharfFutm/vo2vnJoV6mq/oGuvJCo7x/kV0Ajrge7V9E9bSo9lK/6I2IOESE
gw9kdMUDpeIFH/k+JcJTe2BNeRQb+TT9Q4vHJuhu/Y/sj29jN1oy85OELt0d/WRut5vtwWq+tx5e
ekAYZzz/Ci8KtJ9koR8n4pWPfYQJ3uT2JOulODy32obPFAffNYHNW+9LUk/jFds3pKIQHhpjzGY/
cVDfIJc8zUskM9tlTyO/xjsqb3gBxPZgsSkCxjMbv77NVCE8GDhnwbVu7zOTfE3pAMQHMJMem6VD
JG1tjeA6afCYTGxMLtG+ZMtb/E14usorTuHWnp68sUMdMjVPoT0yM18ORug16wXOFKHksRp3WM7W
OVTdyOwOLLM35KAwU4Ox8+0CIuK9bbQgTuCKrOiQBeoS3t0ofmEzcZJkT9Mj4ng30iwCFYFBY0JD
mXk8MR5IAPYRkPl16jNn4z6jkMPQjerP5MjYjEFBn/vcQQ6YG177e/G4ogwhJvoVZs1P0Bm3kenl
FjXX2whZvnMyOM8vFOIweR5BECIBy62YasVkEA6O+cwIT5lPNtqlHi+VoET9uXSeGCDexnMn/04L
47tAzEbz7KEpXMVUerkJtKXh8eFp2JNbtCu90C+9WsIdqRzxYgAjtb5dI8CYoERZfCZIKcCy7fEu
/9VgKd+cZ056AClTTh8kk4DuJCa6xNB709qoTuVR2kGi6ye/XqcLwFOshKOT6kq4OF1gCMXWoIAW
n2WATWDcWwxd/AeojqDo2DoZbiDyS73O5R5F0+kiYTkNS1oCHWCNqB7+oxwrGTsYeRmLz1/kNud3
ZICoOR4CSTeJtjdsqafHuFlzXOSkT9gY/yil0EXQu6gMoliCYbDgkO4uIeNE/zsRAgl0+iRmH0iz
3vRmeoTERhvCAwytG9D2DDRB140x2Pc6/OGFV2u2S2y+94z9oCdF/XhzoE434lYAMdRMfYEXIebf
I74y+ExlaDGkaMdsu6BB8HQYP62wMex6Dbm6iARTKgOVaQtUIDq+rxurILIqAq2YtK7BH33nRFKl
gXyVDrCmLfR8u4KHTbGTofAhjsmVueGJkbSgU/GfTRzuN7JMJtYU9HeTK2b6g6Ai+B5Cpj1H12Hz
MW88ZIoGHPzfYcNNnvkZNY85ZVve2ku4mOxjiGcZEVuLXyHBAbmOdhkkyQ3L7BwFMeGlXJ5vTzsO
Op2QePZEM8VH9n+4mdH4u/KGi/OYbBIeKGXE9ITIZjFQQPiSl/ygkUOEeg63fgfRSgzwv3CHwQvr
0E++3E4I68230Q6NpIQOYA+3aTDaQXbyW9vP8THtZ0Z/mmxPVTo/4eugTUW73Rsw6AfvOlWMfJv8
YW3tjC3LaUVaFFmEFgIHoQDiRcDnjvnO2LSsu1gk2cYfEOspP9yeMl47gpZPbCL6CRhh7rDMuKfA
ERbfsrlLW92xHEiHaE8yGlPOJtbgUrTnjYO0VLI5o86JJ+P4H2EJDknefWUAhR+PezexwTJMaynv
xs4MdIVAUyJKieOpF7gHl9wE8dILv0byIBnd7m60oQecvYpx42y7Da4ESYldzSj26Bifm2SR7EbE
UlqYcG/6psQ7/RQBrVNe+H+s99f4IohBQ+U39r2EPkFy9KuO5webj5Ya5uu32pubn/kPm+tBYmdt
5QsJVnCJulEy5CWZPzF64p655uE2YB7mauZ+9pQZIao2ArPuz3V0pIIKNEIREWINu9JK9/xggvZt
UNLlM9ryyWuzPJMh1zOlBj24Mp/kdOEn9N4I7h/End8V0g0wNrrpxGTBXSsOLGObOvLy2e5IpVwh
l/gbf83PnOOhscJfbk1dX6dmzEsiEZY5deBObyrT7u04YTaHUG7WElXZAwuLxSbLzNNQm4Ty2nkI
bcRZO0ehEu6RahG/an2plcjQRxihLhCdmagQihstCCOgGYkhLVUhhqETn0Nwj3TjbRkL7ZIFIuM7
2udLgqW3HKwMraRaFPeSzs/410JkGUhEhX6TZZVZjLQcG5ZDxvrLrC7jiz4Wme70/ejfEVD5FJ/X
9Micn2Oeb3EbInSJrfaXBFzuL4rhyZoTh2/VyObradYkanMGr56Lt1u6oxVSmhkqGoUy0htt2gf1
Yz/w0zOTskk9AaChC3vZdO15bR3y3W+qWQUEOodWhXLQbqZoiyQ+DydmcvhYdrH2p2QWDJuoMbOH
9iVOTpkZqRgTZ6OhrF5QON3Tlgghri8w6maD8aea92eMi5jiOdmz4O3Y/Mj3AdAg/6u53YLyTAfs
i8plMz7QBSRmv0vtfm3qHs0j+p1HZJoQ7EKmwIeYGnd9rjkILMmnoWu7zn7IwDS+O+pUPmfMAV8Q
pnVqTymzk+IfugbDQ8WzjiyC8o6ayZ4V+pKTeM8Ea452tQuKwv+VT+xD2CL+rGLWjr7GzEFiGjoe
6cLPGBzcdngOF143m4eF+f1hgva2/a3RFR5fVjkz2YGo4fY9QBJqN7fecajG89a+tn+q4zVWozPZ
C0tQaH6mBuqi2COTTrGryymfYztrzX/qltb45hHlgpk29+kn4n8gUiykZqlIdvmr6wsdXXFtdlsJ
qshCnpeAhmV+j0z5SDkUjUx8JZ8VuVDr96a8cmR9/qgmTlwlWHJDAkCNzSyI/O9qdAYhev4L3QE5
PCI8RgyoVoAgJXqamEZqtyOQnEQW+1/l8KbYhUzxVWwl2KqI3NHe2jXOU4z0dr57XestkhV4vDkc
GA2jmASVhiJY6Au7ENyjqS3MocYXuGzqFPfOZIQqgBYITbqMzKY0TCDaCQodC8sDmpTcgxuy+XuG
0aADRK6wfLPxkNUtKjPaypsW3n8kBD9HvIZbyZoscQaIKOxARrj1mmsNxnh9aVu9M+zeTEycmlqM
kdxbTpBliwGz5am+etf6+gJNcbBVxAxkWyJel1FK+VKgcIoiPgqaVforrcIzP7bxZqvvqeUy3qpn
gY83dkw2s0Ye8z06TszJilFG8wBxDu58YwiQfogodbK/ToynD7jZPUZAnGbY4fi2AIvWsJjZeHuz
fQvxZluz+ffWmDAOfJNibU/BrrzaYM2Mg8MM+QLEN+bbybkp6XETTGWm9q/39Z30QIhsakti7NAh
S6aop3dmeB+dxz7IXPM3s0J6JC9PrWhLGrxod8YmUqU/ANHPvATfA20kXoTniBvFNMxehoQ2vyeG
XYdkkpt8+QdHxms/WmuuvYmfdmCKPOeu5K9ow4mc4DrDCqteUKVRmgKW/J/XrkitLCil+t1syzC9
myhMS469iuExHXDdobmVoDzqJtnFW8qyUAy6nCyqG+IJkhgT63kvDtFB22fsF5iWfB6YTM5OTaip
meDipnZzG+bVqTOH84xazZzLFy5y6JnD5yAbBvSyjxEBxm75YnTMEiay4T+8rYLKy57tswUC0Lnt
l2uOmtdGP8HhwgKRqX4T6+tDZKSZ/T7+e2Dz123K1KkNRUfuFmvkS9yb1Mh/zQnlkyWtWyhPMrGM
EcGDz2PF36mKUZ9HmC2MPGAL7hSTg4GBLW7UM5piwsVPbb36rWwWUDqfLgD68dgcsAms8Qb8Ydlg
naGp3mNvriR2G9LhmQ85PFcxX4n6mEFqB4kJe9mqPRsL5YLj2+R2nxoriI7Mtkl+nnI4x4a5KQ4Q
rRl1J2+NjsqN7V9zAGcjrq93uvNoix99HJib52WE/GZRyPbKNpkCbzc7+7WpvDh3YDGHA9ef0B/T
LB+BzShuhHZiOL1IiUd6ucoC2pVzKk66LjAWvXMv/xoofwZDCcWrgJDvVYdL30aajcJtQ20URAem
Yf4gp19TOOlmShJT59VHzY2vrWS2RL1JViBGv/KTUrF/KJEh3CKU0Oc5N1B5QM6WBh9uYyF1CjmO
GJBFbHQ99XDEke9vUFOGG8WbEfQfHsabkHlkubGa+S/bpCT6fb0sWnfWRsM7pG/47p6Hia3D7mU1
KR+Ma9p+8GQh6CKICkk2MY2Y/C7xDlxtcpR3KFqAQmbrmmlv76tEtENLpD2LlILXU1YnwIGSsCw4
MRxB1hQZEtpqmyLO57a3vouP2DbNfSsk6qT6Ut0ArJjZvHwQQvxAaRD/ONuhMryr0MEq/6i0LYBU
BoAgLCE+zuboGW+FPvOolwv10p7KKxSGU3iORrmCDrTfCvqEtAfaVQ+IMryGwYwobz5Tt8VnsXEc
FpT2l+xmDVUGg6LANJ87HEdcWCYXGuIaghMAj8a3J9YuGlaLABdErU4pZEEJFeoLR7DXc83bsCP6
OXLbp+FQA6XmANlwAPs6DxNO+O4k7vcPGvV64XYfh1DXjWI7783IKz+mUnBINAgmUBAN62SFwtUv
gooKR2UTC+CRGTBfNugP44fsYv7dJjtmOwufRcXojtk+IemC3kwyGZJrfmkfbvwfVKxHA82LV611
srTjQKiWsA1Qr88p/OcnpiQL4z44NMLsYLSJtrzMxY0+j+giFEhzbojEDlkCWKUMfHAokpw3FNO2
4V9hGN3ODN2t0I6Zzn9TimjerulO6ghRfcmO/i9eAjjrilkGBf4ag0/o8RYmPk+CKAEAjOYo2uMV
rQr6ZLNvjPUBfxvtuNE4YCksGCadWsoJu8Lpib2t5uEOPEgO/YijpLJ0h/t35L240R3qlhOD/og3
GOEp6TwSSgkkTckN7gC3v8KbOCwTmw5xKXo2EG3pu0z9HtDWDDkVzeTfpLVCKIfUkIlsYo7GSCg5
uHtR1N3/NIM/cMlgICkRxVvQWlMeHgoxGw/CduJj3qT4R3g1Y2EM5AKCoHX2aCl5hV+f+5v6wyOg
MN9lR2F1UDCftAR3T6HnehineE9DC2IACZ0tZIcE9r8pqhOVm/NASMbXqfYk3ZTm2K/t0V7oTDEc
3chrFBpM7lTm3kjbGpwESy8iNekALjsFzKUueySkVPGeXgfdjR2QKLvxo33dWvh+R1e8vdEd4MDM
97n5Q6eyZNkjmA4AF2emgjIXhBlAHs6Dni25vtzZ2+5W2enbGW+kEjccSpvxP/wtRMDdafnXDakT
XrrBw+m0y4Si5fgpl/wNcgG71Bd3dfMD8M6FyC8N/2tl5BuSr217iDBEbMRBd3i7nCA8MHFGqaQo
+dmDaiX5G/3ou9d+AEx9lyaXfMZQACyKHCybc7zNE5sPnI/tjuaV8wUi5jIQlwS8atzHAEnUAGfq
Y7fxXn/udE+1hUkGG3BPDdQ4pKA0xv51LPby33C+hUuwWGGa/DJvCfgnPtATUjKyG4pTjGvauMfW
eMPMRFt/IKMTBieUQQfSV4QKrFhVDa3z1I8xyWEgGzhYDfkSRI62h6AjZkrzEQc4RNTwVdYaGNvE
ot7RF09Ut3a0I7gS+ElYE0YHzgJXZHDV6xcWkjbDD8UDwokSMBuLKwSEg4sXsIN/xhC5wqs300dB
ehhp15unV7OSONQWPOZjhI740sJYznY6V2Eo+g14BRpBPBPNHLBylwqnErcogxiQRTU2wz7jA7JZ
UbpiRXVT2hvOXlbFnM1jK2dSQIBRFkqJzLO2YsYk4Fqc2dq6v/c/X3sMmECh0jvtkehzPjZZpMye
jhwqw8P3RL3IcUnNgsEOYSGXF4O81VU3BzcvXJpFic6Ja0SUJy32Gh5oYyODEH5q1RqnVo0rz1b/
cvFCRl6hoCpgtSgtgmhoHOQUI1SJELOM1MB2J0SMlC73CH+fuuKXB/G+Por20Lh3tzseqNKfzZs9
Njc2aYDUt3fRwIDeTZmqwwnAB6MCJ5SFGTEr5cNL72P+gO77jgzqY5ywMdlsoRw1krDMI0fFZgKY
fFNWOZU8kmP495pnN1UN0ZEzZwDO2v4wRi7Q56bvsPQ2s72fNMbP6nn4UvJCZ1mJbPlcahzsPv62
i8RrxjZpznbdPGRsR30uDu3t7Y/3APEgGtQO1nhNM7JON5A0Oto24r/ED0o3qsnBEXLcwODfxXHn
y4gWYbLXKPonGzR25KJy4LvwCq8FkDUH83l6K7BkJQdlDbNemeqKOcozdwp2tw79r8t1rZsaIT8s
tWZzz9HGifYJrO4CwuhWpoTwE2z49goEzk37n9qJwjhzhKeC+UBVbga92Ph48oSgmkkQbkakO6er
sAiMTR485/6E/0nJyuaHGAlu6mWIrOSs+qgmHUZEMNOWeogCNahWdFMU51i2GEVRnZgtwUO2e7fZ
4C0TkChZv1xfw/l7FMIrIRCabrAU4ZaMnOJlSeind1TFvEh46MxLVQuZOLI+emjougZxTWPRdsij
24zomWtGLwdcFB1EjcLB8UeVUp6jyoX5+Gl3rz/9OGoe+Fmi/Unyc2GMYxYo0jqbVRW72o3bC/HX
L3GICUWMNlet+qYFk4hFg8nkY6oHiXdKMpm8gO2hVxCaWhLKtjEqYKp41I3c51aRW8UPUgp+XLou
funDcKnQ+YNHvZY9NyXUzsdsPJ6lU+HjZSQOOBVY6nTRl8sp7+jCYsa0SuDATb8DxhN1TQlGKbHo
LHT7h+RRQ1sdX3MR2lZClPKNqeP92IbnqP5kEgX+cFyuIXUtsAoqj0N71o87Io13PYFskv/aiYMQ
xxc0t2jIOzt4fm2gVIPlDjXNLt2h3YhMZebIb493TkMMRcowPNXKFWO0l0/iSBc6w1Ps0zEJvZNu
vY452A4ReKUlkWtVNhjYf6Le7M6NRGgTc9ccohSEwUCc8Vytb3o8Z7r67CgxYLsXg6suGLQGmSm8
2/gsQWGjlYLTaN+tv8T8KNSHTGCanCsqoOfv9PpGoTML0kNsfkWehY7+7GsVp/f33pT2jTIZOc1g
vhphxRSrrSXoycJmBaO2Ui/FQPuL2oe53esyhNI36+v7rzQHyDOBtVbUHZqV/rEIpTXEBL2naK2X
7C0MtIhZISNtkI/Uaik78BNTO2tkI523qQVpyqWAfTcjAeJFHIKYFfXNV+ln0T7no9n6qVojyq0z
RNmbbpbvY+MI4hYCJEK5TBA6LmZl+2YylA0KN0fUhcrZTBZAqgCXwiJ10uYQE0H478W/Ydbe4OR+
s+VhQpiYxU6lvkCkBDR2yYESWrJzciumLJMf8QU5yMwZ3zSRTUD6ZiwI9jOSn+1kw9XKnp+LY2y2
KYIOkw3rgKwMncQRBjDx9F7zk7JSKZ1VY4fuMEf4X87BzYcla1dCcYs8Xl7xSbqFTtrQvb7jTk/+
xAefLRhHxSTA0ePD4BFGkpyKHROA8Diw2+EQGk6UZPPyBYGG1c5SgrcnzMkly2W66xnzyWCQlWKn
B17cvufZwbQviBEBhxoxfvJQxELNP3PAN/tNRHI8vMJAkIAhP5QvRkibhEFLvtUMnqzN4qzNRVKJ
tqRwwTC2bm+n+tRQ0fGgBczu6LLB5JPzDbaPZELG3/zlu3qhWtE+/VegoDefYONCDTZxo0hYz3mA
W1SaTJjEkvfkbVqgYig02x3Vc30i5gFxGIXVbkYjRqWH/4Mnmt1V4xbRxpHmZ3d+rQOivlbY4R41
bekp9W8f7z9FmX5EFDLBTmZjM3AVrnzKrQt3X78B9FeJKdvy75CCLRvEpka7YEzN4bu8fdHi9v+Y
SjFCTyU4zWN9kxxSqU6jIPRprSLKd14c8kx4UbgCd3AnXhKQqN2clJQvYSZzjneFCT7qqmF+wdcu
hUpn7Mg7GDAoHuoUXGLbr4tCbcH+DiHJt31vDk6oOvk6DOJdYYsEKv1GSiGHITsxu0y98RImf5/t
cguAljWG/A28rV7WB4m6sbL+iblyrT1+01a21KVMDo+nNn1Z50QOZ3m9qk/Pq5gdO+HhZX5zh2tl
njxm/2p9I+V+83afhJGsvnRAiDC5lSwsd9F8252pKzXjhDgV2hvt3zH5gi0iymPlYeC2wYY5Mlsq
tPgtjhJWEAEjt5ZEYmXZuPG/E6xCA499GXxMk8bs5wOZI5tjaprBegmVqxntG2ZlgI1/HmN4YGG7
H1/+ZdA0vqDWUtLyjNc/jiavOjRu6XCbw8i2c/0ez5XV+Di5TJavZchQTC4Kjftt9ChFUqPqko/C
r/T7Y784JcTdIk2Yki2kgrUxDixf0QIQR/AKaHBVq50scF1+nGoTnhtenODDMMz930DmckdZSH8Q
SngyQA4XsYvVn6rPGIuZHqfuJ9aX8scO4Yubn/zyT3m77Y5oIG0/81Xic3jbjla60MaSO1J5fNNA
o5HcpVTX7Q5dAbjq10x+mTyxE7wFJn8AhRQOWtsRwPG9D8wh+DoqhIA013/6BIOiyANIwZzwveTW
k7QYY/Dr3Cx7Fspsod9hLyZkCZvvjXIqd8/FZybUPdc24P5YTEgx22jMNbRRW16xWhIqZAz4pU/i
vsX7+7ki7P55Ior9kDkDvWk/P86grYirqT6LjCKvM5HHFOxa8KYPYlSbzZpgVeOhXKs35iDrrcJ2
wtWsMtnGhTL+ziMD2dq08UYoL4e9PHalYj4DcKIoyZAQO+jg5SJg7MJ791UWEr5RxlDTla3qJ2fo
BKAyWfV/GtOZMVaqB61dtAHlFpNlgswa66sbSS8zWn9aDbJJEKmMopJMzBHyehwMyarTvSrchYQ1
gldgCsPd1//EHQlQx0Rxh+mqY1445gBbA8fBcrRl8X0RLy7qZEG2CiTb+5ShuuKWqbZl+jfOLYTd
SC+ZLJo6PSUzW7RbKhECALJL0LFey+sU0zFwb/3lEyxkqGygbkaSoyGmzKHihyPiXhU3ojh62MgV
lWcCCYtNS0Y0MgVMnBMMQ0YNQEqF3QXZKtwvXQgjGfkBv3D6IxMxgzqy3oEPEs7300z1Bt80BjW1
sbak/zLo7yl1d7XlA4ND73SU2Y1TBBOXLhJq/LkqAgbJnAnmv0zWIy+6Sn8JfPr4GOKbcbKDCE85
U48iGbm9uftrwvsH0Ig1XBvhU+U19znXVu2JYCOAGfELoeo/jNFof6obSstjt7i/5wn92ROGrlUM
NbRizoNbG5mTzzJG5oMaDiFIJ9h60jpyBBvMXiGNifOZ8SxcujeJD8cpAo359dsrSEvNU37JZvlX
M5yD7NMRl+Gt4/CtqeUPnFkl/iEUh6vaC9fcCCCTJ9IAoVQYvhjy58l+vBav9GU9dyVqrmtL6Wm9
ftQFArIOxwAvm3DjeXpgto5b+fVVXY/XwyLxKFtKVB9o8KgHtC0qOW96UpkCiz/OpzopYHIMlh3G
V8Q4SIsYjUkfAQ4I6HNF2DZZ62TiMGlzjCLoQ8Ms3vEcs8uYe6DlZbHF5q8tokhOwt4jODZxBzx5
KAUgxFXk9DsGKfkEcjv0XAHXELNRej/80Tn7+FjCj28wtPTpfbznlScuKip+iFGNrBcTWElCcRHl
snU1XznmJ/kIfATO3W+N+EHczfQ4qiyfJEdmrhcGb2Q1XRMCgCxlAyFN7gdpaeOFKG7ITg9mZ23i
HGOr3yLiRs8n5YRqTQDlXv/o5cQgAeH+ngIf1JgaJfQwHDnsX41SkKUMJrnNIbxBLLXVB5mA7Cc7
4s24xMgQwJEIxLxX71SXYDQQ2vSxa9IIHPn35d+ac4SChsjsK+t4Xuxa4iEAn2SrRvj5eSR7LJT9
giX2dCVOr6scyPYxWoGXbnK8Ful3XstO8jHZ8rfntait9mkTm/V0n7vcKb3u3APASQbQN4dcDsdf
HdI7a4czxiuvVFZ/SaDuhzN1Kqv5Sa3FwTXcssP1vxxt1FVXJLE+z/Q9f65Y9aSFNovPXdpnLki6
Q0bycT26rAnewSnJWNKJpxyfEGDztmBiZHoar4o7ppUthyXQp357NRtqfhaIduyM+dtU8VK6X0iC
bv6SL1lu6hRglzq2FB1ynI/0D75QJFVqyP6I2kgDZa8eC3qJ+fTcXDM8ZdDkl4rJU9g1GSCqztPW
UnvOvms7NmomThKmGOd2U/mY2mKr6db65h2tgGG+gi+6tymzbFClyNGCBI+6NZ+IeIjqxVkGvMcZ
ofnTlJ4rXnB2sThJCGKNnBWTy8oHsLfZ+sg+Q+WQMQssJEBbOdAl9DJgi90xAVZDbo+ycLYXwE/H
hXkkue8wuoUFJFAMSOnI6VxCaya5nGwcjTF4cGiRMxZO122yIl3u+fInIwsjkxCzVRbscfinrCat
84QGVGlQT0R4kWvEVe5OiCbl1ELkkq/ZNJ/1dFEFr00YknBnTMDzH00vBB3KYYTknpgPcGEszlDJ
f5NSiEjohdl6XG5gETE72Jo2loaAZgvSPHP4OmCCGAvRcUH3H1/bhuQQxHOTCyc0Lnh0QwJsB7h8
mqm+mh4+vIa1nFrSKd6Qb8DhFPIcE5YccPYJ9IEKLP/HFCPuKk5CZfV2P7+x2bfmh5WSc7aHB9yr
n2ViFn8hE+NQxzTAtyJgWO2trD1pQnv/wCk0UAQDgxHyRt0MTz21UE12/LPW7AER0c2qDtVwv/kE
LXKOGH2YhmloOVmT49YyRSkxQaGJfhfnscJ3sNMthonLqzjADGAAeK3a3n66HQOR0vuXQidafBI/
XIY+wlsk0FyfE2AtM2XRrurbdMdRzTA50uXMz9oYLanxomHeJ7vPnijemugPCUJoOaVEZBRnyTtA
RKxV1h/Tnyfaig6mwsqrncblWW9M/bUeSPkBzmEyAyp2EstW4LYDQD7qvNd2nwPLcSmV5ncs9Enj
Y3zgMkj25N9NnFSfC0kst+tH+A95RJ36seKaiQPfp9NNXlzq5Ns3RBfqmdGrCXFh1NIoTxo8bDoj
07/xe5EkACF8AZl+mdnAi9GU8aRysojZuGVJ86cly+eTSbXxyywb7swnRcD3Eyd2pRAGMZ2wt3qV
6IJXhjAsYe00NQ+2s2OWwRdmVWmu41nrKRKFXkg/rwHG6gXfYkxknnKTqBI/mh1Ki16S/E6nVQRM
JFLdmWEz72LSffhVQOEpwCuV8Dfb9yVJqoD/o6EEuUxeB+2Z+ZOSqdJJYhNT6pQf5Lxgt/0I0x9Q
clct45bODUQx6kqrj+lVxooze07gusphqc1IU1dB8/qo9gbFLYira5J2PqmZDh3tRhw8Qym7IyDv
oQLGU38GhcCzYvXGUhMTF/LhCq6Z+h0P2bGaMtqWzrYbC1mOgmri9ELLpH73XYiC9IXxIOOhsOVj
ZDT66i1fZ5JiypNLSxz4G8ld8qaDk4JQKv2sWGnlbJ9+sq2Wqc7zFS4i9nGBH2esCCE6+S6k3HQt
isQI41ie2U8a2jG6OcqxNuaCA6DhSWdaIN541EArhAkugkckR46sk0s1ZRy4sh0NTNdB4hw/4+0Q
R3M2v1K4b3IZJ5qyaDMiEaWfLwEVn+Yd4d0fL9LmSWajV4QwBf33HWiMt1YlP+MbhOBE0Elv4lmo
fDt6IV76bNjXUr2SWo2ksqHjBGrgbj67kD401ygl3hu+blltC/XzXCQdkEBOtT4mCNaI+QqvhYYp
kJ3QSPG/uEEj+xV2Vi565o4P32HxkvPdMEyPcZTsgG7FH2f616pm57Rj57e/yXtsVFPrGcvONP34
4zcD+ZJ6131eTqOMNhW5F4Vyz+lRQkbyKNOd/EEhWyH/y4Pk3VsMlVsNerOqbOXfW0Kh+HX9d4lU
X55HQEsKv1R/mZ9+YuczCPumDCKAxrJ9eqLuriR8lI1uvim2Qv75rNYiTKI0CqcsSu1CwrD1Ikel
aFZS+LSf1eTQZN8xZoT3UeqL1ZQsU0kDVSTMcQTa5HfiHSBnmQBhq8xJ4jQoRwrGNJIyqp3YM/kr
WshTVNmNvpi1VKJjsv7HGjzItMrM6cdTq0AdfebN5JjtKpmhXklkxvBi6pfRf/2vqX6hmN4HrTsM
WN5UmEKUQXK/VJngLe3GT0Ylqvn8SVLHO5O2sf75Y4iQoxRopyQ0lGTJ6egtGxw5dTSgZwvPsxeE
QtFfJvJcZ3TAuADijHr/pTf+m1l1QirPAv+QyP7hkqjYSLOwwHJc71h4m65EgPgqrCEqVknFPaP7
n29l56CHaEbIQhzCETjbxMUR8P5Sh0iprbMhRqQORscuL31Ja9HHtSMGLz25HYb7jGyBiuSQYmyE
3MzE8mDLQRJW2sNs3SOrZkqZUqFd47SbZWDQ4+hXqsq7hvVoNma0KoVra2pDuEi0kasg2noPyerT
nd4KuUIk6ISTQBNyZVnjMEVSxrnCbZshVlTRa72YnVi8Lm3SOV+Noeig1t/08Z1qm6hYNFrjxNKf
jIkIUHKBiN59uDurPMPXMoygWVqf22T5aGOnNazR20huu541laMgdOPU0v9N99qmZZdBCKdUjVY1
dqL/EXZezc1iaRf9Qx9V5HArgVBCyZYcblSOBJER8dfPwjff27LLrpqe6enXbRA6nPA8e69tr8bT
vLCWrqR3nGiVWvfAvM49J0B+T2avtJ3x3mKAI5lF0aZmbxerhqj2aFPIR4uQr4cCg3TjUZEh9UEX
VhKKgz3SeBoUk+Wn/lpB00Kp0Mwy2pVxu0Dar0PNOFPQmMVkEzYzM5msaF9qfDkcoPylstOk2aiL
oPIzXVnwPt9pgOWNU7zK5szq3OADy8FlAtfebklZ4K/7xLJbWtof8t6SoHlZd+gfPoQ16eo7voI1
5w5pr+2fjsaTYSORrlaI4g8dD+Ue74TzeQ7veRiWnfH7bQWqqVfBkDpkr8iyHXMTTasURgpWfdUd
MuhqtoyIE3PQCnVHDm92Vc1lshLnGW09x7dpzpf7xv9qc3q56dD4oKdJK5PS67F+iFwmSdomd8Lw
OD4FF3Fmk5PpJ36mu/rEeoRwRjllTznlnxgI48J4wgE1tvt98ERoaCOgNGMc8ZGb6K6Xw3hHZ6gy
uER4VNmq32u473rn/KmekpeAVe8orEcxe/+A1BAaGQUZ09VYJyafL0t/zB2rt6GNbZo93JOLw6i3
ZWliTtwHWoBgXkfZTe7y3cXHlidDGRKBE6VSkxmRIgE+ZdijE3HEinC7KWUgBzHMxZYfjhK9Bmr5
bLdn5iv9WJRFK/UhXdIcUufdUWErzlnUDu2NgBOdPi/99xHjN7l+LDPKAvx7QYcXBNfWYwzkpHMp
w5gOhdJ7HcvP8oKvf6ss0JDQ6kPTdXKvwI7Ycqz0VYOeDZaZ6dBZEUi5t+55RsrCRH2jLQfAc+LM
AryC5+D6kbBDof4GrWhKMZc2VzgfxbHi9N5ayWA+5SlHA2bN7t6acSoo9gWzipMZm3tqVdSEcFUR
9+NxxhSPGspim5+N3jQOa8N4GuWscKyPlHw5Hq58+mEiii7sgs+dOiaiehpKvCn/XMCeCmabUQzu
mW+c9Y7M9AC3BIrVhiQXp2fjUkzPLjPXnPQ3p3WEBtYNh76xB448qFj1K3nO8Lungps/i+CXzDXk
lIgatLPEhzU/QteAxZ2THbQKGGV34bZGBXXCjozNYo3xhC0nKzH+iWZbHAAobZqdNh/rEmhQRrsG
ePnVZcm6RuWEy3N+VdZEmyTwIEOo4rLjXQ66y77mQDzZ2BmYNVsPyfYYxZIuaWfOzhsln+xFxHhs
jybknqD4nnKE6e3ueITMak6fEgQI+mCDidt048CyKwbbVrKmQKIesydUfMk7QRIZLQoK6FvVQxjs
CF78gpzE7mncf06dzV6efCJHlqYH/uSg0UCld9++S45Du5YjPnGj/qzb+cQoHadP/PKUcAxzVbqd
N3wA40RsFE6sjwhkWwQHlCWR8FF6/xc72154cMzi4sE8XjGkzlrScVikZJBK1IlsbHzukapt/VDN
VyH5t7YKJTKk0GlBa03HcM4ec9apecs4Ek3b6dlDcm4aNiVCmtcYUPY6UupgnrHdPxnLJa/hi/JZ
8I9W6TIdo+HvDWiPqwD7ylPcLFjH0Xj7n7pHe0CbgN/mEvryFZHQYM/a03bGwh1i1AUieHaHRbJn
QcaLQoeDzsvEoyPflnfhnTjPEQPzwh6oeD+Wa2NCbhSqv4BWP6ufDC1mn9wjw/1kY12/S161zbbR
cixQu/pB3ZAKf4S38PDJkqEeEBgdJB/zrXmwCNpwMnrC9OhfG/QKSHLfkk/hTs9p1uYj8lVMaSmf
hPDNoJA7iT50k/UFfM48rogywjrYPgVMe/wku/7SX/TZI19js2dTWGgjOp62DXNIzTkeKb3snTeR
APJhGQmL4eifGPTlqM0jkojlOAUkPU4u0xiqhA/6ZnTVhjg/WiTTYBNZtjilIdTAdYCjZsP6sgNR
vhbv2xUoyxnhEq/K1qIRRa8JAuk8JWOCdnlVuOwUoQm8atPp+LvsnNa+hmhVOaGwfJZ2DTjxBGKN
vmn0jWyNt1TupyakI+asp+Q6PSdH9soONQQoUYrjA+beBrQUz1P9lQ+K2OJ8nsocMI+NtTY5jieT
Ow2GJFVWNB/QZHfCCtM9um08xkxOe7QhRMpSGZnxqbUPNN2411wr3g3IxfVNTgVG3lnJw/T6wnGP
H6xZKy6eVm0La3ZBOcA+vlug3LQudN6NF5GGuxU51akfOZSyZ2wZ6S3aE+zn3Zh5UDnRI13z8blH
GjmPW2OdewSq9bh9pilf3kzxHZ2VoOcYgqOrn3OOx1Jx+YSfx7aYhudCAJH5BvpHA8bcrrpd6ljm
VHvpPtXrQ2YiL+PnUYEz5KJpy8oR71SmWH8hj1oDMHGO+GrApViwOZFUUIIj16OYEW+VazbfkG7t
e4wqPHOz2Th2K0+KepIBpXvlv8ZeTD4bMEfeoTTd+VAWkUHXKHzrV6LQsVIQhvDBQMtepS1DZVw5
IhcML/bPFzi8jyW/jvnjS75uftUp7oSFuFcpP3DK6YkU5gx4F9Dgu5PkVbkvmaBDbMlU5reFuFYI
aSqUo4l7npMcPiLiv1QqKgHviDf0bkHXjtB5dCfFOjB2EnCae1X32CaJYIVR9soztrPcZONlILyn
7LuQEhFzQ+Wc/Z3ymjpo7JclGyoD8UjvQsvEXh4XJboBSjc1XWkkyKeA2rY2Wsj766oAPf5wxt7J
7Kol4kLaYXd8ThDgAQe8PJjM9jN0Rjlncw6q0wQC8TjOyppdOuUGss7jJUL2BeEXkOx3LUewdfE6
+qtY6FnA+QoR4secg8ie0IBsZNfzRE3R/hlb2ePNAua48FflTIY4T6HwORG4pwGB4IMlrSSPb0NB
dxbOGEoqohL29OYcXGF9P+6L1HHX0SIqinY5A/Jq01iTOBzSt50zbcTErD5oBoiTCa+NwKlUMiAZ
GeIpMrRFRCcmLuSnWvkU+3WSXz0UmI3Ba9XzvnTn8mmQpVPZG4YT5S9DPMs4OHh+XNpU9dCbYPhk
w0Ws9bMoH3X5Je2ZrbasEbTJUB9MzXKFWkMIPgpImFf/43eSivQDlE0hk043RUOVdOsrMent5RCm
PpF70v8VinG9pL1RHoRkK0QvbbI0MT3U3UyX7DyfXsTXPviDdTPy0W6ZEf9e8oZwUctaZWgXLimn
q8S3KBmtNOvh2nshR9vfP578A9eQtCld4RNSg9CNG1abkSZiWBVpyfls5kvBPEgGnLAdYgFaNKbI
AabBjpb3Fnb3LlqWarSUkXXVDo9DTfiC8srVmn7EbpJvKnRTRTN2pd7fqcq2aRYDu+w/7ngk19w8
HdOQTcmQOWSDZLq540AX+jCzsuKQD+wcC2IwBt6AosAzzTYooMuRp9FCs4KNHDJpKm9aHk61AFO8
hs+oIGuXtkyRPkZ4CEAwjMfQIXj7/SZ/wEaZhmEZ0pjuLJrmzT3ylMwiE6/FQesvyL5VDpJL4cLS
a7V/jJWRyfLtafxzpRtmSzoEqS8IVXHo1HjWZbIjxk7oN3PDb2mUfyTF8vdPJv00YEzVVBVJVi2o
JjcfrRrCcDB6NT+054fY3/QJwo4OsjybXytF4YmIKESFfKZrlUMHblH7Nc8sHL/fhvzDE7bgGpHd
JluKYljja/vPaxn14bkJ+hiGadHC8Tj02Qczng9/tC3fs3IWkl6l7i8GcJIOuwHdbKleXQc5tlO9
gqBlUfU6LxLt0AfP1xyfa6SbgHvNT6Fh36/afddGf9BglB+mEl5rEQqerDN6b/k6UlibZZZc0EEL
Mzb3QyYv4sAgzoiqssbxlKRxc25R4C+vHOMIsFDIN7l6atXawrX+qNmg+KH/FpwfIknCJSbRhnYa
zkvGpZ4q0koe0pkK8EjIod1jrAuS/I/RJv302BXCpEyFHE/L0m9wNkqgJMqgttkh1l+bBmP5GLIB
7Gc4yewkNEJoZA25ILWsBrpzdtBFyAEUu9OhcYvwj7uR5e+D3xppggrJ9JaomTcTpVrGmWVVVnqI
2pU2sqaNhRUi5MVcU+G8RJAkSed5SUFdaLchGS+mQrurfKkF70LHhHlrpqG0xuhIl7b2y21CzfD3
gfrD+0mSHndpGqplaPrN+xl31zgKxEt2MOms5M0y1ZcaRj1WjiJG2A0w6/fr/bRe/eeCN8/E1ySr
CboY9yTUUl5IdUCf2r/RWZjo9LAMnMxdMNUE9/fr/vg5DZFhoYFfMtWbgZHrOb9dU9PDmbffVPdF
orihspEATFap7gjyw+/Xk368oKmKZI2JY4DjzTx0EbRr1QQ6nQy6CTXpHkZod2K1CDtxNlbD5cS3
SQDKB2thAVk2AG+POm9PykGdXx61onD1LF3/cVc/veJkvKuqTmkb4uLNXXWF3/W+1qSHsHwxhYCM
xnyeCBCIzi8sO2c538BonBmq9sfjH3/vzTJg/Xvdm2FWi36YkPSbHhrcmclYRwdKxoC3qMVY/R9r
wA+bBlNUJU1WNEWyVFEd4XP/TL6hRDdEkMzs0EGcpfOFER+jRj4zzH0YIdttPsLmqVMXYfzaYEFU
3UBYddUmHpzuwyTHQ4U0Iq3OinCQ40cp/CNnURrH2n8fxn9vb1zC/rk9KQ6VMFX9/DC2ddK2m5j0
w7OKk4DZzEpe9Sgo523eP1+UExEaag31kjPjOSX1sOy9P4bEDwgwU9TJUxwnKZIrb7dYLGC1bhpa
enhkVzXLXP8ZD2WCCim6j++1WfyurOkq9aip95x8cNOctLsrwQXKrloaNrWEVb0anigv6weDiIHq
U6MD86S9nz+S1flFUiZz8pljBGsDhZSr/Tp6MhDHzFECcT7DxRlOR9onytIp/tjJk+TmX3JR9Duu
SrVyK+ANA17SgubQnzB6zMqF16FRBf7NJpCMMlxG11XmSvOEoymWaC/b49RBD6RgZEaTMaplEaIA
HrL2hJPgBpXvy5XvojvYYAUA1TBaU9Q1pFMgfLg5XfqYlkOIgf6KYXo8u26p36F46O3pS7jTXMG7
ghSqbf3uqk1Ca7LE7DAm7K50JHtjBRQKtXvZjhRo3c0+h7tqnrrNkeLfc3qs5+Xs9y/x5++QjbJh
yBoznHQzq7ILz6+1xHu9IjPIw9tIrXxFYsraXIpOPyqXT/ILlUXCtypvFGobON7bKR4VeAyUcWej
dzBZLtyXBajFJbpYB0PzQp2oW0D/YyFvFU6fCIb3d6Cn5vCd1Fm5zIhK6l6qXb2tFgURvNWOmt7H
1TNIAEJDtdB2FqLF+I+55PvMakq83cAjDREatXgzlySRUsWdkmbjqjrQrmUqG5u7yXnBNu7PheOH
RZzLydK4OLKbN6WbySSpE1CEZy5X0WHJo/bkw5hMj+fLqYU30bTBNKAF0qrQWXRhKnfkGcDHu/aC
W4rPKYW95hmYvs/RoyUBRxmuDjPhH+GdXxv2mylFMmCMijyOca9x80wCySqDOma1sRBoXDQodtT7
nHiGdCu19TMuxv0d4SQOWjQwEj3i2B7jarsRHfMltmmlAmLvNGpiyktGgw0LdTNXdypdgvOk3VIz
sGNzWtdsnycVxkA8GsiiS6wPPjJqsJGCXR6FnXqdJMRcOOGdvEJBAphct6kUItif9EBvzLn/GMPR
IKYdZTbntam8AmVlc2RbXe5osCEvff/9xeDj/zDbggDXNA46iiHD+/7vbNuEl6xW1T49QIv4pHbt
FicauKOu2AB5kNt4Jxdoku8xFQCg6fUVhgpU8yZhT/QYcIOGm8FwxwEddct2TyYAmobdqLmnOfWg
QaXCvcbygtwSiT779AvxYchv+ytifcwQgbmIj6a6hfVDZBHUV+o3OZqkA35yipVoKW0QYKT5YPPA
ScLfOfKhmFvvKqWvOTW9dkXlxcD+Ks2Aa0F3WShPSOcfkNz2bkXbCbuHfYYGJMwqdN3BjsBxYnXE
qUgPYbD5a6a6EOxtiM+PNVCKCtPlVs5RC7nCO+bh+2puINxxgoW4xDJIBke5btaEjy/y2T1Swjix
6WPB8V/BQ1l0dKBpSvGKpx/tvGQgAWeCxITCO2YqgcTMp5KnIrIiOnLzap7BMViIPPjgncQX8EZQ
rtYxoOH65fGxxSaE1oH+0Vx18cS6qI+fTFSIKFy9BtfGg/RkzUkWmLMx3MgVGJlpuYDxiTeAIvZb
/ghU5jFGmY3zwnSjd3XZDh7FOA8RxrlzriBRuK1wIeGd6FeDMBnuxvQHtj4PVU3XqsJLjfcbzxCz
sjCn1kkzo3mMJJssp8X5g0+xOmMqQruy1PfJBFPPU+SGr1i6F0AUGMt7kthUTM7yq7iidUaHNrer
V3Z7gAP4z5S8tcusdKldQblHQL1FaGDLdNFA0zH6izlPBADSKqa1EDjwA1FBoPFBCU701FRacF7B
cwZlTkKhdneZtTKOz85rDhd+HNfo2a4fyKo4YBHrxq7anq4YIIlqhf2Py9fEsuDApmw9w1Y1pWa2
VcbbutxRneUKTgUga2zyhbRQx7WOCHjmBuILuD6oVNf0tB179AWWEnwWqMBGaaKZpvOaciPIIo0p
h93BJ/iKdcuCh419XS2DRfNo4QFVAEzDYKPtFu0ubLYxaKA/BsElT5GSMV9Oa48F22vm5XuM0KPu
vcZMjiSJCsxd2B6FVcBSzhCvHMT2OxhuG90xyDkB/zJapEUnWmDA4idBXyCCmxVbYfGOR05Bx8mz
xeM1YddRTF/5Xp/qqQyQS1irXroO7lvWRskeFqktosVD6IkKjoCLTnEDmf5juYrbsWwDTwcq6lB9
onDFUoVSiF0Hvn7MmCQd1bYxrTCJJjr6j+heWxVYRHDJcuycJHu0HaOxlAlHds4jssdBIr6huOio
+BzgxDmCo2NiRAA5LaeUs/jVwIypYbNhUXfjH1XYA1WbKCSMAUCS4AlViKUzF8HlZJgCtJ68WZuG
jRTCQvLIRpG8j4kTo+NTmbaTRIm3VXhnMf1f4Q6h/9MmhH3aZwwAkUeUK3eS2u1x5NrJNErbyZuO
FTTgcXyoE9cUgXBVd6WP9V65zOPgShNvriIaEdMPjBbYJLBvxyPJD15E5KKhIx53QyGWrV/YkMOH
1AQP3PTKqzMOsRgFXe+wwWLk0NZ5og1P6hh9D5To2yst2GUPYifjBRyYeILCFmRobhNi1N95lOue
XqkwIUsMCTTZJtNm3DcGbFF8+mKqdTIlG40qzLopbwx/brL6jJwZfJ5oQdfB/InJ5QXzDo7C7lhO
xTVmXHx5OYlv/hhwaFKIN18lkm9HPeQohEfUfGFvam6H6RFez9rU/W1s2geTuDusQlOWdnaH+iNp
xTQcsGLT8zy16+SeIBnatQGy29HbSXN2H5Lcqt4LKiCyhpplipqd9trbAyiQ+TDV7eDuA8UKPQps
9OYIv+NV46MEjnBfPLDrcEjxQvVtOpAySGQDfmtikoGy6shuv5RAWNF+wFD0mr0aC74S+szWItWJ
enoX0oc+C1bRAHDp6oxYjW1wiCsIUbhRXFJC93Ubeef3oYe6Qpm+dABSOy1dlieYTxNxxzl2VGNP
BE9+HHftAw1b3Bo2gVp4Q/xZ7HU0tvFrs6bxftYT8gRDw36UKVUhcDC24wbpOsyrDTqh+iV6NwGJ
2OkufgK4RNop+5L0fnwhjbnykPAKmFtjTBCdnR+RorX30unyrs6UTxKYioUOpfWkoPRKIVJ0NOKr
nqDoaO6rtoSLhPclXHHA1A60VnKm03ShbSqTc0RlLiDsBrNgG7+2EtobK3vqA5oV+WY8kaq+a4JP
KCdp/aIaiwF6DlTdDUmOfAnsdmz6vMI7C7ykjeAYhMpocmjN4y1JQanbWNmuG4FQ7BV+JYs+PCL2
rc3sDXqitWbiXFWP52EWlRtJ1oCzeJd19UTD6Wl0i7O2OaRfONSJAbRmSKivHyLZgGSAeOy/aCWP
03J87JFX4oZ6lulEF1tWA1fEOfQkIOFc6LMLXXDJY+TNZDDE6lxFm4wmepz8QS2EB8TIUyogjv8p
sF45xYM/o6Vi2byd5Nzhgx6w91LM6+fs4JzUNXasaGNvb2Sg8knISjzTWx67QXyoftWGM1lC1TjB
noo8xC6C9bmQF+ojnkTNRR0n9bxD+uI8Q27KDmhwoD/Ng2cLncnZiZH8Ipsxp7/v/H46JZiywblW
G9sH3wpbV63vQk1PDingubA+ZJzHKEPKVwOZupfTpv39evL30or5VVghxkLROJ3cbMFrpTzzehXp
IWdYJyc99ELxvCyvjdOVzB7W/hyhw0eV22UX14go9uQnDUW73nZM1wDzSvxP1IJ9cnCHcz3//fak
77VIbk+XDFNURFW3bjM2VD+rxPAaUYs03UE9pZ08K/POroXPJEATbwCudIOWVyxUiUH/o+Shj5vs
2/OJaVmaQUFV52/Guu0/JQ+zrwtTipTkkIGkSy/m1Bii1SVQPL6Wc3rZJWjpAgapnwvYcy22CR1Z
qGbceMF1BBpQyLfYW4/qVg1qp4qUkm+Qf7bIayZNCtGxaNoZMjhT1NZ94QxBsEn0YyLd5d3JxA6X
iPU8DSFzk3DYk44pyYtKcwYdoSqULwvnQ4lClE5BlfZTdmbhk2T2a4TOo0RWv2j7wtyU8asOePIi
XeGdi27G58iQW0c0EUKttFcmkSJlQtWCOvPvX5/809dn8dVxtLfo9H2VvP55gFUhpWmcyskB3asY
YR9NV0X9rCoPUcUKDSYAdTJiZcq3RigfdDRG7AUzTho5IYconMOlqLtB9arDNyfX7ve7+zoD3369
/97dTXW1GAQq7xZ3B9XdGBRcD8cApHeFl5qtjLIxsocQDzilLZ2vsBpe/7j+97K/KVmSbpAJYAKx
V266LWJ0viZ1W/CywypEY4DAKfJP7WUTW1hQxqpV+zC+/CjLyva1I2aK6gF5moX4x6zz441Q9BUN
omwsVb2prwbU0s6dHCcH+QwpmRDsmHxUnnqm/fHI/7rQzWzTS1oTFdcMGG19qMKlFKEDS177OP3j
A6nf25mmTBuLeABJ08euyn/f3LYppKI2/PjQkUA+TOXEEVGR4LU5H67+kdGH7U3HQyp4FLktdZ4S
mQw2jJaRwIKHZERzmwdsMoN4rEBiAj/p0G1Oq5IvppgruicZq1p4NaTiTslmgVzbRXdqyKEDbAfs
0lExuvw+Wswfnp3M0iCblEpkU5FvRmtZDmfzIinRYTw8smVSJHYIE3mYX+E9311e/Ff0mPpzdoJl
gJPbeiP7F7KbTxSVneH9+pBzJH0zCPGpZMsldnvMoP0GdRdOj37zxT+Lu3XEHqJbS/uEJRycRz1j
l0rAAGE2s2LWfABaQ1W39MFZUZ22NgaqxHV6Mj7FxsXqzU4FKbZAjpcEIXmGHNqVoUHitBqv1nJe
53T9xqCmJBPuyLLDTQfEtb2XOTIJf0w/0vf6vSmbmilLsiEZim4p/x0FydDT0exyYNbZU3W5u/I5
xGtpx8bBCBy+ZdI3MjKZ6mKmnpGdjmZdettgrzBHtX99f9/XEoWoCmIOuRVDMW9e9shnFhC7PjnE
iGlzl4mmAPVN78gvnKx4+H2wfLXrb6Y2lUauSEIGrUH5dmq5qlcfL4JMKC9lr335dj6mjxY0X4h3
PUOjhTNWEXa26WROZibD2x/VpD4Y/+TZgp4AFemjPQ6rATUtExOBNhd7AfMfjSs/jOSqp8CPSMTW
CRg4iPBCFxlArXsOliKNY2UiHdM9asnkgobNgcZISMQDp7rfP6b6wztBa0zXNVJATCaucQH/Z31p
xTYK5TANDz2llnQtu/o+PEVrAcSsule29ZKDlztmTpv7lurYV56dm3gmoFiBc1D5ijcLZ3b0gFFy
ecHr+ljcD2gby019j9CRfe8Zn9rvNy3/MDepMiNAUQgwkWTrJkToIteXJG/E8EDuZKXsheRMsinb
huwgNMt4XGmYZapioiPCL0nIzcHBAKgS3/2Kqn6lgQvchxbnt3PkZvofXSjp57uj5GhZrNq6Jv/3
karXvLFasw8PGkYO3OQX6FquH58ac98R9Rx6JndosOP7/ako4+/9NmJZgWg488qKX1uJf77KC6/H
OQ06fKiAOpv7dB1/qBrBAP2meQgFwtEuc5OqzTqCgvoEvro7hIGjT9iEPYWVZ32gxlJRfHKiP4DE
g6Dw12Tyw05ZVVTNGmNnxpL1zYMx6X1VZ/0cHEwZYzYrpJZ6Wbu/UpzLC4rFHKWhql7+GOI/aANQ
hYxxUxp5U9q3eUOM04TzgM+brB0wPDJvyAmRW/XWvJyMEVhTbs5hNLlfJk0zzRKC7sbRQ2T979/P
uGDefj0K644uKYquGLcb8bAvgmsW8Oll5EmMCIZGri/P1ktpgtcq1r34xwV//OAGrT2dR871vt79
fwZELqriWe8UUClMkuUQ7RozXVmF4UpI6FP1JRObaQfqREXkIZGO0N6dYyKriHqLIqS51fBHA0f6
NgBUEV2UIfFtaEQu3h6VUku+DnWe+oeC00D7SWgMe4dYc0s1tddXthHNX4/g20Mfr8jW3xAtVjDp
9hEoWhF2fpKgw5GXUrrvo5NgPujR5gKuhjOC3gPQz8gcXyrVMWlBHaIWOXNGU2GoYFGl5NIG97+P
g+/zw8093ewVxYs65J3GPakp1m4F9SdZDPWmlF4OqbKsms31TK3L3P9+2W8T/c1VbzaO/rlPUXrx
7K/CMheQJDjsNy5/9ft/ugpHPU6cbIQluvD/nfvSMDnLzZXPptRXgC0c5woXqatVSH+cLL+fa/k8
/1zp61j+z+CWeYBla4TA2IdNBVA6QySbHRQJ+mO0GXJINvuypyQO9lj9Y2/wvZGvihp+QIWVh/9B
R/ffTxkq8VVLg/i8591ixbHqjayhfMfomcQ4VMD+gqiH05NshAxLHxxdDUdO/tdCM26+/jOj3NzG
zcPuNKMryyA8454b9VbLPH5hn5E1Tg3CMri+WsAYKZQ1/qeBxvmvASX/cflbqVs8qFFdtjyFMqfo
k4Y0zZJYmglBM23GonDxWIb3EfkUmlYt+n5jsg9Kc1bCepf3xyu9KXPhp8esRlQmPRu9tGQj98eg
H7cv/3lEGom/sihrpq5QoDFudgpmW+mXPIzbY3gCCg7OslkTY75XqMAuSK+iX96A8m0dDBn2FSeP
uLMQJRjgmP2lvvYp0uUOyMAJ/e6pgC6hWeJJuLf2WThRXH0LdBxmFI6x2WVRevJK3VCA5RrQOdkW
UbdVN5Qg4GK/G4vfP9n39ubNJ7tZTJMyOmdldWmPqlfTysEFrnukhE3TO31JyNRBdUX2b6rXPLWT
5m1s/knYqgRaH6HXwNHBYmS/imMG6KJ15UUzv3jCKV2dMUuQ0yk7g3tZK7YC6gMK6AIk2QZzLvyH
8f93U0eD6ItzZIGddgbHDZ25uJW30byfC/fqTDgZh/Od5Wbb5OECufhe2+mH3x8AJ5A/vttxfP4z
A1yVqLaMNmiPxnbsA6rRPDwRW+U1b9gl4AI+G3fNWntTtucjkWW7lU60HI4J8gtnYPUzh+iGbb9s
8C0QIbWmk3V5SU7SFvui6o1p6hIOG2UWeurConF6AcxmElc07RwwR6APdsrGXwCKWEKNREvSow4J
11gqN7FXOteVslE20YO2ke8FV71TXIUGsPXk30mu+e67/W7Yw3WAle2FM3HLdogWAp6xpbgK18pe
hWoZr1isvXilLCmHL429RSiCiRXHPPQr+opwfqU/xpTx7Y2+GVM3hwG/E9LYT6L22Lur8k3b+qd4
PaOX4OVrurATnkrt5nNlZXIaYHsJYtrYhEfgcSD1trqNfWCjPfseKSIkxvigE+8pLyPSIYxgnoLW
SufmOlmLMyzBG/D7ADbGkPY9VumxnM4Byp8o95TY9YOwHkZ/wKe0KGfd04Di6PfR8yWP/z4xsBVh
b8CO5EtY88/gieUiZbvg0/1ywlN46t7OLqD59fme1M75MFff+TBuvy7BNWANXi59kGUIBMiriF3j
j43x95l0fO6KKjJPsUG1vk7h/9xMf9GjovXN5jhsww3Zg/PEExxiv4GtaAfNCzb6WvMkDG6SI26g
02ED3l6ffn8iyrhofXsi/9zEzaKmhme1ls5Gc+wehbvkE1ohFOFt/pavjW1yollIpILxRrCvu9OQ
SHX7gPbm1txiLd1JG2svPAv7ap162rRZqo/iGoFY8sdWXv2+g7x5UjdLXlL5dabkvPPXL5FG5aH0
9/KFcDA2dI05ququ/djNeFnXnAeh3ib48po1tqdNAiOymdniQYcTrHkFbTNjRrixq+71ZXQ3HEIP
MAriKNFVPfHZPJIPY+7PR1QNCMWsDRRknJPKnepJd1A+yUKr3Hwdzy77zCP/YH7ZdLY213dQS5Z4
xF2VlcHAnr2y9gFQp4ZfcV2FO31WbkhBJ0pWpU+bw3tJtnT6Nh08k2YNvU+2yXlY07Z3o1N+Egik
iDb6rF30CyCLeDZNbjuhWSZj1fRBEaXb68pf5it14S/ijbWkRTbD2Ldm3phZS5FWXgbtrdgETwkc
zyteTnoOTrf3Ydf6zsgZNHc91xV37Y4lb01gAeguyuN7KMiLy0KlBmVu/e35QKQ2zTl1dya1QN/V
Xnw3vCYfpTS9uNeVsZH2xLrNkxlykXt6kMDu5Sdl365pKm4Er58bS0LH/LW8FR8rpoAaYpDhXhYJ
IFQyaFxWIFLeGy/aazvEOkiL/DtxRW7fGihMv5x3BEZHYMlDjIqxi1OKSUIlbCpeQ2U9WfN6yaze
70FGklcnH66PV9iGxqI8rjfh4kxAAahrh6XJC9eGO5bVahJjWBy8YtRebPDM70aSYrodHjQEi5wD
pkQI7VjaXiNPWFU8NtLB0C6QWXZeFg7WL0IZrJ2xNV15H48uUkQkr9qTcJ+9gjkk+pLQi+ahnIs7
TB5bbc+TXBQzbG/8u4h4lqqHQXR7fYzX4FSAnGODIsJkYy26KUW/Rc9jkWFUJ0STG2ARo1k5t6a7
ysY5C2xnojnIESG4bnoeervSN4EbHXFZajt2Hl7q0YmcYyDodsofJ5gv0fTNVGFxoJQlVTQs1RJv
9h5XXyliYajrYw/7rxxmIKqQ9lJuT4lpHzcN0Rb6LBrEbsE0MhvmZ8ZuDJJxqs7OK3nFUGeNwKTq
jjIGxDBQqi1+wZK+/LK6B8Tgx9NP5Y/Z46tk9+22NQ1ptshhkObgfzcMfR9fMl2r6iNFN1J7rruS
QK7hMXkpCSDj8V5cayqx2gIC+cSiS/cdjZayJbGOPrni4B/9446+jkPf7kg3TTwLVBm/yTerTpcv
fVPWRxuJjET5b1VhLzcOYw66NmYpxOQUNetVvuw21d3vE/5P+yfL+P+L356g6kDPuquY1cdRyEOj
dFkf9BeRkYUcbWphgwQK9VAtVLbnOo5+/45SczGq+2A5xB6eK/ePI+pXT+Hb4zBwoWCZoOdg3uzo
CjnIkmvGHZkjrH94qD7QoLDtstmEuzmQ7Zd02RyR2vq2ra0RXdH+t9XpYwOnTaQZn/6lkf7e3GU5
xjAlKQbaeREx6H+HjHqVWG7UtD4iblo0C8C9z7mFhOD6OjwAsHweFsiQGkI0UlyZ4kN0ZKpiXuaP
9hLBL7Q4vBbaJOyfvTGLIZsOK3lUJ29rdXLeJdNDM6Xki5tdJdoan9C95IJVmboCO8gAhU061TYw
1x7gOEyIJptenePYr8/Bejvqjo4jQIWrR6zKLvCEp/4BLdjUeFJpMLTEXZQT2vM2qYQ03E/xkQKf
+Jr8j7AzW1JVy6LoFxEB0skrPYh97wuRrQiiIo3N19cgqyIqj5mRPtyKe0/lSRE2e68112xc2cmH
ncrsIAiHcmYOUswXSl/wv455iJ0lZsmbZ+ik9kttyfgXcZaiQMlkkvnvnWzUi0EDWFUUXFnmK+Qm
y1ZBhLFTdGE42gzr5a0X35w68w/EMmHmTLHtK8S7rwjMIJEjzD34VpFRtOwrGDPbj+1cd4imMSCm
YBcjTvNVuojhtpBn1FmdPvWx6Oaje1+u7QZ/cxc9lobVF/yEdJET34PzuH8ZNh+tG+3fr5b2AwJm
2Xz/sg8LWZDv8RFpVDW/DhNMzd6SSIiOjoz/lXsYlTC8Ahn3Zm2eEZW47XVD/L/yie6qPdQwMa6H
I7xNd/3WWHGjzw3RERZ3TwXPME8LfQyDR0KocLLIZgPB3Y7QER5HGFTwXTtLXFrLZb4UN1SJgFmG
37wZ/hkCyZND4Ce6+PAdH5qFRNvdzlutrCjFSM12mLxin7vzyjVkFth4NWlFBeFUf99ZWf1ZpXJn
W9lrq/Rj4PrvMuokdVYUOncWix2f8RomzPm8ee1iTanYHxi2W+L6Q3Vq90WhF+2S3yuQKdKFh5QQ
vFDC5sHI3C964hMm9s95UXs7dOLpkR52uz/A1rSUTga6jmreQOctLCq/7ebqn5cKzLoRrMGw9FJX
GEg804E2q+HitEZ4IRNVBerk6PaGIbE1k1wJL+vKF99bq5Tc3bkq9gnQpz0cM6PMxux3fTyGet3v
Zv2uQ+cEkfjMRPCGCROkTDwF/77hX5qZxz35+/d62AHragvOdOcxw4gQ8GYj/qBGvE1G7t7c4EQ/
qzeH4XajrVWiK/BQQ3ZDfvO6fBOH2PSIAZZsrmhrPIx4YrSbEpLcz0vUjCtPXEJQY1vCRgP22N/X
rf+6UL49j4d2pnNBzFTcC8prIriKRYVpyfAUIIHvN6/H+WGYwOj0DiPoG9co68EBhZ6pWjWeO4Or
qfbU3nZDIk1PGpNtY54/iKQbdd72i20gTW54g2AB6ZdubXdsOFehxrafubl1H2sU88SETWuMZE80
sqkXD8rX+7pl+jKq/7gyiMHDbXR08k+1JQ3HNxsx87Z68v1/KS3oJwFNkKJpCvPLh/32jleXlulJ
Nd9+blFtxE6XQHOXbKhzryZUAXMkOKfh3crX1fhEXJb2ZA9Ufu6BXACYu6FqHRHV2cMDOB92+90+
S+s5QQ3Dk90hgtMwh0VIx0RCYmWj4IijN0x+hwKcwsopd4yiyPE2a9KBGo51pEGONNVJTsHEKUi8
vZc49SjnNPt7qag/xhIMPykHDegOHPTK46hXLoy4c1aFkqNJHV5dkeaKVAz2NIXDtd3Y3A/G7+YH
4Jp9fc0+DIvuheQWCT+PjxSrdtooIpBoZiIBaisGAeGtp4IvpuOC71LCJhgSoC2PcHbvPNl3vsZG
/76fCtiBwXBPZhaqPvI07lJ6vcdCXGLP0dZtkp/hIpTw4Z2zhTEe5kiQbotQwphbJ6K4lxNdiAGY
nxGlFb9r6y2olRjInu4ZOqv5Or/4lA/lK6ZouHdgUojBQlszXEhnhJtv/X3vfwpYuPffLv/HvRcq
ZXtOufeVC2UAjyu6KdKc0AtcV5hQ+HvLvhDuhLHlGQGYtMRU36DE4gC19+6K3DA398/TxNZoiVRP
mcU21hdEdjTmh86iorCKLm3hit0nqU7QT8dH3mvdKV1qCMoEVMmEIDueOBIWnWlht4KwA3IwmGJL
setiI0SdS3DZkEgeyGfYH7t68GSP/aUx4Sa0wmXOtJbn9VAuXOJrF5lkp5xfQt4LRv7QnkUI2ggR
0KnY6WjXyzcttxnVnFOADzSA0nVAmg9OutjxDk7z97+fi9qe3j+W1bdLejjdRQUTRrlRmYrB/key
nZivVSvyc6o1x6gD5bpxb5AGYB/nDpm67iIe5y/QYLEcjqP96y5S7AJHHDJ1bgcLN9vOTBrfVkdg
jHi4HbVU18w1gnkRoJjrEyLlweE7PruxLRz081sYCOTgcGAn8bAJNuVOONd1034LTMBN0SpMugba
d7ySgGgwY445fKHKe1sHrreXTJcHzJoh/zqVB4NXH0FTBNA9eZ/w3cte0j9i7vb3rZZ/4tjt0///
RT48faNiLnq9cpEX6+II5kxHQ2Asz0EVUBO2Zu+M0SBRkXD1cbeWRHTWUb6+kdd7CZAOX/wUiSWK
FHLD7Qt6FnHy9/X9epIwrG37fRE+rdbO/L6hk3GlN/uTfC4puXj1rDMpzL0O9PjCfsv71KKhjLgE
vjCAyd+frH01fD+e37ePfig+kgOa/n3rtQmIR/wUxmRv3cV1Rr5YCbwyTGx8w4dYOpRaq1RCqUVg
ZptwsXPoIV9EstyN14TszLAhDrzuS9FtvnNG8ZBmlwgELGr8K/FHXULNdm3qGBuL4uDsxkrAhBqO
emrnY8zL85D5milsPHwHCchAJBmP9tPWkRv/SyCDCcaVpMFIkYGJWpFhDgcUONwRdzu9jvIlXOc5
cy/K4pvZphbFuklsUGXj5eUd0F61Tx0BVAgVoVdbBHPAHkNqQqbxaG9TiPhkM+BqXg3RSEV323jD
przbv6Kh0iP4u6ZI1hDWrw7Dj1DFD0olF1nwD8Hm9RrMMGAeI8ma4IVNcqIZr90OURbngMqLgkWz
WfpmjQIEalOvwAAKZTo6QNm/g5FURLjeiT262sewaalut4VG7oCCeiYDbyVlMkAIMb0h61nW/dxB
b4KsFGp99A6oOSlRVV0I0RPnCIuJCcDlHu0NYxeSnAz7RK+86pCpjH1zi9RmxAhkzkYhj3LrbK42
efMMSCIVj0LVBrI90RqtIbEgXgGHmOPxRUwbgmXrsFRMNul5lJPdQMCpG5sEXIW5LezNddbHLdMm
RdbFLx+hxVuLveJnC6wA+w8pcZeCbh1CYk/N5b6n8Dfs80fmpj2xl9uSpWN1EYoB+MMgcURIWih+
zOsrTt/OR3QK9yGhkh9Mdaz5ziWoIDQIeMBc8bA19bDx9JcT6iSaeCt30QwEZ7YWxEKbdve+RZD3
pg3kwZcUAC/ZdHqXKY5jg3TDBzvHGcoiYpCC48qwIPlORHIzRhTLKMloA+fpnORC0yltMmiIIAYw
IIt7enRfWi3BG9uZ14YbDzKECXja4kgL2mYMDGsJIDvmWvjImGTHE1eWbAa4lfkxCVCafVwdPhlm
ArGEeMIDVVPuwF93AJWRQYAu4IaM7NlMPxuAitrGj9MugsQHIOLBKv3xgL3cuQ0LbjrVHf6DqB8/
p0UU7i2/YPgjznDAwkIs3A71AGT77bCgiR/GZuGuu2gFKlwgvDtxuDpaKJ9svIYRGVPUY09iTcUI
wuBpBx1kxhTdXnHDMBk9J47DdqtvkN8WIbZUFpGSxxUD2kD1Dp9dk+DFdeaRmUOseeaWthrWwX2T
ue8EsTsEH6wI/2v61RjCx76fEdFWEzJW+rcJr4Ct83am63PAjL/joK5T/Grbyr65rhfyMIZ1gvwO
0SaCqKuNVrLNPIU890YAyynYoDXj3bz4CPBeUcdwNw68h63Oq7u6BdgO2i3Iu4j75eI0S0a999zN
bH78hFIQpa0X493/2v7u9hd3qYm1EHpIG8Z2ozrC5Qah2AD5GT9eD8FyzPas278JJtqsw9UssGn1
sOnyDHvxZHv+9eD6tjs/VPiqfGXsvq1KYGDc1+yYzWRhTC+f+PueAb8ol91rryTeqF2JE3YOG8NR
l1xC2ipyxE89rPowW4e7b+/N5Y4h/MmpHHit6YvobtFDfqqjk40U1x53CPsUwoZ6jpAKHyXOWHOr
8Xmec+BdXf/ZRO4nw6MtS799tYc5ky7lyWFXcuZRhS3kjjm723SFDmjkSzY7hzTi7GF/386vjuzn
YafLfLQKt+XLWeTbOXtGO2OkalrOO4xX9yDpFemHd4ImjmOsz8e5N1q32Q9FgURviU10dL+ap8lt
xoZDFkMzz96qjejX/rML6/xspdub8f8Le7gZh70aX4xj1lZRTWMSjRGHBEtDvSUwpt0ECKJWw2JU
uJjN0flA+dyaiypahPcneKze1mt/3KJHyDrNdrVcHLlFMiYVF07TYbZQV9eA2DUIG3SWYd7XXcpV
95VRMnLJpndwZx3rVe3d/Y/azchPiUBjurbH6OHoWvn7cbYfMC5758igfCiW8cQWzYFZ2CXJfOjc
eqmD3pvK7EJTekJ0SJlB8h9WF8/gb1hST77eA1tlX95PglLm7arLBhx8SCYhZAYyeVyWtCoXRxj4
n4SJr+4rvrV7XzURNRlqYE4Yc8EWyEz+/opBoL+dC3dzO7+tOW6lQJ/JwcXawM8XR8h37XZrmR6W
CSAjnnlQ0btBYVd+pZuUPYS+c5bdTMyNOR04KWAftE35wdNmmFeaL2KPkX6rAuzY7UTwaHfNlyuD
KFRfadjFapSDDNbvxeo6gq+i+UVA7GNjyrnotkJ0LK7CipvPzlT3avPJW/TbYoXaD8isAX3oj0tE
OsaXLNXYlOINBZjGrK13YlRHPxdC+mFa23HkV+zI6OW3DuJI7EdwJ+agOCE2b+y7anY5Vxj6056M
uhN9XYMaHv2/r/IXNBz6mgwq82URpKgPNbWwz/Sio/FKlUgKkjZYosNuLtk7iqjTePtSvRGBCNCG
fFYGH/MUegIEQB/FeEsQG5EtZFq4Ve8Kr5PtFKRkTaRLSdc4XL7le+uMb9iiw8CAc38cl6Rpwzi/
Maa/hkjxcKJt7Rmw2cWoxbJCnBJR6oNQ/P0lJfE3CAgfLDifiGIYcT2AtVtVK/cnfdc298ZwP7sz
SaocthBeo3pRBThnhNgfmH039qpABxxHq0+sIFa5badJdUYyIl40lxcEGfEn4Yc3Ocwn98TRXWNF
dbgiBqF9koRlVwHAKfbJQEm74LbqrPYvONtG3WHJh9IzE43rHSZiBxN/UnZxrHXiaYPtzN2qO3bX
3Y3Oi+37dbF7FxFiY9mdow8+W/P7J2UcWQ9e4lvOPO01V7PzWn1c5+IMVOcJECX9MjfAtUhSdJzD
WuGB8bDTxvqlVo65fiY5aG83QZ85Dj7iBPitEyumZcHnckZb6Fw5Xgmn7uN005N77ez82KfbCRKG
2e1ok1cNqx0DYwTVbouJO2yBJGAZ4Rmx9+I+olhqpaYdeyaj2CJWEfcJYbj1a2/XPzkK6WxW4WG5
M4hn2/62L0/Q1drkWQSksBKXeaMyvvKZAiLdE6N9zPx75Dfhid6qWA8hJudO3t+NCW6a7Lw7v558
2B6BimM8EOASVJ7kHBw9LCJkxgDeDRppah0qL9FvPDjBzhGYr2T0fWAPpseAkqajqaaHYviNxTcD
2bSv437BBqIMBPuN+Cond/EgfdKd/4J/80iYzWKTBDdHeWTVd+J0X6sdjpw0MPziC5hsPQywn2Ew
K5jEgOGVRvrsEdU/iyPA9DpMX6gP2UQugIRHm0R1D7dB/uQCYJz4RP1KayPCoWD29wvXEdv18Xg+
fr/YBygh0xKtu9+zrUhT1cRedqQTJXlzEIsHKamYzVqPcNug98v78utKt+mYrb4csYx8Qld56OhN
vnyvyerbY7cERT9KRteotQ93cl922cFt1Xy/LStaRYoggX9yiDc4PpjSzFjifODhNWARGu6ihGug
wRGO7BGHwzrAlIsYKsmJGHQAaFiGg61Bamfe+RUDmdkV5uXdn9SYUlx8HPUBiiYKv4nhLs0U0zuU
ozYerVTBjvBuUOSn4X6eczb15ktIaAdsbF5xMSCbrm1ZjhG5Opxi09TCpYo2R7bKEaHeJEe2C/vk
kHTi7zx2SO88QH5tXUME/+OJZtMi8X2Hpb/vk1ZvMxult+mSIr63Vtuejua+HbfevM+oM23F8kV0
5opxYrH2UbsfvdPi985MUulaPqH3lL5s8q8MaIQoW/79zH+hbf27Ph+Aurt8vZ3ULuszX5yj7cCg
CCgHkj8Eqg6OE+A42lpuIQFeu5GB85XgwbWgJS0BOgd7f7wPxnVjimwTW/fpYdx++M/12EV4gfYX
z9G2nvtW0jaxeNrVanymQ7h8tn0aPuj66j47jmsCnNpqbUd+ZD0owqu51CHUViG5twNMm5VIicrZ
3o9hUo9b7PyZGkX+rVBAsY1ok2FdV308gruZ2sRJ1T3P5WG1M/W346AYsLd60kB3DosrXlgKgqfc
yrAGS+G3toEEdwcWiNXOEunqQmIsYUfthqn39zP9hQfBM/12aQ+wV3qN5Z3eaY+BvohvV7tQuVPz
jPBEcV2F+0UMJ4smlgToGBOXI/XW3it6zHkxRS78Zwjll2b+x2P8dj0Pjd69PKS3LOFW1Z+3sDPW
NpA/A86BdTojjMKYdvrZMomkt/1s56v4vmBk228z6Rju9wHdva1Hae7dQ/ACQgTbsRrsJU+xCbG1
8CAaXXoMwfip2I2nUlhyGqthHm1naiiF8VDwDmGy6cLQAlAJhOBZf/MlyPrr6z2cuulxL9Xb7ddK
IB6kv3uJIfTFG8h9AaHbMIWB5qIG4znDak3nMElhfLCzFDsLXoA4eMMgDu08XOr+5whT+TtMGMjN
pNCQ2wLZ3TsdJkFPC4bfGoZvC0V7KLDK01WWz+2VS0Nin12Adlx4GkB4NPFeTpGoRXr/EoARP1mi
/7U1+HHTqLJRX4Pb/vA4TQ6xnhvVtoRZf44Yl60xb6lF8NMTmeJwX+yhGiE7Mlb5oInwrpmmQy1I
bMZJ4RXa5XFcTT80sLgsvPqZdXolfpXk2C0sD7ZUTklOg5U8acLjkfrtMFDeCOgbwLJzXlpeyzG4
vFUO+7TfnrGijwMSpuMvGLF4ApQ9ku0cYYrHFLv7cEsrZdgECzsdVwrxNgGCu/eVZe2/Y885lgoQ
hZO1jt2XvVNhBwTvCT/+QHhSSWi/0Hx5rWH4In6TEJZ+VX/fdsNLITQ7WdXOcwYovByD40eNBEH1
WyOk7fj4UfbrfjZGtzLMQrV3mp7cDM8UBSc/Th1Xd9MRvW3I1BqiCFm1ttQjAzw6o2hQwayP/fZP
oLViA9NQU5W44QDTT+Cq2vdIp0ZWHGpscFWExWC3oIieaH4ezX4JLsviZLkOKLHsLr+iv5scggNV
ZstbAMahPGBuyK5HDYp1FN4+IccjP3GgqjxH7XXEIWHcPqMhJx5gns9RrvoguuG1t+NvnaLUE719
oPUxaLLIGrcxm8WEBFdsXqzY08Ktv/XxY2MIeIa7m0O5P+DWdIKPWiwwh/Fxv3JwP8I4qfU52wek
kvvM+mztk0hbGLGKFZNMKgxExoVQJSHcbvsXtAm4EAW1j2fTaKmxI117OYE4bQUAcg8fkZCToCJr
EtSbZUkEKzsVKXu4KAmmDGGjatlXcy3Awm9w6N1bSIB/cuqCPYQSlhgVEEwXtl0hutFYXUPUfAEB
z0NjfqNAxQ+MEeOOEQnmY/xWbWQ4Z0eGmIvBTA8T2LXQRv8A5HYBchktg7yKXwGutCBA+zC6iOMV
uAESvHSw8syKeXLrliAeTBJIZTvib5lwICE4ebshNtvghxxXIX6UJDVvBMqnBLxX9LHHIRj0Tr+Q
sRFfne7wDKJFniTY5NmLqbZ1+zZJkPu2Twa9AdUTb+M9vNlAJbLT9PMh82BjhOSZXRzHcqpCgcpJ
w46KTFxbZ0ov4Cr30jgYW2Go2QX/xWCTboQb4OEZZx2htmkkAlWwuFoe8dXHUsbRB10ARKO96bhc
7ZxTz+Cm6ROD45ZEEhAGuH4YG+1ZsWdznYPC45XEkdw6JJF9TVuAct8htMpWCagncCcSXP6bxVq5
SbhzDT+Bos0zouq5uaRc2EoA2BzFrkyLc+p1ArVfupUfs6/rDlxsr6SsYyO6elpv39KGqShvTAQO
joUlkKf0Dk4eHDnXjiFjDTyTskBc1RFCDSoYHaFAClrOz3CNR8yDiDikB1BsdiAmyFjuYbBDsiZV
14kbmzBF0LGUA6PZdNtGiOiGPa1xjBch8sxNSynMfd1t2zmWEdr3Hjp8W2Puo0FhA9pnMbRoFcIT
xDlSuwSG430f+Ii1lISx09oeVgGwTi8f5sMLApKLOa5SU2Lt7ehTzuhT2q/ZNl6sHSyADFzgtAlD
DbjHd6ahtR8Pjktl0B0QXwQfujUFhN7yZOT3X17Kj3Pl2yb5UDJm96ZOq0blSFslo3YHaeDv66s4
LCetEkFfCcPbgszRUR6eptlY9/fT2NeGIMd+l12Gn+0dps1QfTV6+uthWLQZTdIyH5+G2SZpc5NZ
/32AHnWcgfzd7Bdo9+YHUgfG7LLrIlfLBzn90HGc98882B5EzCGOqAHQGCTylLCjwj5GgrPto3Ey
m0HiM/OBbo1bDKz7a6jPb6Nt1Cz2/GmHF1mGnY/As3cJOr3dsOjtXCmI+2lU+nfnNIAZbrMAzA6r
TDY5F3jvaHDMk//ByzNqGyjUAbTHqZMyaGXQx1SuDXo5s7fcfJ4BMiCydjx2ElsbpOhmEqYnbYVy
Zp8piQCJiTD7op2zSbLFAmSSHtrb97XJDRUP2UJW7XHMeALPPPVgrtCcV5bSoydwBQahsauyqO6L
C2/Pnd+I2I+FhuMZL3aCXMEIus4Xpc7fDrWJjEGkNrgwRulMcm6JD4U6eCrfaSvgv1bJQ6Mr3tXs
fOkq5zk1Oq6SEsKk41xwMp9ZZINMhtXsHvtltPev/arfDrnYOKybn7k3/5njFByhn1eD1WgXGwUN
Ik7nkZSIkXudn263Yi56gikxnby2+bLJFOuriCTrvSucbLky7+qw23X0Fdgx4J5/p90cGO42rHo5
saKkpsL6TieUM70EE1a8R0faFIsXVJPMcAZEV6yajTa7ET1/tQoio73LgGE1XzhQYdxfe91gF2lu
M4EVCKv+7QwgbIG1yKBpmIf5bLtLAJdI7HXJyQbxi/tooXvHUeKg3vNFMo/SXj0EnYDyfqCkZEee
3SLmMVglyNQHh496mA3L1zQglHcjhsrgMjAIrbX0ERlBlymc+cOyNb4jmFF77fqw28SeHjTkkGL4
uJHfk5Be28QpjTV4XN6fGYT89IVQFZpMVZExX5chnT0U8ofy1iT747WYX+nDtUXypljplPTyfU/y
LrwD94LCsZ3Cq5CZcG6re8/2L+mXjvf7JTxCnkmWs7ftuATityEKMKy2sX8px+xOw2KK9e12qOqc
r393jOovFDY+lsISg3fc7h+Bw+25yctKKos51os96RUqcWtPByRsVhQf/t1EO2QRbsyUw2ZM3spH
BIcFqIFXvTSDUepCd7Bifw6LsR3ivDaa1XzcXt81JhAn/Gj19yPtxaLwL0/K4q8whIdX+dulwxn8
FyPIO1UnuV8rNuoZAjM/mbLa4WKOm5F4NQXD3Y1PU/KPE0CYzY2k5VdJ8eB9hwioTISFjo6jiqus
ECbBO7UhNL4ZHvZq0DPPDKcT507Zz7kNXgN8xaa5feMNYUilcX9CIBuo4STFwqfG8EICI0JGc3mV
wYNpOKDXQ7BCSUb8YD7t2JDph40nwNMAy8RCU7KzSSfUNry7HXYXafT3Y+38kNOrAI6aLGPcxq6C
k8O/9+ZySlIsI+7FvAupRHE6235VhWrp7LJgP4tJbI2E8WXFCEDdMLXYbrEKMnGRKbdeQw1BtmIC
hqU9oRz+tNlvrwo3IBVPCYwc9Icnds4l5ZpfLsX84tQvQ8UBJxzsNvflDtUG4UeDeMiLdu1jcLOc
HhwmSX0orzqA85O78+UX8bB04A7q2EngjQa76wH70m95cRB3+mme0N/UrBY3jaiRoO52w9zHUNaX
B3cK91epd/BjWIJFa9dzuVtYQUfpHGNNyh8hQEX2mS0KeIfa4BDwF7ApPvL+2PWk86J5OtyhlL06
qMzdmMKTAv7ag+wOUrplxbEObfx/0Am/7UBW4RXzXqmDbtAAaoYtskVKuH+YlBTRuGQLY8gwFXVJ
Nr5SlhyGIORj/r4+OQy6vf3mFJ4ndyjgH+ISCzePMnsKsHnx7pTQef8GC6Px4iHAOoB4x648g0Rm
ALJqwzqgQUiGnfV+QZOyqGhjqjE8CG149soZdpKGQrF/gatBwcEU8L7EftI9BtKiwSoH9mjnZibB
583G97JPxc0g8I6Dvi8wYyfWlbndcdG1TqHs5aPMemN4eDBjpyiYEhYuwpKeRIr4VMaaGFJSxPzq
7m5BRbPVEUKthA04AOpxGFM/53Gr9bo4xTQZZyVb4t8LQ/5l7gTxWSXrgvCJTueRE5trnSKvLtVx
bkx3g1Vjl/MuzWfa5wI+MKYdpyt4sJY02C/Vzb63fz0tt9FxRKINSuZAg+UXT56BTL/Rob9f0yPR
VY+LQmrE8ji/R9WXTfKlL7vsKX7XiUH5zrDlrWwsl1ZFizc/9jsXokWxax0TlzJCyAH+5YGHUY/l
wWdKEhqpoDqywcm5L6yfCVh+O8bYcIAwWoFfB1rqvxuPXGOJtT0nx/kpIMWAQfrxY4sv61qbGeG5
zcCEMKWu/35sX2fj4+v8/UMfSv9ufKoEWeZDGW19GOSTm8ULwTeCjmlR/ZJ/dGenz+pqZ2u96+x5
VLj0IMF8/fsq5PZTHq4CUbiIp6dBjpOqPhQRato0UhYXh3l3fiU9Gk5f3b+RkIvBOk54A+weyPVM
7XjUDfIIpgN8Hl+ZYtyr4wfQLE40CG1ea+prT4bGv1SZ3y/sEezTL9fbGV/Dw1xgztEJkrEAE/Pv
L//TVYXiCQcpImJQvYHstdfwDaLaHs+p2MgZWRVejX3y6PoqYvtOP3KYp4Rhqu9PPu+Xcumfz3tA
lnWpvorJuf08vFM/t0gftRkmcoXuJKUlbLpvqmCqsS8+82v8Ra6j6C3uLyqK9GUK+O8XPZal3qRS
ks/F8Q3EdDsAPQ2+AngXApOyekJ9q0tUUEqYQ0108ohQ7y4ZBhYq8Km25iKZ2a/kxZn/rdfbWYnL
9ICdEhc+lMTCu3Znqg6AAwCwtQlFscj4PsDb+vsGdn5OMVSRNHKtdaERVenre357YFIsH8U6EdL5
PspexImMSFGbw6CDggWVrU28DLdzLDpIj8XLCPeFitqvLxzauudKtSerT5ZQ9+cj/feKHh6pdIml
y23HFRWL7mcWouNQrPPbzk9QNAlWdmVYisXhBT6f8Q7SFNUDqL2Kd2L+hNf+Prj6wOeRQn8Pnjcl
WHwk0lR52SyDeir74vzo3binXh40TJ4rS+53eBvdmwErUiItntDzQ1/3lAr6vwbHIf1gQDw6sXaN
KHOlEfNn2Og3gD/NiTfspAr8U/ekmfVMfFWfOk2ovz0hWB4gHRpeitCoH1Zati9OwuW8ozmk7Tu/
CdTgcx0u/W6QANygm7dLbKBxKI1uk5pj+GCTqIj+s6Ujq5CZdnTo+6Ew2CLBcrdMXa38iE972jtn
kBG2btJXiCfogweZ6Y0ZMy+rUwzTDT74hv33ctPbvvrfzVEVjTZthFhG7HS+Hv635XbWdqcqueS7
eRoZU8OcxaO7ufpyn0nhZ0Mtxp+yd3Rg3mxfcNxyT3BLAphTyGnuWAoSChNQtl5e5KhgJMlL1DJi
dcwQ2kbk5jaor1ut79WBEwnrKIK2YvRjXN7b0b/3clgobuWI7+A4VsVE1j76sTUXxnNUq092W63d
5x++KkN/Evza8DBGHA/PzYgTQcc0DX8TWCYY9mFMrtrbefJynJ0W2jtJy6UIyI65frDdB0IZ3APg
e/jOYC8jfHgLPA7iqJ7Jd0zIzdjPZ5orVuZtrcId8Ix5ieMxTqH+jVa8LyrWlVAF+m5G3Azhj/6t
R3m1x6nCEj6SgfRxIRUAw/HRqR+/pGz9WB0PSUPIDp46qm5g3H8/6V+GYnAeOojlxc6XndfDYSwI
Z2lLQE4yzwbpWpga6y7cWgY6yXvnap9mQo8E6EkV3RzI6Om7CLvztZCn6kAPK97ZJmhE86qbjchT
lXEL8aq+Gu5fYLUexskGhAIbdSJaZaij4Y3ec3NGbbEAsm5xowYyKczs65PNUv7ZTlEOopKSsEhs
DQweHmnSxVzaiLVk3tiyG3z51iTD7otgHnkVUyBSig04A8x0YbeNJPMNxhEMXSCN6OwV7/COgNug
JoXye/FkueGG/ct662C2q2j47apUr//uE2knOZ8uBzWZS+BDK4yveUMgVhKfkmMMUizRC3AuORIM
OpWUBqSMePDCOLG2E4jGjStNpXUxyEDCSRyYySBM6OJNlMVieDigCGOo2YbW3j5aVzYEUT28r/Zu
JVvKmdZ5kGOOVWDZ22ZhcNj5hqcE+qYN51Ik4oAkUHvD2QZ3fP/xoflERxvIn8xXJtJSuZP+Ers5
wgAlAPYfiFiAXjAxfadrgpNPlgUprRNCIcnOeC+wQ2MmIofa8Itm6B+WmJ9iFuoVMBEl5N3v535r
DXKDYROqg4JBy83V/JLmBWbbALEa2QY9hgtvrKYd47z7ZzYjgp6xhDqnY0d3JAFwkvFMZ8IaO7r1
jECuC2O++l0Y7xedAvyy/T+7jJ3Xt8nfb84vzlwqtkJ4kxIASO7Q18bybY+sEuOqF7tuMtfg3N1M
SJv4SpYvqmEeP41p/lLHA7KzzQMILiEjMVCh2b0413fUPm/AHpxje4s0B0hDunt/J02FsPI7oZm4
v9xfOfp2BrZuJ+vQ8Q+fu5nkKFDnZ0npAr9dbEoSOKBZYgr4k+kLGXNhzhdiXMiyqRlyIH43TyCI
oq3ge/JRVj0E42wsCilRyw6484fgUvlMUWNhVHK0KBT6xrs46W7U98trsayfHSnaL/UCLnoaobnA
drwAD+tePsVkE9Z1MlcKcoyqiFBnR7w6OvbGi4KyZQPhFdCaiGiEPbykTPyQVMMYTwbXCWEPpyXh
K5jenWDgo7jdQWSFq+RobQiLMJGO9g1tGYtCI29BG5Jkoo6rxW127x9hJS26r7dXJr5JuK3NrONA
+u9R7Kv6IpPmUh3sP+LBM8mm/ts2pBmwYijacEL9gXht9+op2TXbeYXKlVn9CEMIZn+lyaxnUDrQ
MwcXgOTK/jyFQtDuOQ0zW/W1XCwE2Eixl/kIzBmGktgw2Ybe+hIgAndgQPG2bThWt5bhwppiFtnO
1q9wEY5roGVmkecN4Jif1eaVkV+/LcKADpg5pgzM24Ewc3L379fhF54Nfs2G0tr1tu+F8bDpyvdM
PZC+IMzSCC4ATS9PhnyEd9fF6QD5HVsYcWJe6w/GDPTN6rrTnc2YMUEDMQRuOIQ3E1b7+7N5/C+o
PcmUBBwS06lgYqM8LDyxrM61hO53dmq14bhad2Kn4rR663zmB9twmwRLAy6wxpIlFU25f1icw2pi
jPPofLOvMDMH2fo4I+apGJF1Vs8aj1x3l5HMQHyyp/zSlHKtyENR+EJDxFvz38NBPhlKUtcXYZaZ
C2W8goNmusNh6sJX8qgphkBNFoLX0WGRR54zsPz3A1Cp+czloKP/Us1yITox10w7oKq2BeK3za3Z
52nSbUphJo4XOvo1d6ODLtdz4r8czlHNPQ5aWVs8RuMGeXnsJ+PP9xpPvcZG20Y/LZi+fxrv2NT3
80/Ym2xm/T78A3PVrHo9v+69v8soez6z6djvZSbhCgjCEGy656hc5LwUWGfX0Mq1/onsRZvkWO4F
uWC2jkZksDnAIyZym7ICJZqC89DF7h9Lc4iobIccED/ote43sh0zm0V6RRQenAVo4hy05uz6Opkk
MKFbcDzrTzojrEXdpbG39fHVWr6JAWqHSW5Vr1vmepptzNvZIXRs3ByU0dUPUGfsh1ffmFDhOagQ
htcWlOaF/Ag+4hluL/n8I32tep3RR+mq/YbSzrMY/lnC+hMRmMhk+QXXk9H2/eVloM5fFJf4tdUa
A3I7XBfRIAw/GeUtL2aY23PRnw8Y4WN1UUDWpBvF0ORkCuE6Str5eFQtXrBa2NzM6mpVGyzoCQXj
vxTJuuCALPHSX/z3sqfLZr4c20k4PzihZniDFO5lhXKOf2UYjOWI97lnp0i99yfI/y/jGkJ/O8ws
cEQWDeUR0OjqW1Ws8kyYoR6W3I0LAOZMrj7BOZaztm5Bx55DuXz/ez/q/IRR/v3UB2hrmx/jW6mn
wmzR2P17pC2GMwOSoT3zAHgj9AI3c1COpp3e9PNifqZo0f++gN82RHAcVUedgCs1Vrn/vkL/Ie08
m1TV2jf/iaxCJPl2kQTF3Gr7xrKDggEDJvj081v9zMzupn2amv+cOvvU2bUDsMIdr/u6do8iNpOC
K9QDWwYPKSodVxG/x/2Y6f1LByk9WDnf0XxjqH0nJCjJXRo0mRdTBVRp3jl4zE4DA6iy1Jo0IqWM
58eLlYo/18Ulrp0evJgcuoKSB9iQtbwWjB4CTDq/Mu9DmAfYBKS516zTCTYnKZBw6uTTRRv/udFF
PJBYlhRkVi4mDCMBiNiQ7v69gs+MEAcGlV+iq7oBv+vPFTxZMMAcUg6OE4EmdSKHSRnbiSLkP3rI
zNn0rpjsNNu9yKHHN2lH0aEbEQsHWM35+ix6ASOk8piRgH4K0aFysxEjdToK3Y6ui9fzhHi3e16G
+TiUrXm0gSmNP8SgNfn7S7QnSeaPLykdRvXRVNbali+ZRLOHhFhNTmLuRO326gj7mNFetQaDmRfb
b+bbmA7ylbFXv+/boI7Cl67ivSqg3+4fo1HOu/39ao2qVyslgNf6BRibXGSKvf9ZOthlg0IEBKJR
cPX1aWM6jHvD4YUV7L5sRLibn3qttYf3xs6M1r1WhcHQnoSKxEwKkF0ZWkMs8nPfc+0Q71Py8vGE
2en5SfTGwDAA4u9DOt5iH+ED1z5xnuPuGdJ1u6EqqLmtvY/2XHqY3F53J84gb6+YE3+tKsU9Gd6Q
Ed2/tytdnzgzd7fGYi1PZVPMpVuxwrnx2QtOnwXeGhRP1PPW4uAzcj4ef0KR6rsP1102XCamdm7Y
GhhuCxSOuXxRvZflqDU4uQOma0NklP/e2ycA45+vWo7JCDYOh3ptMZ6g1LZkJeXNCdjMvd3IKTD5
djfFL1HJFqkfC2YLnVXTGVS1Gb5YVssWp86ki0Zk04AuvHTGlOZ1d7lavEdDVpFmd5cR/fHJH2vL
3tEb7/1x4o5xzcOHAO7HLwTryPc14XZOwStX9t4LbZ/IkR/M9YmpHk27L2Hr4/BGRyz1B6bTTlaD
jb8atEIms0et1pVG12JZsZpPimJsPLoycM0bVM3lsf0WE52t+6Vxt/QFN4Vz6RVBb+cFnwCjbVe4
Xd3GeADHGlRs4rOYELoQKHZoEEvlodImHm/HdKE0FmyiNp/NgIGKKHVYNcBMW3csaGyJbSI6hc2I
F84e3N5qdei1Bn9//VeY/GsPv72GtCPfvn6XnwujtjcWYylTRyLpR/PHaIw/zQQzScZZcBs4YK2e
QHjLphEM9tDv1FevLmFNLGQW0vrQhq3Wxi3mrVbFKmnyCP3xemVszn3TiOvmnc2JO3sxU2yIFmw4
2MStZ7bGeHzhEQaO39gxYrqpS6VOvF66XYoPbvjwrx8vF6i3UvvjWnUJdWnb/3qzku3XD80dYhWN
xXgWPZxoDmhjHhGStA3mbKNtdw6zTS+wiCwxuo82XnjElDQD9F3F0YlRlgQFL5i3BB8nPu4thvn+
3tknHMlYiX87a5Vup3rKrWJzszhgEbNA6HKCFxTjbTgewp86lVeumw67e2eUeDXUimV3o1K8Qx7i
34tEWYxWpIZavcxHvp2uzcK63DYai1RrzSIAbJCTi0BMX6kQOy+jKg9jPL3KUmX8fz+u5GGUR7Kt
3xbql0GSsGNwDEGPY8xAQEJiE1/ceWbAiMPAF7wZteHWDwiH6BGRQc56XgA0jk2CBUp9v8tw/KQC
OC0mtF5AZcQuYMHQbgF+hrX2gltCSzmq+obnF7KhAUhjkhBURMkP3TaxujCyx2JszKOHF82T9tt9
AjOHF3sBLnx8sA9RIT7x2x0wrQdM1AvQ1o+j03JCkLvdtd06R+cwdCoiiucH/tuLlQzW6R6nxw1S
h5wnjWHct22rZxzs8VoI6yjwkQVTAWON4cV1641Bw4DBQY6by2/47HSWEFC9w3lhUVME5GxSs8G5
+0yu9iUPxN9H/0lRigIsDWCUdKhLKV99kG/HrlicGvtNE9t69shOxzUZbRzHa3hdsu5pqE4gaXL3
AxAnX/EHwPSIfnS0CAyEezuWCIFiO2FoL2LnBciFoBGTi3r0mgSvdfdMSKwTfTp2a+V8XO0JhMeT
qmjkCXTo5xeUnFLRUK/xQrrWNig8e34L1EwsJprbWwvf7yA5Yg62EPbuGMTR/d1SByiBkHijItn5
yuF+3t+fr1G6v4ZyM4rDTkYa9xBJaUpehbcdMvnrbvpWiGCTUJdnMh+zdezlHEvJp805sAMRuMIW
4ZFUuytHcSVkXHWSo+g+XHLT3bI5QPQjoN9wFnj2VbvqHn1Ndv716iVb0Lhdzndly6uj066/z70T
PFgQsggEZT+/WGZg/qNPJc1eJbTpd5nl57KV7nCibMy9KZ99qVPi0OBbyG1oNZJuFHmSxG8IhF9p
MiP5sDsu9W8Gpv6+Adj5X5b35yuUbuv2FB+Les4r7In/JQORsoRThSZfE7Q5ofRyg+iC4SPfe3Ng
bF34u35TeHqHtxSNaUwB8gDZUiJi9OgbnjKBSAgWhXWXibEb/8usuut5njTmjKQ7zXlC0QL1Zpgs
bOA4TGkzymhP+74IvIYEyZ+7YcMdxWI1WFnDQcvt06BgCAtHaABoarjIrBipPCziKlXND04tZKRF
vGAmqmKeutz6X0cDXkODlrtKNaxUBUtOjcvhfmtK85AGsFFhHajkhshcOvXwsXy1Znsg9X/viFH1
0NKNVtZ3dXHJeOiEKy3rXpTsbXN26ZxoAinurMfPxDwigaRgBovUcSwJuwqn18vsN95Q5kvwVQH9
nF4YQGFA2TkElpjmnu6fOrAN9R+TLFi+0CaAZYVKg8hFe+D8/RVPECYcq29LVzIIh7N5WFzOWNbG
CGjdARbXRyuHvUDsWocegNOKx8mLUt4pEx9owkGAVGh5p7bWelc/nbaLMRir3tCwh0i50MpaGiLE
DVdSjP+OHyyIJ/49rrRHOZIkh43B40gEJijMc9BNMYvGxE3olouxEID5bYBLzlKljBNuBVQYYYWj
/fqovz66tMbWIb82j2feYjKT4VIEzHkCqQJHwxtH0YyuXtGB+vytBykWv9qOvLHnRTNnLqOEYLh2
feG69ov7Op12YfhA1dylCFm4S27fC2PDQF3trr3qvjhVIeeTrjsLaIGUMMlBGRguGd3dXrteTnG8
GEO5YtdHMJ/QD3kwOBQzo9szR7O3YUqFUGesfNeu2a7hvCM1sJlSlUVDoD+VfDQ6fcag5816gfj0
39/7w0urSWGR4DUI4IAiLFt2XwWuZ02OHrz7wVvwmbZ2wnc7C8FID/1W4b/DFzb1P8cJ7tJ97Qeq
G/hA+UUwZqA+mMLMJro+W/pWg1us3++cPLa18xmM5wt/TknRfidUL8gnLqJPcn1niHTOZiCEDtAa
eARSx58SfzntXuxp6gxNd64LXrnp7mD7pn7LKJm9DWjkBTv4o5rOLqJvyLBFq8YUD+yikB7JbtUI
odJAf117psOf5wmeR0iBriHyPBdXdCXLLMwQEts6mEXBxpvPGsEgDlep3b5TJZ8YruSLU2Brg6vF
5afrVUO0LakZPjgghwGJlTOwRdKB70+D7q7TGVXc0eYzbwfQAqQzTLUofJZSyOyhrYGdLZqUAaRl
m83niZhPmEob/B8zN0eq6IS5I0EicOQ2BT6UXgthiA7TOzfhvUnfJH83OyILaYQ58PbZfgegjOhO
+2tKRL2H86Dj9rYW8xmdB2iMsY/4M5iCJN/ehjHHRZ/iK7Hx9Cj/4o47Qu+F1c9F2HmXNBTy7zTd
Tzi9OSEd7kMC+04OwotxqhXFiE//KPzxjns19F8ZvE8FpnSU2quwm4rp5yd/rPNCOcAZhaEfnKCR
kKP5n/3XkN+0s0fMzdiD1Qv1aGb2Uj/xKAPCayEb5Tu7+cqooaBkM/lYV928J9UEJLIYIahL6CNy
eaU9ONQ2Rvo4NZoUfzcoJoczVDLRO4HUwj5PINIJaGPYgPHe122olZA4MiRbvYWSyprZxlHLJJIb
VpWknzAifX8rqmuY929xeHa4Hkx9rTfHMSwoWffMOODnQ6rmvrvJa1yIrN8gResCOmpWGNFnjurb
gvyH3Obboy+7a7N+o3M9biu0k5tD2PsoiI2og52qrN6TUOvHo0qJ9uZAW7wGEnVsMc+kDWC2gepy
fh3A29FHcffgW53bymLSCrZNGADNcdUF/O0kfzy/FM40N+nGOtbUJpqhRJvkOH4SAhKB3gTdji34
rHSS9UGbwcBcEdQ8wS/+3OCSwzwv0uSWg+Mey0nHE7r0FFuo3QaJCJDqBG9V76YTS2QzWlK7TGyQ
lD30GEdhPLtiF54FdT9WoeQ1jfpiv74cjSaUWYYPgLLh3Hkgk5/qQoRMRhszy1tNKpb+dxHo5/eX
/F2WLrJzfc/W320VgkzZWJxOQcgxsV7xpCdG1qDSCoErTLgNJNN/XiX1fIqv61q9OYahMyCtvrX7
hKuSmOYMkQrztRXrqcsEoRSFgB1Ha5sAGZ/eKJ2q20m/WIV5ro3rV0GZGXZpaoHz+3C+CN/qYzho
QmyK9mrVfKjwb600w7bGI7hK32m65mfntjKIVMXF9DoU5fKgNaqhZTco+JFGq9pHxhEFD0K/jDJi
q6gJbRh/fhQV3unrNf/6jNIJPd6Kx/Ggn2g6zK6T+bb9Jq02g8r2OIBelZDjYdkdAG5UwdZOC/Q3
zXdlWHlO5EH46zVK23dYmNrpvjjWZKncoMaqe4T562F0o4dovtdocD+cHtwbJxvnd+nMZS3487Gx
rw0BTiQDMRt9Dofjt3FQtLldsc27D01bvL524cgGcnFv2dNt0EfHklBoWtgUhzQMvetTHmKcm9ZA
n0jIIn5+uc1bZAe0ZmuGe2hp0eTw1nToQZ1tW44mtBQxouLRmjwqBju+Gjx/LULptqiFds6MOkdK
izYnRrshJCTC1hFxR7/xxBgUvinuUZRxh4vUO+8hvaECDnn7e6cD2mcHD6omCAlcmzluKJOjj0HN
G7T4WUgtiT7L7fVjsHlhr/++fI0naciPuyB//ZszOWaPLNdTDtF6dZwR4cj6Lmk8vK6fteF4fPXH
wRDJJ6IDxYMuqmtfe+YSAsyVZX9UJim/jxKipXRc6FRYDE6ZpcLzOj1lRoHsDRX72YyuQSaOnsza
D8CRaadxM1GdESg+drpdVYQ0zPaeTTN8EEdZK5u2KxZH+20Df75Pyf0h0Jysd7eaKbtRVAZPItq9
R2cibngwaAIR4ClB7SUlbuZ17Ga/FbrCGJGxUvqhAF7rr26MmIrKdfrdOuC9DNR/oGPTaTeXTltx
PKfGUb2Z4/Zcs3vj/WBDeD2kzeP3H8MpM7bg5423VXtC8yVq79uT1M+r+hdPivA/X6J0curn23ln
7nmJBkYUwrsddJY9a0JeEnuf53Yx5LK6breYj24Rs2x0uyrseEMauJ+X7ucblApBySXT0otSmON0
Z0/IIXvE3wXdVv0I+QOaqPd+HzYJG1U1V+JSRjmibaOrGGiF+Fi4g4qb9NurkMXjUzi5ioKQV2lT
9HXN1MxdQx9Pzg7c+ElXWc3nxd4m/t8GJLWUOBjW7/dJsQIKhOCynAeawIC1ll1zOYIGBvoQSkIV
7vXJDeecSDeH4DsO9tfYUKyp+5oRy0t1obrJNB1MFhtPMmRDHT7ZA3qNR5/vF+EulzAShK+0dWsd
Wbw+or0BMg83RnrHgOrfC/YkwvrxYmWUjdqEv1UHckIdr1eInswSufQZ0XzxBbU5UXUDAaGK0X0q
iYw//n7+k6Z9U62rBroGKu0IMoufps+y4sPttNd1EotkYopab153vGE69SWWYLagoAm9wtD6SEjW
8DqU7EI39zq0IexRPI9dEqNBZee5+cQGfn+rr+rnN4O8MZI0PsS8VTGazU7UGMkpHmL85s3yVYRv
NaEel/W1edGZKzbkJJOMec8Ozbmjc3mXfNMIOzVOrCbj8QK/K4a3NYPyrWxnn94tcvopZLMoVvl1
kAn2EIIZattDMCfT3arvLl3c5doZrJGlIn9v4WJJ+DtZh6w2D+7jjYCVpcqWPAllfmxFvWT4H1cg
Puecj25f+YD5tousxrxHNj0c3mvi2D62UDWG95WAu25TPaVXVXM+mht30K7qsFRuQMno5+lWzwtV
08cndxYdhlFEyaHNqOPCRstxRglAEqsU+PMhA7yZ8Pd24JGq4zzVQXs+7lHP6ZvuO+qSHU1IjnIB
36AMn4suQ6uzlLZWq0XnRcvEALLZkAjS6bjvN2ICNxzFV+dDd0AGMdwxi1qj02glKWsr+5dPpD1Y
cvrzX0I4Da1RMlePRrLZ7a93ec5kd7wmGbu9CHDDcDhc+58a2Bla4daIppEb0imi0zz5+wI+MwA/
XqHsQXTzbtX3vMKMicqIcVgZG9JUq3U/E4iJpq/F6tV+sSX08u8nP6kp/Pz4kuewNnqar7OHPj64
UTt3vdrbeEfU87nwCMa2NLMtAVxj0FKGH1SrJIMQAA296i2eXnXyHiobTQXcdamGEB8uj+N6f9Tx
oO1ZpKBabaurk4C9DsIVzj63k8ts9zvuEfQlmnmTJROInBhFwI1D3FNZa/md77Mu396odA+TC/PJ
tdtBHzuTKIo/zrBVOLP9qk2vVtCWfTfnnQxpvq5L8chuVZXgnzS2fj6+dPWO5nV7z1Uer7Mg1NR6
5Ple4O+EoFzZZaqqVdX6VbXfMcSPLy7lgvlpAYqvkWJ5ZhFaDsBDhr4S9KmY2jbZgrMyncGksov2
O+r++aHyrb4ZeSW5b+5NZUes8AX98Bhzt9/2IWd/KL+22w2bk9CWQOO/D/6zoO3H55aSNUM7GItj
wQq321+Va3jwYDmuy6pkMNS7xI82pcGrdHIje9WuiJF0uZqliO3H40tGZ6EUxdpQWe2GAFeYTR7O
7Bo68/mctB/yUwYFpp9Ftw+Eg3Z/aNvtiQRS5yFFNAqMo9EG40lQAFE09UuXeUUB6vrvJfriYvnr
HUtWaX+4FrV7vmdvZnNWJeivyS7FyB59VEfyX0HhXw8rGaL7qalkV+VrQS7OzPJNbECNyy8xBwEO
pi9eYbAPJJqyNWoPKixw5beWQqCaVtP2hfzWo8Px9zwK1v1Pn+yKzmTVwj439/+MS7Nk7tJka2am
vN30c6AEBGvoDYd0RcCi2d2T1yLRbVH9/ns7n554tQmReb1Jd8+sl67aUb3Wd5sHV+0aTlDUBcfk
YVspMdQmU8nK8moJoHk2XtYeVNy2Lx9a3t1GnSkT00LbFxWtn9eccfbsoao1TeLvCL1JUSLan5Yv
3yDgtPfZ4czr+K+vJwZlJNSXOjsvchXO36vwLFVSv79J6d7nSZqm6yyW937mRQqSODye6HZoOD7d
BFZgBFPrKATt6Yw+BpWu/pmr+/780sVP1um6Uc95fkM45IrzOTW1MAiIQonwXXdDlB/y7YxlVBzx
pwb++5NL1znesTHJOpFHnH7iAaE/IjKQPabroksDApH5d1G1808YNVE2/LbzpXutnJkq0NWF3Pko
6qWQIWa2ByrAJ7KwAYyM7NRfVa6yPE9/nbfSdVY3Jv5zu9G/nhr13rwHRacAx92ntIQ746F3KrhX
8f+1yCb578+DfioudStf8LnNVntOQ/sNvNTBFsPEFuK1s2ws7RHto6qnykP7Xz+Xp5aiFVXf61a6
WBOtfHXfajSRMdjAboVLKxUjRoZGkKJXXKanRvv/bi7PLYUpl8XubB41DvOXLXkbJ7IYNAz67x0b
2A3pcxMavNXgo8KcPE1YG4xlwPNmQflulJ67aB53DyrymjzKfLEcWovuNryDqo2g84lB4aJu36Zf
lSmGf2TnWXenQLs45929x5S+c0GZxW9RmGKSE7Z0/28z89TEf3/DUjR1rqe7+Jbr2lj6sjnkS1R0
3eG7779eodkRzMqDKbi3qrO2JyM78sL9W5uSqU1UbX3UC57cnqVMU3D24eLqk0LY3S6GZeBUFeH+
yxX/98SSSVUX13WyweZLk5bb0TymEofT9uEL8N3c6b6Mao5TEUD9l6P376ElO3pUt5sdsGGNmglY
3LrMlpjhJ2UDbtABsg8MicLEDqbGRXV9VpMH7PeF+/f0ki3dnxsLK6/zyU1a8iS8ZGx0rRvtemst
3uL3t+GjzZgZ1rWfA4LqGV+zWmu7gFp3BMvrVOKVdy9Us+HWrspdtGe5y/cTUDK55poLo2XyBFx4
tcIjqIYvJRhvRoE0RGAo6mfp6mynBfkDDRFZrBWdV2Cvf9+Cr7ztr2UqmWGo/lKmqOSbTKLFAA6R
RXd+Ht9QTTwJROuiHgxLnTdUQ+ZvPWYK9pBia04CNWGnc3ZdigAfh/ZHa9Vy3Wlj8GqIZMz4nE/u
d3gNw447ZQqemgGzlFQ0W6OX5mT/yjTQinm4jX+5g4/4+3u+ppb++J7yjKdqxY+dtrekM2Nlo4h0
gfOmOR2b4RrmgCofKM/RrwfSoFOhDEQl+Cum+5Ye1fLL4dg8KpgRCRGN5mn/lkLVK290hx28j8E3
hFtvNGL0Y3Cs2L4nc3hSlfjf00vbZ8Z6bb1YFGwfviyC2oXZBcZZxVB0qAO6lJ9imAdHmLGK2/1l
wP/47jIV1xkIippfVHm/qCb58oL1CudIHcwDrTMMAu/WD7zplCzoPAxfk7FsNNi09T7kKJTODKqc
VB1QtOtOO2qP/hKZZCUW/WlI/W2BGiW/u2kiCVvfskCTGQgtDewpTXE6jz5xBomb7dpyZ8geKxxg
1c58lXW+nQvrmsZaksudwf15HhS7lKtAivlD3e3Dp8hAycJdQQLWqqoYVX5zybOZxjo1GZDUxorP
PB+hhhztikGJmq4P4oTyhMxXmS4bWN2qtPlrQf86FyXnFmeX3MyOPHwW9a7dHmM0lCD/E783mVAX
HRotYLcpVcWDpMfIAyHtx//M4f27F1/jo99W/5SszUu9qLP6ciikRwIxrNl+k5UX0ABLxHsLMsgq
4yO/7a9vL3m8O0odW/OKLaAidenRKBBBv2kLX5YlGTYkaaRKUpk1yr/1r6eWPN0hbii7BSKv5KrA
E6mj08BJPZmTX4DddetyOA4zMHLaVfLkz2Oob8tc8mPZxtjX9S3LfJQdEZmv0m/8qgydHNE5dF67
y5DwrTKaflab+X6rS2Zvm2hKzbrlGvNIs1mvNx4PRTEUgvgJ58KBqoK1aBVr/OXQv52norgkD6Vg
Z3ErTMJaIfU3NXXeNhkwOYU+kNAReR2TKfsdEHXds1i6u+UrbSrFKWClEjfYf21w+GCCfQjOPqoc
gVzpPw7BV3v42wumJ3VX7CzMcUTyPqdKhiG+UfhHJ6wlOjLFwNK1Vl/gj0qZ+ude9985+ArGvj39
cT+hD7PR5NM9D0OHdvjQ9wWoTO45GMkqtuin1ddvB+AXg0Kq143Hlc+dRBJTL/uVUDjIsL37gOt/
tKryd8+j2W+fWLJrF3glkvudJ54BTMxkEH2i9kXLn1GQd5d49izc7ZgArcqRVJx1rRS7Z2oGGokp
JfIUalF3f1yfyjLzV6/jJUycbc8ZVFqyqvNesmTa7RRflIP0XpgyZrI4TXuowQN/CjEG4GtwOjv7
Dh9txdc+GZj+EdBoJWO2bhRaUts1vi7abNstPBLG+RV1lDoQfLAVD0IL2r+dTt6B072zhaiD+ZWj
uO6JLQbrCzzEVSFe5TuVrFyRWWrWzLA2B3eGiSuC8XFEqV/am4Nju0RbIIIDQUpN29GmYdZafSDv
/Xdk+7QJ9v3Il2ze/a5nyRqUH7Y2ciLN3dEWh/zWbg6HEKvI009pkqN/iRLmpO7twcByH7rdqniN
Ch+nl8on6cnEzsBpQlxD24V46jhijh2bf3jhJlBEkYNF3eVZvLQG5vijpU5BRRHkVLzG0wzq33XU
S3Hdwdol2z0cytIgUw0GuCTm6GCP58HaDYQeudODLFNSIzwCtAerUJXefpmYPyzuF/fbN5tXgzNS
e2S4hLYzW/h4AXCXkKDYADvOjHVCMgBH8bgXj0gxP6kbn/ECjdSBmNajJT86+4rFbIisYt66L63/
WS3x2wKVg8BLI1vodQ4tERAecnibfkI43JHNqTDkgNY6EjRRsSsVXkgvGUkIX7PdOiWb5KbMmKPp
0RffeKjTaSL45P+GRkP0Nef9KwoLAY8B1ghWa9kfBPoM0OV/FhzBG8lACZVtBrzxm992aVffL7An
LMPkbkfIKTGujDw73UrKubawARDk03MEI0xlGP48Ev726JLZ2BRrlIq28tEISoUzBvMVm1oP3SNU
H+3P/rHVJzlG+1F0Le8FZerBpjoffroj316iZDX2+f5QK+T3O86RcQ5PgtMa7QBI8nDPuCXYClfW
AZV24tRQhRZI8Px9Jp5nI//eoAwSORX64no/ymVwZk06eAgJQ5NHz2jjUNr2AUcSLnWXKnKBBKlr
Z1JxKJ8Xv769QMlUqFlev+/NhzbOSYeIkBmADsiGOAEyLqJUEQ6ovVYYqOf537enlgqgsf5Q473O
UxkHmRGVR1wFwj/EvIfv7zTp6naXHiGqOoNV1aOf1pobTSi7DVXnn9KjF8nRXCjNm6z2HXLwErKV
4DG0/EaUFKC75u87V4nteADYrNjtennAzqirlEFU0GVM/tZRXy2FK8eTjp/aW0n/8Ohdczs3nWJ2
RkxrMVfne5TorO4h9RFjPi0PjfBkOdAzxms/McTMvNqFkYhs79QabtwU+4V9gQ8nc+v6UG/Y60zU
lX4jWdjZZXi6vzR2XlZA6nj+uF+Rmj+s4r13N9uooiV2nEV11Ocyz9Q6C+wyxLmIrWztDSyMu062
PO1U0eBRcBalCMNmpC1709681lFORzwpaHhaYh/m+5dTlKfD68291kSyDk1V8l0igNVtnttmxjSK
8tqExQyG4qNoNPuaSbTbRR77XUW6o+7AkVgznEPmppehadoXw2lk/SJ30rf9S/6h+8bsZlBxi7RR
vliaexfyQTM8JE4GZ3Kw0QY13q9Z6x7VaJ1FSTbYw2i7TPZ2zdrY2b19QHgh9c37XhhFv6ZqItHs
WsiwlBqaZ4D+Hw8kK8xp+nDvenCpTS5Wp1A97da1MttCqofJ6/7Oz5iT0R11ek3F/hDkzIWg2YVq
Sa11RyK+3lY2tt4Qdai5G1U3U7qDby7011kpRZl7bZecmaNJ+rMrXJxwOx7HC6X1aL40113r4BWm
Z1n+FgZi5Ou6yQ0ghzW7INSO4tw8HixMAT/b39aqXoq25SsxM4cEjaRE0jnKP/0Feji7zTWrJ33G
5ibNKXAoDb4NPMZMed/3If+ERX5X9/5+apnB6OupyOM2mddDdVspF4v2Rqpfd3T++vlgawi1sI1J
DpPgqHkM7y/x7NzXENJcFlB8PqACjQEdqihUKULbOApkbpEOs95unM0tzdlkaCoueixTvWmbSevC
xAk6m63FwoYLN946iM7C72k4+fQ43zHG8HJ+2S0mV6NCZr5Mj0PnRypcsJyAf5G3KK9kdl3cjaKm
xv20MTxCvXVr386tm9JPkEA4egbqZovP+809L+zdon3U/NpEg+30Ee4ew/rNsZCTbwZaGhi7WQ3u
8tjTl1t41AfG0f178X9veYOpIEUFWIm8NoDYUohwoS9SixUL9L9UV80nJuMSijDh7mRmMxdNXWix
aJruNrcrnlx2EnKNfjy6FCKkWbI7JIle6z2Y5EZ1tO5DVZvnrqJ7jVqYXToPyy8+rgenkdq3K2hK
mE73BTyjDmLnDYhbmcNMYEjCaB11u0CccWp2rPkNqYiLo+uOiYLg1VkfmbZSwloDulNHMaHthUKb
38skpuFzqFTLTc/+FlVZDJnqnVRPP/nGxsk8SIUvy2KSzE5IoiCBpIqj7iWqo0JsBgSsLsx5fgk3
0Cfn9obJLjgwdwLJmBwR9prIj0JH1y28LK26UOpiB0tC7Fmd3MlQACFMRvIOVQ5mVBLs8GTdz4Id
uodIEmiKOMVieN0QLL+HLzC2tS82/4W9Vhf7ETG0A7G+Bwt4endPR6EhxFu1OSUvKvcGwV1Sa8TE
YYv8Gm37FjlmqXo7Krdts3dsRvV4eW7A8Fu81Mz5sWbah8NeJHq/sRdWPXV1/bXAIh1rQknr/88W
CY1L+Cq5SQZyMbCq/LRIsXFJtvo5bvauSrjPVCx3ZJwmuvF5b0RWMtkqZ/dmMNt//Lxe3asx//uM
luJHVuHn00smepudN1SSk2bvHLvXs33YuioH8HSOjDMJTVKhilOeYvh6HLMCOlBPUDBmo5S1NHJN
T4vLweolqbuTZ969GBDt6/hR5nkXtIx3g73aNo9hYYYNM1wX4eUUbh8BIlEqyljqAwe+SvZwXO6R
ODX09uJ2Fkl+Cjc6LNsWGqvNpnPbIDAO8SX6R+kg3xzFwpyf1Tb/3pCeqyHyUhvulFnzVnGmpCX5
4e/YP1V+ngqyTEHt7OdWXk6PxynbbM1ecl2ymIv74Ha2Y2W+y6uIJ8qoUbmQYHlosNcblrTDpbg/
Pe5qm92prvU2tDH7GjJddGFX+8JtXtz9TuwvAkbkbe5cEKm740+OF5vh8IUhGlBbIgbZsJuFs4Cm
OnaTzHuMFFglVPeCgG9sq5nYXd3muC655vef6idhfcKMLROGDxuTcmJaWneyq5PkYVy31wdbsdzT
XOunbyjLXfoHTNXZg5D+QBR63LWs2N/l0WI/0OPwsXO3a4e/0EqEsrVrqKutR5ByPiIiEIQ5l2n3
iE3pQR+6ECm6oxeUewy+pqOfIOJdzPMlFIvNNnTECyhQpipaucN81WgK4+ikzDYz6YYhfUhCz6R/
XDY/zQG3WAsuowOohN6ZaCexjZN7uIgYmc5c3KLd52OeFc4FsPnr4/HFMZ8RjtrKyf/7spXrqF+7
BszYxF82JQNCKXJXGsd1froUGuoKjsJcIRqYYQ0ZeOK6hSRXxUBbG0eGJAXUEu+b1K2tB82TrWui
VqvoZnzR85ROq242VNjYgNk2YQv8eVqPmXE83g+7Rm/H4LsZnD0iZbQzayBedbFtPRjuvNrJsNZR
WlLuFKm4TjqGB73ZS4ZX3wCjvQs2/bhz903v/vJoG6/kfQMzd6Bmb1/vgnE6dXSY1eA/3AdGi9A/
j53F+2NyC6/9xTsqYh2jdQ5riITBpuFDTuLe27GrttejRh/KoorvfWLpmDxB+E6DhK7Bj5+f24yz
W90862oP5tvtdZkr0QUR0XshLDNobiuCDnn9fq4tD8KzqGiS1XEypZx0w6jyPTXPSm+PRKl9UHtW
7TO72nk8Tyly7itisd+fxqQqtgBdGlWhX1zayc0mUfmyvdJL166lhJd9tIG0V6sLBcXjelFh5aQV
K38bcmKGhffUmXoqxVMNJT3W1a2u9NYnOyWUW9zsWx6pl7jiOeWmDLcFQpJvDyrt2P3e2FwuMQ+6
P9wFTAtMfBPYoAiLpU9dMAt7qjvLmuU10mBz7WqHzunQOaatRtqqW16uOXs4WizPrLvrenuzseMl
0yZKsDvatZNYIBUB49jRwelgKzA1eKEEUSUMwcYx6+2HDFX9CxFsSp7a+tsSfA0S/7WIJfu9T5R4
g4lQerW1kyT2GkgKKsA0bM1LS5kckmh/tLXVdi3Ljg3Ctq1zB0mDQu4I4vL6eK+NsnsAoTuJeP3k
q4+WQhJQR4vMwZjWDVtTRX7wNlq4npmvjc9seuHyMl08NW72VRndF4G17V2M6f7sP3QpsHXt5rc+
VlUtKgIcU571X59qwB1umSru0Sr5fCDe95t2vSg9ZbJuW5Hh1xOkatYdvV3E6BaJ5tk5Eh63div4
BKnzJ+9pRH64pYF8cBudGnNYyKf1+G4EpuEMKYKLKhTL2Wy97Q0HN8rX9hUq9Lfmy+FFvcpcXbvY
zW3rGDX6WR+a/+Q9j8X+NSfwtITyvyg7s964sSUJ/yIC3JdXkkXWXlJp1wshWRL3feevn6/cM4Bd
NiwMbuN2t9sWt3My80RGRgR2UjkFJ6PQ4R+UFE9h40ZzKyfzFVe9rQ7NkSP3v7/3Nf32v7X8y0u4
HJV/qTaDRSgbS6hFHMz8SdrL+S5e1iAlDUJPVMGLo+ynHcW5meyG8GXoboJ+0wrrST0o475PvWR0
UX2qEFkvdxLS9idhtLNoHVHSpKup9PA3mbaa4prKQWi/+YI/M8H1FzQt7AfYjpyffm7UX25+EBJL
KVRlOQ0Gx/V9ikM2nnaJo4oODnZR44qXySj10ahLWyEt1z3+SWAxcT67dXsSIAj09/SxOZZSUA/r
ZXBH86GXsR3IXuWTlSL7Ft/1mKmbhbMEhVOrGzlDcN5kXYwcgHI7mN1q+CZIXw/f//wolsr4vaLw
eNr17Ko8MnFcLOJy0mDRbJKXfnQjtAiJD71dI8P1GZiPxuLGmVvhGLRsy1fKUDXx23QVpsd63gI1
iy9dbhfv0nnCGzxCZgxdwyADobJbXBS9Bt8Kyx5nj0EZM7nPzH2K1epoY0MSuBkG80/t7Fox5rbO
WK2NcR2mjsTG9Q0wdtWv3/+9Dv8Wu3994qvYPXNqD0xtWU6BtC1iv8KGK1sV32W/v+QjHUAAvwCd
FYNw7e+LfVzGyJxbsl+DDUsSOkp4SKOjHsD3nbpvxt3/0GC7fMXfrnZ1gBpCKZjqpBdP+kGPHI5K
2T7yzdBecM7hWPs1oF1DgYnbMUI2ib18oBHHB07f8A9J7a53lGbTRSuAGUKNkHlj7Ey4hXB4vU+Q
z21tUbVHPIaoHNFLK13L9ArJYVFn0gqzKblzDMtpAGKfp1vzXhxZva5SuupL9E4C6qnPAycd7fpZ
WpjIDu91oh52rKMz4zjznse7xXLFYJ10x1BY99O2TxAzV60XfH7iu4BZcwzKXs1ddRa26TOeSeGP
5DV7SE27Tx1Et/W18NL0boLFdrgN9K2YHT6oXOXaN9ARLL1U8+fAqZW1igMslf34TWjTL1/zKjqY
qBIhWGYg88YI+O9fO+xq9n2XLycFq02c0NG+0T3ZdNvUDXDZyZ32NutWxlMpbbTAld4HPFUwt4m4
f18fMUYYCpKRN+UYaE+4vNi5sBbmM+krTB+T7DmR11a+W/B+t3wcWkz9gnnFgivKF5BiepAFh5ge
q/sYGRRMm83tIHsDL1Ha6cm9NWykwquZMOoBHcqtmkO5BOBYjfGpA0zpvjni/gXzucw3U4ThAMFk
/M85l1+CZTUw3zyJ83wKMQMCjz4ZN/kXUALduOpG2w93nFg+U2QptvVDn/jCQxnY5umS+j7IUmFh
x7yZb7Y91/3LR8Kp8WLioSJoYF4VpEHRmlnYLvOpXtWqN1I7bec3wrP4oAQuJqkSnEbjKcU5U/oi
QK8F0Y4yZ76d9lphF9iEN+/1p2ytkvSl19xgdApMV0fnLBTrmFHuwjFwZ1lcLb8pZrvHhdcCsrdF
xQHOTrs1iS1zUPWEgDvZ/eBY/vSlAkPZEg5FI96r1WeYeIUvQ+WUPXFNcKyqvYKXjT+fp2EjbILU
mc84lJ6TTay7htfjRXfWvHIVghYBl78Lno7re2ARUg0FBeuysft19YnuV+xHwZqA0JUY+q3ab0q5
v5yj+OBQ702Rhgj16lW0041SUdNxmE/VDxkdx7fyTc/9DiyUpjVOysnG0Ne96IivamqXgTsaF1gv
fGNjlGgzYeWET01gy/FaGvwh96raLVPbiL18cKfCThIvTt1eWBMlFNPj1J5H63LcFKUb9k5gnWZj
Y7Z+oLgdViOYHs30pf1M3obzbqE/cyqRN9Q49m+Hryr0QroLfi+B2LrR4Br9SUp3YnoqtdOIzcXk
U+zSfDA2y7cV77Vs8CVOc8jkCIayDsYE5lXuCZsOvU6JjWGtFa/3uxPVLYUCcZW1lAxHrfFl4Cfw
zEPxVe1o+kQMoA3ewgSeRUDZV42vCDsNp9XUH9O1KiJUXshbyy6EQ2H5FWZfK5E5A9x6FFsN7Yam
zlfwkLaOdhP5QM1f2BWz9JV2RdmSPESYtUYeNa9GxbEz7sdHjLSBhWdbz90AF5C3YFPcwf7qj+JB
rFEyZld092m/zydM9cIn5ZmkUX714PmNLaCIx0fo1tngK/MuDE9BtlFmTNzQ+g9dOSJWJSehA984
pwQoygDB6VU+NpbV6yX2Iprk7YH+lYgN/eUO+eFW5JrMH7NkUneptnSqavaR6dFkEhVX+OwCJ0cX
qPdYIIA3/JS8ZDU5WmdX+ByNq4XDj+406mbu3QhfFPAo8MTWNxAauG19jCBIgSKGZxiKp5/MbGBO
HaWOfi/fWefxpcInQnNUgaez84fwEOM/ZpzHA1DRU+kn75loa8o650WC95Mm8c0SbX20l/cIwWHZ
w3utM+1p353MD6yex9LjBWSts9Q+WRUjX8Ac9YHWlqK8UfpO75q+nQzbQm3ljuYHYAhG5v3kz5Nf
aAceNXoXkOiF2oB1xedCSwy3NO74NvyRLXZVrBJhNeKPju3hXfhKJdnEbJ+jlh34URVKk3xpzA4w
4vlBFvfpEm5DHNHvqlvVK7bVudzEN9NbdFSRt5Lt0LLl1MllICFyqCtV+1xwWsFJEB28I5o00wWZ
UVBaxKfNOAggyM/A5W9E9P4ebQ3f2OrrBG+A+lS+xM8A9iYaGziiP0yWM9xiCI1ALRDZp7KZ37tz
cYtBdOOT7/WjdiO8JLKnt5eLCZoz8fmmdSid1WqrS070mnxKia2+N5RvtMtQiGpuhW6vLa9y8iDj
f97tx8btSZG5O++VrboRzgB1UeObFB7DKsP9DSHB0el/CLfBM8xF5TPxA2YfldzVDLcM/bn3K3HT
ouGtrTJ991OzAakQ4UH/uHxhFgRCK2drW57wObZe6pP2FgR2QNW7X76of8f79kaOXNIAUwVMrk63
vZftxGdz3R2Kc3pfoTO0Uen57aVbJbOXQ3FbMoNo2tTCbE1tdLDtTnQnoOTqcCgVNuOucvGd5t+F
dT7vBWE9zNt8+kqmdbH49EED5X141UKnbv2i3reJN47ePHoT+yDaYhwJX4pcET3Edw2z7Q8TUgI/
rNDVQrd7oUUzoPKKQ/xs5+/Fw6TYGJybr+HXgFoJwj+mowarxtOgUTwZkR1gIIsu63SXa17zXDOy
iL3oMTwGt/JtgfkaZIBXbILe5jvxXQwccpJqODUN5MFuj8AW2KAb83F5NufTMt5peMP399Jb+tYl
fpWugDz7m+GsP3dvw62KLQcvnmYQAto/IjIoh4ld8VbjoxW8ho9WZOPD/Jyf5a14zm55be22fKxy
jsVOjSOcxNyZ5YanZC+eU9EO6Ybrh4jA399k4VfEAWWQd6LksM+ep5V0UDU/Cjemvm3CLWc8RKnP
IeZZSNaM3yTPn+yQ6+JRRzqIeRjUgzCT/r14FLvRUIY8mU+CYrwZ5Qv6VGahnvMJ3xnhJaIhH62T
Yv/vU5BxSTXXV73op1Kh0QT+Q25FnKY5tYp0OuEZKLMt1PAwDYdCukvTyleLozbd9bkfWG6hfiw4
89IglPSzgTE79Hrea0szfZCdhJZhPr6IwlmRHybaXvWhiRwr8qZiLQaHruAsjwxQ+WnQxSu1x0x5
VvLU1oVDhiRK6oT1drAwG+YMTewvNpY9Y9UzH8HwpPAcGtsx3kTG+wCYmov+yJdV7zLFF0zcNq10
I2V3WuHm6SoPDtLk6rNXJvuE001DTNP1G4KmJW5rSISA/nHH4ku/QQb+E3i8epM0VSl7aG8Da1+3
PJSwrpeiqqdLhzN8zDbDHaakwYNc3pBox7f2HP2o1PWU3Qokwmo1EXZUXG6l+m7pb6zaV18ydRMk
PjXnrRI51arXnNHrMeakBvKrGIvL6bYcHR1lT1/9wXE6xWyTHcuwtvVKsciEuua0w7rLAD52Ev6G
rP6bkQzar5XEpQxAbK3xF93OoEu6wK/Fa4EmuUL9qaz0p2AgD+g0/Qnnqsuutfj/xFk6d9CccHGL
+EYQveSz3qXKRo9v0/c4ubQeCAxocQBAnnUsIufzv1eo9Ge9juUhvXWst3VN1H6eMn45RSR5KkVy
xwoFHaMCp+DoJ1fr8DMUjkuxQYpDlPcxPpf1Si0Og+Ym6nff9tp4hoINPp14cW2RtAvd6OrM0OlB
hjiaQo14J+z6rwYgbpvicCvZwkVcm0a6X1dOA0HhXUcm+0lDHjHJHPko+hzxXPk26h3xTDlF4WvY
S+TGuBbETk9xlbnmQfV1P7tPhZXIoW2CPNdmdgX+39jIj7BhMGaVPJN/HC4xc/6CYwUJfy/J7kX7
06W4Ye7lUKwLzN1Q1ur30bIC8xYip27WnekN6wwDVE5aBiZDgyPClkp83eUoHqyN13Bv3rVe78VI
Jj/A43mVAFxP/XMg8duQ9FNeBYyYd9ZDSjPmPPYr/X68kY7ChJGg5Ot3Fe3RkAYHffD6ecbEda9L
btfYNj9Q7xxmXrPEkW8Cr5hduXO7d9WdzhMS/bgS09Z+jVHNvay2EV+7tWg4Y34YDtMLwd0S3d5g
zgEexftIlfJZP2W9+yXdkPCNjx29MyneT/rN4C8ACCgJ4ilzqzGn9c0SvFZk+N/vr9NVkC5i3dbV
9x8T0xoLVe5PyUDjZhJdI/XaCwoZUNvIvpbvw+wgjdt2WbWaN1gnidIj5aS2a4d3iSUQvUQ5BPr+
VSpfe6pSqbjVtNdu9BNZszNzG1Nt3yfqQzmObkt9XCaxIzYXUPHFGom0tflQzRYVLuaJHbWYeZLl
CaLCJ/G45iPVTptWIAyrbKK47h+LwQRb+xyyxSnoSCVmwWr46q1Nm71hvGnnBi2+9mGikC5P5bQT
YNZISFM1joCF3eyYgpe1npW7ZW+rgtOkq+qCYdimDI41vkTFucImdfBiATc6mge6bxXnUC08U7DT
3pny7ZCtauN26V7QMML5msJeuJgTVHsLCWXzlPfoXJWo8aE52bTweyx+yqQ6RgjloArXKWwLAW2m
+VOtOzs2KWlDaz1Eqlsvy0qsNoH4XZPlT/Tm4ooELQY+H03A600OfVOTk7ruT93kTdIjx9XwCXNk
PuX4JaecoaujtOy0YJNOfqnvl2BXaK99+ZYpD9a0n7uDWd3K1slMiOZPc7sdlJMxIzy5l5bnod6r
1nqM9ub4NfWvY/E89jcFvy7cJjizG6dA8Rpp06V+YnyD7V5Lzf23eC3N5Myp/pRJ/72wyEexbtNp
6E/BvE7j7QiiWq1rIv+4tQIvUr/y6KkJXmQVYwCihqS9AjgZy3usPs3xbpLXy3KIZB8GVa0fRnkV
QM4xvGZaRzSxy3OdnAzhq0p/mPFpJq8Nqyjxa/mbPfjtU5i/P4UpqLNUtVN/qjb9m/CMeENkZ4Gd
fdDXT/BV7y+HGrNzp9ymq1+9SxK1zFY6997y1d8BFsaia5Lh6JZT4b/07zkNkJamh708gDMZ1LIz
ReE3kePP7idr6pd3f9XckooqMsJ67E/jbbKpNuF6flBVUCTAiyiySdqSSz2bfggLnsLJJ4lU/nZd
X1DH3wsTdE5EFPJFxYLxZ111nYK0CUd1LvsTGK/O1n9SFCd5vqxszLxfy6ccg4xEhVKAk7GBYjZb
F/oU6sr0AX15OCyDp7Lt2O+FIyerunOjRwk6QfBO8Z3iLd7ali/PXnVRkNe94Ij08wWQpcFhet+8
z8u9/vEsuMxDHYTxL16PCPVTHC5aEXQnNg6sIAGP82qZ7SA03SX7qoDRxvq2K7aBQP9CXGX8+r/v
4M96+SIaQ4VuoE8I5/gausmyJm9CtTu1+QpuTchFjMJvi9oJKv/fl/rb2vn1Ulcrno6w1acJl5L9
GY/Ki1uI4pdu/M07/Vt99etlrpboXLaTJeRcRqXpZ5z7ffLw7+e4nir6GYB+uYJ+1ZSX53mk4FY6
qqdGcGbdASIRfzApq7qjRi2+1YWPUrDx3uY/6MlOkVZTdTmdc/SRP0OW5rPcrFPJtiDGgN+U67Za
JaWddru22ExpZlshnUN8iYBeoDTGtN3suv0mP/z1y6NUBEHEwIf2J6j3Sx2KQxZOrInUnar2Jz9s
vO1Hn/Q7ZNk3fYS/AOcssl8udclUv1xq0luxEpS5O3G4lqdTna7F/l2J3wrOsx3S2/PWFL1oWY8Z
gWQTN0C65/mHABMJJcZoY0kbCZLYuo3smR36PmCOcfvvb3o9anD5ppKqQe6CayGC9F61OuKxCHNl
XLoTrSR61hK2d7cw3unhU7UKJ2mPRjCh1S84hmDjLJ/0+UZr9zjv1HaPtmltp0//vqXLdrgKDRIH
WUWzdAuzXOvqjnKrC7W+osnaT+1Kq27BkPGR91Pa50QDCAz/vtyf9H+FPjB+aapOQQi15bJefvlI
uRygK2tV7JvpJFvHJtmH3Xujn/Po0FurGjBx9CLAhdgLYl+XvBlic4qROrR0T82f5+V8KWaqIxqb
jhngO1FDCm5vyvat4YUqdIXEHMBTf5KyZxNxCTw3pYrslQz4n1UUTy9DDvYi4tFj7JL6UZ2eVP1H
Oz+FJlV+9Kbr63LxumWblPvRdPP+xkwPJVzGSb0zk1Nym0IH1Ls7kI22vxH6+1ZGoCPeCd/h3X/r
S/KqoEYr8HIsSIFXrypWlVZP9L678GSSTb+r9pDoLgw61MgPFs6Xpb386BGSMDwZxHebbNo1B39r
Y42M/hmr0lpJrZ8U99ZuqNaMWM0TzAWUybvEax+k92p0V2fxRsvt5ku9m7age+5wd0mwl0syMC3f
CSgPM1IZTo7iW1/B+1J78yZCxS6iU3fIZL8xcbtvBzsS14nhJsHqB6AD+igt+LGwVtWHkUQN2maA
T3zM53ZeV6NNYxq9AXD61mnX1oe4zT5gGXeykx/pr5SCE58iA26nG8I9XncA56obwR9EIxvOBcTM
f6/Jn/Sm3/eAZRnQEi6lnoaI7lXKmEazBpzoWJOIqTTMe7WQDZgTiT6G8XXgqBlji6CUTt3TG26/
gvhBDY8qCTSkidKD7+gWDGqdXnGx/vet/ZlluDPkmRRR1lHSFa9ywCAu7WQimXAaKXBU+ZBH4org
mX8Xpf96HdaaTIaGA3YdpUMlbOpOM9pTjP2DXviQT2PzKyi+IQv/5ET/8aZ/uc5ViA7EPu2yiuso
7UEtvsJ6tQyHWjpQiqY0I7TMHZSDPn4W///Iq6JtZUqyqYt0+6nsfo87kl63g27o7WmBVjLD8YHD
tRkyb3i+tGsiB1Jv2d9Pmas0TgUJSrJz3HyalfzcbOsL78eTq9VofVMXQdS+jr/cF7Qe5qQuw1jm
dVNL1DKxS2a9OfVbweOUGNnQB7DKQQ4k3jJo4xbueKj90ocysuqYBuzd2jUcE4XJ3C+d9pCuEkYG
J36/tMsPzDwhnZV5dKz9Zl368aqCdUsQsCX+LbhJmDflNMbvLhhz65gzjDyYlOmGTog/If0xIFar
raqVsQrc2Dec3M99y+GYQHN9dmeXP+wwHPZW+akneiBY+CRlr+Epu4WoeIZhjWc6qLjfrsen4Gwe
lU36RMPE/Wjsu8t/j1adP/hA+M4XptoIPKG/L2MGTq81daNNtx/c/i5aBVjLBasSD8rKEbFsjjbF
JnDKVeIzh7gZ19FB2ij3GD763+l+/ZEQrz7IVTCwOnVu09FoTqpIgbqts8aTOQJUmGLirjEv302P
/4lgw/S+rE1V1Ewg0Os6b+lRGrNKtSbmPdTjm2GczU+pI2vdFeD2qfBgWvf/jip/WXP4QRuEE1gG
kviTW/hLDo6SPmnHvqxPVfIQxM54NsTVgJsqlL/EG6bvwutf3uhvl7sEn18uZybZbKUxl+uxXGH8
45y/5sg2Zs2KhNydLBwlztZDdE4/6r3u5TcNCwSs4LR8jhtzxxkUKGOpvqkW/3pTJoGV051iIov7
+01VAvNU5N7qpIUr6R4MWYGnY/q95ve99+/XLV8rVuoXMr/I3qb2kQ2dz/z7xQxVlcwx4GLCrgTz
+4KuV58Z2QpzCk/GbTNsByJXNlxLWzXxqm/t6Dn+NM7JHXyP+wG57Wf90D/CdYxqpATMDe1ZbT9t
LByD1UfxYcCJ8VOHMydCWXUHwdHDzUhXky55ccr9ZgXFlX08PcEZ2QZbmQmxEpCJmNCaq372U0Cx
yamRRujc/KZ2abDSkoWmL9FfrDGapMfe7MLb/KHcmnfKY0jxccA8pjiLz8qRMXZDcoJ99BXs6dHW
2/FRrh3ImrSf7eWpuC+PjKLxA1OaRLTUCTeDU+orJd9awp1S34jtOpldFQ+kcSUs/nwX34cb4XV5
i1+Mx6mFU2XHo92cpy+t9dLYvQynjV6W+nl/lMvtlKxK4LcfGkwfu2MiqXfofI9f4i0gcLMvPilB
GM4Znyc/P+lH9UBrHFrki/rORHPwECW29T6clGdA4gYDYYD+G2mDSdS8yt8YDN1kFCCesJNuhHVw
CHen6DRgKTfs2kN2p99ox3xd/BhGeAiujLSDwHBE4Cib6aUdPMbplkPgpaMTjo74Q8vd6ZHO7YXn
YtOHNsEOzwm0tsN8aa27U+3MnbMswImbKqV5mR6zEhYLrmDjZxR/wO3799L8I+9fLUz594WpV4E+
MmlQnXoUulLVbUynk3o3lb65zp+JH+QBHvuFZG7oSKFcJf5kXgYlK5XqVCkfQnAK1NswohUTfAXz
dhROs7bqQVHhEnIe/fcj/vXShDn4mZy5DACI35+xntI8CKyZZ8wifx4u8vDwoesvuXrLOB1UhKTU
eigIMhHTNq00fxdpLrv7t6KHZ2fAhk4HQCCPfx3/ZrNKOZhyA6uetgZ73b0Y3g0X48qV4l5cjoUn
HXNRDX5jwK8bUL04xrsSTnoiEsraTsMOcVxJ/N4MtQQMX/lfjYEiFA2HffVTBTZ39njw2Kr9ZNHg
6snOqld7jGS5ImNxpVus4PK5GT5yKb/SHGVXWRUrdV96kJ2/q2su5dS/nvnq7FIG46RnBQtLeq4X
O00ZfGMmzk62oFzTJ0etf3/kv2S0317xVdLGRC4uzIzLheGtFq8YGO3bVVTD3mAkzum+A4d/ztT9
8XgXo68LYRE1k6tPGsnj2Oa5SvYQvATGOd+ixLXPeFbW2bt5D4XNWDaJTufIS7tvnvUvmUuWdQMi
PJmL2dkr5GkMp0qpEq5NvggeE1pFht0wSZH55XeXunylPx/z/y5FQ/H3rSMafVJXoVyddBE+qCMm
j/RK5sjXy2/m0VTzEgCuL8XDaKC+ZEvrerCvKaI+E5SwOiUAuzUUZjuD9aHBgHSl3jEhel7+PuUO
JNEKVopMY5UWotg49Bjqt45ICm4zuhWcNp3BNHvpnf7LgJsBkXBxRlb6wm91GE7UDVf8yskQo9sX
KyD9ufCD2qFFilpXXK4Y97fwQVygojPtOx4TyeY8RK62GLNCkyW1NTLspenvQO4dPhTZXgJbosv4
Imd2F9hp7DQfA1S6u5JaDvJVJrrC4pIEyZP9bX+77LudBEuHFI06FUJz6nr8FASnUFZp7VWBp5L/
TplPJeSp+FtyHzibl3b9OHjiQX0UaG/DLsptRXBgwxa0kzpYU84M35FJWYa9Yf0y5vFU7fJNy+yU
5i+r8aIlUlxcrN8EP/emh/hUrIrtz7anviuOTIQPUO9fDEyMAQ2ZcIFSSgI1nVlxtIZgbecfZChm
L/c5xgnZmp44nNNN7THedQrvg5f8AfXUlTl5iQmh2ZYyd9HdYV7L+gqKc1YyLej0FmZzbs68Xe1K
jUerTSlWjNFlsQO5SVBtXXZxvDRmB12ErLE10gK+rNKqLj3oawwU/7AeoMbTGCQvYnARCrZF3kBD
BYZWZycn8WWCUY9D9ejwNsKNcit/zGRglTHOPVy17smC+0htKayrahunu1g7wpikDm34QyUhNTtq
r8W7AI+s9ttxXcE2ZqpHtKWztC335n01eEGyginH5EH9o3icb5gGb96D+/nH/ANs6o7pu7BdxQ/6
jQIllbJ2L576F30fH+L7eN+sxeei8ZgdHzK7voeKVp2HY+c3rNNn88564/5nxK0Ttx5WTOckpcud
WfVdHLvVg7yjMjB3/Z3yYiKUeSNB17L1J+FFfDLf2xtTBN26UKAq1W6fpI+GQTrEHsCKGBT60j7i
yAkzm/FwMBjaN+ITppO3ya56tW7E92QH0eKDEgZGIzyM9F260dkzIqR3Rlqg8uAFWNc+8g9q4Ai8
Xxipp+mgvQyqLbLsVJtxIfiQuC69hOqaG0v3kPTy2jaORUpD1u7by59jGDFY3EZzl9RXQYzqlck4
1TuT3fS2pwcYeQskLNPmL2gu0glHo4+E1524wstEJ+jCtbDBlLgz7ePSgJGd4od2Ch/nswiJaYZw
FJyBffttcNt4+usEAwsa2dN4G753PwLoFoti0/1mBoVcBFh1aXAZNIntEctjFS5ZsJMYLVV5AAbp
5R0g1KAzxuVyq7TY+WdKu1BwmPaqHiY/WAl7mNcRE0EhYdKB/9ZeGFt0pjjRS8UFw8R4957xgTa0
w6fsE62F8m5e6+d/J0KG0P8WSImfCpAWVG3xCtBd8l4dk0GHapR/CBatPv0jrR4jZB+m9qWg2AVt
tEdYRASoSLYcLUzcMbwrh9OiTfsyzldNWzhKDsGo3s2WassX3pgFuMVQmZGi7FudY1lZLXHhlnXj
pVJ6lLTMCaPA1aazRc/6jYwxwVHurXMb/5BY55EKRbSX6MBndlJ+iE3hmxF7h0BmzaAZIPCZtq7K
51KiYZPD+jZo10PMidzMchv9RUDKRdVP6fAlJccx8Ac6l6XIWHF0NDgfqWz3Vl8J8U0+YdXsF3xJ
a1onxG0o65K5ChkOiO6SpnRA/3X4zhbwXdHv6Fo46pK4PRIeCht6UWFVM+rXJJdJkNAZ1GqjZatY
+sBz3BnNj7a5n1WEUYwSHQZ4V9FHmyVeZhYPQvQZ6wy8xrMj1/ExrIN1Y/VepDjyhSPQQTRgSFqK
PhsFyPl5CD8FVyeB6GLkVxMiK4JsJ0SmJSq9Koaqm9j4GTqRRHS37Ka8KxZgKoawNekuh+/474Wj
yn+smwv+ebEqZMxORwzr91wf54FiljlDDbJfPkKQqRA5h4mvuzAaS3KQ6kihr4qbEbttpiV8pnNH
jHwiqivP5Mza2xOkenrIhg2j7QN6BbF5hiC70h4YlAyfGavOGSInaQK1xSdOTKJhh6f0/d8P8pfa
jMFZzdQoutH0gp/3+4No5hKHUblEJwP1lxG3wAJFmDZ0tPYwYRPXOIZwgxaFmnlVhpgO0SSG4vrd
SO2foDJjEpJyKWUMUZL+JD9ZLG6tUsJT5U7qKjz36SbGp37ZmyncbK96Tzkv3tcWGXt9mVT3zOFI
3KuF3Tx9Q1f8kwzGyQez98tAiWn9qZqwxFpuVIqIUpC0T0HyC86bG0t56LpViYFfcO4lN4DzO7l5
At81pPZiTk3/psiT/jwIXcyhYKUBMIMz61cwyDCFcZEnmfCz32WuGP+wtANU7UHfjSdCMfNHgviN
2NVf1rUGxCXR4VJNU8OT9/flkBpCN4xpJBwDLd9O3TaqCPsBwFp9rMdDN5/BnuMps5GBmgEGGv0j
MDQ7CjxJ+WxIIQ1zwlMk2l5bIH4Q3Kvl3dh9JIx91suzIm7hbPZSt2ms3JmralXO5sakJ1Uw8E6B
XmevhtijSrGZBWJR1tlzF32zdf+CIKJmal7aRLqhasrPAdpfADY56dWkEpLgOOirQSYlH0rSsUVF
vI1H764bX77ZYn+eCy4XRP0E0g+jK9LVO+3rJq2ljgtW5qYqJbtw29tmPBrLTi32YfUSQlCDE3wx
UxcjO2n2KsEdJYZ/38af4AV3YYFh0k5kf4lXhz5zDBkrleLgaMhuarls8Tzamd9pFv4FP7hchhlB
miPQKX8Ogf7ydktlmWL4t8ExRFwqd5bKLV9T6TGXXKhHY3VoL7M3zE9I3zzeXz8r/EgGIDHdUcFr
f1+5eZ9JpZR31rFmwBT2HiU/Gjx6vI+qRzFkTln8oXzHbP5L9KTV9ctFr3DRoMQLJBd66xjMRPbX
ZvTD/PGyqFqRamDdpE+q5DTw3eWd1b/W8alezv/+rH+eb7kD3vblddOwsa7O1n0siZOgpNYxMdea
SFxyF9UT0jWVV61s/n2tnyv192Mn3B7+IihaMiTVq5WsdEZmhgUX043nEridAcemX+dkr7L2iI1i
eWD8RcpQV1vl3a1Q3nTKc4egxfJdcLy82N/vhPHoSyuIwSYFlOzqa8/CNFpBkFInfyAqNkT+EK8A
fJmUCCMIgKeu9JXPPPaM7xrNf46WE4mRf2AwG3yMvXQFKOh9ukhlrOtHIZU5Di+OleteFipnmOqu
1oZ7y1Sg9gHCT/qpStnYlfgu6DIZPqZsT+J0ow/KRxxE/8PZee1GrmXZ9osI0JvXYDAYllLISy+E
TIree359D+bFRZdC2RK6UcCpg0JWBt3ee625prm1UNW10PE67U80hrusKm7DxLBLsz/q/LF+HgD6
Avq9AnVdGMLW1Gce+NInNq4Z604uo5JQ2+tS1H5ZTn+nGpcPGMMg3QBgYMvSL+qCrBaEaq4j3ePD
prbZl9cIoB6NN+0xemFYdiWeokN7Z37i+6cvELYz3kYOXX68mGDOe+E8OhhkOZpdr+TN0Ozim/wG
Shh5iglWAitMQNbGs7DMukq7gCW3AoxuCPKu3fPPH+1fhOfiTrgNXhh3o1qgJl83BqmOVMhBk+qF
d0axYt/d9lfVub6tEX6epnugjH286c7Wo8VcYETmv5opjyGum4uoCyA+hNfqwRoCiKYPNsAbH82F
1bC2vPxthnaM0v5teEZw8yzQYMNwfhnege/Kh/ohfxDOFL7t63AEM3iVwdY/0Zi8Zh88jod6L92n
5+KvCDWTneZRexZwBvxQnhHgSwr0Fe1D+2CaMz5L1zRuE6pKoPMPGiXf2Gjlij/TgWcRNR1jarEK
aAtvlI/sTb75bST8nZ6+MOMlE2oSXRQr4GLtDxgSzGJaKh7zlpZJVO34pi21NsQfa43Kvu93Zrdp
IS/km0ZfI+6HXb5Q0uk3Oyco1k2+VhK7BsgxHYOwzdYRso05OKjzKCtxTBJaBy5NWm4z4aaQN3Qj
or4pdUcMdzOKxNjtqlUuO2GxrcPNjNnn0a+2qnVKJRcRtyY6WX4V1adRNyHjwCh8yQNpVfluiyxa
24wsn94OtbVe7isNh50MwEIBsHEadav7tpwuV4tjVadsOxRmv4Guf1uCi+8QFpPGNyiSdK5eHsBD
pUVdOSSKFyJ6B8yIAcY2jDMYYZmFnekgO4vwQBzW4Glmsi7MI0ISKJTBbPNkBWFd43lPaPMIDmAX
JD0EW17E0GwkzQFjq5KD1gMebDRzI9XAI8dh2I0WOuFtMd7q42MPKz6+x9EiEK/16i4ONrKMOA+F
PagToIqM9OazZqwmupoK9cuOlBWtZucj4ZqhzsUu2rvRXPPUVNrMGPMbZ5pu8vaKRyZFh2Y8Wsyl
f2N1yMte/uXBaTDAmAigHaIm/daiKOnEn/YrzZuaCFDBniARG92fATWd60NfaiJznecxn9M57k27
UTrM+l7grSvK4Awh6zzDhhBSOE5dM8jIL3ZA2rfKigodr0lLRU/FJqNeTGuieu7FqKlNLyrfq+JQ
d4dsHNb1cD2hNsJkJvrTCzi0ZvVmARKq8E7yY8RvcCaY/5koaotnpXyWshehRHk2oQNfiIrivgPx
idD057mbRydCD1yd+XO0lKzhopW6m6ubyDglFsHPoKUmmMAAOFujFRQGpjVOp3plsRMxfHmdVMr4
d9Q383hOi9cSLuOAUgdy2Ury33/ecb+VJMvzMGVTlhSYI1infd1whSRTqmrKTG/SnkjhRuGLHylf
mNnsa3lf1vEvZ9V35cTFD15sTbLoi3EhxKanJrdJevCbF4uZKBuxCgs5GtgXdc0VqAzrOyl7h5cG
g32lwd8cU2ExPS1yZjrgtz8/hr9c/q/f7dfncFFxN3IeJEnMczCyBg9HcDKOT3V2fZFpMI6szGmj
2kbDvZkMqMQBNG3L2PnVU8yQrW661VAnbqW2ayl7a7SXEk39z1f4vZa5eHAXRyO9a6dkDVcY1BvD
cMPhUcnvHko21tyzYlCmUkAR9zHH+Hcgxu4ZnLQKk78EoAlMumsbW2Yw26Q31YzlRrNPsZowhX0b
3PUJMJIY4EACLSf6bHUG48gYMF/y5fvhsY7dQHV/vh15ec/fHjhNjIx6amGhXyzEfIqUuioT07My
MC/A93zXydjZdaDB6OWYO+UKHF6E15GyDqmp6u4+m7C+HIHwmAZYZJDQy6/L6mNcFlTybOXw/hiu
DNjTYRFj3KmIlH++akX+ftUGCAy2mMj6VOmyH40sMY+NZblI8oOURbu2VK6lLN3RS9pR+domtRNX
KOl52LN4T5aErSrID1lYDSZNslayCSMs7QFR+RPNe+8fNejCI/Z8RWR6I9T6HLlaXHcIWaVdNzEp
J2Bl4gim8vj5Zr63f2jnJE3i2cPBE8ERvq79sCorXVBUwxt1twj2eL6N5l2cnAbpOLcbebzRJYY+
6NOz7c+/fJn2SVG+/DLFOQJJhoyXgz6xH5NOD0XDk7IrI4P0yXK7SpF/69PdGGH9IFyPaOo6hiQh
oPtYceD6qMlAGcMwdAKQZzotO5swJ1KhkCk504ZbS3zS2ER+vtb/4Sn9/2ulNP36lIZeKCslHAxv
EN2puk7qaz/1UkZb2fAoYDdNhl/rGem1odz+8svfQKUvT4mC7usvS2KttGM9G14G4mxMx5nDimHL
tA+owRRxqwdeOT5n0v3Pv3tpW8/bwUGT0tE0WZ6YwF7ccWppo1r4oYGNE/wXYQO1G4/Fc9HC13gt
8C3oMM/GnStNUUah0+ueplxZGRCUTeGjktYNZN7aENd6Q7+JgQawcTRqnHM3QnkcMa9Iok0tP/18
1dLytX7dULhqU1forPmP/tep6z/AjDjOAk1mD/Us9Y+1KiwvaD9Syn0VvnchgeA4LZofxn+6HUiv
P//4P/YFHGQUA4gZKJKh+cUjwzxKF0K/pgMrnCr8FOoRg6U/faStZsu6zZuGEg1nZyF3JUtypeQu
NyJbYqfwg32ev/ijWwLchtE5lXHbq5Nt7D9EXX5UsQ7sfYSVNefQCFFmWjXZqQPab4ZkH+J1/vON
/CWLXjxFgDZZVpSFsQk09PWbi5vI8hsr1DzpSX3IHsqn9oikcfHDKlcWU9Ob4MB0JTlrx+5mfENt
E7xMJ5zSGX/d93f6Q/XSMPqFho4wgaGwN77xb0iS9Vv5joa/l3C8WnXPiLUfpqN8yB8s8PjXcGbQ
uRpUO6fwv2POh78DRqXzH2Zh9R8MCJldyRChbosH4ZYxuuyZ2DGU55KhVzmuMJsAX25vUIszlwvV
Vfc2/ualpX5fjQo8asiMcHwWe9mL89cI01ZRDEH1LMPtMkdUNzO01XotyDiabUNrayXYsKzFxxIu
1nzLpBwzc4VaYdgsEkacMN7SDca+8PNFKDGBbdSu2m7CDyb/de3gOpIhsJJWIh5CicMQqOOPIPUf
HAMbGORTmDYe8ZVu6Fnx8OhW+LXOBmZyNhWouTAE7Dnc4GhrYHmCjhJWAR0AhrHS1tI3BWEbMGlH
J78pLJfSzlQd2odQcAQRax1nNuwutRkP5QZUyZV0V52NN3q45k+LjQjGuAOYGRPhGjiZRq1YsbIw
zMn+Tj6QgmK8wQb1ymsY/zA8bMxNyzVgSsKE6U0a7ThdJ9yhgIOu3dVu4K+RkTMu6cq1GDnJO0Rk
FOW0WuMdgyN8I6Z4N9e7RD8I5WlONj2exdgRyrZFwxCvUthNgKKyU3e/dAj/ECeAM//3i4ZR/XUJ
KHktqRRTqocVHKoZOBif6QdNgfLuP4xvyYHUhRtDsUO8qV7GK2x395Fnnqzr/D5nDo+52nV6HJ+S
V/9UeeqniNsHgxiACtJAX+HwQaepHsYaofcqfJ53Oe4Rf2K0iaj1aZk59yO7gn0AvsJzSFbmh37r
3w679FN6oN6ACK3u5ofmunqubpmYUxZjGrUy37FlkZ/A8SVa0tCuBSeeYXuzpSBJW+l3+dt4k+Ar
/FTdBcfmbghX9Qvz5/ql94yH/lTfS3iMdHRft7xC3hELr0UBeSNd/7zBSH/BqMsdZhF/aej3Fz/o
C7Bqavw8LyJfhq3Y7JVb6Va58u+jBx41il8Jg+ICDX3jCLfIEV6iB+ldrBGD8A94bfXKfzFuo1eJ
9ODEg9WY0jqsmlf9k/+aHk7tXfda3NTsQxgomQsVFe5KdFDv1de0XC2mSjfmq4bT6Ul4VP80L8Kj
9cYz1hBF8aQXqgPQX3RfHqJd/Nk905xpTvM8fai07u1auWk2w/t4nt2WketiB1Q+Qq0I7uWPlOHw
pvTG1+J6flU+g+fgWj5CK2l2wXP92j9M6+Yuax0Z3f6EwQ4l96f+DkUCq68nICf/anaAm9QnWCnF
XfDR7MyteId7zV5xsmfxOHrFh39gZnnI72sY22e46VvtGSDEC+8BbeJ7HExO7EL3utfBIDeO0nO1
tbbGnXj4kG8K5+eX+F3qxBJBPkyfvyi9aBu/LhE/FAZmF73sUaZjPCt+AoSEmsN51muOAD8NbxsD
oGk1Y6mq49uPWbM74h85L+CHaTpQe0SsZMMNGSJTvOafKoKoeK0bTkBYkMRnD/dWZwdEfvLODC+a
N0G7ncWdhTE0w/FnfL0xyeRoEBki0wYkLjsDQ9l6dlLI9Oni7Df49ji6qBsQ9VbExVEtcrryFxAU
8pL8NrT5Rw9JBfB3AGjxbL41B+IUh3WgSaBumbvMw6O1aDly4jbwHPM1NmSYH4ixh40Ho/c8X+P3
5mMiBaUFqkWxGf1t8htBm3qNV3Gx3JYRwBIABWeCuu7rq2pAWIRh4FXhmDk5Y7WrQnt4zfzbjidP
nAb6bguXuF1dnfCbkLCPle/AicXPMjtimF5iydM7cb7D66Da48k1izf4BCOIh1EM2rfFB1LrN/GT
xV6OJYmD53CtXpnSLp1so/8zGy+jRvGwbTJPu00hkuCS4S9BLXC02zMMJ013YYGrLs7eBTQndkKF
khJ7Ilt8Tg98D1xS40DLYPweiy4BGhCZZuRK2VrHawG+1RbURIKrEu5R0mWINBIbp5I5/oC2015p
squDuljSldgdQMmUyY0Md053yRUeKvlJETdJjWWwq4F9Z3fBfCzCQzBQpK5ZseFoMzXpMqyVtrA8
mpKC38EGFXYe/sdYjJy0DwnGKzJo387//LzO/oeXZ8gy8cqmIqoXYMlsdEFYjZXsGVczQTCZDVcw
g9qWbcC/s9RRZAdQ1oC81zrko+C9ycnc039mmw4YY96IEQgu/jo7WXd91cbQ+ecr/NduTrUt6hyT
GCTQSH79vAp1qoXJatiHjF07eeX7XDPLcrHmY90rwYFZU84eKkLlPBvmOUsQHbptc6flLygiO9S5
kfg0YooePlbKBuh4KSn/NDCCMXYDgKdhzt/goFDQ7wzozMqx63ZwUeKZzVN21Q6I+WDkji88+81B
049lv9Pxs0srW/cPSrmZFGeo90r2BoNLxVCxc2NpS08t6Vs5BzzeFfPRULzgN3L2v+rFL0/mYo/s
hNpHnlHLHgQdWDKJB3aMg18pO1PitLJTVg6kPzhwYeuF4lq89XeBunz8QuVo4BwgkvBO1sgPldcJ
pxYWnPHXiBvFtIlnrj2SzVSsDaY26hrfTtNJDdKW1rn2yzu+THNb+kHuBL4HIAEqusvmJrOEoRq0
QvZgTvXVesaFsd7E6Uar1xBNFYKq4Fv9ddXr4nVeOizqrMdj1B4SR4BMh1MQUQj9Cg9gObPp8isZ
4Ndhni1j/ElYSvEbR/s7uLQIXwBpaGIYcV+WcLIyB50UpzK0k3Ptn2QKMJwLpI3v34SbAF7+QLbN
oQZomB6w/JqtB/C66ldn6+8tAwuC/hndFaME8KKvi8OaqiAMY1OikV7hTaOadnjXhXZWY7qzHp8g
fpmzwxAxHzYKLnTaCVc+hYys0FYXYBmzZDxATpIA32IhsILoN5Rsk1v0G1iM0O1+Xszy98e2XC+I
D9A4kNBlDkDDuDLRekPyrGqN0RDFKioCwEBGHvkzsIwSIlYlyXFFT8DxPZBjM61qJqnJFje7ord1
dqKRYAr6FTpbVu8q/C2bQV7K768H2teLvOjDckOqa6ldHmrNSM2G8txDp+a4xSAP4iLLhOqVTE5s
CjuConbtq9g6yN8zIqTgRCruLw9tWceX16PJ6J9UVCDY214gx2ZexuRXsTqsZNM2kAc51/i2D8NJ
xeruAz7vuC+7T4wF80fS51on8N18n2O6R+Vq7HM8s3/78P5Rn8GOJEQG6276m29MSdJr01ZKdMmr
N0rgvFAo023MLXa/aJQ2GAM1p4qEj3xnYLTjtMf4mB7zj0ZbY02ZLUbDf10y30iE+aSkPVKeFSmB
JEO4podQMRxdTUdjr1KHqbbZuoZhjzf+BwLu6phoDx2BHX8qfGHgyx2AxYcDvZ44Oemxfy57R+Gg
RwNvM6ZKHqXRU6f//fLnlrl5Jj34nBDj8XXdiXMRJaaqAfoIG0uAo6k9hOn9UD3I8b4znYn7arx6
uurbo1g9F9lRN3lr0Tb4zUrjOz0NXxKMG0R2Igha4Gpfr0QVcl9J9Vr0dED7nLOZVRRSjcZshzP2
pRAwlZkNdLqPzFMMVTLEoKGK3vwKQtf/4bHACAF4JaeQqYl2cVZnajC0bRxI3mi4fbP1c+o3aKku
uA44hZqiLIgJecPP5yWObqXmQTKfOqSa/4dtRsY9TSKTeyGm6BcnoxUXUzdZheiFAEN1G9jjrK1K
zEe1bNNU90KnY+5ZH3TzUyARcGY7tKp+PTGgKIMalpkTTe9ZTlaijI5VcyXRvw96L5Hvg+RMWFk1
y1fdb2/yH8U99Q1OWLql6Rwtl6WY0ZRZoo3D7M1wlcBDH4VsVZ2al5JO2lHuyWOCr/CewnXXNKpK
qOtrqDW/RnN9L+e/XsbFbiPSPE+lymUkXoil7k5E9NEx37Uxv012+L+1NikxkM6xNbwSNr/sdf84
IL48hIu9N03qUdcDft1/Ea7Kj0nZBOThdC9ysKtOmqMHaMxXWrqC5nuqtu0GrEO47oONMdp+75Je
pG5zKul98PjLhf3zsSzGyYvrnoYFx9d11ioEZQ1mN3s0MrvhRaGEAnnzN0PihibwR/1JHwN9GiM1
Lo0Vp9wFV2RBdrJdbXhmuMSXfP7PP1/WP4advK3/uKzlef4HJp3V5qRaST17obCZci9vnHYXtnan
Pk7dLkEW4aTDGhdqX15buNps4P2HhqOtxd88n/4xPfx6JRffzTyXRpslPCB5r34SqsQnTFOmbIUa
v+jDOHxCgsIuE1/iOj1Hoz1Mbj0doTUsAMcff8sIYCFEad5QbPth1xKwXRwnQskYUZNjWp+k5Bpx
hgy4tP35If7r1ZpYhABHE1PI2714hmFR6mNbTF7TwOwXaU2TjKQSFN3dw8+/9J3FS1wYfv0UungW
wBC42JjqQOwaf4ixnl3UTOSrdoBGup1jq9Iw7h/DJ3Pwcq0iW/aXvdlY7uKiisDAgaEiN6hpgO9f
71KLq0n1Szqo9Fq4gliPldRC3gWPwrfKlg4BRgjQ7LfBWXbSO+DREmsW5NJkSsH7JsZLqQ8ydowi
Wa97PPqKjxGr8/YIFojeCBW8PG4q022eumBNQ993nxKlHRA2bhgrlRhVCy+QKyYNmnUC146na3S6
JD+AzqMuyZnIL/JhpGXUhXNK3bpqtmPs0nLIiF0hwzCg79YGI3phK+OlgPwmPWm/PKXvavPlBf3H
U7rYf6IilE08vSav3YBdqMNaqNcxvoeIopvygZzAh2Sb7LNTpGK57ciIU+6AIdpo1/sO1Jp+cnQQ
+sYZjjT4VKowb4CmQZQ/zPss2+GR8vMXpf2jWMWWbHELlQxqRPHiggWlUrOsKyePLN/pHgwFwkna
eYPiVf1Jj97x4mwx2vT3XbCfMClWr00YZAgtU5AZVw5ujOmqY+QCsSSyk2ZbtHsj3VvDth62DESi
eGeWWDofWzxZx40CuFnjhH1GMFjG2JFtATeCfGuOkPjaE1uLbiwCHxGV9m+JMX+nxZdf8CIYhQCk
a+ihL7ZgaTTKVibfwasbaK1blc9O0F+acFtiPFquleoqbbHX3iJT9o0HjLMblYN/T/4AubIF/vXp
e6gROIqiKqh/m2v9YzqIoJVELllRIbngz/R1fXVGQySZSbVJlGRSPQTRZzwhTsvOcujFxT5qTnK9
JwsxL15F+f7nr0BZFu/Fo4FdAzio4sVDyXOxr0xlng+aXI+euNee1EWVuY614zC7IKHKgZBbnAsX
ywjwzRWm7lXs9FAEqbTpn4CLFQarjxhyV6orlo9IYcf4YPVbvcDEwJEW2yDUgZuR5amSDgzKKe1+
voG/leHlDcAUZ1MUNYZflzcQhGOdF2oyedUn/v/ClfnSneV7PP3TDguW4WX6U7YHrdwz8gPGU1S3
gWHsFsdlL8KMFDle6cw3YObtp4B/Cp12j/9wfagYFD91sI04BWs6NBzEcRpgb5/No4hvEsHRAQ7G
nNtLIt4muGKzaX85pP9BWQO9go2wIBxL23Qx7xE7M6jKUeu8YEKVZ3do1R8glmJ8lDen5pT8FWem
b2Kz97tV/yreWYj7JpccDvFxarGO/Plhs+Vffi46qcjIrxmRsIy+GYlJWSEVlez7HqaLBVp52tjQ
lY7ApWm3nfJHbHQm0iy1+yG+9v1t+2ZedxwP+k7r3aBwGoTD2UHqbmUFFPXKSI8DaAOBCviW+w/m
8Jy2t2rEnKp7rGpPiolzDa6kCtNOmmSwscDL1OdRcyJ9c1WryGcgd2ZFcC9ZyZUM22kq5H2davcT
9FcB26ySsUyEKk0S9h3jAGuXVIcu3RbKuRGvpOnWknHHPTIdDafbuLorFqOLk9G7Q3hqjAVBKjLk
smtNQRZpZ6ZdGWsJqSUetiQ6uD1uQNk2Mw9QNVdGfden94HgtRz//N/nl7hDYmmrRLjNAOhkpK0V
aSW+RKwNDD+ijch1PUv6rtacJUOkdgaMi7tDIu4H5aBrngVBdXxA+lli26yBYmYrqOBCe0sej8h8
GjVpTbBKNmAz/6GZd5ngktkGKcfNAicF7AqnY9XtAAAcvdnr4+0QHGrpKpoOSrozAy+Wc4qit1kG
N4FKbRr7GiA8+jSSj3Bag+iEfG7ZvYG5ezZej3ifNaGXIxeO+A5HcRcIJzREhn4oZTfgFqWrvnDE
8irMXea4fnxUxJ0cAF8epf4N4VdsHDR4eyVxP48sHLnZZvg0h68CdtD+rdw+xZiOEDQcYkeNV9mx
VFefIHL3xKTHhh0rh84/q9h2KGtRWJvlfqrdNthl7Unt9nF5Lcw760897VmnY0lZT3K5M3QHVV4L
GAVoB6NDe7zO1GNcHkhIkKMJhLOwJ+1dyf4QziZMV+1QrmNsBEymDILSA3e+VeU5F3Dq1N7y3JNr
B2Y+glrX0M4DfrME+BXbIb5Kk4fGX0/FLgNYCNuNALd+QoSnvCK11Yh9Sb3ChzZwatNrExK8vq6r
jUrelbWbx3Wdr5NqXaauNN9l5qka3Cq7y4yrEFd/A19brO6oL/X5ETpyn3kSOEV0LLOrVrmJ9LNh
oExflCJvAudzVDyVw4k81KJahxI35cACwvUNBGjo79P4Jax3sXWVNEc4XYF43zDW66abHiPgYVVi
7OSvi5n4N9DenV/uURiHjvGLMu6v+uvLnr1YEUps1liCLYGbF9uaFWNOpLajz9fm2x2qSlUkyrW0
555Pkdcvf2ayW+unst/7TXdniPHGmCbgxUfRzlFQ07owvvtUsE2rLUrPWVyr2U3vq9to2CdSzfds
rk3C38x9peu2JaJ69YPXWiyhjhECk58slTm27/9SBP4/xtXlnVFlMNDi3jSmkF/PcmKSmyTHPcJD
+ofEdVtGDy2C7etkXOejl8qb7UCwV/iIPUGBSmyGhyGZLwjHjDgENFDdoTHdUC1PeThvZlzRgv5F
orrVGFnAsNznprLX/4iCaecYXlvZOdQ+K6OxpZ55pcHYvAK0ZatKPUm/oZ7o5QcdWak2HEjeoDBY
CaZyLXSPSRAcx7TZ1njogp/V5itm1qvJIva9z+7NULnrzNRtcdGNxu4176pdmLx1rDizJLcLyJK/
GNnhJnyuwRyMJ/Kot4ouvw0GjnnndOHlYKtWnrSG1Apk/hMBT8qGo7ZkqpJVTmvACcA4KS87FOXo
Nt60QjqouCOp6IrV45QZCO6NjZ5fieQz8Y5xERUaQgpwsEXfr7iVwObilNNK9U91e1+r8BgaOM2R
FLnpqB2iqn4URpGcY5QZOvKaYqMQD24UxwIdvNBYy4SiKytb1gea28RudX01K2zk+bxmkmcJUGp3
PekHsXCSJdBTXJp75OZW8epDsKhzAN5hPuCNDbAj4wYxEI0JRkm4IGsqKR+j+tac3xScq4vXIVL2
ynjKjJckhXRfeMVEDrJ0luVzEW6vRUJEggFP2NBOys+atBO9j/c+n3AlGTciH0AIEyWtnsL8XmmI
dCeCAoVkmzw3zX2XE8bWnjIMK2vuISJzwjzX0Y0c3ubKm0oDkkzRJhHjPUyFNb6TAc2Y8EcCJYpF
yZ6fBNK+QmWmCQOEJkVhDBt7ih5NgQKp0/NnkXBSladkSu27JEtvAlORWnwIw9zL6huVCUovC7av
9Fv+V/C9Y2686rlTKgRhZYp5VZTzLeMzI5jOkYbOdVQ5gicd1uJTZQiOJllw721Nc6b+JNLg6Qmd
/rNm3S+rlF9gM8DHaJUn2bmV8c6I/0x58IJNXNh2eF+dChLOcn2ZQIQEe7wm0r6STpn8IhTZ29A3
B6Vgq9dOUWetNVotYQ7d3Vhjvdtr1CNDyZt7nCaZzI8UvNvXOOvlWFm1VX7MU4u4QfkO+58E5+10
Et97c3BzAXnVqG9CKd8XZLhKEllQvJesuCFrEtsKofvMVVZAbefCk8X3UE7dc42jMBsU/qdD9hLN
+lmu9lpjPBewiTH5QIEQeJU1rnG9U41sDfl4EtcRJqLG3uhPVuzhvIUfA+EvWf0oanhWV/1ddwh4
kawlPFroiFUCzGy41FMEiTdgi+iBkyxq+P7WSsNzbiRo36fhscADGxPyctY3ZvGqAXSXFTbFlQES
Pzuo4zkpzW1G4kmlIt5Ob8bcdFPK/9C8b7TOERQTW2O+Yf6CMU3tdiJ7lxzb0jqM9SGviRytWjck
aFjAwzPVKJeppPUEqYecblhLsA/ezbZyczJCmBWsNPW+EDVbA8OcFln7RFYElMLePJvyJ/5cIGL+
8tTD8zxbpAfMyPgTTozPuGRpQDJnLuXXZ/6kUd77AKAq5gdyZM+57sUqdeOuPk3Wht1ihCHfwWqW
hORaxHVDn6qdFO677sEYyk1G+qMepLtiCA9j/BAo8XVDLaSDjPug5Fq0sGuWnIu2zLaKcPR7ZR9T
1zINw8hzYIZSh07DWxxGEkxwI2qtNZojk2NohFboK26ODVr+KSpITsZY9EqSrev5hVAnnxAMGeAq
Rjdt6cWDkkPAyCdqqajbLVetsq+WNxrVZmwyJjadaKBLK6dt2ryi1H2ToBolc7ZOAct7HMXUsnxa
XlKSCRsW4d/tTiJoKWHfanHCSl19IjChvodfEIGNasmhb8KTZfISLLpl6+SjFEw4QETLX2eiuB4H
zMRwtQj4srWkvYqsdGvg57JspEZ1TA1bApf5uev4TsmmXED3vJhMMzv51uLNQTQJgghtVpoimeww
Henv2VChfOD2wyfOllWNLUP1T0olS77WCGOa9fg2VvSnJp3WbV+99tDy1OakMUfpVMmJZHVrctpQ
MP82k/4O1UG3xVoUWjZ1wJKF/bUGqNtBqgNdgDJP0Wv0S7DsfsxEOmjokfOz34mORQQytnRp8avp
/DewbvlxmjOZjdiCN38B61qDYEWoF00vFsBEu5W2GMMI/on8Xs0aXGn8sIqPKsFDolV4+6ob4xtR
Oq0+2T+/NUn93ioSGCjjO2DhBECG5dfH0CaD1GVmb3owTzMCj7JrlX1cfp9Q2Pk6H/dna8AqhFs8
4AfExNSI5V/qsb/jmotyTGHGbgBwmRIi34spt9KHclAPaCI05YZ0KHHcoe2mN/jg60HmVWPqHI9u
n6Nx0l86ahNFquwUVVroNy6NJWO3c2qVO7V7pUUzaOEMP3AbNbQb67NKHmbgaE6WcKKiYWpZiuTs
4Uw9jHuVZYA3uq0/zaXHDrNSOMoARolmk6qTDF0hERQn4s7zE8YlO9XamaI3Cp4s4IKjCX9oqwUG
Jt2i6vNawPHgpIvPkXlu0/e6H355UsB+314XT4jpBDkBogrIfPGoDGqa3C8H06ONnnXJkeZqFcEm
GrV7P0BsKR4yCfMQGLbkPWWUDSJ02wyH8IFuiJIpL4hzzVv6bflEcIxOKEw9ftTJVRPt/eLVmk9W
uo+EP2jzbI7nro/sIvyscxxvQtRLw4JgkJbSV55Ei1Vi/0QCXEo+AmYsVBgxm1BQN9tUmu1uOlEA
EOVW2xWzFN0kgzt1FoPBjL9RxF2nsPaqLqwDMT3OUIYHtFtRrW+lJt4a1sYPGW8XwiFByCeVzJvT
G7X3SX55EFLsvOJXDRgjRI2d+ltfGY8pZp2lmh5TM73qMv2ta9nMcTUzhYnA65MSexrOxnxiQoeF
OxZeGA2Wq1x3SpijBT2loLzXjepMxPd1+HEpnGusXlo0nkzOhWfIRghT7V5qE0KaeqswnEqEyJnB
rSniAz04Z5XBCVc+5sBvek2ZMrP/dfG5kV4nPLBT4b0Rz1N3FPD2JojrFNEQVygKRNOOmC6NYgnx
BcNR6Z0WIUXd320F/TcQ/LuwH4UDjsrMc2SsKrBC+rrmB6tRrajSDC+unvLOLXxzV1GDJ5bqWMKT
kVLtL6Y7YT0/BQjsGZvGfmIneG/qARcoHHzlF3L8d5gbn330eUg/dYW0s8sxtyzWVS+YI+TTpfWQ
4ZKz6xRDuzExxWIJl4m4ZLLMzCmm8hg2nYtLtsQaVceTbA67IaBGhMgZxYRh+U+RgDqS8O8erQPZ
OprQnBOK6AmLJUEsvSpq9kJ4NgL9mErCc6XcJzUmVsFwXnqTrCB5Tj0N0MgLvuNS7E6UmUv5TkhS
QoXRyLMTUM9EfB2S+RoY8y9n6fICvmyIpoSoCo8HSV7caS7n7Moot2o2a5ZnpRsEAqByEIzhUOjt
Xg6PFJc/HwK//dzFUZgwYYgCUhC8jPD5pdXaICGIDCerz7q4rn6j/CnfTr//4uzMdtvGsnD9RARI
bo63mgdLtmxLjnVDOLHMeZ759Ofb6QOcih3EwAG6uxrdlZIo7mGtf/2DfDyXQZXgP23zM+Elssoi
cjMSDoT2MdSktsPAsQieoGIJjGHhZXuOnqDf4QfcJpDd1pzUNJKFcfCaZ450jYMsyjYdpgLOU4HZ
Xc4OVqoHwqgoj1Lu8rjZVXayMJE9JZ09szoZTpzD8vz3D/eXiD4eBVd8cpx+D/x+b7X/zGfjwY3U
gc7mOFRLnNKTAdQu3Fq0jXp1cf1yrYHWe+SQ2pTtnC8GkXveW58/tMVDDzcqpzVO4BRH1k8vPYY5
Cvty0ykr25nWgqcCl+y9h8RbM7QitPFptPdW8W7mxGtzjqv4rKBiD885PWBvmCvH2Akyy601MVwB
hRPjFEg6zpEsbO3YkyflfVTtsCiplGN3O3pkJduXHFFk6ddz+VffI6BzwqLNDuaeuaUnJi2PlPRk
oSFCiMlEQ8OWnAXVnZZ9ZOkHGuxFbBPV15Hf3jVrxXp2Shx2FBLfxdo2fkSmWHW8h3EiqWG4sqba
5tDTKIbcF9QUamQvmnBXwhCu2itF4Dqmv7aguXhAw2ElXfD//dZ+Dxs+bS9dlceN47DDOAj/PP/8
QJ8Ml4V3xNDAStQn24q3jDjBL4YWHTYZ8z0n/6quNsW0TYwfToiU6j42n8YItRFWzHzzuIJxHjyM
8WpM4YgvjPHJaU5xO8wKZlCRktHdnBLMo83pzFP++wn+smFh4Bi49tqQZpkL/fkA6pCYah87HOB4
NkVEUECgXBnhz5RMm/THFP7898dhuf71QELQJUycQVSLWvnzcFmUsTVNin1EN6kgtBrH6xC/9QW3
Y7FW2VsBK4QEGuJi8vWAN2jFnjZHc5aW7m9yjub9VBlG1M5DgV9GLzaFaqyp7UTcbgipK9Nw4XnB
Y+VmK0XAbsQKPRwWoAbhcBA181nOdTVwFgrAVhZoHMfHwvXnzgDlgbdhCrghV8+x3wO72BmrJjTW
9H/YslmrUVZ/pAaTrIKICrD8ndy0wXxl8WpZ/h6ggkvwPd0Y1qOG7WCvzCcPB86fdWfNPjyH0Xba
XXiFEwCwrdZ3Sn9ixje4fCnKYdcjUEfGuPtvY/2z1+KV3OldjS0kMm83/AV/E4j+KUOMVt+m5qoD
Jkbja29dI56pYjwXM6wkSm/wP757bV/fGvpL4VAqymQr9dO5bul1O0xqjUiWdlv/mNodJR8+b+By
CVLGCSElKPQ3HyrX3qfN9ceHftpchR4Xmh7870MVssUBgDTzBG5AxZnJYC3rTC1OaxhHR1kuFgNk
/JTTXKFK+s5f+quPCT5z//0J5FX0n/O5qLLOqvQR5yAbl+UQbwIP1jjQbjo260bxUFf+9Ft9rwvQ
mAknSi9xQSFBtFREcwBlDfHnTrXGEE90CyPH2t2wV27DCAoedtJ+BHG2nXKyVz0sTDpqFLYigTi1
uNNxkpFnMAbaUw1givvhzyIg/7AfZrgpoUchOdyPjxJSr/DV7bO3qlF2ZuWvsurmViSmoBSOqc2S
x95hLJVNz60BoJfoM6qHfXMZ++N0aJ9Q/ig0N2vRn0bK/drWlpP/7KLrssNwo5oHHlenh1QBqoXt
rZOqXJTU3wml1TcvX77cLy+fU8mWvDzT/kzmjzCNCXwHo6aeMUy6m8jwlb+jXp8HG2peVD554uaj
yvT1VUZjkJaoLWlNvvkafykwaCh/e1ex8tFa/vnW60pX49BwrKNO+qmJXQ4MY/eM54tVswCZdjX5
R4derms+LMS9ARh6qj1+l1L2VXzB4kM3Q4VAfUAx94nQoEcNWJjvWUffWzoA3079PjKU9oOdaTWb
jqNsZPheTqec6lt1HvKe6PClJ72LJ2gpKb4hwZMhUx3RNXGgSXc+5WQHNwv1nd5/xzX52lzi/mTw
1mAakDbMuP7Pn03ouR1mOjBcqJ16ri5jUnZ9Irs7OILpse/eCqa2ZYdjOZNu0/RXaaSCtn9MHHdD
eW7a4Llv1modXRTvdShfLWOXMYKXJ6nHZVBM9Tz0i01Ft2Zz6IEia3m0kz1qhwNuUFhn03yNaGej
iOSC78hZf7nEqKaxK2AgrhnEe/z5eEHWxiKsDCGPw4EuS83rWeswxNh0xroNgGaTC83r6pvF+KVl
x9setqqOVtF2aNw/rYI4SzSntRPrmPiPYEyFc1ObqwJiXRVbDYsX3zJnnMi1eYMgsQBsLrB7jsps
Eco6CDfW/vTNN5Ln/p+7lG8k8GtRpfH/l/KhDQdRmhnQPuddqCw57IiNZUo1WFdaAfThq65fNrhK
YGk7QyL7zcd/fQ98vJS4szUtvsGn3Zm7fqX4HoAvIwAmK2q6C8olHDRKw7reMTkyzOu/P9L96zv4
z0d+egdVH0FeHFrryNil7svNiEOt/xEycpZzt4Z5UTFgIjNiY6tQNTCmEwiyYo1U6sp+5u7k+ChC
LLqnWeZgPMcS7UsHH/RxRa/a4NBhMHlRALR7u1+pVnMXA8Pqqr+Y9HLPxvr9MusGe5wM09xwqejk
4hr5vBsIuHXGuRs687h8ENajYyrLEiS5DLNN1EV74tqG5JkD/xhyePkDQ9HiUIw3RhRaf/FgP1RY
Bgyl3IKjCwbmLnobIWSnequ0PDQ1FusK/mSjPt0n0iocCqslyhVNr6zA7Q7raLNalVGTMVmBL5gW
S6fLV0zsA+H+0LnfOgy1iopsBLA2hpTx3JpOjrbrYqboYN0hKLOvM+HGIRo7aCi+C7XBdJqB4rdr
92vl++fa+VT5hkOZWs2QW8fGprW6JTjjdXNQKwbLExlOmGr8e+V8JQzK3SuTbvkXegjr02KN9SKz
CBSwjmp+0UwUadXOKvcKrSrYpDMsGh/EK5wXjYM9lwnh4WNCATxSGRsd7lDA+ZIzFyx67+xR/ShY
HTvlU+Bis/uLQpA3MJn5z3hqj0GPCXg1PHL2qQYUiW92/Vf+uXwSGGTghrqL0uRTYVZzp2SD4EmY
awb1Qa3ch/vOJXq9+JCbgP+1dRZ5vHQR4RsZ2v+zHd/wfJPl2bBMw2SrZifK1n//wH//WvhHIVBE
MyQ+Xzodi88skJock7R4ijtgKGgDVQgPrD4bVkYLxq9WHXO6+pSCJW/XEwbuLsAMRkQefJQS6jXl
s7yk6g4aCdDbv78i98NfDkxB9p20MtHQY31aBNaYaorZYI9YxOFF6cIXWedP9oAz+3nAjE9ObwZG
eWX/IeTwRxxth/agn2bg0U6Di3yFklQ4UKOq19oTL03QnXQpAtD0uwLO20erkh04agvLNPeeHq9c
DQew5iBvSV39GJpyo6MiZc8rFhFoBh9ZyGBadZuJSwywhasbN7Ss7BLF3WXJRJVhGoAf8y4tyL9g
QpWeuvYiQTFqcTUoeMmEqLdDt6mn0xQ8GsxoGNYX85BAPyU8pDGBlxRPNhd311YPjamemUTMcoFS
AYcJJbtVYqLZL/DMb1bqtnAgpVBFV4xLrAYdZlXtxrLazf0BrkPpek/IfeIa9a6aYwWcI0aXszcy
teRfY5EsWW8jIMpvskg2UaIzeOAQ8eonao65ExPIha2I5xJylNz3Voang7XthbZN/WzvQ0uVi7Sv
vX04DsRRS+/ouvAQCDOS//eSsOwvlxj4FS7Wjm2hdpP+qH8WE+HQYDWmVQVt6EGeAVNUbmNHzBMx
LR3QZWFmwN3VOqzClVbYvwr/rWD65drDoq3dhwkQWlToSz0ccknpaLSPLnsT6Gx9B/eRol/xOicn
WNnNLs6sRdZVD35Xs7aS1zEGM4JoYxTTvMLjY6yJAudGCpiKBOQHgoi9ySJNz71l7xAEAMjfgGs6
IxASIHqWvdYwW8TQPBoIPdTJuY+YHltwt12m5V1KfDjzZzxLV2HQ39lGtOxVJGBrTSiYCJ4yM6Cl
OwzqKayDlUOAvIDT7TTD3EkgZyrhJuRdhLKr1TWIZWLJQ9Dr2/WAhUe3SOsrdMmVRx+tnBumNPLO
9RCh9NwzqSB4K/Q/egPFx9DtFUCwoUfh08ZP8qH17KM1KCPLi4pwvIPm3I0E+1FkD8izEgGGVaTD
wUZMk3a0mvnVzroHpfEPkw4SF5BXVRIuZrsnUyuh5nhbLSIelOzMHHuSrk83Ux/Jp5R9q+aC8/sg
KwdhwBEcDpZyyyxv4QdQO5mTGGcLX3B9ypZtkz3CFg8GbRU4CI8JpLBZ0cMmVFiuI7aT47nFq8qq
yjsTj/xJwIM9lpy7U7PLK2al+mnIjZVbT+shJ/KrXML2Y8ZcbLmBEcQiks/1A6D1WAfwazB0jnXS
Nh0+AB6+DAywXP2nG3BD2xZfmcGDRaLIlKnLIB3nTiS2mpuwuRdxRvkxaduYFpNDwaturTc9OKO2
q1TsWoJhgXXt1srBdkCykqRf1ZhCTnUw1ziKZb9r/+yZipfo/LKB4hlSCwIqJRh+RF7/BHA9M5uL
HUBo8aq7hFNI/nf5s2lAH7bHrAHfT//KvXpfmWtflIusbc8yVXcip41HbAQ52yiEq3zaiZp/cr4u
RLtXBamHkDC61nxLMiZ30szIGO/CzF4L/eTiRtIQG0XNI+PJkEuaY3+qcBjHDnEM3xx8IbIEp21Y
3tiFOWiQKkyFhpPC1dJXV1F0qPvnKcdMerL0s0IBbEpvDztaN4b1rJob1R3uZN/oZRyAg84PA5Ul
tHY1Y5/EMA9s4bopFjYbzSog5kuGUIrzODaVTHEcPdvXjbqf4B/JJ7ULfyfpB86YzWMZm6MhLTew
zPu/+7Ueqrnu0MFi81HzY9twpEoFwVtsvTPRJVf2FcxAtmKaf8nsq5S15JG5lvtMjlC0nvGIfmjl
czSXFKsBerqIAR5u/1pwrnDfkeV3fWPCNybsFajSXTDs0+ApJ0Yokhu4mQiTKZcGjJBKUe/G7mRC
58s7Th/YF5GxKzV4FOzhAZvotlwlWvKA99dh0FwmZmiTeatdNK0MmC8VxLAk4B+StLtpvBbunRM2
HD/uvGzeTH/YQ0hqimwRGOjRAOsCTsK4eZrwayBkt+iw4QXh96G1cZr9sPh6FGazZoh+mhidpJgV
UbMEaNmnKV3WEDrC9NHNivVElgJoT6hqxzBUF8FgbAPDxxYCf0yUJqFOynV+Sqi7I4rniHFXbVLE
dx+1855E7/g2DNO0kPe8M15hP8xyXIimdtkYyqqFhuOLN4n70ikvtPqcDdDgmvNEUT422CzlKUoT
UqHIbQJBNxmOAvRRSSUA52g1FyQuALQbdrIZlHwRACs7DLAr56Evn9PCenGrG/iqV8DkYMOWefc4
+FhVZe5cxP4GPosBE97hWnWqpTqgWCVftAF2xk5U72Qyya8GIQUENUJ8Ht02WMF5XMhOpHTT/Qj4
Ho4M0tvsKQmjPTCnC5hfZe7SGPFZNbU7tX4zoCyFdQudmU3h/caRZKVt0o/IHrXIxqUITH4dzs+V
OhHLZur3+L89le3Vr81dx9Bd1ds9e78VJy/TlkC+PueEQ5ebxjefaYIVM/RgagNuXHnlqc/x6qBy
0UtJw5u0O4dBh1EiK84fNbjDaek9tFnPGA5lcqcv5fwuiy9dNi4Gphq6f0Zpvevhu/QjCKvtEeGp
kXMSYpLLWeW/CfXD5/6UgIa8N+WWbZUfSvKY2jYuXGetVuFakaeFBN1WGSUhMnAtc5ly8lZBcQq1
fjuhZvI7Qq/CXWzdsJ1mAZ6i8BIzenLqFlX+yeYJTVYpuAB+n/hV2N0yTfjOBEH5E1S0Ot1EzLG7
tllUUt4vHoXOrdBpdBVbd9JRiwEP5FCTsHKAfQibce+NMIJz4NJ4x5ax6R2MHA6iZy6BIeZtGa+T
+KZl3cJlLcpfRn46lMFZrxLuJCDBNeTFKvZdDGuN/ztnLi9POjfOl1nNWY8Lim6nxNCgbSr0x2o8
Q4msh2w3Mn8twTBp9zjYopHKG9+tiL8/ZDo8JMqe54Pyvk7C7F0Nq2f5P0MUHltxVxDmYdT9qo8Q
TZGn7nagkMraBGCAygTlAwtiZVGXO5inKydwV+oYLzLZ38bGG6zKY5fs+7DZKkk+Z9I0C7T7uIAy
zbJVoKfEfnZyOeBgv63xlJoF1rA34H6l9cbsbajn+tJvAHwocxk9LlWio0qTSR2nouuz5m7a4PyU
Rx0XaBco3/QQXzoIykVTmr7BNja+Gver5lQyp5iyo+wcy+lKOYRrMQRDeZTCJLS+S437SuyRn6gT
LqvZ5PBhif5ngRrnjV8LE80ok8k+BdxmplLituAb9Y7poLwsBIzVKUlWXJkd5ZZcCiP0yG9KZf1z
8yS/CLaKmICALH7xD8oLI7Irv86QX6Zb04rR5TBo0wY8XZz7ygkPY5/jes3XCTh10vrQxvHc54CK
ccPuUGifzPStj7YefIiqOVE9UpA/oE9fRz9Hs1yMeFBrXCIdf6w1DJS5qf04RIjU7HMy4Hk3vMCp
WoCvCSxwbEjZE21MManrMFzpzJYsij8bB6i+OnQ+QXd4jY/ebMiJ5YEvLC/yHGI4yMuYRXeZ1nNJ
qvOxGq5YkKLtKLDvtE+yaze/maV8Qa3kL4fDLaFDBnG8nyVnlWjzqiCT5Sh/sdg4UXSb9QcEHYHM
99tP+8qI4+PowRkramDAMDH+XDFpGepeVfNxGmoPaqKAWbAsvynUQec6L7xPsys3RPjdWv3bc1q6
Km37eUhMDv784GoiBKog+uDImSKhCAcLS1F793nNSQb7R3xLVvzr7rCw4UVOhxBAOJ+g7lxxPOR0
VXaEM5bAG0nA29AaYELfHQpynsKHwg+2ZXWgDOA2L41vYA/tr8/sYCcKIIwA4bNmrK+7qmmtODvK
Cr2p3ZUGmGSENyMflhO3suwhJTutJekOBuXcDg+YHcwLpVnFlnHgSM4QW9vfaSO0r30tB5RqSyUb
OIf6GSQvi1a4IxDSIeDAxGaby+4YaHMrJirUeu5xakXu5d3+fUZ8mTzgh4C5BVC0igMKh8QnbAq8
0csmRekOnWudrMpa936/cYk/8qkjE/zwNQd+jwZeEXf7yccTDrs9Ld1YZb3Ws+caN6Qq2fooHXK8
xy6u+TRgPhi61xFsMlaKlYO3rNIQPzwGT22mrwyBMxdVo15T2E5osaJN0+AwS+Qs9XT0nbb189uW
z4cu0JXWrrztz/Pz36EyU5P3hzLzT4J4vEar5h4iBFesPKNap25//PdPqv3vePgM86NUBVRDCQhA
/AkrnUpfnfTBtI6O8xQr9dwcPYFoCtOdVC2XUyv2stZNvUUJgWmyg18B4L+F2TwVl+zRmmGcC1I0
ffAJg7VHDYlXCzWMHjzmKFMKzdxEIMla99EFLjmD2EQaEoQL5y440ICTaCDeddLizNJ6Uafk0SWx
OYz6OVYdD3ZavcvNLhANZlW7GxTI2Pj/ilXGFek5vkRAhHcQ5etY7IOU2RjtPxyvmeOW2xFyFtNZ
TbYVdNiyR5a1iQcTPlOxqIsgEIsYk4Rz6h4xE+wiDzIANsIhRi1E9uzrCgA+PdEhJs5JCjISizzq
aZwnIG+TdW+6ybtZPve2WLcV3HeFcWqRZgcrn5YVJqtpd5+l9tr0Y/y3gePsQy06lpnYNLF7x/dO
24++4TxBqObj3GnQrkgwC37FQeAtGBdLpanXMT9YhqGwbQZEieJdH55Ie+XLECKqeEjvhnuaI8dA
0QMgCHiX46gt/7Crj0t9ujHKAr8dMkxSW0Io6TI4rTwQDiPOF6akFuZvEr7HL2Bew+JMYFZXVAGZ
iQG6L8cvmnPQ6FGzNyZwQOvUT9OdAraRPo5RufTatWGcEwPXHtPfxthli+SlDPpznWRL7rzffU0D
oehXrnsrRyjPVWUcDBEu6kkcSqRp/bMaQIjdpcHDFO6y/K6vVpm/dv23Xj/kJKMnYAL31q5Rj35w
GjCyRIWPSazeX1vEfZGgxSalLhGUMGh75BrVRbyK2lPv2s8obRoL9P+NPp7fTmoR2sRi0nr9KWLn
0aedktcYzdhvBiwryMVuMsmVOzl2D7srNtBLgB3DxGgkegWVS/ATMq/yD0XWTemO5TVhSyQdYg1a
OaUJ5313ChnZDGhxEoYpJtOjxjdmIbNsD+107bzE5U8fIUDlXePoRZn24XAnxFNXXXsDMpqJg09W
zPYGfyAlOrRu3pgqDOJJhI/T9KSM+Db49kYB284ANMOxeACM0nlzabCraS0NTDCjgkFxuPKT8bk1
BhLtf1E1S42R0qbvyM0gWLRoHUp4uL+ZlCfJfK4xWVMtBRkOEwvgWhcPvJG2LdOrtf6uDhjQtv0s
kR1gDdyfbtUo3GSR+8NOo0tMm8L3iCA9ehLmLV98xMtM0igZFoh/muCi1o9YaXGLOthR83BIWirD
w1YOD874kpDxVyKqpPoERg/6cBXQgcnqS2tQyQgyRNOlw31P7GT4GwHI/TfbfDVccpwF+n76NAZf
tWrvhnrROfdaTsgMsHjtcHEQu+OvZbmih83JBIWXR1hpdbuYAo5oqZkOAbfvikWSiLkc3CVI6ZQ2
WnXwdRqSChjB/Uzcem1L+MUG9CbOkw5XNr9yOl2RhcLG7dKdCHdByshrvCn9xoNt4XICtZm26Otp
QZLnvGQCpFPA1ok1jyPMjptjCaDqD+bKKgp8iJyZ7f5yEw/IB6OUbN2T6UJe4spqxawiEifGL6SX
cZKzRpyJeem0h5bc25h+0zU5Wd2t0u1S5VIVP9BbjwnmhbDXX1X/AzCuwa8KVlZZnSW/L3N2XXfs
CIyZEJniehrtkR6Fhcn0nVhgdKaldtHWE2UQPpm6frfE8xf0ecBEosNNkGlfAHYQ4Z1qYhyQOvE+
d92FH9FFZEi3oZJn9YvdBNukGI7WdJYvhGNl4oD2pFjRKDaDLVahni/1uad2W81H8sD2kqj5SCJ0
AvlZR5rT6EdN6n3CY0VSQclxNiIOivJnvXkczMcM047JyB5TYwRYaxeWRRdB3k8K96vDRQBOVgr2
brwkHe4hykdon0rWp+l0vwZfnxc6Hg049qWvBsX6hCOABcPGffJ6gYlVynHlL+1MgtrwkvzhVEPM
ksQ2+S0jRJws6jHbR85WVQ/aWBLNCHG9hFPJj5gCYaMLo2ym1QWgrgE5MGJtIKiyERIOM/6ZdX9w
9Ktp3WI6bXSVaurNPOC1DrjZg0dpwH9UdsmI+NLBr8Nm4FHuawN7IW6qISUAKrmvhvauIV1R9Ck2
pBrjZqiMc6K7FgbuaOCgEp7djI6+TyBX5Tgf2PoMmWEW10sNyWpb9vvedxdNrDx3k77Kbdyi0X4X
7rLryLXC2LIpYdtz4btd9KoxVMhVhJD2LSIXo0+Y/IQ9BnD4KyDa+IXdgkdehfx5Hb3e9u6z3AWQ
TNYaYniSkyOxqhp90cMaxN6vTMx1ad4s68Z0a2Wpv0qMi836OuEb5uN61/fkdquXgVkTKqVHv0fk
cFbRuSKh14YOcR4myljDxaxLpQRvwp7PQJBr+h9JQ2ZJ+xIOD0J6InePwfRs+Vfu+pGw4c56Na2H
yfvIWF9qRToSGT3YTGEQmxwQXarxs0p9qOoPgQWlP0BzOstwwja47mCNtyCOMbdGFd1s1IWjYIu1
DzUBN2kQnNQejlegU12Wq9HKD3FvLDqoX2VjE/ABZb2GA5ViJZC680ziproyS9z3UnnJW52bFbwW
xWLPbWGGrLSzo6/r5OJ4R0rgnWWj+UTnaXMku1Oxtjl4Le058O4VO96qyouDCUIwV+Ebq4wvgmbT
J+s2WQ/OWqcO8Ektq/mBmnGZa89J7dLhPPaO/1JVzmwau7uxeRgdBXGuB92oXCrGUwhly+vx95Eg
LOe3nEo3urZLaZS1vtoYg7qg4kLdoW4H/AG06alxPyztrIhjNmhkyI/7DJNgH5i4MD6M6TyZzAri
S+9g15z3/MMYv/TZjCAZQuIHfHv98uzPuqFjgol3AszggQB5r2Ru7r+TXeyHVxuMYtokaF+BoKJi
R1MIuG/OHAqDvvzw63MHdTAiX9o1N47GwBM9laHh7u3v9URbdTiIGmP2FLQn/t4+0giAZlPiiEO4
lCEjw7v7BCPP8VlFR2B6+wroaaiGGU6fFBYtWKCSyrfOhNeQ46hZ4a4y7nLf+YA30hiHhKx2W3Am
msWspE8xike8rCsw7Wh4yZybRm60w5+dmqeqHxac8dEq5kk8rGsSbtS4e4YvijNVy/kbbXM/2Xmp
8+jhitTN/My9K6WJU9Tgz5p+pDUxEXxRXbYqCGdEQnp0xJZG0qKxp+Ip344FCfEUCSWmDCFQq845
LALl0LT61WCEmhbNc8AMOdavYXLJOBR0RiykKLARGr176VFlAvXJ7unmGixzlySBpl00ZBzXirZY
+xazvwmFe3cRuUcGV/OQZy7qYySPSgftGdlehHaUrfeKL9fcMhUyDpM5qVjPJTeIrmACRiqBIZRl
0GGmGM5SwvrKh3pb5cdUHB1vEzUzkAcYHqF5M8aXpLwL9I3dPIZUKRWU9wC4RoNL6VgervgMp8Zh
rpoINNxtE938Mp6L8FZ7eP1B6qn9VRS0q6F0AAOdHfnIOJAVWInM9Kl89XWwnLF4i5pwpeCDVVre
A/PIjRXwwlFfEI+IZn9TVtu22oppO5AFacY7lZLUV7giJMUmYLCtwyVX3DvXejDwoZhqPKx2FmkU
+qUzcSkid0mtyXgGZazIH8qGcWVDXHGAIKaelstVLsYT9otwebZJJZZaX0DWQKym+9HZEigB6rtK
QBoL/UWHxX+HUElOI+0A9Vxz6UR+1Bx36RItJxzjJMxuV9BWUPcsW9TftZmsBtDp6KLqZMzjoRs4
DaajoMaGsphM8ihIiSh996y+14tYf/fCaWso1dnhABpghTRdt0+6twpLDggBkGQ3sG9xf+Q07dz7
zO5sFAL10tImSLIx/inqYubDRvidI+4EKDrzlUKWJfyUhd91uDvcmoqGMBnZyGD0FRHnRrtmJYz8
8F6HB1dvLDu9XGYdTvZIewlqdIwen0AlfnFA0HV0wVOr7HJUFBg70FMOEE2Hfa6JXegoh7qNjuok
mB6+ewYUB/IDO+HQpT4NwzVof1bYW48G9VHrAobi2tOfw+kFdonF2eK0d6oWyLSKFnQgLdEu8AW9
LUbgVPMBDkuj9+zCZFNfAj+eh94qTNxlSabj8MoVFg1QohgYWMYtRDaIH00AJQAzB+NDqOl9lcAX
cSeygFCCBFGwDlqfsHDE6C9OgKnrwTMOToSrZRCAZbx3KYi5IATd/oEt2LL3QS26U2v/SomdBfOE
UddgdZ2/VFTpys3LYCF4t8kiDCu+5w50y4AOsZ5nuIcYaCsmj76VwrjDUBBGbLD2bAsX02xdaLAj
7QJ3Bpt+CLeJtg9wXDCV86BFO+aCaJLFMz8887Nq5SvOMvUYhRFOMiBBJK5Q5czjUYSGdYQZr6Bl
LELK+5xkiLjB8WTQmZ81lGxPub+Iue2teZC8p46A7MIlGN2yioZg2qfJOc4Pinbt5MzBsnCd8+4i
d9j6ubMdHYJoMewxL143rJ1q0bQ/mQ9iC7pwKeFdEKL+J/PQmUuJkW5s82kSTM1tfGgdcqIqyBJ6
QkBWzd6+AT4tdQpjddoLxWHHM9VwNGz6umVeafAEzKVXNvNeYC2v3HxU/U2KAHEnmG/6FdsGEk/y
6lxArw7uU+eS/DorCGBBSkokxEthwRGakzgAV2eIlvYDEZoTfhTBKjB/Dia8mA6dxA//sdo2dzmp
Lz9qIgby+EM3rg6L0hi3pn6J2a84O8FgPjnVrwCMAGzfA8vp8L8Ald5OCYblhFZw/9Z48ROcbjMv
zqsnkgEy31/GgZgPtQfmSEKYcaxwuhkOZnipkUUEvfHSpC8VydRNujFM/V1E+Voj6rjWMRGAgxKC
LvgDK6O+uhoeAnV9lngPnBE8tXgGHT/Ribq1p/u3k4GI0p8GbbNHcWESWZBAnE/IM4AeTgBLuNDs
hyF48jCk9uyP0eIvXEdZjJ6Sz/S9dl4Hr2N2iRVQIbqnBhOzPLupdAoe8Y4jRhnhm2DTpkYHrYgJ
pZFicMfRCONYUOrk+Dn09UedXyLS/hJ8oZxChhOks4IgXaXl58HOgt8HhGwwj5V/a+yHEvMKiJAD
i6fMf0ziSXFvAuCqefYUGCX9ZZxoBZNHpewJ9KASxzDPe/O8pxpMFvvUGDjpkud4APGajiNakwpC
03d46VdCGro5KfxxdU2Sio1PVGYrLXPTzVs0yyn6fyRbHTa3RvObRVPU04eSXTO8LarxEmoX1xZM
gK7BaJyYi/o9Fj0Y6x0lmvQN5vi3UY+Kw7shLEO4ePj9CeSHpQahZkIJzbo07H1PjAaVybjujI0Z
7fyaumcfhDtr/PXNB0vZ8x9QJ6OL/37wJzjfjpMqzWs3PzrZkSmyBM9h2TfpVqJvwbL3tsoI8V79
Zrb1VxT//33uF5v43kT/Ry5fcWSh9hqGI2cwUZduO8XStM1X2Ihj0sp8zU1IJtkMus9Qft2jIWWG
3Sff2et+NSmUvwOZOAIYUTqJf3oBRRkDcOtlfkR1uYPLqZPv1Uc5DhRwAnexf8XCwqXCQbk+KPas
qL+zif3rEAks2sJJl+EBBgd/LgEnb702sGrKEGTx+qlCtwvduUB0SCVnI43pSQ2nUK++FR79bfHx
iSCZbAn+/Wl8xeiuFOMgEJ7opyaMFqLo9/AMTBuIE6uW+qDQgYfwHSi309H9ZsD714kSBp060moD
pdwXtyw1AaP2s98PrtAIZaBdAApZEW8ByHkBEDMgeqRVPC+0H5PXwPX6/xkqYV6MFFXFvQol9Z8/
fhr4I80H2huY9YpdrCnmVlJa5GJdBd+964O1iddjdmyx2JQSMMyOPObuiRstmrM9UtB1H//emn8b
fEPqddDhIIBAGfTnV/JV0+9di6FiDWMlTknh7D8qTH55H4WtbhoSejJ/9+/P/Os2IC2BSRbTD5lF
+OeHRpEZ9J1h/m+aOGGRkHJf4ScRZVJp4fT4lpvlK2N3G1uJKcYX65uD4SttnIVgGKaB6M6Wfryf
HnsaQrQTOoOUGBwrSNWZ+auZ3GNhajjBIDXvQdiB5FNIkwmTgXo8ScKdFVbrVhykeFe6K5AJ1aoE
wmcXLnmMwwqOlXSj2++9eQZtlbC4B7g0+QB+VbSZwvA++D+cnclO5FiUht+l123J87DoDeEYiYEA
ggQ2FsngeZ799P1detFJgAh1q1RSpQrSEdf2vef85x/gfQVHPe4vfaFPU4DzLda0Hc3B9h5lun22
pkVfNmhAJcFKxQqjZEDSEDKBsE3bOA353W14LWPkU+QyjqIeJaCzrOzTCAyuJQu7Cd1WTedi4BNU
/X0DFJQDKxaQW0ZtWIbGc215DC1M4siSpbCRkwvihTAh8RmIVoiDY9p66kkI9jCH/rRavvTldm7m
9SnKloIfKXyUavHeZ2i7lmmvb9ISzmo3PST4QJajK001/mjZvEpP4mEUpD05RZQsB7PHrII/qEMD
fKjhCshheATrJYxpAaNLGXpXhzpS2eoK5lANWG2KjWyy3QZLT4iRYpoC2SewYwgNFQMy4Za7sbWU
VkBeAcUPxKv0YbYw9XAFhC0ITyop5DmESrPEOSL4g3hgHaQQycwrlJBiCFWTXWrGDJIgyRWTBTpS
APO/hyhJy9B2lSS88T35GgkRgsZYW5P2eNVgBQ6DVCnNGwW2pFhyxEaeTvFWAz5DG9AAswYoUfKY
X6vwd0bnQa2njafWW4mdoGrNWeI1EIAp0kBrxJXG0oan9DxgjiaRyeL4W0HY5SEdCs/F/MOpjuKO
6zyyZhfci0MFuQwWIJ8TRBRXOGmqoIMVhotYUnqckdytaoUetVD9FR3OygGvkfQdRrWzgPuNAnlZ
WDTeYFuZc4e9XJzKS4qXxBxdBTpfTNI1jJFOe8FMe1E4x2F8GwHZMIlgIAkIzseSngNlCS9LSqg+
jCd4dtaQz/1wLqcj9J/W9RwKtgGFd/z+uRU1iDJVQglZIWfSnvxcmjO5m/fNSA5YTgmp6Td14Lu6
+k5cw9KGcyc4f0OOWwWOEKJEHnRmyNWpMao7zyGekG3WpNXvTP2azJRZmrJY7AUaDgXjwapAAw2L
+ZJ9M5E/m2ve2o79p3xIYUaxaaUU2RhZjc2myIxNZKlPff2Yjml3VUJzxursha8X4WKJmAvw4Vkx
MaTWnkoxJ4nsuerxnwwviBIOq78wPlWoPzbhQGMDbAJFapKVa0FKE/r9vFbXIUYaStssIWcK5bqK
6Y2SbpAIN/i3CLZcTJ+qkqLlxLKLj+AxBnAPimDXeq6qniDakuNSQRYWJKuSYbPOEkowFoZUYeaU
XbUy9z8GB6VtkEtERTz/AyV7ThiNFuYoO4Y5OsICJxu/G1xDSZaOQqtttJ8Mx2Aum8UFjo3yU9lg
ESbskPNB1WCcFSxZ0nSVUY2YL/CEQfu2qgXJJ5vBPuLqPMk7RAlFni4FiTJnrvr7SXXOCxAuGIJr
gac0vBfcWL4eVDARZJNZIgcVZHBlB9OGQoH9jKMJos3v1/qxQrFI3VOFB76lnpMs2q7zJ9BqrmQK
A92s3KTxvnOuafQxifUx+i7dDim/ci0Z20xaXrj8z9fHjxgncwSmcCG+flknSfSoa4Z0XzcKFqg+
WYZi+N/XykKN4j9yO8yyNl9htuFSMdXJi0DIOF0PZlJwrrA56c9CEMPYXvyeAUs95tBUwewN452R
jte73fiH2ofZe83eq+yEok9osYhYoAPM5ra0shPVHbRdNKqzwZSw8+muvUo4iaRzVQ4OKdh2ShNb
p9W6cOQXCIJgFYhTmSxLCkT0wFoWsqCow8iijw+h+cKsUyb5UTAucSFIsGjV4JqOwXODIayQxGRZ
sUehd42UB4lIYOMYASjuBZwr0J5hrmwwFWjQuBj8ddBfYQwzIw8XqASEEkpjF7JyuJYMKvMKmv5D
iSl9WTKaX9bwVsuHKk/cHBJkLeUnThGn0JbO0BzK3NwkYCHY6uBVbygMD5jjpUEGPBov1M5Zy6B2
OnM9JSEETbNBKbaGElz/fus/swfOawcKUk03TJ4/3TqrSyvQb7mv+pS6szkZ5cDcHD379C7O+1CY
jwMdRlsFJQD6MgEDaSDWeER+qlu4fYJwp7FSnIyCEIqQVo2jrbClFcWUo2SHNF5Kfnmtd9oqnSoa
YUMFVW42oebvXxMAidzW3HDIsdAZZ4onXZdjjOUbo9IkaW76yVhJ7LScMKIiKZWXfqRXWFE6zorK
B1zS5ipkSTtOFppkrAXVt7O0NVv9Ra3qDwwsnLtNCH9IlOng7LPePjQN1U+gmux19ciYNzPAEDF4
eRFU721R462BeOf3G/TdEcrhmlDvsIRiC6Ru/vpqosa1x77EgUZwxHXU2iwGp2jAUSjEH0KRIJbX
hIHO4ZChF0XBmKsDXqBI6zvGhHgX/v6ZAAO56NlTw05FNqjICRXqy68fClH1mJsR9qWCppQhnGI1
BDVuYK4qGrw2SG5S/HNEgk2zEKyIidRa6BK3kqXPNR4zk2eryoLVZFBGYkPrdxsqtjHOcdsCNFE2
hjCdlo7iGRRnGSyYoeO4AuovlblBRg3SE35s4JB0vOy+sSKO3umqYghvkZv8yRKJeyjn/rXHJykF
NZkJ7tj+VekpcgssXdmJSo9kmU0D5N6N1iEK251pPLELKWvTrvcJ/B9BXOFo/nSomttajR4XHgTF
YC1sx/Cplpo9Xc1s5KgVFInMVo44i7wWE0g4AFinTZ+6HyW350YBWAvumQG+1f1aM5bp+BKMuGHK
cvtHs1JMl9UZcsw1L9M9jLsnIUUMQwZwmBTkMFwkBM0Z0mOwKx0Xgl7jEcx3VdmAATJOtTFutNON
WUQrql4EcGJ9RDltSOMe8/k/TGrnUdot9DF9bOX4xcAjuKjXgt8+RiRJk7YJMKFGPQZb/QavLZmh
DAycAWxKPGOx561hb8L4S5aCHUWFOWnWklEcBdmDKGF74RcQ3Y62vSxx7wynk8P9myK0KRCjalyE
Ksps9Tmi+SPZZw0hQpS3+qBu6wCWSfJXN7B3g0ACMJVMpqvQr1j8FXZlPugOnvjaqbHHtfCccahW
Er1fxqeqhXuQYqQ7lBshf6IGRoSadOYy0NR7u4vgrhVrTq4hW+eaNhuD/Fg0wazFhtCEr4y4xwag
EIfYQBxz6sx6iCeh166KBtbFY4V9qsoadFj5Ui7RybRhdUoaEfSGOZ4/dEvAG+xUCL9og3Dtk2bg
j4uYB4MyJW0xJw0PQzFtBZvfojAMYxawPxFRocya9tbTDfj/fDoD9aryIANHOOkSieTGkZi72s3G
GFNB68pi/lWq6xjtn5KxMqm7UY11nB2FmEmqyhexXSrjPApTfCnsJbwJDHM9iYBeHNUhC3rKSRxd
ns/MBP7KFRjM0jau2enbJCB3XrsRwEMbw1FgzoH7Hk+SQ3VvIEwz9VW8MM0K0673gvpf7yS3yYni
LRhm1RuUnYsILBqN0VPMUD/ZJKrz1gbD3yxNVj7mdL3t3KdjfqA8HhBWtL7KLGnoDkJBNsUq5wmK
mgi1ktD8sLmI2raftTiJYTBp4zUpWMe/b2c/VT/sZhReRLlQG59DtrUdy3UGR3HPjJ+tFf49eoSH
Cp/DbhYU753yrOrvejhPSzHepvm/ZCr3PfeQTR4vIAtAhBR62T7bTy0f4bSaNhh5xBuE89DYBCnL
x448n4PRjUa+bJGLCjyCKrQsPUJsmZ5U7wZcABDDjPTDqEW/Dp58YXEEePB1q0cbIFOFcbgppnqO
EsnEs+GPHKWCjs3LXvY7E6lz+pFXJ0gEFuqqcUD8xJp08YalqsA2K2e4UCF/r8aFJYbghBMXxfFy
hp4aVqeN3L9k72jveGGgle260/+U4op9ARf74cjlaAM7Rp2Bby7Jyl9PN7PDdTXXp2QvDg6BJUBO
qAtlLjYHQeksNj5EKZ8dSlKOQiFtoFpQSEhG+SM5FozY299vwicqdn4TFEURmmawK4Crr58oULs6
ayQz2WdUAFNkr4SAXWzdkZDzcmCi31LBQnKkuqJz87Bmj2llZdw4gQgiI35S0aL6002KHj7wT+J3
OhnIT8H0SHUF+DOWpxCWR4osiha9UHYVNEwN9ZJBFgj7nYXiYpjyh7aPb4X4UCACgxytRZuapBPD
5WdfUa66o6yQCxwInTX9dP42lSwibNMctVZICavsIs4RLYQoKuCFbrgX8ESGm5JEdlFnx64hQ1dG
KdmM8er3heRd+uFxRkNBXhCIMG4LZ4IGWeWY1xXiJBTmpkFgbEttOAkcB/H6ArtF+D7ScbB43d81
mQQT3TgoSkk8cb7JtlYQrOy6X9Uj545EHjF8oraDXi2tlbB+Guwa9eytWT5w6IkKAYsBLOpHFVPa
ymNAD3HMp9aNy6vctBmjghLKHzhLrStTOrapNQOaCstgL0A2FAafWJMA8tJYeouhOqvYyeHT1kcP
RbcAu6ibZaS+iMeyCn1BCIQuVHxaZDVKQ0oMcw7Ypq9stNhho1KY3rMiXNvMOy0EVr351A/yrMaq
P8yuR7AS2NeYcCL2pQUSCmNd5MPy05P8R/elBVTjnWB6NnVNcMgyxDY6JfxcA+GLYpXeC8NbnqtP
2QTw9gCdyEw2CIOEcoK9ox8PgDBCScJpG1nrQrtVIoj2/TGdXvv21fZtt+g2fvahWP71lNaMg9ed
9in+UNSTIr+owcaeoLrDDLaiFyTSIl1SHDghbHNMSEPLXDHpiSnX8M0R1UURZXNB64uU9IaEHbN1
qFV6VzCRpXKj4rctQC6xdGJzxR3STTVr0fbLlrcjj65RT6JjxaRemJ0yJJAYE4/c59ajdcUdqcVX
6KrVevpcppeOvE19GNQUdEJe29ZkASBeqbECKDgA0ZbWnbUbIaGWIO1Q5kEl+/FeiTB/UVBiV82r
lCXE3kO4kHx925TqVRNg/Eyv1KF8FcJzigYpOEoQiZKuZYz01rd8xCTadoW2FciXP5nziHFnJYS6
Rb8Kwd0QtgruMMbaywqFYZS9tPCKtM5cNWCTuRM++jgqt/aw6f1xl6jTX1g/K0TM/i63e8wzzeXI
7NmpyK4TL3yEN41XDii+MQyE90mcVeAKhVoH47iBupUx50sTig2QMgVZu6wicI42aPYpOZ5FGSKh
ezdpKCmPJDgEnZliu1R6xL6D4pJzo0sbS9046ob/9tuNBK6ryYT9UFOObTerACH94cOkQ7aVk0Mu
ry+AYG+FPOCqYMpTKUynM1hCT3m1LJtrb6CQ64iBSCm+QX7mmv3BmUaPYcjSPLeam9/3GuWnk5Mz
RGH8qaKhOhdtBXFi+X3axXu5tzEaAKqUxlUM2TYLoxkOOXaRrNIQOb687eP+IW3HbWYM+F81Cxiy
v3+Yz9yUryeIrtKzaoj9wNPkc5mLrw9JpZepj6f6vE33FlyLaoKiEUExp5yb8EsMLPwvYOrw3ut7
Tf2LOIf9KuA2KjuLxmNhDBURK3sT6nAP55JSyPa3Ei9GhztXu9fydg6N9QIO98O8hk9Oj0nSri7j
P3x29nlNp6tORnJVgk2gRmJhi4q6BQmg+Q9u7PQ+t7OZz58iBfQZzevYMNGVjlKrLdLpzi9ThBdb
kBx9YvdsSPeBcIavn3zjsD9UAxJtXBpgjxgSruMUfVFBz/bhG4dRDi6Umj8UenwZRq8yEbm6Znw2
1q8vt2Hm1//1H8p/Kh55AU3vwH2i6Y3AoJ1xr6VHqb5pavJSCIuDcOfIBK6Hf3TCC02ofrIWLaT8
oe8WsXejRLJbYwmSEzD8/3hEWErkjDbDJO08ITzAkRZExZDQbExks8nIKDLY039l3XeFc0ZVcgQ0
20RzEAFc2/bGeUHeNIP2sogwOoyeEuMphYzbqzchiv+K46F+rNEhBNEqQumQUq8ZBgah+qU3Tf12
qGNqiFu/jbeCwz9nj0gURLoxqY2/H5H1GEF+JUdMYghaNQpM1D104Gq1ihwo4Rla1I4nXlpfWDxR
N5y/X4x3ZVPBagrnGfER/7mxHp3oEMuFv8fK42qslGVO4GTuZ4vU8V5NdrQcX0Mads97rzprHUuS
m4/Wgu1yFp4SYwcNPDMiBikUcc2jndC/tZR17UVehChezz8omXiyKbISv0O9NKq2moeytEsteFFZ
dgVm8ZxKOa4KgLXRhKXUqlOszZRAAwyfPDSFli0xGs0uvAs/lNk8bRoed2yQFlLosyXrcWyyvTrx
gBgeSowTKsPeQYnjHQfHRW5hjnidtMw9mKyxRYW8xNbcCSCm03QbyYNiXep1flgbst5NbHQRgzMS
P2vD+koPJscbvZ1XPGjSqcLZLdNxw4duPKzS9r5ft0IZ4QNwVe3Wl1+b6tKq/LBDiFRA+kDKSybk
n6v2z4OUFHWqJm3k7SKEMlqMPs2qhhVRez52Xzk8Q717pgMBaYg7YzXFxHAAp2V0Kpp+34J4lRmn
GUxbowUuiy+1qt8PNVMHKAbbN5ngY1379Tl3kC0Y+IKYOwUSQ12qGzl9dUJ23d/fpx9oVFyHgHu8
LpnEfGs7845ooS7wzF2ePSQqJlzriHqQFXvoowSbSlrOeEkv3IHjG8a4KqQelmGz9elKsmkH8uDE
Fx6P7z2o+EhEqFgov3l/RGvxz52JKyOG+M1X14IXjyqUClMpl+R3uJjCIvm9sAJi0/r6opqQE7A1
o02xbEIlvl5OprLx9KExSK1YooKEnOjNSoqeuH4h/LEx3gsZ6RobS2PfCv8oQRqhwByAfnDB2AhQ
/PdP9MP3Jx5dNQkDEQ/A+fmQtGFuOYXMXkW3GCZLIT63bBfyjORvlLq5gDJzq7+vAM5IcFM49NHI
nk+lOk2pO52XEK2cvxBzJZ4F5JuVk8/EnyqAeDsejgWtYw7ZQsTqiGybgNGmNu0dwfKJTjps3iA2
IJOg/rJ4m0aOA0SZgYbWynjWfVzP+k1B8LMIwsHqDkue9uigaQxw4BImihbWM3W9revbodipRbjy
QY31+gPEZpkmOxUTd5lMSsFsbYjvMnY5s3Sdm5aeJIuYqhMMBkN5kCr4iysFh6ncttA80h448krL
8Q9AuBrS3OdjQYoQmrv8OQ+oZ6mzAhFxki8TJaLFG11BllFHvFf8aC1YBKgkOxQZvRVi3UT4VN2u
1TQ8hMSbWAMgKhWuEKrHzovSe8fasBYjgd/ZItEOQ6TMvCY5pHm2DO12o2fqXEDVk2dBYWeKdurH
akX6w5VJ0KM5FncUNOsmJ3dHNJuTWm/IUFppluvDzsjqmDmOv/BrXJQRS7GEktItHFtEqgUMfj5O
aWGLAXzG+DpItIUYg3flu2zxi/QIpKQL3FKSyg+b8ljsaz6/7OM3JSwizFY6QpQsvXibDhBI+Q3s
SxdZ3V1rXDKw1BO+QXBLD+2E6JOYo5XoRoTDWUQzaJH7XXAwh5BARdmKpafQuUlCs9O/K6yoGA12
xJrIMmc0pl/ipkPCuPBM//AKwc/hjKEQhyP6Ld6jHxqbMDNzJ7AXFHmiwcaimtitiRErlKff31j9
hz2E61m6Bu/NNMEWv+4h/ZRJXd9Jxq7g2/pxItzLXHYxjP4+ikZr0ID2OGMjb2oHhWze54GBBnZs
+DehWQ087VQl6U73H4yGPMi42ti5s+h1NL8WLGUSrURPWcgz0+yOFpr9ISSFyHjCHuCU4lDT4uvc
VW8t9mvYIpvKbdUwDXKQMcn2nHzElaynS7VlcgXkCmvfbyeaxOwS6CN2yrOd1LFpw5hXQT37ZnOi
5XFc+FPBWRL+kRg3K3j3TXPNdK2CEN5+TQjP+GaGHySs8Kj1uK8SHRp8yMVSjx/b/C122gtb6Q9N
jU0MMHieLJhoTNG+3hhD6zM5kHp7pxX3qIIts5kTeqBmDR0ZgQzaiQI2QeNBoE9qlVgbpUz5aJ3H
2xEPaiEkyturipXDedodx2MJuhbk/VJmp4tfy0Bf1M2dZdxbfTiPEjclmJAHOrU3SnTBzcD5vkt/
/SpniJqt1ok1qINNLNytORDZ2u8L5UatXkAAjOCUNckiz/AWahomJRjz0vAv9BbPB4/kNL5Tgai+
6rVZlm091PC4A4b+fSveihHhJmpsKKscfq9Kejsk9zFJZHqxUyRIYwhVMphlGe9RUtOAQB/aGiZB
f1bvQvC7CvgEiawt4sxeSdQJlrbrLH3l+FhnTkTlONE1BAUvJrMzGh90qrzYgi/vOK9qi3r31Xcq
TJZoNUP5Tmy6yujKK1OZaXg3OZzGnhKizZupzXYMd9S5nwoALLdcRBkzC9ZDQiiSpEDbiour+yqQ
IIOtpBzcRSuvSvCWEAtBtHJT/sEGWToXNhvD/Pbcc2c04W2tUbLQ0319yOLQLPnojb0bJWWjyeQn
SdosSt803AZi7hTzY5ewaXl8mryXGrgw7TXi8va2Grrm8ECwbsfRM6y7op9LuIg14k4hh540t+9D
bIw5kYtp379bU0OvsGcT9no2NNNc1R6zyaQG4UKUQNhnbDQ4Gx4yhhh90M83yAbe/QFNC4jlazoM
lFF/Uv3kyD5ZowUTy3Rb+vWiLTAOqqCP1Bdaxh/KbFuF/GpSWvxk8mLWqd62TmbtsHlV8v5ASuA+
c5o5nDgsrPAcz2eqF7iq4e8S6VFlh0QK4dvkWUwhTpf4PpKHrZXeQhrlK7u4GMTz/aTg8wF6MHfR
8CD5xlkuuzyvS+pfC0uyMH6k+7HqlZ+96twjswvnHXRHZbzutY3dWBsdsAtpGEDMYDGRWfrdnqxj
quTG5L7BkTKWJkBuLQcrI3uLIb4Rqxng8ZXJjVu3m7q4Vy1yQF+J+Vj6lkLaIdtQOF3YipVPLurX
vRgKg+1AdcICCzrDGdPIaPw2dEKJ74UYiVxhhrzVq1oyvW99ed9EDoKipZ5R2jQLkQthevMq3qtU
HLl2iFCeRDxq1J992i4SIr8NmkV22JmRPMrKm1lhVgFZV9NWdtZCMqgQNWhAjQYGC1QpGbmrJVq/
huTg2Ho1y9eEs66x5Y2JppidFy/jhfSXxG8sAQc3rW6q7NmumYjAblP9DFQ+nPNMEMLT8u9ebhT0
f1TcffQ+Zb2LRw2eCZ6BTCkpQZJgRI3kuBKxVuFwqumHhszSNpuXHhnmocF428OLEZ0gjNqCmUIf
EDWOm1xurO1kcrVaR5CGhlkagDIDl807HT+syZ8FVGCp6np1vdCV/TBWrunFB+BvMfo5RMVrD2WS
oJpFpRuzimnNVBLDhiBVmO5OwsElfByVx1LatVSp2XUi9yuDxFAVHvakHwsD+61HvVaudMgdRhu7
EbLCnkRLIrXxGydJA9u+BlG6haXCQwwKX7LGSetmGpKCq0wxg6vJIiK12oO8X+E3uTH0o3m1yjvE
B/i5tGb9bE3E5CbjURqWsdAY2+NhAsurOx5JnUFz/+DUxUFtu/vSzkJEjqLrT5IK5sYw9+V0JyVs
wBUGlLtRbrDisq4GoH5mZQSFoQjLliCd3F8gcqSz48rv8xVVxwukoyvSDfiBEPkWZoJCJR9kc9R3
sz6PFkx5wu4mK5ML5Zj5w4asGlCtBI5JIaKJ//9PB+mVchXTWlq7ODY2eBIwZyImKO3fw7i+xqBQ
Djm41FNshgclFN5q8vBOIyEcv/CM8Mn4hjTayIxayICyoNrYBtq+lyI9EtYLJ7Iu4SemxxLgP8dN
tT9xrCqosSqvR0B5VAmiZ1zEJCvZANiVDFH4HfuGMbdIRqmgS8vJ2mlWBbB8StkcSrHrN4/eoQQJ
TE0oD92swPQzxNeixkCZaqnrl5BKLbTQ0/2Qvfxev37yHs93C9Og60axZFoMoL8uWFQFZp+ik945
VbuX+NLCNNlrd4KHiY1yrr3rPqnnkGHacFOF6l+124lxdEzXI5WC4TdcdfCRYI8qHl44HHheT0NE
kAE0c6d/Z95OU4l2XajLpwICdrGByySsj5uU/RM6C91Ii6tCQscvLLJHZjoS1q/eY6s/gHG6YfJM
KdlF/iInscELMUyWCJp9ikusbnkptJ6FZKWQpnVhPvuY+nuL3aAmizec+lkIZUZzLrFXje/iDlv9
d+XOCkwLIucgN6G1KyFYxApe0fF29I9xsGqlO16LYgjQ7e5zBepvFbgVeFvv30ZEq2awjI27Esle
ATXeUnDARQlv169GcD/qd41RzEpEQuh9B3Ve8Lf34UqxXpOJ4VN/NZrvsnMqw/00Bbg5Dejf1lgl
uBixrFT7uTEVpmovgw2qFl3nQUsvhr0P61xV27D9CJGKVwT14CUVUjqQITwno/qqLqIFg3r398dL
/w5miUXioAVokQ1HPnsfITD75qRyGJkT3RfoXvxoBIkrmzUOPvpyMt89Lk6XfOVTjwfBtdnNS6Tb
bMmU4TMzeGylpZoj2Jm2rX9byuZMo8ylQ7/qx5OeHjpc7zmQ16r6t8FsIqScMac73T/1nMBOtm3T
jIwGYh6yrWzgj4pvMfWg5t1N4KGd99EjU/39O3/yNb6/Uv/7nUXL+M8epNuFJ+deYu0SDuAqlXBn
w2eN/OMckbsMX833zWUNZu5UmCqEt8mozrPpQQ7hNXXPpWrMHR5xrbrPqBC8xriNg9YNQmejgrdU
1gI/1LFC6Q4P6LWT71uAlcgv5lkkJHabZqowvKp5aXySGPaK/5EhdTZx8zBGfz0pz3idaeqDQWRG
PDyIKtJvYTUZmD7aOIT6u6I12K9Jrr+GMy08pxfqgB9phapLtmbi1IsVXG7KteqcGo1kVSzPmKgr
QT9D0DwlT9B7cVC5r9RtaZJsNg7zprwtJQnbjO2Fpf5puzeR49B+i8HEeZMHA9qJrIQaTkHfi7Lf
f2vKAjKG4sbgxlIKkwztQPJQSdkM5qFr+UsK3TLxsGfirYmujfHOiu7DbK4rSwdl4qCdCIlSo70N
aXnaptm2sZ6tzs2He6d/BZkMm4dhhBECTAgWOqVbSZLQKpMWKM0apk28jBZ2GP50TYvCmP8OtkqX
7ROOxwQjrPStAooP/yq0xsljiDdM7awwQuxVoldTZpaHkekhVAV+Piv3FI1ljhUuGyoUgAHRC3tj
n7/m1BjEZywIvLuwojyb355dy9AVltSxqI2/PrsKpqm5jm3eLuPslO8Sc2NH+OtHsBJnv1/px1v3
z5XOYG40TKUVpFxp6qCM8+Lbh5RiFaO836/zA5OWLeifC4kt6p/XMRkx/Q06m1tHEmXdQPLkDCHg
UT+W2kwFs+yqHFHGpZ1PrNRvK3m284WO3XRZwmUbLUOX3wGmPjfahxPc9sq9E7yU+CwOPHHYic0K
B8sc+Y+RLkFNTGtjBMdYuDyNW9O/HY233lVG9vhgHhlbIyKX9prJTKRuJP2oB9dK/JYF66J5kTRQ
0LtOfqystY1PRpEsqS36Zl1cnON8B3zEotrY+oohF6aVXxfVq8p6sGTT3PXy/eDf8K77pus7H3nE
xq3TiMqzxL7wtv+gbBRcaDF/ZA4JlfBsY7VGdWj1VDehN51Srbqr+mU+bnrsvHoVJhZHoYFfGDzI
K2gkITDwRWNh7afv/e9HEE3lPw+TpjWe0pZ8hBCuHgBFwm3CbKBuiZ1LEe4DiJuQqycO1BZaZ9HM
k1THuu5WEDDK9FaKX+wAQa639IKnCVn2MPgYmG3icpW3fyq8p6IBM2LvMOCpVV/yxdR+qll4raH4
0ZXrrOTXj49xitmqnczrjal48MfLsIBSx9vQesw6pluAXYSw4/VABiW9UYNbsI7sT1NB4YHz7Oes
yTZJa7qB0x7auttDrtAxTpaoUXANmFm6AYUJtalBS4zIV5Ofhf9E/W4FydH05RU+xI7/R5AhToPe
HyzI87+/7T8VHPAYFeJ+HEMXj+jXb2gqCJGx7jZ3ZdVvDWb7IxMJx5ir3a2w5IwOXVIdKudZwvkL
tyzTa8GK8DyvcdykFMXtrwUS422VXuVpJ4F0h/SY7IMJfgPeonzty0cfiwsgdy3PyYHYaoSiclTA
talxuLLie6o8ixcze0ZyMPO7bOtbcBnlalM6x9+/7adE6myTAV9RZbodhQJePdvbfL0NW8tMNABk
Z+mD+4fyRpkIVrwJ/cltHQVlJkZ5DxP1Fhas84mJdIc5LJXeaiouzZO0H4BKUyVGDwol6WaWeQY9
aEZq9TKTgp0NfGJNEezIpxgTEeM17+8HJXDtKZp1mgiau8qi+543wVTv8hTrKggZDapfJEsSWc++
I0N2WYim0s4fC+dFJI7aczhbCT9cM4Vy7of2koXD5/T5fDlVw2FHU9D5Gp8l/z9vtxKMZTDZnbqT
xhvPvPPjP0CimUofz+SHyU5H7VZtTawl0fFZ1qnS6qVWPxr2W0Rn3Bm7FDvFGC++ocdYnbEKrqLj
EQBJL1AgOfidE0Ipb7zkKaE58oOHCjuZsFLXGrpWB3HPkKJZzTEv9bqFZ3uEAj1ceGK+F+SOoan8
A88Hc9zPW/jPVwwbieFjqsu7tn+2rTsZyjsK2JZs3xrBhIbqVEWi2eAATgdf3CH5nEXxXwOTx98/
iPN9K+IFRRpvor0BpP+sov/5IAX5KFWTTBNrCZMFCvQVJqXzYEgXkb/yYeyzeBKuTV6PY+IQuJ4d
rBwdEiH7ujesA9H3GdbWQewgvEcC7APjelWFIS5bHd7pAwonbH0GHqG4sFZaAwplTbPM40pZHrix
8PqznFk0ZDtmritrEfcvjX9b+Dej+qdg5ocKC+wZy16X/VuHlelk/iruykVKoewDo6i4LtVlNB+E
zOXgGPXcB3EPlfec+l3B1MZCO2eOdy+c3h3cGLMhBaJdG/mdB+8uCCq3tZGG4ySpIPXBxIuWDcOQ
ijHzULdXQElD/J610PfRLXq5Twx6kc7TIpr5YPbyOMPld6YGT0KZ6ugUiwS/tNBLt56ubrQ2YmCn
rjz8jxpIob1+QTwqdtKvLwvphRSJ0KxsHffyswIu09tqqC1u4DTtcxXXt+El1u4aZRMM3AJiPH5/
YH66nAms6NBzMx03zg5/z4ymBn/mccdgZ5bT0vTR3yo6qESdBIVILbnEw/iBXQhRBUN4kSMAI/w8
qb1NlXSa5G7aUaWHaJDNQN3swuId+r0ZEkqyMzoyQJJnMrCb8j0xUigj//cvzUwRQ3obTNcizPfr
aUb0RaNofTXt7CwiHAib4ltj2HrhlpzZZRw//r7E6g/lDV8ZdpehWhwqUBC+Xm/KhzDppHbCvPgG
008wnhKPI+FIPaM4qOxD+eBctyfMCBN/mWeY3LjlfNjCecVrsHjr8idJ+8i2UYR2m7Dhq67cRdZJ
KleV8yIzBWd+SaWL9x0eBSf4TkaB5fg+SBG8zMbhRUsXPh5bJvX5Lsmf8g87XeVAA/hql9do54vx
GsbzOKEtqlzvbbAOdrDOk3X2pL7b/a4LQE1vgumh1K7bYpEbf6xuATSMy3Jf3Si1W91l+Tp9tqs9
u4Lm3XvDU5zfp9qNoj8ZqQs1t133KTF782yfjeC/hFdfDdFdlL93/I1HoqJic5WaN6qzb19iww3y
d4wKxughX8belfQ09ndSdTua21qbgfcWuWupbnwKbtHZ1nPe8bQSKYOlekVLH0q7spvV2BIm17J0
iAgQ99j8Nny3bnzUd+Et5x1qBEZKjXqnG5wic/XvID9P8qGs3YYUu/5oR8ecJAcgTGwFqGew1nvM
gb9rJsYumVdVe4RLYcIgBTUv5kGNqdhxtHdd8t+cnVmTqsgarn8REYAIcpvMk/NU3hg1Cg4ICiL+
+vOw9ok4a9kVVRGn+6J7915VaJL55Te8A06c4GUXu+tc42MYmAgtNPwjHChbg1w0o4EpbrMBfzgb
3vOhSVbRju8W1EcNkcTre1vODcQqzr7+wlVRngCPb0Db6zf36JVakubxfRCfmf5kfqk7g8cqLaMU
JqH0Ye6BQUQpLf+Dc8Y8Bb2/9/1NpAFq7MqoExagOqMLCh7jw/R/3uLfRBFm9GRLqKPA83jOULTj
PZOLx/XPmd42SGGExgGL37A+WTLinz8/rAtJTxGSh9GdGMBmBYzwdHrL0pBOO43TC6R7S58UQSSE
GJjCn3+Lxd9cpl261eH8utRXe068pFLNd3n2SExGG1U/xnTEApQuertJqWjW5YLXt/TLUva7AP/0
9QDt9gj/5HxILj19Pbktq72GVkLSHDPGvfkU1mkEh3ZbI1T2Whi70QDV7BaLczzZ9Bzp+GpWqIpr
9hFOqNCyNBjHKLO0pYGyPdkKDVIGbZzWh1czHkJT84FIyQHNdCYWOxlN0k7ul4oZFxKudpszQLlc
FEumzkwDbEU6Bz2NeCTDmOCX6n2uxXsgG5N77724bIrOckB7f+SIZm+Rh2LMYaY9kuVfXvuf1X5a
GLProNBUR2mgbz5dVWqz25cnLb0nvapvH83y43IDR2DIu08d1eBHCR6qQ+CrV0z8yrpeMURzMZ8e
7hnpkHZS819liPcknXvE3ncK7eSMlID8on4o4lEMs9PWIxGxqx6k+Pwzlym/wB+cYQNUigSmUcON
sPv3oFu7O6pxkibj+4ft8/bTvJ2cpgWT/ZBDvL4sTX/vhyWaHlWmOPrtCxEr5+dz8GeI8Lwg4DAU
UKhGd6E+lZ3HvTw41bneJLlG3GjcXWYCKlrfmC5mR7AMFo4GVilf7cHtaLfGa+eCXfQ2jfqZw8d5
1XeRjtxoZiCtl77//Nn63ZX2/NkGoB871BCDoecr715esl2bIlB9p3CHo2ifkOVWDwju1+prbfV6
Y1TOmAVPz2UDfETzJeP9irZihTwDDPoBLiF1ZfpZhkInI/u2enBbpv69n1zvVdDp8jTYh6RUPIzW
ioJ+In0ZW8coa7/Osq+9CuG/p6GYzIgOseMHX1iRiql8a4Awwwcs/eqSjncpGud7MliwEAz/0mZ2
alwVw9JKV91++ZuSGUYs3y1LX0G6ihQIrHq3bH+l50jxnGC81E3yoOVeK+Cmu2N6ANphTHaoYp5u
6bjDojBusLdVsbynW8tAk4LEzGCKdMTu82TWUc0N38HZC6ywqj4uWdLoIC8a0tTjQUMG5atVrqiN
3lyFwZeazvKj6smIrDRo+kkIDTT5KdypbVLnt1Cj8W3kRzvdm/Af8RluuewZnmpk2f0LxpADnFx5
0fNdQ1ud0QMXYj4B7qwazoMjgmGMOO7nhdInsbEMsBWn3iczPh29Q0m5eld+D1Il9uP0Yo5OOpUy
Hbey+DqdECa95G59KKenTAJEdvVyZi81mzY9NkK/r43ygdnFFTxbdAdAbMprleZvM+J0h2fpZu9o
M1Yn3boecpvwhW4nPXuQ4XnaWu0u3BVzA0pTA098YGOvK3BGyRtIREbP2uJw96jaxa2UJ5d7n6HO
1+OETJYByP5YTXIgPGUWQ+KmI7GlOK73TI9kQqfu95tF//Ja57nVbq+0d+jOP9DLGTS4l2T+Xl8/
0DC6YXWscBSpNc/xFnHYuoVdrsNO371JzGRIQYPOmLaDOZxh9CHQMK6lDIH3uUpxqJ0IMMpaBrQC
G+SuOLcMeRNcTRB03tGuvO6HlfLOfzdMJAMODFVrY1gyVNA7vJy8um4nPPtMsaQcyjU5vtXDilXr
bYWBMrrcbJ2KtWKu9Tj6OG8MwB912EGIj7fLyX7c3iWsN8pSRrdVped0S5jgS+W6vb/nB4YmRxRQ
IF5tGLdr6fBuQsS84ntGhrrcqqOi0oR5imEgFumXXro90A77pdS3pau7I9dMISvKNFBR9VZd4wK0
Km2dFCnjajvDAw8WGUlf39b7Sd3ru7c7pKN8/nN8er7ZIeICquv1CEwaV7z+dA7L++FU3xg3D0vO
DAT+3mm9x5n2XSVWFJcF1BDr5wfq3bX9V0A0OvkNrd+HpM38HIru00RYv1CLEBOyyf2KxIxTHzz5
HqaynSXbNMyLEDvI897RoC16R+AW51DtOXWzkvCnqa1dzcWEWY1zHJ0rAoOltcNLR/PbHIuYJnsF
rsKXb7ip23hBRIPVde8b77tVzTnw+jenVnAycdMSAdPhTR6m4an0jvH1DdTjB+ga5AdKJJwmwD2u
0UlPTqfg52/f/+3bPyU19bZ99LGuzCbwKvfxo0ZoDea/Y5C9V/51c4zrQ5Af5xfJKnApLFy6EVLf
axuLUdldEBUKiTHY7CjjIOPI3N4oehv2I/eU3Fa5+Rp333ooACGusr8uKJ45EK+7cY4FkG82815w
pkjAJyVil9fXJOv5MgYd45+/JZnuvy+5D30GFVWFPrDasZ3/LMNf4X1fSLfBseZA1SFRyWonqmeO
9FD18kAJ7m7r3FdtqARXx/Tb8LDSPX2i2CoEXdR0ojSGLzg8J5Xdrq78r+NYD09w7gRWUlNmzaPC
Nud9e5kHmBN7ZqS4nKhAe2OTxHQI4t7aGOkbPE2c3vgxLmwpzp3j4uIew91IihG1cCBtuupUml/9
rYNQv4VsqH/2meZ6tWfa/eDmAorwisRijOxVa4hk3iV+uPeA/m5wnmSG9YivTpVQaS7UqPWNcRv2
3b5v+NeELIol9eQIDTjrnDCOtwceyD2PEBHswC+KelmHygjvYAuonduGVbBzTPfu9txzwpTchrBM
2Zu7+6Q/ekSXaOCB9w4G3i0y3Zt7fuuPeusi1jwXYo8giYspUvnwmTMYo3IfbIPDRvV64/Pq8JbG
TThIqHfiwpV5CW+Zc/EP8WDWS5jPTym6mRQEVGmxOmvHVSyNLlF/CEzA05BtGiG1HN98or1fWmj+
2AdnEKjjnP9iThXBoZF8yS9i9tpK57WaQ9mB+RmYgeap4Z0nEqSTzDkGhtjaha9/bIN9zE/0LMNB
eM3lvVupDReZ75jya/SgZ98jbC4COmAOlsPhxdcn+0AOu3XaDbs/B17ciz8zL317DI0FdNLAcDGZ
Ht1W6rhaAf/MksqXhs2X5N9ciQU7eXs3OHm1u7fzoHw9DfM4D9ybzdlzHi4SANPTJ8Jx6Yyf7U9v
IaSdSRmYySkGZey07s2foljoolYUu1i/O1hUe1C3xc3CSW/IzFsoruEq9ik5LAqwA2M9RgMv1DzZ
KYKDc3MxiohqT1mxo1dKdF7AcJ3mEarRHnNiW/KsoRQyFvnoT7dzOdjFuwCVrQCEsPNJ6vwIb47u
s9ROa2PI5A2sIigSsN3RwR2MznYxKV2YxHwdJDDdMjHCi5f7x5UyBNkQn0bNSndLv7Fo03lGcPWN
ILPZuf52CnbQr0S8FTGq6T6W4D5+GYuDLbk7GzFIF/3rWGLN9fjmyP7FvzgLaumF7GpRGp5nckRp
c2X5Kj9zWJKw9rZx7RaJEfQsc3gDWcZ1KA58rtJmQcepc3YNz3DuEdYNs3sEX8Ldh02kuelnzwUa
5HP23J17so+Ta4SKQFjbHPnJIWzcuzfE58sF6iVuPOASDKyv3AFiPLxGuWVR/EVVVLupv3ObtwUe
l4kW9J13zHec1D2zwU5WtwVQZ7W3bi9EOzbZh63teIUD0y/JrJMLjYMfOdqw9b2LT8JinZxDcvFB
I46BLfhb98qSwD2xDn7PV0eqn04wKPAUP0vuTu4wq3e3VmsfEeYU9zHmU+pUHdJCGZ7s/RBORqK+
PIZ9njjcCzNIE/QTEqRrZzbyXOOrXyw1Fzn7oREbs318TFD4jzHtDKQlAo8uqI0Jst/BwUMKOXo4
tAa7wOaVvhSXEToHfmHdHE8NeE8R/RaLeanXuKkLFsqRXe4BT/S8bv+iRWfLrpko4dHZhwdLHMWQ
bcRvyh3VLaKHd3GuAZsnos8Tl+5hdveMMEt2bC2J05uN9sHeqTwlLIgyu2EvaFeVV1koezuc9uQU
FAtkkBwjxm3FGVj5YjuV+XQkPEJeIyI/x5LZV73zEvW5IUhw1qyOVFv1oeJ4OKYFF8sCDcKeyxO8
s+xzrLplQOq3yvgIVwIJE+GhwauVo8NQC03iSO5dhrrPBvGv/im6xKa7H9d+GyM380tfGsHlby43
9NaYLyBHDBrwqRvC9b293SCoLO6j7LVe7l8KrmVcuJBhkPH3sRSxSe7rhNDyEIAeCX3G9BMNe8ma
Zt5NjLeuYKF7gNLEayEcQWC6ekVlVTPGiZ+HDTIfYnxc3cTnTkzdfPSmc/OLvR0Mgs8i8irhxNpZ
8JNhCAPG/iKd+ZqwZo6AU7WKq2UhXu/DUBbWZHZbzFLxtRvNsNmzMMCyKQxFX0z83axIOG+yLGYc
Z0YgzAewvbcOgBj8S8ywUvtsPC2U5g258AEnWOs0Q/l8kf6ynv9dTQaqmmbKKHPSgn5myWVSWdy3
zUVZAEE8+4gQ9HGDw/Fw0trlL1p56lPHjLSEZyG0S9ZpaArNk3+rzpNcVZpcDJRFGp/ESH29Wm+A
jef1pr/yHAXbNruZn15AH47DV4vVOVpK8PFzbsQk/D/bhw/RCcGZitoVwE/tm4smHR7bEg2nnqje
YcN3s/H2KDZvVzGfk4N+ckjh0p7t6dlzXUOsAR9RsTr2KBNXbh6ilQhSax6gdCjQhBnYmVXv7Lhx
X66xNSzdvRhWr69+E/mpGMar+/Q91oXsFmyZYWWF/sfHOiqCm72uSJKXHzb6pk6Y78QwvAbDRen6
fnRxD38+10msVU/yfcmeUTbyo4NfejffZIr/rkbXUf0rU9R2qaTXBavRerTdknXSAjVEd0U8rjaO
FrTmxWBJ/++t97YT25fpjQzn/RTX9s0pRNhf1vN9a+tuZV2GiAOP8XaDEO2Hs539tf+ldFG/f3Mm
PTfZ7NPPeeozPXq926M9mN2bW2fDJOn77SL4nMdFab1Y4WLmN6ztL/vleej9vz0LplgemKaC9u3T
dpGLu3nNGkVZDDa99x2icMuMu+kc7vte/xw22VFMJRVTTnHKR1tk+Zoow/olBhk6yyil9IlR2roM
7TpGNR6EHSpVwJKoLRx6Cz/v7T8d579qu//7WXWN40yV95+WbXGrDlo6uCsLCE8iMUXyxoa+RTK+
Zprg1RG7rvZLzkYk9Kn2jOCFZIWo+lbqXdxfPswfF+7nT6MCX9AHnS4X2kv/bi2IM7mxrwp1sVRG
t/WJqExSNa+n7jybkM2NNhyuCH1nz07ckSs505HxfhaPd/TlxOY6LcUGWRRsFXE+FQ/YcpYpeuub
/XgfTNajeRaerQAy1Fv9KomNsTaFJMC5Cyya6B2L9nVDror2g5V+SPdooxcRZEqhWWjYoNj2RjWD
woF1m2mQ7JLbuHADPL8s4MgMGw/RvLsGAH0HCFMxwEaA8O1q3WcHxyWRx5poDAZyxZdQnTkQ+E95
kRHPan52P5pPJYWZsQUDYvUQ7ry/UjhEaCM9xNvJH/EaCsdbAV7Oxe4mXq6m97AYxnQybTZGtFwe
zkvrtq6jiutsgTKQsCQPzkwXP7Jx3LpwBAgnwzoYIrAlhmo87EhY4lWL71fYDlYdpA8xXNw2Q2eF
HeqR+yrnDy6sfJMK6zoOD/M0s2hHiyEb4SysZrQohOkNEemNwiHcuC5DCvON5S9u0+zllaTua3bz
vvJktqssPhKjpWshKss/iOjuJpNJZt8/C4/StrKgLY32wrcHlm9Z4XZtWZNa2Gs1jE5ib0V5Aj7Z
C+vRsInDnrMgRn7Vq509O7nhfsJFKIZ3R8RZMOZCYAmgubEAiyaAYSOOjqW9ydHXdriz9eHeyt+v
bPR1HqhW87pelt0TUuCd1q2xPhgHLCeEIXXV/YYZlOLb1PL9X8Yk3545tQ+UktsTCQ3jqaNQFhLQ
1aZBQScXBO2B1zoJoAsRBKhUBWymJEjtqWbHA8al1mBNmJzNWtod1uOl90sAePbs+BMANIiqcsd5
MghX/x65m3K8oljYpwU7oRAkd2kahI6E/IHLtFWEjT9BUySsKyTQulP/y4n/Q794PvH0G2QN6BNz
sWebiutDyhpEUOTFMdZIidNkzvWKrpRmHaZoHKcYP8n+rXKQZga6G56pTvzcvbzIr7o1Kr3AdLHJ
Tduo0qxHgBnV3R8MKMQZLDDbLV6A1AX14sLOQ+WFaHCaIn56+TjABbcA5HI353vX8CsYm5V/C+hR
c2bhIuHGhzhbd6sjA2OfPFqdnYkhE1GQFYymMnBHH7ePvc3vuYx2JIplDtJL7AITP9h55mSfp751
oy6hY+O8Ga7sjCiQQ3cbuMoxoRfm3X0g/dsGxL84h9AVHMnRNbv9NFd7+1OzUYgL0YPzUvJEZ7Xz
pOFuUs12DEr9YkWnvPd2fzM0r4/ppG8mA47WC8MisswGzbeN5ZzmhIf2I6dz65rhJbwvjwJLnGys
94gLNTcKqj4fxcPZ+jsnjwBGnwPZ3s6Ow8crZWtLRgVbEb8vhDhlt47rYED5hw/UhSNLOMmnqOWP
qb8jIp21QoPyCrdS4I3tT26e+dUG12gv4is/fJ174eB9t85eaG4ffQ471VwtjPi6zKa0jLyBo1Cv
wozetG8ACHhVYW5BN0m0t/PLVcGSSHx9XRZbzFcnjX8MYdY0gj+mRmfYof7OBn2eQBhG0449hLcb
+ATuLbLT0QA3pFHu9MJFOz+N1DdlIY0vSQ4PxE75PXBiO/X9F9wKLvZgorxz49acAz0mlUT8WRLS
vF+N9p3EKhm3hXDXHbmmTzwRSV2ooCZEinJVLUyb83FMegRfKH9YD2z2zqJrAhwn2+HA2dL59yum
DrOfDxBeNt/kpsjiq/zFLK2nPCXIEMTp5T4aeUGwJLAtP/ri4iZkn1ZlR9Em4TiNRi6bjZ09GiWR
nXuTSURksxMckIUpRvPUnb+53LayNaJnUnojRYxGXIpuKSBX2EoXk3bOThxd0tiSM9Pzz8kUfJpz
sqbS8CYG8/H4KMaZRf9HVGLFXVM53BWvM2tn+7OFJdshb/Q0kgKZm6Fe5Ulh4QQhGGaIm1ORFw4H
JLOL2SRadqWOP3x5AXEvXi+CBsYXKpzWB9dDn8zjF8DktwWGjjghzEgyRMV8Wr9WL/e5pt3kxe41
fUHYbsE8alL4t4/eCmTKGehtsH25BdsPGXdABC4o98+G0KY13/WV2TJtmdef32mX5DyHxL8/0VP6
OACO2y+Pd3khh6a4xybGDrBfxW9w+++quL8f85RrGc2xeWRXHmOMGiidtjK9W3y94+K3gkH5b2uZ
MSq7E00ZmQ2qPS2xfN9Kh1Yjxg8mKlw6cpvFZfWYHs7C8CRN4O48mAII+Y12g7blNyuJiYFpdiqm
3ev9925D5LwpMpl3ezdRy7AfmA0qAJnFbbR/yeeP3IWaAbAR9Fx4tC/x3urNVBDBQrXMWWXDOQv2
4eJqw3UABrP3+mP8fFPC0jU80L4aH0eH1pM/86AXwKWVIkTSl3rY96+L6mTt48vYeBvcnB6kdYRO
Xg2bCFfY59fj+DFXIYuUiDy5O689Whkt8YOnvoJZb0i8F/C06ba+IeLZDiwOruICIwZjg+LhjHwt
i8oEfvfxaNUJTYpqVATl5rzUzo7Zc4x3GrI+QAp4UxRi27HJF6e3kor7/IFrK0579m7ZDnnjNb2j
WTZ5aKMMMKqznQ1sZY6wyAD1RO+yop+a3CUL23sT/v1J5AWyhi5e48wUmUk/ev5DshCVSMmRncEJ
lUChThDfn0sn67YVbdJ8Do5opIgjni5ImdHiuyc7A+SGxVREOokt6RkA8wVaGflogHJ/In2eHOyN
31J7X7tlx+xCZdW+aJ4Ew40vE2IHmRXzrEhqrprCqsnMb/Ah38s8Pt1W0iliMnvl1ORD6T4yzg6f
SiMWwR3X38/zayZOH/CeuBGmuzVWe0zsDgqDZwieTo9CPlIUdNCd3cj4BPLeb9BItzAuQSMV+FRx
81s/9aWF6e3vPtJw/QL+MtWvp67OPeus2pqLo3J6D2DNVWqkte8pYpYFLFgkOwrabK75ouHhrVtM
Ihv1NWQ8pq+PfRcx803POtBmPgeXTY8S5k2bZu+Zyw9jtFoAMv5CNSPI1ifgr7ndQE/2eiNACLXY
uWTfD02kr4DXO+vo3cuROaR/WaKscjt4EJ2DPqasdrNq6ANC1aURfXSgvfUXbR7gijnQvHxvSzSQ
02lvgPZNuKt4N86Bzjhu1wx4cwsj+ZaeHyisA6nGItTJGZjfL6g9aEIpo0xH1Yc+azvd8f/H2402
5Uj8HBfVJwTCn1S1Qxb1IJfz1+BpDnlojBrl37NMMd9YiesGdFveFDGfimkch1hiWuHsy/+lA/Xn
An0Ox38/9SlBvlS7ssp7J3lBOdpYNyRluR0DryXT4okPa/hrTf5t2Prre3ZX/l8NlrrGVA1D1O6J
tQMN2cmD2sHB1oU2xJV9p1bt2aNpvKrtBw37l3c0BxTrMFac8OvnJX+WBPvPkneh/a+PUii1mTV9
Psp6Q1srSUbBdEzxSUvAwmPeWv78uGe06X8e1+2Avx5n7tND+bjyhklgNqPNWVydzegYuG8P4Xnx
6wu1a7w6ihe63/7E/vnhynetxr9f9NNtYR6rtDjWPJxG8BvUQZtUxlnklLQz/5cWkaJ3v+w/u6oP
6J5SD/2yZ23Qe6shm1VvH4uLXX81FnNHgXvJ18DDf5UJIZRwUQSuy+hBBAwV2ezTd/HwGSAuj9aS
DFUwEUP03dfH27iKpu66cjcljSXnLFzPe3HoSL8FnwE3hysO1tyGmM1IaTAp7Mqmx5NkHn9bx8hc
UGYOKaVf7rTEOOCzxUsc3yxysuPStOJhTHdO7COuAGvBqG05mLUuyF9SX9k/jADkCAjFFs0j9yam
yZ/y/ovRqUiOFqmcI0rb+foi1e5++wSOO3/fbDvChfmX+PBdQgPhk2YfZ8fQnzPha6bmMgLhaH/F
Vc2KHpzCR5DrMN7/0gFVukDz/PLQdoGmoCBd/7+8469t2pNu2rUPFnyBiFmgrLg9z5t3ivUEajF5
4S/78punKXIfYp2BdqSCCNy/h6LOmkw3thcVRymdofp4w9TVlt/TV3V9+E0sVfsmxv7zsKfYM8hM
TLl3PExtrf0c2YyH28mLHcK6saV9nIOEe8VaFaYFicuw3YA6B7WEsfMNvP8sxZXotZYj/Kuv1EXr
/TJ/PRV4iIkb2C4teCzSNLldwYoL6T5vb8PHweEyk4LtAx8PobxAzfp59b5rtvzzhZ4i2B1/HfNx
vKqLBjUhzdXCQ1TMmqm57r9LkRk0A2Hal5s1QG9teQgNxoRz9ENEJwhycqk907CQxH29H98oQMjg
+laW/rKf1O4NPu0nBRVTeDi6ggz+H0mxv/bTdnB+9M07i04Gl4/uiFljl6wvFUb0pV1XoTYjwg/e
06ur0mUH+FmKuwf95DHShr9es9+l6/98mqfCoF/d21u2Y8UGWIC9Zm86RuRkLBaaJ409oG2vU9jv
F83lt43e7a2fluFpSpfCEdvred4tg2rtThGNVO0FbfL5AF2Nrcgnxadx+23tv93w/2/t/9QQf619
XWlKdb+U6uIYHOnEZG6GhQ+ZLGIXAlyePEH2DsOHkyYu0WmthMpyi6waBuLAb0WLbZNj2sovaJzv
Jgh/v4JnFzZF3R6Vu8qGIO+S6LYHhiwesU7rxVdWVXAjC766xSXIXgv3OGpHtJk220Abo9KFMkID
8miLsaRlIKTIrGldvmXVL+dK+e5lqZ1GJFBZ5gbPI9VCffQflXlSFuj6YTl0HFXjqgAKMoilbo3Q
MnjpNb+8rG8P818PfX5Z0kOHQY1y+6KxEBCgfX9l4s/DbbJ+C7batHAfkTS9+HlER0q2VbvygPto
zP2bN8hSDc3i5pd27jMrqEtawEwBY0ZwvDPteIowuT4o9OyoywtzdO5Eci3jXXtYFHyuMexREgAD
UYWSWfKbfv3lLejf5CwKJbX6RwC5k7H5927Qij1WGgrPRqCH1PBBb5QKxtEcBCQ+Mh/dITo39+gR
Gb5u6dSSB492Dc3Cs3vfyLZiYWXC0pHCU1PuwoOn2ReH+kbknjkGmCH0KRSTMZ40wcMHF0JXZ8Cu
r6yDa7zsFzq3+dUyX5oVnbJ0cf1lab+Z2/f++XpPoSg1TukDMTd5AfCTG71nYxMwPPg7fz/ehrJz
7MASYDlSMqGerfK1exFWSWTFwFAj7U2NqoQxucrfZVDO1Xj7dh5Nfr5g/tchfw5bGnK5PUjv/YHx
7JOSakVBWVLLCzSqUGw4LfuZnYOTMXFmcCHbjq+JLiFu6R5hs2xtqQKm+3oZwafeD0QKSBxaejM3
+969GYMiNOndoelyjuk5G+iT4PuDphvofDgPLDI9gfUF46T37SzNo3bMn1LHROX0PAYqX1wiBYgN
rVHFRpHvshxcJga7UmaEdHTyz/7L7TQte8HNcIrK1gxRVbYOYgcwMuTCi50GA3giqzttaUlgyH1H
DQwzMOrEra/RszOse+1Tldar4i52M+rtfdBMqBGzUT4x90jzCa22BgiSIwh+cnNnnzBi+XnFje9C
DygOaH86Cnr4av+76Y9Fqu6bdvBgVzxcyV/vk4iuJ+XZzu/FJdkzTEkS0YHXbX9a1MlyazEwRGXz
4q7NCN5wYNKovFsZCJ8s8cQQYOCCGRtE0LFHP1IA3KK2cjRBG1LI/t6ZpMmXfRI9IDz/H2krXV1G
nqqssoH0p6oWNoh5LOpUWXQ65l4ZInALkAx1tc/2l+P0baT6+1FdHvLXXdc0DwUx0p2y6Gh8B18D
4zPwNQf48GJg+C+I6WoVRDEas0bw8ztTvqlp//mW3Tv969H7cx8fdp1HoxpJhwfzycI39iG+ZzjB
MYH7+XHftQr+edxTTFabXltKNy6KbKgS3xgodWjMQE4052FrQMYIHFHqI003bOOB27fk+DLlbvit
efDb1+6yj7++9mHQHOS05eU+ZuA3Rg2yQ8N2dIeuKC61/fOX/oPDfg5Ef7/epwJWRtpqfz/zsJ4R
UCkcEJOf0laD6KC99tYkNTqdOlr5jFOpkEL5tRtA8QJedl+w7QwmQMic9m11IT2GuTGVTi4U9+ID
0/ipcoGyBRQ+5IjIACoBGyIDx517D7Lkpkxy05YW1Vd9mRCb+hImfjjc2tIL+psI7RSbxx0HTm93
RjjUy2gnMaCZIvQ57cOBgzbTWLl/npUIT/2SMXzX3oe3D7YZAXWq8Of2/umY1hBiCM5Ad+y7DYfb
v/upq1vgSAGVNlMooubQAHsoj8Bmjs4DUY7kqI2KZAdv8ec31F1X/3lBf32Yp9v6UW2xYbrxYXRP
qa0LpkIM1/St6P122r6LkP2OIACHqdN8fMqk1Udbludzxbem8R2UaCsAHjqH3sHav2o7L41++2bf
ITdIQ/qEZYiNKsaZ/270wmybB2stL7YZI344rQLByC2KxXM5XHNzSL1ptClfN9jkzecPAboXfX9E
Cpfjq+3cHOaEY+CvD/GpQuMBPtu3TkBPcx9qxfSAELuYDuLYa2yc+0I4HGjhjW6LVITn8aKZ8S8F
Az1/N5K3KIklX0ePTM9rdqK2fn6DTKW/eYdg5XsMjHTgPc9+Bccyv+97j7Kbly/bEJQ0jlzoYnP9
5MDSl/kBHNb1IpL19UjO0k2cVWtUn+nFt8DEmKRdAC7jlEPmasl7pmr36GyhaEdqv9n0XORi3vcq
sOfrF4m1sXPQgFgjWWvd400/HpUbnG2T+xtkSC3InHMGJPv4Pkq0L4Yp6Lo6qHq46RxP6nU5rXog
Y/WjOEzzOfy/5TbctFyDI/hboFySzfbrcrLya3Ci5aS94gMIqs3pu4Nwo3U9xjesPZGqewM3gyi4
MKdT8pKHx0w3NulnozInCOTbJKMF2aZ28foKUxrUsIcZOdNy7xzHx2N4OlmXJV7ZqniBk2i1WawJ
XbQuvbzFrcN/wJuwVP86Q1YGMrE42ICyoo/73mGW2sAOFl+HGSY0jeVrU3knSl9ubf75dQS4oyJU
KuioC9SGrGsANgWfeTo+Q93V+P2H8eVVW2trGFwUCZCuTAEqpp5fNes0zrbiBRBNShltDUYYQQGA
KcIZBCAQacJ4acTp7ePn3fMd2gEVlF6/r6OUgN/F03Vg9tNKOlZS1zi6OsvaMUQySsqQxp2x3jB1
ZaSqzrKgG33G7Zohu3hp7deFxQR0UvrZ6uePw4T4u8381+d5ujH0e5urubGTF/LC3SR2T0Tlyuj+
scauaH1mUzODitTko40i/2JTdV3oPKLyPC9fSyG/JuDohdzlXqgbi4+rr53Ex8Venkm+khHoRzLC
AUnY0Z5OASOTdB3i8ac+Plh/AsBIdXRrDmR2GwdilCjrDfHBnd4nXjBXVsEUoEElyndPsnSgTH73
0wjJizoTK/7dxI/IrmSvxB/bxnSeWdB0lQvwDfevwUhpxcveP6wXWlSOwiFbcxjuBTuJUd7YtKPl
ksU3xc4H+HUV7mYZ+f6s8mYT2ZuAvLAWaQTwMvf8yeOFKctqCS2BHmfjjZKuOQvebNSP39y1IZaG
PbHqt69IZ7wvT5jDSzMm8XAtook0bsSHPp3MylEqkBIWFOJcxD+/R1iz373HASCagYksxX8c9tJW
6+9kRX8sYMqp3q6xr07//xB2ZsuKYlkYfiIjBATxdjODiChO3Bh6nGcGB3z6/nb2TXV2RmVUd1Vl
1jl5EDZ7r/Wvf0huCON8pIeQ+nLGhT1mNXjRfGxKgg7EtM7ZzoxVm3oIp8+A5CG3IfjkWhDjK9iJ
+plQM4zBLwQ8WT1re6DHBumD7MFK6XhEawGTZ4HYQm0fMHkS+67PAM4zivQBQq8Y0T14wkdrxT1i
cxu3KpFROu0fGG/EwT3ZyrWdhuaLNoFubRmxh49L+M2LlLnTU/gVC6tnN/Dx/3KzfjnW/X4Ko/gn
44PWnX/8VoouW6+CGK5Le4JY9pY9XG3NfJaoPEi9OD7D61VUcV51QpxbuRXLc/h4WR2iLjbnEN4N
61l5+E/omTOsxQzuZUlr5V5aCXJD5ZGYU6hGZR2VhacoFg7ebfyBIX1fOAIdQp4QwKMRvAxbZ+vC
fopF2fEWtnR6D09FeHD/4pAvlISnhrS2svZYzQ+gE370/FF4p+fQ3PtvvBTQKZ1IVu4ioZdcpTsj
zOFT9ZRMJ5e2yU5m+CYZkBSI1rR5+68Ks0N3345OWDns7XfXP37dI1jBR9wgELqNrfJ0nT3MGyk8
jqQpbycGWmzWt1SfnMiXy7uYNyTtbF/Zxs9Ts3TDLs/+i8mTYZu92EBrqWLULtu/KrlDjrAeXZAC
VTxMB7+JDuaUjdfyjqp4mXZr6dxUj9Ohg7arO8EypsUgeOnW9JfnqCA55JmALehQf+ze4o4tyJkp
r1NbRh9lJbbmiPVfLpf+ZqgM8L6FxriclR3J+bmkysk5NCG1KqXI2cLV+K1N3r309Q3PPbeMTReY
+jK5vPz0jWPx7HuzLmX+V+T5vzzf/1toukGDSnALjepvTUjTrR7tz1H9Ttghix3uQk8Hg0YO4499
WnSmX87PxWPTczXImTD3+fV5tB/NG4YpstXscnH86yVoLPYUHeAVfdd+eqXsMDyY4FH+dvJH34bR
CsuH7jRGIYY6y9Ijw3oFLOSaDTgzd3tmxM6Bn9qZNlOKwXes+M+POMzfsNEBM1dK3whvGYdj0Fon
pqe5x0FJtwIT4rBonHp8sI5XbCktvU9jHzcARVh1+MfoPmjBUq2sC3Y44hsxfGIQUPtIZnK4cJ1k
fxSYXd+FFjYH5zv9OKfBMeDAbeUF9U4AZ5SO88fps52HTBX7fWVw89XhsD/rpiZ7yMp0yWEeDIyf
LswRq+h3oOymmtf1bisQzn3GyJvCgn653h2DBmJJQY6qfb1Yr5CViXbXAzhXDsTu+Q3zSkEOGU7F
T/fa/yLUT84UKiS2m3NoRmV6deuY0/8Ox/ngHbYt+5Tuqkh/C2kttAYOs6voMsE83D4DLH5z7J6u
Ij3bGDZFvSGKIXhvhJqkKK1kHcp3YR6fXLxWpGFlMq18jpDoszC/Yqohpp6d19qwIJsch/NBES3J
iPUMiIdrPegOCaoBY1la97/0Q/9FBP9vUUrZsEH4T5tQMo6Sf3SkZGte2teqogSxtARbe6e0SUNw
lflzpxIliUmP9+q3fnpPbMI5xb9ub8xODKWaJgLJXGu+71kfAhjkMYEfhf6Dt/PVEG+IY+xsd4BO
IEHWTd44OAXxBfPr0dLcZctRp7cNGTQBPXgZtITe/9D52EX4HD3zIj8wYwDey5Gbzq/TNt+yZkcb
9AQnbGlz1riBwPJZjDItat7OUWob09MYNK1IyfWpUngc7j6Fj23tIwAUpzVjI0aBexlXXjNBqVzF
F9n32cWAzGcpTr2QBEF6oVXtMOB4O08H6wsPXzc+anayD/ww5mzBF83duSUeUc/CfWQ/gaZBCa5E
9QwfX3/Z71oP50PEg92LtbREm1b8VD1RNyT6iG7c/Egt12t3GrTdbnhlRl9apWfOpLzq4kC9BnHp
7gw0ElcsTGBVGi6GxFIt1LZLsWDolrY1hiHWx0JC4RqCrJEMxgf8bfQfVTaxXki3mqDdP2/K0QOc
k5Qu9HjF4hMTtREVrmprVpEVAeU6pXmmOO0+XTff3O7jqLOcY9HTCuk4nGfyhinyMOxP/Jmofgjp
3+l6xhH09MKibwUkfkF+ek1QQTpV9IbFFyoOeafhyak2x6SNJJHtPj2FB6cVoKxYjvBu8Ta8SptD
rA/xM6f68ZtRzz9ZVLM8OR/G9b8f7+qf+rNf1lg9ttwuLq//u75Px079aqlMgSPqu6v/7bAhQi06
O1BneZ6QYCU2SZc//ExOThO1JLUHPZb979dh/PE6gOYVBe8sqa743+t4EBLTrUhSnygJzlc96GDS
8dvqFfabAxONcW9UVQNFHVTSls7p5OeV9rTwBZInP8Qttq/Sri/WfQUq01vft51P+O0EN/brQjz2
UTPtmov67h8e449GaLl7UcJj434ZrXIKP8uAOrg2RK1lt2+itlwMLr6N/cIpnT9zH7Xu1iE3Faea
3dAKIvrlGNr7yptxU9Z6/eWh/InXQSwFwECXrqfT/fXQ/rHpVMveqyBQuZlwypZ2NFdNmuYYaQR9
fWF7fcUarFBLzn6WKoyDcJxurn/pdf44OvrnJfzWeu2LO6RK9fCdgMt3cNECBIOp1oNR17St8075
oVEuF/qsmDz325Jbnr92YFlIHjh5Tmhy8l6KSIJ40g+ZCIbV24dwuRh9/G0FK38q5v95pb+tnNdR
U+8frJsmTficXv1z2AHMmOkeg/QLLfTi3xeqJj/47weCiRE7fv8drJt+MVX+8Wy+6t0o6xPP5vGD
/wnyNNtuW4obJ2skykghF3IjBKmCky5IpzVE/54N0AWHeC6klb95/OXN6fzxzfnHBf2Gku3b58e3
8+42E12gK7sL2sij+KUlszl39v7S1u6huXgpKyrM70DzkKsoO+cxUuK2MGY+jB16d5iDmLG55d5/
ivMa+xHDf/w899AWKa3+cgslbv5vt/C3MVW3IOC0MJcNAwld9s4rWcJpY/hSlZWxdUvN3/a9eFnC
WQowDrZSEZYj30r/ciF/fJZGr9PudqDZgsb976ZzYscpOtpJHu5kdj4JtI5q94DO/2PnOKBHhRVA
IAxw70ZssNgyAwFWkyM/qQR+DMw5JnX49jq7k7f590v7IyIP0Qklpwoeiwb3fy+NMFv9oLa0Btys
B+pDhxWjiAiCMtp2Mrkrn/vkac4GkIRSdQ+a8O8//48A5T9//m+35nVVlf3hozeTA00/x74KTKmj
cocvxdxWAMEcI879Y4gUxB5JQe81rpBOM2W2ug/c4N2tROrw7dtCdek5ZyV61vZ39LgGl8ZqKzNM
OWmfrsHwZaF1dCzTHUu1HLTmtBFjSJ89O0XNEr32/usVXAk9L7wjziYejUjvRrgkkYLu3yR1v6Sp
/7c0/3Hbf9tMqu7b2BsFL1PtwpnkZapE8llnClUO9V0hkrXm81HBxYVbJ2eSgITif8lBkAX+WeAE
kRR4XojkYMV5AbBD7mkQs5jo/YNRZ8OxMuwazP2kS+CwAGUHYgv0uO/4JSvdSg9bko1k2oyCTRIU
aubFYHlfGoehf3ZBaosZh86LV7a8u39ZdH+cH//zof+2lWht4py0XqcB/af2nufB6Lgto083W7Zd
03Aa6l/Mur3qh4u/0B+sLGucLkeM8G0MZzdYmTcv4DD96XSu/rSVRX/j+v+R+vPPK/xt6yjOLQLr
Tlzhba6XzjROMknqW9pHDw9C0pOE1NXt7b3dtfXN327Pn7YLTF+gk8JbMM1fHI9/bP3vd3HX1OLQ
ZuuvyXi0a2pq+OW6e1biRgEFFuaTdXBAyI8JhoKPTVy0vG5a4V74A025JB5iGVwhEhKTbWstvz2r
R+de0GiWueZB//sr/EdWjLTRA+BSKCZ+14ody/K4fLyY+9bUtBpO5MA3J0woxUPF/Da4DZWsc47u
224XSw8Vd5YBDHMz22d6WGEKc7ReYL07g1AFUikRN+GPAudb/duU9U8zP1gXBE6S6Y2s7rdHWj2X
597+DagK2R97MaFF55iyZ8AwcvzvdwRPRcgc/3/4MDmWUSpwJbCE/W1jrZfd6l2det9JKyrnl75x
kkBtSFzUhUNIH+NpEeZLevpCPEdxPNWDp3in89L+KDYIr+Hl7jmCKg+ZBhDhye7bCy5WOv2Opx0U
gWaKfFaCneYqbwkzjOd26UaMw0/WZR7xAc+4jbWc+VwT6W43VoU/3h28qPFAQN/OC9a6mFNuEYwV
Hobx3ISkE0YYaJCzZDUtvME4CrQkusnaY6aDMGMVjF2/trebEL9VN85RAUTIb+0yw3AEi7Y1iXEl
Vb3GFcfI3tOnn/Z82tXwVgKCdOJIW/SyzVvsE39zd6ZoKhx29+eAGn/+sP1G0JgQ/hH740cOHpx2
ERjwem0207aH6LRt8Sa04ePOW1BpaI3jnHGBj7OOukMtlVSWi6K/wwGBbat3YHLTGo1MpP+WuaCc
PSRBoNjwl+enFt9uePE+YryCKRQ34b7qMibisRzEdH5i8MLifVtYAq1QMfeleFmnY3Y7RwtsJ7ZB
lFOoIKJdQ0LYj3emc7Ku0EMEv6tGfup/Euyv+zZ32j0sloZYS3XWnf9Td+Tg1fiUQHw4WJB3MpB1
HvIPP3MAqISfD3k5wsRJCbMjWt5B3jEten97HkVT/vxp40XzHvowpa/ytVJGDTJ1RFdd0icTRGaX
8tmBC4VT9ALvqBHLaPUYTCw5rXhJyVZVi3QqP6rpbHZH8F3LjMbpKUbLOrYG1UtYqhjb2EVdxXHQ
8Gcq4yj1x6o92R/t1ScPf2n7+NTPk7V5Yu4w3RhAC54Pe8mafBwr3PWCpfNAxCEKxCDiPGNtQ0sf
1ymqsf04VY7Rw1ZjQHl7N26C8RgvnUhnBVeOCnuP9QXvs41nVDx/OrU97XS5CpyayPWVyMVHZcXD
ubGSrMLC4cysgMWAkMdqnCfPqOx5ckpyBP5wXg1+UDpAJYyUKbYyo+MYy8pwcmD33sn12LOfolin
fug4/V7sMP+yWIr+fXaPqCd4aacKzxGf7i9DwCvLQhcmlF86N1Ewm7D6vcmH6vsN9T7s+GNGE5vp
Yx7N2w0PAYPcXy8c9fKovULAd4clfP1wqrfWGP0B8YMEynlO3eNv5L7hPipatVfeRWROXosNr7wU
6I0j3iSJCNGLMk/0ppGN3LoZ40xCtb9RYx0oC1yXhSpqN+rZeArtLnHXnho4CJSlXxFbzKWUis2m
fJ3WpR8p42n3MIwO8RszRQcCTVs8vPHrROt9ToqxGjEdttOU4Csu4eSEzn44mIC83eI9v12600Mf
8vpOCdhiLHSsIbJ0a8eI8Ok8mLzgJWdPeI83vMcnMUWjwzsldeOH/pyh7AFcJ1LY9OAnMw8W7fwK
HqhRYOpB6lvkGHN2iJAnfRerg5jQPjCyeVr4bDS4n2mJ1EVSRft+uDqMVqqwynjHWOhqh/XUmTzH
q+4OYwTkjcih+ME+a9PRvIXUMz7ScNANHfqRyJ+QjIxQP9xhzJGmTTS+u68B4sb6I5WsO3nAYwDm
UEqG9nRsOQvdOw1Wg9Ur5SU5cGckCskC4m3gPSnt+JR9DzYrtEeM68GpdmDCWJKCXZGQqruwXHZ5
fmbn1KJjyohNzYajq5W5yZq9ib+eUmadA95ioyqQmjjnxk5OQM4FOF+cdNh9S9vu9RHRMmC1DGce
f9lApFuCxp53S45hay/cgF01Nnn2AHRJwxxlneG1BKaC4cH65mYnNkyRgGYYVnBnni2231mwTvK3
9AzJq4EKkxXXhkkLChnX7ubli1+i5c4+WFUB5q3LzbpI13GMYJXdOJnPgSTFofZVq1gRUS+hyfeK
dDr+Sb4aU8fAHH5EpvhBgP56vu0NGLEIrH3WldRWYJt+0hysMcH9sIUTDLmfaXd2zC/u+j248sKw
Erzl9HghWRL1JZNZosKNhnsGnE5lUfVvRdwu3fbVIYxcbZLL02uVvp5Up8AgXYC0NjQ6rmQBctv0
0H/6u2fis1dHvN8xmxjb4QNmpdNg+mWVLoPCKYayhUNnmrHGT/FyRMtw2aYsaYYnTHlIPUURxwN5
yuu4HNizciLpLdJtc+Z4aNMW+xJmxcG6p1n2anM4rRUSlFa9S7/LyQ8iezfxB08urbhtHQfnFe/+
2bSYgOE1ckaW6LMIwyYLfS4p3dze4nFl5aseHbabJy8e4jUPDIt9hEOKs7Fy5sXFfh8D9O8uAhDu
okjZ43c30Bt4kFZ5wl7J2aTS4yE8ROMdA+xvy9PeXstt2CAgNLY5zgpner0iSdEZollAvV+wXj25
N4LHnCOavyB82Xsi4BRuHhuw5s4+ZgGDDyNj76DeZsPx4D287OKbPDqbG1ZlFamS7qlIlRpP1UfW
Jj/nKv3d+Ja29cQSjKFbG3QALr17r1x+aMutP+4JFSOHXHfMUcejvpHBo7tN1+6KaodYkeEl1gMB
wDiDZ9btlTP7U/ptUiTseSuZ1yxcjAM4InpimXJ0zoGYCXa/gPtVoOyHQHqdjpEYZxy9V7xzSED1
yPI1sRQwPP2nUfk1X02t1JVnLUczg4x5a1zuPS6G8E+WYB+EvR9PP0D33KEuB7j4YtJFuTLdT+dz
4ilY0tap4T+9HXJHSLYQc9ngJuqEv7/sdghyHNzp5DpWDl31LsogLxfrG1ZW+JJY3PUdv1OEmBgw
pB+1F8FI+hcR/tHHLsXmuGF7aK3hh8hywk2uzpo3O8OxQpvheyAyg2WJE4usaXrjK4slz/ki6QXZ
hqyCtdtHTop6APjqgohteu2j4ybfLMkypKTQY7Ydo//oxK2706aygD8yO2/vVnkQ2WEuFet1gBRu
qFpLuLB49NsVYPYRVrDiYUygEorG1xz9pB3T73K54MBtB7uXfE+czMtLWmI5hdeSwRoXr5mbJXnd
Z2s578Br3LWE1l1ifKDIlAumWrgawRnDwxP9arPt8gvJ2dV7bqbRpYUg6DZdxnLI5jZLtAMlGDRs
WwfNOPc7LadY4Yp89lk6y9LdM1xnTxK4oxdf/8SGt2u/bQaDxy9jZLcu7cZSNBjExRSfURUUX7Sn
DfNjj6lKT1wWz5GL5hYznO5s7yj+JWGKl8AF4qwgZNOCBn0zBRxDCqrJdgmqy3nPmwAtutqysX8j
4OMzbwO7OLslfb56iva4VC+qh/tElsoaoMa+Dr+UOPCBVFbKZai04hcBzeKb5eoXHlPSnel3vpc7
Zb2yxuG27rlNdpdL/rKeqCNZbldHn/ESnURGTepwVKDj9cHvgqEWP38Ypzdycnw4wAmBVl7fwxHl
s39M6cg63HUFFwxiIeT3Xs928IK12wmW/fdQz6F+tMD89JSmCj8dgpdIybE/zkACDrv37GGNTX9w
HTKCBtsVfpE8E+uNjK2bMnbsVOHsNBisvjn+S6q0prn+NC9rwBikuzPFBeoN2h/1x6CBwtAixt+3
dfQNTJhFdXP3tX2YvRgDyXXKy45mmfWAQQhF/wDXxa5VOn3O/tsAiWLI5SxHlCaIN7ZgQ6V4ZwxI
xLu/0ifvjIJDdaWMViefkVnP8Bi0tj1aRWbhTi8c4Hhzcsq8jFvBjs0VhknbDwsXax8o+LzE3AEt
/Vx2Gkand+fz7n8HCjpJNakdPb3Pf07V4PNxhsQKic/aM+xZf9F2xTc9WjfqeQI/MUTJZ1L9N9Am
5rpN0sOgZ1rSiO6a3ADkbhjN+aZrqa7xgxUCZQIOeJ9Zh9xq08OySm+cb2t4D0xYHiu00NiPM/G/
ZjB+dlyDTvaE3TPsjubcsU8kRhp/0A5VpnXcgsKw+w6G3C0pL+T/P6sTlWYxJhynrrhJt5WJzIbZ
Ij00rLM3KjJPqrw/Xo0I+WS3b8xwyU4W6BlOTmu0PSR1tF26T7eP05FuTZA0omToQ+L+pD2msD2n
Nfkp3xC7mQLP+LEVXDneF84GV8N05ReHBZq8CoPsOGRZsQGI1tfDNX8AvYCCmf+galg21nBIrV78
3TNe+ST7p4XzxQg/jCxxc/Ze4pLE60fDOMXiJGP7gXkeEPrNmuWHmGPFq25Jc2rjaAw/xJ3VpnUT
/cXiiMsrlDYoMZ8pDRD1IgHdwUDeX/7qOFc2TNyr+d+Pc+dIEG+3LN3hJRrCjvqI6ySrvINlTI1p
j51XkPnRaQ0lFl2zpbBz09R05cZ8sJhujh4Rxcj840bf8XnNmeZPyawnr82JmoOlQmyE5bXBxBzi
ysvueB0lNGAxmNYZIEoALn8+bnX1mqWj4yUg6jkUXvTA0husWm+6m4jeRBYJnTBHq/xwFfGhVMzz
6yruJvoPB9bqTpBJ5UuE/yBPrY6n9ER5cU2ORsU7NOMj82S+kP1PtfT5maJlP6hKt+zFNFknphKE
JfF9n3n9o6vWlM0znN6d6ODt9khdoS5ah469ITRsuacuB100ByeGKM6rFdS/BgSaJui9gBxK5ymr
3fmFavLtJB32/oM76l7JvLLP3vET7ntTLAlcc1HtQ+hK+J50cQkIafxBAQrZcRsWGdbj72yJg2T1
tJWI9HSCcr52pm7lWfKNHi+8nuF//qpNMVnpTFBFHqDGxQnnA65kOPFSplGr4XT7cd+IvcQn+S5S
OALXdarL296PcLFj27DgdUr7I8Tv3FRJwsP0j4aW7cfujV8udG4qmDhP2Kvp/9x8T+n7tQzaVhii
srVsvBTigTEARcFQTfXmubsH+HbrcRsVMVzPU0K5hzlAyHrhUN+et5w4hNSw5z3G2Wu8zmNNLrOk
oTy8phk2SUUcUD8chmAcqiythMY4/4VsXE9etjJvzr4aai6fFgjYZ1cHOamFtJvj73KjD3qwISJm
tqLIT7ayrtui03X0bgr4bgTmW2hYpNEKqtQQhQwLwrUAM/CHLYGXZcsTPI0g4wxOvkJ7ubALdVqF
zu66ugS2weTzYU1lfEbXNvKebzgRejCwlKXszCXEQA82vHkgLUm5Zc5H34tQaoyZUDlJ2cXHNwNL
3jFiVjpu1UGyuiNzQB9ujrPGw8fr66pnX6ENonLC6hGwAPKWZORg9sSHo3ngtwpgqOMox++Lm/oR
rLHWgKPUySS3prKCk9sBweD2AOK48vdGwfA7EEEVF9b6HK2bIwczFSZlamPl657LLTRXqEXcakpd
/GWHPocXEBX6Zo2u9+KdJgfnMTnaPXvzZDcFzgYioxPJk66/pkICz5A0yHVFY7Cn9+LC5PSDa6Pw
Hno4VC5mb1gMFzFLXADfo5UfhhSV6tJRGxisH4z7HdkqPK1bEZDcrTHXZ77LSVkAAgEd1JYTwu3n
iMBqKZ6sWl5ITzt+02rfQWzUeEqVqFAQt2prXlLh8hfED9OTG8i0Swu6efu7s0vAQhL2v9bwk84g
VfQHFsPud3KBg1BvER9tHvi4WDQXWPnSv0MQw83Mkvjwnk+t4Bpx57/DsTG6PDbJ8d09rPDmrCAM
T0K667eIQCdBUySkQsl/BiXAaBBfNi+DOpJcR8l7sH6MuxHQ3siwFOE+TCA/e2lvW1cxklWyBIn2
7GrqDod4LJa6L17Xuv9ga4k+Pz3VKudKN8CALscI8IwX4B31XcFeobFW0P1+UOAYoqgY2Z19Omiy
HvzR1duqAQ/gHMzahFjgKiWGeBRZnuYNoU6V0ejjZxRQox9y5eF5WITJm/bwPfT6z3mPg1iYivjB
p5rmtm8Qjy34AkiFOJNSwkyO+YjL6Cw6wXDY4cwdUtCv88vQdbMu9k5Gn5gnzCb67aSyOTjvEEKm
7eTOxj3tZMpo2x2QzkPtjl03J9gZ+s3R+VULB3QQw2bonfszE5fjq7N4HgUU/sWLiWOHWiXbwoW/
XOLtkh3Z0uWyw6Fmj0DnrdvHQ1Af+lmu08F2f1jzekXzQl/YYow1ya5bniQ1haxkTy7MsyOet/Je
ag86Yvr398hVrQtrFRDzaeWJi/BAfmgzO1pHmMTdlANcd/v9N+m445uATaaHi+GjFLPLVEs7gjis
oXJFLNbgUqYxGLHM/hlkM/qp5iUjQftb9dWO/JfZbfW2rZV0QsTjdAU6B+KMTTLSsReu9oPFhSo+
QR3ftQvTU9IlP000C5ZOxjsF+h5nTy8bbTuboZJ/cUm7Y3td7xaQ58rXqoCNp88ru4d9cS+5kjcp
xce9JqAgNS2wXMyK1CkZjkJPeCGpa0q/fjJPtGt8ym2CvfDBVPt4Z0IpMfBtbbC3kAAf/O7VLQOh
TrJzKG9+Z7H9zO5UjAmnNk1H43AKH3TwBk7tlnuFs36ofA5qbsgv2jd9MOXOkx4CzvHbet+m74ML
DncHz6CcwAqXd+KEb6U0DWNPO2+v+McTAMWLCfCEEMvKJUD+fNlrGtLS9PPboh4nEge6DDHVXWTZ
bRys4+SQ5Tk11URuTjAlMVYa0UsxXK/XX+CoG1qHetNFf2nQyVuvr3ttJ8AEF16kZYoY5YHQ1WAp
1NlzcNvbN4AtzHqs22b9dtq0WoWsQYAhjvy+TVf/spkaAP1qGNzBsN0jzzgO5gf4q7be2dB7y8JI
1lSaFGMzKYkL59INptQltQsUR5J7CQRKi8rO1qNmKGiLTsO8DtZPdopMiQia8pArE8b2CbVlVK8Z
H8i7s1dxred1elExcIcUsQbc4RiXt/Kec2CObmsO+K7wtq/ZXoBNZw3HyntVjeIcAql0KD5TJuSf
YE06FJ3XSBvUbWu7RbMpeorTgnVmt2jAj2dycAQOiDVjlYiEBA7WQeNcn+ub1KDAC9c+nDN3IvYs
o3T1n0vPa1vtCzs0Ha38RBfx3pVt3jH1fhD7i783bVI6CNCtg7ZTyysuWzZJ6BC+45Oddc9Wq2OV
bRcatOQCtnqifRk/2zFlZm13Obsvn3Gpba7UxKXNEXOV5Godh9yVCTWPPfPh3lzso0j9oulP6SvZ
P/mTSazA29/mlIWgXU2CKoVg3Z50HhzKQ6z8WzZuAr8uB56g3aGxpt29YXDkSU1ezRy84+RmeEQi
JpQ22fUs+bdpzduhmt6XpP2w4lu3RE+m59207noqXqKg0aLfO/q9CQSKi+iX00WRhaHhUyy8Sb0W
46rNCbhZlswmAKBrxlO4feYFjaqVR/MotY/uGMy5gNnjjH1A4J5tDpTh5rUwnPOBYCRvyiF0B+fg
AYBA7c8cI6buXjpUAQBxFMDaUyyBtgxfRYQX127nYfEz5kz2j45SU5pmWzbnFu8JK+r4awHssa0S
6kLDhKOxz3Fxd9Xj8LoPX6R4ENS42Y1vKB+sTYOpoW4Rvqotvm88xlH+DgvcOl7BF3pkjFcxQqwt
CVcQ/6SHtexscVrkZT/YHbwPnYtpObNT13b0+NuZf3Uxa1xIh9biWtlL8a4g5dLG9OkUpSI0ufdi
2jw1+FlutJO15eDJDM78Ithj7WoI2c8/PF11/ff64GgIg7h3dXpxqDBw6zxbuFwObh+bqdLLqz1t
MuhC6RKSvchMEroufcDRPvLQfb/g7bdJVUWfNG6vSREDSRU76j0P/JJ5THtAOySbpusgjwjk/s4f
sonqnIUyNIlSc85iWkXp7rZNlw4t1FtOxugFQUymHM99+vMv0MR5uFiOFz3vIXVHq2PHGiDrver+
5HoSqz3cW7E/u1ccvl/painqFS6+h5WOJJP2kp74aS1OK/pumJirRT1YKfHxB36lIz+uwM9WcU6s
lMFGHZlWDWOApgc1eFeqn810d4gh8/OZPk1I8ADj+e3pbFPDnvJGtKXqSvLnoxK9k4NTw3JmwPFE
s0c2tqs1AlUXuTbCOOfa25aoyGNw8BvwixO5UHSWDKEOZJ1Z1VNMWiHsfczprGWnr2IkJ/+Inqew
y4S91KRP7eYc9p+2c7/1TYPHeZkahCO7TjeGdeFTVFAO4AUZyR8znRnjAgj1Jn5wNoIKgacCadl0
ZMxQreHSL+S9RbPFd+ytSZ2+yIU48LqIHfX806et4YiOm9kOLcXmrjgXi9wr6+i+tmGJmTaTeOmL
/AHpKH8Nc6RYkGf5AAd/M/gSDznHa72iwmF2ebm0BNL42zPer9+UhJrX0iSvTA4a71BEjEHKvI+x
8SPoMb/Q+pQcsncGxL7NpSUf3DOmt5qkVu58Rl++3wSr/gkn1dnxTtuvh4NHGBKLgCG6GXFpnbkB
c/2Go3JNDMUHYceEnRUza4xqzNETziHtCpfC3Htcnp0rYJDcal4fnIrHjSgnO+RzS2tTu006hVLe
Ye7Gl4KLoWjdLLd3JhFTORR2t1cvW4NQyFZNnl+NRbf+q92jG8spZQHjgH5BDxVRLt0DTs12RU1v
P8GDl9O1TsIFKPNnufpVMD+V8HnfvFr5Mr9RazCUegN/ltn6M+6tL2g+bAwTnSp/0mMQHdIjkY0G
85nKHvWBsh7XPnHs2Rkp4AxnPkhWDhxeZOjSzJFlwxnYcfYnRlhn5lmQs2rb1OwRNqRXkYFrSuhS
w2uXGZRoSNmQsEHbWVfpa5ggfzh4x5pn87jS4V+Vj8XJbV7G+0topGC/t21r/AKbngJlfIfURro4
7qhsluTRwBg8r5eNfV93GcYTChFAGcDt9Tzr0qpP62nR11Mz0cKvlDMV0ie9P6iCcG+NLQib5bY4
QLdGn6oyNDRVRwKCKIOgKpa4t7XC1QL4EgOGFVDPf1/8HpMkce2fphU9lTjBQUdMY9eNAL9k4bRw
gTrEJmmsEmS78xpA/EBpgV2BtNj/MPkdmmKyQEfkDCadm2ABoaFhh/wMVm0V/2/4aJOp4dQu59rc
PJBrC/r3OjmPDhlTp4DhUAWgGH1kKfF9jy9d//LIjKvX7cV73X3rcBcqlloNOU7hSpdDo149WjR+
n0TXsAActNOznCgSpfN9RxDrd20gnCPEgzOT47GkYGrBpqfhDGUV66VD6xXtxheo45xp671bzA73
PkPYKJYjzbZDmpQ4TlEDHkDIP64Zf8eRHkhq3dGl+ePzMX41nu5ZJwxqeoIPwPB2usEqeOxHcl4K
reCS/nfOHGnJ1JxEktxyFmk65s6M964/lrQvjjnaYzx3/ONBuqzJEwAs+/QQvCacqvNTP/Wv7sCS
fsgrbMr9qeTMMnLZsar4N5xBOemLNSJD+tovVm1VSNe9PnkAbLUdxwjr8q+dg84YqbzzdKLi8o6m
lMxyzE3D2xXKnFpVZ2bJjy5CkZREiAtZn9CnjyRPwbgNmJiRD3J1wFPkOFaOeJcBGZ7QsaiQCw+A
qRksQ6ZRlL4GYzxQPVy89gOgIdlgM8a6djJ1p0BqpNvOZWYDVxMdfkh5ftQwJ4iOorCku8o+ZKRQ
ZyriuUejcTICDGNg7dikk4N9MWqsPM6oAk0GU2FRI5EkGb3DO1wbtDUf62K/xmCKF6/zH5LObElR
bAvDT2QEIjLcMoPzbHpDpJkpIijIjE/f366OqO5zuqoyU3EPa/3rH4jKOdV4SlqPHdmHIDcUoNgl
e2h2nJ6O4yozVnoOtAKKWbxt6W9FG/f+hM8LREQc+Xpq1f469nNLeBG3v9eFAhxFjHME1rwxGIUx
DHKycj+9O68Wu5IzhqW1OKUyygDdH1R8DhrSFTLSMg8VmfeMjsTnp3pvbDjtqbG6U/rzyAZrMS2D
FDZ0xqVItnVHJpaAXfjr57KfPZkX6MyFgKe7eGEoDnLvN2TxtyI4VXE+m3SzZ73lqeMwL46T0lUk
Rz/APC+s/qziSmorSDW+q++nbsuWzv4mryx+OWdq6vcNJonq9z9sb5Yg45VLtBG/f8SS+QZHqGcW
J79sEtgEUyjn5WIMqFKumKxXwfXqlpcE1iZjKmh7yl+52k8FeOZManB/kU8gALd9ftHh/zb2xGf+
3oAeA0KI1QE1VFJnkg4PfFz5rzX9NzncVueNTop49nyXz5UTWkzaybcRiuVqTmBAtW8gZTAAcxB8
jeSvr1Hpvo45wpy7Pf4sMmqkwXl8TzmuT2Da2lVhVq7Ic0608n0kppeku4eJ2uV17K3RcKnIFOcr
B066FqFXGS2zujbVc5EGk1sb7dKnO+rsRFo+JqEk289iFZl3gyhSK9vW2SlBuEnPxXyuw9t03B1k
dlWUPSy9DB6f3CvfpGEj31KIW8ss+TzCLL4/1U5Ue1FjqrjMklvFrcj9DQde398rfCrWX1/vgCMU
Fos1CLLRN5MKx6MnR3CHgYxS4FXwRanpsLS8p+UBydD1OH8xCShm6XtTZ/4JzdNr9qcGoPdmjf9B
sqcOjkB01mv1F7tXwTEefjHBHXvOF24B5jdpB1Qj/rIdURuMQyLtaNkQtZPqDWUBgdXUZRuv0hnq
qh1TUi74c27GwP/MP+kGyKowfxTwFjvgUMm3OMiHJ81Ciq3DCY+dLXgqGhJ2OYz1otz9if4wvgQp
4v92BzYZA3dBoihbTyxHFhZ/DGf4GkVbRqC2t1da3vHDZXeGKBIXIAsBLYoEqQz3e7G0ErPD35dT
rJyPfxpnQUsbfGb71erycae7fxMHPgfeTW14l0VHht7jwbV+Na64kS8ErtwyZtAvg1fz6bDKvn5f
FjYA0okh7/po+GzNV3Bfd9/gaBPdR9v9spXevMJivZfOiLMD1Cn1MtdwkwfOCR1+BKpV0zBaw+Kq
ySaEmT2N+RYWM1Ok+TJfjwYz31OamstqLcNoMCe9/fyh/1yR/nQ5YHAE9SxgtkD8uuU40Yq50pnZ
WWYZkMT/RlvAA+wrZj0q6veIqC9W3/1heVTwBcVvEjOfKh3YZOa8QQv9j6ND+N22hd1AgtiPEmwB
iQIxo14t9q6JsVl1rs01TT3o4QfzWwTlqv2iALe87XNxX4k5BDSbdQqcSP+3ATfY1/uLSvuM7U/3
WbwE8pMsGaEvMKUQ4whRXVNjmh+89+1Yd+qZErxBeDRn+zgJkEVufbpFpVoV10/h/OGY/SicSeEZ
5G/wKa/j1o8nSxJtChiPe3ntPYLJqvg5Ai9fOi8xnB5PBe1UNuZF+i72PQhQfY0JFDO5UjnhzueW
YxPLRW5DyoOJM9DF1sYqecM6DxjH/8WLx5Xvr9HHCmicQ8gWnl/uhW9hN+Fs/DWz3dSvAx0y1+1X
9NvYDPVrPocAlQp38Gy8ii5GN+t0oYNnAvrDDfq4O1AgWXovDH1n9XzsMuJ2XQ61LcBKy3WG1fZu
vyd2CuzsKM7GqGbfyUdIsyycq6tVviDDy1YQcKkcVvvHGYACS4P19qXTsjCZWO9BJdxqUfFZVEt2
ab+/kGkIj06jrJAHClZBqyq/mOWU0vJjR4D84lCHwJFBFjlDoZvBTRATNCXjb08biy1dcCwTkZEu
H/vXHHNzkQ4F3FRwFQD/nKky0LbPnqnJbGE1AW5kdI/IifuBTLElRVm+ZB54FD9cYEsFHJ8J5uDU
dD9wW47piNANqi0GdJl5vly12cS/yocrQwKwh1vfUFSoHiyoXlSRUe9MVhw4LdXW2kjs8Rd96G9E
up4wiN7taM8QXUj2KzwkI6/10J+9d0VvhsabpBVCPcFzFEhTvwy8FOxLglvsbjANhQdFg7r4FTRI
3hfg70Jzr7qAefWBsmOlAXiPEI7qDOxfsBRqbmmuL7DpKQDkICYUFFu9caiQSVoD9e7wmvGgjpzr
G00MaY12hq87qwWCRr8quH8U7z1TYUAwXYBFDMqAFotXAgO3o7Yjl3uD+BEwYoNQTSjaXJjCqH4E
0Hxn0EJcqCBb1iCiDciPSG7bUYUuztKNs5gHynisFEsdCBVxAXqgBlLfsCnOWmyfMRzAzoI3W0Nf
JPjZ37CG6d9BLwZz84vtTLQY/1A34nNR+UCPvf1afxRLxXWCNUuXxkgIOsdST0iXpjjjLrjCa0M6
jYFsZsoqRg8IXIl1uNt/KJMM2FArHFtTOCYLA90284PeDCgZGCpMqDBqElgLa+xM+aAgW/vC6yNn
EGu/nzOgkM+Oma8/861Jz1RHNOGRg7hTd/TE1xpkNq8fxlE88RR4qbQn8HSBRAcOOIcu61uUzfFg
woZ5HqHwQIC8oY9vgQczdUukK0YFW+hVRiOG6qZOCWiJwdaxxVeKXG0o6+oF6lM/ASJLj401lly+
LcW7HMKjEuxyYJ7IJ8p+ANIj4YfJtNbwgrA1UbG1Yi4T37HPY2s5m3KEb1AzG7f+4zFDHfC7gagG
hFdVgApT7uk7RDA+hefswQjIfqHl3SV50N//sm5Rsh9pYRGE3x2x4F+YrSPhsHa3Twe3oW/sBFH5
5W4CoGB8W9HJ2Y/kpp9kHCNMI+ydXgSMKjyJvY66neZOwyfjuUcnbfWeKDnyXXjIJ9ACHoYVynBz
SZVsalAeP9RPj/BNQopZbqxlsnYgKITyauJ9zZ9TusJi2X9/pyrB2la7aRk0wygEsYG6dF6G2rfq
ho1sf2NBZ303gcLI8OM8tr10iX95BUBxqErtmloEjOwIO4MAVCEzPrQkGXanxIbn0hHSzUYGdBpr
Tgfcj4u8E7E/dFhP5OvY2PGDr5/fUCm0QIudkhF1MYe5h/KM0g8bpYylab3YO4DqYhNw/svk/uLx
+aOOQ6yQZIpzZou4DQklvy0weDpVt79/o+PG7qTXOVV7USXAO1FcvkhnjzH0wxhjbLdRWCrbduRi
qT5ymcXNdItQpd04KCJfQhVELh32usXDGStMByv2IPg0VyvSEYpbw5k83Q7xf2RhyvAU84GVAOhd
lxM6+GdIbyWXveG6i8i7XPcxHOPTnlOX8U60gMFKXbZ/pk6phzHtBHrpkVdSKHJMcGpGFph2Hs37
CSedvHqMrkN8Tmk6ah/El3wjLN1qKnY1Dmv58FTs5OEk0m10fOJPTMvbLvTHumyX45i5N4nCOH/C
9OlnCY5z9Ryp22M/pMLjVqHzIpSYq0l1DLEVmj8AtrrgFphqIj6o0Hej3hkoaK/Gtnksp/KqY7T3
8pnGE+1tDBhqrF/T8A1FS+7MWqIkx6wr95vqIOtO3ywB18vcb0cWw7wnN6zZeRIxaZvsPqeN4DWw
v58bRqbGNBwXTtT4ST5/80Y0zU301H7fOVWBW9tNr+4/yBRNKtNSc5+NpUws7MuKOWP4Zj8mJEgK
qsxVUrcYzSXNy7twaHxeK6EZKqdexkH0u71zEdOi7rDOMjXKckv9ZZ7HDMWYrSkHABZFSVFNlznu
Afil0lSOrelLqP/46f/ubu9e+Ep5GMnOwIDXTBiXvUZ2w4jo7ZDpxgvG7cAqsZPGvkY4en3KHck6
9+74AjIHYTGz3O5quxGMpcQwSXqdV5hiQTN60VSbn6dflNY3bWW6VvFQweMILOanBN4AtvcyOGd4
qsXbj/dIgpJfj/DBmQ06UnvedPNlwObyEHjL3lf0o5g/UNEKvLW905fB2NWbJMyPY6hJeO8AnT5k
D6RexMJNIoTXecDgsiVETbP+1hgRMKAD6KN0IbEyIZu3Nyf3r4A38p7QgfEGWp+FtbnbBtO4P3k9
Uje0PanF4pFK54eeAna+K8H6Es+VfHguamjeF87af7yW8z89KjM7MQAtI+pb/sKioeYhOZObcw7D
lIIkEATN3KLlq9Ejmltty0Fk0zLNsZHJBQXuazmxJk64Y/h0d/pFuMS7dnk69ZvUgsp14oMFHNTG
VrA1LB7AZDH3ltFPHswhY1Xu2rDos9Zrc/4OyNjik+AhOHjgelscMX+nkDOc/kQF71EneBfFqgMx
yb/vGfEBMwmBFcR3OXzCVsAwaf/EGsIVOh/QTzEuQNXiTGAniqbaRZIjRpcyULRYQAHEzc4JPO/j
AUZaisER+ziakSvqbZG2lDrb4GdYTS+OYKPReBwdGkXujMxOccHRDh5BlqtuK1RI4idyAP4j20of
64IGytQoguXLrGOu9oRccdN+mrd1aYNqO0nsPQwbga7uk9mqnMy1M8AGaBUUIwZ8QhuS0CrA9eL5
zbOHPQmm91l84jtqX9RBd/OBZZOojiLreZVLSwhUHs4utkKm+Ut1wpxDNsNdghUL1QtKQJ1QLpxp
XbwHTkfCtgJu/ZdHe/ihIQ9Vq9vC2dHqWZJ5xCYe/p8P85QE6iAGdgAOuBjjk0vfk7cLVWGFPhdN
usbxg6dJI3SHKdG+IWUF9UkP2HjwtYAZomML5WIHZHyBaHTarrfJgPVgQGjyVtl5PEw07TVF3x3j
lc8iegePzo6Ye9gD5GT5wejXTjRHH3kqt16yAnUm9srYTpWGC2h+vymlsyYtLUFQZyWjsIk9HK+i
dWTAL+hX6qo743QVwiuIrUbYztXfmN4wUimNJXfqD8OSYvndf8xvyIXneW/pOylg3LFIvYKjy4Yv
Obystbwfb7Co40Oxv76n1kF7m8xK+LnDKp7T/z3oFXLzhJkO4EImcrPGXO1vVC0rWQsc/o9S2l/q
Twau0ldz7fLO97Lm3eFXznMoHXTHTD9AZWUcTSL4VRkJ6JSTry+Yv/FVEFqkm7pJwacFYAgOK4yJ
1E9wL+0RvAANGS3AZMRswDkzGr7vs9asjnBIcHEZmzWQxSlCmDHa6r8KsUqSKaEKtsphm3NX83EZ
cNReNqQZ6nOx/l4MOuUb/VZlsqBjP5VW9X7FKLxaQDMHq9J8fEtM/TaA7sHuYCxazdmUEoKhkTv+
+mWRUhpJ5m8K0hXZv6ULPYqq+B3Wu6JzpdxKN+Mr5w9Lh7Wna3PG7VtBS/XGlxNPGn6lvUy/vp3P
jZNznlhG7nA2bh90dxqmiBeIJLgiCBZKJM5MwRhdDg9zjBtal1k/xjcRCPGCI/8D4BSkDGFZ9NDY
Xcyx/DuSS3tofanmBK+4NSQrRqdhfTKucYphV0OXvelzwvlY+3EK1lILhJUjpPfjJHyC9UlOBS81
m1+FWkZ0GsNmcR7nK3DjhQpu8SI0pm/N95Y2H+oEFX/ZuaMW5JQEpzREHoZpD5lfLv5NDxmlt6AX
MK1ZtXuIfzH+ZEsZWDtE8dh9U+tkLi4ql+owqmcFc9lDq3qq7rwtYJQJbAUXnBPFggLJPCg/4bhz
9Dwgol31YGNuBFsEFx/sorjvNtoMLJUJ+m0H7tjMom4Z1gcftjSNwIZdW9gRoHfkFsM+InlkCHsu
WqfKA5lo694KQTFi83uc+d9MGeHIZGEvUX4EpQRbVpyXUHfDg3aMKU8s7e+g1zPkeHiLSafo/rUT
JxiDLOt9enjvsaM7svYMpsmMSQSdW4rn/0IBFrbzUyRZirZvuLAr3HcOMwG0LtynEwB/0Vaa6aGH
/cwMym+BPpjRbPUgdniTSljOOVRx48Oj6uGL4BOEJMcFDfbSHWAsfDB5xrCdDEtsuCbCEkGIMwRQ
/Luhfxh2xKniGWisfxlKsJLs59R7kadHsmpzos9SX8Ewy/5u6ch6/eUgWrynTZlb8mmXQn7r9h1z
7R3zQ2WWa2guJXsC1kUjS+7h7PdBACPNzibzEOBNFHPH+DvjD7Gp2+czeUlLBDsGNJ8mVg5TlUvt
cmG5GeYTZkmLEglBjTxY4p5j0sP5Z+bFrhaGCqyBFKREM0BewTAmifmJxJhAMOPozssFyq0tbeno
9IExY9OjFq7y8RTDUThC0RnBhsPIY8QeyR6r4n1KsFZ4z6uI1pDNSu7s5Fjv3/q8mdpFto14y7lF
CWYgDn7JDh55CXWQ4b4QghTTQx7vnrL3avx3avc1NJFgiqPDAyXgIc8tqSe4y5NjbPHCR/erBzkl
nxpwYT8/zqvx8mrOFdXvgFEocO95oKZL9RuwhfZzINO3vemS1XfeNMGcb/XU982aqi6OIDPAj2cq
YlbJPmpIESWg6QNszTHwmz9FJ9QKChJ6kiGcxOEUrEVZGan3rkiV7AorRhnX4DNo6i/7NfJS5usf
mm2+oD3o8BtQsk3cVgmnH6ufutG5KZ0BvRySMoiNY8owq+2IpVurw7zpAaVtOk561HSYK5S2eH60
Dte78vCfZN3V3oiwhNndsMlorO1EjM91aDZWNafMxLCV0s5PrhAhyup8n1gj0E76XwLmKf0fC0gj
r9aR04U0dpTIVsbbiihWZT4AGucinp7KSvqib8CpLWIYozrPlVLuaLgbn6HyYJForMExYhMwFaiX
ap25EVLRiDN3f1ecAlPd68sb9+aDkSl0itr9aOcHJPIRWhaPxM1HtsTf/oFUlkuTLfuPNJNnu6my
Lafb9AmDXc1s+RHmXGxceQD1H2XNFF1mKNtSottjI6wHt8a3C84cIxnpPat0uyrpJNck372wIqQa
gM606saBOg5GMtdP89q9i7snRTsIAIQ8FItHHZbRKgNko62Q7bicpUgOuKcZfUSBJovtIE9R4Get
c788sdD7GGgObF1xW7DFEkDW5paV4fJl6rV4Yw41cTsZ+ILjGNwlHoO7XnoS3eRD222iqafev+rO
eRRW/lvANB+vh2w/MCvXYFBtoCwpmQ3EdH9fZMZJ5Mr6Wb/nCH1P7Bft4JTSwf7EQYEG5xDnjH5t
fbATmP00Z/RSMpzIqcVJ0Uhhwjt52h8Aph29s3DnVG1GZXn4cisoIZXbgXhI5U3G0EXdDp/VQCnF
Rx5X15YS7e0bbyYqdpofu955UjrCMGu/RtR0ua3l21gLYWzgjQLuwsgcPgcQ4GayPsrdfLrHQe81
P2MtDUgYzN7XXxF5vzjLY4+rrp8rf0R1YqyJ9g9vynUBseA6bO91SIE8cY12jUdc5H1+Hhxg6Efk
7zHk8a/0wahZvpRUAZTlnV0DMnGYQ4rXHImb6XSfM6Qb8LIrXX0LaeftdyHpK+O5PoMXzk6FosFi
a64jNlOF7qsgLQ8Jg/n+GvxJb903+PqDgKTW9EFhLRwDmXHP28HErZhnL6y8LH2r0ZXz9Vdpy+tL
7DyY8Lmv5HnGJYxPXJgjVe8sVSjB75DQT43kGb9D0CViQ0SnHBs5/7XovWaezlVqvQreTf89zMa/
BDWQxXcPPmcYdnqI67sPvqCtB88YC4IzxXtNqhP5H2DRNOPB6OW+fp5QDQoIZrbBpIMbY4+wawKv
61DBLxNBOEteERfbaDf2S0b4Cxbx4HWhHj5ol1f9HKczfYPy1KuvuIc8rfdGD5+3mp77nPpJqAZS
oLEulxMZn74PGk7CkY+UQtWT6a1N4NAmm+dLmurxXLq9kUavok0bdFRIR2n5bOn3TQhZYDvGuV23
FTKsjmrvCKCKhN6BXDqZoaGzla+Msar8CeJtwSwQFTKHAKzNxgenLl4r7Ok/iq0seRAsxJ4gYsrW
J55q9suVws/EYWz8zvzpfHIa6W4xNj/n9qcWk67kD6zqhlKE64KxCzeYLp5Qd2s8Cb7N5j7xMx4Y
0OrfgyxrGiuMQMaWzvBeMR+p9ZGdlgniauzmhL6B2CCFjU1tmczTi/SbLPgro5OU4AXzViA3Ng4v
0VhVHgWmotjRBLNDYyVtGCK4ifD8HJ/Hdm/YeRzKBYEdgDvtkowuBR/ECK6LbYAxNO5UCmNogM/U
TRR7/LDqsUUpWAGKFD5n9ehzLbFuzcBtHmiLQjmxcNp4ymFGYkaxwDRgyPzH0y1hc5ZuIYI+pWIu
OzQKaEHEwCBeFBoxr+UaoeR7O6EtDoAn4d4cW/gEFMCja76sCKk7Rgzggs8en4FUzCiwKRA+uc6Y
dpGqYj6Z8dm50k1++Abq3K+WgmmV7VFBcaVsigDWzmy4jsnIIL7yPh/tpO8HcMwLviiPfUsN8inM
Onefp+Q2ZYSh2m+vp1HeRJsqnP6+zhFIJVPdOfIhiFGncjwjB+V+SElr3cZXehBcUjXzviOdZUA+
sYgRRkCRIBMN9y6cnqa5/dHCGkj2YauNr+/rqzQ9RfmcVaLfcKh5bxsPevon3ZfCaCZgLRhIEsbC
LTPHOvIrNuYU2a/Efvc2fNPp5CgXlL/jtdoh4qHZOhqp29Ye4LjxOkiX+pxQrRRkP5Xcunhh8jgj
HIp4qcCYMEKLWdmCZDnJhxB0ZHqC4zSdVQ+PcqpaUsN9CMF4wzmsLFBZ8FDuHQalPjb0NMljO2tE
os7HVh/2k+jTsalNHcYqdWG/w2wtsW6/IPE4qmw1+Hrjh/1X4K6RW8NlUjsyxz06pjtNsKMM1htK
E3IheBlQDbBcXADbajA5l49K4L3lfph4Lc2MIzlNqHJKM9Kp15gaQmYf3O5u1QznptdRQFT3aJ2e
Yr7fxFIX9z+V8DlTyGAEWM+5M/rJKrjK3Wa6rt0pCwRumcN577D6Ggb7oFgkBbFjYVuAAFGBvJwc
pZGEZfDdh9oT/VUK+kJPh/fC9NMqGfnh//A4JJnP035Dfd5EJJ+xycBlkA4Q7vQI0maLpP45IVDH
IiYDS1T+qJaAvvi4nrgOm+PK4gegZlXJWXQ1zvc/5fY5T7udNkBhanH85RVi1UD36qWQogxcu88f
UYHytNGgAn5DmR/7A52hDglltMIxtZYdOXYBWPXpPkawS1tBs/QJaSKwjYGl5WmrMZJze/LbOIZb
j6zRdexOmb6DrK/bX9azrNiQBloIPHDDi2W2v8vLUedC95+M7DENFs3013SGYKxcQxnCtvlEKVOh
UYZsj4L2wAy96QGjEWDH5Q9VIXV/TzzRtYytZxkSdLU1VnBxWhrxxNYjM3G7DWp3BJDz12UiuGPj
FVcl0SDZOcdFOiNWiBj1VAdfGgcGF8gdFue3sZqs6o4NSb1CbaeAOIX0FOr3iHYHKvNifMFVvrDV
m1hdubgS+n2xSgfvoYYqEUerz53rIPmjbHlDRLjRtwg9o9ijWcod0QZ5mB6M+gaMTdsNGym7lnzO
2/HkQFbyK5SibY8eCOjnpna7J0MiPKhtxHySmaYzLVvIlWLWlTWdBPIoIBINd2u3J8+YcZWhBO3p
2YfYjan3mc5uHdRDzpTkZSH7mlDf5t8cztGDytmJD6Pn+q4v75EV916eeEX3I49PXJKv76oJ3+PU
Sn8n2CWXXnSKAzRo07U+MiWQ8ffqpf4yMi4k4teYkzM9Xb6gdGisVLbsB+IhqDZyRO7asQMYMep+
EharNHEKgJfG7eIw4vHWVwzfHtqlvd6pxy6QdYxDeql3yZbK9EOT/Us4DIyMej4Z29ICHXl5AkUH
JX24I7QD5G0qE9rklQQ6x019QbHXIQlRlskGHThUVXgRZIhFxCjaRuE1wiyuQPiTKlAF3ZQdZATJ
V284Q+3EimVIwTh2RTmDOw6z6ZETg79iSdFex8QHfTcCKBkvXlKg6h6TC2KwdlOwF/And8pqCYqc
B5JvsDrEcEfC8Yj2Xv9OKru/tfm6jBwtc8YEmV5LTnFawXz+qGdttUOWMep/k3uIQIB39Hxt5ci/
X/P5FPVOwrBUBzbfxnT+/Wn7R/HkScFagf7TKE4fwh37BSzCG/hPX2954gDXXWf+wV7wlLG5lmvr
pK7mjFugFJlEPVCvmOrOgxDcY4D4HLmthY4bjF2khazcBWWL8F0B/gLnyWxQZFhKuPRxPqO0yhe8
eh6dl7+sufNxYkxmmvX3JIS1jUwrmQ+lA4Ck2EXhgW3B9Fj1wA6cCz2YKSUH6wGsPJr/CP/F2qmf
dnbk/Y3W89r527rBPg9LtO/mZZFs67tDbEgCJMu9YsFJgX2RQVuDeWcbso34aIROB6hA82GHUQBh
SKB6ZWGD8AkB/9+wWp9et/Vac9ZIHbcUaoD/8SZNbX5Ej2uAT1yToBUuFs/vs7bqf+zFZcGO9BlW
bxk4/fVm+SFNooRZMAr69IzeBBhGgMN744TekuEKVxrDL2fL/sNc//BDqMaX4GLFnMDcBmv8BrLZ
O3V/tpRAf4n3xzDAQQZvhegJ/oBRzPAZmU57O8WDW3LG7U9Lr+AyQbRAThSIUnpuUxAKexmmazyS
X+ATtvjk28xen/TGXLNCkJ7PEQmLb2ptNskVocBbhN5y36NMMXU/HN2Wyt2eWN9U5CHsOaM7ABk8
0RAQlEI2OCtCzyyEaoQA/wWgn8ziQfTuzgUBXPC29l4wdRAAgj5jiQ+d4IzAf3pjBTwqE2UabsD0
q3s1TAGgdTJkhLGZoEVHxTpn2srdRrGrqkIPzq78wAJkL9tTCTnVhxL1bu4/s/badBACAHw9DqtW
dlIHztCdAIkutq6cCgC1DGP/p7++xEh/NPtFNjIbPOJDkT4xj61hNJRYprsKKatexMPFy3/e25rh
pZmfok3mI9+ywF9idTOVmXspcu6zsVhr1o+CTTPFs3AwUgH7dahELJYujFyPKCrPy2Ye/mu9GF7y
r3SRWmxJagutMnGWh558dzznZ70NMhcej/KG6zLS+RecNrDbBA1Wxfoqmdw7gZl60+WPUbtq40yW
DC3Nv8Q6eXMSA7ALeHBZWxIop1N+p2fm+IOnTgM+L+cgsTZSWGJNaSsKohfeKFKQemXMcOw3B87c
GQXE6Ad+q2u4MOmmwoK/OkBiQkNhcp0Ckl3qEZK1keYLLNBd0RCgRUdEfRH8idf5jJAN+82JJVSk
AHCMvj/DsnK03pW8KZhPxrX/vMHvQjuF2C8DO+6hr2Mh1Aq2qaVbU201whdIcxmr7AQieSkCQZF5
O9p+EzfL+4F7eDbd1wwqzV+gxrgxQ0my4wm+5SijbeiZiH6sRuV+m5dvWjWsifIOfOUeVFMc41a0
45Jlly5FGpzhZP27Qb1ld1AnWfWJuHjRlqA+ybjACT6g3Phr46AkYN68p+bt6RLKZua/32wQzqOF
9IH7YnyhW0FsPQjJtq9EFtDAPXU0vNl6CBYvmND8j5T7I9jCdmfuctDeTl2E06kd1XxnsApMx0i+
mP3+vv189q6Ws011QiTjYMIGJX6ZbZ3lHeFQu+BV3d4wxlphEqZRzngjmLg0JueJ8k/TqENX5o8w
DxWPFK83LLxmx39eSZjn0dDAgYZ/dpzUDNRAvSWLeQnkRZd/sCCU5wRF4rlfL/D7tka4T+1jGAWN
RTkYHcgCUAL5OuwYIMELyXDTobnl7UE6+wQUcQpTH6rYx0ohlBviIkJIzrscQb2JL37nCS1xP7uS
GQt9nAobQ9vW/Knsnz/8CeADviDORUEvvAc4JS9jJmt+K9xWoFWY0CQfP8qBxLyDoZvprN0pzjvs
+RbrYVGv6zWdwFcOmZ/py2feBzErNaAGNWQYwvzGPo6xmRT/lWDBE8/omM27fbmMdrqHBZMDB2P/
SBzNjbyKsR4qf9EgbFH1IOlc9EhEA2N7V72mmCNL/2242tC3pFZxqHabaqZvuY4JL8OPDRWWM3IL
HqTg0/fMPHBf4+OBs+HGN0wNEOVPEaeDEdSA0nyd6EM7/pyy2KSI5iidnvHiJVRD5HRNhNcfKN3o
/NrrXrSRSAooAoJc8yVNE8GpwN4KNW+5/2AxxK858PJjXctYIybb2M/2CYyZfRaM3TYBioi3CWZ9
t/t6ENosmHL4gnS3LHgzJmtg1jEBj30yCe3PTxZ83Gwv+gZTOUJZrYPGiZcFTBZI5T2HPpwAsGg8
MD//SOIZjAfS4Vd7DS+V1eV47FB8AWpxSPQulBmA8smPshF5TT1TKUdnagDsZ+Wz9gEty7AFe41J
Mr/d8Ewi3G7ZzQEoC/wqHLlAYr4axsbaqgslvDVRyVOy7g1f2r59DQNYgFSsI5KrNlcWY4SNtKSE
AHvFeQqVZtgAhU0xLhv9Kkvk+BT/GYEB/BwHVzEM/r7uSxIfBY9q8CWfjtcc5hJ79IEMyt5Z/i2z
SA2IbbFfUV6y044dAMjHbdAUA/Ez9XNuxZ+QShrByK4XwOyoECUWCmcTfDCWhtXMjtBq+AJmMGOX
D5ipV7PQruwStOEz9U+EpDC/AtmDwOkKzwum7nsxVfw3URQXWx2QomsTuOalXJSAzBgKmHs6Gf++
GQUcRyN78MtF4UEJ4l18vwPY59t4Te7U9w4rQwhppXu+r3s4AzDyufr0DYBSuoyXVNBYyvPhCjnH
dKd40Nd6KI6KV8yrW/qN3H2FXCQC3UTsD3dzEI096wggCHWVFEohDKczjVQ3NTmgMCaWl6SiKWxp
nM8R9zMxGjPLmTA8+spPFWrHERntZF9Rw86E9Ce9veDGI2tZVDdUCYsO2wi8HDyGqTrNGrBf+zOl
AKMFbkq3H+Ej3oQtr3vRMggTCwdzSr+zPtimtG6v+vplhCgeM0CONb7tJTkqHnYbd6IIFh/Vh/H3
mDdw8iz+WoIMCAL1G1AHLbokhdmZiUhu2PjD5SILRXSHewPNJp9lzv3kPzjnIEEQO3fCx+VQHNIV
eM9MWwtU/Mk7ArtDY0Uoy0xEsugTqIoa9F/EexrL6N+ndaPOt3eJW9XcFmKC4nV+5b9nOn5TsS9h
I5LPdWpYDGLiENxKBo4uICSBbllvY8NEc3rIjnQeVLbTkCEv3YAWvlVHfjv3v1Znk9pRuhm0/R1S
AnEfmK1TivzVVvL7OWTpWsnt+B3Gr0XiTiGrBrDedLCc8TWi0mABx1iyjEKFScJfRuIRtJDIqtOj
dOULlYaJdkutpG24oQq8zDzjS5mBOPB26tTh9Xb1QQaSlywIpsjYOCU4qx7lPvZllj00PEAiTjKq
fxycLGMmTlu0yYtsjdNd5OGdTG7yd3WcQNWiN60wbLMmeC4UxzRfcn49Z/yoxxzHxnHsRR8LsOb1
VcE74R4MwUxiX1uO1b0EplKt7ig3GdjoIcZkqjYXlRvH/YyJSveX0MH6qJM+VsevZYXXm63IM844
Xp+IYSfO8eN9fK2fj6nkEF8ONmnn1DeKlZdWrLoI1Z6TTV1tPoYHEVCv3JKrvHKLfjaWj0UOESk5
xXjr2f3PG2saLmwNQwlrRFrcmaEGt5tBP8D46D+SzqxLUWyJwr/ItUBA8JUZBFScfXE5lSAqKs6/
vr/Ivn2ruqsyUwXOiROxY+8d0wZgaKrp0/bHvS/gBawqYokMr4FmbUA3uIiND/Bt4dzPTvcHVNIT
HGHb5G3UoNewXOILlHIIXoqgwjGUjmjNMsCyAikU/XfUDjvcizBbw1dADczeCjd0wEDONpK9e3qi
OxoD0XH1b6DBi/fu9LBGPr0CztHVFHlOsb3s+Bhgqj+Oxn9kWL8IrosOWVUPGwRWMtoV7wWKZGT7
L7QPASlGGyAMk8uc9Pb+8umNgFRxSQeENr8BJb2qom5uU176ynPSXDLt7hkqtMjWsERG/CXTup9y
q00vwjn3eL0nw2CfTN+yD0YE7sfJCJ4DEsADhUDfwD/b/XZAZHjC7ZsckQj6MJCoVuEWYxoKV6Lx
26tCOka4VCEsgrOo2892r6VFn5lJbsgBxmYAONtYA9z2TCN6M3AjvnMpMXjSM7bAS2xas2+EE+ub
En0Y+H0LW6PLDlfDmdF4VQ9O3mtjJfevA7xAUVO97Q9EygiQHDZQid+lEdxXYxYYZY4GNB7R/aW6
ObYnT3yUyA7emNY5zSu61KHBzLSrb+2osIxT0MyvtPIhlhcOdCDr3m+ePFw8SLAUQr1ACoCoGgND
FVgCak2R4QFBrwyvDiLokK8UN/e9JjVvgna5PdDnuoSHR1Bgu0xpZjiPHhUVk9pzjYRRcV4k3M+I
PoKyQwoCJAMBCZoi40D2li5FGsUamJN6Dfiw9Ss030mnnkC7664/WEd23EU1ORBBAPsgGVY0BPz3
bULr4sL0RSh1p5XTMuKL6jyf7rGOHueULvj54j6zz2Fy9FenvPrEtDdUFSkL5CJ12RkYs876NqTH
YyIoBNBJL60eKAt/InJUHw8fiaseHnFdubotlZuPdvj5g7TjgKzRzLGPWyNEZpuyLJzVrh1RgGHe
4sIxgf+HfABbr0ukCT2wZd9HJwqlNlkjzSVv8yWtHnwx+jxkOvLU+5zA9O/87zOn13TIz1mKfSSs
MB/+f6u/9MEbVlC1GtP78kS5e89wNX70rIUV0d73mGffo1NA1SeTntCVzz5OMNhXDLo/eAwEgqxH
i2nEFGQQCmA1aIyoHuPP6DNui7wIvAvEbUVuYQXmFg1ncvPg5fchh0Oje4tZwZuqQMl6qZtGiHUi
n8EJ3xgiIKiOqIFoS4NI8Idn0Aw/VHSl22RluFGhvcF7hDwNRQQ6hIcQNF/hyDPmTired8o8LQIY
6P3umfej514U0lATx2JV/c5e/Yt/E2FPtmmCirAP8cDDvL93HFX8x57laINedgaoe7oQkoJyeILR
BCU2uvDXCwFNrrMjfT9sL6NgYDtXO0nA09RgxkEYn9btrfCh4Lk5x/6x37rG0bjcW0gJssY/I0aO
vv1moY9hPym7Dlz4wrmGzI/50uPcmegQuPIWlUD2iOHZvWJ1+N7qow9FNQxvF3YHzNhi2lrWCZq8
jq2hLnzE+z0eRXkeUPNHvJWVIO5LrzMTZi/boN7/wouPuSihGpVj0NWoaFi6F4BZKF1n5gm7sLe6
a8ZUiAQPZh3wK5+Z4vHYVy0/3zOD44jtDSZKIJXBvtLdQwpnN4fc5R5ohiZj7t7H3mvC4dpecex2
9tdZm84GtzgAhnPqCWg6brgrVtOtJb4F30AzWOlVkGNZqA8sNz9PGNp7Q1ILXyzKg+PmCt/suskH
+jiYfWKAJAwQOvbCa1yl5QsOh+3hIGtjlY4b4jZJMBCskmcT36zgjHcAqlpmKUXs6SmxeEpOb5CI
+zI4tjPCv0i8Ewles9kqVNGPCaX+GLFYRXxicjCl/nO4gdp3kvknIL32ez82e2Aw8LkLpKMhG/pt
ecJ/7ThtGkgucYBSSyOrptMmHFfhnOris3bOxSkd8zHpPrKlU6X2949NRXfSXX3ivBZbzyt2pO5j
8+q1dNZPaXmw4QxXP+zHGpJSljsUoBczHTkMaNhVRSg9X6pc0C4ms5AIjKWejBC7JWpsDAc390TT
U17Z1EP2SLSvQDkh0Tr6CCMKf18IOAprD3YA5quK2+Aki4Qs3UPk5H3SPIo0UDlc/qRNxc7c0Ayl
URnC4n71YDKzWGFqiWmlzs454k5bTXIsiW6OQeMBNzFnIzHMBAXeaznxjzwAKK4/QLkHFQb1Iddz
G9ILmvaXbWxbREh+uzBYb7mKOTPhBdPV+9k0CW/wXgnMlOahEK8j8ZwfPxVxEYPeiaXEaC5jmcZ5
Kz8jKRVoGnb23nrHLUeATcPJjex9cfa5yepGZv120J8eJtYl2UM+53Ta4JIUAIId4Qj5Ny1o33pn
D8toNC7CX/9Y/BZFnQFiv/01vHqD4BXuA9NJOthRxDH5NVNdMs/q6/OPx3TlqVjZJ090poWbgFUG
jcvi3LbHn9z09DJoL3DOAuehQ8CIa4lkqrvBuZp+uViDRXuCBIZQB0/AWXV2sG24rwNYsFsF3SMJ
4I/hNNZgn3d2YHpUaASoD8OoPJ5iXi1x++H+w7sWHM/uXweb8Xhs5/bNFQevhIYlmZJCmWx6j4O9
5b4cefg8Jn68DogoEczZlVM6A2OYLG68ijUAlHdNb+udE3tgAIDXAUzjCs9i2JGtTQloQWITsJEv
mwedFocoZva3we1FdFgtJJIOwek3THN4ezwx4B+MpJbLZ35xDdqyuPY2BXuExvzJPyKA98iGETc7
UVROgkAO9hj0v+OiruS3NJiZJlNmAblX/qAMaj65CtZNQYqb0jfro3zHqLcblAQzvOD/vDxSPKY5
OLA9dlJs625OVIzy+6ZF2sKjeIEOs5zbqn8YPt8g5Z8QpJwA/aIxA5bWZGypM3ydb3iAhN8jx+BJ
wibqddc3l7DTnqNPgJTprDHaGWYov//cbmbox+g4WBmG4k9aHGDY5cmHSFtkKhk2Tj/TZAbSDmGa
ETx/vQeykjFZeLtlRwEPQQtI6qOboHEr+Q1JdIsmVrRYZMZ6rTkMQ1RSi6fb2JQgJKBWbCEGOtPQ
a3XJ4g5whR1z+8ZNmKtHEN9FZQIjCGo7Mas7r7P0utg0yw3VBI9ItTh6rbWWQFd24AtB07f7WEzD
EOMewV233KsVwpGjiXx17lChA9KTktmR14i3gsVYMgfi3QAewBRDtWmAMxAK9WoGkaXBCFMhd2Gq
FPxzSFA2LTi6TBcd7K2uE7pS9aQF0Qsjrq+K/3iCFAFGNFkxlNxhx10lyoIIJVqB4i8D2XMeUSZW
6ZNmNudKUY0N1EqF+ypJdvKulwdPhpyegw5nvHMy3cY9/XvqAAHXIYsIEiVR3P4doxkymsY1Asb0
zBTVNS0YyximN/4Cqp47o67FSdtmpCBHUpIgTV5ozm+KbZ+GM1D8i8vEnODNOn0uEAmX6TkVGjEM
YBovMwoO2uHYfckVH/vkOLRWmW6p2cqK+I2IjoLzyHlMaqHSrLn0ntS8rrJoOSdZlvQzu+PaKZG3
i3jHqZfMATjYBrRH+fctHWMH49KkDfoFULGYfcMsqXhMgCPpq+0aaK3d5WXXRh1s7XnLCWlh5FNq
kO3vc3q1VKUkXX/3dcQkNLEYIko9TdnAFL4Eop7Wg+oshp2q3e2hKr4SLqPxkxMeejSSSK85+DQo
LaS/74wjSfpKnxmtg3vXzQllhDQIOnRoiP/Yne0gCbmkZ7BomKRD3wGfTwiZdjXksPSKuRESGyti
X3dRWd7f6TtGJDjEWpLMmYNXrI5P9Gpp1OUXAHHHzMtUOniHoQiRWtlD8NNPsN8f4sK9oS/ioJZN
QG3b6H5bGbIfRBQrDTrY4U1Oq+U7QVfRaybktgEOekBb49/4l6CnR4IpouyzDsTTnHs/6hbEsjWo
mkflSw25JOyw9FeZHtMYfnomsFBA4Zl2zu6mCjkeMZPl182haQVkQWCi/8OOsdy/bOOJGtHVmd2U
P5I7HvA4oruHXhtMmWMI8bBthEgGaB7ywzphH0GnHQlL3VVDfE36Fbp+B2QG91juto9zyOrfBpXz
jft+pKnJkLZHjy6zPAcEruQAFcvJwnPwyc1rG2y046wDo5obaom7+Hi8wYH3To+sYF5r7WOcjbHb
CRlFNtg/+hsTNUPGcru3xayYA1nTnec/jNohynlH/FuklwJU9+ccQpsAQa9At/0TNlJTBv38+2GX
LI6+jYe8Zl6v6bwwi9l+5+QdDjqx8QGJKKcBDyMuQ8myMGoBzT4y/VlWNrrvJaa/a8m+Pr783QRs
m+E3yW3aIuQtFV6N8hZGGVkY2RxDLbN7gkCbGAW1iqZfYIDUQQ+BxJJRThOfyEcYZ4QpiADLES7n
5FnBURz6w8IvkTacJZnCIo5O/iHmzOETTgqfY4RCWSqGlVv4Pz534a8iGGs0EvjBov/iVOmzhTni
qiVfwx5Csi6ECzZ5wHF0o778zAq/nqwWREVw1dEvVEOKDrLx3ml07J8DMfsi9/LoxaPBuqUvTj0V
Pxy7zOXimE6Z8y2MEWD5ZJ2FfA5VTrwurdEop0R5+0GXfbIi3YTZcCOp2g44lRq2n/v2V/7N3WMG
kx/2GqNwF4/w2jsEcs6dNsriRV3EOhmgjt53sMjQI53E5Jcx98xH30aSOVBGJIeksJNuzp1wwbxM
p6aBQwrulWxaeDfeS9g/Z1xSuF0VLq1nanwJN2fGRh1i6XZgc++Ljk5KUH3BiI7NfSa1AVH7aXKM
9E/uXwkY4mTVcc7emz17xoOfVpKVtgNRsf98bS6kH2iNLscSN4ev829ySjGrlodkb1INcGTNGgRA
f5OCkoct3XASx1emYU06dKJ2AKXS8PpbyAEXAimxofqUCAVZmgJHCps9jSTdvVy90+wQ3MPLjCop
/+4O0Xbl86XGJfF2TU6Xxkdg525fWMyfEzWwRpi8zT502e/e21e2Vv8M5rLmDPJf3nd+Jy3AYriz
LVA1YaQKt97G4m0hZr9oGc10RnrldHC2x2Yxkf9WY5JmBIwPD9LEL8YT7jR9eEVW4lmHboepxNSq
bOJgnaHxQknpfruwGzjyeB3cQ+zVE+aKJwvijmzJebr1Css9Voey/fGKX75lsaKPp1DtWOBBDMjM
mEylZSq8vkffJOjAukV3BDqvQOedvomZitOJ2fjdfkXT6JWUOf8etvrtf/ekmcrm647oz5wi+Nrj
awLb25xDT3XuY1EQUkmBmMM2S0Wz93Zw9OahFsy2gz2K5NBiUk92glXF0cisqdaI3q6/Gt6Tcq1t
aTWQ4vSfntR3L6ZZHTKsHfqMEwHRxzahmZY5Pfr1h1XySn4cYeSyhEtvteD4cjpOH5CFduXLxx0k
oYx1p+8YxJ8um0H7zBzRcLZ3NICvk3/DHkgNPqQURBjvog4MMWl5Y5gp8+b0gK+17JQJRWm+516k
3eVBsnq2CTMmmXkpg0Me0GvFo5l+HARzFh4QmQN9T7K1PhES0Qn9KzVS8qvg2b2WLz2qKfz3bNpj
jjTt3GokfpljNBQ4mE5aA7yBwPj2R9hzk+fslBpo92bqy1t5xwC/kqCTHwNzR19BNN91yLQquuX6
sDsS/48OeB43GYbt9BotxX36OO6yl/pvTJE4MU17ipfekU/cQ6FGeJXuJS3O4Q0uDC3Sv22DLVmf
rjdkh4/rk/ZjrP7Eq0BdFIGe4VLOc9Xo0XWh2tIe1iI9o7TuaVHHK2cW8xicHVT4XAbmVC7+m0ye
cZk0BYnK5pWmeEsMsHeitgyOiTVpYo2uCG/HGX3ke+uZ5WHN7wK89R7Qg+dt4uWunX2RJXkNbVp6
QoMCkiOdIZA/+mv/CobI0XiLoIBPRiIsOgX8co6pETVhO78c+QBqZLh1b1ek9I6MXSvRc23Q0Fqh
Bzsdnt3aPfNzXZe3wGRpcAS8oEvBJ97tPgPICKQcjCqqEA7RfSV4Us2+pel9YWaJo+LW8fIYCzTa
4TnGlhdmQSerN0VgjrUIwCa0Jqf5M9aXN6+JO9Q10En6DIHA15PAgaLd2FbkICt2jaT5IH/0Za2Y
LJ6ZCxf/tVOJYBpOZJe+2TND3RM79gdHJIRrH0n/5o0t7WP0IFOnTiIJGqgJNPNMvIouOCjJt5dA
rveRQGy3zPoHD5MjiDphtShjXP7F5gmHJPHj/yV13pqvguNAj5H3Q+DiRzN8i+jxcrwavuFTqpEA
QTfhKOPdXABOF/9or45pqLMJiQ34J6kw5CGVYnHzY4sS7qHhkY7Gq2jM9QyNHgmwvILWAxwph2Qu
3Mgx+5nRtbj4i5wRpnOAoAnnHCCFDRVsUIzkazD9OIzJQz05/BzGcHQz0VTfw/ZgL1gXB5OYEH9I
t8i1bnwm3hdD7ugvE+65eqwDxwIYpaLQ3AjBYEk8wsYZZAO5M6rN+BS14y+0ic5SDpNrorMj+Icz
60RP++2BTkodrTubDQUiY7ZITmLZUmOKBrJwi7xNBuoUI4vh02pvfAIkoUvll3xRohXJIO1ayqj0
NpEPTFZJIpDXaQ4csh3gyYS7vMu8A46glzO4h4yOoYLeW6AqOm5XnLaY7t8wXyYp4WQG/Zlw4kpd
QIpZcjIDg8DaD6Hoyt2ASji7zKrgHFjufdP1Vsk1PKTcQcvtuM2LFASnpFdYkqpAILQ7kb6gVrOi
y+y+Adkghync34YUiTTp98dOqwOKHC6AX016HmKMGZ/8Z4ABHs4/HegVV18a0VeCEPbn3GtaoPbm
57983AbmePexsVosAeCP0qOE58mBqXkH6hCIcJu+AE0fUnkrZvTRz9V8LCdCjGIi0Ccw6Cp7JKjt
pxAkOCpOEUAFKSXI+tNjCObD3+267r9/tKuQHZb9E13YN6wLTkka+4g5u5FbBE14B9QlPqvQBGB9
hdcuZjXaqOH1/kgX8yI6ag5IRBHVuMDg7MTsS2WIbOThd8OdOsDIZacBa1HBkZFI9UzCK8hkHwID
DeZICZjaS83hyt9fkPdiu+G8+a6PrwcP1hTEeV8jI8YjZk3p/xcA7mNg9B5AuQcXcUA6NF0FmMBn
HcZadeLTWBbapmVfxsKscM/5C6NqCfXifqSkWtL1aUGzRF6ka0xAwKY04K4CDPXKSS667JqniTAb
nFzKixtOzjvCc4p9qinueyRfDl4GnKBfJ30ksDyw5wF4Rbu0g5XAeAEmRtpgrC2P5UI2yLKjUNrQ
GIF/xCWtAs7irg8HUi7W6DeeReSjxWJ3YnkPoh/skITpYganiRCtGHIJbSsUB1tjJM7rdfhgoawY
/pCA9b58vFeIw8oXfozMCfn40HKd+xaKXvbbdTzx76EJNxDiBHPRJmZEA/CPekEoRo/gffMuUPTf
Kvn4cJd50Nh4OAdOZTlcyY+4nLCzZHn+e81FvAB/h5nC4iZFA2dNbGLxt7wxGCxBVcPSR/X1mIyM
ICLXJtwH4vsfeYMDgsf8m6uMa4tx5zpFzDxpYH8wNgsHsw+Bn9vkTyWcyGfh4h2gdtaLSUokAxTJ
pRiO90kwx6S8iZFmQ1+UJh+Y8ok+AdUjRzYkNOpxxCYRugAGYhzZZHAZ+USE652RQMMLcVn0NmcO
DuSwsTEDHbDI6qXgERk4CiZqJsOndKX3TVD8/5PB6ED3SwKX0iuHhiK+UNRO0iEIpUSSdhJpdU9e
9ZvegDqoWgHMGczuvkKJIRjZwMxnfclaI06xymoGTUlvij8JUv4EKz4Sxo7+eSncVhatvAweBwwp
L1k+AK1y7XLBG3F2JCRQNTFP5DUja+M/6FkQdJcAKG/IUB1yWckNxTGXnz8KVVID3xaJvZyCeE3a
G4hSWOF8eKga8EfZUwn7+M39mDTDLv7jukmcki6BgA/yYF8wlsiKg+MYkpjNmDdiFfE9iPzlFIdi
vgI9rsPMU5Nv5unKz//Vd5+oyYhdcu84YE4Ml+Q+npB1zOHjQzb620ey/59rzd/oDsOuYCOT4iKt
iVr2Ztxv0vGmK6PJ3ujgmXtD6gNQjaVZt3+M5hvNXU2fGWo/PivxhokFKNgci537YEtZzhBpeM+E
2Mc2hCoGuEWTQ1ZIEZXTj3+KPjhvSRSWs+xEAbsaUNvS7cHBhDuIiF7xKKIcI5Hjjr/QqLiFioRy
mgD28r/xipEBc3XUoW9oMAMy4poY0CBjmXFKgUSFDK7MpdNCEaDE2O0rX1ovB0A8kIjkOD4OaD7+
7WaTvs6Xuq7LzX97zPuj2phOxXeUf7aEIdzPHsnREOIZODZuJWqiugegJucxek8ubjHvWnj6A7xw
HDN/a1H2ShgapGsZu4U+fVpz8rMLOJ02JjHdufj8b0NjVo4qxRNGXfufXKgW9hlJ9OGxS01ARsaT
hFOFyoXmFcZTHWkhPfPvdVDBieda39P7y1l+3F/hPq5UjKtUaceqT5ZdYi67eXsXw1tied+BcR4t
0SktfgmyNM+anhbXRTPsM9Xa7fGe4v1GN4oKhHBH2GdWTXfOObAtdjprHXoK38Ian14GvJt75UU4
jtukZN053Bh4hOSBqJFeCa3af5Rnbcf6p/mcMVRQ852YCgquLM58re31xbEjhD9QMnLPN7+K8dch
Sc/u0T26RirlRWwhOOOBo9H6W75W3Pmn+hfaN7nJy0x5kVpkLmynH7sPFZYPjKZDVclZs1P49o/k
kbS2xrwTl7k0xhXkgvw1FAg8BGVBaWSVVYabBoy1LmxMIREStpACfVzysalKARlvKNPImTz6QTSS
AdWwdSg5mFT/65GeoUkmOnBrb5lsp1VAkcg6kvdryYFGZDkM/YohE2oCBkzAU10E9gNQqWLxSs6y
qFZD+ajN2oRWvm71O8EDkiSpBrZ4VwY2Cs+Yu8yBTF8WBMHmmbc4ZWHZkZeM6Wij3PzXRT6JJwmX
U3BSSH0KUIkMHdMq+7Qre2ZvQ/eOY9dPJbcEylzCBzkNOkwX/3847ZIkMkpTpmPveg54wyLDBLuw
3WGqzTHL3eDRRvyo7B41MQblcwjB4oBsz92wF8cMdwNiOETJQvct++B4gBFO6Lq09cNw/WXK4NqD
qeHQGctJtAgxtKmQNNBwjRlPkN2ieBJSjDHZdEjrO5bRyAq1H+xe4bDc6v0qFWSA8Wb3KtEOjC7N
EJgSJX4zCOC3c6yRfAOfWL2a8agLfV0UvQt579k/HHyaEqdHqCihaniwAAo0snXAZnx2hA5KyYOV
Ko/k00pZu+/pOUN0m/XJ0UlVH8gv2tE29zm/e6RdgLnU9ldXw5eQev0mQyZdoaUiYp4/p8YhuGIP
zSYBUl/1V0GrX+VVkV4eHpWyOa/YxYXLKoSpJB1N8nwWPW8LBF8zp0CLEfoV1PU83AWkn2DDQTnr
0NVFxzq7jt5pQQ8SH0SgDDr+MNUokWTm0/KVcB6RUCqBsOCvbBUBPb4OGcVIckGTo7qrEtCNLZhz
tOKtOWT4BomJ0FIcKTSE9CkfChC1M3xaDiu8xscWRi/TvU9j2KTU5wIWkkTU/c6Q7yvJZdD0j9qS
obaDF9yip/0zI3npFOPv1ZL84zDljOrCan3jZ2gNVST7WNrBjIO0OGTnEvFiFKbYJ6vB6bRENniu
omJnUZlrSbGDAcaPsFnoINGyeLkAlmCwyyUbl7PERA0yv45XzOBUwuoct1HjOAorf6HBbLxG1Sf8
ZjxsOh+w4XJ2yvJ8YZfS/xIn+0PzF4+K8WeLyu32D9JoZ/hDUAmAY9iYXv549ucpNwAHZyTiowN4
E9ceWUsEl0IYZuYFxjdWQN7eDiCYmiME4Afs0h9bc3RKDtO7Szmnxq9v9j+atUrRGzQwhj9bvCvF
zvQanXEwhUS+l1aQUHsE2hW/1tr5GSTPZQx+XKXnCcykcs9vbXAGWNshVRgRf0/e80I3Tt/TXu1Q
2XbQ5VGf4Qk9u88sClRN+itStj1meJG1yVAWH/rd+x/x7dW7z2iQVBODbGKi02O2dnX6CA/71QBb
ZZpA+OiQxpU0dJl185cTMtdOFN/lMLdcOuGFf0XkMmFmKbyHevKY3USyhmr6Rdr22cASYO6rh+iK
RI3Bnn8lpODkVAuFr8rXBHr1fTft9Ri4AKRDJjQAQHenFAnC/mHHgNMfGQsMg+YzoyonbcGcpAcq
bm+7f10wEsz+S7FvwK4R/kjAxfAP7sLVR4MZQkZeHcLVhV5wRVVrtCdkuRBjSA31wWfGCzcTmYf5
6LWyD/NSY9CKtJVJMkhB+yIdlpr+MHxtUPGt6Dx/Qpw0eFq4NopNkVGH8DFuk9WgXVN110MM5Sea
sIIg0UFV/DF6Fl4iAu09BMnKWdHhoaE1fucQTZE418MPchoAklsMyarBZuDq04KRel29BzTzaqwM
SPPaPnP8UEMRGyhZqFuWaKr1IoTF06YGM5yKjiqPOl/9vHdOz+WBYdllYLBV8GSmyOgMtW0BF3WI
iPbMJFUWNicHPK3QWmjkkiBuubY8P4cHMzrQQaY/Gh43yCj75rJo4YOFlh4qUxfce65ornnznwgG
Tx62e9rHe98iqHRdzLLsMoLYgNHWnQiH9g08UgkwbnyoMaZ6D4Z4U/jNGfr7S6HofMSazyijRsVd
QyaYNuCsD0e7Orf5o4yugCWgNxhf0hzzr95xdrzb17v9UWJzUl8ZbwkRNGwhnG6wbLr75zbw9aWK
ebM7Xhc8lOtQC2iqY9BCK7d9QsrptKkzTj5+64fCuzFfpI093nrVf3ICF6GqOvR+DlnrHgFPv9z5
lP8BVRHtqavqKRry8uzeC4iWVSbltuDPetoeCto4lYznSKrw+0teCYAd/h63X2kmPCglYTR63VGl
IqSC4y5B+eV2SOCQYVMJNZ4+fMy1PnPv+gqaMDMBcIdb17UhgzMa4OBW/+5zYILP9tPl7PLvc7x4
3+BDWkBFi/YPXmzhzKdHZ9qBbEX5ClZZTy+Ihusxeu3jPcSmn+qR0H36ZrzS8xeZT4DYb9zAgY3f
Z09Hb8S3XVPe+Y7FwAVCq/eYM1mpS0PiL/Zd55DSbzzubtyCj8kdQYZ0jPkAbQwvzz3GnR++sNhE
Uc7INXT0cN719CFGEhBkv8Mngvs+hXB1HCmKo4KdC5RSJEhkXaj5xu4PeX32utHBVRgFwoTT+Tv6
BPguBF28FuhbYOnGlrcvZ9cAA0/qCG0hQ+WiotcKGCzymp4u3mr7g+AQdHwOWvfZX/XqBb51iv1J
VR5HYGIc59yHp+ElvgdM9Bm0IrF0KOLasvVN1UdyHbTGR8uDbihDgL4gzUgpsHqj66LYk08QF/Y9
uAStwXDl1B7rK+h2QrPfxv3BofgSuPkIInRMh0+o9YBDSKhGrB6Y9yDJDhzW9cGh1+kzQ4tZfn7L
Fej9B/SN+uSv0DpyqL6VyMDkFYx4fbDc7/SRlNhR814cySKKKKL2kOkjcGd/XUqYam2sYv6QykkO
/de9Btpd5unOLtPuL3rAq4ZVbGuMyeKB/DOCt1uP9a9/yr6u7ssAAH0LP5XdqCVven/w+wJ9fPUO
wSWEICq4zjltHR1DpdA30YaYVDXPABM2mLO0IgEYHcNDN2DXNOOZXeXBPvc6tpDtPqg8aywcCoaQ
LioUKcv7vsZAA3Msv377B+ZbmAgSnfPbv7T9o+Ge2iJBuN6YBYHxh7fKzLd9Ihyu3M4tMEg4Nqv8
Bu3WbUUdvW9gTVG7/0pYutz0U3rBu2VgfhhcFp72iuWXIyVE3iMND77Y9i/oZg5YUQ2P6SUwobk9
7GFp+e2Q9fkNmpv37mHfeEOQt+yiQsbZGEVFFyDniyoV2PKAExhwxf64xxuls3IuzFQ5Av7VLx8f
Mvnvg9vMcPCNaKgMGoBBSuVToME+5f65DOH8GY72cK8Maa7j1u62+dS+YXpHHYcb7GuevdumxSGP
0k7+GkVhM9Ob3gXPE8hBQe1fhnrvkXIgps8RnjtKUoRIRhVgZseIW8MTJHkUEoVzuLvK9oRLQr9i
7KmPgwFNQaJtK9WCDx09GUrx+4dQg9hiuncl/TK2OsK7A/ILUZXGHkQpiJMttEDAWg8wedJmnalU
zZwiJNL7lyla7ADiROTwxI1Ai1ejn1NkC2kovrxWen0kp+nLO2VtvxU049q1LLtCK0nnZ4S3tM+K
D5tB2/6n9M6u9rHvINO7UQiXBg1stA6d0PJCJ/6bMK3rCcxxej/xWvzrOv4d4T3RIT55Z7fZYXdj
Z7Q16Yv++Gk8f469c2ui6I5F5WPuCtOvFs3YJLAkDok1w8V/XreK0LvrLyaz+waW6Q/vgr9COyjU
/qnr8LNVCdmRTARXPfczNRr/sFPIDrYqLc3Ca91ta4u/T7T4mXhZpd9DwLyNGg7tdDU34nLA9HKl
8A6khkwJP4a/6ZGuk/dNWnETFTAv4gewqoc9vH2LJpjceop7xKfP1XBky1UUztmIQk2SJDp04MGa
WN3dkSPjJUlIwlMNz2ym7l6CUeUzIQ8Qeg+qSQCaPt7IxO4IWaX79SJNgamdobthaUFOgXYs9H9S
JE2YjwLtY0Bs55Wz7dgIwO96sM9JgUjbXvYgyLKQaHdy/sXZbJ9TYtL+39Ntoczt3VtQhhyAORoN
YH9ILqFUwRSvUn2gu9uLvdZ9hsZRReI73WMoIGPF324ASBcE2SW7l+l7PHkEhAMEd+YAIUXINnv3
MJhm3nEEO53WF2ESdVxQ+pU74mLjiTxtxcbFLagZA4+536FPCIizhGIziDZQZQD7+EhAed4d4sRc
RIL0AkJmQNwDMkCIGJigSlonaLZMItkOBknWja95tcAaDheTBQaKDV4LRC824QqiTJ+JuibPDqtS
XJbz9/iYF+Exx7CFaIjInOynY+vMe2MKCV01m+a9u5gQYzMZbG9iXBOwVa/XrBqYFsa/TqM72Ikt
rpmqxSaKd83j6Iwu+aFxq0F96JWLeqwcc26Scnae/H+cKUmmY5r6TrAYma4Vl2WCaOnsaJhaAX3F
CE8iNvXdrcbdIYzvoElgBgYdSGqACK4yp2UPaY0Zk5TrF+iHTzfzjmEGpdMIZEDWwiKSmMG3cA2k
g5lxxtbMKWjhzVsBM/rK3dflNCbUyJl7ybC6tfkMpVMOWiQASZZATFx8cG59UAQzt+vv24/0a1wj
PjCqzOe71+dxkxj/zkhuyNP+kY1Z225wG7cZjGdyOJlXsILDDvHStONfZXROdIsw5vsnRr+Lt7sw
nHdyWJwHbQwCPnBpbehzbapB95o143uOxPCS6b7iVqilBgp3qwgxeDd4bPJa34R002t2EjtvgyJ8
woS82r91M+b7SzbiWkmUBIt7ZGQQU6fd6QountdOvpEx6VhgGQaE8KAgm7bjA/nJx1HesjbDkDkY
qeqnqeuGWBmgn8DLMPza93T0SIHzXHWquBPjY6/lWiD39Lj+ta5PsxOt6ErJ6oeXrcFkPIggHdsM
juGFnkQV3te3btSc/espeliynsw1fKoiQBlW2KISH8WO47WGmad691OE5CmMR/Si3GHPTMhRjf4c
GFfawOZIsCE/hcUHEAyEPE+nIcrAa4CmkWtw6ZS0fM6tcHd0aLGz/eIse7se+U/Imc7C85z47Mds
wZPnsJ1/Thx3F3BS2qGTMdOy1YFScrIXZGhe7MQXZxj2vnnI2vo5ZYWGMEzKKMkWRZidoLHUyWyg
DjGZeHgzchcyX64cdx0IsTAs9S5ZhfD68ZyfDLrO03AGrel2pjIvU0YwHtmp96H+GcGNgd6ffb88
Yhi/T8yWH59Jp4kegCwXd11pdqwb3omVrPNcuSitskefyZcICqfGc7LbeFF3g4Ve25k6zTJGcV5Z
tRhlYcni3GiThOWKCQRW2GVSLk4Y2AgmsWxYwyCHyibtl3N8MfrsuashdDIWI4QT8ykx+WANAwv9
nPX1w4KVZRgzQr1tf9G7Mg/WOeFwXL5Gp3vyEz4f3EmXo70qg6cyKtphfDxBuIuJQiMG472c4mxn
xj/mhEblQGXRlyXbrSBPdEuYWlBy3U4TUpJzpHHzKBdaPitUkgH8quiy/LtRZIDXugxSbpWzu/c3
y5LFEWDLAP3WTjpQnGhuRgzRFsoRrinUYEPW1HnQ8Tv+gTdVPXYEl4luzH0Eo29P2VAJhMMJUQHC
LASjbvBlISRbDhSTPrqalfCt0NU4ZiYJo+n8INK+5zzASPHvU3rSMJJUwC5vXe+e43qA10EuhiJM
bp6gD48o1djt56hBCbE9rhW/js6RDK+6Rc/k6zbjn2ex6bvTb4Q9aX4eV4MVdpyEQCYKhkXY/o+l
82pWFV3C8C+iSkERb8lJBDHfWIZtwCyC4q8/T685Z5/aM7VmJeUL3W9qNuDFv9t/IzlbZk5yGQu/
m/bTFVKTvs1GPdl54YFN8nAp1adc3BQdYRFekHPom7N7d59DPSLQQl46lW708bERM3GDjfIdvHi2
L4tK06+zghqf0AZs0Ng1UeT0PwQ0NHi82WOKnV+4lyszDBPdnHH8xN+w67wcDk+uAE668Lb+Om1O
OS58viX+R4e//XvOmWwp9BVgZnRK2Mu5l7PDsJEE34q7EFSEyRMXR+XQfychouWPvSYWjzAJiieu
Uj6PLuefEhAHQffD3Emq1wK88xNGGZtGasIqxlCDTBqRuqUGM292SL9OGeso0ypkbP3lw1Eo/ujl
LeLI+Em//TNo7GK0oPQa19PXuo9bZzVsuUS9BobJe/nidT8mqo8nnDZI3j3sg66EXxC3h1Ocy5/6
DomsmYlk5sQfUD73EjJ01uHA5QHektX8wbH+gQ7gvel55+BxpdD82HQMHEst+8V1RCoEn3/xFUZM
Kp62F1kde/fHYEdb+i8xaBCCRyDJmNZkwclGz0g9/MNj9XW64SUB0GUN9ikuqcciqTqJFbVk0MiH
dYUyh4NhtFbdc8nt2wtb7mIGfLYFTA+zD+3slHVEUWL3U3n+KinF/pkxjoiZFi0CrHjDiSae3CYf
EDAdiNX7RA0vtUqpDRhBMNPNEzMzUfvHbD+J55EMn6u1aYsNHx2pxXT7k9Ud8InE1I4Nc837ep5f
wkd2d9/WayTrXJUYHQkUgGfwasqhXZl212h93Y4vLSwF42Pw5hqbMM3Ee3mXkF1mrbjk37iJ0ve0
G57fzs+wiEVfN67mveTs5zlScIdh2PHzJ04uzqPViq9jgC81ud+J8n0TFdnDCpuAwoCOUjfYof0D
6kHVXdeZ9L43vAtH4h9szvYKpdI71pmV656xW7uVbeSzLg2hpeOTNL3KpuVgIZZxNX84Tzr4wRV6
GhVlH5Mw1SmafxGTjl7+2Wovm8t6W1ClvY8Wv67y82l6j9gteML0VNP1uk46kpxSfE1younU/P5u
2v6EuvMU2dcFW2IV8fhas7yDa91kTi6bZXCwv8y+urP04yuDXkx1iAuHPdJyWY4JbvMJzrzSDXtT
saevVyyaho2fZ/2uRfd665h5Z5N/hsRyF+aEKGGzPTnbmNvD2ksoLdfJASEsTz+5OWFG/ynnRCgg
yIQNrxJIcTpbfsgoXF5Ge99H8oh6ByqMFor1ngFK3G0nfIKIMDiY+1KPwLrYGbgTGns1D+sR++L9
jxp7mIUH2yc4oMdZ5+v+hEqEw91wJ5xMZLt0NpgbXeR+PqNrE6tOiJxgjhNMCKXNh+xJ2IX5VB1M
X3iXUiCo7/B2I/EGBUSF8ZlxCCdU0lZ5/5qnze25vOKbGaH3eKLF+H1xVOOOSVG4nVz/PsRSKUgA
wxH2e1LQp9cG5QRS2woLi3V4hIRxSAcjnUxPd7q6c6gINak59cpQhp3wcYUK1qqYQozoRkZBHThc
399xw96ymAjsTx8Se99q/No1vsP5ITkhX7ytkJ8fUxt5D3NjfvcFmg8OVkCmq/PtTbBpEzXxzHr5
u29Ofz0PtQiujQaIjfRQ84Xk8GPWaLFJyob66jBiCIjtzpEFSAA2ajitSGAmbNQVwdEdTt7hWXX2
T4PDvASUCp0F5c3haBOfnyxeCRRcwyBa0CvOEDYR8sMdgcY7w0HOqdi+T4Pk5Tk/bdcZMdK8b70/
oEWyXHsoq1xfbomEmiCZ3N1JTvjDQuEOuy0f1v7jvwnfsrS0HbwX5PKArf4NYn36NJZE3ZKcz1L9
vCXkvD6bPoFEe5CPnSCK6tdhmtPb7Kd+K8oJTqOZLoMk5+4EFXKzSB4nAKFut5Y7dcRgckdbYJBJ
KzMSaOxRWaK+7okBhVWjtGJfKcz9XvWRbh6Xj0ljArxRvg5yEVt/anMd+nJL9Reshx7bk8wD5D0F
GXhkG1+h622SlXdV22EMOc8fVahkXOS3Qd6ZMSe8S0oBoDBXsKZboVwaiUEUrb3+rakqiq+9aFOG
dmozbE/y1ubm7dmEeWEyvZuoZeochx3JTggpvyZAIRCXjxCfgzP5LcOkvMq5FtLYhIbP7/4+ABGC
ywAOssOV1C+5p71dP2BcJlCgeUNIxKsgTPnA9E2nw92WHTNKTnOvBPvdd0FPbwKMfrIG6emOXJcP
Nnhzz+zDZbtj/s2v2gOEKYvslp3t9duimwJf4DAzKJreyL2tJLR8XgakpUJGTaa3nZ2WZtMp0aiM
Fz7YJCOdcWnB5O8IdX84uwxQOmTG3XTaxXIC9VX3AnZ2VljXWUFkCaBbQDhLY8v6Ai6gCwBxp9Ve
RPdZBv4FbmBNyWRC8XzEOM0/n9R5Tnd3ugXsdmY/F97HJJODBXxEJZIVJMqU/0hPxLABJP+vhVOL
8XdVe13ebW5EfkKr5fBOmO3Fc9Np+EK9Z+a1bj0Ak5f5k3OiZCGADhFZbnb8lmL/OF7mEx5q4xIB
9yOOGUtDcx/CllIJvhNNp2bkoOeaizIqLUuFPrsg2o4BqPn5opnr1Jxq37T+mNMVwJ111GYV8EqE
pKWysj4yYSLb5fm+/z0GYAyt6JKps2LJaBY9BNA7eo8ur56kxPQ2WTl60kkqn5cQocxF9XWhziL8
wO2mYIxEEDks6TNAI5NrPT1i2gvMAZW0PsdNHJ7BGL5TJpme7XPODHrqSn6X+ZtxHWSR7HoBemTm
OTAygoGAlBbMSw9/zuTktkxqrYYCt3aSXJ8dURdnwuBXDkqImtRtscM/1whMPlO8Lia6JALsnt4K
Vht15M39nKxi8UpbfwpSmJgUxg/Cu+2+YoJSGKTBAh4OkFUyH7DlwXg2NPf/3qjcYkTaI9ZIIC/U
Zu7M5rVk0pTXbPooCL0iI6dc3RjsiUyPOqX9W+qf9Jm3GKbBYggbwywf+PTM26SKfkBU9mVysSLd
K6dCWQv/jIRoyhDHVYa6R32ZtpLDwzI8XstP08N6/hTFvCiDmW34pojGQJS8Ui1+Zt2YeLiKJ0cM
XUS85meCkpn9vKwmX9Y8/r0Dg5V7uA/R+SCH7M43SDnAghhBItYba/wgWsmvMkIVBjVRf8S6rkVX
s8HEjVEb0R0892+ubTV+SyF4GtxGRMtB8UIHyfaCPRFyXCzN2FGWoo0SC7gMj+kimfszZGrbF+QZ
sD/K7qw7hHhRW0ywMmHT4yZEQ24kXXuO2LEkIVzhOyDqQF1VccaxpE8b0Z4+vOtwv9uhWzCyJ9Pe
uibMwxRpJISEMoTSh4UfPPdfGP9bgFLGw7o2NbwHkmtsVKnuGR4heqeEuDJfhiyT9ht+uiY/g/+L
nFDEMigKslcKWNBDfypPiGEyVUiiHGIw8NK04gc3yHOKtEKNaFZrdS8v9pnxNuIFW3/Wq5Ahyf6h
byHvadDtvMZwFSh3hzgCtof1MThi/srI7MY0CBNYSLAJYVYd5NviFOAYLTw1QXXPshu/3Te/p0r0
GrKeHz/5ZetL6K96a/AXpJ2REYJGGpSHXHGOgPFBUDqffCPSGY3VGosFQkbJxTguRCh8RhouLi2k
3zKkBi/P6D3DR47nHe5zoIz4MJvKekQVQv+EiA+RO/dGqIotDXth3zFSiPqzZwCvBoeMxIwDKuiX
D36Kj+k8OHkqLQKB12c6qqetZTXCWWI2t1zNGG9oZBwqWniU1HvSM1fuj3qb2MzSVrfNvDP8wuvR
o7yd7oBEXefOmXeJzri8Pc9b0CySP6ER7SguzQc8xWK1IDn2KaN1hePvGtjOntDLqhqdv4EoTFoT
kR2gmXcHUtq5c1Ey9RlqgfyN+AnE+kgDb2MZ5/W1uT9QjdXxK1bDFiAnMqsemgy0iWqoc9oIh4cn
IlHcO9FZNX8YVpmsWI5KLgsR7Qmid+ROMi9FocRT4oogIZ4sIATRa4bzJ6G2KNR+ZIQsESZsAO7D
3nyJ75+fh3AMAR8ab9z9vERMaoNehKbQBr4mppVksuiVypDWo+vWG7jzNq8G+pgjjr0eEID3RfAJ
yh0wUOxNL3Uw0QJlIqnuEyKLBZb/e95sRdLGDICbI3Bzn4yvIOC8xVDNMD4uYGWC1t0/IulFUv8v
GGJ3sSPG9sDcW2M6kH+jiIRDtJLEMB4zIp8jLjX0ugi/h6gNx0pMctJMHRlJb8E4Gf80fHn6DHbK
g52CEypX9m2iMAW2cKRLpIzyaTpA4g5DSEjrsH/zBrcShYm3oEaIGkWiwmA4VCfYQwIl723vVxQj
wYNY4BBpHm64to+HUFJMyOWZdhlV1KBylAm2Sl6CS/5JdDhdb6UvEiAoQQR/KP62ItZFaxwzaoEx
lIROo37rTFvIR7UTQkoQ20xtiPSwZQqvJGao2QpbEwlb0YHuZatPCN6m/KHL55/dseALCMFLn7/m
y8H4PZM8ms07x6jqExdo97fkBWKzfKX80gYxSoygYSY592FWYAMkC354yQ9E+xLOYzO42atQ/v42
WoRYxD2HBbaVf3CJ7givsII6Jr16K5wuMB1fQCq0Iwf24dVKIay8/wyI+DgljeOCMVb0dAwVHr3T
toqa9za8foha7CzeEc6QoTbT/N6szMZXtO8wgh4TSiPCX8H48F72qE4YuCU5F4X9yDEFbltnZHmV
zCpGGfZc68KSi+GltlcDcaXdgiK4jMkUw1sPJY7qD6Gp2B10m6HYInhnsJg4ZuU45vQL5Qy7xAo1
AKIOIxMxn5h0JKbxh9cNbWKHq/yAjROVCjf8NyATK76OmmlnjynFIqzkhA3QKgw5zv6gtx5nkZJc
B20fiNtdhdeRWPL7IsVMnvzqT1KMz2Ez6eMumagTdN7l6OSfiMQQYzZ4fgLlKAccbfh9qw0e/srX
7T7DvA6eyijvf+d/eDgZR4A8ka3LfRchE76PNleHt+dxkrDsn41Qj219dDliR1fv+Q8Z0T+5fwnj
8VaifMJFNBCH5cYAMSAmAiRjcLFZqqnkGD8n46G+10NUd0RMjro4OUSF+1y2JtiZVKqdOiDQHBGl
uGjkxaH+Ra5BNjvzcdY8FUh0e8OpMhqimewMuLc5AYmMQjCPJIwjboikF8VDUseI2B19/XB7LmTp
l4dOYpONNsghhkBPvw9HT0kmGRBOxBr9Rc/BeVl65ZdyC3vQn7D+lYs9SbxOB7+h6LgmmntJ1WkP
heuK7FA59PqIWUUdgj7HQQ3iwglwqL5sIVZK+8BN0dptNQ/0YXUHlvWurpBLfbqUi/9Oao/aAFxA
h2ZZvJlIawkmBh4WMo+d1Aa7Jo+x8SvGZg5Bn9rUrs/ZtGvOOR65AERiiAp9PJhL/yK3bs+mpx4e
8gsZmrsuiYR/eRGcIh8kxGoIw8vun/+pitc9HLIRvEA3VI82s6fmV7gXGqmX9/BER9HjEHuCPSh0
yvS4FM5jJCvO1D+44hEXSXTjPIl50uxG3uGrU40+o1/QYR4ESQNsC22GMzgiFUMIxi8XwGHJkTDm
AP5X/nuBoICssDOIhWJg27Afo5cBOgxpNQfn/ILmg5FTt8HH7wcQHpayINdzQY+zwvlv53fQlLyZ
NeBjb96lVgQod89zuCLewMJkzBC2G1ATSVYUyp8XS3GFS2sjen5aUTnvWFgAkDkxnQBHFg0IR/rJ
FVwWDsE1Zo+/rjTsg7SS6k56hwFLRloIVTIAP0QmmOgHlBRCHECzHJ7phviYfx4ylg0sSbH3EKxW
qG9Un+/ntgdFBE4OngLM7H5oNComNkP8rBwNCYLYFqHl/KwbEMYb0Qq+3M6S8m5PPhoeafEJkb3J
ihNTbA9jp96wI5iEeYga55qIJ0hFfQ3VK/L0wWA+sBnnSxAePS2zQGyayhEpc+NO8gQP2dfM7OFd
OPCsyfjTnPdW9FGic9LyIsYOJQ5ToaOKWDSpXzSpL7sIPtaOy4RCgtSgwW1bWX3CU4u4dqcRxk18
lWIR7ftYerBS9P16G2U5ASV2d9AK2BcL1YeMgHbIF8xnrIl6T9CMWL1gZeX5OgExJRYLOO9kA5Ta
VjL7Jd6C9xokgS5uR9fNM8uom1cWLgP5jW8p47nJokZsik5L5xCWWvs2gCTQnSyH28XIhsGevtNb
rI0Nw2nLoAzoz5OQV06N7tzRD3dtlQpeuPM4ZeICVjuAW76g7dxt4bLB4xjiYR0Hys6wWgmVBfc6
wJorW4krky5vUbLV4/LPg1/SOaZKwinjrVJqDjnyGUdjqvmMhBwoby+NmZ5hrtdANC0/NGMM+jIT
lim0PfQ53oJvCQxBWlCq2Fm+gHD7+wy5EihJKUHV8bbvQIlZMygrQ+WdAe1ipevYP1q6TWzkRiFP
tIymiksuLs9fwU5loHPqwaK05bU8I23cSowvS43e1f7lr7ma4WByr/MVQcxuQ1QPQSe6bdi9ESEp
+OQnpeShnfHn9JkN+cXG7rzMiVQOLAYcdWLg6gXMPkSCIg23Xc2y/GXOeuDKYOaWaj9G36k2hQ1z
YbdJHmXwm3UDE+7wSZ4D5tpEp6Fsx7v7GaMfJ0hbs17rR8lXQ+XTlEBf0NkO2y9S1XrZlU4biZv7
9VpIRr585xc5YqsmOSaP6ceuSRRL6n3LVXr2F3py/FjDaHtv+PdnTFwPNnwRrCUhAg741JjFQPhq
P3oiAlpoZgcz2GEtC1wNtfkN8eFHsBheL1o4faTzFyFquLZr5laBsMM6moq3GiqDEvj5bY7GrBCX
lBjI9i7kJeTnk8XnnlOkS/Y9PYITLYTD0IUQ8Bq/x8ue3f694fzCxt93kDsha9o1zLYCogIRZJAQ
yrcXXU7LlA8FStqKVP83AOG3tPH3Y/0Q8rUdFVE0+r2FMibJEcScgx38xJAs3zf7REKFpaiWWodI
9rNpnxldhxYtLkOm6GHsHrdzdUAiOwiFeMredkFJ0/IuKAJBXEATaKS5cz4gjmAgfj/egaOCdo5u
1n3I5D/OuIpwZEC3978XqDb42IGNVDj7ywDBngnobvtFuGeVLLppJ3l3QEuQVZUzCSWnQ067wT26
04eIgp7T7hLcp+eE314+8sDdH3EqwJLtDQuuCgwDfIrUQlDY0PESkP6fleTZjrMpa0xgsx0Hss+X
TPEpDXl3wCsvcbnHMLoWO6GYEg3vvO6g2OeEEetj19Yn4jFQ3N2Za+BKdIBDOo0arHaP2ct/cTSP
/z/4eKv9uS5Ij+p6xRr+ZdEZehUxG/ftVkfTTPyVTWAUsTxJB3EPA3I1rzsoXX3cs1JkIq45YorW
MJC8joPzL/XQeMzqkJlArG4YclgS72/0tBhs8L3hmKOiqzlT8BsEhJOcLWIKmMdxpT/C0oSE35kj
kK3Mw0xaO5IkuZIPjmFzNqAGg3TJNCQoGvInSFeYHqB2p8fPokn9xJ05Rx+gt96jszErdgkg5iWJ
05R7sOdBfHorX37edCa5h0/7FjE001aH3yNskE6H/a/raMuVf4q1i1OHD1zgo1bQytX8RzoJRT42
byHL/vUQJB65+dI2Hdw/ovB61gpSseAU1LztwzHid0gWV2AM4bgQf7qN2//3Xb49pOu0XAWA7Auj
EIo/4hCaTB8wMxrMBf8baf4M8vMu817MUtu9QXG5bVkgRAv0vMPmzpV1HGjcPZz9493VcMH/ONdR
APqfGTJGSGcovwqrMJZO0WcVFpgj10yEJ41cZ7u3OLkvgg6AlxHXhVxsIWEeFhXFysmmx0CSSP5O
3MVnw73vPQa3ZZUD+IKYTsJPILkD5+3T7YfdKRqW7/oYvRIlfKIc8E/pAjyQOv3kbX8j3d6eY3XY
DDncoO1hbVEjaCjq6sEfeHdb3rlVIziM6LvE8exTykE2/v0AGjslEFEW5UYJkc+efCx7VPx5mwEd
OKMPbONewPI+bb5pP64x1gEUbihpKTu6QyNrLIPOKDyt6QkrS3fI3i4FQ6fS7CQC+GjB3M4sx1k4
+XX4YcnyFnzQQrITDd6TVvQdnOcVpGzBQqvchoLV+rFnbdYK/OLkajO5QLj6qx0ijnmiILjvfvyn
oD2VxLR78Bx/dW6mImIQrm6VQJL5jQGzMPUzLgzQkPT4r2xbSD5PNjSOAV/6Hug+ag4ugBFiBRqq
gBHMwXFP+C3SSTSUcJY2Ie7GpmVyCTTBn/SqhwaXKa5CR74dpl7FPb5ItLYn5h0TB4jWXYPt5F55
rFFgOWcKTrMcXl2mcp455mCWblyIF+Smpd/lYJ0Ph2O3HyFFgzhZ09ObGu7m1fpYOE9QujEXCZzC
wd3vdIQqo3a66yy1XF0+5keAGH6R4dtVk8NM/5lwr2D2zPnljudIZJzZGRPAvjfH/IZtRXi/wjrN
VCBVMxrIcUZ7IGWbwBs9pkdTDOOHv1kUCl0Avcqa7laEPwqZseJWK2ekcVPHMoPBa/io9+3YR+SS
fLsPE6mj7EQ5aRluDm5CoZr/ra+jc3Ir5AGTS8JoXyHXuUrBhak7NIoXkOIWUzVero2YwO8ke0TA
v/RGgYwcAx6Z+wFxDZdFhuMOug4qnm94G6wQXfOHlPfR621zf7F6JUREehPD4dFrdAjLR9Z23pAu
COOtqMJv9Ygj32KRdbNnDNuq2DvuLJ++gK8cH73rRnzhcPw+w73klqOQFUc7DIjOt6h4FJU5f9k4
JcWp+0atHrfnNG2ICEX/ibgibm1npDtLIivn2J28CbLqgn86iBOpnf5rVt/t2wY3BjkGEnCYX//C
o8g8E0SwRm64cC4hDDPiBYu5oi9Hmazck+XBhyy0jy2nq4LKEJaWgx/+Wv4TxKNCIfpNmrEB7Ezd
m1ySnvcQqSB7DRUR+TBK3LW1VIpYJTgKNjVXjyjFkRS8aGYk1V9U5K9s0mYibpeUy5k+5kZSAxWS
gJJSlF2UZXYPhDhrIyl//yX1edTkpavuYPGjIxl3L7+QeL/XRkz/RFs6oxTOIDHiz4Lhx2k9Q2dO
SEpNYVe6PflMMgfuRFy0vp5ijVIPXS1cyPuBpKOZiwQZw4iybifEyLJcWXf7al7NT8GXpHTSfRmx
ZTXzboZyD6Bsfp//7g4sL7gLe1IQ2LZXuu2sdLvOI5IkLezmbs3L4oaOiEf7MPuP25dMpzbhLsw0
anvnuAYIy88fE8D288nPkNTDbnZMukDpTi/UpmWKOMAXoceDXMCj/eWK2n5Ql8h8KeIgO0MdG218
nB6nNbmQ869lqPFqiHxTwUHOuPKYUwTQbgtbic7rqLtV/ECL0ufYF4nQYdv/Z0TMRIUmB3QBqLZ/
AwYE59KDIhxHdc3EORTW5x3CVRbCIUV1wPFC3WQ4HSod2kWYYx62JpX9QoPMZDoPnR4IlrA8t/D7
L6QK+qL8U5a97DY9jjjxXAybXmeL8FykFqh77Izlf6byow2jToqmwHIcshqF1xc0lL4h7iTRHaFh
l6wLBBgOeaDU3oy4t8BNhV9i+0jN1h7Cvy+lH8pseI7jSazw7zl4/webnnwrxl2ZrU3Oi7wOa49W
ArWiFWZ9fvDZnTgz+e2UZSd/7GVyPfYftwyEHJYWsg3i/pNCuk14YwdTI0YA6+GIkrifyQsr53SY
b8dEUtUyuJPb6F/8bP/fxa2lxggtNhFLvD/iW4Gj5dO7TizTprDwuP3sM7/tY8fKYHmx5fTi3/Bh
32kjbVyR8xpo5wc+RBZ61OY8DIUT5vX4cs7T+sRyOH0i8AuUbacallPLVkSbSJ/ywoo5P6Q4LkQJ
hPA/cHzUmztOTTV6e2+Lx8SYrBlJnNs3/XXeyVlirTmakC7SacOVtkLYhniBLGlCLHKFO6u2ZrFl
5VJkaLy77WGTiVG+CY3BDRsKvIt4QPWn23gyHgVi0loANcWAHgfa7f1u2n1L5EVNKpA8IgEZznyz
LuWASqMsAjyysuERuMSRvmPVSag+SMZmftRC4KsLIquKcSELZ+Z5Peeft4gdZEfrBhEhfZrmIPvO
O4hsUE4m7zUrcd9wvjxt9PCxsw4tOaVu6L9WPN/K7lAFpmk77LHVecDvkMuNElePZ63hjAUQfuKW
i0ZAxpKgPkcHhCFnobhTeevBxdkF6PtQy+yPnIV9BiR1j1xidxiPG83XW0AN2SYZKvzjn3pN7unP
DP8KGkqaEfbl82lLJ4kGe038GjfZysoUxUSTP4ElAKjBEv32Gs5mtL3INL+Uu3EykS5+UgY3vBrw
/Q2PqpxvGQNg6wCN18kpE7z07GkjfdxOEOUHGgEXEg4cz1ilLTNcGMPSdmIqoYc3CVu0pJqFAOhc
Upx2Rit+QZ7fI1y3p6+vrYSPBD04C8znPeMKNRffAWpPIAgKeKy9+MXsy/pj60TRiRCTPnvmaeg6
8anuOkEvkexwSvBJj9troOOHcYzgywgdoA8Cp0HA7M6YYLxNB41P7XeI8SLkBWzizz3UQlxYUQXR
uPOj7wi+CcgR9JDbfkI1PbpG1w3SIgrnm2UlLfdJ5VfupJADCYJS+4b3+MB8+eD0t5Y43lhhIqes
nR4XDzu65F5glVGfhfmeUwZ719mleaT+r+IfmMN6RgIeJVjP62eiwg7ZGJXJJJ6Or0fal7eKChig
jYIQA5E1uTkQFCJfpCO8kYnBajEcfUQ3uOsu2ovzTHHtHeGVsEEcFAwZIjiGfys5+BjVzAyjsC0u
YpD9GtHIiVgK7lrZbdaVf8UaiUAhurHNDItyzZOTE3fluGcLaknPQVjbi0+vSbtGSagAuby2uJRh
ZZMyZNYTsCqgLgzAEyjPBUoFbpe8JLQ5W4olQ4LVCPwbGaNi0v96WEgOrGEuDFrtx+TNiyN1AQg7
6xPbMW+N767m3EhGVb2Oa8wZtvYnGRboiDRIvCIzbi1hN5tUSyo8G1E7WXFDjltBU0fF/pf1B90l
9+19e/P5qkAl+pDJfGgXJMuN3FjKJ7RIN89IGEVWeHYU6QPBlwpvd/PurNWJRr3j1WjZpGi7Utoh
TGN0stth9M53yNb85X8v674pBhQ3+f3PAXYMkSWkK975TqKPtAe6LVLvGEViZXendrlRphGqHMpW
ppmTcTJ8fmwy9vJ+/E2ll6OVSWncBpQ/7mUiwKrC/JyCVlCY/dq2CYKbPp2KUpGHIu4v5sGE/ZiT
b1/EWi7U/Csm3mz9Hwdx8Bn1HRWLD2mo3+1c0pkuqTCdRFghrDvNlPg4EEywP+7a34cZXfs2T7mW
gT3PDXBaRCZIC5agtqeP+XyAX7W/NULYFYmqOZG5I3EyBMrg0Cb/GEjqEekLuLEv5aTwK1f/wRFP
kxC2qfwkj4KCdHid1tC3jMpKyU6GBGGEC2cb76dm/jCpHmOW2zUqYtWjeYPHalnLPuk6L0KcahtJ
hLjdO5nMxkIu8peZkX1lBNpmfEJW0iEOqM/6Q0HgYEDtAse83QuwsDTW2nCqLsW3Ory0+VBrRIYW
WE/I0o54P3nchyGSIkQd9hmWhpgdG6MFuoZlxdec6Nt5xw6orR8YDuQWlfAiombZJRT2D4v/tUFu
KCLePCwnguNIjmMl1zNp6Nl2O9SEvpppRAL+WB9ne7/j82xGVpDyNRBJDhO10LgxYevuR2DeRoNT
4k6iRQmpQXMv/Tx2vS6yyAyWwGYnN6E9oO+FsHr+e54dORKTQ4dzsZuQnMXgJBJlkQhgq8RcX7w8
yFpcbeLU35D4bPDaSfn4koB8c3W0KgSVRYyxIwloq+DqawUM/IX0ner4dUiODqqGcQPmh1ISbB1l
CkcGL+c7vBO0VvitP41E5XdXbgclEDVpuqLmHVc9PPilv+ujKb+TxZ80zDAB7t28vNM2pOsp8Epr
oeinEb0j8j8Oeow8RypLs/7XGhfItF+Wgl4HX6KUj/1gL/yKAjNB772vZG8VIN4guHwfYtndNVOH
dxOuQgkD4Qy+WDvAR/pQxd0j9qc3hHyLdjfr5b0nN2BGY0SMzVKyqUihcpZ0UzqiMUAI3tOgjB7A
UTSqHcSaOgEjrFshsFreYTrfyRAFPhNmBVnoEVkpI6/i/rgfAzIMOgkKLQHbrTmD7cKS/VfDUtwd
dt2Fd2HUjERteuvYnaRedADoG5zLlLPPqL2j/6UHlProx66RqRE1Gof79HgkUfbFBiICp+R8kYBM
lHEsns6ohl6c4fyM6MoXb/qNvt1CjQuN7Dfg/m9aWHpnA5akYyvsOwZ5f0z0g4+t65YsDhLa3oGG
FgcroveKv0e7wmhIBMgxfREyc8ZjciLV5jDSOYu3WNol/QVtFAUqGakE1wgDyl8kTrljhA+bPr+m
yHr4/HeMsoP11SU1GbPLXiWsiUPE50KXbMHCXgX/vhiISPkjJboEJ0xn7/0MLrmGAR/Ls1llgyH5
DTxWP6TR6IbXIPSBLHir/gKmKp7y0zdQ5mCvAWZDejfopwavmHeey3FAxj8TbOIWwSRAIOvr6Ge/
dsaUgboV/hQKN/7AOYoLf7U0wDb4MrALjeyjYO7O59WauBC4LEKg/licdvxJyOhK32NXnRa7W6qg
HGsDCiX9+WtMzUb3/RihDxXStArwqmH8BSoqfKsZX7cE0FD1f+Jzamz7Iarr46jnzQjZdDDUlHPv
Fx4xcWielhWJ+RiJ+wzMnf7IurpP98FyV0JCG7xj1LLFIkdydfwcr2m6CmxUayWDunW+oEFecgIX
+DGmuObPi25VH/YHv/DMoKsh7SLW3teUwmQAxxCshueACSencbH+WdXKZCARu4pkJ6xIB5wgmkPx
XzK2cdtCgrJmRKvWNYkKRgAriOxhfD+ZlHKIxRdKeMW38aMfWhh92iAmClAvYqwMbxQYVJG0lZTS
WviMV/kZrw7PjRkAYoSa/hzFQ5Q4Ldb8xy2USWl+xmX6CeQtKMddioZb+NlhqqszMbA0m1Ui3tV/
Z9g4AqKHuO7pFuDT/vE2gNjYlLuF38bBOXhkHzjZegLw950c0caPMMtaX9QS6EGkuQD0rydCqOKS
hNd5A7qRWI/cxc2tcNLV+R3LXJqJG88Edjwj2tz7jGkYTuPjqBhhdKEgfqbXVFtzcC15yjx2POKj
++5g9cN7UCRi72zZNaZ9vBNDfHfhhGrefWQv3hg4Zeo/oDlJDuDQk5OIO8jd84uB3+I1p+QEBs8Y
0sqZYxBpy0on5RexY8vU/iETQSuE3JUtVkgd0x92QnUvScgSYsxmYHY6XEwxIZYgKLIXRZhNvE14
xtFCKox1cejqZ0hUkZqTZ0lLhEnFfsaHMdG+2zKACfIfBudtm5XC+qmBHhn4MQHgp3yn0HVIxvfO
E8Sxr9mlJqHFes/6VFPOB7gOSrANCnLw5J/6EJsvrRMRdzDXPU+yA/Aa8iraA4QWRBlAB7un4dFp
+UyvvXmcYb3Fx78NkDUVTJDYoDdIfgtgvw/eZ0wxrcxYdskjIJQse3Oh05qC8qMU+5GHJZSJ5B6K
5PsLBpB2RuIJ0Pz7BulxpHQtTkfeW1lMkxMoLIONvRvM+aaq3f7iwVB3+zLg5/I56A1y1rH/xfW+
VDfK4pCrG0ANgPsP987FA/xzeADcAgB1iptNB0Dx1FaY4AljxPvNyc5cGk5Mzuc1MsiTDztNJpYU
69wFU0FOSYK+yoVRHV0YUPgdp9OyjCLr7lZMyyOM+bd4+q+2e94YqLHT4zfU0rrOrrM2n8uYOJwO
B2Hh9FF3wXWljO+UNLtaQf0lxrEXU0FC5lVC8U94TSiA1Tar6bMhLwCTAHfVv4YkzY6NE88/MEl4
ebChenk36q/V+3cB/Tw8bCxCLFUIb4/IF7eZIY/AsNfY+ZUrGH8BJC58hyjYuuTnfKxsZ0wkcrLF
bGUR7M2vBMWpe6Z8xIfkO/+h1pQQzj11rzEhBrNe3LYnmDYGe7k22aPRgOyPIjjtawLFHvOGwEoG
/HIhvk4mtGCPP9f1yz4yIAz5LBEvpo6fbItAKtXm1/U1oS49jolp6oJ5ZB+HicfW4WchFsORi/sH
qvGyba8QGJ4TtgyZbpexyBZPyA8JnyKHcNsKKe7V7LrXl+18usJJQKExmEtii6jAtaGAE1hKSGmQ
lktkrHJdEr2nMjgAbQTP+0ClyK+WEXIlmZUgUoBz6FuvxKTc4iMRNA6/EOOneVWgxfQswnJWJnaY
AqybhGuYJK570WfoI5aHFJGSByHXYmVFJDfnx4CnFSKxgSspCuBodAn9gPKoFxsWW0YjbDqS3xBJ
rtfLkZ64Q9i6oavMl33Kjx4g9f/DNVHaqctP1g6O4O6idZnaUyK9JF9xOTSmHYdJAYzr3CrD6xUY
nyg+Ppsq0X9wFjnnDZmmlbvjVII6QISLNJ4KGUOK9IpiuUAEuyg3hTc1HOSOkQgClPjpHzY/SYps
JbjPzdYfaMRQCxFZUhaD+3ERWfREYNW0bidHR4rrd1iBu5pDkOMMy+TDYR/0dlRXCiVDxPtAXcSH
TkwumzGLlPaMch4Olc+gEfIBKV1ljKgwimgF5nPNnF6j+/+IOq8mxbUkCP8iIvDmVV5IQkgI+0I0
Tnjvf/1+yezGxsSdmTvd0Eg6p05VVlYmPAocT6mWHHh2KOqcSNi3LlNFQwjrSEvBcYWw4wLBCT0M
koSRKC9JFjdyeb3zOpR3a8BQhQ+pxUMFrwq5NQk8Tyjpb2qDW1Jj2dIVMJn6hvUJPGvwfBZcKu+C
vrfDbASwv1TRkV91IeCk4i40bSZrmK0Rg2iBFbjp9RaUc+qN8P5wj/gkN0ixa1IjRtDUyzCZyCBG
UenStqZExqEbnEH8i9XWXffVcAAq1TSQcNOXOeDjiFN70pBMR8C9PolaENwuLoamSEKnnyV5IMSA
1l5cQkidXmdagg4Nc7tfkfxCnUoZpGLIwFbWgr1ayU5gtxf2SAqpY44Q0XG0hSvbm+6Bb3PkY64k
3NsQBnslLnjXOUzuEn7yNIH/ypNC0IzOlJrMqZKJQuT4gBXZ+7AZ5YMtoGiNepuSExQYFIOIOtqH
cMLcDX14ckla5wlECg9A4+2Q+pFjc2DArKx+7HU3ZyB0VITNN2hGiJS2UV3markpvAAewo+4frfo
eqHvknySwWIFNk1dCVogw2kZyzehIESoakYttn6JsN+aV+CzwxrH9/rQIY0urkTAh4A0GCTJivLu
p0WKg5sZRxE0lvAc1uIANSYmbJLNcLoEvWHJcxUYGyAsBZfzPnrPue7HCh4nWlCIy8HmJIUfVZHr
mvL3cnsHD/Oabcf1QXPwzqYIbpbRQJ+6zbakdFujbXffbY244Cf9RprnFAEMBzw5MKtt65pd/hC+
+wwwlm2jDtZGdZCfcw8rI4rE5DAQ3/4cFrBCeDrHULujCbyCVBcQiopxPT6mPMqEfDakVU1r1nN8
JWtKKKqoJdndbBtBUSAWVPnHkQBexujoFj7QVNxnT1ggsqDkGLc23i6QJubVv3QQE/2GU1jJuomN
eAr/WjMD6NSHqgsmEEDQmpJa1hFCyJF4jjcDr+Tuw/G3MOfy6u0TW4yFruEjWOtWNHE2tPwlmrtx
U8N3ZnGKHolYANTcjQC9VsQVL238keIdwx5Eb8nRu8f4jHfBQZWUXh3PSrxENo+GgeYKvRDyxybg
p42UDV1Z57MQdavebXVwSlpTDyNlW0EiiKHq5Sd6pQ/UYjbmAVLs4O5/YcRSBiEOseDwekBBZxFg
bkL/cUOZ9kWRExh/dWcrkD2hPKbzqmwjFJtUl63Zl4wU0xec1RBMx/PEcLulj0m9cTfmLtivK432
+pgmGXLJwKwUhFsHcew95jDYpzEPw/gOPOg9FGS5MMi7XnxdiTY94ClXrDcoYIujE+LtxshKzGlc
Y3i9HtL/mKa9e8+4/ge1Fe4bolL+Gj3Zb7jvcllXSMsICiKbqVmiO8qmmw7XdBvUMRm4IjAcraEt
x1RX0pKUoz1tczrU58WOiRccp1ZPf9oGc6pIHI81J/Fu8Uk/NnkWLPAKz3uf1UaVEb7gPHJR2yls
GfHYYBWiA4WDEiqxOLrsfESsP4w5EbKso3XGlCqOLRKUwYIlsvrwpIU4tYjLihjslWmSp5u02lZC
B/2XN5LwdIWbw1SP3uHAahHnjxYUhb8ZaQUjiGqLjzsFROUz8sIjDiXITbI+9ac04li5dsvIg12K
HT3xQBAc+w6pXFzsV7f02GX+aupWTdTmddu+yPtrWGaT6s4BnGE4hNx3uOvwodqKbpTgVALoZlec
J7dgwxtLI7dBP6Vh6NZkXxRnxfmn3r4iV18E9/snpZzROpYALOrmoSwFlMhG0QSOOGRrriMBMPhh
A7V5mfigcMcP6EQgRpC+8ariU/olGJ+I0/Bc9N+D+hl+MJkw0Qg2aBODRia0Porhh8EbuJDsgydJ
9IYfrA8IoHkaEOdJjQCkSJs+zO2jfwfCSbx4kXeNJtCi//0QycsrIdln8pp3CgYJ2IQuICcnPn3w
19vnjOJ/UIg3isPrLO8QX64EoEKvSeBsJnoEEuArOXXC3seeNImau/TR2Ryt8uDJ0vt7pWcnJ40f
lLJ374VGOLrMyGEIEC+TU6JHQdaHFLM0r4/+lWh8+gNE8VgwBOxBZSRTmn249tc+ZzXLEOV1bsj3
3+rBBy3P8UFrOVWi9c7DCWO/qK4wuC6B4Hl3H9vt7MHs1luQhkaR0MSkwBF4rCqj4nytOmwSt8Wq
1EJozbkVWnEl4zGpn8wPeKd3fznw4RPizjk+tGF/QvUGUi0P6qx1rCK+fgF9gF4tLEaF4WwW6bHL
Ui3mgLoCmu0k2c7avHErcUaaWxK/5xjlt8GV5+/AbRKHD/4eceJI5EB1hGFB/A7P7csSYU0Bk1tY
YX2E2n9hFkHhLDWWXZ/hGqYMdvYOYVBNFuIrRLy9965MRDDJER3slkPEFZmeiVbCUc2Z7Lu5V4MN
X2b5cgfCGztj39VyoH5BK/SIH6Y0YEElOEX+rUk0m1mmsy9RUlM+RZtTxZWFgEJatV1gUuWEWVs6
p5PzpYs2dCHWbdxjAOUdr4qGnfpZDHAsAmtdWWImXjGMQtYkTDwWpt6IEq+jg4qM4RdrGh6fHscP
ThD+BQsCNgFbgeoDOcdIJaviKV8zHd5Z1QPoKx+Ebgvx5LlAc9FreKf2uaf/l1a4/JFIwxUokNb+
/R/huIT6/Js6F9OLC92muMId5Z7Vsdv4TPBCJpSXPCwxHIXtNWLVIMdnJ5Pz1c2ISewfbuYvfea6
NMXA+eu9M4wEKxwGmvDCfhDImXODttuX5ofV7HLURJeIcQX3EiGyyr/JCgD7TUszLkjru+uYOTGc
UyxOgAClLwRcW/icc1zKoIGztn2aXHuonJ4Z0u0f2vxiDxD4iZl0KEYVoGsF2n8q+tLgLrNFZw0e
vDZbmUir32GdE7z1GEjYnhjyZtm/k5y7ogeaIs0KlAE5JMU/NdXyKwUM+PxIimIs32m7vznOmSb5
2XFJNgMciWfCwBhuLBmMaRoZnIlkbGR69CSMjHWbMV2Cogw7iGOARWDXMZ7V7zO0tU29ShrbGhDS
NfwUt01Nw3CO2kQYb+MpfOkSJrMZln78mUUTLfMJuvz8TmgFe2NNrLtc4WhC6TZCp1mrDDBLN8Ce
YIhaNEd8ORhNfn62isssC20G0tevFfN8qfMmMzxuNc3F5/7dHy4AATAm1XK2DMQh+gVbJ8NJmW2v
yUatWK6db5dnARfK5WYxvSG+zlvy8v//yjJUsjM/zjKNwHLlO/v3M9jbu3aWZszKsbSIB/xsP/2v
ba2d/ntM2BkSJ/gwOCvYNY/EQjHByVjkvyfIT545X/IRfbuTZZnWjvwR8jYP012T0Ogr/F2PNuNd
caMFB2HDyg/o90GUeMm35/epseHx4/99+KVe9N9/bnT01qmPCzWvZr0s5ykIGx86iyMu4IN18O+2
lH6fjAc946bo3mmYcG2xEZjqwQYdmxNmpgiDNGrkGMfSwuTiN5r0RlsuYwHNCI+/9yIeEzF1pXvr
Hu9o2GhYCXz9xCu5dm5DvHeyg3cg1cNlw8EJ4EYMIGqHMybF2p8BT1qrSGsJB7rJROkEYvzl3wqR
kwsJo5aFds3Tlyz5nd/1As4X9hALZhQDvjuRE41+MEeTItZCe69I5gx4MoF/Fk2imMAkY8oWh/WL
c3PSIAGvcQrIYwwO37QPQYU6WyP7ItJRng7ojwDcmTl6/GdGN1qcEJc21TmTcHn7FLVSmMvDaXhh
ZJe5CJoBURGEqpv3v+AmdNmjJr0a98awaKeS7mfFboVNLMbwq9uwa2kzq+XG1atEWyYu/G9Stc74
fCA0SPgHO/bqL1QF+SF0p7KCbeT9vF/uvpiE6V+D6TMBt4Qdxjxuhc4P+R5xiWne7m7JbKhT/FPY
y9vNcYOffYWJUJpAqQvuM2DP+rhUsiVe+EbdznjO5LxY8fRMD4jhL5WGN8d+hs3h8jiUx3JWtT8d
jYIhAG1Ns2mIGa3zbN/btQgurTtn3FQeHIxHM0E2CsiDoQw/2mptoNl0pktZCPfAKepUggeYwA0U
BeQtbEbFqYZzzT4Y2aN4GmknkbVoy6L4aytb0mCgjBCoUclSGauh30zlzIMjsuhhNhPlpVpHjHHi
xVAkVa+RS7D+2PaKMx+Tqkm7DC9IBiLNcQgFivaSfW8X/o7eIWz2MLFlnFiaOnev2WUn+LoN65i/
M31SwJgcz6w47++H8mNsjnd0lJlfRKMb13vOCb4lxcmSCc2DeUBZ4IK5yynCAH4fH5JbiqSP/+g0
yEaYS0zWXPPB+2LZwUUxsnrH+c5tBa/OJb2kO8yeGsHZeWLEUWNcUocJuZY3XV1uHJ7brm7G5MFc
qiZWda8XAYCI92GWYCBvEp3mWuY6YNSoFxkJtXeSbkJyNaFnL5OKaaS8p+q+ycPffA/GQM3Jmbz6
g3cH47HOLjn2mAMdHnuIj1t764z1gkoFvW2Fc3+HfRKlKoXeplMbndmz7ddKEHaxrebUBtr2S/P0
jbhKtkryKkl7sIbin5j3uLwgqdw5DUqjTQeH1M0fw1jxcwRs0OpVYp0eAvgYmfoAiVwdkFaxRETX
5a0oHuCtwfNIgPO0KDTJxZQ2K4DFwgrSKaMVVeBwU15FQLJvjFgS1xC/RD4JDeRZA3HSzo3NRh5r
39fOmQFz+sDMOF3ZzWUGkPL+P7evFzwT3C33M2TTNS3Alm8unvIvLnWwlt1xFtfsCzrODCsycMA3
NDpNq9S5YiPa6ORuq1OATllJidnL94wZdWQX0ibDkywhD27rczjt0oSgtG1/A3hO0F855ce7l7/l
iFmmrmvTfGFCo6dCbyWdNUTEnDMtmnbb/gtD12c0SuwHHSokMgYzsaQyB3sWc7jqnuTBREmJPKir
xN0ZidYF2XmJSVyZ8GB/kFH+c0zQzgJa/nnalImj0l8utgWd3FYMKSeSU+TR2PRkKV8njPlqrhx0
9ugjE8y1lczoiFAYHRbKAaQhGRKvaq7AAzDk2xw2eMF26l2Npfu+g6FZGDmWn/m+67vIAltu1yX7
8TmA/51b8npT5a+TcEl8pVdzHRbYfrn9WPrZ7GZOyrRLu3KGk+wpYYVhIU4iwpkgBDy00eBT8ibr
WSV5N/cJmEdYmL3osBftB5qJT3PHjaFF/A1Y/CScP6gFo1ns38iMNgFpjQrfXXREX5t/PTonapKD
nflkaBsmrZHLcl38Rhx5dhKhmHMQ7TMRcANn1taVO2mcTTgev8YzYPZftWMREsMBxucBpP0O1l3q
5V//1T6x6QiitV7R/fagodSj6aReM9YsPxdQsTTHgplas8BWQFIAcVMYkETMpJ60YHW0evf5dQ7D
Et2B+939xvfR4Aa+mGAXGZGCh59+ES4g1KPep3/u3SKmpbk3HlopCP2fIglEtFLGm0O8zcwd/00d
tklwHz6H6ERwgjALjiNCs4sxhP2iNGG4ZOffnNeYQRNGLdhej3GpU/evegCQ3PAW8D6Lq3f37gGj
6M7FXC7nbARuxcaAwwdt002ZuaGuVljbdaA9uMxH2rjP0XG0tjRpoJb/1ppspRhj3zD5qvwWZQcW
vSoVVvIT2ZKb8XJnioQ4eAD3PIgbTK5COzVADDsli6Fo+a7ilpp+bKp3kErW/0mHBoBOKftS577o
EC8YpF6ds59PktgGND3yuhFJTwBEV+4ZKEK4Ml/NIYpW3fyvEQvznTC00vvGxznqD+ExlNTH1TmD
98ODa2WNEErRjzNVYPxqG6Jx3ytT3XB+BM9g2kXeEvMv+VRch+RnznV2oGA5LXeg/GMoNVNIWcS1
hofoS+0GK+pCTHaYYeDqN6iQEx7+xBZgKHUgvQaH3BKLLc0bN+LHSh5/fPrN32awGWw3YhdfR/mK
PkUlW/toKFUTjoOcXmyvFL8RNIlKfjn9dk/MtGL6gY0Bd3zFKgKH7COkFN5HgLqAW9WEFtcXJ4Ap
Ig0/xCQBbyWrIifArRCPqZfLQHjwIPdn3J4GMwrdiHZ45EJPBhAIu61rUEm3sw+wPgvrM64vptk5
qKXlbpV4oWV5ji90SYfFJZ7gCLJrHjTAUpGtD39oqSJRiJRUC+rYrQN5ktm0sYUiIqRz4oCRp4sk
CIRobDOsIoBpOFQ4OppgtevFE1jvDZrHPu8g0ABWqzzz6ucpSgYgtKPSCDNdZMJ7jVjdtq0vchjb
c+0XvJvN8ATtjmDBrDGiVPiMM3AbPnArVYOHRosvXjgDht1zKWDGsDae2osFHK8TlqbrEHajLfT/
JzkFTdH+Li5kd91vD7I0Fqhq10IMzWmtLRYByB+Vt85K7MAI2qRh7S2+gPQXOEf34TQSLq2FwOxK
qF/lY1exWxZoZTKLEwIC54WstHTbgFE5MQRoUHMHFMDYUurgPCSUytxQ/KZdfafgVDDNuokd9Ywq
pduC5npv3xxa7dETKvmNcSTYvLhUGMC4e4MITGVSZOvXLXyvXVcSMMiA8u9oVKCRuvtZZb4NPcgt
J0cKrbZI3USeP1z+eLXlF4kVSLd9Esu2Or4GjSk2pvfZLlpbJfY5mTrZTzHSRWByyhG7tmJ3ilAF
BP8ruR7YyAcDabrmAYoo+Gv7zXCnc5gEiC4hfRBKq2U6h4lLa3nz43+U4E1XuQANLUmJUjPQ2Is4
c7GVmQbokEZAQGAY1yjPcWrA5Hq+8fUKadMj/usXoLPkgF+rG/MVD+p0FDhMXt78EZ4xs94pw3Zm
k8xxDZcx4LA2qUy+nILfNqOF/ES+4xDlABjwcH5HPFgR0AcSHtYWDj/SNji4DckWO5+OlANeHRXq
k8gCWqB/cfkJyUUOyTYC5K5ty4+8MGBWkLAZlxOhy/I2jVigJNRUyIgkC1jjUOB447nnfMKu3a4P
98zr77p9IDg+WDel1HTDsPNXDf8e0FHQXEV2BH49wzghYo3Ou32G5bMHi1PHiQWpMVHJXPED5lum
NxHSRyPlg6OT3OoRnkKSSdiIkrc6GKiyW3Yf+wyJJmhSuH+SQTL2naly3XKSn3h+Tat2MJSsAQSy
RjiIkUFZct8wv7EeR+ZklgS/eEZ8wJiPXFBmuFvrszy0Z7N/CIf0TdQrkYa63pLjiQQFUY8Dbwn1
hnz4ayxv42LvTZ12MDOoWOjzuA9MqwWc08wcSuf05dFpDEZBFMVkD5yIQrxABWKwBQfqBMwLBhpX
EATFg4FzbH0Q3JQOPM2+T04MgOwcfEh31XWGcE/2gEXoQCbeNOGwzJAcjrumwVuG9cck8e8LGldb
49qkVj4UwibSRWXigazv7iDtsmYqYB2OyJtdpFeveECcCGVGQj6Q1vtwqOHyTftf+ltX60OtxqSw
Q3AidNWZH95iX1JwED2gkoP5CSH4ZbwYhW/aUhCFzoYFhER94FL3JK6LzAAjxfidfFxd0inYDU9B
I5vCZN+6t0C/RMaQCi4UlujhTVPOdXjkb0p8JIYai6aIkUStX1zk7KxjjahPJCrifuc0WybSiLSy
248GEbMC9C+EXQzc78/BForNPqwm8KOdOuIpWn2M1JAIQXhdh8dR0YVCC2tVMZfiwgtEcrgDRlXi
J/xc1Kxdig2I0hIk0V1Hq9yoA9ErYbvRELfof1sLWACOUAMiMa/VMLW+rv8LRsXOPhzQh7frffTO
NDdNLbxIkOdUGYPkmMmTJnzzQuKWSRb3K5B++QeqE1sfUSne0goQHoPAYeCLcLIHIwu1daFjk0ij
dTzSqybPeSkaX+wOuLfqDqnVI6yN+hLHH5osLRjPKo51zs0EsYHSwYLsqvhr/XJ05pA0+yhihmTc
WBmsJDUYhNg36e2sF5Cm6VhNXaJRUB2AZYLTTUbq9luWg9RUw3TJun/go1Iz5ewEcayq9yBHchmc
ZQ+QKMHkM6Dzc48El+jF77+uZikg95zcdtiso3qE3QryVr+OVtFEmo/6aQQ98jWg/g2fMfk5Cj9E
VsAqPoYOQSA+bdgWoZq5Oes93ConMDJS1QKoLocMqAw+vn36lfZ9eA9KxDAOFTAutr6KkRMh4k0D
4mCjrtpD3cYi/yUPk1BarVP2xR0jg+hLh3fnTmHXUUiWswqFnjR5uQHz8oOJJc69M8SzJamLRl0X
IJEAlgq5mI817JwjAsKtgVY1CcmcOBh29yolCxxpwnu7Sralb0Yp6eUJskIusla8fr4xT6Py4k6r
mgjF+YfhF+dATJfXRXuOlFrgKMBBIOQdpjUpOrJB3rEn6T9V7cykGWe6NthaB2vwuQfvXKEIcOgK
Ysa27Z0m2x62tEEd0Ypu2O4jcGHYHD4tG4yj7uM2RpLesaVfbWnKVOIsvaY5QPCjyUfHaHaJmDtx
lKMDWaZGUF5usOOuW//8csZj0nz+avcRFlWG8GEmnvFg7rKcdCmcXuQ4A8QJesU2JwFvUwnfbIUH
IUE9yhd1J2F7TB7CUwOxDQAhuUXN7ibqzhWpC3aD+ZwaSpkMCs/hjgqfAYvmU23MnARkg7fu19Mz
ob9DXf80X8zIoL+BkhwClQZVJ+9iduVHEEJGdi6cT5yJNPolzKYphztBA44JKDkkkQeKIxji2O9x
ObqP632CBuQIxhysaEq/MH0LqGHqO+9AClu1dB6aqAA6mjjTucHQhnPooSMJ90ZsG9TiBHL1IHTA
i3kMm2mt+2B+/sgADmMZUCurUKrW0ZZfG2fa4VVYTn05JnVEfNk6cPq+Y0bLA1LFig8Pj9NHvCRl
5Vcr6J/G6B+v0LEY/BvmaEioTGwgEhl4W9hAT/tULHAdEDFjR6+kVCjaBCovsBpEzXi5RUxgAX3B
hS5JhSKEYAFCJx9bHV7bqNZtjJsdjdMyNMBRNoWh8wNpFV2whzXLgwKxj6BLnGsYs9nRefTp6ZOw
01MYtEZKvqvwLkDweHNqlnatV4uPlFykCYOEkTdzoVHuM5GNYT2R/+8M6VF3+0/ALmRYjoyj4ETH
POUoehJ4BwzbGNf+x2DSnQkHVMt7jDvxJDmfOMbeOtcSUnkDoYMW0/4oH3EsaSq4yWl05TlKPUhs
OfJu1JYRHZ6IyQ9j0VtPSi+OrxqE2JX4/ajMRmJuFJjxr1I98SjWnHUwGCE3onKE1wpS6PwUCS3k
YJqLX7XbgZeJ0CriCnUUZmrdpr0BlLKohzh0hm9YtgjmQY49MGlHDeAVjZXkamBd5/Cv+ciQZyWy
U/Alg1LwPx56+vxNEg9bFtt6sm4/sCVyrss6bEg0d3VP9u1v/w/Vdxs9CF5EQSLunPRJ9NRISDzN
xDKToHG0SyBi2q0NOa1z8VjznBctXJSfzmbAlAukevCilw2501mPJFHnf30iTZ/Swjt3a84muKAu
hlUy8ObGu0KW2AUNmld+YUNHGfYFPrCn9OXqsHrDSCiFO8y3W4rmbgUx0VqYB7BraB+rdHkkz+67
t1O/sg34A/dFWd0ND8RGUOzXQppHlMrY0z4GrflEvQr1+iTVVuKshPwPYY2t/GP7wKBDA+2zqrJC
OpTRsIfwgQDI7r0O7j6k7KuIeXjMTp0y/Chii/FFV/RDo7/BAHFLnN73qFDSySjDXNCwot6s6eK+
ykr+SZmSnDzQmKWsHDCisBusQScAIBQvPvYRfkX5w884h7sL5x6VMjcSkVfnDM8TuoIDcApOkXsX
dGyhRqGjAcuILoTN5FBWjSo9aGiygmd0joG4H5N13iCJhmLd8OitwNqZXtLyuYsnM0ZPVr3mvJF6
JCF6tGF8Ncw7KiRV+97wasiDsuar6CA5jTXCAaiY24UTh3bl4TaZTjOaL6u1tqr9D8MDRKude4VI
dbFvyCDk5pNJR5QmeoXn4E593LTKm+6zFtHMr907peMPATpwJFcLsvs0693jDHDdagEZ1RdfAMNs
mhXHb/b/G+nRpv/0yPSfw3WvkL6ZhGcSdKIu7i6pBK+o5j2iBsOYHHUwB449KkXzDpjnO8aw607D
OVWAXDnn1FMbcgGBtMBanAd3+i7ywKzCJqRbR/eG2URKt5vD+vJVU6iHdzEztRYBcKv+d+1UM7Cw
LZVCocOZXO19YmlwXG0Ot32wKQZ3MGUQPlHKOduOHPqo9XemjjRSGxxDN0tCaJ3hXAqC0jGt7V3m
WnUMLvccQ7gK6zyE7qqP3fTV4m2pA11/kaWgcTqubt37HSQI4b2Sl03prIzfX4seRP8Wcf+3HOet
4RVOPpH6s6RagtSAevUvHyMjooquddT/U7m8ts7MrXT4FHjc/wmh08dC0+RAUEHNgyqulCDFFD7C
NeZEWBPkPkPk6dMg+5ha1UUDpnwlKl1x3DEwXr0ZSx5sH/QQbNB0510q/DxCURaEp8rV0K5GnAdb
1yl29uXlq69jO6eMIkXj/tiP8casRHLbOPjD+XDILAgCe5suEx5/pXb3bgxBWtHoGVcpz5Rk8kHe
Bl1TYkvNKK1/lRz1KUx/NLGOBPTVBiEy+BFuieMGdVsw1O6mf57dh3S0xtLJFJwGEeHDkdQVbj91
tqshkddM/xWEUAdIb5QjgvirUYRXHe/3Tr4AAnWL91027G9aRXwMzhroxlBVMHoOO3dOIvVyhmfv
neZhhcoX37S/y8sooD42ZxzUOYQ3S6BJYZm722HDPrBqAP3DednH7mGa1TNW8Ldj2G36oa7t+jFY
Hh2unPU1XShHbSKKxLvaTwg/zEqfeYRl0lfluJ8u9tCjwl8tuqKaUUmnzp6BZsPm/p0gK5UwApnG
JKNIJA3uNh5DV3vdeaL+tReMwUwJ+hjMzM+/Hki/0LC31fzgIYD5K1XHNiNM0Y152EzgHX0Nf0Er
/dCPUyXCOkRjczZzZqI++LSraeqhNhuDv0omFy6A/YRtgEK2VbbvcUalPIvJY0lbcAvi1M9lZg3Z
pM0gAtWSAttjBQhJBQxGWWUoFzon6cSHAoc+BzmOBLYYqkCmt65hMYDRD3lGHQZDBdXJ6OCJrPaE
wfUlODJ3ZaGvwAhdvxIzt2bVSKZcIOEQUoOEspgmIDYPqNJkLjdYc1XeAbo7IrdX78EJwVVMLF2r
OB7iM9QjeseArhlLcsejEcKj9Z0SPbIfCqFGf90XtPZuGjRuyN3dW3Rk1o3t2d4la6c0bEyt0qwU
nKIjqxm5EL7Cu+wRh71F+/hIc/CUoP/Kv6H9SAml5dsKyn3GQOjtQhkqcYiKAdMIRIqEHaBA8kaP
3uR/wFAMf7nBsk6tESJaB92VqaX+FCLLiAe46Jq4QwSCEQBhnHbTZ0P/EJVXd0itcgSegprVDgGq
mE7Gkhl/YIsJercaP69IYr3xZ7tJimDeQICrJIUM6w9tDDCisnffGT8dFbPpSU7lgggAoBt6Ogbu
IkhDtiu84uAf4Xs+OqwZPvqSH0AgQBlwzNfwHu213EeIPki9VyP5EL+/SCZ510ACUuKrJrVDuf8O
j3RziJppiVhV7D1N6cfxYWzadPSYcEmPIA6qpN+HYASjIJnaoLQA3r2AXJai/IN17w9YYGNxiKtd
oBL9N4zLR4Nqwd0EPaI+Uw/DRdgLcxfmjk4hYgHcJ4DAF/pIXyTrnKvRofmM+BeiNk3LTbsPx6cj
jEF9BIrA8maRd4DrAZ5gNLJHJlsYghVH9NomuuVfdhwsraZbA+dpoO5tkEVsYEVG0x8ZkQV44sO+
QUqec7Gd8z8w4nwlZUbJNAvaUXdPDWB+pxEkkKfA+Is8D+hIkFEmKuoQjewJlKoxby6qfiEMCuwy
iZe2elv4gDX+HvANt0DFCp0Cq9j5JxkpKj+zYe5qbZ/fJk6wBweCce7wN0Q+EO1aCfA63Q0LWf8V
gcNIfvl//Hb+XcTdB+JQsgRTmjujpn6N/iDohNiU8NRSBZqobJPR7/3a/F8UEYPuSjuTts8MMLe8
KlIr8uTaxR9SJqBuTxxRk5jb+rVEaJiQpYnXfeD9IGDREf/HYoOX9OPDco8oQEAi1ViWpoC4og6l
czb7/RAhLmz4EYg+pYVqAm5/jPicQER6viDb5S7CYxwVRwR1aBOTxwBO2PPfpgJ3aHN8EggEFj4S
OIwktEA7Z1/IzQxQxI8j/lo3uCIIMhcDyuYLsrTGf0oO5JgPuBakTRpYEahTwFgzz2XNlO/ubgzq
kmBELoCxC42tqBKiDhpdBr9PTenHkwNg1HSUZe2zQ1o29VYR2bETnX34ao/0Zsb+MxDv5x8XA6RG
aOhMTVHoPxy+GdjIyU3px9qpWyXaVbvsBHp/UYaHeio8hsOM1p6f6kU0qHghtXfQClrwIBU3KRT4
fQZfQ18VMalpFWh7w29D7rJuvFdvCnpuZ8XYcFKv4y+R8ZDs2rvJKWnw9xtMY2anG0wwAbk2IdaJ
XkniHHDPUO8Tq6eB73DNX0hkp5qSO3H8OgNG2s0XjWriN9xIcDZWoxcMuH6fnFTHqutPxACnK0w/
uQWQ0bI/z1R5uCj6YpmvzckbRsNkCne2+HfpnLt54GSp2+hw8Bq2tE94V0RYUYzhfCe0yk8wSRBe
4Qeicvf+M8I7rYfdEkpJE2JK7kvw8GoLHqkbJGB2Zxh2CcPK/Cr4zp8icGkrhuWqspiO1o2m1ocl
P7n7rOkRjWJkyVjyk0kERz/Cs51D6O21Uv2ZOeBq8CPgcmsz5ESUNw0vnBJqI64DUg5NnfQeENnW
lpDzyYvxinfIA6Jl4GfbHmRXh667weLcdeJ7Vx0z6Nx+S6zCSXZyQQEdaEs+fJGLgEa10550ASQ9
cGsghv2r62stCizGH5jrYMKMIZL2m5meX+c8KCLa4vVk3UW8wJBKZe+6ypSlJtrxsQqCBECcUgPY
FnFdTvEyh/rZ18bIU1VRtfmVQSgwziKwh+BvNcNyAcGqpannHbYsNgPQ2XWI/wAJZixZmXT0s0KH
+7A2iSj4B3LLl0uOPYSOOqjEGkuIWLQIOoWUpJvjhdv1Wt57l0mBxbhJBCfu4cY1PKgVm2CG4gRS
GCXKxhYtR+BW7u8XJHv6N9iHjDiV0cHd0QchjsI5KxKkn7l9z0lNzlY5uoJwsLc5IyJCS2kGS/FI
RbsxmsJxyWgULBpw/f/xgfb0WlWIV7Hd+CErCmLqBiCtzp1HGZwggh5b0d541NvH8SPdBBkwIEuZ
yQWqhe1ItM87ptoL0gjqdAxAvuHdvzGgYZwB3sjh0FBXp43DlcP5pNLlx2EUn4tqENJpiLGU/+o8
exyNELVvRXb6fix3g0OqMMcABitjAouePPaR/N4styEW0NmJj2rQbVzRZETbIiyojzubCILW8bcW
6UgUlemkDMiPFzPXKOI/Q0wG9ao6tkVcVK7hhazC10U3V5yUqW6Uut/PCqOX2zIHfpAEC/Txeiwq
Z28mC/iAD5s5w1ylFduRXc8VwqPko2qx5Az3sMM4Q3IPzu6sxJNkRubtfVEQXbo1282XtTQ9BuRS
uGXYVzqRO/fIHJmuzKJEVd4HFknHGlqnzy7iPRTMGK+hPV7uw/3NSZHp7HvQfyBowEKDaDQDrd04
JQbcxopLLVMZ1xoF4qTRl1HopJTM5ymfNTWY2S6Ptp1Npry+I7ngv1q/6Z0RiKLh8jF6NbMKRi2b
0S4EZ/2hROXj1EfM1JO/gEsjy0ijkOINh118tG/hmAYfgmBUDUzDI6gALutuBznVAuZ9diVqHa0m
TlN+lQmekltIXhZCXWYJe8XnYPw1GzXknR6+/QfofULb6dMySIPOw4I5pwRvz5H+q1tnj/qRlJT6
U0p6p6PZFddKhMigCTHL7tKJnXoiuXIfO7zs3Z4rj3NmH1tn4zn4hi8INXbzxgRNzvgBYrkB+ZOY
O0ENWC8jatB3Ic9Z2xK0kYYNIjrqnPtlDvyTXeo2QYS059hwpHjqJOdpbXRCw9oTy6H8Lw0xqn3R
X+tdsjjjSEk45aFmM4Z5nJIVrTP5O60YezV2vvLfpystX46ik81EHalCeRBYSbu39YCdgeeiVfvW
fRNd1l5/4yDiqFkMDVvs7E+082bnbMKYPCwiRg7NAx8LADNHj/GG3WBxXkj2A4o0pA+fYH24TgaV
7tamjf2Id71zf9vnlHszCsfQsE/RcW4ahXRnO1AOSSUgnrc6MYp1JF4fNlpM/smZnWZZ5NHOAKVc
LHApkQhF0kfrPRlN28p9Fgkq4HVI8saRsXzlEQxVEJxhbjIwMIKRC/kEc2DhpV9n3eWOstv+MRai
yWzDj5iG6dOawfSiUifl/RmM1AxLnN6T2VDjBm4/ZzhcDeIaR7H47do9EAIYfmJgBnJnPINsSbdh
NuLOFt1RxKaCldn0N0titOm6N2feIAmrW10KCNW0WGJwUJFfUXDmBgAlPE/ytNPLcGt64sRZHVvi
qZJlMQMJhU1i9xC5Kr+mkmwv4sj6JL+2H0Q4EiXSHvSGh9s/2vqqm8S/5sycjFq9KkuGKbESKYMO
3htWAhwGIyU+/8BkCa682s3J3an3OZZ2gxH1MrmQ5aN5rAZVRqmHo9D2F34f8DBKrPICgzRkh/us
6U4TEoG5qHpqLfKJJ5QRonDABfR0kikiz6pmgzcFv2eJ3rj+XU2ppS603KbSoWua0bHIvVkD24Yf
Fwp/BNUfhfjKEV5tTxMgzQd2SnTkKPaL7eONIcYXIDdbCCYmnCgpgfnJIMiZF3uPRnBufXfIXl8u
/RmEbB7Riz1QTEbRxI9TwBxYIH6h3+0abhr73HWGhTS0xtzYH4c3vWN4nqO4bPMxdqi56JbVyL5O
G7N5IO143Jw7Y3G/O/mnoUw1Rw9/FTlV/WPUfUyLJsVvGQqkhuNqlpRoFN1pfwvBjpKJ3WHhvkPq
w1RlWIjAB9VeRfiZrsjUTG7YG3KAfKNyVI1Odr5qeYNjSKEv6vOR7vPan2Kj9qHvrn5GgRFxRpMZ
R6+MaRzTPiZutHqon7tryERWjQZ/SD/6SW+KhkyZU6fS01sBN4vnitxSi8FsKyJ9A5Cyo9iHhdxp
bg1Yeirf6XXmNot0htLC8NpjdTj11SYtMRGODIRXDKmRJQ6+bhfQjn0Q7PFlQBeime6XpKNC7xc7
jG53Zmh0btkU9bk2IpdUaGhGx6iOIflxn6yNS1ZBC2U3llPDK0CU+Gr2xx+n0657r7hm8hIXm8/c
RGKk6DzljW1fOXFu0IEdWcx2UPeroMxCybcYUKKoWBNGYie34DGrcO/oQBh9FGavCE5Jykr9xL81
vhQe6V7L3zg7R4bf+5qBZAP8EmfKO+KKLC1PpBGJrOODL/NtSRiBjtVce9z/07XjD9h93Q2v94hP
ThMFUN4VDRpj9aSn0nvjZ2vhy9ZrddF5x3ai15N85rWGZQKWpmNISiTq7Tb/tHwVpNjiMf7HILnZ
u7b1Y5Gk4c2uid00uo0IJkzJrvMt/PIK42kqad/ByyRykeF8iLMtVpT2p+gaH1AqnEUligv3h46X
faExLrRMAzCPBHjBeZLLaiSSTge1XzRhbJxZhDeNAZKPyc20IA7QhcXKEr2aM17k5CvW3TxfTVzX
l+TL43UbizlX6skFtLx6bTCJcIyKycnfZG+6FtZHwlQWN/9jbOI76ix3DinEB1EV2yPBp9JRoICI
aDeEGmh3XmnMOuUUJIxO3h4J5Q8xOly7CYw1m5JKHsZW3fnjpnycNyDiFfXycu+BpZfa4ie/unfG
nb/2EWrF185x1117iGxlTefWPbBvEPoCRheCgsgPurpGF4R8ThVVzMohQjR80P+wdF5LiqNLEH4i
IgBhb+UNQiBs64Zo0YDw3j79fslsdJw9Mz00jX5TJisri+c9UyXYkAtQXLVxh9R5f1tRw/3+OzOu
EeLWLAx2Cimuwe9vOGKaNbstgZrnpBSsB8s+AzzHJIwkJV/iRJ0UJHpCnH1a4EAGff4nCqYIHiBK
gIQBM/Ao0Wlw8YXRaaGoOxwpt8v0RZt5m2X3SaoGiCtkjEHvP2H4W2W+iQhRN6pynG5m0ZSQjGmt
WGuNg6FuS7M8cS7fFo+77B9QWkXPs+GdwA1dHpTI4WAixqbSLQ4UNQeWhhReWA05vZQL39wMZgtp
hmfL/YzvQ+Q0r8pS0GydRVzKtgfsNODt+QV9BB/ExSSZqDJ+oea1smtoBAg4B3sSzejshtcrbyZV
HYOLzB4C2V3Sfa/mIqTp3og2dmGVsccHjUJHyaERbe1KjaFa1trVOaz/kOm+vUrwTu+UGEaIfVD1
ZfrO5IRE6XI8Vr5JSzsBNKfXthhYaQPFKSH2lwWLVebys7EORU3dVIqbA67cgaGuaK+hrmgBKlGW
wEUlLRp+sw2bUVlQRGuZTIZkZszJoqBbONCSVLa9R0w7luSWFHORHmUYtOHIfFQBl+3H+DO+sPQj
5loXvoEcVIOZ6RzBEO1VkHFOMmNsfCypBXmXMbGbPo/il7VpA18Hau3emJ1+oWRa5tOeWadfTBdO
ycaofc8bHxY8rBTsPPSeOKGoXTz95ZseI8KyGOV1HvY7hufgDZi77vPp3xHPjoocp4bJoihwoAeP
PO3OCrF5TlggYQqzFGntfsTEQB5tTFAJrktJtuVE5RT/wbJH1Kntb+cEM9g4yzR+SoAD0T6f7TpZ
8A2yK9b83qvE90G5hUwdBIjBqMJM9xfNLewu8kt1psM7exoNjryUMa0hpMYQC6Gs3EOHrjpBq112
O7zIUkoG728/aWEJnobf7BWjWfecH69WHclRat/Xiv4FfX0s8X7+RjOLTUdQ6uExcf7N1N0Dpfmb
14DrYxWoVaFg39ngThzn12Js98UCSYRIRWEcVvgXqFQJHxoxF0EhNKfErP+Vu+h3/N0nq5aJ8HQY
Du4Tbpzrc0nQMo0Z1ImgGmYLgY+7xdhEynguqUG0xAfcrBVErNHg7F6scxK23BDx6HCPA3nFKG+t
xIB0NKNaeqgLLFC0RwSXbW3xEcgonppjwiU/I/6Eqr4cFyrUXBr/sMWb8SEXRdjsiTzzqmNg/1Z8
ujUSfTX0FQOYgZx3SHL1HyL4w4IzjhuEb4fjBVNlr5FFCVCHgSgHgsoB9an7OegmzVgS5PYKr2Bo
JLoy1bjdOSI5VXKlZKP+tqIjAjF00PEY/dU7NgRJfaByi4AEGAXi3xc+7zC+1iLMpUvDHkMWnI9V
91gxK92uV8FMavGT7riz3/9HjBAvgKdjkZ+TZmBw/8elaD2xz8waR5vK7FeBhbfLh2ri2B0OjgX3
WjM0CQY+U4rm5fCyhr/c6gO27003ywiUHXrPAXPogH/QBtBEHUlJg5RlYPRhEJWvEcEIjt5DxCbu
ApToNwR8SGKTchCzgG+UeGyJ693E9WdOaTBFqd+5Ll9urU/uz8cZVwIu0ur3jVYBkbr7XsZjSgDd
COhEhMJauEOhrQv5m+llMUAi43MTZE+lTtuyPj/GiQ3Raccw6CSXekv1uC37fVH+zpD/IN/00D3s
AvfhZf2luBYcHvgxkAvHZ67KKo/KfRu+ycZCbpP2xVrYQK1pOr65UHzaaLD2Ef2hT50hOh63ngCX
nCKhPbgnjtnFMSnx0jQBpwjUWmqsmAN2yCFChcQXKiRlPq8TGQkJGXPMp7BTTbr2kgbJbRyPRT0h
vYmJ9GNGVvsRKhBTkgcALtBIE6VqkzyE+rNK5olLZmy71KXVZUROQtyM0AInI9j1NJuP5NtiyMWp
Qy0FRVGsxM/fcswPxfHQnAepyzoj7TCuLnktOwoj+B1iXemTwZiJNwNtyMZPgfczoNTNifrVP6wm
sql+NycGgSS+mswYQrE7mZ4odBDcg4676jwG30FuBAkLiII2nwdtRtjPNE0DykGgNoktHJ6c96X4
srZSjwxRfrtmOhjczrwgdQSD2biJ0cnUSDjz6PSme4IeRUQMqMP0mybH+cl09Hjs86nBz/sEtaxZ
L3XpOLyt+RCbAFEXhF145SyzXeAob5Wq43k8hhAkQF5sWEligU4L9bRheSsZRK8oEqbFCRZoN2V9
Kt9lJR15h+L0ikZ9Qk9HG/XmxET90g+beHZagL+1L0eNFeFZXZc0iqMTs7z+OKbrxRsiz2xPOWFb
M0vnJjoJ9h+b7yYmn51f8xzTg61Q9RFk13GFN6CDdjw2AhUQNqiWvS3uzkvDj1yXiiAIUeraMRf1
NQehJAf2vIPJzAN+ObLC0uySNELgEQ/eTDOBNCoOGWlbFyEvh8KASYHQofOLDVGv59qvOkmwBT+u
OVK4Uluo+taElrVUsLs7MR1abkYUATkoCmA/5MqR7iTVF2JjTjkHv01JgZMvq0GQvMKFRUUwhTPL
J3Dxj2ffjqM4P8JNpWuMjAqUsoNegPfxzQknHy5+BZYGo3ED6uiwR+jxT3tpoLZUCiSFPUwMe3hA
N4CCKZz0tp4zaXliflOLA2K3z7AOPQzPUJXgwtUvggwOnuiZXed3TgYXrp2A0ibS5kSVNiCs2trF
qHj5YBKwFnPVM9TMCwUlcV1amylN0MLuuEJKSujDxkDBO9cElDM9PgYU9pE6twImwg0GVDk39NU1
rCH/96CiQd0JcWruwNBEKb6TFja3JFaOQoKsAbmPvHAZU7FYW8TdtzBo09yW0GrF2CEw/YN9GVCD
iIPrghZXjzemZD/M8kBwqXDSAoqEOwR64FfwkKxiCnWFJ+XL5WGymHjW7kOQX4dp2umS+5tWzWdU
0sSkVuAKP12kDJjMXv63QA64DL6T4Zsi/L0dubm7SD/olBM5WM7OdHzHZDnYtHQiJXnvMGnZq1Hb
uW7sBlMinQd00JZdA94p0V/08Ncj+g49NmSGgcOCsVpDl8Ih+LeEhNrREOYFlx5DKzuZTgi6zApN
gDSaIa6kZrMhkgcuJSrMCfsJ1vQKdj/HVJVXpvc0umAfrgtARH98su+SwYMN2USvNMt8fBcVLcYV
EDASzH7HaPWFTyaJkav5QEV+jWlNmVKH/JHpiTj9sXNpmsSXziqthkK9ySDDqMmYkqivvE4+FcbB
DglCwLNxpce0wAJATtnoN5VeDQATANplEvCKd0tE8SCg6hR4Ttc0oee9gBi5rnZEDLKkCOZmJXMo
kQ3gG69jMRx174ALQnDh0jtwA9JgmFOdxfDdrfFrLhJiFAMSPiZxrc+9pyYFaZaTAfBDPwr+nlfz
/ZoTBE4HWIOFUeUTcgN22x5zruHWOOynCOKocFBLhOnTMD2Po7DCa1D+GK76iD8NuJWgM7wjmkV2
5A98yjsvrgc8ezyw3Y/0D9GYk7doOxS84KBQuOQg8+pCFX45MRJuzCHFO3VhywR8ojWGfk1p7R4f
BjSmRorj/a93jCm7eB2Gi2E16AXnwkfcaLRNRJCQj+Q4rcFqt3QkYp7uIJjg0ThiznrO/c3ZR1Hj
RX/P1ba4daAkYNNM0/lFvGKXACEGGIEh3Gw2ih5VA4qyyh8LoLEgz1366tw84OguLj52NrtSt4Is
b0//+th+nshGgWHrAEJSBOjhawHw3Bwfykqw+nQe2E1TSJgqc5ioIyAXW9shgoDrwWdp8+uwq+LY
3DilPkc1w2unNbMXUBLx0g75h0U6kgY8URTQKanOFuiaNioTJu8BB8vn8tQ8kLS1uZgDCHHEXJai
mcQ8l0rGLGsM0Zk4l+5lzAFGLaaKpX3sE3hokdR8SxFkxsn7MVkBD41XMwCRpLxOpcjktewCLhpB
mJePysXGRiXMxIDqY3QQEzZQNnvSFV3wPHRrULQHY6HQki7MjtmB6kKdIqCPTQRIOIItjPJER4+d
GEIN6aUfn9oWjC76w8H355D2scDopoAs1ywONSiTyTq4wKfDq8fmqvQ1FKMA24G/WUY2i0iSmyBR
QX/wnMZWRopzauvm1CUk4cwjbFJY8cvmXN8idGcpeHHo0E7nmhABNhBDtDMaGADqidPY3gb2Acdk
cnESVrGcAhCKLCJ9H9yiSP0YeTe7CXsfx27GgsEMYpU4L2kvYHd2A2wAMXYfhBm+bAivh6iIycJ4
mAG6IVDOdhGMObrkeDranJClHESkK9G2K0jZ7IAZeqAzQUaj01QIPMVvtY6YbJobc0aFhWfSWcEf
uYSpK6x6z8Mh4BcVE0dTPYkA/oRwjZfVqLITwRLlxm4vOLhpsEh7nY7pqiJQ8m2AdkTsx6jkxEO2
3kYFlEZxLk7qOeYI84x3dYHo+UBqdAP3DldmAknDpWWhcOW1k4CKkbeO+akOTolj7/RAlazJD995
8FZMSYUSx0VIwdrh8aTU7vnTNjwMtvQ9cuC5mUi7qfKv8AWfWefsxBEDFYCBUbJEHVeXxrdGGucD
WSX+i1zcI9Ojdfo4+/xrqBR2QGbvMFGnj9neBJmbs7tocFBTF0xtE6BFIjNhonkYKhRrjAgFI0V0
D71q5eR8HqwE5oNjROSpWwE3d4gMClNbuLkua6ZIQVYvZysWATvAkaXiQfON4oRrrPg9xxoMvYUz
4R8QwmGTAHasi4dMrw0uSIIZWo5utvNjQcFi2X6dDmxOut7x+iwT38M0xDHGhQ8h7gbnQ613vQUl
JOIeG5Yuv4yp2heIv/5mmpfpQlLxVg6Lg4lVDaidQHwbURIdYWclo6GOcM/51eZgoogSX7hbiINZ
xGKjIRgPCbzgUmC9vPQxIVoc5RkIPD4mCzBVnKghdwIPjKAU8SfnxbGYY4Szw2YFOcwGDheHiUPJ
yn53CAMc8GH0SoqdmEUO8LrPmSA2nhG4vSay9DgmmmpENVbJHJdyxXiRPCWsNafvK6oULjDua2vB
FKSL5UAGZVGUPu1F3S3hlKy0ZEEFWpgpHD8URVAbwfvdkWjg8o/2caoVuHr7/vAcPr2kSlFDDeJI
COjmVPjKkLzi0sWIaOOmLFhzHEEMDngyCwEfiHNxxghkwQIiasXqXYliPe4FcgtY5MDk/J/MSYDP
iJmYCVUG8cGAFRnwJgl7idvgerJGxCl4Ahc7r7MmUgH5g5y3lKFkcM3UBatOiI1R/IwTEghibA5H
SzEpFC52ClMi4JH3g0iDBcJTowSkGIODqplBbISN52DG35Cl8zj1hHocJgJEiu+XAMGU3EBAiyfj
AGBDeXTuA/Jm/AKl/LlKsMQnuhOoXhicSU2tjMZ9tIBBzHFCBBD8F0M8JbhzTSg+Xy/KkREz4MmV
o9TklUNFBDiZAmolsk8vojkcKaRldKKaLK9iDoOFUVCGkxhS6CdyTgOsFmyZtQ9/lVJtPKZcSCio
xJDBhfSfEjRMGcmAlWDBlRsk7tQNNrSlo+W5Ur4Ug9tdo78Sy014Eu4GildAAJcwE2ysJhkEt4Zr
4JZohB1CtClsSo5O6KQtpViONfBDk1nhUDnTq8v7rj31SkNH8N4iElM5b7FhBz/ls7a7KnWyhvjO
WYf4ZTjrBfVJLkoT/mxlZrehiLlwH4o/+iRIqZF8od1AhNxayOHTeROHiZiXLFRtiXU+IBsqyHbJ
k+KGSC3vo5zDZNtLAV1UR8BAxnGV0ntkEyeUmJ2GlSZ5GGB/eg9E2PUkFsWLEC/u8WjQIfnWiYi/
anPf+dSpRL9SskYIqPOWzVkuuya9zWebtrWF1+m9eBMSmQ6CLMyA9co4GSygSA/4DKxWo9PDpHDB
yYw8Ttni5s8X84lXyhCupVZchn6K2xI5FuY+5UE6D168mDCAORCUJ3CZdDJA9yGDFAEX2b/QwLKe
XKOFDDZ2ADZNL89JndBiy5O4FfLMWtlmxPmMM+mfqYRLs/ankzX9/MyheyNedKMBRiKBZLXZ+dfg
8GVoFGjQBhcGuVXSbymuclZDzaQvzaV5+4a0ssf32n94QY57vIJhBB9mm9LCYfDzSFjYagO+IMfJ
794MY1RAZh5UbdV1ya/YrpkFGEB1ztMBtPtLCJr9+NzV7yKQwBJcLMtGYLhfNm3yZyQcYFSLcznk
5k6JKsB8aAzuLf8o9uGtiZTiKTeQyG6Aeepju8kSREhSP+qhJ0WIBm14OQgCwZ/YAnYuOZYEbdOz
RbyOUgfZkX49DrCmmjGnG6WYJM8I3BV5CvSjNSqGutbmiWlCs0lCCPWQk0lTYmfqeMzSvAcMSYeu
ywhBwh2MAFYlVr4Tg6H65DvcK7wsH5sjOwVwykRQEHKE8BvnDfGulEOgRBZuQjLFbVDchhZIjngz
UyycRyOjhxIPIeQWUZKmi6flclVQ20WCDDNA1XlAyZcaMH9hEh5BrM0DVL2YNxP9DBEc5ujwqw2e
O0Dd1WV3+FykBeSqUZrkCSKHlA2R8SBB9e09bWcHdgSDslfPk7AVGdHhPmRkFUnrOZaxdfN8mATQ
9jLiTaLmVUZWaSEM9HTAj2Lipr7GdJl9TLBiDsK2RJan70MzzgC+MmyCsuNXYd7IebZOOxclVCy2
Uhd+nB+kCy4Zdy0l4U8reRCzuK5k+XhDQhhMHX+X+0OWTD4I3zt99zHDX7ohFgZ7m+fb/5sDOEtw
Bb0mm06RjjMpRmYjFHNOCQc7Hydp8YVyiJ5dwEyRTFy82nEERMT3SN251oR5dxtEAdiR0wQnhX2Y
wjOEnk9yT2M41u81gXqFJJdawUB7q+G5adcT9FPWtLGBDosd0EKYmUFOpIdqTiyZuUh/iyNEP7G6
IKQMPj5dR2cS+Bf6TUrvcnBRCrv7bJNg2xwR2dAk+KZmUnRRe9KXho97+Z4pIIDhHs6outIg4H8s
b8a24/G79HPjK7kI6tZpBPMWhxjsFmoPbS+P6IXSkyCGesTGx2ThMGsq5CroRi06E8IYhx4dDVS6
xxIT1HClx4SZqhCcGCiKbqDjGojO4Ei2ltFiNlNKkEf9Z0Se1+vNgX2leSkFLfJX5TdTAneGc6N0
tICq1SvxyOpzoq0Ks1nYyFcR6lS6WE5oWxN+j+DUbf8E6O80GuYMoe7WwZmdrdZSYrvv8XO8btm0
dt/pb5jB4eq+lwbIcIFe/4cmjW33ARzwewiM6Qta39uswZGYFwjxdE+ddlIMz+PSoM0gL00/QHj3
5VbgwUhV+w2nS8JVTFzu0s6IQuGQRqGG/WDaKRMyg5r5AQ4z+uK58QC0douvt/VqvZtPU02wm9nI
693yK7MCzDV7e3LKxd/mQedQ6fc53/y+iQ+plZI8CM55fyEdFTGpnTlUbGJxKVYQCzUJj7IAddgR
Rb6fjmnQ8113dgyWbPk1cEx6tm3RGfZDzRmBLicyhRoHWnQS3O1m/0IQ+a8d52pPCK/50gDMh5RX
CLYPCAnSSb7ymBhu4fNBdrBKYlGygW0Hty8TppAcsBE+2zcSpdcO0tOI5idvj0QqAJ40INlPTqrO
NQEBgCCyWy04SEjgQjrmn74yuBLhlpgWXhjTpD9Rs/bW/B59PaI9HXZc0Nsk/Rpc6om0XH+VuwWY
Yh8F8dDmE36CI02bZ2R9EDlxuAvhIz/C2XOIg88x0K56XiQ/A9VFf1w7xkSVhxk5TdogZtEVFFlS
mUcqJi4ufcgFAI/FLUsIDIjpy6jkY0qnkZfhPpJo6kMkpgDXoH1a5YTl4PdkUn5UUiaRDNVvxA3a
joVXczxf6M5XcEaEt/CCK5Odpmb1T8yYPP51KsvZ/NAtT1VGqPfv7p3mwckP3BQmLI7Cpb/8KzyK
0htKlG9zSRnIJ7HycVsUvGT6vwllxO2Fa9Ht+xaeZP7VMAHi7Dij0e+vKswqKS9rN81RSqAI+Iqm
pKFBCYcJWysUNaAS5gfq0Sdr7V68m3dwds4NLg+VZMqnF6bpiIewZrZfsZh1r7kGYtb2tGfcNaJD
skMrhWll4EqxP2aAiEvVq+4TZjxSn2Iqoc8MBp7EW9OhtKEBRLVMdUu3YUi0Kc9IF0TjC9Up/Pop
PLGN0A6RiEZUdNDbmJch0q684h4Smpw+7v7gFA0MQq8yrPtnQEgsKrkQiOw/WV6anohCVWsq0yJL
psUOyCBSK8DySRwZwW4a26sh+IIQGoqjhBjjNzWVFx0fNzYOdCQjwNL3Hy7L/DduMp+IERnwrJ5w
SjRvTWWCFROzt1wh6sVFXyN0ytRfmURO8XXl7ngRRWJqrm37nBd0d29iLZj+ToXluwTuwePfV7z5
zGHZTFaPjJ9zJuoQcxiY18Ea8hM/d+gJG5g2msG6pDgtcsvKbnEcpfavLxkNflKQkfrUGCDkaVzB
g/qlEDrodWTRD9pm0MdBZFwN6kw2QYXs4RZBAz2YG/VS0JuqVx/ceOGZkSR1qp6KwtQLwgTipJ5A
KL1+zWWDcQx3epX1cxSZgperXv46IkFIOVoS9aID+n+iPiyUzpgX8NHEn6XfCK9qSK0my4iq6nzx
a3QMdrTHq8Klz/aA66ZmcTHwhBhBaOVaUczEu+D6oXmjjKnLcKLzn057NpD/8c6aWvLns5BL2vVV
3pEWBAUtwgcgS+pOyvrjwLZ8e8ztxRWMRQhveVI1VDkY8AgFAp/d+HewtQD6FeRylq1MBYE+jpa0
3rncwHlDGZ1EMaDiHPl7Gt+gMS5SUCEDxRIxOQUE6Un01SQqq31v8srPlBm3I81tewW8hco6dMR4
iOM2qIecLSmBap20Ui4zVODMsnJtxDGJgeD32znMe36zIlBkVLDeEi6Et090uPsBdmLUgeop8Oiv
gCpX2MRooBZIghpUGqdj2395Sqkrdr/ZsAaSeagi8rR1Xshxk8ZWTLUEE6mgZ0mnsh+7TE1ErCwR
C6DJxxLxGIkpC2ADKTxq6WPy0JBmvRn2rEn5wt9hOS7s7sxC6odyHls6tqtq5oJWhUg7C0P02Gb1
pdlBvtp06Qt4ei8iYpqnU9BHYtOXafDqHySSiLoNSqIaL6qSX34fvUcY+RrxNBf6W0MiNvKJTWei
aTPvRydJgTpxf7SENaOCCpPjONwS1Pk+AakgoQ4bSAJOqAtGicHgPTQXlmiymJmqVSvSI02Jlrf4
FF+T/cBXGEWRl/yGzF+tDiwSsb5ETah4xX4EcHHGN6r7Qabp7hkH/kNWX/6tIZgGkx94DcFY2NSU
tSQv1aK1gYDwGN7jBzkhYB0lZI9efO/xbfeifE+piGwElS2GF9M2ZGf5k7jfp/46TYZrpz15wTrm
CaRkFYA6ZRwWnbQKrrRiGoJd1JvIXIHg5lLwVuUIbFa3BfkQdqLi2uB60AmupHxvyqxE7T0yNNFY
YQSDbobxk2ysAA4jnDefHStFNLufsz1nUisqQ9BAdEC6pHbpYmHCjP5jD4jttVWknxcXyKkk/nfk
6krY0ZJpQTR6EYXTypJl0PyBnwCgyTf4Qc0poU3zj2I9K0VzxXCdaqrRlzDRsiIYUpD1wNHLFuEC
GLHSEwpPXNmlH7JTQODKs77fBHkACaP8Q6EwDshP1ScdKwPnxx4dEmlG3UeAKBTbqzCGXTLUrKSE
QcS0LaTjVbQZKhP42AZVIS65Qn4Ump32lIh197MlBwB4zVlYwtzhlfkJe8W0Si3KquG3zfzk5qoF
xuCpHDyKMOT98ljnLgMJUnq1SmS/2fpXV4ZM/MnErRa3l2uy5DSyXRq4QEKOurHeR/xi9XJd7DWy
OBhQtxEXQS0+aw4ydhUZLxQf+iWffujdtCBEhiKAS/8FpIELEI0/A4NXMoCW87/rPGnMwSmo9bNA
XxPLTcYrigh/mlfh3zLxYb2sm6sxI9DmvKem5LyJrfkTwv5uE3lehJ65e08k9y6QdY6OyM4ofYVn
+QMEEakucffrDDFD6IYkC1etg4mGPPsA5Hyk34fKKyZN7ftD9TMjFxV+uc0V+pX3/eqZU56r2egO
U595Z/t0hXaIQq+9s/c383f3wUblQ9KXK4mFGghfzPtiTd9fs96eZo3xgxEQL4YCMLG3+4Qzz8ya
YwtzIfyZRiSiULR3Ie9rfBCCqMjMFL1qi2UyNEUUcCXMWmheqfkWWUWOq1pBmXJiv5fkm/TaPQGk
c1UniXkbULHsY0wES9i9mK/p2FOYXdilrnSidyCP51H7ZpIoYhqIMZyh7KH60RmSolpUN6+OX3zk
CjogZ9oeWTbpkFb4V85bR2DRrSenQsUpcTM6E1q0JDNgL9UBgzhhraIHVTlpf4lMwSF2L3VipgNE
4v1XcoVvMRz0M6yqc2zDqGO3tazDjRpWCI0AWbrF3zbVlBmUSIbvMYBVr+IyRkVDUS5DA+fcCBtv
k5CtbL2Xq5TU7FLgIDQbD2+uMUuK0ECmQJjQyiReVm88VlRGa7gKyRVA0lPJ4F8R+KK9LniT4t6G
WgGBD4x2QC2+6auDHU4GqDPTXGmqzNB9YaIEcyWokOVtxQpUMuB9sYcfuzxesY7C3jliVh0Tn1Ol
byy+L8DXrv3Dnz7/JWhLzHPTa4Q8Nr3VU2anQPjB7OEwGugOilWSgSUGZsKCSExt63MYu7nRAfzN
ESmixJ08UwM17Gf6TCU6mueYFq05wAaYk/ApLF3SnrzjVZMDeww1j6CQxaz2qN8uwCm+Os2RIh++
6hEqAGFt8Uzb7mbDZxf4r4awc/jGiX84EGrRVLSEdK/96KwhpPEsGtmX7517n9IUut1UtIkLVIKl
RbA9AYi844rKtJR9O0AdJXBbC00VMrwbXFs+EniKgq9jXz6qNFlHyW2g9r+mq84/aRocOQ91LCFK
5f5neAO6lr3V3IytogfwBCVkG/ggGMZ6x+DUMpj2T65TXdOtcNO7/kL9YL0fTOudfhXwgO/J/dWl
q5CL1cuaOu8KAwTNBJiFdDVaxZJmKaHjoYz0Il2SoAzdnZ46gSnzuQPbuhl2HfPn6TZj74I3Nuer
AHoL+RMgslMabZZzMu3JCii8TXKrbLYN/IbtAb5lGrX9OjtoLNwXO7uUP1o8HGBXFb8tuOfBGF6d
Xh3DxrK6bPNoGlEgFbzN3zpd0+nookfG5aMuMzT8J8SBXYnZ1ytSmDZFHgAR7xg/yiYyMMFi9iM0
pdW75CUHJsqP+Ck3+o/9anB429ezXbM/fSM7OVus7XxHt298CxtVNFU3EGORPfn5eGu0vbz2aEbK
Xw4MA9E5I/6kpfHKa3WqQTEBeBni5rzSFQC8RYq/jbcjsm/U+0E/UrDuVWfmLkgvmUfg3XzwdRaz
d5y/0sawTMMdeAEqdQA4bceghKClX4Ac9ODWyGBTsMgpdQ91mHSQVnEz7ZU4W0d077kVSreDxYmB
EoRLHipzA4V5X1l9604vNRMEtqw6MkJw10cL7LGTLo4xizJBFINAtbebUKy4IJKLrt46bgVITkd1
MGOQaerwoDYVZ70gbmQnU+T5ezQ5IZmD+X1iEoaYyIaJSDwj1ZjhdncMA/zuCXUef4jkOcFWnotv
QVyZoCy2PP5mFPZ3KkGaAkiMeBeZRffp7gkyGV+AOF7v3HKKXXyFZlYxb2+nMtpC8SOJ61+acP6D
9GwF1PSeRCdupVvk1eBO1yUdDualYg0fW4zSEAAGCYrenjPwYqDNmg4uXPUS9IWeWPe9peOnbbLa
nOwa7Kg6MQq1gYlUrzDN3Ru4CiAaoI59PDlF4e1JXq1nv7onwKsNeQJhJEz7gNqQzbw6Oc/FJa9Y
uzuY04xFdv2+UiKEf3F7dXKTnFF7oLpsBVfGIx1AOIt9Ss78blwiEYfeomVVUP0iAWvaBckurGKY
JmpnoyJBHnT9GgCpz5xZf8RtDv7q27crC4S/7zJFrV5oxlGDa0RojI1aORQL6NvmqNTJgZAaSxrM
6rybRBmtuD1oZS++jQnMNGToTQJYGaDKibWrWjliY4jC+NA81QOBZ0KDAEIkIBF9M+ANG41Dpyf4
SApAhLsogF/3i1bPwDvSHc4wKtLyNms7n4ENgsZAOwdXKJM17Pm3x1SZas37zBv9J+Qppo61aBvX
hKi2Segm5F1aW+rd4+7bzy7OiilphOMC/eHf9JkOFAN9Acv1mrCT95SQ2c7J+rdG9MTTwBmmAZ7Q
DmlNRDpq3nr8oKAtReZP58EgsrKDC0AfYc+zlc/mDTjjZdarBG9/GUWN8sGqDi7bnTtDd8Q8lqrE
p8Q2Y8JcwHeTA+te0w96PD+8wEtB8WDOrDwDseJZZzOhYCvvJA7uJTgACZODp6gZ1C3FAZN1Wv5k
9+0R9H9qx+89wLsb7CyUR7bvToU2+7pfq4FG0F5prSc3t7a6daAUM3crqa9pB1QWfa3i1hlFr5xn
ZVafAJTHKULQ490qLsLGjtkPTrFkvu4K7Jg295yhJRAx7Y+/s59Ql9fm7MEgPA57G/uJ8BPwax3b
XUBSqwA68hLCwoDCHu1FM8g7qGb+gBoalNJhDdCyPFlQ37xTBqVW/00sjM6NK/JBT3o7IpnuMPHG
7H0o25BgKYOL/7W/v/B54IWY8dqoRWw4ePQ0t2bfr4M0KT1pTpX6IEfHJyZzpsL4j1xGZr9m1/GF
1Hl3JXsftpmQVkfz/EO95i2ZjlunjXIs5pW/g7IUiLutUk16vAWb6TEUkpVJ3ySpLUiUq87p79Vh
UsiG3KkRbqCGKBvxd8M2H+TDNJErQ1kYhfP7AUagtmdMa1CnCFWeXYOi2pPwep2hIMfoB2e7eIH0
izgWYewnBaEokh24WAKS+VyEnl6wXxQF5Uy+KaMOf+zjNTrY2hfa2Z/uzN9Nnpo/c9yYr/Sxs3uT
E/TLfWdyQCQTYkd4Dj4IbL2ASZqWJmnAlLYxiSQJ6AyxRaxWu4J8dz3K2b1FY0tJAUhjpAqsaGHa
HTEh0Fb7+YYV+WeCh8YvD4TvnlF4U+xxzraZoJk9KcTGfqIiPbi0zEdeQFDfa3TOV0IOha/b2Zv9
NdNLGQBbMPE/A8/Dg0o3Hv4tfyPk5FEK21HT3Y5UjLlSVpaiGdoj1ELShaBwPhJ80UeuD7cbbLfm
KkN2NtShwTOItquhFP98IaWF+WICn+Vp3+CgTVAp6513sGHgtEoJBa0gvPXVhU7CdJ3FHtfWVIXy
4EM7WgQv3o/fiZOm0R1HBP1esxNawTp+zdCSgdjKT6iSRF657p/o3wdEEVduM28TbSmCpjFcINSj
Y+C27QND7F2DEB16BvMB0tK8rTHQGD/o6Bc12t7HpaTO95p367OjqK9MWENjHnZ9CqkLHE3aQZA1
JFFhVgLU7RlCvM77jdFhrsbfK9kk6Trw0MxaoqsPOqduk3F72FKP4HYpuWUhEPvoGla775RoS1qp
R+RPSu6TNHcMSYNZq7CoTEBywYVjevP4GeFQDBhjCByzuckMbjfiUvQlnAcPChojCtRVfyDchUrN
jty9CwwqycuAuWXD5qQJDgAnFnyyEQuRQiOeRhfKjsIGCpUnVdY8DSRvn1NeJeyEOtSb3N3eKkDL
T9pWiLpP5yA9zN4CbNNC0z6NBLI/oznz0WHqAlaSpg18onBmQA+LgQr1Ae29ODT5Ocj4Uwgp1GEV
OZ+toeIk5EGQ5D2TA2Hjv9Nbc+a7mc2b+WCeEYpC0Iv0pcra49tIeZ1fHOKLfj2buVdOWNOrWCN6
NuOL59N2b3VflIpQysFW1rh60BRs6YTVUUdsRuJmcc6tHsSlhr1Z3t1ifHLqsXGy2mBuTaseo29s
GUhUbahjXUaPuDU5J9VvmenkGJuwnk125m9BO9jepcPUeqDubnjl5OSgXtO06PFGZJGS66Q2aMY1
vtPjwAeQgpJr9iC/38Pcxd5MzvYrfCeXizm7Wc3sPm/G5+lu+dwhIVgjWsWQOncaHLmVsJV6a7r1
61774tZRD/s1wvL84bT7H0lqSR7nMN508RfOTSLKvDWWC6lIrM2OJhGK5Ygc1tP6ynwDhZs9Gg1/
jr2P0w6tY++5d5HBqH+sQ/q22+Gm2zB4psrWb9zCh/O2b5NTAEBYSmogAnNK5cbdU4d1A0/2dwve
jAhYgipxFouf2xBbTBwXq0wdUxzXDp+QvuOcrLh+whBIUuMb2kDcRyCETtVp+rOxVIUJg/gCnEfC
d0NQMxbJSgC35sVeneObWE5TUDVrpGnORCXQK27g+eC6exMGKe0aXFlIg91/Gk44HOl9f3tzXhD3
IcH5b/wCM4HRe34kGuGwTpVGVp09zuM6Lo/xKR4+GOY1QpGMzEDcl4sEGzl6MlEYAQGXmbjAZ+/u
nm5mzaplQEbnBNSkIgsI0N36u0Zq/EKCNqYgFdWobmiWBVE4FaBW916WChP25Bky1AWVdQZp0Cdz
I9RtIGDAff+tTI+/CFQxRQUHKeUWIHz3vTyPW31V38rYm+v4vkQN/MCilpL974WlBW8HMOAWYY0H
nPIvKqrcFb7SUoGVQAEN5Vr196Ozx9wfcpMcF8qleEXwa+HyQax8ksA0J/z0gOzZvXaVBf4b7Qt9
5hewzdGIEOXBTJVyX/ArIPNgQb6ua/RgVBYMclhbW9S4SSmf5D8Uw6lsRGvnSYQhH4I4tXPw286N
3lHagw+m8jJCe1Z0BZlib1aeWC8OZWNNmEMZsiIunF6ChMXZbscNGmnU9tVGJYXRJ1/hcXQuR1v8
RdshR/5OsGpguNqUtVsdpk/BYUJk1BP3S8mUfOwNOXHo0/ZqIZUaXqCXIctN8tfkXt+wJBUU/mAu
1r2rbXjnjqoBojjscHggPqqmQhiXNxJrg8VlgXGE0KI0gemoRJubXMjx819xF5So7fk+gdP3d6OD
BgqGe3x81TTb6Z4PqbtbM6l3Wveag7Eia6egjdiqqcFQdxrWOyuIh6qSkEbxzLDYRVAYyT9W0Q3V
kL0Pih9n++peXbpd7A8j9x58b+ZKqBMxTJ6ByIN/wcBjKE+sJaEb8crNvLtouLfgSaiqPXlSx31Z
6+BuP+cUYs/22f7pdjZVJhlZ52DXhV1isDwXp07BH3mFoEad56cZzJx9vrIHKrS+/eeEEiNlxiIu
6BXUfbCRtDp4NABb2FIbNoN1CgX57yjRFmpwdk/WbXQcXLz9t3Cr9u2BRXmQBtXR263TdG5Q123R
k1r37vYZfZljUJ4aoYHhWv210AHQWxmq+Hq7/sW7hFXaalFX8KhCXv02nwr9Z6vOW568Da3QO0ef
g1lqnar7ditW2zsGLYRrcDg8nWactKCQgrMs1sCmdD2hU/nQaFTn3/GCQIhLeiD52Ei2cO626J3q
/8WiqzJLvNmVgmWlo/mu6ut4RUev7p9+kJTB2nDyz+CmRrRJqmdcXpl7p7vCQAAXzNfJyJSxu0B9
FGEgh8GLIVysmICz1JecDJZ03Sdf3HqBAaOMaZPJsT9DxbXeLQfrzn1eivfwr5etQSlbXeym15hW
WL3CL9O5f+y8rKZHT5TOmllJAxCKerdRMlcK6yDMMAOlDuo3Y7w75pVGVSTUGYNwHBeYwzqFPGag
BT3oGnQRrsxcNcch9EMjxEM7rz5niABszDiX5Aqd48rK3CHEruJTdPDXXiWtd1EyBqChnN6tM6RM
43BYlf5H40ppLupgnKkdbLsI8okKV0/olFW8IY6CKgBHBknsNcWXrB3c9sVsY7oD++3kDV61pUKx
RogW8ghkN9AVr5q906b9hBCwpeBNYzaBnRQYNVKa6rA9Xvp9jmA5X7sc26DVXQ1aKazN4D+SzmtJ
cWYJwk9EBCDsrbyE8J4bYnBCwkh48/T7JRt7zr+zuzMgpO7qqqyszFdrJ0bAhOGjVp1TrLrsLu38
L7Wnax4guZkyDCgZbGHvAfCjaYQrxCJA3hWm1hRQYEfQPPqFQYqxoppM8mvNPKg1KvOUhFW2RYHi
5xLdNAbmqAsAF1dEDFxI+cqn9oMlBSrlCUj9D+gJuNm7B3LyFc0W9T9OIONHr9Leg4IjRp9al9aj
xW7cm4cuI+BevkUNvf1o7RGZU0O51EMrILXOFfs0LfUySAhevn7l+F898Xfaj359dFpQ3HKp9x+D
w98RvRfEgWDoYCD9Bv9WbzxfP+ifgGRUOQT9O1r0x5Tj7rspQrCjoag+qDigq0yW1l//ABeu5JdW
GVlgErI5pjmeJF4K1QtKuPyVRlk7CZvTQ59whSb06rCtzYnaJkJp2n2HNkAjYDoEG49qjvL36D5B
R13ktPIWjKAnjUvny2Q32A+Rthh8unVKCelulXtlgzGPcwvg0D5PgbPgT2vqysHkIV0NwNwGgwua
Lihx29UB5S0+sWIcK/LLB5Nt27Aro3RF3B6DZ3qXl4W08dqb3qHJZ8HHnTqP6GWnE2RH4MKczeWw
0s0nL1fem0YfQeQTiFrO+8btWg+gEk00+t19jerGnNiXEAop9zzW9DmTTjzo2C+cyeTKvZoNsD7T
kXiz6ygbx2VNKs+Pk2W3tlZUlEDt0yksSBXvTvyU2cabgU5ilEsNO/16cXCIKt10cnVAKWgBm2sy
RPMZxqSzjD+iR7WFd9y72OtXj+ifcFT1SHPNJPr2+ebCpFcYH1s1hFYmZdjF65xA7nHQlIOpjipe
tivB6ZxjA/EpfjrhoRAwCWwqNukSania8SOmgbjpGUCROSq1HjFHk6TGH0RGDWS8rakuGmz4AZnP
ssYIIvxhnnFdhGT8+S82v61LxB3udNJW0S45qHYQzGOUK/7K9tt7BUbZs8KL2zlsSg2r8+cckbv4
IqpQhlSUYRph/nXYCsNOrSu6LE/L6dytcOrw0Y8m/c0uTKbMFneNUh9RhqcGpt/W2QQHTUYPt9p+
hkmwhEk1q38sEvKHYaEQx39RA7593H3nAPDhlV04VjHKPc6SbRq9OX/dr8NvHQuRcc8a8Nhh0m85
vhnaYcABni0TAuqQjFjzv+whBpyOAbHR3LMiSFaEgUDoPKAgMdun235H9JnRF4pklSPm3AnPTicD
j6Dt2n0helOZoU8UOXNY5ZwYbgGRSBJ6CK2DU5vGgeqKh+0xkzzYLgt08ZkbNbdRHHw9CkN6RAzJ
zOcI5c0ZrJhOP+5Xd6OmWiX3QYyvfkmVVk50fwjvRoqb3IC6HhwB+hnjagFxaqTibnRqS1F0C4Q8
0Ik2Yh6TtQXRJBp43Az1j7v08HGhBj0GE+Cw4u0vtsfbRmuVpx6UlAajbMgJK56KFLuiL6SW1D1Y
yQddvSRNE45SDl7Q/8VxT/eVwSADLFhWWws419TD6h7hMugNtMGJLaR363VPIgNP68gdWcJN47b3
slmFLai6FME/wgDfy82d42srVkN9pepb07Sr1U/oUSG5Tu2tIgeCMSRdzUM3AqEzqJsPeLI6afVC
+l1MGUU4Hnm3S1MFiMvUuAkMYc1l1KB/AQPLz5uWk0XTmMbN0YZYQVaJRhZBhFvfQuptq9DIGqJV
0+2u+BpwmyC4vsP69Ex8R9vMhACnIEw2YPSIjI8VwBAULWUsbraDqRmZ1pDxJ7LQ96A+JiKcfTmz
PVyhmajsaPnFEHGfbG4yHhQNtc1BbOxrbOZ+pUdEAUVyQEAlpRATogPgJhIXjbmwPvVp9aZ1n0fG
xcR9xH0JgQK89HtG+UABwcnGTYI/qbskKiZNEx2y+CCQpW7rRZ4Tz2WLpZ199fUvsg6g1iDQEEve
PO0rvS4GY5gSIPXH/IZcHcHJ5/BdowmnEhSGhUZqmO3Bu0qzHDMSpd9zm82UIQjJEB9BBWcaTLCv
ZLyFcsxcMcJxWSTk47B0OcGBuVRJNEAIEzjCAAt03xQ8by5bjiAl1ay/DspCzJcNf+LQ8Los5pV9
tMUkrPV1zLdjhIh7Fxg2Cque/OR+uEZ76VN1RzRX8AYIDZolcl04I7iveNDrCfSoBb1t1UkhR+CV
uTyDDzFgM1DDkKfeu1LceMcWXUK2Lm57TBnG4MgEG3Y/7WnONN1yIs2A58P/BrqNGhkoTZcUl4Jv
Vl3k5+hzFrEYAcxRrcDjkZl7wXLpT4A48Z48LMD6xiRnnZVDpgkYC4JvEIpmUwWhp/dJf5sDICru
SG7DhRT15HRV6OZls05n3wRGEmPuEdYZNOkV3DpMSyNAfUSsK6U1IGb92EU2xxP/WGVCZod056Uf
BAcZ7ZmTy3QNgkiQFFuyZtuUepJCFmmLDgqcVAk7bFCrw/4caAHuSXRB5MjCs5I+yCPUfE/DgsQZ
A/HNmF3oC5KQbbS6JZLwl/32Y1Ih/LLdE/rzK+VuuDLh+P7srW6eUIQ6CrMgvfqVLR4Qdii3tWt9
F7/jsISzOqyIy4LuvSdW1LnAcJXoACturEozwgHE3+r0O63wwC9IXnYMq/Oyn05d+l9sReTfKFIM
q/ChVRIuCfWuwRHP+G5udO80U0z3Mcn6M9pPMcx0+/Cl99yAe3UcvUeiFHwhXmjG/3Ugqa/FGHfv
GZIL8KO21kSAHriwphlRhS1NR4STYMA8adAJWcjjxzDrPXoUb+Zl/uJZtb+cfdAddyQh9LzgwSCm
8LFpabIgn1DbVPHE1ultrn7sQoIuC6zVeLVTsIq6lTUBYZOSN+tv+uT4qOEg+DE79wBsq+ta3Y6P
obE+TY48Abu++fCMqvTkHj/hmxPT2wVX/ToetCS5Tg3IpmAJBVoqMiudTOxWG6yIW7RjIZKIUDmh
RHF2V81WY/Ik4KB43Oy8DVQxH95+SDlCfeveWRz2Y1xx0tm9dziFj0k19g6d5pHJe/qK7gNTCFLp
ikN5QkOORgpq/x4NtTrY1hHVSOfDd2rRfLzaWAZ7kmRHfyiAKSoVlBcLE10UDoqiB+hFSdNOfhO3
WafuMgukeqALw4SyiHmmBjPKo1sB3i91GP1CwKwztY8iFNvpioIJLC7X+LjpqLpWFYSzD9MESUe/
v0oMl6DHyHlCmxM6MkxpBFWYdqHrePBXOMhPdfpudWyv1daYkjEu8dQ4rvarlJ4hRPvgs+G3xt6M
ME6h1tuutxzEHDsg+wA7R9DJM+s2ZT09h0foIhU6kChtcqBBqCPKkJ5sOQr3rjmImPhAhhc8o2Ef
V02rNIA7wGjynDOm0Db6kZmwFHV0YR+akC0zjySPlgJ4io7rBifffnX2ewp0ByoxIBm7vIUs5yet
BIs0YhG9fwZiUKeTAwEKqDUTC5qq1XBLToeccq54/J8dnnswzs/U/KR7GocTZUCDBpLzW8DsggEm
LqpwSPpVzFZz0ngDjGhAtDOgQnijqlRnLlO6b0b4euuf4o4LR4bRS0bTgTBptDL+xMnDg2BuC6cD
A2i9aw68KZeDGJkzjzgwNeCIRwpRm4So3tcAX00HL1tyyrgl70ObAslNMsVuVz2ltDuiUNj+kgNt
r8Wjhuez5qlFUf4pPzDYCte2AM7wmSxgD3frwAxXIoExyyYJck9PbJc+uzxKOoCOaxSk7BjrNipt
55miHCNetmTopPUkzrtQHgQYkfob4n3goQKFHGK2iu9mNs38D2wTKN6CQTM02qo95BjdU6vg1xj3
RElqcJEXdK8eILvoHrrQzvu5HBSI8Vj9DjKMf++G+W1sMz9V2N5c+B3RvlGtU8CeU2RxVKB7tOkV
0us0dOtBCbFtCOs4bjJP2hyVCI78Kw5VSKJs8DmDcAWtxRcg9eHoIkwENICNoEp6XrKYBPhW7HSc
bo/bB5NhVSzFUGS6ugUfsjec85T7mY8KszIhWuRtRtTB/Mgzyd209FY/wihPdslxKC7n58egB3OA
I64N/iIS0FPHm/Q+uxGx2fExuALFLzx3EUxfdbscvna/IXuOGjGlFzwz6RNnzCMuSKD/j03ov3UW
zjdhOo3VJPrWi0enYvtjQXKkI0PJ3i4uAAPQXNXfWE0fVST00pnqIgLAvgQ/Zyzv4yVTFBFHWPsR
KR87pMkw9DTw1aswFQxIjYzpn/o8ii1Sl/oG/2XQL2SuAEzQTHWi18JyWAxrfXxr+5/QwL5ZfqLn
9X1eQE65Qcwu8MS1Ivb4ozYxJJUk6NvFA9xzuTeQER5QeI8BAmhErRnHIAlxeGJ+6wt+r5xOvZQY
EV+sn7COgcREweyc2gWwTUqQgLBF6qkMHQy4Q5EKvKv6s9wTOlrH6CkhLatQ09bs96ARMR07OrbU
mDkEje7TOQUKecr7bzZ51TLKW9s9QicU3oFmitfKeJv8n9OxXesmWFvlPLX2IUKPuxZlsz0Z34/p
58p8DUY9CVhT393/uCCMkcxb3hg0qlBFgtHOUKDFwL5T8OpePtl3brY1ZCCnxBzUoUz/5xTIUOUU
lbv1drF7m1FrYzFPmWh4X6aZ3wOj/R5Affqjm7Tcm9++zIevVN6yIT77d7qi0Iw0m4Rllo8tvSdU
89O7AQnjfFP41R9KM+iMKD4L6AZlBItOKNBqvWZH4/kaXYRpJFQ7JienIczoHOmfn4Rg3HLzoFWN
uTDtdSHe4oGSjIPK4/MUrAnNekHwcO0XMiHtFsGi0DhoQurdmTLjBBhwGasTlwzR9clgJyubV7pO
9Spi2iTjRu/JqLvmvMpzeFBxG+O1Kd7pHeEwBaf4Mo9gGEgI4avmkWtcpySjqjcpkTDeAuMZ49fR
0Ve60AQbEs1zwQ1gehGfJ39AJci5pI7Bfw+vi83QHPAlfp32qUem5SKiiSrodYD0t3+3roO3d7fG
9Oa8BlY/UvAE+fIy9xwO323GKk0GcAVKlE3yVI3UKFc1ft+WYId8t6QoKl36EkgA8iIoxoeFsOx2
yvYdiLqjVl/JS6IbzY837VDB+mf/Nhd8hefIXMs9p06nE8/jgARJS0Jlr8yeFvC1uddqbsHFgakG
wwGQTPcwHg+oJEnz6UwGIx3MKrnVd0an+OFQdAqxU/kINUxY99JVhbdEywx9/AA8iTZ/xQRB073S
88Z+ekPxDJT1PxbqGSdOgYOM3ehw7ua7ClUhxzh4lcbFvHnH6X1ppMpCXe1mHM7WtFqP4O+HQDg8
zV7eEfIFdAS6J9S4vM8ajDkJPDRNlH0gJcEComwU/eEQIjRFHLZVhyvREHIyYInBfWsoyaFt2eNf
UXSCwQUJS/xSsjfqkTLk4zKtPtkLiROvCH+AbUV+9TO+JN5zhitAibIOPT2cwTZDDA7RwYZViTln
dPBoVkpjP1UqjX270pH5kHK/tytRvP8v9iZU6i1UUT6J8T/OeJOzQ/TTMxRhtoZ+qXd3gK8mIEOf
TwCBNp+2CzuFrIoEVtW0FvMPMGlTqPxeDRIlyYXejhz0d2BkJjUOyQcPVk+YqQ9JZuK7YfYTNxme
20xt0STRQNjLjxG1TfR/ZrT+jzFJ0Xui7EXHzNd+dORtAUihK8t+4EX3RQWjP3Isgucc+gybt//v
eH0YbGeZdVTjEDNLfpHLiqetGlxYzH8yM4kr9mOYVOc21Dh6vyOIKvzIx1l9xfb4udGrCdLkL8WN
hef0I6F464HujmAC0Z7EInr0ZY1DaU/upREQ1fRcPqR9TjkemSrKZGUwDiXVeI0JLcPzSBwSGW2o
hVyy6+59pG5qIxSgoxupD698VnjbCTfoD2IDnbqfu59OhSko/YKkxBb80R1ElNOUiiCC1Zf5HwRx
mOgrcWKenJtnQCDWn4Qb8Yt4Jzoj25dXGG1H3EiUsDjjIN80V3jeJ2/zMU7RwlgpbpKmO9BMp7cL
C0AhVgAidkuEx61GUUWwZqmAeBy2+kqGyRSTPpfSml0cWQrr04i/97jwrjwlWrdt6KTPnMvCkke7
aCSJD/Bulhmr78em0DirYFxmefr3A5zzM/h9aYo3Ee/1+JW9MKoha9X9MmkndEHclzWYujKmT2CX
yWkAF33/ZLUXaaJCJymgq/Jof3CCOy2+XGDGIYMZylB2P5gQQn8W5i+MfgvStHQrdg1QCbNjAME3
hml3jrwp1tF+EXfG2LvYRpuOMftfAkS/qOfjoslt0lIdoKghnLNkvSdK9XXag8cGcK5bdLKiJUfz
2akDvvk1gv38ZTsP6u5TMDfAfR/unenwq18JtopNwnuoAeiKM7Srpc/56BfBZBdvaOa0xGHowEOT
w3MALRuuypfU4k5CoUOyFmxPPF+8tw9WpnnxS9tY8TxjQrU+ty55IH4PgnJYC9Nl535xsRDNOM+r
7VoU0yCkGk9xh3xE98mH86RIOl5yyi5pBRUD51eoI1+8FEQNl3YxtWvYFjinLdzsL1lUBkIKV/7L
NFyVQTnOgkvn9fXu7Gb/G7EhaHumw9Ni757GNPeRgBsXSWiHJ2Kx3CTBfIX/cr0cLXcMJN8Ew6gx
+g6KPeLzGKRqJUIwDft94gIJ4hOEBBwgcXGOifj88BvC3rtwvqYHLowY8VvdOjc4DZ6tZe8yFmNy
dWbpV6cXq4j+LSNjsf9ycIJj5N00OFrpLTY5HzmZFAf6H4gkixOMtR+rDyaH1dg+N9kgadjIFtqn
7UWykavXoBSJPiFUEMAwZoSrSTKpNc8mbtWJrsDgQCCsoDhkEIOWUovNEPeZaEliK2tfE3QlTm3u
CdlKB6yMpwVpb5XgJx5zVDFd2CoVzccC+gCzaSqsKyhM1q3C1eJsTadXv9YjqxXsK9hnsI3u9FSd
CKSW2PVDfr2gEQlq1jT5T2VqmK2rjoD2N1HNQwxBA3lU7LIOhU3nQfXrNYJL2tJdLSNXIDgSxRg4
89wtLITt88fK+OPF5mBn8P8AVZG1be4zf5/bsEoBPrgYGpl388YEn1QZEM679Wt/OpHO86/S1w+7
qOg2F1enZJG0wsOiQl36JQ8HA9aonGtufFjfYBhyDko7qgIDzMkNAQnhZbJUmSKZVykUN1yoqNT8
K363pGgHaG/itp8LVsLtraVsImLRokG7lA9K1iCJrLeZr9JdBQMdlOy229ec5h9vSqOPQQOonRhH
SMUEvB5uMtsf6XmPTlu4hIBYISSs5+cBnJPfK0knswYuDmu7K3srcUZK7OSvj+xN9rZYLkDRSj/B
Ww/WI7U/AH+LO4cgGx8GDKase+7Upf0hG6WzZ29TkmMPehl4inNfkUaztNQnlgsi4DsWvADlvW0Z
31Lup9Ksg/ddseh0pSsmuMiqNbQRfG/kMvKaere4a8tec6oxGc5GhtfM2ujqn/GX7NF1WUb1MTkR
8N/nTJFzpEXlpJA2SGO/odoAhC46kq24Yhc3ZJDE6aX1rJsP8DneSLSRO3S0JuEAhvHb2k8MLZIK
lDWtGpYcf2KPWbc5l3swe/vVMrrr6stBNjMWt8zs0QGgdzhDTE/f+rUq4BgQJHhzo/3kU8rj9p1j
HnynxF7gmUQk7y6HhKsjXkyYNEA+Y4lxiO3gvRH/Og87JRG+2TBSXNqUsfl64J3ycJOgvC4sfkVS
cP1LO3JeMrzP+rgrPkze4rPZo+GdOlwbwMBKn7zkMGORPZnGrDtx9PVoZ5zNAn3Tl/uaVXQBpZed
jJLei3MoaPbhwtDre7kJNSAVvHcIqv3mgjEVwDAGJQpjOMEn5n3u1mVdrbQoB6sXt9yFHng1H+vK
gx+t91k/0Rmy5PrB+NaMtllt3ewfgtuDw+DF+Es7gwhJ4gDZrH/l59DJ/ji3dYH2w+KID884jpJo
T2JMu/bk3K8m3cVCW6TH2vAKPYbzHZ0GRFPQYciYhiS9qZq1kv0qTwoVV1/jCwCZPevRk+QRvQHy
0DM+2W9QZIB5Js7woo0dowKv3aGhc9DJciLJu7jG23nWbO4j4zhvwPu3s2eY/GIXxp+NurxS5zib
4xMSDX9xz4FQQwexgETd04kGwUpZmCYqlPGyXZS2IC9pQQ/OmEf442Y1OIXJsjYAii84qU2bhVNd
fBmF5MLMy2w/OeJMAV2z3Xhg5xJeDOtjWPRG8KE1rBjiEFAhFNcyi6Qyg9qCIQ35RacUHgrhs0FF
BZfs87C4wfmk9DFvwL5lTLp4wN9ddmvg8XVD8zjSx6ij878f7AeXMmB7PC+71fAWPScN8gSyha9T
hThkqsvPBKH1Cjq12SUoeMn8FV16T/C2mrkfHHp4pERxxVrO6iGWMNG5c/1a5cz8S/23U9qVXZRe
7Pukwsz2DBrmcpZ3am4MaGzXd0t8STK7qIHuU48NBFvpDm5Pi6hs49Dw6u5bzaPZYEVGJbrZZ5xJ
Ot9J1sNPosZSM51s9HVqWHTUXCxlEfGPrUYrHxzPdgGBFRDEKc3+HvH55d5QJjia+z+61sc/7TGW
OrS84Ex3jwKLitf97pLRIeD2f1w4PsH0ZWe/LvG03r7xJQZfXq2LibNb4+fuUBuOk5sdR7xCQiXK
4nhbhQXr9jZjVbPQ+PL1H6lgDT/W34/FFrrNGsOHSxQf8k2FUwuaLnsnYaeYpbr17RiLZtM5sj6H
xMkW7CG6L2frTvHEQIz3pcpvIgCbWsx95a2Y0TyYvopVVSK80Sly3NQiBs3mNZufrzOtvefcoTGb
mqTLeYsuIrGgSY/zRVFdPTpPrGTMJWiIXelWunt4EvGT2FMYTzEaA/2udOuL+EENmv412YPLLut3
WGirOBdHkbWHbM2OtngcebhKpwXHAOnz3mG1z393WJ0ErNhqn21ZnJ0gl4Cg/VYwQWDfycpmzD2/
sP2CfMJazWhrtPkeeMCs2GWXn2iY0fPM/npj2gCaXSr3a2tcWNye6V4sZEUpoZ3oEhXSIM9r1ov6
lJdGHP7wR6cTUeszXpEM3Tv0JegbSE5XBleVsLD+WMnf275H2d/h78Ej71R4TtQKKbgiIqQD5UZd
akx5PZUH8vNh9lMWZAyBy5BT5Z1GGs9RDpR8m9BoOIFoNAlpZmENicyrI0Xe8DT2ozJatgOxS0cV
OzOK60k5vKvVg+VtP6ctqFJZZrewQ11Mtui/5TROav0iHP7ZY3eMTpOTeoXIfNglXTzM+99fmhVI
f/TokIOZiL8Ktppd4YAtcRMqEg6T4LlGj2VR3WNsQMsmTW3cfNpGkAurTTGRqAyMXqWDKVK75tSc
0vwyBUOOV5s6gjPVXp46Ri1KrefLqwxqsnrAcYC+ITBvjQQWNYeJfUW1Po2Au6GZ44HQN7qquirk
g0Q50OFa20D8H8g1maTkeVVakJW2VE0afbyJUfPQ586BGEQFWo5x9O0XPdDbGRPp56iKt5q4bvI9
u+1QwJjR7rNvO1RN8NKqx3bSwGICxjCyKR8ZrNmPnfDnYp+mVPRdP90U9y7UH1FbQyCyTUnIbgQx
QHYKw9KbY/CIN5DFaKuJIyfDAgPTUtTJ1rIu4FEgzCd3AnC4wawOPHLCmpJwevo7wJTWesj59bQL
Q3ATqQxc8XSurythffaZJIMvBkK8u7jjo605PZtl7DBcmdQBb06jN+cKZHS64tae2MScTZQxafOw
c6o2g+jUMJdrwnQWNRdTMKDVivVDoAJPLvfVWpFhtOwvIMYwWsuQxdHjqWiZIR4C6RCZXK7rGKS8
hgkyxPDdFaWEC5VtQVr69Df6SPbRLURtEKr1N3pHlxvy/TeRn8FRNOLER6aAVymOoQANRnh31ouC
l30AVKMahUMHteZ78OIYgsOZ4Lnc06jJzcGpjjofYqe14mBsMV1JsUr6OS8BgkBkL5Vp1FQgB04O
HWadGcHg6VSloLg6hSv1BE4DhqLd0lr9c0E+N2oWZDod9QX0ZFEBA7X4IDrm7XvV2anTCPPesXeP
sAtd73vvMi/pJgNNIjMLyEVpvy292u7D2J9o9bSnRHQQ6C9YrNkVBfQc6P3e/AjW0eoJlNjQXD38
I0H4fNsMp9LeAamU0b63BC4TVb06a65zxvG/oFJlWz53pYcmQXlmh78DOf3vyytnYr+2t/j97ZaW
4R3yhXWYpIGxvu2So1lcOt87c4kalKQReo2+M0KNuKE06KnbWYTUuv30GpT7BZJx/mp9rlpvKPcc
RsVW0cMD5mPVH2ae2teq9YTw/7Lf62LuLWnDUUXfBkvGXut2cvaOVPVwFZlIvbQvhd4bPUnyjpd9
aFjnd6t8AhJhBGgZXmotrFW8q9REkFAwLGMdV/EBs95NAmXlSrxs5u1vHfEIXnhGSC2HolHWjijA
YvylDctnOMLbNRs3TktnDyPRLBzcRjs7efSLcTZst2iqWA3tUcp3zmmE3BH8BVcYQCOl/qPuXBTw
lhFSD/Y6PHFBHVBtBsBox6bWEXLezRr26y/aZrJcYbxilcCExVQMVyYMmfA3EtpXgRce2Jumz7W9
Gp0C+8JOri7UznhSRv1m8ly/5CPIqG3/WYruTbP1NZxJdZjtGqmf7dgzl1m5/6HLTYRJDetecbK/
JQGdDr7UJroveb5JoVFt43V5dEeO42h5L2V1WcObl7lvwfT490SoT+R7bVog2V1TsWI0gNHyIsc6
/kGzYUimQ10BWEp/fIkI5UAYMZx4vJlprIHO1kcXP/MJV0TnoldrX2cGSgiJicQk0BoZRKVpvmbv
fhMJQry7eia94rszrHuQD732CPldqnBMQ2CNRFVzI1WmO6TMT8iEWBHRKumHfTxtP6nsMioFhZXq
rrYht+pcfrR7no4UMWi4oFOXFIL1i/XYppn0tKa17nN3m6W36JMwdbi+o7kyTHdXp9xVet/oOhgK
Spf1wpaCSUtr7xMSUY2u+A6oBc5Q43ZZ6md5G8D5iWmWC6nPZjf31VuvaZ5Yya78di7N1hcYmiIB
bREWOi3hLACRGoIBo0kPIaaMcLAgaUhQ8eS2q3FKM2droibydo0IiLOLqelspmE5NFf5RlRZZk9A
YQgSnNrdL9EENeiLjUg3dR48E1CakZovxEKPHne7jbxaIYjpdgpJNji1a1idaMiYjctnIxYvcYP5
UlYCaX4B/ah4/fwGtoTbKrXnaQYMQ/cGtJ9+zgiqQXVVAMODIsAUT9ymB+KjqXYG8RV0ylzqddro
fadLyGoMCQ5AHW+JfOQR8kD7+d6tMV3FTA2ulzxBpuT3dk79TsOGGq0KU4J1/qDQmxSAaXf1rrHW
uE48OP0tvwEDrWQrze5rJ6pFmVizt42HtByRfyGCkXHlT9NYlynrmmZMT4ZuagOt1Xo3j3AJ/Vj3
WQzB8GrGu9LFLxGUZqeTs6zLDRNxptMk7mSKD83hhaiwU6ozS/l7RcKUAHK5Ks+R6oyeBonOCYZB
qYu1552+whVfYqtMv15/LVaTtiKrl/ljjvYDqUedU9R64EJ0nzcjsBeAf9rdOXo7+ew7L/VofZOn
PMxyZ+/RC7dKPaT8NobZGNej7xx3XDSnimZztEH0zcpWTXvZUcNg2aGGw1FzOJaAHFPqrDA1Qsgn
WuRPxBGXAjfE2jxvF4Lc2g1T/N5ycwjrB6MwBsG0myRM3dpVWuNhudUY5N7ewUnvzA80e2Ps1+Cz
l/29OeY2h2lmyTHdacKkweYS0AjAADSup3YMGV0FfIPPxisvLQyGxeySRiUKdeNjeOguO9WgKefW
yaV19pjkLAXYU7nXMVZmIc5mp25i514yrPk0bINrh1rR6VStMZZ3iprQkuzC3N/1Xyjhncdnrn9S
o9ndsPr9Yf8zrWAWiEGcOitstMP0xiYABcV1kyvNVtjrhTnexRiCfsxvzcq3lc4GRkPr0CVU51is
5RbOg4vr9gPpAqG8pXXd8pN5+8V90UDDbnila7x7rPYZPnfN3qFhFlBoTCvmfrFpWIghgIS08vER
HQNRJRCp5k7puTxYBhdZki4dKRUaQb/BqHhBZAqrEE0gwF//L/GPdWaYg/U+g0YAzyUh5F381ibu
+tk0bfdTrzbQ8pM5prXD+C9q+kav2nv4rT3dnYH4D/2HXrrcKS9aDEf/Zejd/6c4Y2AFNIAcV587
gO7fhKH6mazPJhtco1sKFlQWaLv5kPuGLSLei5cTp2XDPd+1uE7cpRTQYJTQ02JVQrZA6M9H26zc
L3FJYq4M+6Xg1NIxwGcwrb+Xy4kI5GmgfA0KlIOWMy/iQthms1HvPtWnHDyd/SAP/+CYl2dlZCaP
bcPgNM3xnapHyWq37+s2Xl2GUbCwj+GdoQMJ1UKsE/5F5oRssXeP0WCRSTMy60khwiJu+sK470tC
3sJn0PvkDu6AIefVrZUuXj5LhNNqxpapgVmWWK932u7tjx+GTjj+vxKa0CKrzFxJy5JmHbGwYj9a
nOXdpPvh7Rkq9ljjYeYu2aW01MqIKH7X91l9+Gb33kl1veMrYNmC9TGgJTadVAQbTGESeijAosqS
hP80aXz9V5VZj18/8Yus3dstUgHUlo74HtcZS8LoFvsxvd8uXKEXG4yEwyq9eCIlKp3OsoMgIp3R
qt2kNqoydnLxceBEUqNpsxaPfSUijIphNtmAEOezo2/TpQOHpxeTvEDXoV0ZbQ6rCykMO4abpcjy
WJHU07pxN3W7SUPJWY6lfV9csIE2D2g+EIfYMxQMqY3Z5+qmQUzNWvfTraIAocypz1ka7IhejdQ8
i7Kp3F1lgFoYQSJa4YIcmycGMQLjF04KG5ZTUvWwsBuk3hfzXUf3Tf5zNbwmL636ZtOkW4oAGA1W
YnC7iQ8tlKaOhEnLWG2eGRz1GEEbvjvGeN/6BPf+cnqyz4vTcE8koLKMrfq20Tr61cl3QWcDgufO
6kR/suXMYVjtSSTFfUrbBTtn1PTCGDnbaqAoK1ERfaqls9M4cwKbiZDq5Vb4cS9B0WZuukCoaz+p
jA4mkYjYu5d4Ibbw4fwbRiGqJ04h+LRoC7tlNFbJgwm6Oz61TxhhYV6tZUtUBgIdiigDIFMzIxLC
5+NCT+7Rr7hnxjNKVHKMVLNBE7vcwk6QYbvY2r1W/cmGWO6jFozzccFOUW5gIZJFpWAV8hhtDBJU
Xvf4p9KK7r6IL7g3ewm7JBl+UKVh3W4ZVPpdV9l+7enUnbo/qi8Hwt0CKeztmAK05qHfr+Ca8J/G
TcniyuFHRbh4SUa3yR4lb7lQQV+c+vBBBR4cUYFroqqMENnfkp7QHs2L54j2pMd4K80hWC5uviel
aXCQQl0FumVfMshCr27IRFeYoSic0qz+8Wj4xpARJu+iBiutPQ8R8iddX+Qp6AzSYWEil+pRrTTk
PL/I5NSYQYLpjlYQs6sdWC/oTyx79CHoytCwO6yqhnmZ0FR6ooZK32PzGF+2V3pznQOxswPNa5eu
DTCk1CrTxawQt+0lGKB3HOUBpD7yrM4NpBOW1xVMpz6TQMI9upydJlhqp7l+y0mPggrVyIdzmTxp
AiOP8NjBJN2RLPEC0ic/B98ZwA48Ykrm0q88rNOxp1q8xCKSHjeykK95l84F2ZDEX7JGBtced3XA
wPgEJjiKLzBus4GUBYrOcVOyr8GlY4ABkDee6KXHPmMccBXJtlExg7U3EWRUhBj2YQD7BLH186cW
oMh0heYPLDlxIeSTFAwO162pvhyfHvJccGfJgCJ2TmmKFAl55jkik4JvS2CRUTn1zfCCfC9ZPnQ4
5SoaWWX7Wt8eu8tLdo/w1b+FzKlDT4BWIMXiKtwBFHec+/ru7iMjppAEDlmjM0HPlo43byrGHPJY
tP2HPPpV0i5yug5QCK/iXDuuwWeqUExldvnpN+YsLjYSc8ZfsZzaIiKpE4mMyYUh5r1bWp3GWmP1
FWNTi2yxpyyfFhBkpq8P7/w1bqIfl85QbAdyWFTCJrDC4kjlD1+ClSzKyRFqnTRCKX7AAQrrxx+o
AwTwQZPT+4ROJOhIE3wGLiiMEx924YFl6aCzaaM5VLbuo3OOuBpT3ZAeyGBDGjEkUssVjefo265R
0wwO8+/ftVPDSZg2d838/jWQ6mnJNh3MnFHbr3MJHvDWjd3pJCvzsMIIb9FNQc5B2K33gkABl/5g
XWC0McfhnrqVFenODe5g4iog+qR5nIsfJnrzdjNo2vyhNiiTBa8Zxm/mPERI3E6jI4IoYXJDohSQ
CSV4s3IMefvYWqYER+lFk6wUSKae28yt+BKLbrgNny5RdBoVvJLVgKQL2y4JNA1WXN9mQN7DahvE
KTDnd5lzMKPB/G8Vfp7RASIWm4APHR6iBqxlNCEstW/SXTbLYfKwFK9+fWEed2/rRggW2ktf6Y6w
S/BuWPnfLWisCY52svk6r6VpnWApf+wxcKbZDK+D8d6Hcoa39R0lByy2bUAi+xZIBuPsFHYN/8q4
WdF+BfQYotJXjvJnrw711rcixZUeEmFubpZJGn06I7AFMv4YHaz5I5KeDTQtumF/tFiIAWG8+diF
/hzAwn47SU/T8Q3ztbeLZdu4uY2mdy97ezShH63SKyBTVTJcbAEsTNErrnIgZs5GNOGaxjTq8yEn
TWpxHsSQdZedenDjaZwJ2FgTtyUArdzluE1czneWlU5TeYXWOt/5BU9Ybbjl39Wug/sgwkAuBdrr
JauU5Br17tNQ92I8lI8q1mcv0manMFIuht4zMUA7lvNOWuCxe94yCA7Pg8OLwsccxi7ys1A2bKVN
qo94xYblj5GkfzthGSxyD7GP9YiqeI1Vo+yDJeU8WtWU4mLZOXrvlJhxxXe43N68WKQcrH3ejbZY
zuFXwp3eYHj+b/oWjW2UeC+Wz9tK/wr9knXvfAKuXm7o5IukYhzC9GXh4rwYrN/jSV+dkz1toDQj
SmXPFirTpHV2mFyjRh8gHoy43k0mwjkMkiooz5zO+tiERFQzbIRSoUWrMCtid43WO+koudHeHOcm
WCt9J87j0IDd/fSKumStBY10nf01zVwRWJ1xiU4YPKRfqxhUgkXepFV3pQ/Nt1zs7AW11Bh8ga19
yPshrUIABNsYf7FinmIbvq5TCtGDDh/dNz2vqhGWyyw3mnLFdFxbg7k4e/QWBs2wEjX+kXReS4or
QRD9IiJAgIBX5C0I4V8ImBm89+Lr9yQbc3fu7hiM1F1dlZWZRYbAr5Byk8ig5Td8jAMY/X5Z7J9Z
dTJLS4GWDpPQ+SCAsubh0tJQVeNKuftdXBCrkqFM/UU/FRjj87y6LDgKmv4j5pXVC5p89XDTr7WR
Z23JWBg9UMZpAVon/3iIChQ+WNVTPmE6j4N9kyqzZF/ycrTKGQN+9AzSeFRIkRIjLu03gJD9sDqY
fuBU4ayX4lNUr9qn6LJo2JVJyWYXfBJr6wvCfo3VWtQIdsz63KeH+Qy5VV60ixFPMjpPKwMqP+bP
38nkNcIbdXeDdUUCBaf0kxj+yWZBEyE5OHgLO6IqK/SdVBJjZz0pwDG119jyAUGTl8il5O4SJbIi
b9IQYhZ5/a+SiDV0TQbFGuVU/e+Z5Pgw8HOsE+WUWQFoQypjL8/W4I57wooPXaH/IHyTiGK4Jaa8
N10ltrPoldPVjZo+qzou4gdp58oikrp1VteL7kiV/H+PSz7lODuFPXJNmNzdNtmRZG3iwE7mJi1P
rgS1geXnehtsSDpF/obxEtz5hL8BN6xc5aQlkvsXUw207MXDFJMRCQB5d8uX7UoZEyf5T4iDz6on
JS3hU98KHrwKRovzh60SVCgElIlqtAAFGBPvWzYT6fFhljyngV4M4iArvM3V4YuUeb11Qr5PXYHp
P0GWFJb4wY0aoOJAVJI1AuoZnkO6sxKbbZVLNVFnCrp2IgGENL5uF17dlgpNPEQhnUh8PCHsLUAQ
8Q8l51EL6H8HvcSWlnG1UJ3CokERRQ2+pAEoKjn5Q5WvQkv+VTjMuCp3JVRiBjaJGx0EooIAIkUQ
1cotm3NTV06J95Yrt7fOA72PE/MWEj481YZNcqELedCDoCreKJXuJSrFdewe7XfnwAuitYVGrpHv
Y1BGD2yLn1fHThAS2RUXXJdBXlqiXArCB55li/BihiyGSIAJaVSgAd6VTsHvYcNY5aXfUUQ8XYKa
L+0UlgR0Huh+fJmLdRwIxbOHLwjtSgTUr80K6c4C59UXI6XUlNikqxT7w6BBqqiu5AfIUU//AJED
Tmci+d01nYIIeSKAC29IFnix091U+4Hu0JiZAlJn6BbU0WDpQ5P8NH0BgaPAyyvG0Nh60wqClITD
pgjUUvKd8SU+dw1Ma8WvX/AS8YARRfWGuncVPdKd//mKtzTcXSqNK+4JVK9ZiVp+71Eeq9ZjCS2f
3id5Y081R6oPFNDqngfForyg9rp1mv7bO3XY+GkleXo1asfL5BjucFFpuoM30Xdx2Lpm1IzugzJk
7Yq1DY/eLfoQ9AJuC4kvcEZw8evBLTqAUO2psazBDGZcOyxHd/zvCSDXQcnOCADL5f6PmhCKMOc2
Mzi0mQvwtceIiRz51juN1jDGRqwkFDmz3uM79psdwDM9OM7pQtQnXGtJM1vddSL/mAcw0mPUYgNx
7CTAQIMPdl4EAAU6gny7NWy6j75BIoJhDLXfNqyBm10HVy5iboxYscQFgK/z4Dw9sj0l8MfG0jkn
B4x/I3mFHUPTh09BPrrl/80RD7p8QPx4O7sZrJz78gf7Unrt+yXteZoCMETsXb/hrVNsVGLsZ8Lz
/OnsupWwsA13n85+rsPr/HqBimCvoKBy0jWha3CdeHZBfmqobFzQsGW5HaZtDxMDwCLGvTMMZbl2
ngMQGKwH+U3CxfXStkJITnM85YOAMnggtoFJOjbDc8G5Y+cnQYVTC3q0E+SsRwpKHSGrRwxuocxB
YvP+JAcwMFL5gebBjEhraTklr4CtT/zFsFD523/CDlQQBGeyLrziWoN3g4whro5SPCwVRtD7MT+y
0eMXkEKo9Ehzu5g8yEpsnuKbMIl5IP4RAp1trJ8RieUHG7Ej06+92EtDy2f42ay3zVA4tCtZjUMW
9T4dGwaRYsSQ/jxDfAMgM4Y/NG14K91y9wYh1KSS/ngNuJwergMYH72wjYGf24YOgk0Njo1v9DQi
f61QC2eTdL5z54OcFO0RrLoHWsQtj7d1QT6gxKrsQtudcRVZGr0texNIIkSOPUgrf1ewIl/n3BPQ
ZU8WoWNQIMudcwoDuGklYaex9DVOxvAPNqBzZvjAEJxEsx7xEWiIWwyyuwY22YOxkAsAGRPaGYDC
uD/OkOWlyZQZrEspXXbo5crRpsMKUDTEMvB3j0VLK9a4GSHSTJoIc2NGUsqW7D049pj88VuKFYXv
FQBsIc2cIBM9gZAsNHmATuzaRZ7n1u8a4sIvRyzdHL7dAiTloxAmi33NOi5nzcTISMwZI1lYgIt6
kBOZ9cxBByDIx8SmnbfE/tu2SR6Uha/srOmA3Wa7USWA9ZGeOA5m8Nv9xq8y9L1noDwFycZDixjy
/xzhmmC61Aowz6HTCGbPH+W2s/R7ouvQJf9UiU1Pvum0SIt29s7dEaOU7bCDWHVvJtMW8RwXC/OL
H0GgIwk75ZrlUyBV2A9K3Y0NuK10iwoQTSFnk9kjmPWFxfuMd4sywkpgfl0chfjxdFyYvsqJM/DJ
Oyz3HoyQi/06yck135Tbw8rKrvb3b6/cgIsxpgI26i5jRjjxSmZgInw7WpdRY2tXiJEhbs5yUJox
qZXtMAiBFu3h1R5mnPQB6Ts3laDI/acgIhA0nXe38EzmmJenZa/kv5DJ6ZoimdyD4ZMQCdKtds8e
kcLs6R+7Cti8Ca5547xdk+r6r+w+acQXTvwrp3z190wx7BwW5XSzuE9gqfjDpqDhCzyVWfoCzwRG
JdbucjoRcOx8A2zWA0AldIO7PR0U8gQirHdSgLOH0siDjUcgrZWqtekqlhHDgAjRWtPEBSN+WP7Q
4KQjSaBnxazkq8vrJvfddV6kr1SQyZnPqgdZp/tACQc5mLf8Wi9xCFCBO8d3u7wg8efj6NSHh4lh
FxhFx8901g4P3SoEiGHZfgQp+bLSub01BPkvLLm/77jZIdMzJiu/6q6gy6YXyX6KYW0oVSOcJtC1
GUgVJoaoOjjJw3WwDg41d3xyarigwWqyhpVA7jq/di09jYBVyQ/h2VgbSNDJHjFrQSPVXXW2f6Tt
3VJcg/n9YreWyGXMgZmAt63YU8J56xyBt5H6RjyKU2XCka54JvgB/JpV1r7/sVp2doO+FEuEVZyX
PDpVXD/S1l9FhiuVhy436vhJGWszBIB9iLBPOGV4BmEFAX4L4e7OvM9DHyLYPv3Ajn3S/3HF7x9d
YkxXaYvSe0Yh3EaPZqBeoGwFviH9VjxseRjovOf1pQnRDGJ7FO5PCNTbRX5SbnDntj+njb8SGEb2
uNnhYbIG6XOsD2c/C8c3sInj+LAyhjcfGhqxhHkwNbjQ5hfviTmllBhcAIgBlY46MAihggvGiDgx
tN+DA4vFOnS+ZQymu6TX64E2B+d5jaXCohgI6b+FQ1qgtay5txlJC+9r3cfM/MfEbwrHR1RXcM20
oqD0SKgkyMZ0qV/drdkOq45Jcgux1bFa4eX37a3blEdEl04RZZcFOUe7EbyPFoWNRoFt6WuCF3Rv
UZXsB9SeqmILTL0Cl6pjIsc9dluTRvcyKsXYz+dmshkaU5ZAQLgrQSe5kOF+XGbw5VcybaK+0iaO
7LeDT06dUIbnBwQTJ52v+KsW+55Aq5AF5MCER4nE2KCkRf8NKgRRrB1g82D+sSANkx7o10oTJnK1
d3mx2HWMUbHYr6x1doUYCnTwVx5ts1p0/7t7xmKX3yjR33T+1qHhK0M6J+eCmoYmE+Fy1lv/mcSg
B4i3BM0zRtNAI6CNA1cI2HMPb+8CiGAQm8T6AgCG/VWEh2UZwRNrn+UenuFEJYDn/Hc6ep/x+2c3
PByg6W015WpL3iOReDNSRQ2MVEOKUg1f8Z1jmy7+8D08dJs/Gw2mLSVQSHGhe7mVcPLA5LGK00kl
g8kMrfcUz4xhBf5tCYWlGZnfxxPhtkHUnY2emATqzz6r+e+Ed304tumRLo7o06Fp0tDzrn8r1ocu
hjJEQ43WAQthccVjsExcfI0Ab27RI9zHd1czPKBWRC18+LI3J+Yczh1+6O/xbPpYGl5tak7NBIYR
KHnnBj0AD4jXzi91IMxRFVSt8hK397l4TscAzRjLdZZUxuqTNaH1qf5odTDKhbVYS2rJp/MKd8vV
kAeEpklL7rYs4TPEOJtbOBu8sg8i6s18VkAmEkWTM+WMfJrgTwCH2965NdrD4Qae7FJ9V1ylRKaq
AvEC4cC4JFirVkLfDZtTdaXu5tMd88LrP6/lmNE8Y5hYTF52thCn+2ZYW57Saf9iBbgBM77IBnC0
0vzghtYtqC/vQ4OHJ6O+uWXUjwzKIq0zAYMmMPPowX9g5l2Xq/4LnA0+BXzXSZpS2duWrTGrjO9R
c1ir+2hZ52yQOnRUqZH3YZiST6cD38oQhh9G2LLbyxA1Qzuc47e1vC/XZMWou2K4Mx6gDgTcHHNO
M694sQFx+ElGnxkwfW+uOP04d8OIIV+E7r0LVv3iZz18IocqLXeTd3qZfJK9Ay2ad7M6WOUx8E+X
mZNgbuk+xdNPKC+kWzLvTpXzrmN2mvnGaMP+5y1C3t3AOiww/3vFe3/tn/qP4BEU+bN368BgSI+9
Q3fvt4BCGuGaIkw4zAb5qnedmovmhtF6ZIWiRpAiumRlvnqMKtr1weYCt8Y9NtXfbhxxc3acym0j
3Y+FYLT6zD5gCMKg0aVmeyzo2i8uo9nDFVRBzbVOZKdwW/AMRNorWS0htxlhhNahOpkMalQb6Gpw
bOBMhXexpNpiSlXm+5ki0sHOc+qVWY+sU3F81uB/vDrLp73sZ7+/n+4pKvdM539Tm5eM+TXHuopH
xiUAkHCHrd3yOK7m786wRKf35A9rYJUrDsd3B6RgUqaE5j4TKMk4f1nwDkduw1az9wL8mi9BXxb4
+OxBvWrgrEKT1fu74lWXrzmWaO59G+sgEkNGMGke+tuGclMMby1olhp0OyYzqtu/mRAasrEhSw+A
JKkzAx2WwYszBQeEcZP1MRd0Uh4aVO5fGpPsheEcDKvt6BdDSPyyZdNxRbirXg7le/9owx6lSk+w
spfatlOaPJbMYtJc5FYO14/ukrIUCXuNcMwJIcKUzq5WLvQAilZijxN10ZIF3tgbEhimHfUvDUyp
tuMXhZAjHyFZbsM70xwsbRyowVPZcEAe7lYQM/lk3j4JbC010vvkQcQ4FHR+NdwKGstetJyLX4aX
pVITE4rwCapHt8O7Jk9aHaQbGUSCyeRtIReRfCSg9ftz9OPRpNlGJgDpH8r7m4IOCd4GOhlurx7f
mqi2xSo7jWs/n2VtrJ3b+uPQdY+0MUlurtMnd902YhVO6x7VWDZZ9zZ9nKxuOBhR6zoAfPflRSKB
wqU26hau2amD/ApwHv38kEZPLnGalvuCienu3r0LqhYXRYa7Gr/yxnDwSU72vfdi81Xnd9JFYahI
B0I8XfzKIJwfurvuDLkJNB+++6G1QkVf9W5j9WY2QMSUj+NbC0X6+WVrWumsncrSLkXz0Z3PU4F+
VjjBesGg0n/FZyg/kvA8nZQ3kPL/iVMhgEFBbnqgyCXA8TfCo5k/4gI6kmqE297anw9kRnWHLzy/
0sYChS3iVLENFkfZ5mtV57sRS4FQwzKOuTTDVX3x1ZPtAwmocFv694GxOA5U9LAxHFmFgdjXQ6fZ
wQxvdLGxcxyNUAQib2fCr6z6cD3jDfEdJ+Wq6IY9nfn8YJsj9czYTsl5RYW0peC98qDbkBKXmZVU
r3BJ6kEtPdS8Cmn97xF+AdtJqBvYmfiy66Dw3t1KF/of1iGwrZmVadBq1Fw0cj4O/Rz+SBpVO0Uo
oI0CJyjFhYi34n5Rp8HF6uzAzmUes+LNVMLZz5EsdUuDgS5WGZ9CUbyx6RnJtqzZnjMceMjiSScV
VuS61+yQ27KqWTDkavNzO8yQv7a8whVgwO/R+nJU1JdswgwsLuAkCGXu3QPeturDOaHu/VeOwIQc
FTm7bmHv0/mJ7Fr2A7XgJ05fZCgPZGtn5wCdhetpwxaCl0aAC6ovm/ND2EmMKMN2ls9eOaYl9vfI
W39CnirO/PW7d4jvlPTgCH+GrzIKIlnn7Bk8rz8wbN49KFzCDOWRfCEM2wKtuQL+R2tnz6BbeqBn
xPlrekRTpjwigJw+eyc3F/pcxhGz7qUpfAqSbjySUWCBO5RhxXCsrFwFZTFUxOyacYKcHO4mQGwW
EaemjAQgUMW49D9dZpi2h/C56JFVuM0w1z75i5gD8dCEI3GC2MsUAYr1xIbzXkK63kmow4bDuh1B
5wejbmhEOBh1+Ur68nRtSCX4GyW04QlzKBIiJiEyZrTGnMcxwx2xqJS+XjGXsYUUBr5+msljPSwS
sU3CWPYaM3tlZ/EF2RigyCebaoaMYbTz7yO7bVDWgGLgDh+ehUnnLCzCjSr3R7iCsgTgiVZelyIC
PJ4hdZGJn5zhp3BQbTvKfZunhYGPT1JSWNQbsjqCA/pm9hUvJ8oSG63MKyRJglffu8hzuXltkz4B
P3c26etgb/CPH2vSoIDi/7W4SVTeQAAGVBehT7sXclanPnlFL+ptFbE6+wAhMACCdrIOOK3cS3an
WLYaHEWO3JZlMwCrgsv64UVECcQQl7FqDAdrQeoHnMYuKGQ+zQWcGXkAN2WKhAgUvIQT8rELKQNA
mbkW3RY/dxXlDqzm4TdsUHoqMpYnp3tPbYkaVaDXTNd/MA33f7xICvLaCO88JjeBKWM1ByCoPUc1
SV8JbYfNKV1kr114/lF7QSUP0JCyurXDiOB8MEgR0hFSr+0gYForlpUMt0PQLQo0drFAgTfxmS3A
R9LLAafQx7kF6ielKIlDDO5ESKqh/oY/gtPQkI1+WtsfrmS8azpnGFwD6DBneuL09+q4JDbbJDQh
3j0OnbTlN/vkdCFTrGefMF3P6149fNjrdPRhPrUAVQj6Tn2+FVL5YSjSkq7nNhLsIGts6FgWeenV
y4lNn4RCkE5kyqEYDsp+qHruYA/U/NriUdZ2bGZWU/DB9ndT6+ndCNzgALySAxV8hXdF13B0hNUJ
j4MsBxwMXxEF3PPfFsMrAi4v3bE0W1kV3j5UqbyFlZUdAI2AEMnDfOue+I4Vs3ZgwWVQGAalQNz9
fKk+lYigO6hjvqV4yPxU3RLbB5xt+8vbAhronrxwTRZGL+FEoqW1Clnx3dnCg3MyxAsIW38xfYir
jEU2QmgUHJ6dNzSWBiFBORLrX3QSuaKA6djJ0Z6yj2YOK0oW2qxJFuj47iJpI3bgKKXqghSm09E8
rcJKSHKOuEOyWcLIJjPLIpIstVQQY/DLCJc9MyTBSsjf9M+q3Qx3vnwxej2NV0WPA72dvgk8FpzQ
XST4jC1JyP5ktoaOprNAaTq/9i89TZ2AxVSEyRORKW7+msl0HlO1NqFNVSB8+euV0+BOHSIj2eP7
kmzpWtK1YX9zKvr6GbvK8AbUM4f26uG+MjQkIH/lY1inIX2F2OhtFm8wLvqFL67dBRxzISMypJur
9ksZbQv5NXudnNYt/Gty9+4sbMBP4nWuwX3xxLJyGooUyxnSb2sQY+kQd7UUdhiHXTi06FwcgJ84
gO0pA15J1pnZPgB87e29lOUkcmz28CnRoXf9quTkDKawX9GnJgLt/+RgJnxRIycKel1F2PLHb7g/
Gu1H+CWM2zQ7c3wRT+2Fi2keLpWYIsgtB30JZRthnDFQ6qthgNP63/9qN6dG1hyMm/x+tT3Mlux7
yHjAQtwNdQHr9CQx++dXN9iu2uMheX49+B0m9hlbMWpO+L2G47KAhk2kc9DPkbjh++gz0Xb5yvBn
4f6ThkMATsbonSD+btuQqV8IbrpmWv3lL6xfMNPPBOw4rv/W+80b0pn259wu9/h04A70I2jGjzCi
vpo55MnY/vdLZbcKYedDSATmKz18o1frlWKmpz2d4W1r8ajEy1p684u1axr+BTiw3IbY8d46Xx7r
reLQViaCwlb0WjwRieE7rpT8EyBTvKcxMsjV14ItwNFt3KhfrokRnfGg3hyFqLK5nbLPpPUif+WA
GqNmtKItHz2CNaSjF1pj6sx7gQD7k9UgBfaCaYtbtZnCK8TX6Scmuu6C0tl6Iw6G1E+7hjyP+EnO
DXS+IpchlhKMV4CWM6cANAL5Ei3y1rkmRB4AtyOLkPHBEENs6wXS71xDlbKmeyI7wduPPoCYMOoF
806t+YBGH0AdLgJg+RuI9zUeMF/671e7SjufdmGZDnL/Q7g4suEY3cXXQZOP9Onw06ePx3gF6k0B
ztVffvbLlX7BPvz+eJV7WuCtCEFLjN9XVOqe4PzD/aC/eKTZUoJfAJSFhOoiziidxmZv5QqoQ6eh
XsBIL7iScDjl9Yf9fLf3rfizQ7xOx965DsqL69+TTGLnXN9c/jvhv7R8Bc/swrUip6bjdW9XqMJK
MJNfkdg84PVHcEMxxLYoBGiLULiD2/ECwHGPbfo9pMrcSJdvu2eSOHN09Wj1aICFBlkM9lB1KV3p
np7/dp1tyFvyH6S1J0v533q6E8V1ShI8UsJ/yFd0PWAWvRNRpcq+sSgiFbtbhALSPnAXOZnrJsAa
v8nso7tHoVX5ay7ULxEJ5Jm8wFsMwN6fe+8DpSNszB+/sCqojUIav5zdPD8sXPopK/RHyNcf/QZ1
EQL0RxCb7g6y1wcHj0NfHnWIUpRZH6mJtr1TYGJPiCtZfXnqV5a4YkzKbvOn5b2dU1D7wdpgOz8E
a4BjhjMJpD4EICVY6HN2xyWGdTQYpIJvaM25Nuw37Bb3WfHErGKqOv043eQdzR0wRPL5wqZpB+BS
92b5+8A8Mcosqs6BASPkFShjP/cM9zpveeveLQYcemB0D0MPOT+T20zbhDR79RE+NRFUjcQmuQTA
V9CfX/YtpmVIhYl8Q7bups+Ni/Jlxpl5cTAYbvZYBFuLYdqzdu5X2z5wOzVSmq5T0cYQBNCuztZe
w9ZdQVKwjEjD1P/HFhjphYK9sRDhhmZWjqklLYTv/WXeyTN7ele6Yqd8eejsszwPHXzsMSCl0QYt
W0n9zvXpr+MSHwGQYXn+tLz4OnzZg/Rgiz3JpREVcNfhRQwJj196u9J+4BuP/AF20kmrg5eWbn1Y
KALGGWeOCccpwMGIClA5xhp5ONIznvrLOWNRqKYoWJcHaiQKRhqlFWp6Maqe5Jd7fq644a9v2DVS
pJTZBhZlLCATb4ZQNIVQxFUCjbXJfigprQONcAIOXdk61fDHwbL4CAynGS674B3W5LMBTt3mB4Aw
+yqlnJSi5tjGAwX5HatLK0MFL1RZakQCu5uTolUgEm17Si8/FML6DLD+6GpViF90V23kY2dGDU0H
l13wYpQXoWDwGbw9FtFqDFABjSA+2ZduE7L6taduy5tlhpQQNwNB0nUqydHLLo+xVLAnK2sCNr0L
zBbg9Ysf5o4JzH8mbD3vnnB+Zw/j27UE8y9l2juCNi/5jQ2539GphMvOxW2cANnuHoQNLB14cwEE
Ml3GiNVPwFNbk8otoVdHAldLLxFnYNNhbLCoMGKlYEAKhnyDAv1wZhmjN9DI3JySDw4Fhm5df0oo
ATYLWiPQa35miHPBeplH/foOQfm48kF+MkWdUvyNuKuBBVotNdNbVJBUkCtkB7Uhl/sBVaXqlLr9
bWgwIKFMOA7xrqLxLwTICrWs1f+jrCGE7h1SDlQ6Nme/hoUf5kNAA0lfACzx/CRS0Tq5OOgvaVcP
P7Sn4d4kCDACI6XpSaFCI/vhVyfmgWwVjhfRSmuIdjBLRMRLesg8HTsr9H/rwsL9aufK56s7w/aJ
PugrxFLVkWkpVKmw0d72VUUxtZuR3M0r/9ylJspFtNz95xOG+Myrojb0GGjGUFP9kCg9+rwgbZ2a
3tmg2IJ5Rd0p4XaDWlS09Jo11TiuQ/oY/h8/3pJLE6JypqNr6ncd3wrAGXUlV74sGEmoXsliIb00
o1PTBTUbzqV76EudVWRgKq054dRIuJ7dSHs1ybKALSQl+sYns0VKQBEsOv0ubZIm4djDnwqqa2m1
z4DYZNCSvc+SkoydZfTc4LYf0g3ycNkua0i60MvLsOLOmOKDmPCI/rCA4A8PCgUjT8hANBWgjTUK
cChTyzJwoivHlqqtgdbveBZ2CLDQrOA2GaJW8fwx4m64/AgrHQhXT0ptYE4yfr3IN/PKNb6dK8Lv
15CUGyES8WDmVbjKb0azf8ctYmZBVc43+SVGS/c36TnAV53hgXSV4Yn9Z12JDEcda50Y/fm1R394
U4T3TDh4DKeUy8zp/l4kGQrgG+gwjO5N3dL0qkj8uVQao8SM0X0gY4MjhFntIfwvsJH4crhgdoXo
C8YynkWAOqTPM5ZisqANRjtx8rCMr10G1QaaNd0qeWfKWazlPDFr6qOSV9W+7xdLhGtzSd61GG4s
GZhgunmqo7Z9BPUirplU7TdMChkxN8U7F70/q9E9oWnAko+30gy/WMtZ42prIZpaFhPebdJ5793W
nQX1GlTQGDRYTXW/heve2qoNGv4DEzo9NhenxF8WDY2wa7/7jK5z0AZw+VFMDKEX0hJPtn3guWGx
xINh/sGYoWw9iMNI8wum9zECDm9jZkCxUpX8a8Z6/7+9K8OIeOtNu9q7M0HtAIcHBhLnqaUpAXXO
F/uSadLcjRfV4HaZc4HcVXc7+QABOKuI+fT4XEq1gGVhdaUBFW+WVmX0ZkpIY9U+M3FAvo6VBegG
P3nkFTCcoolgnJFUkcwVTxbzjbEsJZ/jYbCPtxmom50GW1u1ijbIlWt97pce1hOjtKAxRt2PgOTN
QaZFwnsdUnFEnenDu3h9tI0YlW8cEP2nS1d/CtmgSum7ldsIq5GBR4WDYwGNg4+Ldsah9VnzqqBe
3GPaao38QnrmHcV33ODgTFuYJkABn/HTYUiwDDclPaoRAusNzwCfcbbM67LvmIu7L6qyZgtZCf4B
zAq94MreKXqzOXbN6E2Zjng8Wtdt+/P77t4n4KtVqqBTRNQjDJKhW7M/xhagNdtCNLQpYHEaIXLr
o+g9JzUubLAblTEqtiA6MIXRe+N6CQoxujXaJqootL/i8WwW5d62BqeojnrtQmVEfXWiE3ygk1CK
jZ4kcfq5U/TcOrXeOkHw23+0NwskfkyfbsAE7cLvXFAVwEwa3OhjVSZI7igFS/ENuwS+/2Yeadrs
melloWri96vJFXUWVBhVHa0g6kQOH3pD4uAjtYNgqMf7TG7gV9RslxGw2RZBOn4lOhAlRpp5Ci3V
b/A2wmOw6smRgq0jPOwc3OYK2IqxdYAFDgO4Q8TI27ACK4XY+eQO0ILFzURhk2tC09fwqowkzRFr
U9E2k0ZOs5a0lb44LBBC1hje7QztCPXsPjZwu8YUwL26uvAlqKQPJrYDBSKKhjf84lfA4P/7jl+Q
F8/Y/KGRFL2hbHWOsby/z2M6ZJMmCDpnt5GNZY4j+w71js4waq8gICZkVLV0V71kk24wW6l5TCTh
lHWAZ4/MLbk4F8AdLdk1LeVKpwwgcIwFCsym26DSuf8whaBzWW4DfBNX6QFfDeIdIziHuGlkbzdC
xMTd5pIDR9Fx1j9E7N0GRqjmuEp7kASv3GOgLQTdKu8FvRVJBe2BZ2yGmAUMi4w1COGXC4d+mKN/
HQgkMnqYugbruBS9whL9/ORRJwe4crFEDdYqEf33EVY7jUq7tQIRwMvi+w4fVLoOpClgbKp9ZR1W
dQLJJmrwBwbeK5qlgkRKXZvKE/f2AejrV59Io5BsapnDo8v+a4v/90ap7fQo0qWTfPwu5Xm7p1MG
74cvbcjq4SoJ0SxHX9qWsqHqNyNiDVAdixSH+h3aOY8ilo80AKBrtDeoCjA0ImOCojoFwNmGT1Fp
b5SMzJBFRVCQ0JpuLl4rTSbVM1vSp7s1F4NFKTGiBWfTPwQxfTIOak0NW94dBvj1VefAhrSBGpcm
fZXNkJsgtjAroI4wBJjn9+S3sCWiqcxbskQIhwPfF59J2+tbUFvUOig/Dy7te4dy60C5cKf+uFpF
gO0ApdWsPUhV37Un2zYoNpQWrgJlNoJ+5a3k84mBhOFlk3qX8RWr0LJJ4R+K7Qpjl3RbBciZZE3Z
oRHReeSrVCNMp8NG2/xJhYMsf9kKiGbdrmmDBYe0L8R/y5bhAC6FXfDB4LQOUDKI7bAKnaegArnD
Ge2W7X2vtZyN6e6N3w5kqCPYcQOY9xBUPWbjjBtMCxVBAY4BooLeARp0dMxqo+tOvcT7H3N3rN1E
dE/DZ+JDI5wPBo/fNyqE9Gy254Nbh1IZCAJV6SYvgY0PKP1KKKXIzbh/Nb82QoprQbdBM0bpBgYg
6ucDIQA5u9yg1EmGDv6E/Y1bUwCM1SCJJDOsELJoWyisEOxIwjHBr4LCr70yLldbkmCwO2JpYPb+
05WqXT3/bQFHDx14q7s13FXeAtrCS7Tb4vhzSy8S6BcuLgPwHb6GmxB91c56AyeDt6FaiyG/lMkV
D9/tFrzKHTadR5RnlOIc+ZR3ZH5em3IZTk5cCVUcln8Y34YDxvn7IHEjuZPmt+OevGtxEpaRKcb2
eOdLRs9N8TDTvLd7ZrBh+vyfhEOM/+Ko6l050PHVlJF792/UQGxfD6W0f0oGxQ9hg2vT9J25PMAb
kjOWmdmToyd5R/fFBiOGcO32/rq0A7ujv4N1SCrkBJ1z5/JuM2gnZ+4frVnrs0CExIDbBpjxI2GY
bYYtI7OZdiHp0tG9eNVR/9o5TRsLJRolLuRClse70Gw6xaC+wIG3tOhfEgyNDw4jFf0bDG4SjcP0
lrwN1JsHDK0P0+LvDoRGskp/hnE2lQjWJHeSdKPcrk3w/AweFHWjEvYkjR7zZiEh46qJYU+vkV64
TRZXo9wpflF/wXX35IfZmhu/TEW/TWZuIxn9YBDjwVhye21nNKCKzNFeM5KknoFvbApNBcAlsvgx
8yYcEZuRnnyGoA1jw32cJEd0nGbeyPa0PWSyDr99BHlGSp1SIkn2nNEnNNvZ+xP1YOJJ+WdPjDH5
gcpy9fsCTtwP44nz3a70WxkriHFkWPycr+6xaLMK8KJ7UAo7hzGufbjjCe/huepYJ4LFjJn+mRSQ
VwF5zA4vABlkYfNUd+45pPNJy4tjNHBMxQLaoHuTN/NWUqF3jqemzJzBhvbttLWUSvSFQrj76AOQ
KGLsXOJlJTk6u/E2WkN7snPKfCLSt7We599QRTizUlb86hfebBfJJCTdGxHjNHkziBNuzhreThlu
AjL1Gr39Fm77paWc+0P6yBAh3fCarDPKcZfq/epZ82V4mdxTEFzxKPFSiNbR2tffTjl1tGdGim5S
BQ7mk8kcIVmKDSkYwHzTbXhVCzI60Y0O0lXayrnBHRiXoMNte2UXNez4bY0cGIIFHW8u3RSbqh5D
dW5UFnWKjLg+heDU7DQ7NQxRBD1UkqoDlEEHGY7FU9rac8r4gF2fbYBeY9hlL8Xd0SH+WQXMgbJH
12GZQwOAZQ/1vsk1ZrIFXHqvEr4ZFuF9QmwEAxpmzmgS42LaP/RnHf656zvxj26e28rwfaTO5OWO
PHQCFWLsSOGDmTo0NUxffIcBRAdPDcDdJBxcp0U+uHNKzLDo9VK+x6X8o6NBZ8UyYqHN0I6ZB875
VvUeriQJjlcO4quDI+tXhGD+0NcLhVWBDAnmduLQjPDPHr6CAVx3XDvlFRfDLkmZ2QgzI71jmO4c
Q86yAVIM34cdnoOoAXNdAif1vzNPG/CBxtsAdIIGNp73JAJFBLEVymSTLUwwQrc2QCXTDkFwwwYh
Ueam7qDGqw4fXTOqIgcgCXcaf3UqO07DkNcIGQH8TfR9sC5xq4SHnfIn/jIHmJBV55GvIygXV0TK
iD0l9jv051UA/3uaTt4OWBassnZKLGYOxLAhJYjeXB0lwM+2B3Jmlyjhsic7kItVtEfcwfjFqchT
LbfDd/jJCOoIoVJwT7vV2zFyzdPcDto5FO5YOZ80D0HWyfhE/pQnuPASyP80BJuvIRkhhHcbVq9p
z4Juy1p5mBP3oB530Z60EX4weq8Fd4ZG+bc3gTTkzcKZnOBvMg2Dvcj7BD1SJlNxFLgMOktsmhpo
nJcz7o5SBezU8ptuSKYAtRZ9iOn4sCDypmQUZxgo4pmDhOW4g5CwkVJQC1S7yjwePgTjK9y9HOUM
jJvAD5k8PeV8tjPySnmJ/IrzXwI2sv0lqSLH8GooFuSZDHg1lLh/N/r9hSIA4l6b2U9SHogtHtj+
M+E+g6DTiLvlTZaz2rayz1i392THaBtPNtudzQcaWgS7Kh6y9v7u1ujRHm0TbuDRfsBEJa/vS7f9
QXNzTd/DGr9Zk26Ija9E6fALdat/gy+MUUb/ivktyCZ2KoCLBEsCebPaWwUv9wVMesdQ1/DOhOtS
IvlNbYz10LDBICgyom1P40biUTW7kQ2yFmTwXbL+DhjmB71qilAobf6auEngLz0Srin1DCbUXfQ7
CmX/YyP6LhpW57DplpEu1BhncnHv2cmt1G24xVtMWXib3rUZP6AftbqPRQMCMS4dFZm5iMgIrZZr
BIZLh+I+aI7yK8DrjC+SYHcQvEiYKXxQSPmXU5gC7tm56dNpyjY/NZ92NzGBfBJgGeNK+lg03Z0B
/bB+2X4iJgW8hmNzgVVpurf+M93iZ2avJkjUt/4jaLqpNv8rMJ5trHCfc6jzj7hOBPxhOB5uwNwy
I57Pb/Gmq7ddxLOfvdmuGuGaPTX7gbsDi4o4U/JQr3IEXmKYZzLxPcAEI9P+Wgpf4vmRtHjtb/0K
NwtZPywrh7MRbrYvDF13FbddwebPjC4va90vw9Nt2b8RCk1UkW3q/7MdtXKaXuBtU9AE65be0qqL
R5+zKPE1+o5O3a3a08d801t3pVo0s7ttm1Pa1kOGxRnTSnBS0XTCz45pAVaGwps8kIWuJFIMWz6G
+JE5CbwUPVOFGWFQG9e/0kQ0KJfl8NCwQX2GR5ZgugFxpPTzVn6ZbR7Xf7BFE2UY5AJmzY7to+lU
ZDAQXIbigH0AtWpLBn93ChCqKaQcpzavY3L2j6WzWlIkW6PwExGBy226kCQp6A2BFO4OTz/fouf0
iZ6qaipJdm75ZYkl9wBqL/ZsDBzlVxFVZ1+8SMIeAB2faPIHBbVzCwpPOrFn8A5pOb2EtFjhQA0a
Ugk6zGp+wSl2KBvD3m2m2ICpHNxQxic3Kf89upAwI5hB4HzHlevufNId4RDVAiukG/Iwvlklv6A1
wFmz/Mi6io+AQANIyimiAVK05bPQp6YJ+YIwX6ZOeJmWARXAJcFzr2zWTtQZxy0qAapkwj2VriM6
osT9aEreS6Aknvw+8E8hM8Ma73h1SgtqKWjIXrwd7BFUh9RQQrTAu52sOq7nsysQmjOaXmWA2QAm
7gZfIPlU4FNT2quiYCTCV/1koZbVKP2venQi2mcpncz933KBaBfsd8SCHfDfs+3FOPbICPY7m17y
KgPVNyp09z20cfZwGF/Gtc6yQ2GsOPg8HRZgsIbmc44+M2UHBfM1WI/vVaOIm88fL+XLLxiVnTXZ
OPs35QprmwgkvytYwq7RclVnwl0uzYDWEVrDAf8rz4DWl8nw9sl2TOMY6yyygDf22P53ZVaA+vzR
DeL/t2wbFHgT0sDa35fQLyv1eoUA6rnZojrp7ss+R/cdTJXzRhQAxbtlLehUnQ5ukhd/031y+ov0
5/7Ba5SDXyP6Busp0W8ESM3XnmZ7e/LHSWpCGZtjY9rFSajdpsFotzm7yv7NaRF8/83vwdPo/uVY
sGMsPrGa/hYzWKOSYmkiZX62URzCQIn6NcJLXzQbtgShvbdeZ5uuuoXki2Qjx6K0EUR7bBMroRQJ
cvUbPJC8VjseJkpK7jmtQetfe4q1CXa9E2AZbxJeiCobU4hQADwmoDxBaCMIVeS4n1V6z/H37+3u
6NpumPL2wy8jhY1cgoJadSxpiYz3bEOXEWIrO/+YTt828cDDqmLjMEdLnoPj3KflGTyDOxsbMWNx
SNx58E85MRyNrZZy8Ie/Z29UY1XS+Ufkdat6Cf1RNtTz9E4tAjO84Nyp9On1PO1tWiWD/NpV5z6t
9E9Pc+8JGVWjV0nCmr3f8IuvtPrvQH+BEMA9MbbJPmidQHO+e2ubxNsk+NnbKFwxKyq9SfiEkhQf
GItyeCDGRMbgMOLwUUYe3mmT6iznwFZkdYkrbw6mG8eGMAGt7hNJqwNBAXWJR5gIt67m2dHdxaJc
ilGJvNiMRQiHZSkqEhKgIaDWVNWd5R6Msi7Ke+X8PX7ED24DhQpA0kLfrsdo7tGWgwDJWd6/0nQE
y0uwfqGzRdbrUu14Aj3DaR34xRfRLLqWPODjtBJsyICmBLS8YNfVIfLl7CKG7iDBSytxlVcC0izQ
dLv8QhP1wKkhoY0bHW8eTA0hHGGRK4BUjyQuB6cEbRksCCctYH9adIWj+aK7TJfcQSbtWiXqVO2r
wjbVoYpFCcpC6pR9E1qZ8qXHDOWs3gNa94862n1BgCoPuIjRyBvtJviyJUCFS/fdKbZXI8QjmhTP
SZDN8vDINCK4s7+0aohOt+JlRg+oeNiaZRDXVs6DzQPm6Mpi99hA/m5AAFDxid500WC6StW++DRu
aNATgRMYIU2Pgi/tPHzzmuYTBIUywpVPd5UHbA3aVHw6N5/YG+jrBowD7CurMkK7RKVPCJEvJsrG
ufdu9HYzVg3ZhSLxOkV9q7I81GAseFz5U+WzP/FYIJE8TlvIfc8B1VTnzaqNImu7dbDLc/wA6vMD
PmMHkhR0fYrD1dMofez7so4u9tVHhoSg7GbX41VOWgWKbPhckglXBG94Wei/tZsZPeG4hc7uy5pk
ZOXnZYWk6nmwP8MNjlzaQ3aY4UK9wN0hOfb3hOnSkd8b1yWGFx4eCpGmznoqf54706CGPd/XLfQQ
td5RTiF1BJVezQ7tBhntxGFiIRGLyXWX9Ks7x2QlutpHD2+fcUUVL65ezhs9Kit+IyouGuxkF4u9
gKvsO7s2dAFMuzdmW0Uy2QQe2o/hxKtmN0fY/Ekbqgz31N+0H868YePzZm4YJibuoIbF4Rxrw3b6
xlFVBPM62ipymxng8Out3GNYhdDVtGqYqJQx10Co325PB7R2sI6zJu0tPhy8aOLV+aZh439DPyst
WRezvGVRlUfVUYnIKK2OKmmRslEHNrFdt8BeXw9GJUJS5jgopaW06tc32HkgqmTOK2gkA/JoLlbR
GeTZGcuSZl7plEdc+cS2fnDTOgNWs9ezusUvd4oLMXXXM1lFXr0/WOW4CsoUpZqrbBM+KsYTwJ/7
GE2KDr4ps9+PtoD6zvz02sBihUxJUlwIBxNxek+KYenGJsreuKWOnE1SDGTO4YaP2syv3iZCnbiD
g6F99Yojiedvoj/OoQ2+eVW+30R3WQy1Uh0+dKEcHH4ldItzUkemfscZLjPrm/mhwORdw1cJQbAm
TpTXEJB66+c9hUfjSmJi95mUcatg1bsY4f0sgS642iNIx6VrwO5CJJFp6emQ82mTeZsxfwJkMzBB
RFQMCyt6uCu6z07ubONHsvGQ8Z3hD92+dGhPdyhlEkMihrE2W47QxpThMrJL5ja2YFXzkv5rsNyM
R0J3jwYgpkaBPN/2dPDqaDQ/F8Jz4sHOu++zU0/d5EtE1S4+Z7XZwW6EFQyoaC/ab2/iV8DeIbLu
VYDDWBjCuy3UrJFBuLgyepv4E/yYKoMVinyYSNMl34Vcnb6stDUkGydOAhXYSvvrA2ikg4523Mfe
V0UMnlyJUXfhrOYoEK+rH2vSkY8YBev2c2eTNgede77hs8L5tk4pF6A9Sht+SqsaCxYA4GRy0++D
3vueFggsyuWmU1xK4J5X0gD+WgrpMQKhCUvBkEEYv634E+lq6unKuG9t/SGlgoBJgW6nXFVvGLLV
qGJezD0YErOE0WaJD1W1Dx4GjbRZZe22tZgtZPTRNySDZyf0V8maXe8Pf6DZKsEsbmXjSDajJUuJ
EtwsQIJ3uOb3Ly7DxCz4Z5zHQ5Js+ApLITmXMSt4agXkWMlkkE7WtJQT1AUZcayysZfc2euhRAsf
vQc/o7wQlMIKGzb61HoUMvrj5WjWCbGIZZTcz96ePt+ky3Ai/E16QRvO910fdelYL2FS1M2NwSoC
k6koDAnFvyviz9eZShYrTCVVvGjivvQcUJ+wmqNWBxPAlNmAixStY6rRdrp14D6rUZ7iGcaekuYn
0/f5B4of6+zv5LLK5Cd4MNOv3iwF68AjIGO+mKneF3MnF+M2Bndl7HBhI5WmbKLPFelZARC2SbDD
Nc53gJJLButtawFERroxP5h0px22O/nk5XLak8cVdErcpnh6vCH+frTELyZGidzY0UI+j7RjPJuQ
fUnk54ys/seuYy8O7MSaBGW7lGPva6080ABrE3jzBriIfrIeQcB1z3ljCKrhAaiDkr71bgtIsfJo
T0djNOmxGQDgWQSVIhZZXAXhAdFh3Ow32GSYBkwk6Z1rKqjtLhc6zn5zFqtVjzE03DR1/SWaSCnJ
uC6gQfCnyjq+BHF5yuqRrWHMrHxhJO2VrJlQKmMUBGfH7uyW4mjQWYU3fLFv/P6bh91yYpreC2gN
bUDX5tNnNfBeQ61TWukgT8YlcCZ185kDMQG7M6XzH36457qZy8rv5e5+BoZ7thd82BmVXF6SR4sa
vzgGAGu4wbV5z/iam3uwJX0BAYE8/zkZPBJGkU8TOKA43n5xKizJwXu5D9QVzG/TKLJOoc+6N+S7
zfX8gIeehZZ4YVbuVXtn56EtK9N2V0dCESAHRL1SSM/hFPAj4pSIO2PyaALdIlzuN7QS2O0oi3Pn
M7YsluHDzXE4Q7WIW2fjYspQf1Pn5epxflzQW7sSXWIXPFQ0UIlqnPA3ymBpJX3SScE3kD0OW4Fu
LT1TvJNLIIf1xFlxvqM8aG1nOhAxxTX3gyNf41uMcMw1/HJEFoz97O7VCMW10jhSvBt+snBCOn9X
zo+CuYdZMViRRIJr9jl1SIg4EHvozLDuKkbpbE/AtfvANIBns1xanfuA1sfEWrGFErVwhLMynyEH
JAUT58AqqmGxuwJ2WjBLKD3wN7Bt40aGaV2bxuuvwnFwju/Zc43ioxHXzRqc99++2/AO3iMtTy/p
5QYA6Z63hpJ7wPSvJjJP8oSxgyq1dKYe5o9FC27O6/efzp6WOjWTCzzVi/2Ck5DsgfPIWqUMrxol
5iHy0hhwICbRrq7J7sXfEZVl0hF3QsSEj1lqwZiGw52sc5BzWNFQ2ADPE+xq7ORFm/wasM1FLafB
EUvBGu29CqCss38xJv3tkIlzgSv6tQ43ViXeoSzdCicCnhZ+hcV/lH8mu6b0PVvphtrc21sFGCyy
3bAXyXZzY9fA79TayID5G+9dNa+L7ahsn0cctvAzsG1/IOR63xhN9g13c4LIUT/Yr88PJ3idn7w3
AT18UIvn9dpadQIOJoY7yZtn9thrSDeNgKt7Rl4Aq+enNxlNuoc/nPdukawWS6SH4IDER8LqhF0M
8JhqHmuGDglfVxg+VUgEMauwqbB56GQ/IMNtxrMCEjO25F05mQNfArrUuarm7B5jCMAKOZjXWSOV
VXfRX98Jb1rk3vU2TLtiPK9aL3QQcW2qpGX/AWCX3iXBLeFtrKj0BiD/YHSLPjpBmERCzCN8hR3O
XwaeXTAK6R1NKLmioUDxhzCYn1NZbIY7qifN9GMgli10t2Dc6AVsqSVXQ1xwYSO62SYGwZrcYjDn
wDXNczqleQOkGecrQKn0ruEkoqU5GBz8MjH6C88awM7TijktoLlxo4keIDSPog/cPSOxwrs1XEhB
f0GT1lssoEu1SGOXvSsVENU7b744rMJec4egBwEqn7nxj/Wialm04ByhgQBD9Yb9dItmCixX6rey
Kf01QDZSzFPT/pjWzOmZWgH0khsNHGWV7AnAiGnMwf8s0KTb+FyJAqvHvID7AyZBeOuqU8c3TW3Z
mltx8ZlOPnHJfZPM0oiAjmUDPUbyBTl7Lj46m2TptGV6Nrdt95ogWzuivENdPJoZpdKqU3buR/tG
YbQvAa0NSSBVtflHTnTl+ZOiTJu+ZIs25GdYiN7BC/bsY66E6EvETnTeLaMk2iF+dhu2LG0VP1+9
eyjHa0oyeElR+bnapYa5aq/oVmMhYqQ75HRTbCfD+fZqUASaMO0hEc7hOLcH7sTqziHuuhg4Mmve
QXFegjumog2lf/uCPAMvrsfnJQaAlKDpo7ZJxUf8AvQsD4r8gWlxDJB4gmd1DoGn2+RXBvF8Wuh/
U/ihd8YPHrC96sIZZgN/2oF4oDzG1s6ltlYFjOLXMB+Eg0vjEjzTYgl1kzYW/T+ErQT2Nk1kUIQX
RulRxYjVzzUgqeSwLRFtogJhhkjdg0WRv7SSetMDorFo8uMi0CcFusMQ5BQNWNA3knXSMylAFS1R
fssyNBGpDT8dCqZayxzY0bAvtSIV6WFUZAlYokYc9pMMQdSSSfVGhXvUhEBroGtUB4g8HFPFjJ9O
ESADTHmprYYrsFtIOS6pQghrom9o+FDa3aDmKm3EhgSvMCxY/yG4IU0i712gQN4YSZz3+KvxcqvQ
mQo1fksqELdBbUSdc4Utj3mDcuAgZOtPOtR9EIBEGW8E+EHAmzWthVYXYH6PuqdaFitpf2ycD9IB
LPIMrkX2GUB9FxCHsU2AgKyTs5Ag4qecLGQhutX2Zi5yH/pDKSpuPHp0Hej3Tob6mpYOZTDauFmy
QMELggZwFgwgaC3aAztjNV08Sq0F6z7ep0eWTNFoziheXelF0hpE0J4HaZ4jeBxsNhsII0L702+E
2CRIPtWeQD7yW4PKHg2noPPTHSsC94dJTpGjII6iN2oE98703CkChBFxWp0m5lobzeDh6KX+ITck
DU31EunkU9qnunQ2Rq0PNoQA2iHytc/9LZvBunPwJW33QmdLVPFTe5WTzgf1jF7w0yTXp4dENrsy
3EaHJi5prtuyCT3mrEYCaRAXxh81gAOMQ9clnf3FwRz7ERrpBOsE1PqtXZSS7KY7l+aUW7VYnunG
5Bv/TsCDpgB1DGq0PZgQtHEoTYqLFg45UvgPglhiGGwyD801M+tBrkJWLqPNl1AIfDKEqg7+022D
qMoerqYr8AxQ9hkDVTGffTswafjCSJYowpKavREyyz4YCNCuNrMWT6VIA3uJWBiwfOSHLSTDHuji
m8hG4Em37zF3aA2yxrL9+OBUw+bgSzu4ThtTtBsYBXf6Tmnw4LwpUbClXecy4J0j9hKlANLpPxnd
UvIqGYP78m0iqkewJ3YqlaQ1vSa1k2DM4gzJf+ha8bymesCUIGl1HSwTs0hdm7IYagJJj/3/5Qd8
RBp5cGdGQXWA3JQMXcJFvw9gz1icaKsuyyF6Rpw0tERVTK34XnZ3f9hK2KFQ9Ngi+Gjq25Y5OlTx
Vftr1J5K1YFaitsIJJ9XY+KL/jpoM3tGJXS6nzaHi+Qa4HTwMiYeFU73D+YPAJ2JxR5IR01KuB4A
SEqBTN0AmqoX0MRGhQBhQIu+mJUFksNDMYIOopgdKEPwyFQODXrwP/Q8Ofo67Y6gSuBReqi2sDXY
wEzgIExPuYxbBXEReeRoGGBKIHHQ1IFs1HK5mstRJ/bLlHJuRl9e1JFAT/j3fBPLBO/04O+VwWVY
cEEAzAN8HgNuLClYmyzajB3xHMnahZaex93BZbN62naDFigAJLxMc5NDEUFCpYEWWGLiomDSnatB
VG8YfXYGppMkTeXIAybXoEvF/n1j16RyS60UvWl62EwvEIGohSGZyeMCRM0C50CFHa9NfBnUzAfB
giB0YPI8r8+ubxfZ3paEE1RxlwrG2MVD3FKGvDt/QHi/iDmjr0MAJxT8Lz0THO3rxAXDoSepbySq
j1yJdZtizIgiUJvSBYBYTgFFeER6bMYmENa6LVUaYGkoqnP+sJsXkC1cIBtqoeKS4lmD8NeWg6Le
edC/gni6NTiWWG0L1ePX6FLLn6XPhQse0xX5MBqKADyFfsVzKhTul6PBg/bi0fBDK9Cucs50m8Di
GFqsOBqj9R+ITxtG8w2ogTtJIVzFSLu/DBpp2x5g4YtMJFp+k/Nn1gACX7I5AYj5bkiTFrqPG9xE
OlkfCd79kyacpEAbCbrp9GMtGAEZcQT9ocYenSFgINhQnAkeSosNpg5CDeuAL4qztc2JvuUU2SZF
FibccJph36ZNMwOujPO6um8WebQfS2tjt3WOwT45Agt0OHVEwRLV6kpkSvl9DzfwCoyI9ohTRDPN
vsX1wTM6OPRPVsOyd7sz6/EwptHMHiCuVhNIJW3zo/3KgEF9owvOOjSVNsO9t7dh9xFjWBPqBRTH
+2vAJxT2b9T4sbHPy+wsJRva34PeA/3/dViyT07Q65QJe3ZdaWUWrSaFvqCxpKUNNBA0AiH0oV1L
tk2TuvbDuRCIC0VUcqUWc2LPuxMSIzaClswJ8hYdsAoR949579ZcehvuzQe1QOndRZTPgbm360qN
9GVxMIlPpXCphgoY2EzOBZbjmXhYDDTtsntoZ5vRZQEx7g37zdgTYGJ85ZQZEcLt6XQy1EHZ6azy
a1+SaQ2XlhcheTMuUPvn5mjSSE3yMQQ6gyntFYvXVnRzitnF2rX5NM562dDZJkfw19no0qKkvaNg
H6V9ZMdE9990b/4tv+QapXNnTY0RWdWWO0Vn5kKk8LGmUgxvufWhRvLZR2ecn6Jd9iaWlEkAlXoD
uMyLPVC6IthK03sbTR85jTT+9NZG78W5xuHCFpX0tX2g2cVKI4EDpv6rkojdorX9MkURqID5rXaa
kJsr3RUxklemEgzfG1L0DpkEH3ptZXQaVEHXtHWhC6djr9BeSWyA+ImmM5xUsDTgoOopurwz4bAl
7CvwMOkLG1HCgkeXv8Wy2IDQkcKvANCkT8UJRwsKBYwO6wSMzybejpm7mbcwC6jbNDkiADHTouI0
FAWPo5qgMDkJ24PaKX2tDEgdIdCDbs4USBA9xQ9f9krmqMfZQPRkbLHAEe/xlL9tNMcubdo0CL1a
xXmbqn130HAH7WfQourCtIEyDYRM8CT55Q0GO7+JBREgt5oaGczXZ3Cx6jn9Y+WTzawU/E7h0RMB
vpdHJJuEOiZ0YE+8kZiRIIzQrDRPV8PLRnv2YVQds+qs115hfNye3t03GCL3jkUFIJiZmWg3feKP
qXICB1+SABD4zLA4+Pug+OHCOAnXvSaIjceyhAUcZp+nzgQC/LwUH9vIgTqC20th7+7U7dXsCmuA
IBsOAdF3zTqEtfzUMDaDdcm5c0Y8HGh7ZbUFccDovtiV2HiOiYnGLlgeji9ifOQ4fuWEwq/UlzYh
9dJwnoQf8BGIv9JZDJqDiniJBauPNbDq2zfbWh6syjRgDnhlEFKkANJ04QwAk9/HKc4uI3V3AtDC
B6Jc4re8o49lbfuCnquUVbc94vVfe1Ay00DkTQAS4bZXg1lCMjDa/m2jG4GKTH/hLTJs/jMu28Nq
Qsl9Y+OvczL/6Mg0qY6fzMbEaJSt8XixpG5z4FF4AFEwrzPGzhuuUM59IWqjqqZRiftgbvqslQhC
wYPMhSdB5j3pAQPpyGcQ61RQeN6ZNpsUm2Tt4f6pLDdzxkPcgDZTnDkTOj0BMsxzorcNYXExfjjp
wy7J429Lb77DVOw0aC0UhvvurG4egvGhw2lP6LUnp1aw8GDxsvm4e1qUXT7Vd3CLwCJTJMLoE1EG
dL19zntUEX5+NeZp+XZK3DdSOpCy9gvgIcGZFA0X1uXDDvs4rS0QrFECePUdfx83gEhT8nzRvxD9
OCQD8+ph0rJCCr40HWyHc9myaH9YtWGFoz4/x+9Q/JeoBTsG/AstCXTGhjE1fWcMVxR9DdWyqdj+
6k9/OZ0LVbjedyOnnCMlNJFfNktc64MqSmN3gJQQpjAUm4xFnEI58YITcXPMOCLoAKN0hWL8anqz
7xVeLGZNDRQNLx6iH5lRp4MjPqwnjQwLw+y2nIyFOYKYSAXXwv30PryA4dm3r5jOiYUlFR9xOz9U
PlCMt9cUovZ+lRn0T9xi729EZOMtPgG2sJKauFML1AsQrKD6reT17aieR5GM36w6cEskzficv9Gw
3PuUE7/zWrxF6aro4pI2B0aF0+W+XYvFp0VGP347mylSbijSD+sumTSc0ybrHAe0p4MHJxZrDOzV
2L0EFMJ5eUehgtyNT731ayXu7fcHM2XeCyMq0mhGAbDJ8jnnZl5BpWR8EB7cY60MMQnW2HB3gOLb
7L0wcX6gpRK0si3zlGwOH6Kr1cjuzn0u9zVsoZGtPCwbNM3pOFx8RJ/ienSHokYL+mAXGWhgTJNx
CZWXXb8Z1cf4hpbpzuHPuqzsnMkYO+0lgpSnJcsFHw6f3z2vEAVd+yfvgcQSF+L/fLz7fNMHx4Sn
EH6iFESh+GBfkF14x/PbqY5RqsQu0n+ASvSKibVfQeBBNghtj4JXugPY+i6e7EO9GpIc1jdrtM/z
Rhtp3jF8y6CKkEd3xSHvHIC70WzrnaiW46EHEe5GzeLiPAlogsn0/pNJLI7ZFbeIxUO2Hl5aotU5
t6AIUtVpUGG1eaNv3HwbdeLitfGl7Q1XLzos1+1mj7dC2CCDYB1d55+ET8MQQ5xKGA4oV0CNGF6M
Abzb2tzCLs7qSXM8GVeyNaVXas/zZoS61PKJGMp7WP2YuHYycIDD1uiK4RVawfTHbs1pF+46byIS
tzS89Y+YELDexK6SNsDKafjilSE70GsHCWgzAu8nn75mRHRX13FMRK9CkMQEbnZ0Mse42rK6hZBB
Fok9mJjfG/ZfxIftacJGrW4KcT6Oz9Vg+M5pZY5X1ErCaEgFmmsiJmIUfepj9A7oFQ/ENcNGYiMV
xI/JZVlohOdj7RI340e59PxVSG9kxw5BwZ6uLvnEmJCJ40W9dt+J0ZDpk1QCAGnL1u+FaOEbVdUh
h0mRPDPIligeGH9Ge4oKGImQB76UkCCcEvQF9K15VDrMGsB19dlIXGgjo3/hNadyjvWqAhSzt5rc
KRC9g4cEkUqSzpIfFM1j95bgDiaP7qPVGDyp5pmlnHZMQBeG4+9L2wY9KaseoKnKc0TRGwpbMQCg
CE5QZtlM7ea4KYnXgxTRyP7XFnsNXuuIGpgMDbZ7hILYrK9z+J5F4B19HjivX/W/86eDE6IO7+e8
wf2jNdduZWt/t2xcrPIa/OQbw+xhBcsdvwBQh4V/WLJ/UK+DWsfq0cxiVpXdWnbEN7kES+tlFSiW
E7SyBw2Zbo2MnSGCp8wyfnJa9q8Oejsu91ofF5Oqfp3NTkxFUSPZrpdSGlc3hCjjORcStZzw5bFF
Srr6es9hkS0HcLTM6c/DdfsIAVbKaUHZbZHfBxXO6MLVbkZ81rtzIQWs0kLRHFEMOvlTgghLsrdt
n9j4eV8uXsu+ccGbcHAl5YSdkwX24Cg7kyjyzmzlwzcacSIqNsdq02AWZMk5+xPomgWvHInbBgUb
6GlQdDeg1zhNOF0FeWXP4EQX/LNmSOyyEAJL3bfriZji17kUZn9g2UrGrcGxXJ9guknJiNqkaVId
M0GsUUiYBpnnhTSA9v5QRgUgwJZex2TSUqfoBCTYlFOGVkiqza/ZKHssiScoXVCs8AgJF3Jf+sdN
36Tj+JbMxpwOvDWLELsaIidYr3zPMqf+NDGHVqSmzcum8/jsMjFZVDQCt5l/dl7RGRlQ2qP80dYg
4G7VZe/BjXDDh3/sLUZ2syyyR0jWHx8aonboDe0F0tXIAZAUr5ylWAcv8uX1X5ZRVWgtMERLMdSl
fJ8RFiyzFnRJ7o5k16q8MAqWUldfARlrCqMC9PAiPjEvVeFWoxZFMQbKkYMttKjQw37Sb1Afe3D2
HcjtbUgUj2CRJAkSDSq8Ce58tYZceDzzVSB0HA79hhH1iRJ5cYgkEol32CeMCSP0nMivE+jR9NHi
kxFV7ZhVFoa7L3fQNAHyWSiG8b9hFKLlZHgQBs3IimZgUCgMGMPx+Np9YqsiaDN0YGshSUVpEyUe
StW8icoZY66JOveb+1r7vM4ptesYCtAe9lae+s6KnoZWsrTMELbvz1Y9nr2ifBxH4yGlKk+6PyZ6
SWxHYGTPhoOMocJrKjyHDoBqQUvGs2Lv1anxTxdCFBTMcnBPPjoSiF2V3ehiNuDo7508ikB0046H
uv710mN8cf1Nj04g+ACDDJXNNT2hdMt30KXUEe5ebRdOxs4FbarWxYB/AqKj9v3B9ee+a5Ob2vwu
0aDDnCQ0DFOQPDEqsw4PAbsNs2NQogXvgEG5D5POIEFvt40U7EI631GQ5EYHovY1iX+cVgcmfRA7
0bndpxQb8WZgNV5dGk5twBPpObslr86GkUJobRK0jH23NbxMAQZtu5wIEoyoWDP254mLJAZtUxZZ
I+N0yzkekobKuzzrG2bg4XBBbXKZEEFxGlDRYkwxYWb4qFpZEXOQMeegSaHCdVwXiTeHR882LHUx
JhRz6yCJyaHKiWQAuCKpqRHyxJjkVJJRorTZd8DAh7/N52T3KektwrBFG1eyEZyUEWerR9pdpCR8
QGgMsWpKaQbsX/lO8a3mEGNJLoU6JeCumGcbjfGVQM4siiRNF9KlCTlaEWj003uQ8sg1j8hUuC3W
Ap3TAZU1bhO5v4SMWvPDwefTXzscwD7XQIXbolmt8Y6cWlg3KUT4Ru7M2KjplQrLEI0F7D900M2A
bD5k8rOI8JkQMFw6ch6tJE3JaJwTxgNHmaGklywyVID49yRhcbeYdxeXdwvPjA3vhGqFSoCnaYvp
Qhenr12ZT8W4Ww6ulfS1qROGcC1Nv2A8/Vjin9QVHSfPK+2qTb+3AELs5db7d58jup/wyCJn5liR
ljXCfCj0saWgOoq25wp3+FbMdsCU4msNCfFrGM2iK7fN6kJzgsiEvZCHuvf5uRQG9ZEcv9DRKBHS
/Mi0hABsC4bh6kI5MoBcKrSaduI51grV0Ih1EPk5q+0DBMbUmpO6CDOuaTL4RF8Wu6gVckaBFiGQ
4YFpg1ZS+7CjqKItb2ihMsiiIvzSTsK8q8yLFFKLNviBCA07x7/0ch42qQaPQ523o19ypDqwJiPM
mWDQ9KP4XmJJ6Glpm2J6CUrPnPlNXUaCYfH/pCEC9UPhSXxjj6OZ9kv2SuiHAK6IN8YlqYQ5Gqpf
y2EeIVDKHTi5zyxBMsl38pgDaPxlq+S1FZBwkVJiUC440wI8oglPYMofNWdif8zYgz66GXs0RSM+
zKxkEAwCm+Sh5/k6u5hccJYLDrfPfFLzo3UKQM2v5Gs1LnELlH70ZGYRH2ToMN0uJg+EZgZPRQ+3
ZEVsAywbLk+1GeiXi2y2HbEFbRlY3Z41doCHGalp8xcoQcdnB+LmEKIhwPiAKshPPQYPdBLwdHVt
iVr5qMzrPkcTOTuVe0ePmEchLNOLuc1jYmYAc2VZMSOHyKSy80o85QaIK03dNsU4t52mue/QTa7Z
tI3/CuYX6PFgR5N4wla8tSqDBzN25c0iUF0C9zBLOIQ0uXlb8Ey8W0rJKeWfD3bOuHbA4/E8Uh6l
wIm8KXK3jvHXsHk6wgSlLfuPT6knQxzEhSZdAB9cZZDylN6W44PTAQ0CyIf767p+6seORshwd3wu
/t13DRD7be59C3gG/ERosNC4T2cCJjc13IF+SegK4KBzx9AJqDEGAsfzSdtGhwWjcYobYXzpyYOY
mWJLY+Xm7uPcSPdE5/4G1Bq7zgfQFRPx6C4oey1oPnPqsrvnTBqAYjlIrjh/9PKYk5t8i/sArwX6
68P1mEcuiuGab2IfPi0wYS2Hiy2lmRaShhBYEB2U7TErt8UBQ6PQnM8NmkN8cv0eo5mn/MdhBvEE
VZc4uVpsJT6BC9BjoNYkA48YD4A11o00VobiAJE1OTF/oqjAnm2F4zyl84gZlsvjB7BWaZO1Bgyn
D22E6ernQN1OnWFkcd6pRsHxxAMCbsZHc5y0YPsxxaGIkPX/NTtkf5FiZiRtp5vLcI2lOVqbn8kX
8ETeso2wYUhmnun4JI8bAhItBoLP3K3TcjVFMYTg60rcqvICDQ4F+BQ+zJ+qCV+QXdDr2RhvTk+Z
jFxswv83Al6fpU49jlOkv7hWX4GQUobLkpLI22nCGNv0cW7nlKgTL0qLtcZmKs2BN2VGlWtUD1Et
467on1pLMyqRhhFqUzchI5L2UsH7IjO26uz6p+UNMqTfjGA7Njt1cl3SnSZp+qqv4kFCLeCXOFXd
JgUOcqq91ezhIjJ8ApI6m08w+OQXwK5aKk5cWwa6N1/KIO3NRxkXw9VDVyTCjZksRWWQdftDSnYl
dqY0hFrJpkPr8ru4Usp5z28wtmEcsh1SIprXQYBRviYHamSfpB7xCdpyDqxzinGDg8IR+elAPrGv
AI0M5BaUXpH5DHCngW6RUUInizhbK8DM2HLRMi3ZmcALSygP4B4mnWe0cnoXTPGSO+RVjSdNLPZx
6aUt6fvQvZ72WCDLxhp+tY2gL8088TUWLL746DBxiPnjnHP0bYG5jYd9SntHp2CgMWJDJIYoO92j
agLdo0izu4lLvDpfZfiDa8IFQnWKiWUvW+DNZ1FgU12AOrKKdxyPIZPyPdxNlTpcOs1gEjT7OzBy
7O34lG8MVe1UQQAHzl5zISPeslkABev6LAIT5DFARWYsq0xWuoKeUAnubnaSjyWBOVHEbiJiI/Mb
ZImG8CbzGvE9zEILIiDITvJp8pqqfedgeDuS2bkl8R0ZLc66J8lpSoma5VIMsBlgqRL7kjuC4zsE
x1ggswrYgHlVpw+w2QOo/pM7e6NrRrXPPLNSSaAEztZeXxPby/or/HwX+FiAdF2BGy+QDrpsm2+2
C5b9i1z6TX7Fic1e9Db+bkhJcSga/d+K4X1WaG7xenSgIGt9QTdQAM7BN6Qxd7pts2+vrUbnbM83
Ufcd4I7Alxqng0kTp/s2og+g2Xl350PSoOEN6CE59G5smuDtOQ10r2kKyZ5R5IUUs6zfJDgkqe/S
KuefOZvGEZglDICN0pjXmecZh1C4G796L/ewwpOian5w5aEoiKub0fEWL+qLKBQNfaNLM+ng04Ln
XWLgrpYOPfR7GRGkMihoIRvESgpVQBoCRZ4TISDk9YPx6oji5KOeQiql6tIFxnD6NP38Dja8gNgG
uYaZOmfng7p5031bwHCAzKEgrior2qfeF1lf44e0pk6/YVBuAndwOAtAsrJdEoVRF5qKEKayND+Z
r96GiCSmRPHEaaayAby8z5sB9fOa98zRjoMCywo0qanjhQlCnmgjkfBY/vZuvbXDxetgZz87648T
cez7Rv6w4x0z5Eo9zysZ+5jhXls52OVoT/FJETx20aQJFQqXNxx1iIzQrWLr+wRs8WQtMjxiOx/P
kIWjgutKkYzVxew4c+4LnCkWwdmXtt3/B5mK6s98JyrFJWiAaa9bKbBMaa4TNICnd2FF8DXtB063
B+FGg8DmyOGlSm+UO39vj+hsQ8UeZRE/b/o6frek2GtHxXz5O/6tgrL/NinKHUvM3ctYI7NDyY/O
AzjL/hjhKxIXMDs88V8Fn01p+MxY9NbD5cIgU3/EAGj6Jy5QQtfp6VTY1HhZzdkvKs4dyD13EZ5S
Kma8g0N4TOHSv/rr0TsH3+oxhyfWD6/+DludEoD3ppXKlkRrru4foq0TT7oEIU4j9f14PMsnPucw
kSzAX+ILoJ7mOrsBbI0ofaAjNTxmBWKftA6i82w3wOvLGaboRgSOZ7D6ELes2dZhTf3CCzJKTAWo
zPkz8PPkIC071dWYoOaFLoqE8LZwVhCMC5FR+ZspIJsQAv7CMlwwUS812HK7n1HBLCCIUPfVF6x2
C/aZbfALRYZArFeFKGPAokHrHtIN8ga88hzeB5MuTBpjB4UevDULeAPdByKLRRq+FvnAX1u3KkEi
vSlKi0frCdC+xJZVpL1E569zQqZRCtoYl6HWSRbArpSePb8WrgxUFAAmcv87WXUCo2a+EMvByYAS
sYsOf4wjVBBIVCpYnlzhxjX9WOvg6N1DdIlWvRNx6o/hM9iMJwTejI1x6LGr5JwrfYJ+4lFzF2Hn
An6SWTMqdsH8WleU3CxIotdlI2kaoycszYyG7NZVdxiVQ45c4RwRQBC9dBuuzPeUev/i1IVnh7Us
1eIEiep8732yy+iLU33ReixW5gOv+ZZ7+o+lM2tSVAuC8C8iQkQFX9mRVVxQX4zWVsF9wQV//f2q
58bM9NjdiCyHc6qyMrMCJd5PcRqA31l1kMlDU3O7XnmzOinM3TUvk9pRYmFbfqCjza7O5ur04+fO
URf7rTJpY/vFBWEEB+e7uSOymqnD/mQXdEBf0/7k4SqQYqLT7NoI1TKqqQRkfQct81v48IrTelt1
8QqRnnTRB8ggf0sDAkdhpSQojOPv+DkEDZa8aCa1S5Cfu9WvzCMNC8GMb0NZNC+bvWHuyXjlGndz
3enC9R7XRYPhKyI0Zo9xe95jyOKuhGcDzcNn9fTLpNeCDdDgDkuxByysdHqocvKdAqMYC9h22EEk
QzVxRCOAmqXyYvVWX5aM0jQKGnk7r6RtG22nL8S2HmLmHfJUqgPtVWdFLf2vcxm0QdxJnini6iuy
8KvV3RCBhSeEkiUlXdSiE3gdPRgTeMzatXXCxoKyeuNjt+e3Fl/088pYGs0IG5GmotIbCAIkG+xS
EMRUeu91xwSqHoU36jW4BTJz1u456qen6ZFuq+I4hqcwESXmY0X3VxOaT6AjbDcoXV9C/bfB1q82
u0QBtanB4q6pbpQTSAl619LBGdHpPv1zTAfIuBo1qzZPZQuajMKRcL5QbYa4sFxSxNwBl+YT3wcq
fAQYLjhx3Qm9aGflYuSO84IGO0SfKkezT49WSsVYWBz71pP5+mFfMvTK0PKmV+oOzwBF63K2+0XO
DJWgC7GlsY27/QgaSrnZOVEIgWe9Gc0WlWF3i+kG3PE1LYHF57q3rqf1j9xU/Dqm36064DUy3d66
71X45Kg47+xokfYHsOFcI20ajtM+xfBYHXSYD1CC0vzudrePJ9Se/OTVOBVQINa3UK11SggUGtwq
4JEcoXHHTukStZCZDuFFN9BQcLYeHqfnLSyHxQcQfgCbG725tujhZ44CsRurw3rwcM/bJYNhtKT7
D7QWSkvrIxxlmWuQtSYaahDq6RqVoYRFftKzz+gzvWWmQDtm6eIfKg3VzjNnkARMtmQ1GZaUKZKQ
Hr85eYe4dPUE4QjxI9MS0qXSDM6UjhHSe4cJAiLWMZmBNZ+10K7DZVA9bXj9LUrfZIyDffpg5Btm
v3hvLjtr/CX4aD6WCsjULZ6bw6CZPPAkj2/eddQm3x/2wzbPB/d80fUx3bq6RwY2koShcgl0TECf
VICAIhfVzdVCVbG6RQd4Fi4SQLT7ZukjNgi+OE9Y30iz+8VpccM1lQKvf02PI9Yv9+gieUl2m13M
PAnx/OV3HZSXuZ4T0lk1696eRVXEbCvIBj1iWzBNdIHIjjR/bxsI2g5eaSN4aG2qwXNyHJ1Tyoys
D1/CAk9dXP0Tu+nnXPcvSrK3eWMS0S11sfPesPjRb7j9xq4mxtnqiHBT0U1j/uEB6JiXTTnaH1ju
3psTV1gEfaSaOnHUbaKt1OI8Ql4EB+Ax6auW8rA+V//9sfaqeUetkZVrY9NQxyGsZ9LPPxGdUdEl
ltnh7JyJfMcQAH4+VN/J5YaXk31mYRuSDcKYqBKpPilPAuE2tfumoehOkkcRi/yM/JFCKN+SFJL+
NcPaVUdUTL+pHqlUBKA6FkjD0eHvqdJc/inU4c35+6E86n+N3bzjpHIxzsE5W7rgPcOb9P2Gq2RQ
vti5zN3WPmqhBjX7a9U95NqMA33+lBBZS7sz/XAzd76obzoWtJHg9ftI5AZ3/W5xgA+CjMhTCtZN
5IofEJEoUoaHtnmiRxauDeE3J2JYRt2diY6WTG5n9lG0uERrgCQonHYTWZ3LdEncQdqxOiwek/fk
QkLJ8bN9eB/tIf6yvBrjc5htyBnChlZZhxUhDcvI07sMlxeO7hmjaHpMegeHNz84sIP1RrznPyBn
OWjoiC3bOPvSIQLxDMkxSrhHwloEXLfnmTWCvgUIUs5jQI1frLkFDEeUar5WRJt2/26fx7cfFK1T
gulf3e1GUFgoSIfuDDMAylpSGhQHE6beFJ8Tip0fVxmdtvuAytK1zwz+wE6AUn81hZEQ0e+xgFBE
tz+OpbGqiMmmCujhSLEAYu0POe7dVtdMbP67IbmCTkG9TiXjh+awxmgU/ADOh3AzcJn5xzKAtzHA
nYUPE+vPI/eVavKg8TBw6VFfVkeUHn8U/wrcsFu9h+2k/0sF7QyN9jXvSduqiR4o0r4j79uYdeVT
WBkQw4eKO92+/Z5ztb9ZCV/2IURY+scDrR5G2KIIRVLBvouGn6b2I7ZNt9/bFQoa3E5a4GGqIloA
IY8vrd1IgxMD8fSv386NSHL1WJ0ISVmvdGwWLldKzizcuxQPdHijE2GXb42E/hNui6aq2C0G5WY/
eQM8Zd2900t2THq0lo92BXSHqHNx4DKslrQngcq+OsJJbVlPyrOZ+Atj1goyIUtt9xfnGJwf59Dy
aFiUvUMxdNkPG9J19P30J5/0Ue95jwK/UWK1XxZYndIdMvnsTHejnfQPx6MSyR6moyTzw/JjNlBX
96zyuGo9LTjtgg114j6Rdxf2jbquKV4DWZPYEEPqBSOPlI0jBOu/EWPuNp8zQeky6CdtfO+CneG8
6L8zQngteth9ilRM9S8IQ5n446M4KA+7snbIFPWeHCk2XOCFWszIZ8GhmfuVohveGfS9zWd0xBxG
JxXSEfUwlyHMhnPICjN//9QB1A1TIWtn5vpGbQcn8ahvKuudj4uPc6J1oLXLzyfscQUboKEYrs6C
vH8CGsu8sTV/U63Vx4+CpJ9ccXwju+Lznd4cUI9sh4rzHpYFmCYPGVpdqyJpWFCghWyFV60HNw4Q
ZxgK4qNDotklhIv5B9TktuDMyfOW9nWFAj9CPsu1eOLwrsxqqrdVhdm3Mbw5AEAa1YDHtD+TOaty
nt4LeePS4zHdu8TrqLzBZDYocFlMFKSA741KMiua1/xEdQ+kXoSmGESxRkqU34qfXg4eSXajhwdH
9R8b0VxfV2SaLErkEWQpH/9IQzGmEH98CJtYA5F452dbQ4m7nD6TVwZfLK+DMiuXzPVij3+PwGuk
jya5SApSYQy6CIsp7nkNbfJsNTrlXbfOWhSfOCFyuj04bwrQ7GJq5Z7M8YEoYzz+2pAt6J0LwY0D
en1JD09OwBBB4QmnSepYJagxqL4o/JVELuO3QCwu062UmD7+E1306LC4bI4jAXdERX2J0aR/zN3Q
QPNXsNfX6rNiFiVSF3PNnDWSfAkV7AabJPc2qQZkSIOX/0Ek312dU2KIK5gIoIrfDa+jwxASzqBN
l3CNM9TI6Fs8FcaQTk+TVdo3e3SjIHFWcmhvIWMa49BrWg3uaYPOAAhaW11HfIhzT+8E8wMyMYS8
LbZDq18NNBpkby4HMlaRVy5JtI/pbqgWr9UyQ0LLelO6Hx4zRPs8R25njooWYHtyipdv5PnkCiue
usFugRLz915cgZxICb94E4yQyQ9fCETxexqeBjeh6Z04isOitekxsvfuYdAlHNKIwRT2T+7jdRkJ
oq5njWtodY8ZxRlMDRsJtJYJiU3zNkX6W413kz4X8Kub75cjaToUWutcvOda3B7fZphEbrH8VDEU
ukTfwX66C3q1dfZZR2vzNGsHSDYf4LpHuN9G2pqhCkELmmts/x2o3hUCjV+hMNYSw74pZsMEivGV
dWQ8jlXD7WMMAngzqlVmlhPa2bd14jn4FNziEdTDK41LhmqoE0VsLovWDemypa+eHgOKURU3yLLr
2lKKEzOByLlxPLKkaoJLBl8IjIJ++BrBufg5V167dksI5FlF5XN1WWAU69+wp/0VUwTG5upKqUuN
LnnPajOhzl/BJRHXBuLcYckjSFjHpdtNNApVz7ckgx9anWAUDeqhWY9ZoXkv0HbOuArOfsk6yQTp
Ld0Wmp+n2azfIOAOv36sDSYrzV2rwztyLa+6w6fv92yW3/rkPXAwsj+D9qhiei4pUeGP20oxV4kq
qx7sl1BXBVsTfdYOfeTdP1hHJLzW5hT3sioWT5G+I33ge0TvnXmjusSfxLYEl4E4Jyzt0x9q+SVV
Fkd/AA0ZJ6Acr4LQdYUdQAGQyeXjt/hHfAE2xRgCs4nVY0KMJY4e+HoUGlH4nphXXT1itWhfrCeM
UkYm6mEiEYN4tR41my+m9PRAcR4bkfCvRBBM/62N/C92Eld3OaXVAHgLiYDBw0o2tnkyeM9umxpA
pvv9cE8/dPhyL+s+P4IsEwcxVVMtzm95Z9otPVYN8G2/8tVIMXchXRMBQkC3EikLifFG5dfjlnMf
X5nFULg4JP1teLStaQ9p7C/s4vbUYCYU04GWU84bMIPWT9sS6wXpLdEG5sYiDyn0Gw+cgYrwgC37
s/3vG60DQG0HLPmHDsQ/l4/9wN0I4Gi8z67jO95Rv92dVy8nTzXuYNWO71Hb/NAwu3YOHxsrkuPJ
6jbuHVY7PC9IFGiW3nTg2IUVM/eRWPSCc4WYD5fubXMaqN2gifcs6VdO+T4+5fW4y8M+bZ5RR3Ee
P/fgPb0kB3DZnM6sh+QxxSCCZwKC/ECjEzHtTPRZZ7sc0ANhW+UtSu5HO2Xm+ytl8XiVVMSlj94p
f0Vw2X8700t+rP1mCnz/1aIby7m0tpj1CNevNOtoyGRxq48XAWjteLGgfk4bP80nZsc2pm9KC3Qu
Vhfm88fmCrA+ak8LGqTinAPotMSxsCLdxSpOuc2reEFTUmoLl1yYOVXyiRaiw58t6JVi9QaH/BVU
NJCQ1w1H9mWBetnSbMOgwgCgsz1DOqTa9cJx0FzYuNOFsMzh15FPsKeOdXVTqnXUERe4T/TXr+iS
iPsGdbT1bXocn8fo9dXI2HJLb9xcsqYzWp8AxJghchzDIG87y21vS2PLI174CVlIJG08mpic8wy7
6EkUb3R4ZkDwiu5Ka7PwQ2Rcs2SwRlACaXCR4FqJUcrOCaSKTEH3IE454Snun4PqDdLJunLxX+E9
xKlhaZNF82TybvbJv4bOMuElHoPWChFob/d1EsYeowLNPy4veLGY+W5S8xD3kbcWX6YHyo3shLCF
qZb4iyhvrufVhEToSvjMvJtdJreYLJ1kxzkapiSzGlBwne72VsewdRSL7j4jzpL2IF30z26LVjrk
Zg/+SA8L4PRDoqypf46P4xjcmWqFkqqzCv+7GzGvTcSh3IOPNl0On86FqjQgG/gyXh6MXERWB5/c
9IxlKnIgujR1oHkv4157XJ6sz9Nb4sv9cAlZ9TvlzD6lvvXTsL5wG4cvEqXxnveWzuESnr9Jye3/
Bnf2TAMhAklMF3gGTs6HAoN7bRPm3Q7+7ppdjaB9SWh1iwuEto/Knbf/hMvGUnAe6BNJ+1XXvdYD
o7FmbbygGnN/ST+apV/HF8MqQSEhHXK31Tn7Nh6R+g419HxtFkP3sWXQnUOoT7ptxH09ePV/4Mk3
dKOt6VtL4ROXSlKA8m4vj8Ir3d9tSrg0p7la3zVFVg1PHSjxy/iNApmyxnJRTR8cAUZgC9imUHzX
tEmoybG+UNOXixq0iRZIwvaECQ5tcrlgL3zUMeJ/ftQMdlMo9kJVr2evGbvlLW9Y+jc26Y4oyJ41
i19CLec1HwDzlB4mfO0C/SOPJ5LsmnBM+S2l3d2Ul/ySr3fo3WSa0CSgst/wjnVKqsd/72BD3v0e
8IOqkV3w5juqcCbMv339/Vx2d8T03+M76sZvUHQ2pNWuSs4vVPdjJAdFeenvWGQrjm7KjvnLZ9JP
Qr6S0UHKRNPVyOt6dtjy3/+/DjioNlCWvEkbcQS8h+3kUBqz37YO2w/gBcxjLFDIR183m79wYOnV
wgvhhrc6YdPEx1lr8cmuGHEir+8777v1APQln0s/V7P/slrJ8ufFCbes3Ur9reef9IWWrWWR+H3S
Vt54bPbeme1Y/cXOFGUY2lzNrulAguMq4vTavkuHDdlj9iX4pekLhGhPCzpAEC/qWZ+slbdAZqkL
kzj+eXywv4tk0FQBiUiyT3akW+Xvd/RJu3ZVVEWf7i3t/FTQ1CX5nOkLjFNI9pl3xzRC9ehX2g30
cT9qoOBS3lbpA6b/vjtUBW6hjqHg3qPlJjqzDhrPXqL89pIuvuzklNLb+BEazqVQxi3d/FKnzsGC
ZXtS4YA/2aUoY4X2E3uKcbdC/rBhL4fG7yvj/q8edOdLNjacMi7jBzJRmoVNuvPbaj/57m3chhGY
ZvuJtNiQet4b74RODlKWPAvelWvZni40kGADPXvStuRWaPNb8aGDX2zkt+JLyxU6MnTnchL9AIfC
7Eb7Wzpb0g/XQPVlJH1bCUSKBl/Wpg8yNgT/9mXQ5hNVGHgUUp4QeXUmJ/GLTavVxQvORniAzyI+
rmTtFTBxokSdxr6jaJ2rmeISVgddaPTfrK27pafwDxEtoXj0eQatpMlLAmEEEQ2qWAD3Rb1u48kg
5DjpC/2kHiltsiREwhPswBRfwj0Upol1JLRCpIDtEDkHCR8ZCpZeKrhT5eDEVajFLb6QBUmqsncD
zNbg+zrHlDzpmF5i3KxQ9FBr9E7YfFDqknXhy9JCsh6DeeGzFotLmJIYGa8oVlHKk0zOevk1se/p
rx53mJwmWI0Vp4niLDO+i7EEAE2mbI4YKzOyQ4wrmXOIa950gL/Ex5HokKLxBWuhHQWW0laSVyjB
JEGh8HhIcA8LYkJCHvlMKYrjahp1HTW5hwaAtZZTh/Ff+IIR2tIl4Q66KqbkPRvppkEGTTcJJJyg
ubERLAnXiVLtNCc35UqOqSDbJ8wJ6uLkid2VyBakThjQxIoiH1Z3YisnL6VeWwkZYYcpDzmqYHLk
hLwd9oRcOlLr4wjiFzVWhURWfiB7luskCbwEnEgN2NtHFvRcyU8Yy+FXRUW7y00hFMZESxBkAgAq
iGDmIQkPHyHmdTveJ+gK5Wyydpqvgc1wkVj2iQrGq3EuHwTUjusdBm+E5aSTvoTyLLFY7HTExw+m
MUk3HyTV9790m/QJFybSUpz17BM3jD9UExWnjUzD5ZvJJzxATad+9uISSx5xLwzormJ3xqXi5hpZ
XQAOvcKatI9kg2u/jBQuS86RIUrhMoSCp0tZc8edN0g5FSvTE4W7rnBPc7pc5HLZqw3oacDQ4SRf
5Jpwv3C1Yiu5xOyVHws4wA2g7tnONhvGbLz5mHwnrOh2pjvZzqMCB4FPstkr/2o+6+WzByqfjIi7
fMuu/wp1JEnHVTOvoIH1/sZVi+SQDrxZRsk92fQCjIc42HP4unqYXDTZ/R62MJzWTaqn10IHI+Yk
aBDCny9K+rwTkPxKheAecp2okZ+LXnAPP3sOp8ecXshPO0FNYQUqozQEuZPcy7FVMVIU74u54xt2
gX8ldzuQ9cOC4deykfzZ4dbFvhjGYyk4y4/wzEp4goEWeY/+MNdLV95bxZKFh1cf7HCswl2ASpbg
dJmDPrhaTB0IuydXzDS1L4R0+bB/V4hj4Ci+/JIMdumeVFtbyMOzdB9ukzYpn0eomdzWqscybElB
NiBx7WBDTE2B02yyr9cb7bd3RAcM+XVW9c0ltAQiGARi60M//nrkx6ipccfx5ABbTynqnmZsDsM9
kCx3fZp1KpudngjAedwRhqW3Nbvk7xk1CGAYbDeo2Agifmtzv+V1k2F15nFmPYxegLjPNp/BzdPN
x5x9cBHYulzRpWLB8fAtV+tADVyuIvQOjx4JWgxkccVk8+qrcBK+3n7bSuU1d97ngJ7zb6JMm4yb
xwiKmlRbcOQ3kvDbGitSsfKQoS1XskPfBC3mynwGS8S3cHuCcqqSnxtj4nZ3F9CE44Pw3Pi4JwrD
bxuYpDwKWKIs9tPnrEfRD7i9N+qwNf8OWEjz++P2YzWsMetTdIpQsHPqXacz+g5xZRpwJ6ihP91y
+nAPkeqpyAeGXE51oQ6/w/22x9adEbehY/KWhA0WbLrm+FHPcEiyF+5TK1UX2CCl++0u4LC/Xmek
Mib22+O2ScEdarNJ6dRaW1xGLtp3qPRBHq4+x0noBN9sZz802EunmbLhonFhEr6X33Mb+CW3AcbB
QfAR7pYy5cFYAkmA1yVN1mHe/vIMMs4AmjGvrex/t/Q553Z2AC6k4CizBnafPBbCkLn7Tzzys+cH
R5q+MxYOEsQQT7H0PGfBgW2jOyCywZKnhtmGyZu1wsqhLfiBEYxlm7A3D6h+YoTKEiMrXgYqIjo4
5i48MFkUYJGkFNuoa4aksZL2f2xhXE5/acJHp4vJ1Rr8iEkz7jGz5k96wqVgSYYyTSyKsIflwzE5
AbebdJhnxB4XNv/Lv64CLK0KiP15Dn4Ex0zW74MQmXBGI3Nkjg+C9jxgcRT0EoRTXrJa45TJHJsD
Z5V2sIS6l5Yu1FdWD1ApyQcl06QVEVuyZhB8HkwKlA9+fKTS+S3yfcrmEF6Ba2AKy1pEHgqoLOtN
8IRKvWINlsItxC6xYxW+XA4fm1eyMpIistyB4o/HwRNvxKN7GQayOfj0mNKZLJdHN+Xw76Nr+v77
vonPdo3VKaAki924g18eLHixiUzTR34IhQsIIO+uVKCOFu0/cYW0D/6CzpU1qNvSIzsnX4fl2Dhl
FqPB+EJHg9/lMs94vQEEZWcWS90MYUMcdwaQvcltHlgBNhasI9RGH8AfzChBlksrXUn5VgKqy+AK
W15OlUea23UmOADzBO81vfEXwImDgLAnH81oQyPScHAzN35Mw8XfR8U92HTUBpmHdEcIY+ICeuRS
/LWnxP/OEcBM+GMSysAkEuj+7UHsofZs5oEJ0VCSZqkt71mrNxwfVoky7QPt45bQdzpwE60ftJJk
ITz8UYs2ZmZRWRuYb/APYXmzJMIDnExohmy2TfRXNRZwV4RtWZZY/oD3Zw4+dKILmUAktiq6GpkO
jdQscYGzqgyPPMvCkiMoc6wV8CvD4YoWQLssauFbFEWXCCMEp8CqwhjxiqTzSYcpyDjpcXt1OhhY
4C/HkVFU7U9aAdQq+hXBLXC98Z/Scgwr6+/aYBMFqcvLHDptdNKuU1SB93RfcK4e9g3Pt2/yz2oK
b0KPVeRvluaJ4Swxk82lSF8B6AlOdbNgY9YYUP3gD7iRXp+HmJCSe5m7OQ/cnZAjvxYBkYIYechU
w9wASsojyBq2ZqHvYZRPoSid4zYOlbN4WeLE5OC3qVs0J3OklQeLhgUz3CmSQny0Bz9cZL51fiIS
PByXRlzQQfKjYRL3jMSwiOYhUeJwuRN+9A6k1xGugdbH+8E33XB3lvhacYuQwE72Dn4wHpOIEkC1
2rLMORB9aOREV2U8TAzaT+2wBJTXrCne6OyMLnZJAdOdyCfjLEb1OvxpYK/sLLzSMVPR4B4xHfEr
NunBVnaTo/TbxgpJrFNMh12hWpQe1CaK24HmyLG4eKab9CDHV5DTTUxOgHbtFh308AnjrRGslXlE
J6unjVuYI9++nPn5Z/7ZGvipK8MK/yUGzn16ChgkDuICJ+K6zeUVhuHsVBxAqB5XY/aoe8oQy7/I
oRHd2uEHt8ipxuy5P3SOP8pwbnDdtQH+KV7SiBf+ffp3PAmdyCKcpRyG5W48d3DNmv/tlYbs1fgR
8eHtmTjoSae7OUcUzfGoupqRE4nVfjQ3E146HAuOJa7DlnzIJeB2iseMNnDoNXWe6p6FUYv343EV
kLBgd4WFF/h19HHm0uAIxyndY6eyX0hCX0suyT4pDJqtcYB8AOft8OG8v+BC8N0e46q/X/H5HJZp
4azFzzkNOUh66nEIh+Btz/vD/Q9XQR3IYSbeyzFSfFMSzzC95ISZjZyNkR6nX9AT7OrLH2osa+ox
PI9GWr9tiA2UKKSnW2ktd7Y+rAJtqKITTtsp/dqMUVQs/ZflaItvXhflJTgSZde2BgHi4tao5Qsd
0ABaRIXm2X18vAuNj86JpltlgUf6y1r66w0JXMazqU90pKAAH0xLUkuQTEWI0SQlea76eY7uhpUX
S+ugm7fPBMjEzvCLWWdYLchibVxm92bVMcEqe9D2QSyYd28epTzswH0ER9VQXMkpHlx5riUnghOe
bJZBQOAfjIMA83gyDPIG/xJ/C3iPFh8hmQLLLgbWiGqYZp831qN7+mSK2C2O9v1srnAeZfVkRbTb
k2ZxGWi+rGmUOnwlgXFD2ZAp+56yjktROBZlCcVpdJSLEzI7JLd/gquKWfsL8xemNjEsKdeqcaTY
5EK0iOPXC6dXWWPogMycTkYsOUzMVcw5SOYeTOeZ4iIvYCXZRyGkhnCKHg6RySZner/Z1207LebW
yDKJSgsGquLtaVc0aItZ5eDn8sv3/jN7Bt1pa0zPuot3ZPpu4UBKjcihd9GOKeiYFBKzrzPUKwjb
Xu7sHrW3uNOyHu5yOCiBaFce1GkR1uXr1kiM/Akaae/egyHKpGVGaMog9s6QgwOJOeUYZQmwJdmF
e6usBYIGZEmZdCGI5qqTzD0nyNXV0V2JBTy4LyV2sT85mL/h9kwLVtjr1JeB6FkNk5qsEpuZ9/ZF
wprUQOsCzsOtZOlu4P68XET10lkXGpL7O5T2rkbeYbxaFPMpx7O5ikgQxjgLzJe69pnqc44aCH1Z
30yJisYpjHjFpYKPopILjGIO9kqIvw+EV5+9iEAX5iwnCYcb5jAxZr7hqtFzldnUYcCbnoUzIPMD
bRAi5n8xEBWOHNA55SoGoreu/Fm8SMuZjGwo9X0Tlrb07R6DzKdQ0VM+w74HNlJBhHtC7RH0BZUC
cU/4pnCgwL7CaGe2IGLiYmvrP72RK9o4MTahEpAr0BUWCgNSXmguWsaOxxmhokdSidjhy9biLAz2
a6GupOwlVRDom2EMKE6AigqKOAeiOyeNDMPDsmU2DZGOYnuAy8OXXd4jaQdOioVa31hUKvKbhhET
fzMDBAL5PvwlWIVl2h/rvx8sKvc0dNZxdXuDU3jf2u50B4ZjoABK9pulVU5U9hwqY1p3Qv6jbA/v
k5tvdeDASFhUQnXCAWKXvLCY4AEIhjf/fhbELFAwkSuBWqzfcGYvEBiKJBjpy6GDqOc9bFCTEIrP
sEIaDX7w50MrM7F99H/NBEkDxIQwFqEcbOlVnmfrHEY0yr1N4KKEtUdt+M1DpFuiNKabiE9YZZlP
N7IO632IIUAowtyjKAZRGLYXUxS9qAzB+Aa3SVfK9sU13adajWgsc3KudSpsrS5T27eoBjmMLZmw
xCUfMTeya9RlHEG6ImzevGA6CGJzIQmp3n69AjNiVoVkPJGchbapHvNm7mWbu2p1iV//arkAXRlV
6wzu5pOqAdfBlhGk0SyZafQJXEcpyXUXdu/gS3vzPZix+YQStqN8Jqo7BkaZUYSj4KmXjjBpqHhK
D/jKf1L3Qp3svhPREZhrArkb/SQ1QoZEDB+dyYT1blJbLHuf6c8+xNnWmkisIQ6/+BNTdmThOSbf
rQ5zcOd9tr2+WVwPvj7sLQf68E4QWqwFJtl57fFl9me8hfVq8sUoFw5r9Hb1GDI4b3avTk2lvB9f
aHLpOpgNo52GpcTjToyP/DrsOeKCJpYF0NSx5/ZqF98MXANt+mXfabpdMmEwrtl6Fl6cEOcE6gW1
e3HsIc88q2u9FbPfzwCGLYQ05wT4HH+vLG9ZJshARYabYVrH0V3+GqQodISEuORn5OP8JZ/WhteO
W/TjQid3Rd2z9rpYmB5ZZO9ORSLO25w1aWqH3H8tdMOHW1mCFFFNDvpQnMS4Wksqj6KbhhAfy2AT
HO0wyTdQoALxu86yTrrOYLMYUd+hqn+wsuxlAVSs76xd9HkBtiGlzHLJywIvwE000y0t2QAUZZsM
1SUncxdcshd0wEXCA6cmfRy6SR+HCfLtq9NK32tOvJ12r9bxCP1AvVp9Jm2Arau/EaPWIso5LHAh
5FWxpsPkZNgJNUAAXHQVMvEjnKRZSUqg3suURJi/gZkD1sFzeXTss+oILaq0Sc/BfjVDQETmQIEv
jaBewSUoWEYFcDQ3613U5mZ4clY8I2KKjwYJsVRhsrSbjBseuQo/8I7dyj75fvVFyeUjcmXVhxRj
zFmMajPjHezUq7G+sbohjBhsQYkjWOapj8Aj9lRoB2K98THM2+AzajkkuistkjI7Tgz4GUKa6YNI
hMh/Ulca3C0HLZ4qJlQEciKeVFOmX3RTQYB4JNrFGqm8ZNmQR+M+KxTrfW98LBQUcw+zHRgsS0iA
vMzjsh4LkIjwz2EB+DTgcEn4KPPgZAneMNRC2Lq34cm/ZwKFU/8iJKIwyLDxNb8VX+lPd0e8AV+v
58UB3v8lrXdAQnWrywSU8OVBQloW3GfAy2shUuQNsDyYLxCvkW34QgEFpLa7ugxIe60VdvpU+GFC
nawvsQtY2czY3oNr4I7zK/zCpFSdDKCP5zfIaY/heVnEimlGdJL1GIZm1hktfUGjsodb0Hq2IIUQ
N2FkMxDVhSyf4Jnc+E8Nl9k5674ZCGQNzYuWIjcLFbD9p6MdqyE9GoAvVsAuA+AJuiY0FLzE3oE8
MkUF6L7poC2Egpd9jXBtWcj8S0LuMs11/lgMahjkWeZ5uAJmHQ6BGPVq1qR+YN8EhbIsGEC9B8yK
Wxn9ERLhx6x5ZESvnDlWQqdSQi+MYUjqHKt0BhOSAFG10fXoDxxaoa2pBsK0c10IuzbRVQzSzqV8
EJb0ma2OWIxI/FhaC/gGSzgJRIaNhXsfqRc+CK3hctKJX09aOUOK7dpTWLbQWgmpSVpld7zyiNmw
W+l55VjCqCvOJYi4OYVYT4R1xDNNI08i8w00n+geMryQJuWciJADvU3H3LQxqk1oPgSmFeyeQikT
DZWw1Xaop+gNSui+hwxHu4HrSBwCvvJIfIP3xUHHCcehtBAu3QGpHvYhhwzYBgi7CmlwvB8vVU+b
ncdtfPGQsh0h0vMMItbINa4CdKR9QdKNVbHmt4PLFRm8RIsVkBNkDdxaeh7VdNx3Wb9ns7hGrEhy
n0PPo3TCg0odoU1HbSyvdeh9J1J4iPn01hYZw9K92W2axiPj0pIjw/8ewivLWUDHvXErWEsj8j4T
ngCDutXMgQC8XrDOZBGibES6AjMQNo21/JXSgMyN1eTl92nO3ZvLB90LkZVLtWdMeUkqGZJSvAAG
48PitAsuQ8rjDLZDSCkucOkXuVFD4rl0cc2euebeQLWW2/38wMOYvBOVUEISHDEh3Z6IADk+wQM9
PjeWODC4bJgGeESJE0TvD8ebOLZnyVglANciXBMIZdEuAR8JQCgVvDFPiiOLIPJOhh8MGPAR0C0w
snScs/7U1Hgwv1+Bn1BP2XNVhSgCOnia3ESt/rFXzHx4RXz+bEkgub5c8UacES+SKJGchJiRQFtA
8M4opuK4WshRwCYgXsMsCX/k7ZOa6ZTI0JlOKUWTGQQnMY0fSTV1OO3+8hSR0YphMrm0YCyj7VH2
afEo4K+0h4MrGJ0rri1SVhUDa6H+6AQjK+BXkqvlfDfgcIX1YmTlCIWurA/AolBmWRjWWWcuKDG0
U0Amg+AcZNOT8iipIyaPIY19uDNQcAXsdC8DKIOUTr8wbBsMaB5J/Xv/7TiagS9JY6X6y4QJfUQT
mf7JUQm3U3p7NATnY0pp6F1ORHHM4SYLq0hriOAYbbkwcHiangnOOcRt3mHT6divsIUSUALhVYeH
UOxq/nxvFi4IJDPWO7/Aihq24nqk0fNKNVlScHDIRBmsEa2nK321R9APuYeoC4P4RQeyeYdjsL+L
iyudEHGsgT4e9oOqQ3e/Mu4lPUr58yUGbOJws1hAP5W5M7jFASMUKyJurD1D4Dd6AitM0I1t7nj9
o8pZXAdtlEO/GAg7x2GNytdAwHYa8YnRHePicvBe3SHo4ay8n+Dwj4fZcEQETTLAImwfJ1iQRg9/
T3+D24qmo0PGCaNqtyLoX9xxPGgNWkP+R0N8czrD01ss11xY1gMFlTKUhA88fkr3Kzq2cNFMqvab
J9QBrFLS80aq7Vu6mF7pKH72EMxbW2tgjTrUq+gGeLIbEw5FNqIxYNwgNVEyzLD+cDaY7zqu5xdX
RuX2bjFs6bmAs0uYkhbo7vun10gIQ1d05FwOxhrAvt1ZjWVmnS1aFrG0iIN5MNLm54G1JJygFk6O
sJf2gSjcbahuL3tJmPoDcVhM0cipGT0pz1WZ4XuBeQwkZoIzGZCbLCLfICCSuYhiL1Easz3Jp4ij
LoZTDWBXOnXN078BUaatUCsmTfzR/galJI2rmEn3Hr23OuSkZIcB020q1DRWGxg/SbM90Z+hz7Ip
fDZ4Sn9+tLYhhzXTXNhG9A6mPY4sUQJzkJSRDh2jtnTqfTuiV21BQ8BKzf7He8f5Dr9X7hqKetiE
4h8nK55HRMpAZT94Wxytjryxs8CS4ZNKv01815CCaGI9OZdGxagF/ww+YeIzXD7z0ms87Fsj2DVw
9CH3fZgmXUKDAPI5jjKsgbMn+7r4yx/836ZtT+aGG+yQW4HHz7vo8aZCjLvRBMaYc91MC6AUw0Zr
0rLb9CIllbtzCkLiJyUg5WTcy5GEM+omMYl8ypRqI3xkDF/C3yHWSYB0FgOkJFbCm7tXTCZfEGsf
3cTdltTid6qhSfnFF4oy338snVmzotgWhH8REQii8so8OSCKw4vhcJwVHBF/fX/L6ui4t7qrTjnA
Zu+1MnNl4oecqjSTrHEHf/Y857av5gAk1CS8WffGzJST2mS4u/ugVyQz7O171nq9GB18JPt/wwF/
0tsH4Jw9SY/HLoKe5Z+vWzmnx4q27TB/zq6oQl29b2bdc9iYIhC9EC9Hs+6aGhpFEx2sHtwYC775
elwXmDPi1tNQrfBA7uxJJjlA2p4kqn6i96pxDXVmymktr+boSMLn0anhvcNrGwFpesdS8ePvTj2G
kLzY2ABBeB00mLiZlc75Prnf/Q/8jJF1zoP7IqyWnUZ/hzVxekInXQT7dtQkEeAWHc7u58biXrz5
vxUKUF3EsCA+DRhCIjraaNAnFwC+u/sAhfuixT0EYGhfC6SY2PT0auEPhIqdfR2X4wR17MJHsZt3
EKuaHf+VM/XnPTVrT4Ll296P0O7tluWUA0jPYgCbG8z20n5sG/ewTf7YearMiWTdA9nXnl/dnHpa
aM5JQfnVqzX78LIaYO87uzUp0+u4jls9bXj1ETVhGOtuDn1t8ul2VubBPij+GSnbkZk5VD9P9P2n
2AA3MJxtI+xOO193rnZVzIrhg1XMfoaAgofho7c6vqBBeRI1xFKrpjXjrfeccZyhyse/H9nEXTXO
1Kfdwk6Ec2+q89tVUD3szRsnKUzmrTdnP6Pr1qf3ZXlaCtqlvB4ahMKi6KCfm1dRF4dRLAKaxXoq
njBFyzPwVMz7zJyQ+wm8t6zcuCpdkprNil3zajjV6mV6e4KhqZWroKBOJvdqUFl4We8a9rll521q
CxIXjnF9wSlJjfVRUSWteTOqiWDC1HOpWB2m2QiyE3128Ncek6fjPjuopK0L9gfFNxqiRtfAoaIm
Qnnizq0yKazFzYLdI8wtmrOR8TBHyOhKZueiahFvb5jIsgTCVGeMLovMGTBTitzwZZNqtKSubFr2
bXDfd+/WOdBLr+hYxz+NAmiU7joW5oH8cHR7W703SoWstVJHMr4OZE1eMrNs7l4NzGp8XX74BuC5
vQLtCeYK7JUXh9Rje9b2Ve++NGrrQ4e6Jaz2fGUuO7g+vEVfYzbNBX3nhSLoH9M/Lw2MpA2xJrEM
zrJT9I2At/udfuPufQEbsB/3IREuISuvHXyYfRmZ3Sfkh7bGM+a9PV7B/CtH84R3Uz3NS/zh6B3K
bNAQK4MBqVPuIXw4zDHCUmB8RGtikYHxJc3C9YYWbMOS27U895LIDVjXFi6VwRSBadOPnci2rmeY
Ot/y2Ljncw+CGObcXUJXvCOfpqe3tyL8ErFgC3ouDE2ZL/p8xYLvAwoEKQPEUfcnkH10kb71l6xv
U6JbICvs8d2OoDTATQ1CnBaZORc+jQRaCEzISkFVdMB6aUCJ+cQ14gNDt1/9dUBPBUTDjculj/wT
bCFc//3weTE8/KTMMt9d+shkFgV7HLXHLc/O4nTvpy+xF+82GLFH2Y/xgadUNnNvRKPTL7lXuiwJ
TVKQ9W3F0/Pob7MWEr2Mwbhzd6shahBoCZdJbIm8LNhjMW8HZlgzhL5lki9NMWgHO6Yn6p/6kvSz
3VQ/BJMjh1H27narAiKWTqqMFq4oChlSnG02RYwjEKnLlfUsyDu6MZ14RFJYoGQYBKZhH8c778BY
7IOJPM4rzh0jxAQWbeOx2wJP5e1ekwpKbsc4ubLBrNdi2B8dN2ZCWnCgxnn7R7deGRVlN0UMXxGa
hifX58ngC29/Tv41J4kZVtZ+viO1ZE/tzSmlUBJu8HPOc+zJGXgU834OHHW4TfH5ecXiD0jJpZIW
zwbNDG4MMkxR3h4YVFIKcw/8OPEtWCoGulxFMj8eXL4HMRbMcabtsOPKrFzK66fkvKS8v48pcTuJ
CSTZ5HgvkPrBvjIpYn7hjRVPCe5ehx4pUlXKVYpjlitNRxEonm415/mG45ZJ03L9blgHnGX3oY6n
rHiu4tRrUzZiN5DvavynOJ89lYhvhfFGGsa+eMhu8oVLjA9AzQ+futiDIYAF/bE14XlKhFmnobfC
BKQAs3zQGOAmIUvqqGBbDipeteN+M17G3KQkymPihvodOFdwyTwHA8o7zGBi8t92qGsDrkZMqsED
fauJV9SuX63Kv2sXS9bo4yrRPriNmp5Cms3Z/Rdb9NFIGLneiJmhWzIr7nqWSZmNDSu/bxf9bRVv
ue4kfDG/yaraAKI/ShcXeAnaer7d5rBRIdxtDr+DTXz2L5Pv4OZuOjYx8zlH1/GfNhgnV/8FTG7i
f7lwz3YdcHO6LF+KqXRLAsPVxvRKccr5rV/iVFETa2W9xwSL8EjBYVNg8SgTY8cakXlX7Dq56AGK
LJ8DQkxuUxasgzaXMiil8RMzWdbC5minBjLcv+sfRlKshu0uO5N+JVa0L6TLcDPy07eAhR3ww4KO
HN0A+W9Fglew6G2Liemke3lB/psSzdnyQbN0s4lraq5cPoc5aKELjnPQ3pS/sZej0bl2Wa/brUOb
WnazTYr9f8jNOnYx8+RuOcE4EDaPHSJ7BCrLFedvFqgxQikhlz7GGzNPt/SnVapzGoIIRQsiVDIp
/dgnRbuPY7iVw+rAFvaduTguwsLEekg5GP/s4/gD1q3bB0ORcTQlYyWGP68++jHM5n6tAqL8U44r
rhMDcdMF21KI2nw8ilbKLwGDmKV5OmBfOGvipY7tp6xwOFPKYYIWXAPndOpYnlXKeEEJYnTVGxqc
G4g4qNITE0JGqHDmlz8WW6SLdZc5AGYm5gqzpSlm9hiKVhxe0WXYZH6uZGbzQQ8tZJ7wmAb0mkGD
+uiaRJqxap9glOABMhFVk3epk3BcRPgRQex0UZoKEswUaEABIEiSJEe2og5OsAxzmOxcwHfAmTt6
JxHYSD/OMoK9EaHrBxQDB72SRrHoXWqajZf7nhZ4WANP4H7FEAFxA6rPsU5PQXan3IY93vRiMX9k
h2BoAGOhDvbwaybfK6dYKv3dsEUELt8aE37Yp+/0iKRsqXI4toVPc49gOHSpETkN5/CU1wzvHnpo
/mkfMKIVD3U1avLqzI88tvoaDk3eGivVxo8ZVW1j+tYs42djuEKLDdS1gpcjRIme4AmaQf4ApsTY
7x2WV9xwm8zzUv7gWklKA3MRvEW3ZVNLBlTzNHpzc81wlWYziyv34OF7bT4lF3r6gINIGK8HMvZY
HtcBzk2vHOUTHwdSrPYdFjJAIUraEBZUsQhM5SrTGWKT13Mka8FxIAU7aAWt15YG0VFwqKdOBDh6
ubw2H6nLN0FuRVCp14ykMyO04GcFkb5qm4v7uJB2ICANDOyQ6SnQFry4JJqBrjET20DuDcih7I0c
ctj5elPvvYD6BT1qVXwAh9mcdn8fClZKzQUvdXda2yfTxlNxSZuvWkvVrVxii/OaQMPavfUuWCqx
NmTrPyb3Nab7433yzRYmJz+1HDOXFH9xO6yCBaCDGNkqGEYb2e+hEONXDKQddY4OwIa7NDbHt9ve
wFvy7yj53A5bKWfQZcXWxHclG+9P0BRMcjoYD5iOitt+ZXWoUl6OqVB+U004x7kalB+LlvHZ1eJO
oER2z4ju+T23vpHorCidRN0yQ3blTj727mDRYlKkJ0eLeg3FSuXdSMdp24mF+KdmZCGI7BnsF4Ki
xcSg4kGHQ5oYTpAkPJEFt6C9Sc0B/a6/NehdtxUNbiAnPAk1bsvlphRDFh5mQ/PaD9jpsGjdsL2x
36ELkdAfwhKpFnC+7dgb+BPqBgkVaE7I3yH/SVRe7hFIqTnEnofAFx1vA5s4ovWJn/w5BYUZb8d5
Yh+crQSbOgDbst0YuFnQUMu2xHUiNM85u5yV+ILSM5ucDVRb5A8csuCS2dc5SsqehWQHLQ2l4oAy
zx3DHNiuJNKNKWIFRNxj2MDQL+eBZCWKCirIOG7JpElzvksd3MVWSULxljTan9qaQUXav0w8Sa9r
kGRlIMSKVCRTY0pZw+/BK4IeJT0leoTEXjkRQqplJJmmtRNFchj+LLHOPrlr2TZgJ023WTQWpwg5
o7dbQDEAJw7DbcbJgjXfdiuGTZp8QinSIKtjqKLNBskDv5ysLOU04ViRYw38c4O7utRgTr1SZqfs
5OAAyRcwuFbyRSmdeOcHiRjdZY882Rk822RCkT5zQQxm3Osj/jykmPbwNwoQhHGC8+lKVqGUfrX1
Wm0MaxNwiqbZxbl5yyjD+oH9kuOQGx0Y4w/k6rjmhFVC3hLoweXizbhI4tJycTjad070Ts/BMV4c
LGW7s9uoCk8DiTOtPGYinTUiqkTUZi4qEdjpP/g5yO5ZgmiINMJxxrc4cI0u3jPNOPB1WVO/QrVi
WVGw+hkpZdmWY/9FQKBY9uN2LK7zXF5+kLXF0U/JGGyzI7tISilYsdkzx8md54sIYrLlt3OqTT50
2aXAoB7ajwVmlcOB8ibmj2QRbQSzMbkzYH+ggSSuSjUDJOKIbG5WOV+78va9neaoU1GE2bx2Jqk8
ORYnKSN5REBoDM5O2WKZj2KvZbH3cTJtI7/qtnCuhnuOryj2d06+Sfd/4h4KeP4Cz2Z8ik+Ojf0G
ezXLHFHG8wPmyOBh3LDVBEooKKmc/tQwAocb/D64+BM7q7uMC7Eb+XnOW384wzvn388I7o5d6+r1
A5QLTqk7AdFymiJxFbMzFdafCdvz4JOsgK5Hgk4LACma05WUIyg+zp6ClyFFNy8Mja5kNZEofoMM
CzGJvT6iwsU0lUpDLFlhGQQelFnqpo1/hEssd0o0EARYw/knmAJfFHCwhrGXUISuWHG80fmuOH1+
fhsJv1lz6svR2X9sm5UFT/yNJtBva6jSDn6bImz4xq8/zJLBjhgUgn93TPgf6nNwf/uUyoCKzLDC
Z/zMbnDHhifEuWSlxziI4DIBsN7rYDh5wpGUAX8ui7i8ya+CeIq9NgPeXADM7Q9LTT4qJ7nqjh5Q
euzv2aFlH+YYC8K4tuByfqI1ZmOZ+Ic8DS9/oF3i8ygSj3asO+fZdfDq6Q5kwk+BBlqfCRNuIN8+
pDf4bphZvhbkxBtlvKSQYGZIDiXuHWfsT7GaZoz+5r+6ImLCto8fbTrIaL+oxdBjQNcLWoyBH0QH
LphiOgdOA/cAqtztEPd+oMc2e2dcWMPT332lHdG8L8IF7FkP8g9jEc/6w+xVzESG/NeeMeGwgetk
Ce1gTvCmQFNuU/NRfLyGh8DDGEEANu4tWiTQ7RqVGJ4fhlfcbYREeDXjJ1hzNTn9hSXEBGQFTMdA
ezkymTIdLCIc2L7YSVJ5rDDmKiIxqGg4t+GJse05c+jCx0CeHfEcqP+EW9nbOxaPxW0VEgfhleWK
p1sg8aFscuzjM1yvD4Q8M80iygDBljBH7KK5ASFZeEQZeIAHvCqm14xTQ9eJhqAV/u374SHC3uDC
vBEX4RP/IdXijsB2ctFHI2ysrc4SqB9CF+EY159aHv6WVYEpdFemuHbYP+P+3IrELRWteCfC2WTw
DPtTcucdaGg+uaD7NJRiPysKFdY6anWO4mtC9dNwKNc8cpq06Jc082EejSJR6iHfOfW+3od/UDt1
KdmwPudNqL18Ked5/5Pbhi/nGnMveBlw8ZzcaBMaTs+cgjYPvVUU4CUmszWiXWUPEzs8rp6c+SKQ
YlMn8tTGHtmmluz+DNPpIdmb9t3AjpKXR4KquxToYe92npx0Kb7LITZ9pOJ1hrKlsgXwEUT6gZ4x
ZYyARSOco5ez/RGRIQE2Xrff5laOhgO0cy2rnSKq9gc7zL3x1VhEc2bG5RtPNfLsaP4Y7SKy0xaD
f/JpiRCXIxb3KcqwykKuzJnY9Gakuu4Sy51hsJc5nLgYg/lUuYiE7G5HPhc4u0xMXoAOODtPOCVS
NnipncfIgpix9q+jhkEMfYeBGxKZHIW+hPaFOv2YeeJZzxqFxqWtwalI1FSL2bHfCG7zU/rhcHza
K+RgfD80IB4ULEtsByutrw4piwpci1UHuSYeeEO2qb81fkZUhHgc1SgktEzHjJZEG6y31AgQ9LLV
M80nZ3XhC8vxlI1VbuxzgITggJn9Ly2DGKQ/mlA4X7QzRcVvD/F4f5K/1HCwJkGjiaUbBfUjx+12
wKN3CG7DcsMshnwB1g9tp1gcCLMFlElVpecW946W4hC3g75HV1q7l2+QI8zjqGbcyn82LXVVEZI9
JtSYJVP61+4+umVNxbbvpKJSf57dVlz0H/1mUHhyTF79bDGhcLj79/m9q05AqnSKkUdmvwYYVrrU
ewJi8Tc1wjqr0C6RCg/u9o0c9T0Z8mBKKvf94FEpbG2edbiYICYYlicDB2a7CbrVD7noK2VNl1NC
whBbwXMBUOzzrPCYAFrKE3AGucDOiVBewAl4HNT1fOCgynqo1u0xVYTdW7rUgiRCU4RTl1umb0QR
jE+EtBMROXWoVSWn0WLamz2S00CjMwFw71VJnXQCLRnbOsDmCmSET83rZRkE7LN7JNMqaA/s7cUL
xBusjoG/7O3BIf4QdKeiwjrxUJFlGZGOmVYgDALm2OgPt5eHbY6cLcPILihE25Hjnj6RjDEOfakL
UPn8SCxi1ESbCZHVoYusoib5YzRiEcZuFKZIuGjwpkcO2DLZLdUtHTKGJCIg2QO1336JQnBgDQy/
tLRMpvG0orRh9Z0sMDjyliCRUagctpf4w0tuqrQxEDzRnlkD8GF7++sz8uC7IbeNH6BMoTHWrcBM
mIUmyfDpMbA+3AM2T2HV2Sq7goNwTxxjg/oTL7RmDx83JyCejedbvhp+HmwbcWMgkMxpdVl1ht8d
vZdgV2xudcx7CvK1I7hoROvVo6QE7ITvPnnnIOOa2awtUp1ZmxmF7p0Oior00/34Rm7me1dLgKZV
Vh+zGZiFojUB1kRMjCE9DU+6TTeCuFZS8O59sUTFQchJH+TRnxj5pzzVko9ftqXnSgoSso8uK/bS
v9saAn6Yc5byaa1a4/ZyMdFzBta8Bant5L8iaskAiuzs7RNumnwZYhgH3OSs9OVJGR9lgGSpObZt
+mQTD2bFRrefzMfKLmgBAnWYJW+HB4YH+USsaa9mDr0xA2RF7Oa00PE4WM3pszaB0ISxSpAqePKH
iOvSbjQt+rOo1yBoG8LrjEcqpHdQMcavhweAZYx05WBhA8q7+SOSQvQWgMPSoZk2wFfHbgi09wo2
jpmow44N2EuTRQ0qIO2Gh+8advmQJa/3puEfgOkRLEfuMiGfuGAO4cxAAyNc6/nEQGw32hmeDPmU
dIZ077UvkFQsehM2cdwLf3JlzFdYjvK/96x09vyeizXBmBKbkheEhM2X2nOM7SG0t8zkgeDkhneL
atSHlBuWueBAnYOVgbMxwcdJfQGCwuAeVhntA76gmyP219iX2VPccIRZ/CQmfm1zpw1CIwhGAb9f
EsuIqaHEUM0lOYXBhD4ZKF5YYgDonrBs4+Cei1ZdKGEpjGVIbO5MJQT1Ft94Bh1cHvznrInmBE+F
3dOK4SrAkR1ldmVFx1doV5+Zf8wvQkGSWmKFAjLT7XZ8wJCph2EPn6ZDdEyHdxKMjAE2Ju7m2t8N
xuxKgflFOoysaPJeKUM06WOld2fQEbUl430N5hpevhlTW35j+U/mpyh8dQp1EDkpVPiHrzHiuJDS
9LOCDge3kuEMsyez3lIJ6+hcOKED6iH8x1cmjqH/Ajh3Pw+OdvaKiJygOaij3EHnA8kFXHy3oIkm
GnbPkm3PuNCY/ZJmOsX5EAShM4SpyHhufVq/39HjQUD8TgkqDRbuckHtgrcSjT9+oWyeQVE6925z
8os5x5Ih3v85KQtYRi6ouCgBFxX/IvN2V+fCGOVrSCkOuoZKKRu/ffpyAtxZgnIQbXhyBE+Q36CB
Iq7WGED30H4z1xkwO0VXCR1kET0sPSjx4PylY9pmDSIvYP2/6KJJSCIlRAKM5aUyu6f4yCyc77gT
oIumkEqg+s/Bkw2JhPpXKHnRX04dNIThIOyPfJ+fGkwGLrMd0DDbb6puNN3qQMAIl0+ZjnIXUCrZ
MawuhT5CUT+ZlVYdHqYPrLkL9iKKJWQ/5KDbGxEIolP9hR7IJ5R9UwV1oFbK2xnPKTUWDs1kwXWG
HSA3v42rhnrBvfnFMm5ixWlVmLgamQ46TMsa5K/oTjPJWVuREOxd225JOjX51eMreL5BcuLiEr/h
tA0ELE6jsoDcTAbjjm6xgjzvoegAaMCSL75P8ZKRPJLCvaxOB+/T8F43/4ZqZ/gFoMFnyX5RvXYp
Bc1Ra3j2lRmPSvtoEaHO+XnCGWOlQEkjJj4OPu9AwwR0BLZI6Gjj7pZrM0FyhrdJQQI6ia24mmq+
Nn96R2xY8a3+DLRh2XaPPMWxuWmPvs1BgXe0MnzsYdKPHMO8OPtpoBEeSe9bRYsHFxC7zn47Y8IE
y+JvK1Jw4Y/Pl1AnH+jLLP5uF7WPNm3g+ejdEReTCcP47h++SxqRjapF0fjKK9IuLn+onGoe/JO3
y819okvGS01r8HCJiSQTdOcXhrRMgO+vovdlT24wTYd95Q7u1EAXbxJQAEB4grAb7qlhxY7oiegD
Vbh+x5+v7Iw0FB4d96NaF+Z+MDTolZhFpLeXQx+rQtsbztmMDju8yQhrZp6kw3hNiIShkRXHqIqc
K6Lfc1ib7gMftsp7sU/2m0sNmeLVVaqsYFsYXpBfjkrN4u+i9fnSIhCYIqYxTsu/h8+3fQC7vqSo
Pu57qwG/2hp83/aO+CZc3BhTO9KXu+/WqIVB+J1lTgnR233sh08hDRR+9JUh4l8WeA8dC1vchfQU
6IQMeVQL/w+cpEVnx9Ba9ZodqdBayeUYH9CSxwvsnNyjX3AsYO6KYSn7I3niNTHmHbROMNK968lt
Gv16dT4N2gRh2o1jj9vdwcHmCjibXNcgOZhI7ZaLOmiwid/EIGgvQyuvZmC+3V1fnaCQ+LBdvG9W
JrXyEeM0qBAcA73sHBUIjsrglbWCJraqz0BN8GWvSueK96y7e8HajssHO4sQcYuhcLL3LlK7c+k3
sXOYYwZ/w0yi4V6ePRMTTpIvN6dL+ATF2fEkt14eKG3NHCqNjYbNiXt1Ox7lNFtaJy5ubic4B3uU
dMexXgwuZy95uu8n05Wa96TYf04Vhv9tRn1d48NmVoPuPZjBx+fmDfpCaTSiNDNsqg0Nm+gJ12LC
dkxZUeHZ34S22zyIOFDRdqaw2Um196Zqr5xiogiAVoSluzi4Js964S6q6FAk76aPsuihBCZbTRFg
V1ENXtN9y3r3bv2DB2W9/8PPxz6sOoWrtlnR/Y66/pwGl377vJZh1aLAEbHX/itbzpFvsLBaTDYR
PXEKHiQTmf7sjuoYHGf7zbVp5+ZgrH5ZdI0PPcH65R0UBos5iQx8tyrnPCzg3B/x9eM9qDAwmOZJ
J+3m5n6/owsYW6Cgabx5TcJJ7Ui7+y+cKSjiD87TcAzKW+RLFXPEDbv+OqIiKHQXyB9G9NIM9T3n
Eyf6zt61uxodTRW8AYfqEFUJ+GKRvV/O65ucGmt8+euogycjiQrAIjgpHQg9b3rvl30zYq37Kt0b
+ZJV1M7qqKr7yiFZtO1yjVqnAeaK7vHk1ziJ61bxCBbmUulewrfhJZcRV6hY4L2/+lBJ0nGw0O4c
bxfFrlFuaN7JuV0tOnptogaoiwoPMRbob5TBXwhmjDcaOAu+bCxQsG9QUQgKpp07wOcXFCsMEVfO
m5HbE/oT9FZ4TiBtYTx6Ab/BvWKS+enLsLNBXfxdCswr2C1wP8cCByaUNDzzuUucUZviFSoah2YS
EMa7fluEBIverg+t4PGR+Tyy7sSWacHflk8EF0w7hVWzr8VoKjj5rpSzJ0d+/sehLHtyB16xgd4R
hIMjh+4CVlm+B7WD4B+cUzBRogPs9JocVDhAy1cVxcTR1SYl6sHrWMEZ6tjVZ1iXcO4LVg8xRIWL
RmPA9pTgCEUtq4Q4RfHzJtgJnlKDxwQEpR3yi8N5egsegZhe6eHCvsVKIuXgvruAmNlIrUEHyBbA
X5S/OpM/4JNRap74XcJJ5SP+MGLCEdq8QrPXgdC5uftETfcJ1tdu27E7w+P4/LfLrn8vbGZXpmLt
suMctVY9oQO4468LJaVw/ZVQ/V3nXbbDCj9EKNOicO/WE2XGD/KN/SsGA3jUyiNJQ4ofex+dLaV8
HYPI04BSn5owJVKICa/B9Y4oiNiUgmasBdz1Meu7W6Zl9Bo8SjitfXCZsQgcpHWDywCzGPvbbYyb
QWvVjCNGfVdCoex5mWuKniV+ghNst8A1Us1cAA6owdp2J8Zze0lrRSc356iObt5ZNi59fOd96pA/
2ce30ipU77aJGi4BDs5iWiVlr05qIjRKzf+egcBUT0a/WbeROt1jnKD7lbf+ZS2xAn5gONpxjF+c
pzVpWmJwgOEKh+4H8dI5p8AND+isDODXNaAO7g5Umy2cdEClpU4GcmRw2/xVe7i2dl88JOxTuKSj
8reg+l6QCljiOpNLyBidpHAw4SY13M5e8r3BqTrBFwx0wEb3dXfP8LTRGcOy773TgAbM/bpNdGnD
W6h5l5ERlbhQelBb1DeowxYcWbjrtrBsOIhorV0zwd7qG/5udMEXBsMIvkeSzJrQeR/7kqwZnnIn
onuZuFQT/m/K8G0N1uJ7w5zG8g8Ua0RHQLA3jsVaE+wU0wUHtsBu/kmHIJMSBDBxtVRm3g7olztM
JzDgcZ0Qm+AuRkxj7fCF6TjMCenDDxqDoM04HwZeJEx4jDf9Lo4M0LvY2VD2sgUhXkK0S89Am6wh
cby6R/eJlokZzTK6ohORSpwGG90sE4iQSSwSdhdPBd/7NfbC+0HkOI+kt6TphQ+KmetFCSErLUMQ
7igbUbhcU4EW+XUMwxFT5dN/C2IknFIBbU16NkOv8OcCJIF2TgS3EeUNTwO2HexAhz69dZmUXdRg
CBZStJAow1YQWd0aSqe14vFwhWS8DY4dh4ARm3dhh71kYy1pJjZPweSR8aD0x9WmsXyNRM7pKlsD
X5CQG2/6NlzfiaHu2lG9ypF57ivNA/eaxVxzH28hDggvpyZO5xIaPuuZ6cJFcID8wdBHfLCazDVx
G5obvbsITskJis5i3gQvH3R0SvftfuhBuP49laWKrabb4wnkOuFjMQ42IqcXawT8/mdccKjsZDJz
l9yHMbQwB4tVTWVZzxjmArpCJ3i1hDX8YiZyDHqwaPx3JHeT/fHkZRymXAd8JZrg9r2eEMbZEoSG
W5c6aZf7xPwWw70SrQ3KD6KU8+/urDcbMy3Gxs12voGAw7g1zm3OWbmd6PZkJ93mRzDVNtiBAfI+
+sT9Brg4AJlv0oqX3mq1GrFPYPJKEz/NczKNdh6LA07QoSfkiIbZ5RQi6leOB6GvhZ/dMvwrwhoR
7Ehn74FSsSTEnU/C0fkd0cgLkSTjgG1QrAUYczz9hTw6uTReQKbAMUi1QErSgEMWQIvVKq3YCz6Q
bw36jS5hI3g56BdrlTepXD4FDjbA4rw4XNwP7vjN3TxQ5Yir7fQKmcIvcGcMHyAqkbx65OK21jtN
5J051FwmGyR+I+dQ+TKBz9wZYNy8C/HCy/KXcwXlzJRpHqHBKn8FbLHwRV6BIgcQv450xhvp5zEl
PFHrqUCDL9CAWN8cighsEpU4IYqAJUcnL3n7e3yusDfUN1SSdz4SBffTCRoU4tdArQH1cufBN3bp
E2Pnq2MNeVod9P7xndbV+hbUzx1iRKKRGp425I3M5F1h0EpvyKnKFIh7xyCxPdJp1YizeHlfpND+
17ALHlIMy5Tpu+1SmFLFFxO6UwNJ2Wih0k3y4zqgw9ulFViA1zV9mswboWNhDWgIotRDohZjooxI
pLQesUljhkwAP8AJXcS1EcvMTkBryH9JIOIr2HeNmY6F5E2MJgfAcsCdhVM07ANTVvSPDgesGRqs
USoEShrHnNFpKwATTv5viUlnzQLgHusZQ8m0qVx5FvcdBknkZs3uYjwVLqPpi/Ux3JMGj9kFB3+z
VOjtQZoUCav/YOXgab2flo/Vdu+W4y2iV//c5Tvfaa6okSiGwCSoxRouPYRwRTp63ELqAiBPU0Qf
kD90zqhUCwfh4itozLj4TVN4Z35r8aUs0UeUJiB1IncTzpioU/EveqWcDHhW0edh0QHSxvFAdM49
hpbDHsRGt9uYE0rjHScayDBU5ANwcvKFJ9nNTbp95wZFATeHc+rAxOsPF5FQ3DsIQ2csk+hbIZnE
TgGXZaFqYzPIhcI1rT5DnnAkhJYDun0c1CY8QUd2crj4UEAhGfzfO5DG/P/Dhxkc+h+bwTqIELYC
TiXn7mEBkYKzsqVkIjIkVEVUopqNwo7NKJN6Es7xx6w78W93cmS+fMrfYkiE40nuqgAvUsDl8Qas
A2krNxL7XUcSV0Uaxf1D+rZS+aZgiAUDjWK7LJwtow2gkUDkv+wx2UambB26ODPw4GMzwqui/tN/
IDkgOs8tO0aQ87ZZxc4qWLCIHT4MSAo9z+4GlEomj4vLLwOjgqPyuKCQkyUHi+ecJuxigs2y+LHS
EITrRFN0ySKEnlHw9FWOMBi/NJdJLPlbcqF4a5GPL+YlLyZSOFkCDXI1BHvVkZHDRIo9hyTimqS4
8PFhKcTMlIcXVFCI9Yr7xy4D5ysp3OxqSAFgHWrZCPMikDlANNMVB7EGJs3GJ3KEH22skfzMVcxM
7FBb6cONuQFywebzOVYKwCP8w9UliZJPI4+LvJkE3HIB+CtgwJflpdfyW5Ap8lnooEgoZi1TdKBH
XqDLxi6WC70TTVQm9UG6Jd+U9QEnwgZq0oidCdC95W+nSTzG98CCu4ZvciJE/Gay7kLZic8EJT09
ET3IJfulKBK8ux+ofA9QAr4ENjxMu3K7hWKRi8j2CwztPEQeifKQ4ViCzmGb5U5z8WSiUw4hgGkR
Tb5yMR+jrbNX7XjVFzXDfoZBvQzS93HKiYBwhXBBA4qml8RPFHKylIRisXcTmB3/tGCXlvW6wc42
/ifwFv7kiLT44KFFagyY2yRGFpksf/sR7SaPqIRPMkn8e1nPnSs2DGjlIKEEsZ9yDyVDt5nKTUa7
IsqTvnyfBhDmaS4qEzzeBLOXS/LPPoRdaMQFDveszAKVyLcv913krE+MYDr+v+tzxrn97S26Df5U
2ID47VTbp8ROwTGhGHc4h3UIp9oX8kuEKfKsiT0fy5H1iJZW8XgafznCufyuSGEa3mXIyiNGGQ/4
aTPlDOQ/PzjIy2dsW0rG11b9ePrmzk959tDvyKvLlWTAzRFvGkl/ER3hO6ncZwINx22WPWkXiPm/
6FaxshePfSkOhHST5co1FQ+cDzeoj8Me85fYz0fidy/5o9xwRpasGGbTQTGGgI7XrrjbEgPF8yWv
InQFVC4j0ohZREuCid8Owzoj6It5PTJSEWgIK0LqAIOAEBsEtzwTOdTRZggUjjkw0TyNwLCCbQ3b
SmNNrSq9+9PuIbmjdiPozq7F5KsGYhz0evbyHIw/PjwWin6bJ4+3oMQCbOZhuVytrbOZxufQ0Jnk
/r8YUTI1Qi1FGFTT/8Jza3sebGYbhYafzlcrrrkUVXlMl57mcve5HaiQ9f4hb3Xfnjw6esYejlMO
91J2K9leOPGkipON0NVf+Gej/wwZ+EIKCt2JpNcBSOE2cZvXIJTXB8YyXBa3EVYLaLR9Zad7BHks
hcrO2fwqeoZsAdIMjuJq7GoL8AAmRZFJHH+FA7C0o7TcPbKmw/jCe0EMzmAFGW+isLtSKj3Z/Q1K
KESicxUFp2JnWQO1qv8aNJZN7w6LXO/8Hb0eVnGmqwZnA0k6YVW/cuMJ6AAj3iNSeaLdfAObbqK4
7S8Up4IceGQexDLnXAUaVE730t+TqeVxW9qoFxhY/drnIFJL51A67z9IblQ+m+bqtTq+Q/3Z7cxv
eL6r6W55y4mQqNwLdhQsXIMNcl25V80xMBcrXY1HVMPRpQndjEvWza4v3l0NbomBoetL8Zo67d6N
kr5t0NQwOc9iRtnD5Oae9JInOz670NvDfea7iImEYlaLNqT0zEcMDK3+tR+OcpuhFyoO9nG9GIAC
nik+6PDTAkIKY/TxH3OJatu94h6ORYhBtQSjxoShpRVeieKJtodH4fTXGH1RTZ2s0Fyhm8LkANQb
FyVwSjzaP9YD1G/2GWKw2x7qw6bTHovlBn2Q/IKUSsEWmnxXvCtaG72kvmhL0qv9tp9Mpu9z0mrK
vMe41w2btQdfGPbG8F9TXfIV07Pl35xDkqihNmqOBgp9P+8ACKaMzeUOm+AP3RezYfRvswpx5G5w
GBx7y1f4wGYEWANwVyRM5ozBiV3/2X30Ua4iuLUBki/McXsvet0qOwPpKluSURnTovFrbJd0v0F7
q3k3DL7Eoq5IPtvaabiYzZ3BH8C2HGaWELdGTIZBleBKDd+EDsDf/0GgdMC1G4MXBNEu24IFlfaz
+yRsM6ODhu/+zOsRs60niyEPe8YIWTHY2brLU+8uARN3b9C/r62udf+QVINDZfvrZ7RWB3x7qzCt
gTpoU+et6SftZ82n4yW+IC0wzt/8HGjehyG9/cFWPTyBml6zsNzCY8KQyFH/QafG9hU0/IcjWEuy
1shltH21z4V110MfkkUtmdunduP/rxOiebtc6N14eHOa/cpLXEROap+39/erpnN3tTX0g20MT3+n
MaugcbRDrOKotkKMHEBtsH9ilvpvMEgeziVEl52TUUssQYIzjNWOzj3ApEHl8FFZC/TL2qbN61Vr
Y97sn5J2t2W9ppggRprVW37owf+j6cyWU+W2KPxEVGEHckvfqNh3N5YmBsQGBQH16c833f+p1E52
EmODsNacY46mcQW+MAGCOQ8ueCBfot1ApVdImNRNhZRWH4J8ARkIvxBMZs9YTvK7IkqGPL2O4CRM
swpz3ACL/IzP3hibPu/Hu6ANPuGusvII3BMQdg8pBeTg5xMaw5fVYVlZ5yfzDjj1/Ot5khTam6g/
yrDnwV/FXJHJUcvjDGJQ4eqeMRHwq7/Og+rE2SJs5xdEhP1o3zZD6FRH/rUsObs2KA+LperW+w/9
vTjNESbptZaP4MlhCjghBTi4TEeMZymHN6aHShu+3cDcbGApAzW1eGz0iaJwnFvOh7DUPtWSp/kL
6zntAOPc6bghjBOM6hUOr2/TWuJ3iB3kefyYa+tOz3Xarng6sh8BNNijcDRC6QD0wVvkbTiRSNU9
A24JJg33iVnz272Yq0+IqzMG3p9VGj9ZR36EGoldklh9jlcYt/DqSILNiN3EqRlDD6HoyVWMeehP
j6uXRJ2vZzyl+SIJ0Z0c0rgfdCU57ewJ6VKM66GDwQK4hrrfw05D/O67QXYoN+PpET+d49Hjwc5U
9ji42kccvyOZmxNNFiOJTSAHOAp0RSuQVKa7iv0PydJc/gx5p2KOT7YeHvBEmzPiGmY8uZV4GfXt
49O/r7xn1O2wiDl9Gy9uzS4bU6eRyqz0D2MmfLBbCaZdGcgc/kpTVj19dB0iLcfsBLMavo6Zx7gn
9pWbXXXMk/ddr0pXjVfVWhy4B/RHK2cXM05wNFfxXnsMoxhfO9Dob2B2pzFZzgXnVD/OmHNzsWxA
feQEuy3TKewoYCt+CBsdg1NUDt7qZ4DHJyx7qdQmNqQ9KgzgTFZIC/AncVEywElBWI+oU04nR7Wh
3Sf2FVS+6994FnhdmiPWKmqxyJ78hTOWqWq88GsIXM5qjHEKylNx57EEcRuwLE8HA93rc+IkTDTg
i3rwq8rgAZDWp7BxQqFmgc2IbA2ZAy65HdZOOgFr0RBvyUkmwFjftDakKuNsNoLtbrXNGYQgQGRA
2WkOBp6a9VSHSxVqh/vWqmHbPBgGivANoQPL4PhCI6WtLrAWVPB19nDfegR0WIRGyrCBToNM59y+
T5s5yNsMQhLayL+QxRYnC6zoZriLwSN4MSAUNEdMXmsPZtMdot1EGfjWpnLlEgEph4Z2JLF50eZZ
TXxUZ8AdIZI/uL00+ZDEYe1AqgPryBwoTZMC0QNERaYqwoNngOlY+kYGBK6wMNTDzuLdklpXzAy4
zhEawm5aUf+JtUbi/lIsCXnHgCkm7C9pZOTGLgAeYmNhHChu4dJyONB6zCihI3q5UIowSq4cSVSi
FEGotQApyqDGiGMIOkJIUukX350xMFrQlwMSokufUJ/xEkjroJj3J/S8AMJoc6tIGcuEqCA8lpbN
16iEOADIEmMfzhYTDBu9kR4APBWQbkn4RrvFf+hA6IDhKDHBQAhA7//XZbQhb92SIJVJ/VNSjR8O
Ma0MNLk1fy0NM1MbiyPMRfwlnNCoDIbX0dmX8p4+Q/pH8a7IgsLG6sL8xVCQ3ZUy8YYlh1BjPy4i
QKik9KowGJFwvWwkZqJsug80hKa0vDHN0jeLA/xDEq1ES5eu8fwxPwMwjq//SOmo4YdXg6HpZlsT
OPxBkHdouXWgSqaEs8Xv7uVGfdDPE515Or6a2VycOqD/BV3eWKb1kIZ/LySbdKAcibLt5Uq6d4U4
y7f//BnSGFTWJyz0fqUns4fwjYS3z3vGi6exhZpAnU/DchCIFc8uXhHmr6xz9LHdZTnFs2tEeEd4
7I/n0pxjLiQ0IlbEI75GtO35vxivHUe6jd0k9V7Me7NeJ9N7sL2Mu38iJnyTeiIyMvrlnqltYZ3x
HbCkNiS2SGi0gC2fuHC70tYSQlRQMJOIU6kWJ1Z72p22R8zg7BrMgQmW3xlPritt1CXipaWY2qjC
28GwtSkMY5zERzQz5NcgzYDzZ9hoR0YoMgB1Lx5DPJRV/Djhdg6F1Dyxe4wA89WXhIfA99B6eYbd
hQPRmCBtUHEk9LwigNYIjKetb3ZTsmSO2pTHw7qUv/A7r/ByzIEkR70NdE8gwilOBR1sXujEFTj7
FEaE561Ocv1fvsHIfC8j0smXM4qK2xgLYxFDiMS9e/JDuYLCJjrNVOb6adiGK8/kbHRzAO6vrnwj
gzjVVrwNpalvhqybm2uAiM1DlEYQ9PR0tUqMA9e9JeJIcmhs1cbTIHyMF/uKEpVV8owVifg9qWIL
UR/FY4cBseZm09RvsxixCMaASJHFdPDu2bfJzJcZTn9Vxj3LOO6rK1sJuwbTAsNLfjFcwKKWKZiM
/BiT/Os9qXIxYHA5ET8siAy1iIKcfmBIMvpgLIEUigZLBEUnFPPlCtrpWAfC+LbpN5rOFLZu/J7m
DqASUt5v9y09n4AMSsT17TfhG4iwdkWAopuPJbw7DyfVf2oYOk5JM5bWXlY2ADXQDrhLyag/BOt5
/RjsepO3lyyf7jX6jP9aTKn1uY5KCM5rC70A8kIkYV/BVyQZW8VPFULj45oRcOoe9GZo26N2wnqd
mb792+P8FHFk7j9AFyQEGnQAR14bmS+Qt4QRyXmHntHhBOVsjNCh1YgAZ3+w7QtbtEIyT2/8MuJ3
WEC5tLe/eiBES0C+WR5Do7PZ+xg+EYLM5hnWvEvQRlhl2d1k6i7zaHDQi4PwzfvjUThXHcidExx3
GYgIPCab6R+tBR0M32EyxVL3puVuLBYEQI/5ECom6BQG/zkeqQTawG+ZQZ+36tkH1IKJ8RKzGojn
6F2w3oF6H2vhaXodgWzAsJxjnAjbPsCoFA2KpBCcHBafxru5BUgy9yxQL1R3Qb5yVOkX9DoxOArs
+b04iQgqCUoAd3KLGrEXn0ai6xWwhgRgEDikn5BCARfffPP4KxlFehGEIKs70b/I0RtdMe8r75SQ
oslfg5Sy78TcJNQmF0SqnClDzq/dkdMHYIJdacDbF8Hj+qucJxgEq1npPEitjnaLHvN2vyIsPcYV
apgFTci8B3RVRGk3jkduJtAnEgflKi6OfZFrrVTnwvWI+jjj5VaTmuuOi0OEOhraDa91qIZajh9l
PQZkw/GpAFK3sAJKQANO06zyOj9nGEzJ8AHtKfMfn2FSTl+PQFW9hKS+555cKu0WGju/3/a11GXs
1doI4+gWZF660BiQkObncB5QxfEE1yf3ymAlc/SNkkM/cj6bM/RwZOEJOdjB7Rn3nUflPnQI5Uh5
E9wmycuDGabaEOuSKS7OGjsf+cqBrOYGCOH6TZc8M0rnRuzE2S1hSxtUwdH5AEmrYGB5d7TFLgtV
SDhUzSDPDV+h9KGYRrN9gXPWddtv87GvDMwCKwzvgHqwEX06j9JtllhUaGY/Cy5dnBEw8NpNcg53
MiKgbzdp76/7+udimLefDuZ8Vqb8tN/D89/r6ZXZ6sWzBd+EzspSfcVvo8OoBgKc1ts2OdJ0MlEw
CGLOO7v0nefZaXbIgQnTgqPeQhUPzUDEnyynyabNAiqwhDO4MHVd7iFpMb5+DJquk+FtVKJzoAU3
KIEaK0mxUL7gOAqdYHgmBMesxoWXK1aLrX6TsfU/WPRa1uMKRxIHfV6oFCPZhNqSkPVP8LIL3LLD
HrpcQtALW4mfRDsQH2uTD/jCDRfgs2N+Zvm+67XDCvwUXbfhpeOvR3ln/Zn1uLp1KJ1gnziy7bsk
Yw0ug6/qT+Sp5YytKqhZjGjnkMT3UDRyF5dBSjI7nDsLvmUPR8KPYjWowcc1V0bhtJTgxVqLmRSo
Ht5kUHCyY5dtdZIlVIcArW/8PBjUQf5s3/wPAW25zSCjZLCYy6pn8Pw9fvzSBuo2o/rZfjYJrlXQ
Z1KLN7E7Yq5lcYMdk+4RNAFtvOMKxs8Cjp+Dm4oH6seh9c6i9eiz/4mfsVCGisWj7aj0W9smvo6v
8AzgVUBUvJsZI4/wHWXMULzWURhFv7d1k/nXZlC4CN416Ddn6ttOnN6HD2CCAjO0Ai5Pf6T1htQC
D64XjNsyBgjtbelsi7fLU9eReytmB4wqD3Wosl07xalUiRLVhlnYYR3txUYrep6Y1gB7gRZg9VYP
dyAL0ErIMwDPUVjVaF8n5LjSBQLMGSRWV6MioOBD7YidyI8x+xjxB3iuSJ1e4tVBtr65RhbrrFsP
m8AV4h/04eUHlZO+zvcp8dgjjURJ3hnMIVm7FXQhzWfYO7tdHeF8UfkafD7WW9Ju4Qi0nvZv5zd/
puauHHFOETePEiO37pj6xPWonzo1JSV2fSqbqza5yrzlu/UREos0iWu15zygd8wrp6X56WnELfiI
m5F6lnSzsIyybRvaK/JziAGPAGqyeevaj9biQ6orM8PGMWrI2Dvn78xZcx7iv9UQll6718fst1XP
lRM0UouyUPGfP6XzMswnqXgqdhyamZ4XqK2IL386L+jUPk4VLcOtztEZit/hCl7CRT57ghnj+6tY
D1wBnwxfvRPr/lFdPGcqJhbiyhf3Bq85ScV4fru3GY69OT4XOF1QC1ejz6AHKZNtsMQftG3dxtdp
s7zNRbJ1aJnxQWD6O+/ZC1T/QWsgeybaQnw1bhhCtJGptf/6zKs0GOvWtc+elHWsTwy/jAGJFBjg
2iDeYtGnEuJ5N8zPmVmVDN3KUNvK0K6GidAzl6+4FeR+pg06819K3Im6Evt9bdTaPIXxzqWmsQ3R
4TT4A3KVaouSxi3humIErOkuQ+Q8t0sIcPO2TPHbUw5thcHAKl38MrkTO33xgT0jQNPCbF5gaoqu
DqPbJWmudBcnk5kNMpbJaZSlNjsBtwCyf6A0wlA1N7tcT2y1yB8w6hveGCIA/cfZgF2TyQ3SvsLM
CU4tMPl5TypOlJbJxtpMPhW+QN1hh4HL5ESwNl4TzUT1NCBdSihqOnMYxHhoSszXMUEgOp2LC2PT
8rLg9cM6ySqxF4ZDF3c+FB4eWcwWtRYzctF6d73zkjZ1lP2+YavOX0FnUGOe9gQUNpthte1Bcm6Y
THPQF6VXmm2nDjC2e2OAiwDY1SvcPo1YoQCpHBkM4loCTfoBWO63xuDV/gUV8Yx6f4c1PmyFB6YN
MmGXMYbxI4GPFdvYLsSE9LZp7+vftiF5UlIx8SqoP9jSKGcmYkciTacGmUBmipVzGnHd0fDJyEnU
KIb7Ta1iD6uoEJ4Ols5eMUhG39ZqquHUs+QgihuijM6Rq0NhwOsBk2HRbzIQ6HC3QiBh4NpwLPBQ
fQ8b0px6gxtyvHi4XWPHHlGX9nXaJIoOx8B36J8LBFNCZCGfOLINv4CDkJB4mTtPFv6u1+fAF1TW
L0qytqdtWZ8CBPVhOmgYXn4QnqGIOeMKKgJ+GCk8jRP94ctmutHmebRYzKQuGibOB9fim4tPLlcc
lHQMXeGDO1RK+GWTb4Hq+Tx5LCRiWTIX4Mcn296JbMazU5P06rQXByZnMh5T9xeoe6HMm6VlZ5H6
e7kpLcVOsznjkj+ZMoqA/YXakOWE+As62MZTTN29Yr1Yx+eoHj9nN5tS16Fwbbz2shkV43/TRWbG
gy72M9J2IAG1DOpCYAZ8gQuGdTIeFtyli3hFpyD+EpiCDuUt7yJPDvwaa6Gu9YBwIaKcmKkqh4UT
wWFiTGVMMnk5RXKLYh7ds/OtIEsWFlmWEP7YrUPmtlbVQl+1CJv8HB5ABhyQUFT7b4dmSIbm0ugz
ZJMTEdKQqEclcHIqltbuORK7dDmrFBEMHe6z+YFauy5syjoVfQNFnpBYABi+40HYCZa/5k7Q/gNp
yHCYWwM49OL+Nln2F8lfypD3CatFRn5Sofc9WdUwuiTzl3E75ff0BWVAjp9c1uIRozoy6hdN48d9
U+FIjMUDYViN/vMJT8kY9C2ZfVcsBSKsEicbtk0UXUADhIYJWAWYgVw4wtg0+rB0fI1KaBeFNLUj
yDZlkaT2h90D1gW5V/RsyE0YLAUJjVLJkA2aBG2RuF2JRRseuN/PNzpxqkP3NrwPla/G7uTyHUxi
MZPi/zP+Hn+uC/mz8hOx3JDOvAkgHY0gzDKLbdNdd/3aA5+kzWZ0RFnjKDwwbF/uSrjQKTTIAkQ7
sSB4cyvV1Jj57NnGTWjXs9kffqG4e4Ed4J8ixF3hnAJ3yi2ByQDUCu/+fVLSxsH/4bPcXsLDJAxK
BE88Jv+g7wliL/eB9y/3MtrhZVhBA6eulGkBP1qIspLqdjTa7GLae7l5fcTzJRR88d8jCmQgdyLk
cNVGN8RHwTDiDb+x7fZIsxFquTFpXE9cDAzrzpDkLORSRoUnpj7M8wB3bIZxjC76PGoCPnq28e/g
JQC/ZExxqfY8jXlXH95CB1+NPi8NKMcR/Aa7TTAZGYOBYspHFoJ9mmjMQLeXwhAWs8fEWkBb/NK+
DSouOdr/6OHwvAZ9CDR9R3E157S60hlDg1PcvtMJcuTmPQCzN4wXORNVr/iR/4moD4jqe2ayLUGf
gJYj1xVUmIOEAs0vbg8AT0XDDMrHBP/FeQ3kcOIS1Mm1u44Mdvn7oIZ2RT+Dsl38xARGkAtePstS
IpyIPuJgfSZkD2FnSC8sEiKJcxEcUwBD4Uci9eEfIwzrMstc1FceCUv8DOcO+L1CLBHDL67skiv8
IESDnpv4BY6wlBw77x7o3KncpbTUwoaQS3cHBUSWCxdHAIjADrnAjow0/iViGnwlDJUZikwujOnZ
Oy0knZH+ImJOgqJHBFQLBZcGbUMPR8i9kKPQHtpi5v2SCcrX/0M+50NIyV/qFELHorT4K3JjU5dE
4cWVGD4ZuWGh4f+DGxPnRQ4ucYky6sllKmOTdwgFi3gfQo2JM/6m2YJTEP3rfKLXN5NFYnjFgRma
NxsL9+kkjkKvS8wuGCZRi1facDHQwFKdMNyr9Y02XqQ2vC6hm41JRfawqaV/t6epSz7uSrheV25x
ZCrYHUMlwMPk5eNm7xnfzGN+C3NO4SUzNyJSJl/wLB/wrhlSYSIhhYsc4rt86cKpAIN9AtzKuzzE
JwJFp5DoPgyaJFSGWoeMLWZV3Kvcrwyg5MDILeYPS8IeuVvOXQJ35bgIjwTkWVZ2cNpvrBE7DfE5
MLKEfkR1KcWGLJtr2/1y2dgWptj8jCW0gr+WHEn5eyamFnArTr3NEsT6cEiJDXB0TrwDQfA+n4hK
EjuCdTYXlsyLLYG9hiqW5Z3XAk0OqmM6lh1458lJC8dJnBF4ZDnbpAx50U2Iy81a2EficsvZCIwM
L5bm0dzyAFiODcVID6s/ZHayo/76YgUAkrX8lfQi0dmWTluuzjUO+zw9lyO8BOteQ7GTR5ONGGnn
E6YYoqpFzwYrB+uSbYJ5G3J86IZQIAHqusPo97dwl5B8xdUKqfSvvxQiihDH+A+Z3zOhJwmnqO0V
BGjJlSz/hNrENgRr8UvEg3Bs2xRGWvRiPZUpUgY7z8FvUIQRYdefqRhehSGoLSPRlFESCGzDOiYr
uExu5AWDb/pYolEuycO/rTUUJyAnsFHE+BTEsCCSibznOFQwvxffFL7Jh5QTYnoj5xHQgzfnjYh5
tzrfOGkMdhAhcpZwIXAOYYIjKYyS4CZ/BkWFf19dMcqIE5UJfoHc7uJC/gLlY6mRq47qAxiQhFOC
U/zbFxOkMPnvzOWhkbtGkp7ELUhou3+TlLgh3RVPK0QKi1z5BnB4sZmh8NRkvepFOsY5Z6cXSdt1
hQfXZgRSjD9BPW4NqMn8ykuxK2z4TPDn4SBUuSF1mQQzQHeWE+wgUxYenvJEFkiYdRSM9gkilyzH
ckoJ5wp3YiBDiJy0Ff/WXQNd53Ybv2E1ytqdbXpkl8giK7WasPQY2PA7Rgae/F8Kxa0KN0vuDSqz
w8MrP7eA011awW4oBeeL6Aa5LKTsgRrIgwF9w2DCs4TFd+e9yTm7B+2/IX8lHK8XveCd/Bd5OCY9
lJFMU6jP5VqSwvJOlkY6/692p3bimpOBy0H4iKeREss8rv4+Hs2IL5fiCV9AiI4XoLoST3uaZ1e4
XPIhk6cXTeUFTbz0Ga+1WnAZqnDP2dUGtwEw1PoS1Gu8IOSvhYcKWRQgg9kTEIBQwHgOwKOIArln
qeel4gW04joU23nxb7lDZAd6E9uAmXAF2KhXCvt7w2meuJRgY9nppbjJPNEtYsVnQ88e/BoDSORC
MO+jjerzmQZzjgQ/atNzzelKKAVKv8XMnL/vjaXEaycg3mivmOlQ/XjiYUt9YJerxH4wVMDL4AiS
w/Bnx/PGVAyplZRUlA9C1xG5Sbjfi5yyb+73iyeDDGhyTAgRwDEpCfneQE9BidGxFqPwho68y9D3
Eorg/IbLrhRHX8s1HlzWFRi6YP5S5fLms3TeaGaqYeVBr6Z4b3D/QSHy3aZZTKM3ctoDVttWbyA2
NoQ58dbKGaEDuipxmzFhQiso9YG8FdIg/kNg294FG/+CmoHRiLxT0kJg4MQ6LjtCQVgI/Imgjq6w
EZR/QUbQtSf/iDS7DVseLRdie5S6socmE9mZZetj14X2wJ7ti/OALA7snpOMLfMrmgLKP02kAMFR
VPIMgE34zFoRwUiMxEOLBWBylq/4XJI7zPXYsW80J9LvyFqBHhkjGGlnBCfROBpcUEizAfL4oCHE
0KiHwdIXeqEtq/i4uN8jiAGY7u7CZp+SbyTX6beBdM++IGhd5zV7BaggWPLwDWg7B8kQ6th8lg9m
FkQ/cR3LvsPOsxW0RhyPPlycMkkQpqZcVLJD/SvMioERP21jRjeH3algObVED9ArSqdDe47qGOMo
8CseRnpFHoYHgd4IQW/9rw782Pd5sxTSZ7NP/C6pxbK26PQzYtQq3Y7KgPT8J1tL4b5iEekhV/+V
bhl5AeMnvOKGeDykVDzH70JPNcDG/0IPAymK4WBEVRDRHxN9LW9YS2UAXXo90qfLyb/O8eFdGNbQ
kPpykD92LL1f4j8Rpstxln8KPan0pwx9X7asUt0QUzDWNYW3R1Y8eXPq4L2Ug9VimezwJr1gpQpV
tqbhYK8n31nqVOHcyrIgNNv/17hdGWrLsgjx2gXY4lf/VaBcKypwvRDFxYlPEjiEAfyvLCZlgk1X
6lPhfTNCQODe0HULmCG3FXRNjrbKOvRkqs08Gxbt7bs13wYUB9KPChAjK6TchHxC+wsTnMzpz1jE
Copo83GcE5852YfqmHafHUia5C7XJRvVxT1IgZRbNMAH8hM4Iv8OmDT5mMth4dTlSLUoqqXQkuMn
5Y1IduSn+T/qLwfzT3aQHYHX9aAf1oEc+ZIN7uRMTzwyywKJSbJDCedAOLAyjwPT4GKRcBwp50Fe
7XvwHLSwPZH45N5A3mGqTDZUXPPIe9JpReSWTPHZbcWfDR85S108wm+MJ1lNByASTtWeW+E6OvnE
qFdwAz6yyc6aD3/lbj/u02WU+YbU4p/6pnEsV6C+v08oF60YQxMVBBCmykmu16tV/Ap0Fqc/KT4O
k/4RQz9cOvSoqBG8POBz6U6Na8mDni66nqwnF+UaY2JHQXHswrleUhRAXhj2wyLjoBmc1HZrVQ6Z
7YMU0wSnEMzdelmyONKAMlPoHZGHUjoO0typqVl75urtjp6YkCIrva76sCfN87qetAAsFret+sTX
6jIppo+d+Zxcjp+ZNtEHRN680EficHNgkobkG2OgC6s6ehFsAO4Yz8tA9bK48Rl9LC1vj9uokDZz
u0PA8xWGE0ILVwmMsb6pIn2ji/P7AkLBlBjCcXpEiMS+VkUlNrZi2A1FJmgiA8pLEvMZ60tsCIAF
IO/gQWoXVu6K2rbrpv5tpId6H7rRh9zgDhECLwZHbVcPcQgKmqD27mFr8ZzcJ4+4G93DzrGPotMv
JvKv2FazMtZ8zI7CcpY/rd2qSrHw6q/kxvVQ42s5+ySYdl0cdjPdake37UNEJFiBYYqDALOPMTme
P5gzKWNsW1blmYObMlBJbJlOy+sgkifejfhgMQMoyaEMMLrwoDI/h6pfYAz+HH6GmW94EpTwdDpE
LMMv5NB5eBYgs5SXj1Cbu3ljiTi+wWdVxhzvhXqAh42wuTmAvsyUQLgXiDZJh2mizhjN/7/DqaDU
X1T+I8qGbP5HwBUmtRsszPVNMusK6wOIZyUe5XwsEE7HvOWcUdwsQccKdD6mLgkMhKqivtY3uDGl
R75ALZpdFrw/VC2pDAq/iA2UcvhNIgYUSEbed/gaCI5wjUjiE7JrQZckgKA64A+KLB6KCBJ0WAUw
CyCwlHhbIFKBA9Ud0S6wb2O+QblPWyTbDa4ffOQs7hKPJg3ffH72O2iLDlNZ/dGlsTvz05huzl7+
QowCTBJqAATk5gtw/GFGiwupPMVJ5gnQwS7CDqPPOcD3l6Xz9HuWdreMmdSMGRXp6xcAnMlJxe6M
bY/ip8h9yCe0yorHu5JsKj02vTggTo0QuRvAh/RJzFqdJrK9f/h/u3YKHBiQLCJKp3TCTmBjjFTU
Z5vz4nTsMi++muLpg4D8cG87d5gOeK2Qj5iQbmOet/yAHWvYOvRqqoaGMVSf+iLnNrPmHD28N3Mz
TuDF++xViVUtAOyLm8kGx8Xa5ecN1TywEPzfGE8nFY1F9ABv5rcPU3/K7xh0vRclqYuH3iHf8p9q
cZ+9OSKHh1gwTdRhz9dXmIyqx/fCWHHzZlENb3Exkx/kTAoYGhirGyKeWQP0mm8xqVJWzTCfvBd3
bpZPuPkMb9GgouShbaIdkVKIbocPeFTsKFcHflcz1EmizEMgmrBHPF4e9miZqA1jKim3JFFDMn/C
lpSGiyuJjswHKYZ0vr6HKVPA5niLr+F70QxLiokkEvc/A0dOgiYFhaJ1itnqQdJLgKFyWB1Lr+PL
JiEeiTc6fAB2GpHL+GtAzn5UUwX0sANlyzs+Z2xAI4OWjAmnl4cCh9Oe+VeH4+M/keupQyO6S6am
OnyPlJXOTa+UX7pfx9yU15+u6/F7yEDTYx4XydfGk59fqRyfMX+q+81IJwWL9Euw6CtMEty+HD1q
MLhqtne3md7daguLAmEiVHKgrI5NrIzPb7zd8sztLj9X/8rzOePWStUXXPldy+berv4HuOyy0Ipx
BodLOfOyEx4ietMUXqxic2FWfp6mCr1kvOtO4jdeFvTEcChH7+fPvfHy6f1kd5ftk/V6khIcFIxD
6/DxgO9NjcvYbFuOduo2ibavB9dDuWwu/gkmMQ13337TYfbtex22kG+X5p39rf9z1sFd2AVVP+sO
dufAAN8mvfXj9t5RnUR9+JhoOp/WEz8cSjBlWOA1dXLayZxQ7eBsWD3W1HNwgqCH0Xx389CoIIZd
1c8ZkDD4etKcAu5b16NBRaYnXvUYaSB8qFdp2pJIox/wjC5WsPifh9fHOL+GV3iL6ghpk6L7l9rr
FAjhaPGWzOCwInybtNfVKA+L2QX4k6K1Ag7F+gL/CmQYIEVWHyr8ginvEtoGNBedc/wq3fczIBvq
/VcHnHwWfkVJKIGfjDpT57F/tu2HxDPhImZHFB036ErWp2XWxVrT7Bv4GuQGch5DPGmFN0j5Vij0
1JR4lEL45CGrk9LwjF9r6cJLqWBgDEoKS7gqPiPPgqry8quv2zIQ8W4t2hSuJWJODd1a6QB+F/fu
fgZ3bPxYHKr7OMPbkUJNZrXNzbuqqC2hGIUw/3zsbvA6camvUMP6RQA/UQxB2owB06CkdICzBNHi
ZrUG5b5rqYlV/54BWJhHw41+zc73sfacPpbZ3KCVU9vhmQz3yzbdmfl9fANSKhlo7BAo4VU7bE/0
ArIK09wKxoMt7i4tOCQZMxTaXBK0EYTSVo91s2IsxGSTXp6Ln6LxiP7gySuHav6htKPEZS9Z3sei
o5LwxmyQGLM1aFvBMbVqQOIZQ9kE0sqISxWlbmv0vNgGoBHcpUmHA3aNLgNtv/P68DfPPuOnpmYV
+6BQ+/jERVRbejCIOE2oQpfjfMgWfdgeB+b3b4CCW9c6g7y5+nrHEldO6Y6WAARxsixfsaLa8Jby
iK9ZYz2AlDJb2w10DV+U5IAyPAUQdRk0P39qfa9dI0KwaLIGrVkHM1n4yA8k6QToRFfwO6qbxG5f
oep2n26P6jdgLo3jNRZXpTL4tGxVt5m6Pzpgu1SZj6WA6g2sj1lGehHe3D3JAABcXOtrFKqxHvde
7rq9cz5d0hDgONfYXIF5dHX+XjeLgLMzmX6Q5TLB74BxQLHhlOrCdUORJSGqAP5tglY61osrEtlr
G4qWozAdzILTXr+4D8gf42s9rXBorq3cgOW6TSh526AvFdAMRAKVAfYwGwjZAscKMhLosZiaPizU
qmfcSAockxjwJwf9O3bCV60T4Ik2AUKtXcWF1YW9QddOdnSTdGEAqa+Iat/qLwqWP1aKesZ2QyfP
dqxMVQjH7/UVQsR9oy0lIhieK7AGQhO7C3mSOaLf2xA5RgqpBpGVMdZtcnEN5+7vXOWMUEow8cZ7
UqiUntYxX7RKfQyKQNNTnJWGRjO+vZa7scGpNAFGCPWVcZ2z9NMV3QZIC4dV+GJkhaoofDss7O4t
PjXOC44UCTUgk+k9uILZcMLhjekoOKyx5GGVMobfQEzRhVENDTptvCwz0zoP0xhsEgO3xxHJx3NW
ejqWfmlICfDAzlcmDcxLtpdNtWytIR9VS/iDf+nT6zATXN1yF8tMeMo7uO1F4pEBmf6q4Tu1yuWO
bOkLPlT062cf1klrZ15v9D96xEUfNPRuk8dk26anp8dvzHo2/1ErSqYDi1Q/bFMOVMwpeVPh2bgK
5u+4k7sa1HLxRCMynoYIlZQWfnAH6wSlWKxab/Is9qu8Z+3w4gMRgtiCPg+FyxFLmhRBBzoOLyd2
mMSn+DxnlUNIpn1Gr5FiVz7c2Tdrq50Geea/Kxfg7OUJU0Hm9WJ9hJdoa1/gfcX54V4H9HmoMJHZ
B7epdrG4ewNYbmAMu18oDC7AuNs/vJAWEtWE4sQt1yc62MLUfgo92ul+uld5K5YsBPTVpQmXLIf7
JODrXr1CZuOdlvZYNzmZtbfDJvcw75gQwg203kh0odGW4/uWXLbJoDNphSXR62pcF0jTUtV8hmfm
G3aPxR8/imNLgWCvO6tkfAELcS5YAmmmMZQANQUVPIZl9o/4zCtgchBfGKl9zUXAOQTQQNwJPNsl
vgb6kIyh+0IVocmPoesJ9bs3hqnzpGJ2NRpExg+EhSYc7siAAZbeQxKEawow3WUH6PkdTrKtCs+Z
QeoAP1TrNdd/XgGIOAjNOGN2DhrNFOrApnag0eptYI6oU8FMIbV66SxbGWzhT1vxdzd72LETCOGT
1/Tjq2fTODzwj8IX7jJk+KkHXYQFd7jRAAwBxctjmkwxkC5MhcVdsIas778nNLsNaxQoLfvPZ9AG
XIaBwI4lV9WHdY+xkqQ355MT0pKb213wFm6Il6Sw4+z1k8ou2dIu8a5vZ0+ru2gNTi3/qrtncBRl
lvi6/iNItXoJpYf/FHdTgYmwZ7e5iIyexgYhWT/QcC6BRnp2H1d4emP1LVypZlm/Z+qyjm/gdkSP
q4H+cnY+nSfCqHSmCFMVlvqgszOpdurBdVous/E9YHdjJYacxMimH1KTRs0Uz4ATFBsheygzQeQE
OBIxQ/frK8FchEoEiucUYhpLOlFEmMrQog/zasFbPC/vzh89791DZUlj2EMtdcTRkhQmGb+0flNs
OUumyG27mBvRSxoL+rMRuq5e5ebDq1c80aO2ANte1HBzVobTFEbzB0RWZ8XV365Oy5cM4WnWtnb2
s81u8p4UANaacx6xb8kR4hLGlpeNA87nnPON0zEZsU2Bs3AHOCUg96A/rSQDCrP0xlRZ/jHYqUH4
KAQCZnxF2OfhWuBvOfTCa/QHcTXUHGikLjEVOzfnQP7iuXeAVXsGjRHWW0IqQHubTDtuf992KHYb
XAB2rPB0of5p24qyvnmDClEPyhFAXx/re3U7JAxxAJ+o/TErdnq4/YgqEUf9JacAgqESbZPJgzHF
Q8DsKvRVBE1kToLqYo0uNcd8K37Fhjk/H4lfAri++gp4V+kLjK1OdF4Cobcaw6TkqFnbymlvWwRG
JeyFRtReXqegWpN8m0NCartq5tzxfoDHeXI/dJRejdYpDaq+g+qYPjHIwySiKINHCdbp9ifQae9B
Qg7TFXROrAyeDHzA/CCKYTEww1CTMzl1qCl21I5+/BrAlS3Z6Tjb0lmbKXTHbueRgf3GMoluzCYz
i9KiBpKkzqGxIirXWSuEWDB8wtoHvfT7b5dY12mGapGti9EtHOTGcG7xrW9eEKzW7KiG6tx6oVbJ
TB1fN7pY+uXtwyo+MKXNFNaSQ4Nd4/mAIUzPboGuEqeaI1d3HhMaZ0jGEdfsrfl9qmaJQwS7M/R0
9EerU2U/CPTsmpVy7OwsXDYxA5vdgU61Ua+mfu2AzTDt7bi0IOX+lnp6P7hd3XzPlQywC9qBc/Po
Mu6/zWo36/XYqcZXABOoch16g5fTW51CYugZe+L4Ca3kDhqBMA/Wm6OnfgODGAW14mnYV8BOjUs4
459AGbbdxy97ZA8yCM5nEGcYlnajkw1qh7slQtlkXtpIsiP6fDLeERknAZOaUc9CDZnGJYNcdgzr
3HeaFEE5ubU0fB+87Rw2/RNEz8R51IFx8g0ONrLM9/jZdXvDZgNemAxuh8o1JnciwCHew27niIcJ
PO47js3xbvAZ3W/jVhaegzzoONiPTpXfX8XOZ8ZIvzvQW7AUdwWzE/OtRwDOuoNTyKMbI+IxLeVo
DLNRHdwHQ+UJ7fGfyCB3JI7stK/Bi89O0bJ4wBsNDjlix84o8QrUS26/9C4FbjuvUItLyJ1Af4+2
mZBas7/PbwE1LZP8bFztn3Pm3CPjB6Q4brKQk25aQ9Cz0ll3XGV2u6H76XGpn+QyQVSb9k0Fwhym
q8cOR5Tzwe/m7psIz17HvzAk+yAmhU4c/o+kM1tWFFvC8BMZoYCIt8yDiCKON8bGAScUwfnp+8vq
qDh9qqstt8Jircw//6FTOVxUXG/vOBdDcYFGW4QsyzvjOqirHOA4lsH2oYzbd2eGu55foFWeJeOl
mpdTwzZsjuuRnMjzhzkqAmcYTil7Eub/Mq36fzwgUxh8v3JXfznHyr0wSCqoYMbr0fsV37ojfdmD
rwP5nx1UiCZ8uDc7E++R8BR22UJIlylMoa4xC5BkdLsgbPsenQmGP8/I9apeQa/jXjBVovIBLTw3
k4obpQ0/b7FBbnSbHYmWsORrDktuV16UwSc4r04cpfALneKTHU7JD4EUoqW4muj1tH6hy2IIaIhx
ffvkEvjDtXRfjAF+Ns7W7/lV9GXrr70tUTyh0NMxW+Ees5998hbDDaAEWFTI6Wpwl7y9e3vJ8y50
qr8apamB6xswP7Lks1UBX4n2/8R8AV4lHmn7hm2+szxhyaZF9d39FInYau/J9ChMHLUw3YKH2suu
V0xoXkzAb4cAPAicLXrP6uX3bDe7HzawDAT+biB+o/WQLsuqgM7dcnybEvsL9sXNiNuNVWOes7uu
uppZ950f7dJj0qkgvwGY/pZ39AFXXKgVAIicH9D1lemKFhZz0nP+xOMJEDXpvTEQSzhiq5PTcN24
B1UL1z7c6fHn6jMJo5TDAKkHUxTnmrujQ0dY/Xj6OVeOPlqKC1IVzIatxxRK65exGm5hVMhQqF62
QuwcKRa608AhKwMNnlPLe70yaivY7AoGsNNv9GCXYM1dEeAweYCMAU07xpxLGX9xQAHPdg/wDqmd
vie43FgkP/9OiyOo3sFW4xq+La53zj1huwupTxRzjso8OsAChLBEus95DCKXnlNKaAphMEHzgv3A
k0gPQBq60bbX98s53Pcpmctp++kV0EnNjqhvntGfQkgtobJv7JN+Fm1G8aM93U5ekCOTExO6joXQ
jYYwY3RDjdKLawhu8/aufYH/2jdVsrKRE6nga0aBDzRw34Go+DuDJ+hohX/mMHx2R1WjE3oCp0l5
+cYTmt9nc3pvj6zbJ6dnLzutI13hmp0ylWEBD9+lYz0iUN3utYjq/pJSx2C36zn3Iuzf553L4gv8
+ngOC35of3ZidqOPlO780MrKysIjpMU5Xnrqk3aEjrfR3S5ODheTgsbgXk/Wv+AKE5v+WhfCEhSQ
wWXEg4jTCU00HsRmfIQnp1oaA9hrFmky5JN8GP3LP8hp1cK+6VZL5l2eKqSTp+DiH9mk/kGu9jVJ
jD+qGADQnCPhFmbrd5DfoZ+Tcokg4PsLc3CXyyssMbrNGMcpwCW9yUFaXZkQ3mflJURGAXB1NFeP
F8PPOtARE7L5lF+aw74Jwgnm17XzTtYMYV5Il630KC6ju8D6i3oA3RU9RJ5xrVDI/U8YoZEdgRYf
zeyAI8GuJJXSTKnn0dCb5ynGEmmm4WrAH/WwYTHXxBqxf/OTYHFfKbeBFAlGrWVCiCWP1ZTOd9y9
ushmZWD44uOBeughzcUfDVa2goJLzQF9ILxCMyuOVsxYWqcxQyZjFaCy8Ky7gxsBCDyLJvdoDcnG
K0uwA9o3F5c6YAVegmMO6AfpyUgv0TEADfN111+zU3O3VkWBimtFy7yIF5iZm1XpXteeLn1wTjhU
CJhL99MHCoaGXC0Bc53svivMR270mL4mKw40mIcfUh16jeU+uD7XBITRTj89ocEFGbAA2/HHHOH7
sHvMz1bP6dTWTkNXLv4Qp7z9dGiKd9pSt5WsZ903BTl2+DPJwDWAMKUFowPWDt5jfu1Y6Xrt42rN
pWd8np1X9ykyJWgnQbe29KP9Cj9fa4TJBFKAk7kjYus176Uv88NdsVp9a9d3gpsHGYpKLsyB3Rz3
O1OsE1TzLQvzF2RBqUH5y69L3coY1e/ueAHZGJm8sLHwLjNkw2Roy/D5AvHV7KPEgL61HnHDK74v
N57T5xZTsl0ZdxogxbYwAWEq/sxylbHUfmZM+3xV7fODL4iKkGan4wspgL+BNQUEi+Sn2AZmnmYi
f/yIOP9B8ZhgN8hdsh/2fcxOjiYUEZ3gb7AHc+oQ2x0ITcMNBt3YTDlRszyHVbdYr2KUIDczyUXz
+Y0RZfSGHxM1fDUq/M9ExlfF/13XZUO6BqQPAPnKzDHCCKp5ygbWpgVN1rMc3DbJ8zQNLuZgnQw9
2IcBc5qfWa/tXcsa1aW5OX3NuUcLrzNmfXnvyZp8gbbwPCdgTj2ccD+UhG2NsTE5DN7o1PZSbYlI
sBun6deYGTZ1LtgKFhqFWXHYQmdBxHpX3BtPqvPkHz+on5xa3CfEeqqvX3KZu2lPZKG+hloQS6hB
RXGIu4OvMcDuYG6oB9we/mUIL3Rwtlp/PUxae45ur91rdPTO/LyX33KOcS/tDvs4FOn2rj98RHVO
sXKelhBhzyF2w97HL1aChglfA8KrQ6V+uzHXugMJMfpG6YB/Els3q4IynqGNeMMRG8Y0iEQMX2Nk
AvDCuCfvu+qArcHKuC02c5A3T528UOgJupWIEovnE4JcCQ4OLRAOCDsguyUUQLOJ2cFghiBUbjuw
HoQnfIYzJ4mASFfiZsocjTVL0soNOQx2ZGbODCfEA0e4g8A3sE4h8zGhYYtyOnNWCswD1llqBB8+
sJAqZFHkJOM6HTPFlhmPFypC/NdxGx4ZNvsbZV3f8uTfv6OdMx/wH4F1yBpDKP525/OjpQ67w52W
4chPi+5VkQJWlP1/tdNTUvIthKh4mZAbyBwC1N9HFAJcFX/889QIGGt++E5Hdrt2zF7pvHcS4wcZ
C63OFLjwhhs1V5vRWydSo27EIPE2LseADJJB0mXYd/fAJDpM1y48QlAbXTUiBgHKxp1sBaoi3lxG
MAqahj60DM05R/gtEJhMjLLQpLgIUmA58MHohKMyhAP2Tx8iDBDGdcItYUQ3OPA5hUOSEfoIKAa1
kQJeWEogkFxHY8kbWpnQlmFaciffU2F8AEts5QX5j+jGHkwomfLJlWd0jIE4JhALYTXCkOQpFRJP
/h7Kfiqv+MftBBJlgckSy2XsJj+4w56Bew27sPz6R7mWz8zWAXkXNpB8cPaYasJUjA/PWPpgBdz0
gvKKDDUuHB+yYDHIY1VHcrcec4meIZUd+J0/FjK1wHNH7+EzxOhwqFoPDLo39dysK4f+tyt/Xwjh
1OfrpTwssiL/MW7+La6718l5lLgkML15xGF487RpeDfA3WZnL1bUYynHRi4kaiProJlj1HG3QfQt
NnncqsTD4GfpuFmTS+b0rO+yk/ZguEtISwr/2hv9W607fguZu6DpTuXaE1Qp94SkQeTuoJLCcIbK
7JqYSWH7hHnQBmK12GnJ/9rJHVurpbgfIVQQT5gOv8T3qEsCvY4BDz7LUAu+JuYJpe04H6QRlbkU
VUgolti4UouUA+6L2PrDT4lhHCL/KFGaQE/AC+I5aAZr/o68OcRjLaJ7AR1W6B1FaaGGyqITFtlh
6NwGBa5fuOCPS0yXNJCnQTuRZJJfWJD9oNn6gM3M6nIxepilKyNNvN5+ED4DddjjktW83zpBhcbv
7nZnxQDerfz6a78K881FjwH+N+AkHifxaLSZExgYBHIIrjMt+FEAUYlCxF4ze+rebCgDr/zgkgSi
U1NPMXAycy5mlz0tF59yLv9AM/8RtQ4uqwFNSZeaqUeoEaqSIJX7I4KFVFzSRyIOEBYjL0O8wHnf
c4jnnMrd9Da7XekZGJ5fzCUgn8nb9qx2cMrfSx38BuiQr/N035hjfV1QO4+Lhn/SJRXNsVhmvd0X
Zw+7/cAY4B6HG92XuBwpG85cFnYsYAw63g1eVZQ25qYINKyc/CrSscPVe06dv6JX3qIKkBPpRfBM
IJS9+1SdV8SGwF2hlAnZaG5MEuolHHhoBNAjxvBLQgNfMazr2T5lGbUcgC4oZEJUfiV1ktC/c3Jc
Jp1ciFNlWB9M42lT1PcUhwwZ8KMLw51kfSfjxDwtzgAgKBFovpjtA9Rhy4usBMnYEcbW42grsyuZ
n0JaLIfQvajgP6XVZqyIrqUhp6tM4xpnS2Fryi4PE9x8p+x+QHNyovXSIxZaX7cTVn/Po9mKgYVw
csIBffhzpvfgi+MaE20glIfTGpeZmDd9jyaTIffhvBfUpqp1+VNcA7O5P4Pva5gH7EbEVwRtPoZi
jT2oUOSbcKLeoE3zEb51XPqXU81wh/rT3VpSgB97cR7pWh+vy7NApgZugCpP3Bu10nl0SI3N9e9F
YPVSnv5Rs2wH6kqbADt7qnceKB2zZlIavBfgV5i59Vl6x5g96YOgmR9WmSi1YF7x2fE4eTgEDFgn
nj9QxfDB3uo9n2Y7+KUYR8Z9KURY4KwWZcQOY7Vmb9pEtr6wQBIHc+PiqLHKyUGBqP+zh38OJHzg
jMedeOPp6Keg5OYf0zvTSEY8eB772PSXdlIt6Kbt4DCnCvGZGxkvq3+1f7x1s7n6KkC4WSCJUq3b
4o5LWoeHeO0qSTsoF9fovVy77LXJEWcHviLbgIrUbl/SCHHboXLixzM+DDvsH2Uge0hDLsvBeuxx
QygH74enJVeGTNYRdWD4G9Mm8k3aPPxawMjmmv/b2nm2e86akvlHOYjSloF6CFNn8v/hqTNYpCF4
dMxnelh+Z6RTRKQFhTrZICpiOyKk7A95Icj9SaR8TCuvhkEcX8YkXSTizX2aHmIQAG2Ix+fgQ9wO
ktQTdky1rYy1lbH6R7BtHPogMPXCe6C+hGcqM10tfAzKIVgtxn/SujPbZ67oSKU7QwAtOtaXSwp7
3OPME2G4HGWyRTGogWfeG82Q8Xvt9G0tOEA9Y/lB4fAMDads40HftdXkw2xE40Ei49M0VgcqN/8Z
qhyfTLZ6VllDQrD6mKLcbT44HACtYYreipThh/lT87WO+9vX7vaSavEqbHXT34Avh3gToyNsz3VW
2QRH3z7eA+AbCCd0u6DCeJovgkjutsHkNFdW/y4KamzYEYDP0C4E0Vb+2ZeIcRbqu/FWELnXBp7x
d5qLGbCm2zXqJI40YbAn/Lay1x8Mc+BZOB1YZ+gHeJcaAHKmLph39OEts2uvsEjBapkiYSV0YuHC
4glljIWRizABoAS8DTVsFZy2zOCYP5ndzSH7bRScWYieGmDmwtB90x4bcRdN47iX0MKKIUyZPgIs
KoS0wrAbl4MuJgk6dsoUHFbiLsaIsGfVojsBRnkz6Efm8MSoxY6li8f05wBrGIQnvuP+umiY5PHu
9FDmY4MpjPegTwZZoB23t+J7J46QIm08owmFeZbADaVSUDnejyMM5hEwPtg42rbhGjBDJ28Qqlu0
faMp8EOwhB9EVRSb9hjqtr4vh1dUf9qY7wmbv2RawPR7RGJhOSz6DAYAF7YMyBtzvb+hExl9sGA3
6OJlbLlQISe8Zwd5uY4HDfFClK4MCRDhNtwHxeZqAMzX2EYaeesRnrrOe08Nt563UyUGSvssz3Ng
tWcP9T+afw3GhlfmutPyK+yWukvIlWBzBuRrUR5hkgarEvd5lJgwFJODnWB0jRoEz3GKNIBWnEKs
2Tsk+AwQQoSMRGQxLoMfg+SiL/z4BQ+R2fi9wcHDkN7iU4xUiFx4PR9n3URNnqH8BaUQmb4+vPsw
kYYwNkYG93mpD/FCT+FX6t4FP74KUaiRXr2nSQoO0g7eefzyvthzISGxthI60aDw0p1b9PUgT2D4
1UJj0lwDPeVh+iSNqCQeOHIr9nevhaLB0UJxFDpx4MxayA5Kp+K3mHA2zmXQrqz2uO9zwfr+Gm42
QncNQsaVH02yyMED0A1+wOCgm7Qn/ufm9pZ3uIf+B/cS4FAyCkQ238U+ZqHE2DaIx/EvkbjgNcny
z/A9/owk7R17stXbFzHyqBWcE1lBILc/bAXujHyw77n7F8BE4M8t2wQYDCQXhoNPNhaEaif0PTwq
5JygROUIx5lCBuv/00m/joS1Iu5fPWcGhgJs5lT1r8HzTw8vGfQujISvwXr83J9omFj32Doggy9x
ILmOGDEILbvnrpiXb9BEzFQKXDZJ1abTMHNcBDHWBLBiFKq4nGnrLSl+b/ALgtpgQzy2OGfYOGew
FWBhAkuqtwGx3w04NjihOadbzmveB+qAoq3xZgAW64E0AkDw09OkcBp4gcYfUgOHpS5KBFSLRAGq
Ew1Pn/OfyARAthlanpaKcxvz2KB9lzJE2pi3ByBIxyWtCgnKw2t2TB+D9r63eRpIAToUTHABhVT4
jEEeKb/khbKytcLq+XSzm3rZyZ5Dbdaxz1GfdkPI97yYODt+Q40m3MqO/8BHEmbhl2JLZHM///gx
b1NwbR8I6zIh196he46Z4kfMUkVniiKUhgWCqnDjcpj/Q5UBmntYqvDiuGYqZgxQbz3pzEYexKZz
cO2x07zdjsdJ+3QPM5IY1Jhy22lvuw7FBqVmj6G5EdR5a83Mdt2Sa/ryX/5xR6whQ7kbk0ChEvgP
6AW8XP4fFooIbhkUVg2qXj1oEHU53xG3AWjAk5jKo9dNuykNGToi6uxlGfM3c5o7GqvgMLnvmA27
hbAggjVApjaqfS1oL7WgZSnof7vMegkvpddDhjSnxq9l4gEPAnFhlmvWiUISaTIuYQ2+HLk08CfM
VzzGZ795ESI9wkMMj/NVxtCENYIA92cDw0XnuMqlTTxa/9x+8ZabSbPU9Si1jxaYjEOr6qpzaVpH
R5q8zR0A5xFCIwmPQXsz3+BJfKQ5FtcK2RnEwkGkU+fhlzm6ghGT2LdBbhsv6D92uwJYxyBD1QCs
OHqXOdifRw6dQ6XzdAcU/ReaDx2nY42q7eueA+xwyfVm9qLzVAkSzMkbvBnNE1VT2cUXI3D2g7a3
cAPpXKGQQAe+ur15Ky+dG9EgHgWRehVmIc481Ph1VqbyDPDclsMqOHNELWbYbLFZyw6MBAmzBbHH
YjfGEB/wXMwmdDzpRaUiasquexkdtjp7X29xyTis1yVzSM37bJhU41QnPA4jhLmgh6LaZSrirFZg
pgCqm8pJM1ge2GgIswLU4P4njHWs0mChizE+4teZupyRwSLWaGLWwC+xseeuitqLZq6P3Ifz3bvN
MOfbQ/aq0FVdA8gOV4hxX6uzadDJIjrE1YpyY/Dcq7D3QnblmwBO2UrwaxHU5AhJ+VyCGdCes0I8
RGxmgvGUGV1iyO9auv3fkaH2xA+UCIiCg0k25KcQTS+LJmyoH11EvYtWcsjqwQ03Mtp3BokhqCVu
POFl0J8QcOBKvE+NywW2UCFf8oSh6klm/ZyKkoFQkRbAB8MHEwxVoA6RZ//vFEyB6QTZTSAPHwzV
BUg4e1I2qlEe67hZLCD8N1wdQUkKpxMxPZ0KgAcg9cPpqeszemX78J/Ty+QeyxgDdA3IQ5kCBS5E
NKvm7LaxIIqAtaSqy3W33sgr8ZnFEaGwt1RqxHDLwckHRphJASbpsZheYiHLBRG4AqxMsAyBItmj
TAgRZABYBoeqtY1WbPWCAXGBUZFznnBD5TLxcNK613S1tW9s2UbQCR6SVtpy+g4Qt8JQENHSw9bo
WMFiGA1gUNKOP0FyIW8wSPpR62Fm32oA68muOeg/bJfZGnfmyXdIsEgLuhyFHqHnDamLUEsuHE1r
8/WnWlhgUhCgyOgo0AS+aBos42efzoRBmpPn5L4MsalulxZKoHDyxQWRe7bs2UqqQK1warzER9oT
rwdmpcawlcmlkHCUrulmcnZgQANvH3n96X9QR7FcHZhwxQJDqSeDjlWOeooLxmhitJvDmHMG3gi4
PWWEQ1a1/aYGQLLH1V0oVjzbEg9K8iFxPIs4Fw2AQKYQYIJVzKvErkMwnVCxERMhOLp4+y3C1wAJ
h7gIyU1jYcsLbwBG4oAmsYVv/8H0F6s10ZMwOOULFu45qab4nDHWhijHUwglJuttn4ydQeewE77j
VgKgBjUY4SgkamHLM8+HaZKpJMFKCj1xqXj79lRRrHLLDQ8/2sGaybX0SmyUrKSTd/yjLDDGVM5Q
pXWvlZTDHy2OMFi7k/WKmYp7nrUmsrOc93cAKHwO5NieKTG9knyjVcwkE3gSlwZBYbt+ncDbwcw6
fWQ9uEM+tSuwQltU3DL1AdSUWdMNfg6NGqq8XHXjAAz0YLvouBkLOrDz+NWHontj6iVhG4JNXu3X
BJ5NKho+8cOoJsC16FWwVmAaxb4IAepn4//bRwkJERYBd5vHCF+GGa5K0HFphINF45R7DjPIgkoI
54YmRiSA8GpVtlcpizr2K2mxUX0gOBIrE8D7l30XnWXcIddXk7AL+UVRfOB2QiQ+sBlK+FcucDr2
BwKmws6f9qGD/ANL0xxrXTSEi/GbLUybH228Y2ElIS1OlVQaS4ShT2SCsC2XwtRnZwORTvLFQgrA
G0tmZlP0WFgtDiBUfzH31Bhyv5ZteKcjw8sFjXPTgEESuyokLuydIIvzLXj6+I/Mus5WDaeKnQB0
vjCbnYosRPnDCZG2GHL4YYTOArT564gl45mPexgZ497oMDxnt6wPJDDrG+jVNKC6mRYZiLfuNCRX
5mC0D0/4jC2CcVv2xPkT9xgMaUp72Lx4npiMeQKaaok6fpIoAHfA+WfHzrh00/BaJAo8ZW8zxD0b
7GcKPQkbUwKxWGxPvv7ep/m2Os7J71rfDLkeQCxRWYBDS4F1GIXT3/VBTCvCFnR3Kn7YR7EB8qrp
pLR7f9W/HMO2S2qe4f4v+APniO7JzZ5ieEOspHOenDGv2XGYr84KzZIAtPocwAODoMKVBC8M2rAP
N2AOADhGAM4AP1Vu2Gdr3o038JdGJNtyvvaGwKGDX3q0vH4oVjxdD4qVV8/WyWOmuy+Mf4kZxb7o
mP/wx/0SQD6i7fSPi1OErfvm8mew9Q/q4Tv7DBHWAcD8HUdG8iCVUd989kWGkS+wMACyOzwy1Tv8
aRvqoC+4FQcKNvG3o9mnq0ueLlM3NX6EL0sVh/73wIBh6nxtbaFvDLaqP64+rQQexFen41yHxYg4
ASgu0QdUT0FeEJz8j6UkYuVPUUbMZw0x6o/23e7jDLS8De61P9qA1Z69tGkIRmyhX8MgIPyrBPuz
dbc/eyG4B0Eyr6tHfAgnk7urDBR2g39mQ0NOA37BqnA5FN42CLnoJQ1X47x00cFNRIBHXDlLZP/1
xU0Dx3JaLbgl9mRK8q0zEenhOiWt/u4/lne/S+K63PsWXViRVGwY4tq8BwL1Px/rFBLtCc9nf8FH
3mvnR/fM+cpH9h/vAJkf/ShW7WyzB1i/QvGK9BT/6gjv8AmU7AcKy280ESemr09ox7SKr++AWies
43Ki5Uq+ZiRRM4CkRuFTYk6ALDTH+h2fg7sPJscPePMLR2hfHI0eU92/u+cTBkwHdiS84GGH7R6e
HiHBkLMEZ0wLjpv1JwmvBMcuSYo9s7jpN4PixmMHCXxJn9n4L/zahp/lGmofF4EYWn4U6nMerQY9
Ialy7mWs5zAXeUqrmE9MO65HYjdVoGHsB/sXaS84IJQE+N7dZnuzFTobyD9oZW8uvuwwDeEr4Eno
+NVp8zWJWybb5pkX7r6rcVIaB7eB0WX2t9sT1IMKa8QvnhBXzw/D5RO3aQiMiFe8MujgFmCqYwXP
55P/tt92gfAWOyQCXkAhRV1ld0J9w1zjjRqEs2whntcsKiI2AYslK7YctKCG72++nPhd+elDlkg4
ceCxAjMPlnzybmUepghJoYvtDS6lWO2XG0k26IaIjfthk7w83rUJhtoAQ4huWB+t2wuNrr4oR8+X
yf51I3WhgV8fsWCeN7uG6rOFvfXUgXcGyAGWRyJfeu6tAnJZP93Oy4Hg1TlFLXXC2qpIdh+0cQsj
qODj/d2zpXPMll1UQGbJDINgjT+8gAGeGxzCphd/cllNkN7qkj5TWc+fvd/rbYCnyrIMjKJfXriH
q8XjEq1lbzqtxoqKhda+hVTT5pVhDVOeFBqLqzkYDC4EG2JCWtgDhzjaodjHk4vcF0ToaE/XhvlV
bdYVsLbEZ7eWoDB0xVMCWMNHinB62vbD38/kmVEiUDaif6GiGiZmaWhifTiWw4gcSoAJMIvLVvxS
sAAA0MCiktIAt8eu+7aiD1kCoCHTlu0L0hHrbwqAWCVPAgme+aNydjAU7Jlq49BK3DrhcUbX8EM0
hG2VzKpdmLBCpMA+L1ux79c2Vg9BcKZquNh5zoH3Jye6QfEI9dw77q9kn8Py/7VnQJzFPCrByH7L
7haR7iWWZUJXSrQOF77/sbs3740P9+R6li/2jLZ3TMDhxsx/E6Vvt46cQ9feoH2zAXk67rHhcREm
4tPWyCuRvHExkCuSwiXuj9vwL/v24V1X7ApnZw+Vj7BaysJqdeQhJBcT1PSKHdE3R7+73/dG2/HN
j97W5Qa3OvIv03HUCexPE3axWFpRPgvPP1qvog80APPOZSKuNIta0W2OLmbRSRZ4m7ct1KRu1tBe
ZHFsS51R2NyZRYxi9WQn+WqxABda4Ae4jnEfgh4lerIv3anFzTityTaFhjQW55azaZ9Qm8URuQNK
NBnPDoMZ2aaruJO5NKq48S35Fo7YOOGwHZ+Hq8bM5G7oKg1/wLSa0FJ+Vhwdc4ril7vQvZiODKI4
E2Sm7eKYSSu5wRGKSRj+n4a3OM+wd3e1GVRxE7fA2jVqa/tgr7Qwr6GKcWkUWQPBrlaDowe14Awc
wgBSYAHecpx/aPqk9losGrlwzLttoAYhviNxdel3qFSoWgH+AYyY8KbpIU9pmHIsCOBqWgBsVFko
6das54V4fQgZMF3bQWaErhvAFiFSZx1moF0ppqUxaQvoxHDd3JMbB0qy82R5PlPXhCWSBm5B9Mbu
6jNnKgcjaI/wSdpwIGHU7oIuhS609VWcNVbQwkDSDbBZf87ihLxBMVqCvDikTgbhm5V/PBetavyh
tYcgCsaBU+gqcV1Bn1arGhTTZAJCNG+LdHU4Y2vcalSawTpw86P4iuiIwpno/3KG26tymGDAySIR
b7o4hu8TBEFrmBpb4jx5ubhoRm0x/DiQeIgQBfB3H4MYx/CGIHcEuLYKKyDENM3Ypn3qTxNGG1cU
XtKq+esL9ibuTHXJB8urkQvVS9gQMLYQoUDdgsWCuFabiVuL3CH+7OHvCLGyRuDfa78FyIR4aEer
nX5ycKq5WM+tbX6UNGpoV8TQQ8ya8L2j1r11/wWBIlQ1cX5EJ8WpLcmEixjy5QprlJRBMKqSGVsq
8EWWHVzSxvSAiCSmDIuqL+/BdMOhweezSKskUqLG0e8u8xM+H/EY3DDWllo7RTcyvsHCzYWyXIN0
2lzmOOYBbv4XcjIfkDlvsgKxXe94uIQ/l/OlofNw+QLceSzPO8xHx2DUDjZeepx2U9APLn7ywD1V
3he+zQ5lAKfP28TzzWV+Q+vFcxu7mfjc8TnTjDTJYi/4DBOasY6fM/J/xELvNMtuU9gkfpYKB4d5
4SgQIy7CFKGN8j28pEoEwiCMGv5NmvKBGgvRCMjZ4rHh6eFqyJUKAkBIhzt75+qEfIaebO0L8JY1
xTNkBbiwaFgldQ/HA5UGuUxpt7O1LSwKwYjejsaUZrHoTQC3dMSr+HE/OB4D6AJAc//cP80Ha1AD
joIDOvl07PhGKWaOfxOGCz8cQG+OsG1byHc1hmvON1yQmKzKtUwSHlKkMTf2ortvs0bZK1fcdNm8
pDBgOUih4/NgRzHjq0QWXAZDrADyBQVJbmLKu7cXJ8I3iceRYQkUcL4UWxYTEtVkH5XUjv3Jm73H
M4QlFNSM9QAXj+nqRaVg3hR5hnB+mnNP4CeQATVyg4xd+V1ZDIt4VquRXD7JaTW4iAt6WbpgcK/D
BkrRJfn53J78VdK/ftBzHodrzjFPKJ8vYQSpUaZMj8ic+NRCJDx7SCCI62gAY/nxMGVSg3k4XRuq
jn/oLDCMm2XiDPS8eVrjvo/WsYpeOmhP2r24ayGEPuD8WfoYp3+ma6iPx4e1DyeU7/8lLvYMkZfT
Gcnsgf6Yg8mBCMbADbXT2pMuseF54kPSAV/cj2qdezww7/1HxIArbopwCXksEjAW9EMdqLXQW7bY
J7G9sNl/wCjf8G/pk6HqgGIKGqljp2A+GIJdHDIGbrgq9RjKf2O9VbuMTHXM3NThD3U2+zgVdETE
5eNsq5R+lKj2Y/ftSFA9oZlnK4RQY13oI9cpiU1QayCPU+ITZaURuESyy4RKSbUs7uzYejAObMPT
sFUaG6SyJNP3doXV5WlR7VMXxo5TpYVF4etTRu6ZZVHK4y7KKl7EUCnOQ8wDqTUmH+wJsrepI8OY
U4/RSvJW01NE4/oj0aoHEYyRF/gZYy4VjeFyXyZ7yog9rc5mIq4x5d2ZYBljhwJM8sfoCk8hla3K
B2UsQxejsP9Zvy3YLE9jAKhEUTAmkuk7J4Hmt9yCKe3fvOQCnu30t5QvDKWID3rmAloxtcuehdlv
aKuv/9IN2CsjAgSgGUlrVbsR50YbzuCPm+669YSdvnqYYiqcHFPhpwBxQGkD3wuSmFAgAcBQJEs0
6n5ytJ/zXlBxdPwzGBdDPiYxhL9jbigzAnksRXQfHCjzMSBE989+8pqn7LqrmL+GUyw7wRsRaQkG
ew85gOsgT5Jmmuc9dmBGqcFicbgBVtszHLZdt/Gyf+dngCk2lteQMdrIPhcr1V6tVHch9GkONNjR
bOdsn/hJUoBkpX+A/w3asrmOViuOtsVlcBco21TBcXk4OQk+kVCcWsOqDX/XD9gF2cp7NM14pT5w
u8Z48B/KUzovVARMUYi4Y1yX6kvyo5MSI2f4TELqgXRLSSQmrPim2o+fne4olNa4qJ69Uwfrbw5Q
3No429ib0NhGUHzEwAD+OcCcp/zTnzPWPlFtPaj9elux1cUuDz0Ad5qilItPwMxYsr1gkAOhgSRa
Lrv4JZgJyKd8ORPvOSIOWS5dk2G6WNLKo/ixqYCqiUyEbzP29lnfvwA2ECS2Z/3RKpPErXgL/rO2
5/Y998Tf7svZQYKUz6YGLMU63HDOu1na4kjhKJTSoQc1orYXH1w8pb6ofTNLVpIvLX/LnrUGEdih
+A7CP+amycyZggaSCRVZ0sOkgbvMnRZLfUkFfrdGd4g37mEkBnodjihm/eDX4je2DhlLLvizir11
xtoA/OINXKo3DtTVImaujjkjIN8/VxFmEsI9kFYF/Pdnxe0ZWF0YA6rJ6GjVB+tj7gpmGhBHw3th
S4z9IqghS7cJo3EvGFOkHvEnwdkcp1gWN+rVjPW5Ipl7C54z3m4l24yxOTG5n2wF5b7CxZIbSHYx
JndA4uIkhkaHzZ31Ro3f83O2zf6ixVGbVaxkqi5iLBiEV4MPn+cGFWvVY7SGhyfzNMz+bH10raA1
wl/52agMPk+3rrwjrPtNP1ZRT5uko/5SmEowHcupVDZnKjbtKtO3HR+ZsubfIqec419TwWWZG4eE
IGflmO+VJX2xuX3MiUtMswvHZUqw6uAOaeEf2rb8aw+Gw9/+bZswmi6moQcj1CBbI9ipqUeSLNNG
Ymeo0jWNEikpCik8Amrjte0lXT8LDJEuQw4kKG11HzKzwkOMJQvyu6FIb8zAE2oObFFeRv0edbOI
kooQFPM4FHUBxPfA5XnLAmbbifIh2+pK+bZDtUgFBY3YytikYoXv5AYYsnFa8ol2SMgf7iaV+AEK
sT6TgNIcrbuD9aB+um1CXZhGtQlu59I+iMq14BgyMR3KxvGMc2MGNJwiOV8cU3gu8IyC0wienJN9
ctb/pwPtqPRkR4OqLFV3in3wJAvI2/WRvt6GmsF2Cb+FF6dQ6prNvPC4V1FKtyKVH5sHiDh7cAxb
+R+RWI79vnO6QWFFi8folkIdNuAd5o+jXIbvn9dcnAbLr3KIIOZx941PUJzCUovUYgbrlygNdqNO
JFxdBSJr88zWwCnwRIPlRfh0Z6HhETOaHlgX9B7Tl9c6O2usKRGg4hoGBvUh07e2GggdgENw93Uc
du+O4mtR6eJAY687wzcWeYRSXhUPo5MbZ6rb33+ZgygAGWfwsgojvunRnb4n5Oi+OvHn6t1RZB0I
K4aoNur/bapox956dNPqMuamM77TOV9+XqvGgKk91QvXJfWBdpgu5/13/In+/xH+wFXJ6IFeXfjV
krKVgb4UtMeoGr0eTn3wVkpp92/Ja8DE+ejUGINCB8dNdc0iy7/OukLt0wwZYrTmasQzCSdxlBZx
e6QEHUJxBrsWcIynf7zdAwiMqU3yWswui+LuyewJfz3oaQcKty/ROiGxKVRP1njrX0CTTw5mIOCh
tP/eBG6WUNpey86kVzvM8LAI/rpU7j1yI37uqg6aYSOSs34xPCos756+f5FIDPsoqoxtXyqLIquO
TvdHD3tjGtCl6cKPhSUN/ILRUGvRdZ+4py01NVzDfznwzb5/zZXxLUPiG8yIvSHDn68Fdw6nnqc5
+1oIm7B9drWxMRav2y7yhKN9113IFjyyQaZGPEadL6blHKU0UY+OeaqdC2XMpgWkRxYx+ALSIE6e
8uJ/j1aLTY0NjFp5sXgdRGXepTdgZwP1c6koIAtzUnQoDwSDoG1C0CezipnY6ooL6OFt0qTSoOBh
xnYFPxtFgMzgu0KJ+Y+m81pSFYvC8BNZJUGRWzII5nxjGREjgor49POtPjXTc1IHA+y99gp/SACA
AUcjC/gsOO/IVQikfwYE9vnlEkOyGfGXbCznkNIx5DhP2hG6op2N6IuqR0y5JLIzoZ7RsDAsQj8M
NM9rHxSEPmdbso4mR7P3/NoefmmwJvcQv/DDxh1HQwmiVQSmwlWYndWUs0bkLc+T7BrkYLj6i/aw
BRwKxxbXhCb6BOIzC4w/WuR7bX8Z+LjKmHEUmfOAJkVntjIW1AOTCea2nCQlsZhYoANANgHxCoXi
L5o5E6Sr7Ml7Opog29ZcjhiWXdp22P8yEXuMaD9Sgryn4XcrAkmZlX2cyftw9lSgmCncjodP4d4a
Qc8Aub1t0N3gBiW/HdUWt2ENu2SRAK5sMRMT+aSVyTZw8uXWtPQG6dgJ/qbK2QSO4UM/hXWRssPe
Q7oYCEuGW0hABuKCNsxbxYHpMEuDR4+uD+IHHiZkkqFwnlfuiv6GoO6jzicErOJPSMaQMkOxg6yl
HTWPcN2ym4N//JtCrPq6KtE+Qf7iaWVUcLJcknRE29BJkqrnrbznhlNWyk8QVVUkauOKl2wv6IhN
DNiD1gRwNpdU4MvkaEy+S1RkwheG8oDjgIVXSOG2iea0FrowiZr5tGGwOAGveHmHPyAaSnH3Hikx
mCyrYnANoqQZonjFVerr6HdBd3QUciWy4hoqB0qXclR4inAENehdylxoFtqJtBOuosGjwBwkF4qa
9EjHLFeSPfquXGCn/+gg7smg0+PC0NVa5eKQwkNYOVha9gB7Z9AaXewv8BmOmRfaO0hV3Oz2nqmc
Gv5y0s3WxWrHWUNGUU2Nkw36QomP8E77WUyogMrsBmUDoPwbkDTgrRvE97W03S8Pa77rZM6gOAc5
vQkxRFteW978G839ugCgtFMZsLGGTj/HwBK5XigviEOGjDg7FcvOeDhcyzUyTk0+tQYXtX5Pdi3i
F1iape4BpXZtFxbfiLe3RVuOfp/kAFl0uACobjs7Hd0oRiwvytmezj3lNnkAcjafmXG8j3QRWWPy
1XzRwc/2Z9ZNkSzRGziB0fU03cvN+a68e7ViVZWf47554IB14s+RI5C3mXdHRJM/fhj1Hjws2EVV
MjFB05Me3mCccNRaamUd6BApVnMqTb5Fe7XwOIoxKK+hGoGjetiYGthQAeIOvI+oYlL8nPV6jTvO
3Z/ZGdkaeTp6gFa/AH2N6UHol46LC7OyUb6OTTM9YJI1pFkXIEDaW+YbE6slS6+9ZeHWL/97ddo4
dTCxveioulErpOQXyOx1pHFJ3paQdcJDSCE8dBgVIbeEtAC+i9cJOXB7eCZOG+wfLWcYM6y2X8jL
Het4DI5mCIKkDFDhUuvwxGocg4zZ1Uf6vyab+0Ui4BQASWX4/XXOhWTYCJGxydJgRVwMAX7RfHJJ
DEnsFWa6P3/F2RIgvXFxMvCTdFBIGaJbF0fjM6w85zT98/z6C3kFO0mwxvg44e9uo56Uu5TzpNjI
eQpYUh+hL74HihmYe8BQ3VmhOBqSdn2V9fona04c7gCCIS7ajw5ekz6ZuZlC0oXk+0aji5O08ZaT
7ozAOn+7xvTV84WWV8AtG/QqrKcgKZrKtPV6WPvn5yTM/DUwT7sV7sF28m000MnKq9H2e2HvXw36
sU/k8YG4IDLiePePqPOV1uqnWtJ1VyzyNpScTfp1u5Lt9pHpln9bHK7zBr26ziCEl8jCPQmCSov7
mrfiDWAW9TevaBWgXbn/a0TduTbomSFlDTAYdMSv146QX+tXI+ggmklu06YIZhXweNIMh/iaG0Pz
HnTCNZfJPgi6Z4R0jw+G7ysIeCGICnMM2RDF+ux5tRJNrm9RQPYmYTocHSDEShp+EahaaT9WxOez
00GEGs3P9hJFC0CIoTBZYQZS175JKZAJfgOKCIV8QjvKZqdfIMDdne9et9c/jvrrJB0BruB4btov
Vc5FsegUp4YH/PcZZTlkepT4ZPeT69FiPeh72qxQFKz2ht7hl9TQE8ljo5RumdZViLCfQdo1QfBw
cKqzukeLIKG5IJMAMqMTodppwOMFldKD2suDon9646RLCDdvX7FuhmzzIeQ9CcvWvfQbADudbf0D
BySvVzoA6UhKwD6E2D/a7uigA0MYHApeIiW+5GbWH0UpbvlEskG4bsjtD3MUqJYGLEm61gZhJmck
NKSzTx5Lk8Z6bc0RV5G5r+NrPYbsKx/X+nxLQF8eDgacyb8XfCKJtcLBu7JCHgNMjNufQOelg/Aa
9Cd09azR7guyoDH1fQLxaAdXyjpt7hbctFITz/X2YmnN03BQDeCxkkTYLZroTPVcUnvC0pywdkE4
nKvjhod8HspFheVHY/4R9dnKJ9J97U0yfadVR1uEIzdeeeAWObnglXKCptGEzl5Bt11zJhXYVIou
xj6cQu+GNXptqbGKoNW08WKRt8+CSjmjwl8gP9Z/bry+dDWLHJ8KRHBPVqgYXJX1YIIUoRCeQ7+5
5HcNzixLkP60ILFSq9/xyYRRTZ+sBwAGeQefgB4wHaD7eNKZ9ckj5EoxMWS+5q/3cq+emAa2fMSn
efdyqDdpqUJZbiI75+QvxNJryPyTm82uZc/CQR9taW+tkZdwmx8wRSlOg18nL50TNKZT7xa8QE5m
bU/92WrHMU/+GTmm28ooh0W6vTamRt4vtYhaBNOTevxo9js4vmZJCZji7uYALk9uGlzrrnlynqM/
TGhpwQ4zYY5KtlAyxzbyPx90+vrZjADFHgL+Sud2nQ9+RaIflQ7SPnRuyNNuKoDxSH8cGiZCNdWm
qQ5XT6Rsi/D3nRsEYxocs/Yv/EATvbk6MAmlLR3eD+U1UPzJz1lJI507C9deNpnkkuzoGrMX6DSo
J1q1dGxuCovgOroU3fWBT0VAzJArJ1kin6ZwQhGoOZB+GDPI5O02xvKq0x5wQenv00wGI4aPA4fN
ghAqS4KLjM7mgKkCszeWGjACzhtCLiOjvjfpb0FoIkqDOq6G3JoDFZgO2xAYMQz8FUqDT58HkZiF
SdPj8A0OBfDhBHYgmZcog4lSmAop9hV+Qi8B9D1KR8lpggNfH8GKRu0xodLyoA0CA1Fs2HMAwh/D
O5YGf9YCGBIgAdmZefI4/TwnXwNwK24GZS8Lqs0r9ExgVp0IDSmB2fKHMD5qF5lXMfroRJ3IXJgk
pgWjw+dG4Gt5mKgIf3Ljosr/kAWTzwly7zRAfM2tbg5BEiFCgPr0jNCTFdkp5DsjTuTaPQ1eOE0B
RmMEHxfxpVehMyaWEhrfwd9HAogX2f63u/rQK1GPlx73jDOmnIkLCe680Gzy8Ap7HqUNvGajPKa3
j5SRKLuJRv/XE5gvfCIoETL3OPkNKhc8WnG6FvSjjHrw3cEQsDNMEP4CVq/9XS3wYyyCpu0g7LGl
hwTvwt02oB9KwBXJ5B/DzhtQNLJM/zw4DQD0HVE8s89IbfZesQhsvGLUOsUTd0Y7WqaYuNMZ8XDB
pIWJgCfAyknuNOAbSPOysFAI7lP/krIsZvWQrlvXqY8eZ8ziFOPnTJ0havtPfteHKgFuQTen7bA2
DUHOygQG2DWbH83oxGsREkcEbWYW1JiTrCuGMfVM9PgF9/xakE39nk57xfwpafaK1HGyYwE9pRWe
bUptMXlwcJTgYVPEa5l36CCbERXt2DnFoqE4DLBpDPPRZVqQ3PclF+yfblIFjFSqpEGZfLB7EOIC
Zzy5tAH39ianC9ZAr24ruQPmuFu7GFB8Y6ZrzvXYVKzYGCp+3Fpl9m+Y+oxPO7HhHu4g5cUvhMbg
y9IK2zKR6if6Qc4gEeUUOJH3hp8nXAbMOqZwunY6AHGjj35sQmQBamk9kdLOaeUmM1wxAQgkppXg
oxjCQsdIQd+sxFBwIaFD3otYUDXGCQs2Rv/S4Sg6TNjbizoCG5DISkDzAElM5BkwAVqxiApqeEqQ
ALK6oFIZalHP74enw2fnyE54w7rdMLBcLJzgeAOh1e6SMu/3qJZ676OQrRB4GbwhhqwMKn/nOmnt
vKS5oYdK11w/cl4lXo3N0TokISLyk254b+8dN+ON6wJRYCzdBqFZAPnroy86PHkAEdf9yjnjww4C
mMYlaVM9RUHpzdRYgbOOmwJjTfkphCouB45M6rkG5NgfVgu8QaVpIVigAvtEQLYYFONLy2Hk+9rm
Hy+bCiVeD0m1QGBS1J+36plD75AdnojvSe8EgWpy1jMNXkIkl0/xtgwD/nrRzH1t/HcsRiRNClwO
MMbgTE4Ue+ItHCd4b4dOFwzCA9VJtGFVvNkYW4BNQeRd615wpUTj2+Xoi+EjUG0nHNU5nVWGDi64
1+mTXsIHD07eqeiPoxRBiMh6mljcMbmup01IPcI/ljyHSsYP/5yjaFdBCbgumzP8g/UZKghokmfM
bKAmdSz1kI/XlwFKLODs6H4RPJGoAx4u5QxdWDIXQjHjSskr5RiSx+SFj079bHjv67rVglo6IaM1
bTJatIrpYwKzkr5FZYPiWKGjOyHQ2H0uB6U7TXMMT4NhNmYABiCAxgZNKUY5MnW5DLOhlwCPmIOD
Bxkg8F1CCQv3jv6aDEEmtGsjLj1gBmggZFdkLpTtaKDQniD3I7X/cMUmGReTF/bdPqfvg7IlH1c5
CU575pcgpanGQfidEkl0ZysHv4CWRYB0mB1QznDIMYfiAjM7lVMPspJ97rMxtW2BFhTzTDI01CqY
jeGspQXq4e5sV/KWDX5YZtzdxYoZNuwSyDScIL42N+bIXaTDC8fg45AOSxr9K7Z4mWjdrdhcVTPi
/0DYOYyUhy0iKl1KtPAjLM92v5SAf4XJCHQA9TmNFAB7rveoibtRxcy5weRkHf0ISb6yyDGnRVE1
OsF7/C7oxw+rbuYxGdfCIbBJTpkasQymaUTZ1Nvv20NGaTqJGbydGmLNhFKb2fhB5/bjTytHP9rI
Qt/aVgdR2mh+Wf204CC1eA2sgigquPbYpHQbVN9hn+kJ3UlvK3emYcPWR25CPJEydvgDVUQx6vEw
QfIHuXugZ+8P4rcjxfiyDDtBb4nUoF9BJo7z4EsNOEpXn2427Szbg8PA8lu+xXUcjaz4Zxt+7TBB
Kb3By9V3NQeA3QHCe+4BomsV/Os6y0JaC95jpyW/3tPJwlsMGDa+b0yIm1bDr72Wv2TADDQPMkD5
scmfBgIlvIRQJpAFCxFpQKn7Q6Bn3lU7J+IjulC27rSQn0GugjdtuOe5vmc8cQWGIQND5ENDHcAx
qX+LDAj5gPIO3Ut0ESTdPW8J+vPs0F7qg47TmfDTSNtQxVENvrYcB/DxkoZ730LziIvuAxW2Ofny
VEsKEADgKFcm41kQRgjdtNycFuXxfNSS87w51tFRqGHjjIETWwOerPtEagi8VNv+zb8/h/CORuHH
PWcezZHp9xHQUqvRlE0tGCPrAUSwoAXK/iY+DfcxSZdMVdp8PJ345Ro+WEqVBoddxU8efaaD8qOp
QzaBrMDgufgOP1F8mxS9E8Q+jEnvvQfSThC0KKX877AepDENc69x6MS0TjglDft+NHOUKGvv71HS
ieEr0Y2OiTIE9bzo9DuASbXjlaTbfmG0olpKZr8HYvCX+/dpHdz6OhQ3ULLPfouCdph54gFiLK+U
sZI+w0clJWpD2NCWIEyTjOfdZk6BSEM3e/0Zv8hcBWkCoNgfQOJ+5RgRPgUQDZ3G8R2jkxB+kRMx
bERS0I5CEYkPMXFtRW9WofwABX6vjr/HjwtfxH2ygJjY6KZ17iEdidh/8nR2aA+4MDBxfYyXvU1h
A3gAMA+zKdDsJT8wi5fTb5LaKCjw9lGz9Q3WH3I8SRo2+dCplShIkIOygMbcCJqriRzgtUtkPXuE
Pi5pCykN0TwRzQaX7gMiTjXI4JRsoo+68ug5r9BMPK3ScTk3licI/J1e2cWRlaGziWzfBfpB8hqC
MwWhQbuoGKox6nneM2w6T685OQfpDsllvrcM+M9yW8iVtKnnB1YEnGPdO1kbFD7u1jfi6GCJp2Bk
xSSLmJF7mujy0Gq50II5MeoS4SX6VNM2a7nZz4PBQIlE5wT+5eYH7l2naDYTI9GtB6zD0knjAmxR
6WahmZhT9A8y5hK8WwQtgnvwHaZvcGltR8UqpRPqDJD2LTWQjqXIei5pn55Pdh40w1dkJE/6fEMm
WllIT+7ksPrSydel/Znaz2Wbtw4EPaqDd9DGRsYMRQUmmuJa5+rwOPtn9zU9kcENcB8Kz/4TLUHJ
v7sG0+B0Y/QvGzVaE3+rqIGpGLZ6OOeYTtrPk4y5AIuWUsLOlqdAscv4Cxi61xgu2/DbByKCIr7A
ZxYHH+B5VW5gPs1AqdOXSE5TYwDtyKnnYn2soGujIMX1w9vXj6UXyQkjWi0i2pnSeXEMiJ6sV7Qp
0JDpN1YvN4P1Ck7h5ogNcRmfRso/JY3G8DSSQbFguHFBzrAHnvaWLCUz+dp5y9q1+0h0rGiociF7
58wuX27e02avHgpm4NMPJ7cQE+XaEd2QNi3Kq6XutKg6OUuFZY1e+s3LAOCyPR2kOkkTz6IGKkwp
4Kxb4GQvlDpwXTBjJTyDHPQVBhqI1q3twnstC48Ef81snj41BG9tb+wbgCzAcV99UEU3LHcOeuap
XUjd3YtXABiCmcBxrTLW5DiFzANTEVFLMDXd3OlM27RhO8PuwgyGtzU0g7E7n+duRZsSAzJS0XuL
TaiALoFOaD6i9fK71QIaQexhiOeimAJqEDUCthwYGRgazLCIBX6D7jTHf5CeHdYaD/Vg2slozjZW
reSLuriGUq2+BHQS3A507syeOTocBjH2HLTAkTEih0FPD2YXsDeAoo4cnOIjR2PlEx+u27z7RxD9
juRw+0Vm8iZhefuQTtAW5xS1MLHylxiaEKi9kheh9tdB6WXhnZV1vKiWCLQ0hCZkEEY3T1yiAPtH
L9dMLvEv4hAdigZu7YmAUY+bVznXHnQe1VMQPZJfILIhFkAKYhcRZ4RI14Quki1fbesyaQybnpzp
al8fP6EBy0nZYUuipOOK6Jj8yYwLd0Tm9xAZuwhr+fIvcd09gchBJ/mvA0pbF1466nt0mTIEvW5I
ZJNp0C/FXTEU+iRfcaRzKlBWTADJBWHWU/FIyinJm3QJESI8OwYyVzLk57FFT0zsUMnmIHlOgTmt
l5JrI/ODHAt3FL2hdfDzZQ8hKB7BY4D7TbED0ot3JdTjx+Lt3WcifMM+UCJYTeGGesMRyP85UrtX
xCiuAYMEF1XNvcE3wOtxDP8SChGKcbdLNAvrnSg5ydOIINYJmsz37+m/yOhDO78hiNOChiFnTDox
h2ecAfTF2kr3m9/04X1w/WrZZSi2AUXvPmogm9T2fm4BTagdgCwgShX+DVoIkHkOSx9oP45pJj10
mJguTSwHtBkuVhh1I/WCtxgUqlPUDNTus+l8hnpcRJqrx+XgHZ4CXpJbxSaS0Q3/y68SXeknEs01
Ilh8FwZpRvSbFb3vTF6RfF3huzSWhe41oipUnZuoyUQ1Vu1Np47lO/IeecREhfEkzmtlGEHE44uy
puRDfN8eA4Ugg6GHV4XyeQ3OSxUWrDjAlNDb4SzB9MJKwQfjv+U8xUmuZlQhHvEpkrl3UgHcy3tt
MELLxqTEsuzvC54JxULMToWY27FLSBAvaJZMy5HfkID+2AIf7ImHWIVbGneWoK12dSg2V7ezLUgX
295jcBVnuxJNlEhUxZqLtwOP7mX5ZLNoXdnjYQBFoTscj8cP72W77lm+nzdM5G1bsQ8dreGyMpnT
YOcTZxgpUCHJ8EhKnJxUcPREorJkgQMqojCHbojGnohO4dsrAtH4iDI2RhQXdmWEGhvaAHQi+6hG
A1IZS/+YnKNr9LAPI4tbTzIEgtoQ6huuBi6aL7y6wN8S2YYpUO4PRuOMGqeSyMoeFSZ1GyQ/IySH
zA2xhJO9+gMRSFGEDCxNOentejcItlpwoYtQokYhdiKPFUJYjCKGlEswqql07qgwIhw7F5surcv3
UT7d+2VCWY5RK6LhSNrxCaTx6GBDtGYriyHyj0oL5QZfbFwZs2JLdlsx9vcvQ7kSSvBmnMKIUMQd
2lwqKY7XvnTfTFSApIOGvEgoaHvEvmePo9i9X+MK0YEX9JOMiRcC33R1+Ta4DQL4kY8JSDjk+EQf
FE29f31pCcPcGQaQ/16QMMele/YgqZc6nZOXGkc+uBWgS4g6/LgNGMy94QeK5AO/6GGiJvlk0AQF
nW+9kQuJ7J0wFCUySuL34cgme28uO/GOK09a8ImezsfOSAgLV5LRt8PpQ1ZNksUS4iE4kZBCwIyB
jOw3+qF0pU6o3UmaLsSPB6o6orYnnKxlB1pm01v3PxgcyuPIETYnoFNNqZ4kEh3RaaO9bk1RpyaA
nSESCh9Rwj97EFU2pqCLYgaHiry9RlPs7cg505ii7keezDQD5mjpYVrn7Nq8bk4rsh5y2D/9P6Zu
c4BovBgcq5wqbED7JLOCz0Z968o+OXfF7PEF0Uti5ptE5csP7WD7/xNO/HHXRf5Q3Ow5LmiQCIFE
9gHwOU7V3Ry119GIPggAdymvIQNLISvD0xVdCnrXMkqWVr7sNCnKBLSFTjWBGAJW7ZARoSZkAQwe
H2srEApggfj4y38lUj004PeLOaGw9aAnQre6OGC6RKuoxyTOfYdMQYFUaUQwRF04P/n4u7agYCx4
ZDDpbY0DV84C0VVTEEX8kfsqiIvJTZPTUwB88h1yrfgq6wAGrKWOGU+Z44o+LOZOUMfXYv7Ro0+M
iXRjnPG3rydOutK9lXY9jQVmCLSnWX687ZtL+02lm90BIY4ksX0WJUn6Sr8AVAvnKYuV6yG/REqx
w7GkRCfyCe7ZYDCovIF8mlsoSacIgCz9NUI7kZRwpYN4GQn7EJG2mtevUcM1dy0OMUk1RczvEa77
sgwZEdBdnWzp0GMoi/GQYJ0sbSeN7maE50skolHNSAcmDDt+KJ8z+l+6G4JtReUak210po74eQl2
Xd6p9IAE1cLskH0piGeWCyKVWC6BZTyPMUOiIKdB9POhsC4EVSHXWkfrVNYXGyVurDRat3QU+Pyb
Wb3stp+fw6Z1iNSGC0I2P1NOoJ3s/0YdyjQeIaIwjKhJEYsp2EklK/bLhZGN9PzrbLA5uJ9yLytH
XXyOUmoMzr2mlyELifY9u6i9W1ZeHHfG1eJGdk0O/pctvNz7THYnEuXIIMqrpJoPWQP9+YAXRKiw
d+gtS7YCWIpwIC+ctorEj3VM2T45zXU2oUjlSnQRsR+RlRFFPfm3tPY6tAtvPp9nX1AvcNL8O3wo
JzkwJLzQN5EdrAJ2EgEQ/Ejnr0DOkVbvNCe5+1st8tAmqrwNt70UqRokcAh1OB7yS2wUs797o7qg
jjY6v2dgu5mnQXsTpLqCPoVMmwS/JRRBzIPFbkBl0RI3OVLQb+C4EAWBRk+4WeYIFIiA2vkhQf48
OVZEwpfpFDkga15m0vLI9A1oM4v1svI3hRGs9nVQg3z6xusoZVQogqr5pKYr9XPaxwJD+I7fMKet
FN9pGeHxx+r6chkXfp33RocnhlwTGpKMSc4DsRT+/4FFWuXniTWy/MpjJO4ALucAzqnKmVGd2i6C
MrMMMNIRSLPMIBaMUoKcwuni6cEYbMbFMXP+2vr5WACfo2c/t8cKaQ5UcvE9t/8FmodnU/dR4bs5
sRwxjAJF04g/lWOvx2dyMkDI0/cDWd38jD4FOR78atgJ3JCBCKGcbSS7XFIgZ08ss4OAbiygBmAo
TIERCkAOQ1QuOiOIjzWcWTGKb4FlN2NxgufHgjM+q5XoAcAvJWtKnvMvw575Q3EdHqPZ0/5kNuhc
WqJA8BvsC0cjaknL1eHJKwtRHh1l3R9QO2MC3gPbrAbaLwwkQ8rXwCRxAdMrIf1LX42sJcy3oH6R
Kwlo8yeNEZSz7kPkwymj+Gejd5BKCeiNaO22xB+dZOkWidQyyIS55CZ3Lx/L0fFXV0RCnDJJk/rp
CgiCJaFP5HhBwe3RJKIxzwibjIiOhd8ZEEhAj5Dy8B3vJKRs4OCBUEdDGSUqICgTzAdkhJFaNOrP
ZD5Myen+5uBA+Klpa44HBNnRFxg6yY+N2YQd4nXq99ELujOUAKiuS/rEdsEqhKEpC4uZJWBITiII
Z7R9a1eGmL1OpM4aC4wCkQFpCTqTxW6/3khNZB7+U7BcaOohoWfNmNCNI9udr4OXNa8815Tm0i2O
3Ue4LCctbgNqEu7zRHVCl40DayjiTGYfzZ9ZsrB7WW5la75QTepxHj2WnQBssbfG2usPXTxfd7+V
mxOUxu+WjxshtOrUmXUTKnpp7bg3eGdeARyE9/Bi0GtIl1yDH8PiWKzoJnO75ZylGxbpa+tDtXJ3
f5szaDvvGp1Xt35+yMb19jIu8KY9NOfF9I0/DZsZXBgFKG0axZ4iUBmp88s4qLtXSdVpC0IpAzRL
E9ITmQ/hRhFOZrImqf+RaklF2y6RMgKKPqVCg8kaezYD3fqhlj4qO5iutMTGzei3AISbbfBo2GHv
AOTKy+l67oqduoKDKvpyz+OJNmMengbrobZ7UwMyqXvPcDbCKUbdgARWZz8yvOMDjN0EmIGxAJHe
LIi3J6fV43zBb4amPl3r43qhZ5a6yLgqjJFpA81OaDwCgjPFJcbE4oFmH53e30if/Ho/sPc6pNa1
NJovSQvx9RflcxoxWHw7GWZN5rZFsdCY/0KEAKGnhQbQO9qi62HBhtwBgqUPHuhDpX85ikBgGzwn
iBzfDI2lOZDuF5Sjxgcy06NLN4bteoMUBinijiVYyltFpO25/S61ZWuQbdVRndK2OekOBVVGslFb
uEkIOaNGBsphRguqYQzUC83MK5G2AB7Q8DA8gKt56369JvNXcOZAm+M1eSSia8y+uCyLrPvA3JgA
k9ATKbp3jrUUvaKJOgDsmCawc17dN2ZW+MwflDlkHw6u1alhf+f6ssAXr7JUBP8gDgzKs6Pv0V4N
cCxa4A/T9NIXln8oKLlI+zy0QCe+5di/9KrchceGLZzB1AcZv6+vj26K3arsC9BzCkbkTpZv4Ehf
F6BxZwXZhVH4Z5HOil0ZPWtb9bGs4M3iw1ayHQtQbqWbzhB7ACszbj0d+DkNKk2cosVyQ2w6nnhv
9cpjs9caKOH6wGLlCbQJdJ8YDiDP8Dx+4KEAO6TwOOL/geBLrCEEBGP8AvvkM3hGRKokjb8IpZcj
UDK3GXqerT7owFl+crH6ANKxAexd0GQCUBOvGQRCAkXDAR6f/0V2dT16UDuJMRAmw+h/5uGPXTvO
Nkas9bWr/YV8JlpeTD7XoTnCtISGdPtMCdne56bTxlkQ+hw9x6dPd+sK8WzEXeLedEIFqUb6Rxe/
gL2Iu+DuOuH+Ancf1kJLbPQzyoSO3Vb8Ftq0jMxpaYr7MTo6IeDWFwwYYNjJ6R3hqzRisFnJIPY7
H1UGeliA7UCsMOoFuNTfftuu5tQH9vRhhAz1tTvojFXNNhcrREyhr4y7iJ3a6oiLinUZRjGX8biz
PVnrLvpVXVzc/BsDc4g0HZvYq8VazNQaGHsGmuGDH8GwzYwJT9ZdFaG4GadgczflpoiR8q+meLV1
O0tKeyYx7rWLa1qviFnuGQkJiq2ksiBBcvtMeVoQGKGpob2lOKZ3IVm5RMoI2NVOx+j1tYTNxkDQ
HJ+JCRxcg3LznafuC4O0N1pPtWt6zzbwr8uMr6pRjl3KfXAZQb5mkn9xGOW0umtYFDyeNlZC2GgV
qHpUMIkotBVyUYLgf3mMfdnjPDw7FYihhEvJCL3VNRbZpo0CCpZqLKSXaZUn+300d6bHJKLGgZyt
Rj4HeA4tbZCcqn3CtlDrIj2StNluLAoRq6Ttilo3p1msbh5DJsHrAQgKgGXt8DpnajZlZt9r7VV8
lOj6cM6fLFNj01klxUrAq26OykibwK78VRapxll6Ptdo/XSxul8VPnKwPifRmaHjvmNfF8S11yLr
/UyJQMShGrVsZFt3BCx23pfDbtUY54wx3t3z9EkjmH4Lr7Flk5QYk8t2TW0IgYbb0P+a1rtDY1W4
HJ1DCRxu95tk8CB/1ocGBe9ioSMUdHLXHN48v+q9fAV3i7djVsHj7HFeldvfkpD500afp4NycE7S
dFQgqBAYO6DueT8NrwJ6+fKN1G2hsEeWT9cVR+ocRhrSFMB+ybQPv6Q1axNGGSoxGV/cAaDmgEXs
FzLs+/vhjbGLpbIPDnVUHblThmqv8VbBM2aD4nGLtjSKNLglAjDMbawhzyeHLFVHwWlz+TLydDFU
mTL914hvT8BPQDq5nbC2PuN6BVi+ZCY+K1hf5Uyn1+2lXbgE6EO22CtQVredFCHzX+m8+P8VNDdt
El3KEbJVBNjQpuEoBdSJWSoTQQLQDfbusLjZIJurzWdfgAlmngnPdc+XHoSssouIrmj3cb4VxDKw
OSjtoRvUctowjuCkcJqFmKBjFlEOr0s8IeaAXEW9XazDhub2uxZ5RerZ3Tv6jX8ansjlrEZxhece
fsL28Tm7UwRUI4SR//x5gP1xUAMCI0wUKiw2hB1IApiXGOh9gBkCpgJ3kToCdCXiNBgSsMLQ8oVm
ArPXajFQmsPWzpHWtjWMA/cdek4HfVqiiDjR+yqjxyOIM/wUmIDSSpnViI5RTJde6+Ryy1lp9c9u
Pm0DyvYlbDyHiKygyddGVTs7UvzintrvUEyikt4zxmV0oXVJuGrDlUw3HQSM2B8nH7Vf1qibjqoN
oIwKnOUQecPvBKmli4i2Hl4INa6qpAYplk/eT4jiytsWFu5GnDTY/Nf+IwKE15kpKl5OH/hzbNu7
rS9BNKtnpDhhTLoV7bC10+Q03ld0JkbfeeYiMZ6wyfGzc3jq066ZfPZYMZaghul8PaD+KJAm00Cf
fWLdNuZk5xHCpuO7c95foQG9GHXuEXU7OQKUK5/kGn/TSS/QLDhKUJ5mzwCQcs2xy0uOOmx2hsw2
BmQm8pBpcI+/O3yOBxoO2pBgtm3k3ODw624+UIIahgguKYGChlbDLg9Z97oHhWcAUe+3eOMM3LgY
CekOvomze4zAJnieJGWMVAVE0CE3AAxecHLvUaenIuebbqApXZGLxgd5DMLag+MGrM8yQITgNLxt
8Ff7vaNMhwhFRIwZzX3J75i+BGfUFLcdhzG/PuYLw7dgakCPww3SaXshOYVvo1UMXvuK+uUvMhg8
RO9HkvIEiohiQe23lretCocSV/YpuQ8dVbVEw5jil8wbcCwnV/rwaxScMlgpDtGl7Z/2KuLT7AI5
gHUIfm+fnLBNkcGgGk6E82HYzJeRZiOIlgF/f5I/o1/GJK6Ao8d5p/SJm+/aueiJuQeoaeerC7eq
DMBXYBepd68stRXN99v85b1iA2aoGZfRB1tNLI8jDryROb5smsPX4jH7dvWl6d67T9I/EiYSg87w
E3O/4Ih1KSd66ajjn+jzoTEQpgjU7t4Y3itB0b1215MmFlWWCX4/eG1BOvSJrAgY7ECAOsroibjh
4IVXLOYKAS6/QTXTjyYA0RcF+7NHh4I2+A/7AVGCa/ReqHxyVhHYUCDqwkUhm4LXo9FUQ6rZyRJl
VAT3OTmO0jWCOsm61eqM4G6Tu9VtL7+iVdzmILDOy8ZCqrOcVAr4rxFkkItyMO5Tjs31EhrQDzEF
pxqYq/umXpxmDyjIrr43XURoSKwuh3M7Emg74kbzJswpjBW3kwwup5XRFsioxayMKf9t2Jp/kNXE
YKfiibe0NpNsxVkKQA5DSkyVGDeu43KJ5VWxTacmVgQMDv10J1OqMr6F5urLpYpLpjPI94FpWTsF
VUTbhmPAaxWGghE8VhS1q8vqw1FPBi1WQyeMyZ02pS0tTYvAYoIYX3tcvFxD7XlNlgQaCKh9DLSU
haXQq6FerUvr9bFTSgk0oTuB0uy9FVRdAV5fA+3b/TBh+XbJZxRoVOB4imGN6vKEHJduvHN/uWiv
V1K9BkhkSBq9Tj5oOQkCC3WR1z4fCFHL4uRRCWckRx8HaCwC1oA9m/YVFBjCVaJuufohaWCC/Hpj
+EdwoaqMWKIC5171RwdY7vDdsUMD6p8l6AZnorPSf3IbPpP7XrxZV2x07bL6E9AnU9N9CQ6/gTLu
thyQsG8yy2637aNr8HFW9z0HPYGIASDqfIhBBYQkQRFmbEtkLQZQX3nN9GkXn4k+7aszbjLYCINe
ESly9C5jxNKfPzSETUznd+mMQ729ukES5ARFkmmBdNiR9k130TIC9vrKu7ACrGzEUULHtZn0Cahg
MBNUUbgN2zsUk+1tBGCyT1RE+NkqR1hbBdsWyPE3HeinvQKjvDqHgETRmqhG4E2Av2LADDcM0yXB
4Qt5FU4CF8Kk3GegI/y57ZX3qithdQMd1tyglkB2apsYVNzdDgASzc5VXjGnGb7qISnWOSRl61J/
ahwPtb2ACooWQbcznaH88ApRy+KA7YItM1lXoM8WCWjL7huOEqnKjMDy6wuZH1wqkhOAi0ncZ+8N
GlfPqN/agouEz9BFXIdWgEhs1UfVB2GH7BU9wzNJ1uC2MRasTSFQchucWw9UM7qeN4QFQJ38+VYQ
KhFK6ZMbdDBksVh4cHO/9LbOwD/oY905F3gh/BQc95nBMb24I0kgK41nkYkD1BFTIH/t44rbw6gP
mjC7VS5SFqwSZEMlTSMAwjGa8dSg8rHGKGcCo36F+uxrBh5dFMba3m2T8FyYPwB8DjorJDVmxn8s
nWeTotoWhn8RVSIg8pUczFm/UG0EBZSgiL/+PnvOrVM102dmutvGHdZ61xtGd4twUBaAHHQe5izV
iZXyFsZT8NynwmuB6cEKLEAd2h0O++BLA2ZYxpaIDSHF4eR6Anbh5o2D3F4MkOTMFol8p2LLmYSE
U+Q7odNZC1hNlmwybmQz3lDLpWXUd3TNSeBt9T0mUXRQVgbWwkZjr37LcfNCX2X8/UROOyYGHPTY
tf+1Gh4L5R8UemGevYv02uvpQlmqL1Vke9206kG0eY0HMVYeWbJAOle5iu6/nbS0+h1W0YScD8YJ
dpXUYDrzgML4w0i2tctrHzwLtwftzCx3MYixd7zD0d2weng71E12/oyM04GkduQWtsSxXPyzj3iC
V9KmI8J4h3PiyfkULLhQ9tJ0BUdCTBlYWhF2egeQbdhX8nF1PLji9Im1COhH4+NiBEz0FkcOb5Kt
sIdw6NjYj54QjlDFcByg0LJgqrropMc7YfFDV4q52D8+LPlevGUgxJ0VuUeorLChBZmevZAOrR2l
MbtpgMPukSx2DzkIzvY/qPHUdEivoXTmrCYOhrIz0XT9eEGHAyXBsQoO4jxMOBx37cMHh/5AqXPH
1U7sjTGOXULVyhVzWGk+rGcGI6rAVNnQx0cW8irjNVe3IMm6cFx/23K96tYKcWAIS2VHkK9FEtzh
i9IhOVN2fPE7REx7i6b9h3mkGuyNQegnB/yFdmJ74ZJG0Rbhc1FeSHsD47xjNSfC1wr4+U1w+FIL
WlOGpUKcJ5JrVkd+8tJi7YqVwzIzOMk+y6nwK05qvITzyYGu6WCYHLLlHyn1ii2v8Piw7R2LIXbO
Gx4JPRQR2/jLSJicWS9hWMgx+j0JiyBoSJQ4AgUFMCtR0mV7uK5ctEwkqn2qWz36C0WoublkuNdg
VqNfIzbI5kxTDN4BvjZnzOdEmy/Uj9CC/8Sg677itcENBjnpOYNQN581P8Jzo+P/ANv5vhI74fvP
3hifMy4bxJwucSrz2ImUANrSYI6KHcc2QRTg2SSY0wmIJGU/ieuRrQYAPYEmqrrMtMV1F9ejxyOM
X6f2A89A/fzLvN+CyvvzqFtE8xS7yjGTBbB/IcUYUxNS8UU0Vph4L7E7ZQxxPZ9fdsThOIWFIxxr
xtqSX/+NUxEL0cSLVAL8tdwDhTaraVed6L13ePXZY8xKbpU1Jo6d5q9+OvKqcLUjdgwfiDyYaoEa
BS1HTfM9xkjxzx9qZsSYeHSVl3+6cxIGkVdzgGtRxxJ6HnRKAI5zUhSW2bT8WiQYGEg3uPt1J70g
7oa4Wy240gzNybLRR0Nz08YT5Du8J/R4hpDJcgqj6WIFB5TGEbmetPeIi9gj03KCtIfvMUMlveEW
RgKzEAz7yRFghDW4XpVWNa2GICUchlR9raiZtIlez5L3mVJtMdyTJLpF7fgLpWMvc1CLK2KR6hz4
ynb1WHuX3vKkzCFLBTHHntnSmUAF4qCFJqoc7kcNHE1jQJcd853KIBULX/theJWYHxvhX9pz+WA/
2iLSdrE+QAyMPYBY07aKj1YAk4SsWKFnofTG6P+MjUjpfQrrjP0Q9gHkWGMOXnLhAqemWLfz1j+v
OdFdwoHiQGP9VWmzXB44sA5kBgzDt1Su+8OdkHdY3wlnV3Kigf2eKfB0lxY2ZazYbX+P0ZfbnI3x
qu0D2BlnFkRNja5Z7Y3HKgFATxJsANdBDBQHD4Fghy06B7Jw5fZWL/LXoKA/IhCzQzwXB924w28D
RgijQLI0WTrtesVFlSAONBPAR0taXO61Fade3iMhgqsLOYJQI0BohlXy83OirR5ccy9X0phDflfZ
WSEtsrc5cPmjwhZK6ps/vKY+tHpQOCyz+pYwQRARJ+x7+CsGtByH1vko5kClBVueGSc36cvFI+e5
BmCEgLDMcQFgSCmS2VxqfRq5Z5j7GumgYh79I/aWGvJxeE2F1+LiwwoB1nD4+0k1A/UALqElOgxC
RBOIrXlpvHvmLormgq4VneWZqFDZpDjlBNj8DM4SqoupiyklXIeFUUM6jGGBYt4RgNswgK3ntTfF
SNPYinEonXONDwMF9Yx4OUwr0YYQeua8VmJKcqyWx50d+YIXJfKbsIhKJ8nsNdoNkEp9O5c28Oe+
bp4tDB2ZzP+JA1IUhyu8Ol4j0rv4C/FveJOrER8VQSt71B4iyeG5IS7jKi3/WdVR919V7+emfw3w
uMsvICp0dAhnINzhMtoX8wEumwyHe5GkGo19m5FhhDDMhb9Q8uRxDXJdmwEmvmo+vnYYj4j/jS3f
jcQRRSHGb1xTwvEkHlpTylbeVY6AMTU9SLKgh6A2wRZujMOnix0inxXVju1KlnAxoboSBpOHKSZn
q0Ww0K0Lb/kAkcPlEqxWY2weBTcUPgRYH6USlzRvL4XujYkk2Ihg9pxQ2eJrQcbLiw22gxHDjH4w
hT7BhEeff3NH8ZKNQokZoDUI1KXsFX6TM9inmEYeTZCtvoCixYGIn6nK0BvdkNB6ixHjR8TOJCWr
l1k4eZvmZbgy8G0ntw56dHI1/vIWJgBfAUCPZXmA/l8shdmFQMiPSlQtBVHitRRZqdzMVDIAfgXl
P0aHnFS/IR3wU1CrrP4F8Ao4HxBQ8Cxd1fS8gOoQrRrjeL7qy63H8hF9bIaWHlu+rehI63kCp/cM
OEoPCdXCwgXMjliuInVAeJ/Z12gDj8VE2XObm/fjgucOKSty3dS6CO+CH8vQpWNh5UY43bjUQQvT
IV6PwEuRevPw6MyqI+SFKD3ocKBKR71UezINANXB1Gi2OJZuIJMMNlmIdu8vRxTZrcVcOV1nd0vt
uVAhek6u2ug7TioYJV2bi6NFAiPJZNDkih0mrJOrzG0qlv7BRQef7z4WnN/7EF6GzlkI6oPLim94
39z+QePtamg9OGGP0twaKZr5yr1aorWxekiwHHIJBTPdyH3I6ueFkNQ7YlRN1qr7AQ7nBjwzS2Zo
8er+41vv/0pGr81k8oIm/Adlqpn36bctTJesLqphvR06c1mFVj4DS7UVLOvZnOgTSN/r3Pg7STqR
dIh7R3/g3PPgkn7m98JPrUHsQ4uBYAt3mOLH1DkqEo2aqx3L/iIFooQzf/paJYxW7sjVn9TzVbin
BpZmTn/o/5xYCqu/2wzxRPnmKSiQjDf7btQGBnoR6Gol29CS0N55yvhRh/lrPjLwUgBisOJVw3fG
GK23L6La3RK6xPTIBvFhZPeJrZ46E1IBonpagAyKkWUL6+AdnV+f1dDalM5wXPFjqoe7dRfkAnHX
4fX8184NnxEbhpn19UZSBkWW8FQ90og8ye6sAjLD6ZwQ8UBTExXeLRd5vSKYfkHjCNIsLCl2vLmm
NgO+0qByH3m+awV+23b0Z4UyFg+AHBY8i9a8j+uoif0HnNUzw1Jp9YxIG8oGvjQE5vlwqz7BCN/4
/ZZ0hR/4LQPRAg09A4OFKYTKf5zPeK+2VNSre8zlgdYapq//7vm0Kn0UR5S5Ddquf4MNjChqRkug
al+UYdYTFSGCPZyYG7u4HxG+ZE7WeCWTuOf1BxCa0ruLwpIW9EjEdeBpzrOYSplzwrOA5uO2GX4Q
DfdVV5vqKLH7oZSukybs3n9JgGtWSp8clxi3cMy9zA/K1z0SEbhIkNnw6lf9r/cjMfzh4rVvDV0F
Vu5TZGf4+aYEPhRGx1/73jg9+uf2T+2HCqNAGOG63Uc8VniNMhI5gbzRDKWGgVHO03iJW9OEmRdQ
zK05cv3cftYDlyNyFGE3YbL4OGinCuoVQjAiIVXIBgIRpyksAmhhrcHbfyOczpKWLQQLI++7Vb3r
xU6P71QTNwLJ6L7NGowK8/rYq0d3Ykzyq1yHt/pYXtUOVsuz70i1zMjCT5lBw1e9fVypNOyGoyUr
aEigHjS4RT5XOnt7WKbW47lhzfXJPUU89Wga765kbq83lw0sAFgqlCxyBSATo0P/Tor40DzcZxpo
IGryUvztvZt9m5eT41f/xOCrX37sYYUYL5nV3At6fBqsaxmz89u6egdafNIS3flK9B79idqO5Nvp
p39JLQMxzpGKpVDVahhyEvx6JjKppw0CmYCKTwds0deakVb0XL4CQHB/qmWLJ+9QlmxAdEtpN+it
f1xNLdxxLXERh9NcSq03rM151DCZxiTkA97/9vkfvQ3fFA7J6tPss+SUvhB043erVlFeLjN6rPSF
a4Uy+aCfrEA3JGbji7g/TT5+2zA4+XJUkk/ydlukZObjHhK7WaquUXKNt7xYHKMoQJhv0l4x1hhA
urM/tHHE4YAUi5Kek9VCmI/lvDLCFEw4+wVeagHqhvVoEjOqs4a7vYiiJUiZa3FBc9HMKMrxiRmY
CaPicoK6caPlkMbUNVgxIWkM5KjyKbGpnaTT4MoPAo1hp+E4wWlNeWeVWKx3zNwTyuSDtAAFFuUn
DBnYARAVSi/uELEUos0hS5OUppHcLd43bo7bfph6Cndyn/TL7vij3JBhJTL6SRT/RYHcfr3u40v0
pGN+r26MxWDB6aMWg26Oaqaq5cc3Bqjxkw1z1k7Gwa3v648fLMfe7CEFKjp+NAB5ECfYRcH96gf9
imPku3j1VmWx/uVBpYW/N2cLE6vYuteTpIoqyF6Gza+/ZFtELDrp6bSiF3nrjs5o1OpD/hs4NzCO
ytzq2TVrUcyQsMZUwFVyj9QIA9QjHr/14y/sdr/YyQ14A7yfJ4Wu7aavVbuE33nHzdgqs8Wr+fs8
rqnVorapJw/ZfRR/MbQO1fwRDV742dNvib7Gtcpv4Oh9wyFZxyDMxtDVIYN7xoRu4GFhZqJPJAaF
cTpjLn3Jn64KHwSKWMxl/0abJztqM5Usplh8gbWseZCzHiEVC146d1dwHxkObAPGdvHdo5ahtqLj
k7dPVFXC+vBGwDuSdhvJvBpKp4MwZAN/wYY29zCAalAxWQZzZCpO+7tgFsH7DbFAtn6xhY4Imf8r
qhH/szIxIaeD+PKyyT/eSkjccgM13Zw57tYYl6+5whEOFXV0m+3/SCMX/XmHih5C13o/eoyQ0ZTu
diibs1KhyrQSjtKB70l/KGgalHcizafia3m44Zf4ZIc7jtJ0cqAXCLwvs0KGx3COIOpSl9iIztD+
Unpn9hcmMtIEAziW7nOxx9Pgq5mjrLS2A5PqVba3/wIl9fxCKTtj7y5wIH+y3/DMKaKReMFhY/mQ
Aklw4Ma20Jj989oSciNvK6KVt7yylhqyF+DEQ7DfhUvSnyWbgrGU4J6HpQu10Z99zfQCZ/cESmmP
enhYHPbJJOv5fDpzZMAu1W0ASElg9wvOUN2Se84JOu1oZDKlCTwd4B8o9lDTGA+t/bZjAjdEFdSD
nr7ty3YMSqlbs15A59Rnyo1QwhJubQ7Ciw06NzkcbZWx531hmJQaZP5vtLhQoHgYoV2eDNILMsln
svez9hM800Z7qLhtaX9I257M+CyACQUznZ1N0UNF0efXdk5AXGBHynKwxh/3tLkluEsgG+Q0QchP
b/PiJOS06V+ZvWOFSZQoKCBYItstEGbJZCfbO4XI5RTdq75mzCW43rRh3CrRVPgZ0zH4cJ5YG6K/
XOWcTpRZQiDwIlTI7IOZm/0VdxX7BQDjaTVbmaU1dIVw+SaZlFyv7RffSsRyFpMzjBCAGHDoo+md
CVuEu9WQgadZSjwylF2re8WAC9b66laLcHs5YmF9NDcrEAt1rgR9nBoABR800tGjCl7PWUn86rPa
tRwVg+cq9u8skTIYLl8MKFWMJcDdpJmq+y/NfQ0iDaoMsWaZm/c3gzqU7z7rlACC3/6eBun9CCWu
hiCkzPq96IL5LbZzI8fEDxtk1nYXenM5CfFBBpuUshkcjoHN+KaPbo/jvY44bNMxdAc6q+7uqcZG
RWSPgGPNAOzHLmUem48NaKJ22dvpn+sHu4EbHmwwdR2DLPdk3zc2tH1Uq3BQg7Tz4MJ0ZNzT3d9p
qerW+f5GGN58LYWISygqxPFYuD9gDsGlIaa1XErvieT0JZMHzgHBC6wQ3FTgi/MPo20HuochpBCI
AhBvmb9rhk0eNEGRytR3Da644XJLo8n0DlY3DOonfO+Hx7sK+4csLd45Bn/JkiTVr+ZlDJfR1WR2
D0F/xTtmfSCTDnhYNGnvxh3e3DeYHV7BguKSfN03dAi4aZA/Qv4s2dEP38IXvC7TIIuHtpArj8cN
FZfmz6Ijw9dqdusmlRzKKjIQgi/dS382uwN4QtE3eydxgKEFXxU+H11fGyKz3giNX2Z+XtPDANYM
hGQTcv707k8ep25VB7GZLJIJzfN1MBVrg5lCBzJGY3FTIKgLu+AeeRQIQJCFANCsmIaKvFymGhhD
3K3Zp7JOj6EX46wG2fbJCBHPFOysTWWxcI/uGMJsejR87mEBnlJiw4XG1UgEDlxbH0FDbDO42hdw
oTNsW4BIU3KcESG7aWsPxxIylJsnLSnt8aQW0QCAS4vU10af1YP9T1etg6EJfKhmRPY+vCfFjHrr
y/jnT8aRlAQGqJDyg+oe4ecVvpWZcIHBzkcvjNBxJPkPxHQRYuIVk0YuaIjF/9xtlTthUneLtBAa
+yBfi/6e/n0FTxhTfWsqAl8JnwjfdGygoJm/K5UV7AiBgEM9QxvviDQ20BXyIZihCRSdiSFodid7
D82FXPxRGb/IzNWKOqAjAeudvsePOaZYbJAHEEnWWDAthi83GYZ8f6GA+hxhpLKkL4Bwx7utqT4v
K/X1CKe3ZMoV/9munjdkbfe3qUdAoGcCJgIpWw2N0fMQ5BdushTVPdJpfXabniNtprztm2zK48Z6
c9ZOIc1fclnw4svWRaiD9UZnYUwBiAFm8oAt0B1o7eKwCfoI1mZCXIDTKzYC68l9QUUFfn/KaXgQ
+HxhLHp34gdevEVWtwoheFCq3yT4Z7rK48mgeZuD7cOt0UG4qgTJOBlYL8afpqquZS6k/lF7C6E4
XhLBBHXwy/yicbT7pBJVtD22glkC4ZUaBB7YoEP7R/Ns7pF78HwdY85n5H172Ll/j/OfRoM9T6CN
0OPj+W8N0VRDZXIRZWUkdAwX6cNNkR6jfYUeFXtEsiG/6jmE5BFA1pm35fL7GfPk7M/dwatJm8F5
MvuL4gQbrrGpo2/Mdz2m7QwnxczizUST1SzNqopRQ59U1O+UiWZCHUlFjhUOb65zfZbOyxsqvl8x
NZCGTvG1/PfxZvPXN/vNtbMlgesHCfthD1UIIdc5+wRTJX859NcDemgVox27foUS5DG7eo4Gz/D9
YqBPHxtPMmv5ADZhtfFQC6t/vAPvoz5HA4Y2VA+Vu/eR/J52ePwWdbVMP26/jnSoEveJatj9vl8D
DNG10//QXjCbRq6Q+0Mxaq4nzb+cKVjFamYbt0VjQ37TnuBxw5dJZxmjdwDh+Bmm+rJu0kg9wPLW
4Wx9IJX8Zt/KT3VCyGROHO5i3dfvhydibz0YcpE/pyKD54Z5HSGz/Y8dif3Iki2ZUH84cCg2NAkq
v9W45GRg39P8JXGo01DrNxoZ8M6BB5c/69sY7AoxCpkg+WS8G447S+CVVKOByZ223ZdUNx6W6scD
qaEikNOhwGNxixnbUXU+U0wojX+GPT1zVWmUIZehYnIoX6rt5bvwTsMlqWbBnhU4QsGkj8lj/Dij
0YzKdaSP0SFhh0ANup04uJ46Q3N00tfMmKzhSgjhhayOB8+peh+awfEoC9fVabBI1xfGjx8skj19
ssAaZ7oSxR2Wh9F/wjUp4x54YZ9pjaAu7ve3M5q43f7RpyNTQUSzngcch3RPi4QFzPtlbu+btnZk
ONTmLRh5L//yiUyPZwBhG9utRbP9mp4o1p4nbyRCLF+msxX+uKQV9mAnzfAuh3ODCaGEJGYvhwi9
B37lzFZ9nNTeiFEzlj1RS8MrFESDau2HiFOFFcdcuhfQogMV0H7zu/U7xQRJwOqLw6+Y8fc0kcGR
ozKlDxUpB0RvDQiEBU4XQ+l/bAmag/FBaA/s4SGnPmOUEc/7wHAKf8bM7t/8rCBRRLXAmhs76i3k
acQRC2LPwPJOxCjakDdxOVS7Cz5LdpOzGCLCXqHd/VSIi0CxyGJh0gMTeeiNMUU7QuMUgla+IsPa
FzPl+uHTJINTsEBp9K07QyLkP16NuYig4ww7IKmxSHtRH75gytygX6OeuC/P6mJovU6kGG5YxJvE
w5ppHt2OtX82kNQ/3Tx1lz12pnu/zMvIWIFwzFsrzUzG59F5MLEzlQLCvJfmXGgKQMjMs0j5gZbx
CtwDzmDNCId2nnK/o8KteUTYRu94tMdO+Pp9bZiH5hvmGH/OuArmRm5uyFWx5vPuOCco7j/Lpt1O
IX3JxxQcC16q3hCvMuGSyHyftITdrmKu4YfWhGUxCXN3vtnBqIEBD4KgmD7aTcZSXtdY68nf/o0C
r3EcZ8nBFRlLxvWbqxSAoNsTLPhHzujk4WXA7BJGyTMMFt7M4dMdA9H3YOr8+SE0NLASU10AST6P
2Mm/yDUEJLfu82V1aJcQla352z8rs+vNXd6dJbNYeYYcilAjXEe4slurUcz2AwQArfMflwU5UDPC
vDFEIcHdh506CS5tPdP6k5IEwrCXBv08gmKg3v38CluMuMg4guHB1YHs+TZR8YS0freFepCTgwad
X5wslZgXv52E4FgX/hHcGsMUYw+DCLrpgf72SOWH1z4M0NG0VcIpDoqCiMecuRyCt0hT1ryMP8Nz
yvZgKRfpQo6n6AxokllyxLfOO4t1yPojE4qKizvmhfaF//qEG4l9I7gJMI2YrMIyOGUfE+YGJCft
tbozhXSHUM/t325wGyfd9ntf6yXu1s8p7x3REsqHmSHOafV6QQGKAkx7ho3/K/xEn6cI+Qgjo19Z
eB61MceERM+p9TnLmNY6CyFzZ3rz+9gep5e+GLQUtFQuOM9mtop80aWyoXhEVsCQmSFIykhNCLAg
suXLBAgVLqtbJHZ9pT3DWwvWeYOLGFj8nFwjj3xNCVqSCJNiyEr7INJ6OmE++KiYhOSLXJk/4VzA
JgLzUTECqCAm6m8MVPEudQbqvKyskrtnsHl2wZPwCMh1wXPejoU3bEjhhDAdpe4F5/3iyUTo0gxX
w5n6wTIx1GMqcSMh20b9+FqM0J/Mi1q1i9sePD/bSQ4Y+z9UB+XEAgyq9RIk151NxeW1rXnjyH83
zCEKDtunLYY8+uLy8h1zTzpTiw2AUL/T8y+AWaCS1WZZ0DBq9AMMFfrLAVo6aKbWNgcMRhP8T+X8
WP21owmtYWvvh7vYzGd/Yc9c3pbs/WWPeF9mHDeL9Amm+86ElnI+ZJTB3toL8XpOzWwXDBnLzT5Z
pGdn4IbUVVZnuNfe9r3tYrymIfvoEOTsa/VwEqfF7T4UqZv+kiIltvo3c/P0O48jjh9h9DqxQxV6
F2YlNlBliwsWCU7FheEdwgSMGenWzNINJyIRtKhd1ND8oMGf/rMm+tdu5uHgWB1EEhUDLoJ2juGH
PRy7jIDWrznY9fw7xE2neHrrgvPrTNzy4wP/0LRiqmszrmwV2xYHz4snU5sOerw7yc9/6tPcE/0r
EltGMpK91s6zw71GITyAy+XUtC8YFF7uD240fZ73RY4wYgNMNMTIShlEYJyPcHjDyYT6hcHbzfak
jedpjKnjxv7q81hYR6e0hewOlDsLoW1crOhIU2p3lpxkrabvue5yTjMyxpcVqVR0LdYtJy/kXo8R
w2GXwTiBG6PY7ZPx8W/0WsEorKjObQK4BWDBYf3jlhtTjgup279cQSYQTE4JLcvpJ3YcJGLWLsw8
4RBMjuWBsZyzStyvuUi9XuA5+xDd67K4+L9xSKws/AgPWagYt2dTCMNPiEMppz1z9xBMzfGGIzGZ
u3eYZOGykkkjeZ5zwPBc6NGGwTs1t2+3m2ZRcsygXUOyoG1FqOkz4MRhw7BTVIGO7q+EiXIcmFnp
1bR6lvwdDe1WQv7m/HRGhpJwdKOVo6GHE3dORSK60NRiCIXPWI95lPWMcsP+zVoQGXuufZzz47OB
nVdH824r3InYgIq9xKLEZ5yHnQPuKhPhXwK7uzGvc2HU0v2Lj9JWn32xS3AARN6/yWYwt60dVYZS
BtrXLYppY4SIShQsbBl60EOKjI6x6gBWg+6ANJiL58dn9+O0I/i8XJAoXet17iAIyMgek/mj1BQi
VgXeZ7MSuRME9NGFOofUBwTAPRJj4HpDR9qHYLQTIRuzL9x9VED+kX9VwelrFOvbeArmSTU1FPiR
Kc8AeGW2VHJoS+45LsM5RIb+ePPYUENde3juQhM4A8AfUgoVNqglXnQMlbzeyn2n/0DGhpAJyS5p
ObwU61eF0+8K8bSDGaks1pjIh6doZzQg5gDUTEu+AOJ7cTyKyAigyVU9V3gKTMBhKqUmGrIDfBPG
w+eDMqrnKo6pVFi4IhN/NdiI3lmwd4B/hOUE1HNBMrJrEWMPf5N7nzBerilmtne+Dd4eJoSwI9/z
5aKEig4UVCL8xqGC7ERhnoqv/1S8acdj7PVQe2mn3eC9/kcMPRzgHbLrhFvLJfW8WRN65gVywuoI
f6EYkS6LQam7QvGKvv04VRg6kF5BlUPqRRDvg2k7wX4cXufPnFI5QnMIcqAoa4EFOMbhDUP+wv7M
plRcxGSyX9hbK/BRAzCCpvxnp45UYnKS85PVXCX4QTycKUxHxWVuys0tRv4OlJVSsJ+e8+lrD1KE
UarwfkzBUqBhrqeusYOULTCPQ7Fvzs+fIID3HNAxUWcl5/FUXYNv2bCdOibowiV/9duStIlGyZdQ
Mzn1AndVi4Es4GfBFMGpxMwTC22K56dut2gPdpBG6FsF/7A/ZuqU7TZ9CgzthAnqRljCC3UXf0lp
8J5MG+zlbXUAxSnmDkYpRCg0HOHHhMUi7mLYiYLgge0wWbKsx3RC+fPVffREjdcLBRuv6qNxQpT5
qv2WSRoiJQgkqE3oBRiMIYBiGoRyREyfAHsmYKWzElu+J8w1F+eRKWkMLlMfsQWnnw/EKtIJLmwQ
hgRTsIAHXIwHvKDU6b1c7HLwkxGPVLjqQpE8pJDWhCAI3CJnGcUek2Io3E/6aZ7Bv0AizYxz79e5
4ER//4ZlDJuFbfP5/y9TgfIqUhiYmf0jYkGNJloW9IYFNuX3A18UCRoOuHQNFCkKxPeULVLYYM0/
l01tx/GM8vzh73bSQ9gbEJEWUI6LUp1KiOc24C3I4vDjJlhjp3TAAkMSsMtzwR3xj3UPdTwqnWdn
5VdoOTXbwAAtQTH55rwR/Mqv0LeL7FccX2FCjhvZpq3WlxvYalxhinnb/ntb8XgIFhoGZMfvDK54
n1JW/PkYZjoarr8X8TUd70c8d8etR5lsAqzzgyOTPDDL5UPBAoXMeD3P34TpVFhrY451iqgBoq7n
tB0mB01J5W+szmKuHxXwv3omM88yOr9F8nJkQO32me6HcwyzbE34cKMfNF7mtRf50WbHXUZJ+3Pv
zotkyWs6FeJj6y0+5ebHi+trvYS3kTmUCkWYdfbvZhU4pLl/k1dqTUoC3Yd+OHjZcbQ2wmKy534f
0tpiuLY3ZA/0F47F8M2YaMDcRvTSsFSeKk1y77RnMuJsn1Sj7kjd7Se9EcgY36/umWfBOv7iUGJV
6KRAkdlpZg94SKSPxBN/Gb+cdJpwSE/D9DxpE+evcDi50fMnuJx5A8Bduxg/l+HdsMMJFRhtUtaZ
W4hNWzzfTOxjz7O3u8dbAOerwglDng4dSBTBBM1GmzocOPNlMvc3zHrv1hJfgta2MBqcn78UWQ1n
D7DqHUtPWPnj5T3qRhPGR50fruESmrjjiSu8TpwJpAOSOpU1cJLwRywsQyR63+fS7BrrJvKHklKv
+HrIrqNifL3ZZ5VWBa8R67yUZj651cVu89tHd0RimimfUKZD0KBJ9lqrk0PQnJcJbJOqwo6icNHG
+mfCZYtxy1jCrH0juNLp0AujsLJZJcM73Sg68adTqPbtiC7tSEeHZLXeYjwOUQPo3YsnYMjVGCBu
TkutgSGXKE6EJ+T1YV95zu5ZP5/PlLH4Fyawe9aJT0cglJ4YA0ycnmnx8+UuP07La1DAt/jCsJIe
Pmsblvg79OffC77stOQWDeka6G4x+VtKNkoUke+NAzcAMk2ZPZjQjs6xtxQOT4ThWKF/1QJKgfVr
/bL64J7vwgQjfe5v1h9ybZrmSekueac2cs+l+b/O7w52R1bzNwm/h8kbd7clfkgPCw8TgDuO7gsE
UfN2gsfDOyigQnkMBpMs9vKm+av+kp/zTuyJ5TTeMgX/+dnLxBxGEz0Mn+4apxKa402XQ72nFX1u
jCW8fMlPvHM29nlcrGccHJy3wMcf2zkbc/kaz2G4Gpr1Ziq8SjxdmWl2DFSJeJrOM5oPKOc4qO33
d9R77HqdXaUzRWh+KXrlEGzBGPjxuGTMYsIxOWQzUDWK1XyRnA/TNMJseZ1jm81NXy2PCqXPgfuF
TAU4B2pGKhAnF7Se+T1oXJSqcW1G0F9MNZ6VD5+mF4moSadOu0yaLW8HYql/CnPa/c3wMEA5d3NE
4hv/agPIDkQFOs+9iNilNuXRv1t0DKH9IyxS0EIA1ggKkTQFxRE2Tq3XWwPElZOq9mmiid2jPGpC
CaxpcvgEfTjIHLq73RR2N6cg8zR6KvJVLdI6JSgvgmdDEgVWz3qACQbylwq6azwwjzJTbLI3ucW5
S4XZyIevdCSjBheDrRiZrxSaJQvBkpXADIKmR4oc5k+87ozKzzq86YEKB7IVnW5fWaHs5VXBwYI+
qttwjscUlnQZBRaBABMmhk9AUQ/8KmGQVza4TWgN39YESgXLul2yUq6tSW+toEWgMWG8gUYrWLgB
5FaKi3EWRLpsAmtL0/6Q9HYF2VA+he8uubnJT/Bg+E0HMvyHTOBs4B5SCkWIIKYsiPwZ2X/TavmN
GBJiE0QTADOOSg/2C9Tvdt2+wfGdNwxCR96WFwZ4udfRQ+WMOf6Nm2BKOwFsZQBF7CsspmP4U7x8
j7nz6S7+daP4C1qvI6Onei2bnwFVjUuCIm5+D3P6RUGP1UEirMbvUBWBpIMpZYeys4FsunCjLBtc
Z8ikyKjPKdNRnDjjx8NXTvLQA+omhOTm96m+o1yjuHuDUZbOZQXXPg4ufUxQ2tFwRQiO3fsQnuKj
STefhXUanvEoIZtgschhuLOc0WxytcGFhCYuIDm6PXhkLdpT/1qNCZKyU6iSW7rmBfHeinmO5Naa
6+9A7WxQfQ3zFW5NiXVoH1kJn2XvS3WPDvjYsrEGhSMLrduH8shOZowGKVPe4vIeC8yUhd+g1sV/
wkFi0C5eR1gCWXST3EQkrhMZhEXPDaa1u8i94AK9ggzEHnzUBaw3UBHPXR2PLtWJNDpz/Qr/I6A2
dqnPEcxldhUv/PyFim7jpRgsHrSVdHwrSKloe8RpwTXJIyB7G1z2PFhomnU+q5NzpwRwLeiYpx9Y
e4IVX+2hX9dU0O0D74kftR7eBtjkw+DNLRgrosvu9ifILpD7ee3pGC5La60WSDi/9BH8IqjgFP84
GCUBUYTynqcp1BkcV1zgKneciN46g3e2cxGmMbanUxzlV4Z7/I54GVBQQCS/xyAPX1QI/1LoUM9p
NjWKP0RcMU4cPoQnZ5+xrjPX/UKkXYo50bWBwojSyVdU+7qkSsHZBRYwpNJlz++ZuX0jTRnn3o7j
iwIAeuOnoNmrafnpHkWvxIbAuqgUCX8R9w/nf+aEyh/qVzN8SvbyhaoOvMES0ptBEWQeP4dgP7Qh
Ng1mQQ/S2POqsbO7h+4KxJKZyxi3kEeY/sk3J8InA5xQDXlVK8PUFEuhgO9YOkbfrgKDYLTdGxL7
CFkn/4bQIPYwkx9B4uQ4f8cz4LmaD5A+mON4bpjpG1gYXrB6TbPt+zeFhSmOb8AIIIl7yqAN42dq
ZhyvJ7D93swwzThxM8mv/TdTUrvDMgjXDL/sLAKuS1chgrxCC9HteuTHv90S+9LGRqZdfb1cG5Ob
Nk8cCFg3l39FfdMtw3khagFptJF8GpTPaLzjA1/ad2bYLJiaGSPDXlZfbtFexJ3vF/9j6byWFFeW
KPpFRGAEgtcqeYcM/oXANJJwAoQRfP1dNefGxBlzZpoGqVSVuXOboUlWleEk7GZoDsYLVRf76zSp
Pyw+3cvWiCHAqqZYwk4g58UI7/5KCxwL068R1mq1zIYP+/WOVAgcgedc/3HDG0KnITZD56rUwBdp
ssO6U75o5XxxWiotRge2WgXNCtvo/ettl+CvpfzRuNyw/5A//F5/+HCI0QGfqLet45RLGNB5/jOL
3LqXxkBVb2DqPW850jGLjTrm1ZxSumFgzW9ABJm+FebyOYto6C4C73XMVVDeMxlVbshnHuyUvh/i
UmyzaP2HR1YFpUSvgU6DE3FPTr1nEpnrMQymTmIHS2IBpr8QGsjSDNaNxcT1esIVWTm5/yNm69X+
/RVQvJW54u9jwE+CQgVngUzkXZPs5su6MILhLXleOBiAlR7G/IGTbPUHoXYSbfpyo62nzcn9GC1G
QvjuRl9NtqBiXC4YO3aYpxwgMo2wXhS9QgamdzZx2VWz2JHKkVcfXJrLeWDbhHKF6S637WX3JYPA
nv/9DZXUwOaj4Q0+GdnLMw6u5r8qbC02RwcSqpyareQnAxKAM0qlDiNgtjE2C0y7GX863pKS7d4L
gk25VMBj24i6vaANasgP+LOinCwb83eX0VFfRBRyyjor87pY2k5fMfsCU2wcho3NQ2Bmac5vcNAj
6ZynjuacV9ML9f9PPmab9UI/bDL0F5nnRXmMraOWBaaC7ByZ+FRBfpJMO5TvJlM/5nQF01/DpG+g
cgQQGXsXIzKD+4IICTcYLKLpxmnF2dTjkrIQJYyzwORVlz8cigGDf1xbM5rKbB1l6kuDQAVhBjDd
ljXm+fJiKFRNCzAttzURwyqPe6FtRq+usZx3GTE23N0L+2w4WELooe1u+Knvj2nalT9Js99OXhjO
yONCATbIM2N1EhFfq6PAtVZ93FhiYtEmtTIdAk3tpCe4LsorEnL9y+oyX+gY2g6M/MhoHZ/mqOyJ
aNReVYV9S79BvUeq/w3xBGV+ytNjwPek/WJUYrDnLACKUzxHLyIaLtqcmmDe+RuRF/X/TUwLbgYL
NQDGFEV73DsQBt2b9TwzHk3n82U5gVZXSNIumXCxL4+PyWFGKNCi6+EyKDvLPbcv41YIu41zxNQW
y4uLmiD1GludAoYaNs0W/xA1/2mpqusKw4iRak+yrKRPpWxkjS2XI9v8BmouDDUwjxvzi5bUvA2N
f+vojsNtmJ2MrqBHDJAN+5x9XPoW4Ug/GJ4ikpwmDicAfRG9kyOlpxYHzzBHz/79kfvcMm6SbSxY
xspL9rwlHFWRdgLw0Q1LWZgv5r14psLIwX80UAb6bD8efeGd/w3DcDd8y6DxAvPYdugxp95Vtly2
3epubLxbtGHnUk0k/zXRlEfr3jXQTGDGgMrt8Owl0Q03FsGo4QuROIvbLavX8XrQ/AbkqsLdBp1H
GCLOv3Dt7AYTUGDmxooohv0ybCSO+37Ee4cfH0B+XHP3nnDGJAM2AutEFUfLOQ/UJR4u+iCFLB0c
Pkchd9n8QNobhdDzYxX4zmsEIsolhyrzBTkshYwCUhVcQELB35h8pi4Ey0DwLYHTfIaR5DOq38Tf
eEeaqWKOJvRSNPiqX2OqCfEKxihsrDxMCRd8TUnRiYUpNe4EBq9UMT+EPpP0NNWQIIjdn+QJkl72
CDN6RW65STQL5eKr5X6p7ofWCBwM3hfBicYlLE/mhT/Lbryz145NFAYZQwu9iu1eMicTMR2gceRa
DeIUntv59Te8iVSVwkC8oPiYEUm3JO79JGJ7EF+IjAY9+9P2w+APO8guLSBTLucHWm23P0pB14bi
QgDB9oRhGMMuKqp/sqsBschgWjnkVQ8NzJXsRX731rCoHVJ8iCP5Ej8CShmfjMJuNcHjtPbmGox5
2+Te75Yf7EF0lUlbBW+YcCcraOBLFCigWcY/dsXoGW2QqizwdVU76jsPUWgOj8F5NsCMuQ/JfE7m
D+txwADmDrND2GzjnFfIFahd2PP6D0xdq+ImofFiGxu0GNsL6B2KoH4V5qDFm20e27csg0GAj/J5
LSFTzM8zoL+VLttZDridfnvsdOWU+peV9Q9o/CqZGldNxWtqLiTCH89HlylcDx5v0U14rF/AusYI
+XTXyJeX3P8BHn2z1sXYTOWUd6QSVb5+sSpp/OB7070DiDH+cJnAj6RXLm4JOBEYw+Y3AylavvgL
FriXd4T38KIrARWFvakMr7ROGeQATazN1p7oCuP9EQ+wGnlGK2J9dbFHF9sy+hOqdIpyTsi3U1of
joqkRWeOWtyHSwQ00Db6mw4Hbz1pOHp+TNvbBS65iKtGJw86y/MQ3I12ZkP/Gcmr0lZd5wQGGxrw
jNFPd7tfxLp6QtVztXG9oFCIoEYjvgdPZDySXh0xP7lCDR373LLi5KiqAeNdIHhxZ4AEU8qukXzo
mJGNY1iyij/bjVOYwLoZ1wZCiUFWA2I2sv+V8+WXUV6vFfOAYxlY+SA5p0nHI+cF6XKZ2/NOX4yY
PCuqgaIPMwo93Q0Gga0D48FhbXjHyr6h5sPmFcVX9SVE41dbiK/w1u//ZI+zQb4rDEENnUaubZR4
GiL0ICpNNpF3TSOSg8Wl796o9nN1HbNsAynNIxiAlI6oerN9bH4AM4f7Vm3CP5PyS2f4k3hwEwbR
+S/zqCT0A2fU8Wc2DFWt5aAnTY5zTEZOYw9uGvUphT5BKRXfAXaQ7ZydzZU8EE9qwVCNZ7P2k17C
OWHoXaWPBuspqXCn3EpwArzKDmI7FSTco3/8TE43BQMVHpf5S6gHXT5HAv0BeJWJJR/UvoW/V0y2
fTedMVs7HZMTPPvbGevGXGFzHzQMsgN692ys05cevxvigyX0HnZYs7YN/aqH4aQNCLNMTiBidvPB
JHUBCYQss8b0gVTWGl2CUsJ33JmW7muPyQHhiOLl6Vh1iGY3W/9VPkg2cmlmZHjTGOGV3BldAlXV
OCb3iAel994fczyD09vDaXITNkzP3aPRysdY6OUedhMfMMGE++c9d8cAX4JZB7qSPNF1EE3IR5sz
TiaYXVkkIA+hz1GjFZgEDPh06iUeoeQj8uyQPaewSBLceeniAHZ49wD+FfK1fpZfeMe8IugN0ZJ4
rfj+b68y3umwBx+g60Otw5pyNRgXLzn8Qf5BKELuOrXPRfdhJbTxfMIYSVlEgDIaeQpKRLdOG8f+
ZK4KNMvm+Lgb+f2WLIgEh76J61RHBXsqAO1xWyKbVF9CQ8akRfGtLjOMNqCiVOMX5XCGuQn6EAD7
esYEFZHcgU/8A5krD6BQzFkYfs9eJMzTr4CbQf3BI8G57vy31RdvuKrwlcg6u8C0aJgCyVnLIlaG
y8pfM4xQFFYoUP7zOh2WDi6mJJDv9dJmWeTLT2fTRhsCBsuWxDr52j5tJrMieixHd1vGnvCeNoe2
bqlRAqSq7tFjeFDYH9Frid5yEF22dOTvHXnUy1bwAkiv8AA0eI+zJwp3qGyHPWgI1c4WuQAY/P3h
M8y4jTzYVS1HJxvpYRaI4KF2fWQOswLl03lzA0cjPEPU6LD8L1DK0Wx0M3lts3YXDAOseC2TnEfn
KL8PteAHESB+eijUgzNUAU3XaVbxLEFFepttGOtG80f831W89kfwWAzCUp5TFZSmCiZv3q+pJ5bm
Zqp2X4HlSQG8ZSXaFjLrK+7LqNsHMLTutQMO/1lQhAomGE7W1tzu21LoxAfzZ1AE9Vlh0S/aZwgi
NE/QlE1CDlW1zYQRShaqOHNShX9/qgqFeTJPOR9tFY68RDnL69Ii2LGrtURa8zieW2hTIBrLQXwm
Dgmv/LYgP9gV/AqP6A1kg2KWkj1DdfzDb2/OrBZxs7I/gdBNhQlQn8xm2K1YY/InAFm3fwV+8Pc5
Q1JmqFNYi4/xpIY+KYbxY15hVM9prhQ0tYWUs21DP1UiX874i1Gka6gggx0snge1Z3OkvikJYkMz
il8VRjx4Klo3cZn8a2GpUNXXQUO8u1w9iL8dCIm1q1neBykpE0U8y6HTnr3sNmU8gFENs4GrbD42
GNdHFNN12nJffpmxEzr7wRd2IkQ5LnHSZ2fspoRMPC00zNz9EUI6FgZCoyNZz4GW1kOLL2Bb6Hv4
PhTl7nN1qmd06pF2B4xxSrqV0e4RcLV+M+5u7YHrcqP3WmoYjRx5krRV5Q+OCba+5bj2z42HqnV+
rKzfF9CG93Hp28+W8yl5aMEooPMPOGlGbtKn23fOIWc3hOoDV//UFjq2EliFE9sErlSOWbDIY/XX
5PLbvnM0GXqgG7xYzXXPs04VHI7QvK11tAd4GZr7F7sxlE4eiD3wyJRBQo9lzslYxTRGo78KHw5U
jOIJUUEL1i8PUIPxvfhyhr8MCKS4lF74sLNemxgmc26egmFjoRp4I3YCBtDG8+uMgqwOKLyWCJii
gbW5ft1XDQ3VRUd5evsInQm4LbOz2YT1kQCuTpfEU++G1/Q+4XS5mxDajBeXAJdzWt+bOgmGko6G
hxC5y6G0oP+R145SVrcpB+cdQllIfa2MF6RmsZ7Y37E9fxlLU+Jh7bRcQCMGhtdyNjJaffjpCSJk
Pb6AJsvb0XjRdNo9Rnof8W2CZ+Pd3/CxYbMYn3lOw/YVzR95O+LK9IA2AChLQKr+IboSLU55/u9M
P4sN6ECnkUVjUrodyAnKoSsj9wMSOHtqH9G2oE64G7O4aUwfojcdMHI7coQfWDmy9/Hyu70vkC3R
QrMMO0sdgcQF9ckvuBZOPrLI5VK5SFnNKqG6yOX5HRQ+DDxAWmMwsMsR7Bddg20mB0BCJeOtfzYl
SlpR/dx8dnva34QNb4bemRaO4+yHbwXRLNAdzkAfivysMOaecixRJEmONp2DhnvBjs3B3OsEeiFG
TfxCzj188FPSq9jmCAMb8qIjJts/C/IC6DpwMfnETBYSPO4HJm4QLQC/QagYpxoHjc1JPmP8PX5w
tLQ85jqcy4x/Rsz2x7wxBr8oqCFMDe1ncKmZNqvAegoFxV+QmE0P4VxOOYbHmj2wkRYwiE1fMOvl
/rp7dwLOESOPul9zvWKy/zdTiUU5Tvn9DB0zhYyqVmbNkgecy1Pi0A/pLbnK7JBTrcqESw0+z3tT
vsVXVQasMDgilUxsAe+Z2OvgP7hFg5pCxfgy1BbrQ5X+jNfbGD8ZJjI+AYgnwoiK9785OkZdh3+v
wVGPad+0HvOgTREd8STK0vCVwINipDomFRCBgWAG117d5pFwHErFq3/jhG9Q+6ewA6OB8Vq2IZw+
ozzcXRb3xc9DzTiJ6snmVRqXJRqScQYjOgFE5r2ZfZeR6gMLzY8cmNQJTVD792d0xgaYbWV0SXFG
+a0P1Evf3Tn/K0jjeh6jnPy/HPEhzwJnmVGsR8Q6AW8rhcGLU2rkcq1wZaKE+MjfmUMQn1ahx3g/
AC6ZUJsL715yrOVWPUwIb3opzUIXIhNb9rjtPP9u+C5U4zYgOlcCkQl2whRQuzXEPSIyjR51fdvq
eyN2InCb6WdIPOIae/dbWr8FrvMeXODhnM2iJbIj6x/S+XT0k/3pFHMcyGXGWj18Dw4lha3BOGRO
zv1osWZbwVHZf6KUeErvPBAR4lluBaYgdwWtKEDwjlnUvtWGTmi2WNzcVIpCKAnUXV8JPQxfKGX0
KakX8bPNZq2gx0OnKqAMRIG5DJFuHqxkKEXsXS5aZSi4S4CZr39pU6Kb4DYJ2YZwqK0Su86X3cZb
oWdA5lYPHiRtFcoCpQN7tAbnLTwKmDfO+jyjuL5ugLw5mWFIH+XFn0Fy6i2QMDDEuChhLmEfAuM6
wtChkQAc3Q3sHc8YBcGDRtBBmbcjsk/88ztkVGvWjPFQX7FsKZThy5+mnGc6btegWKgtn0ij2Lm1
cozghBNyfJXV55Doyw9F9L8dRVjPq5jwLOQUsytYyJSp5QbU1PaNJHOeCgqCWwFWADC9ebm5HM04
vrk6rKefSIZR723SEr1Ki1eu2A0KU0UCDZ9+tzdFvvNTVNSS24E9aOcc5T0mHMxNTZhJDb90ZuR1
RKwaIAJa9TtacqBKGZSAvwxRHgp+yzNKuyP7+CbgzAJze4kHbKuTRUUNVnyZpmJutxKAueXpCbZw
CeaddG3NIZvOlCKXJ1HSUPNmFNkc89wFUTo6HgCkn6n9tj3vyTJegrZzYvz7EXlTOveRcZ7i4jr0
pxrtLCpD+mNboUqlgScZ9SgoLchv0H7aKiuolQwXMirE+2R4MEDM9Q4T2GEloq5KiDyNMwl0rhAU
bTfa/D22UPOKLEUvcuGfreERH4kdnaBKuR0AasQV0by4L2qjuADoQuNsvmbwOVvHDYLir1nVHN8N
iMyyI6eUrDjN8jmBezn0a0UWfpi8L6U9pj4LgvZLBCXX8y43zC2i2gUABaZlAgUE29OZJNC6kzE+
SvVUVzPGtIJlOnxDcsa2HihMl7lrtsJ+0go/0PsY/kFuADncqDvIH81eAiGGzJ4CPqs8RkP+FtBP
stlUJnPq1TVeMd30kUYosZSDdQr/Zm0Jc2NC8gk8z3HOLXEfZ4yuqGzurk5JCWIsgKDm6ByP+Co9
BGLWWHkCcaqA+YFqribHjFI70qNdvYyvhxPKaC4cBItWO6xf9jA3H4dBblwPxEuBgJMeqaH5EYO+
7NJjYCMAhtQgApuDVR1uGGgIUo8ogznF8YllrtWnXkGqiugmZ8YyGFdw1ET18R8Quc/AqBFTg8dM
AWPzN/MOdDYjNEXAHGp8AwVZcXeWN+ZMDC3M4qCpi6TiIecqq+ayZGQQ3+mejYAbZb6jzbExzMfZ
jVSaFi80L2Z0SUikJsIewLPTFTiz/AQgTHBoQRSYeWy+BlONvKDeRsvOvQTP8COo0xxmD2tJEi/j
oLZROPCb1Ir9PO3P4nm4Hswl9/7ErJnCPJclj1gfxANkuHbNZXPQ1/HLALUxW1/+ATopNVJA4J4N
tlifEHvqfTPCeMDrz/TKuT34h60BrwSis7LNvg5K9biaERwLxvrit+Gf81Yg0SOWZL56v4rDpXLh
zuT2kSxQaLOELA3BhbjE875nMukYbIc0Ymufxa1wd1wZ4r+ClA+sGdfx358ulW+OUavRwIKpARfj
s38webbR5zEUYTjzm536fCkc86DCWQFAOuGB/IpbxU8QfihL+7N7YdPNxEssqHb4z/3dTL7/yFsy
uYu565P0YdpLbaGWfMccQB6lquRUyo3DXje0wjqMXOBaNlj2jX3i/MB0DWz8OadktN4xSWBPoCdt
xQxbYbRNFZNpkCsD9ykl9lMkqolXipAShzO/CBItBZB9yv6emFfeo7wsM5nRbeQZRxxMoPcUdlPL
UEAISu2eA6Z0IjaTyqmNvb7/utgLqDA4m6vB7j8tV/jElxLnCIu2ZdyGIqOkU9cAUY2YAbmMqYBV
e+3oxj9TlMQhfwkU7HDwwR9uyIhGzv6FuFp8wSJGEHeFDzXwaw85xQoAD8UW0jE/M7BPkOA0Hfe6
Tn996Gl5aVGdc2LoEE3CRgNgczJEjUhLwQmdJGugdVSbepvTVtIBUe+jmvo695sHVaHM3iiuT+b3
NOm/l9XIKqq0VqDsJ+mcUPvYBDd/S+tLm6gyL/nVzw4tsofJ375wiBojmvJzoterFsOVx5/6kPeR
1f4G7XmJ9McvvNYxHuCugf7DuqmIHRIHyvH1a8MayNmtdC3jXkNMw+BsECvyx6/rP7/e8+Q/wmGf
eB7USY4i790Kr+xuIR087Pc5ojipXmCVpyVNH/5R7ASqOjpHEQfE72OyCsGNxp89FHi1lbC/dNmo
GXBC+BHQurJRyW+6N2NK31IZX2KvWmDY5Imj0uFfBp3DJvq4wBlLnB/mJbpnijJZGdOMtvm+RZnG
pyEJixbVuIVPHkMYw0+raBPADCoF4wn+q/UxBrv5mk2S4wBN4k1ZUfRvCnGPc1KNOJPUMcGpqFoU
XuuQ0VDZ06Oz6ZYUfZTcCfT9K8TENarSg1KDURgGH+v9C9UHRvWyHn/uIYgusLL2APFfP2W9eHN+
B0/YmGxT0Nb5rj/QhkH6IGikdsuf1fOQdsD7sYgUZ7y8NBmFsXeqAcIq3qmU+Zh5OxZsiu5ehQD/
60m8o9gVHxAHNh9ese2+zaAeiWB5U8chzpUzdkaz8NtEL6Tw7xakQ8E7vxG7RZGi9v233NXrkH32
weH2DShTOH+YJN8ij17UY2OWHGxXe19t8chCsyYV0ht+/RdCKePQaQndPalhIKnLGRNj5vu73fNG
zp7O8hI/IpD/1IQI9UvUKOgZkiOnw5zTIjApe9ieKKO4Z+ODRlt42dUjcCtNkQmYvx0jNeL9jv+a
nEmR+YQ4e5qwzpFLLwYcN+pcMT+TW4rC2xqcOQ82l1izTkOHv4k20dCng6UoMzLdxb9IxzyKU4/x
KrnlFYwB9kq5GTiM2zjUe2Gank+Y7sGfEnYcvE0E3BFMibV/ZXdu7AhYfD0ereYR0/LpmQs07TJP
f6Trt9ioWY4u41SvmHtdt5zeGhIU1tllEjGIxLGKGAVQLFW5U5s5NDxsd1Sn0IDrCbMnhyWn6BLs
mpRvh1Flvbo8NjpHn0BLMjoqBkRztzQmrU+zX4TXVtS1uhTlz8V7lu8vCICYlbwYOOhG9BtQw8Y4
n2pi2p+CmHAaMc98yd6h5b3tAaa/V2Nb+g0UmdtFWh9iNt8Q/DvCzRPb7UMHuJMZ2O+KomUu4X9I
rZ9CEL4YN/g6wYUwPfM1oviqmC7f42tUYFnaIaDbqK/jdoMbBF/TnlxHxm49STnFxDhnHATJFmfL
BiZ8g93OEDbeGZaU3UnV5RbRM4SB42/Ugx/Ui/mTUf7I5JaI0/SorDRQNGCq6n5ivF8oo4pEZkd0
W5QSFNSMOmixstNQZPBjIg7f7mL5xkQdnbtV/+I3VP5YZSGu3es3wDqoJTsv66cLZjsFtZA4NXB8
BXwu3m74hCRHXa1eFjHREslVjo0cI6jPw+H5ZR7IpYDw8m9yg/uGZP6oNhTRh/fYsS9g4xc5peGD
qjAv2W4k2//hRICi4kjVfvtuZ0f638fZxINb7Tbs3kt2YwfTCTvrS3a3AadpxIQnl5LTmVKnZcvp
E7Y5/OZRnF0sipeA3lANn+tJqWwOHh45ac/pzT6hrnvKzZt1ADlpfGW1iqUo2XfN5fRyN7C4w9tv
gy5PrcdyTLj6lmORBhVNHlvcPA9ikjylPNRz0uWumCID7HxP8pN9XS/fm6pxGB+oo3oyysi9VxVC
4j3tacEMan0RDsCSUtJG0yskYJhITrTs9uQSMPrJKIztKmFplDKAvMx7UKA6l2P4YwzIGbFUnoba
IvI8qE2K/I2JIL0+F5OTRx7O0+R3NF8dk5Z/CqpKIz+w3wP5BLc66+pEURgVA2v3IKPfQbEAID81
K2V0TJfOkeEcuhQSUIv4yJ73nplT6dQ+KBu9vkMr9o8+5xUOH/Zk8WrFibzEH5m4dA7xgTtUj7OM
t8FgAW8MLtF51fSJpj83bskvfCBsLLqFhW/YHMv4Ejo6/952aKU87HIo9amHwRyA35GlGEpgQTqB
Q0ojUzqOODaOUmiCRNZoQ21Ugph4vK3sHPqda/DGkxh7EMZh2AEe2g4E71va2KR6AzZwSartHbMF
qbjsjz9wkwre/ZNunlvUxVVTQBLU2GmA9xI1z2j5fPvF4rKBAcOUhj8CxlAAcVM+O9wkUDE0ZCif
QO4hQokHeh3ljf4A01VYRY2uSKFDvz1fBWCOCBjlGKbjIxHihQ215uV9EiooEF5UFko4zdovX9xJ
Ju0KRuQUEBqbMVjenTP35gGXOAfOHN+R2X/bppPT1+/BpmXH9cPFMV4NcdtJsQyNmORkJwHPTkEX
vASk+r7w2sGT8iCTB7+FlN7qAlXE0IFXT6PtqWmZhhxVkeucgboSXJTamenUiPcv/7fjwuBaeUD2
I+LTC9ug8utYV3ZOHm8cBMXbfaXnmP4nt0PiJb7hdjVQIrDttSdW4WmjMgI1+6H44H009YNLPKjM
18Mfthb11WmAK+72pzMtRrNjKy2/Ae4Wiqp6OMtyyCdZPyPt6qphgZPAK8wY146WwOwatDqZjyaH
JDuAasHkfM2za8UZ3bqmBzaR+MAoSHtFpzF80rXmqgCtKdzAwivMwSCsnv7jZN+gZmwfsMn6LFmm
gf6JSfTQyrRtG/B2yjbaoAVas4V8qeCltm0RoFjgMnLIfqHc6N//Rhw0BxvzbT9l/pRKOH9L2bYO
nFQgWmRLaSJD7gI2Dx3IHM08Xgv8YBRclPUHREU6LUoUGP8EaLEtHmaQ5O/Ov3qYArftq7EUPd/d
LOEC3t38I27QI5ySEpO97EKXpt1JowbYgzK0vMT/ehjaWI/GDkcH1aDW/Aezho4E7X/ooU4gBztg
Pm1hHsHO+jU4uDjiTzsvelKagOO1kSpY16kz9ehmlN9XxAnuZQXbLsYBNI0RfDzQeTYrSuoBsMkA
2A/s5gqsVsOMgOOPWSu7fWmMYsXjNFbI6kNos07yaoukmicH3kkFMsCTsHcO14Qb60Bbh7G/+mKj
gm25WMxmCSwrdjp2CAitCJpC36evYgNkm7cZNCTYASqU+/lJEvLdVKFwd5ChKgETwI2jDCyUVxDM
B6yoCgOt38qYDelO2AsAXXmTWGCpKSzGISJX89mGXBrCcp5IerDyDPEmM1TiASFY7jX45UR6OGh6
zTYPDMENyGlIrxJY+d6MEXnWhSR2DN+iBDuIs2T3DYbmsS9nmPs8j3RTFV8MMV/zMJjnnHXTG10S
8z2XXAXyjfq7UInp3J/zt4b0T9A6Q7stn9wfhm/skorVY/e2KhWNJWvQ3AmiNiSK1BSwev3wTYHK
4HyQKOicy86HX/FydG8eNEmUaYXLN2dLgtxvrbBjYrLQmTyM2XvJQATpFAoinbk5FwJNitoZTpGx
uANSGprd271HDKCfTI/TkWMsThGRLhOM7YDBHTyqnxn2xe4lTGGZj7vyGqMPVQIKRA6MJAEcR+IU
hT5JlPyzsUtO9VFgXX7BCNgdLv++H/GXVthFoTvB3IkkmcUn6fNmTm0b8LEfKxXMwziWYobciqW2
h0kzBTEGeMqcs50Mor0WQt+nEa4EVuJ+4rSdYsWodqu7ustArrArc4AZ2NnojRmE8L3qlWX4JzW3
gHGx2ha06dJy39gz/4tkqXCHhBEnZjqXN2ybk8kIvFXUYZG5E+iU4YLm/V8kynOJvbNm46e+aib4
adKJK6D34ozTXBT/XAVUsBCcSnztMLNxwf9sy0LsQGAbd2GLz/mViDE0C3DXPi5AuU8A8LzB3xK5
upd7KUWka7XEyT/j342zIuWqCgp9PNVVLBOU5/DK9CguDjvsaCiRb8IlRtqyihj7kfHRStMa71Kg
zw7P59G5G/EfVLaJe965ShadpkR+91K3sCbux16EymIUVznoyMhDYFypxGBSdPTtF3FxPT2j1X2O
Pyk3PWW619Gtc8+Faufew9pkUefwMHJUyBbDtJ2/uiqf8RWEjMVKd7YMj0C2Ucm6K4gXSpvaTsKQ
tIGcDzWxGneMpRksRRNxyUTZt6HQWa2UnBGg4i4QoTFT48nGD55WZbIq03E4uXa44u4w5rJArZvP
6QTtPy7/dmS9IS1DDbWuBN3hIMjIzNRsw8maMDuoUsD659wUvkuxOqXcVb6BDnBAVCpzaojxEOBN
3EXUrgpTQ2Xc6JV6oKzT3xm/ooZ4ZkQKaKhbqE0/JAbB7vwxcKvHxwZh1rfhqz+cg6sHdxrIpDp6
uJ1V5r4HsYFjd36llVQ0eHoquizFQmp9qKQhcarmU2NaQ3k1TfDdFHqHOuVjjsDwT1cD3/BHgO+I
uob5ZmFZkxSX0H+a3I/N0wmHUqk9lBi85se/iGBqHEUnObtUDeBRjMGMckthBBRzU2K/DuPnI0gV
tZVPMYHHiX0yMmSkPlosgmtecg+aRVIGLCEyWlGAonrt4KRuhKf5gi38xQCuv3sdQutlW8ZCD4h4
xUoAsspCrY1z7TKd2XDzOs4Yke/HZJogVAIVbONKpn+PtXTd8I1idoJDwvco0t5PxCytafr2/xrd
OnadnRazZl3SW3GXwsUFjO0rFipuGBIQzyqDym90X0HT7BuuhnDQDBnHwNngvBhQMrYCg1vJGuVb
ckG/zITgVE2pPw50J8jOlphyI+WYVRwKPmJ4tVsavx37xip3fjwy3UqOcR/eby/e/1kVywvmjLwp
9+daGIbcnA8Wmm76U+JncMwruCQuLRoGqxp9CNVtQH/9MWgRLi6+VH8uHL3PfxEUP2JmMH0aGPH8
EpQIAuy0EciYx00BrPem/FJTznGHa/QolKHKOmEBwNsoTC5FqN4l0qNJqUinX9ofXowOL+cHQ5+u
XLW229Wqt+gien8GVwC9TzQ5W4ThnEz8hURFwbdnjsSMDVPA1l5Tt+8Cz13VgCNhYTpa2RO7ZtN2
+cPWWmmY9cFqHcntY7ltjA+cYvM56QccQDy3s/v23xHL6XGkwGS3XSOHp9ReHHl6c7H6mAueOx9U
rVxMmQ6EOC9bfLcWBjmCTV8NoFWemu6s+Gy3FxJE9STfJpxJ2HPyN/2uQUgAPg3AMsxl+Ilem1X/
d7pZPJ72kHQ8tR0cDfZleE6pbiH460yY+eNl8G90/FLJUNwhexfAu2T85UUoFxiLMDSrSWiQmspU
ubmjBYp9dfp1/Ann9S0+Odbkmm1b82t2tD5ACHzryfgSuk9hv4xA95ZmaxXErsuhgcItYoQ+vSn5
EnHsp2QMQLs6Y3pBhc3FxOLA6HISHc30AzoiNQPWO4WYsgOZuBwv3EWvEWQxFZKsn3WC7HMUfama
5aBU2WKrob1SDxNO+zz6k+2I660lVzccSGJgTpK6k72I3UePkVrxO+4pX0AMSKk+P2ccniOAz4TQ
yZ9ztzuitcU/c7nlXvZx6cInhRkVQhU+Aq5sBPfg1gM+rNRLbyTqWAcxZPRq0UOiZ0M6zGeLhbW6
OCyuU3Kf4ic6+aejWn37FlZ82TkIyd0Yuv+eMSpg8Yy5cRwG5YrzhZ1lNfTwS0c9ubL0mtvcVtC2
MsUgq/dp7aXj/WrmyyblJCUMk9A9z/oixLBpxQYxuYeV5NGBVjggLwrRmOrLxuedVZTm2vvoCwyg
UKj1jPEQQewpWiyU3tJ18ZWYYAUB5SFPZ0qjdui2acTRqomZj9gJ8wvYDxxe7EBXXCQABxl88v5o
jtR2oY466iQG0sZ4BB49Zn9r5m6stAK2u3UHf9tydZkSzCl6wT8y4lbVaqyqBiqqhTUAmdVrebgB
Yx8+2/1veTjbYPeyz8zJgO0GmUpRIiF9zBBGc+n7pSjeeI3kzjtmNTFW/srZw0K0DP6muLD/1HBc
piR5ebNF2OPukEpBqbRtLZOZOqPCoR1ixtQ1NZ7lrgqWWJGD8c9trMHWsk0PCxzPMJwBTrRaAJio
/RNyCvxIAy8yi1S66iE6GWg49Gr664MW7Vu4evLK9wHRfTSqyTN0PlAPjYo0oO1o2aU1d/yP+gxq
XAuFVWfu+o9t9++cYQcoYFdaBPn2TtandHs5yZc0030DiX97YNx2irK6IILqt4AMg/chL9VTrilh
CeJ9MWF59MVQ5wMuyvQikjxLZhfE1ngMswQZpLEFTFheFk62P9+aYLzIF2PrQ44Lvv58+QKCKCcN
4IDTiSHIfHX5tKiJ8fB6qSzVryzOqxdjKGwYaCGM8HNYXSf8YYbEEwV1KcrHrN8iZamFx2z6735r
JiuIHpOZN9sSI+J8Wn3wH07NOfbw4L/2BeENqmscDERwx5JGY0pvm7hwbP4ULKhSf1K3XvTNP0pK
3Dh+zoQMk/BOVhCh2G3NSOuBJF4rfG30l5Irs2FOFgU7HmXlmL0BJ4muF6pgHRS8FJOTzpUHjnvw
ooNxuo6D3B9F/erkIL/kyFWeRE/8k22lKeJI46uwj7Hwr4kaPG5ZLvAL+hYqaYiFVx7U3LE+1NqT
/7F0ZkurYksQfiIinJFbZgQEESduDFF/RJxxfvr+yt2x40Tv0+2AsFatqqysTKaErwYWI5J/zTW0
kPgnqTdXRC6IhKDs9O/sFDX5G8DPRP4/CjBsaaynluJABYR6KswmNMZj9s1ZD/o1THs00WVjnbkg
RkmkRUDJ9nPbIRX5GUKg1ogmzJlsQrE8L8e6kWzg84fjClTIBRY3hFHamlI4nIevNxu4CSFSfwcU
MHjKKfTObQa2RL1ogsrpilKftBGASCbRDmfjb/NgoihDAyWi0uybnvjlzRWWRsvs/6HcqRMlw7Dx
IWW1S3BgfWczy1vriJLsGZrQixsncvRL425PjMsckQO8JhlxBxSC6FKg6YpPrYI10YAitEZSqo3z
WEJARmEmRcQtzRvWzz2DVKViCxUJ8iRybs6pClnifC5xXSgrlD5tG1uwz4QCBmf1KZtXhJZCBuVJ
0bmcJbm7v/da2FGfGbgeznd4+DCuT1bHYPu0Y3TBFVhUO528HLVkGTMHjQJM/z2zCWlHfuds/ZIq
8A7ylNP8w3HCDsTIgH68g0UodyutRrjoLUr9s40oi+o/5NtJLiDYXI2E05PHlKUMLjTRl3lZYUTN
lYZycfP2muh6YXOFnREPKWOH+TJozT7rb5U7Y8JQ4jHwzpAlgsZde2IKElVunl4nWFmJ4iLPWcp6
4oH4pavS4rwF19U/URi+lNQJYgkVkh5RPmW3u4WvB3epZaWfs4HINdJEV44Nu0yEBnSekk2ThEpK
mYRNU1SQGVBJlsF2R0jxnk0OzHriIS2XoI1zsD5v/S67h22REhNEUywtrBY5ZAGfWGSqKGg4wykw
UlFaEYNN8v6MYo7kcuvMUG3vjZniJDHGLFZ/UXjjudtgqxVU5JpVYpwEhkAGUA3SYuTp3bA2t+xa
qtO7oP20IPTOYknBlDLSJYtye8jRMuWxlIBOOvXY9p7z7veYfiYcP+Qg/MZkWfml2AXsXiT9qLBS
4jsiNQMb/TMCYcD2kKRKIBeYFSWzJJJ7op10sJfT/E18YKul8/nb9jXy8V7LLdHYwwpVRENpVaJt
MDfVgLqCm6rDJMnRKCutgnkrtP4IOYShDrbdwtWTGx/+ZhjiegCIjPSNbEDESaSVkaY3DI2+plTi
B94lqcrXJoBLT/tjnNgl6FZk4ZyFwUVJh1wpzOveW0LkOu4M2Oqygarhx8orP/peTFAaJK10BpHh
TLHh0SuYh30DhtduQjDoAycjLQKMjpZz/JthV4hzY5WJcetyt+AoYlfJ6aQOakwniG/ijtB7cYOe
7n0mVUSCvgNGpYymrR82jdkBfArQXwUbSPg3NCOD9ohBTOxpiDNAB87ZEEtCfnQs4zldBP/hvgcM
v5WKzPr2RAOfrij8I1NJujQRARgYqDQN57Huco684dOwkcnouLd8yLY0mtnutOnt9NnNeiexzJDB
DIeYIy1tpcNVWRrJxGBVzYcWhctzwLDmSp2unqvhwTJgKvyBc/6RcUwDiBSiCMEA0uCYSXGffBPn
pzWWOAHNledqFTwKutkMbWXrYNibL3gDq5Al7SUziynIYPUIhm/nerJXA7hHQ6tZE4WL+GUuFfuG
l7VqFZNtr8BeCSRPv/U5ZaQM55mve8ZbMdCP3JsFSiT6aRYnonKJ0eKOHfkj1i9iUfnnPyblJNkW
znrGpmJYB95yMKRXaznOzvRO4yYCGceQljMTpbNuF8aKFb9VnXErtNvXtGiR8X2sC8/xxKAsbg7X
lK58Fen80aDpdp0jDc8gYmpHb1bCZZO/Mp4/+Eo52u10HCViQXSOo0LvcPQwBP4Ysc8RQEv6Jm4X
fChhKyKKed4yVgywm0WhM6LoJFUI2yk+nNzf4XeuzHOPczYPCzLPQxqShIrjx4NjBntZ9vwWmClB
RMFFmFaOxXl90/GKw56iczdix8N33MjroSioUcM61moI7QYG02o1Kcl94wGdXlSUh8lu5li0/wxA
ZYMVl3DZuzHB/5ExO9ws+W15a5LissoX7w2PaX7PTj4xCUSaVn4T5OiZe3mHrOXq0JV8LTQr+cp9
Rn75OEHCMUjOhq6sYkwO43YoTnYHmwhqdR0QcKN8MRIax1giVORMT/ez8BJpkcaMCtKAT9I0Fwfj
MP8A40pZIUmslexqA71U1KFMtUePVtO4lxJuJQmvgeZKp9o7d5YJM5l4dsgIXNBGB2LO7CQDik1m
eLriZiDvSUuXqoJKPIzydB85SW3H8BQo+6RVrrN0kujMwk+4K6w54LaKPQ4luOHNalAkcA6eq6JH
c2yhSIzm4dEi7BK+th7nupcoU6A6GZOsg1ngJQjjkaLx5Nq8xNjCX3rZrb7zxukJrsGrqUNGcbc0
Q0zSDaMYkm+cbCbvyTVCDlMbOHJEMRtK/wawbNu11sz5vSiU0ZfuLN5cISlkzhGCOgqjt0HQHQQc
hAVJ//Ac1lsRHF565FklClJ6jKlWf5BFD+fL/brNWOZ75gXj3X5Wm1BJWPqM3qaV+1g1zZdzxjWS
UXSiAGEgdqoARjT+acMLTB02NqX2d5YkHV1nUSERhkgqyW5wwGsFcSjh0dSRxb+ZHXwHdqa0a3pQ
eyAOKBD8hwcZ2r2arOx7TkDVO6lgJ/8zJAOyw2oiYq+7/OTSIjFEuQAaTKvDWCJKooy70Jv9tkYt
26IfKggEbGF0Z6O+QSeGnit21UczWGjEe+Z1L8MyvUyPAWSIOxORvUlvaStvqqEyei79Vwlc4myb
TWsJ7+1VXsy+120CIHugMAgcXnYUGWV3eH2PmD+Ci9lg5JRQ5cAMgOkfPra42z9b1snWIHx9Rk+O
lmdUHHDZQnd1Qv4V7Wl2s2SoUE4evQB8wUDnRj2yIx40s2kUtAGL/mtcl7CFP7Wd5XshxvLcmyRI
CKYXfJGa10j5NYMv2kfT/iCSQquN5olK8Tbo6hUH2tLt3gYXRRoYfeMbF3/lFCBQoezCLfMzOLSN
/gdXdrevoSrHrGOEUct62go5JWlMQCFhYETOVib7oM7ix4rtkjeCWcQUYLRMCnTHKaiZCby8BkwF
qdamwfn7VmxaLaJnmDGxQDcAhdvgsLeQ/5ID/00Z8QT4YrgGTwIb0R6FRCQrJe0Lw2m/B8YP7xuZ
I0kAUTy6rtgP6O6jprMUy2TKsVzQa3VGuZ1HWeOPGihtsoypYenF9KmiWzj5euQ8pOxZhsUU+Wul
mhivfeCt9g1yafTOcSyeXwQWXjKG1fR6VhvZA8NHl7rtwfurvya/jllJ5L3Y3+wWwMHkgJsr4Dyl
CulAz3iM8v2YMdgvu4/dBc88iti/COw7u56rBl9GbfbYo4OWcRH2tWcrCId3g/QEqmArsw6iVNH3
S9GFkqh1sVkuTX1PXt+1W1eu+w1zwSBRupkfaV8R70mC/tpMdPrTURG5PNi5vxz1wzlKwcYB9Bo9
1s1UPUkPKUOgnXNCrHmQqMz40EBKsN72+4pvWvZieBE1cnB2AkoleSTn1DM+mNGnjx3PGIy6ZUQU
uelxu4VBo3O+gHgZ2ZOOAGbjgjJBoNQjRfoFV1Q1TS8CxN5KwYcQKd2aq3UlTzaj9L252Hu+nKZp
X08iwBmWlOSH76tFD0OzDkTDoF3aKHuO6HvxaahaUg/uJOPdrX8jc/uHGIDKoYRpx56Xkk9SxWRU
okDSoobbI7VHHymbk86jDO/7IZkuJeaR8EEKpQ3ZqZywQH+gmER+T/egkKrZrDScRI7/JoivmjDe
MG1EQL1to6qtF5kXhYig488Wi5pKR5qKD3G/fZOj3i7krxwmzFWxgUybMzSaF3+UbhQ+162cNoiT
Mo5NubFvgaIk9bAb1Lo4BJPjC3GJ4mZvgwra/lfs5CjZVnLsdYOchl9B8H36t5nUFkB9gISMn2qh
OqbugXMXMCMhU7obmD0qfVSG7kadEFMpqkcw8I1mbtop7Ze/XoPe9YvuyObqQk4Y92YMcY1cv/pj
fV4C3NfRVH1tuYwo9G/23KTahOWK1e5JOqM+KBCZ/iA0N5sPnwSf5uZ83I++2W1HjAuxT9QIUKYa
0omJGm0HnHqfgmYb3ZxZAjMEmjjSkGOi45fe4N+iw3htkdJjkmlMmZl+uQoyQMz6zJih9gHHRMoo
3mza9GkpKaIPd0XjA+hHI8fkwLU4jIShymSpQYtpzrBH9Bn2CK6seviyZ3f6B7mSGwGmRLsjyNhM
vnQMNn+MJEHtOWVC0HkBmNAk4cyt/OcY1JRetsV73F6C45/xeZrTDRcnY+HLFuYl91DkOsQ2hNKF
LnXXZylTH508Nn5YCfkEyUeEkn5zKEoKIvMYfEVLnm/BdXJEdzQMJS7Np2BqBUwIPgmDA0R/lzz3
MDOZcHehgyme/DamEfl6lCqfdKvlHZhuMgvXhXEDu4GL70LlMiDKD1CjAxTKsrsHlpNfgfmIw7WQ
hwkCRGJGFbW9BddE1+Ib4QuvBM2lZgIF/ZrNUp8r9pROyiU0XS7Il/AcUcPR7skJzpA7IFE0ROjD
B7TdZ7CXLCUuIPR8aPTPszddjQvXoVnpjUT97Uqxc3H7gQNxcYYEDnaHiXPc4jxHwGxeLTY3m90h
LyIBE2ED5koGF1IYUJdTkJkwANiwTutGEclOojwV/PiC9TAZtWenZwexDUlMUsEGFJaWzPqw46kR
kuKOqLjFu6Iw6zBRTK+LJBwBMwYG9bdvR6+jyQ88BHNmqoV03bEAUQxphQN1pJ/NOpHaCv3fUAMo
oXnHqD09ce6Jnd7hIcRcj+oCmQ9/c0Udxit7WX0wp/JCUNxnkMH13en55x8iu9S/NM2Y/6IfTtWM
4sWCqAL+cAneAC7IQ+x4FHRr+pKO6NP5wRPPFvBq0gV6Li2nuNn7qweM6vfenJkoqgMo0VRZdnUf
D9DTfdAVKsGJohvqEiEJN+C1iDVeYEgaZcvJ6j6tx85fq2+w3A6bK8UWiNBXP4xBIhAPzEDCD2Rx
8U5zu99xawWGYFxHSEer6uA6Olp3OMFg3YSsY+i0FAf7Zq8G89vPjwMPeXNv3drEvTb9kwfFETDd
0yW3t6SOP9n38XsDSeDOrD7gE70L+jOGV46OHT351/pGRQXYpE07Sd+PnzO9KcXnMobzS5FEdZi+
CCzll8ONMfYZiwjXhB5PqSEHGNgBk9YAQCRrbxwDjAqdQCeNWlbelwUQfX9FDrBU4RJHlZsbisz3
1Ddc+Ez6PoOpNZqeQZeJZi+L9VLqL6qcPv2LDs+U7GQefpfRkW5vywybczkGdY8S8sZSZ1Se3DG5
+1vSEQCdAwdUU6eqQBrZETpIExQj/LDGePh2LhBCSu1Gcwh4AnyjKzsVDjPtXVr/GVbunHEUUB00
w2Ydk9oxSUqYG68EBXvKJdLxlkejgMPWLB2+qgPX4U/lQFxpeu+vNW2sJEOhWWVWzhpYQXajgK+P
7a6v2ylo64kJXX6jp+FfCLubky5JqJrxgmcz0Jqzgdu+eP+6FEO1caejA0Z3nQj6ur1CA8DCBRcC
KhiEhDTI54xJgrPqSMtc3J4p5Qc0g7DiUWeVjwIvjgsdC7dER/2VQW8GNixrn0xU8IzV4jkV+qya
KdOYMgmYhPZPOdC9mbNABKAAPp3DmGrYGjPqVA6TtmbROEU6DVS3CQ1PiKOdYMDIUmdOwFHD94gj
VrWW8Md1aItwYB94SUrV3wfT7piKoV6sM+JG1NSCc6lfE+Ca7OeNoupNQjFNEwdpSA5rHm/SHq6r
AjNIl1SP+HqxbUyDcQQzswvDUPzW9gx24ws0I1WOUBpY+9rw7FQgomVC25YvElVO6mTuW3wk9jBc
teW5Sr/vFXpvaWICTmyXmGKeFhFFc9JilrzQgf9IqwQ7h9SLUiVL3Ey8NjZftE5pAq+y3krRexBP
JYueLg1zUK2RsYINhRYjsYh+/WDfAk6oECB31ZuTgq3oO0i9yG8i+qjxrCQG7O4GOgX8YgplG0b4
06U3bsZIpk3GA4v4rRk9k6m3uJoIMQbQhPYzOYNE30ZP702Pbruvk9LTnCuFMMKu4QwiuaCvSQ3a
85QaEMMF5ikgLAqf+mBmpLPLFvRh2JVHpC5G5G/IsRu97e1FR7Hpg65xGXESX1gvqycz2irlgRUg
iMeO67y8dNkx26wBxagK46KwE+swIopE50ROjLn/jtsEABomciX0mSnEbBnh8Qno8MQGgsRegYvb
dsNAZQNSx4YcKAzbOywv+Qxg1drRmmhGoIubPPDV5N892DvcKuXLPyk+aBw0jEOci74/fQ12BX9Q
WPfmMiwdHhg03e25T3Qvdy+dZnvok4AJmUWwtw2uAyLkxvkP3v3B+4C5HcL7nVACOUK181IaJs3Z
EZygh0nKUxpMSM5ZkBW4S69h5bYsGL1Op2uKRFy35yyn5DKk2tmTHnaiWCwa2sUuSLpAzUnXkop9
5w/hVguW0gw8JDasgw4XomYGKZcs9LCmp+skovknyB/LcboKACAdoC4YBJeYcsZr+m+CcdrYHsx6
cjaOhAgIPhDSWTzw44PSIHynbf/QMoBJ+PfC6qs7egpq6DDMazG3phlClOA+k8J9PV5MiINNoSWd
RVcF5kNGbIV2ns5buL3eccTxXwkGRyDcdpiU3WOYwz5ZfFmzNGrhvC8Gr/RuIOHn0P5K0vOINrZB
7WVzbAVQMdUBgn24eMTCxUppF5QuYRd4CKAYlYo05zFuQfKSNX5ggR5Teh/GKWAilK6oN7C9fZTc
QfOgAnKHMDrTHUEL+Y8QTFLtZkL0SG3CXmC1ArxatzqsKJwLxNYwoyqQMMLmpgOYsPftCD4imYOC
dRvKKjqstLtHNcTLAEbPnHIlpmVg3jQESYBO5snWeSqcsgwDzfTEtvOQ3Cizoe8INIf4KospLJmE
hFjEfZfzh3yVEmWdZTdIzOwEWmu9zdaDF3OPaUVJooyeYBhxIknNCNgnXXhO79wMzTaTZFMKAfIa
rL2NpZnE6mQr0Zo7jrjbXtXj15y2J2Hq+KSeqLPubGdWnOp0ZQmDWdhyyKY6Vm7XAMV9M5GZUVI7
DwIXARUN4FROzdeQbyhGSY0PMlBU6kElcDjz6YkAtO7sBAo+RptT5to5tLhFNjI8bF4pD07UarYt
XivbpDnc4g+kkNAlnb0j0Nh17jh2IwTQgV0CRYAmEQf8/lcmDg7UYj9yxy9rhK/uuS/d74QMnwgM
QPHL8kxYpOjk4mYn+eTZcL7Ox9Y9PMKA/gAs5xEwT/oRdZmSFS65wBnIRrfn/Yk552e8PXJqdkBb
1am7MWKw4XTNX4a/Qbwf+qfUlfTzMsJ2ll/p6TRzykOInwE+e0l/k3gqRk9UKzqsf3Jypir+Ni65
v4mlCpq6jKYwcS6TijTfyLDkGrjFicrOhlvsnFaBfnKTLfcaf7POgNPhPKCQBXs+wlcEXbxxIijG
neXvqIbOuP1iUZsLxWG2hoXKTDgG1JKC7M02d9QQCeidQbBn9Yzp59Mpoag3skY419KpCXcbIAim
AZWmeDgyb38g1SYGcd9pyVlPSffkkwpDUXwMr+38R/sA+fmtXaYhBXH320sGVIx7h4yS9od1+V0M
J/dtDLnxPEo9hHyAeZNmFmihMlo0GKxhlo3pE37dF8W6uTUrnOIJv5KckmfiSPOZXjjKxrQHFtZA
Ab0cQpsmfXjYcfUCFL25fcXb9khAz/Mk2Y+5k7vIvuNo8nbJcznQrANTpcbNr1/A1w6tCo4fOmwk
zsQJosvLfhuLGmV0xnWNwx9eVmkDWHwW3KfWbYiWpoyWdeYPigWjhmQ8BgzGYRJSinF+hM2br33Y
BY2XoZJv+SwZ+ufGMy8GXXFFEXKHp568tOiaHN0sOqub7+84DEG2JinKyF2KDldmaW3vQ656YpzQ
e7rPHEjno4DU06evjXN4e0LofRGXWZrcygunNYJb/JayMCDj1R+nCwJP1gelQ74EtSM4BC2IesMT
GgJnLOEHN81WmZBn6vKJSMig17K7N2dZOdU7JDN6wGatnUPUqnjuFWYitH06E55+94sOytl48PxR
B+pUzhLKE5OJSBu8rPbDP/EX0uDrgCfdAC1SRi8cY/q0a9VWfFJGPePUNt9fG12vvFT1/WPMq/Cw
pIdkf59GvzCuu9mTZuR+0APz1Utq6U2Bej8Hf9vuVGauNuCBI69u1Mmt593x++gnh2N0f80v/c33
tnhd/X1l8y29s3NldPlmdbb5hylT647xZIcypv2OedHxA2MZTjYKkckHxHKJwUsZHjUfDPfEKE0P
fahxf1o0LP7ft4j5y1kz+lgOK8OqsBvPpAHhrfCvfb+meYvyv5ddelYLxb8LdCSk6YnPN7P78q+H
cd0aafo+FrcgKNrzzwgeKbt960k/GCwMsts9yAgBGL6EHNYRGxGTFFdI1AoVwJGyhBNBodFJDMg5
r0HfNzExLYHnRTnMyDmxWp292L03T4qLEPD0gvAMwO8eemUmUeYXFlPPU4kNP7yPOkH4BaRDf+pa
BfPlfyATUJqE0+Dfg6dJ+Qe4NPXR6UPhTriaIbT9Sxr1Vxy+lO/kVQmNv88mbgD2kyegrClHoBCM
zz2z9OFe8Cxh4AtHNkcKDrpTfrI/V5hzHYv18e6HyLh33jxYR3sMPoz3X+vNaVMWtnqXJnQf9O7C
4InmUOzyAZrefDjKOmvdNiclqjDZddtFftk5DY1lsfwaj7d5vNODdHYL2Ghh/zrd1xfEupm4U+cK
XE4Ep8Jre9HvIVpXezz+O9UEIQ+NvX1Qn+PPLZ+rpKMK4cG+wDhj1hgfCxeyzogSPiTczbvjkqkO
ccFoQRu+A4IxMc3AumoxU/PJ4RsvmBWmT72BbUUlKUBC/oxOdn8KGPqYgo+09PrvuabhkOHgwrTm
lCEmI8T/kyL4a5GmYgEqNM4WU2tO42bTU2fEBp+OP+EXnz/kABxTEFRoQNIQoQzJHyPKQXrLoCST
HCJ9lKB2xkqFZYi4FYW/JBw4somRQ7+G90COQ10EgSkl79wSdtZLkgLtzENsPu1Coo53iGw0WY1T
TnZG3MJj6g5t6ngNeKBdOwrpkbymNjp2wKUa+eV35p2ehNq+1zpPWtCLBdjdRVSJ2d7sMExONNfo
MUhZQpgmxD/MC5IFxFGjyWFGvYQV48U+9KLuXf+8LMqAxiSH4vfI3n3Kb1OZ4Wk1LFgz/NJod8Kv
Au640zKiyj9BLvlC4qB3GMFKz8L+6mQfMwCqpkqxR15PRZW+x92ZkEv3MHN4U3QZ35nW1O+ktvXV
v5IQs2hxFIbuIebrNC2i3l8XyD8Uy44Q5hEIKXhpNdqP+bgzx/9nGILN0TjYUe7R879eif+PCTdp
h9qOfilIuK6QHb5gEs+HQzOSxiTgcZeBKeJ6s0FZGefnIW0n5t6Wzm7J3HtwK3y1Cl6ijOx+jmYJ
+VOmwHxK2l7yusT3NtxElKQYX9Fo3YhF5w3mBZMrQqJOlQTTMiOykR+TXo56JTlsZXQfZDT47H8b
9h7vmcJEpP0PzHU+bzJJkL5R3ph2pk/vmMB32pl78kbxUYIQGLXHZ5xMWZoDIRi/jOYY8Prv5W+W
xhniN8ptYDUMofxAf2pK1va6cTGuzIY4e8HxPkbI5nooDNmoujhszMG4aAghxALfZP4ZwGidSQsM
EorREFStayua1zOoWUlmpLZ+IVWr5/kpfgAWDJ8tM5svUd0i9ZLsLyy4vFB60jC+0yaE6LkSqVx8
LwRhv4ejP3+juaSK4XkFQwvVTVwpVijZgOfqm+kUpm/jRnp9ZzABgaHRRyYKR5vf+JQ09EmYaPpD
aWkeKEOziGoRhQVsc8nj5mJMJRNI94ApIZBxMkmNeRubsWQ2Km+CypiFuWe/KUbYSTRuiJesepYY
o/0CT4izO8ramDgUVIwUfR6AWh5dk64N2lGvOpf4dqQ/DI/UuL8pjWkvQIRhAAD08ymjSPgnYu3L
nuNjc6ZMKiG8Zbnwfj+TPbRF+MMp/Fsvt8MH1T4uCUDLtph4wWY8ROd/Jw4u5SArfLA6nuNLzLHS
sEimS9xg8THpstWb4HrUiQ3x7iSDP8IKaPvpEeURqr2cEYmUWR5b8x+T/AXBXkpFUjGQ5KSd04v7
OF7lAoj8sVWAcOykv0hSTAkE9Eic3oZPsVMs5/gpgB4R5POkUln90PNlXbTYVjnPOAGs2LIetLXG
pmTVS6EjsMeyaZ/PQQlsI/BancFPoC0FKLPVav2Ub4E3xHiDB9Fgmy89Zx1b0GFQsha8GgaIVWZN
iFkR5V/SD8jE2ibjl5HAD8xbrWjxHHD/AgfEzO5HE6Q7I91PFhtDZCNZkx+L2pDKe2l2LqCQMpQk
yGJYcSJb5XX4YPK2DOshXb1++PXaHU4T+6I65w7EMAJJxBEr2CqBElCwiwKXvbM/6JgpDolv18Ld
+oDK8GLysRngnlxpaBzt5xZvDlQHAge5m7r0P5uZMulEKNic+ljm2ABHzC+K6jDPC1i5L005VqSR
yAqR4mrH3esankdBAwTztkOM+0odixIvufkeZRQvQyb84qL5jdm9FWy1xIHrswWIJYURKg7ZBabY
lEiU6iXjqCwVABgOfg9SEb8nKS19ex/E//+8H2f9seL1sJMA2jq64FUyLtHIILjbLydCgm4TwQo7
Rd2lCfGIZiEf0/6Y5OCgcVRBAcLR+hDcwBMgjgSd5JW63DjOSXoYg2K/Mj/kOTfohEMgDyRCkwPW
LyQodhZ2o5DMDAwGJAOA1eYxza8WpFKS7LufYGDusBUfwkTNWn8HWkOh3x2TFJHbp5XDzaM2BgJj
w/JpTOP8si5+MjUYUBaghcoM1C8oMgPow65jwopkHtYs4yRfEwfGrBwSvUOO9hsVGEQfOYJw0Qsv
acaNuzO5ruBk+2asfdiicAJe68BVSTg23WJAfQaVkVEH+xnTpRjAC5tQN7/YTd9hHFCHwzpr0TTd
w2agidO7utRze329Q1OYWWwe0Xn0y9RU18MEmPOfHUOtz8wY49v6r7nUmbnmBqOIsP9Ht4KLkxKN
A93z6iwCMnWgdfV1cYCwnBkID+sreryNtpszkEZPecCkTy+Ef05rjvBIfG/pkXTCMAKmTIN2YzlB
GQMEdyIn7gC2Flvme/pnoAA8PNtQm6jBUvbZr13Q1fGfIrjXHHuYm+9RlEifGIZvm0jn6Iyya+zG
30AnDAZUZziZ9htyRdqMc1ryfSdkg1J9fROUToCYvOi24Wo+IWXZ1civSS7ZajtnEyq643wpFiMi
gBBs07JHp+xEKwGYBHaWmWzfIwAerNfzCPRZ33aBUXk2EPwJM9tUEi1Z3CCrkS19akky0iTR2Iu7
2dI9uQrhVKAVuho3kwk98xoidmjWdk2EZI7jQc+eo9VSibhvsdMiJKlGNbh7MIhoPrYc5IlddM6Y
GiQVsjuO+FcDog/f7t1F3nbwcmCYuv3BdVUknz8t6o1s7WCce/inHuLlX5VUw+98HyBUnSqBEhzz
swgNsCGcQ3h1d8F30RndTLxpnc6gcLWogUHe0UNLzu0yo8nIkwYw0pK8NcPExjnYnNxDFGaNS0AV
iiXuieJIxT6y5zwgjxzMHirPjF4bO/EYR59y3Oa+0y5h8q3FPxGYtEK6CrbqPHn311fxuJX5J1gD
iHaYkLYgcBWYjnwtnkbB0bQ3byCjFHvmG99NpI7/HgwlF0nTfDHZUYraF+rKwLbW3+TG5bcsXH/1
WByyZg9vpWEKVVgn0R0MOpNHeOQIb3M+NmnK7e2mr/rFSDPuRstf9M02GefbfbsciAC7bVjCHPV0
yiBST9Wo8SG/vjN6ZKmm+6aaQb0lLv/aXstR6FsNce20D6CJN7PpldMGk7YHKRD3rgbYfHF6Tssq
R4pFmYxve39w4XQ8jN/+2flYbxsNSrrkUmagvuofs/f4zo8NYWDQsWVolKKzTangMXNN0l14W8F/
UGlB+YKhWfaXkGSagLeMuvDj7sGdxcQQETsWuKskH3sNqumSawBzp4HuMs8DWz9+uje/ye8Xl+iv
gyCYWQxYt74CjAwowMorRwB7vFyH6IcLLHwBiJFIRHDMNyktJDTBV6ZtwQmL/kqFoxWMfIdNbt45
PRsA5Os3p7tGdKEPhFWTIS0lKGUmnFS3C4VSTitgbP49GnnS/XScu8U502JlKBxufd5V8MlNNJfP
fPLbJxg6hbPomQgaeTU1RjWoYdadAOO5lr7zNZ9+E1jo7EAX9qFfD14glQ+L0Tg+p2FIgkdGzxUe
rcrtjFoQtI7OWlZK0z3YOA4YGvsT3FHMbw2AVTxtTZXXtO2bTJ+dh/fgOuz/aUYV4JLpPewSrmRN
pdH0NUOd7IZn7xp8kGriCqOz9+Dvs8tUr2J0eOw2A6S8HhL08MTqLZBZJks1NOeMGxJ3yLo4ewdl
AL1y4K1+zPvkBhG5G34HorSGGpjRJTITaYZjmA6GGj3taRf17dPg4qjeEdYBvlxoLVzNnmm1GawD
VLMQ+/b5LhPtJlMUGGiOGw37Y+7QNNCcowfH2FJH34EWdqLSe+NuIvOUBX+azh2McfCwRf56nea0
KEx5vmBiuCqw9uhRPcwVzpX2ghvCnwGaLZMFXF/+vHjOtV146C9wix58NzmrqRn7aEc84eGRGshY
+Z6nITjb3ly3Xaw5WVyFOAPNqGTpMbNtqPGRDWvAr6Z1SMMFLAjZbpZEwSEqb6XWBEWtzcl61QES
T84GTTe6Nlc4ZEAtJFjmkm/hvhqxoqd3DmADvQGLF3P7v8aWkViAF6TFCciz1eBjf2x6m/rs6tSY
N0+7xPMDH/g0tiDgFM5E95oCnnYUG0NhSd+tWc1vQtyaKpMbdAUiIB0zYkIgD+xmJVdKYyjix999
iuFqIGFDDgd19YpOksZv5sscRsa4JTL4U1s9filtRCbE2vr0bTOSaKTd6OCJxyPEaHP+gIBTw7zo
8A2ycQGdeaNUtZCg+BjAYFMqtBf/du637DHFGqklPXfAdf7r1TmZSGjay7hyemz5FlPhF6s/xlAC
bqNMf9SceRW36kUg2fMcBQxelyFNprg2D9P99IW8JTUEQsJfu7BowAPQmWlEXKch7zlQfs087cP2
ppVws1Y8kQZhgolS6CEV6xmX2BeaU78lIjJJkwZrQeEjl+YaOowe8wyMbZ8lS8LDAROsMNLb3vV1
RQ4IZ5HQ/Hst3Tn21awiPeObxSK5/Pdbv2YuhwmaeDp86cVYRsJk7WLNst4Spsh+pOJ4C+MRfgx/
oXoDEpZt2mRSQD5MYZW/WL9HMwb9QNAKZr2+goXPX9/cHcHLeBsudNSQTI/x7UuiO0abYEpYDLK0
pOhklPQLpsFHdniTSGT2wIWpkAHpeB58k0OlV1pPV6RcyQzARjpsADm7pITDIJGHwEaBq0Qz0RKv
WORsiT2sw8ExbBJIZcD3Sg8FVgpcEGqvnQ0Qor+cYrD07iw2jTjDycIFXBCyBvw21sIzuqGQTB+O
JSY3aI1o6+oPI5ffDz/aL7Zf0zh7d+s9uA+KoOX10+6wnXTalGDL9OYvNw2FSRltSAW5Zxu4VXgM
v37T149Z06XsGF0dHsLgAkpTT9qYpg/qyetlPSYXCA+36BOeB5/wAuuOmEBQP9ldv3ZQbPALHzHq
pHKf3i09JoV7SclEhl2IRM/g6TVd6Ycu4/usRw26qEJ1WEy60MdPs2Vw8xtxJ1ZIJloDkSSihDFi
VOz0SeVwjHB8PZwrrTV5jDgH+NpQbGIOJscMrXI9//GcOOyOBCqNxcZxJjBCnxVxJBWWmUN2ClSI
j7FhbbJ6S0MSG9pgdG0xv4MsUjkUn7BBObTNtpmX1nohw8HQfIn8Y4Ud3rJkXutjTeG28Nhq7oAA
ATegH2ByvkE+mHEDAQVwv8ivDmcqF9AztkwLr1eI73D9qxuGcFwagCahlskys3QZd+Ncg2DC9ZOw
fkIIdxw/Lx40xCjetidvo1RrmIEs2XQrRY5o4XDMC7RRCVfFWazJBygsgTyniG8gXCIbD4wRjS5W
1oSVyJswOeBSg5oTR+UFYEv8Ye5plK2fei4LnMqREEUhzLW3WGOk1MxnSgQW0IEtvd2mglE+WWmD
nR7w3GxZDh20VUSSRUIadYxI0q4xR/oxTageOwM2k0c6zY2mSqHB9AsJMkLHzX6xY8mCaIS7b3QT
5RR9kDbRWqcjKjvpSmqw2/A9TL+rvOJrNQ185j5mhV6aBHL4UxwslD6UyI0IP6sjueQnao13s7tf
koz0iGQMjI0eDnmlC+3F6bKuZD2dbHXWY2wNfXb05nFiR6eVhI6d1ueJSJoj7IWISWYq1qa5UbyK
6ysxbijEyYHfzfSseYXRQBQY/GbFBgeIfxKtloMyVC2kNvUVQopzpiRJ4GwUemzyeu42PUOL9cfD
3llAtxAEfTkKO84ewEQi+YKUkZFXNgfVHgHe3rGirmGH1XPjGV35FFgMdn+x5AFz6D7tvoFLr36z
O0MKFIs+HjEEaWazwpOG+pwl/zb6tjrsexf3QDK0zmurDfquwKW8Esx6GMoyRMFBR4Bj5T39xuI+
21VGm9F54vNuoNVCiflwykft/D+WzmxJVWxbw09EhCDtLX1n36Y3RGq6REQFBBGf/nyz9okdUXtV
Vi4bmMw5xt+N18agMpzxDzivjh2U5eiUzFm3B7Zg1VboxwSQDalIb8fDMnL7jdCBfJg95r0+zg3u
S+1DbTdilaOl06cQ0LUHKHH1Bo2T9Vo5EoebxB8VYuHAGd5TXXMHSyaM/ad8LMY3bCIZRghhqrUu
6fAN9O7mf6P7Pbkg/Lf66bhbXVks1/0b4NjIoNP8ZxlJGUUvL6xez48qym5u1U/7ellY8FndapiA
pn0DjAbmJZKOzci9fBfqe+YbxiT7xn2W3mnFyuRBnMInNL/rftpVFATMzmAyq9PQP1Kj5etx5o9e
0Hm9YLIshPyXdalvdRJBm7+sDJssKt5xp/v3d1pc3f4e63Ik1T/ln6zYFkM56mktTeXc07qgf3iX
sAStHhJV91vKCIWJ7gmYtSzO0uHwOnzXWKtK1ZEvHEdQTgkCtWFC2zGG1HS/PLgaZ5+heZ25N2mv
5NnXfZXhbcmr+f0t0kfRs2LI27SBV+0e3lMGCpJmkDmYueiv4EuqqFEv8JVRhkn9u9L8YsScGVoJ
rm1ezXrvbu4LYykPidHFFZJ+aYbCp6QGs4KyDU3Sx+z2xhOSP3z5FcBRDkSm9mxU5eY1jr9u81of
MtNRapKOjX0rz8faWcbwUIPWl3j/bx92umZx0+hXHiOvV2KrXujP6UgOXsp63ERfBYSizGJZ8ktr
1kp+e/G6FlXvZz9CkfSOKubXYnn+90UcxcK1FaTFOdnOBJ+xrT4DkVxLXjxapGCDDMsdk+tH3IXA
G/dJ5boh2wzxxgxbhat1XqQoOvFq9Set/2pvi/M+pImbNWuN4s32YUORtlB7ESDlL5AMb1Yh4DcG
XEoM/NQJ8tZmL+mhmCQhqsoX1Bda1dme2RHIsUCyJkTBJGM7EXnMvCka7CUgdAg2lLDTC5gWyFie
7YGMOSDmJZwoaAgzRzbRLYiwgiUzkYeEQVxkA01mvoCkixN7cXhlcIt9i0kBwYgzYeqTBdTWuH8u
rQH5Bk9v735yFxFFTmaYsyAHDXbS9Sufu4iDDJAVHqDj0qDXhK7oqYRFoA619/6B06PxF+MxP9ua
m2RC1FJkZ2EgKn/wRjyxfaCch4NQjSwD1Q4IxPaoGlHCrIHHCUCaAyZOSCIi/ULQHI+1SEoC1OQ3
/R2H0RJdlHtUnEokp9zQne+eHyp4sGfCg/iPoIR4wyRnSSTBt3FOQG+gRTVCT7YgQZdSs/0e+ill
5X265c6S2b9ajA70EsjnIYHrWIBMXHyacBjaQ/NT/oDwiwv+H4uD6sRD3fdYC4Ma+JJKGBXyIHQk
AFc8jGMfqF9U++oCIHQ1QUa7Fwpr5Noz3Pqiyh8WW0zEYJ+esFycUE1Q6MMCZi7+NGvknQG8Lqh8
kCvOoAEPmGmSA2eRHykqJ/4XepgLxdF83/PmkH0ArLTAtbOHcMSOZ/HujznJXAViqQR+Btwj2aPx
E2IonA0T1wd799HnCRztEjz3Yqz1cq6hQZMWO92WNrvSFmMOQW6krbo+Beos/VGIwc/C6m5jTUu1
KUMnMc1S28oLEl2JCqcKEzI2c4U4bo5IMVCOpELbZAZ7nOL4Uykg+pUzLR5etgp2w3yOskPVsBcg
bmey9uOODFdmUIhTP0ENgD2BId5+I8SF0U2sWuqMUYFxmPR8sFUaQ6jHNT9Ue+fdgahmP6wBcXgj
fyb0tLfbI5sIE0dgAN9flzwdYG2DxlTIZ64LFJ6curiYW9lBAMZFt4UOtZEpg0BGPYlfFSUoTh+v
aSBuOAW7zVNjhlAA6Fz6/3+k2aj54VKHYeSghUBHx0nfo1hw6juU4GdyX0ht8liVhS9902oGgrQ2
JKeRXKpABM8eyTb0jY3XDOyytQ9tz4/xHqngCrX3QT8PaIpaAifb9TiSI82KIOxU51EjaL7HGbZh
e/x2DkWZXs2k/NF/343XLYuf13Vy6PCQYrR55PQwxtupr6FEC/2rER585DWqLFAvC0VayQzcdMcI
BazodfGVigr/IU9HcIu2kXsP/U/q9igCevple2yEtIv/LPKoKtFkXtFbG2O6bAMrhhjy9sxRouLZ
6Py/YtKjkLYR4l785I88HXnsqCJICZvY5IsA4Zo82TsZ8MMz8YX9GSMZRbABzBod0YFCbnOTXrYY
+yENoEa1YI0m+OrQQju9GJZSpRMojCPyciD//xbEwRxQjiF/9YGiX3e8N0fauIOP7YiK25y/Pjxv
N4UuLJpfKYC9tFPsXf5vfhYD4b8ZeBvLDqgRQT1PqSzqH0SdYp9Zrxkc3wG8XqJbXMyUz9rsUWB1
5fxe+xQnyjdG1nObXQkHrn+7AMOAbFf4DUvsbSMC/63wjtePjLB8LWcYYFHNnpDsKJ5GuObNSp7t
tuiiXN9azU9l0ud3p+HjSlcwGXlm1TMKCYtVSzLve9l+V9XL1auEs/pLer2nkEBucAjhw1e2prq+
UN7Ws3c69t/jypO7+MG/8bTV09d40dIumeGlSsp3kHH0OrlGFq3MdJl2f61piP33dQlJFRVrdsfr
Uru/HLXeqog79tIqmxRwIqv36bkVDkY8BvQ9eEXIhJpUbMHZRCOXqwwlRnkN9mu7N8ndc1X6b8Ep
wK4WAhXRF12Gu2/y2iI73iKcQM+zhmZ5n1o3aX9G0/ZHnbTVpLImLy1h1AwOFKiI7h++ZgahyC5i
wXcX6Jj2AWAMVILyEUh17A5U1d7nT0s//LyNKC/qbikMMiIAy6CF19lGkHYtxOLqp8cbch+RBfTf
GMQnnssWqRACQ8Z8CaMTtBGnIuxjsRvivSUsOAfapYwaykNFIlQocB00DbCyQlPEoYrJYzFeoUF0
3K/P2oQ3FlBtiOYTb/GRsq2A5rIE9AB3q005oWFiedQRORMiQGOxW65F94QrWkrWokBm6fuCgxYC
WOH6fO/YGFZjE3EbN4CN3wz2HcTD2y3WbVoBBO41Ogi2E0YYYw0COar5rdd0dq+cIzzrUhCmwmkx
DjV2Q8i5EcynYFFgB2A7GiaznIcpzKzKk0DZQLO34ATmLlBXAH7FW0NxyGO6TeF8+ngCmb2fZJvt
KP4fFKCIQKnOo1ZA2dun4Pe410qiSzTsrwukCCwdCBOhQhVOFSNEgvt1LYbHekdCG2eTbDE4zEdA
lcN6PBxnNBVgEaH4LtrJYB/pZcDipwYON55RsmwpjISaZDYiEuan5lc5G1uF0x4F189R+LJEXME4
A4OM1nQpjF8QBwvDtVhEIsTlf5f8gzyGxx24BJsubQNQCCgALd+wbdBL4XYT71GiDQO+p1FHD1Wo
Ti5sRhI5AkeqDmEoOlrJ7NiuUfbOxjvOKsITndsZCMY2jiKITQHUms1urExQXKF2oLAA6cJJdOCs
QndGtXN4/cLixyOw1gmslT388iB3X+Z3sveS/aPbk8vvdp+dCfhgdzaE0xLp/JQvC335SWpGUMB6
uidkl6uTyUxXcbSK2uPKWqOh5ECgrxVBIipj8lCpkWtGICiB8HD9rc3I6AsdHecfxWu3RW3nU2hx
hGbz/yQ6fDDlrAodK/ixyE6bYQ9AJtnSA9hCqSGMfddwmI5ffJ3yiqlV/+L7JC+34GJXgJ24Qqhk
8fdTOoklecQrwXNBErvDdqY4fo8QmEAqIvNIIyOQIJ9ZiA0ynphc5u/BhLOtHblY7OnEJu/O6xHS
Y5yoFNOzugFPuYZ3OnRCbqZVT2DXyOHSHXBgsV2Uq6tH20fajKC24ZtkujdPF+4GizL0CqN5JENm
8C4UYblwi13I0URfzfEHnyUyIrAk/Hc8yInPGobU9NHXCO0FHhn4CSVGQfISzxoaPcxyrDMWhiA5
2S0klhz6xFvNirkvXshF3RJhxu3MrYKdJTyIRc92vB7pkNDm71H9OnyesUt18PB5MEHRfBZdGVLU
0mZSN38ijhTxvAIVRIrGWpcoFIsVSAJHl8ezLrB5bsD3KowcMhjr+n2kaCbUTfyrylPmvP+Ew4lX
E4kf4lVJySbj3TF/WfvNm+fM75f8kbOj22q+hk/jl54esRRWU7GAuPziUlF+oLQQibnRafRfggeX
70gVK/CsK/qxzGBjFOVXHUQo0sD2l7gqeAzwgU1Q0CQ81zz/yGikvf4IDpp/LD8+WnX8FG5fpWvz
pwPGnMDmLXM/A0OBO2c9vVcqSJW4CyJw4MXWsNcPgEuN3zsfGi0xAe0gyni8cqKyZgc6HpsINh6d
lcIpZQAQT/g2a6HlRBt5sHzAJD75MVrj0KDa/BAHc3mLCa3MIRFUy/hOeEY5WaLsZng1CjHqUeTE
/bldQYJyxjoHAyW9hlUYyVhC0cIbCA8aALNIDlRQ4kdcfZ1PfQ8Vh5MKpIkE1z2/Bx7IV6NKFKm2
rwvROIjVy5aCzAfdBBw08MNp3hK4NbAdPWGuDyyLMjtd0W0IbSp69l16wwwOmSVL6SUlSSeQ1All
tSKxlqv39i7GfYbGB3GP3jMJh2+LXPFDXWsi+bfV7x6fDD4gGhEq6SEPPzCQRhxVI1dh+8p82hY+
3E0sWohAj1hkw5czEdbgGn6v+yiCNcmd4agkRUCmrkK7ffEsc8Hw2esBpUTZTSXI3K9bqeEYDOwW
1Jty+GPbTl48Zuf2uBz9nK1fEvggmOGune7UCfj87ckjon6+/zDRMUtjUhqVbYEWojO9cIEs57HD
AAi/GkrTd4j/IdB2R/NsCdT2rlOOy5JTUXEj2bHLo+4+Sbct3GE231mTNP8toCc653L3u9QoIu+7
mJ9vlJMPzmHOYpJt5sPsdH9hMrg6p5whG9hIAcNwwDrqefvyssH5nvYN/FD18e8MnP67H3UxHxFp
MEvigF6J0LU7KBw1JZ8BNu3LmNbgYnokT/4nRt+9Rc5JITnoip4sEDqaWN5dUH8aaNrQoA76nPQ8
cXN46Ii2Agzl69ymfR52Jo+588DiXmiRconaCtnj1Xn4o3ORp3LmX6GlNCH+qbiUjL0ADMy21Z84
akf0TDyBnOXS6uN/9s8XYkNKm3//yyqES8NXF6txcfUQaxcYFINvyrbWn2mikBEch4m2A1kUX4un
Fj0re3GkhbzThafV+6wRQlLC8mMD2e1rUrznxlR+u+NpMbuJk46bb3kG28mGPpkdhag5QOecugEh
r1/+vaNPxOBcyJLjjVkm/mcnmONLzasNv9eQAxqZ4LFDw/HmVKFQBpjuJ2uu1Ougn8epuPjkLVGr
+7fwfvE5FN+mrY1DcM+vtjGRv644q3cVYyWDbF6pEZkMdVy83Pf8kkdmOR9NVLbY50KS1m0/ZW9m
CzYJSHghrQLoa9cfeW5IM1A+7fQc7O/KGvlPz9yMgstWJpTEeadAauljdTs/moRNW4FRBfkd6sj6
2GRc00QTssLTfqxj9eOa2xbdwNvtFhy5cm5jcxKo+HtHiQeejs0A30K+Gidg0F6bsCFl8+tEVKAc
iQZPbxbOzxWt73VzgRARulrHSgh5pFymf2Ojgc/9KXxrqv9wkz7QRjfP8ivuxRpxAds0CgqLdUHW
4K8MD8926m8t94V9WLBtCHupzjg2+B+lr9BkPmDk7oLjAgSnEppISx3Vg/hgmatDCWk8lnc+IjsB
kdTTb3jD8PBa8A3TbzoiB1skFsFpUlagFRabO7Y/Nh2+/EHegUaz5wArIxPR8LHlJ148RjH0n0L+
sBXeskdEM4TJkFVJljNNoRMIGOSCakfHCnredT4kwRWChgyoDyeEyKKSnDXJ2+DsdJ98MAvUAYTA
0dl/j1j20y2ZAz2MM1tlKJShdA7/g8TosWka+MqCzRxz0cUe24rJWPFZIAw8kHb5Z0Ea1+hEckek
IotJaD1ttJFCK0GnuY91uf5CDawBZl1un2CLICkqNOGvAH1voIh2mgLSWQqCUhzYIkyHoogjcSaC
DajcnDOcfzDGv5pFAEF8IAJ4gTTYqTm0ANcEv0h10Dpo3KWzeuVjS08EK+SY+DiLlnih4iuxzo/k
EV7YCRzLcMgHwa3c+zqEquyOZuNg2GerYtqnpv9eKm6OC3XdRd1sjJA1HQHboC2NxkBG/8yZxqkW
1Xtpc0+/OP47e9hfIzwugbTt3SGFhQ/q3c1XYD1wz2GRRGmB7OSDKGKH4ubtLIXc700/BK3AVROj
BThN6U+dNeoEJ6h+W++k48Xmnm2vaKLeaJfGPq0hvw9Z5mQrmSGKTHtyv0FDd8a716BMnde6b79I
Zx+SIUwYFqFGJcYGqbmfp3A/p/rf/bcjy7JjnB/IJ/fpOv2MmWZS8Wzvtf1z+ubmADQIGoblUiMS
Y3ggQ4jcywZcizOu3owTvBbHV2AJGgZNzyKf4TXiIXueIdr5y5EJPrxg5VGNQsAJsfxT0GHcFDP9
Bk8+LiFf71hIakweLHHbe/JEtlgUj2Tq4eo8c5sm+okDPyc9jEk6dcZcMnWW/1bbkf+KsAYEii8k
LJCEmifHN0QYEPGUPUdSVnFPGEDhTwYoLWHF0kvY/xtihbYNoIbgO/8djbaWT+ujbr+p/nE/kfAy
7cgzOKsosoJiRuAzZVHPpN3bX/X79cywiJWERCoosoZQBJHYKGBZsGZoMSrIOCMXHsBAZT2KAWlv
xn05A7K8MtJR+0CzGuIp83FmhY/k6rRJlbyTT8HTyC7SC9cxemRglxfI79WjZuGU2NOu98H5Sz2X
jKIsLNdqY++JX2LEBSYthHyXh0uhgr4rQ/3z9Kw9UUV9MGRp+cCLO3yi0eZiOJYZX0rvySebCb+1
sb5ck+/gDryj7AOwgDvWZ3iwb0sibWRgAgx7XAm8d4nSpZ7kvqAHxegksi4ioV/6r6sOTJDP2wSi
+wypdiVHGWSQw7zwtV05a1ZXFJHYUD67B3sETg5X4tibg/p4GIDhajmuhbQ90CajGdKH+Lt4s9yg
cdtYnrahHjWhoNbP4vdm7PR2iqhHC058iJmQAZ1a0hcRBwQEKyIFgjJEbeZ80YEMaCqYooYq4oNg
6YkW8cHw3F+hRKLiMhbvGO446dj6qJJ5AbIgRYSAhSRCEvQuKpV7UE9YXmx3lIMizVzQk6c5NReM
77wSOXydz0xMdoNLNEd95L7xCjfOD86yOccnV4FKHtrddBmByti7hOgAIa0pEK0KzvU8qVzSvKL7
lrMQNBCKLNVFWhcj3phFgpGC0mVZroUwUYO8oGyytzINk8T+C6rATilqaqaS2Khb76CtDtsG0Co3
Zf7inAL/XYgGSgwRC45caNYP8kEUSHdoEDbYE30ubqXFENOVpI+0jCq0iENAiTRlY0f+YiLhkYXI
bPTzNpCRsdei5stX9LPkB6FgYVSRMyTm9N3bo2Xra7PLP8211iAs0+vhk6jeddmTmCu7SuMT5dWc
TAd4O1h8fDEAhkOX40dIWZisy+OL/SsYIfQgQSShOPSPQu99Fg0VD7GgL5gFgZ6OQUocgTJHJa5+
xKMQyhDeQt8zBt527zGirC9rEf0dB1XutEfDgykgCdZgfVVhJSOUELsS5VNgJEQPodOjr6q9t4vD
JXzM23R8uk7RsVJMMALzX5nCz44OppctTee+qybiBiF0sTFJOn+fSc9wMzssEnBUt4Z3L1DACOlm
EcMpoaMj15dApseGMWzxouES6ISyDYx5vMmMNnwlkqtMrdQi51qdGuuBcz5CJhMSeTZpAileYVbj
QkNaPCZPn/kQfh7cXeazwV1UvEFh677Q3V2YakGV7mSJCe23kRjodk83JmzGr+KOGStBr4MYofRM
ng15koeNsxncIry7gxvLm5H7QcSn+6imSLJOFf+V1oh0Lut8OWbHZQ/m3ZhthNRo5AK5By//hNiQ
OWybZ/QOrv4NsBwqk+kV4quXk4pcM6eKHtEofp8+gOSwr87WRI9CI/GvJbXo5VV7OconbQFN+ETI
M5NcbV4wuDW729fV6FjEQ3ibMVQ7YagMVzKf5IEViaTyfNFMynNzrnjjz/nql97YK5iPLWGzQ4fK
B2gZ9Jh5XNsQvydP4IbpNIsxeOSJv0kMRMHI8wEfHZTwGLYffcCJMvjYHdRNO78kWiinwzSLH/N3
JDbE51SPzdjYG3uC8AEqebx9I4XDAUsdvOpP/QUh/0bXkExuzCRID3OHc0WvCe29Juq2PLUr9uQp
WC6YejMXClvqIEf57dgP1iPI0yIicy8y9qNtx6AyL4+LWA2R/Tp53DjfSTutfTSfUtzExlnNCU0Z
1o9FFSvpvcLmwOy42/4zbeJ2WYYQxN0qSzTGMdhFqPqX+Xcrxda/gnub2+9p4f3qNivBh1Z+B80k
Zonoq1PNhtuhhKS1X7B7x+Pws3gkolrK7PKXGJdn2rI3TJUU4oQYqzqSJ83isXgf2oMeVk9H4WC9
/chIfNkPH3sTAoqOhWHPYbPIIYk5M1mFR+MSlXTSGIAZcXRmgjgjpXRCacD0jpur+6I/Yh4pU2Tc
ZlJdIuXYbh6LL6GPzBEeXOkfDf987JnHx8XR6YyxN6IdWDxnj0k2DnsQmiemYleed0ATy9GyDovg
BVHOp9lbcOZSUDmm9wwtYvIvS0bNwEoeJb/2ssN1i3VZIGhaAt6EYIS29VWLer3f0F4qZ7Ik5WMz
t3YwY7iknwcpczvSeYATETIzyJTwmsMdJO0TWerm2+6ew4+JeTFPlQKvNOMlEUznQO8b6MDRpmSZ
7otTj3bCzvd1TPCUfh7AGFJs0xzIMxWgheeZEw5qy75A06y7xdq8uXeDCYWOfnEA381fli+jEljT
mT2gJmVwOJVTZUuot0Y4nfqAD6+e81N+4lW7g04rwLi1G20jf51fJyRfBxW3WYzmb0bc6JReUkHs
zrW9MI7FHU3eetTVPoDyLRm9bAon/n/DgqaPplRD+8zZL4bxurA+CkrTfbYdp7x0+/dZ0yr3hE29
V/zNYWrxtjiVf82tQTCOBco5TiEEH39Y59o8oPl8R+rX45X57y8Ec6IQuoWvAPSATAp2nhxEyzBt
IZ9ZfBLdLamQGLA+NTbSgHQIVEm7oy9MQZuOEXogMKEE771oCC2vSozNLbJPiAsRYE1uE+otKjCo
URs9CuUj1UmD8+K2QS8ZYoJAf3lc0/uoNtT/db4joiSlQBOCTrhG6IVlFnJc2r8PZF5CyCxETqC8
byg5Kme1J57wcqbgokrZkMCHzDFzadT8uWmfSBSlHsBk6zXhdaKQymt42pIaPJiL6lKjmaYBAgoz
XUQCCDDd+ShSOOYzHwGU4ZTsYMzq8iTyxoVgdj4Hl6fMJgsBWZ1oks9NOHpwmqukIaAipBihIJ/y
XHuWR62j85YSYsUb+bkWdd6Ys37DOe/fAhEllDxJEml2hPeGnKGkLIqei6KXXKSdgC3eTAsQkq0b
0WI0x6IHEH2D/gNghTrLjJpdc/xQ/NIyk1+QnHU38xlW4O4+jnLq3BzqLq7h8JttvhwxIXE9ju/r
geJk2/zSBNB+9e6PYse920XiJCIkwQPq8tqgCRrSkJG1aBxJGaG9xe8zlSbkRanImZndEDIi881f
sL7UGG0A5Jtc0N4il9USGTTDe7p3n5GuZBr6+eTfldvllri4nc+mnbCdHFpa1+ARk8lgD5FFbNc6
DwFckiEiziJ4MkLqyeBM3mOIgD5cDcWNgjGFaVioiOwfkxHOlIobhWm+d/9G77QdqGNcvpM502cX
hgzwmVx1JjMtgzJMSr9LvQv7wmZQOi5G0wV5uk3UMYnBIKbXjTSORkwbaacEedwD2oijBO67+Q85
s67+OEG51pjQrwx9FXE9F6RxOx6WOjAhvbk3SFyZiT27iY4OIB9jdncJG+0AAmzVAQSTiodFjS5i
raJpISbqw9XAnht+doJieLyComXrB7KhMO/90e2vRKJXucQNTORU2lvFplrr1T+L8rRxXvQ6QI+m
K319aP57PUUo0CmH0gpN3VekqabMmzHDVexSkAS3RK0ScKw7Cpgu5Z9WAsEwkiLyP9LOEmth5E+r
qSytSCzuU4tSdAwdSZEaDTKTq9+qD+xUENZRuGeihXopvFFmYzRSkkybl03wvfr5nbZVkUIua4Yx
BLHuQSV7hSkamJBTmrwDZZfs9wxp0RnK/gzJmDWnF85NLGdVzORMJtLnCMjrP+ABLZYeCetWoYQn
lWfsZIwZoV6aZegzt6/Grf5pFX367tbbOerm8OWy3iG40idw1P67uHcL61eDh2eS6cGavBFeBw9A
ggvwbsQkaNSvQCab18Mukstf+XEJRxk6B2C0QxpiBg8p7rbmPy4hKuHCAGvhuglrd8ekL6wzDZSJ
S4BYhsxIDknaAsoMb6HMpvpb1zQEQ4NZ3O7YRxaXDi2ardS+eVAZ8YgDHpUmEUlfHvIPasnxXJ72
hfexKLvpnqzpR/YKLVDnb2a+Gt535HQ/HQG8n9lDjgvT0Y3IvLhvBO9I140o62zgl+HvpTna4BrM
HqPoG+KR4ncTBGhYloSjajZO0FJWq27CEfmERIXfikeDn+1vTDfYvqhet19PYauoZpqeXNcGe/1g
kw8dvcjv/3pEUqY3XBaZVw4OUXK9eR6hFs1n0jRzK4TNMuEzJB4MIse5ewSdHNSmU7xCRhg19drC
vANY9ArrR1CurzXKPs9ASgAa9ookZrr/yinHtSK0aJACr8Utfu+asP/Rr265M+5RubuhbXjECBpG
q0yPnkYEVMMzXjfu7uc++E/OET5/nXrtZYLtZCkExbe1xUhMsOmrSE61GINLk39fTq7LJlUXzFFE
gXLF9gbOgdFR3ltmcJnCMnPj8kieKcXqeo1IL2ar6JlqEpak0Izd98+FmjxbPs4Fclj7PnvNmIvO
w/9zJ1PgHn/hBxRXTLnv3beRvG7p+5kUVJBbxBQ55pP00nqPbKo0JGOsuLifqT5ia3EZ8WutCzGE
Cf+3PdwT7TNFxMia+fp565FaUZfxiyndkcaQwhfO65wUJgNNP/paxWnnMJsKdCO5mz0Y/jRX3ezh
3qn0R6B7kjuE7VkJ69mXJs4LzUfEiNZQo33N7UyPy+BT2KBbymFrmbNH+tnflFgZnNsj0GRXx9TV
LO80D1r84PQlmEalQzCCHk/MsZad6nw1SVNFlwXZAW3D8Zmzuzhc9c/+zvB1QnMNhiQzckrkOl2R
mE5RxX7g+l+T6wJNRGjc8aE27y3H+ij/e244L8M7/kJ8FcaSEDEEH1eoJnT4yBji22sqR6id7zaR
CMxaf159cgRKYNwm6JPXMWds2tuvSN6RbO2nJBWjirvwDv4S9lBX86xxNLdfbOt/CigRMJbsskYL
yFjQYu4yZU3typxSfLTSNVGdz4UFQempC0XknTxKrSM2NMW/DsyFmlPTwnr5ABQMrDiTcY7Yg1hT
RvFdfIZhXlxOPrKGtai4eRBS+eSZjBbNPo++pGrR+4yxbsLE6tK2u8YNk1sI/oEZAbgfc9hn8+cE
A4wawXlwtTQXggoqg1AtT9sJoLsOFMUP/OuZ7f0S5+7rLIf32EK/BU3cbbNFGd22vZaohy82k9CQ
7Qbw14xaBg4h7KJ7KkduHbTH8XJZM9F5/w2Ulbp6jh19lf+TD/Iyb20VKoIaAwAHSlKJW9wVD++7
UXfMAP4UwffhtD8txzFTARESLfr4DYYwq7C1A+kF5NH39l2L2uA3ZpA3VepPC08NRfGrn8ZYzf7z
pLkK2/Dp4+gnyRDHOowe8ZZKMhx7puv0tOTqbkwYy+GieEaPPz28EFlC0wagDoiJmJeWoaZ3FhOD
vxMerrBe8YA9gJAOPDBrMpSOaqqG/CCjda4whfG0Bbg9Hbyeawn7qqsmvIVOvUM1vWrhx+X9MEKs
b07/lEkeGbObbj8lr00hvVk1PKKGnKLnNVKV4nrNgqQBl5xx5X8PQxuWKD6YLvNi9rQ/gFDaijtt
tUXTH/u/Tx5JzTxPPrpfTQfqoum9A/ka/14waEC0jeNW9+ss6FtHpotIb3/3d9CraUfUVpV0l+SZ
QQDanGiPa3wzJtd3zq6kjGwJRaM2tdrZm0BALWh5Hj9GiliO/HpXa136OdpC7YnL9atONXbARx9l
Xpc5/Lis0rHGc04O1sTUF2PE+hnq+Dccs6dA/y4/c/W66P6TX1Xp9/lDpHclTUgPGhHi78ACF8ZM
xHlL//kQPp4V36ErzPA2fwH+JFfyNTrny8i+MfNa8HaMEm05LtCdeSaS9QS1d3O4Tspu/oJaxjtF
dR+xHz29OmfDloU2w32Xk448arelXu4R5NmvMyJK7P6jdyiNnOzvqwY58dUgOYuWEI9VzajOg8ke
cgtZlOpCu6ZicXLjm+MXHhYJ23XZRi0WZgNbSEV/brlMUbVca2z33+XDSLvk1XzshfP0W3Cbzlfx
YdZEprJQLeeJVXj+QXZF8ckXr/y7aZuZO0L2yMmJGb6EHUNTll50W0aXwTQpoOYh1tIbKpzlI5Kb
COUuwbdrdvvLF6Wnh9Eaf4bpMI+9TZt186MQeO028ys8Gpkgma02DHaHhfCQJKFloXqTTvmf7L9+
e8+YgdpTiqixEosj7qROxDKAcESEXGBinKCEIHOZQBhtzcTX+24811HGOFo0jrQfAcd8ePU8umyv
xzKoJo9NTZLHeQjHhQvm88DYmhk2K8WiG4W4d8vNAFaWL8qJNBdo5uPcJcYPDYExlzGhUV4ti0AD
gAMhgMPUnO+PTmz7Y5+n2blfvOidfQVbduuvXi7uw97pxaENnCVslwCzHlQbo5CxipD33oXbRI1R
U7ulg2d++8cJENRAPB0qbQN/N3iVX25oQEgJZCa7AyoS1MmYo4+QfZ/P9PZyiIWwCwvsvX34CPKz
Pi1Qw9rPo0A4erYGjSe/D1+I87GLQMW1EcgvReXq9oukDLAZ7Or1O/IuU232Jd7r6+O8/wcm95sF
qENX6zaSTtgS0NNhyA6UeZYC+2nOhnvj5MsdOaT10kR4S31O9Hr0SZn5NYc2SC443rMYpdvyGipb
PHWzguSuL12B8iuC9V7w1g4WDoyooRm04Go55adwdzO3yR+8Ma90Cz+pDtIN14Fwk217zJTAO5zi
ExHkNZRd5gvjFFAYGAFKBcgBRo+wV4wAlCPySUH82ZUY46sxVhegcxQOYkrUhhIcA+LHK0JAAQGV
FvYv4xIZWx8Mie79+3mE4xgbY1LPSvwSZfiKmiUw2vdX/geCllpxj//drX3Kafc9rQA4Yj0Zpbf5
dS1NRv7IfcSm3zCnpF8XS/p6lKuxFsvOkoIIdkeQoSfOWl/HM0Xo8d29zaF6X/bp54P3auAbCpse
RhQ6inY74EedK8mNefSMQPxjCQpcE6Xy+rkbsC2wnDhahT0Pxbtw4d2AQDnj/+lgbVJEMJh/j2Qm
On2mZpIvFHEd3J6uHWBRfofGHPDtNYNMYwKLulMTedsuithgjMYf1RwE4Wg7ftuN7lkY1jC9cThF
2RaxHyqI5WfFrdfSdv5EqUt4wpJmT8XCHTbzC6v7JQxEAEusAn4PvfYYnKb4efygkWSmYshv0+09
fhByz7up5rMQRkiTSTnDAQASVEIvF3+XhA/QrvUtL1lz+n7hofVtxlUiVgHR4s9jbsYEV2CdxPz6
gFwW9PFoW/6p2/73ycaIVgP2YCm7Qn2q+cqWP/0fSWe2rKiSheEnMoJBQW+ZJ1HR7XRjqLsUVFCZ
BJ/+fLlPdHec6jpVW4Ekc61/WvE17I+KLa3fyWB791SnIYAXWiHmA/GDQryB+RLKFfVigSfiu4uV
CSSFVEBMQdsSXmDekU+iHSC7IP5GDdpmPqDGfis0WyUInM2wvMy88VLQz/zuxacfXIz+/N+9duHH
Q+oSC2gK9z/ZayAcvHsEK5jln58x6vFxEvyDMmZ9Tw4ubqAVBNBR+HvfR/BnfmLp87YibwryeBwc
IBllJ0uYPMPfrNbp/AaLwfckX4x3ni1zqzpCZRek8yzRz2WEwaOxycIIyORYELNVEz5x85EBRX2Q
MomHqQGMj/hVd8Iks0f5JwR2AtV+kAgBM/NCoqL8QNnEOhkTgy2VLwJbG8k5mFHBUDTYgM6Uhx7Y
KKUe9oHXEqlKHjB8E3X5/J172jtmfdFDfSbmZMD7VM6+UC24czOJsTE+h8wICxlin3KWK7Px2MKI
1q7K1vwo7kNlf3j4RAB2vLA7/fAzhPmpbWT/PSY0U6GxHVuf2pmMvUZxuQkIx0dC2Cs8XgUf93qK
VgsG/+4P6uD+8IovB2d2vIM53uR5D4uQk993JiyrhUVUXNTYbJ4yN5MW9rodgKTa9zv8RmO3Q3sy
y+LJLD/iO+PVJRJ0/ZXikjg9Phl2RFyVboyz4DkOZSDSEsU0MaQV2aoJGdC9BXmFxiwL7/qyHEVl
y6Qf43G1RhCK44TQWvLzSJNEZyY5zFNWYQvZptJwMJgV92M+XFAFgKKg7da+tga08kAnFTyfbsGH
184gtdKOY4+l88Jcj7Ds67Bucz61Ga7+R27px5q7LxLWjvwr8FcCFXdjMd+xCz8M+buRwFWc0By2
oGboiTCyCDs7eKJBA9t76RpAY3KdHp475T3N+2VnS5X3PWCLb6gKMbPYh3MOhEnQCqxf4Y4ngk+4
DFhSEXSz16nsdA+Q+Q+rkgEjeCzC/ER5V4Xyr0qxh9mLg3CAjslI9x29090ZXG68BA9nUrjsborD
vskkD0B0AozYxYMr4Scu5gcJMTDQCCczdvA8PM8Lr59rUgiokR88vN1aVMvsw+hzu7CYOHKBlh0x
NW3Vx8im2H2eQyvdSARMciEgZo4Co40nb6n4xUb7mMzZQRemhvoGyJulxxp+/GYAX9sqfsz7S5/b
fw0bzRNwt0UTJG+6DTTrlOiqn/dUiMqyYAQ0g1XzLRj2/82pe6zWBSnPf1rgOEexemY0Nty8c1XE
jHM1vIdQYroBbiks/CTrLOqDOOPZxClzu4h+8adcTpwBz/9m4fugoMhDUUdR5t0+/rsOJ7v0BxJX
fhkSrtIdA4Wfl4KfILutI7mwUgOqGUpARAdiEBWeM0I4Ro6mW8gDoUnfB/uF6oUJUsNQouLIXBWt
D/NZMH7TPYpUQHV0uue2BIdrfh8E+BmTM3r0z/q1giSY6TDU7QmT8NjRfOSOwMxPL2UWwNturv64
d3Mc/saIs7dZKPPX2Olp3hDpJjdqXsgcpmJRNs4YTcBIh/yHWQlEFXxIzQ3rEHnduBWaCrxVOJRJ
Uh2b6vxCR52HDMYdhPovNN6Z6VVTqFdEWux1r92IpAHGGJI/jWKJQwpnJyXJByHxj27pRXI52ITe
jvzqNLDupAKhmeUGosy4Gkwnm9JUotWSXLqsKpB/x/FjOs6cFkUqmoN/oBr8/hwyz6JA/Wyyl8ea
BXX0aXM463XSRy1Jhz10y7v1WVIz5Lxlwch+eZVuo9Gk1i8qR+O19j4zKDQf3KA/hF++kgUbP3Zq
pAJI9ShDrzh/SHacswcyIZjTQ3uGDLVIj12/Qd0N/AVOD1j4xuWS29T6VPDP6ixd2AXk6BnofMNp
s38iFOPQ6qzJjH2OuIeKv0Wi5jjomXeO6gvbPDIX1DG2bFGVFThZgBQG4txYopAUaXGc4BfcO+oW
MRwra8H9YZbHbeyL7pQLVHGf/a1YgpwYRi8c00GB0ogvaOCRh7SHkbEzyU53nJR0s50lxiyv2WeH
gdoQ5EVtAVUXPG0p6WAeGXVn6Zxgw+CDqAGlTY7c/yn7cmpJvfFct4Ogp/0cOkxnOewPi9JvYm39
ck7Y8ZAucdsTjW4uZbo8Ldqfeji4Xg1AnuIachHgPDXu5+/EbRkDjGfjGpYju1hJmID5jiJa7FFR
PJeWoknW8/1PKn+l7nh9gIz4eA3e1c3QC6akVaQN0wiecrSdueL2a3ZjrNByZhUZ0PzXIZm1aM2s
NBmcrrSnR71ihAW+nCGyYfVNbKeBRRmBZZUQnKu3Lucqx4OUByXVG9lVKOySrnU7WBnq45YQdVfj
8Kq9RvbB59vWkArmzMbi4DhOZFKR45r3s1y3B6BoLNheNlyl1xAPq65YLdPPeNEeXv4Klbv/6sMa
mxZS2OMEFJWNAhnN32HMGuKBj0fOa+wJEFBxh4XLvkGLyGU+mqBDJVlx9jp15fMs5casiZHBoIAO
bWyOdQvzHuf5EDOCRMNp5Xf/XTmYoaqBDURXp/aVmIjDsVSjezr9PMOKAXyVh++JflPdHhDasi4O
xj0zn0e61ZQWqHBZ6KBJX2K22CFThpzaLKHmwo8CW1PqBBeY/l48Ged3VFHLULJP3MHVLqHd08rL
KJuoMlCdvKAUaOxpqM2utCYDZ/jB3G9XazoVfMW8IgSR7Q9POt7rBlgWlBm0Ge7EvFivRWovrg79
n/MmxhGY40ORz2AJ/PUGvaUYK/Obzd4huHGgsG8KzIdwYas5jW2SvQP0fj4Dcpk/IKNzEX9COJlF
wsME7yT6A4V9vOc84N1DX4oIC9AdNGTIgQ7bSq04pjHtZim95y+7DaEFiBLepk6LnEDouV8C6xW7
OcLdTvMELOCScrv5A0vmlIn7AhrnPPwMDH6t7N83s+bAjGRfnN+SyagDDrEFYnr7zjOcMV+piLvz
56IBWP++qZy/dIBXkeAMxzRhIpjL9DQsI0i4H0Ro3ZzHK8gXaDTtV5QqaLf3JzoED2KDoCw6sw3C
aFRDuoNro3NqxC/knyFoHF9SzZe1Py0alC8vL+5GPDzzj92kJtiiZrfLZkw0zB2zHRktJ/qiiOkt
GbHI9iFiUES6zIJBPLGHK+aLo0bYCYOuYHaRaq0782UTdDEifZY0KcZW1HgpmQlqCc2hlzMWT0yY
5BsiU7J8FFgMvL2ZCpzsaJoxaggdzcjs6PApcIMRwVn7b0wJnLxCYuKWbz/11PVzLjklBTu5Qe5Z
+kDTygkPZFO5pFMhieqcGXkuCLSwGljvORUC30UogBkXTiIWhCwkNtp/BpUy9dk4HkIUHPwUbhur
ieuGmlb8HqlYVlrHesEhvf1YVGggiMcMmdvATghVW+KXIrSMBmX7WpM5Zg4j2SZfEzH0wIYbTdmS
D6huW/4i+7r5hO1kHqePGNbhJr1MBTMDOj2+YAGDOxuJHjz4usgjq3/iZ1dXiwxiEgNuwXWmFD48
dSgdpuRGLQ+OHGvWP1Ro7MMA+K4lYlsEMfmG6IYDs9qkjUvzauUbfU6nAFr3WlNYj0kYKt03F2gg
NnG0s3QW0kKm3FI1iQdJaiZsbqCdi8sXESvj1rn7rRHtHnyN3LmaBTrkpKLSGxnqy2y2xK/uNOMD
SWjDHQQkcmCedepgHMlJcQJq7tAtr0i4Q+GH3i9nXLKITSMhDMH17L3lIVfWh5QQ/8zkLTh84xbf
0WFaw8prbbj66GFEtU3wDcKahjr2YRa5/WmMT2MjaP7UOEPdSfJ9bKtnBHJIj6Xc1u8JH4KJEO9E
QZI4cgmOigoOBdq9cu5+y5OCBR997ZThbzQQrBDCelCgze6ELdnIaSrE5OOpVJsq2pRC/GKAmJuX
W1QpbTx05Etjjdw0uc8flXE4zAafHxk12xZyA3+AqbtjYS4hqJ9Zl86EsZzk+5F7NDb7YTL8+/UQ
D8lhmtW2OgZBtYpE5R1KapTWGliKDOx2de6MBStMJXlZHH02vBNMHbJ6VHw05+YnLn26/sVo2VwO
aNavcet8yZnsifrcZxegRCoOBsta6pnIdDv9RdrMLr7Ay+p+AjE/j1JA7EscpIafm8lMeKUW8SX0
WMzGawozVU8/bKAQBC+zXtTxZyn/sAyM5etfiYY7Q20c3JJs9ZwPt5ViHCZoLsjDqY+Sw4W5dx/q
kU2k5wnwwpnQwTko0NcGMPP66AlgXsYdw8XLeBJQbPjjECjRLmzUSBC/QfGTBgNfYFII8hgt0V0+
Eeh2KDkf0uMmwSQYmU9rEmRzCVHeda4Hh/N4+2CA92HWOCMUfbDlc8W5zw8PZ9Qb9FeZYk0WGsbk
I+upBpAlce7SV0IKO17CxlI13yGpwOZtbTacfc5A2zoSEtVVFwo216tVot4bEXOh7F5hD5+J9J88
ANp/wpbgooHLmIuBa0iNqUUJTOiCyT5WL8PtkfQPDQ1QDPTrol8bGpcHqKRQUH6pAGPQaRB6bErO
zfghjVBEBvJ12oAFTx5ts7udVFKmHiGGErYP1p1Thq+NNFd8aTZiN/myvaD3OEIrO/zP+pCvpAcN
sF4156SfP466+4gFB7+7zh8IbNbqglg8JpffzQ0UkdOs8t8hjqhRoGzRmnBPi+SjWPqFBzckIgpq
nA2sJ+3GKI7MltbY+cTdTZ+ujM5SnrZ7xiW/4pGpeRRDRwSRseKMjQDdHmgvRD8I7PLpIMf2K/+z
bKfNDAm289yVSRWxHaYYa0eKjQqOk7tHQ0RvarUioYn7jKAZORA7O3lqke5KiO8oMUX8kjcO746Q
RA7mg90NAeimIki9Mg+lq7y80dB4UmwT1VTwuU1rMm7t+3QHl9FaQt6FGHBeJLcEOf1hKyPjwzxU
Wje6rYdXk3mnBHIdoV/QuuVkIZaBvIA+l2ashpJamb1toX6s3Gd9X+ej4Dq/xTpvnjSllS8BRq7T
3M8VY0ABMrShwnrVjPjHFd1hbzZ0/Mf68kL4M/abxix1SznfjmCqQAA2xCUM//ZNMl3v0NLd1i3y
gQ+4wHchLT87yZfejJNQalPfZw1JS0ZRcndeB1tZco2aNdqPGPH4YUI71e4ZpYhaxKXNoYWzsBRY
w3Xi8mVb2nYmMuL7Quqdu/xbfvHWPX4BO4+8b1tfPmRhQp1eWT061sUuPJR+thIL7TnCsm2PAvW9
fvtfTCjw5oIQ1EuDe4KsOGbIoF/3YiRmHqF7qNHTzkiVRsYouxBI2jlP7TdnelDbJXGTJGWi+SA2
81E5cv/3kCcLSGq4FqZdS9vHcbBgT3kRdHhl/k9xfGnGda4GVeXdhfT20DssWAEy82CAVarU5nra
C/om3eJP8PoX68b6+z1+XV9qSIY1Igx4r3M65rSWceECndvSJxTZnG+rOl+5fvMmuRIsHQ76+UeP
0Bjx3zsP2hidAPeYDyyGNiBF5y0XPq8c4RMjp0coR3yWi+pyN68r+ZLNUy+f90PkWb3/mbGlbVGp
isC4T8TXn43cyfTKmX5h2J//1ogUlF12aLgHMTBqQLqA6MFEmYdyj88TaSrFUg5Fvct4+Tuxspr5
oQXHX0SI3CB8PK3bfaMDSsF0sd0nPEkYZuw2wpyFKt77nogEo0IIRMJaRi6cHKItRHo+cZoFdI1X
z0rF/KLkQwMpPgWkhj9mPZbyRvWeAVzFkZSRXyFO738ITblbXxwwLboGRz+YxG/QKtp6nP1QRpen
DNsLqv8aKNMaxYhD0SFuYL8bC1GOOqAKJ/YEjPMQPBNQXdHsgkBRoWBn4D7y4k2mOCRokPm9gpyS
xQPdXunpdjJlWG5tqSC7GMnRY5jZFIXXFWvYeaeSX/yPE3+eXBmbuHsyxw23SUnO4Hh2mLHyGHw0
f7N8b3EHqmkOftjti4PdKb5mdTjOvKQ78TUkUu/TGepX1A1TAmg8XGvyiYIDMy+pqCfkaQwmep2G
ZJjUeBwikrGC8Tmb+KkeDrH1u4flAAQJjxdBn0KUuBGbm5hpR4fNXMshbvH857CbAJsMxEixYRaq
uc9O7db3lXwaotPFdMBcN5nZrf4VsxemFKFOlL2aIX6n74qWv1+DQmig67SbNNjTkkj4N0UWJoWf
CY9BIk8ywzZV2xyG5fqNdUzYtmoCKAusOIwO2ggTPQZzVso/YDkHSuAIjPZVsaxhvd6ix7IAgTAO
UDkn4oJf4XcYfsvkhuhCNQAXBwyNbEhBRU9+lu9O7XxA67FlvRoTlm2yrKh/DjN6SXjoPpAJEh2i
D2AOMT3DM0y1REJRQHDv8nBUILCGoqz13xuE6h+GORfI2nBF2u03+LkRStJPD6B8Zu7cSLuqNoMI
Y+aYADpD041JYVYbLUaOP3/qwaVYvBWzWZbJMLpNkJNfftf0Usp6mgPotWRg84u74T1+mGeY/rtN
KwAfAxW+CQWaug3E5XcWTk9j63ECPcCd+TQpo5FfrfM1M6NgadFZLwoTSZSxpKNtPHUOOQvosiZl
23lN77PaVcUkKLDZMuBbMLi1Nml/ENG5wrSAngH8k7Aj9KIXGmxyWL5swAGDk8ineJLzzCY+sh9a
8qKsue+flUMbl9ogZMEYjJIjIXxRIgHlyb/yrmaUMwRpYTYYqrHm21pvPr+e6FyHMBxgDHSueO4C
CCAPdyNG0IPbHKs1xCXdgf/4vQJYnd/r+/ptI9wmEjnhtASFa/yJ5MkwvqAFuNu8d4P6ExX1rPtf
niHMKRSsxjoUSQbYUBAClyQDIa8zerT3LTr2gV+a7QLREWsNwwOX6PGa2RIekCZ4mLeF+vMXqGlg
YiOTQDsKvR6U1bGLCCEhMQu04ksBatZEwstbza04Aidgu5HWQwuluBnWaE9gwwRVBAfstj6+GGo1
DoKqNThnzi/vC0NXroZAaOz3yyEjmmyV1HRsB0ART+ioV/Rco6dAnSQy1p7eOAalUOcD4pOtdn/5
mHRpXOkteFIcjRZfs4R2JW/a/WxGhE32FxCr51GH0zE5coP3mw6O9U7v7woRy2SpkSIr3KhoeQiZ
RKsqZLSecjCRPIHpdSicRDKTEgBVf18G0CZtAh8/mQuGswPz1GJ+H2tGwoRgfob7mpxUEeOGGGaR
8ei+szc2dS940QbPr+4m7g3N5iqIFvE7mK3ZwOzn4PtJctoybps0fYRO5GkydwmBGplAQiBOXojY
RsRQ2NxdATiAVwDHAScIxk8JrnwQaiDW5ezmDxdhB6nWB2QKbvsDhgIElAzJmaVRZSN0NNe6tRZ/
m10FG5ZwHfWsX6SAHCed0zojMSp87BLcwNBE90nuAi8Sk995Yw8LuEynjO7HEyISgG1siryOaNnh
YXDwcqLNnH0Y/i6xzMzh7+4A7yUxQDeUBNmyAfb/RTRgrKc9okFbCvJjGb18sj3Y1siH0Eh/2RMf
wagqyAmnjfo1ck4wov1fSg9wGhw2iQhkQJtoG9BI2aeZLBkromC4bxO4T8UMf0GfGWMrtFY8PNrX
WR7jX8aaqrglvl/CerhUpk6dGPfOK8JZcHcnNqXVWb8b6lSdjtC0X8AF2lvAHF5OjmWFm2+vuNLi
+8voBgZ2ow5Dq8Y7RlxhqNLbfZfZ5s95LEQkAgnSbJHas07dEZlaiUhGtQjlOhGOdHNVY11g8ZIu
rxYRJ0k7YpeenbLFCkx1pe06JityjQ9sRgAvvIaibzxlhhhmCa55umIzEyEv1wRzDzL/1MlNnVOt
8+YaQ2EEAg2wxpBxJpGBl998kd8xWYrUzRRFf2t2gJKLwV7Cd4xQ8vwifz+RzRF1L//Az+qn6yt6
fH8ALAOMa5Ss4GjORAxioOb2I77Pu3UcTKwfbfZx9Ck2ZGWbHqm63Fw1MQO0LBa0wGMR8gzk8wMC
w60KHwfztoE7eCJgxtV3JxMSPW1vIVXANpngBEBnDSEGw2eqi8yUJKQXyMWY5IakLc4uVILopdGd
HdDJ6xaFHrfp69BNjwgasTVcdcCcxTmNXhZqQefpEciJgmGf+iqDor7gGQvIfDCcvTpwDjRLDwf2
qIjSFnNfa532QPBQlFXMQ1kvNS/wPmhhrjDT3fl7FgZx/hMXhHLI2KVPvBRiw2UfZR2J8Q49sXWk
5W6ueEqHjGcAI6J7w//JnqfvCZg1gsxaxtGd2AvIOookxJHbpz+BI8OVIFi3gr3IB5laXX/IFZ9T
EwwQxaMkv7mk8XUbDTsJZvLOLJ1XhP7kvSaACJQUHRT3FIAPsmKCQ40PPD2csjCeizeh+mSbo9yy
n5CaV6eiLzwqqrhUBmLw9waYy6BAPpIPqzbkGJfmI2kuVeebHLfj39vAvW1lpEAmUa/dEmqx3NUl
vpOJNiO3NlXtIeFQHhbfl4jiShv/g6oLv3Znf+vFFxpB0DFYcFVPRIfd8Th2vM1aAmHRbyY4Jojd
zd9IJYMaiDmFfn+venbPjPf/emSsF/2ZUORs33eEHGpUzrJumgJA3q2RtBwC2T1sZPz4Ae6SPRoL
7Nv7/BTLduQS3/MHWQptEMX0D/pzkW7T+re5ZKM3nqIIrsTwlduKs4vt/EhIFKd8FudxA9lE+g3a
bwE1ww4h8MVNCrEWjha9g7SW1hQpxo/MlUNcLoDZmI2O8iJ5z59IbJTwcXcf2qZOg8eidocMvyR7
mDxk1deSRzk0BgOkDAqC5MbTC+eq5ka96/leaB/38rLb1qDOLds17tlo9FqMQHSRzHZGeEOWrnOU
fZ7WaEVExg5vqD2CHYg4LHw5IDkgegWc5PENIieufne03S1OkWO+GlyKmLaOgD7rsS/xeJKyl4yd
7CxFqCOfq4etbNI9JhdQSvmY/yJ45qFyMBdAQ2NmFFJzMJkBngtfm7T5hM8NsjH4P76COrSyzcBj
yi+Uwk93WF+hJ2eKB9z8+b0Wougq46qFT7FqxSXrQKZRB3BMrfL4/jo0mGlSSx5tZbuu1woyaJVo
XGawtusrOBgcTYkxhyyx5HF8Q+L1hhjtIJCUwUIOXniXMGg0cwETA/Z9Ly/cpbT+a1wNCpvC/8JW
tmZA1mzXxpkzRkrokGg7vdnVLHdA3UpDRbeEPSDo7Ao8lC3N2h0RJaKIswVqhGoOA1Bp/oCVtki8
rubQ05zUUxzZ/quIDQCZWyyJIRlgnXpQx2M1SikhiXO6WmnIHeSpgI73VF/5bPQxGg9sanfv2d10
X7hJb/YdezN1AAfIhHpEcYtIwSl9iz6Lx1bSzSYYeKWzhmbcNcZtOow15mVoU2Ux8OTlkJjbMcrb
JpCX5PruUnh3nge0E6HaRIkx7Ihj1r8c+LxBqE2HLnyaJTiM1NemlBEuBMtzXVLgHdg8u7M8qwJW
1/c3RUtkweBz/TDz+YVzkONI7JKYqb3hnhSA1e/A+mVvoRUQ1ApzXEr6rIBkNBQ1A46yh1/lzGfl
7whuv3QO/5AmGlU4sr5LdSbo8dFv7zaBxgAsJJdTUb5tOypTmiHrXhprRCsXfXaN2REYDYSpmHgF
ENcHecbjhYQUNB67HSEntrzNYhgxJkIqqPCARhF2DpaQb/IWHTn/73Jb8XJ/LiVigwXpVmRVpNGb
lIp0lR0l8se+vwxGZvJOHg+YViEF74twqn+Id5bsdiXGO94XWDJ7xJ3WEzyydGlPF0hGCD0VuRTM
PtoXywJ/yQshF/FYBBWlTn1i/hHxqjDMyxF+Z3CED945fghW/qs5ITusnQkpW9Q/bQ0lmA4g58jR
hEg3jKGbJ+oUInOIIWpn5Y73cYH4yeM3FDwxYL+cRohpNOcx73xNFWwyuRTUFFwqeLQQhjZH4LZt
GdHYDGbwdFeiCJHLxZiCowNrrrbGUyrIQPzZrwMDSIlCgiNqNHg0hXixeyw76WqLIPgFr89ooQdH
I7EBWawyQCiu/SzJYVrBd3SPC2HTpGRlrMZ9MaR6e/iHRQHjnVOpqOJoXbyi65FH+VyLPI4RpCFi
aSANoLX4PlVD+u0NKXbcQwJ/CFQb/mN5BUO0XCAopEA9xBwvRKZgg0kWo3R5+CKHGrtDb4RiTMfX
IfeQx0Z4yIMgiNIXGRedVzHfjS5HyMuscoXUjRWhsK6p44hWfR9JuHFZXiglwhR7dL17M3+GOBMf
PIfio3eHcTdnDuxCX76QlJ45rxIiU9iU0cQOY7wTefj6GAoXlU55gw4/vCGRHvHLN4b7kU9P0apQ
nxlvGyG5bCt4JxyQlzGIHiIOJNX49qmWuTnE2vjIJwRvqvKnMdtTQI4cNbVQ+2kXGj86gZQ/wlOV
LoPlIxpPcxjHH7LIOGE/CAOQCltNEGLNQrA4Ig9IeiOwli5U1xzA9GtUjiQanUEb/lT+BOoG+mzA
uTPrZmNbj572k6UggGJaVO6y+DkE52H+YgiF6KNw72FyAsxq2eVJSCARUPp3D7uVshYBi8c32i5e
w3zNq0+2KcExEUR2ck/48CKS4UYYg8DbysuWEyPUXHpzfflRnEBkX2oM+epwnVHzcZ1rxumWuGQ0
Fiw5PxAYV+uLE45EJhGjIUhJACdDmkM7zFMxtxGHAFf4tBkRJirq1JrBEz+nEGhmpMFZDmIiREhs
Gjl58iUA9kC/ABVFCKC4sn/s3x7SFYcQjQRLoCEoVtU6zPMfEcWSkGEsTU/PBBMzIiQL1JnacEVk
ifgWQ4Mle5vDOHst0kiF+hbdCoJj+jDBqIaZY4lJnTImWWRtFFei9fRfrGNENLRRohVdZeYmB+MZ
XoaILseEZdx82hEk0xqR8KOzkFyOYCsDtCC6MzyK4Kf0T6fKjCr2YyFUFo1J5fY/E2DMBpv9gI5o
u+YlJdUSUJNMbaydFQrL00pMDenoNYgnMbYXU7bRQBlrzmZrmoVYduB8J5DR7gg7tfjRB1IbHVKe
xbjK+8+pv+QIQE+5t+KT7dN+3XDbRSKVOAXKFdYXU9tDINg62R9vW/SxeIr8mcg1FH2MkENJgRi7
RpjaZX3peR1EfDFwCaPeQAPYptiJ/owp29b6FdkWhfnboEz4vwUSeULCK5XZ+5NukEmP1557glbU
eEyvnCOD2YtCUOQ2ngTHt6epJCLCprepmVu4QqoYq7P9l0mIX//rycl5A+68yhmFWbkMgFRPJ3JB
XtHYnYocTxYjO+xGYjCFmILCGDdTmrtysEGobq+epk/e/ExEM04sRBUaXXbm8Qay2ni/QlLBjBl7
iKUvO0IdwCGdHozluWmt127iFFbCOPclrUOHVYlXDI51EBMH3zvEb6FFM84MUmvthFTwJ+RNBBU+
cpktQsZi5yHwcxjrDQLGXkR4KKjMkAKe+0zcilhdqGzB1Mw5DRu4bYT1nWz9r7XlrToq5ra0uoKn
QNofuWP/ED1jTGJhpBbTnB2O9O3D1RIIRBc0BxCIttRvgLXH/mcu4GL4DVN2x8zC4VDkTcpdmgw4
U4YcM/WGzFT7HQ7ddquwYXCUTYvTG4KNkB4q2pniZz7C9da8E+nTHAk/YCDJgXyyK6tMmEAzW7xR
uPChzcYQJQSu2xVLgR1fJbj6wZs4EukdyMe+XgNczYAP9AMvD62Zrwej3Q2KZHKnlOzwQT4pKK/R
3denm4phlmQz8kWvgQ5625qjhNyXpHFpaAzIW4QAA7NdMZRih6QKMNV5ThEVYBgYORlqEhpbQteR
ZtxWCDRIgJHx0qczmUeJMQdXbiom8aYzpGXbnnpRN/8xMIidmgRwe8DrfGP4LFZgmykbXOZ1ekWB
puG7ZNf2xJww5oq1fiE+VaX/B8VGFQvk3m0msfgwfjzGe0JLOU5Fh0h3rfwSOrv4CP3nJFE+wC6v
TQPc3Zrviku8xe9fOB6zWuY+gKrXuhOY52HYzEpAc7y9tvCy9x6Gd6B4ivEwVkK8RFCgJab1mzf2
dp9tncJGvY6VVU2/XrU4MOOus+u457WARp6Qzugr59EU2qUIIV1wd2jhYCHuPj8bURVXl0UQJrZo
avmUBoOdLlICluhrIxL58mnt1ewPPJIxa6tlFiNtAHCFpyxxG9JxC9PDc/txGhI7HuFGgfBBO5se
39vbcbKoyWs6/ELBsQrGPqlYa0p+QHm6J1JF6Cy0WQWlna3ALAc+bkNfXeDRX5M3Qx6QiHpa5SsS
l6CykDgMFuR1Z/aIdoZRT5o/csnLSPJ/ZG4xkwkLMW10wOej6WXMzlREGLF7kM8uBlng4BGKf6uB
7tGd91SIbPZf9kjOOYUt4yVB6Rys0YE00ac524P3sQUTy8G7+DSZPhhiUQcNpaDDtiNqMAFLnD6M
nII/NBDM1TgFrsn26oQI9ckbo9n1IXxpKAoR6yHmBpjQjRveMHNFuiuFBJU7pwGc+stLcrtxZ9sQ
WJ1NAW+smFvIwTf7x9yxFRNsZTA0EdGMRds4f5AMoEDhu9KdGcZgMad74ycdvJLJjkjeQcI0/i1E
lSpAYG5HQg692OC/1iw528PtF3oIVphAQTI3DF9nMcCQ8GgzqKyMDVic4vjCqZdoFRh7RP69GAvA
IC4C4XjyYljySkh0OrQtAuT9N7cDJIn8zpBLhTSiYDl1FpXOYNnyfr2N2QwZEcIeQdYLPpVqwD1E
HUEWDJNpOYNZuWbTgyVNxcgOMVG04HLn+gI1iU3eAmQ2+w9X7lf8XYZuiKHV02EAQ8kpjWAPmWpJ
6SB24PXV+sUedY2ViyiatxQsVBSg6Cx2kS2YOnBjICqYHUh05PJfp+TmEKMxNHbHZg4WDYjHeENo
TPRFjU+j7FwBlB7GcQxZTyqO/XN5mMFYzB2MmT7YUVRezShiE5qwqv6doyOBpbSyvfEjm9+LSNMp
3dR+uJyxDxvNnrlc0gebD+9rU0CdN0K7Rcram7wQfmxpiKwmkX6YEfxYA8nWDGXmrpDCWPAo2JDI
/RgyNFENcsRYRGegcDUCoqDI+maXjX5EncuWwSNqVt16sthhXjIj8XiU1WAt+V8zuCxu6HPfdtgB
CBMYKS+f4HGFyVjKRgQj6kELjQ3fqLPeKiTXqUPcGco48ixiBAR/wzZ2SPXYc/UpYlNGRB4Mda1Y
wyj4QHnAapk/QtrCC1vARJi3o3JmSzqO3JKN5Xa5XRp4k1+U3or/TYQCmHNVY+snnYpRY9X8y27I
MjOHyw9eiSmROIUh/Qokc5QUdHcbsl7sIfsQppGzvOiCD23yVCzMwUJfZHNtOzIPWwUoqfl9JV2c
euL0UeM6ZGfOfh7c9CCjxxbpMLxRDAitaGuFUIOGNgM/L5E4Mg5HlJC8LmhkAmQmU85whBva9h2h
exiKKEMYd5ImEaTHw+3bv8XthWeCXTeCJK0Yu0fn5UMn7b52G6dQxSJjK0blZY354+yEq8OMdeCg
IPDrywMia3FA84RqQkPQFl3dN5Z/mjl2Ul5ybDaiTOBkDGlQVjXZei+s/wgtJnv0dzwMRAcRw42Q
CRHxtem3ebRDD0CuHTAN5/3byiA6rFqwyEzC+S76M3NWg9HD5WhobVRNwp4YCxebEM/cV1wMSnDy
M31l1xGA+kS9YUxO9OI/tTexCyYZvzmDCBVGtrY9eKgUgM3FHkWCB2ETh/31eFjkMVpiNtFYnsHm
dfMD2+nlKezzAyhF4rqSwn+v2yiPUZA7oCM0xkPgfCWgEWMY65q+Uwv6C/EAc8oE9uXxJfPYqSKJ
+AXGMPBiTUU528d6iOmWvyMo9y5McRUiDaToHpMnOoglvMTovmoLL2/xxuUjssX7n45J5K3N8RQN
9ogBQd/B3Wj1ZjdeT5Axh6YRaRXyk/dZWuoAf6kQgio7RRXzCZ4/MjWDvqX+idlTwpIHBj7Meeam
lwl7Mo5apClYtpyU5oP5zRLW0t7GFzd25WV5ztYHusIAXInRFhP6Enx1XP9uQv10QEr3DD/UNJvU
LdDhAU4+jyAvBWMEjiAHZ6Y6jxfgSsy4WPbJ6PeA8gryUzJkXvN48qv/Tsh6MMIP9sIbBnkjoy5Y
4ZBI2e8ZEXsZLnAzXIdo70rZKoCWRFd6Yy48rwDEDuQZCQnba7wXeYgkKkzvipFFzQ7amOzceR1q
Ox1TKg33aXAV03BKErYSmKvFDV1ZFr52Q1AnUsP23Ux8pevsYNOe676849vg99WSEdrHnXpzi5/L
eykR5qMlX/aP07f1Dgk5YgP8GDpIqHfbtxThP699sagIHWmQ2eU7ZJ1DxAJ+/aca5aTmbHnNy8qn
aa3IwRB9L0DzU3afF8XNUlNCwlaFQ6ZyLia79waxIn4pel1PCUqmI7PCfu7T0mt2k6d943qoSOmo
u6B92X37H0fntaWotoXhJ2IMCRJuJQhiDmW4cZRakkRARMCn72/16H126FNdpbLCnP/8gz/QcFpF
XD5qPy7vOvo7yx53n7UepHR4Dw45BJFzhbuUeTTVEtap0EgwP6QYlt0c+6aM2bfdwZPDMauzi7+k
dTsp5P/BxQZTmxpWN90xANbQiYb4tX0BVjAdxXOUuZNQX6jAkIBB04Smn1v1HoX/e1bIbC9MHL8Q
yEVVIXoGi5ux8zASYWJN6jNHAPmkL3eqO4LpYvLf1iqFwSUxLlSEsEgF59JJqBi46UFkvmPlQQXX
krP0Yk9z5Hd+scNEgokYt/ed/QpWwbzJjV1sJnai6mI8fEgpNPIpBSGFfC36zAmTReru5bZxjvHv
B6qUdeJq/e0m6+oHheSWIfiZFhy/Wbue4qc2ixAT40gF5YdqxofrP/QMUpvfExhwLE0Zfjj4q6cd
8VxPRlftuAat2SSI8hqoJdQ60/IyIMU6cxVQ8nnKxOHLeUJz8qv3I+UOVMlYhPMDrOOOMwhY617F
e+NzOK8YZs51Op5eFITUjMyzuaZtHOqRJC00aDwJnnoxWmk6LQp/Ct4G2o36dLl4nSEFMANxwDNM
2bz498skVMMwS0vZZ8LeP4NtmYUPknrZOT0GF6XXZ+4Hm+54k6LGMiYVoq03hn79DwgmhJmHZOuQ
DTFngvSC5mmp0H8qi2Ja4d9IyG51ZVzIwc898kUPwBCsoFGE3xbdzqjWJx3N8H3A2+cCU8f5oeNO
hYiNnukTgYJ9AIte2GR5RIL+mNSdc5KKkhwh0OgRC+0+aKT+noIH4qAJDmD5Or4AiPIFkIng88bU
AqBcxFhaW53h95OgsPOMk8+D/gF3Gy2vDf3LjeFjYdMBU+vhlKU/oM/ENZHIc6YQvhESb4Sn3fQ/
dloyRQyqXwQp8Q0HxpHEmcJwKqLuhX4NbHUTfCPw3giVms2H15VOv8Pq8QsxifkqmckcEX58BLQZ
DIL/r14fg6yq/XxASDegxB2NjgmvFgkxpllwj4RBqcUPSAKUWC+qz4iWVHJxJYkPgMUa4oJ6pmK9
ZToKi5439FwWuB5jw/UNFS6Civ/xwXPW4vLVOLAmRfWPIfL4SaLKDF9lPxnXCbGzFDEcQIQ0hIiR
JnysAjIW8K/2y0WH+vQxbSeDU+FXPsxajitGEbTdulPR8h7SLRvCYPI+eWIEIj8XbHLcekHIsXBg
IE0fCXL1CIYbY4os5eUx8YenwMU6A2/O3aIHr8W75FouDX/ok+Y+f0A4FWYVHSDgfrAZLCguqDHm
LzydE9Y4IofEpqucwEH+gL0R9MdoX16lZJEEfL5IXSg1Wqf75XYFZGBE7eJQH526fa/NX/+Jvp9J
fdAXAzJUCyi9APuhSpEbEjg0hqb2TTeDKuhv6f4lknaZKC+eGx3ZCGU8bvHaGCziJzdFkROk+FFw
AKk/3d0ARwfg+nkAuJTbweEJL3RbMVbE421pjvksgfW6ctHEyF26LQ/iq9j1SvXfhBdDrt0Vise2
yv70pbF+IFUkK/izz2kpxjh0QTQSLvsAQ2fcmEfPb6AOxucIvcMAdpxJQ8qFT4LJSkFenq/T3CMB
80H//IPx40qmPxsS9PkiC9Or2P8z0kEGx345eLn61pp/MONx+KugCpsWawYssEV+6omBQgwWDsgb
UzvwuQ6CqbMTifD1hJmMFGqP8fNqbTrlZul+dn9eTeYV+67FPCb+w2BII5GCdE0aXJ4VRD+maTAN
T/0QEwHqCDDUF9fCx2PCIK53Y6NuHm+MSv73Veoh3T128FNA2+M01KNRjS1UIC3NwlfY0AslxLls
gfZrqXIiryuvWqTM4M9Yuaol1NuRAb0ZbHesCwJQRdAfaDmxai8AJSY8S+KUyJLrGQ9guKf5MDef
zNqLAGMfrVlE8gFuYttTGjNswtkflN5uu5FZTU2klowmEJISu1CucetErAJdMB41KcpaaB0ENGNm
19+rOHhB93nbwhHTmmR98Do2hfvBU0CnBHqjFhpsFNMhxM5k+kVqDflP0bxVJ/rvo/Lfm/MSn7a9
Ou+PynYv0Ztp29dadWG6QTan6IZqYZtHLaA9zDdYPiWLJ3a03bzFsUcZ8feUWhOXvC3OZuqA+KpN
D+wC1mWi4HJgZAPAUEpB1xcd5/UzUYGhyMANcLeDl2uFyL0sQIrTN8xhfMDHh8zb4v9Qoz0f+Iw6
NY8flCDxRJ2DYxBMqqNwMux+zGs61xeUoBAXpvqW05Ed3l3eF9qftrXRPCaw1lsgaeHZ+BtbTnOz
oH5ri9oaxT338p2wwbnZ0BX0h/Iu7XhtUFUxBdg014IlPXuGCHaBwz4+KCjNyex9SWbRrD0qujue
n6maQJ9kKsZsqqku+54GBcp0zOzXWj1gxw2xbRfkNVu7BdpkeH1Oh5In5lRoCE3TPn/pIOh7GaV+
j5jdcyDimsD5BQjDhc28G3TzgRtPhDHcIgM9wYHdcFDvZdJywPyKMYi61eb13nCENT+K5nj7mja1
p0BxgSbfHEhIhTIVM8Cn6TXHZmxTMEqw3mofJ+CHVxkOIa5a8ZMDHkIwRY6++F5zvMWhu99rxDCY
T1nnQCPOeqODFdH4MAn/uJS13dKIR8JjmktwOiR8GUD7E3yWA4zqkWjmkxbK6Y00xnWFwwPGpBji
oPrG84dRgDlPZ88e/14am3UpBfleX8Oh56odgmv0GBIvNDRYK7QqK+uGeRJqZlcbywfEmV9ppmNg
UoQFcuAhQbg4/407IZd98TQ9eSF5DMbV5WAMlY6RV28LVzQFMdHW6Jev63DLbk9XA4qqeORHcHG5
dFwrHkXP8KCONgVOqbSJMi9FzKtgJIrQOFSI1DNMzG8IdqHxTLeL1DOZBaJhovD0cUDBRaNe178R
AziQmWYtW0wd5YORec0PDsq4qDM/wWmDWSeo3TugChWZTsh/yCytXGWuyp65w8QbCrwLIpsL6l52
IpAF8gDzMBOm0SkCI2rsYTqVGaw3PPGEMTUfqI2syH4HmhApDjc6J2C9oVqgzmYISD/aswBV2HfR
uLlGY4RPzF7QW03fmLMB/PGChEga3h0NKnyb8HxcchFfz2ASIDfMoRyAN4SHIIHcrj8W+bufAM5O
PeOCMeEYiUhFoLbSB2vGOvp5k64MBiMGsP2CNoIrk1JB4CP7M2OViEfwWn0VB5dH5hiIJ0lMBRUC
qMC2ZGzSYc7rSTltZxCZmJMPZlEoLVrC0mxM0F6M8eBpOhIVDpbDjCDJGV7kO3PbGuNP7LXLYpoc
4nX8g8ca5PMAtRB4Hq1s9acTWPUKm2Tc47JzlP22w2wu+GISKq0TaiLSUAa63ahhlY0zTInOoVU4
1W5LvCLZ3PsnRA2Xpf0JiBx4zRQd0aKx541COqc8LJ1SZK63UaBX08GMC74cZXKABt34T9J+h4U6
l9WgTh0dPbzspTBeOL4xQH7ZDy1IIWhjM4mQ6v1r+tBpYMa8IXSkf/mG5ivQF0eTpqHBLHCy/wAO
TNjjqLRpksopy5zB/KTbrqkubClfFgxI4WQKoUuCY47FyVKYDGbPY3w1mM4B/S+6a5Zzewc6Jo1z
UyhcRX5CTS5M9sdM4OuXiouvxCC9fq2twoRz6H9KR8goYAoeKOeSEcY3OoOhSUrKx5hqkxeT37nc
z8JxUcN39zEveu5Za6o38zczCubRE8y78o0Mdbch512HWUx1z6FGMXol6ntMr1ig4wXByHl20SRn
caBm4Bl8HTbWiyGYdDQkttGTZM8ZutwJE4YCbSe39y+nGrIanJ0eiwE5JmzMbCyZAirBMmrNfOUg
AScTKICkHITTVSJqWiRIy44dX//yaXyFnNs6iEG02QoonQ0J1bvFnqd3kXsCThBz8tk+N11tD5E9
QJuTCLTkHNixMkZFaC3V5edqLYRlFc+feHNedwFjQz6vUvNUmpPs48SvSQ7JLcEPF04C0R5clILE
0I6jzKUmMNB1vNwzRRgyWBmf9jd1OIySo0RcbDUfxmDYJ2w2cZWbSsghrtpfaoriWNqzOVmncnx5
FDjIREv5fDnXHgbf/W7gPozbE5l+Gx86HWxLdYoSBIhanxj73NGZEBe/6Y2ocemcI/b06iyouao1
MvgSHPR4GcdSnbYDYf4BD4CEOmga37cw7WkMRPCYwwx84VaTGHTuD+icv8owBMKC2ghdFO8lVIqR
o6Jtlf2h4hCyDn3QOuA48qPhRMgQBvydbQWnlFWFOuJN/lO1wukPCRJO61gqWZJTIJxGaM3Sq52U
BERLGC3SEyzeyCoftgp9/S7G4ThFFEbYfefo4+vEFtRFFHFvkA5g2gh6Yj3K3iSWffCWc3nH9ZOw
ldfNGrpdM1H7Dde1PABgQddpeLw/kC31tZVQ779Wn/NvF6816CDw9rifhRD8yyTIHzzGNVUttEU2
SPkZE8Ab96EFDxJ30l5UpUARWeSlB1Yaq4tFBE26w0g50Ii4kV1Kakbg6v9aZp1pc42k5sjXNHHM
pLSorrEuCavJENnC7gUxJV735YJEs4iE7tFsFkS75bH/LPy89eXCf0NRIlw38fE+ruwPXengBwZ6
3vk0mMxAnGR3TsIGCYqOGXY2yxBXYcF3KRgIgjKmpc+YRH76wzUsT+Z68C4pIXBbAX4FWEWOmk7a
q8kToTvUIYTrvlR5z96pKA6w1FrrDibiQQKjjEQXLnTTe/uvyyBdSkQBK7iQ5GtVdmOvoRbDZp6R
nHRqvG4d3+lWOVkQfSZTRMzGXb1nt+MR+IGBYAcHmWQUhf7vy9i+GM0Op0s9U7aQvr1iDR1UID4M
UBhH6+4kGx2omJitPslMoA6PJgpiZjzjQOeZm8BOuRiwo1N7AEyauzFwLeJkcK6UR1JcP7mQiVHb
PtYkFeDCiOkzeoWv/Wh3QnRMxNL4KO0+k5Qv4SD+Ii/8rPDvkdF8J8sSZxLOvAumu1oMlwunX4R6
/VyrfBU5YpJMHxg0Cl94+Xf4XnLMznD7Esx3VrTUzfvnT/YMZQ6aGdAOvTLocAYtKxd8fK50I9Br
A9PiDRG+383Acoj0vcb4v1KV33HnKJcfaNLQfEHOyL+m0Ui82BSxmtzk+WroR/Tp/KrnilvN6fNm
jU548EHCqOLrZtpWlibRWoRHD6982tLZu9ErEiu0Rtts9waZo3i/YX3QW/Nn7H4xD99QtbDzsjn+
XQZMCqt2TVSXkHnKZdqMSxVKPnrwwcuD5MAQkkBudNrvdXbeO3hWKN9Z/oNSJFWmCrwwwq0vWWoL
duNjCusMWsP6aWEPKdDmBr+xb6B0p3O6GXYeeced7qdUNBHFTYZ4Cjozf26cjkuNeJdQW6vMgpWw
+IrejlASrmwIsUeZVAKnH1NzULB/POytRtXTl7gBBOcts/DJqqA4yONMqCbMxxgaW3vPv25+nn8M
P4E4f21eIwgaUAkoxr1C2nAKPYW3R470VJpwR0G40jF6y574C0HP4vXn81mmexa4PuAm986Mzb2X
o4koU3vMtI/nBeffyPglA+Oi/pqLfjmcJ6ASMUApUlOkqR+oMptXzuzsG8/OoP1A4Mn4iyiauVkK
g7UcN83yiccktdEMu96eXlGka4A0t2NoyZC24U8jzjaJq17As1VA4B5EzD0Zvf4+8r3F6un78GNh
YXg0pZkymNeInJitWZe8meR1gDHC7/eBMvaFnRmOJqZDB6cjNYSQkPxIN6Bu5aLvldZ7PidDDQcg
j14YTbBmejneDE1YZGRp/xKk8VGJxBgNjElc7zTjBIbeR1PCMygDY/zdL8nX0WW37Mc6t3IbFObK
YHIB1TVpR29pDT6gFRhkonAMhapEuWs7RJEQt8K29NpsLim7IXKZcv0FTOCt4IcET4KMsjLoGTMP
XGKpsHDLTCTDJFtXa6ue9e+fDIzRClVhXcPhjtvmkcz45rlJ813yvr7IyoUhDjparHPtqEPjK++G
sW5/3zAl6KwrNFAI56LVUJ3239MwWadLrtnBGaqFUEvRofEDBxN1AZvd5wn6FQP0vTIbrHKMN/wW
/sFVG5PeOx/MYIJidPOYFLr3nlIPCjy3ZiwTudWMVN7Ih5LIcPW9xMUPDyv2EJHfbDCw59dVn9Ck
MFL9EcqQx7LmphwZD/vThpIylbGt9L9YggiLVWuJmAo3ambZYG33lvk+wPfpudAjfygLkyLl+Df7
rvtj8lf9fch4fk8hjEIkEeWvFgMew5h8HzTJNZWVQmdMfjoVzxpzLYOh0IEygV00xCJzYyk4/cne
cCqDrz1c4EYO8WTNz2Vi90PPBxRvn9dOLYhsny0pJh/iLh7gdg4kclgGSwjK/pmaLofABNONumSs
t8RgWmis6IceW0ZCnnIRehxB98TPYGW2QgbLrPrrRHN9d5jRYQg+BXKYA48CQca0BEwHp8enTw8t
fgMgfqUnPJFsesZGu5yTWxsrzuDey2P6NKkNX9qtxYIEqP351zUkXqpTzIT07+JJO0LlDiGzKoVr
nwb6fzUQpyF+pLsh9zp/XZHImfnYuHKAShxtHDYRj5hiq1ohbsreFzBkXOAbRuV4AICKCzpHPZhx
AKNgq/HUxvZMrd3st7l/CfChEQZLfFEEBQPm6We/Ku0zg/sJiXwj/Yay2Ocg/pSrBu7rcHKOvZTB
K53vDCfaCoc60Z6v+UPf62BOljx+5jVOJJue5L2ggf32F4+j/VAobJoRlCpMxG15we2lwkM7c0dr
V4zC4Atrbgx84HON/BQ/FOQegTBQQVdCfPSZPm5gmEk3GnTCZ7h7+jwUfNTgm+w7XzkSoJup1JwD
RKjMUD1KIgZRXXChN8BpaS7TrZVwtsi68nU89fDdPzJgj0Zwy5pdWuPxRE6D089ZmA02850nMU2c
J1x7O3go0+pGPYBJ5seOgcapWyZYRJc/Jm7eL09728M5fCj4Ajo6YWaqP00rIlMuMjau6KDbNYKb
BqL7hXrsKxwJZmW/bpfqivl324zkXsxOX3yGnfu442vRoOWPHdme6F6qBHEPS8EYM0X7ebkl6k75
J74P618qNvOuPdYtXqdrtRe6aAqmPMbXHLAT8+kZUmZWbnp99tOIoF/mJVE/QR/MsI8P+/lYfeE3
QoWDhVfMRVw7WU6+iITOMEFjLCoywYW2vLxRRuwZcj4sT1Vg5RZ0hPwx0xnu4SaFebmL8P1Vfb6l
am2jZlHTpqq7Cst1KP3w6xhQqBdsM7M3GiukcuwXBavPV0D9ofwMUeIjyv7CFKos3iKZN56M3o6G
ZV2AD/KyqG45tbefCzFG3R7R9Q6TI7Mb9yhwyiCacNiYS3yFIKkoZ9gsR+njZPKUsu1KAkmFtO6X
Gw/8LcGjHTY+HBpoKQ93OHCTmdR4MtRyX168vZWzShyDAew0Kd3CItvpQossqxwrw83LCMDh3pwA
/ehzaOe1SB/pC+8DIiNnq6b4RShPjiUfNtUtVV0TTRrNYWwac40UjlFiLHof1ByvJRDdMNBa39D8
F4DNud/W+U81YxKDLGsPOQZzoMP5YhIsAXYPGwSDHRDgv+JESvkJicCHe/HEKIOBDswVk891DKaE
XynhQrXiVej+ATlif0Bnjkkf07rB6H15f7wkg2nccyWojGpYeXgsVHg/caIkI/wQNUzNVq8rCLG8
HHByAkjKZGAFyaKQbez9mST6GuSonQbY+RwlWHZwkSve4PKqRpvMK2GRhXwRXH1ljik4bLLIwGBZ
xyqJwYXV37JHKJuEm+w7FSYuvEF83J8rkyBkzoWOzV8T9rV8bum9LIZXyromlXEIqIAnDoI0j/Ua
33QgSUScaMVIo3cV1LxkPEl4rKCNgOFHu/MdUiPYFVZO1Zh+6oGZSwEvXtml+UwpfrHyzzpXrSGq
CZgR7Nm8Qf1hvjbWp4ab7plhF38k0Gjwuf5jWmozJywdWIgYEhGt7TYrc4LD4XRDocId7Z1BM8fw
h8QU/FCPiTYPGauHshUqRzwYcd3qFlnqSsPJt3Dk0k31UwZy475xiIY9/Tny6DLIoxdrLXHCsuKX
TEre+aE8H3X2hYYVqDk8TwZt8CQ/ZDiP81kFdBZ1q/IdppXLv9SkszJ/6yeStTVo0ZAGZyHzdor5
aFLLhxzXaFeGSEkOIp5bsejgwDwAV/Zpenwpbk8xhFtBhncAuJexzPG5SLNjlNzf6qXn7q2XHJM4
KEOqe3vDdC1hIyHtnnA2oyWdxhfzo5YECZsVyLb8H6o0ZzTIG1T2CS4VmmMA/mCJ2k9oMsdQbB2d
ZpE4XgyGery/5si5em84bt5jIlMkJajhG8DXwzXzxnARYJpCAjZg7RbQu6xxptmUqc8zGJ/EGYMm
gU6e2kHnO8KGwNHccnEaCCi2ARXoYNDjZfDGYF3Yj5dbV96bdJQ5kGeORK74fQbdoWZlvoIKZ7ef
xyEFon3PkwucESBbJsgO4XYiWx1VQz+SXqig0YTjuMQgHRNjfi5TVY7YWLJfaMRz+HpYB5R++liA
3vCplSQD/kDPUTZ8FHBI2M7f8D8g+Q7jEpvGIR50PogkYVq9IF+kl4ikluEAFs/Ywk8JehZVejxi
RvRi6894tyO7vdF3MgzHL5V7BMwJ4oPQznJS1BC/4FNeYG5A2Yfe5UYoKekCxHNptDnOsMvqqpi/
jYHxC5RlKvFf9Wu78BAbiO7Qdd5ghjUudTuLXDVIErBiIz/uphY2alhn7KXeeeEC+/mu2XLgmc9z
GM1YSzrM+p35CeLEKwt6amEx8lLZ6XV4XlrNkt30veBm7Kl7c8l3xUgWXjfOOJtnvR/mB6RM0WPO
q7curwUGpcysw8yP2xHh1NwaiFunBnTytXaz2msOTgOPmcL0qBPEAB+g/O24yxNwIuIk7CK+1xm+
ihsMhQ1yVsYZ2aw8KR0Pjiqe5FwhPqIoDRC31UdZdouGzK/gCZj02vuzNX0gSLYlqMKQdEjE+2wi
WPqglkpQvZYlZxbC89exBPKlDyiUZvRW4aGbQHqP/ePDMErd9uhiGND/pgev/SMm9MM4MjSPPG2A
ESow3NmwIEj3OI2AIu5qQaTZGkIDO0DjCOiYVFg3duSuGyuTFSTvpHMI+yb5HvgwOowp11+SffGj
qbrxYBlfGNdaTGpSnIOcpF0lz/WDQrNJf+QGuh7dVrFON++CkLFT1AbmUahHq432dur3QjW9+okV
J5D7cJnhV+w9mLJrgdKuUm3xShcf65jEE+5Bqq+28LIdZyh2LAvUxnitgBqvJKKVNvxRbheb1uRM
WA0ADfcQbgSAk2QJMx/bqKRNbAoyyVpvq7hCBSYAmgRuFx8CuD79lR/TkVxz37rocPcIF3uVk0zb
GJo48XR9lF7NY7RjR50xZCEhavX1sTwo4K18/WossrSZZDFb5S72MX1BzcAvEBfiAaCYAuHM+bU2
p5gejw27WyE44vlB2OcDQWiAUwqeMhMqZQKVoXQf5Z/nWjuPypVwzFfdbmaVUyxLxCHtf3/aW7It
57Fht9uI4Yge6m04gFdydtXx8YNU/g3r8HnqgBqJXkPsDuGIiSQOa7t6wFTXfcyS/VB1TT7DfUU6
bf/0tWRB518hQIU7O+PeHez7bPHR52eqwec2TvAfu8tYZWFXpToGyw53j4E0yZaScHeCtooMtR+V
xmGImZWLhxIsP7SlFpNm2qSdwAqW37k6MTr4PoydfbPCVQLux9JgzcKbrGBi1PAKJzlOodw8Y6qI
dPBrYBFDpUe1SoGkPz3mLGZy0Qg8g7845l78wNdmdQfnm8K8Z8cYFaqWDctvxu6z0Fjt80PtwJcH
Vs0YzLnZNEdDeP+ib7liM5I+XB0SjBiaiOgIhvrIPrgQkLLLyHntGw4ZV33WcOo9MH4oYN/OwHCy
y4BMNGZa4B7zx7i4kKCKh5H7P6+EtbLrSlsFZocgAE928l8WLzG20soRzg2PS7cudmQOwoCTBy65
4PQdAPFILiiGcXf2ygGajgZxEjLKfD5sr0/p0Cm+rk/1ANftSnN6So+UzidDqhmzLbM5dkGLN/Xh
B7OhJHxD9qf7Vz/XHAfwDDqDZZtbKnlOdpQs3ZT5YPs5fpEk4+kcKiSqtamTFmDV8085aaX1WfIb
+mWYWa1uvxOPoR6xS0+7TYSWQBXeXAahhOiLP/hZwDx8rKzYT5522u/wMidSldZ7SSlEq18HIEXG
rL/xNGvsMeh16vDFFA/rmlFyIOenwjYAogikg8cyh7HbhBEx6pg7Q7MCpT/CSKj0OS6M1A9qaJ2d
10Z6h0LVhzRk1BzlYdh1a4LW9hKnwX9WOu1SejH4UPMAGPvdTdlv5UXhPNybLSXAuJTt/jmNZinE
kMEoTraVtjQJUVQWDPqpVnihe+FNYzGsNF/ClLvEF/IMJxdaIeIgOG4dQpulkOujJQbfREAZ9Eck
//jeJKMPhi/3bo0ffIugS7gMApkba65mYj5wWzUnwM8BLSjuBXsOFbKMfqV4/Vqq+8Fv/qs+7OwX
VD7zYd7A3Q+syxYsrP5jaKX6DKJCUjFw/ZD8FvJSGTyWzTrqncGOWw5S9ufyFPiyeWMl8BHi4FmN
kxXYMbRoRE2vvQUBIBTrkxbX57Xy17NwaOkAMECMqX2/xugPAw8ARDBtGFgHDflXTw7v9nuAKQzF
AXWDMjNun4+bfdExM20cKQIH63HTwooUvYqPO9O4F/9Id+2o2EMlu4efcvaCf7aTwsg4MpLTZvnZ
1Wc0mRrONJmBWybmRcIIRqjfhCHr1uv8wAt0DeEBCSkFgQA+DSkS5S+MMapg9Gvb1KEIFYYj3AGz
YBGwR/6wluWi0vg1ZXzwxJeW4d35CGtg1F3oYaqTtmRUcNo2sy2/6WOVgJUkMAVuWtwtW9pFbEWE
8FRcHZh9fPA9HMW4IJKsAV2gcnEdW2AS/Z+wD+IIihbmlMAsNkfLIMNyhx1q3s5renrC77t8NlvG
jJXNYxRaEaN0Psz+uzDhTSZ+NWK0nqOzZzwH9RnaaXrUfliGXjNWaKBJvRnd48kGw6jHiQeljfyJ
dbyvNEpIKq/UJeznVjReeHNoXlMR4jPDj4R0U5BOvlbC4h5OlJ2BmtBOKbuJD+AqiVzP0q42b/YZ
tCCss2LdIenMK3ebx7iHNj5agdaMVkMwl9nsMgwXsxl2MWhFYMWB8fIsBIB3lxwRyfweDzuCK3w6
I7uge2Nvb6jen6N77j3dCY5DDKeg89juZ5WAd9i/eJEgomXA6E5+W+uCyXtlp6MGjoR+GYxsspxd
Lnl6J4Z7Xkvx40ze+BHbzxOfuRFA8IbPMSSiHZE/IviItAnt4YNxHupUlOjtYFE8/GoQDLFwHLf9
yFE5tcAgj2+vgdkw+y75hMar+9NecXjDJJm9yJ3Zl7am+aVd0AiZZDmSJ0YmNNNl3gs5ZcUiakdk
Nb86vJ0kR6ULIzntQwuGv/+l+2Dfd8RqgrfPAUoeHlPpHYsDaggGZkO+Or6msHn01ePjfxNIUwG3
C5bWZx++l+wm+2c3fhhu8oIUsqpw/Jkyy84vOCfNLbQm48HZHubrMsV60+6oTFu7fE5TbC/YhPMG
3he77smpCAM+BUZ0i2w2fNsR4k80+NR91vR9XidPANdxJ//pLc7F0rWQdykWJTIqLt69OlbqZWZi
vcQKIysOOSHcmooInFWqIFAIYPFAb8Xh/uGk8K2I8otyWCI4AS6znbIDpModGTx6iZU8KGMJdFks
vnDlOyyhYDszw3kbvrRgKhm0gMVPeJ02P4M5v/zw+p/3Gb3iWQLXJc2BmzpgpeSeRO/HAjIcguVM
A3OLfLA0gXZzPOs4awkB9N4NtFIIRwokrezlK5Hzei6VAQlI+ENQcKcJUX/+p2ae2Af12R+eD1I6
61gbogrs2msH8wbrO7hasSHOHA0dYDcuWIIsOe0EEFcyD32Yx5iyM/Lfqs9A9B12yaJTMUxhjkNW
7Tx/rmta4fxx0XgwckjtywVofP6QIH2CXEK4SjXDdtYCI+fYyaqdXu5ej5kgbpK/Ay/JRBFDvhai
YErgHKnohlNwT500Moazh85RI4XF32JkRj5dDl0YxpDnJQ2B6W05x05aMY0mPBuI3o9su22ku/An
pJXhS1ufk5IpqKibuZrwwsJ4jEN0k5zihecF59eJw3CJRSLc4QBMAcSfWuGHRA+slr0g4ENC8b49
H7ciE4AHJQ4zGn++43npobybicMWwrFgiFK9I2j3qNa3tAgR7oXgr7T0286XccNZJCd4ruCHNoze
12fZUPXynjEDfABDkNCaYufMd8NTkuP7G3LPoc8Nn2RD9FOZ9DjauMkbEdnqhZd56sgXCgQcKx4r
eT8s/AfwLZchE5jHhjZiRWNQ2YHq5yvkulzY5PGAs5GMMU0XcMVR4Ahx9jesZvy3+GHMr1OBwwh/
xsh9bJh9/PFFIbtvMAp41d4WFJPX7MohxGwBBvOZbLd4F/Cv/CDxQfA348Jlgxr2BDwx4/sVtsWb
HsN7ZuvyuinewKl5f6NFih3EF/CKK0m4WJYmX4xJEX8yg4sivqyecVTybsRNWNnqx2vBWU6l5ifx
PXHZSJDhxLd8/M8+nuA0B4RS2B/hmFQKwkPuWp7288WK2F5k4QUfImhowLGUwFy+/Ty91vxI8o4D
ExtDL9iKFza8oJKcrS2uU/GEVQcnM+Hqxc9hHHmZlULY4Bk+FzO0fbBSFAx8aJPtBRMCFscE3o/H
fom99aLbXh6OsltERIVPKf2XOWakUFjCrZnYly26ouDPbCfRTHyLfAcqMF9nEzVsuGT+uEnG0STg
uhbLqRIkLGqBenQaHorRgueLSDVvR0uUx5BAUVY2PJHuPxc0GrfLK/Gzy/527Y99OzLmKFEkyJgY
/iTemjgNnaeRnbYQaCH38HfBYOD7B/UOPJadU8xy+xJ8Llt2JGVsK8Y7lDZ0kqX7d3b4PeYB1C6L
IN/xgHz+MKQmwpYDNgx/jm+yZfOzFrTRWilQtrOGBL4fQcpHsoJQ+MMixus/abe8kb81LDEQ8P3l
/HNJ/BMDq4uBKCXdCPltwHcJFmDW4jsuYBr8/7kBCzlmD0UnmdgWUhWZm8vM7mCk/IlCh12uYV03
el5kCCJ+t+4XmJ++IEQArKuW87w8OXf/hKCSIywRhzHLV6x7PnlKr+1ZcwJkYvFozYuYUQnDP2br
4Wel8tr5Ivj+4tmznLhTkeX0E/xS9qAjOM7yQNFAAJP5b4RvVyYo46kL8Gqjo+HlJPbghSSE6rkR
04vzqDj+6sxJRpbh0Hy2UMmjWS9DitkBvptSYVO32lWG9++KhOEmXp4LSGcdCpPCjXHKMH7KPIwG
oVGFzTHn95XGf2IARXP5MLb5sHLkZAtswmfxBa845jD/fe1YSz6t15BoYPLS7AEbaniKHeY/crX/
+DoGV8GAAomQTnDubDZothYoco9Y8j0vXicmrqN+uAR064upkSzAZ19nZlUEe9hbDg2euqgGYxTW
rF7WKp401LyI88PR5czu7fbwGYUsPvUkBNx2jY0juC57dc25HHAlgSe5y0Gw3wPre3MXe/9RSaTg
otkkGI1SDcJeGhFaKkZNHAB8hEyGjPC3xLfzsx4QaLsBSqWe833uHCBaGZo8VuioLyg61aV6Iyth
B4U1jHE/Xd2jjc/xzFBK5EdR994ExfVs3zffz6x+zL7Qr2+4XfwHXIjKOL2nM2imbEJ73cogAuva
a5wlxoCiRYZSy5uFHIfNXTU6HNLpDwaflEEknBYXGoyboTkb7OmMKICzixbxVI5LylvruFolFxAV
Uh8xJuaVtiPbtl3a8VoaaTe1cK+NR76WW03n80k3f516xMNgGUUOSy2sa+dNfF0xFqMAdfpc/+p+
QexhvkCjvAqxDBHGOxIeLe7EINEJtviOLEGK5z7ckHTu3I12dBsui7NDrcXtQ3/up3ToaoBi0IgF
G+gJxRrFKJJeqFj48kRJIP6BRtZZ3XT60h8rQfZV+fe7P3fHyq1dfhn7ibAvqSFt9Y1+cDiBu0kT
X56WLGv8EDobxahdot9gYDuVV0Bh9lKyQjCRsxQ8yewk9fPpM9ddp2dHwaYeqIToKWC4C9JwelKA
66OFGItBzz+SzmxJUSQKw09EhIKI3JLsIiq43xBqKbgroIhPP1/2xMxE93RXlQpk5jnn30bLIHBN
a0StSiHAzs3W2cTj95xH8cOXBwHGImyNL2d2Tc8ufh6+3HFvnOhP4gZeNOGYECtiFujUJdQw1pWe
u8teSUvGpi9xOPgl7F+snA72TU++lwqTVOiuNa68NyWATM/jLOSYZbAXYkPBOA02Jr6D4+RyCKgm
crK6IEFz8ekKJZEIxiZf7VaHHNZmBZOzIweCrxBE9+JA6H0dKkI7+RQ3Nl3QTCiXo5X0M9Ckx42M
SOob9vc7xP179rJksvIoGz3hJexPEJVCjQexACffwITkmuBbBNsT4RYceRuSK5B9W1njUYd40EHH
04heIUllvKIR4ehB8aZaY7fHCZxj6DHjTJD1xExueSer8Vwsr1YveBBY38zwtYEZBn7BVGbUNaZU
iOy5Jd6K688u+Q65DbJg6u5e7BQMeXiw+Y8rHgdjsjVuOC8ECQcGl4sazJ49Lg63B2Im82n/nEck
zJguE/re4Y2oPZBgF8ZINjgDjCMMnGkNaHFzf3fxd+hWOd27/ix7WcGBOYBcopxZDQcMWz4qLMqx
NJ/OAqoXL5FbEA8hABG20USDgZ/B0n0xukCOzGiZi9ZakByA5rVlXvApcaWe5dZMmmlSPr/Q4udO
Qj3GkerybPQatojBLNGdaM0hcBR3Z1vHN6RAKwV0COOYirgS+APQIG9OH/MIiLytS1JLQW1Te6+e
c+slnYvbfXMnvs7guu7nC3b8snAVbQMRC8vXv+/AvSCrsT0uJ88lEzgQbMm/hv7K00Utc8J0BqcL
UEYr265G0KypdmUVfXc5/h7igG732RVeQtEM4x5Eeyw/v7SVy7wRyV2n2L3S8Ws2JoxcN1SHAHyJ
4jB7+6CMyjFDs2dU2HiXYsNNWmAHRl6xxJ8I9SbH7hPXpqbrdhQpBabMwprlJWZSipr/LMUaG0MW
l2fijiHvkGwe8DGGYVe4T+Kqlxx+Iym7mmIcWkew/1crooCIMOLonxH0QRE76t6C0ufbRgcJEVfI
WuWQBEV+9HbVsTFX4C3oodxIeQy0oDeh+4E2lrCrYGHIC1J+W3BzEMVCiUtg0T6SSnpXnd3kszzw
jAZFhsCHYZOC8FMbfULUapAR7N5bON/F9sRBu+C0n2Ce773dVnE7pwixqgYF0/7FV5Lq7uGLQGmI
gpDQepPeZ6plQ9Rf73qsmDb7opZ0OHg6brU+dQ9vnGbySDcn3Zf7oT+qJkZn3sXVq4GhPc/pwAw0
sYWdfajJ/h26VFvUrANZtg6RYFgz8uB3g+0Y+dHV2lww+fohoFFSDIN/KV6yyZvJTsezB171E5sx
llv/1kXytbDAuAjSewZdKwJWVGd3TJBUGCppFNWLAQYTdvhP3mVYKSG0xGFwQofbMgZq1MMBeZeO
JsXBaE0WcJEhgcBCJYSQ3OMDmiGWCwb++Wtj6mFfTe/q9gePTbCvyBJ81l2S1RQwrGvI5cJzbrqb
zb5LQLk5Y/TDB1466mnIXDg4oa//LmlKmCgGFcX77XBNZzvVwcmHxLB+uMH8RWOhQux6prJzmSni
YIjKbVYl7pZr42rFjb38Tcnl6QorFN9RSBuL/aHdktN3S1srH9MFMS1hNqUu0/C13qIvaqk5iLXB
knTgbn+LLQxAbDCp70okfX3L6awu5EVMO6sKQyi8iK5u9KXOxxAeiZMMDapqvI8M7Dl5OywBamPO
KiYldi9V5rWTneZ9OVho7C5vT/caEpmqEOtCV2VvNuaIhsnLqhydAO+Lb0y/5JxBSWrj5gwZ6q8T
FFhLVlbi3fWwXUOBUW7B4D0ql6BTtD46YIk4cPpOns4J7zfoekFD5K4ZV/btAQk9uFofldQSl/kB
jz7rOndw4m1GKnCMr26lVpxe7me7LfsLsh5MBzPMXWhsk2zyRFhIne2xPV3QRHuehY/nKy35QB4W
RiT6STXcNS4XTBOifir9p8hbZ+H2bPb+QO5dbk+0i7EejTHmcNjUGPv6nx0dW4BTExF/QFjMO+1J
jkLg3x3/Ym7H3oXPnCmJ4htXVmjSN8uTQu0J0BxWnIYwvs4JThtMNRAB/5AwjqC8pwyl/RS7MR+F
85G4RMtV+cTUCgq+tfOT0x7ACvCYYlAHm/NAOK5GyegxAYUjIjgFbnPGutmEbAiFPAZOgrn8+IjV
NXR5xAiRtXAiXRT/pMSaxFsqQD+9DpzWSp21tfdAE6SHx8veV7ajCZw3cFibtob1tvzUcTy0GpNf
uJT18B2tmxXfZrG0P8VH6VSLFIWrncPJTf7S65TSY5WK9Cr8YuQPSQ9nPmrPcWyVBig4qUTPY7S+
zJgfDgurt0zlayG+tJ5wyjb+e4nHCG4qVFDi7lGbbtKjEkCqHDgqjkYCcJWJ7GdOmJcmYsKxGTsd
zl8rvDoESWlHh04mKh19s/+dR5M++eKCoBR9CuQEwtYVDpjdcA7mfhFpszyqN4tkdCa09rFZ+nlX
EIVQWdMjikCLDKVoDdC7vPKkyPMyrnCfGG61OYuNeSqx3ndMMEjTI2iPUaX0jsVJorse4H43gUXF
yQFV6Y+rw5S4gmFkmw/Xv7nhGffyNev15zzjN95sYBdWbB5J+nlydTGaFcd63l8eOxaDYDZL056K
kFkkX8bVte90f4yZO8NTYXH5HvacCfDvGM+F/7eo724N6ice0vb1g2tT6RjYpjnSDHZ6PaSob8Hb
nvaiDdG/Enl//5M1C+6Ag9Hwvqc1mkxVRnIfh5n0lC0IDpxmHRmThj6Ov8RMYAsik6IZncwoJqXc
TtKhTame2kBMo6STvHDIkjAJKIJ1a+SOxzTvs9lo3MBQoUA+T1DQ/jCVfAYMOEZgZ/hx1O51VZ4t
dIvaLclZGZTbkpbFoSRK7DYI5OvgkdhnO3CRi8CRGra7+1yZwC5O9WfSzbks9Tx9IlR8bugKuOrv
3RQQZVEZzNvv+6d9Q4gLx7F2jcrLH/bfTx555Bz2kQoXI/DWnZznK7Za80tXWfCTPNWv6FS54IVD
ftRX1CMdpfAcTiNMKxm4lC0ZZWHu83Zu62eieD9sxkwiRheNzO4p7viUKaP3atnH00z6hp0F/euF
we55OenZ7xX8xiwgr0nz6iOULw9yNT3W1Y/TnAwah1h5z6+FiGlS1uHZD3k1Uh7uwlzD4jWsSnZs
UuDZHeMFikCEg/Xl+zyUrExnHr+CaP2hOAAQ2efwFi/RmbHA2UGB3dYWE/j7obDksnWPkHGnXDQE
3ZCusPMAzhQSD/ijHewKoPCnuMkM+vmLrheObx7DTKMHrpkY9TCH67s/pJu0V6uvE0qnByQS6EtL
iCeiawzXYTPw+6qtwH2F4b5liPy7O3wR/gh+541BVTG9Dfafu3MFs/o5DfTbwtFh6EAk5p8aOb+o
Gjrz5fouPZnYS14hHQ5VZH6AfCgLQMZ7TEVzgXkCUkA50prhsP5/afhlsADtB9YOAk4qbCO9rRhe
GxLVxaXQQDnZWV9Ne0JcTrqfMFfDq4u0sggvKAKtWGqAKaCrVr6CcQO6Y71VB0Itm5U5mZIMFAGD
0Dljgm0dH+yyUPXBfO5elmQO1PY0BcHz2bI82AUy48v5Mje4TFB0FOLOXoWriYNkIPTPVKcQeMmj
+KwNNv/ZghvTWCnfEiMRi98z4nljFdayF4dz2dHLHAFlZk6OHR5HTjs2jFzMY3jBY+JRpxFNrdjn
0SSKo5CnCc28F8e04v0913GZuYfs79AJKCC7Ih64844vV0IOFouQnX/C7VomBTikwCLEHU/BcPCF
XhzfQz5V7hJ1aQF+qfhewFnBeLMYnQ+AOgCBXhF+RqV4zLRwCa2WkSQhytKoKxvDACsXIkZnI/Mc
2jQNW7/xp2dxPBZWDEjOm5lv/895YEJRMRhav3DmJs/leGwI6OCHO8aZcqlhRVxcn0MpriIekAyv
aRKgR4/A8EIsydimcUGM38NjyknB0UGwucWNux4AkgYxuOt5xLfIXRJ5Lu9W9dXkD4APizQ0rAKN
CugekkVqLbzFbjOnINQoqlbLjoTjlYXs/n9hlPNRCv/qI06ZnsZsJUH/6Rwv7lE8xsrLCr/bLcfQ
My6339ffr3KNTnDtjL93p2brUy/zLomK1V6T8ExHGpkRiPjpjuDcDaztNem5pwnfREIcu4wOuib/
rPJ71N7vXVZO0fPnN9fAXmDYU0bZqtwWPshOiRIQ0/d627+zVXRHcagwB0SM3CXR2jPv3m2iFyOD
80Jx9PDJEsZVCgdIt0jyvyqoZmVlhdDhMfdxmRhSXJfWaaZ7SxZhY5cgwufk69w+Xi/3Hn2UQJbG
x0LfdiFK7K/PtKYTx7DZnlyCBYv+dKMY4GX6v5iKhKL9NEHnjhM7N9xkqeMooECoCp5YsDQwTtTc
M2F5DAwuUeUr9U55DC/vsHqHtbbOdNKPrTPnjs2vJFUjgHnGJrVGXzKueF6N4d3ANYKGAys0NmNa
BAQOD0RhJpefcrr/Zs9VP1b8WhMxuIZxsxyMv4OnaAe77ETjNTPUaQlOiM8aVlbfuiRCLq1OiZal
2WOMYX5mheYifsrYG+NqL0msZPj1e9OpRjlarhoTjhphVl1Hj8GOn/TUUH3i+u8on7dYXy1Hu6a6
Vzdz8Lcf3jCFM2CCiQlL07pwym54F6jE7RWWkPsJXgaOcwpayNhTNEn1SlPXChV+D4CeaxTDVdFE
AdJhfZL01bjH+wU/nUWzm14se/Xk8DaHMsJ1ZwwY7eMryZmBJws1FpsMZLIZAd/4H6F5FGYx2po/
h8QDYsDpMgZQruqdpkzI2iT9sDPquK8qYLvOrN9CAQnhhl/Ie65wlWvTC+bBL7fPxonqrEY4KTrW
g1XxPNzclOnj9+IoA4fKj45nwElsVRjemBFAdsujT40vwrAIqa2+D1c5O2QZ42xxF5xZKZ9z+iNp
XWGuQEOJH0GHcD2sfxnmtW7xHb4rhgEWPCNyH7SwXZhMpxDjj5tLynDuykAFwBp9ReujM+zbyEzO
ZoIaqePpn2H3PsOofq0msJeI5TCm2jfMRAn5v8ACTKUSdPvoS/EN4jU4Njy3y7QI4wlBZK5tSoOi
Sx3h4UC4DSCzdTd9qM9gQXAN/UKzEBBj8sO0FB4vriPC5Gp9oNagD2b2QIMZwVKECVvOziUyO2yC
qNApT4gEsCiNpj3D+qMUs4FqeYDeR14JuQ3qxNeuMtySE0iZTamg5ylT2JtLrsGRZntoMIrp2lRp
xF44m4vPBMuuSVQX1dn+kvGZLpThgMvrFw9XD24Gj0MHpn3ww/KWDQ42hQ10wgjedQTjW8R67PXs
xZ/5vBmzxU7N2dF/TEpZooT+NK/EVLFD4UTq7GotI/JEaffO0Hwt+GOEE4aPCA8pGD3WewWMvgXs
SiAoyoHWYMa0VDbNI2M8YjIyY1gEiQQlKsZAkwCTRkj6YC0eQ3DsJsfOukeKDK6iy74Yo1wGogpu
hwNIAygY+MzZDZK90QuXUNPtvnViLHYpPKxdN/NXOlcw7LV8HNEw8rgpUacdoYnB2cIDt0Zz6WPr
p7j99G5FpCiWnNl6Z5wjRLOKh6MNhkQwYtqI/eMfa+Wymv8QI6HDNoMPdEWYczfR5t6AwMofMKUY
FBsTh3nRVbGnpS3H/ZVpsqVJb+NfDD5krL+/dQeiHq6DZvhNJqaB3I9aJPr23JIdjK2r6A9fucfa
Q6zEfkXQJFIBuIGttX7xcDECWcWfxYd4DEHGo6UYcl4E8zDIYMVJN7BJjq6vwXD3V7gar4r1wqP2
9vCXiuVzeWC/LR/2BCMfukO6CLH/aBu0L3AjdqfDCVAuA1CkyVWAxHQcSe3DWbo/uAn4vpZgCGn1
HrO3jaYDGXlpRxEmhkgnMFJhRnPqsS6skDrjtJZzG5P9XnG2r9npOUYdiZInPwFr7QCBCyZKg/mq
PSJ1e3sMWzkhCQ4rvF31sxrqM9pixCA41LqyjSGI3HoS9nb2V52up/4Cw2p4wAKa67GCqMEGmFV1
vOshH2DTR3Vpvx9DhE97eoQ30+jyw+RRsjY6gYrtIoqrlFh3CPIL3ATukq/2ZB4NeEt7TyFtzUYr
aTKOqr/HRNz9RdkiW7Be5wDoXwsrvvNgBjEAVLE7YBRUpr+h27Vce/gdwyMpvGMvo8cbwgtif8Ia
ZtULR6PxjXm3hDn1h/2YE34lrc5HqqdbC232d9tBeJ5Q9AzTdPpe/vUTFLZRdkANsgFpGbQM2P9N
I+AUoOR6iVGPmDmigHtcLc3G8uy0YXIJqqUA6J6tCWUn/pz62b9WpMOETyoDJKRWfo5645aeTlz7
q5wDiXqsSrrvrXd6DqA2oYq6hFcCoXROQqfTcx6DQIfSgqS2WiHZKiny8pt42zhBr7so37DvxO0M
RdwlNHCuKl2VUZAJVF10grZaPd9Mfhx1z1+U7caoolPv7105ms6VQct6+PafCLL8b/hSKXE72KD1
ACO600GPspwgv/H3q9pPDmAVIuWzu35gwWlOlp2ubXQhbhyaJr1kYf+BLwLqY+DNHP0GeZAHOPJy
+kmaVW+XaXgX2U+TxVj3VhO2l9xwuEiDWphb+iWMutcF4y56XiwTsr6PhEsc7lrAogDeYUwzk4TH
95TGWATe01/iU4ltEJZNoiNHwqzEIRptNPR9xfplovNx+m9mqYCg4BXPISnshNkLgNPe2Tnc+YKO
y8Ty8NxBqGSoNHtjougf9Fj92ycPmHGS9nI47A2xZPS3xCxtz2pfIpRBXYUxwPyQj0xRh+p4krmY
O2CTIpJDHkl+T/RrsSqrmf1MIHriKMnLvT7+uU0ywmjXv2IJJdfv0QpQYAvj4XgM8Bj3Az4C0Bb3
wHTaydP/hCUm4U6nCs+04G2gkylUJr96futGeYZVmZkhd7omuOTkzVR5Lu9LbnxpQoO0OXr6dtuP
SoWH9jP7onBXi4t1gPw3+UDcVNOmYTr5Ons6E0GYi7TPttFEJRQ1eA/s58oczBFd2RYWXutPj8CX
0yxhepIyF2HLZvbF3PPm9Wi1xPu9Vj++cV313+vvnfnYMJMUM/CeWdUE39sIQTxyPhdEDNwHiMn4
uDMslTcD3d2MXyHDNqlxy+7iiUEOsr3iOsVTE7mF8VwaHYbDQKaR49SCCRvuYB5F4HcP/lvbykyD
G9EwUjsi1GzkgOPq+SKc6BuPITuQYq/rKs5hgLfLX1GmkrbUTC/ISaCxWdVo1oO5mOdMF80hbyPf
JJkNeFIDUdx0+4XK7+QiUmJZ9+yCUUlHcK3uiDgw2EF28JFECitgR6oHbms4rzwEiq9x3SUk8ezw
OhoZbXLHGvTw/hzXPHPdb6L9OF/1DQhzIqmcwG0foAtrDDRGGAGTMWg0FQv9eWSsXCxwt8BbFr4y
6uQRJsSVFX89AObPSDjvCLxpjbfSXJ4j+GNGS6QsFi7P67nmCGaF/t+ztv+O045PMzngPAnn5d1m
4Jit8ndI7jsz24+15vjIcuYsrKmTH3Yob3JX1QIqniM8QVnDTnOM2uxed9din0+daYWfmB8zeFho
WUfXOLNatv9fjiX1HsCoj4qHCEYPg5M2d3uIhEpxhoz3lRhj43wGjJ/se89H/8M8Hzaxh/YNzMbk
GHnRolE94plgZjAVQegDbA8J8BLNHH6ITBa5CQgh+wgPIDISgJ0NphDnE0JW7isMk90HB5yNdAF8
WZBkT197RAWIJ+4kJ5DQsEffPeOr1QJNL1zYL+FdOQbwlwV66spn2Jh7iJEJU8GGnP0bAwarLcTq
rtpfBiz4vZgDixjjn0VpCoLIQKf0f10bcHUzvlO20lyBNUvIdzayrytmDsz8YH3B5IC2cCwP18Px
Kc6hyIZz8EMGC+lpfITUb484JzeP2t0oDNW/YD/td9q7atasTNGn5kLTg9Plb4zuhrOhxggI6ypU
pe+7829uLxdTNkkmunO+gC/o0K3B8MR54D4ot7FVC2/C6799FRfZDJcMB7k6h4Vy2EfqVSxfK0OY
vbBfhr9TMFG2rU7M7yuolUjrhJPgNJWsHDLJ/wia9hpzRM05gPqPZONlWUnnb7JsVj0ebo4BZouR
jn6bWQDP49NiARA4/2qGUetecDOzSB24ySH5++ywDLhnEM5hqqGnmID5QU+3Nmo4GuvDINHiJFoi
phxIXiWTHc8J72Ha7I6vrjPN7fQ3n+Mm/CeKk1i/jB0rR1+15iiunRzRN943rfUabH9n/3nz9I5X
tfHnF1TNUNOHZZV8RaZsCnwXLr2EWcq5O1U6YYFY62O/uiQ9OfWJWWJN3OuTzSY3rZeC+Ia9pawP
bzLvYT905jo42Ztbjph2+sNPxyCFDKNq7jlwZCaws2EXOPySai+LbrhYhX1woUD2RUDpzWE5/rcl
zWbtZ9R5uHAX0AaUuseuCB0SS2t+FAYsX+lgyooBC5Egx8PTlolkV4VdGTCAj7DE1tl4JQ8QKqHt
SnKZ5DwisJRQ/T/iTm1heMIlB5N/CKB/WGdSICQ3PS/AR+x/Kth36AaXAxLdsy3JmrAvUMh8h2P0
e8DNmB3rJFFNqvOwlVoHnqzrwwd7hS2K5vo2nw0aGRcQsP1vSPB4hnnOa0k6xHf3ErzT7vDdjGSE
qTbsANGGAUkIlIIpKD4ivrPLH+ZOMAMr4nDks0oG0llyEYcsrvLstiNwe2y8np9wg+2nnTEooUaT
IDJFlX9CeUWJmJiFCwuK2ew5Vuiz+loaJFSZAZw+LjsYDxySLzVAHsLh//kg2RAZ7uh1XQpR9n52
GxX7Eq+B48r3oNyDpUlTgzaPv4ypm6mH+61Y5YlpXZIcojyeBvcBMn7CsGiHqbTxHXjjv1dGEFnw
OJZ1ovr3rFhgNK9edY5BjW/ScZqHBb6K4idBFtw8jKQc5cY74a2ovfjFiYS61c7J18PxYmzImCTC
h2aZnfRlK4bN3fhwAh8b3GRdgA74hJzpAIInnzlgeJWSw4ig35i51bmCvhEIw3WCVZut5ZCXx2qD
nfl5XLBrwAguwcp6sYHY8741c4YBL0S0cYduu5vJt8sZV+jeYH0T/x5eRsKMX6EPfNj92IjI05Qv
zN+dDkyY4oOSJFxBKS8A4L5AW7fl85dzJHBKnixJuxtgik0EU9emD2nwjSaJzn44N2mjgJep1YGq
LZERxPsTTol82GD3bLVw/XjwdzN4oqPNN/c0eZ52iZt0dziH8YxMNi2JtNbqJwlEP7Do/GsDuEDw
QcRDhTCw97LuqVbeHahc523mck+TT0n2DeUFmjAKdwAXKI429dXqaOJ1dftlADCOfvHS5S/Oi9bN
xg8KZlByUkqv6UlPsK1t7CcJlzlmpuiKzM1PULPiEIqZDvzzhHBz28gc1Qi+Ys2mH8mJYHlnAw+6
6pThYfzZYvJMgxfR/ma8KAGRaG+2ys3ptS4CprsVs6n+yAelHZ2oYEgBK49kDFeSbix2U+ZkaJjc
rB+89zLNHY9OJA0yh6HsuzeNcuAJG53x9xsITXSPcdRb1QuEfx4tg4QFeggKJr+71zslGd4jnPkR
UrLutD4vTy0WrcJk2INjlOTkdHgeFMeIC9I8OtqkN8F4GKErIcF7ynv+ZUwh1oPV6e969cEs8JJz
wV53cigN8lb4W3D8dICHBfPsdU37vWYq+7PCMhRoHPDL9dN52O0z058a9jElHUO/2evrds28ZdS8
iLL55/L/AhDls+IR6FmCkQt9U+vCt8uWEYk2jPpglBwh51CLyHGJDTvCnPYgUuCVxAS/v++X9tqi
b4BzSenPiXUfm99x1fd/T7H8lO5FE8uIvB7rzqscEVfEEhZo9k13QbKA7hFUeaUYe2H6K5QRrsV0
awzSn5dwScg9ugfR7BWwbaYnKQqsqJKZm170KxPlC01XRPJHrCUL8hsPhjgXbWoR/pz1acbbdfdQ
YFTatFJ2OATloBwYfL8kZCbVqjx+Ra7ajwjmE3JyezlIeQPwMhlU9JmoxtH9uOQbW56WZZ8eGVcn
CpvMebta6xdHFVwQSwnmG5Wtez+CDhjNP48qxiakwDYWgw7zvjCvWJrvDMkgxM+uoegodrpzu7h4
OrQ7GquT232xi30RX8x5MBpFNgzSfvt9d7VR5S4FR7qsVdXV0tggJaP5siYmZY+1fFAAx1dny+c3
vOUHrHDxK92ud5YVn7PmqQkLpxRiXSRR1KV2qJm28AI4NPgYyG9ziDjwPAbbLhYk9DKq9Cv5wDdB
6TZhHTuhCKdD3Qa2lwhgM8RBObdFCQS+tpbGnGaOHx3Tza2Xjmj8FMCQB64fX3YYwyadTcd7h4tM
gEuUm/DqQ+z8JRN1/NrLUAnHgqy6eNLmGtbQL70whrBh8Zr+9KTBsfzCMzUnGfYfV7Hw/QrQmYcf
iAt16OQ6MgNGETRbDxFCSWG5tu7yhvnbOArFVOVIIBpeVEMKdb7Lhb2zBTRYrBkssBSjW+CIsATq
L72tw4O4geXDFR2k6x8E1HD6Hp5sqQqKl/VxHftHY/aHvHx0cv8q35hM/bAeFeCSxz81YaUByzyC
GOBT+IvvRGc+RzFrl8S4LjRuAHXYcApXAA23dZvU23oLMvmp3FcAHW7WifI//r9lLmQbN5u7j18r
o0grmjAdI+mQh3EdP2McXwzIBfZyv9du/r7rWcEOiUaS7CdsFg44Pszr6BuyGQmA1uv82A7xYxza
04dvM8QGfwMq0EaesxX+UTXtajdN4y1o2CSPPqi+bQ9sduxs6RSP7+UxjIUzYTXYyXMnT0z+3rGc
NH3v8G30pi8sB+DOAp07ClBY6DBxgdBWkRpmCPkaAIlPWdTDyYDVW1jz+BpHUTvm2vfGTuwLelKU
TXYqgAvhOcBogLUxN16WiOPoFkXOFuSFe85lbbkdiNDCKV6I4k8FNLuK9Gazr6BUVR/rUz/JerRp
DlQPTptf+DbZQgkqcUgdWOMXCPYNH49hA4AQJKoEQg4nfjKh5l4iKP7wLb20INOE0n0wg+Fqatgb
9rDV9SC0zXiRsRzgnmMRU+SCVw99NtWYm1RzelCkhtDwYLp8LTjhB7jgdvJWrMQQ8JmbcUySmEUC
EfukLgwysCXrLwkA9CM3sM63gF6E+tte9gmmthh4saddZk5Y0s6fWRHOaSZgo/xSPVXYLB3sZ54W
T+LRh5YGNwsgaRmh72VTgDw7Y122f5CcPAdugj4bivAVzH2f2d/TzhhAOd2Uqy7WRBNBMnla4o9b
STM7XfRAPwIo5KxUdnmmRiFJPXPftB+7G/RWeAEdP2ztbTj3f33uaQ1qa9Fbk090daD+F74VnZeR
83EEs4gwPYtps4Tv8wY7eXrsItyhwfhucWfn6W2MUzR98glUxnKE5/X/kvbv7S4HVsxiaqxw7rCo
TY9EKcEjfBXlHZ61CQZNQg+A1DZ01pPvlO/dpsK/enoAyd0ZmMAVp5f3NhiPIr0Xw4ocLAa5jLv3
q/sMim+fZrVfSna3TvhPyt0EbAbmVYe3xv3MT3btHVnsUOCYUBCZXBWSugMyZ0lctg+Iy+9UfrlB
6PnX+2cd2tZqWBlwRc5zBP26ON7n0N0dWkHMx8myvA0nZ+g0LsdbjBVkBy0dVovg+zo1+cy4e1ss
egCgkpfugMIaHd88Gi9xjy+Tq+p1fxsT/rcNZCpRuXu3B/gFLtxE2mN4KrEmH2v1TsfuTbLcuw44
mnkkQwo+IcP6Hsd0x87Xp7/6nYBj6s38+zhW5exJZ06p37nMexCqWRwRgKrqgn2WneCCCyRG5PhC
hfWCKoQcamsOhgbAAzWH6THgndAz5IXvHNFs8GWehhXxrJCwFVyCQXKpwUjDG4o6bs1pxx4KE+gu
bHaELP4XGt30vMJjrNuI6eNJeOqbU0TuY+zJCBwsz9O9ddxjLT6vNrzpM93w9zLFtmIyiHRG8esM
1beEW2iMkAznowlndo8gwC1DVo7h9s+7sMVxzY1w2+MQs/xBkoqQXejjOFjVx857Bc3qxGzGhX18
wYkTmAPTlAqGCU5pOpmFcOEZp7JX3yZxNnbYXC4BJ+XNLvFDiVVkLNulycCnocLldG1jE5HAm9Jq
mZdyUQM+nQCIDduikIU9V0DLGKv4sl039WvRYk6OV8v6qq2r5zovucE8GZ8t5R/idTSRwMUelNsu
OnwCE6tOPFCYJ2NpPW6roN4qXsPHx6aoi92naCN14GcaS7d/4vHCaeNuxxekuy9EpQyoB3h1zIA9
unXEG6dmLjwd9G2Wwdh4SMD+0WLMZK2Ni99fgZwB6vcTUC4Jdydm+GCrOtHNB7Ux1B8IIsHiiTIM
HtFgzIzrRY1lCUkM5iZ2XCBQqru8XXYGO8oLlbgfhqM/zO139+7ofcfL2YurCdAWV+DrtG/su2YD
E4cTSy22d5B87QE0rPbFadKCP8kn+7UO77GiW9BQtMcByD3r76/Gqr86X/0Si0OCxfjcSn8YG3RC
EqjGdlKLeGeX3jHbf7dUU/zuqa0LyAwUsAD3Okni/M8A9u7rz3ziG2O/e8BMV79+Tip+d8/iCBMi
J95SWTGpKWExgFZrJGKS+0OyzANo+CldErvIBAVvBUenOuJzYInF6eI00bPPnupdt1QgstAcaPSP
VKeU9UDBGJfADX3ePbgNGs0ErIDLTZzzFZzFDj+1daMleBZxlNT2jBDRCntaQyrRS7WyyskxjMQ6
mc6KF7ymUX5KojUIXVaSsHa+O2/m7Fp/qLZui7GfNEGqHOqdjtvhbZdQBshQPcLBENdOwO3hID3/
hFfqbk8ThscjyUqANoDfauWzfykV0gS+6pKNS4NuSGutbK9McaRju4mMy1LJR89FJGmRkKiK+A3J
/5QgBKPEclD8wv4x7Nrp9oe33Fs2dt+0rli9Bnw8h3v3w/uRL7LevNOr+6kTvr+Il18uxC0b65Rv
tIUP4pgqdPX78uJ/INjZ8I61M67KGEIEJeTmEq0IASjZCAPizgr8h6+JGOrM4JE8AEZLv9vYLPIT
DrR8OH7XZKNOtToNgrM6JVulhw3g67K59ofM1WqHefbbu4PLyduFqe2kwFdT58CFGBYR/8YKJ9Ph
SwOlyWBe+h3aXoMQklnO7B5xDGCMOVozvO+T6THEAvnSus2bb4/u92FFs/yGUe3keqIQajHmcOZ9
D7wS3kBeJGu+BYtcApTxf1RVNjR9mhfOq3WxIXydI5q0FvSLK9LyODCgPUdqzYF9WdKv8lnVatWQ
Q4xPGsOJ5E5l1hL1je/O0qwiicGBq5moeBZdXk/7br734TlnwVHgnQmtzbfLz5HChDE6kZtsLPmo
xsrP/v6IQouooIBiKhUe6LCEEAyxgXytph7tX8w6GVkcHzyH/RWsSjdNTSgMD19LeWO57uiJlDaJ
GrD8nBrquPOnEdjRu7jfm3chkcIM4X8bvdW7CoG6USMCNeK7W4W/Bj94u8DAp8Vifql5IHbNvsYh
h4y10jVbn+lk58uEEN4FC9gx0eBj69lz8VPiT+hQW2wEPvK9MgNV8MuFpltiryUQISJlfHejNrcp
bKqL+9hjb8vJolw9/qA4++34piWVGv/UoNN4fc2G6NasT+jDGvFDPsN98tU7IlmicgSJe3hi9U7D
praBx8A4UDL88MpkFAZWc/b+o+m8lhRXtjT8RIpABiRu5Q3eww0BFMhhBAi5pz9f9o4Te6Znuru6
CoSUufK3x2oOgS3DGpdCEX4/w5G+Go8RciAFQ0L9Z2Rp4RH8l+lY+sc+/JiauMyn8TXGc1AtcN+Q
8TbN5jG9Q0crJlcrdXMe64BFmfqJxmtUU6Vke6+vUvcXZeNPbamYa8xuH29bT54NJr1FUhxqlj3m
WPb3Y9Qerfu4RfHGcWhZgJ3x+OyqhXptmGcWiLJTvmEqpMRk0OjX8lCODVyIQzsZ99hmiSPe6zPA
hnFu6tP+ylh/KZ/rL9NtO7D1EYK3+EzTPAcFDiI9DIXOwOXAZY7WrXnr2/OYkQs42X5Eb5/gBnu+
jMWBVHSB7qapo7tPF86S7J3jH8BjD9HoJvPic35GsdJflbzTes4zwBuVaOuirr53aIk25gzbw96o
HHqLj11eIGXdX0hATZRJ4GtuQ1XrsvtrF0igV+pfkTn1vNonI31FdANNfI70ZzSogXN0mOfyxczG
Z22V+8/d0lF+u/WNLHgd1Kk3q28lOSB6kKzyjTZWgy8onJK4L0T1OL1VP51+xlFxRaxXUkG5fs3S
2Q+0RPWgxnu79+qHxJKjrPadMaAjS34hBUXBo7mNSOB1NaaNkFAbwiB6t/eGBFtqN5bk/Pnx7RcO
Uy7cgMIGdNgQOOVeCmrsw8s2yrxHpAs5juw2I47MVt55NUgtYi+iFkEkOuHl+3ng5VEcvSZfSPkJ
if/jjljGlCQGlBMivoL7aoiXluhBkG4icGc6+Y4yA2zErqJL5C3xsqsd+Qsoyz6Y1trOJC4aoPD4
l6nBB5R3OEkxtO+T6QowvnZ/xAKnBhC+fnkyCv4h/qVyiTn8K1sfxmPD5DsjRtvG9lzePyiW844T
4mkOgF71H3XJgy9KoHUaeFBfyRZ7Setl1KcsHukE+kHFXyUy82D+iT1z+EnYaaC3nm4umQbHmVu3
yfxufD/k6T47FGJWzeaDM6fpMCcm3yTxMiGIy2xHwz6DTX/euiwyBL8rGUcO6tkwQqBbIXb/uOpT
k/3NMDRhm0JylEziGaF1C50PTWG/Ra/IdnifJBMOrIOpPjbSkbJspywycNYw4gUpkL5BGB7X6ylZ
7zHJ61tZKCkWFABtpN0xhOdm2Z3/RJIZj2Y9LwpH+etNByI+M1LDDhslA5uQDjFHYO8R58PnpmT3
AigRPakpB3Jh6yLqEyEp4edAZIhNdfLCtWVJLrDZzb87kDcqJvwhxxjY3C1HZ/gJNmdikLHNxc5C
xwL4vtInYKdjfdGfMG5w7AEMaPeDlUaZGb6fFUVn45/L/sfhhyr0nz1BlyPM4iwemtuO1E2HLrPB
rMsfmQskQPhhjPAzkxEzkapgvhYEQdncKVeNATybABGiz+Q/KFswyMT1rgxSzsWAKVBmohoeh9NI
UDV4VXjtA5u8tiBf01EaNfwpRHak2Y8d+8qOPYaT+dBJMycefV10YU5J68jqvh1w3sR5YROk6bYX
jjY+VwVoUvuLPfnBLCTCurQ/Y4Qxy5weDO/wNYMZEYlqmAfbCz9+TddqdT6yqkYD1nV0G4RJrCAx
V0jPNGox4Cg6X6edubTyucDa0/Fzq4NXMqaMtBVx2ag3tOWT1K0P3XnCKjg7+rpDBQNJAzS4Eb0J
W5aTZ5AS2IB2oqAlGl1gTjkJ8YXwxgWuIp7VLW1B4ZvQia9JDPRwuWMYFZY/Ai9YUUVYR3V+jYXd
SFREx87RliaCEOPbRC+oqN+ab+KLpC4BCB19ghLousBUyhdw/vIWl8Vi2joBLlNivmRf/kc1Cc6I
Zc86n5uV7iINYhEQiQIioWvX83aNuxGpSXBGMYQx8TZWOf0d3vNkB+6O3nREf6rVreRRuSL+BjR/
BY916KjXbuzOPSSEPEGSwGJFRzu+ajOiIM7iNvySbeWVkcElIvCF9N0eKkdfE4mSBBNWfp/lycfg
i7lZwvLIE4yb0MafjjEKeoPKbYtqVy7uWAgU+GpSDug3FS+dTAkHtsiisRGyhJfCvc8IQxKCNLlP
cd5BuwmbceUeXCRrqt3ZSlgLyy6sC2Q+aaBuSp0g5lA0CX1iKzLUbDDHfswVza/NmcuF9xTDKDO8
eX5SAiJ+K4hBwhuyKYEZY3AnEk7ufLSi9BCtGcXt3Ex4k7+UPvCTMEIKPQneX3QUXuAedtxqZ96a
Q2alZrnC/Qv+DnnGoRlLFnxegX+wJHoCUspZXM9nnGMeYSDwO8TIcH8RoUaej3v0khlCGEtcrnco
885/a8IYSQ/hCRU2Z+FEFg3IMq4y3cUGO3rSkvpzRLU0n7yF8qBiIz/whqiJC7gRp8Gsdi8gkRaI
ODVP2rVdU78quiaeM51tRDc38xYYh2RBs8HYP+D6bgCHdXM62MT+gYZD+70gyMTcDRy0EVwA+nQW
QzOZaUg5WZlzpz3JI6I2Sf9idLcV/njBTWBehUMSUI45wmUKw0gkvuC/9mt+soKG+bYG70COaz+E
XCIJqF7ndaAE/leIyVPLCiNWKTjk2VVUt0N6gjyBQqCD4MryPp2Hc2Y7hXqVeBvc2DZv+8t/xEOE
iGpNnTuOgWYpb/GSiAeWKB8ifXSXA9BScj7nypyN+iEnKShpnjF+qLNGzCqWrjVUtmqTUxNSX0UI
yuqNlVmIrkm8ProLwR4CHrNyUlTHaL2GuMXdLO5zbt0pd/F/l8Hg4cBruRuYl4a/I7aFMcCheNsD
FSXciUIpVnNqv0m1E4+8uAeJPqTpWcOTTHaqV/FNQ1h458nt13dJ6MelLHzKLHkq1/QsnhPxZHX+
j+vCUR/QlZIRhxh0eXFF6op0Slvid7Q0QutkF4ZRLOEoBhgC6cpwPnYvHHOfi/yDQJ9s5dC7bz9b
hBIq++1lIXTJhP6DJiH94Ke510FAa+/it2PzQ2Gx+qKShiAnRE+DqC08hvIeaV3VX8Ho/EX9L6zG
RbXR9piwaqaUBxzWtlf50MPpuPxGeB5RhsA8a/yzvtfjzz/alG0QB5k3oC/9biUPiIVmcUlQV9Qg
bELYG0uHB55teVR0AbpA2nE4hSBRPerTnn766MuSVGKuSEOkw2x4SrGIfiF0toVhbTnTONsCwDYT
UHHeF5vxKDuyuqHtMz0RHAKM4i1jKugoBTVf8FLyeAgbRurF2yWLdeu/DDe7gqcvu8b6odo4JCSH
oLKJkVHf5oMXQH4xBtyXVugx0giUuao93DUXiOXRcDQY2n8A76R/z7N1B4bnqPzIfYImAfTTl0ak
Xizu0CbpdJmFD1fz88EZ7bYG+kAv7mSI8BWhNztHbwqIVj2cx+g1NGckEyekGFtFMjX+rl9aj6nM
3qKmiOcLxgwI95SJ22TWyC6uznZVe6Q1E64kYp4QW3BvrINpNcMcx0MZI+aw+UuX7tWcBY7VJjen
xmmMv5a8Nu6jhMdeVKNT/TOZ0pgFkMvW/Z7/0OE9/ANVUUiUvoczV4AlAk91D4BjTMoT8n0OERm3
b4JWbw4F+KnN4qLMazlEREsrOYcTp69AZXM00VBksHE1NukpgM/u3613Xtblv6EyZnUERf7wkKK3
3Q9niFi+1g3l0+ZnjansSljR+0gPGmBo8QbO9IUKgRNiBiT/BDqQQ45qXQRQHRj3/BJ3Y8WSPqzd
GJQ0KPbT92ElVglMkNKElYl4oSPJXzDfRxt1DRKsdE6trPe7IjV5HKbVUgx0Pyw4FqJQ97wSNnJo
ffYkY78ghaI03d986CoirBhNYGRcCbIi1sOgSJMdJk5CERXEysNyxm4s+PWU5k5qndkxXyIyNb3y
yLDwIKvHZDwEUy8tTcjaiPdmTed+CYXY5bsuRP44OmyOIohi2C7tHFyNGaOt0UHQGM5G7Z75/7qQ
6DIRLSVCklZ3+Gk0OnyKWErPZC0x18hmTdg9nzkfdqXYqvtgS0Rb2aBPexfsRSL6ofw7hkNOU8JX
UbmQsUe0bvGpSHECfB3MpaP3icwRL47QuuBuvv4Ow6icFX9xpCdOndOMKHYTtprS/4ibsANZbe27
6hCxoJoiocQtuSefhFanboMhxRICozBZcmlyQmDcbisTpEW81+8Q00KQW+c6t7/rfxMK8VIejkeU
3Z8IlciCC5y5ZGxtme8JQGH6T3gGGh9ai6CHlH90nMnR+eGAwYcKCx7vng8BdfenIzABv4hbzJrl
12KX59mRwM1JHRM/CrJcEGOdj44cB+OPIZJ0uylyItIrCIXA7phhe2SImNK8LKRET25PvTSZUYqE
DAZHTAlrkeU1aOkMZpdAA0N+FxMVH8TC2BCCz+Mzz+zj/s1fvxn49J6Yurw7glyR+Oy9x6no/lDP
qPi3eM+zKdnd0Olok6gmvtKGeEFmejn6rB6jFMIuGwGaFh1qEdCw60C7AOYZUzQL1BpixCYqoCSK
YXOcJovafk6UvhO3UfNb/DBKDRYDDmDwAzDapNaGiTLfwyUO78tKQc9JwgGlQWugfY2WTA1Ic69d
ECm8QfOQd3eBUZCLQGBl/yIBpBETZFg00vWC3gVIrgCnbF0QSwf2tui7DQMgHDydyM8IHLELex/f
kNxWHCJLxFzK7a1dynxZyKsGlWPx/EuG2+q31mmjW0mfRU5j2sM4PTMfJKuV5h1NX2DMQ9X7SoFW
jj+cVmllf621HrVi/SGt0p+KfV/y0mp+JIVtrepsklt9QUdFHx1hFaBC1/kS/Xf7VU6d0UFtGzP2
lKOFMEEehHAGVdSTrppERYXZx96EGntRnRn5+V+ESVRANtyVj+s7YYZFVseazJKDH5a4OTcjQ6/8
8EHf3Zr7hqA+MS2ybsxbusQOpWSReM6Tjdj1d0cpa6WtVS6bPxZeB6peYZgF7KALSdncgTitxt09
y7C07z9rlzErMh1XNlJir8ITrrKgPMerB2vEVwjG86uy/8rRG0EXqSQi/JwiCHGKfaUeMsYtwQ/x
ChPeDhYh/sNPliIieq2w9RlHWJh7HjQ3MG2OL68rZoQvzw9HdgS2LYx/u9NbK89G1a+wSeeigMWM
X24Jqr+/6mRGWAPcPHg5GXQSXFcuLRApUZcWWnbOrIx29uLjIy7h+RLKGlOaw3uuw4IUg/UfJjP5
NZpjGw1POPAX8Q+j4vcreo8bKzkBbtI8t20cwzzu9khiEE15mSH4KELhbwTD3IoWQ5fbix1GSe81
2qZYGgDoR+TvDMzX6EOeNtuU/TL4LZ4eUMMpARvpe17K86+NbAkLkDG6n6/pmjLm6sw4ZpgLgt7M
yxZsGrYGRhDm0MzwDY8HKIHf5rIXLddGFE7a0R64AbxYbq2vjZ5pNhgNLUXyPrTCe+DJgFdLKL6H
/5JR6WwYlMLS8QCRkc3kwCaOPHmTGbItbluHbPtH4oiyc1MAFDLKorowZ3KLhF84fmSvAcHgrfVp
ebFOqoMb38pYQO5zqosoIuD7uRqTAHE4ZkvXQ+JlfsI4pq0KMuGByXSFkkpHYviZaCntxeAJvDYb
cvSVr1O+FOX2cfc4Uv26eCIIMweGX48a55itB1TdaQQ3Yi5bYf0k5I5fsADtcsXWdgqXXts8+4Dg
nZDEQUgUDCQ/lGUafw84SJWKXfAXOCX4FBXAvdGQ+3APxG985kXPV6C9aMZNyJ4TbBaG09SWSu43
qirn3JHFaTBcowLL5PFjxdpGDxc0bdWn+6pAuzBQMfkC7hynNeuAivXWpLhA9bKTsnsm40aayTec
s5aQT5Xe7+1cjhRqYKYCVdZj/lmieATgkMc/6es2bBNemYLn4mF76GmeDjRxC4ECNcOL76/h6LEc
jKRxA+DDJ4TXzO8fvh873J8Srm426iuh8d0Z0/sJv6mnuYTHREfnpQYdbieVE9CbbOB5+ZrFQgMj
f1x4HSijeBZDk1ojOBu1Y7QX1NZdcqB7jNiBOXl8nc+Nf8I9MGwtKDXYMqSHL0hsU3SCaLt4r426
McpIh4Fban2dZFos8Qq8L0EwOgkNJOZtYHF0kY/+oj/w8R7fkQ1/3Oomk48B74XykyBSq+tHz83H
QcFmvG0FhZjupZrTK72PcCaFP8PT3oEKDVHb/RZqdp2P7jeyKt/FCq9TdsIrp2A/u9Y+EXsnZS6r
tjEusTHtXk8vqZBw40NIgw4nCEcZZhIOKb1IWWgLw9EmoPo8bh9WCB7dNFAPjM8NdjqWUZ7c2s0m
+Srz8eARwY7BQSeVhm4s4hWeyGvJ7QxaeF1ADXuw3RPz23cgxChuIB+gv1Y9yBvuql8/QeySPZZ4
J7AM62P5ALWIvooaMViRSNvtTxrtKvF9qiADfkxzJH6GXR3qM8VzCtA/g7EacApx6G14XgywkvGX
5gK7GQEnZxz/7nAT4LFol9fQVQ8zRs82HPdZn3OPHegnGDll13P3SMmr2HohdOmHYJVzYyTOXcHn
EdCG+n1hgLAec2CCjuwtzUob5z2wn0aY7GoPBm5V9RFDeFLsJdhjBwR+45Ifs2zvapq7gkEIEv69
0eF90S990Yd+9MSxWUUZSt8uLN6PwHeqggXWLrTUucOEyiA6sJQXrd5Bs1SZWpWrdtVd5nWO7deY
QhTOlw9ETEhZw8IhDWVeyR73K3do8oTU+udQIxCJrc18XYAR2UjVKFej95WlkWLfwi7PjDvnD9ql
Oqx6YTvtEe0Gk4vKVTiY2No6Ai2t777zcCIt64//7Luhdqfkyal64/aSBk1I4RTnLH408s6RKCT0
nBhN1QSNbEn/HS46lpEnyxWqh/cbEmoBCXqn5yVg/Yagg2AmYHhUgtOT+EHDTuk1UP5fzDaten0k
iy+zDDBJvpQOLPdvSFQ4dBbDryPPebPY0IZjSMp9A5rJ7JFsKdPuZgAYtx7d5HJoLEFUXThFK12n
UvC6wOplG4yx/Pi3Xc9g70z61FK4bLdlVf6aiOLAJ6ZfF9RDIBXAKBCGR7+eESs/ZmcAniWAmIRh
yuBwoOkiKj94OGDzykpfcOoBVO1P4sMXczHZPhmGHCHWxmRBB8UnUn577Yi10CrPIMBsWD1gnym+
Cottz9dm5NeZ28/DYZHoWpZmHmay62SUY8i0GmdwKbCVwuPuZcSzTw7fzdNGowK4XQd0+G110g1J
IyZNgmO6rfmc11sKRMevqfqzH9MkjJfZVdCua2OBXmb83iZjDo1CzEekevRZ1EFO4gv5CJPmNORD
RD0DEPNXTJ6TAeELsPj8j8zwC8vFKZKgXA7MHBxPvAs+HJSnJ/nG/+mj6mloeFg9Vj3bYCFF6ZTh
ZtqABQFXvoFqfmaY70jjgELqm0LFryMTI0yNJ5Mj5jF8UhhZBg2IGjjcM/zOmgl92Va5LsgFIbp+
tBlMdLu/Ule9Q3rOaBS9X79nw6HCzAJXP67a0qaS/Wnx/v66STuNPfw4YsvoTS+iJ5fbUg6TSboa
eoOdwsTFqoTkdypTjS3kEy6FeJEIL2o444TFmspSfgjueiI6clLrlp917oI54EYgNUkoOp/rBA6E
32QONdbua0YKBhlomu+DJIqE/s/4QYM7eQHzYUDYeB0RR/JcZweDkog5KrHhHr7uuzUWMFwGuqdt
76xThIOiQ7bIGkDtIVs0mqZM6LF+qTYoW0YprqgsUL3hvGZfB15iuM9WHz4X7qAf1JY9HFweLA+N
jSPi0oDJ8pRS8TcG+EimNFRyxV4jhSx4siu4K7f5PxX+InW+hPq+rHheRc8lGMqEdY6T8GOuMpFD
yAQJeY+NT7Igh7GoWNLswN1OpOvTfkMkfCLAJpKrhWekO4Mr49x4Y2IBCo/J+X2Ny208T6YViv96
//TpmENlid7P2/YIVxJJ3KWwQMA5EPXm60y2nOypzkwXg7AYvfHp33oh+spLCzbL9QrFffUyOCw/
R2+H5lKBCLMoM+3XBHXzjOprMvanFO3Ar2EDGMUMz0zp6YqD03GpXISK6hGIUTwek8brGRftcpx2
jmoBxnhDG/Fiz+Uk53XO+y/dfzDgldbpGxioDwbmiBwUhxKcZiIFd2/+B5tpnRBYo2x8T6EEPNTC
dzpmRZMCasb870QRiFeEzw2SsKfXv8Y0cD3s3PDjOKI6J1+V+q50WBO5U38kUxvBmyzLk+7xe+XS
6HYesNqjfhnovtz5327S3LDGUwR+aT7ucG7UESG2zns4Pb6DQbXEeFW+NtiEVZExgFyDQo1kMchd
qglzbUYWI1J77CYpSoyeNSSREk8OFswfEtW+2Y3Z6vvg5WwREKpppORjOUBA3bUTkgvc7D1WeKox
RYjbj+iCN+qFA/qfcnCu8Z2HO2M+nA4vja0D56nMHnb/PaaF9Y5qxo7qTTS8bPrdJCXzj3/eA8Az
dSUmtcAmfJAeNfXIVWDAmioDNjrruziGx1t7ElTlc685zfKJnwRIQCzOoMi4ot7j5EL7gP113/OU
hgJifF3QmtV3Q1HD5L7KZnjIVbdc0qARxpMkYDJRd6y5y9dVFbDEY56G6pkuNCy9QBdcIIsCrkAL
fxvjVjsDTxSeUDB96naknENJnuBSwE22KUQYgE3w5igwpb8Mw2yQb+KJNE1mLSmzPecTYF58hao/
ZJbJCP31jENqWOLCTRmliOUQ3Pt9xsViPeRp3ryZ3Req6Kl9TCjeRQ9k96iC+Tnx5HsrRkUCcn0k
p/bbOq/W5BDLdJQE5N0TocVPn3CkNeAtIHdYnHgX3VTxCjJBMAwvWGJSlxVnuDd4ZTmKAE5uk3Qh
9x2ZKXZTkRptWPFEoYGQc7sXT4R0aCICAn7g/aWPKIVbcZdCc6LcsZ+AVvUa+pIwE9Yz5xUNRw28
0MvLD2BS5IZE6UGOHvOnC6B3KP1BYPwdR4PR759VkZDMwBihmWbLRbG6ZBfmNM6GMxRioIRbd4NH
+hYbVEw5HNo0tOSxjXME+Q1bKtwt5aVUkoyJvupzNAUlA5BYqdiQ2Z3Hxz+DXHKArWGEQMFRt/DB
pmz3XWXzoLPrnzohTKmXEQ4p1jQyC6CdQOeYbMUrY6v/nA26y9I5Lrcu4vg9IAANPgP/MW1ekBZw
bdSnLPr4H1EVlc5pe7QvPDnTdES3Eh4MnWDwqzyp9zxib/dt9/4oHGX2nEn/GG9j1IhBdLhAw9Cx
KJ/5AdIkbUSBInBmNe16o58HugzhRyMbGYlofsgFftPVzH31CfRDRozLz+dJf0mujiVDC/oLDblP
7BgBhZxA/BAOczr6UAPp5SytVkSawzkoyeW4Un7BcyuCL1BUIS7HJedJNMk+/YqiPbLD+JiCkmpO
3SEQ6/zxpYKGQqcTgA8jkrhy2Pvu20T4cniGhTJ1Z9jpGhCQfTlR/W8lbHDHAHc8zLE3WL0lIgQ8
IqMxzpHhSvcl8NFjTPXOmSrJGkLoBYgPqu1Q9QAM/eUH7+WHpX6pQQprjoso19qIX38oLDeNXQU1
uN97/a8cEYJJuh4b99kF7ZHsuiYEF+t6Tg0aDGugH6qjA2TDqY3xK00W2yECE83MkGII/okVMMa8
EyOJa2co0ZrnbEvABJYd7Dv1pZWv8Ydpy8qIpFoqOxi3qDlz21RoI/j1RR0JtwS5vtD0mcPVe54N
Er5tnLoKCn1EaUtcPi39b6x+7Sw7a4H2x2pMNiuZn/g+c+u+6XtfLBMFKcCVTwJMCHaOv7ODFZYc
aULvhEvxFZ/HgDxebZ+uy2joAF+Txyly5FnPJ48xoo+1sHOChrKdyv6Uh4qncgG5BpgEoMQpGWCP
hAPZeyN/SABX4dycYzAEyDyRoAc8jm1xLKhvzWZ5mMcBUA8SXWneOGh3qH5XRm1QUqPGrxNCNRdH
hBgx1ZmTDxspgntjx/yquX20q+pNvRFbuyM3MmhHb07TJKyA64hvyCiGXJVT6BzhM2BXbh3dbr79
2QxrNB9zvOZYYCyV6W+HeUyd9+d8gmilORqNk017Abm008BYsjTkI84sHAo28jwNpOcE7bTAipJN
xgJ2waLFyvIgFXapcRAa2O/dGyrde+1oGgUi8eIAKgm3NXGnlQi7ELxa0VrvC4csOh6RtUibmHMC
DWjKyhjxGZbg/P9YtKc2vp+R3Ciz0h9iGYm94x8JEcjtjIATA+HfnAai3IMZrSkW8NBEnEHuAbFV
BO72k+AUGeZdkDOQF/N3CPBa4f6E9i7/Pn99t1z1+Ap1RFVtO0kj3X/C6BbLd0PUM+MbPSuPdXN+
rDnYcurYYmxFAYCOiI8QFaGF+K+EEOMFeEhRYCq56z98Sqh18EGeudPoIsxkq/zNWOvAFsFxBW67
pdpWTH6STwo9iG+Oqp8/xZgszj6K80XpwYB5DGierRG2fcVZZ5BEXJ9qKZ0QU/Rt6E8yQrKhe5RM
plByHzKrSAmiQqbCD0b7UQpcRHvweGzBt4kWen1D0EdmH7AyBK6GagFbHmWbBxcXXTLA7MoS0+8z
y/8elnYZjiVCXSxFvnXs6BmfPFvpEK8Y2N5E7tF2YnP2FRg5AnX4d9DNlF2lZ5dDaggLsZBLG3XO
z0F5C+YlT6AJ8jcmZvSRMO1fRyLtuLG2cmUnQLdMwVsstlQx0FwTFbVLYMM1kU2R6U1NGRkXTwgw
Ar3RTRLBmbpt5Rz/CCMB/cYFDeNFXjjSk/ekIUx2nc9zCkAnfdHiZZc9dPnUNIzk+xz3N9HehN9B
o81Hxm6wRHS1o13aSePgXlpPBZebZD3QSYpLyFgk4+3RUCdbhIQce1EP7wS+SKebICcmtwjHIUp4
wt8Jg9+qOBE5MqWR9nPeKGEEHCqhGK2ZDx9iUZI2DZeYh4DxDU5s9Vrhg2BFGNgEaHQWzJtfHO7j
h21NtvdIgNA9u4LZJ6QHByxFdVSBiTho3pG9F5IDCG9H5ID/JPKghmB3Kud0f0AcZLGJ3yvAwU8W
HItx/NxDbqBDxgMxPODtRUnbDLcGs/WwXONTknQ3XkOV5w1u2cmCGmpIXJl9yaVv19gAvQwAbMQf
Sui6CKcDRWJ/pR8Bk/PLIeRJeGTFNAG4QZj8w0YKPRwLdJjEqr5DYLR9XFblSD9u41kDMM9hl3fs
DJY6zc5zDoCAzwh6uSuwnEqnAiT09tyMMu7ZUwOqxkuVx9/CrAPt8bDqUbfJKw87gKZtZMn5jXiv
NUeUB4HjXj/8vG7v3mxwoakSYXvFAEbeHDOXukGMrxEl1Xc/aNvwPpnNhlPDoKxNRPX4JZRmOSTy
mEPFE88+KDZzPQf1MkS9zqMjUqsqXBaInAPoKIXmi73zJKrPNi7ZAHwUDxdaPqObJfcQ00LxdYvc
T9OFpmyA/cGglUtFZFAXAPbzkKEz7ALcKG8iIzHyXlDvl63DVxiQ+kK+zgXlomjKiDAs9PK93WP0
ubUxomhozxB/zAvKBNvUPOnw6+pestBJeJ+0KhgxDgwQB5bCW3Zc8o/TocevP64Jr6B1mhvfE9BH
SRa9dsJK8UB+SEwaltiveZeDxwr2gpIAzsstStZVJoylvEluXywJeBEEzUHI3oLnHJT3OM1Xn839
RCOY9bu7EHScCRWqPoSzoBUMIMGtvOx09IYpJIJSsxkDSj6Cgv84v5HGnU3YnJBBcqEP7Ac8p3iY
p1gK+yDEYe/MxH0/3K1XVOMD9tSpDCvFXZPYCmelvvltzcGB4whigKamj+3l9JcceZ+j5MO8CP7q
GvM6bOfauJ0ba6IJIoTDz6dV7WVSP8MPUlavUyZJbd2BQbDelSJnWI19WuliSCVjTqVwTm4ZFuXC
zmDY1/n6wXCMB00fJcuvEnU8OtR+sREwCvaO/mt4BXeoBXeSklW8By9TguFa1AGIBaFo/ThQQ2TW
mC6QDW0v18sFhPDn5mxshMO9nAFGBa/zmpZNXbncOyubGFOwrmzTwQnhn4zHqmCKoddQzIX54TX/
LF9cuZtCkNxOKQCcXckf+rxXIYuT/Qb6EFKMPJVHE4JZsjThxHxJLO66FrGJs1mwe/Aot0TI+oSo
/h9LJEBrMK1l8h89sHasFcz/Bb4b+3MDUh0bA0TuQsdfif1GYcqOneHhwxo1GMkAIWg2Wa9fQulw
YTbjNF06Tya0WoCi4tYIutbCSYCfQcD0nH1QsaCHFi+AQjNclh5MxTAEcwVlxORAmovu17vBlLs8
oePlCa1qEkJ2BKiHiUnwJ5Bz5uLvJCcocTk+qNi6efcgG2TKEyL+c4pIQ5rK3K8ejq9xH6WxeOL+
e9z5+X3NJbL93hFFFBZsljzTNyRDSuN26DHxkH5QEFrpWOgF396qjJhTyF2PShqYCqGbYmUfekJd
+71gwOi/nA6dvC9g9f4CQQ1iqMRSEKKhIxESwtxjX9MXvEaORYr4kEiwEH0SvCbSDc2Z0ONBrcL1
ZlOkAf5jbUgmZDCPdcT0U/MDEZgyrmzvqcs4wMzJebC1++RESYtiG7OfOAnzC2F/vmZuicUNJTIb
hFsY1ZoQrCJ+zD1h0OfWvUf1HkIlYKrozXQmMXmR8lj8q2P4OHiVsYoANxV+TNGsxeeIkqp3AWnW
PYYMYM43dYULVg7cN6wB+IceHMbVgkP7RpFHiUJnMe2H/YgogBFzBbKblcHBmrXl4yQ31M/EpPrY
lyIBMMMGaVN5zjPx3DIc5Ncj+eIRCly3CiHvd/gxkCwLg2eD1InTZW9PwzHlrZOKgT6jvofJqjDc
z7YZ4EyLvle0DhnAF8GLR/tFp3gPJrzPDnt4HbRqyhDyy7nHQwAKdCKipDzqKGUgO68vMiiRuixe
9PuS/jAn/lCw3C83bVac6ShNR5PkiVfHHMekxhFuuDDgfThfFORTyaZWRTwss6olxvV3t2rYnJ1y
gVErHc7toPZEWq7QRoiz94zDKu18ctTHLoxS74GOljGUNqsoH6fj2OtNexh5gZR3+ew7QigBTwnq
hcZKHREFW1ULKSwXRzJbnnYST4GqwxI2BavC/ZAsig2ULhZElYXlc4FwyPHmhCVPf0yi0kKLT1K1
znI/Bl+z2bhUjx2eFw7fx5Gi6fw+DAUfjIKP86vTVQqh2RsSpgopSoM1og9guDSgCA1v1H2jYaeC
vdDnw36kelV4j9B5fziU/JgfTP1QX1jh0hVBIaCMjBNqiCvsC63PA62PlUsyYSMiMrm1swl7Gl/M
tokHsbppu374WvVvbD4MDzC53HoJqSaAPJL7HE7uygpvGJ5nnGCSixiEuZNTXbXWc8DM4YE5l9f9
+Z6Zm0kdhKv98oIZxlpGuzWLgyJvuuEWeKAd+MR4Fs30Q8/0Vl2wChuzhEbG+ko7De1wbtpHjlUb
joTU0mNLMOVrx6QYNdfKowQ0ZM/VLngQu9v9RFpF5ytIi4maonYD1obLKH2Ia/GVCzs3YhYKytPX
lIeIT5Zh/bN5BXBr+JkAEma1ht/EU28agrgdlx8zonxr8LWaz0m3aWDhDb/0XtPq2qAhWuYXbhBH
x3bK7p7C4c8SQjWRRzu67OVfO58diTQL8J6SwI77+T5hLjjuSpF+cp/ER1PnNYCZ0d2bYsJC2bgy
pnLuwwLAJF2IdNB7Xo28U5rHHQyo2k1fTKSjBJqDVVwhDNKvpJkKYi1tswmLBfQBqhd5VTdLfc48
tDou2RLaHe9XGgsPJoIEDqkkqLM9it/WLuxWtvk44pAv5sc5VgbV610eo0T2mIj4I8gezB5pMFhW
oT7mfvmZW7HvKNOSQYSlC/pSQuFacHYHdqLEDo0tC9CKiH7MCYhhwHywxA0XJDVyphNxTGikON1/
UUkLMfUzUEIi9myRtYnGe06rFLh5gyqH0yG6X5799g+ZVoXoBAQfZS76KbRitO4yw0y+QqLsETUx
AQSdSuwKW7GqPk8EzZkiEuVnv0e9S+G0OFLIo2fqjz1lNsPX56uLYWdy3gIHRBbskGAzIYcsnr/X
oIUCh4U4YLcVojYAoe0DIuJh6bwDY5+vK5+cPwZ6RiVYhQyFc0ZrnFAj8tqtBQNueHdzvgURp1PO
15GEcxmFHGfMdCwgEgPQDQUN+1bt4SyAf4XmxEeAd0f4FigAEt8QFzQ+BWqz6N97jAGvSnbGj//S
seQMf5w6MM/ZpThJI56VLAlMBfsIGMyQ+ZDAmEtlApUKKfaVsF8QDRzKFkIpyZppNveaL/DP10V8
mtsrWueHUCHzFQ9TUDKDmdjPUtTYH1YPQhwUFyXHP6794ymY+qjPaAnPkGbJnGHgnLpkBLj3Mez4
0yLlQsTJ08Cs0R7mFeN8mducPc3aj5fCA5UTS6D59CctBeEFrUV8CXwWlJUom+vjvXr7X9+YkMnv
P8ePabeu/6ArGh6BkxTq5DZU3v9oOq8lxbUliH4REXjzKm+QQAj/QkAzQtB4D19/V6rPPcTMmenp
Bmlr7zJZWVn3ePMycq+FNRtMGBTT5nypQ3NUsijrkuiBfjQpde4CxgfQQgBLiHc/gTWQdMVbfkPB
qGU01rV1zjC4ASMs2EwDGLHtwe5kMkXHrYbHUXVV6p/d479y+DJu3ndGiItUqwdPdH1BGx/9RQJs
JCOhPdE27daRY6BdoX+NbnjSt9l2Dv2T38hILWtoV1zH9yXCvSQ/iO5FdExXRrvwG+2CjXUKmTvu
tiH8EtGkJ9rrRpWt9dZw97ar+mU7PhCkQNSHcMiYIzDk2/JOqWYsVTJ+wX6grwIE2RZCtHPOvSe9
VvOq/XWI9+/u3QF6Pxh5UsZJO53xA/QLsLgFGQnwH1rF4l+N/sUMpjS/UAQYnZHv/44Q0iOlHdPX
5LTTCebiZY1eqFM8f2hYgYNnrvF83Dq9lVBOewtC1SOSXm33SBrxMJjKvUbQDlGJrTWmrrOxyBZO
YcvfJS9+uPLzCtpzwC1a+CikZZvxJeNBIDO0WV7G5yFW2K+6x+lmUqPrs39b5ZCF7Q0kM4u5JceG
9QuNCI3Qq/2i0Q9BsZQxmsad0muYe/FMmaVMgVSfuV3/OFZnN82kZnA1uMEzm5W0xzqxWTUSpmRt
mFm95lmH1NERhWjz+yVcZ1STry6V1NxAjiruINR1/dP+4Gvq7Ny5miMCwkS7BYLj3acFlcWabwYv
OLcvG9ibRhswYKdsNqYv+2VPYQda+CLr7lzsj8v+YOpMw9fYmYZPO99aTYgPek9p8XX3TAh6McJe
L2nUqOqrS0fVpbhw0ktbVeCruQ929jP6tcpG3UupJNkj/aYxKxIdOkBSqkOoya+MOEeik+IgOH5w
ccRKWYRAWSCntOTy62Th9vg/RC6HNNUsBfr63azZ+h59F/M4fVilVgPopJRVneXbRpkI/QWoBGdj
NAJwYSHXqkS/PA6/JnLQrXrx2sxpZ5gPB77Dcr8MWl2ZB08rNAYlt3ObyZpezo76IEdLLEiN/e6C
s/sbZk8hBEJU3ApmreA71hd4/DNEbpg2tKyYsbruZuIgTmYI4kPtu/hQr8yX1WVKQL87i1mTjPVj
9QikI2JW1gy0B1ylYpetFrIKpyFKz/aRB97ES0PYpGFGu+Fof5n9M2amJDLH9JQSTfRaG6vSO3mH
iaaWMN4UK7dxXt6Ch7bhTxur0y/N9JiA7xhv1OrzFevo6ma36lBwNReHOJrzRxmSC0F0txrmtlYL
U8ieYP/RqFPykNa2GQ2v/civMwdqh2b/Gjl7lnHrXEenVBN2fq1Az5tNbWNbtXhsg53tBfwr/y7J
qXW2Z/cseEl76DSpxx6PgAfSssZ0N1s8EBRu9M1Xl/1kB6PlcpSivKlN5jFTicaJmhGN4a/+GlPc
hUXeSTvM1aEExokec5ku7GEq2MgghVuH+LTYObRvYGEtVBHMWQ73oTp9m/07ilABD8UM0EpaIp7E
vknX4fhgROH613ig2HN0ufjUC74j5id4bYgSmhD04Rx/M9IoHiojXHh9jJQxSxiaps2EVHOPJ9gF
zckToRdt8CoyM7/9hrncGbAkml7VAmu3F0h50NA+1UzfUQVkS/M0xEZ9dD+WXXW64shMbI81CjEz
xsGw8CX4EyJUmq9QnnV003U0YHiN9m4e3cKGn7u1/vtoov61gqMZ0Tg9v7qL1SU3qkywuqWPXtu5
9E/WwULpjeeXNyyej84fiA4toSLpSFNob66BC5235IBy97TiKPHVg8N0WI7yzr5HdPSjfOTukVh6
DQ/WqOzxfj3mwIRsggCv64G7fLwq7roC0wtvq1UsEco6DOW9Qx45ztkyHKxDP4dyAMaYh4wxt1vB
eyw8i4EwnGp/R2DFCDSxqfLBc/xBwaWVNbecv2oXqUOHQ9Z9gqWCZ3EX2snYUoe+Gr/TvXB8uG6X
kyeTgk6YOYKokHCw0WCDtuIyD9je0vN/nFdDTMw3imONHJvAaSKA+TeEuuEQCxIJ0tb2tWicIdrq
2zMmktl9Mvut+YMix2wWL0+W3hO75rDOIE5sZ0g/gxKmiA9omloXrZF2ZbBE4bo7oweDt2EMEGce
CMTsDJv2u79GLI5BP16y0IQ2WV3ZoUcKw5ZKEhMb1rvw7b565+TtXhCAuoM/Y3e9XfDbOzNzqrrK
3sztQS1Ne4+429aasZYQTI0JemRqir3CNAFEocuOy5eC1XLnVXExMuwcubaNAU1TfBV3Stct+/Kq
mMYYoVPGSB50s5aNYJkiy6bucshVBGKynnY9JEeH4AKlSBZmz+nAHFthBAuMuv14nCRempaN4MCc
kbt7TLQPy7CNdomkGaVXhupbYLO8LiGjy/rwxAxgvI7f6b9WeOBOP830NVr5bUVw2D7M+WOCYpJb
2RkhG9fiHL9MlDxNeoTFZ7jZn6DRe5Cijr1go7NYNhD0ssLQipwIWfiwJIlsGhWv1h46IwoAJW/X
hZ7OyXv3wWtzY5z7zNnodCW4gMUClwxqfIpsI+LGYSlEQ4SN5uT+HWf8sMtBy4B7D53h7Fecr9Pp
7f2dv+9KABqCrd1298M6qQj8jLgK3DLNh6wS79zwv1RPzfyf7ugWyh7x1TGxTLc9J0Jp9Wi6iY8+
IHWQ98vZ2f/YyO/4c4dWgffRkQagDC8jIWwsqsuMvJK/cbas9G7OF/GRSFmxMYgI3Y+FG95DmgfN
I1SmmS5oT95MCdGGFiFo9HQRtOL5L7AQFahvNL8f0CDrJEAP5Hig/tKseRCtv2ltbNMVf0Blkqoy
74aD82Eg+a3onAH/qcoJdvgOKg1JMx9DzQjVMdB0Hx5KbGOPM89be8k6sV69mvHsj3E0aSrdM9My
2Ugvm8VYK3wKZhUX1U0DNSyLIXBZlU2xs4O6wX8cIMtiGEoaVIkBKvRl0dq28yhZclMYgV+HBVLk
n6ECV4WD0795CYYBL8gWRDG7jD2hceA5r/NDOmE4NeM+x8gxsKrq3dHneI/O8+v8kmLaYMg9XUgF
1rJMZLIxYRkaT3dEmEKRWLuZTkbyxJaJWCby/egR6o7pWSrowAoUFoipUy3BKkDEevgjAHxrb1Ps
t/cenHXU3vSA8Oj4thxHK4/+IFu5eblLaGOHrMrFPls1Y4yjTDghd1hX3PsoDZCYa7n4u2WdD9wN
tD+kcQbDy0QAUJYfKBthrUUqxmChzJW1ErTunQdPx7S9lCgCU7TFNHFhy+UZfxpjDnCgik6rnNs4
np3HVIQOPiKLcFRJBe8Qdzf+nQfykKIPj9xB5xM5U7yvgdb+aGTaM6Kmr7noiRXX7VcYaLKNyMHJ
CFHkstroWqgxvac+Kcb3oqhqNslKaEs23ggdM7Wa4LaEcgnVEatUNHvn5qrh4Uxoslab9ZbcBNs9
9AduX5k6n6RMnT9SEcyx9rp9BY7x6GinzdUO0byZgjgYdCQdnaTh3pl486stDceWdo6fhu0qv81p
QAHJVR5/MP9pYCh8F/vn501hX3v6idXEBVrLJaxQtiYQKE2iH3zAn0nXEUPhXtEzIbH9JOphbWkf
w7ch2Pfy0ZxAPLfuyD1W2bgYR+IgueeMbMFuDvLo4RGqx7uoHRP9kbeWLFh50bEOqTIHSLDacUdx
FeGXSJy4ULvInhX2Oso5tuTOLb9CMWFVGuZua1jxCcfILHS5SPch4akdL5Pf8flQc71eZ/RTkk7r
Zjg+is50Z4o691irltUc1BSH8Evd3tqnpH+b3jFSKEdKjhlS6Kh0nC3FZTCzg4Cj4Z9WzVhZh0JL
WSJo5kUGwfayDzpj7i/B7T56hHxUlP9TZH+MSrNSf/NbfA41e/s7I5nBem54c3InHCJpNJHvMdq7
HWR42nEeNfydi64LgW2NDvKLfXeqLjSyqksinBxphyo4aM7voOYgehUz+MTqkA2XfiCdLtzd8N7d
Dij6dZ8wFOlUZChOnCP3cKfnCvq819qyPdFqYUu+bJrsg5dNGvaxP5DKzv5rXHNu8SbcelW7wZ/q
bNSVyMDX4SluMIhm4+lbEW4iv2bPoyBdYWsvoH+qgb+BQwo1pVOX3rAq/iN4EaOXY1SAyANf5tNp
wNWVhyKMNRp95Tp6PHtaSxZEhnJff+35yHga0y1VF+hVNNPSLst84DH1b5tKEp1iX6eJsg9y4hH9
JfLjI9ROz8bFL7k3/1okL1UyuUvFCJDJK6w4IrCgIVfQGO/Th55odiJJB1JmvbGdFUPIPiqKPhsk
yXdbbJ9Dt5EwabNIkJfAt/41Pq1fPoKjDuQXJZekmBeHM1EnntbraN+IfEg0HO0m9O1CpdDCAjhg
4TFCa4nxuWi0O+VQswaJjOoEq/p2vcohG6q3TxZ0kYrb7JQNYpbn6EgSu1iNRqToo3dERw7TarF3
TN0sbvY6YD4TUaJyNr3+buVq0EuIPT0O6o5A2JvfCqoO8OsBX3lA1u8b1NyLtfEZzA1PrhYzJpcC
h3QBgBwpQ6kaAK3KPUxlYFr21t1ELcRiGPiMBRbeLSuiSZa8Mek81KM2MrUmrAsg1V94SVhbRFgR
NdBfGwmG7TyWQY05mSGBvF4Ls2GhGWaUPDSFSeYOYTU6eSevYXW8j1vypAmAjrx5d+6OQAGgBeQ4
G33FIAyMxko0+sxy6bfpTVHWwVaa3SbaXguQsxISllerCtiTd6nYkZmgwG0xXICvarOe7FugT33y
3rB7/d+sgdT686fJcKRXUKc80bsiJrqIUIUISigMpbUHaQ5cVTb8mwyv7j6ndbfyoz1LTFdz5sD+
6F88rQ0z0T4QNs9Eazeb7koOCfv6Y1KWgLx57Jah674dvmSNx2PCcaJtbJdP0rYlTz5GtI+/Vo/J
BueWotWKS4syfsfqEBKzO7BCSnFlr65FPC7DkhN6pooflL92rBYASstq+A3M556MTM38bTMJUz5v
XDPWY6F4wlj2ClIho9YHLevmgfCsM3UqFFmxkqwSNrYZ61fbXuuHHxziGw0MeVSPmUr8t7R0eOid
eL9OV++DKXOVCysepTzMqkHM4gcZc8PXARx5wGWXdmMesl53R9aiYfHu8g8bK8tSsxsHceqFYciE
kas11XvVerIUegZ3HqbWnuAW4/Bzn+665YS+bvfFouvXZtyM6MqDURKV481ksSQ9NcoDxq/Zd3SM
rW//ELbt+6w2fKB6vAMEIK+0W937jOYGY11jfUpebU2bBCtwWt0QwwKLAIEqEeZs0sUAqNBC/YDy
16dP3Ac53QkXl9W5NL8ctoTdxIoRW25jqWmKncbeas+r3P7daTIWrs2vpzPW5n86it21DZn/crEr
PS3OK8h96N3+K9AJ0CI9HW3AXfcO076J3Ek5qLvkMMm5i/LtgwCfri70SbTfKMNYTKNxwd6cK7wJ
tuXeJ5hHeiMiYD13aZNKmi58ZGQ/nFKv06tMN5AA7coUnIfEgtgIBTKVJOaUiocO+ihf52G/sr2/
9ymru9tYyQMySS7Nuu7en47HXnj0HWeq74CbFtSTIx/zyMoHm/FpDbD9bnSk9eRkw+z+5YoP4ZPg
163TGfeJ7txqyTtlwgzfpCy1XvngonnzagUbsNKKR2X6iPCMhAWkRHJ2/jwd5WmCtw1N+XTE2TXO
4/eHPcIJxXg0OG87H24FmLe24cvedSs/22WjhwwARxE/uvHe1gFKor/rGIeQgnnCUGc2ANRwSEBo
RDSAHJID1wVCa+Lbmta3Rz2Pp5AP5f0kiXe23lChMR3MvOh44/v0/fMIUGZmDHiOCYKMHZa64EzC
UpGNoR4wrxm0sm4dtdQt7AdqunUcZilEZxwoFyVePAfIO3IUZJC0DitGODMToj1/cUyEJjT6D8Dj
w6QhTLmLhGTytH4H4ObOh5FDnJSLfQh3des0oTcuQggEoe0AAwMMV4BshMgedH7vEdZQvJvUF6ZV
+jOewzbNME301qMnVmKFOdiPOvX4SHMjgRP/wLwtSilgtRhrDqy/6W0c2Z9H+gZxPdIqBI6FzxK+
KOimI54MXh6irrA6sJw9P7t3KWxgMf5Q0HUYRhF6Rx0i6rdD6yeroBN74pBePFkO/R0WsjHGEIXT
aIqSrnv0WS+O0ZVFUHwhu0WiGlFhZr31yUQbaCMSaHnAUuY3Xa8JxphJXsJ6VldARm9AcfShtwxh
XwyYQQmzSUHgjpk2ZPaPEE+D5KEyGwa4FpeEbDVOhmvHWgm4ln+RHRfAsrApmJiKNBXL6YJ0yzDb
OO36u15SIXo6b+dNF8Pd0mHqpPIInV4+3MQdpIiX+bCUVqZlIp4pyKLeZssIczaUXgqzBLEzcRAP
BswoJPRk62rY69q6XA9p13QazVctD2K1sbpJGQh1DDjFD2li9aITwKKVEFlnch/AmdnGIXZOqBMh
dO2WEDBRUC6MVNEvOAvIWjyin11/YY16uuM1AIqieOi/xEZKCZbL5UwJpWTu6apybg4HN6xb/a4d
M0tgnSQMY41nXbj3PXEUJ7aigqonlCXNsvEYzU+ThjQ9csGfzAE0pQxECAsegsO8TBhjxr5rkwZm
qXIBLgC0V2BNzbYNw98gA/8DFYqULh4tW8F+AO0XtPVlCbwDIOOwWn31FIh3rbCGwl6bItoHOV7l
/tTSuP69Qe1Q/Oc+U1SYW0EYQ5ascSOkzxqMDgJE+rQlDycdVlgGbCUMN0sZN0suSlYswEwHWQkG
ScII8oF/WC3sio7eXz0jy37x9GuB0BwFW0Gx0g+eyj8ybJ4NMAhB4x8+ruyYxFkrxX4l0eIRcKTW
8vqJBzoMSoGIzwulbiViN8AnEHOv4iscksOhCZcMteleu/QXMVoWFyG3IWhK1ZgvhTAwbflrZbZ0
GOE69P1NVzltmdyi4D0XQiHKej/E5hXhkHiKaGol6NuPEA8t4lFCcnNEyZOYGFDsD/pnk1rJGnyR
a28RnFxAkzeI8cXgQQXAs2UqwGWlUKKSFukDPqsdMGkG5lndvsXwEv3jsO3Ki32n3AzOE9v97n8S
3GrvRaViKjNBEkE9hkawLozkpRoCy2FzlRvL5nSU3VaqZODTsSg33qjUe2Bx6AMi5svJpCEJEUh8
e00b7Q/MpYtB3rHpq8JhmIs9rNfUvS/FhCqPn2dFqE9KCnvcukxkDynKlVcgvZhV/kQPj6IShTiL
qx4w/Xwr+aRPcAPIYkZgr0XmT/GzOmhY61L/sWr5hFFk4CTVrxZyqvakPqz7JwI8GmZpi6XQ5zQf
qCw0kgriDXD66NdUKU9FDFqGyVdHHTZuAPn1Y8HQgO+LxkUNGjf9AhICv1EeVzMtvMbgM4X304MJ
IXrYr/tGab9ffRl1zDfMAW7dvCLhh4Lh3duOICMz84hSvIAG+A35DZpCdQaGazP4rNdyFz9lSCSO
kCPmz9GG+qWCwIMxm2F7tbfvA8Hi1HZW+6h6QhbDafVbM0jkJcaezDoz8nKojai/U314YoFqKBQy
O+xfC7y1ZKHQj7DK7sx+2VHVESSAcGthoT6UMhiQcqbk0o5PNHay9pRy0LvbLlWSrJAt4H7O5n3O
Mt1CTJyETbFyrFht/Z0RtdLOyBxLfuaAwhVBICdVgeHx5wVM8PNBkzZU6Njpeuudy5Gzu6Q+kIT4
JcPxockRUQPN3IGgqxxy1tUgeYQFjG637/bdbjeexQwlIdyiGjcrA49efNLMwGacIqO5U6RyMwXe
v9hjXh7QBBrLwchMMxXOSBhS/suQU1XJNdM3YwUwIKFHfStLzDRITb5VksAFJOHKjON1uXl9K/Yd
bqsFaoFJgqjA/5yOry9p/iF/7mc59DQsz8bagWjxfYnHgADF5BR9WWD+Z3tmkshB89F7FlOhjBxg
Ucvkfbe8FdEGB2MfgbWYZ4YvKB4oga0o6Cl12zZxBiWiGyWljXVbCTCiKIFYmbwzPvoPXCyeLGui
hIeMXzA7DxDEyssyBAd2KAhirkAXCFhwfAIfFybrwjJZdysc4yNVftUTTtZjRXguYeH4YjcZZqPt
QShuK0DXq+weMpi8Y3xpTiGbEnTha8HYeYO1UkustllAGePpg1Cb3/6yvodNsklJTEMpcNmUAyln
qxiokiVZBh8TVl382scNx2E4TjKeVo1udzwgRNiAqdaMT4bU2jHpcapDUqwloIJ7No3gQJXllqOY
8RhsJyXgZ2NSMWcYBd4AjyZ+JyPQkMUscUzb0HT6//4Vgzr74IxQYH76z6A7oZlC79hn9oGNV9OW
parXRK+cySCR/slmTgNonYNJsSkp2oFppgkiZvIq3D1wGr4Gm60wZ2+GuHPgPFweW0pwnF5KKVWh
EzjHo5HPVsjKsrJH2SwJ/1PRNcMNJApqtNn3OLj1/wvSosxsONcEHV7M/CGVfxI2vIxakC7jAqzW
mCubmmnK/knCteqQJJLWNBxHEc+diJtAjRC6l7EXee0iRYJMUccdo2zzClWnxt+6a/Y3fOCY9DPx
SMb1WYSBlFHRqJE/D4pxJdSYPDMwRzVCW0YHUCeLGWpierhcLyJ4nXKjCvCLKBAjHN1Wu9EORFTn
qDBPqc0IKjDeJui3wFjmtASBJ8AfIIBNI4/7tIQY3GzlLw/qOWMWrEWcIeg0kWmwOOcJG1pgZ8JO
ssjo6IDAyhEeTaeESy77c8wx02rvWO2OL8/mjKkmj3lyemZZxtqseWtCZYo7ht4wo/pkjUMv2zgy
JrwJx0p4AGuReBQveo5DCllV5lnQNMZFIAxqq+dPCWNHGZlajlgLo9GZCAi9HQJLmBmuymMjti8B
YJBlLZBbHShuQOe0HetYaeXGHDFhF3pcRD2ceb1k4RXmyTrRu997rHiAMKJKFh+cgo9TjpEh5GQS
pvNYH8WbaX8KsdAD2ZmKKwk8eLyyoJhAlhIDLhgEtIH30m2mKfZFtRg9rmxDhLvnO4pFrPltGRLt
GWIBrmTL2xDUuBkORFenkunDYyNa4xvPDXlRlpmPU2wM/s1v0Sd88aMIPbElCrpMguliJQp7JVAU
G1xUXomNUHW3eAqH8HdFaoSZmfJ0koQtWTYsDtjn8/PytL/yqImGzCWEyfVL3xQ+O76EPFLk0dh7
Ob1PxRvD21pYZxQg+DuBqBB7dv9g5zL+E3PpCaLm/pLsRUDLYB+sfXPQGeKTHYwh0TYfssbUgmPR
fAUgZhCbK1icz1fOFi6Wj76isfJXNPWaOewsJrzBeWUf5z7WjpFRVnIwFiM4TaJHyPASmmpBLWrO
lEIumCRaAj4/d4KQUtSFzKBqEceU4Jl0A8yRTUQrQ0QRi8Dy6pKC8DC8Or0LoMy4w6p3CqkZ/Jkh
MCvOPEnYx+10q5AC6MPos+NUmxAeRoTNIrWMLTrLwLkFBYo8sIIGMukh0TTDcIImBaxTSNygkAr9
tFmpi8dp21fwRqbjkCSuc+ZSo1p4A8HbJYC4uS+lijL7Pt2WrOeIP1VXC0D8jfelyclCHkfyE+5+
9ETV/WJ3XrMqT4b+W9TVaZtg1Kh/Zxt+ViCBiFFrs156i7CC9DkNZvDa6Ayr0w+IMOcXf4ee7k8L
HcajQUH/cHWzLe0G9jXaJYuY60D7nHJhHRrTPloMHpN33XjCFzNL3QPlT6a2gYGnSOEc0bGikquw
55E2K2iXMbjbGtVGB1GoKJpdYYTQ6JQvaURi4AlEaEY3vFApMOtMVVjTp4CyxsmsE7bZ6FBQ2GwZ
lYNHT9gz3CTuMV1sHA2tX7zdLWM9oJrSn7uF8LkHbqSHWjNj0cjZII5La1tA7xIhf1X0vw47e64Z
qn4ppjmZCTFNCQ40GyZjglFLpEWEPMVA4KKNhiaDZM3NnDGWh03QqHkL5LlHNFTYFO4uNAWYDKVe
YD0Rnl1dnvalZd/4G16T1mEItkgV0r2sC/iqa+5fv09hkLFCk4l7tgn0FN4x9YVfFQgxwsc7/Cwd
Dza1NliizW4V+8LF5+jClWK6vZ18nE9eDRM9+nO46KoZtUlLAWW6NyKNSNc0cc8I/knw10S/Q3+h
JYL8ta/uN/oPIXV0KOVJay+ohfSMGMOBX3BSBy6k1M68FTUIJFrm4N8/RKHJ7m+RtB8Hg76SYOKH
XQzF/gF4z+CisaqfDGj/mPlqv6IJmm68yuDoVSmHeJX4GBJN7AtZNmUDL7EdCQtulr6qvPiNrPKT
3XBzWuY3vsJr6Ldo6buGJftO08d9Im7KUK39x9nTd/xBf4O2n/HTbTFKlTk1T5smO59xjprIxKAZ
CrAPRImoyDz8SiaOzX2MsiIxD6UNU3UZVPkpeaqbUfzteq9JLxSliQ0QAvuesOfXhNrLqA7z7NHA
rUYpsvVaonKORlzCMpl1Y2rfKvfQkgh6kRz8j6NKyInqMox1t0qXMmRufYgqQEWN6OeLPpCB7Lvk
stzyFJk0gyEBrT2Zvmrh9fDzdMwuY99O6KvAU0Z50xiwfK2IQskU5bAm4fGeXqbr1TjcXf52Pbhf
GlfVeHk3aPgOXSAGAjGU+Y3LdOHR6dSd/Fz5vBF3Y9PnjE4kgmtEa4SGbtcQBz8+pNACR+IRVMlx
eK5/tvE8glYFDiE2gXWOFuGhXx4yD5PylvIvflnMUzJgCP5xu9AVNNHXiz8WvPnmlHFZ1vKsptQc
Pg+VKEpc4vXsvbc7wscW7k2BNFGdlxAMERh5ICGUyRGX5H4Q95sg3Hyjmi2S6cFfULJ+cnqOxEvM
MIRfRJjJh0LWr/BkodMBFzWdJTV/DU5EjS1BxpnKvwpKIEj8ICHer9ntMs4LzgC8BSVOXcN1B4bN
XrIFhTC7LyVvwKOQDxJ1gMWM7ti73Lj0nqMm5M07d/NXFE4fGEn8LCEj0rbpb0+MwR21xNzG7ZF1
yisqvYJ/mCfp1sky5RpEIUQ30AuwyxnDKmBlXPgW+BcJJCXIQwDapGsIPVmgYULHaJl1tFaKglXb
XdiEXPqnjZOKy0mFErAGJyzAp0wDGHGPFxLFEJmkMEEyAsiAiORAiLMn44JyopBowwUxs8JJiGmJ
uyEsgbDkhpcyh08X6mUK+NYbRUYsblzFr6WJAu5fIwRujMg8iN2tkACF7BGGCQSWMJpGoORLJo5k
lFr+XkphPoF+Z2w5nrvFz5O9lOOSI5qjRbhbNolZG0aIijJu8oazfPc2K0RlhBptON40VIOROPph
vnOsbxaiozfd+ZJPVszOCETCzNwX4I5ajQhKhLF8P290syMiXP4cPSikhUXMoUQP1HN9ttZWasHY
sMmIvoHNxtFLxx3xHZqIZC6UdwPc9esGeQ+ZNxvIHI0KdsUyXqJqCeDHjrI52UgmLA/9s6Ed2In4
eZFg2icoD/oaKRKTJ/aIMWrH858/8HuOlFYuRjR/2CfDcXr+8N8Ak0ztE4I1J2AGm4N3J4nTieDn
z+whxtORBGh/w9Zk60DVrZgM29JXZKkAZ2I4KLOJjgHkTjSLYKKPoeIgAISEYwNU7YI9EhexRacy
s8LQ8fsgkLQZvjGl6K5Y2DE+vWIuWZu7XRfSY+3G+VIpE+3FCZNouvmy4QpD0qRg2t5gwgi8AKmo
0wLD1ZKcxEyG9IhWCbFhB7pdkkja/RqMlhVnRSe7A13rj7AD0YqzDemG3IwhKlPeSKQVg7ZUqSGh
64akNSlFhFon43klEtdOMZRTehVo/XxTk34GmvVx6yB9BybrMMEGjdGyTy+31x4yGAMVQTrW6KI5
RDjqCJFalNsBpvA8JZOuE2847PWgJ/RQZa4QU0itGuUW1O/pW7T/nOwVEV2aPlAvRWVDFJl/qO5J
hUOdLSh79HOLSRcLIo1/PjBvsAyIi5hLidlcyIoVC9OddSf94s+zLpSsq7GHSr4r4tMs9UgJTTOI
aW37+ffv6Q2IIVja2dmYTVQOZ+411k/5PDMI4YpKqhM+8JfnDvmt++f0Hny5zJ9LLv+IJhr8TH0O
o2cNzQYWQCA4XRGxgmMaDMX3lovu6z7/63UR9eGNK9TuEyEcGacYTC5o/tSy3+GJ7aNt9ILqBXkV
dE40g6t7h9uDTRyJ+r4X3wVrBR0y2AXPf0rGql5ha1XwyeEniLuqkrQIabB46WiBkQsJnx8hrBbv
klZfcqC/XE5MI0JtsFhR+AGNSIk2TjveWCRjLYwgJpNkjEFXJFhKRMj6lW0pdSffIpVRMk8sbjcA
INb6svIbXuBLMrgquFCTUB2coUUF7FDpM7QKKqvEKdfJw8Ma1jA7L+E4Xogb85Q+quNGVRuBSKRb
yr/HglIpZ8M2geTDOwo0VsaKQrwpIKoA60DbKaJtuHaCenIVJlSSQcrjcHjo0bcyiD5cY9vG5AoR
+uiDBZ1dyFhl+GkZ4qY+3n6k7JTbIxUgw/VwGDgqTPbHhAiqKRgyqJYVrv9ciy4EH1FkysYoWI7w
AnHNHOFP8deAKSzxgw3CLWYpk2WZAevSVAYGOZkQGdo2g5WLao6AEl4ZsDU3sDAzoAKsLrMWHPFu
RFZV+VkggwoFc2l+UhSAAVSmKKDRIc2gRkH2hZVW/VEwhmy98O42K9rGyV1oCxlfLRAEvB0vSEYM
ZTGqtuq4X+fsY0THen81h2wGSINg6MFgoYDQZs6bobINQlLm9feRbwoDLbpizowhKfXqVzzNI2uw
A3zRWSmv8bpz9Sq3iS/w92eAITL6BcSCTPUyPW24in88hZ3fEqtVxURumWq4itt6SRns3j371+7L
JqvFnenuzgW6DKbCwxH5o0MxRGVylarAz/ncAFqCX2O3og9WgzaBpWDsJlV1ig1/Pw0eQ06apus1
YCNMtwcYCEk+dSSZUiLDvjjSqmSZbAXCBcANmmKsv4LoAY5xUf+rpF+2E7iMSBXUFlmFrhjDn2DX
ZWwGVZ928rBzpKrdFqwsyFxHn34iVp4+fjjJe/+wVOlYZci3Q1lyKvJBLc2R9NNJ0HpukSHTfugY
qzr5Pc8+O/p5/8hy7/1OehqrfgRVjaEJhjPvwZMc9pyVFqO3wqZSghRtrGPs+1d/12fzVBkFCkOS
8Q7evg8rmp+dvqf1BKW3ZEfrE0X2avLH8mhR22+7evIv+zfWQiNia9xoGTzYkqvfSZYA4Xr62Lmn
qnmIXyK7Ze3iAX7RwKv97DmL9Pw7lZ8WfAek0pxqIBrF29HeUjG15KnuRWVUbyFsQ3+92OxKQR0I
knP61K10p5Kmf2IfUPWqwlOD2Ek/pvo57/5hwEFYvq02to57Ykkpls2vXVqesjklNPtiqAtKj2A3
RGLuveWgQaAgQgqFzIGvrom0qgRdbCwRtbWsugYdSSNhUDr2kQAR/AKeGYe7iPUI3WmuHFLwgvV1
xAQgRM1XcNIKxe+Mwf3S4UZYYAcxX5JfeDiKTG5Wt88YcH3RtANiXoJTwBeVVFQX9hAwNzAshJmC
ZYXo4Q8w47JwhwIGw8TJrkOHLLo4hM6kqSDdjQNw6UCS70GCY+T3+d8R8c6ji1BKAFOemjFzEYCK
1KpAUlV8xIgKQ9x1DddUy5boTnvakPApeBKC5vu/uswZKIfqrvvkHo0EiVEhIfwvvp3rw/3Q4EHT
z8FRDxhl7eLjWKeic8tkrQhTGGiJP4+XqItTpMXb6JZxTwlOzDwHyhzYomi8loLcu0EyLDFH+YIA
dSOQ1srBP/i/pJE1l+5iwqhKIFSXEjCUWUXjKXfMie1Yn5VAP2GF+RsqxWdyAARmCjXeYwu4otRC
bWdt8ix9mojwJbcTULMUp1Fpmf4vxu6ICy87SJf/kQBJ5lC6VOrER5b5LsUVTyZs029ZVImFl+um
CODw7VSNPSI0Bs/SYUQYOgHeJxh1sS50G2lRySquAJ5KW9hfuF8eNjEGPkLkV4IBdkXx8AkZ+ISX
M+GNZk97JkycayBxUbn6ZVxWMlRizqo0muomi3+iLUR0dT28Z1QPeX85+yJygHksViMa6rTZqUtE
gVehnn+AZMn1NwrWo2CBppjihEINfeoS/c8imIqJpvw34QvxF7ZyF3kpjS0E2WZwGNrUDUoWlTGo
Bl01apyhpPNNeGzZ3yqDG1OCPf6ZfAn7S0gAHJzx9xEfUrZoBOh2XXoCRqPtD4dBH0z7pjNifdON
g8jLDsb/+jERQCyoUKhuw79oRPt9dsL3qfoG0p+AodaMsxUK+B0nNEtyAWvAxnEH0lfbDGmzIYts
MArqn8gDigg4SiIO8GBY0DWyedCGW34GmAxSDq26PWj0Gz5QKqNMZ/ISjxWL/28Pf4AuUxjHxAi0
stGwDGRQJMgFU15Ptex9gKTpk9k38fpERqew5KxV3yF8SsaLf6jUkPDvTL4Ey6mf08tKhaWSNqP6
/BU8AvwOsuyJyg7VOZAirCOjGoyrzNYhx6PPHbeADXeuEDJvXmsGHcnMI6RxWr5QcS5K6Tj9kCC5
OfEPGwSk0OCkcGDMGrkMd9GG12M/zja6pK31F/I5ZC6oFR2GrqJYytITuhFsXKcMKPFqw++Z2Zgq
LlJM3tE6R2TpH2m/Ps5VVzyUKT827fK8kn4otudubdYuCw8NJcp5WRGFdh/o3qLL3qlRFqr41SiH
yN2OIZxSR9mMq8li3oSxJpYjkR9dTsd/+4h2FikTuwTAqRokzvCOo/e/77+LU3fKYgszZpa7Ks1O
ZwV7/84n7rzjNwdcOU5bXNE3nKYF+w2XuPWYcD049hslZiJpOkxudewjqr2/bmnQbiCurXb8i/mK
ahbKoXVTcRA6JP0zrEpFbOWAQeQHu5QeUU794hpPQW4+iWAIpChWguJTgyEGuPtlApT3tEXO5Dfd
ecMp49A/Jk+Sfpp1Ja2kF7uatNIPovJJG6FT87mxFVvcUPdhblDSSaUxu0MieL8uE59Fp/Em5l+g
NkXsDxquiaZE4i4ZjJNBsgRRi7PDIDt4JVWm2JrvhykNQqavROelMkklO3DtkzOIvBoQ6GCf9GsR
upZmI3mQtGMG7Jq9fJPpL3odlzydXLSGBZZAez7uMwfbuXQv3e3wUGTbFQwrSY4jQ0lJffcPJkG/
I9n4iJLLpteOj+5v+lhlPLWMTkmMKT6iDASIRefJHdCXUuaCk0gA7cX6uTNH99Q70tdWtTpMcX/R
gw5HvDxscDNNtBIbZOR3knhl/bKd9QnNiUBRbTofhTndT+YT7fSVLmiLgQT9r4xoUPOOo5IPCaFS
gi3PjFqsMTG84B6sIDmi/0oB5UO5ZzUPVPolpzM8rRqQAUUk5JBQR2Kjq75ScsSkopWPyFH2QUXc
ohQbTcmUh70VkchUER5EbGc8LruEpj866vSTERp/2Jmqa4uN9zITarZF9bsc/1XEXwYG5WPQAk6P
OdQnLIjyCFmwv/+rHCx/QpFVLbW6og69DkpclCbJGon7tcPDAFfJ2V1xd2pYOiM2w8QI0BqsrTyp
XHMRkXi4quV/bAhSFZzL1cyw5QBjcqV6T+rV8BuKmpYyyhYatYYIB2rnkH1UUXADOxqCh/I1YDSF
M2y5UC1b3KMSTBLCGE+GRZA1B70SdkVRlnSEBvWipKqcRmF7CysiPrR68ajYqV3eblJQEx3xNpHV
5voUP13lwwiO9PGFoWZtVEkvOJBdVatKoWpYvD284xaFp/x/LJ3ZtunaFoafSGtIFLlNXZEQBDca
JhFELRJPv79u7bbOPquYphkpxuj973/BtnJPibrmE6FMieXs/km7Iozgf2NiuXz/jq07El45f6Pm
XDkiSCKjkqL5wWMusg6JN5Svz7hMDDh/NRy8cjBM2Z05c9yVUjb9Wm/+3uZgOduyjUgLvhpzG3F3
sWj9SHecMyRAJr90Kge5pKhx5KNR8zFVlfqvF0sXDtEK9Y18LBbTL3eX8KpwEgwbdr7BzdLiu0Ba
0fBSGTLxLagIIKzOpRCbAiNJ5SogxoeC9Ub4h4Br/1R6aNeGU+6SX0EnM/Wh3Eb/BFN8A2RE7lC4
J5QcAqLKB6PLlQcK6IDngkX/r4rpphjZ/iODyEVgLpkUdvKPfseJkjuLkkt+PaPSERmcaKREpyG1
nqzrImOUSlPuJyGKSteKq4PHRJV6VYBuDlEyJLehVBkcBrssr+OG4dkTPECgBxkz/np6udvll9zR
WN1QiLZDnn55PqY+vgWALvKPKEfx3Kfuk1JpuF58WBql6qesnbLUMWuX4lhgZIEJ+PT2DUmWAC/C
spGCRQj9f8Af3Pbg1lzX/Fdy/P2bozPulMdXLpZ8IJ5ffv1ryY9GK76mCudOMBIedG5Rof3IzQKu
LX+RZ0geEDkTL2h6d+sOCU4A4H99voAFqp+Pj3GDGxUsgE5KAuuaP0xAsA5BGwRMGNBqobKXN5OT
JAuMXEMWTf06p/gGRzu42AyZCqXzebzSe3uBJg9jlML22VXg5ivAYNLuvL3nX8OvAdjwfPTaSCu5
f20YfbZMlinDGXq0BglxBy7CbPe2OzsPRCQHh8SA0TW6RpI/cPDRAcS3wWMK87QS+inuKoJkcW8F
vQZB8xYPiiRLo/KkzGXie/qGRzx003bw+fuE5y4qugpTvqm6oUY5TNUaSvGXTGBe/djxhiedf38y
qVm8sTIuvTPpDLiAEaMIVISU1zyle9lNbjq57WD1FBEn93iPK+vwtW4024NmqhFyQnfJ4PBmff+e
8J3YZBugIsW+okZCK+wcpq3SylCU+5c7UTLNtojWza6kU1CDKuPLhjycUvefL79partrAiOsxHhx
/KBbZv5JFPc1zMw2ayQPMmS+R8SqiKcW8ogNZmeMSoOSSZNmfEpu2S66+8aESAbu2s4oazHFI7SS
fOjz9I38JFRhGoSvoAf6WNgvYWlwHrE4NJGUTmUvkfL1GKzz+Eh6D5FEINuwxtrBA1Wn9oPAGXDj
EQTlqRaFkoO8XZN1dPpk6oYeZl854oAwlc3/4qhPlI6FvV706CiO+iLziOCC2bmYdoM1SClQserx
CK05SQb70GeDlwC3thDxbk6LqDsimTkKvOtoBrGXM8qjgdmSeibo4G5W45ePh6tx2pEhNSabFPvt
cdWyunH/7+SQw8ixKsMzY3fgZ4l07BqTinE0o1X/BF2+Z+JCqCaNWSn4+L6DYal+X/ltUD1A837y
eujP+XnfWF4wAoPCWDiNo9tPnhgadoG36P5mCuGWxgvqhX3AawzVe4Jf5KizLCm2II8Fjel3pEaY
XPHgxl8j40PcGdbJgBcTcZi8DYdsJlLbrT5eslh5sgjviTXxmDoAKc8+YdPOCXPIJ6/9PWz5GszU
XNIcMF99ExXDn02OCF5c+LYlXr3JqOIiqUxIX2sdKzU+aA4C3kclyBbMmAI3HvzS5CPpWPh4udcD
YiJDJPt12zlj+IL/8ILDwYw8aO9jloQmEK437Nt991GaF+snI17fF+9JyxCln2VAPSrHGLj4qHZu
a6x1uXsWjGZkT0kLZM6Fg1k1cIyBYzXoKMNypmYhMedQwd+2TGZf2G/mTGGZEC04AFB9+Vo1Uk0n
jOFHjPAzR2uLpPqfCO6zlUmybF2YfFBKfqUtx7eFR1bHkpRKR+ayMkFZiV6ieuqP8fXvPFzI2lXx
MswPMXZYc/CuCWcoGCGSmAMK4cQCDo/C75aLETNmbY0BI6d9Y9DC4+w5b0Ytpx0hEYZF8CF1JZt0
sMfqeyc+GL7q/mH8DqsZTlIHV5a+K7OuK+5IxuU3rfkwAmcibne3uDq5vWUbhXhvcN/ipohxaGkV
SPqQIVNm/IAJprkZfoHvsG2Tn0aB+glvQ3xyDQ3Zoeas+CGK0YZM8vQuY5jHNqp3t8FchQ+vd5Eq
8qd9PpHXovVBSqn+ntvK6iBr7PkroFeDkZ3Qh+vw7L5RY/Zx62H9ZiuunGr4xVF98JIwOPwyRFjL
qN3mrKCkvPlq+EkULAOuJnSizHaZWBDhMLhY5ajER4DKzz1a4k+hbo6MklscE1X6rly+KBqagZoK
9+y2g4Y0wFsiVgORR1NKTFnSPzDsCVkQuWGIIMfD1hfV/jM47HBeCRugygo817v7jXvhN7nRVx7o
p5VYtHaip+vxVbo/yqneAvnzpDt8w4elUB0K7Qred1BEgkBVQ8Ys7nHZ8LTFXotll7nwxXfKHDuo
aUDB10Sak9HA1BykfLGxODtSep2iBlLA7rhCRrT4MGJoePVGmh/GJnDW5VPRGu9QqVHsK+z1vDvl
GbA0HQeiLAMsgSL4bbSXNU1wJ0bMlDG5uLrdYREok6slUksB0hUsHTRYcs2h4rE8JugKwT9+vTk1
I9aGRrVoeU//g8IKPyHB2DsR6jY0yQIbkC4w6w8OVFg3p8qHrzxQnlHjYj/mQufrWp8RRfFQCPuj
BjgKVDsI3jIz6sQyoGlMOlCYb8497WNCIzJQqd9bCyW+u5io+XJ9tAnHEL22BbQyOp43QT3CSAsP
IeqB8Zeq/ODIVeijOJKuqst0+q8RdGHXieaU8CacoYRGMv2bV2ZEVBkU5gbQxmvBdtodnL3+kkQQ
fuVDtHciMhMBd5NW/BYK6EwkiKLRZQMdGGLioY4Qko7fjCtUGCL6MbzMT5RUEmtEEb0GBL9si7Rr
PWyGBiIOeXt7vuU0xmsW1GkGtL+VJj1BUYnYrEm/qMStuD3+Md7UL+jFKZWWpOWpA8R0YDSjc3ib
03TbH2AVjhx8PjmH5RYNwpthQY3qUKr0zk0HpUHAn9lV3yoS8R+CWBkcBnAFXSb8AZ6m9FRXtzl8
+s0h8VfmIWwPNbdAIkhKCVOG0cETHd85FKuV7xZAIGcgyCGgBhu3mM9u6q5ehliDGT0SqaDvzlGK
13DcOKY2nrZytBqn4J83mMz5ygGoqjw2AnM8UMn3os/RkwaIClryBilonM+IYxUnOcpnGHc8mgKw
vMzViIGMrUibTMtxDrvI3H5513wsSG8vjCzO097iTSoXb8c18bWImRKQTxchTWfRCJsAU9NO3Pjr
jw9TmiCuFOUJj5t7YO14EKaAgwx9U8dr8Zxc5vDrmkwwnkSXn2bVtrRbURW1PDh3eVoEeO099Y/0
ld3lMdToIbYPG2myK1RFHp2n2x23FvfglJaLglt8ZajI74bXVN6+hfJkrKCGbvzR6TsofZEvYLFk
cCf2m9Y3+b2ALLGg5gYr0hovhbt72qhyHUVt8wxyBDK71bA7LlIwL6BExNQQVcR7jbod+yZ89uCA
/tF60uMYuJAx5QR668R38EXgup1GMuSF5j5jkYFHeUJ949yJLd+AYCzO4CO1y7dyWoHUv+vpX2mr
+4pByMFa4xoq+RR3r4bkUDMTryASYd9vQDwgVdJuWcIOys2hHuK7o4G+yh7ugkPMGYCJWlDGNC1b
+gV7MA9cLLAFABf0vGXJWwpIxLhDesXXXgjvKDIoNruJNlAciHX6VoVZJ9VZvLtB8FvElsNsFKdc
+GMEYlkxhb14TYvOpdK3kIM8x8IORSwwyGrTlbV4orARy2yDJlMmGjINl32roFnSb/7Nl54fSFNW
U04qS7JAq43w9tMVnI1iI1xUaZYEs/2/1tU8aU8F/c1wl2BEzp6W2fCRxQ5tL7NkIX/3YhZuYHlp
mIFHqA8eA3GLkdmD4KoCtbN18YoW/7Xdd58GFZVeILJx1VXBs/CSvflYONrv5IqVlrSUMAmulBZt
YDdpMKecy4liTcvhla/wa0atDgQvf6uTQyCzfyFYKezWgsgBEYZt8+NNacpr8/THZTyPhX8mhl6y
ia/bvL7GreHHowcukx/226vvEeC75QsxCtJBJEDJDwewb8bVxvSGQl48nMAjKGvp5QW+ljMhZ+mP
tQni8zWgoZXNAhcK/uHIn9jWxkiqPZDhH0YsHaiYC9wYwDbcf6pzFLcpmIq0qW++RZryj/Gan0N2
p3kvqeYdwqB1sFRJk7qydDOk1JLTTB21tquBlvBFVryjR6QjkuzaR+TNkBh0lUX/6N33MlMVdfYb
R0QR25F86N/5fxkTy3xdYCVAGcb80u/Kfb3cyFxWXC8++1VHbwCwloySVwN5Q9GMXsLyyqqqRSIs
60UXNNNvS0PFdvSyoUxr5edBk7ULIWHLEvQxODzj4vGGKL+bhrItzT5/arM3/RuNy0Eg1yhZKmVs
yTIeNtmekZePVCK3jui+n8AIfeO7vb2N1XK1rH3aS37Cl25nJoZWbYdvll2EGbrYJjzObLhvxgQX
zBKYeWuMCRquijA/36+mDfcyF7RalvJGIBMCsXng/IqVCBeMZ0VqDwGLepOSaQ0kgnpM+VGk7aFb
AyKQwae/SMcwW38tT+OyHkOVin1QOzhmAfjdgyayjvb48dF55cEpCE02gloQi4L3FbtJoBo27iYs
hpaduTeICCqq+gtsz2dY8aS/ozsLy3VyoW6seYab1Hd4SU2plJLe4owoDYRvcJ42N58UQeiRcd+R
yc1x1Ia4i1YBERuDv4ym/tE1YBhqVCnTkr9PD8tTggA5g/fIIgnsAYc8btJ5wxiHz/r7X3PTFwVF
lnRXZrPjgE5jLQNpcfdJHySyXg10hjgwQdHm+1GJCmYkPpU8X4fRY3cjxgSpIT8BLJn4G/OD72sC
tkC1CMKsNCjzfkt2d/Oo9BZi+sE9QlUXMHNlAHq3+wEFdJRpej5vh9oMwgo4bsJwgd4vx7BZ8aW/
kjbmAvMELSQpym27t8/+aKddIYhV/FfO8AeHeobz62UoZT7kW6aoQoV6EjNxWR/5pY1WUZPkvUJC
CmAUrU/eKmluIQfPa2ygD+v2VgYDhOaZ+IeJrQrr6ZmnYbaXWe4VJ33RP+V+Axtm7pHBwV5BnoZr
F5EnmNBQewxq8VpkfgDn7U6kMTEINIQcs7mD/aWTzaEhz+k5Rw4yjwt6Evlc+d81bpoNv80edvMZ
DY+x4F2eXbBiiyuXcHaNF0dWLssRQ2PY/3sBDox+cJoTH9kWmujNT2pu049xnx3ixvawOMSrUQGx
O+psb+HpztrQpTSjMsV0An+BA6Wkkqymq11zSYmKJjxlQ78CfiFfZF9MM8pC3GNZVKk0EKoO5qJi
leTOb9gixoX8ARzc8nUjee8p8i7ec//YfkZg1H9s8qLhF8zxEIKKve3KmH424E4ONzFaeaBRl6AM
lArgzdNnet9gMxCz4wBPh6jiKC8p/iqCpJimEP/NkEKbID7pkkoQZ2nbaSTam5QTHSltZf4xPXL4
u8Ip6kba8kRuAvGFRqc2Fn5GPaYs1B7o46JwqqNkIV7cXZukd1xoVpOqp98/Rp+UNuImFp3xbdO/
MXQyVR76YXORD8iY3ZXBarGKHx0J3Orr18o4jVRqymH3r+2RgIGLOFFFh2Fzfpv1mOsMAQS+zHQ7
/m2dTdqRsoxrphEdoyTj4EsysZ6DgXkfRa9GLaQALFrRnUyq+7aO3tuSSh1e/lNcteeCOJEWMAcx
Ws0r68R9UllttLWK0yRWZVJ7KuZoD+cZqe6Z31uDbtoNVA6SHa2a9jff3W2E86TDDx/gPZicTGXX
dtvuDXcIagncTNX0BSaO8Qo4PGGyKni2iJgQWckQChMq9kmwLAbaB8s/oxBaCERWwONoMEAQlRtM
pRD/PzYZqKIW1H2F2sWA8y1shRdY8Dtl/utf/Id/oZZoO6Mme7hivUbXJI9YjNhoBTMXTbU8BZTV
VnNztPrpKu2DZz4Maa/VFAxWuqOlSuz4cdR3lR1rCq6Q03Ja3vVu+mTnrrC7N1qq2G5BzpbpNOGs
DFBZkpqbbnrwqamnzFMHOWh/CrNNslpvgxsLLCGwaUbXQ8mLNwaYYNRb1OC1xttnbf+I9BSoJej+
HVN+CuNDBny8jGfUO09ZkgdYc3l0cBRNjBSHYjyBTJgyQWY+FFq7d0qxykB9JD8lSzAvE+E+ZqbM
CGPBIKWvzmUOf5gCJ0JvyG2agYm02dJNo/UWo095XnoLeniMwPkV0TpQo32gDnLZuCQNaIRiKYH4
8Y08nxkJW2Bp1x+29Rpc9xpjXhiyjHI6sUtj1n+DaHmhG+MJmsrkXxOaDTcIFSL3Lf25OMRAErDc
m9PnCPlHFz8yTqDmXVNQXiyQ6HDgkxYcJlyYKeYNATjmB++3E0Ml3Gmh0GNmBh8eP6oEngfJu9hL
2/cNIiq/BHERgjuwsNyc7QAmKLabjBXdylbglR/DEfc0PyCP22G2uHBwbQ77OBLTT3AgMJVPWjNd
o0NCfE3+RfIGHW7AqCDzi7HMZSQGWkVEQQip6cUFl+Q6DLZcWVGLBKUizBfKR0awcyEaPbjV3lGL
lN+b3+QliIeGolS4WF1w4xYAD7ei/0k+zOLFsFD5Obddbd6Mye0JxTfdfohjC4YwB++KqSxxZZBz
qe9JfS4oXjVfspzVzc/FCzRlNXxy/wkHnxpl3B2LCFHmx4cdplQMVcV8Q2q5fZ+BD5dr/N5otMjc
Q1zFjjyjgyvZcsiKb9dQIPSr36Ph6iteVfncEph0IkZHj9riiu2eG85uTEPAy8W9kzzzy6TQE07B
Ym0RfYWCwobeNVwnPuPe2GQ5YGV4b6TPoAqWilj0BFi3xAINRXsIPeiwoY1NGqGQe5j5yWhPGgdK
A0AkMxECK3GkQPzw0Jjf8ecOlD3qhuCeYmiKxZ9QYKXh5OOlPDS8Hz9MZjL3QGCXwwC6iChHYdcS
LQsMcxeTGLiS8BThtUgP1DfcN+VH8HQ5H3SeJpWcDL5eFB7jtz6jZqSvFSGfZrblS8yiaJKk4k9k
eMoB5zjWwOPgZKZ/Z6cLdMKzKBdB6jLtT1xKaQ08EXKi4nS7vItYE/LT5MfLtWfN28nZYJPjZGMM
ywqT8UDwkfd0FDxDLBhUWxeYUDgcTqHi/vGAY1uxYwOiN5pSSf1M+3mEbJkTwQY4GYwKefYqOi0I
XyebvzKhwfLJOS9F1iH+xLLPfq9G8msXaWvMOxUisy2/2hUk2bdTHmzgFFko6dV47uBH2d1NH5Eg
wQr0LTwuDR5KHto+7GI6S/e94ZIxgoUmEAQvW+jPYsUic0IZnHMXcP5kent2hFiE3pObRAZ2nUV3
DJuIV9zF50dcAKBD7f9c8XhFRcxLWcJosH5Maqo/rvOGhYhaege0x/SHd4aHk3Hvgr4AijB2Zz3E
0+jjglaIbY46+OME6lNOCSrQD7NQTr/4PGKhwxCNNRDvNk6UTLefP30sHDQwUZlRwg6CW1OnEMbZ
DIR8cRjBoAvg8rBHvFdQpxuLLIIwzZPSPeLIIggOa/eu3+MSZxE7ACBqM71Na1iI3Ko1EMl+iO9d
z0DlMEx+/yRdwCjZT9dyFIh3aHBljNzHEJWtgbIfkYbrCvsyOVhdyP5ccba9qcJf+sGTNU8sUsHT
67AG/MaYm8ahQZ0rNtDClYSvKXNy7IsJP0HrRyADXxMQvE3iXG0yefGPa6JwmJsQhjjTRj1foGi+
gREFQ0DpnAkQ4gqPoMdURhOdG7k+HgMLdFZs5+AcYBtMoTQytCvGOF+cb7XlHT1Ic3tY1xTWMAOx
o3hYK+R/L0txcL11ZLyE0xdFJXMUse6okV5JiAN2sQAd6LglTJupRx9V39E++arVtjYTqZa7aG0Y
YDKYetuN5Wf+IVmuMSitB+8kKjpicQaiALsjQRELg9puDGrGABeGcvK9Cmwdxb96TYD/jCaCbLmf
OLDNOLcdGowqACzi3h7zxbhri/liP6AhwSMDu3C4YTxIMIecrvByRi8q77N/TxQmMoPXFMf26WN3
pg5Q2SAbXC9IDSwQPYZ27eA4onnoiiqbxW/AuPZ2Ytl9A5OceEKpPLidad7ERroBKIZ/6RTKUIe7
XJj5LBqSpXFh6QeNKdgy30BD5vUOYYwHq07h6ayJt+XxP5Ii61NJt0u7QaoTY3/AMXJdmQbzBzo9
ipgsQbyAIgL9L8UWjU3ObK20hu4VJh3Y/GEET6zp+vzTEI44jTVx0bwJw+kNo2ckbAiYRz5So3Cd
sK5TqAltl0adscDZaqLgp1c6LHl/tnJgbPY94P6/g8VS9zMbZDn8PfzUBnXKwFVwZhB+bcKUwnop
ehPkX/zo8NXZZ0Ow7IfZJnBqiPloXesl/i70xSv95d1Jt33qg0iZX3B/Vv2un40rT4FiJFYZGMuB
cUhKCqqLET5z2fCEDcfDfmyZ/MLoQ5HNqVpmADtQB66WugQTruI+/Lkntmp3C+24UOTAZhhha/oS
TGEO/N1qsds8zCbzCKr+5OfcuCWAu9wCLJh9yOwrrNlweAMa+cAXR9OFhHMtAwhsVsMOGMqHUHGg
DHxM8Y/j0JhWFuZ7ryUXTBwPk/MEKgL4vQgTSKwiCXwJa9mXHG4INlaPoJqzWU/fg/fuZE1EdXSE
mXedwrdnxHtzvS+1jZMtj6iVzKVNRz5FZAR1xL47hXuJcz3XxyzujI89cnOsTsBpNEcPLFZO+nLl
CNW9pV9HzxFhioXxHGJgbzQJPHl4l7heF+PTVx+0Z30/dy9/GoCggeXr1zzGXwgjHk0hL1O5OnHb
IpDEfzOl9jL34W3uxhiUMxLCPDwjADA4iKg5rsOX17Erj2fELkZPXdS8UO/38NnJUNfmK9yXWvYH
bVp8jLn6iv3s6lcRc3QAZGEjPoevycp5zl6Yx37WZSjMjsnJ8QbzjhkQ40LuS9j84DTYYrMHXusv
rxg2FkEvxCQ/zfDMn/QgW842zQGKFKfCbHlQJPApiqif9oPsTtF4tctfX9XZMenzS6KuJVNaf7Ar
A6SQV+qs8EyDixE8wbelRBfDypaErlyRZwyVSf6gBHzZIO+3OROpTlJqupiy0ZQD0Y1OJLE/CuNK
7Ptr0gY9JqWpNK6ZXiX1UjFXwMcQGV/JedvdNZ/6K4a3Yj0mWXDjrJyGxbqFjojUa3hUfstuGrQJ
PawgUVRE0GnEb4FqUaYXit7VzN6kgPjV5AY/mh2ecTCxH4+OOQOTtAWbabNlMeLRYtYRdqkYc7oN
YFADPg32TyQcXBAGiFUnjz4sFIyS6AiwoY3blNRfBoFCiae0oYQtZeV7Y0dLgbAK+jZZ4fVKv8bw
F4m8YoPaYytAQ7smLDVkxaWNJ0CmYxFzkIFCxCIQrqaXJXU+lfqHFS0RWw5y8qiYaC0EvAa2fhos
OiQwEGcigSaPqdD16RenRdLelLsS3JW9ldHiSGaGL3u1BM/nnvlY+VrEJHeeS+zwsnGTCdkHO64H
YCkyjq7znj2YsjV9hC5UxwRUMmVFZsuNx8/mU2GyzvlAE7+Aouoc9BF/MxIQGZys/Kb5JMNueIqL
mCE3PhXe29P8hpP9rWBZrT/hBVZ7Z9Z3Lz4sFCwcaFzbYlw16m4oveJmWu7am4ry8YX5rBg/aA1O
uTQ8B4sNiLnFKqiJS0Oz8KK/uhl1ejL52YDWNIC4lgrhpy8lcMF3QzyGDzxiJrd9AuHiBsijS+i1
SzTrV/+sH16OAXMfLBfgzQAqwqUNQ2ixHYd1vbwQ85kojBGpxbF6JHhj+d7gBBGJZdyLEv8Uqek7
uSzZpzZAN/FxRxVMGd6Kuweb2h3f1P7gY+QQs9Hadi13P2KsSiFIN1nr4rx/CFrUMwTNWAUWe+jR
ddiuuT6EPsW41msV1ml6Ghfj16RESBn35h24vyE+55l+clv6LXlF3ZmHPLZwPH13DiSTdPKQWMgj
XmPZQPLP+2YPzA76inFOCA0bYCWR+XejXRniWZifiELvm+8jRBlIFYLfgQmum3ZJhJ34vIHIDcFQ
xqUD0+gBM0K85D/23ewZd0XPnRaIl9XBTsM4p20vJ8axj0m3xc/sYmXtZf45yvwXJb1/jKBbjxSO
++u9SWLoVnq9U9zn7j1oNAlFO1VGlbawOTknxfKCBCVRNoqrpBKWprgfFJdIMkb17mmUSX/GWpi7
WbDyu5ia6JWHbgr/OuA5LqFXgta1CqM9ExlWD3vv2tqQ6bb5YqHR94C4yBwdQzoxlZHkH79NArhv
M1HnNpiOwro5k6WB8kQ4z595hrOKdUIKvT3sX3hN5PhsaMMDQWpPR9kUg7uRW2S6VfqK7fxNxHnu
5yM8MR4UJ4X+3ZQBOJrErqXHZBX3ed4Cwt8q/T5o6U9OwkAD9KWfQZnB6GF2jjVc8mYrv2SrqGdN
q3BbZoFDuWYTyI2+6/zHBw2J3TLVPTtAl+mvXv29ly+YnFG+PCY9OH87judI5tvRJkOTg/mmXoZ6
5YOFR//o4ArC/9of4/KE26Sri1ZPbxMOw1rIBYc+iDqdNocnwHlv1R/ESwA56MljWGzL5YFycdOj
IlxCuiZT4GlSol9h/1WQUL6scqe4IsAY7C4CEhOQGEISyuSOftu/t1jjnS3nmjtNEKWSIA4Ch2Nt
rL7MJiHwbsNamQeIoRGgI0M3SKrch7h3ANvbpT6OEKz5m5N1wkmNSN0HkGDQVPXPruN+nOdJnzwA
QiItOG5Xs+aAi94JuKF2BXYgPBV1zFMygvg0qtB5420S539QpHJSQll+v9Z70tjjA/EnA7YLYdh/
WFy+LKgyj+Fa4KyaVs7FqvBL1Q2nC2BeEn4+JkxtymVBbsQ9M6OvmEJFQhispzn2ISCz5qJA7w5X
HuGEp9qf8DWE0WO2eUvad7q38Byk0gG/DHKmSui2QDiTG+p5Gf7Jz1GBJVQ7jzEfOMO/vNEmUxHf
QC9vgD0yk+Wb9tMOHEwp/EWdOtUc+vaHnXA0w1g1U4kr80ecVosnu8fYAC37lcrfb6LXBeo8Meyg
7IfAQo1Lm5wAVLKqChwBt9ARtUudImaick6bOvsexFyxpoXzw/tU02Rf2HRvfNSf9PrOJ716bAa0
IiXjCMVXt8JlIyxbeGwin0M6x9CYvsxKIb9x5wPySjxRN2knH/vxAEWHsyaxcDlEQGLtxcqIvFHk
YW/7OKM6uYqbGx4qyWerOPI7kw243TDEgEO9Pu6WsPr01qifaMt621s2eVlpXGqz8bKLeeb0piuy
6c2GZrwoQcaHfQVpiTBIS11g7X7ffOpE05rG8c6Z7OG4QhYy4D5QL/zGk5nsmSDnJqN5p2igluYE
BSp3MLhrWqdMkeq79aY1w0THzbkBvc+kTqas95Z1N1vDMPvo/OUZuaNGuK7xaCErFbomZ+UMpL5X
0fPTTnOZL4QVmU9Nd4ZTGm8dr8P0MIP2rO8OESs8S7045eBu04we0Clmsr69dIBAuTPepgrBrDfi
rWEC0NPKKeVeeBk/Ih4rK/QApvYiAuEse/BHrIpuGpMF1vsbb2ZMs4l018IQJAmQtVIEkCudkMdU
DEWQ6S3oaOFmwuKTVrXFSRSDkRlGL2w2uBXwjc4VAwjF55mhA7e4biJOEQb6gu+y1v9u2qFuhVy7
+GnjisBbwJrkYGs7K+H7VRQ2OMcMaMvYgDJ6zALnJroX1ZHcHWEFQWqmkrFQRDOAhPMS9Z3loEWJ
A9DAf+g9IT7jLT84xPyBwTJDohWvFksOsR2MEG5I5Ii9VOa/OK5ovFmSFib08zkCXGg+PUkbGiDq
edO1zGd/fWPW9qERzsQtDv3HhKUda3peJ3pgdDwHJsQXvDnEdJjn/W309EYk9Czx9Oj8+oMT3CbR
KomcZyB1swyxEQVHudAlOPSzM2MezYenX5LwCig+Ljte1xcf2TaG5X2nTaAEs0e6oLN9H22int4f
yQFVE2GBq36hEWFBOcHOcB+RhkvLtFrk/vVklS/sv492TqQNpGXQGasDqJpgCjFlDc4yY3KCApK2
AvZj5makLaM4YgCzO5Aw2rHlDQdKkC3vu8r9upfoOW25N9mRiswolmf7xs0GU+9p1F3jvavvupKy
W42O5iVhSOe82O2vyxZZ3vJqdv/oAg3ZZZc0Cv+eGW8Jz75PxZuigFvidU4GWcsbmroReb7ROZKD
JDx7rOF85Oy8XF9y1RUzykYl1QXlM4TCLk4UJJgOtTGuF0+qoq8b0UTXUAMGGyKVpD5opeMdq0i6
G4szlrSb/C4mRG65odX0Mb6wr4PML/pWNsoY3Zin6WpBnivVVU5hdTZP4DhEP8Pnmz6nF/ufyOyK
oQZnWJ9smlwgslmRnh2Mo1npTnylFDvaF/uNQ9bKKwYZ5QSGG4h/XQb3Jg6INfea0eW9787T6Roa
LeR5cbHvvmLe7J5bxoVVUc2CFJAy0iWhZKMwc/+axEV5IgcTXblUQtxKkzFmSphcDelmTIgoaMBC
qRJferzljONdwPIJmiSuVkIbkox0zIyAlXA14TntOcYa70rYvmm8w/hlgYWGeKiIp5M4mxHzXs9R
PIvF1McUE1YFvxcxp5LAOzRI/MvbwyCmwh2q41BkAWpha8LzDt/bU+N8WgYnGj6KGCyRT+PrULri
eq9Fz1lBy9ikF5akFTHiFw0O0nAcBF6huhfBnVxLScR8wzapUeV/zQfZKgJDiFz+q28CZEQsDF/6
6cnBhNghAMpqJM87j7To9HH8F2PTv1mJtq+mHxfjfeR31hIMg3ZTGCaD2jCXSzFFqSB7qKAdTWc1
wC3Br2yJD3jBTGHtma1GwqRasQ7M0TaxvpSiLYpqY0NHbEIawdighAkikxIWFw2Av8YgefnUl5r+
mcnPhkPC28GZAZ0pkTEyhLZFFv/kDSj8OFzBTwUqBqeG3nhAVoG1ECCK2A50Rz09KvDiF92h2EZ0
mJVL0oMsdNzb4sNNejI2AlfUSyshaJKnJ4AFzSL9ocTCiPWqeDa0fc6Dz8R7pvptCCxzWauAiyYC
vEAlAzzQxw7vdebE9Tj9ojTBF4BzNjeFZy3WkKbBDWMAxYPB4JppQM4R2YqENTeSo6dFqxHj9lAh
JK3Nz1J9Gv5hI1o5KpE65NDCZI/zcReESKF7BjVpznownWZK2GNFyizyn/EreEmzYeGMY6OUJWs5
9wv/PbhEt6S+GsrmOZCY6I5b+GQ78xJSst2nk7EAwHOAac6+JGdmzJGLakYJFeLdr4NiemBBFGec
FxX9wbgabK88T5foi8ldd0EW9RiFhKsNbykVNb9tOggEYEAhc/RODp1AWgxWHr/MLWA1RjnAICxp
Oejxbxec+qHDUp27hFsBcmHuvhBRFPk4v2newaIHFqIcdFmGxWIMczWTO19VAXLpfpH2I4BX6bDh
ttgMDUAdUWj51aAcH3p2bwZ7DNl9321Z5BtDEnsAqjPCw/ystT4EH+8QCIf8a13Gb1jlXZvyE3a4
vKqFYIHeUwSvYkGn+mWYu2BTECM4RYTZW5mroobLg+dYULCMtqVtcZ+OV+hjOzYNWNtSwckUs0X5
tVDCTtgyT8HHuRpjfH8uLEWwQRzmP8Q3k3koUpbaXCzEHE/V2x7GeCN4LuMHOv2b7kzYNkbgJvSf
tC4aIpBj9HSaU8chPVeZNUPNl6QtqZuFJffxFCaX8hGJki1kEOE2QxUFsYwwKTvtanZhVXpTocOg
e3KSmDIAaUBJ9A7ETz49iaFtWbTlvKf4B5EiyU30QgIoThtVKIvsa1KF9frOMqXYd0KeCj78ddzp
4E5xjEtwP0EfNLBD2aZboBEtHF9OaJJJgwpkFzXl0r8xY/8MP3y/MDEz9+T2bBXWGi7xPiCG96Us
oIEmgYqfosuGwmnmJr46Z1vhB9x9zT6wCzTXaI4JpqpnnGjrZOX+07mOZOnYsPaxY6NufhqP6PlL
gP6ZcuibFr6PSN/pP+JDJAaODWYSu5e+lT+JV6I17hm7sbfZbOxMZyelX9xNujhD3R027KDH2REX
SklMG2b6butQ3oUTWbMwOWGV3ZzYJq8GEoyAfc+c0OvfZQfEHfJ5p4qQVHSiBtirIpU9kiab17Vc
2Z6PlB33q3FIvimbvY0XJE8jLFaLw0OOvGgZr/Uz1KnclkTIdWwpemSP4L60+OgEzMkz3v9IZYGB
FSHpV6OYejybg4rNmRZR6C3CdgI2sbrmLeibrYymVI1Pjko+MZZYt5Rn+paemWEQtTxU41tw2cgO
2vUerhhW5s4lfcM9Nne5cQ5yjk8csU7G1trKeKbNk/pGfiATTABSoVyC4u3hnIKnwe5Ellnbiw7O
jE9T2LSibRTPwuei6SGaMrc94xZwcJMHB6YfNh9i5uVYMwdTzFD1Hnzx4XboW008MJFAGtlUAYds
6F0vH3SGueNst2TOxpnz0ncqmE3uZA7m9BzimIJbZDU3YrwQ8ll2VJnLl7dZgjFJ4aVZGjcD34bg
RW+Nu+ZxQ701zniD3EhL5l69AccoQjHdUeEIoeKBF3M3b+5W4Kjc6PELNZenRjIpvLmHzc29BF+H
JyS6AoINz2nOcd3cxheBWMkklbVUaEpypi8bDnV6S/OpusinK+9gN7gLuJxlWrploI0bmV5u+JeY
GUAFNMNdCF2FOtotXUAbPiHukJaIi7pw18C55j1cI3HzlA8vQqyV3Q0fbtd7uZqFiahmjeVWreBB
lW7h8APGfY/qz8IiwC6mWk8/2HLjHKIVDwusOHFFc+C89YbasAyoFI0xCqq4Mb4Ovi54P3d6y31y
NyqMC2TF3MhzO5H7csxqHyvOKlEjyIycJkkfKOmPpWn6Iv/6OnWkDLKwnejH/cWlae0NBMDKQlAa
pERMCxnrIKk6eRVtmkSuFSR0/jOUKxgiqf5x8h9L59WcOBZE4V9ElcnwqhxAEiLI8EIZjEHkHPTr
9zuaLe/szHgMSFf3djh9+nQ7bse1QKzVeZ82ihtK7HQC9LqxqkjSbb8jM1UjD0FA15MoRb3KtxsM
XJI6NaQxzo+OXhflHpdbcQ/Y9HUIbGZeR1XmkYebKfID1DcKY8VmIb0DBRE2LF0TKnDFoInaQmMI
z4tRZuSIT2DCw4ognd/QoXsj8WrMEbBtoHa8J3q+EKXn9m526yNvEGDEWPPNMGdY7xVV0nWfOpBU
ap9sz4PJruEh+vPpYXznDLBp/CYpQRPHfOgfXFHaruCUbTIFnhzv21wU2YnPqXqXN36cBAgbiUUi
5N9gJXjiBDb0GSIKoeub+/eQLMBON46EdCG1cTUjLQivqS42fPbJPMcAgv3c1ko1MzAFbNfDvfGd
w/jCZmqSnluX/slli9sP94tRAAT1uVdjIW+s3IsCCLnEHqYWP3Ryc7vLZkOfNiSAiZ/xkQDr4CLR
ylrwRKL98raqh5uqcSAXmlM7vjEcZh++kjcWAlGIjzqKvYLpV/kfcvomck74WJQiyCbMU0DGMnhi
QraLCrFTx9zQV6Ic9BrzMdTgLrOz08x0wwxjOwyew8Kv8qiplFptOiuJczw6beyC43iCVPLhE/Zn
o947pTX8zhMnrxur4gBu6S3iU00EeHMzGcGJLpwbDYmkLlVn1vTq1tO/pM/e5mw8IoUZdz++9Y9k
YfBZyPjVdtql0e5NuEQdg9EPboUiK2JQWGKSggnTC3GTRz7wFh04bw3zObpFN6OMNOw96P7BuwTv
32J0RnLW6UyO0yqbVaUnnwgQH8TO5iAqU9s7ozm6ZR3oPqjKSEf9iTP9RMQ2sHBmzd7mu+19keUZ
l6DzcwleUdU7IUv8DL6GhYt6GsTsb4qklFXJwNfUGV/piT4TIso8/OoXJGaQ9xAQYSkNKPBW4c19
olY+esdiPnv0dkArg9VBqgCP+phcR6wTXrbwFoAUT/ZfPKGgTCCPoLO98x7pnR4PZ7sEDg+ew6ZH
7mzvycwb4wO57JNWCxzlevXMOr2Wv6EkW/U3PU2NV25COhDdzHZ2GVxgyQwPwa1fDbvg8YV3jndB
giY3fzmNFXws5KwXb0q17PFBPfyMqZ+SgAcHtx5VxnNjdeLQ4HQofVJe9tskRkUPnDV4uKhOHwbv
K16dGNy9Il38Ns7xIWiT9VW5P4XpwAMKi49Z3ApOwTFuLlg9TE8YU+rgeJxQnoRSwLm6E32yJvRi
hOtg90b9WeBUlKzthgW8gSZ0gonA28s4n8x+05i0SaoBU6jGoyQEHHPQpB/p1VE44sRiE8K6d5hR
r4hPApkvqz1HbTfYBQXzakeSY+cbBlU+cBMMOoedQ0qFvg+PA7udm8AuL4Kyxct9DgUAHDlHhwA0
gUSpStopYnPKynnUj61TcJph2XCoG975Y6t4Ubf4FEKzMy/dsS9fLg8zaPPrSP2Kyja624Q+kf/9
ffLaBgZI51D0sJOxoEg9dxVT7qfX5JgIB2g71Z6gATYckVbdA7ZS4rgfFdbdP0Wd4DmndULNE7Tf
8XAxctzG21y+8UQd0BbemxK+o4XjU6AvTKTWpk4KUm4wJ6XJb0sVxtkpkjZGg9y7BsgFuoIll7b2
HAgFNAlHO1MPCZCZmrJuUAV0fKukiai3kd3XzF2ap4jI8cZo4dmdfRnEdb8pb1OsrH4znZW87MyM
ublLQYy/2NyzpPEhaDE6Q6p69HdIMo+vx4TX/TWXDW6OxMp2vl+krjfufztSZ8cVdjedGPTwkdNq
VhOJd5vLUiIe8hz/1GMojPCwKycJ5n9o9zWNWr+Iz8sXLSk1lx6Vc+/a60BsYpJrJ9CCNp15IK5A
D0FH6lHV3st9+7uw8LvOzj7YrdUpuMZNbw8NYBccBuBleNPTYEeYeiSGp8/PPQTN8DQ4kLkKpts6
PGTvtNrGOwJgxOyRMUBbHaxkTLGtk3SmnQSl9qe3XhFIMPRdETYkJoYr8z2Q8PFu1SJPWhvXL8VD
pLC8yEe/ladS/go7cnB4lhN/f3rNE6HMrr/rsxWQW6VMyI+vSXE4SnNLITNBGEdLc00RmQfPtImb
wrzfgC9MAHX1YJQf76ootSgx4oZRnFYsfFwA8/BPC+oxBJQ23tXt0GLQRTC9GZF416O23RkRAuGS
lrj3UH+pErhKk/zz2wDmbllEab+15CtpWZTPCdYllI26O7IIKAEjXIPK1nBsg3S/TbhhNBGwGIpS
SHbwypGYJCwpB1ECt/LQa1tumVLNzjwSQp+9GsoC1VSdbC1qM5+k1TvAKALDim9Os18wHUqhbpXY
68b47IcjiLtApbsVv8q/Xb7Xfmt4JS6TdvKznEsy/96yCX/P0T1CTwAhvK33U6MZQk1ekrpFskcp
fik/ImXZ+wTie5kJV1ypD9JebiMVsOVwEla97Q5Mec2D6rr6/fzztl/wpyP1kqv8ISSDvOiu71sU
pBCxqwzWCZW5bXRCcK872P7ImcLsp7hCLzsEqeefZtkC8ENXmO167+DJdG9iUe+rakiN4RnA2AfL
BxikWKAsRV/tgf6km6VDfsjiDG4syHvw5N2ZHf8xeLvr33zYgSnovM07H/lwag8DSrmuKrlYNn+8
U3bVPyFrz4NoWXOPasXPD2J6ggBg15AHVSneqDShnhWJr6v9rQIpDgvG32mrI6vfePBIx1fThr1V
FuciiGPCNOcxHpKvDwIlEPx5CYPuEZ+W5p3Ssa3BnmmhU31Dk0G60Sr00YiALnUsxE4F5QV7hS93
KfX0qd1LErCcJztJeaOSiDZZ0r+0VKcvZZswkY/Mj3IHqQEbusxAKIU6yvCWkA25MY31Iy3hI0u1
4SXT8RpkUbves8n3WeJvSQyws1h6lawzxfhoLExakuAGO3W19R/gqxq9/u9dUJwmHasC3OL47evk
CJWc38Uj5KOvXAbtNfzp4Whx03i24JB2lGHqVUvOe0LlEmBYwXWF0jlKFQZXJqF9rjfWztArNRhg
SZl816NcVQoIZTAI2HIvi/HIo2bQpJtJ21nTjaWS/0FVRgAx0HH0o+dApyLiEpwC8x7lKmeq5ElZ
DEYMbdiTT+/ha8QAmDGVsCrcdyA/o9KgMBYJdH5ZlQGwMimrPuduJyswNUwohpMzTo/pknPA+pZ8
ScnYiGi8hsURTTP/jcqpAEziLpwexbZ/POQfac3RNgSOBq8PLA2+L70K0vqRXoAaRmmpgNrHDx1o
9YQMJPwKmX9dq3Qc6dL623gbL09OI2DvmAqe2wYewNixkoADhLMn0G/OG926ESxGp5JoeDlKzfQH
ISoAA1iiXnsxkxNpFg5b4RcYFXIbZoWxkReHujtrJSk3rSZYJqE7HdamgsqXe3Z24HAiRICj8EVW
45AmKY3JoEHkWHdZ9AUVBwoLN0JT2GcMLxc0LSHXBkWlt3NCdEEdtjQ9E8zCFABZfimPSIReNR08
9Jd9g5JS7zkEalrNTQxWyq8LwRxBsRJjB0fhEnyCnEIRsbdDSBCkZMJhcFX4Pb2u7v0Dh0h7yuTv
NQbFhbhH2xI1pNw+OuUQnPLfyBOrqljZEAWcAyi7z7sSRZdJI6E8kRkeP75I3lXKxTj2BXihfQDr
2TqMlgAVzgf43fABB2XPpxOpOS/yDcmc50G8UPwwi9MdNyCcFqyK1/FvZFqo4x5BMgV7sXAl7nan
OyHeDwtvi9OBuUiw44rO8MZY5APcC652Y6n69M/R6r4L4sc9SYcCo4ryVxJL1GtwxfKJeMbSkOid
/lWeiCBjmCeEf3JWcxC/t3dyCQZAH/wnHwZMNQUWMdcrybfv+oAlfTww/2SeeOysEAumtTmCXxNM
Oq0fUSC1qhu2DezHMptSOSTmZLTB5smBpgQc6TwheVbsoHEk89HavXrn8GvKxFq+mHWIndPcFqxf
6YpbPSHc5FLEF0qfqSo655NH+sI9a4WfiXBNNiafv7fYkeQTZUliExdePcyNEv3kqe0okszSp+fL
Mq4N9p6DHU3RIcK14dj3YAesCNdHhZZlu3t39CQ9kCTzk3QZIqO4AZwEoAuW0z5UrN2NtPl3bDNp
PVJKY7OcWKI3QvhK9GWnd2bhLg+kMTllvvjS4vhoq20wKnN28MUcjQpfx+rGZQuJZkKLoBHFus9Q
eMMbtOQoC0QqxmZjp26H4GjEV226NtgRfNBKAZfSQwIDVga8CNyLYConFuvyqIRarFcVbduQABDw
YcNurKSrDTkYqQ8rSR2n3F/KytRbr1BbnKSbOWLWDpgkG1hIGac9WJPF5AGrxc8UHgVXpxAWSk3z
MNgDmLbMHXtb76QP5BdIKyN7SIA4fA/3BeDjMEhINwoWy203qNFy7QdPcCTAIIURnrpQHWVjFV4s
wEzJrVZDD5/mlxD8ucTceDKJDHCT5AzEaLnKst69w+AI20irxjeFP5icBbOvqXAT4efslIZ59btQ
hSl+O+IrIq4JPEU5nooDYPk2oc55itoU+ZHOJgH9Msurb3Mj7EQeYMUsiFaj0zgfPCjAqVDLE2YL
BQ+GJgybGaQzgA6S0fBIxTW331glTvDgyZEiDgbn5Sad7QYIDGrVftgmq7bPqlj/i975wwW8b9cy
O8k1ayCePd31uwAIpFagKGy4TH5BEsd0z0IBWr7N2zfoXXVWnd1hSW0YTfMMjn/n/2lT+Na51+y/
6WWgm+Fm35YQYfjBOSFKDxzWb0yxAXDsIEuTLoBG3rO6ej6tL7qiF9t9nzQYkDZ9UO8fnb2vuGlv
Mihem+w9WIMDRAztPVJ+nffa4zXIy7RNV2Z9xmCJS9e4oVeEIhhhaj14Oe1Ze7bmBwm8o5Wq6TvO
Vd6HTHYY79gVmAgSknN2lfgWH1GPTvQVEcDRhbEbPazNpAi+KIEQDzKPCEGnZWNURGssCjOoyFDI
jgvv1W+HdYYfxY+dcZqxngWFM1Dsls9tcXbe8L5R+QQoFfWlYndTvvDeasCgEv03j5lOAkIGoYxj
rBxWBpwCgvUY78nAdGL/AXgwB6yRkBsAB6+Skk9xOhlcoUyo1ILlyVJop2QCPd2Y0FDvSLTzY/ZH
7Bh6aeE8gs8L12bOEXd7hSDYSJRh7cZUUeY+93TkcjE08jt7PIg84o6XnZayTPAq2Vf3sDa9h9eQ
8FCpk5VSmQB/BuOIBG7qELfLtxhdsNQiqr7sxYV4E5u+ITdk54EyNPh6RFXFqPA8ByRwY7kZ3bAc
XIFxkAPW8ZfVVthZjc7eP5vYZCPprsFPeQy8TNdKAKv0ah+692CHQed6I2wJh5wP0IHSzBDdD/fB
L8LHN5eLbi4fsJLD75QBFowG5V/ylzS+cSZ1/V/mgiIRYTX0mBdimpTD2MRvMGBZXRRCWHVsGC4P
p6eSD+YXOInIATI4fA3BrRWYmIA2A0IfblE1sDcLz6ojF4kDFd7AvjmHdZaReVbsKU/Fmn/GR65U
NSJQD8pTgE9iWBL2uPL8jibbF8CWEsOHnwoyxBaiyNxkT2ErdZIbNhL8GHgh/boCilpgDG8vBUkT
LtylyPEMHiizCaHfk47c8WE9sCt2yQ5OyA6fgwE3QGSoylsSeFDJCpoy0A9VZ5yfBjSD4VE2VAmt
C+ABo4j/0zhQ0pUIcARXCHGCNeE/XK1p1zhTY3xa9Fw8EYxmdMDLZvuq1C5hHClmCJmk/n4BvUVa
GjcsiQwFAXlIURFjO3sSDorxQIuEqwLdfqi4g1M0hLwiqBv3CfOFOKrAl0CnwT5jMYmkSwyzdHuj
OlgZC2M/oLtS1VZRjrfvs40JY7RcbBY2rCj/I4VganWRbCUsGe/pz/pv8MaL/h1QjsIh+TubHGyo
EbAWAom7wC5X2kk0ReOL8BRigogOmkoiaaewD6LFI5oRBoYwN7gGNEXwkQpjZBcUNebQcKmFAhgX
lChxIDHjZahBgo9zHO6EOTvyIYaXcxBBUZX0dNg7bFDBgWtPm0TgGe/OEI+r34F/dvgRHMcMUSFz
cNIgddRh/m4oFDYSORKxWplIdykRDJ0rbISzQ/pQdmo/PA7hFZT+vMER8v0RPI6FduHGcpM2fUuM
nWUbQ2wF9FQZfD1uYozXfW7MpIAFPgphjlogNT5TMnrkifegpwwEKujFImdUYTfUJpQhUM5InkSI
RC0TLVKWiFmCooVxoj1VV9b9lWKPHZGfDrmCd/kcXa6fgieDKcF0eBtfL4hWB0FHCmsxCUqsurzB
wRxBpAvfcGAxpRbPlkIvoRbQ7wOdMyha6LSpPVV64lIsOSFPVvWBbC9eIy1QiipFx7wnWjOAOsCI
TDP3r8y4MeuJ2h1voQS16EVNty5aC2hoZIcFgr9oUkldddO7Ol/pCz9i1+nOlCYUvd9oMqmHteJ8
3MHklKmBHYU1e9JyEfRUEwlzLemt0sBG8VYkWad2W2mkIdeyegQh3RMwhM4cS6kBN+yRzC9WEg7z
XjPciXb+gWrsHq2IIiQiuvKgrANhyQf2uuwQWRU25847FdifJmI6DapuGCSnv1DA1+JnxEf6gMNK
/HXDOBGGsDjfnUACxAJnIfzAyADPLJw5w0luGBaq0dwLPVuIclY1AgDqCJ2iyLdL9xXBYI93M9TC
y1OZsNx0qnlt6/eEhAy3SI+1tGorpW5MeAsk5YuUDOftzawPODKOsF8NdDn3SBjBZdHa4Xp0CZom
Q63G3ow0f0ZpYxe7uQupnDyHrfLIiT5Rd943oG5lIbWfPMRPkJ9gyL4rKJlZraBGgafpLFB64eDr
PevLyrBg5SKpMHO35nxw9ttIod2Mx0TAdPW76ihQ7Lh32qTazieCFgcy/70jn5Yy8B55HrAVi0Cx
ynuLKqG60QIra9WpWimu5gs8Nsf541xkhpWu6AlX8bCKiUeYK5dmpaRGqMTXHrwdAz3aRfsRyDRE
ImBt6Gl+m9BUaXXB366sVdVZqKtr7cFn620Y9kn3WWG9JrJphX8E+0iVxXf5cFlKFRmUaNTeXF2F
D4Llaa8JH6IjDDFqs+blR5//HpHwAr4H26mgACJm1lQMEWVZda/pUafcW0ec178UcgSDZbh13uGF
EgNcStIu+JdxhRr1mDAY/oVAU+1r+s+CukflsOk9+rSe7Mw38UDNuczaXiWr0aaQg5n37/H7t7OC
zokHi4veoWM1/m4tuGxsEWw81YdvZIljPM2ZxaRUGhzG14XChHO2+TKqbPqomRJe/t7eQa1pzmkV
cs/x4+WfO5iWeSIvDLekxjzU1YvWaAV4p4bVvRIfARPLk9l3ZAQhGpEtQcvyqRL3vn6/wP3o4UJG
6Wa+52YxJ17tRtcMfscX/jI69EvGyg7bPqCQdN5QboINu1N5q1/vbZYUOM06jC2vWziF/3Uyjx3j
AJs3YA5rv7o4wHJqOwf7dTJf5cvBAyDnvuzL+BnXfhqUfg807fapeSWvWYWg7ncNdayhlsKDfU1O
6Xt0Tba/99HVV9MP9YNvZtqwBQuU3br0PTyb9g21pNzcNugr3CAJunxMXhDS032yT6AGLR+n8Anu
xdRd4M2NVWfIGdnTpd/qRh2KNB9a3dznxjr7x1HnTzX+h11ZNuksodSOM5Zb3UW7n3V69V+TyvfX
5D46QE16Q7BUEUdpJzG9k+zGVXhbKueeosqSK+L49ra/vAJKQ9VIzvQWdJEgohU5uPmHpBkgywrK
Gq2ntIbYjW8AZrqUm4ym08A6wObJHEJGJ54P62hl4cuhRiOb+jfnEH5X0Tq90qr7RWPvAnEoeqri
E1qm9dk+JJaDWF+BIgEaADyObK0wAHbJ2ntMHoVNydRihFYg6ApDE9TpmWfT3b2WVYuh9H+SBry9
fEwfttu+SaSm9dv5bac4sns2T97ZZrhXZfMO/y8fHIdU5Y8URy/ByYBJ+qIn+FP2rdNFgU0hWVJ4
Mn5p4GymZPcgwkJ8gL68IFlixisgBARAgUJyvCm8oB59HwL24f4Dzu/QjPlpLbmdn4/THexG4P37
n3ks5vyLpjpCFViVH6MNfTjaRORRfJfGicfDpK0CcSKOLKQVMsYhfRV9KhQBmdd20hPd78OI2Atc
8u+6VqyOMg9q0c8/3rRKo716xvnjnRYLUOTcr7vTqbj9PBUXkn92BjsGwkcwpIUaRNOgI2B46KE0
3OG39Wger5P6n7DMKkUMRguJuCiRL8S+AOXHJ8kZUEfHiSK4efMv6BLWXSZAqjEGxkBwnnCl69GT
UXoQ8NwjNYpLr0U9DgayUZnUAICE/Ctvrg1P7AugcyboAmXz1Kgfte2EvPZPJZlGzDhiD90kGx5S
wyoiDUjsmm+4SseMjHXcmsJmoxgVkg94nV8onWRDa782atrbTL0Um+yrbqyuGRiGCT0J24P1EaWK
aGYlfpAwTHIVaEf5qkUoV8PMCKHigk50QCikUg2DspcLE2ydmEwF/dMIw+nUgHLdo52j5wKLJZnb
WwJoQQ4nuCWz68lP0HI9AWPeOcMBo+p2TKtbp/HoH8pExdCedTpmjYDOx9zbbe88vLibIYVudpWq
E1SnsT5igDdg12PxCEgEXd4MCCogkWRENOBBByaR4HjY1R7q13ZBlfiaYF1IJ9fofa371AfDg4rG
BCgYprnL+bbulA4gko53QA1wZmiE60OABQQR4NGFqNWkkWw6H3X8Y2Hl4ysmmoI+QDeo/OA2Prm7
GU0GdVAnguhY2asguIPHGGtNO3cv7npA9mk98KzU1CU4lsDyd84Op9khkqgR6OORdHqgnIFbNHmu
BcWLdf8Ybhd3FD0TMLMoHzfP9pZrfDJ+s2zRrtnv4XtDrnHjXWEroHmfgOHglqy62KvKk8Fu8O5t
Og9viMDhRoB0Qf0qKXOno/lIFHWeO52L52FdPQ5wEhTdAajzEMMCIsKpvx9uduY2Pg3OOxMKC043
riFJMRPsujGJD+ck1bB04LW0x/cAoFHxcU5tC29WJr8QQXA46xBY3crJuv5VtImnlKOIF0pQBI1M
BAIh4yDkbIMqnM9zgr+yXuN2iO2xLwNIIfspvBcYNbuDUaH2R1HOJ07qki/mngBfqvt0/gOSYzWp
uKvdPWGpAcFV+KXkDJUa8kP0DyUBOuEu5sHhX75U9HgjHBLz1sQ12NOiuIsUEM7dO7xQtfDvnfWs
Hp6Cy83Y4oapGwiAgWF1+7h7gAEB6AfWrFuFnE00Qv81+/WJyT0OTwO1sxRfxnX4mnU7xhOuSJU1
+eC8mImIvcctYhetJYjp3epMdwPgC6FflHuS62KPygewUAaJ04f4Vfl5t83bdJ+1kDrYckq2zhko
5IvPy+3r8AE+qPymldSmRzpp8z5vAwoOjsvGbFNsWbCtZg2iD5DWjnGi3aXC4kOvCQkjNtQiMQx1
YNU707NOziam6XbMnRJKKF6kNWa4Zz2Zhj6Eh84qVEUtLwOG9eDu7Re1X8hO4DPCftpmsw/29yT2
nBUERev+vHf2XgBKi0bSwg1T8ReSDaMnYf473HIRLcoyHVkVNgo4PgX669dTrozNm4hee+oDD4/z
PtX/aNcH1OT/4GgsQCCW+xb4kGCIubA5RM1DaaSZCA5RtEuNklGydI3tPTr0jBUENnar7MqT4YOX
yX6k7Qn9EbSeg+sxi693/Z4DJOQpwBTdMETNQQH/fj2jL0j2o3F2DkAXZxv7UQCOsKQlsIct6UYE
ecR1XRNabiOp1Y3G75WcFmImDcvNCFznmjFcfjj384EIEamqsPS1+htUo/rqFcwawf4pyT4Rreq9
RRMbUwIPlEbaKaxfma0D8QL1CQocwFgKREHrMHz8Blb2e8+ECgIzARRChCWKDmOYzqG2aP8BLqLC
ECbQ7IZd8BrRE4HsScIBn6i4AAIBJRTuXE+DxcfTwmumzA6GvJVNYbmEKRNxACmX5ZVFjeF6PFOq
BXwmp2NMRako+w9It4eYUzwWRUoy95a1z+RkcvMxpX8R2o4grbqnHiCND1Xcf+F0CvWB5/SLvW8a
/dlIRVG4qW6yTBWJzJQ6zDjjZPKqiQgSoeVrDYyNrwl2AbxavlLCmHdGeYQQa0MCW86HV2WewQHw
DQSPGKyf8lT6r8id0cdK6dIJtsns7j+fSkeMlZwhxWrZuZEI8Gxhh0QH1KUsUgKHdUOyBzilObiK
8hZl07S4j75gGS1ElcMdcXErDgrmEqMpo2vnM134xtnjClV2EW8Gux5ifG9UwquctXbWDOMXSOlr
LEMPWkUnJOcRlzPexlRsGH4MO4Q0JFPU/3DbXmfVxtgQpTtNr0ti/oTXiKOAGcAlbxIls8BjM3KB
M3zJOhStXbif7qca4YoiBYpmzFBjjq0GF2nxT8asAa+LtkRgCnTB/p9A64nVP2eh7v4h6sYi27bs
7i+akQjMZZUp2hTnlnledenZPpGPI0UDc2F1RI14He+GqKExf6bmIUaRXZnkeIlb2X3wiKMrXyiI
/lXcfPrwz1Ad0F/1pbSPRpSVxzSQIN1WkyA+OnIIbZWiC9sWggpzs42K1RfCAchF5QJVEPitkgTH
VQQj6qP1HxrAwQZK8fP7Kr2Y4rd2NR8gJprJK5lttDApiz/dZtkpreaOClyWjlfwUOm5QKTAkuQg
0n2g6ocQgW6EiOlLljxur0GP19ekTi49Y75pdrQ+/VsKfE5sQ137FLzSWwprE3rVdQRqwq9nD7Uc
dUQIPbiqUqVAvGXef2H/s4lWXVLHsr8A7BIG95CoZLe6cIQL/0OSdk/qbBWCnyZ1n2ZIuu36M1AV
5PGZuLP6JwfeRRhMoza7SMy10MF/YowrQEvowkkUmhaqpvWeAqv0aNa8ot3eRnsHXd5mLBXfF9Qv
yNX5hJZVQJygHteH8Feli/78RkBHA6gEJenMSi8YZR7UfiHYBq0+SufOfWOp8wrlYUtA5XxSo7Ok
Rpb+Zb+iWSu4TfKIyXEvC0L3yWghQ1z9PiC3chwBBzNh9QwURFFNS6RymgaqNkyxS5/wlliGaq/r
zCeKws64wgN4QXtBKdYWKk/NE8jjMKiNu86D1Cain4iooknC+fOadNAqGpGMtphA8Aei767p2srT
NfTEtvErvOVOl6qw0Zx+FjyChr5Sni+smfq99oi85HTwnx2aSAH2xTIbjfClxhcVyQDO85U44dIX
7N7mIMoGyPDiUXmycnrPbDS6gbQ5pFlIcX1idYA33Uqf1MQv9R6UfWm4yw3WDc1EVKnr6a5hKfQH
BPhMO6N6VDaG1qNjppaKfy1ay65NULCHHcGAw2yE4AONrmd2IvEO73GBikb+gYc00DjcRjemUyFT
+zRZLIqq5gv+RtV+TZPrx1J9fOV87/4kn7SeoFAT35hPsmwNyqHBVGkIMyNqvLS1j3GqvVrA0GEH
QShG7bo8r7/7gZl5UO353+Z3k1tNjGbhL+YILndLQbvcqQJ9hi2qsYyZGUvIBkEOjnITOIqBNVv7
RiFy2mAminP83qDRMN5DHPHpacYYX8GmGh9j+0ukdv49Ifc9qZMrTD9qGvaRNsINOHXAvTPmbXFF
+M8B765gaBHL7UjOAlzoSpsdAfdn9olIL5JLWJ3egs+ANoJBR2ph6abP934rODUEAmbnZYuLWe57
60lbkt81lKeWj786RG52O2aF5scOQB1Uz4e5Ts9PmhGL72uvFVSgZFEXAOirEgdXR0gU4w9gsbu7
MKcZjaQj/fo7gKthollaiPYgyoz/Af9DqQW9O3FtmNpltVdXhqqBKSNkTWgLARpkAICTiX1MbF5P
mGHsXLdcAHrnr6A1uP0xDZv+/Kt1gY2nRk+w15/uklPQoujgfk1e0RoUs7LYL6/TSkbK8SZZULmd
NSoa/m72ICB8s4OV2FxE4VCbw2lQQ9mn37Cf8dm5QXnBI5N6wODs17+oExZbs7a18z7REcSdAiHN
hLSjRdJVabjiCNB4HBBxMmyHWsmnz5u4B9Ta0Cxl015hqHBmS1axTdma/Rw++odAP3cgaKUqQhWX
GnllsucQNaaAIOux+BP/GGK5aBE0UHQoEyIi/CuSZ9OukX2p82k+qpOFAcKp5DDq0Ip0m7Z+c4Lp
hiXk4PgnLmF1NvduzithbFKWw49RHq5YScWQnXvPWj6pMOUMxUVKhHS48aqEmLld57Sp768wSKAg
MmApoL/wYA/gXMZKL+kQliBCRNa+Hl8p8DSmZTMPpRXiHEqHIDqkbqmbJYwkIP//F6apmKWKxjG7
htQ/lrBG5s4yox4C+40yMgGLyimKp4mChAOkNJ8aaUpCPhppiKgSMNhBWEgaB2SSSAppuRmNRuTb
nArP75J08zmwDBSy6psqGRKskIOcKPoIX6YVg8c2ikfUihT4bHBGhIsk8lw83B/60FMiRpdiEDxy
Pk/1ZKJoKtriKZRkKLZUfUFriE2QpzAvTZVewxwpy9/8Y8gF82rhA5gtMx8UYZr6y5WfphQt0gM7
gNSZwg97crdSExUXDGVNgbBuXdVZuFs8sQ3NT3oEZanbbyV3tG7WA/+5ED+Y2g/MFdaV5qkO7VOq
etTViqU+2A6PoUIdWX+bkxGy7qoSERdidM8LcSnXrvralsubg4qrg57i1UYFAnVFGKU3Kzv/QZ3o
oUGNSW/3H9/tPi1yVNLuwVI2OUeIQuRG8YPgovSAlnlL6FAwlIF9AXUeJenqsIJvcBoTCdAM2ACp
67zE6kCIfqiYksVgd0IXQvpcCwMYwoOjePcLyYlLFiikBOjSVzETHjbEZ44PnC/SlGXDghoKKxpK
EWU/oYF62Po5YR6iUZPg6EdVNj+H4v28jRV1OREsc9hHW7AzboMyIW+nd+RXOvsOfye/4XdIA3oc
s285lAZIDRfGxcAPqmaqMiqpOJgQIdUn13ix9yome5GEgpKdroOkm3o5MAN3kK7SVi/lUuBziJkj
Iiu2lM5wwV86RGsoJDgeHhRFxzbdFcLdqxx46thUsqGBkC62ekcvoe4v3itf7IEK+fC/JYGAZnIP
NI/OnXr/gbhyIEoK5cg+KwRIpi3CK+ucVfAjrbPKZO2IDU9+Zq5WVBzKQiTfqNht+B7/yOqiWekD
1QCoNuB2pCfW5rjp57TyMLozUZJU9Acrir443/qzvjAavJ5bZ9mbxA3cBMhMy6e/UxeknbjP9P/d
uEIeyifps/T/hk+L5xL0tpchhXD1uD7uPUk4RZzx8qmURmKts7YYaXWNN62jmMoW1iAf0x8H+rsE
nDBEseXuEzdDB6VXsp1vMKkb5FbLf88+oTQLVzrAKIErBvoXgi0jm5bs9rK5bhtBCDfg0zI7fMtE
MRRVphBkIcTcbVHQy5cm0960HbwZwlBzUOnhF0Merd0IojPC7cJ2b1wC9PwIGXdmoD9/ziXLlv49
okoY3/pAScfod/1g1Tz5/BEqdGFDpwVf5vUva9oxjvTiajTBxf/56v1Aq9U88bkRQHC/mlwm3jap
uKoViLs6RwOm1+1P9b4B4mhMq0cdlrfVeHVwU9s++RI5FWHctlFJIkxArKtjBBE/8IG8PQwCfv4n
Gh9thplopvoHjQv9y7hsGa9T+YwYd7N0e0xoR8ENaW9G9oCvoqNUcsUJ4dT+ChNd4Leepj1FqxXV
Iw0sD2zaKekytuvmz5Q/CItGMdbp6TVdt2Mss7bpMvAmisbD4RBd/y1aL39cFnPON1zG4A8Jac+k
dP+wzOkPDwKhVvX9s1a09XOv08yFtbjiAm0bZVyqzqbuSXK2F180//LRSLsnS7BzSvxF1oYlDxGd
hYMrfzVYTtafsRGVgHUIWMW3Pa05057hQjR0XUP3z/x2FOi9cRD96BnkSQeuOw8t+tkzRo4VZKzb
kCmnXP1PO6CfQIWA6bSHg08yNHkCe8iMmOHQDFgWricyxwFLbf/9kQlJLYoVONrDwR9qU0gUM6dV
wzOYD4ncLkv/53l6wIEZDDVrBnlpRBaZ+mQ2kZzna8DLf1AIwkknSS+LEKFDpIDCwdEGgyu5+kOa
Csw1vVSJZs9ayCTyOFFqHg7HPz+BHpA2vgpD6n2QZkANXWI0LRG31bWe0aP4GL+D34dpDSwttD3V
+Ftx7BneYImwra+sYKDGpdfLlk8WmxNLjIFd9UYqtfZViRUqRKEK6049kMa4eObQmMUA75rbQSmE
VlmoIWLXSEkDGgr/0VIYfvf7ceyM/BEe+pzxewyYDxQjUQ16oYxvNIkQBbG+Kf73nVEKkoeJ91YE
RzbWRBZSvkRpj0g2MQ5/U3qklJbwBFMqdguWPMWMQWoVZ0teCq6t77uui+FqifDBf5nazcXc54+p
kdKMvMI4qdIhh3MnXqL+E0BcqvQz9k/Hct09ujEm28HNWgZdNhqO+0GXTKf6U9qK3UjbsalzigYM
IwsxTT/jVvjub0WxF2H9Z8z+hFDBlIA/Wmt4HjyEqGe7GFGSLte1e7YZcQ5yyxsG45/INIcam8Cc
ajHeS6PD8xHypFYcBWqUgFZpuoQ/ys/SDTbwPN6R68xSF8OMe8XIciO9CAPzNxTpYcB7Yzd7bs9N
uV2OB9pcwyEd+WRUDDYcI7XFBBOsjXS/tKvUWnNG6nqZEDjFPDg/NVxOYco02OimDtCSqny1//8g
ukq4Y8hf0ylDJzlEgv172TTDEmvh1ADAP2Kk7OjgMyLyWy34P4AZdE7/a48ohaoLdLPsYGj+sVqe
NzSZTPwj07HlrWWre8jNPWXmM0l8TVHc/LdIkQ2fj5GQLWQ6x0ywGQfqbEAv3SznF3OXZ8pSXKJu
kgtlnbGmSHTWPOb1ojLCQEjInyk+8eo9yKv9etUusjn5AtjyMTT+bUa8uzpZ8P+GD2G23EdsM5sV
xX0T2rHw8loIvW2jbfSvS+WtVwTKntEdI55TP3u7XyXMe1CtrAzyREZfrTiN8iEXKd0u+oYsodwX
d8qe5DxQVlIoo0cMlEzJbol/JwBRj5l8NtEqQTBHd5nQhaCwcGeWfMf1mCAUnnUHBr2iFshuY8Gt
J8o8RK1kF6qqXYkGUghMRN4fWooVPkuYAorYK4XI4FQ3nEKRQzrB5veC2BCND/SAe4rKRKHSVWmH
/rPYT0NRR0KrniI0S2Ay31CIsEyyJCHe4VMhXbkpx5MVZW0Jy1fQxc62puE2qQ6oFimQQns/YVGZ
rFou08MpCcQNQsmUiI+lUWSNPSDQ1013zSTVFVGeMjnmNMdDCTuzIiR6fH7ursRlXSZiudUonsIy
wZScqV4TLJnoUwUKqRSWfhECNenWU/wqUhlZUo3YShEUL6RiQOgHqEqqxmrFC/E+bzBc1EUFnKKH
Re7QjVIIw8LK14HsVaLbrbDmdONJhQETp9CZBk++1FZBQkI71tFaoJww6+fRzIFqiTlUk6EeNLUM
GOs8ItooZZZlFo9iwB9MwixF1s2ows8pPhbVtkOsCt5Oesdi2DyPfLweK/gTSUDLpdhMQbbwZuWA
4N99LhnaMa/QSlysZYV/n5OOi49HLEpHJrVPEQxVNtEjFgVMMDaMFOhx5Cb0HXJB7IokUQChyRN0
sPGlQXOMkfjSaHRG0fIvinmok//j52EuMs64glf1Zem95ZGuMP50adqxCn+10xRa8iSX/979mK6n
cnwa1878Axzh1tD4JP19+5ZFKOWEpbbLYBpLAywo1WOVwYJToiQIDky4Y4BC+c2PgRUZI33It5l+
rql40vjXFPQ5A040yL4WYqjWmpWDCuXvpGNOiA3muPv9mB9BnOgBAQ9ZvRfTpIBfGDLQb76M+ouo
7egyNYYRH6VfkMxk6eyJE5ijREfWHlBaczJyXH7X6sDmm5u/Z6tu/MfTmW2lrm1d+IloDZDyFpJA
gFBXcmMTXFIoAoIKPP3/fWGf/3j23muhQjIz5yj66KMPKGov4Dvgr3R4QwFGXIXy+a3xxjgLQfIB
vd5y3VDKDSvwB3kjlB0d28XYyfRjJqcIESWW3kjBGOHIxBebuzbpY+ETF0y1CH8bX60T6LbL4dwE
ROlhPFwTmvYjJrnwEEW9GaXBtIg8hrzJpAvvAdJdX5YiszEnOzwMNf5MkGXICDfFX3WDhorGrujC
sFboa45Elv/XGLqrbeefIY/t1r65Q7DnrdG7QyeQua6E6CHU0CoG4VyumTBBy5hXmK+9Ol1QYVLD
J6mMPDSe+7HhnAuW1Ygt9Qh86+gj4sNHLQqpBM0nGs72kHoeX+qNOnPZ6QOEut9kGZ1sb4YdRqfR
jkkdmjKSs27YnbyOHKGkQLbTP4pM57GDzllYTmOEkcSmYoYA31tHfCI3lPZhMoQAT/WQgLoS+TN3
iLLj9gvF1ecuUYeWAT6uByfHB2YRcXoiMsynu5CmPNRMfW9u2n7aNBNgwAxbhQEzP4wXPs+YCjlk
GCdlikrXqQPr4DN5z7OmDjhRVvu4QNiUxwFpJR3LeQbHdMNUGSj/ybSLc/PEVAFCjFz/rdx3F1Zo
aT9Y85GHytg6NlTzDJM5QM2buXQMR+AJs315hfPNzBW/vH2PW7ocDAJlmAAQoLnJYmSiNHl/R/Kb
XfhXqzBNh2pSDX4mTxn4+Ie5q5K4UxIrJwtpA6bM+m2ePYOWGGQUZ1HudicwPoW9zpnjIpkl43Hm
lvkVz4lJEsSo0I3HflxHwKIQXVN171GaiHWZ8/3HIXFFOJ5ccPox3I6blltoGJWrS2ZjZzpVwzdj
w9ffihz1z/rDFnD23KT8UuN9AG/37Y3XEYYbMBDYcTfqMrxNd40pVzjgETZHGcTUmXQ0+uKXyuny
+Xnp0ain5mfDyCQ3lGNR+UxGbX1wPPgVZ7WM0mfPyW6Fky55V1gP65M6uQwpECEgv0AKc+QMtd4x
cSRcXAs2g3t1yk+TEBI4navnnI7eebMLQ7kQrMI6u1raB17UVDxMhIM9eAk6QXTulZpYSJ7fu8sL
ql47PbsmWL7mJtnTtUZl0IEuXrrqT+z+oBU+02xMQRLIDl0JK5oYd77gtljp/aaTITXz1PcJVXBu
Dxe3xSnTHkGEz++B8tybY5yhGcKOeihqM9a6CeYhzUjibgz//RsCLvdsobRKCiEUr6kb/bcymsL5
rvr933pfH0NoIDgo3jfsg4n+RJxAU7N4PEZrixF5QVKlwANPERe/QBjQDIdZrJSz5FDLZb7Vy7VE
rjBqgJcgwWn3yEOiaKHeQgLzKSUs8WFWl9NorW13B5p6iOfRwUgoxrVtiZKs/XJZxOqSFiTn0NrI
Ikllp8Vy9IDfuEBuUATUno8ttZ913EfnCopNnwDyGS36bgdLMmQ1BKaMZ0jE1mJQW3y6+rn2xc9W
K9UGyqgWERz56SCqoM/Cny6//FzjjBTdKgUNvinUarY11ENzmSLZrJyBkSmZV6vuZ2q/kECaYzVF
dZyO+6imo7xhU7nouvR9sCuCPQMV3gqZMouXKfjqvRnrisVx9VwOTYaPINgdQ5sBPy4+KZJJ0MZ7
kFe9+Db5+B+dh4+oCHyxD7JQp4ysNP2NinOayj88AIn7bmhnNRZeCd8bD2yQOdb/5h80oP8SZJBu
4AZMHQxT/qItugc75AOSdVxGtsrpwN/v1UTZZVf2fzGrb6ZCAWGNQWy6HIqIXnE4m1SFEP4q2tEl
BKrz9PejPwsCkoX5+UdqcOQRAmFoQJk8w+HmOrN0qFXpCz10KohHz1azZxWGi+aoflCJC0e9XhAJ
qMqMSd9hBoUMNumoKgkVsqkbPfFgerMLZsL0k/LPAZ0S/vOYKFtGX9jt7H/RvzyoYwTBwcYddIWn
F+IQBlBglSkLK5ySDkPlBfUYT7MThhgfQmRC8RtXoGHG49RbfXbrkO3lHrMNeE/aZEJPysLeeewl
Y37i95Wq0KZISmqVG9uxTf9atEkI3IekEiTJL55qrUFeW+aFU5BDFkqIvJxAPATgAobtiyNmRwXq
kr+pCgRPwoNQm81Qcgiewy5GFA0iZnOSjOajVncCDoapNoozent/1+DipvcrbW1rgt11+hl/JLG9
gmi9+gtf9TfmUPGwnLm1Cb8beYY2Or8Bw6hlBeyZfNLOPnkC3sHADoxVUrBIp3/BtOI+k320j069
AmOWnb9VmH0Sf+4x7DoZ/eWaN8T483eyXD+WwivBH/Yc2W28m2Nc9e5ubS/EmUCokE4DpLf1xxuw
r+cjWfA34trs9UoKMYD+1buv3MikPlFPch+MJiPj4F0rRQVFIzZhvs34jcao9f7daKpJIFj4WUOk
cizb5KlNgRToTf4mQmP0mqfIO2UZUxOsMxpLCpvRoLCl5gMIxJ66BEBBSzrgAJfGPw3NjMZMY2wa
RvpGRUHcaRElQTvF2fBX7SCJkAPf1vL/fqDNS+ixgAjiT58W7Tp4kxLMMZhvqqRVUKb7XlIpQCUP
0RaLBtoEBBPIIMwx+foFdE73RSEGOP1iWvhgoEAuK6cP5sG64Dj8HMfv9ZkTJ0OXg8OQE+Za11+7
5P9wW1E2g/WHMCwddRnr/nJ7yAofxbK0/kfip+0egqxtodPgxrgVlPWCsYweKFfwNzwQerweehzE
SYBqC7yKpZAx9k+DbK7JssmzlHydLHAvBzhXE+hD1D/l6tm25o+ixpw4O0KN20WvZGcYzFAewR9k
ySsppF9bNJOH8bg4W/KRdpY4ad3mRRNZWRhIgiz4kIW6vFX67nRxYn4oBMtvkmgB3Yd/lrRELOx3
zCMbWnq/hUeoHjfe6R6VGrKllMvN4jG1IPrOOebDcza1b08AUTle+kZsVaOPbTw2g/aZmlri+7k5
XR4pYG8jT4xMGFpTgxZ+RIPWBAMtakP0bbOQEyvLuiV9iUUhRax8FpYOySmfqSSxzJ+8pQp0FmDN
wv0JeMhWH8fjTf3WXcYEIfEYgXQwj5QSQbxibSwGeSElN1axO1Sn2idtFTK/AVTwR6EiLD/lr/rK
faYn8N8o+kufXsfSNHAe5AFks4WgFgOm7hg3pXzhd3AI02Who4dGTQaxOl3qQsjxRV+P9tk/M4Yo
qI5sfULaHYNcZkD8OfzqOIN7Q9+4mqdwlQda9szIDirfee54bhpRaqXkjDL8H3qJEljaYIkohgCT
Yw7MU1AEIZhjiiLYtSbxhejVr0GFjzJofHvzAWL5386t6ZxIR+KsEn8QHig7pvV98Y1HEOdhpXrn
9oW+99Hcw+vhx9mI6CkGCkHZcgqriV33ApXGpsNsUobsV4CN68CQdfO3A92nW2gV3v9QTWgH7WbQ
Tqgm02FJc1AHyg5tTlkkPkqt0+slZe6eeNNNHYXl9ZDNuYdOZP/QBUWr7w5djMhgXyEbFWlVuqEl
Ky3ro/sLQ91er213PbQT9capucZSrG2Ay6dQN6rll2DbLcOPOMPUdWfnaRS50ciqwJYMIBvDPENw
6FCwe+IjoCyuVIoD76FEmpYrB7uMhoDdC9fHSGuJTsV03czT9DVvJ3jlfY2Ic47NsIbu+hnwZIbs
fsm5zJ8eajOVqdJ69v/NkDm1rMbJedTqz5ABoRQYK2Gi0WL00GN6iOG0utFSXYQeytb/VU6xD/wA
R82jx5lAnQ4D7Rt4zdtwyWWABT60UF5i5S88oTaRnbBR2jCvRGxp1W90ugzuMCFnenmeKAe8GhjU
hotLOGOvrXGBeGCKM/l5YbSyZkng1yo2vVWuL9Te00SUCsOpTLJJb+CK10lziH80ObOBIMGlAJqf
b5T93YbJzppo71PCp9ckix3KMIfXcqi4n0RjUKX0mFqX0s8TOHe4DilUq4fyx+qhgGuhtEqVpEAl
vhxmn8EAYRJrYnyUPDoYX1XTgHOo6YaJOhz2y/VOIyR4tHBpbdHIRv2lYngdVn6ZwgX1Arxs/A0L
xtbyx+1SfFlEYwTHlWHqIinfDYnZnOtDJI8VmT3v4zBsxPw89sxHiwNW8yQe/8MgQelSiKU6TKN4
wn54JVtI3uOUCEJmMV6meyClbPDLrjTv5UPjm3e64JSZfKLL7fM5QnrOWXzzalqz+UNspowlt9kP
+05j8gn7QcVnTlsao7gSLsNzrcIpDb3nOquySNJZFfgQKkKi1IpryrL5AD6UyKBckPpPpgj+vUGV
9ZmaKWHwa9iB7SALl0YqXyHeiX/6SIsJPRkaUVgLYQCwyb7BfyYP8uUrzvwW0Q2EdY3VGN7yQRhs
QNsizOCQD8gimG0k5lMxwjSmE/h5om/nxBMq8xtAnYrVUMK/MFyBtIPehvEnyW3gk4pKLPsmGnZq
nS5vFHZrjJM3aVmtvgku4BF4FGh35rhYTktolLYxrTCwq9G1e6K7la5dNPA38fZVv/uNx1jBidNv
Yzs6bAQGJ+GOq3jrtBKHI2NoE8QqTag9NWi4o6Cd69hUfknFt1PfjlNbYk3kSG+HNp1v0tYGGy+x
inRqHmO5kzYvwp6j9fY7TtqBNTkGdOCt0QPli+Y3DKQOvgqp0+vSFY6lblO4CyguEpShFYNZp3OS
gGfZWwqAJ4v5mVwL25ihu0/F/TJUNps73abUFRI2HV9Le/+3Q4VVRc7dNqlCEY7axgzbQg0saaqH
O+Sioy6Z+mR//mdKxABDEOej4U4WS2F0z7tr5E8PSTnGy6UBWbp4kFlo1Em/01/VhhGLS52St7YX
9fErGq8YepPd6Fq9PVx9WUapMiavPMqQeDXCWpQQaEHV8qONyCSHCimTX9umKgPMf8TPGt5Ai7bR
1CdpmZRlZHh3oYVzv8w/GSgNaB49wiBWF+igwcknTSP3ndHLTkWbIjRdPtS+vmpUK9PdPCTR/Sej
hR55m4U0e6T6/1gdhGvCXsKqbPqL5TLHW/rJ8ySKYzMtwyh7qIh3VO8lZOespg+WKCOZz3+jIIri
YQOZND7DBN8N5+rE/yDT9B7Gw5V5WCskdSCHYUgJbhd5xDFdgoWe3p4stm1w7Bd59kb/us9HKPLh
gSAabdBY9frRzqVeGN4f2w1+Y6gqfJ7BcDrWR+v5unnuLtiaxj72aBs+toM5mcSCezS0cz6J2QcV
EmwczxDFKp6qIfNhsA17ADFCOZ0S43VZccdG+DDc1a4SgTVmETIW3ra3WBAb8XyCpE2uC0we7MKP
fZjZtNZ0Zeco8X7RqPQZHEvd8uIT6goQzGdYwHLUKnTArXgSD3hC9txuhDgR3tMoE2meBXa5kee8
glmACNVXxTAz1bbrXChqVOufM/IFaFioHVimkdoDQGYrhVmVvl4UiWXHuJP9sPyV5wc284OUNO0D
UNv4EYUpTagkaSlJBnGOgjrRLZgYIVi5rR2BXUri8nhcBBnU/TwqvyyCPjhHdCBvnPhHryEnmW+z
bzychMlcijehT9WYZ5EUCGxWfkFrHGJn19IaR4gfEOMq0QtCzwpMM72A3S37BOMRs1ujiF6SVaNA
+RgHZ73vWme3E1l3amtE/WawFq0BmrxarH6+BRSZjSKo74Lo8j+dKwF2CV6j7wBIQANxfa06XgvS
y+AJSGYz1TbrEvIchnzct4Yl8gCj0gdR+xdhDd0SCMNjQCxbVtSTeIkKwefyX3yYPBpGYHlWuS9a
MSMlhsohhOv0Po06YNahpe3vpv7gGL405evRj8MyKEkl2c7yLRxNgjjoe1ga5LcIypyfYzD1SG9N
e3zFneOKmx66pzV0jz/Rik1BmipkHMOI5VC7zdjFugufl/tfa2Z+qsPADdSYY8G/kS+pTK8x/d5o
WK/bTtep8g52JkLqKmlvMUWMgLYc/QwxiOnTdM2y9LNCLzdQXZAV4n0eC9KhTPt4aFbs+an1uJNl
klylJrlJ4teMMA/PDlgCPPKeouDvoEb0j5hHMN0U1WILVxQKGAh6o1S2AwfJpjhJibkfXyHQyuoz
vDR87cB4TOooxpXXxin6Cq0XMbqiTp2FuoigjdUR5S+Jvk4RIzPSmsMBhIW2EEMyyVxZprhZ8vkL
pFw9U6BvwPr4Q93x+ZUR2d5JhViCHgIoDq/c/TdsEjeiUICKlbb5fsSZxeM1y5l/9D5CVpA+6Ole
9d3NMyLzp0QKXl4pKvBQMa5b9FzooVLJFyuW4oW/bLUt+4kplOhYPtFJ/mCvFPjkx2eXmfJ3hnfM
LrdeukIoNv9svfwYnuZ/q18oB+kJea00wbYqlKxSHguhlGQqhEOoeQk0/hAG0WnDHc6YXPioOHGv
wJEV9q2RoLRdN5pt/G4eLXu+jkMlnTPo/GXbDv3Bh2u2OQGaKvuZLq4+1BysD4Tqvi5X/+GuBCgK
USTK0cElvCB+MG+333jczKMFq1oHzSM4FhN05tGCTQjwAbzDlu5F7SkJ0fRt+ldPAqSJdgGncxxH
wXz6VgZ+tMSiU3gbNFv1B9Fw1qEzeaqvAA0D2hoNBs1bLWBCMpfRGvdIkkGLaHPHlfSAZnpJ0q42
p0kSSyyqS/RGDTCBBN5GcJ7THh/b+b649UuUJbAESlz90MIzOc3PsEZX1dQK5DC7UipEnMQct3Ty
nlHSPVJSz8dHKu+l2DSEp4wYGqRsX8AOQej0UyV2UhzYU6un+M0L2noNLSxMxXtXKty4VdhA7MvN
VIDTwe60/EM16dgOrp201/wXvNmHnANfXtcRKWDAi//N03zTeIXC9F37bIIPo1Y6ZDIOU2I46uf4
mbl03ecQEtUMG0rkDSpwrMma/K5VqQ07wbHAKKyUUmOCl5IQ3UtaAHepxvsXTg9DIZuFCGHPDk2a
A797TVtV/L5/42gw7111V7HdVCmWvQeLGf8wTpb4e4Mk/pNEDU2oRQT4a7VPhlZy1RbkJFw94vgZ
p07QBUyPyX68nIKbQptUkgtI5/IKtCz+Sl/EhrShGldp0wLEtYb1KbXyffQoqQYDY4xfSpBz0B/L
QH+gJ4qpP9Xe6vUQjAcupzt1S4ULbuBk8prFhPCvPIOLzr0UsKX6aZlMZsL74Kf99j6yAswD4JRp
V0iPX2qUwK2ovhCVXShPfCWHiLE9mIw+R29CU2T76FyFElRzyNswk+4UIx3nEN5VYsS9CgFUYn6G
HgPk2dgzxAVVjmebdmEraR5QMNgmUEBvSdAbgOmkJD1UT/A/JmDIA+JXIVeeUirqerweVxkgoj1T
OvmDo/5ebmyG2EyoV2ROwwKqeYe4sHJT1MlG8R2mLbc6MG0UN2aCYU8tHndQTJ6S4ketvPjY1m69
NRFckkm2YyTzfmsldG0Q4BiW36+v9/CPeIg+8UvzCdf9dsNg8ET/gvyhdnwts1dfS73d9AnR3Q1d
uvu4mmQW3+8oQ1zC6mDzeoYqn/+pFUa57t/zfXhvXFv379ove3axJS4YlUY3GtTG5cF6/LflPoqq
zLaOyQ3gXd1ZWajZjq7lQgdhmXljDDNka1ARL8an9icEkS7gHW0fFMyQ9thBJC62fqfF94/+gdmP
VGeYCFrg8RVRechBpMg2v6iN78ITo5CLFJdfQnSeZtTo26fZLqG9sXeEVvmvwnZv7ZJCt9p5v4R7
Ut5KB7m9JYjFLovEYrGszh7dzo1PdrWX9z25/PukADPZtX5Ptd8EBly0fzu8cSnPlJkIxWzH+Oyd
JohVoRPx1X5pei7vKGl8sPLlBnoUf4iVVI/1EsH3DS5l6TlXre3yTPN2Yjb//0CI8q+xOwYZhow8
dfNMpqFxYkMz1EJJBXB/JBQIaOi6YqoArfmd25a2uxKFsi2x+7abGW3izIhZcKVaHi/Z/h0x9mNw
aJ2ZjwNsEBVpEN+ibnqhL4CqUOFINwkt7HN2G+OK9+MN+UlAuW0P4fdYP2DaSuM1TGX9HyoDABEM
esk0b8PviCav3nkf/L0f6Y2Od+MLB6N7hMeF5SVwGOfmTyRE492YHtTVC7oeJKJ5Bmhuh0dmT9AI
SwvIsVkkSCyNGXRG9WxXO1Ts3qYxqdq9D8/BdlxizXD5+WelRvP/vvsv7+gAvO5WT52P4ZxG7M59
TKqxriPg+zP5Syqt83D3/EFTH82e8TUqBk/Pp2a1WUk+wWmf0E8y6Z+iXnN2ssIxeAHOz9Woig7T
oRY/0Yqd0YP0D5/q3qbQQE7EabaEYWz5SEe3eLuukYwNI+5P1UTWMYftZ15MsJqgaY77Az2DPoUu
J99N02txllyL41QvNV8r80OcSUqj+61+5dTaY4IAJ+qV5frmQJQLrkxu9Fdbzz7nTARcXJFYoZTB
UIAT1wICyNMor/Lvx/Hnm6pMd/RjaZSfvPSVQPgnckUigIlAkxNFqr8uipqohq/oF6cPBb1fwmEU
TNqVzg1W+PBriRwBLpSME4GFQm9HCH6sZV4R0TnNOc20qOVW1Z/aJs71Ts3SMG0n3vagWeEel6dZ
8a+2JxKBuDLdgA8MvkXID+2nuDQsBllGG1wCZgOhPVKHKM7YPojS7bayiOopF6lsopL2UXurhOcm
pz/Yt9tt4KTOIqZuYyeKBZmoN5864FjeS7GfUk2ghbenuKsFyfY/ET1k/sioi+ictafEJtWA0YDK
FO7Tk8ZilAa3ejsIYH9wAXxrQ7/ipVojBwdABGXCXN9Am03hr/x7PmfcoowNI2MY6SeoJfBJ/gh8
bLXlVM2/qQmoYIZ4GkSFSzStJPmBSmo6tALyfcqVWeI1kf5AMG565Dd+I+XUzuGuvu3JRxmckEn7
qA3W0Lkv0ZE/PuH9psygmMMgkacG3S0iXidipzV4g0SdlVMdZCGxPiz/SKk6mqXjSrccyw3iwpUV
p38A8/rmJd+GPpRN49TcNErdYpzpbOgcpykZqp2lB/vEexkoZ381JzfLgZO34kdBLOVLjB9RF8bq
qFktR/Wzv6c5V1xfEMvhG6gWto79k7q6we5Z9YBd339vkJaic5dFqY5eFl+d9esufkm+OsXeJ+6y
t+PIimGpwUaJa+mjZ2xRqttNp5EYu5xzAT4w6Hoe1MKamoUkETJPHdAKsTHueBtytOfTQ3iJTqyz
I0cuQH+bmHJK/dBGqpJV8R6PKPbiKeAOTps0h7Azkt54SQ2QEBBhF9/pqb1fqLlMxyNA+Be3fSbT
U8MYbI0A/XssqG8nuU1QlEiI2QlikvY001F88NRU77w8LoXntimX8oQVXv+EW+VefuHU0IVF4KNm
5kXxUqRYlDKw5Mc4lC3Sc2UU8nYxE0WxYFmqKldkSyz37acq4xXRszFbsNP7Sp9vmT+dw/Wrcn+e
LTfIkzyvMkeurFWIgUc9e+jucTb/Wh9cMAR0a3Is5TiboClHPYgKRrtA2vrR/EXugNk88UtLzRVm
HJmJemDc2N8BjvubSpc7/QYmn29UFqgQx7eBu840kwAIjOz2ekc0jMpncHj9Qn2Q6SxovKyH66Ej
THe8cmW2n5voGtChG2d6FTqavVDaZFu31gkVQv/5aXmWUNNG3GA7uzV+Wodw13mZICdAm/0BjUdv
WMT31vCEZBu3wYmr+g4wMzlmpHrGcr22f/yhBxlRr8Hn/Ar5Bp3Iaz9DR/NtcO8VFpgy3vLlFeB4
cePDKqG6kj8oElTg7v0szZ1/msS0798Q/97ZR2gWdOk+CapIRG46VWafCTkzK4boVmIpJ7ra++LO
So1C484c1u9UoaDU+kIWyRKYlsfnnotOJSa+VijQKT7IoObOEX+a36NiuO+mYonb2m5cQUalo3of
vdRIP+QC5eXu1MQe4oAek8foIMuF3xtyS7rxo90bCB9nhmMCYgqsV1BC98q54hPfHTvDIWA3bAAn
1Rds0powBFCB+QXXir2NHfwgGLBEQU9zO5+UQgy4nDwm3kqO5c9va+h0UCIi+KWkAfXrJA92tI02
YZa0cxOuoeRJHax0IRyQGwRvMPx29X0710/1J4MMPuRjqe5FuQ/D7SfCFHFaNIa7BkFisxIWuoh9
NvdcwMsryg/hFUkJbW8mgp+IYX4gvX9UyH9TtQP4NHG2ketlG8f5cZVpb5EZOLJXrJVfgnVXcYU8
ygrX1U8RW3Hk9Ph2yMD2NZoeWssg2XZ+ue1JWfgMS+0c8/IaF/z6IVgT5Uol2gdkOMAkQQn1sqdw
1IKeiQ+x2vsRgJgAppgd+YosFFMijMGm9lKGzZcZy+zBNNQ3qIM+wQndJI99d27m+ohSdb8Rsuki
bMpqlDusNEttwfiHsJkvzpurVGYxNdyUt/cUe9BlwiheieR0ch5U3Vxmjm4ftrNKnWJL8TVYIIHZ
sBRhpaLIz98oADvQCLbdOSwl0ymsSj4Cv4QLnVPjJtSq6b5LcKGfUprSJlYwnWb9xq7DJmlVEs0w
6d3jsxmpiT07ds7vTE5iA7rdU8kobBvw8BlIPR43YlhTtQYkxjgHleNAQAPQDNi2FGtbLKiUgRvj
zO28whMKZVW61QDf9dd87LpNjYv8XzG9OoYgzs+4tK4NYNjsbTBlcdpziz4cAqJUUG3Kv7RT31OJ
3QcWAEEf7BrGPX0cVESYssUPgRKmhBscFIrSD35VeZhzhuAWJIp6GxLe5BLbE/5JSJFpTLSaH/7d
kd+/z+6z63IzYrojP98HEXqJLIIxVJPuzwrszOyf6jz0FjD2N0NbBPHNC2PB4CAi7m0LMjLfze+Z
CagDlWylL5PIA2II//JzvG0DNDbLYDo4gsAe9HxYZTN/RSDc9mKOs0VVW7pwtlTPkOlRkJrU9dyI
ftLRg6a+qAXBO9qidbZDzwPZQyzHPswySxyxZwbG6YnlJCENbrG9MfQGUn1wXITrNWbEXG9hlYSS
rZOq3QeJuX6GKZL6A+RwasexEJW4lW6ep4z3tdHMmnEKwRMSmFz/r+AkdQlwnglVYvz8wyfxPZ6N
O2QJC0pmA7oSkgV8xBbWNKwaUNyqhlVLapnCMWB+ZetMiss2sYS3WqFVaaCOt+8qIlNqUSk8xmqS
HbHTVlcoYvw0GP4c/vaPURatNMRQwq/n3Q4Kw50hXarF/C1Eg8XjvLJTcuIGWc1HPHMFUjDHG22i
fcI+AUUAuEcIPS3M8xRFq605G9V4d1dWRow5LZ0QZSy5hbnUIVbW4IwrsgxENkdRzHCCo8Q/6ZlB
Z5MKWlp3cYmlgJR5cpCOBBJMIhgTnAKPPsoTsTQ36YrpHFDPHX89q6NUoAC3pvZ5Z/CoC5gNLaD7
8b9IDBcYwuZ5xm3EKh6sxIdqFP+GtXAmKbLzW4fym54WkDccCrQjK7yxPCzqYdSAvBHqrNwoKvvM
3pM5sUZ+oEGFnro+mFlYf6UbrJEuC703JmfVOjQjdAaQdJOUhfBMwnUtHTfrh1FJQyMVvVoXw7ML
XkNdZeiBsX2HLuy+jo3/fcb7KfnOz3tmdJj+vJcG1/keI4EZ1VaUWZDFYvllcR1ElKZSoVw6pEXn
GB0UMJ/qjGrx6gCeJx131V9RnPIYIFiYrAc7Znyjj8Ztp1s2hVthV1EyosUL67D9aKBQv8gtdyPy
2hMCAnRXrQfjiHXZk5AkvUQqFSfRiNcI/Il819MkYLtvK1GNLjY5eldF9lxcQnvZofBvb806bEY6
GQcay7cAzsvdHGev8b73DYuLQUnp7GA7y0SbRhEHJM77w7aMiP/JzdpCuhLc4ZIRs87nFuww9XQr
xAU+8DDLvJEJFmPzCe3sCDpkpX2iZ7ZTnLy0R0EzmLZ3uIcdMi0MoCCiPUw/aHittZni3j63/0hg
jhyS6Lu2+bdLPtME5v2Gh5QeaIkhz3Ckc1ycliIQVEBPmvsK83LjOD2QgzNALI/EKc3Tz2BMm9ro
fUDO5kxGXRWe7c75RwT3vcJzNfdEo6UI7YYBfIhbJ7o4bVOBVb1xJJZLRU5gIoV/jZ8BU32Gd0TQ
0EZhrAQyKxf6tV8CdNUwj9gftL8+eNZoq0EDOSB4sU9n6tHc9tHoU/mivEZDaROlGJZUP7RLyvEP
LR52DG2j0j3YEwjMPnq7ASSe5CMTnKL7ZNJl13eJGaSPWj+htxYuo6R2kJPtP3xThRwSFbqP5PPF
SR2VPryJQrFeEeLJ1JnbU3jeNnLdMipctcq49Iay3TI3PEOIQZqwMj4KuF+RWx1m+2cajXDe3adh
9QwyYHnRmt268YsgF7iUo3B1MnugEgwXAOvCYTDAU6A0MAEnOLkZLz+ULOwdePD/RcNKtd93Ec5N
1z7h7/dNtzrotlogu/jrCg3Ym8HHkYYO6lHtTExmtqEt/lxfj2ghO9RvS1pQRrdlhqCTH/ia8Jf2
V5J5VvuL5u2IqDLJ1q6L9XwffQSF5mSd4tIWm6rJz+qz1gkhcwtri8AW0mKBPXd3oNfVP4oQ/yoB
MhtB2hDwcCVMLaUQj++1W0G9hGOYG6AjvOEvlmAZNxIJ2uhY4WCtpFfTzBd+twkEKFN2EYTSumj+
rezoCKzlxKpzqNRxbP9bacEMGlZ9bMaN6fRXfE96jdCknp9rs3967v4lBDE9xGlxr1D7e7YSWsWF
D+EgYOuAgSkSNtxitNBTPWA8GhXB2aNEILmpgHCyrb8S1Z+vdVYCflNbVrfQ8z4GkrZ8cU1rkHb8
QmBmtLLlNMogTKQNbcihrY0zzYaLET2iiY7AnGCQuk4t6IZ9mjmAmfvo2g7pvniCFYrioQUVTsPw
t0abRrJI4mgYr1YsxT+aeymi0qRi4wgeRw6usamQDVS8RUJvPNgPZWtXbyw9FlsHPCDXAWuOcyPp
P8Oy1SvJXnhQa/H8cKEWzF+gT0X0SIgAPLFRfRH9050QTGpDx8xA5eFQXKW+ZfmNwRNMh+YDlHHV
LeoBl2jyLfBQUioWPbwb1/5vyL+JmTDhRhy95VIKIiNLW4QcOuUT17A0WKG5BY7Df2lbwAx0Y5q0
QYTxLvZMuB/pXWwWIBXqxnZRTO8/vEuMcxDF/9hXDIah2IdkQjd8hX5FXaM1uSatUK0BR3Nb62H1
oVzTfFufzSqobViU3ZOSTCiuWrqh9Z0aJQPpMCQ+31z4Smk2bc5TG+I6/YnvTMZD3jmwheEyZeg3
XDgfqdorDqavvFVDy2yNfzSp7ghXLoClFNeH3zN6VrlKxqJzgOQhyNVLfe+eRhma4tEzBuaUUGNF
zX3lbdOFzQ1TveM3fGPbULiFf31iA6LT1Hf+81j16ZLnlCSAm7RkUyijoG89dI2LpX8eXhERZrkG
qEdFkeqd5T+BWy7e9wYODfkjapGAsz+1J6Z64M72sIPM80qh2X2brk8QIPg4Q5PcVDMhmeMdgd0A
40ADGesKwiMVnH0AZAKXYgENBx668ZYXQ5tF6H89lD3IPW3cT5PeRT0YzQGoVUzqo1fEDF5JD/FP
zQHTEdKS6ttgAJ7JpdXab381csH3twEX+FTLN5ybThcUsKDpKI0huDPfWGhn/ofS3xWhiGm2QT5m
L4lXZ5wL4j217ut2lE1baRGowdxa7uHnAHX6LuUUCU2iiDiffRnXGo1ZX9rIx6PtaYymPAG/b+Oe
3kBbEBfa1HvscpM3ClxEAi8QkViOrSwGGj86KAloZqxpojIFmodUYCvi+18cFoGz5eLOVTlSgRDk
LF4XAeNyAcJvwLE9ztOJkBcgQmJ4L+kRbND9RRNde0AJLwXwgCsDEjlcOGknYmsskuVpUQSjkjtg
wF8r05zSDkl3SDtNQU17CaQobBPOidpuxlqcNApqM/m73TSXnaYtjoY5HEExLiPAMwDUD/BWFlAJ
JLGW6YAA87l+up/vk7NJL19rvVCJTJVDEAbly7q0XiIz+YBs9tToN4YEmxX2EfFPLUktd6OWG8AO
mEHe8HhIgljxd0Ma5Oh5Vb3BE+Xol+ilaTkcolqnXgcCd1t498LBIkySqIyxbJaTw7VhtIkY37XH
QBtQm2INptUZPpaI2Xewnm5iZDdJ0YnypkKmjvoBJ8GcCgKkBB1aECQnof1MEuCX9s1NxfYX+03z
P/bQHsEG8gsI5Ru6KTxsCjQKMwmvXJgKMt2310u7R/EOtXYSJXEtaqxeOgUGiuGMFE6TzkUvi60D
cI4nY87So97JWl0CBKsWbsl6jhDsJyHEJ4vAhkumJdcc5v+YGEUffoZqNnQq7EgqaNza0HZoPkm/
PFPV1H2TdYgDUFNJFVwE1u2EgwQwLn3xN1hFTFqEIIC114rQDyE7AE4UJp2OHJMJk08pX2tWQ41z
2iO99EfNgm/Ck5oR1cMaOv9juhS84N4Sx2NggT4brgNN3Ef0f5p89myTeLC7welwQ78U39Go3Ie3
5AvhWCT2JpfR2LUApsnW8Zamoo9HITVTrcKl47EcEX1BU8JET912aWYSRx9f/k1WaHmGc/KHWDoC
2uPIJ8eq8vdHm8Y45mOZqpPOLsE9+h24G/6Hv1DXcsS0XznW3uVAQI5Da+pGjtUiNoSIltLoIJ/5
HAiPQ9MhS1BEBUTNLGnPErpf+mkSKx/l1yhdlfSDTHp5jcxO6n766YASLD1xwX35HwvLv/urFt+5
cXJe34ahgnVhbSQR4Xl9UEjwytxeB1AQOWDqDBOkwpcTY3mEtgp9iJJc2ihIICxGjRJRQTojuQV2
wfDfpfnP5tILM9BK/fJQpeqMdVl223pS7pq1g0zIgW7/NtfQ9iuBAoXI1JHdU93nc1C4Hz6Ugqk6
kv/nyeUgP6P5QCOVWmtViYbET8PHXgKTmcAtG3A/PDRbc88TMYUHPcjyMNUK1t319yn7CB90In+K
+2ZrEZ+nCacrZSvUE+NFhbpcd1/TfTGqPfzHOXBtPIBS67hvrHgk8Pv2CYpGOWmKy4h5Vj4C7ptU
YKSz9/dYWVRBXAtyFFbyH1rOnCCf35DIi2WPXBxPk4Pl9JiOyOAc8QpAD2/AA6pzDVwRWQU8Pf4t
rpN2V3DvZ7okvDsOAnf6+JM70tYI12HMh9MrwEejVe6zYHVYfeVPfHBGKhLUEdVIB48jXM71/D/T
kytwEYeUAyRE//ex4H/8voG+e6TK+xljoBHZZpyVRJgtL0ohTRG9Mn9EndPQiH+QvgPF42fUlOOe
ecG7Jp5J35BvQ+Byq7jt2CxEQ3yfN3dJD/yXbYA94oPRt6v0S2lvQbpp+Ra/Qo4GREiIM4RDz638
znxqRm17PtQbc0mBHpZgUDz3U0PqKVU3om73iKeYZX1sJZ5OunaYQfgtMp4VBjEEMz77ajql+RjK
9FQwDKLdoDTKQWC2M3YLHymVTYSrWa5/oGWM2yswHWM/f0qYQJi+XKJPlJ4y3tAlcdHSxauvxEDP
0XVwhv75+FGV/dYpaRQhUdYWD8rNCoOy2vVNyvGs09zAPxUeoIIp3jH3TpH73hzCjCGkRKvXzlU7
DajGM4S9r9SNxC3ik3KjDLekTGZ1i3L1p1aO8SHOD3cmebGxHpsZHXDaP9T7v20hkwfml7wIO2Cd
CF5u/MFY2PMWv2GuJYfH7mCYgKZUP8EZKk4EmSfyLU8MYHmMRzdmf74xSqXckPi5Hn++ZqMiKmoG
9H/05MqZVFYvx4gWx5vvY8MqyITBIX7p5W5ka75cgf11gkWmHpxtyoQMMBlfer6xt+VQ9js3BgFl
8DUtVKFQ/kW3ebFR6WUS+ZgPauKZgEVegxH+sEjf6S+ROj3NjT3T28tJBWiReS+Of0sXgChkHT8l
xCNMdokyk3zP5jt/x6cHaYdH/7S4DmE7tv/61dd790uB482sSAt8mQe4KvNESwwNhX8JWy/b3y1h
IxR44dg+7vweSMOeZ80TbxSRVJbj+TL2ER8Y/vHA0NQWBQFx1q+2T4e6i3Ioukq0Jje0fwp3CB76
FN2DHUMlYILMf8KXAYOOyO3yJHxghqjFi2nbq7luX+EqbLuVRnLGgqXdYtgUragE+k/i3xy0+fz0
TrUN/8o/UnnN9k501lmelh6vL5Isrig8rnLMvoS+84tPEWPwn3J3xzl9BBDYyUSBtWv7d8ZYELzk
dqG9drT0T0I+6sxCB/5+cLChe7IizICTr04KKf0RfSA6iuxN00Ax9rWuqimnhbU9wqHMx3dabZji
w1AbJSHlA8JiDNBF/ULVoFrfzbRpmbpVhF+OOdzHrxmZ2DYuspmAbsinsvwC9G4erJ/F728hv8Cf
wpaWuwwxxUVqkAy0hj6oY+jH+KzPbMlN9y+6N+CsC8GoqHflOBbI5gx43bXOMZG0u+a6KWsESBiq
fQY6w1YhJ8QA88o65eO4Oy7tIm43zy4hrcNmYfHRTEW0F+67M7Ipa6QeZY/TY6AKiypQhxdKA7Ez
z9sAFsYCWcjio4VL4v5JQYw2MIjS8bOhzY296kwTyTCz6VOTwr8zNTuFyRcDSdJgr/XyfJ9BVmfC
wb2WWdp0qIJrCZ92Ivgq1W0CwE/qyZi7iA6zXhbGyom403XDvnInJ5rqT9j4XwpNykiVNGkxDSVO
32NLYtdKQbb31czSoaCYQ5WnZRTzy+yhcohWGSoJhTFIDfM+yggk39e1fP+yrvm6ZvS3LWURMJCh
FUyj4Hfkyuf7PBKgsWKY7fW/0AW5MaWyOMwDH/CkZr+8SQa245rdxRRnZH4Pgw+017f0kZQZQ+IQ
FQbc0AE9rs4QLrS+XIx+KY2CjeBU6Hj5OxFu7ptHhntc4q9+EXX4S3weFjvnWswUOYttoNz0W1zA
LfvFbg4OMF3DAOa7XkUwiXMBqIoHYXIJdN48RX0ykMkuU8/hbg5A1HUqK5sgw6SmLs0QnfvgfA6P
qDGJfl5z9Q0BJ4Lrh9bLmKnb43tzNfuB+bevf42uqE8rRPvUQOlM79EpReFqnQAegOr/Ytn7P6s9
pIzse/kQfoIm15+G12z4hQY/zLPgOP35xOhWi7XKd/MwzzQqTWaM5REg6Jyjv2CyGbykGi8owyCo
BMvxTK/Luv9S2zU3/8fSmS2pimVh+ImIAAHFW2ZxwHm6MRxSVFQGmZ++v32qo6L7VOXJTBU2e6/1
r39YDOcnh6iCt9dsDJi+ZAIAsen4lm4wEf+HeWOwGWFFDnPcy//ICFuJ8Kva13zcopZQcZlI95Y3
ESWgzNvdidn6F192jH5wChoeeHHkLNNNAwBR7tKNzCUZ9S7vTe9jBtqe88z6er/LyzF4ZX3+CnCw
AlOdpIt2nHvVRrjY/IHBYiujun0w6ktWmPX4M+aP9x9pEjV/pm49fkAnxScoDr/HCqZxOInxQGi2
jSpyx3oy7nuN84gWTRf29n3zMetfE0799S/ykiG962mmkfJ0WumdZOZ0doRnarc3XMLkYXbSvDwZ
jgxrFAkwXE+cYklow3tAKwLj+uiOX3mkCC+P5nsv+LLVtaba4qGvXX9SUIgYMhFsli08vmv3UXEC
L1RzqCwkOBpnYApUifBWWyvOppAzX7H/LSYNrKmI0nH0pepOwmxiZg+b3yE9+qac+0Vt5wDB+ahv
eEobyjADGFUxKdevL4pQ3clQlk+6bjqcfmjhdGBdDWs1PM+2ue4mD/FucURQF1QWUBy6uQL9LXLl
sTJNZ6ewx0i7tqXW7yk7cpVHkWEJ8p2cuf2BFZ2c59tUr1D2aXMSRsIYRcKSSRYP5triMvn8PKKH
1ire9/SuI0e/NsuneBaMgfNJJik6w4/Zq626PBCoRRMmXKvfxvpruCVhdNgyYlo5rWur2BGTncqC
EpvVFqg2Oxegj5f8fblqWNMtiCxJNiQkjeNaeICii4CwfJew7Pea5dxYR+RwvGbLh91v96hYKoPC
aH4Vh0wzMK8JItPSbBbKjH2mxbIOljTRbj101wpYFkZdtZnTztFY8oFExXoZVZ0dUZ7J5jDztGrE
9CMfvyk+ODyelKVcZPmKR4uld2bKJ4Exu4sXUEzz3fcZtnN8fxXnJVtWdFDOec9rMAWgzJhjL2oN
A5GHh6/mht8avbwOExdp86N3izZ9SBdshP5fn3HW+t06DzLE09WPItkGqYGICsmWoConGG6xOZP9
OF9oYbesYDrKHnuF7rA5MdyrxviHMyblSFYwNB2oQXI7E6nSDeyU+ywKLzlUp8MhEtnf5DPXPq4h
2SV5WuHbssuv35/djIFp4VNV76x3Yi3qXXlpx5E+egff31zZJPJE1+3ir9RGCYkEhtn6uWa2kFgb
8nPs3GtQb2lU04zUnB4gSfhmWDJ9N6NVa/rpUe25Shv0KjePvbJ2o8iOv6gZNgm8wqCe/HJbWpyh
hffMdGZ9KQ4MqzNWp8j+wJeiHOaow2CXAqBvGj3bSXQnOYXtazLEFqC0ehyl8F7yferUWGnsqsuD
cTJ2hxiDyqtohB75/LyWk4H3KS2Wi3yQb1FpkaQ3r2Hu7R9LLEECcae/tsxt+hO6bkQSbo0EOWXR
gG7LNG40ZxiwQX+lszjdDGbP8RqusfsOTqkTM0vEQKZYnOuQURl4UoG66cTmy+5hzhyTt69Crg7f
gbZ72lJtxmizNLNDQ3lJS7z2Gi4ZSP79/TNf+ZbeoTtWn1Whrl+QbALl/GUdjr/QP4Jsnp+b/jga
rXvOMTu/esi918PZkLSl7w5zo5ffINj4Mb+dpInoFUoGRQRe9uzePu5f5dZ9zEoRdTpjt8leGO6R
u8O21L+mxaRTvLgZD7LrL5u2+Sg5Tfu9ybc/NkJtcIFuXhVL+ap8nOhDeLdqGWTaDGdyRRdQBNo3
5FXZ8376tX8Kfj/Aw+GqNwyrZP7liO+Z/CBtirLQvYc01xfa28omYov5ePk9fe10IMtPtmgLImsV
T0+v34EdwWpHhnKVhyI35YhyBrLrt+XiVabyGzBydWvFfjHrVLupgipIWRgZsqnWOL8JwrHURaHy
LD83P+3aDXf6J3W11RdF63D6kg8qPM70mv6EqivSrsPv06YJwaX8u5ZB/Op5zAdk/LyRRz9ItCdL
Lp2W9uPNmIom/LlIIDGMuqWxRioEfjaji4RZQ9juBd71bgAlijiyuTb/MRDGfJTAFtHR/7FhUWmJ
HrNBkymiEgTKIhT4+UG1RYCe7lPkAH+ORksAcKyF8UoMOEEF3WsFLLzawBHjkFcdBideDxVEgMsb
wxyMFf8bcK9QrARvR5jABWhoUOD7YoYpMtI4braM7YR9rVB5CM0RMkH6VsOxkWCtFhjv4oyc4hjE
oW5iLD5jvBC5Nu5kDEsOgm0mxnaruw+Mvh0vGOK3DKEhTTmC9Ss8eGD9r4SJoNDr4GskJhZugYml
SDYRb5DPINQ7grR2EtNE8XJCxqHtaXInQ6RL4pQX3ein+n/nyuGrBt2dhwpXH76ab18MfQFFncdS
plk2OHbN/v7HJf46DUjE2xRBUzLP3vbtz6pZeSuWKUjVtkTa8rQ+2LxvO8Ufwkp5uTr8JpKLhm5X
+xQpLxqK2KZiaM3XIrWazIxg6fetdBMBw7NCKRFp07iDESexqeuWTMn58n4KtlDshhr3AgiLX3pp
QTqmCs/8jgIG/41JwcOTWWllvnTnw5QQzisGimE6eROEyN+RNzPVH2bS8pp2fj3h+MLPpUMzosdB
t44MOjcHsVvKHl8huAmRJWqc1wgJRd8r7+GrMu3v0NP3mA2hKepPVIwSsNzh8/AE7rIvivNxCzNi
rAvab+QURFXunwxhIN+8zdKwGghHdxJuTsVSiSdDffmYY2DTQSPOzXiZszFmZNYCJ027galqKO2q
CxFKreRAbTKmJKTPH/S2h3inr08byhq7PQ6f9MjPZcad2WNvwyZp3qRJMfDk8aZY9l3M1KkyWxpw
jG/c4VqnKwBjV6zB08tK4Gj/pDjj1zQmI+amrxM/oSt4jrhGGuSoD0OUO2IcM2M9TdgQiiNq1Wj1
mH4br9/aCbWmj6mZDB2gEqQWg4FFjCxHx6kHBgkGZZMfnx3zuwAE3vqc+7GveT1oFUh96otyeO+f
zGPY1a7NFarHo/DUkoisx8/v6yaSCrwI6J11wOMN8wo4oIBiRVAgploPJ2/NNNp/pEL2fQMXUJQJ
w7DPAwI/yHyumr5FuSxRSqqmcjg5DWcREVoIDQcWtwTpu3ZP5/Wy3OCfwsiewVz2sYtT0O3j2Qkx
rXVR3ZxTylX9nwbQRyHtSfsWf4UvG+A2BXVwNafRfD21u7EZxn+YAt+qgSlBI9VMlxhiWJ2C40M5
oM4bkCxWE7wslWdgJlAKGi8mhrf3hsOrvpxUv5VNa/DyrEiwK0yc+ugfIIo4d2ily4c3eNpNatYM
R/8Go8fLHmh2f9m9HFUaNQPnNR2OBvPbj8oLPyQyj5BUCdpryR4Gz+fyiqxiqjN5HTek1/1ZJdFY
NDU7v718MkceQ/RFQe1+qLhBDz24szD4aqfafXk3LrMSAhEhiz3JxE4dCrY+QJcIPdVi+zdlxFOY
bnW5UAsqif2F1WHlKR2nqzShtOlTMCC17ZkacqoPu0jFHYjsjELjZ9eoj967d8/73PLOUe56Sxgm
5yyxwKFycnqnaZcgAkZsHBKFjND0d0V8eutPho2Db4wh6vFongFpEXnxmHGSdl6rsBf3Su8F5R88
+5putcyGZtEf9/E3t0qMOCCJZFavZ+M3aFjRrfpBBg5a8xM+HDU2obzg7qlw3Xg4Wnb5EtjX03Zf
BOkbtrYGaMjkJkUQjV8oMf0B1GaR/Netq8kJ2qGrrCT3xCAosbWPqbX2C5LvQmPli+cDDrgUKm5F
DMokh2CDpOa1boOUjESF5K2OJ2l2on1cwssnN/znNRdlrffMDgeKq3GsUeE8Jv3NEGZNIXx3+9CQ
NZN7p+1af8zCHw8K+4TCe9qoQvHJ5XfYhMdB33AD2kIDdNb9kHy1MBg/M9GGUiYf8yFD+kcB8tLf
NiLadTJQrWRZw9yOM/xSq82qWtQjbaKNtYo6CGtmjBmBmuGrDsyw8bEhBXNNkSkSkmtwtiWM768D
zg2yM1Aa6sq63KcIlhax5AG7PzPzrweggX042LfcgAH0GrNsTJllxLRhBfqPEurrT+LRcy3Qklr4
T5IiHRQbbXJ+k3txwiOjpda3hl8WpQJ4pQan0jpIizb31YUCmx3dmmWoIphFya2aOexvHqM3xnUJ
RodX7ZSdrjgpxx1KB4Ln5xkisZrc4GB4hiZcuhxKdAQUBgOhLrHzm7w9eb/OzEePQ3MTnnty+Oqb
Kacl9+va4JuJEqvw+o07POodGs5/dReQqwe+rAYy1E2PxUsgS96ReW81eFnL/kseeQFjYyDi96q/
1yIvnX0RtUDaYfG9/SeHcjnR+xzws6bnvRFE/Ba1ajfTevWgdOPZGlrfzkln+l+HFnJZnck8w+eN
J+6vn1E8NEfLEtK9iYzAjKtBRvfqtFRTczjPVgraGcwkpNh/LRN7AIbzNR+JxUhJxgGSb09CHMVt
avNnyJb/V95ey5R6Im+pHH7gvqP451P84v/Bvhdok9exmKobqgb6jdesN/DbU/D4emDcA5E5y0Ou
g1DqjoKxeDrlgGdhCpr8Rruw44ECPJEBY7xGq/OgC2dBI257BCq1JcmJcINs5fDY8OlW9aXC+Uwy
35tPePsRIe/XIKBorBB0FXa2jZbNukNm1Ft+vd6Xykk5PG1tx3ucRanJ+hHaWgfizguD1NrsRRwh
dNpTPusqke3uZwbnQ37urN7+wQhYYgCAH8JsprmvCM5OCZMHd0g6EbAN8iZtuovc5K+MxJzp9Tk9
y0zy40lS4ltqnCg6WCaulMfmSTDAAS1waeK2sBf9Rpv69rGpTJ/4OT93KPQL9zSFRrjg8x+jONCO
Ue5m0PLcDLDyxTPklYndYf2gOAqsEjNDIJvAqUCwAMnA9DlNPhylg6AwnFfPXeCEyUcUcv9Xg2bj
tLxhU/yyZEACcYxyvbmAJqAWINYfTD6XMp0vrJ5uffkyQzQl5jNTrWMX6Et20ANeIqziTxShWdiy
ODc6yNxqJe9iijm2ybtk++MbVA/oZRfBIxGAPXyx/QDerng7Lwd1xuBvU7In/5WjE2RudgxYD6ga
zaIBLtPgnDYUuBneBa8jL7JEECcuDdOCMb/mnzxP1L8RZTxUTXfwx61Lp5FLPo/QdiGD8RDyClbJ
OBtLN4iYH3MB0Faaw+RY6FaHgemJjpFbmNFnd613H863Px8fl81jRDkILkjsZow6H6wH647MZfM5
sIilD35ZDWh4LxScPbUDCG4PxFvRj8w7s9ZEYCUzVhKpvsDxzK3XYYV31FJ42RQ/SMrQBh9T2nTh
fpHexRAnh/56VFvrYVicclXQN2k9D6fwe6bo5MS692zWqoSA3nqy+q6Kgda+GNA/z1qhSlfX3RZu
mTEWjYJ88evxXVivU2H3Z58d1vgv69u4tfUkCBUvLurcDnyUMFEJRPu7pmpVgLUg59dkmSJT5zXM
aLelJEejRY9kfRL7Jt0WL6pW66tzAlHFL1bPsGHXF08AfvdsOnGICasL9CK81g3uMTyT8L7qXzD6
fk0JzCW5PbaRb6dWbxdD2BUs4tXr743/qMRxCqMKggpymDdqBDOvLJRulxHgVrwQVkwy5BqzWB+1
+3eOTAHCB9+rebrInBQM5sqGM87/IUhOkPbfss7sMVI15aGIThbEqRpGMZLyyY92azJW+4Jmc3/g
8iFU3/y2FapHtL04GZyHZrqe8vJDkkSFyZxg5hvea60gkdgrqnVsnUtXUKeOeLfwphLFSycF/I50
Rhewb/Z2nJvbh+e//mBFySYVN24vT75RqGnrWVhO1R2FFvWEjUxMgdeNfE0flehSe9MtrQwFAXdh
O6ww97FhN21WGSXeHWt/5n8b2cAO/mnnyLnqwtq8nFcgMgvEY7mi5gq08cp/BKtHSUvqDyV2VnRa
UKIIisEhaALQx0Istv8evspJt2jLD90duIeyyB9LLtjzaBjqyI26f4+BFA6QZjkFJZfoLSVv9rtl
QDjdx2bgKahVKKcDKJREAv6gFTCqJqReFnwFd90KBQBDvAKet9BEpsI0YbSMPPr9hzD+jv5wIZHf
8Nb+0db+noXN0yLN+hJ8EQLlIFzSCYjzft5b14ef8ERqS4vubfTImbHU6RS2v8j6uh6CprHrAqPi
xzInzUQEbcWE7EQWzu+e5eOP4zj5doYnSABoLnKsevaMh+2qzKiUGNmYB/3+XE9OsMqmOjOHeP0B
k/zxIAKy4fqxJhACzCljaE6fTsGIMp6QAgH/s3s6VeXog0k7hmLYGU4KjcluQEv/vm/SJLqjFEgD
ewjN1zmXI+GuTJtqs8+x4Ymnh8aZs/htNYxQccayDRTJNXTFhMfVdLR90wsOnLHnHKN7zF1uhpX4
SrCLCLAZUmhJR+qLf9+bAAgK4nHPjqmR7nUZvDvn8DzgTJJwMbptcO6zNHCrFyK+ilFTMyEg4MLj
CrawAcj1OFLGOYx3Y38ABcNb523K14bDngJgQttIXfOxyxEt7TUQw5BVn2PGUajLZvSTObIpyRz3
DNcQFHuK43+iwD2xt/vMVCayc6zvPCvxTOWhQO8ndp0BPD6gU5JA7ik0rjmNaGo4j6DruYUxAU8o
IWuzmVkJOdfP/eYs3eWemc1VYWKyai/53wnCmy/NpblQUxNOqzi6CCHjIQQifnq9WeIPiXBe0yeK
jIXFaUb/3HibAzNaQCXOK2KAnVcIX2bEhAlqAtgnWklIv4oeAFMlL8f7gN/bRepAR1uGa0aOjCmZ
rOUPNgta+3Tg9ZFukPCOew4PMVQJDQL6By8zMQJ+AT9YT3wELJw5rvm9T2adqKyoVoiq7+EDhcGD
WXTOAyQLnsnDq0dM1TCjKdczIWr0uQTeTZ2fcmQg99X5SYmoAmhRFgZFbGqXDO6+BZjMluDFMBK/
hPiOKaNWtYhe0AlEoa6MnnZFB+aUNAMUOPXQc37zDUtC1FG0LSr8SrYj4S1Umuj4vlt94VHttled
1npIFdPbk9XGD1PiT8XhU5As9Qh+Tzez5RHcmAoAjg8/G82hSB7UQDVAK+1kXVTLA0+B2qOFS5Af
GPasnK96frUorNnD1+/CGT7Cj4R7inD+DgOhtSlOKdxG98cxCQlj4LmdRZActqxBGoAkn0rgmuag
uBjs+B6mPPBXwCEq85BJU+ELnxo2jgfVcvVdrLQfOynAkvfq81trEdYS3mvWw+02PkWhWjpbhJ3D
9a013OSiiyv9YjqtCfH+trvtWwoLQYBlQc7FcwiS8Rwj9ikhfooV3Ke1+Y4wASDf11kYVh8lqtkI
WEAIc1cA3jF9PpEKIu4O8gg5pU5PXhYRgtWWA2+vf4IKgzKLdoBKPV10GzV2gp7E1vMwP6t7eekv
T068a+bAXfq4cuXgsx1iplGzKdJHNofGOwvcsthStAximDANbgzmEw8qlI7fC/PaREzZxfIs/zhf
QSUiq+bAx8JDkCPRtJh1bdL0opMjzLaARfEMPvRQ69OorrixFaxv4dIWw4lMIpQ5xr38OsekM6ev
vWp3+M1OUEBPIvwxe44riJYJTE5B/dYTh1kMGZ4oByjO1jmqBSZitoawR7e8r7+r95M3Z+niMWMn
M8wHKgB3poErZLanw1ERZlvwNV1BLnkd4Fquf94a0pV4NM2+5ElEBgvqFRQC8iwoqQcwxGsPBnNb
42TSr4NGzI+x3/iYI4UTa10IRDmLAoZqJIpe5Xl/gmMqkYGAv+HLduuNIPU9F8yw198V+V6d+TlS
GuD4YX4r+Lj1Ni2DI6TP0Tqbcqi7xQQssLKxA6Ck+Dp1Ryy6+uC/yyfSckHUNgCi9tldEJvj2TFs
Z8gNeMeAYH3IhUECNMENUe3wmEHWF7jVGPeDi7pLV+/VGwQxXfEuCLUQ7MpOgj6GcHjFYRuPhoAM
89pRW3do5vieYZ2N48Ab9bWApRAULimvygUYBCLgnp3+7CGDwb551EWpNBy7SWRd8EimEuEz2oBY
ZjhC2gQoZE7/hRkKOrFwSWV9CjmfvOEOQBY02A6hDFj1htWEuxPvBs0m0xJ+7T9fakH8gGf6t2zG
y4tYX4rJd66FrpWP8m8pvm13ybTwDxoh2td/jCBwLSsNWWvHD9nKyoWpkggox1Te+yxSMgb6yORV
GW5QRYyt+YUwVfBndRNaUPxjmBRaCcYD6CXrT3C6U0s+HUxsMEzx5Q5nfZZO+4LzYdSWO3Ibprlv
N+Xuh78/ObHqxtTEdRX0JJ9h9DS9CC6fYGpifTMemtzYI7Ok94odbylW5tuuWB3AttWtQ1Mr4wBi
FcgqERIIaYG61u0c8wPh1iAHz/P74Tx0h2rr+DjI7M453CbjzHDltwSmrHj3p8ZOlhKDoMo7YT5T
OKHK8/W6SkCSsg0QCT8Sri41JQ0I6MWbr1NkWyncCbMAAwK4491cxLqBemFnLw6yhJE61FEYoTQt
zZJEFbYIFeC0Zz11608baQdoRKGIIan/Lq/rJTkK3jY57rXFiBpjHZyLIc8JilzQ4DVY/fV2nIPT
DZOD2b8o1flnDxIzcJrS5U1IPL6VmGCLIXFC3z1+XZbR3zAfUysOTha0bABV4WlfkgbAEIGjj1uP
VyrkDdo7q8fgQEgF+fIoCy54m0Z+HJlcJLuWnKO0z0fA0OnQG1JnaMRX8WrmAI9d9BuIroJLD4rM
plzgUnKQzDALeuwtDq3NPOHOeIJrf2QvO9M50Igc1+HnKLhkMo//P9VwJAi5mHhJKIaAq4Vi+5ew
0hqw1BXzVFqVAdYYfBauNrxe+/P3w540HqI3WkKnmT8jR17Bobwhy6UKh58Imyu3J9G82Drt5GUO
t/gYSIl1ujzflgrt0U7c+gn21oM1xZJeGK48iec415nplvH6dGKeVxwkQwE+0gKjJkSsSTO9mH1u
ypv4R8Nf/fDk7Fv9S2wHJ4NxVryn/weMpHD9ehXpXhzdcd/7l7/0dOOQgWkEZmCBCyHl8+gM7Hi/
GVDxaQzC1HtLGgUFJqXDTyRFNJIzwwBjNqSuLkcG9W2KIRtW1cFXdqrFL9T8Eh2KpcGiBIC637oD
QD3aNWn0iTmDid9wNt00GHTW82djnx4Jlz4FHoHKBweEaEfnlizpcz7To/0QhbTKoPdr0iFz4Ldu
NI/mxlXElEGnbCmoBh9cJAcL4R5ZMYScMifefyUumfDd47ytqcLtXfpbsuWQJkgxo1j9fdu5DNPa
UeBn/sIvPDBiGmkH5wz7P7pLd/+gmgQXUuDkOhBRKGrUDxNEavpEjAnFPA6grLMeS/zGQHlgr6AA
EEKSQRAdTtdkBDgk9IUxdDJNsOp4DWOGFGvczqOXo5ElwRtUYB8p3nNO/c26pByKU25EtF/JyEP+
yDcTwzLhfxLzUO1U5hlof3FTwU/AjLG76Vm/lCJ3JPnKSF/rN+VrbX8BwAgN9v15ruy9q0xC0uaf
SImO03ySThg+3/UVPqL9/UzZngtL36xyj5ZTVEYZ4EjvmCK9+o44qLAMQLmzGC9WH4aqLzKBqTjH
jN1cmovz4Cx0cT9Rx2XuiqI9SJgAm0PYiUzhkddbmy/j1UEUMkZkmJgcguFdAaF/mhSAG/tWt3Y5
MMnUuiQ72mdqd3vot+BjvUU2mr3Ozoz8sISJNyF9IjIGD01ahX9bCwn1lCswkHDJhGiNMg3UWZu/
Ly/SZSpnXs9/7kQ6TtoE7oN9ePzQZsKHYZq+Y1kzypWCM7G4yWR2QMvM3QRDPf/oMn6+brD0GSSQ
rkyiApjVLF2eoMr5NWVmy06gOyWsMqzYTJgrVWoxlSffHrjBLMlWIsRTEKo/tSmCrpA6ioQt0RBP
pwruGoxolggLI8wNFTAXeOKQ/NhB1s+PuY6dpSe99oiCoVEHk4mQjz6pgRn6/vDuhwInrH/VgT2B
XPq0SglFbA3adHCc4B+ydo9S+/4OlGlhqdsCwrUbVMd4HyigTXa1cDbvZQlNhCbjpm4/KjmVfCgR
Vvt62y1NHop1tW91cGvwzrp87FxI5940OMEBHgIbmcrHRZd6YNkMweZiVyA9YDbcJGpLMaa4Ky/n
PfXpTj4wKGWeanLJWNNmzazdjQMqrAW7e8ihB7tn1ACXROcSj3znu26dI3RGQv0g9/31h1b7M1vk
FWacOC2yvMSrRvm6Gv36rmS67Qy1QLxQfYjnKKl3goQEsO/+zTmtcW5/DiALs7+r67fhS9cnHoZb
ObOkHN+Jd7uq5ZFW2z08stDDGbn7zu2eEuCUwtzCKdkuECymNVX/mN5BGJJVwDBU+PsBLllDv/FA
le8//xalDlgcIKuHGcAWgWC3z3nIWobQwV5nyzApjSuNP5vI0ymmKqAkLRBOfq11RCPIVZizght/
NJytxeH9ZpDtwqSmFDzvpwjdhv40xOHC0Sfh9Lvm2mEPhHv0+67RwKZvwS6VLRVB+cDtfTDqNybZ
69LhCWKWpfm9K7kpLQ7BD0WqYs3QLH/IQis3QjbJ4eSYZ6GMbE0eVSID1eCQOzDJEE8sl5TNSxxh
7Zyx6x+1PMT/GNrGxJwtgo8toocFVxxXh8O8dytZmkQJkd1Hv71YWTM49BPh99v4VB+IkD/IcwRa
FDnYT7yRTzAmvzQj1XfFp3EcaYEaL3/bzWLH3AWm8jGz2RwFuxhzPBNBDMo2+hx+TNo/l+h1f6nF
SplKHJduxrNoPwdsEVZv9rkMSEeyECh+MPOvbhTA5mD/2wo0MadOEzKuowzRG9u/nGpPEJDrZSiZ
IPmUynQ4iIvXFKIJEDVcM7Y7ZvlrvkXUwsP96zYFZ7QX/sf2cTfbUiS/Nes1lykxLhchh1LGcSwc
x8FNiaQjbFgBLLQqnmd/IE8ys2NFUFpw3ON48vi4sB2OR1ruaaiPRWxUNb98kG0+x2G9oRodFxR8
6iQc7KNOSPy+OCtUMBLcQaggM1RysnXErj8glIzlMxmYUtjkEPBPLcuttfB+HYPhG/b5NCbXvfZv
/ZmMmjwJSGGVcKiTZ8bb673tmhOJn6jg/ho8KHXfhPPwXqv41IDFrY3AKJdqSykMEuXK1gDwxxv3
N7cFmdviaPeBMcfTRlzoAUoqPMoyiN/hFxkdxGwhC7jEbPv4DWNTL+wL9VX5sPSwdDTs0x6U53dx
KfJ1O7sAtWDKMQrfqxhD42oe9gibnpXbcnt8c0urG9f1DyqzsI4z4eyZADaw2uKFqNgwvrKHJyQ9
H+A/gfa4tFvrE9mHTwxIidhFGpBUIw2+8xvBhyo80svak+dgQuzbfmadSgjL0RTqIEdN+PGNrzP4
+cd8Qi3vjQmA8wMDzsxTBKCtfH+hr9guWh8AC88En/S1oNczZww074eZv1qgCx2AxxBZlNv/5iex
ieuaWInVjTxHEOoMnaOOm0qHWigOssoOpyQp6KHhHTM8AEWYEL3XsxF7hD3YxUca2xPRBIwnqGxd
knwsjRXNg419CEQsO9dDriEXQyDQQkf42LPTMPUfd0gR/4VAIDgxi5N7xA0ICo3NhsQnfZrfwXRA
5fWizSNVmxfUwATND7NEHFL/NYSxYR9V2k5+hkgfBszin4HLf7CjNbfLhRX7bzuDM8vDtreF2Qxe
+NjCcD/S8FJiI6CY7fTC75u4l3AEeX7kYoY83fZYCvxj23sWk42HAcpHW6yfUMUmT+Sy6eO1UFLR
e12WH9FJ8Lxx3wIRkI16bmjNad88on+EEuvvuxPqUmZUfDKuM3IR3hmGGsALQrbA+orpqpCArMRP
8QNDfgpGKn0rQ2xcC9zwFPBki+wemj9e92KcL+J3CVEghm9oWpSLWGP/rjX2zvUUZ1AAhQwGEeiJ
uClZCzbCFoMM1V3TSvO9aALcaWnZUxvZSooFlFD3oWi1/pACCJ2AkHVVWEc47V6awsCcv8ejqRwg
jN837pRV8eOih+IyM4bF2Ygh3OMqXIOaCUwlgH2hA+aRbhkzHF/rnF0dWxZx9tCCHo+cKewxNMkU
KaBKTi+YkqsRguMw7WgtNNMh/pIY3eFES3+FFOc4fa+n7Dr8anoyhkood4Te+D0X/z7gf/sPwm0R
z7Wf4h5B1AXG4yJY7RhiS9Vx1aWZKIuWI6H6RHa3FOeQgAd+dNdcUc42pHjT+dIrgiVIjhBJitvE
mvVHa7IaGNhjNNE607D0hIMo6yq5/2ca8O9luSr495qclNCsPAGXDVfl/Ts5ve2CmR8nhGHhOASl
rIM5/TSTLZfp+pgr7hMK13+GGK1l7zEztUkug+ElcsUGqwdWd9B/3iN+i/B1VBl2Nq7EtHFVuRES
G3d7ow7Yqis4YdN0IsTuXOUpb5Gam/3ZOD5GJYRnU1m9JtnDkvwmfN4ZIalmy2CZcDHIivhGIr0H
BKBpFZ99LD69YRs3YOj88i/nnVEKUtXnVJijqReuRyCKYXWcBEIdg+TFDOGsLWHNsQVWu0zyNck/
Vc6b4KPLUGbNfnHbEUVpPkEfggHZw84vxeURNrtskx2rtQQIdihuAwiEKcjJYMxDUBB8pvi/KSoS
NMsZy1WediNOs7GMUEsIsMiqvZwOLzZttK/NuIbRdmGv2X0Wn0XOrsLpigZMrBJMJ69kb14IjyHm
cJVN11CxlsSlzY9HbCjx6jH5XJk1jXEf2O55VpYYIcLxE80Pg4R2NjTHwgyxc8N/fC9gj0dYB+yv
+BEDbSDhfjOe+rn6LKX50qm2RZ6iMv5hOk7Qx5hEWiimy2yzRoaFg8yfwD/UyEx9cVHp5+Hdk43z
DL40XoSBMBBGC1Z6w+WJUgcZEJW3vBI8XeXeBagywcd8jKgnH4KzeHgV73XJaNLv0kIeg5fQPy47
Lhz4DWbhNGUgEmTqyLPaSglg66PsU+zT4RNEY+XSXZLNEMSW7WPgPC7tLb/USHB0RtHpvVt0yyb4
oXhCFxXmzBgxRsLqEiePS4/JFYhmeWiZcU8Yp+3EfvjOVjC9h7MeuwlI8AZ+NyGqtrqogsc5GvEf
/ZFcm78/3mCGAT2NIPoofJgsXPfxAW+t+lq87Z5qp/AGbiqmbRBRL5+/3sCRpRFGAk4HQ+/ApUJT
9EpGz9aLjlhrJ+iBMSi59vcDHg8UVBBKD/EekkR31q6YdA8WQ94EsmU2sA0jp+UwKPibzySCoHqP
1r9Jda+Ynu3f2xRyajwv7hGAYPBcM7Vz+reGXFhYFiVpnjwiDM8aGvfGmeiew+gvNa1sJAFqNFjO
N46GTznJF0IpKlyRanSl1wkj/PdlPp/IOP7PZn0XqrXVM5mLNUTDv4/VX7b62MaOgSJZ5daPuDJK
3HNK1Ch5gjDccb6SXbpZKPR0vLDQ2VL4S2pxmnnhJc/AXjCBH046XVEzi7y4B2zjzW9OtyWspqCw
MeU02KZa/Hxr4qTYLWcM3HGLA7vl9IEMyoLEEhebPkGAxodHs/KRqKVUYG+xU7Dji7xKcR4TVAZD
ztE4kUP2+so2PMF0gIRcYLdXO0ebMvPjc+BQy3KmAV9Br+b8okRQOFkzjzkCVcSHr1zwERa/9yJs
eZ4zTh38njNHCQtXuMwKEwyRmVvg9Qm0gBoRL3ROF2GLkNLMydZjTslIelS5FV5+J94JBqrqPuX4
Ab7BbRUevCcso1E4+NJYOJzqZhuIWnYPQsdpCTxIFUm+WgzqLRyHxGfg8GG6CAtAwCHbN/kFwmXj
B/FBfGDRIJEqgwg0FF7uoPBICsU1+a9cYf8Aj8/J/eXf+AnIEDD0/nNDFmNr3ic/VM/wwRQnPO08
lY84Yp0RhtdTjr3/DjqAXroLaD8cNuH/aDqrJUXSLQo/ERG43KYrKTg3BFC4uzz9fIuOiT4zp6er
i4LMP7cu+RX++IQyAjZ37UNbLy+NPiVbEIPIHMpgVKXjR7cke1ub9rYrV0ahFQC7kX2ll6a/D7zZ
/AnNUFwjkWL2JS3ydYaxF7asv1D3MiZyDmNQ5R8a08xCOwckjpzPpWNKPyL9mhDlag0IGXF5Zgev
kIeBLfrKajFJAbH9A54zRGQstwSbdZoxY0PdZMi95A4yxn6g4AvaEDwBUJ+QnRhbar4e/nkd3CmR
puuYywx5u47XCVgLYlxDVXt2WZTRslovxjmWZ05NbNK9Dls7c8mE6SHTZOfBz/mnmho+zL9vunbp
m2/BXx0UipSGT/xxjY+xGfT5ZA+2aiHQDwmvsIxjuSaVYST19u7faXCYvYyGX0n5LzBPBdRZUcRF
ONylOxPHa8kl0jVYx/IneKGchdXKh0zB60tbYcn0kgty5TJAIzSq3hVLjVaf+RhYI+kIMRX0pGfz
h5DKFplX/nLBR32LxZJRzSR//jAk/QeC2Su7oIreTlkmXLDFvhb16RitHeBM2+hvmVUM55b/e1SZ
3Ed85acZ0ggTqujGUHV0mYqMmVVfqB0dnJ/lGP5yOsRVec+hBcxNUGHhJ/QO/DyApfIKHcdbhtsx
AEVq6NxwXaguLO+6UlwBE5nCMmfrxNLEaqE8eeNoS6GDAEKhkQwtKzzNsrOJIhLQUJQPGVgNQ6/T
ayMqyKJ52bmaxL23PQpM1qpGxx5F6d2IDBvNPwUD3SYKfMl4oWqU065T/8VxdxbTKvO+EmTAujdj
0p8RW6hR1M1QGCMR8logtsEOSJVemiKfulCz/WVTIX214BgwZPRBZj2sC8FyNB2VACZeorf9tsE+
ANkYNZlR25HLckebJrqdg7uYD5j1TTxeRMXlha8s9gaIkRVxPsr9PIpYPvuQLwI7SqEKohZY/V2h
GaV++6e/s/Iksp48f9VxXPEp7e7Oe06DXQ4ePLjE1L8hWLWYs/TnMcE/m53A9P76MIt+N+/TP/yq
Y4WK5/DU1zKtwC1LZoqwiiuw6gPGVby7k9ZMEN+lx9Fl4RnOVC4f2MpKRESGKBRhtAakZ5x/O6zx
XtDln+x04KCrPqaorhCzacAIi9rua4/NIxe2RmwAHIIDus9rAznKjH07kBCARBJX5r3/vvYIX0xY
AaxrX3A091BdGsilbwGfSIur3x96HvMOWeIADyygNik1dTlU6olANB84cQWKI2gTSVGiQN7tUssM
1KDLBBpgOT04dZqkSwrmcbZaACo/uPURHyCc+Ix0D+yqRD8uaWEtk1d1jgRrrTITKFX8WQEm9VnV
DDtm782nFyyDVtBF7TN4G7owBSJkL2fLN6GAlmUiG5sAgUQUa3kFeno5J3+9f7tVLcU2NHn0JFxc
fWVN20arLK8wZUM6K+fN25MNjUzrpLYmWRL9TsJdTSst+oB0B1pXQ/wfNa1Vr4mAB1qQ3Ext0aT9
Uac1L9sl69G+//EE+MbUZqk2QQtAxSLUMCoyaZtK7oKCdYzNlv7on75DzW5GEElZZedd4JaGYQdu
RC/H97ZQi6zSS129DYpxX8jn2FqUU/6NTV4LTntB3+U4M8cxXFBRtjtPFxz0J6yslv2jwiM/uULN
gDkeVfD/dna7f98+KtgNJGRaTKq3NOBM4vSLtoI9Ph/ypxKBgSgflUFhy8wb7U1cOdCyMJNEUgBp
BP5SI9/Eq97aQX45VHu9QuBPWDtw6vwDRmicVE0HS9m5jWvQQANKSSwDlnKrqiqxTEJ1+TrgaLRb
eYuuWQJ2eG/NpC6USzZnY3RJzQcSphx6nK6uke3ykzaoqv8c1OUVtLJzNQJfT62TmvVt59DjhHIa
pGixlsZPKIUeTkTMkXrBDZItICG0ROimf6eB5fmkj9eim/sIkAISmlxla1HVPvDr6+PYQBDEHJlu
VaUQE5EZFcmQOfOWwqb2q8bI51oK6JeqGpViN15NssGKV8x02CbaZ+YEEIrsGmIaygCQN6g53o6E
U3+YHaT0MK6QtBd1Ew3RsJKUs2eL5DKheRoqe/Z5eFVcUDT9BGRDpjD/ygzwW7xOmQLo7azaD/oR
lSxx+GdRXuGAOuTMkGRUenBFfTclgdinMf0lmnE5avVbC/sGmUcXbWTkBCnoapIt7QdVXFIsW5ux
/EzfGBHUqW54mMGyAHxGD04wyIfumOaxzLi4SniUPczhGAe0LvOgquVGrpsDvWj276lODCh0h6Jw
SOmYqSoaJg7Zi5GZRghIRiEQRYiw867D3IJaV0mHMUudadCao6JBlrLMAkVF6WwOUs6RosJuvO7s
OEZ7J/99nSGhNCp1pyVy8ovEY+pw4iuDCvPmVkLJZksMUy0nwR4ta55uTgQvFxAvRpKR4ruJInLu
JI5QX3MEF5IeUVBQsJHMEh0aIYgIP5bglFKyBMFnVaIdaVtxvfsPHKFIJi0maX7988WQTJiOGEM7
FaUCmFytD/Lvut2oInMKi9qFU2TojnS5V5TG0knhh2guxSXRrPqo960ZlvTkYFjzGVV4SxeaRpyv
0XPxD98pHVD2FQwFmMM8chXVQl5ggkAVRkBySlwGTSE1DGzhpzCWu8K++7ChtL3sKz8G1wnuGzdf
KvITs56fbErakwThgdjIz5sbpg0F+pIqQosBIxkmk5pq6VXHMx0Ev5tTjJMbWrzNmYx5u13fBkMU
GQY4GcyhmA7q6uhU8tz+6njyru4IuukWn4bHUpMzkUxzySByk0wf/ybu1D/f7frG/BAODQYKUPJg
CkzrB6vGfpv1MquDUrcwZJy7Td+Rnvjrw6hNmMrWp8f0Y3/h0ETVrJ7tuzXG8P6uz7lfLSv+5+jd
RzRB3+j+5HPtJ3DiUDV5z4ABnVwAG/CwWJgEz8EqaoxfWH2fFts5q4Dk1S7RkWPTZtUXd/ZgQJif
oDHtVd28Qi0/kpuwM+oX+gVUWgfsvSsgnxlVtdhFErmbjARGjIuBvRxAMoBTPDnHwRoz0e+y6DeR
KGWeD+t8a/ol1mjMZsMHXlso+DS41XbDuyzWidNAY+ZOWEcDgalV0dmg2Xd2zvytt/VZTuLPwb30
W2GXSIuzU9HoFuz94Mo2wsxJGn+gz5JDg8HUKQbBxSikao20VvykLNoL5pshU4m0fx6tvC0cX/ag
ncMY1hp/VLAYQW3q5l1TjlIDt+pjJXlezRVuL/G2z6K3dLBaQU2QlCN8WvSMmcQ/XXj+8NARibhZ
Rvlu4qIG5KbRA3xvbMooqUTbrzmh5SpbJbvdWmwAdyK9/XWhTJQplzp7BsoLwJWgVFso8CQbi033
NoRjcovmjd75iPxJdPHP2cEBsnoG1fqtmS/sKgovTk73vsMU5RTC+B3vOvXBAyGS87SxvDdMVrBm
dXi3ka/CBSw9cjT9PY67clxcpaOHz8IOrYTD0wXYiGhUy4f5D9TA3E8n5+5luCtF8PXT0QtUaHIG
ecbSsmo/G9Ybj4EEVMbdREsEzIy5790XNVDCrAEP/qHl8ndq6EUU0nMflCds9i3gk3sAWYkXRi7j
e1w08M5qtfd9JJA3RmFi19kwnbHEsUrB4xLfvxLk2FEElJelr1/+pnXA7JCzNmso3qXR5cNB+gIg
5J6X3OZRWgSXaHLOnshG7TuT6/CxBegLAbddO4aXbVSiia6Yu4f7grPAVncbrZkSHRn+JCey2R2p
zqa5PrXfrJ+MPbIkx9HrRsgpdZsAB2q1EAu1Er38Ho0Pvv9+NaJq8nFwxnVL7pvh1PAd3PFLfzjv
YA/EtRXXk1Z8t1EEQUhN6p93m9qLfwMkAVciWegr0JJ60kxk5Mh6DTPHLxi54ABT+LysZbVs0pHz
bsm9fhhJ6QdtUC4rxDeLRuLlSPGM3adZBvibVLJ38EIYTK+IsR/ntRF/AwZZ/mu48a+cAZB5cQX/
svU0ajT2Vr3UL9+CIniT2nVWKEDyQNq60DDPH8j+B/PCnodqxdoflg9rw1QlKRec79YD3twHOc97
3Oys1auzndgHIuQm2l9nrdu0OBlfibVgJ9ksnMCw84udLqbO1U+6LWbHsvdtHwh3Jac88V4Ca4LY
/GC1VTKF1MNy8QKTD/dDdSV1/LvRNmkDLqgAPRUxsHOcIhWzRDaN+aJ7mZ/qHivoygvY0t053d1t
a3C7DOdnkDClCNZgvTLfH9MVeLf346+56u8rRUyNj1fj0Ir3KFyse2eCmF/hPpcsFF9qX3/S4Tbc
j+Ft+H30eP1JkWL0Gvqr3sSpo1iFJ8AqQt6QapVJO64MN6/xsiZJHYTmUtIO5awBZ2s7Pb0Hjyu8
VnfPg9CwDsW0cfqrV3PO4vtg31udKtETNlex4T+vTgsatuTozqd2s2XABLzM6+dsy+Rgvxx83Xct
LG/fYBfkSPDE5WZecaU+A5/BGACgHr8BzWflld2IrzaMhp0eJbPdWyLBT0NFT23bk+QWIRR+XZsb
3B9vFs/qwwT2IaW5VAACeDwRAwYIUrv+FZlYLhOjoq0/fKr0GnclVUbhtSHzfxFZQN9vXE72UvRy
H3MuKoJwnsS7NubgxhQU8YILQJ72lFmm/KU5jA4SFBNEKngkeGrqoM4KPamzVOIHvEd0ruxGbxVd
GEXAyAXiDsVkY5Y+PiwvYvnGolYn+cJRWEUDnb2hu+C08b9XmoJu7H6z0s/gd4BrAGjKeA5GvgZq
sN71Xdoh6dmdl1Fa7Migr9Lez5p/kB01kqZOD28L/8vYmQaCh8srn5z3DKFJNF4uVatC3UZSAO5v
Ia3DnLvVlqZjk/zIAtotUz6MVr2f0qgNawUx0F6Z0cPL+CKd94D56lbPBgtktCiQcGRVPuC/8b3e
m/da2LqEGGoTT7lzUHUK7tnDI/uTNBBytUH6PPkYbMPM62yeGukhmiRNowHuvRbw/+4d2Mwn2TbN
17DEEHp8GOKD7G37sIkwFYYtza+SSV8kB5YDAmuDdyA1ORR1XIUjKV1OhKTwmx2Q0hEMHXYShGVG
P023yu+42zwEDQhrN6wSq07JLtPKY+bgAfJzruYdBB+76EZwQzailW26Zxic0wohTqzNE06K5U6h
V7WqnWrnvCz0GLJf5p+kQtqFUtpuTVcswBAQGKkPhPl6BqdwyV7uNXkXLHRvM7Dhwb1TjDfhJsSE
EvWnafloO5T+O7DKLPWZAL3sfcu/1+wX+7YxhKrDDfwA/mO09hxZwKsNS/Aq0hSX42ICw/o0PSgB
R+uJjPrqxv9xWCf0XOare3BOThlVrkdyzb7xatgMj8G3d87APS3KgLayenjrXMe1xaNTWrzj3snR
36uHdxdepzFlYOQ+Kcj8HZyoh1NNNhGKiiXUKvFjH1Y7q6joF6bS9szdQZPEjKCXtUmlurHrfpyP
UwtOmKA2nbfbdF7+Kb3nheDRvd4AR+o/y9H0E63DcvTwy7BnkHjvrsO6t7cPzh2YZAHTRacaPt8q
MWxRV5pMz4oIj9/N/du+frNGWkb9OcQ1s4Z/K9h+JtznjQe/+86CYTQCWhhNVvCVGW6KlAQLtLU1
9riiAeSpoX2WwVCnsVOTuKReQlVzCr0h2I+v8TYrDq491BTwh3X32S45dNbjoqQKZIVxjaGTJJ+w
HB6Ah+4618UG6h8DHQ+8F0kZ6TMT9oJ0VEgN3doCUk7ZWyGANSh7fDErh0gxQWDQquPgVNig9PhU
3vRttwPvZWQaSnW8Xo8xYsbEFfw2/JS9dxg1RLt9s7jhObvBmyw6E6in+oQaWKO6wqAuLTKra8AV
K5gGak7S5zwbIrj8XJq1AtIfTanbspbPEArzsb9X9mAsYjUwRMbpw6qyjyPcIpXOUyyeG+A+rinM
MUbUphkNXCYhjD/aTy9fMIT54CS7nu77VAEfAxG7wZNy4Y2MJ/hjtkJYx5dMOCf7HKSc7U0REbLO
QdM5jB7dry1mGqdNNvG8S/ZRkpcZtVkavSxGmgq8/7THpZd6tUsukXnlIwH0uwZVA83Jr8ubcFk0
IYT2I6g2jQE1CMHYvSNVMgraO6wgomZnEAUT8+Y9uMjm1LBHKSMi2U+1TIYh7TvvFkQWUGlKGFIo
P4xS6G7TzxAYCOVRk+3XxMAGfoAAinh2THunRBKQmYBRgQYCj3R6AnkJXUtSmbujUbvHDfsnhaPp
LHcq7JFS+JA/Ofp3gDQPYE8moxrTDs72IOKBGjHH/dpEWRcqjAcTWQuJj8E0tvAjhiGRwzE7m0AL
db5xT38xlty7GizWcR1jbume3Wu8Do69/aKQLrdus12BneG1sG/TXBKfO/PvFoisdhnsXfh2WAdC
RMdCcDBpvxjp3xjno+nvfdN3KueegsMYBcKPsPrbqBlXs7Bm1GNU4ECk9rNvyjM6Yzw+LHir6apd
Di59DbbRYkHvvWYghD9pPwCDaayRaRp+dcIj3K2G3rvPAmFiYraDY/KCLU7N55Uy2NsMUTNkgpiz
Q4Rx2/zDbQq4PE2HU8kl6GSgDG/sLSB382F4wAf/PEdRhwAG/hq0RsIJQ8vDZs3HDQgWrscXVjzD
G4fdBrynLf3Q0fVwcDEeZNOmU0ivAFOIFXq2aVZQIHr3njFw3YxWh6fnxCleAZJ9ZkBwz+af1jVY
aZq3sHBE8M6YtD/ha/biJ6yzQ1JGglHep1fzGDzbH1/GfHUPRQdgNSB37+4JS4ariY/49AyJDar1
knuEp96E0MV7ienUMJSB2Xd0m6zCSFsbKOQb2IIJfRyaQgiYHHvlgRzH0USwFWPOLk3exRYj9uo2
w3cbyqZzSuCzE+JW4N1ZdaGZ8qE3Hp05LRO6UOpqot7WviUHB8yqoi99HmuztJlvdOLGDURGUH08
JLeCyTU6QmneIpU6qFUt6X4AkZ4V2DW1znDQ/9Y9hG2gaO3dGlVM+vAQp8FJu7frnFnGjqrkhtl+
Ab5+bfPTdskzvmZA/R+MoqFL/1XAx+/jVsHdv7h5FLqzPbOmgnFFJ3XFVXih5MOEBDQqSirLLRpz
3IVSWvO5E6Bl/I0w0wXnOZIDQ+nFPgt9AWQLDly9SVuOMZDTOO3Smpl8jfvo6lTHZxSo9I7rTD/d
bdVazZ4vXquE9/vFDte9xh9KNL2mjf9i3OJBWqPi1IPtG8sNEoo+SAaf6R1TG44x68GVo1O05ctr
F+S0FsLKQ0gM/GXNvHE2Ct1Kin8llNXwI2GKiQ1OPQV2CBH0m5bxVazn1TybHg2bpOJmgh++LXaf
fW0sYAbe7sZy43DBVs550ZsGS5RZVsmKFNMDyYwAYBGEOGg7HnDAAGrVuZPoA3AtWLbbS+6Hc+59
PP4Lma2wtDhZNXiHilER2mBtVeLS0arPV93BISrPFd4qbkH9IaH+hnbkiE0XAftu3t2dE2DZIkvq
plHDM93eek2HB4v1D6jKfthX5MKQgg0JD+7PW928sNaAj8AOIX8bDMcLLAcYNDLoouhzFaPxQqi1
wY3U/QX65khFYXCf78zXqNKuM/q/evMBhlTsuPLF2tEEHVzsby7P1F1UVaxb6ii1vmomhfCBl0Mp
nxhAlyZVXtkv+Iz7f2NS5gyMHkXe6n56M8FyZrOLRnUYGQTMZ1lWMwd2Xm2QBQ76TmylxzWQBvWg
ypCHv1DovD4w7W72hwnsiTnXFydhGebWkhhsFKocGIAj+MAKvEWRKg+Lrz9LNMU8BRJn3o1/q78M
CV+mWbQtp8WEJVAzPZjzHLQ4k1zgOcjYLxDRZFBCJ1OJVfHgXrMgXaW26Xn4x3iWibyS4mOWWR2T
Y8Gyi4f+rzKCPw8G2Qsrhkc62BJgFUstpss3mx0qEgJhyOaPbAtYBHkFO3o5SLkgg05a03JHV5kR
rYM3EHdKyzXHwa8447Zij2V+IHQrINfBddVYbvo+rN+3wZCLlUMGUB3cVi0/M/Z12Qr9ldGJFx67
Dmr/GBrzSrzyJ87DodpktoDpuzQDANglxlw6743eHYQPIQ+6Ce2fyzK1CdaXMXwuYyKdCHlZleHm
4BC2Zi7mVtk4IYMXoBxAOikanSmHl/QdNWghJyo6AoLd2Wx3PJNjSq4YsY7OPJtGkVUJm3AvMGhh
aHGpjio+amvgWMFkCMaGMhA3+wIwniU4a3htvYn3w2+gTI4qLjKOVMmICPhohBkD3LOY7M01fjFc
+RiwmHk7zXjt0+3iXyOchhVrgP+w5Umqzz7jcLLwPXs32sA7FB4Q35rRmZFZgSPLNsf1xdBcm4Zj
IGvAzyEuWyPqDLQOqEbyHBScMWNJ/rYS58X6HSyhCzfCtAME5UeQHLDFw6LJ6RWJHWsW15D5Eedc
dtDtYzNr/fAKneOC2V36IqH9hoiqh5cUj2SszsFaLslyMZtMG+EcZ0uSjwsWya2jjFX28JqPIsS6
tV3aJysm9eyn2MTbRcv+mXbtEfpdOSTQZZ+L+ZctqZ6p135ohpYFbiHe9qC0UxYkwLDaNSC1pBVi
6SrxzAAJb6q40dQMdk7nyqF1scswnjxctC6GpJeM1AjQlHDo0KjFEPLgNLyMev4PbtG0gRh+wSdq
brBnn80P9u6m3jwyQGXlT6tn26ivGQMiCIsU+IJQOKEAx/m8gW8DgWnuAqc1kQZnw4fySUsj9DXQ
If5aN7+wThHuFY6qu00OwWHMDtvM07tpu10tUti29pp+LTdsqu3mT5fAW3bw0lo7BEKdHtHKuE1o
N2WFbD899i9IRcEqtAewFVIqapDILs0xIeFtcrw3PLoaZ5RMOuMa6vl17vkUdFXJnKpFwwBqubGW
Kh3/qDR5I3IKUYQE3a3LxtahxK8iqwy2S2y6Fg0TYvuCD88aqDLTNZDZFs16FY+rO6OSK3LqFZpz
Tl70RCiB7sttQbOgWcmv/UaAGMVoqmwGdYvVe7Z1yWQEoJ3DW9FY+QOrZGfRbXDqDSOwO/e3Ya6G
0tYBTJDxBAYoverdn8gtV7fD5FZOlur1JYSpfU1XK5HxDCRHuDZRJcEwcWdDk+20oM6zQMl/AxXi
VkzgcLradJFu+PX1FZXLZuPXlHffVoXTD7aV6H/sTq6gT8BePTEk2rS/GA4jJQMyS/vFqnuxW96R
8Hc1H0Xzk61RrIiZQ8m/CCTse7hFtBksWNPF2Brpf7AsyIatasBBdSbOSOQgKseaUPYo3QfCYPGx
c2b1umO5dQDNspC+ztHBj6W7YY12ib8z6K4wMILctRlndNY7w+y9LA4/Mw931CMWw93LaNyA1dH7
GjaeuLsMf96u9nNl8HRfJ0+BNRraEqIPz5rvyYZSi0vM51g9Ot3SAFgA2E6IzwtiIa9DoXk1OyvL
pBRnTvfjx5RBAAIffERtnli5GwcBVUNKzOSyBuK8AyJBkdkIEBthnEwkJwaLQXYkgDM0ZPvJRQL+
cWRlyuqJyjQ++KnBhpUFE+s+8KZwpqA7wS4fJ2eeIyIiyB17cDB9xoLynPkpy99DRfw5w2k7GiwW
fGKzTvaU4v7KZoCVjihybZtLbUo4NW6CFkscbfcx+FBRkGCJGH2Gr+G5L7usuQux92AdbVVZgD90
Vjm+xhRwDZ6ECue/1hpFIvPTffkHJ+jVnXOA6jAf1U4NNbrGFGk5HLgh1zEVMT2gSH8hWSsMTGSV
zjwsqpl0n0YDpNXo7etO0+GbRmujPruaJjmkDJjSsDKyYcuYxTQoZbS83IHbVby3+QtPG49qx7lM
Sw4YOK0pfZb9kb7z3z9M7fhx+/bBB1y5S2m/S/baa087QUdDEQsSI81/6mLtV3BxB21ZioA4+81t
jBxlE3dx+O89x+DsdoLeFqGwtguOfW0mIAZ8UOhCnY99wrs24V/LOQBNTOKC3JatJF9EEXao6vPp
h/V/ZaeQlR0+horGSNObB7qtlwgWos3naRofK9pOEW3BcrJGfC9Gp793e+sxSkd5C8EYQsiR1ncb
ZwgsDhpp648kkd/Cxkj+4620Ls0rinjJobTx81RrRDxnrIyCBmluSUPH4EXSfhIPI1PxLyBd5D9i
IgTx2c3TVyQlSlvsnULL2yotoT6ChmQtBdojauCvBAcZxNEnDaJMdIyXPyGbrUvqhPqDn18W8tOW
ej4uYUZbHILBI7upakCf06gmnDbX38R1AWosbh5LV5+il9/lJJdf0AX5wSnd9RQ7YKWzSOfxF6+D
gnmecsEE6SUCoPjW6paYU+wHq97Gnn36kiyA1tDlFQiUoFWaOJ7kwAkE5waA7AFAMfkKICK5ehSB
t1Auu/7aysGHJ9sE7BhyBKzjAd6CEFJuIBZNoOZh+hC2KLnraQtHqqaVCyIAwH7CNpn6O11sYbiZ
QFgCs6N7ECFDaFwp9VWAr51Dj7cPHghfBQAle04SiHFnhmhAexLI2QGQA4JB0RNI/tl/9A/5MxKY
tQKU00cw0l+nB6ywBUlrsJBuLp2Nt6I4F4ZGuUvoVkCEN/BmLG/gf5TZTH/s7R/0Iv/S1ndV2cAn
yS5sOBv+mX3X5JB9B/Qv/+7yzWBafJIdJhqkl/FvH8823qXT8PmJiZ9GDNn2Xp3RFYIyD3O0MsnA
yEnZaYEFBTeW6GcfKdbkJA9YxxwMROG9u3d3+QgpSqHc9gea2GnUGNhPWwLhE57Sa79upDeHS9v8
AZbSHVn8Dfh8MGfAjqfOA/bpKACCiJWBMQfrTlytOsjNsMQ4uh3bHtStAVGmh36yBiR0k6CpmKnl
yPgq65EuYVJQgkc/5WSDTktou61zhH5AjHRxSTRLIYYaR8QmBIVYZUDygGqgooCGGXFVtxHwkDFD
EIyhdRc36p9L0c8G6NhXVQD9O6NP2f2umNofYRX+YTOENe4jUMdIREaYw71fDMi/7W6+OId3D1XK
nKr+7+wVOwz9GId7sorfQWJXtWLyB8j2E9rRpNX8U1gxF3DM1Uu59OQIb67/Vw2c54sc9+6jMRoY
tH+ULjBGAh4uHgB1nCsuBjgm4HDs8w0SUwzNincEyGcxP4YFKjS8lPENZ8CXU8q+QWXabpstgm2O
GGKqVeZXlRLOM7OP+7fslQk2lNTIB1wZsEvTB1yl2Q5GWCBFkt32hMbCwCzgLqQpG7FBlJ7tFOHL
JHIjQ4PKnEyKU1WAl4hDl8ObFguLqgUInhhULwDrv0eXhQgbrC8KepNE54A4L3cPe+QCduXkKqez
TybR/gO+Mzyh3yA+j1vgWmXxyaxjy3wwpPBd7hmOIE7XoYgPwDeTId4W6QcUlfNh6P4CjM6+rS34
jvhidIVImBAXHKIKOB2AWYg6j8dV1mypjDrZjLIkkQkrGxTu2T8WuCBmGLps4lb7BJ2Ed1JI4L8A
2+1SFpPABQd6G6A+DB88GVBEfhxRK6chyvMvbLhmxmeY/S6BGiUsXiMG8KbNxlDm56M2hEPbjrhg
KO9z+IWlC4jRJm0dJ4UOiMYZLWcnbZjvXIU2Oz6e1bPh4o22wMy2EnCqIvi5BKoFPfAe5CChkRNP
QUGB8FsTFp3RGxTtlLxspxjnHbhPSP0ANFzoZO3GwMJw6jPmkNZ4W3KlopomcGvs8Ovw7Pb04kzb
I02ZR5EZBCZ5CCE1/G8MJoMf+BKBqMWjaD4n1R7xKWZw4CY+N9aZXXD0E5iL6zQea8chdDVGxc4Y
BNkHCBbwJIdBlqWUTkJlLGRkF2/rgk4ewrERB3X85dD/zNjHANeoq4gPCdax5DQNKctWrwP5A1I0
5yEe4q5DvgekVuPXKxjGD/sYfaCEPcFIk24SX13N746w+rWjSIp3kZ4rCq9hzImE0vZLcCWBc+NL
nxmKZ96oWWCN9MQfRt+LEKP61aMpv1tUyCCycUAF5AfoXkwLILpZGFKrgpFjjqF+lSzN3WUp5gWC
3BNcdM7rKA7p0zHWAcQXW5cfUHmsXuEsNKEH1Np0ZgR0xjtkX9KCmgp6nTSvWgs/9x2QwyeGjjGI
7KdH0QwcUXkSRPcL1l3+u/gJYMsX4z56SJma8sTgiK1WsPAD1LEkNBYuB4X6iVq6zVUhdiEko44L
fy2EJSyihJrTbGghUgQdjhupOTrNLih7MP/AjanBPe5B/LX469nZ9VRxA71h2sfcpuiYbc/jHYB7
FC1kGGeht1wuIUAwc/dgiHnWUi+wH8pS+Ap774M24TmCxUIcKAKJ5AzZgA6pdeAtAOWG9SgY3RiD
XqqHvIBSTTy0mOPv+RX2w4+57XIU+DKAYZQHABfzOxh75A1TdRaTF6Gnsz/dDdEkS/juggWNZpQL
+Z0ovnJBLrOtZYV1wAAL2jE/yI8lxxZO7BPHYeue4GMjMSY0pvowmJm8ET3ZlTadAIBAYdRq0IRZ
+dO5LOYXK8WxS687j6JNl66A3JDrYVHi+BU4qGR7izwhdY1/7J0QnLqHjquqNKiOGW+dy2D1H/aq
/eFiaUHR4qrz0e5WH13F7O+vQPkMw4N9AecSUQL4tGAasWMFJL3qXYmO3aRs4qvKE0Oo6qY8C8oV
mt50VUTQ3MQLKV7khmuP1CWhiUH5cWMslIlMn1ncSr67LzS6s8wKzt9vPJL9sSjhosZJ9w08dyYj
MQICwkgQH4Y1i/sJkUGGpyRDWebNOW85h1ZHGzRaylQX4kBkA2IFxVqCI2FZHfV1ISKYpEA5DoMx
il+h9j5cEsyJPY7ebEbJfzEPQUJtuYMD5aDiLxioAr0iEbBpqkE+bN60iFertlD+yvwyRT87l0zo
S2Jf9oNmsHbhCcS4zKsM9gmYc6pcDPGYNMp8TGQAeEuUXZBwQV8Oy/ZMclpdHlr4xJvs6+FpAhZX
RljSbDz5LbeQIY7j0KXicuFI+RMXHFwMRwe/6PAAIpFrvWkjegyl3/a+TRH3tdvMnbSDAeLPuJC+
CvtysrswUEARQOhx034FPysUo2OyPp4Y0TydRLS4zJ2uRqff4sFC5sGG64F1Qh39a6aPVhhrUCCW
ingBvQndM686egY8SMLvvh0rHneJFK4wV3Myg9+lM23/AgiYQU1diZOqmSqIxdasU9gHh3xzsVrn
ppKRDFKXZoxis9BEOF0wVcxhfuvGNinRDoyIh4HSFAWWdGRzcqEqtU/+lLZkuewE7RFPBw/KABWT
tq3clOZGl1E3RHQSrh6X5GU3AzpyHlqApnQHJIgGTyPvkj/lD5XJ1FMIdfHOmEbOK/gqvrMqiH1t
ZeUEyY0gD3MYeeMDSp6vuc3ZgUbV4Vdi+C8LuA+6LAySRoCmKKye1I8f5BY/LL4xbXxSULZinhJm
tlyEp8NuRWGRdV9M55jTFjEOcBmxbvs01CO7DVqaT5PEpEL4Ngw/uSpIonEkHo6bgu5nFLdg543y
EqUP2x3UDxvMxY7xh9X98sx645y9e5+m8e0dx+fsktzjkcsVYqhn1UL0MEoGo0Zxh9BM7wB7hZ7I
U63Ho+JJ4Xam3olbxWr6BkNnpCzPFUW31arZzL6RKuTqy21UHAqsFNuqLzSNAUsNdBy/WmMfMtA2
ZXb55HJIdBbkOauTOZjt9mYo/g7b72N4Bc6kSplhEjgNYYeAzLIqWbDtPudbDxFbkHj6G2cNJ32y
qjIdp3tnIqAYNXo4UfHWKJR3XcZD5hwJ67NfXLYI3WX3Ju/udSSfcShve3bQGU0sk2zoKDC1QA+D
V2eUrUDfX1kNkvJvWK6F8InZLiklhgUHjUZcthoJbzz7wI9SEor7Db4hUwK1kBS2NFiT6kz/Sr5+
mUW3yC5NjxB4BbZblooR0GT8QRO1GVIbjBzry1LgCSf9ZkO555sf0O7fFK1XLBTJF92mQFGTvwMJ
Gb/ocMdsCUY/BOrh06IeKBD0AJigiTIE+5w4Y4uUzqOrF62Pi2ORmKhwVE0IRk/xSyN14/yXoSw3
wfKXKHHGMbLLDoI0eIJLsQ/dEnJtyVdVADFK+5+yDd80qMM5ZTlH4pKHsMqDCQU0B4ZYT3Ul8Dd5
VYzKO/zAGvkfac4E63QU1e0/MuFPMn2HWxYDJN2Iu3NDMkSM/JcA5KCrWO28aWNJ4uHdGpIcVPOw
S3TEpeOzDIdkCERpMRMHREKva4XsXFErGY6HRC2E5LonNA9IwygWsJUQEfLEXqLkzaCyiV3+m0rR
fg+KMQGkZd8N1j4G3dM/JqjMXswWhoiLu5Z37HEwV8JA0hhMe1Nbz/o8rRMQy0zR2njSK3/w+Cpe
DBpMEdkS9EZMGNs0TKyZqIYxnq246pbkLlT22nYBibPBmWBN5R+lmCtDviFmE0sIPO+s+DdvYaSt
uqJLbYelaec9wEvSUJF7inlD2kLhv0TVTjQA6HIPm0yG1xZEej4ymHiK6hphRsUh4fg6ILnT+lxM
Lh0n5WMPGT64BzQsJe13tunFV+7NWQhqxDoheBhf7hq/M1siRfI7LORP/X1se6bF/K0fwjkJipTj
VDoB+Jyii1xE+AhQHPd0fcd9Tk2RacbVf0+MV50Dp2El6wafchUJgTWnh959/Zu9KAZSuiZDiKKn
wd6EpRbXgXCIrcqiKb5jCsAQ+HJFwROtvjs1LGq6ASulT6caIaJdjsoRupLt0nTLzEs9LLuCkEqQ
0/uruvdselR4cEgPhLgZoyWif7fOBb24XQ6VtvNUSyjhM3GmDZg/nPSX1jjZqpEfJsqtvBr2tlVT
vGB/UItTAnV3JqtRaC8FXrzBNUcZAHaurqMIwSWnjty4pHx0DGvU6d0ujqZsLvDAhg73e+avjqpM
VRvH1EkYQDVsV8LbKse7mzEdJeWfVLPfv66ZgohUpkeYGAb5WORuBNBrTuIzff5X0bTyvFuj4tla
uX4QCxu+QYeDl713FKMxzyBP0yKqz6TMWnQ5HBOXsdPqwLSJYQt6O7k718qG3fTPyhv0Z+fmXNis
y4mRPTbkbKhPAeodO9A0T6LZr4FgBbw3jBJo7TNY7JKL9QQ/ZNJhHIR7434V3ezhJDtMywF6+vDQ
K0ax/a+05/FGw5E9SHzR3AYa6cC4RNFiAZ1U/Dt0Nn+djoiDZEba04G74Cngk/hpCkSaq4Qfa+lr
FEFkA2INBqC5BRBTo6YdT9PYU2MVGXEL4FVm0CyA1zp8xwerOmOq+jLWVDjCWDHVevlCfJUpwaad
Q+dMZcIghNRkvyyDmlQPv8pIJk/Mlp4h0F1GdZq+xNcQugZVxx06BIoemgTAa6LQlN7XPWwodjJ2
pPEQhUg1qPy3716TuSqSkxYUExpv3G9KRjGRCzHYE2ZoTWbRRZA5+x/OoocDIpmPiR2TgZcFLBUw
90DbRWkykjtlGQyF+Iae5/wf4k4xQ/0bckrMPxhckdC9fVjugGb9AAgu/UfTmW0pqi1r+Ikcg0YQ
b+lBRMQu9cZhi72IDerTry+svU/ts2qtqsxUYTJnxN9FwCyv3vPv6ZPXcPZubo3cXlTFtY/P4M7j
gNpUtG2NkUx/RVjsaGtGH6NxvbstxqewRcrVY9JlULNWvkHrp8EQe+9t+EmQVIaE0aneC63PSESB
wrpagIlu5egjIjOZ35Zyi3BEIGymyBFlo0AgGfMyScYgTUdslAYtqENsBfNsuOUPhNetoE1OxG0o
FwfVGYQSQsjg2oMOLUCYmAjhnEfQhs4q8VIlUdAMfsDwyYB44w4gc2JL9DT4BdF39KZ19Iy4kHNA
LvFwVkD/1oqazxL/cYqYlbKdmHHqPanWH0xU46HQKf2R+Vc8SOLCw43X12Ih6ObwaGKlKpEPxPWi
inQpQqsh2C+cUJ1qgMPnvXM17fvitC6H7T+wKDn8rPHy7rQmN6ZW3dg/2vysJ2DAJ1aEsDP7Z54r
ztwWX8z24RsToaXmVAm/k2PnChRrUalLfSY9jHRSst+iKFQcAzhdmlfKX+7YPZHWarJhVxMPL9eJ
kUNdEUnCwwqVpBBiCF39O3VGDc8EeBevbU/H6eYI+E3mAsYxHoc+Ty+/XqGFZaXBFnN0ng9e6rfl
CdHxQuNi39lZeWeZgc0ZlVGG4A1lXSzzfZuFzf+kfBJb/i55+C/8kk3C0QBrGCTCCu68GIxsxVV0
YESySsgFWbBcK9KiYIWB+CObHGmqIAIqzilor+4zPxlpwebM8GU1EaT97oE7IPn7TevTOheWi6jo
JAcQAINAD+fO+6Be7GizayhtTDNtYAX6Zpx7vKuaTmj3YqOHQY0/3BYzIL8CUY1WUU0cx00Ky7HZ
bwxkb5TRUi8+woN6rEqaOOJkx9eTMqsySbOSS/YlYxHEyORCCSlBhD46kRfimdqXHfTuR6AWd+ms
5JV+RZdEVMhpb1H4sRC6ElEhXQ7HJz5TVl7wwf++LKcSeidYmxxLzbixOmQqxPgeiU8RWrz7c66g
507hk62t7pNiXS9uaREuoVi/bkVIEOUm9BmFF2vIGxqTZ1AHdZc4nQ6pV7O788yJm8EUL87GGkl7
STdmOm1/eZ8Ja3wiGgvGuIfpl1HuX1IJG4uyA1rFyd/DHpQYOFxxEcvmxIppU95P8Pej1z4RaAj8
ENCEGR59mED01VhoRBk9Vo4nuK+8a0Rku0s+pH/lvz4u6S3eoTPvnLxb9iDwtobIQ/PPZrl4Afa/
HWuA1mXPlqryw9WgPaPTUHyNlk72BXQUWeE8E+w4hMDcIyAHGpyd84qM5ALyzuLmTe4mguZoCApo
SL7BPBRniAx4byLBEfG/zpt+IXV4xbJV0q7wrKF9DkFEznQmp+RGHJKocy5JM9BX+0XtfGlH7gwq
u3nWaMzwP6+knZCm0bCfSBMi8pgBMXh0vOf2ReNB7UwzYlJFNwaSHlij62ImSP0Dz/fhS0JJTafM
CpYyb/8V1Yt9qLpccpaRRJsLzXQMFf5UB3D0wW8qJ0axKlJAkZy03ZpMjmb6/FVC4w5JH+2w4tAG
SXXeKwHbPrRSWAOwhbLkDVp+nQx9cyTpHATfRoi36KCePM96BBB6CoqehIhQ6VkIKKfE8WsFg1dc
Ag86dLKdjskPIIuTluD1rwP59QEUibi+z7T5stBnwxvqFGtKLQTShNoGtWQmFGsdPicIXIFFIgS3
qFOYv4pM+HWQ2owumn6NkYOw6dIISmRMo4cR2ZNthJJYCjEGCNB+CS8tRJxJLyVT4VSN64gITugg
yAnnX/NSJm3ywt7TcUeeNjHM0ksDFotO7DPlzE1XG/JMBRIZzl7JffGAEmxRM1ZPpzFg95AtXchC
KZZV/wEYQVKIgRPvBFL1IALumnJqKBAYBkV55TfYekBFBQxVIEUAO+V2tyjoVcLNkprR4fExbWHS
Ja+MbvL5sRF/VOi/fqDoNX0uzqlJ0Lvi3MfsFWwEJBBRToJV4f0dtmEW94Qo89kFXJWpQ9IZidF9
Hvzc/vCbiCDCezxmK5vtSfTvsb++3V/wmidhACJHHKqwbpSqclgDCRTeG++qHI/0YWhY/21XXMxf
F0sI928RkS3IYMcKLJn6HLCUuQdsF9fusWsx6cBfzmjzMKiSGUb7Sz7AmxCo6WoSsLPvpkVIJKf7
Th7DMoMfpRtl0qB7G+kT4Ma3ipxLXTLzCU4ZJV+L0mYvEIJDYWSkOPNanlQXDd4s4CQGbvgcVEoT
AqTRvSB78m8jCCT/2IecE+1e0wWQIB5DTtaupJ8Q/NVyD030GQfsW8xJtOZ+8xQWXYbxoksqOnhq
bvklu+VXfjV+7UDLb/niv1YBCKkc8KJzfsphIMEVP3O6XE2qd4Fk6N3lnUjzjQpHQhg55wUtlVwE
katdBsbk2q9HOIzPpO/vSBEdnPtE7Jm/poV0OuD6HpmTsztmn6bYzg/ZOT9kBpGOR3p82f3jivGa
Q9U/psbfaXgazgMOq+2NhTsPWn8FFqLxh0F7pPHmx/yUPSLhv98vKhf+jjOFVeKzk19zhZ9PcRPs
EDzL9F+S6Yk7kws1u/Yxn1OpnIDeS97dg5Zq36kGzxHg01KaFUofiz8GVIhavjImNlUUxWKJb1E4
UAyVmUUYlbwTjVDJEkiLTJofQ/5MPwvNOd1da/vxdOjMYb04ZM+zgC19k230w2pWaZSZASF3b+dG
BGpc6c+CYoijEy4O45x1orZrGCwxHfZcVA2wrVCx51ErJaqXJ9qK5uvL5DAJ8uxA7jWRy/YqN/Bb
HURskynRqiXpa6/SMRNl3XSPoKlZ2dHT+RDjM9Yg78HkCzY0a9oCgEJPjHVNggFFvUCkLtVaCJe9
G9AoDyBsNji/yUPBXM4rSwzcSyX37tyd02YcKK6YxccMEpYBi+TmnQCE7s6DSvlJowjsaQj6mbzI
9JJrqEF+zWfgVSEnS4/4LW9v2kVegaNL3zzvc9sdHVErxz0YX86ZI1k0KEBcgz3r685jiCxS8s+B
kS+PMKKIB+i4KO2TvadAOx1Bhz/ULTsKj892tlxJmZ216GGr5OUurwzoBdq8QaFNsiUVVMCAIZSh
wmrTPIH45T39j3jUBsLCp28latpwlgZdqgx0hdhGWJM11/w5nt2H9/QF0xANM5Gr7DcAOLIFX5AW
OMDn2bF7DLIsu7vkfZeGzRh13hrIYkaVi7O1SxOM8dELEDjRbJkRkC+NHpMYhykJ3j1hwEDYzd6L
OO90JIMFYRnvEXUsvQV5dCjQG92poA+MZmIcIzqbQwD8Mygon9G5UF2sAG8fIIGymDLpL2nRRjHj
dOhwQCYZDcYAALKQxAqOYQMSHgWkyKBuEXDzx57oZw81sSgla8ogQpWTD527BfUc30Zsr5FGiI2a
sw4tkNo7X7c64k8HtwUtYukqIyDvzkp3VkdCVi1WVDlBYd5gnK8CKrk2121vt8QybEYTqWBQaaw2
bMG5xMDc3FWFm/qG+trVetkF2Bab5qaRcp0zEOLazVbsUfSD0iRdhzeGskxeMUNCUVItaMLI8PL6
JeoyQrmaHS7njj6KVklmLGp/YN9qvCOfH1838uV6BWjAlsjLfm70r5rJPKZnIzjjFND5eLxJJNOX
Ce1LwJyY44jnCZ3FnjfDJ71Ld8MTeuzeusbkMzr5dxYuqbdsOPVvFxey/ugQxbp3eCzF643lYMhM
v3HTf5OA5xtbZtTvM/EUqC1svCfc3sc7C5yyVDLnMYQ2/9Sf+evpfuN33By84rur9sH66BBpYZEQ
iSaNEZvUlMJsoDXFlIvLmmm5QOLJPnn6GN13KUIz0g1bKC2+v4rRCAxqWYXpvgw8u5BMuM/uNKOk
xB1/NT7BClntmX0AIo7Jbm8G8QUqJ0WiqIGRfYOdnUQy6+MDdDGGqbJIfTWYEtCtxqjDB/31j23+
OyXFYvwEny38I9roODY2TAkLwToXin9KuTe/jjeBzL8hdjOYZUj6H6ve+fhoA2AHUg+qP775ips6
qJZHC9ii1GGuwn4NZjGc27sOU+7walCjp9g4NFsURwlAacoPaIxe8ZPOhHpm9Y6DaWLEQEsXG71g
Mtnj07Ts/bDIxMSBD+2NtXg+eIOLsMGSLu413fL3/8ytmnhMcb3z8AYZ+v8VG0TCQHeD8j3eeUw8
GY2e2Zs35yE7DWwOIv+xBsv2ok3EopVApIb3CjcoeUri0oWKkFxI7jiL+8dNlYtdLkpSvHA0CH/W
6jFGAjis6IphhGzUTaJwvnKnDjkvI6qodvxeoI0E8yUWnM7kQ2Nlk3MAKrMfMn0URyEP9B7zXrrQ
cSOyTfDsJKTuXxbSk0MpST9CzAZsrek7fYO88iY8DwOOvf4ciQTbcp8CPeRpgrM2wZxhsPm8GKFx
U0DEh2euoF+yC2Cha7g4qPaD0wiDnU9CBO6csFado4WWS72hyoXsu3PH7jRXz+QaPSzgQCQmt0g0
0V+HyAnZLicV1dPcrzMuP1dsNandBCz84AoQvmLjRNjFL0RnBOX/ATC3HbSaoC4Qnik3d6J3iYnX
/MzOfV/1/4RUnP1i9HxBjYWgaNs7kvCEhv3nmqfUJAuJv6Lg2WyyNnKVxvhFpmLl7Km6Zd/5BiZz
r0nOX9390jOALni6eLX3lnvym7s2mncOYXuDBxY4o7nDM4pCW+6QIcN/7+ylFBne15NhHo3tx33g
g9MJHfXSVLJHuVuCk7DEGOkpgQu0kZhPBOzC59oKBWVsA22DgH3Rz5a5sdGDFkQiGVDmhsqHAgUI
Qqo9qf7+RWcB17dtkvQvTJST378S0n6gu6SBhwrxK1c6RKGo5n0zmKNPVchiQpiSGvh7FO+y/ro0
KbFydhm9gP4LXUMX6qSxoxR/LnB+0Y8T9gtf/SSDGyvMCjuAEOh2tFnRn+LqdwLfdqnLpRsSJgoV
BTuIRYAyLRjGGPmREAeQb6ABnNVwk/znr6Vg7Cqdwd99+6W/gMOvnc53hUpDoW+9g6X3HmxIMiGT
3sXV37S1Ano/3FPUYMgWrwkZ54aeA7HwdJozkqS6P+q9Il8fsdTMh5x6QkpR6kJd2pIhTMP3U0T7
Q5hjv/fX7VLs7wAYdr17lw2RAh8IAbnbCqoURBq+zOWSIE7AI0IwFikHRL8PQs2O4aFC+G5e8Q8M
S1xOm3wIwEKVAYA2r4nxAYrxX0sxPLCvXPDVYFfyMMuyoFTxMKET2crkGcRUCS9YeOqSN0DauE+2
0Qtqa8a7E7ASjJfeQ3DXYY9r+EPKkebwCQjAKugqpMq8TPJc+iVeFywR2eCI6jS6MoirsJ8FApKe
b22E9zvn3SI8p3ewC8mJXlhBY/D0uu3eaee2ep/Y5HqzpL15V2VIpc/wcr/eSlT9A1vX7A8SfD7b
p7K8aLo/ZBtKVzq7EVDP6CIKahYl3wEitPiS1HWniSTqJSr3dKtSPjLDgXEVqxat8z49Llq9fWr2
W70iLRPMBrjJZPk2A1nAzb4Syxsok3rbQBI1JoUTzpH2TVLI9wuxJb3c3ZCxB+qfrjv11upXSYUn
xh0jXWFmCyfadyDyRiUWHO3tX6Bbq0QUgj0hq8n2iwJJi3u6XiQ3Xw+plNySYQszZXxFTiu06BO7
ko8cjxXENZ/xARnaMEWw+3W/DKNjdIkZ09CshTbsqURb0/7n0pY2GVh1i1mJGrziGHZV6FQUZeTd
4RmjnqMYgekXkSDTX3rVoLWsZUCqT/upuBgARJuGWCLnsHQWA8oCp6Q03CIzckQDIMuZ8SvBdXQL
higpBK3BamfffrPpuFMqfB1GB5+q/we4ypI+2/uT+PxAcXkjkb1CICirY3ZYzwEsuOwBWF98tZxm
H2lXIzxLWDnxLmhXaxJ3vyoU6RJuKcQlg3r7hylZsy+xIMFrJYXELrrHlcs0H6RcNaPoxeyicRRB
KyhE67yI7kSZIpY8omdBbeR7KgYkFAtpII57Bgq2l3talwcbnVdOqC+h1Ah/BOLczxo5Yffv8Ks6
u5W0s/sWmAHTGQQUbXFLHsN5/EyFbNvnn+0cgKb2LtmDrpfHC1gBzhWtMOZ2dlmnSk85CP/XQRf8
ccnJwFuSZLkIPOA/eX7p3iKoLY1JAzLRdRok2dWpJpZrJueD2/5fGyXtvMAGhjyTBEVuiAEU3Sq0
mgRPvrhcKI67bbFU3W3Rp4uSBvGlyb9vekRhkEE8QYTulqR7dEu6GMrY1oghbYngBSspKuRYf1PY
Gt6mNlBxtheMPU7BixA2wwMNVXifySaHkxVWVpgV8E7gwyBTpkUgUnRSUUKgBwCSwtOx1vjwOEKP
scX3wcRESCF/28gPA/5FyGR+FJN5SYDc05nCVIvEZBNke8olBXpH3AtyURhLRN0pt7cYcnReE+0v
eWyldP341LsckVN47Hnhaiu6F6LNgEBoWTn/kRGjD7QlvdXmSKGYnxPAjZ0Ed62XMW+BMHfSBnOy
YL9UVBJQmb/xnaEh4fSBfwBS5jRll0TbImc2SlXyEG6uN2IqVp8qBkOEzCtzYiqUG0NXAqsn0U9C
mX8kwObB9zKZDt6ie0ZBLTfyR42jmiFohofvzKeGK6M4xaThVMFIznLiZdH0QG484UB5v1ER8J4i
us8QjR4nDRRxCEggkX5650ajxQxZ+D09JaBNjn8GXKFRKkM9LyAiBbtma6857iDMpYrhZigZHdqb
u8PNhTxpUTJgdPPqCFQ6xY58wthf+HySFcvR5WUlQXAo2xlO/DhtBaL0GTjEC1G2so0EXJx2V/g0
ImKwg3iYQ1uzDNaDKRjsb1niDWKxGqLq2kQBlb89kTf2ACLxxTdEiH7bo5nbk2ffQt//AfW+AFOn
BNv3SOiA/NlklILbwTyFEIX2PMUVGxaiSNKByGtwuLHUcqJMO6QUtO8t1izVPY1xcUAhti5wdM9p
E3hE5CaiDqPI4WK2WY5Bk9rtmz7omOiXMXaOSFHxGdz88nb5LcN1ZAPvfwkK3i2eVFqVZ/QpKicm
Bok2aWI4730ZKtTYfINHQSaRxJ5O7IlpQ09qbb6+NaPFf7K7U6fc3N1Ygj4YIveK0VdeC9piAAhG
mh5QH5GF3yRN+OojLqIU6jQHlHPUcztCNvZYumcC/QjvLq/6PsE8XA7hzX2hd/CV3jtWDRgEXkcb
6F3qz1zPlTUPu39M5nxVTCgPYwla3pPwlvTN+W7rM3EKfyhPufrXv8vHvb59euqQVUG2386eE5oC
avwtIQ8KwoH62c2FAv6orDYW6Lv/+mCuVWre105a8AaZCIoPaAmdQMjOJdZw4x7sVk3IlNs+9E8T
qorXqiRvhRWr0A11Twr9M3RcFc511xzOk8ukGYF/WuDVZQeMwopsIGubdRiRHFZfCB40o/2mOdUy
eTTOROPpLHlgLgzMk8vEyNsp2wAJsZsCfxw/KStihv5cBvcAJJIER8rVAknb0PYh7dUYiZvNTtas
bVwZ7ZaskF6LTMNvB4j37VJt+uwO/hAsGi6ySzasJ4nCAaJ4uXUov1CkTvej8reuewTPysDGPPgG
NntyBRLQxdTaAm4Si5pHaYb/EvcKS1gITHGnY0qYYfaJZBQ6mzeqDH4Gu1fOfPMeFrA/19l+OudB
iF/8r8sZDG7dQ5SAaheRStfKIPujHPDkjFzIGjY5FrIV9+/um4Mnt5d7p8+IlELL1mlwvIh38tMV
6oyXRhNQKeSPEZnMNWgayAWaDBTkkhTd+VBbNxZQ6h3ul952y9LbIahHrxtku7nDRa8OjpEXI+QF
hqPw7TL8iFu6VqZ6YTM0QjKM257BmDP2Mv5bhHhNuhY9eGxhpfoWg6VvvoHwSZKH+QKNgMoz8NBu
gDUKiIoOkeVVkGwlZNYL707tXodQasnHNVf7Ib0N2WpjaDnLIbIR3nhLF9sE+UULQ65d1I4bN+cD
PnfKdecm5vJzVlmE57RiJtmfnF16r1yeVUV3+Bc1bq7IFWL2wqmvkAti+cbIIO+LyBGFrKdXfwSA
UTCr8EPxyVsQyE33HvmZTHqy6+kYUKNKRi8VHUDIGEHrqS/hMgeyL8jP6mA5pXuWlCKyIqPvQu3W
DHQ/SswUqSYo4Rjl4LXp4rzX7IHqwLiBzBFYXpDnQYNwBLByTIQ/HWZu2c6rq3Vo4PHmPZAG0tw4
315n3O9bKT5t+OOPjLzuoG6YtsE+w9fizky+wrn5eAMqMD2Ny6F6HwSNFpVKHd323iNV5jb5U2mb
o7hVcUVrt06YZHHxyP3qkufiE4eCKKGK4yMf7LRBNeFe+tbyQUWCdAK5aXiId3G76d6/eAz1KUix
bqs8vcTW7GYcnQ/nEFb2DY9CHTFxftYk2ooYSwxYCxIxNhW4nO7NJZeFU4C9nSk4n44CgMwUC6DJ
V+G8ZsXqRXSprW/K2UDrMJVcQIVzjyspeovyzfhr1KaOFR6n6kLf8oNvPYE/b0R/vbhrqc7wwrCk
CbINIqXovoVqNf9KgLZDSnmh/Z0f3iFvbY/Zk2GwQ05rjuxbpO3tKr2f/U9ifB0lqbnb4EqLKaBL
zukCIWIrkBvEFX9dK34M4YH49gWi8NUxfye0CftcmImt4Vvj01qETvcxlmm/yvbhI2n0zD49KZJK
eilA6IbdAqWxjx1RTFDhs1t5U6cNCl1hd0Kv/AK9/vIVEPp/J84//wANSwFLtAEB0X9LNIhSR8Km
MgwYXPs6tlABfJn2hJ48+IkjEP1JrUEjLq2icG3IRnSfnkGqDcZvs3WwHUHR+7Pa22U3uyeeSDn+
QYcAGlHnclAWhCRyF8FPaRNA3B4L9EG8o7Fn/TXJGiSinOfPITMI+IRwUQpjOiy33cdmT4ofeK/Y
ndzDeqkzq6TplGuRUERL35+x6Um/RQ81u3sWLhgJkLbpNALgX5stuwnAgNwT+aUMR74kB0ijhv0Z
/VSG9NwHhiMS6M2DSbdC41bRY1bR9Y7J6u0e87aPe5EqaiGy0rPXRD7KwC1S82np2MaxO73A3jA8
fYMVzPzU6lTBY3QT8AawCk9KLHKUKOjx85EaGOGxf+8yAyUsB+Tw0s7DoW6lzxbL7xJJw7+WWzbg
lWjkL4smEX+FLPxRiSCK57bpWwIAlcDXiAvdU3jxvjOVR2/Ea9H0AEkGAecmOW19cDGwTzLDwnog
ICNPNXP5tMTCCznFZu59SfTr3HzGdza2l1wfA34hadZcMCi7wcGUz1lkgeSe7Spw1fLiKolh2qYE
M3Jna5zqeI9RQjWCe7Rf70JUpSCCU16JrQtaYBcW1LKQ53v3NjU7PJs66rPuZcYGxRD70ak/J0Sg
R4DBYATuBv+Ns080bKf42tszJh6Jak0cIvzZcvQ9umV/q4Tf7snj25RO1VU6Fh0W39Q99z4TIuZ6
FdDJ5GkGJMVpkwtmZKY0+If4TniU5Ss28X1v5OfMvb32DrzGIVZHWotyf3O5xM817Gdp7wgjhIhW
3Cprz0lDRVGpnRHANDeW6VzfJELC5SFUnxw0UjTtZ+19RtdZe1IHbcA/fmGikEcIeWJfDfUOXyNe
SCMkrYJTjryrhwzHQs7O+Dbn1sUOGl8GjDjvitKdJrtvUM+fveGzS0FPpU3cQniNJYabHqp/Q7qk
d95AprR8dOVqSO+CfYP0qofz7N9RP1/7Ai8Yk7szR1N5Z8oWm872MfywoyhQlk2HTwP1Od/Kc2UC
oeTIubZmvCNhWQQFTZ6qvw6xNmP/D/MaX3GDqf43WJHRAtHugLrpYXpkVz/zmv0IpRjPv+xLhIIy
SVyS7O/2EiEUHKrXnakuQ7eHR8Xbd4rOOXw/YKAZfXn2rvGXAyV89JDfPGWLfGV8Uy2t+dcth+Wc
HyjIGsQRfccmf4CobzKYt72j8KiD+jG8EGNNY8Iow4BajBwCAdlwTQopSd0JiYR7IQNqTwhxuUYs
yJiCPlRsDkIEzrdkdOnvYk5Q7pO/654nkCL0PU7g0QnoKdWpQw9k8kyAX6LeTVFRe4sPuSmwaBZY
N8ybe4MFsOxRO9rZI+ND2hOh6CgHSStA0PPCg8zuN4LQEOxyPH73LA8YnMAoTqXz5Sfoixce8rwg
WYnkm0wUcBTaIAwkknvLaS8F4vbJ0Tcg5M1M+/XkuQTKzfOs5W3eOMDZ8Bne8Q5hCHgrhnPnI6Hr
JwaEIRAbcny7UhGC2AXUwcGlQ+EHf/Z5BG+KL6ugk4F93NDVryZJkOIYLAZA9kIcNMkLclfP1R6z
iRjjJCyRVuvQ5OhG9xgufpbQHwkh5KNwQXdWF3s8G0glWQzNyWUUxiNoQkgYEiOQD4ui+uxUc04R
6SdunBfIM5l0D5kKscr2jlFPY7WaC9EJo6vJz0AHdImhmZSSMMvt/k54GJkpLisBackh07YH1jBS
GPQ3MhSKcXuQZHlz+8IYku8o+OboB3Bw+o2VqsE2H/MLFum6kmikLlIRamzmXaaRpL6z06Lqv0Tu
GdjoiUVX7805aV5+SS/Br+5Mcy5rni+ee9DneuvjtO1dGWx1IZQGeGJGPnz3jB8X9Kr7SuaxtXhF
yARm3wYhVzclNGPSNdtPjmDNaaz4ozHuU/5P5j9h+bSh/T10ncLpvXOlt6IAZzGrfe6SiBxpC0Sf
gIaaZQCbGY/oqH/oIsPuBGNvgI6L8vIza3Vk9FZzivLX2RRdZfrlWeJ0x/GE8eglW570Cl3+If5z
PXzWuQxd7EEGkJGP5OsP4NtnK+O06lHQYtwj4Dtab8OBFK4SQrFYxGSCkopXh6dgMGCJHHusVsml
6TA/ONpD8uE1RQTki+5HRIDy8IoQX2VwqADPYsX+OT8BKRAOAcgzl/inkyc0ZzarczDrLiYltEbc
HmLAqKZ+loETerK/r9tVMeow4g5wpTcTvH9sUFi4HATCN+L47ItrxB3/k2p2iY79XfAivjqULVxQ
LECYxqbSkGi9laA2NJ4rWs89sMR8rdU24gqn5JNE+1FLetKNnmdqzjbD4CFAUlJrfByPidhx2ED7
6/6g4X55T4RmMrS6Dq1U4dt+FkwFSb+rBWPsIQdi9SZPrk2H9yaeEMVZNgiJRy8nEGoRnl4gwKfs
uZAYsNzmCMb85FJsRW1y+ilvyJMkfJcRtwdGH4gpQsvDa/jt7cc14Dk9LA87Sry/LhusCCWb7NLt
XwoDWye7h1j1eZCYcV5O9kFdMza+I2FMRaCn1pqSEuzvlyqBHZ1r64pzdhQOUOMpmJGCQwBoLkK7
t6t5esfnADFc1gltuoh/wAPQnZ96cwElZd/Gx4TSrpXNf8zLDDSZ5ppl5YanDbTheg0zWNBK7Lzz
4DiQZfSLHe2E445M6Zrjk5UBVdRuFFLMSRUNj73c1ba2wSlEtk0UeBOKNLp2Iyn9HpUeHxz9Ek7k
UE8YKsFAKJHkLHvaos4V8sbIpOSq4OQYf2FFmODFdCGsPJzo9wBYlzV1DRrAlin/4DcEfdAqGGPf
y+uGUYQDsII9AqiBzDxQAW+rjp63OaeYXBgAyxBKDE1QsudB/SlEPN9X+6TgssQq4RgUwL6Js2B1
XzWONv8jkG5nf4nrle9RS46hihI0Ypt8BPxNiQZZ/uayY41+TdeYHZPTVuupffEBopQ/N70nnSyq
8tG7SRjYYHdPTkbnEfOSfP8jpkD/8BFsMtgL91kKP6kM6b33CYHn/F4AasTqy73TipvufXoggg0R
/QthvTU4jPUd8GTgLxmV0X0vi9is7fyEZgjVgkwGmg+tCJVMhrhsCcLg3NUO+SZmBgTwBtSaqi07
AmBHXFTEDIEYMRfQvhbOPhYdnjDdGiFBXXP4ADei7gm07Atmj84uzzZZk3dy5Fziz3PcDB5jd3HO
dtHdwX+soQVJBNIQnMr9AzdRbexVEq3CzCSaoyOzaEXlUiFuYiCYx9rm7MNP77PSwSiJWRrtjhyn
V4dKYoD1eCpfzAMPYOHlZnSrAa29Iw+JgEmgJw6Py7N2SFdsRkp2NUDYzqyN7cvZfeVGE4THHzWH
l85uSUkRzJMqVLjiXNd3TtQ5p95D4ty/hq1+UFgwrwF5dU+N3wwnsEXrhbevBOIDWuwfIXav3Fmc
kLQrqPcQe+2DltdG346Ul7aPeenOYaLfbXO4569QdOXMVSL0mwzSlM/XJcg7PKFyZiOKJLmEFew8
Eeg7rSUiuBm3IGSNI85HP9thtmr3O0Fd2G8Dg9LEUsCydXTKKfIXuUJAwm8bIE78XkRYitbmimiK
AHxMEf21+OeYTuK0XGLpyEh14maCYFndtuJ5DxDT7CE38ffJO99NNvuA2SAc6Q08Y9LX2gkVhcBx
PHGUgSLclof069IAH7IyeuEwekO9y8iz5VAqoAtbiQwAsxBoWXDt1JI8Q7X/2h4jEonl1d598EbY
8V/+ZoHFTLM/q/bsRj+zbc/KrYaSmJuC5mLnvBGTwUjZOm650Txsj27MQAjmmsNABPIAjdmZx8Tm
iVkB/BX4ibu8WHaUP/ysLabjsKwobvJP7/Y3D9/9qkQbwnjV4Jvye6ANToBPf5+eAauDGwlUDZ0F
ufRFIlZWbQ0Mw3ahDT+931bx+vBoCKS3D6rOYYm8oWUzeeWbluELWjG9E6qFQpgW9spnB2gV3J9n
qMTGeulsiuCDTEcScIaIsJ7gCJ6BcpdAepeuxH/YGyaceRyCxahcMoC2o03viH1zDRvCR4LstSlA
6jHQcy0D/jPd09zhB7xbtjUUggNPohyVDF6bzNemq+hAe4yJcV68J4/kUT1nBswJONd0r7WzWzaH
b2wGjjL4Z8fdJ1Q2CCR2hFOiepr7l/D8dwkzVPWXkLsoKCER/kNZcHr44sE+qPwLrRd2Eb/E0tZt
+1fez9Bc1KyVtDl+R2X2Ht5QbKTluq25l6xc76YKWuIykxg+ogFszDLqAtQHqYz9jEz/mtXD+5AI
oug5fKT6wvIP4Tu1dsGtDsr4nV7iR39uBodYZxj9i8D3+UQfkSKB/f3aU8REO9LsK/3mI9DsB51u
t5SegwSTG/CVSv76fHmJD50H/mGDdhe4y14gx2q4dB4C/RESvic1srYHI5IlRAb+cahkjvaaZD8M
9Y7kDG418GKBDSUh7UFAdgVA4NwfXkvtU+DfoPQne9LJKPwR0IVQX136iiCDlUQ8wmQQcuGwhdPg
/olK5AL2im4POWgM/wCuqjHW3Skic4DjSiD+lqP24ZPofMIadd2DNWUinzmTNgOeyw53Q+eHiBEe
qyfS9CUU3v9B3JJ2Q4ssxMttLCNPZocglOIwgXEAKXfFiSZnqoxBk8YAjujLVM+6Ey7OUfzCDTc6
eYOCpHcRLc5Tmqct23w7ZCyZZOSdJ2JjlkQ5wvniFP7iRaQcQQLsfVGgK07J3CLSXinotIhmRtyK
k8kmGqq8T+Ivlmh2hNcD5GOQMG/JIppf7G0/D4dNx/eyJ5L38PEzkdKhLQrbiyaPtZB3ALMUY0qP
oP+fAQ4xXV5xU7nFXvhh2ueILhDSZnKjyRKqkoR1IONgR/8JlCPWMBRlL0mXR7fJh0CxUXLzifsd
beuwkdH7yX1eNH3omPMv1MUglz7hEOTwFyUqWt+pRGkCRZGow7QMuroHAi80bHPEn7BVbJD9Q35P
qvE5kngrcCuAOL9MCbEjH8twBBcBpd0Ty0JuubztCz3sVSKRCewQM4U4n9lqUVZjyVCRUEtZKeof
sU6Iw1+GM0r8JM31YAFBuuDTAKIaY2EBtTD8TJBzSWhbKLUxSq0/Sl89auOsEC+2OBsUzLWUfeQt
N7F6TTwoRw5cI5fT+djmjjCEI33AfVJHkBoF6x18aW2OyJaAGjCW7bIGrZ94d1cZgl42e3SA8x8V
K/eNUFEtYiXIFkrqED6yLhEP8KApa46kADySRzJNHjTUGxl38XSrMZ9EAHJQ81BS/yxuNy0ZpK5c
9+MoWAUo63TmRUPjpWj+ZvqsKRQxqt1gl99RSqGRE5L6VcHUEZh7Qax1HCq+4OyPXCDmt2Q18CPg
jWMmxqHLFjoezhB0OSakLz0ORZ6KuXMqL68H1kDr7SOj23Svq9JrjEzWdCsXcyc6D5b5ykRpe+Kp
g8n2XgyIg33VLxjo3x1KrnfnRthCw7mNvlRvKlEn1M74oulN5ShtAlfrIFbi+hJlDy5Lp0AEssN7
Lk+MfJXAtTUx8AxDytiapB9eAvno3AwOWXw80NKwSTC1hKNIf7G6AhUHzO/5OhPRHUJrZhAmRWau
iuxw8TQ6aBTAULYiR5ZN9EP8cR/3G1aYBv4YzD4Bwcgl+y5FqmyDHg2o5M4CImTPDokVAh8HYo+s
2AxVJqMghX4Czf50Az61sNjXeUR4QsCQ8HqImJvkPPzAR47l3XhyGiOWdYD1gazdRkDCPMAP4KTk
ZUjMRTs+ZhJDjC6YRT7YkXFe083Ju7viCeL3nNVMjI1M7h0T4kQzNgb4+UMqJvu5GpF7JC43+mdi
pGU7q/kwSL2gdZwRdlA3XDeY8UveM8ZqUb0gXnPJxFn30YmKGVXOBT3T13Xn1rktKS15OYv+rsec
VIIUEUI5zQm8ETH1zY4WvpjLJbkSW0Z7BWiVCGhuRGCmo6qLuVUC82Q4xntxzfgnW8B8otj4UgEN
+EGMTAoMVJ/IRKnDKB38KV+sO7akfB8GvTvQHotiA+pLiizjnvsinL5gbx2AHcUEOgKYOQQkMdE8
ZicZEJmX2CPUnC67E6FcroVCTQcm9xaDchQz1wFolwuy7beHBKY5CQ8ZOgN2wE84eAQckWc4/soJ
xxeUSlXgnvrVaLBd48xkq5Vd8gPidQb3lRWyPcWDRsRymXfgt0YyOuQ4QF0KEkC4JfuQHt1D/plp
uREdAhOtUqRO6c8NnFntKdHI9PtRq2S+rUUfgk+sYJtDzTGBKoCRwdkf062///TVcdweSLqtSYoE
A3NqrxrupoKMfiNxvsLb2PpKYjRKSuF7uNYBWgKCvfsPtEyl+xTTKUcZW6+MEZAZ0Q+4OBbFginR
KtrOpp/CYBZr8gXCCx6JU6Y5/mmK5GgNURE9KHsFEmYeEacCe4AS3f6kqqLYa2YKlT9Hr4n/nMhS
MQ3I/AQk03cid/QYLTfJRQ+I1N1CnPNNuk9DgMGVVAh3UP0VLWynaW8uEzM64p0QuVFBR/+Y7EdU
7P/RdF5LiqNLEH4iReDNrbyEBMKbG6JxQniE5+nPl8ye6Njd2ZkeGiPVX5WVJl3nYxHb8wWKhkUl
yPFlhLpOq0YFcqq9RnDCh9Zh+h/v+rd1ThoIQwQOMOPzlRNfTohaWKnM/Gxz9WoObnFxHYqS+CAm
NQup9P51jXsoTcLDK2HOIasY/xpLgaFno8dgnkdAyGmAxAQ6KxXpF8M4AIGG43rplFtUIR6CYHqX
zpkzLZbG5mdeImsx9SDyBYbOAJIhC6El2oIgWGA9Zb5igAWGHkoiYBgGVCSynwL+IFlG4+U6bw3Q
4glouP3K5Ry2CxmjtDM4HAjbWk+5zu9Q0q9BlLDQH0CEEpE4k2HiE9U+tq3MFAH7/aIZg1JSPr0B
fyw555rRyuJvz90AEl9GCJnFkJWbMqVk/TP8g0hxMLFOWoMTcGrQLm22ZnuaO7iYRs5yyRMwLDk3
wmrC146Wx5zSsgMiDgJYVaz8aZK2HRBCh8TFOucxH5xsGMbC0q+sm2mvy9G1YH1mxCsey7ANrh4j
NCDIFV+YQwQi1/sGB6plwkDA2Hfd8vsl3GB2QcWrLnGNQ2l8KZlbNHvsFCEApPHRAnNE6L3CH/DL
uaoEPaUigIWPEwhuTJh8Gpk/wFgBUHXB8I4WK0fhV+neMaZ5hRXvASMzLk4u0WNT2gCkAu/AaoQ7
BF1LTn4oY8VIztEKdN+TGnzPL5YKg9voznNJTgDFoLlwETnZUF39PmKYf7zxFzftZmLTiSXzmTbp
GvjMzkMoFVAYmGs4UVJO6h9fDD4ee4mqU54BoqM7geplJctlGpw2X1oP2Qw8+cNyl5MQWljY7FbY
LKO/Y0839x8ni4k9DYjOUQTaTzaDoYCs6kkNiEFfCDwjjRvHpnn/BfSJMgV8egY4vHl31VYeaQjp
CbpKFTyMxvg9lSaaboNp+xGMYX+G206Ts45lI37CGfQzYq5YrnxxaxnLWnQMGnz2FjMAc27GNITL
xzi2+iSs2EcP4Djgynv0DHKWM0X3GUkrRy04g5Pwvgn+gzd7Mycvi00sl3vSkxZQqdasG2iwegAM
Ln+je8CM4uEBmoL2uuUWHzLe7r4SvLPuHMrORZaWjalgoPUvhHvxNi9jqR73IdA6iAOVBVjodhKv
6Lys9GtEa91cY8TojhanX+rzRnh17zl6/p3YgWarB0YZIC50BJe/dFXcvIDLama2qoYVPIiwjGgQ
zJENipsGjRrhZ/SNxbDe/dLwPQL8IEpaTpLw1b5FYf+FfWSFaPdHkFoVFqg6GgV4NH71Of8z6G5o
gLNBu8qgwcfH/yt+as4BilWFXXJ3LW483dgA1UXU6xdEl8cCd5l7GeCskM/NTiFelJz6gtIR4mTk
kDZ+jHedTmN9mi4yaJjUKnUu6Iqk+oO0A0D79vEXx82TvVeyRWUmtqG65RrcGQaFpsU3OKj2hCrA
Bl7SYaaJjCwYLIJdu7G8ch78fWdTliviqV9pG6lBXqVT6Y+nfweHpiAe0h39HQcv2+hWw7L16JQi
tWtAai5r31+4E88cmS4VGeWIyxZygYCCpYuMBWBe4z7MVp9afLbqLQDZC9pcbmM28hk+BNC0uSwX
T8gSBquB2cnt5JgTFyjqj6ELgZUFJmYVkJxltHnDKJUyy+tb1x146DNU01efpQGi55jlvYU/Jmc2
q4CtJTNIwx4OrXo4NAJYg9YKqZY3wazCM4iWb3A4n8jig0d+bNPNSiCsRrl/JhfwQkvRhV6JvhJP
xjsn4HOxJtnGmU97HIkaEffdLefv1uV1Al672nscx/4ppv+jD+DWIm6F7vvMHktmK2f4+tv2OEmC
Tqy4CrK7zQVTOvpJLnbMVhh82k2nVHTXNKgEpeadYnBhK9B+MlH4lzURRva8NyeGkBaQ9B3n0doY
9BVhqfUa07XgF0bQVaPXrWNhQTZBOTFcBrRV9+ycczMeNNt7CA3ubLWnbWqSkFNqn8f5jk5EXqZb
L1usXmRP2Fsauatf7CN+hE+BmI3voC93RoWwqdjekqdgbw1wLX8IL+jP9y+2T2nT+vAR0eGNTkv0
uubGSER0x/Fx6xloxIH6GB8Jcus+JzI/womjUyVfACSLAmP7ww05fSYICZYstHUff5QzDrwYSMu/
774ks5b/7PqIgNwVe1UmwNIQqw/TPhA4gN3jg9bKAsAgWS8Ku06bYFwG726DtlumBrY9RF26Byzn
uefBOxhQu3CMatoProJZRoK2AcUFZnBmxi08B1qngR6+BcerhDAwPKHcbwbgzLGh5JFodg5/LO5W
t+YzAtxdLkFiYF5WizUxOwwpO7L2gXakwLtYpaFUJl+pi1OBc2yjJEGiHe469bq5xsWImxoWuk1Y
ZCs/24WpPB040yIAyTNCXMtj3YqgSzS4Gmh43SNLFO9COSuvmZ3/+JaGmUiqEW9dM1pq4KEFsmuj
e4AUujl5B8UB3i0WBPjBCQ14GbM3MNWI8oMI968WXjkGgP1dmZypuqMm6aLluqpNtf2/68Bi8Gm1
Zl+I1G6+Wlxn6IFfVMp+zcLWARHOE9I5ph383VE3bFJ+rxCsG37eLfn3eN/f2KOJJL089MG6YWa4
R7+3BZqEesH8Z92to/1c514FkpzC206ED1btIkYS100pPAWGX/wA9Z9H8/i1eUe18N9aq+TMoPuz
MmpOJR3c8eRr6DtEbuCl4EglfgKszPiJXYHe/NSHftWAFA/12giBOiG3XBPF0qUukRMdxdGwlomG
7B14l8vd6PTtPDJzzFnstq+Y9TwdiMbNGAKJdvT+CxU471PpSGKNzb8rLArKzKoI8OP3y0yvXnP1
4Jomm3XvvjCTqLQ/6N98u9zhvgi0yyyb19amGpD5zLI91NxRIxqHK/XmbAdcL0zgDTQuJgQmNh92
isEN7ebbRmqFBQcGtGyszXOrGIxeZmsbtbqhYqrvtC005nbecrZtKHsnb/ixC9zPAByQ7BLpMB9R
VFlWvdpSVp+XNq+TOaEDPrURNoP/TQ/zeUpCqyxfunJSRV8C2eBl3hb1YIWOBdkbtXmXjDbAXFwx
mj3leFHplVcUpnJQTMoBFaB7IULvaVf7LBomp+U22AbFpdGBDyd2G/0Ysxkfd9D0C93WFzXBw3xx
0sxyWGzbAWxOgqoHE7CIhRxxmoQvsmgmluzNx87e84Oup8GOjOPj2Ps4FfT4kxbqCxgX/xIPNEs3
uaDenatT8J4uGKtCb+kqwaEOIBAZQyuzNz4d7VeLnDe/QhgdY/i+A8hLey12lNxchFoAATNcp53b
4jSkHjUcnkEhpFqcHRRco26Dz4fIsBWspPDEHjxmqefBFXMLmAoRNccPInGM7O+Mz4MsUSABsAfK
HldH9wEcd/FaOJBwZPVuIJ/zv493Qc4iB0mCsSkjdNzlA6YdzQ4yKB2kT7vZgTvIiy7zo1O7SQoy
dIyTd2NIj1/AoBWza0xffn3KKXKDjvSJlOxor8D5YKehLJpX5XW+GDD5CDNL1FPw//ji0q2YgY05
xHZahMH4cUqbEhms7KSiHCM2djSNMOsZkOkKfEgf/Euaekz8ECrhIdgFTyRYck85b1gqSUn5+XAj
yu+R0QthC+j+It+a5dZxRsyPTZPIKJWZM6AmjALyiIG8/3Y/1o2Ndw1LhwqWIbJF6TC0keHJt8b8
BJ4W3YIoSTS7/tWr0kSC+tF9VZ3CVPkBNMQMIVhKjAmTN+8MuHlL1kbsMmhZtZdUz8GQeAVqxJi/
DCYjiysJgQbBOR7wjN7IyDQ73IPOlhmUfW4HYpb8rKEFzDDzfk/IuNHfwumEZ84Hhc1Iv1XpvsFR
cXrSNSelG3t8HMsohzK4LbK1xh9qO5jg2Jmb2Qfjmlv4SKkDKw6OdPxd1YY3PrjUPAqByk/Wc9r0
9ywRrK5BeFkN6qWdbbbsyoL5jHtG4AQkk9GH4w33FQxaSh6VGdKs9eSip7VgkUnY47y93ZNXiGV6
p7AgqNVPT+aG6/KEQFfOsFl/v1WhI+0OUAUyLtCPVaArLgCbHZCOiC0F79flPlGYHbhNPySBhZM/
tVeyZdlF2DiG6eZYcU+Td6eG6VUgFxyZWvHM6wPRli9gI3RuWuOqb2jE3J28cz/Mf7MyqMggMN4h
Iqz6eOVizbGvSf3Mb1xagBLuu98YbXemzcQyqLoPmECtq4g+o29A9Q/k9/E4W/iNAAfslk+2Tv67
v2MZsbdhfpbWn3i33E4wAhGa0N8BdDXBTn06tODp5xwWMFHlTv2KGTC5OP9ZNMuxn56++jRntVCL
EK1JuSbZieM4gdxKLS/4BiCKTZP5jl5/TUyu6ozHB25mnEFHjV8OJ3es67d+3qsfK259BiCa7AA4
HfOwjs8nSVrXzjbk1CxA+D5wTmxixL1QE8Vr+PqvYRbmMOtITAZ8gjvLmXx29nicsSvHpaZuXken
zNz/7TlVXlybeZDjlXIZSDR4HpCRA5v00AL3CRqrjEHv6DWCo3dZNIIr73LM/hypGa1vbw+3jNto
yNtTmyLj0rfWe0+mtt8YS1b2fojXWnIvWmeaE8AahxQUltTk9QnbkEHIlTeqc+j85D/oDsqtbZ9E
wRmPhe8gXTErTyLvHjEcXJp+3jiNByo4GL+wBoY8S/efzR7MqpAAETfCWqIx4IZrchhtmQMEHWkm
hyzxi7qWU19EkldHeV5GnAXoZbxKXyP8WL8Ys+Wqx8ncL8cn2BsnP4OsVgqKvYt/8itQkGiOJPHh
0dxl3UlyZ0lEOUxvvqWuRZe/Nv5SUdMZvQpBJdgtXtMdYDV/whJKCzNAs2L7zpUdsdfoldtfPIcf
brGrXZNMv1gqRTwGagd5hSzngzP85apVWaVeUuyeNlraFnD3Sj0STDiCCYTAtNhf1+w0hooAJUOA
UdNKROMmi5FBwrDq2u/yqdVYpXige56n1W0hOLXmerD2O4XklCwL/VPr5G8XiADLqVm5mK8XHse5
f/EzTw4eZBGK73D39x6YERsGXQUaF+V9ufca+HfCNnAbDEeNBN6FWBoOlwIbCh+cMGFtyMf+m6i4
HjQ3ZSEaD/dN1y2T3xPkJKYm+DUsLQAAaV6ZjwTYi/qn2Rm2AAIfDBZF88Ttg0gKvBHYQFPWidIx
4IYwa2FofvvJkw2utR5pTBvigtGHaUEjmnUF0CWzPIDphMwM14uYZPsbMZLlw3aHmig8hi9mPDEr
oPxAocMaQ/9cwc20v+TDqTqHVpXvFtAq/KaJX84SnkjeKuEEXMexV6Z/e0xDqRrgG8wWurb1tcci
R0eQSH0auoFhwMYgaPCDeAPU9yuQmpUrVCJ2Q/ay0NHGR5cqlyJOBxfI+sR38zmg5edi/ZDxIuiV
8bFqgRWABawTXScIpcDs+NDY1DJmIEbkvgDVhPcC1NoSEiv7JpBY0FQC01iwCev9PV1eWP5LkUl/
oIJAh7WuywvB9Xr6mMvzMBAvxpo0tMZdiyn/z0ZXtAXGdP4O9+DvAMa2pU3FmAeEGPKiFdwnvjO8
ZzZPspkC1x7IRaABiakSMWAMPl98KB9/8/CWuk+Augd3/tvNxsjcqIowOUvwDM/+C2p92b24waGV
OjnxqC9nH1YBHq74lSEHMefrSrc4ARS+WNc3TO8XKPSeV5JFIpZCyMZSsGhf5FCmkFcAyuDVBSZg
jkj9++qNeejYYJrsyDMPcsa0iLx/XHtZ1/Xef6ITgbV8gyyEzg/hKiZNlb7eu1QJJZ13HyHA22nm
3n0Be6TCjMkphBWWs8N0h9v+Y9ZK5hQeFwNcrhPnSycyZUXLFdCwz0O6mQQlCW8k8r240clhKS9p
afzebqkNQL3XoDRC2WDFAcuiX1+8VzWLF1gdQ2p/MNvRtcGIWnAzY/+CHQ7r7pvtNNAvfkQeoTLU
wf/OsLKeORyp6njftCtve3ez08zCXqvdvHOswd2kuoJkcPUXOB1L09Ig5cbvQQowoL89LZbO95qZ
4xrjoPyz9wkq0mT5Rd3os++2Lr0KQzRamWoX6NIzes2tC9yOvw93JWgd3s9WKWWfxJL6aX6/MjOd
3GxzH90o5RNe3LeNSWJxdpi3qFFPvMWyC1xhDLIdXH0HuZN6+TjrGu3SD3gDNXXIPHu2T9Rgft3o
HJsmfLovfJCTy0yNMvR7dvhQXtML+15id5C4N8DNL04RxilKw6Z5OLXQOKYND2VkVkkac7/KTWq9
i86FoceAk9vHB53fwnx0XoaqTv9gkLLbLgHSzpDmoVxnLwDj8Drspc5lOgOq5jIZgZWwJsbGiCfS
5GzBUpeYgKeZomL1Mf7qsgDndTRWJ97xVd360GSwa+2DAfiHxRPwsqexTpWixJkgu0fOrRjkmapR
sb893lUIG3vKC/Qqn3/tuWXlR47CR0xYcuZMqMTYUP300WL1Kvl0HO3Fy+GZrFkdGFzHhRP/qrbp
k2GSWAlFgDIQKQyjNK0BWmsFRDPNOp3KQhmXngEFPetM6i9bC3lh6sDlKbolKvganB6odw3LJ6NC
cd5R2CEpyaDYNdo6TOpc67jpcIriyN860asbGmQ5LZ/hPkp/D0XsIOIXlULB9fw5nFihSVQerfr5
KbIYPkBF4z8c3UBsOnh60P8yXkXT8hInYvdbAN4B4Kzi1SlPogvnu0pnhdKZ43+s0kk38zv59ASh
tELJXZYweOYtusNHLE15AXQZKtm8OWtx7LTTt7MgC4ohmmTgZNqNNwG8yqHi46IhHZQCjBqq7VPr
wBeiojTgK4I4iIbhWedsS+OcwC59bmx/kmXCU6Kp8i8F+AucsQkvGLe1aUpje2PigSHIxFNu1fBJ
y4FcD+zSzhb4I9ku2nnpXAFpt8Q/eSA++HrcDq/k3Su2n1COptX2Wuc2ockB3S7UrsBo84k3278U
Eeo6DwG/HZct3KQF5hvtZ0uHt1iVGHJzkL99zg9OFlaT+n12S/oHgZ3NYmWGcHbGVgKuKYxDyP2Y
fikMDc4Bek+ODT4ePYz+DblWZ5AOT/02W71ukWmMqYxej+QB/6emweKQEqBLWs3eWv0ndcM3aBfU
P6hp0NWoxrHEfk/BwNCtWd2fnXTzCK8AwMpIuNEMk70w+0aGefSld+MnYZHNOMf1oqNO7MLlFT8l
tQBamMpwqMIXPRN3RpVrNh2q0crHnCck6GJGTJtLeyQe+e/817Grpec/7/N5iLwMNb98FhVmUGZh
qRNxy3fRbzRpKHRGUxYgXy6YRvV6eJlUEp2wOnhZivz7B/ltg0MF6zv+qmH9lMDcfRCYpSuW1z54
svoFKWx/0RRoW/8gBXlLfpAIfNpulRJNyfr5vNk/jJ1FGl4VWrNCs6cDFyqI0IUJ+9/bqd/5zyGS
sblFwwlwxIdD26Z3fWstFGmhwEHFU0hewAjCFyxJHuXHGWMuwloiFbOFw49UOdE01StfgDmx0ONe
6TBNWN5afzCW1VEOjwwdMzHm5xevp8mdylmLQkT9fcU+tD4YrqugLMWUOnET1ezGgC7NSTHtLCXc
pH4VThGBw3Aq6204OL35Cuk2TY5M0mHSsEHHEb3NbMPvXBa1oDLl4YNaQoHmBKDZhhc5he3tcAPX
xS6h+m5H5fg8+dLTZ/xO3VryLPgDkVBQusSPiWoLYuzJMzxs9Hti4dXYI5GsVIMVK5OBundE3/yy
ySiE7Y1FVcllswSVAbMzGGW68ESi+5U1uvc5VO1C59P5UrNgBk2qzrfLPjK+uWidez1wDL7UnFM3
Bus1abT/4uB5Gep7OCAOY71nXAX/QhJ/38sLRA/BKZJALRhWj2Y2lEPyZVwwTEqPSNl3uiHCJ8ds
RikItN1c1wJtfg1iT1TizDmGD5p4A/4YcC+isYW49Q8PREVyOSj2GffalV0XTceYSYGvC6P5pX/p
o6PjLlRTyQO3sBF1X54GQHANShoTGD7OCFe5M/QCmUe4iJVakdFsA3jx6xpCYrp80bPx0IgbJ6aU
Jsdl0zmhdtjT2WJYCY+x3FY3T6VFBKIm/jAutinbnIDQ8/s/7BfyfNl7Tdi/vmET07EBqQKqkplB
dt2Ldq8hsl+FC/ExLWBIcFj0cl/Gh3VanDqTZxPadwbdSH37blHnuXKQ8Sc5h5+OKPKff0cbU9xh
zMBXSD7TxgCCNbMEUD4IOSuBGid9JakkCpnWAIZ5JK8ZsleFsl1LjH81ikWgfqXTTwulH1sdp6jE
6M2Dxsu6nMkqxYcuMYMXn5bRxtof/bpOkef41C/BkGY0DItQLaBXa9iWYWrdRZWFXRNuS9F5lBFl
QCnFHc3rsD+wvbET/Z1XTkByTd4ZyCiVA7Y0oMGzxkYXTm2EihURK9kIZScUoQfikzxdijgP8i7z
bhz5nOFhMJxS2zH3Z79BaYWS3+acPPJ5eJeGC/RgFThxDaoUYxPFbm/RiDO8Ut9+ngw7t0j/rzc7
Mddu7wwAArsTh8p3+Ay3H0jGc5fJmVdNQTnhPoOf+eI41NVwLXNj1SDLqCHTEX0YM/7+HlkOR2y8
ebDd6ugHgcfe1IV0ylPhlHxDyqTgq1I/PHArcEJsr05QFlhG2TE2EK4oH5UwDgZrbwwpEBH+qEo7
wo1nah7F6J9CACW6QJ/I4cBRzq0yw6EUZNOBvE9U2A4efGkEnmMGOpVAZe4tuqJWeVbsPhCBr9Oh
GDEseP/R3OiNKZoIHNC9IGanT5LxB40L39WtTaUCMD0yYP7IV2jPo/MpSr0CS3Um2TbEb9QD73u7
hL5lyEKqf2Zkrpj8u9wq4SSKmLQBivh0a8SqYI7BKAu/QM0F76cPogA0PcCOzi9NH6lPj1K+Wc8k
Cyk3VadIYWTCBbNBSHCO52nIENriaY6q0XH42jHLg6RuL2FtSksA6vAFDdLBqbGmOG6yEGY6RYYP
LxKnHL8B/qSWgxHWPMCxycJBySG9TD48orjQzmDUNSz7D1STWo43QD1fZvZyeD17LIf3PsT+KJ9U
yEWpL3k1sryhYbdrT8edkRT5sVx534xTmkXP7AW7/tUD/OVgCztrulGuA1wqaMMQ6to73m0KlDBz
zj6cBjDN/jvyfv1W08jci9y7uG+Ir5L7FVY/fXhPNDl04wN0XuPx9PJHiBlv5brIx5ljRMcCDnaM
HOlWwyecbXm4V+Ol5v+2zOGA5zHR4zen0z086sevelNc4saKT4aOcDHD18yNxiwH1Q7ADJ1zxqvR
wdErhabN2ptLi842WkKDFsBUd6QgoU7rn7L9aFOZme1bb0CNt3+5WcgCuBm5hMVJErCSs5WU8gKf
WkaIJuc54t0YRlpYCCQoQhjUehasBrHrEBbQNezGoCcvbmeZ/tQGqoE6ZDmGyfvmnJbDCp0glQ5X
fgTBT3oRWFlAFI1EzaW6lJvFevN3RVB+1YGXqB3GEI8ebw87+8GNvOfiwMJZfuVo7NQSyQ6qgeuA
aPgk3tFO6KgQlV3zwd6p+oKiBH7OVzR1PK8Taoo7bljy4zx7B1dt28GGCNZTjpKKG0QftogljIuU
wKGfDJOe1sAYydCGEYUrT7jmHcRszq3RpAERQmq01QQbvdqUkxX35eG7JVrMk0+PMGkOVyYPXYyC
R2i3HOUylRH3ozTGEujjEl4GVzK1DcB6xXOfKa5v5z26sKmSN1oOBRTFMf/Cu0Ns5iLWQfhpsqHD
Bt/d9I+dd5y5aT91DzHh3+wE5iS3zQEA6+Y2husNa4JcFJkcvADHcB2i4Jzq/BL/gV2vbH2YYfMP
xOvI6LIVYxvnU0xvy1IfzQsX5c3GPvRHzql7YtochaTR74Gi+ttNdVYfMuihUtJHS06GmUDIxU47
OWPu2kDxZQW0u7fhG4wXDlGNZhlbCCeugRwtlG7/prytqW8MjN6VaIY5RzTmL5wZCHEmtUjamzL+
tTqiuWDrzvI8XD/1DcxA6KyOHOwIgtLBbvSZPHLcP4BvLriF4OA22a9KRlw3xs0jpH0n7M8ty+dX
B8DEG+oHGhiKHzxLjoyi93LfHweXbiWsNz3W2aA621Ydf2j/EFYu4W79gTaTm0ZYxBsE01YjNLwK
mzyC2feTkjE4cXcugCHYrZzwEr0Or8fe+c0kMm9EAKJAOAw7zr3/gGIGFwuIp4VlgTZd3Lwc1Huf
5JPf+qJz6J86N7ZBZROgiV/U/m7dIk5pwZGs7+oEM7z50U57c+8Eqd3Vcmh7wI/xzn4Oqly9aV5P
zqvUPcGjE6EVSN3VNgumjktAeHi/E2XILoNM2sHAlRUeqbKbQ1SfXLbOnChv8iEBsqIqjrKja5h2
ca5M18z8mrnV/VLe2JTB7WOTKDoQN+YV6F6cg5dV67IotvG0Cind4/qqAuNl+mSDOsxJrYibqzlY
GIxDqAcs+fejrE3kwf1h1TvbAZvFGuz9r1W6QMfg+nWugCJlXpV5eIfkLLwPVpkjXjuzbcAjWBNW
2quiS2T9hYg64YvFJR9K+41NOKV1QH0ei3WEzQMTNfHKLLv7BEIE9YiVVD1SsFaBek+9/PFQMy5j
ddwor2o2/Es4hVSx/+BwmlxlM1Vw2N8yBUnDIKaiXrk+hJqnFJYb/TM58kENTZggYg28dAQ6RCBf
AgjVVsgtV9SVFvNHzS62t4tir9out/nff2LMEqtBnwOc0QZSneoWokwAFtU4hqxWkbUE5kqA+oi+
9NUIBGLwNyrIaMQMrbZBQAjCYsBps1yjRYsb0xocPfY97VrAOiEoTEHChBgQfD99Y7wuBJ6fkmzt
5wKj0L52Z/ShjMEgQ2xTWdgQ6Zg5nxiNP7p59fdazqp7oskBECDQtAtMvuewhkfIyrctQEAd2hdc
tj2f0g0xECi6G3cJxnuafe5pnveak5Zn+Q9p104Og3/m6iITquy+oJMqKk3LYZhCI0WDCQsAmYyM
/k/HDHFF4nRpUmTkqbFVxrYoG+g4cLKjqvzcknEhXJ4aDAFvOp61rPEF4AOLcfKh69EsKkse9Sww
7jStIiawi0x3SnqBg8jFL0iHxRSyQwFsS5UivqikPCbfiKurkqt0nCiEHG8SjqumVw6LId5X7h7w
ljTVBRIQqvkLEUWD7rXKAcxBOygkNz7FVbn9YVxIY4y58Jr/GarV20hamdb4YFq7vTXg4+GQ0xiB
JXBXEwy7Aq4bwAUsI8UwrPFnWACcFSJMgm1AHiWcM3gsHsQMiFl6ixaqRMgHKAJf98u7yE2zAI5y
VawW3C11bhAt+QVyMMWtAQmsGwOorksmld/IT7v2E83UqaJykhcUcbWANTRGNf4BUrAHufDU1pJP
yFUEBI/bSAXRiiAWXZYsk+AgEjNAQWQrz4LpSwqurnhG8mDM8cWPgegesleB7vkOH8Bxj6Wc+PRe
Ck389xOFSApxnNMaqR1lbgQDNBOs9ziENd0WsTv5sFUvwSKRLF1JVj0o1tGWcCCd/xVuXOAUJiQ2
RqhLqXgCIYVzgnFy6UhaLVAjUaKIYJciHGlogSKqqaIowaZOXUCvNjN7gK2/Z6nsL80LamJkGKmY
xqdzwQqb+aWf4VzfEXSil3gEaVAXpsU1+BX9hrorAVQ0oNyLaqFQQUEXl6HWmRC3HB8R9AH899E/
hTldBlamdBElu+g8gmtwjRjQKsv5w9xeLcS1L5SERc54CaOOMbctsAcxBRvk7KhiJ4dNoVPolAaV
wdy/LQm/g3aO4o47oEL4Xsr2ndibfq3zQIlDkN9UoyDyAjY7LTz9lkAp7avB0/96TNag6BiYR3wX
7izUQ5urHJAULWsWa05pq6v+p4Iq9AsdsHM09q+ifSxbx5tjxFK/PTBzr0MT3tObGbM9bpoPiFpO
YXmo26V52IyNGYKlwrLcnQMCInzEyfu8dx8P/wYNjaOBZ/gnzI//xRixDC5wjxvRcXK5bfKL9yqj
kSwgwSTlwrzvujfwEuqsYxQc8FUI37jmVXOL3z6/LGBpbCQGb448Tjyb/76MYJ1zwrLstOiC6CIg
hna/Md3CAeLW3Kqhu1uhesHeIrXhcBLnCZMo92AEvNEsOzX/1i/GJRvztsfgi/F7lY92gFkkESJN
b5/s2B/mUFBrOEV+w/LstqwPWWYx7qc8cZjLBiUGL0/vhjMSF7L+1tfBnsl/N2GLfYLjsg4n+Bnf
+pWFfvCRQPsbqhxIX7N/jIQjTQYRV3oW1+Q4fbYPztGtLY79Ox5tlcUdxVNt/NhiBsVv+yU0PIb9
GD8WKWTVm19qb73b/8WCECF2g/cvMHZVaOGCk2E6V+IlNlpDzD6xrIvuf9lqx/023uIE740Ly+rm
/kfjVY5TgIA63ImSk7U1qiqtqkq85YeNHmZHH6tEXtknLHn4iKnpMAhJm5D3lVPsOQB0DJTdQ0Ip
m3Vm8hzBMJSWaxBg5Mr0HSjuI+EGRKuEZMlKQDu0MzFGIHHPcMmGPRAPU56VWmXT67Dl2oe3q3ns
VhcP79g1EPJuTeNJApn6i3qrMsSrGc92bwDSgIUTbjNsOJ1Z5wl7xQVTHXASkTIOg1w6lV5ngNcF
dwfyxU4HSuACcgXebaCuQDMDAr9By2ykI/9W6TorM6fjwuz6wiJjW+Ayv0BOKQ6Ofh3tKDysHy8b
y3aMcCAonc203ezD3AnebgyIwZP4OBNXuX/Y1eAMB0QkI5sCxVzf/cGMQQ5rsDCw1IK8GMt8WRy7
VsmbDyEA8Q2tE0IOUcZSOKJQ1kLRgMWt0nsOAL86ticnDMExxcHYDVe3GItrfU/DiuPAXbsuFjdN
E5ot3+D1zFnAMx0YSjaXroe2AO9hIVjSjsBo92/E1Csmp4POmNMAKOG3EgBxII1vVkf68qRb+xi/
0n/0KtOUiRMYMYfZpNXD12f1CawUHuNqufMBzrTphrL1fIWyHZOI0s7J1r+F4PzYYyeJJUb1HeUi
0lfozaawZ+zTYg8hV52CQMzFl9V2CqqKfgdTwNGWE7AEZQUo/L3YdwHPnAiE7B1ja6oE3pAFWgMg
FRLiQLpResVAMDAb2YXxtxtXErofzaXZsICLP0cGwqnmWXk8JSoN4+rWxQ9q2x8gx/KzNa+sQlVF
+Ud50QbBqKBaZ7SCgrb5ov8pLGi8stkFsKxdYuPQtEo4ubqU0jfGNOeReEsi9AFvFJcPNuYIE0vj
c4mxJYOYvlKSh8iqrVXr5p/OLkYQkPO78c3hYxt0eoFnemYCfNE7P8Hiez21gD8iCQcmAx07CiVH
gYZCq0vD4LreulKJBTCy1nvMJrx6o1ddwOBiPjTz3Ayel7J7o2EwEPgfwAMQi5U5+L/+wW78EUUL
k+BFPAnOiJOuYgRGPDlR82CHpe1GXIcEefLqZ8OupVYhhlIEWd/y+IABzySt0BMkfhJWDfRwDtRQ
a4d9XAvKR3NNf+4VXua6kqzX2OnIch3D1zeYNfWTNfrgdihwiZG3MSIkip5kntBMZ53HycEmhUn7
DL77ePnvhs/7sRtAaghhtxlKXzs+1vub+YFmtQG5rj+8Yj367t7BtwFXFcMU+/ZIINjV7SdLsi16
zc29Tge83w6/m/kNeWe9GItCVXmRoXrafFYHNsvgaLsganTQqXTv4XVnXpcZLcfOTN94//SuO5vr
mBdalZc2RlHClNlD0rJwK6VhPpYAr0EfAyjCGCzJNaskNp8urfVCt516NLmQiJ9jOCcuuGQtiQ8W
5Lw1dMvrEu7BY/ql56Kxo7tbn8zQhPcCnZ6tQErP+ds6oUzFpBb6nFRak+KDgnhHDcJ5yNz09lE4
8bMYpbCjCS59HH7hoLCL4A5OwQthx+BVoB+n5Ya8n/G20D4cpJX5iGsOfKzH4oLio4KnQMpGqNKf
RyC5cmlE6p1IlI1pr1hCOzQAtNpYdO2TqeA39fFa8mCPQN7OZXPZ1PqFfhXlyo6uxeh+ovyv2gAR
OPRqk+0I7kJjefk7YEvAZgdRF7YjBskQbBEs3sUl2ryLD3mCRTxB3N6YCU2DBBcPbTIr10GDhg3v
lRcdl1AHtehHCxMrBsw07Gk+PTrf4EtW13koPs63Be5v85jtcle8MqnDAT/AyGZFmZrU1YHinITl
OkMfpwp7baBGbAVYI/CPV+0+raUCwp6AckHmHeomrtS2tyZ9rCN3B7nT3KAj0QUSWIZqlDcIyfty
Cc6721zpU48TOYwr/FjrKwU2Rx7tt/4X3E+I33CZBQnbD2Yimux0CKcBiZoKNq+aF6i2/gRTUDM0
z7KH3D8bPhesLzQYU+hRaHKHapARiof8kjG7w3KJD7bKhHIPCFEATndp5L3oTPNXM39QGEenWOsd
Fy3Fjawjc0k8jNXpvEmux6Q8MV0qsz4go5u4CAfn+JW/MpMmCo8A7hsXeTPiPnmV/0yNAZ0Y/dpH
NjSA8bKaIHtyZKDvfEfCKUXhEUurwM1TdaBGsA4Jh+2mV6TUX0aylRBMhRQENI8CSZkPlwFkOhYR
6EKme89bjsdYOLwbaNiYvT3oOd+o7oKDHimUXCtalP+qpD787/hr1gvmaw28y3YZ5NrC9Yr7BIoP
mlV0eSxxChbjCPMHZySpeD86Fg9XB+kgu3W2Xb3Io6x2AkyMQNqtOeNKL0DQxwMLBIYGCi6lSZv0
F7zyhLIe228QAHbpesUBH55It1eKv5oIvIxpVMQxU/T0cowAVqzpVHwTFsHLHn40PYRSDIE32AnL
Uqc5xPto7o/rMb4LH3vrF508zM1nb4tW/41m/xPVQdIc7C/GNVlX+Fb4N1TIE2oGglgjytO/5Gla
3LuMPdCkYATpgOYLD+5dHAoegi7GYMsZOtN90CBx5uq0NkSgtWrul2QJTdmlB5M5bolQ6+Btjsln
xoFXnkB3Zraw0GeCPngMCCYau654ll+/tyzif9krk3JuYtWEq81hfKEDWl1anC0PWlyK41SXOxf9
gjLNvW5/4X6MK0Fy50o4RgyT9k0ZRaWA/LKfQ1H9sL5/ZM0CcyiNcCFinvKz6ARAJ0idWYL0QxQV
sGzAejIuzuS3qE4DnrewT1UtBMzU77n/9RQ2t8TDiwHt2+Xtqdiv5JLzjiznURGxCLvM9e2FOZm1
XDJ1iUPlgvLPKRtNfGUODIBO8xuwaINOBlfLzh4WmqUMUyNmsN2mHDMQFmfaAnySeeZUWD6iV2PG
/u3fmVfHIE5v+InufEACXMBb0zC4iXAVeoCA8YUh6glbEHaerymUfljIbD2D65s9mFiW84yFQep9
2ZFeNE81BkvOtW/XmIHp0kSBjBAsgKsTRIRJfVYMwaz5OtrvdoUNOxoYvonMAFD1ezf8Olv/QTyv
NvJfbsKXG02dkAMAv3ZLfjNyWCnySRD2OY6myOrhU2js6fubUTVAZtg3XsjyuM/6BV9/TWaeOCcF
G+wT+yE/gMAFi8804tgkq+IP79v10c3DP8M73h3Dq3I9Hwf71ZmRuzIp80EHt+gWkXp14jKXqyYa
OSlKSFPLcWiouX8F+5hQm04mF7yBjrUcOthbvz1WrZEXsUSORFe9ubJUVUwZVy3oFAtjFhtcKUv5
qxVZE0IUWZ4nhtYkLHf6JNhM/9C60Ct6WHSMUazgZGme8cC6s3do2vX/0XReXaoryRL+RayFN6/y
AiEJIewLC9FqhPeuf/35gj2z9p0zd/rsxpSqsjIjIyJnt97CrBANPTwV+lsEWyhXTM0bfGVDbCFU
l+o/lf4t2tujfxjDxwpmvGE1qri8YSvU04NfrY8J38trsHE/s23GRywmYAFNtlI1vZGwbMf7sT5Z
a1RhzGJ7yHwH5rNtl5qKSUGvH9agdzPVjrsQWHz5bMlYeVpszCaeBy8LYqHm41WogPWbepQaXXE2
RieUDBK2Hs0WNW+uGTKoa5y/CI1oBQDHOE4L/8q47ZKj73qZtNGtIfvjOxececklyMqQxTK0Dv8L
dkXVosx9j+qT7eCeSyyBrRGGGV41w+gYv3L8JVjOW++GO8hz9hcLVGsw52aHRTFxmToJqRwVA5f6
lwux63foOZB5FhQLkJy/LsFHB3fgg/32G45G5lKoakjZnauHeuyrOvwA6uv5bDJ5TuByMUM3ZZbS
G44kABmhnhiSs8H5bZY9CnV6RmVPAzawqufbkOb39eHfOBhhcL91f9jEbCytFEbwBkPptuGJ7bll
5qTurxUkHc8NmJ03wyd0Yy4rNvtnBDCBxUrduSY4F+MC/fGuJrYX/dFnuKd2wAepX/K3uZYRS5Pe
E6ygwFKprNN1xijnhJKaM+NCPMTcV3M6O2EJA8y3RQnfQ0vS6yEMAaWx+oxuO8IUyaAheYygj44g
DnTe7png9BRq3Cc8zrD5BsZDbUQL5eDdYziy2IVhTsr/1l0lq3QkRr4mDlex6JyDFv9/pGHDR3D2
7R68dOH9kUA69OtbeEAMHzmioBoPQzDk0blx+8IMpZbcWjssog/zRranvlnPhaWvRyXGWeAsmXAC
RA3W46VLmHIbMleC4SmsIhGmYi8rfbSRWF/LcuUONjccDvQs9fy0+a4Ib040AEtd/M20qXX1iYDY
GfFI1m4x2ZnUK+IzUt4AXP/1WsSSpvnoHxkifJrfo/vwwA66+ghGwA/A4RiGREuUAkDmBnysqwc6
pfjxxqPSpQ1NQMGBkvkSN2fV4Z7RX9MfFXTw/PQmfx5P42DXrDJPqrUSGWwzPuJPT+lod3Csf0O8
ZtIVkuJ1qJ/Twfmw+HRZy6x6hzoNB1hQAK5gGNl1c46SRUq784mjcvoYDLb/dPXnrwOaT4TvrkMI
4rwH54ia744qTlaoNJCcCjVdgll4v+zenSJ4GCVniy/MFYBI46JaQTUpOe8aP+bg68yUnCvvrS7R
1ae7Rh0uOcrRgfLL8GBcSvoFD013VCVkkdWCKLEGPD0ufGybGAXLfSoevn68y4uIqnS46X4XnR1y
8Kro6vjgaWeF+m7A+O5IvjKtYeGX3bL7YrE+XfDUeX3+/ZYw6e4WX/0YXNFmYyP6q+9MssIysUdB
ZMZY2WPfWzN6/EAcQ70LbPifhsOAATwJ7DOdt7VXA8FpUNZXcTDRuVFvRCOrS3wY1LP+PEq3mI9E
d1+6XvJoyfOrNn4fFQu7qN4HwIrGGF66WoR/ywCxJklVrwkT6vfGAEJdPVf9OopbxTNaKugA17AB
519UiVb7AMi+fxvt22TyxdlCp0BjYrbJAVOoEU8VikgOhMaMEP8AOVq4SID+Z3SzSj4NK9zZbGQr
xc2kuHnjDQe3CWThWaP4IRla1yEUfB7+Z3abwT/4gJDXmt+0BlEF3WTrgAoOijNxFVQk5Q2kVlmz
RhdjczG2DfmHwZIqn8T9BemvmLW7AdbQhBeErawKhvJvx8jIJVdNQx1ooe60dWgCyDbyRk9x/ngx
pOcvrFAU2LU/PgXSovC18PDKO3afjS6UMBB35LaM/U5I5UQQOIAbbfgPZAzoNMxZjuEbfch5EWKJ
IopCbfKEXeNtdiHEljWOpJxA81PyD+jvSfLOcJLPPaV5VEfuGkdT+ob0S8TpPUm/hXccN874Q3cX
wxMoCRY+G+RfHdbvOmmFWLHxM6AQ/S6p1kwFaA6nhuSS3e5StrlGEIbLhz8LDHBImOVVMyN45Hkj
Idf8srurMDsRSGV8J+AEkWlBTcxY/5qvTW8Fxh59RPEiAHugSMRbDPPF8iB+Eoo1C5AB6yc6S3RJ
zjOs99nV/0iACuJi1YoqDP27i/mvfkU7vAP5UIeL2YIuPsXQlJjrDoIpsrTmi4t7qEpEu1e8GGEc
YrbX+huSkxduK1/+JotEO4h8GN0XxQMs4LUfr+TXqVDIX6XFQxKLuGJD11YVtXisx0k1rn0sdilV
Liu12k8WQcvWexwEPhA21FdKVKdT/fgGFxoVMq++0guuRIZh3VkbmhuHHDnHZaTvR7G7M1LtQ9Id
UC6hlGJRQwf22zM90iZV2jOjJMYqCeRgRBTm76m1qv4oPVPnBF8OLAc6JUxrIEBehY4ff7QY4IWJ
HLJ5hKrL8OHWVF+h2Zr6R98tggUEqVR/OlszRwFQBoC8ZqLCQ7OkWQxpDSDR0x+1y9bc1Afs45O3
KE/qRFHQ3nt1+sk89J460ar92R/k8vDuUHOxRjkobEahD8UclxO+oZSEyAuEE9EUJkRYiTjO3jvr
3BDDGh9KZ6g5nBVe7QPZdUOVgAvqsecmRGP8ZmnhsQ17K/CKOsNGm1Zu5CVT/wcFWMRCHDOTPBGk
l8OPxYwmv3u5n+ccASsH4qvHPiHmTB7Bv9BfJzII9uvomMSw5GgBYrN+x3WJn8pjnRdDfmckPASi
2peCR08ApOYGGMh9ciSWZmqNitAKKs0J4p+0HdBDa2Orj6nHAJNANfzGBtXmfyb6L4H6HAht9+/Q
UzwAwNRdrlhblt+OXmE7u4BslfF66ExFNfhHycYiM8B/pYyLk6T4aoswQpL3bn6V0wWnC2jlu1u2
EXOp1kaccKOpX7miX/qvcym3T6nlQP+g4lFRU3y8YRlJSTcDIaFOUuFK1S1MI9aWRkhInY9KlDVl
ZUAPWLENPJ6uvP6JLZ5Cvw9CJ4jxOfkHDCt10of5JxnT9wYSggCKVIRMg13KJQEEtOeTsrY0ItUg
qRg+HPRVpgvtmv6RZlScd0EOQp+aWKAQBarC64icwa+xAGvvwzqdwo139ee0N2i16M0yHgwkjEP3
D+ARbAnG1hOKFijul9zPJ9DWoWPeE1ULPKQnun6mJ9tyzlx5DS7ibTyno/MXXBLmiKX76DjcgV6q
Ny2GmY6BULx/EvJ/UgFOoE0ayA85g5rfqbP7L0S56EH2ZGOQ3uArwkFKOCxS91A3rfG01CaOibnq
uRZjEaJwmWRjrlo2WhnUJdT7K5JoNFfwDM6TLKVVTsSgP4Ucj1idlZsEjeekxJ3LBfuzzjcjkeEr
LS4COAPYmHJ8G3RCOOqc4pa2euts37fRlUFbsz3OhrseP/BfbPxeed3dVZ0Nn/Ft7rHv9MrjJvN/
Ydu5RQZotrVbDJvCV54UNbvB6RnQlrmT9HufUaqrQg2PCwyf+b0wrwebBjDIAndrbVBlZGyjdyLI
UzYcDOaRbdxTxTkhVvgBiL0dg2a518Eg8mS9SqLr4o55hf/OZYqdSp3RlXfkXtKE9y/zRw5Q5Vb5
e7pQ1EX5yx79v4tdMDmcO3c7IVV4zT4zFFHkCh1cXcx9jXXhQZT8MnAOPI+2I+YL2tgAL93fl2pO
Hw+REwIAmHgkw1Lp3DlME4IlxOq7wRUO+BM30WwVExrDIEQ0gr+y22oMQkS0hFgjLyGwu4qR2M0p
esLBi3Tivu02oMHjzwzwg5SPdGc7QcqTMMINKcPTA8AH0UeO2ivTQgeMuDOeAIaXRXIjDc91Ai8e
Y7Ve4ySD8OZs33CPt94mb7UdaP4LgjmpT6UidVZcDEXuQa1T5bogCKErWd2sz5Q++ikQLR5kuV9D
zlw3XM42SXVOWUDpPdxhHPXleDzgA7bc9vRDy/f8wvAlfw/jlrdbHu9uVG/hc0ssuY/a3qo7gkVh
NYPnwVhVMLwW7wkaPFeqlAiLGQnPjgSLMo6N/5cdBrCIzSfjzPzS9EM/HEXmBTOR3qXP5FHIQLfB
ocv/D7UR/JxnBg2YB0hPHmSd6+o7DJm+D9ClR2tMNJg/FO8Sqio70HVMNwHMGhlyvkJclj9JO0le
SM1YQrmXhU+6HHQ0+AcPCu4HQ11Tpi4xZvY9fLiYlQ/FBWN/fZcxZ703OTg35/pe0HJ7M/zI2A9b
kzThTEtLz+phGF7g+BZg7BdDKMU3HL9wq/0D9oeMjSaHSz9A/xXnE0XmFftoA7Jt+FyO3CUaI00b
mfLg+sUEMJ6a0954+8qRGOW1xRevRuj/xrsMMQZ0KyU7G5qywwVq4/egGt3AQpCwQfMtME0vDpZg
7/H1tx0tsDP7LcBfnoyB+oW7DwToX67WlckFYGgFxSqgisusJrdEvPlXIBEno10Xoy2yD7oIAIP0
g7rHX5TZwZE+ZHSbcubBHTlupbEg80bC/o4BnOs/WIhz1o/e2i+NEN24ExaJO8WkE3hkIsLDIRg8
LtZlBc2QVG4dSDJdWj5mKLYMmLoM5+V5hFXcwc5mG06AOAjMEVrjQrxHvNDzWye6UzxRovne6fSa
y0ciDzJq/L8vU5GriIyAY0WG2yOYPCf1meLjdmEhrSHFYYfxhKMtIybYzb3d4ByhWVkeeNI8lJv5
GYmfdiLXbcLWsjSDA/+EXu1k6TcZ10qmd8tBC7h3mCKUX0F4BuX8M9LVL0YTnn4FUIVquzNO/a8R
EmMyXnuPyr3gnuSOmlQy9UL1h8Fo6dMv0bRfuAuG5LyYN4DfJIUeY3D/qdPJorhb1FQqjYGz/00p
fVkP+h/4jPsVcxteRTKyN+kH0xIf1cspODKHEbrEUNw4JcZF1jLXfjW9whMmUajCYKze+YlcJ28m
ry86eGeJxhGBjEhKshsll4CHhbsB2eym24KmUfioxAcNnLQcVe14nVT8DyZmTIy+4rniPLBSxUIV
w5B39EnGTzj3V+bGbH5fKPra36kQFMadaLfE8AIyQRVUDsJeUG8z0LvJDPAyAm0XE1fqTCZPl3q1
tBqWgmZYTlr+C+epYfdgAVod/5hGePEb3RdU6huzHp9jvJm/yCsI1dm9Pyw8YqPz6OUdRyULWx1s
aWnLbrvHwXnQ9m6kUKA17TLO+6Z30jG4jgobjG2EI1B/zTjbIm/MbpMCEyNcaKvhFRxZAnQg6aQT
vzy4NTsEM5iBMUJavr1CT0v0pzNgOXcXHZsmPsDA/jhKYRKPV7rdiJm7c5q0G90nHYBsl116zatZ
S4EtezBmH91yyNhtmC8vkDi43b/31Qd3fuBwkI53DEP2VZX/UlJL6/welyliyfMUM5rq4I83GR6x
AMezJupUoMpWu0VapFW0URBAutXBDo84LhOsZxiJfjI2SwQQt5dVZ/LI/EHbrF8Dgpxvxvczdrrt
/gsnvnIIX6BtN5NmuHVxPdraa1jZzn4OnBXt8MJiZQ2Z9TWT9d34qWFBPpZfDvhCn55SxuCjH4xT
cI+TQ/PC/L0DVJsPoxPQeMXOd4vtXCNlG01Ac9JtH+BOPnRnKA3iJk7ntJyTawY9g0YUgBwh2On3
vbbdQv6dgJ02wx+cVY/dswvabf1iwtfiloA0t+9WJzAexEleJDKjYuyQ95179IfhFEBw1phdJk90
X0mDNj0wq1tuOxsqb+IrL9UJbl4dKcYIh4Ka/wBN5kMXbp0rvN/hO4+OwMqMnKNnPuz4WGEDtzbZ
PGXgYjlJb4YwqRqofQneVHDcjQ/r0cNXB8EVJsMdJvAa1xqA1wmcD8OgsEzhO3rPGD7UkpmCefqY
zZqLCpbOLRBP1fqMD+Gj4uISw3N64I6FWOnVe5SCHQPm+HRX+/B74kHgnmU2vDqGKdvfPRA680cR
so5pJiHyWbftNfT8hXWDmAg4gYIS8nH4OgXFcM1IxO3wMFcht6FfBnG4zbTXfcal9gEPeHLQzHq5
t/hRGvUdqQcjhGKzCUSdt2ewDBED1Lxd7+0v6C17ZFPGaXAzU11cMA0Qj9y29neW79Or4S9ELMy3
Q4a8rzXUnkR1yzms2sfhBupABuBVxDKNRCzG2YMepMF7u9592PKgss3wvKFUo+COMmie3BUuOZgf
ZdQXGoGCjY3Z1u+oBFt7ZXB7w1q427Q+fiSnpIVy8eJG8wwg+mg1QDRPLuUaxd4L/Pnwzfd1yRwG
uy4f6zC6ZyqbqR0XAUkGuACUJS6AjfGi5wpUwZcB9ZDzjQoFP4WF+gyiZtNMd9T6u/l1SKZIE5B+
G8iP0DCSNOBnDZcSr01Uf86NEwE+M4eOYWLkBVHN+/ShbUDIZl4l1WRWNdtuVuF3mVYGfLTpw29h
aXRAJCBiwNnrbUJg61RMHmf0/mMEl9reaFWsZoyQ+wveSAWfspqYVccPmET3nw3VA8GcuZpEVrRy
vVbvlXxCaNmyEzOZ1/YM3t/ilWqHKZ9LZSWqi8HhgAYly5ZairSGqu5fzdvhoex9aRPmYJeIQrhe
+UOC0wR4JL3jT5+3Yxb9V9rzgIjDYghQahGOvl5TWadHrQIaqhrwDTj55zzx9FbJWDKe5ElCjije
PgDWKB9lLvX0/6xixpiueA20CnNk+rHlQVlnIEEdUYL+W6Q4aHWrtgsFAQMAmhV0yHG4hOYvai91
YVDnEma1ufa4i8LO6uyLd/7EkbRO2peexl9ZWiS/TfHr6vh3QSmw74SuV/cGgf1Nx/1pbZaHcROr
47cj9eEeY5S9DxW7q6gMzs6ULrhc7QG2Wct6tzL9Y85dg9vvD//HIhY2/vmuxxnKkbjvIMJ8nbjC
vxZsVqZgfsPVuwdlFkLqbakhX+wxts5hILcH9UyUaWQsvIjLbbcN8iYvLGwxSEAFJ4itIeoO1J75
fQhrh5zKai6pbZvdaQTgIepQZaIAnO56Wnn2oFIY5bAylK3x0bSkWD71zmgo9HNlt5B3lnpgb0tv
2XFanho4HDPvABOQswfXgZdWglP/MvMFnmWkwGw2kHKHIh9B5FE+XlnWJw9G8iZTAhjS+nW+0IFL
58Z7YxIAOKMqHMgIaEzXz7fdNs9A5DDtdogSD54p4MITBNf3sxuTati8QD7MOOzrA4qbrtGwO079
oy//AqyrGnQfEIxafAWWUH/9NEr1G3SVRFL4RyZX8sc8cMz4aA4KDtUhBXVOYFZT4wcun+Ifaspa
2inG5myU8cPos4rgExgrMdYNIC/HvNxhkzfgkgroS/bEOak0rhkoFtxKPr8wVeEzDDPkaDi004TX
IJgFqfuaP6j2MHNiAgHuC1FJCY78Q0AqLAb5nf2Ta4s1ojxfJU2O+wfOSSSLEodJhUWlQd4pMb1s
giQGSRkNCDZAC0pyWNlHCHQuVILBZWqmkIaoV6m3kLUoZ83jEh/+3+/yHgBDKghUm6EbjAWIA1kX
kWo4WjTf2gZwSe+mcg72LuNRgtVrxkDMIBz+Ykzao4cPaUnS2lmT7rCY9pS0KwB1qiNk49TbQIuQ
NOS+wnRy1AKAKlBWLGocqT0EiPHrmKna5AdYTuE0ApV6NApRkVaZHXOzSnM1nxmPwZAQVFG0pVFV
GTNa4zilwO9p4NX17sL4XJ3QzKmd1GTZSJspxSaQGSQkhpGJ1kCwXH2ImG0iMlbFlRKzgsBYPf1q
VBvs/NbgPIbA4uBFPZXHyw6dpJSPMcbGrBxQEfD1wZjMQk0e9UYz5mgxiMq+zUQWSbRHdHRl75T7
gQGPvo2jVljhY5adDobzR1qMsAzEwEpYWPHSzrAkgXSgDILtwYkkTtBd+tgL4uEhlH5Mgimutaiw
OJaCl6Q/4QbUzQMsB9gmiTUNEamctJCzF4rOBiW3uhgUjmwXxg0CKAOTt78VvAIRMQNfERfbvEkC
bMpH5yTrQDbsWPT2pmEkkLmlpE4o43Vk5BzG7e8uZnwaNjMm2NqXsbsYzsKtHULUwGZGG/hA8+/l
NiT8g4Ji0TWh0//GW/Vpjxqqj/g7DK29TrCNgzmLFRguCn2OHbIlNialriADXomfuyvgaCouVhX6
LukAq4vtAo9351M/cX2r0oNQ6iQrGZYxjmNGvYQWlksPGp5mwgFJJBsKSelHdGiTYEIb3j16Nl3j
keYjIVFdMZXQw6WOngk+Al9lC1xOwkM2P6Zwp+nxQtlT/4LVqBgvV2AjENKGPGPDJZxgk4ErFYgG
Eg2wgcrABeB9QQ1YmzUzHMIegLE4WXEE1MQen1YrzQRLADh9ol8aJ28M+l7mPIU5T24HMq8rWVEZ
Rh/C37QMn5J3T8BpiI4ej4CD6s5gxtTMGceHcUAsmpgPsga0zZFmPUPIXC7PBqQXhgTq3uAxo9nB
S54Hmihfw+c/wnWORhPGIEAZhhOdfYceDVC1TzKRAOsLJJ0BPPFOkrM2TAy+Fb5Id2hncGf8YIxD
vP+6Stx7+b0bJ/Jewb7IQJdBt507S18GeWMiKPzkw98seh2oaahwYbo02REKNh2AlVq/0Wcrgybx
k5GeGOE4jt9mjB0Aq/tFHokk2AuhyrPaJMUrG7kKr1vpiifI5BZN/qoGyyBuALcpHKw4BVvwZ6a5
zUG952Vp/ZO7UcVRnJ4HnSV0okYADi9MeIJFfZNPWXYCDv7kEsyAbI1ZpUs57wcAfNsom0oVwWUn
8GuNpC+Pj0a4rBpMllkydoLfu3oE5RQpg536KwaN0BeT1cCuL8r7H7RhvrKUTurdyjSP8wTRh52K
MxMf7Y+xY3GiK65H8sluU8eK78CLQlcT9WgP3kCkSoMgYQ/KIIhQBQavFeIC5ozROy0yzgJH6GqW
eLOkxf8gHtyzTgIsr3jUDNjy3ocrQrYPUM44dyD3fLQ8jzHu2LNICjiOiKQ+sQFfD7hZay5QKI98
XOUef1zrLIa8Xgu+yCRgRRvYK2vPzAI71keSbRL0zlA+StD5YFZxwdEV8fn8XOHF9AYTmckLIiMS
5JuA1wi50VbP9Ptg+9BWfVw9jFGTAVDPL0W2pv6q2ASK96ICE6oDQIA7TsLhYmoTybmYVi/oeIeg
1Zeu+s9tQsldcalonoH+Da+ubaYgiNcX2kIJvs4jqFlFrwpBEvUz4yNA2Il6NS/5GhS6pPMjDLpc
0cRf8DveCUvThoezbDu63wKsCVYwg2meT+nmHOjfstygjxWX94O3b2OBBTy88ARDdhyNadyzG9hv
8GyJawymE6+ayTAmVzQ38yvetgy8c3D5mCUlApJgyJjZbm+MM2UFBmQkhym+yhm2q/IeiRfBuY0J
oMxwC3mr6RAUgIUtSEOwung1DV7Mcyn5hLMqr0p85DtG8B0TxROauG6aJISbJIHNbCYphY5P0gPx
wU8aXNYMK+Iqt4jwB2zM2BscpHWfi3PFF8A4jbt5NpkkjOUOvs5e1F0Lpx24XC0Seopcp4PAW/jf
aiuXzb/SuTqFr3paGaxwF0vEhMcst6CrLQ1kEa7TzqDWZXIeLnxELIIrXR+uQxqY0ilqiQhn5Ks3
A5A5cZOJPZNfEN8pXl17/H3dxk3ILKoVI2esIy0bF8ycHR+udvVh8FB1lvGKtOlpgxwrd0LAmnJW
GeXla3x1y9DETQbg4GDCwVRSZDOHlZeF5WWEd5sZ1ROXx6ooQ6i6Q5atEEirThuiIrvMeBkEao2K
aJE2wLnjFQ5gyWeDbc49ImMj9utMCdDLqblvjA0gh/chkgZuuWbBM2gCGZYjEcoR7Q8xC6T1KBGk
/AVu1grTCpxT6e9is1NxL2SVGzZN8Vu3wIHJHBi1CQYsC01I84Oqv7rD7ZcuM6dxo6glkoNuZjkq
HfEwodvEL2LEgYpOPYk7yYd+hk+E20zrPr/UYlYDtqrhGmMLOdHxnpjKoPVj13Lidt9D9xhR95DC
nvocb+axEP3YE+W4LHE4OhJuqK+NaJHJFQOSrgoUug8ot9QwFsehitRez5h+IncjebHuHsTRyX2y
yTcPNSS/rmn8lprlO5c4x/fZMf2x+iLhSHIs0UIMGM1S/ryS8CoKup+fhAOvdAYW2kSFu8KruhPU
B8xeEvIN3kCbJ3HtEBZvt8BD/WqQ8hF0lNJyWghosqaoWWkSM3+AbEMQ1c4y8UcgWYZnJlSAK4Co
FSyHv14YwA7WpAMaF8sVNBMVAOJYKA5zpFhWKdRByCgDiB5/tJJmMxwrte2VKmkibyeswoSnzCDc
EiXYHfLyq2K9RCcRQRZPRpUBdUBfiWdNLUsxAfYTTSLVkCpjA5cNgN658DfIKAALtt8LRjp/3UHi
QvwrQhCqu7SQNMKDj/2v36Meq8gjb99POMZ8DMgrtGB1pawmfA2dPJVsHCyuKWXnbD/sjezQHA0h
xuKNPUPfQVoN9OgnTD6ySaKGTLsbDs2q87YhpzewAoO4m3NDFqbex4Bs7nJWFcszar+nI1l1GbmC
n5A5kbGevXj25GSFS2L7xiH3w0yeZyb+JHb9yyWOIUgtcMrEPlFeKaRJZBpQwbX5aULz55suA0kg
fe8KCpGT0R/Vo7RrlMmGGyJ8CNkCTy7OadsIFCipWSPxIpg6yr+xQ6ykUXaurd/hzqpKynIjIH7j
0RPTB74BoYyIb9vh0PPGg0FI1Ij5GTEw0WpRybxoILQDuetVyowTgprEL9EmSvVB5X+Lg0VAk5ce
Q/qJoZU78mk+9+h/qp/OLjFXRHdo83d7Uh8ycHeuEy13NNwdaYH/y8P1T9nEKRMVfsFXdGNXV6wJ
bdpdkeb0VEpyz7CP//X8Vd7yyLHiooO4YRA1Gnca/KIqgrgzcOybh3I95Tm5pS325shebg8WO4ML
kGsYmfaXi0l5DfNAMMYHEiD5O4k4e8ad6FAo4CgyirF/Jl8y4E5gtDljQk0Zfhut5z7yjT9qMq7t
kP4VwMrBpVTClnT9cXfYh+S7nXXL0fThlnQbdbJiKhiwilSj3S3IJvJiwsdEUJQjC2lCtxnWCuP9
c0mgpMz1oSCvpTTiMUmsuuq1nK06Ycui+jC5TeYlvipFhJxhzyg/dVU8jAZtiBPTOBhpAUrBS0Aw
iU6/ZXS4LUy7McTV4JdN+ML4Y+GKGEhixUN9dpWsrGS6jL8sCY26aIIbdePXrHvsJ3FnoEChWv81
K41Ip+WVhzWNLmIUC9XVga5Qt9FFsw0v5cO8O6s+xd8FXJ7Zjags7YtfddbmcrTvYnOtptYBjso+
wUIBn0FMuXEsWgRsIlhIujYBMhG7QLUeHOGNMUseSkJhpkhv+FjKJ3QCYf/xHYTS0BfO4yr9rg0Z
TROSxIQWLxwTvuCef+L4xNBR4RDkM4YLYiD3PfbIN0XTDDrwJpFAhKxQIlIVluzUoSeGr3/hwvJ1
mgkLP4VrCBOVvbSWSpGEw8MHbNqMalQJw9mBtFb8c4BuRkwa9eklmDQNyjsY+0w+l/JKVB6dkYtF
5o7Vklgo1B+cXRjePz8/W/MHxxSaKVxFKGCqzEKtblBHzFCaONAT6ilpQk+QTRKvZuGy+zuoh23o
793lm8MD5aFqtPYWuou+WsgqZEle3deasFyPlY7BiKPoCVZqYZfvlFt7gU53jziA0keJztOABoT/
ogy+AeixRWIoMbTqJ6BdYRJ0hP0yKJkFaQ/mGRrXNbZpQJ0nfiJ3CoGaEQ64ug0gpJFm8tp3qMrb
5cNa+RkQbhwlazcpcQPhvvsxCq3NBLHH2iTHaYHgUA84HNdvyq6KNyS9bDDUc2t65uxlMb8vMM1f
28YQUNnIBBGMcjhdkKTLUo9gmzZfjxbWZVSxqDRI8QQR8FFPyJiZQjK9gQk2ALEZ684mwvorwJvA
XwGs0S8wj2T7PMOo1qAk2gUa8UPeNKIj9cN8Ufj1xjYUWsC7dhu2oqRs1tP5aTn3Y6MdKeXhotHE
tl1YH7Qp7XWkpP3REDlNJ+ayj12ZT2IN5eSJIiE5aQsxoJ91BEcm7kpvcCY7W/GzzEGh5fLtOypK
3QDwx0UbahI7QbOUB8Faycqz1537WhVX+weqHw8W9MBe/HQIVVyqBIEzPWmwIEYqJNJkkIYkvIK0
Mfpn3egsO0uNI1hgTycjdiqJCj7dkYpROS8K9CQ4ZlCu2BE7XC0Eb7ZwjzzYd/QQnanQViWt1C5R
rXsLXBo3N11jD6vF9ZD4/TljDm1Gr+rIyYxfPiR/6AbMCRd0KovT17LdFeZf5+IizwnbBiMbIcl/
i54VLTekYcjxIc+puhL33k2yHJBPOFP6NIx5hkjMjhkJYNHMockPd3kI6nta0jC6LV94wij5l8lg
miYBrIkF4iSmQpMes7JpVUBoi6s56it5B2CrY/kp5WULin/NXac1FzYQysV5bVXG57DDw1snu+QZ
ZOtuBlhMv3QodJyi1kiwEB9+59uOW6DOX6CQu596TcYp4jmA8vOfCH0nRc11wohP0LzUj3ghSLiw
YHhseiXiH8TaGjcQQYBhh3xv2ixmEmWJjyMCzGNiihwGGW3MAXrgf1nilIg7+gYojpDbulmSC4IF
bsSiMjotHdi/BDz1/cs2RdHd4AmrCon6/Zc5LrcRZagTQwuLeHvuJRFCdM75x+QKFm6nupEnK0MZ
RvnBKnmLkg6HH1CEZcZfBsIxDd4WOyaNJyQkcGCcVLEhVm6Md2eci6+o8mLl73gCAVGPWlbpOBWS
uCjXHmLvp+e6MXIq3H8BQhpqNtAmUe9o0Zd8p2GsxwpBWXKxpEtSSE+gR3O0IIy/Lfx3EnamBThw
46nIvlj0cczt6DXStDpbFpsq9WO/ZfQGPT0R4WuCMwEFv60EuF12x8DXIspoih28jIVqMC9q3uLR
1E1ZaulaPnOZ9RrW0JpidsVsq63/6Ja8ljF/OqzaPH16ObJYFfpAZN06b+Mu0XOj76DLAJMR7boJ
AvJ2plnGp2wDqRQZQj4OVjCZ4WG0wkYcVwrAPUV6iK9PcEiUK8SJ1dMsxpqlwWPc2fmGeGz4Miz0
eQhTi6/Bs6UKb0MBImfmnHMXje7fKMrlAL6uDIgn+cHBENuNVQ7AhSsPX4+uBDpdYDwKXp8VqTiO
FIKUPAk5A00gZz7VhB1Ow5PBRSxHFXk30CLbBOE4eE/Ub7rqiGKkkcSCzMCBiMv60cLlLrnRplNy
ezNZE43ZXQOs8gWSjeHHiZ+6scrRWHSDgalNXGfjBaGNGg84lEKQ6urJGQtss7sAnzDJz3cEibrR
miObfDjQAfEe4vLr4abIPUb7FMyOa5X0crTj1oANK5tv6rod2V1CPAWXR8w9X++d1scs2sqBOsa2
ZZ05+P0TzmWkVx8227uLO1S3jLKMHIN5cSnFJv0K0tk9MVqZU+WXh361LhhaScKPV5UIX7jHc2Cr
PkyzjtlCgwZeDAa58HRH3qzXVBAZhbbVHErUzTMC7m5x85z8pa3MIyqNmJHKwHLJSQ/TLVJd87A3
i98rc8NRAhZ8W6Ae5pfwaK/mYfp6GFeExy/3nawDlH3H3t34YNxVIG4tPiQcNXzQ6a04OB2H+hxy
kLtMaa6UIwSxlUGNW6M8/TNLg457BpJp8o4NAA0ubjlpFtQvH1QzIny0By1oULdQMgC1+vHumpya
5r1igjFC3uok61Edmx5YgjXjhfqM9JLop0pJCpAXKR0sL/iCKZ3xBU0Lqm1kPQxAIKdBx3qyjhM0
s4sU8n+9Xysc8JeqfNKIeCGqVmMBPDXqhB1otX90fXm70odZf0/kocjsSXUmPPDw36iOvvEsk2NS
bkjUDoWFd0Fc4FZJzX6q8T7jlZMW5ZR3xg2kBPwLCFB+9nejDUx0GGxQydbkqd0zsK9T4x6pt4ON
/TonT1Iepvbp2lyM173sY7+tNffFJYShzL38RKuz4dycH+ambRZsEpRhyJEW/cO4+rEbbffIsDxz
HsFjQ0rBHfA/oRHyBJzAHU/qycHJI0H7nZ/C7JJEJCGACc55CNymPc7RaY0Yw36nqINHrikIHBg5
cuUdENqvsRsS26CBB0NMzUdJDu0fNOV8xJvhY/cZ7DslKB40BlQdJ8OfNvto/5y8DsGSQj+nPxI3
X91Sh7v9sfpDJtphPMKXGDmvcQEfKONToHOCvxzuygzQS5o/q3o6qcIVPESPh5GDQk78tNYjOeVW
O0zhZsTUIxNWvcyVfS6Zj7xJIQ8gyc1OovkyLmuUyeZpcKFhjW+uuXt5O7rNXyN9yi1quV6txd8v
ht8fv3b2M8uhAbZJYDXFVa2RDwDYxkn3VTM9nLkOqBifVl1F4sGbf472h16gxkw08+MWSxnrLxA/
EU8ZnFxaiMN6a+SJLdhEsJgG45N3taDzTA9ETL9co4fnwA7olbwp2j963zgIzS1oi3t7/NTwVAVA
2uGJQl45ZrAR8dbp4+iIfI9GfSp0FwvBhQ8D9eGQ/53HBujn7Wi6zQgs0XAQy8F09+kGcUzrEUSk
MR3N7tn4o1OQghtMDjVw9DKB1mj9klPhrxk3+kjFzdMJkIyt8Ikmd5SvJLywEBfTsDQ4BRPcuGne
4KcKCmcFnxV8x+XERkXcliGz79fIHY08YUoHTcKarH4Lq3ZQsmJXJmmbIJA18GqAepES7o81H+Nj
vwKbD9iWXMM/Dn0Y9SVdf1yyF5rzWDgjLGMI9P7MBQXFHtDvRHrJE90YB8JxKpoDJcLwNPDPZxxu
OKnJwfxEMQJk/EAnuFvcZmoSy3kNQKr+nTWN0C3vKADGeStkRZWZmUwjodXEFUqtH/EiwsCBdiAg
U4hhYoCcyqhlNe62BgbIoOr+uh2QhwlViN4+WcdnD50AWPlfE/NQIuVxhNA8D+iymEVD7n7lPjGQ
cCUEvhbeWA2rhndq/5L/68kV1PCEQ9AAISLXGaofhQJCwuJj1krO/WajqkQUOSi21k8frwwMka1p
rcKIO027CyFIbCPyOh642kCs43GYNrl+YdGIqVFZbf2qWx1UatZ6jCfUaQx7nwj+C0uQTVaJ2hTM
wccdMzzT9fr9OZ6RxiEHvJejwgZ8Fx/Xs+k75cKczlO+aZ7fGuY2w3C2PuQ2+/tlYM/BnnAlkrm1
Rvni6MSfn2tBIkEbEPNKOLqdig1svjHK/7gpOwqB7OBdh+yLDWbkGAvvZ+Vxld598oLQxgrcYLOI
KFfvluFhYmbfLTZzTtnFglVKFoOdafxyo34ZxuEPrL39xcAaafxAvjm9jKcMbVQqUorgXwGDlE6W
X4O1zspQYj3G+JPs6G7RZ7Fi/AGMsOmEBuePOAbkxwrUSiZD1A3rGPSzjsNGyB+zSc2lTCX8EeVt
GCPX4UdZPomUIls0/6pnq4MphRDGX0w8ZQsTgIDZNHoFIQBXCRtPyhJMFXr6631svX8ukx8+sjB/
3/8AlxlsFd6Q5jNZPq2SUz9JSuBbZIOEZZP4ePCQsgKHAISNo10va3bbLhOOScn5I++erd9rFeJe
NuoxM4nAkspnc9vh8Rvz+t6ISNeAPtjzVaJ9894vvQIlRnC6JwFWOfQVzjz5Uj+otTDKnLTvEoRg
mlMegqPkir2Zsj5GomaMM7e2MWpjMu3X799K10TG0pJkn70ri1t2Tj7ZF1pKyueM5MJNuGAxjbrH
8/46mbb7t4/ZY6c6kLJ4Zn8O7mqs0YGMTAcHgc6OYIOBH6Uv+xCClCNck7s4wfyeKase+rAcXQfE
ZyhsJkxEniITzYGXKxx/0osZ7ZWWV8dvrXf5mFdrHwAjkY5HjOVKyeOt16DPfL8UGswCXymBmR+K
gwlNgivmjoCRKZGs82fR79yMkvU8pRnLpmOAKSVrx+AkjWvxzhi3MPizlOeTdKMvzf3XhaBGbmeu
vvyUFZ8YEQQoE35GpQNkWFzz1NFE/k38PFdMJPRO03wltCHCOQVmH0iaU4c4BDPWiPuY7G1ewz7L
jM6UTU9KjoItiffv9ue0MYsf0Or/aDqvLVW1JQw/kWOIouItORgxe+MwoqASBFGffn/V65zdO6/V
tgJzzqq//iBbyPIOZHOBz1joASupYafuDkUmAZl3L+C8OrUirHi9Nh766/UDhXAx3/YFFpJPGyvU
9TyIyLugfPpk+WIl18DOixdbp0TNngg7hKfVIb/XXrftoae44f3paTGV2QcYX0xjOUEzJFlPjxDw
wlzWD2TfnIv3h7EeNtwSA4cQpTlz2zHsQGdYqgY9SgHjvF2ap+DLEw0B8GsppPXOlqnVDL8s9dh4
ruObviRVVqjqS4R1MFpEDhQRq23+nnQW7PQQXO+B8Ci98Y9lxfivY0DVaU8V33G6G5H8UwMBQXFj
OKNRlL/RJ3r2Id4Mt0UEb79tw5SDweotVXonHpUXBy2FSNCgSj//Rula+RrwcUGxmjQK8UoWBAKG
LdsGkFjB3/KluEpsDx5qHuE0iNSJBrR/qP7VFkIiIT+FMwc26N9+Q5ppyx/aGA4f4Y8cpS2+MpGh
hziDgMiRASEt/VnD5W9WGwEXTy5q1WOvDB6j7fNlbjsuMwq6GA5k9ouxPabHCjIcNb7IDl12R3jc
tOBS3SnBMV6B/uKP1XD2Bimhkelesd9a4TOQe1AMaBr0+jYCznyt2Yrmh7bJq+OgQBM+F7vff1DX
1nyXznvNTWxhi8j2qDsQg/m8+I8OoBHdzdUkhJQ3jOekNPQWOZIfHRexv99qr5/YQxr2QUaPIg9v
IivBBqai1OmA5TBRpufvMFrDpS7wWNowgPnJT3M8/xBARspGtZmI6Ovo0IyAm+HbP2meGKeLnQmc
LgXt6n0zxowh/AuGxE6mMlfOd3LG6X9RGNhhnB6HC8HS5Bf6lrhTjUaFAfc7sWMdIkjfqencBM1A
6sSPQM/iuwgd3MVr7GvrTN88c0wxedPKlAlPdx5SUScWJV13YA0Ug1w0n+BUS+QKs9T2LW1NYKs4
oETmffF6GZdZk/8c4d/RXv6ZfHws5zsmlAMAYjPILtaI24NtPET0QE2Igscy1p/WLsvhfjdM92Y/
Fzkv4963pVMu4G9Done++uI9JRdBNTpPR8vnd1xGOwUsoC+P1ka6NeHxURczINrZE7rpp+4bV2s2
xcR7+sSg5OLn9qiGYpMCcHgaKCu+TA+6WqxWGSLcGR1piviQrF+Db0tvi2kIpDuSPY/RVgRjCzFD
kp/zFY08Q7OXaVk7vVYNq1zSvx5XHcsLr2xwMKN4uDCXI2OPvKcVrA+qrpthtdb5lUOoRRT4pKd4
nz0FbJ9sQTPCsvsH/eMq8PVjbQ2MxSKxFy09C/uO+l2lv1XPaX6CzfsC66/DxAIMhU0dhKxeC1yG
6soBLyiWuWf5C/UAEr2HeCAh5BjVrzT9Gv5NzXpmao94rpQdPTgwMywsYOGWbhjyxGjuwsrf+uaa
G7izWD6BJfnY4plY5RFYr9W+ANBcKXWdJ0gpS8rhgLphFwjbYQ8D0PULHreIlujYVvwKijbGkkah
kpaZf2xxlZZxKbQDD969Rx+LNy/PcQ8/VMtIGW/eJjC3fFRajotTic8N8DO/5UaSPfAxr2DEGDUY
/el9Wa0BQjp383uH+ABp8esO0AqqudnUxhAUyufkDR0S6mFktbqYXLUfqDkHb/pOLO+/ugK7JyYU
3mu2mEVpo/Y2P37Hz5vXQwU97pBq/CHQAoShisxm7pbEhkITKY0mCtTCT3Lv1/T5s7dQu9Yz9l8f
u43ZLiNHaNaRSQOYQOp7TZKGgy4T2dk9UD7WZ/rFDwj+9t3iJ2TAY4qJKbKKscTLrmxuVAM7XJ7E
9XfNnPQxv7q/4TdQprzb/oIF29lWWKgC+i9344y/PvxeqC34gs5fbeO1hn3EJ8yPOU79eg7932xb
9aDBMiqcjEAC5EFdDj9IBCCfmBcNm6t7RRjhWJlGoFA/rKI/uA5Co+DBvo/eFzFZTrznsuOLq7Do
iW6ThsMjwsbCz4avMRJOkczSmkETZlITY7qme/WbyKH6ZNh3PC28jTEEcl9uZFK4YQfUdd9O6eBj
u7jNajfDrafp0rvZOFINE/MNVQC3lb+v2FrwXhkgMHkS620oSIymoXMOrmGMV5KkrjKapS4aKE68
7zip18d6WBIssn/GQJPe5L7QIkKq71SJ7G16g9YOgeks40hfsOcQJS1h0Qjgp12n6e+G6pSdcUAB
dDfoO2UQjkJ48Rxije9U49K5W5gTz55ONKbPMIhZJ7C+j/mQKKl2xp7rKJGxbcnsspvHaI4hsiT4
gZDKjBJIDESbxWxrTBjxyIZ1VDAAY+IN++jUhs8N3MVfHVOzdtZzKKZKdz+18UU+vSCHd/UYw6s3
Rl3asf3VC3r+dUcMsRFStlWCZV5wdT/WSvpSYHNohgribSTcQxwmtzxlPnGK7EEzyT1pKlAMGBWx
Sivsuwpr9SEmEZvn6esIlFYgLvOQRlNWfLiGjLwhwTmAiguArx0Jjr9RtSlA7N8sQjhehpwCX91Y
UY4Lr5IaYQyUK66NQuOWzVBiFyMwTpwj28P4ghSQBz7rUFhvOH2WWRo0CftCLlje6f3fy/6U6SwO
TgSQWMm8u97d4QENMN7Guauj0yBT9WcHynCOcQHmWmfF1cOmh2mbQxiqv9/f3dvTGL3maMUHo/3+
PcV1AjldPxlhmoL6CtVYgHv3/UKVQ+3bxHJbr8Tiyn6evy4B5pxI3KDYX+S5OXp3ecrhDlj5iEEU
c7QNVRADmOusXf7V+ec2ZyWOLQ7waudL/cEigEwjZhn8jhsjQGbrBa+q1yhY6j2LEuE0an/o+6l1
yBkrvQeK3akMgMd1d3FSJtnwatXwPPDDjR0EWfSJDSCyHK+9mcTFY/v6yo3euutLMYY+2/8MxJEU
S5WvyEZ8UWSIqkUFFZ1+GdMoKDo768Y4BcRYt9G9WkoflEbtGSmyC5QlQ2WG1M+vp+owJw3+Y98u
3S0/EO8jvzcQJUlpK+MruwyPrr48LTFB4kvsw2rWk8qIkpCiv2GquF9hhmQ2kQQ2qNqWUiKJYZl8
Cb4quVdSaMpUNtm3/GQv/1WYnyNBueINSUmIMpAeFCCWGp3iXRaIfGsLLNdnrOzIpJtC3I4HrWl+
+SLo/BrPgXzY7pTjOuwBtJx+Xhf4smtk9CHoc8Js8hvcT9j2kFXGNJXS9U47FmPMs/27eMyL+jYN
IAZcQKn0DyKmhz4n5CeRNYlM4QzSx7FEUSuuDFTtNMSM3smrWTk2fhxyX0VZVA/v5vyAv6joUipH
vm5wgfgLbff/vpGhYeHF83heDLgiy2SvrEvEI1dDhrwlACsmbUiYGEB8ZhEjIpvX+0e92m2QkD8W
HK3kd/PbkjB6mvTuB5YELC+awZYKtoOdNR8TKxYIFiJBykfXzXuQIUrK7Ab4pj6wdIoWqkvmB2Lm
QwMlLhxCN+izgIWTe7/ComHuQNpTht8Ybinnz9v5hnL3hM1CTgwuOx0aPxiw9vt04+eCQvoSFi14
QYTC0KZsEFiW0aWTWMVYim+Zy9dwO4TZsf0BJIKLiKf4zxYtFm0oTiRIzHDPEos26TN53SVkITZI
vPHERDqxOXpIHWhDJZCzguRe9tcmoDJyTlSYuxHyWKym+97X5UjiSzbXTHzrKI+vmMk1WPX1ir2d
nb1LyqeYkecWuJepOi3/Nkr2KotOZttoEOgMIcBjTgOfgv6cpFHMZdJFuiBuZBPPgBT/eYsgdcot
RGsr1UIf5NdhZyDGLbeg4vLzYIIUsHSpO4z+OF3Wl2jfmalOopfHNorlQJ7z9VCs1Oc/6HnZy0D1
PZI8yb5V0tUd2JrffzkBbdwO2K1/YUTYALhTx1AKI2V2gF6qcnF5kK0cckuHnfjbZqojSQK7QYu0
XCAT/o9oZD4dHxIybQmBU/XTSHtWjEnRisT0FP2KOs9jCwUjzPibU5UmJfHN+eC9BPNTm5O5l/MM
lxM4LBlC6BXGPCY1bVUzXDb5NvjWULyL4H4gCob96Gm8GDIxN9kFuBF0IvmzWePIg/ME/1SefOA2
MzfUcqOSOvcvY74PRmiBdgrp7wOWwMYTtrkAGCyDxQDZCuubvEZcnMuV2sDeakcHxxgBij1Jsk/w
yYfVB3nCoUxzuKGNmajqkFuKD7cDry5e0iEiglL9J8tJnuR5o8eTqzBTV0xCmyMXYqUgQ3TbWCJT
CQlFAMsixCUgISgQvnYyj0cMIQZCcVdJtcKgiVE+ywnuojPxkkV4hox6BIUKRS4KSfc4wR5W4rkQ
JrRmx8nkXBxgUDiYqIiKiUpaBmUZ7FvoZ39cOOgpnkf0zUhW1rw9YDQJvgyAxdPkB2uAenNtD+fA
Bn8cNAP1BnNZsgJSeIfKqOk5tAa7cXO9AWHHhGc3pm+iB6I17C/aQ0QlTLAwUPqseM4ZeuWLmwWO
fChmBUHeIrqBNg//iRYcjQX0DEoTq00yn3LorKqtsC5gmrErbAUDplTCcG7Iom7K+PmfwsITNj1/
eCjvPDYfzk+CeSAuJ7BYxNEGqNXavgxA4iXSY/YJARQTYWTYc7z4VWRBH7aL4fYgojShz4lQ4Xeh
gIA+sCI5bwE55yUmwLa1WjF6wENIFHFtoDuswEk6eHz0umMCZeA9yM6H7x5cX9KKGWByA3dQvKAn
oLNeyDYFsMH1tRVmGte5AojXtGSL/6dDhEODWfRZWLmM0oyUWppO7QUxWxyuBwP5oPxewaI84g7x
TV2RTrty3pTe4DfnifAih1vVf/Oxgb4FZJ6DLQBBCqpPU00oKa9XT6DDIsfSGJ9KsW75xqxya/LZ
DPGatQYDgL9jiEwFprIZgryy4YK7dpmZQbesYSgPrKYpxKwJhJVWTYHGuAtKNsTxm/eUWS0vokCk
7XIqaDrOycYGGZEYSs1D1rc8eOh0x3DQh9ytEKY4mzVGUszMoXWi2PEmioPiR7in8IMF8RFJpRQo
PftXIsuETTEGz2lzcjAd8nAvketd2RPYulw17h44F38f7bEZoEXEKqYAP2iaOxbBYCWMKBm3yKEL
PfRP9uXmMn3STNaI7uh/ZmUQcORJg9070kxQ7/BVoySwEF8hz4LxAWecftuYaoZmTWeuCO1Wk8Zy
s4/ppOu52Px2x68bsyoVao7Q2Bk2QlHLLkJtwvt2CDlZAUDg7b6gIm6gpu/bIuGhYeqrfx1Lzzxd
pq6PMb3ett4jeu4vmqzatLqMxsVNNtNroKvU+13axiLGw+Aym7on13Vnxt1d7PhG/467RGG4M95o
z5RXI6bLsGAPNziklREXDGT60nYgV2x2xAKvBuiyfmG9QTBzXEGwheX/5k72phFIGE6QPI4Oa60N
7WEVI3OksDHOwlXgycGBZC+Kkz9hoci1IuMO6LakD5THjVPW9g2wGtyNXXcHxfti+E2VNr1xGbXE
wNi/rfc/iA0D3r5kv3RX9+lVr8eRsXm19GJy0M5aQjLZ0/yOPnNlBy9j/nK++LDpz4J038OByUGg
wtAivQA/LMDoGRkdKBJCrN/lKRRPvr4NtWmdcFuWW9w+u1S5DVK+dUkNSa0CJ4bRY3Wq4Fk8VpqF
BW2wXMOCzP9S2mCdUlQmFLCXLiQhvoPqFAcaDuK3LdUshUg1gsTppEhp2DFjKEv8VNSIHcol0XIX
3i1kxuDgHMtC5W1JMyI0YqHPHQs3wkLJkkOPip2tCaDS8mALe5kQWSKnj4GPUCQAXYWfTDCEUBk5
xUT5ITiJlPNsgIcxBp3YXv6p/1jT/6jiIv5kuzaodiz2FRm8UgnoA2ofS5+IKoWxLtFSJUxmFgMw
5dw+DBm9iyQXSQ9/7GZIcixHRKLI2ejaslUMhwZfwgMZFC3hV4oCRvik8nxgsOeC9GtetyY44L1K
cbnkSbGvOVVxPOPLvjeMHKE1LfSY9MWW1Vl9z1LkMR1UF6L/biFz7hq3QDEZC4QYA7rYgtr1svAQ
dzrJSJQmSM+lgvfV6dffbZ80XDiExB6UAm14r3BqZbbINoI3UWl3ra51gVBtY6uC1sCOfayGoUlx
g5i94JkF3QtqIP0h5Gvo2NSyLFuaZaKY7WvP/EK/3rLAzbYDYfJ5+fnwQFY5C1yomW1iK+vjv/Yd
vh3C2IrfKDyvHlcXlhFWcrBtOFEoyiBZyHF4hF3LKXpl/38SZcU54CNO8UGlMkA3jScaQ2ohinED
QsY9EzZdYYlAIg+jM6oC7o7UtzwrYwrev/mnJ+b3Ij21YB2g5uL15ITkYGBaIeqmBNgext0q5HF6
2Y1FfCGF2mNbWl5Htb2DB9OxVrC1BsLp5bv/xVP8WX6nzNUFsCislF3uwqWB7NqmzY5aEtgl6Z2R
d5wwUVYn7BDMRx7QmqXZZiEyzjEoYSarCYgH/JnwyB6OKgcwizE2t2QPY2gRGf6ftV+XwkKo6U5G
TU2XvOL5pXKy6ZSEdsYJ7nlnYceJPFllcUCrtjlAqAtkQDf3nshRae4DnvwNggFfsOsZYOfCuoZC
RO1B1JDtC/d6Ob0Fv+fLYlsTkh5vlP2NAwMsepgP37ixWOIGKuQtYa4mS4xdAgyv1jbjaZs3E0Lm
R50meuoeZy9qqTCFTmWcVx8iLiZnKDxOBHkFsa3U9M29LaG/X/bzCI+yXSBbPseI5KGBTtp7GF5y
oGw4MgTXul5WnG+CtYrfIUSGl9kBthhZxvRyOrnGiPMFZcSAXZPTeHDk7f/TO0BrhvV1Vue/UQZe
BIQsK1gt5ZrirEbVSMQriAwMYznOKEh4LkUPQ1FEUbImw87sTAHyhFrGM4GaDjxbVKETfGdcsuA3
iiQ5em2iaCYoV0AVPI4JUzn8bUhiRCGNWvCyBK5iUmozSDzrjFp/04kjkhCq4AmyPlktFnsUYHzB
U2CxioxP+GrzXlozpAokPs3iZWssb+44oVPAYZPgXItUOq+NXTQ5rLBroYtkFkuHLQ9js/Zw5QCq
rxxjSrDqxkJH5gBMUywmVrDUjGVgrqPR0LZ1URdyvh3Eg0SWiXY6/3iAVFMc7WHQD6y9O3PBkPHu
BSW7UQTBs+FScje42VDAKYZ1Hp9/ui5R23+sm41TEKXcBJWfTuVceWCWtzkz5gG8XjZb0ZVJ+IR9
PXQs9nVYYLyEI6pMIDSj6hjUIJ2RdtK6g8QpDjuzs0OXUbrZijbqVAZtyKGliwAWx9QWDdyfRn1+
p/EVsZC8YrzqowbmWkSDiSyiFmEDgw82ZQ9MAMQsD5b28cm0QC6e4jTHeCDyoagzj51h0UHaRaw5
CTQBLVZpFv1Au1kgzORDtlx4KjdMPifHnkX3WKJlhWOHdmFwoy+rB+JegOEOH3ICJEgKfRsJjRNB
wakeoXjWNgx+8VmNshX0tEY+a6hD+ro7FBvC6G6TdkWz+SaUat3RNnD1c+yC4ta+/XTv9zXDlYIU
rHz71uzfe1k8CS0S+fg3fCoGo3A30rFZQzk61BT7CieDfRMfpQlzeN/2lOsmnO9Qq5yL+xBDvStd
CvwbMIeOo6k4EKKsAECLJw8lMrqq+VWCHfPRcvSIpKfNS5Nx0FHrDCb4RA4YR2xo9+8uoF//Z73R
DskYQl0/0TIDQdZrSr3otFAHGHhl7qvrCZKbAv8aMegy+XYvaEc9fGWxw8fO6zYuNYv9qtxmH0Nr
zLEd+nhfGI367FayPjJm54smpCxaFUz0H3BaZ1/9cwavzs4zhfZE/yCkeNvRGDbgC8evmk7kFrR6
dtnAGqpduUlqRuC+g1dqTpf858uo9dePl9uxr4RRy76dG0arY1QM+/EDV53G/prN0LZ9Y+RzqFce
b5cblaqjZypSOEN743HI5e3AVsyERLhriMPQlaRXFbof3IuKAw6KIQVFzObyJYrOjpcUHPMxMInY
xPwwkek6AIwAJ+N+0D8QYJfFWKFfDTj35gvAvLSuV4eDmPF5fTXWyWiLhgGqG57ShEv1eaa0waty
J2SWUJo+BvF+lbDzbN+PoDOUo2z/ML+FExMclyAdBYzHAstMm/q0buqXum8XThsmwpU5Bbfkql9I
1sAiixGpAcHnxRJhfBejUcNUniW+yVg42TKqjHuLgseFWVgyog+7c4Zmd7PXGJQ1+7f1aw456rpo
EhI572GrNpZHyM/aLRAbZxCX60oDl3rPYj4r7A5ic92EloUhIppNECZLhXZgDLoK+37+cpOdPopJ
TQsZxsoEo8FcYWe0ADeCmdTPLBZ7t97EowEklmttJiQJG29+4AnaFLcB51GoF70X1U4RNMmoZVOh
ki3oEBhO5XfgaAZUSKrZRW2Gjgkd7/gICNGZNoYZ1xA1mqPewk7TKyT0xymX9aA5iHjOObQ48D7T
87nX0wn5EkHQdY/OuzCpipjFIYIt3BAvrZ351UZf3jXZaYlmVF+rgjluwTCEZfw63kim4Vvnj2Xx
sipqdSZ0ww4udcC6n9Gbtrq6pJcbr4htFqwOjz3k1JnkO+PU7lq9tpWIXKznPXbEiKhh7yTRbCr1
d24S5EDJ9udGf+sA0GDXBtTbHrxGwwde8r/SV8SMpzeDPQayfkqApvCQS4PnYwzJqEGDEruPnYX2
GXvYwq2NvwCPPHOewPRWY57f7MrVwsacYc8gd18RbLb2rOgPo88YquTXGMZeb7z+FGYPt0xlfniN
vkuea/oivsA8fhIisXgtftiLimyn3Xc7ZDdKEdKG8T14CVLCR9hCygec2sJwIJaxGvY0vV5Ud+sp
OrLvKGIaQ8/TvLR8wnP/WRUajyV43M7qzX42E4E+OYwvzWDZ3QfdaXXps7aQCuEQ0QvibKzAjeyZ
yUuH+MdNV636og2XMbyqgB8rog8xSfo0uX69aNCjlwDCju1vizbjPk4ir9asSuiDDZSX3KffMU2W
bLY4dEaiHoxnUW3li4gnDLN8n/FIl/WcZwPEzJmJa9mP+rX2FCAwNiW0+pjDQkR+nT/IDlVxUuVb
49kdb/9FiudRkVsKtRTHKokOUHcXykHgdzoQMJ/OmH8CdLdsbF2Zr1w5JVJtEJsV/eRKQYiqTX/C
Tqxrl5DDZpgvej+znbqvmkiprOZ3L3gnsV3liwLWFW8Ng5ID9Eboz02cCC3FZZv7JqOdOmvCcOGn
ko/KhvOY/lm19j/LjAXI54isMreKvv1NJorqYqoZ9QffelikXvlc18weOqSsfTKXTveLxAuDTBJN
NCYBVWR82JoqrKxyHPxc3g94E9OsatgVH50OYysAzASoY8HYJTIgZ7cSq2yBio6amsUQip+GcvOn
unzsl9ybJiZUKKSgGlppx0y3t2mFg9DX+eHV28UuUNM/2hS/Kvq9zMf8Lma0kUEJNxMKd/GN6IqP
R4JHL/Z4nDCp9aJWgHaF40/TBmRfMpbiYLuAmMupp2SLF9yR4A1LKrN3mH7tzJmClo3Bl1mnUD2c
ojJvs5heHF1Cy7pOM84I9i2ybF9B8p4UmvW8AsqnPHAA7zCEYUd+Hf69rY6iWYwJd8UYuX7q0ZHI
e97Kl5SgUpvcmalXTABeKkaLN40p8SeHh9IXJfEumnx+Tk6cIuFIDfPRMBPzCaAxjS2O5irZRHST
pZGQM8N+QUyE/2XOylH+O5eLmlPY5H0a/dj5cDG576OEOXlkFE7Kqsx8UnoQNOGVGLS4oIk+6hij
9Gfnc2b5ZnvJYdu1wEb2Wum1YbU9zYwpiJHxinj6toweCPPqvm2lLrP4B7Fr4twI2WD1IF6Zncep
2PWfXn8itp7Y1LNh6q/Js2lU3uNmqsgrX5NF6ahuwbHcRkb/dTnanoaxGI3wOFgJUDyR9cQci4zE
25ah7tvy7O2vcpDRvOfjB4ujG7k4TCQ0EkJ0ZOp6ByyFag96iLTpFjTJWp5IgEMYEhpx3nmdnk6i
KTIFIA/mQRPaxtpeMZ4VjV1aDH+XzwUQ8XLtkhrPSw5iDsw9GcMZOWqDVauw2oibOs4bhwxxhPq+
SUWe+vcfUF/H+A0pl0oQpsLpd4zs7U1v4zpQcmO3vsKi7hsLTc/2UKR/TkaFXQT0zz0h4zMNKBUL
N0ggF0n9YootOlIEp+XNDplWOUpYAaHXLFSG2w4EyPtMdrFAJgJ4Q0LmlY2ZjYc1oeBthAWAgOfS
NHqqlTPgc5PwEd7pIKFWQkONnhbHC/ESzPYYLbjbev9AAAirwL4yedHMNOwwmGZQb7ULmqZ2PlQK
9/Md3e6ztdnAyw8BWwedFEPBxqRL4zwCA0B1NocOKDJIVCu51+ABf5v0KKFg1jjth2NetSAC503y
icuA8DdqPtC4duzEBTmiTaVMN479bWl9Cp2qRjCLJ8lBtOxhRMj6P58Inj5cJun9gNMQSnqfQwh5
GJ2OBqGLfynYtUvzfMXtUciFjziADSzqlEmLO/lHDAANbjw8JfUTR91op8R4U+Ew1KGbLWAoWFD2
1QbYIyJUDJb4NfiFQQ5piWeyySlBqcfuBlDzSMz26g7pH+7+udYGBAviva+P5z/qWK6JAxMztcOY
ApVGBzO2p+pdx8WB05DNAAngD2LazwSLyYIJlCJWmeELoAv1DiMNPd+CvJNfsuNB4eENdzV7XEl1
iK5xUTKzstX9QeuSQmfsOuYOKmRbZ9bROtPLKS4IRUiZMVeuoF6GneOwbLzHHyph0D4mywqOoiBO
7J8zmh/OMdoOmfMXldXfoRz4kqQGRZYURT7xVJxEK6eZM7N5EaC1QGskEz7vsN32KwMXS2rfJSXA
ev11SEpL3nZ/csEm9mRW/kMn+wgbPxGW91ZcIb6V3Z6PO+Mnkt654YqA5hMUM/kxOjhrXsoPPdQi
N2W67yDpctY/wsn19Q2mMqJ9fmncw6MTeWVwGMYTeaRy1IS1cREn7g5vUZ/R2swqDED1FhvP4MN+
o7+v7ncVA+jZty6mwwDX9/OUJj6MMRu4mWkAV/O26p/uDnso3rfTcqgCEbJJXCHG61ere6DwwtWW
vWQYIMJGCkA9Ay2iwi8Pwr7bY3ZS+D3N/7J56Zyb2Ph8LJUxhV5Rzk/LSQO+wAjrS0ditsg6vztE
hCfrChuJcogVMPwNN9BgHNyh/t7C7Ra6Sc2t7OMUE+QvPVG8R2kfXi3EGW9iiNpmDwMamnTabaPI
0DvuDq3WMB89MIgbsbbLB2CVkgyq/SM/qb31dVJb9x7cppf1AqSHsmvtNGPbPz77zvvlVUjQYC8B
rE+yt5OWdko4ZEuPiJaADhiHrQTr+V0VvpmYB9kY5NRQBq89tWo5aLNI/gxiiXd6Bc+hmCTkF+TY
Lp3xOiGwT0ymTeVnlw+7se63sPI3HmH2s683s+Am/Wz1olHp3YwE+cdv8Aj7QNcUmfGpe/kuNYJW
kFqeEtgQcK7Zte6n9vo+4Td0MaUGCRypfkrMOFbQTe+Gmc7kjZ8nGLrAr+JMuRXrT81PcWbQ/F3L
r5eZhyUrdGcM1xnfczm6Tv+ofhlK7hzqcEbyALk4iOInPkphmx5j4ARID499CbUB3SmkKN7NUnlZ
yZ5H9Wpo05icSLsBhazw1Gl6+VKWKvr7mBf6bgGLNJheZjQDQKxmhjg85LkLG00bpIG5Hs/ElHPJ
mO7QNFEHAVlVZNyJ0zPPnYOxyiw1/RnLmmOeHkCKFTfCd23zNC4EL2o2FwN11KI68D/o58SdyPLd
0ZfIPkzsGNLAfsI4apsrOvzCFDJM0zPc6RTejn5KRODyMeMN11RzWpT66FenPKX4KXtTd7Z4Wgti
Hv0ZXK2WvfFH+K8QuKBfgukwEL42o/+2idueC0wJwV1fooao3G7Yg912mspHgVVD2AQeojhU86Sn
qHZ7Ygx6gh1PabUVhlvqYmHNdaoJlbyNr35pWDKBgozL2uuY0SoNWqE6Ok1nRmrXY2Wo2RnvZAE+
NjWDYLi1OViuGBJ/TognOelEs4K82lxrC2VGeOZCTGZhbzOSMYcmL8p9ufM3rj+UoCnUisCFyQAq
sOW7vqxWE/7+OnBjw3WN2cKAO1oas12pU7oYWBCAxQt4ngw62/72DcUHbabMI2Ui6c+Ydi6na17e
ipZCFNKGMXEppMXP1lBGJH7+tr+NbpApnmwo0PWobvU7eRKYnQe1xXVsuG0dZoa+rhlHowu0eHcp
8gEJQnvsvwQDulP4ITyOBHAyOeqXnmn23SCA5jpjJBkuSgiNgOTBQvbISxCYlAM4ayWYCbRkVrxj
nUIdtyCK5eHDRTGZ+sq8yxhEhGAxK0DDWZ+MM7vC33IrQyeqGxNOQi2e0AoWwemoDXtL7jxpbqTa
vy5Ac2w/tJemUNZ557LKEE50fZogwqv6bKH1pb1uIaWJJ0QPiOw+9cU1U97Nzu/TCP59ZDDux2IO
+5yNbobflNiD5DrK0WkypQCi4eI8EG+bm4y/D/O2SUkiiP+cITY1xlzY1mhADhJcHJLz3moxooOT
dKOivBK/hNQDheMWM2tUhrbN7EKdcOiH+FbLLA8uIWgB5MQWqjwQxr51Y9JEepjMsbCbJGSUrqrb
wbGE0/70FuqRWI4IiC/QfmLJazzOf6ZWiFwFaP1NFae/KHBvwUeeJwcgV6ZrgDcm0JfYPqWYfGC2
153gsqk6FDfwXYgpAfaiAepiU2OIb4jzLJwn+leNZA1qlfZKzHDOiCupIEB7iA18DNt/PVdeW5Qv
O5zmry7dY58JO8Rd2FZHIsJxrDbUZR/1F6PDeiiql/Gd2f2eW0Hc7VG9fMzHvjH7+iWkYYpXW+3J
lOtl7bYdkd+zomT5Cy9NpBXccgkFguNx5PjARYvxGu4WPDoZRK4tNwsfAHhiZMp47/W6yVHf4qQE
uPMwTnh6tz2PEhPxOTdUKFc9/PeZYF4QzPzwamYs7NHt2vFEdO88ZbIexNbhAGEh0idpGmSIpTUX
XSBHkK1wVOGeAbjOXl8yzBN6wC2sHkRHlac7IsDhDZ8b66BajOgx/UmG8HTgujib5MpAiowtMQre
RqiH4A1I1YvSBQ9ABtqTzw75w0vmQCCBDIzciGn3+xBx68VICzIyQ2Btics0dOE0KEDVIGNQwGdU
9Bi389g97et6nnJZKPWo/uk0Y3ppydBA4TLW9sJHSLfzwzWmynxybyOrCBDry2A191BY2xunh3cR
1P1y2XP4FawYFoc5nLrwDCYoAhTclJD+gUP8NVkIuMIGJQItw2Px04ENZFbTg25DmBbMpRDWzCay
JGNb0ZvnMkNlXoy/lPxUFUBFXHTMrSH1zAnCC3cueGfva2QguFco/qMQaY74oMMykdmurwxHxldQ
u5ZdPezRbYI0FtcSpq36Haf4tgEz/lGsc7P+2Bmvo/iA/8hll5JDV6R+X5hgrw36nMpsxosbK/TY
21lAua0ZC6cHGCmLsa/sf+wJN/vBKB+E8Y8BAqPLYb203t6NmSp4NNEnjwVmPcyIk0UdOwhHurXR
oBOrpzvasFJEhFcgHUh/7T1LC0X0dQOVMgnuPR+I4of3BpXVoYc7nIAvr475ckoaAlaulQ/r2muv
UiCC/48CCHQEthFL+ofY3cco6NivmuDtblPVxxS1T/zr+BeW24FXcB4aW8YdDIvC2d1qcLN0erJ7
5bcomrZxracU7XjOjx9P/xD1jEN3//2Y3eXHE6PyevEGiCgcwCgILeQrDHdzMqTZTQjSYhGwuHFs
dAjp9nhov8Ykg/yKOu6j2TSnkB53PVIJPm79JdLn+dTxwlcOWMHFgZL5b1xBaShEikfeFPr4l7yZ
nh1vPjeTd8a0ksfTb5I284OUVb5t5OJ8aGFQyEqu9ttKWFFh3RAHJP788CWtgJhoAkFSPEfG4XM6
5NOfC3GTqR6GSZ9pqUsEMgPbujLKC8nRX7t3NbpjJhyF4qSIUJYEuoblXrk0S3/TZI74WpPlGkL6
g2MHLbTHGJp95nRswsefCh7//Bl15KQd+CYKNs+vtULHjYhhFVHh+TKhIpTaLac0tSQmXimmzdk9
AnK5GwRd9FJ7VnwMyIt20aSLSyhlewGco2zcbEmyDCIdPg0GVXDX8BXd6VGmw6YPdoA9+qjc5y1T
0+O7+1KZ7N04o6nYlDNF1QGWoRdEK7QUHxslHkIPsz7MfonT1Hkn+bicptg0R5SBd6vKzNmTQQCi
gdhsBqpLbzX090AUu8ZwpxfUBnq0aRsN6O0fDICbb33/xgOIUewSodhdb7K/TrOGtVFTff8dFPp3
9jDJ3HhOZw1mMmSwGNchSiiocQXDGkgqp6tK/2I0w+6iy/TA0azroiLVzkwPQSCNH5mtjKL1z5GU
DWjVN/wfUApS1NAjkg9SKZbC8oQ/TsyOkZ3VFe5UH2ZLL+pD0kopU4rcflUBuNgq7/kUWzMu8YPr
M5s9BDaKxtMitV1XPSQ0cFyHbm6pq3KYKjrKjsTub64I8GD4dM4JDMw1E264szrGsLuefrlvZwuV
Pp/7EMwK43KdRjbd4exyX9xsUL5LMv6i1tNn2bAVzFiuEEzokPXG3f9BW7j8x9KZLS2KLVH4iYhQ
cOKWeVIRZ28I9XcCUQEV9enPl9UnqjuquqraAdh7Z65cA2z9rHTy/Znpx8MsyHyzQFEBkYPTtBV+
KJXJa/XSVRN9LZQn88s4m9ehEqGWINaoMqvM1v5UMn9Ap8iB06xv0kw+L7v8gs77/G5TmVm0qBn5
fpNSmEtORQ5Pb17b5YKEH7f2zht9zY41IlJ6et18vfOEIG62dy7Ohgv42Nydz7CcFqp5Cy5YkEzu
xIddwwKOEbNsOtaTyRXNb877RpOsRn0SsNY4q2jGTZdH5AKx2mU3JZ4HEkqwPf2x6fmFVUx/qMy4
P0E97nnnynidDY2T49D4iE6CubbIjHJAE05Dq+6+MJYl0Vkh8p03ROBG8LWpLzT7y7x3q5Tm1nj3
HNYF75f/VaNv1OfRXFwuFhhcp3D0QA/qeMDQYfsAwoO4mbpnBgRUqn+3m6WXpmq9Zqy8VH7une3i
zd+yL7x6aXZU682va+uOR8vfgwqEQNib1cxecbHWISL8HBZFEbd78Nq+kC/kP1DA3RKemTMQ36h/
I32eRkmN2tsS6P5hFJqlMXeIv5F+rGcssnNYgFqaL7BdVGudsFF4a6On2gU59nYzVkCL5jyi7e0J
FHLx0c1mdvUGTioWyW37AS+UI87IM+O37Tmvi3UlT8waYOzCTNW7kRjOsHZ6cQYMrtmmUNs9TSK+
MrYd3AEBehnNThFQLOtdN25kDvVa5mMdCl9jfBqR6QN6X/XoMUnz8UmzWSEdjLxwcNlypy9Pr4UY
acuGdftRGtqlslWx7DWad2k0tacOfK23UjUz7SBsOeFzWE2uowEdnPHEBhBJnv7v9n1h1XGkV3j+
f444gk/Y85RJg0/ekZfulmbvbME3SfTF6EcDCekDePU/sfq2jeWA8d5oELKsunF53Cgjjf6C2wIj
JYH04JzDbfHXAJCuz17zN4fOh+KlFXItJk/u081S8PyX/ZP9xiGqyh+QG/4Nu5wa2Max6fsPumkE
W3+VF/cgO0Oi0lAsMNWsV3tyi/nBKG9ICsHLqOntjx30X8AqIkB8N5batk5nu/vzzj3j9xvrSqzf
DwWrUA3YR19XZ53iynhKXo79WHQRp1ROVDehDosNgyBbzUlDaFUMF1Az9sYNmylx1b/hrW9dzhaD
Uv7AXZ7wDFGYE+eaGX079i0P9CHZgpHIkZ7hM0woSzAQIOf5k6AJVBasUqyUyK1kwCe8RzqOl9C7
4DYc7qslot8TYqYXvNdbN3wa1dcCPGf0efgvawcTBagjdE0QrWDrRpe/kQaEYKh4P3PEQb6AqnW3
oOOfAL2BiI+a6mHrTE1+AhSErr3vRUvNHeBSwhHzt9aCNcZtezglRQM9Lz7BSEs9Lruw2QbTdiA8
UnUMgQMutiq2+crD7q0pKL/wTSBPEU+Jf/r7Ex2yHYj+w81SU74kEJ6QkUNMxT4GkDlldvrHxyBJ
DkD1Jc4Kl2HMyGePPhyJXTpwvytuY2uFG9UYc0gPHqM904Eo+rVP5cexTGvYXc4YLtEpiuMlH7ns
eS5EOxRd6teBXy5Tgt/RvvO8CnW+D7+d/pLh5yDort6VdVMtUa5LdsoAWTy+RfPTCyzj1FiftrGw
hnSTQC1YHkDL7Fk19gQFQSmn8D6qSEJHLaSUfvPzlR7HdOUxj35WXl7trtzQqu/zW7/+/NQRjH+C
wIheHgiRkndya7NLTDAukj98Wsq0bKCDPk6uJqDpjRcpzVZqcyS6TQu4473H9YaG6muXbbfjtjUT
Pgpnc/kbylmtXP9BYGD6QGZTddIQW+Hjg+IPu7Wtsh6nNQZJIPigPAOEqTOVxKrR2Wddnc3y2ClA
JxSQYUbodvtL8JoDQgabIkXelN9ALbK/YqQpAba7bYCEN4U6ZmUt6oQBw3Zl9ZkJiIAEjA/PRL0w
VoB5NHWJkAp/Tvg6m8NywX7Ztb/8+Dna6nXEwoAsEOb5X4QpnSMwYFVNNr1j2fIGJLZZaWFvWi0/
fUb3dFpdEgVD+lcyyJcn6H1oYmpU8mYLCl7udfGEMdIqKs/mgog4PbrsTgNH57llVM0I2Dq/7Rse
DWbZR/1m/eKuataZpz/NEMOCzTtydv1QiLXn6Xv3oFpmF4aHmsNGixGMkM/a0Q9lQ40i6sLeTL9M
njomZMXqhmsoDVz7+EjtKhW6jK1+nF/mdThMM/9R7h8/vyZNi36jyKLb4vV1rt+NfvtjgyjUiA3k
nPltZM52tgBw0gbTzy0sudWVl9Un+/0V/7QfxnP8z6QQsqXkFGw/lJVN+Gkjk/rJ3OOmMN/Mg+7X
e9fJRT2ev7aKEjcLymaagZukEAt1UeJ/ukxJXSgd7cm9Dt6Z13R37ebFPjPPm+lF2SgImAd4jnFT
rvYvBerRzHsvh6x2UpzzB4Usr/AmFL4yL6fkXvr9KhoUEM3bxvlYdHeD/vhX/LU0q2rN8tekark9
kkmL+KP6X5gM1+3vY1/fON8Mhq0CtL5NoVB6heLeX35r2qn/yZgLiAAtjB2ew25HNSt1/COrrNdD
ZU1NGHdrsPRs93gjFRYwfKRimKL47k/1W0Sd1uu7ntyU1V5pzdPo3HG/EA1vwbNDxyabbD2663TJ
VGYUUth2DM6LNsvthhSiLPBiuuzzfFdp4+yzb32QMb29dmfzxqX95XzyIQKj5z34dIan4QAJ1nnf
/Sb396zKcHiRqVX9cdtPRmXn8UU/vokkzAr/mg97VgO8ZJYXt/uYnhRfg1Ru6uDX++5mydwMTAsU
GsApzpLap9yZdymKv2bAAPiYO+oTipFH9s992W0MTfG+kLpe1pFJyNPsMTI5Yz5whRy6obJ75eb0
ozo1ca1WdfjRB3zMILOPqXQWjIE/8/kApYUEETLtNFIbv5tJ62uSs13nXu9L6igP3fTxRSrunbOo
B7nHb006CAoDiCqNeaOWzrNJCi+lxVBf7eLj55T3oNU3fiLH7H2tHKSKoGD7o/gqsMqVevkW9WdS
Fredms1sTa7fvs9vXRtjMtHXE2vAnlaDnbZGKJITIhW5QRC4kHX+nQ90MK7A7TwfpxaWCk43/fso
/AnTd3NAfw7PKdFizW+NenbXfxlN2669N6kLcEPMNGFUxKuTZuiynGNGNfMK6snujMEEuLQ70YxF
Z9KYdcAeEaYjofuSnSI2xdhZeBPdn/St65BD8WN6ZF5OM2gUAFc4TxeT50OuNRUcciDYGyId7ywf
Zje3Bqr9GgfTJyNHC3HF/O5skQteCRZw4VAIlYGmi7dqH47Tqzv5YwRX26tO3yr6DPmxtbx4Y0CE
+jAGxi3udhsvHFMnzA3Ytr9/WnqbgYF54qwn1/HM5En/xs3Fz40PzjoN7dzZ/jdjsPS/7I3OsA4W
X9AYwtmgeqGLGxHr+ddCtwhmXZtZFnY5dcmWTDm4+4tXn9a1A+XC7+gW/hY5LJJ+1ONoe1OeaZA0
eeaGJ4gWbUCdcErnwg6KJH7ahPhp4PNtaTgqZyNaxuXpYYc8o/2HMXktp8cpgmjv3ZjyVMNzlVZP
91OyG3NKpDYi92djomVRly0u0sXpc+VNmFhXpijHgnfiA1M80wO96O87TtDMtgMxaws026TWPrYz
Xo+eFNi842hm0NXNzKYbZr7ShCwLs2tuKYoLX3HnwOwwS2hn2cUYUZCFeRsW9I83id8ltJTWtw7A
8UUyekkAPc8+MxBmmqSfvTYd+4JS45JcRt/g42zqkeLQ9eGVX9Cudk0CWGKJoMXFA4eEUenMj0pM
s0p7eL9aixo2KleH0qU2L9PnnQXvBqM8pmT5Rpn3HsG0C6etHVdOHt1sSPebHXgYizBEr7lB32nM
akx7OvZ4s7r5Q2284k6dzZBqA9amtYHZdYEX9faIQ4/7KIkR1jPwnz3IGpr196C8lAGsy8XTwlLq
Ed1mWIA9LUtlts+JyUxLWYtfKDP6JP3jAZztYRKe/tTVyW/52a6LNd0VQGJrTxn54NPxsP8mkFbO
tuKXT0OcF9il6EEhrdi5LxZ5OgF41hIScRBc7SO4Bx4vrDaOaxe2ekHF+y8bDO/RPej6j9q2T7TD
dsqM1Xrtzofr8AjoYH7cURAJ0iOaKBagFQj+8jXUn6U0PIY9cs+pMTl5oaKgThM2Pumpj3jcGmJu
hRlGBxFPyxUnDGX4Bs/f5GgUeid3G7RmX6POZWh1df96sr/YPS7G7jYU/IjH6uFNW0v+9OABsfAL
2cU+Y1bgtLvHP1dDudOCw0tdJiP0Pk/i3clX8rwWdMnrdC/STUxt32YjDnsfI4cgOK/PZO71QBBN
kF4J7f7HNJEkD1ceInoRtGiJ73Rsn/aBscY/1+lfNMYYgPoaHM92i6iDMwzwOzU0GhbG71ReIP7R
5uJl+PQ1gOhQvED0AJ8Ghg7KYxy6o/j5tWT8wUMmJTWWY4mKhmQNaZchCeA71RDM3JTMJ7FSWXYn
PxmVGTODgQgBeocMoJi21qHKH+tIv9CDYvD5DzL9gVLTqqIaGEzXIMejk9n8Bbh6nGaAzmL0/UG+
oTrb4LSa230a4rgiaCi8M2jlETmBCZX4Cu0NEZZuBFUdlHinazI4aubMQyjfLkiudQ8GRGHz7Yji
FBwziQdRx1KnwIJc7Y5uwDWiNVoi0TyZc+lAz8jdkAvY8Tsg+Onu1odEBywiRCXBjeXDBgCaTIOK
4AYLOrsdQvBbAuy73RCWEGlU4uiMiTuce+RxQgbCrZrpydc69wJ1rePVgoPNkJ4RgUfHGhAHATZ9
PInTU+MAPhtcxsEYgtJC5bFHzNtx7rMataUYp1OaBBkmNMKzF1EL9ruw8Y0lHvrTaDD+BXuEP+TQ
cOzsRc/LXPeHfLdc6cPGGejGdfu2lzF37Y8eGiZ/TAgi7dgtzGnogPH2fVhVxby3zhzRWwA1hz7K
ElcZdsaxeMTFrCvnFAfz80SJH2Ydd+dbGy+Of6KJcnXBcQZ+DhIRiRGQwLC2hxaNoTeNaQHNASNt
ZF6iJBjQejGiwOq+T1vatePvfn+Q50XM9vtmtD7FOsYnpIAslxIugZtNl4BXLqjCQCcbt3cQTqzk
sIcQrAEL/JI0QsE0G6OrQbmKNDTex5LzdLETknKQDoije25+47jrfo7i44JCBiV4WIf9GdwRRJjB
iCgYeTnBkjMk/EyrU5nJYGQvOqQ1ahb0ODhUPT1aVrBuwHeuVMXKGXfAeJPDFyEL/r6nGCcknGVg
ZoLVncwCBxfsoAw8QVrRB0RTIR0B6Oce93iQKwo2w5uq1g+wDXfPuYx3kdHwTF6D13gKnSho/GZc
T6shiB2nPA/hXIlB7YDLgiZ8uHfnwdHb8j5zgE7n5JyDm/ugWTRuh3yaoYG5W6MRWyyJRV2qy4dI
StZYdHmKjz2OPd9iOfVm4xY7T7S7bIEDbFAlleFCbLgWf8lKABfAC8wpfAAlVm1f3O+3t1EXioXd
ddcgSOY8t7LN2QhGGcNyMJkrTxaowMhNZLWzmxv9H1BT28Ssb8/51x7yJeko2Gcpece2PR94Zh2J
8QqNsG1ft4jDssXjSEnPU33z4uWSR3/8tiFX2l3uFQtXvoVVcmjCy5k1MyyQhnIBK96t5fC1iOqQ
r7IFfIJUCQ8Epj03GQ0yUhNGychcZm2GnTXjRmaJ4vjAMsW7Hjm7TVqou8e+1tcCWjXjCS/guvg6
dcTV4AxTnXT8JPpNYr/oqDSs+tuIcMUDAmSIJQ3mBeSp2azj1z/NNIrmTvgA5Tt+jT/OELOHH9DL
CGFmMKqwqEO5hnx4HsVqK1fiX9JILAk4Me5jxN7F8TIyg+cmYDQM8ytY0mJfsVE6E384u+NbW/jI
Azgf4I3KlK7++1rgHZKcR7+KuxA6ayR3F/IfX3gCIcU3IL/ypkKk+hrb+Ze5jEnTiVyE6/beXlj2
6H7fQ4HkSGMDBDAqLILUZfEUecOVrFDqa58sgGDO5KaH+1Rv12OsOEynMPtfZrq/6P71HrJpZcui
WSpX653aroq1FWFE+du+Z8Re9XWewDxC/SeKqFykNOXhQdaBzTwzlaijA7tHDLJTE3sKu+FTJ5yB
PayZLmjRMVWVWcNt0uPjdhwW85bgN4ktbX2dPhYxTndS1wFNIsCKbjWEj6WmlpqnxnvulH90y/Sv
RGPKeoEVkIvs63H8gjmdr0ELs9AX+JGeB+vBdIn0gh0T+mODk7DWCjpYdgnh8Y08m5a4vblktuz8
o/vHvYGCsa/qW1fEivJZoYSDfbKp/GxuyfrOv4U/MFrMQxUiye/4FZLaBoW2Q+yTn09ms449zAD5
V0UNV22cez7j44xwwrv5XhawxbAKbY/29crmloJpMokCvqW1APXH/2yWPt1MBa570vjH7SRGUFkO
Z91wp277TrrQvN3pawGnmTn2caHkkreRG36SDyFxPfsZuNliuX6jMtcLBq/GlY579ij5fsntFkY8
Kr3xbWtzjkPdmd7MxmivFwS365/4xxyAk4UZzby+++kDujzCWdjSDHPQ71p54+huidKymMPjn35Y
N+FlA6mjfSfV+P0MU6w02Lsxlr3AKMEYmQBpliaBdAU0ShHrgOD1FhC/XosfmdKXRV05VzV61/bb
giSL8GIF+UdBZ/XPabS/6uuCSiGW0IOi5Z4xgGFeioPhaXqshlPzO50PqCiIkala9sed0iYwGwt/
U4ioJB/3K+9l5y3/hSMgIu4Bot+nSmWNZ+79eMPbs+4b17vTG53nekPTALCd2ZgNzrlumgli1PAw
0ACa05M1odEUXthnv7qpxgAGs9HJ/bTlUysWoGXF6CcS0cxvzEXl3G3qCeRaTr1s9+2ztuxaAFiL
9ADPatztzz9PN4TJY5w5V4701M6XqgEmFK3uwNTxkQU57Iq96mf1G/j9LHpb4H1ZRRh1vcCPGaIO
vE7JbN90YXuBVRxSvARgsNEp07l3QT9S8x+VjdZCw/XNYqrpBdpHlp0i7DWmeeOTo1iTYrd4rlcq
+1xw7nsDtO1Y4IGrSorSZvcez2YXfIptYkD+kVVrs0KkIo5FkApAC780/1+ciNu+Hv0NRvqM98WH
tcGUpj9WxuojFrk2tqy0JaoLhvo1gQFbJp1KeVzQ+3aGQAUlUPoaL//c/rXDS3d4HlaUXN2gb30p
PsIHLpzAVD51a21rxGHU9u3kdl9tZGv07Xx0ySfPt+cZajJ4TW+rGAl9ELwzTz4RdBYtgvWBJpm4
pfA6RneyuTd+iWic/LXC9Ck8T/DteVaHTXLfQ7eOcq+6WHVC+gv7xzsgexEPfWpT8KfL5FZ6GUIj
uj9sJdpUrrgRiA1MC5aWDqurF2iQHtN/aeUSbN4xefT5uyKOcaAtDD/MXdpw7fuIl4RUUuPEP2MK
D0yAhMEBjHQri+Fz9DIY8OJsAnHxb9KEJ5iwQB6V84+9xVOHfwp+Mx37jshYqpvpa/6GHT3UlmIg
9dsRVodEA1qM0WMaAWEDMIsvfLKZ+QubtcRvmG0pRAeb4jH4hJhyoKJOyMxp+WIqwnCA81aYNNwr
2z98MAR5OYjjsQnVCYFjpfgcUhLYnI7T6e/LOcesgSNl86CPH70HlAl9laOutlqkfjIcKPx8BvBA
73D50/n75mirYHgH1MsBd5JCabtlUhS/qOx8Av3Q0KXT5ZOq8MOlEllPZvFdE910l5yryNC7rhYs
42VyArs2vqBy+9XLZkW+I6sPqo2Z7jHbfI2TMwl5FEXoRFF4QWTWgv1xNuFUEA3+HJ9JgkJ1yI2v
/PfA+0UKKUo9c0edwd6D+VTlY0rAXAE405+J/S3bgKtuwM3Rg0tWbm534FbBtMK8llARrveGQ3zN
wG0JBYROBDkUN4SjgjxC6a3iuI87PUdYigi/pL3WNyIlLlZi+MD+w57EAOY2rvEH06KEJO0tJwSn
O9NckKsQpikVVEoJtiYsKzVrjBS9+RY7j9xXaS1GUKGdMmIsiBcNC5G5BM4q9LmMQIyZVPj84BmX
yRKRcziOM7e2XnPpKjTvyhdq3I55m2UxghIsFxqzH90xXRNOrYqdEshfpuK81t1f/Z579WW6cCKT
jasVtff54urzxzWbeJTyOqpdTWvxJWeHR9Q7S3m3tnUPONoCZX+NJXzlxiLRQlVoPpkDJYgrtdZI
ub7kBmnr9UFcdhTJJsDCbnVLoR0ySIskAejfI6InLFTsDrj2McQs70CInUSCnAjfbG9EuE1BuF6j
CMfkV9zYGKTwcWQ7ftmf/6+80sbtIwSPATmtHN07u+2HYf3bsy9IKeAseX3AMwjmRh08rDLsJe31
wGTn93p2at7Q9rei+fw2EY3Ol06hMbw/uHqsbUh5uiO2R0KjgxlIqMJ98YgkCljhiOytH7sugzG4
in0zEVsR3DjEvx1mIi7h+mgAuIBxFdJbPBQDbZQTs9VeapC+Zjs4daTmFdiIVVMhOv123ETrzN9T
klkefIwEZxCBVtrWbvzzYGIy1ty/cID5ufsTyAGX48Sbyfki+cRkWu/aO9SIEjyg4xAhPQLcduzf
Zn30EkLrdOTIxt2ozf8ruwQkUcxb2TkopVDEiMEcghRiHoYMbIYSKMQ0f3giOw2Cm/ec4gdV2rep
5vVJZzlUuN0NcOPhmIFofZANE/4gCV7/Mm93ssCKzSXwD/sfF+df/tu8PyLlPODzQDk3kTugjoKo
d1D/knsHZo6ZVLukGPqzrtcPx8w3gTxKl8WfGfiz+QcVahAN6iDG2YmQcfrHSA9iSjqx1CYQwdu9
kpqvQlTmlZxK8fJFqy//DaBKxQlhdOh3NONySIiA2hv2dAo4zOIc7PLVfNQ90pWCZXzFVN9YK+56
iSs0YzixD2HI6F+fqREDb+D0SrjA4zTUCorPAdk17BxRs8ISxNACGFc/zJnhVuSq9cT4UnaVfAY5
4JoUM5obYEfxZC1mgKHWz8YLOW7RMzDsN0cBXJqgSj6jwrpNsDqmh8YVfSHY7Hlyxbs06yCxM0BN
lZkJZ/23QLn3NulCB2PhgBuAKK5BzugWMYF3t+5j6WHbmdWNa6/cDajBrevmnZTThzu92UjN5qrX
Wt6YPSe9kRYXS+Xiiscj+lz8KntJLcxqfGFgpSFTRtuHOv3lvZaXccurhl/vaSISo2HATYGtQ3T1
+NRqAY4hOM5a2cXkvACZVD3VeI1L6DCfDTEvbr56ugOPxtspOagNXFGn6vIx95rx/LXM8A2uQ9q1
n0lXiSzF0kz8Y8V84zmCVoTzrGpsOw4035U9QhxHAWzRjAbAzFeaqnylehhDsW9gewGrxGTbiYGB
sNDGrKlt7o2Ep+J+IDCTeNaPJ8/ibidOQPWox57K04TP1sk9YH+AUPNAgQwRFS9EEGDxMbuzoFEs
1bgo9mIJLEAmkhnXHS5BBiFm6R+Bhpjy/Z2GmVD3xHnnw3P7aBEAA1T1wf/CV0aoaT3QK1Y2mXXG
GUCN5FCaZhHbS7nAuXQdP6Ys10e8E0M0GZD/S6mlaMBhSwBDySQ74eaGWNdiT4i59YSsjaVJBgNT
Z3HcOC3nChln9rO3DfwPQDOmX+cwpY0ByMLJDI8c/Fe+gPxY8eKJatughDD1LM1uOfSptMfUsECJ
KfhNxiGGyieefv/7D1gB3iCcB2QZzFrzF6opeOWY9GVvp5LsqpRe1/vs0OSZ2j/q73/pvkzrIJrQ
ki+Jxy1QxomLOm4H8874vAWT4yP2HAauV1ulCy5n9Qx/7fXyusBXC1zgzRaHX6EkNYvPyOmgxops
spAqySUUpDqKDjA4mDzL7L6hYEdbfpr+9Wf83F+HCCSG1OhDSRuR0uD816WDxLt9xn34oFW7sptQ
BeLV8+DX900b7s/stegc8wR9n3IVV9dT8rbqRbFF0Tk+jTKINuS+tUDwOCrEA1VG9U/eRGw/o7cj
0w15r490TejCVc7rHY3ov/P7bOyI7dm9QM8lTvk3E1WTWG+WQY9adSPDD1HnfKJNL5By/9/ZvLnN
HjMFERBKsCANAGz7IY6dzNlVFDytBRdw3Xd23RAEr06o5oUZ1wkuImigluIEoOElBTZx3Ytg/GgS
OSmEZtLJcImplsDfNgOGq9mZ4gNx81JHzCSxd+EIZxQn1sXgRrCUAO08oh1hswJzwiyQQQ6uHmtG
y5RiH45QFAyqFHyPynqTvdDC72QkJrNiKtubL7Cbax25qPcto1E54ikPxzscGpxX8nKbYTOUOwOW
9mMLM2+QJszHPcC68rwkAq2F6UxHpLGgtzdjXgVB2x7hcde1QUL4rtahaeDGwvycndw3URzaqLeu
WCEd5LccEp2O1eIf9BqKD9sLfPXl9DK7hCyquCximQIU6MPlqKYOsQ4PtKpJP3mDVZdwuPu7cYK1
howH0JeOfaz+qiXEb7okdheY2NSBEn1wCmb9FsrM5UHrENGt/vV6toQ+AKLiNyGY2rOwXhHGncab
QdZT0DUuoQmhzC72cyh/UO+0gprQyX/OqIf0DFZdiwMsODKsfqDxZHKC6zpTw3RU/izuXF8OjJtZ
Tq92HXvz+WhtCwjDTCLhZ1HhnLfnEUjWx4aXC0qWryhlg+mc3bz26dhFo3zxKrC3iyRzag0OFxKM
ft5mC5ApweSwoWbK0sHqB9/zdh9K8CiwQTYbLPlEevrwWtMuYOgFFO1l0YwUpKkxMMDuh32qC+S6
/mY4alTedanCzXoay2Xhk5kMU5X9BvR1fIHmqoYykpzLLvYz3Qj8Wo0HYHew0LDCwNli31vxL7/K
/y8v+o7rVQd+WGcM6In8aMJoomOBA2GJcrj02FP1pAy7se4LwnLfFUtJpcj8jA72t39EMOzHRBSd
oA7120yefjTSbYe0kO4Yc0fibZimLyoYaiYT99WCDQf+j0NkIp5aSPlpke3dTqpgdBH5QrySWxyv
zQRVF+xsi9l6Zk7oGtPhwK2I2jLTyX/CjQHCOjwfHF6w52JaiwJoDDfc2aH9IHPqSpHPX5bgZcy2
nvElrNElG2XwcJ634eaJwhUeaIgV4yB+x2VnqkhTUyBhcH2kJ26LmWVm/XYiXWiLJQTTHMy5IJQj
ccLFN2eUnwyb2mkKANv7aENRM0NJO2tTTMqRBw8N202a5AcHosqpCci0lK2ffDz6ZBnhfJYv8WIg
lIb4D1j9dM098x3fE4rQJ7oITq4BeWHpiyWAf6lCw8s4xcihbDHZ/PncsSVTyUwSKHBajx527D7a
tgQmRCPKqi1ns+xaOUbtezlin+HJxuViPPxcDLrKU9JdSeOce1SyxixdQJ0jWefGQY6wS1yVq/Vm
cOzCQ99vdjSUS4ZxyXgQvCmh95vhM5Z2o4Qk8iZlW3O0aOcTBQFZniuFITB0a0QCCB+W8Oa64awY
Sl0tdTwxIFTPv1C49H0gP4ZhV3xocr9nXArztkAuH2P/iQccPTHry6imbSODc8/d4G5hcE2lXllj
OgSOGERooiW5xsqe3/B2vgigOTwpGix2mKcklpydA/yZf3Ess24kREBUKfT6OCklOMWJs5VtHHAW
3Muuz7wWaMNE9lcyubX9F1SG+eySy8sxCTmMX+xppwCmj/UeP5mrmjmjBDYzCAfSPPCx0Ujz2Q0G
UBe7HL6YTE0oRDZ8G/Xw7Rg/2LHoem3mh0jczzwPeA1coPap6vQCJ6UySwloQ3RhKaNZm8JJii0G
QhhLvcO6y8gEidCUgFR54uBGeTOmnYgg/C/nHdv8H6xLZoIsXxBtIPiRYscx3aI5Kl/GyK4WLyh1
xxq9uiU5nTNnmPeM4QPxnbAIZJE6vnsgQ6q/2VNF8Fect++wpSen4DpusU0l1GHsvSpn16qt02Ay
5pWt4fEy3yvOso9Dxrn+NnNcDjjFVqdEc16j14gF2sd50kYGFMsl+jGikiueB6eJM7sHEDST1pqv
ElO2YHefwGtqQY2oEHEU/aihC1YMGsvDZym3UaZ+GDSjzfMOfPf22VEus5oB6tt4LFt4Onf8xw2U
aPDGBqC9JAVKJ2XBYHT2n2RkNlOzEE0L91JFMui36KaUm9eLSfVi8EeaKV7Xn5A5stbmAH8pRpXi
9Xz4JPi2aoxGIDKT1ALzuZ/xJN1xHkLsJZv+a98x4OWO2vYzma95sPNYhha6HbSYFP04STgsjg/K
+G1FyifEgUFtkgRjnoF14GujAuBoxh5Lie8Q+Peje1wloxunyb/xCtXp8nk23V+y7wgPFgIv1dHs
NAFNehNETC9I5/i6OUlHnfLtuGQlUKTF0hRjJoW8LdRieXB1BggrDG3H1LIAPPsys2JSS0mTVz6t
3HUrwzE99xgWWD+8k292VRvbdZes7w430BwwThReF6TqarR9RXof47B1ujrhBFLOXhE9HinMLlcm
sivyVrYFXQttzwtfGVq/9jElN73C1ld0wukPm9Vpb+kdoZ/3/bDSOAGgslTmnLl6DD+YiR7+Cn3N
ZZ+zIy6l6mgBVfp5wXkaH1weAumCn+HhrlCfHYhhRB4Uli7Q6IzHgoUv3tCVyEBP5Eln7PB45TyX
xZBpgKV5gyM68Yv3mxX4z7MLAzVLc5E52KiRECcPzsegSHK5yvuf+8w8yi3IhXlmIyLrYYQWyGf5
RxkBo3Y/W272QLGYgkUUhpQ/s/xjYEzEKW/h+YoZkO+n6876heulwWaAwzonFWtLuFbseamxKUYt
86xFaGgb6/VKmnLR/ofZaRdjkz8pdgAItRVWU0YI3H5ryHkgwO8cYfBI5QhacXPGiZ9812yBn3+n
z2zH8cfmvRl//saf6Cd5cBej6Vu9rzEcl8l7PFgAc5k1z1vuNQs4skxF2GnzsB8OFiz+XHXLq/wG
hOZy8h0N7iYn473t9cWtoQAqod0Dco54Ut426wEAAGnUCeuA0ofEp2C2SR8MiPXYgpxW5lSBL0UT
G1ziUaCXxtxer+GCx5+Xk3Ctu4RqQHZdKpulkLJxNVbgsY1w+nT3+8QnynaKppITZ8fm0Kcuj2Nl
jh8G5zqO3fWQ47Shs4UFmZGGYvBSYPhxbeUeczZclDCxcT4UFHCYU850LJ7/gfxZ1CW/kIDwfQsV
PfBaCU2YekcZYzH1oEd+iNB/07+ArAp1etWAjkG6kagH+McyCypvbllYV7hBckWVlfYO4OaAmiEY
PdaFNfyaHVEGMbH4OZekBvRARDtCmsZgAxnzNdaNzhGEVz5oCwYdQ5XpF+v36Gm1+WgPqYxKtHEq
+eQ2KkIepACjOhVPjP2J3XX1Vk6I9c0O496r9fnanSZUCuaMUZsv8vUZcMH0p8gu/H0XWNhQx0si
hFDKGFv9FY3IcTo9WLVMmQl3+rDdjS4FSE16ppRlE0jR1qDaSZD1r4gg9QhEfYbunvSt9yNedwvQ
Bymq94yj2HkA96D2utnX+KGyR8UxAjsf6RMpktmvgJT0IqThwv8O5SxgO5uQIU7ALFw3dfj1cV1H
bIdrJIpGTzPPI9cmUzWRjFkOEDoOGUHQ7qVu2SPWz/BlCAkCxZcyEgBYm8xYsHIO64m/O4WUn9xx
8VY/r+F4U0kY39GYe7Bj0kK8lXS71Cstg/Mf5E3Kno74jt2QoHC1qEhwGOtSlBkidi/ZaLlpoBQ9
43Q/snB61IIg7+l7qzT8VNQg/bOvPlJvYfrzPx0aussIGJmXpfO4WGOJmIcMLBQ/Mj46jj7FZY4F
COvH+B7BH+/ff00gYd09E/yTwUcXN/7bbv/w9l0A9+ENLmtEwDNz3ReJCMxFSG6nfmgU4lIx2Fjv
qfRTmJMMoCS3mpsBLQ4TQHH8/Q1GymZd6O5z+2Es0t7OK0LeGGaMKDPdC7OdsSSkCT53Djm7AtFn
QSo86lGngligW55XmTIXjux5gMXUAS7Hzd5umToD589YvGZ1TMe8NmIxu7da2wf8iWxfpKCtE7tz
DaxJ+bXB81qdoLFldFaHYU+8DErD6XtOoiTJbZn+HVS0Kejnz1Puq+ZJ5siNCtYAGUpE6fH0AEBP
bevAtvfxME0jyMLsUqC7vYv1NjMwwfV70bLuf1+Mkf9H0pntqopFUfSLTARE8ZVNjyKI/YuxOQJ2
KIqCX19j30qlklt1T6O4m7Xmmg38dNsgQUpUfQGRtu7A8WNsrIhU5YJrZ7zg8zNmgm7VOIpG66LH
Ambn5FPMA61zuGPW+hMDN6pOg6RLSCHeisROwZRA4E0ElkLjBe/wcKAgYYXOLmHtTss/dMFiMnQ6
E0JPHDoBUvc0a7yCDll6+HkM4ja8zo9hh4KK8owAJ44PbXS3ZnQVQLey6rynnL0TlL2NhVxii+2w
+Iwyb4h3Dl57Yg+ojiymlZfX1L8luHgXHjgHUQJI9SXuDXU1QSL/r8EigQRS6QTvAhzwcnxGQlm/
8hqbIxGLcAqZ7ZoouWkYIE+tKYz+wPaJ67xJc0Zq3vxfxIDVLAEBqVTp8q/W9+81hrvHDedwD6Gl
FYWcpXO3XoISwG6Lr+vapg4n0QkF0wt9jWMjmJFGxHwdb+CBxI9/sHFjjER/JMf0lNqXcLM5x3Im
tGo6jnYYmBnuUDzzg45NGO0jljjIXxlVD56ezDhBVyoHO4zQS0ZLoo8VFgPTj5+v/6UFaeKLAbi5
GTJtpg2XDjh0tUYCrNQgt8f5eho/pUPUtHt2u7hJZWYfyJlZ2JPXuY0hOpD4ccHsnA+Who+eKBvH
Bm0PhM/SYa1a+sC8wwGasAYmDtc87SMjN/rtjKGAvrzZ59U2Ez9KQQ2DakCUHnl+PaiFjGjLxlN0
r/2bFRtmrzw+XAYhyuKivSnH/IjijxcEDw6uJLZ0dAMkkP48YJUMBz/symk5sZBt6SepA5jK7emH
NHbMjIGewtWZOyqMYyIs/LyLA6EYDgU9CY+dowR5AKwpux6BlcLeJxUvKs5Ru75D7OVkkVYAoLC4
XuU8KDgk7LmlIvtd2fFCDSURG/YBr7QTTd2eRWwI3J/h6V9Naw8Z78zOi/tiWa+gpCBZsyuK2n99
PUpBDGHIEM3BkgXelz/ny4U4IW6VYOShuVLdz2HFKBlYTKZU5FQgbQOE9+NApoPd81xY+j5Dk+m0
2Ex9eqk+RBddAV/G/KLLo0dXDz77hK5sLNpCTK4HXGzZWMq+pOWktnji2vChIhOadCKfTkHEgFGW
WItTfhrplXwR/sCjwvBLdHa4FtI3/TxaX9Bnfs3+vKfbBRJcwl+dUgIqIpYDJMCAsKX/V0I5rezZ
+5bzC2UdZwQ4DL2fnMyIV8f7noECfpG7HCb9CSEHDBMYxWDqijhxKgM3XxiEwFLkM5/2MROXzgc2
KPW6JVROTl9G9WrY2MtfQMgiNzWAJ5FcZichiax6OQHtibhx1JFvZweIV3u4FXmPxoIVSZn9spfr
ipGE/129Tyo+8iQGXgcMt+Xib5Y3ymzux3/WZUQr54y4B5CqSLMTttKY87UCl0dBKaKdhL6Y/xNi
Sx59PwRQ/zflxUr+IGF0wijSILrxh9KCIXuH3TegWxRMPC5vb83buJ/IcaN6k8XNUh2itnvQiNxv
JkNi270o1q3vxVVLOg2lZCX5YqUls0OeDOMpQ4a/+YGgxGTEt3IT2Z1GzgLgZ52XACi/CPYns5Cu
o8EBXNv4zEMl/WNEh5Wd0CVbWEmKb3h5u/o9Vl8BBOI3DK/ny+53HPWRXG9/inuhAu97WYupR20g
mhUFLxPG+NXK2Y2/MXhxZ/H6ChWPd3LpWOmv2pv+beV05UNGCHAqMAsIfg5/gLBF+vUhZ6HEbwYO
7vFDm7F9e6IO744x6fBNqtnlB6kpJh7x4BkeLny86ko5fa3qbotoWMAONSzNALCkm6LZOvUjhBBv
bBTlg2YM1EO7r4w1jO+BE+iWrg4uiixQExCiEtTRHWoMjPzxfVfESHMNZkh/2fxfz0KykuS3nXkX
8NqZRNJuypkvRxRdQDaGt1YNLQ30wTsAUXf95UeMBsnoR+lrfq5W3HK44xR+XZK/Wlhx4Ve2WhNu
gjgLOhdf9L4yDYepLPmg8QieQUMtoZ397gpWGFBXadpUrPfF+stihg47ZGX30yXH1wGwGmCAm/kK
fZQiM5a0Xxotnz+PmD1SnXZHTFBufr2lvxzVTfjvy9rYJVrgLHs50mWHix2vZLaGysd7+i05APzz
3qBtH4HIevy8xnxi+RJ/HoJ1NkiWfCc0lC4rNf4ewIYJdEQVjrBCEcj/gc3H6rJwzrr1GKMZMFEe
q+w8rsAr3ZKFHHj54N0iEjX7q99TsriG1ORHal78FwannFraVWHZ42lbmLTq6E0hcH/MtYbMjvw2
KmopXRh+LfBkCm0MHMZGesmt6ibrt51qCThy8IPDFNs7NOgtBGQcDP6+Zltava04MXQU7V7M6yPk
4jo2VHNex9kKu05xTjrWbXIaUiub6QfjbrwP8ADDDw/2gJ4+LKr2D2SwVzCGwTaREx/gIdpF8wWG
ThThtyvwMZCKhS/dltP4/J3i50LCQmWwb7iaNwNsXcyVPjGgh0ltODOinIMY2JDcSm191BjQ+4T0
5gnl2pUj9Rrndg95Fg7rbvN3trvhCY8NiGI9HB2CKtm9oy1pCYXIZP/SlyJ0jUWBpmMKN/MpfoZY
N7vtYdjC4aEIBuRAWvijeDWcND2e/07n4LtEnDVYX3x8PRFPgzVlXDXQWvwfLKQyOq/hz21pB3XZ
wONZXYF+7Tg3pO50rEhgFXHC3c5edO0/6/WjsXMrX8/cxurkljRQ7mNeNH1Ngc0J5qaqKC92meG3
IS1TuKfBF7lgwUQVasV+X2h76ZhPxspFcL2X+L5TglH6SvLybUSztL4cpVnr0F3nEasSQIcJOhKW
JJjbDCpYDBHGBJVZzkbD5FMR/dN9Whq8cG4QotXArsZTXrMCxdpGEMSzYROCVurir0KvBjzHtSo0
bh5JKPD5MPFYIo0IRBOUkldWkcbiIPdgHiSJIBdss0BHXQJ0vybFMHUdVVzzTw7Njb3f91E8UQhT
6jFizg2MPuzvx6ZWns2IzKmng4/YD5xP+gv9xvP/KFX+/sg8M3GO+pup88FeMjh+MxmMcHg5rg3E
G4l5LwxgMNt2/KjMQ/S4BiOw8TaeUhFNL5sCkb2VK+a+A88OqIhuYUbYE0OLBQZppxDfkn/5dAMa
DQq3z+zmzZ4ucd2zCS3ZyhjzlZ2JBoYqe/EhNZVzCWblHB+ks7zdHRxTHzPJ9C764AiDiRx3fkab
zTue+HSikp8FN8P/xrG9fdKY5Hc74t6usXuy1l+HI2E4pmNnNN38S964v0xU5cSuEurJ2NeMSSG9
W2Pnk9vcC1hQ2dM/rSviyl5rLTNfhk1ShK5qCKbi7YxDkMQboGwqFnh/Jweivm0NcIRDq9M6+WwA
oKHXLk2XjkeOv0IkvpBWh5rEOpi9tExcLyAc9Mz6avP2nSreb4nyQsOBveOaVjjCeYqPxLxDCGPw
CgWTwGKTMGOMxR4s2U/l0la8YXlSVMkyH8tVxoRlID9QLhyM8EDn5ErpgmiIT4nYBR82egdq1Fn3
M0PcsQ3vbOojnZeBvyktxhvlJ7wddLL6VMnWVFrNPgsKIslp+IEIbvOGioW4DMaRbJhszfixLugT
IVA/LuMvJht/uvR9ANGLFQUXp+HxgI0vhPA8PHC0y4pP3lwUIbgtyNi778X5FRSDkpZs9rFasd22
tvujvkV1hFC7LzMB+Y04pjkH6e3X06yhChlF1YDpr0uX2ntTjO49pxC9gouud4Se/mHK1B8NmJ+K
akAUd7vmOmmmF8EPhTAQqYPFb7B+Q7seCvBxXN684iuetPi1NjTZldiwSJe34fSiOr76NUEA3mH7
8UCDwUOp1jELo3thCs844cHVS+MC8otDj8Bo//CpRGzMMMMUDDAP7mNP+T8j6bmZ3gY2nOQv03AG
LdT0mWFLLuYYnVbuIFaPf3hhdOZcQwlw+Pos711X1mxUXz+SZrSIEkeeWC8XxgyIDIcZZETzp1Dp
8n5vZoyObH2ZjdBzxH/3JQKoJRAH+hdWreQn6l2++9/xh/LowuTGmsJpzVPswi7Avoy8GkhzHO7U
xueHTXGiTKlHt972I6n+PzJo7tZhKPRzgm9x6fyBF7pN5fxfJ5gVCUnQp67YTvNTqADiG79XXkKb
32y4fD5g8blXQ+KNM2YK9Lyd6C11Wp/zrEd3S7PtU/vwHv239PD60zSSCXsdZjH/5g/QAf1pYchU
TTrnkoPwrnl/WSncunF7/RFcxntAvG7BFcMwnuTYkIJ+irzrj4F9Y+rSArphdv1g6XSwqgSAQA0j
VwlyAj4nchO87dZxBwMBoMaHYH9huzVpTQJwDa+llK0cZZGyxkekhTDbqyXRZXjCoboe3Xy8qhdL
/FrsdXQ5gv+JdhZRy4/yBREhrVjW8EPoMEVF2SlhfVIHKVHlXcNm9rlP1s2J7B/8tuKtjJWY3uZT
0z2UHfA7ewAVSSK8KkcZhi8PFLI9BycvG7BI3Usb2yv5Ieg2B2qI3vmfz/np/ofyFvEpJPGnmQiY
aSaxEgfbDFAAVPzll5GdqcSAu1+xBZXyJO50Tz5j7Q9JehwNg+ipA4/ajyl8HmWcI5JOPb7PMwgQ
cJ6gkl+YAPnmwQ9/ISl6BJgb5QjGPdQH0frZpvQwqvOcseMyCV1leDSZ5QTIH9x890lBVZjS2h1q
WJGLTeYBA5Mybf2437DeJjojyRHP06/TyaYQ7bio/7hYaWqPseuTJILh6KiNoCjrZC6wE/AJtCdb
GFghpKYskRO+9x3pwlauMSkrhfvNNshoyuUICH4jgjHepPnK6AXwFnxL8hS5JrQVswlc05qmjzkz
WQt4uM3IKaMdh6MBX2rpgx7GWyDSKmQv2EVsU/JF0JoAbSRJn0J+mZEUgruLVPpF9ajL2RXpweMR
qSDyN7glKAwhZO1h49CUI2g6MBqhJRc4NtKrr4C5KfV0bsJ6yuwZf11ltdKIJkc4USJhHprlFNKy
hoXRwfjaMzwWsbrDvM/giZH83DWdCXQf/MVXnFSMr5GT/rtGryJF3pQ8vdr8rJvJIhw/alfGneZA
EiYXM38iGhHwYDM0W9WVCOtDt8egA6ONSmAjMxaqSpWH845n7d8EvBbaNfR+XV52zCyRvlo4/mJR
zv9tdefnwPgFW98Bn+VYsvjQQ9mYijkxTmRbw5TTsY3k+oc0JTY3AxjQ7NQBURMMsyfnwt2/VZFB
XSBY5gLxlTpHBW2ZAs5wKs7uWIZZCjRDj2l1kVBBFPBZ7853zPVKttLXaUnVBn6WyAYn54xJQXME
R3JcpuokUf5PZShu5n7SYgVMEBOa3ip9TL6MamcT5hCYb8N+kiHDnFLcgZKNPrseIO+O7rmLiaOF
ovVl3rR/mKQkKHysrztE140M4APBG+7RFdskCPh9XLNxoxCz8xPv5cFS1nfnDuv3NZ7mkz9sAXVG
8Ln1WXLlArTYGeV9M2vnzz9yqt+TLnoviGxf0cAL69uNMud2m32I3nFKRQKo9eH9cAvMsWaau53o
m/Mr6k3QfDGt0MbdT/j4yi4J8jg2EFhFKCdtyGinHl1enuTrc7BvMzJR+ynYjM71dPYyX4er3kUH
Wq6kEJYaOCfNnIuKq+rnauxleXLSZX4tnFI6m/ab0h4ysngZ8xf++STjlFcn150CypZ44MiJsM7w
C9Ua/vzWwWQd5mon2K3zKdp1ilCXeiOWblJGiiTLinaG5zHbPBlRQkNB++hy1lSKp4koY/8d5Nge
rXwlu8kmWPItQBJwjmhZdr0RJhCptI7IHH1NEd86Ipq/x4G+gwdCkx6SYoaAjU1LkUHFZP9BjoSl
5U77PnaXrlSFcfAinwLzf5unDMuB42ufDMEhJxjS0a66Q8Np8YDjzMlsyvYiAZQ4QzVGe8zwlLko
RAaWZIl75APml0Q7LcgXdqXacJf9vyeB5EJSBhh6gtMGE70nqABhqjEqVOTACwkFrS7+gWB4klZi
1pDmnOeUy3avIpZYSHZfzqPEyoBbwLtufeMW4DXLIQPcWlMMUERuyQv0IXfvX5tu5vdlsgajo4CO
XNuzKAkM0RRxM0aO1G4XiYTTktfmNYefqsHW0QunU3oScDm7OE4SoPy92EbH44Im0Fl6gUJF48M8
y8qOi3J2g9uv+Sy9l9UD+ECHMgb9VPMDDBtX77k/YtrhG4H2k+gwtCiJHiGVS5cwwnVXF4CqbdyX
AhPIyjsg8eCebtGIWHrUvRM8k3aPjN6ZejFpUaZ8eM/OURIRemi05ObW33GtRY+t3Cws075mG1sf
N6/upMD0mXMLfQskS6ZWCbaWg5vdKhbhRRCw7/Zl6L+7/nuwMtr0B0RAzufPuaKTmNyvtqJbn02z
wWJHn+P8t+6Nahq92Wcozii3DUwdX/FrRnnMeW+qOP2jvYOAhAi2S3AHCAChJi1wAHcnrGX24wtS
w815j/voUpK5qgo4doBPjw10jb8Ecrl0muNLJmcvMrileIasyXPpvoEyHPCJux18++5jSBAG2yvF
CA+uwdtXWQuHmuE0rOa34rHj/j5uL6wuWLc1hg04TYdqdOiYakB8+yMloR+8PbV69LPL4zOeD7ue
gH2tl+GlmNrl84N0p4I8jXjP5DfeDmdvl1GcID694RYj4Fj1qyQb8rGI34CzJsPrjzIoVs4BLDCn
alG5N9Cipc5DZsgPbfPwtNzR77SmwllXCBW7s6eDoGwWDQIQzzxaLz8YfP5zGHtaBBNiXC8rN6jR
a25xd+vFDOPuky3iMIntGEOAnYA+9nLcXTkoTAmonqPlEuUNFLoFXw06xB183enB2XsNPYRdK/hp
hpm+VN5XfwmtRDN3VZ/DqYEDBGkJajEpnTLUiqKZlHE6Qk7ojYyTw5306WpIELulTcVY4t6Ci6Eb
Qrgb4zICuH53OqhAvArnN6FRrHIt3KqYy/s715aVkZDO0/79GDx20cG0c6B8eHXYDqDCoTD6mEy4
9EmGotocEsRuDbvO08MqK9taScu5BYj4zydGh5PMzdpZQL+VSSHcdFyw9jhkGroBWApXCqTa84zp
emNtuiS+8EU4ftNcW8qBibx0eu4ccK1iosuNf6YzLVDv/ZJf39WBTsgSIvFbAKzMSv4ockQvfzTF
8z0HVk8wDKAauM7eeLDSafPLqVypgg1M4usppLiMt77vjicbQ06FmUQtJJlq7+Q4ZZ5ezD/h+8qC
BYPo4T8OxcMpHwDC1v5m83ha2fJwrTA9vnhEMkAb5ATNZKc8I32pwAwblxDplzGZZhJM+Yf5AB6l
OqOhBuoGWjzMuIcs8NKb6YaDXIRpNfhFjxIUhELhP3S+7J7W46oDv1G+ZASo/FZ6cejW3hldntNu
3untClWS47d7ggTGoTxyrtS5qB5FrQVUsAtDchIeswp2+ayMHj7SpZlSEUHnwx8hJ0ILFAraETkV
7J0H3FMSwupnnBlh8QzraRc+2NvvduzHurvIh+51puv29yc+x3sMuaU3x3PcWDQcLghBDOvO2nja
jZ9LnkbzcpXOvzQpmZ2Cxy9vSn+JB41I6aNFGn3iu4oVdIjj8AXlFjS+h+XA/KLDZV8W4I+vdKZh
9m8NdKJ6r8ipvOfmiaH6MBq0FqmM10uCefaeZcANhks6iIOieT2N6k/8kvZgqCPmVD/w4qcPxP8L
Lpn7w+NQ9lMKn+LNKiqve1AC3PyL0WsNjtFNhxDh7laGv5lnNDR0OaLaozEYqR/P8IcDIkI+fkVq
AalIjZxGnbm4IGFuCZORWMi5GXFrMEpFOK4Wcf+T0B/flwraP7TYoYG5AS4WQCMk7oxBjMvVtrBp
GWlwAc6/khLeH2l6SCmze6lm0RO/XUlAibrEngnLXEoxWtyMWqLYD3kx7biFzYRKMTODAalFAdao
N7NyaZF8I7xM6M1uaRX0R4/QGGEgLcfKb5zIo176jaGrIpZvj9U5bUB3c2d7xJ+so3qEXb5/WCR6
j8q9zWH4Ic43i90T2X/XbhvJh2Tad2GybrFvSkYy82cCvNYJydYcMPKe+q6C70kRsvsADH/eFjvP
GbOW5We5N85We59+PtgBBzf3t6xxR/i5d+yEq3nnadNEsEmwbJDkS2LpkCEDMGoOUXOlUGb9nU41
3z21N1tZvXZG0BxhdBJ/o60GV6Fsg1xl/5fTXsBTBRYKuE0pj7NNK9ULVW4brQ8oPZzpuLnSd0cE
XPUAojCaoFmHv2oahwYxJeHQzm3UgaaKwglsuuNfyXPIZ81EbS0cjvuRgrdZ6fQz80qy2ROj3+UP
eBdYcqPFZ1L61lWB5+93UcMDxfUENzFY7CD1Rnh3t2CXRs/1nmGQz6/UFrNOGPLIGeMPna1LBIvO
+Ogm6yL2hfKktfx5F5RlgsQoctu6NSAdhvObi2E7WcIWuX+iHg7/JlAssmkOje3Xbkv7Kl3rqCy/
8wt0AL794fmwpLu61btY/NAO02we+DPI61Dpu20XQJ5iCRSYQXIw4Jj6OGrm8SseHlgrLxteLKcv
2zZLQHHoSpllbuTMmj1O30LGJY+AcQ+G2ZxZuMamxQxQBmJLZ4qEQB7A1zWbSLWKKR7KY6UJa3x9
T8PwSfwvOroeHBHlHlAx9TBu6pqP71+Zez2apwTQ/Pucw0BVqQAx49k8UmrbymDonmh3f6JQf+5Z
uh9zwgCMl7fNgsmna05uMIx4fHSMUFhRsKvnmKk+VvAOSX8a+BThblZT+m0/rufNK5UvU19u60nu
vCuX9Y4l/s9j5usC73/7oqpcp7oIZE1PtgOKMYjnCQ9n0BHVurO6RXotVMNSGOb6d6Tf8lueAezN
BksM+wwgwOcb40VJJ/NkkHwJ1c+kxwsMJC9sV72s566rJrSENQx5BhSaqPwSqrFh9XZYOHMg1uGQ
54S4d6n9LHL3nvMbFyHg+5l8jj9uok2+Yt7AzwPRAIUCZxBD5zoD7phcw4ER4X2hXILvdvdadTOL
cTM5XKp13vX5jGkMWlxNHkTVQI7SzHffaX72lwycl3eZdZg7oJVDLzXpp4jl2oOsYtD91QIfotl1
+sxt5lqK7hgrzq/CbvA5QYA/euvO62PWx/ZfXhOzNWpvqiVkSF9LHfWXOCKDE/oqrl9uoduPgHLy
pVk950wmZGU1CwyW42/Ymp/kUbrGKpNw+4BPYMRUrTMGxy39CC3gvpy8jltY6GOaiSNCZboSMr8G
7n066LPF34s30pxh2hC8yHwXWwjUHJca5x9+CxrhAcX81kGYOS5hDb6DIsNhtsvsg7EcszeO7iWs
eQcFmMfyhkH55VAPaCxuQPSUCU+32YPZIoaZXyCOEut9+bsu870MsqPMPS/yZf0FFST+/JKFV7sH
2uFVQXY8h501pGa2GNg02rv9Mf0u6fk6FNO/EzX6kuu3tHHJHpXorxDyYrAZ3y72nuUPUQLwtz0w
G7twCA6jLslu+v8TSoDsoUXnfas8iJyIDAu/nUB8+WBvsEORM5EUZ5i5p8eisQc75svawOowwqVF
oJTkPQ9gx8BfqsLukZFM+7KZZUau6EPC8ypOpvhKNYB/ME5cBfRICQXibMHG7x8Z7Haxnypm52nu
naPOX3VSf4ham210Vsaq86Ce6tN9XMhi/KHI78EggAGJWTxOMfZ79UD9fZqrJOaYpxzDFKAkixBE
xqWLyzH7Oe3Vqc6+2psSEGe4g9Z+YDy05ZZfVDsOQQa0vcnzNhmOQUChVoIGkPMBuEaoOGj6ZgsM
To6ldW2txhDPj/kiPFl176r7fop5gZDBvcVbCH2knW3F77jddF72Bqa71Z56bol9udBWqvTpeJPc
Gn1N7ugnDT9+ic+H6IyG8WPcuJfj3ZaPCANCBkU8qHFGV4jonoqlO2El1zI64NB/eXXO0IcIUPwv
8DKIcHo3GSYzaOZ9lrMCBQRjYbDVO46QOKCiDulSM+OF6Z62lcvKuSbDdQPsj9a2Z6b6+gfu1gsy
NvPqfejPqRe6S7VrdQ8GvVMd97iQSrnGbs4/DVQqbcV6IECw6xjMxL8/Zdxz2GHZSMOi6/NgHuFk
G+fjtcdeitBL3OTYlkIHms2yThv3a2ZLbV05zxaPjmON/YBok8dVfJN+1Il7OBV2t766PFMTKU5G
rgXOfzTfX6gBls5wd9zbnxYQ51Zc2cpEY3PoFiDg7FPAxEV9+LTe4A/iu0TH+2jcmrkWI9Gv2Z9u
/wbHzsD+dLwc9yIYX6hZYbr8Dtfce0EnzIMPjE+sBN7L+uEXq3qCFXvnDh/Bawk3h4QxHEuP72Pn
VJw52YV7mWFZtOevHYRZPyPN+O/MKfcqNKGtN0S/j22VhUf5AKd8BByf4Lkl7WMEseHM2Sb9xXX3
hplCab7fozdQ70dSS9pJB9xvs41768FcOz3jM3a8C1rWHhWgnBZwMkKoIImZo/ZlD2g/C0giS9gr
UoPPmBdFscDJA8ult1ujx8ESeOSD1wY+tXYWSJs5rAijUQGF6c3EbmiveeX4iBmT3kQPaC+VjFuJ
p33CfJMIh0SjyUOm3fRAzpWAUFQZmliOuAV6nsElOX7O1KujuL+oGpjf9d2Du7HKZvn0iUe6Ob96
TdDYL9xDNvgXwASyKI66EX7OXdhYTrEkkdVSPYMAKhmygO3jJ7nwZrC+Ngtw9RW8CrM46KIADmS1
qfiMNVPqXWYGHgPty5gTrmGeztQckS3wDpGnJzVVZ0URMnUHqnlX7Jh2orgvUD3YZiS/4+6hiTUZ
DTyur/87vUXna+Z2tWnDYdyZfYsZDvoyU8n+XhLGFfdxb3lHxa0shoviYOwfWAJbL9mucD3aXVgW
BBqoLi3+Y2Bl/p3RHDjZZDvr30a8kYz+qscdPH7iFiYuc0ooKhmiSfeA+CWiAK4WjqGHl0+0JcNR
aAKEjVYnjUdHRToIUJzDEzGJIghxpU7q0qyoBKHO7jN7T/+z5Qg+3GpByAJpDVJ9uFBZxlfIU9f5
bd/EKtTc4JsMZ4QBEFkLwnPrOmpuY/xU8FR2b8Gw5kv8BjqQFOpYGdf4oCz4ScBZFtvhkTBH4TrV
ku8IFCl+4wdv1imeWQa3/hp+eIk94WtVH+xR9DAs7Ny8gEO7cJKzm6RJAPVkd51GCGVA+r9mx4d2
Zie/dciGxK8H3F8miIMc7AFT8dtN0/Qkn7x7+mCT5380MwnTx9zyFotxeMYpGRseZM6GOD6bUYIG
tBteE2zv8gGDH97IqSAD8hzM54q9gw2GAHRXz3hnNRUKjxKS4voOlSAYLuYB53IiTw/c0sdHwuj4
z3Oill4OHmV4wa61bHepwfn6vl0X8tR7t2vcFLO/J+kUUVCn80C6AIwGLnf3KD7EMHtgSJrCvq13
DOvQ+C2WipD8vFBmg3O415gQEIEXjm87ZFf1QKwsVNCrFZ2J6E6PiTHAXrC7h+Pxeonk4nBow49J
Ka5BnFsvCQ2xgAMLRxal9n4R4mfXemnmYFOMI+/Qo+oawdUMF6d2D3wHDY9/tzTbAspMAGwMU4jP
hKLCzQDPSnn3YVvIMluPpOZp9zAlU2+46YOnG1KtIR9Gbsunemdg1w1JYRDCwoaOeLzHCBgnXFjp
+8JrDNhMgKPLeRPB/5tvpZdO9NhFoN471oCGs6A0gYxso+aH41pALgSsFDKhIshtVj5OcCkhFxEf
Cv/M8YCbstcFp4QH94jW3N2jG1yIZ+WNbLEjTmI9IlvXfovgdTfFeyDmKR+olej4WYUWvmHp/P0z
5//PBKnezR/Fgqmjs1ULM2jJRGQ6VbtLGAGSKiZ9+r6jSF/gSAvpRmKhoOtc4DRM5kuGABZlAD2Z
M/dnEQ/DdUYLsZFn565rjWBzLN8ttFI9wO14ykJpXH63fHqYmBHhKP0E2xyFTLBG9/BgTL5e88Az
LPf4dTtCgaLd3UY0h5Jqa5MdyDKBjt9iD8sGHx29FCo/n07/QC/C69X7IQQ4LoLfosddXQUQ0+bB
/IxHtI3jBjo0kGKPySivVPCNTM5fJqGzO9ZC65148TBSxlwrZjOeMzng2b0Uwdr3MsM8iS3BO/Pn
0ROW5ieoADwRnoWVPnmOrVmkp6ATyA1b+7yzFBmB93ZTvAtHkc1yN7z5xfFWCigp9mjMIu11A59U
4IRhXgis1HbzD6v69rAEgKic2d/8CHPJLlmafEbCey294HIQpye0a1ueB1DUvkmYBLihQQX6l0BJ
hipzYuqL2vT41XLXWmlyOnZJn01OntAYGAueZZScSkyZU6bEPMz+3cc4+cR/oHv8OPT84vl01buX
vUL5/zJMLGVKEMbOqcUe5K+XxxMOwpW4Q1QDiwr4PBNqFU6dlkKVk9OPOA0pNUkJkVvmYeJNaYv3
grfF3uKc5LzxWANQ60BrkvLB77i7i3eHWii5c0wa+6BcRx2oj8vlxXCXnFDBPEgKx8OZ2BNHxWdr
3P/+2SQfF0AWHa97j1Y/h1knY9J+ks/wYFddRGP/xEZ9t9Nx/idc89cvezhpGQthp4O3UoxcZTFx
5KBx+t7jAsKAebwJu61YjbNC4IunT8YWAU2rzW06Xn0OC2nJxo/F1Mz88FMHk3/DYeaq0h0YsRV8
o58HMHt3Eb+sNiUoOr8KalU3KBl+cUZXzsPqz7EK0BjH4Ir9hKggUxVIRbqTw1mWQcoeAwq1cDFS
PYAjS2MyIy2uwfo+9jA+j78ln82WeS5sWXEtOf9fwqOk7piFddS5JuRqmHOZz28Oav0vAh3z92Bn
NBsWo/QLZxzJWpF1uQj70VF4uwEIugjYzFfODrFrGZpXoo9lZUCR80A7w+Z+M8/FJTTt74PkdEoy
yHxQD9Lg44pszVliNpHcQm2aHegNJmnFRh8EnKuf6IPMEA9ruUpPSelZ3hzuJ6ASsUSW/YgEgl62
frEKFOQAphjsdrk3YHnLqY8kPuucmA04DEVdT/dZCqoVPX0sYgJ8THlJXHt3m+GERKqeTyvYrugN
IplYggcBc8L1JWZeOYJqzgnANk0HNPzMK7+TTGCbPDIp6Q4ce7YQMDj4CP59COg49+deaBgbvJMv
jHxMpW8GlLO5SUQ9LhTAY4sdXg1Z31YwZuZFoR2lSvnBbiVXEXqSHAhJzwUIm9KRhaiJO4IBqLCq
iSV4NL8H8/4Nm4T1GmcDE3b6unk5HJulG20PsBHs4uVF9q1ELIsml+gHSBNjgu3V2ZsRdFrZSivk
wJe6mmuhzNxl33TzGxbHNrrV9Wjk4tvJMObeWv+4wnbEweFd59kE5wgQZg6CFIf16G2vgSagYG8d
GBhM8B3mDw0+jZM9E0pF+GRzoo+APsnESqS57YVNh2+X/zxcMYelux51NjZUeN6oYCGQDsZVhsgt
QJUkducpz9ldMlHypwhoZqiEGDZRSzPzGSnB6MAvdkloFOzHv7/4GnIzLGx3lO+ZJNufRZSHAc0z
hJe5voiYrARr3MfxlbU57+xgTWnMZOmMCxshuKzt9cLqBhjMHw1blhshB8J4o40m45UV4tx3wv9G
eHgvScOGMKTm4VSCUH7ybpxRA3eJuXIca9C4fgTw2KSKQsG8RiwPz+qN+REBz2zxoMBJPa9Pdyul
n5JfGQ7MsM74fVZNqeN5QYCtakD/sGhdnNoSTwi53liIMFEFOzRNvJp+MITRzsV1+obW1g7VaOEh
QTMDGzsqmU4EaxWAhn+/E2qPt8uhnOj+UW50+Dhn8/QQ3kI7JknrYSfisYK5KNv9McndcEw7TgCv
dfyaKXZo3AQc24vVNvk5zsBxxuF1dbR4+1SCvJky9FKbWoiPhX0mpHuFYXP74QVIN4oFJ9eYPMIt
jJhsPeB4TovJ6Vguj7Kck0LAlXU8zxPe/6UVjxU5u/eZtbJK76hR1aSBECPpCoyQeLGMyBVgB1tk
UuhUgRbFYGmOw0FuHrUYi8UsxVPPw7+cE+I2a07LJWPGmFjYc+7ESy4TauQkCX/xUb4l3UK3R3V4
2vKB4CHqzQMWHaXuYLPEFtkwP/AjWMC88oh7LCWXImp2lP5f7vL0dBxQ5MDZ8qzKscb/kXReS4pj
QRD9IiLw5lVX3iHTkoAXAhDCe8/XzylmZ3djd6a7kalbJisriy3DbuB9rNyrPMQ58xYJ9y+QcIEf
LIs/gf1wxepEpIpWb4ZbHbQ0MYaViU2y/o1AxqIvck3b25MgtrSOjqnZlU2z2b2MVxCznkZUvGML
1aqwa84Y8KAzbSsg8Ab5mMuckBorhup5AsbAksyAVNsACusjLs2bvBWlIsFQHssM7JTXbmNnOu/M
y0W0IGBwGq0J9lS4MBXIUMlOOe3NUejqN9s7o8/DGXkYo95KH+UH5swkYcADGz3OMv4wvIezN2rl
YZfxBBV7DzenD8h+Eyjx/MCBnac05PkE2iuiHkUqinwQM4FKi+gwcUDQ9ZJEaTWs8httBz4OKH8y
0vOHzYGFiMa94OKwJRFqsPhIKjHOIH2glnv6I+t2j1nl9nIXrr9iRyP5Dy0K+FJr8qs2p+hjQoJ+
xxFFTqg2C9fwOxbpcaNuRV3fWnKIdyryLYN0XtZviZvH6GLvPraZLmpC2XLGWFJ1zFaoUjZDHsHH
5iFwHsIxqNSYMpxh+AkDpyzNNGo5iPkAo4Y4iRz7ChX96DXGmSWwsBT93URbdnXcBalO3HNsZv8t
WWMRtke+YSGEgroIbWoXbrWZ4OwglDiOhbQOGVIYzlwcQrwpOCjHhCTXt6yEbnAUaZyaMYfH5tzH
VKLZcwal38WYWD5sezFXrVjAOSZlogqTMLYROxCzFfqzENVo4FJgkUxzbyuqILAAI3s4K8o5DsVp
DMb0TBhyNQewobT9pF/IahVZcDPQsWzQON86Alq4X6aYk8SZD1vg1gnQrXC9PgGhQijQz4JBKljR
otrHDLvEV5gFe46d545x9cZiXVmaT2TE1mXTSewBk3lsvFAukzkx6i8uCnFXi7cT8dCfwt69a4bV
p1bDM3W4Pb6RFCTPRZ/H+zDx/zZfKn8+xJh1XY7Zt6bZsbtjMY+26eOa9RO+RFHMjinEVFUb216z
TjIEjMbKxrbv0q7VIYgi6DBBu5t4pvATWXoNkFtaYm/1hlGyNpw4EiBHpE3qyuQA3Xp42gfgO9DN
gz5ufHZZJQn5owlQowOVgjnqcHIB+oHm8IVEEiBatLwVW39hyaONzvDWBvIx8720ze4AJ5rD8CKc
R1hx0iy/MdZnapo2/p2WjHWbodpFUCA2KtQsxg80GHba3zOanKOXZSYXPTJ8+rmAEsyccxadyCrO
FXrZZBkwRyGauNgHXsrzkPzdgUnhOMWfczSsfeX7dTM0bBfxwNTllRH1OGnc4zqm3jkzlMw6FGoM
/LLo45PYW11/kdzt3wTDgatdUXoOb+qvUYip86cssUOPkXpldnbpc5x/S1z0ivRBIgLDPBDSGxUU
AYeMfybHk4FjlroDcslkTn2e3kk997bLI6Bqd1n2SZGXERbYnqpxvWMV7h4GX4DCOm+cwecM9BVs
wAtEeJkHTx7e044b7VJ5+Se51bPTVJUHNPv0xonKlO4dQrobk1Km+jT49254nlCGMVqtMyxkYAWK
mf+sE8Vlz889QRekEGNRTbnHRmyZQRMQ5Ghkz6CTiRhfz/L93lNnZ4uPr8rS3ZCDKzOjFPv8D6tR
ytZZK5GxJy3YajMaOrML3pxBNO1UxEz8UM7Nuuy0pnik36qRumL2TUncVsP6fKO7xxhcSbo5OCr0
OTqxvw0Z7L7L/xkg9ppNieuV0yWpB9BFRXzX4/SQdu3vFyoPXaAZ+o4VKx3V9wqThlVqNNxqJlRE
8BxRw7/mY7AAtl+hVMa8boSc6jPGWuj0W6DINR0r6c7Z/6ue8f2mXdBXk0H0JlnyeZLKeoieRXL5
Ebn9aYrcvqiQ1SxxVq/ygrmbZAZsqOrVrA80GShsJI7U4DGaknPYWDtStawzuycrWO884adF7Ma3
VWXtr0T1lpnEh9FXmzkrM8pbAap20ikzSORWhLoxpsGkLt44lB/KSQYYMPx+CnSS8krjxpgs8HWl
ImpFBHBnoJPuxGcdcKn2QAgDdfIcL1H97majdxPZt8Rhr9MzHd4+/kOkY7pzEitoUfgN4sW36pPe
nCvGtH3cnzlmWI6p1JSUpFoRo4nCOJFgvh2tVQDLJyABhRBLOdUN31Ftg/9qHmzKwbhLv1Y129aO
1VIIlWNyiBSRPIA7V4DUb/b1ttqa+5Uzcsap6dMVpmHHKd0FbiTZWj2SsZ6BlZIhDfQqbc5fKD93
LUCqlVn2GQFXD29vfajmiQqseWA0BAwMErwRPiJwI+t2AXti3fKFDgvvtBFgOHhqoMga1Ts55XXy
DDcUgBeYE/o3wAUKQICF8ePutJLUM6HouKTEwdOwQWdawTmX3a4cCXam8il7qsS6x+/1bdGj25Vk
GzQVOejnj+NuadGgK6Xg269ZxCgUuvubK5ne7UsrAk/FMXz0q3tkF16PH8oHso8V+UC2A4bvgF6t
LDpmde0Ms2SEKmsO7BXzPFdD3Q7mVrDeWcsQ2LTm0mCDjFeB+NJxBCGe0uZgq5ZQ1T46O3E30Pto
iKFQQMnP3NuG6ou67JJTvNWIHrUdVevtysSdao6+qkHl19PfijbHgxWD2pTxzIbeWqv17K0e5m20
hcAEYEl7dV2tD+gZ3saLtrM4sfkTvnHjgPGjYsUaBwa2phFzsujEAPQ7NLnBfxn5oA+5OmlWe0gP
dBWx9mpro/i61mJydYC/baaYEMiqk3kSzKyDZeKue8HlE8HmlomfFSMvOPGOJMrCRwQ7Rh+GgQMA
JkHHGX8mvez9webk9Gs5y+aYfZqwZO1W9TSku5HQ005MPe6gSPMFLwaexg9W4t2oAddabYxzuE/2
Lqn664wn/e0OJ7MfxiycnhodFK6C3Zf9BOpx0ndvP2/gZxUdl+2SemEA6MkAJzxhVPIeOrMOgM87
pjdTjDFt+rMGyLasDn/dYQt+7yYg2hPhQN7/7Skehld9NBvBPWw3NV51k233/q1NI/WztmjYIoxo
hj/SJlsf2MTcZ9cAutE8bKhQ7n5AMXsa4Mkbe/vO11mE3Fm/Nju16UZ5PZdlwRA87s7sQm0PI6bP
RWACdC+Yw6RnCvxhbwF2mG036nqTdg6Ij3mo0Rky3kxDNK0XEozyaXV/BnDLOWqp/si9k+AAMRMb
Z1gQgjUU4Yp07fB3aqtzw2mo69Ho4YZiZFOve/fk1L62iDdSGaAg+dgmg776kg8zDd60ziiOBfW3
10PkxX0imfB6sIuaV03+CDgPV+E6u4kMDuI4XaYFMJTTzoeTUKOQakSr9l31b7b65uMuEk4P9pMN
z4f0HAIazTAdPvrLc0JHtqk38IvRq1OSXJ6j2tapDcI1I13jZpvgz7US2RtGMy2u5HFfvu8zZB4U
8gxU6btF1rmSTmCb8nCwcXpsUGpgMN+AuSZtmq52ZPgyA6gdBnDbp8gGRB1mOtYMGEjWOWWFFv//
Pem9dsDcpr4dvrXWPGHebNmjcUjbH7iB72R2XoAOZl/9/pGFIWVf/7ygmcN9CbqQl2CDeYOOWzPI
vOHHnNSS89j7KX0PyNJIf8xNW0sYkNJWb0nmEVLdkNbX01/iSE1B4a4ZBT9ckGbrahRvRHTS34dy
CdCL0NgQiqqoLb7Y76Xedpc2IduQMBE6kxxOAgmHE4aZsphHW7a2agmPjMVXUybctqTnJzppjBr0
Sa5pjNIkM97aBpWUJTljwmVDOFX7li2T7wBRZJOMDdNfE34sUzpDGq8+sh3IuF+gfwvBbbGen0ar
u8645R1lX0lNH0ywI0Emg6lfDZI1kw9aN2d6VyePOiE+xpo0+KU5OwZ+cxyi5n2hJDJRf3jTkpW5
N9LTS+AkEHR9fxxSwXw0NwvJ2q7AKtYFqrHVHMPolzFE3jNYpYUKmiPb2JbM8/D0xj4VGrOAFhUF
zXHmGRVUSDwPkm9MQzK0dyyWlFLIsiKqDIV2eGCts9NKrERGf/4OBhYiOu28L35d+9xMgszjMvki
XwIxCOj4aUIXBSKWR+IkwpXvqYLsUkdtIolMWQ7oaMkX4R02VyTWg4agFzE8R+aN/sUpw0iW3TO3
DOt4yzvuJfs5qrJFRBmIpxIO4quoUtdQ1lJ21f0MaRUsYXxw30gdcHipm2Vg4mxTEbACC91dojA+
NI0bW9m1xf4tzUe1j+ksneyroZ72UvOtMfamSGVW9IlVUhvoSx4FZGjKJ7ogNFD6Clzoh3Gt9Arp
BJwWwrGI4wdkNS46urzxRZQk/RcPRvZiJ/SXI94QaOGvlUju4ypgnq1VKTqystvTpo/NHgIAbTjr
woCueWDKZB70yDTE79jTkr9ZodmfUJyW7F9EX0mPVcjOrJcJmrXGr9teT7dJJTNKeCnAAeFkfUkc
27NLFDYYlwLqwBkJgkBOoVY09yh+aQaCKDg0U+BIIfBFQkgvoafv5gBsrTR/jmMk+DIC8XQ4dmcg
OhUjKqkt1c2TjVksocXY/DF4ypV0wU1vBTg6p7BAaSdvBqhGv5Tn6QDhBisGWakFoqlo2CAM9eeh
lthUOxRdZbNhRU0JC4i9lDGEf0KrDKZT1aaUDyBTIHvTASiNyhTr0FiRB7gunbTS6zN8QpwclGVM
WmqwRQ2Ed2zBe5HUS3rHYPGk2ylY3YddpDntFloKXpspPFOn6OeV20BfgmySQJKs2t6toHP7RbjA
tnlvJLt2CWz1MGjnI8IoiKf7jOnQ7e3HRp/tyvG0JfgHIw50yKrBWKJ1lKbg6TWoe2hg6O4d2cIv
ohuMe88yODYfvvFMIk6AbXVN5DgGlM2In73uwGrsN2MEbMFMpsWI6p2cpmUV6w1AwzGhVxC+q7tB
nrJgbKkrZGKAvEUkM0Vi8k8wzgKemgHS74YFKdMoAmRAvz15c7xYY3WckwxlHEZOlKJyrPkxV6wU
0ICg9xbGqgCjBjr93wpLjHlWsW0YwtYqoMCpWUoDSbDFGOg3REsgdIG+DY1dAcsdLSAt0gCWsxSA
LrVdFdZiaQegEhEr1w2fNBS2mp7Krt+1pfPRHVgpLHPRF+yKB8OmFsWYMBPW0BK+WcjSRBHqV/LD
S9WZcD8g/qkKJgwhs7Cy/sA20IhJSvwHY8y9EL0dRxwtnPiujDVHeDzFX7y7x1wwL1va+zOjkJbp
VRvfBWJy7f0yJV/AH0mDsLwwkaJ9Emo8W7m0Yv3F2WuXIsBbgDuAImIXMTCfINbpaZiCl9rlYc5K
InT2oZv5BfrR9Oj0fFXEdNxCNZ7ulUGpz893yebulmuECFZCBrYSARfQWMHZEqYowWlSG+TnoIwn
E7BoecgYIEYYVUPeRYXsZa2gFFM4jaiVxmNZl8eKJZDFiA2AG6tGYouLjh0mkpZ7j1ZG0RwZVsTq
6oiA+S6IbMwLeDUlEvxkUBpw2mLj+FrCUq9EM7QxPMdG4LLRGeCAXisq06MoogPCaCyPvSAfpyPi
n+sWEoqDbXCDIv5NaupNdGUi+V7IkBiUVrQw/ugl8SRxFYQQx4mOnpYIQNOQ/R4P6w8ZUvRT2APJ
ZBnJmS+XIvMnxFKiVsE71vwLPnT/MbACCPbIYQPwGSDe4q4OHqXdg91MVMoBG7WcZpxfzRwH6hLv
LqL0h7+Q91te8JGVCpElZFQZEoVb6VVHl5djWBZTAda2AOeUEcA9Eu/w3UW8tRfscDn7tTpWxfbG
kgBE/0Og+5/ZZ3X7CKQTr4Y2/XYjYkQvsQS4JLIA3658g0yLJ3W1mWIvHkjCghTCv4C32PcXA6Pr
FGN82RYQCYtC4IyaRNRkWszCZ4Ty7t8vfmrBaw8EDWfbIXLTd2cpmuM80MTYE5CXyOMOGDvUScbA
ZEGZrlpm22T8diawDr+HMB83SaYl0nrm3xLhMsMyLg5atfRV7oolyOyWLXGOjL7uTHqqRi5Pi9Hq
UHChVp2ckvFFNDjZ4xJFQGh4RlsIObGbGga1Dzgx5wK9V9ALg2SYZgGSOm9cfiun1b8NbJZO4CUe
OrcsB6MTfQAM1vwEwu0IehHBif0KMEUyds9zNti0ABguYP7YihjQd1DmmOqM/TsAmONZSKfgHqSw
VTixcGc++gzv4dNeI2ZrSR/Qj71KNiohG0k1Iel6Z7u4jJhGG8Id4G/SejyN8XshC/Bka+cIUwXs
hxOoiDnnxU5bobOqGi3Mi/CjxtqRweUTb/BD/x74g/eGa6czARGOIg/r3F41ul60dvL3WYMAAFKC
2pk6i+DNtgPjFEbSGg97MRnTp/MFhEVIro3BRmp/IEqmoRDkh+juY+gGcZmyETtnggggi24IZr2l
A3vu4KovTIHqUWuyYOElTT7r6j01h2kzquAZpwmofuZODSDJkHeBdRDq3RjwjV8pPUoGsry28x/v
V4rRDtuGqGbjWAxjAcE1WXbw6mCTAAwkGbCsSAgyXiK95AJickGUlsV77M0epv+9JBCRrPawkm8Y
XQZaBNGYciUkTYE+o6RFilkRse9KoqtCX4C34NIGkx7ie+ghzocVUhtDwiUv2hU0+Jn6OmtMyqh6
ONAf87QJa58gzI4sXCGdHp+D5VMWSmpBn9AASEU/tGbyniT3cm3qYOAblsnR2fIuxjfy6G3BI7HV
D9UScSZIp70Qnaqj4pKZ06VNSm4EOPgjyRB0uY8NYrUsO2E/hGLzwXJAdvrkgz/Ue2JOT1fy65CQ
dYKbXAfmfcF+uVoXk9iOmILvF7ShLBH7SJBbgYPLVDhIP+P+vAQcd1FATEcnM0VBU2SggDgxdLEF
hDJIiHHn7oXp67+EPVwRmrg07KG24U8CGi1Ne9XQwF/IzqZDq9HRCuL+hp0VZNZub75iiscWjewt
Il6Qw7kSog7S621nZUU7xyowHWfOBi06EpxwC3YjbnL1Rzm1Js1DhCah0oWQg7CapZlOS0cxfcHk
9QJKO7aFKdAMIY1zBbE6MPAchoLbSrG2SOoArdpfi8ugbiiSgWGt1yqSQGODE+ry2iBS40mkMSzc
pJVZHVnFbquP31FZB4IpqBUtf9GnewMQQbvD9BH0FAanCQU82lh9nULCQexmnZoEwKdIjv2dJiKs
13cS1JWHmxUFFjP8o8mcUX0A/eEcFnQU4PaYH5w0/ouBLcDB8SUUetIyYtmH4EO6pL1CQwPXZskQ
HBss7Wdq7VQbw0YID2YV34oKJkCGsxTLn6ayWRZGbhIt+1GLGpvXrl8CZiqpXLsOK586BpW4NaY3
+NPPnu2QPM76Bd2rQcRj1LPHHw2KHMdk3NayU5WaniSooRWg9Rg4xxjVOrTlKAYkJmbkFUyHGtHK
oedPuS53wQ6Hbw8rZ+BYgg51DcOAOoq2GoJ2CfxhFT1dyz/maAsRMQdWQX5JzaQq2zttlWfrszFy
YoI80OVNU0HC1+x8aFrvUUcL1j7q0r3FAIEurZfSP7qPO/qrCa2a9JLImOHxrc84QgakxS50bLo7
OviczRf7rnGU3tbZ9BUD/5b0dvcjYF2lMmmzkIt2OaXw+aAkzNx9GIaQDT2y0YZibxxlUIFLpye0
QDbHKmgTSRtlMBHGh6QIiqQ/jjt/kPfMGHqQF9BWh74Et+ltBvnJsMsf/bHNJ/exgoNHQHvSZqR1
UFKcsKjmvejQ/Tgv2LhHc5+mNi32tZaXgxLsDRyOTg4tFJoqhBJJTxao23TPQZNtUiB6Vutq+jy6
8U0/Vn4xJtjSC7EV+LV05Am7L8EDY2hIcJRAgfmhGzOFSyeGdgbBfwZuNn7wsEgqN7KKCJWu5ujk
UD4qFNiZjyBWriJfK6yPrK0fR9+44ElTjkI1SNtz/JAwOV4A1HhRWi4ktK6y3pjvlbS/iksvv8LE
GvUtxmg74OjraEQ3kNNHcMbfXqluaGTBw3d5rP6LEoHsqW9m3AIE0vhLkFO98ZHEAwYTvYK6CVeg
QTy9OAvaQVrRF8o3DpDunCa4CRo9ya+1i41tRZKxoVx1GsqdoOcsuPY9gLAK8/KvrI6BcCA8ffSq
flRdIWbZqZQ3lU03HHgbn0GvA+rWhwvZqz4MvLjhfBIU5qClTGAES83Z8+uTi3GlARnDpUBzAJlQ
XnuXuhvs9QbzTvbrSCJ51qdKOHE0Lza0/3tHLSfLZPMIq3YY3wTImv5RYEizUEaAf7AHm3C01exS
PVdGXmMv33BUM724ovFQruCVb412kp9A1/W39JJZsHf17jWLiqF8eenxrVXHZexCD12ZrSdQq1ZB
ju2zxuUFvqPeF6nbf7wvlQIHN+cpzn5NMwuYNtwjvg7h6dKHBLGaam/af/U2iVZPSEzsYrwRqMei
jUOXULvMY/oHv/8mDsOUAyq4guHzEK5mn6iMJ8b3gZywxmXj/EI85RiRP6/xpU/zyMSBPBkqO7ze
TRdkkTEe3QcLVpgYjKHPWXkb2f4KSYFB50/+MgK+IT2TM650mNnJyHtjYid4sqgVoVBfD2HYaJmL
e2unwFtUNcQOuuMXOjVuQcu3D+Q7dg2INUK+CPoxw2vw4Xk9bPJFrQNHQDOYU6aRUpGssHp28lL3
0drJoRPHtDNxKrQJuU/5Az4SQQlsHVKDtpHNFFt4NtVV3zqgMHc972fezcAUFmcdzb61D6kFVKDn
67EwfAByPSiuEOCg0LbhOZMbs48AtII9By82i910OvQEBZlfCs/gI4Ar8D9j4ZdA94AroekfdV/c
dVZt3KFq5zCttUE5hWeoBtGL3mt/qlOIgiJQIj/6DBXUCXUT2kf7+BpAG3W7XrOv1ZsUlNvJRq/E
lcRe/oAA3jAnKFN8vVsi83mMDw6v44Yvs/JXvLgl0si7WTBgEpNB+d6CpVOEeDZ7UoZcKd2fNTwD
KxzafkYzkpSBR03TFG7KG4hjtTi3PRpB4DV5f6PNZKV6kyGIpnkxVbqNmasiHGGlgFsUISt9cNd7
TqPHolBy9ZW53en2Km2dzCNmyO2xWpKWWEpuChYPvH/AkPacdEbd+MgLUpsMarrbvVHrG/fslD5f
xpq03Hwvr2pzYeZTR6mhrjeYCUNK5GO5HVoJJtTs98W/pO6jlFpNUKHfmgiTyhZcqSlMg8wukRh4
yOrAJxIPxhr+zEMft1NL8kJGc7fCcpqhdMmStzbfhF45+k/NDXThjEyAvpD0od8cGA04BpJA0kTH
CQm3cAHcajBsqN6WkOkr6HP0jYUqdYCvqPDqVzzYI1pfvOzR0rcn8KN32AZRvWkZKNBFSkcIa8sl
sO8fmC2SaRSmAHFgeVY7/aGK6wStCpW97LLjtEDAJNjelXGEDUZUIH1irICE6mvwbunDoHimgT3B
jkefeDAhSPiKHPJVXoUB3f3hJNAlkD1ZkqrQGQQ2qsMaFHZ0hmtaBzsUzHQd3JMAyYPB14tClsh9
PoCR2mFZPqh4OBVX6VufYJdeGXfLcf9XHSFNspeHQrKYYRwa0JRV/Lo57HL0ASd7RHchDCLAc/gj
KqwHfPPHz97WOabOqx70tpj/u+AIaMo5BMxq+1YwDK4nRf/2bHE87K17X27XjCQcmGIljEgKqZ25
+JTJETSMPLrAYTs8w4M9gz+BbPHoaOZqnZMRPUwOcM9Ct4Cb4wI8Jlfgqy4+sHKMu3V4eBQdeouG
4epl3e4OainYbJfqhlh0GArfoQ4a1GLkkIru3NbaDcqUDvsCYfMCBsKqpVfae9Npxapnx4R3ch6o
x92YhWvckd5kuxY9YW31MHa0jhhGPOp1fdotKXabVPXfLiBtkj7OegZjpNj39H2fZUnnfAuGAx0S
D0TplLHQ4W7gM7XixqIMO+qE4Ith0qG+uR+kKCRzQgGV6hcZaKA5yqbqBDBWEend8KNDf4Dtez1b
5JakvRRQQHfy6BorxidAhHt5Q0ba+DAp7i5C0JFshGOVsqRGjz2KXalkXUJ+k41zOyY23TrkO+qx
GeUJwijqyyoM3+hIx6oWbNhke4aXqUkmirpd4myHf4DwJPQU8UmCEHwBIHyBq3PPNX/5wY0z3ird
nYNRQxpJe7QZy6ZcLTjkkoMwU1M9M+BzrjtIATJcXMtXdSyrPuyJcfdfgF08EAE8Bd8HUesqMjnZ
YEA9DzgC1Hoz8RtkSsXiU1JiiP4wO+iijuT9Hba39e03O22aDwVmQHF3tJdSWkndAdpWwCmWRl0W
n4P0G4QS0dDwNJ/qfvAQBHpqrJRV/bHz950/lhsGqD+TPwokltG0RCkQVG55Mxfyo3kdtPMQMGw6
a/A2pvMEqENPHkgIgiWCowES8u6yTYObbhW5/kBRt9epzrswka6GBeQaAnRIicWxYKyhSkFN4MXh
UXwKxc/RXNANLJrOwkmkvcNGNu191OZf7dgnhjAYqmp4Y5F90pJzIa0pG2ISPoLmCzITUW8SkewR
Xpw+r4L1h1wzzA0gEsrGDmBd3NtKdkGh54NcL8hJDAWsAJuCTJssjKEfxj+0Meb3WPjhOGz6wgpF
edB1maCoLgWDp9A/XLToyAUEExQkEJJeeIN4AOGMbAehWsvCZa4M6dNdPbkVp2E7XBSqjz7JKHYE
ZJdu6Epks28ealbkOLJbsvE3/KOytWC5Qx/MMogZJPYTLqqKR95Vp4Cir9UPcp12Msx5c3xn+Swg
Pbdh0xny8pc7YrACPBEOizEdwr+yjwGUV+qOFuUlejnmBEUV2UMsuSTlgYjekKo0Q7sUtk7GNyJu
TsELWBJ3V5yiu0VO5tVDT36qAgo3DK7oo+kxaAmZ4zK1bx7jbsH2j5UgauTdXFKVcorUFsDMhyBI
6sjqCkhGQhOYJhUxmmbV4Y9XQe6PNhI50MfNvYHtXbzy5pICQ6o5JE31a+RdIWmTilPUN7/eVRHU
0V3MvPjEti8km/cNHSkgqL4WhJwacxMOnNlRIJT3yU22UPxnjJFRbeWOb+7Jfo8poZwSFs0mrc8h
/Xh0rvYzgcuBDyZpzByvDkNu0GShVJNGiYSPlsvhgdxucYwMCYyJ6ONZDgKjkN/dDUsJ3kC6gC0o
4sIP7a8xI/oG11yFWWbXHNtuh/Te8VN8CqxV7zii2WZeCFi3OY/Udf2o6CCpoY429TqzRXb8lsC2
Xu5VDusaSIIzQ39nx1eTatX+xGZFBpfVGXP2ROgMsPXpYaLIOSfJbWAT/OyTWx0Ic19ewas4qh1x
4pk9rR7R8xQNqjcqQ4kf7YUzxj26xDtVTg19ddKlFpVjC3e1ngICGUpK0ofbDEjyaNNBgpIj07Vn
Dwdk3I+YYi0sZTC+R4eAwoxSdYftxaprs8sL1JoaAGsmTch7G/KevuERwCEACbd6M3avs+5ibDWH
5PVjEhs6rbCmtuobDXxY9GI2a3u2BRhDG5zp6mrtQiyJ5GHsAyhfMnbJFdIYyuuJTsIN5bEaZ7ch
7T8f/r1v0duBvsKLZ9iJ4pv14VjsLoSkZAb6Ky7v8ryv6OhB8werh9BIXGN3IYQNJqLKcosmLqVs
Ry+pPoTCIAAsyP5gSk9HXrGinYm7gmDLsBNV4KFtPTTYcA/qKwsA2sDuZ4zfAnRmPGWK/y3r9XoQ
f5sWmoModbOl0qT9WVVXi2of1KqhSjo9O5jtlyEjEySJEEN4ebwnSlRe8QrYVCYCgGmAyRhLQCUc
sDK+MdNMHKTr1C04GwxqNaDFkR6nwDopXeA07Zp8G784iDCDSoYOfpi6fY9d79HTMJ8Vs8P8YsU0
ty0odDn4i9f8EAbQOd3E2JWiZh77L4SpwO41OHkqjU9FDqUWvhcjijoTR2OP8F0Ru+uIqPGBHDuR
C7gHMmhEnt0kJHyoLlIEWmgbouQJO9hnA4JPMUZLGRYpNpfLlCiD3U4+8BmHD0nto/9yQTTDbDAQ
4zUU7PNqwfm0qlVfBorS1RCHRLBk0MWhIsd99BNZ6rbRr8uqgqCUQlc7md8lhdV2Sd4uheAzpA7x
Kf2YLrQx9vhqtjF+Oz4GaYr+AuPCJCvpSwLKcSYJ251pDTYjOedlnftKNy8pvtALGUNjNzoJHVJF
agVWzZQLtqNFV7yQ8Ri3mSJ5469dm16CHZfc5+ZgcZdlDoHxwUN+aa7CrzTNk8MzFpHIm2joaSeY
uCSqPzq9fDKacTy3b0WjncRV2nKg0gSyYuPwJPhBTAQEjJ1xEbAvZYCRoqSJGL3rdgshNND4LghA
EqSR1aOhjgG01yYjLdxD/INr0upGmiv8R31600ppkLKUS+HhMXfGKUE2OqA4QX49qpbsWqTORKhI
Oxm7olxDzAdh4D4HOJe8Oengqx8YL3ZmfrSSChTwvWucaM4zAiOdT7J7/Ij0xns4e05HTp2R/w7u
kUkMQhvIEhTJvVUjStCwXLv0LSlJpZNK65a3SLrpZvIUcTwpPAkJ6vw26RgbDn50Nv6M9zgLaTzL
TB0zNQI0fLiB/MHRfXB2ZCVgyV/YQB6YwRzGzNAcov9KSB55cHIraAIMOxt8TRxzruMS9rKeuq6Q
nH+TaNwnQdoD6ZrQ6T8RpeBFk/Aqclf6UdwnBHqI8OAFlIR8ZTAa8WWs1kLYVT4m4P8mgadD/IdN
UPEcOgBFMRvU9JKrkwdRVlxIxoo3+GvZFHSbMQ4mDzShOMmQQpIItFIw0zpTWYa1wMLL6YCI+akY
aANwgNux9Yo0m4cFZwV2QgUB393bGakB/C1ZvsavMMywfcnl5Mvo0GQhBj+TipXmGM8SqISSRxiE
XFSWUjJkM4psnDuX4FugwqC/ZKH0GemlLywLr8/roLoqeRI50YeGF+6aWFmWJ2Z18e4xpUBVYWq2
TuJk+eCHHDvaU5wbWt/0MFEv3sEPat/1ZcT4GfLdAd1aEnIdYy5LrIB/SFBKmVMqt7hnDhwOFxPA
rGFl45ZvNjgIG6/4Sq6DXVc8FMlFGiYwM1hcKS+XOiMGBIKxEfCHH2OgdV3JOmgahR+1mR3BpwXW
FHhLekhlvsc1y8ALbwp4WssrcaMExCNF7YoH9X+a88SU25Vru+p3QetMIbHIT8HyymaIAiKnrtoA
04pf5pby8gssxDSqIdZQ6lXs8lN5bVx86WGwHfQFnibS6vHDEOq8zJHwjsU2U44x9g77hLsgiRcW
PGa8tgCbQWC5r4GGaLQuczIYrWwf9DihHlEzmJimqOgzasugG29MTOcFf5OhIjkk/98ehqYoiuPU
4+nj+rAUsRnhJZDk/aoHBtD4/ZQaWOFOxRfwunmqeJJgwtKDQOeemFeGCzMTeo38RL5MyEicCJMd
xZPhJAiYaLPDbCZ3TsIYyDXLP8Gwp+n8xfEmfQCxteUAymsc1S3+xX94Iy6240zVzV5bsIJ0EHnO
U0xM1D3OujlnPdmFBydPQx4fT4EpsgfuYW1d7I7TZywr7Bt9vlW+WQ6vnH2JaGJuzFvLieaR8p+k
Q+JQbi5BDDOQZJVb7TDRBRGe1s2HfatXWNy0eHgRoDbYZ553gJzFNDnz+DAeF19w5DTkuZimDH3g
aqApfUHKJNBjTrhErEN+yQ+VmCvwNBUFLTvOi/DEoYrAHJ2JNyclEqpVSnjCpOS7YCqwm51uiwBN
FKQSzGYu/w3qiK9+cWAA3LEhiMkMOpU1rJqL4xZSjIjHVzJhAuUllS+BsYCnoZXspnJbcYwkKObM
HeNj5DnBgJJEEW4XnRqInZCPIPobAOuc9ou3tUquC6qbwcyH+GZ5YnhaZgx43PJxR54ZHy1PRi6P
uMGVyHPYK5mClwDDB8ujv3h9dSogX+o3m59LbsD1kkf8fgOUXu846+Dm9cOpMeBAQarnef7Ws/ew
kd9jxfz48Bayd0YDlfe11Yi6xoGg1Q5OxgWNUhnZ+6ibsXceRmPxNhnc4mDsKuD/n0cQzyDRbMrC
zR5j6C8O5pSKTBZxNpFQOzvr6Opv/566/GnD5PSJ1KhsbPkdxTqH7LGzj84VTfddePz7GOJ8XsbR
2YWtUfcq/uqjtk4/uKBNczMk0e3xz10/+msHtJcjijy9KmWwVc5jWnFH5Gy0OZqKRa1i4/mIv676
w3gYd73p1oZNV8xfwjnnU37JFTerviXXSe/t4dati4E8Cw+g7ratuuu9cTztmGEuQldd0d2ZCPQs
d3Vs8i8G7S0WmXFUh2iIs5CdJgc3a86Z32fCjZ/JjRrIsz7WPE5sfWK2lYkrkicgfyTP9Y5/vTK0
ShvByAmU/PEX+VVu+P9VypNuxr/3kkr+2MWjik9dO+Jn7+ZDSabK2e3oq3lHH/hrzGodyAORvsud
XKWUhgUmWHLw2ffze50kI/hiWTJ5I4nBCK2p0cMXNml1G53ooTVJTrwpHM0OJFRn4OwDOZYr84gV
rchW0A7WJZx5TFi7mC4sDL2UQMDboQODv+Kkc1gxXv7hQ2jRdRwx0FbUDtcWn6KLq26GkhO3EFLH
BK88BspAbvFmiN+/GHv/4954g3WXQWrIa/nzFwqmcdM9Ok2EJI/OE11YlK8XqLnlH4NX1GK9YlPN
Jyi9zsk6eH151/qa/VgIwu+W3ge4p5sNx6tGL31g7CzhaUO6otUNF3c+5PGL6q0sVELodj4nUvxA
jhV4iKA5fM0Em9ZNHXeAGyBk0dRgxgG1HP4zw2WIw0HCBQSLcGFz3njyCJtPmlaAzu4kaLXV65t9
Lt6HBXHgV++ByX68bcouSFFahP86/HrSZ37bNaHEiuZ4n7a3tZya0fIO30I69vDPgMxodbAdUprj
G/ZQy+Z0IdCuXNmCtjK2/LvF5sid0bGby7OJ4m20VmdYwnaPAPRCYn/+sND2o5/Pw5sMeTJwmCcI
SjQP2PjV59mrvkUQQf1SR1O2t+ZUN0S37Prg9Ozu/t4hfCKFpF15RdTwo3bdQOr4VWf6HGmHlf58
Bjd7wJQZHBKygwUvGu0XvhWfNtgaOELSZwwZr071ndoUyBt9L84VDgjdnIbqb0yMLJ4WkiHL6NV5
KaaVovNQx/j4arhnWnyWkhzD22ckSszG4TqP1L0mGf+WkFJ1ovzbEsFsRk7MNotxmB4CPMJ2+2HZ
JQUpEellRj7PUSrp6XC0qrOVurLmQtwzHduefm+Y5ZtZFtbj6F+eoDZN5AIOFLnNfySd15aiWBSG
n4i1lCB6yyGJWQylNywjihkF1Kfvb9tTMz0z3VUqcM7Z6Q8eOv4i/X7v1kJmc6dBhvQLbEPKavRD
JMnnYM56idfEKsq7cjaIAkZt+fIvuRxPdcxrWZ7+TeZovc++pl4Aazg4L19nWWE9kAY9LeZGu7KW
EGqV5l8y/Q5QI2OKTnNpezPbz3VWuEhiUTaNkoTPZpQ9RoRu/H+ytM90n083up3BMxmmqyfqMG16
OZrLjoZU8DCMqTm/w1tYgtvuZ+rB8DK5uiCw+LAYSsnIL+fwC74n38aB29Hic7s8U3UcdCdlk2Pl
0U5nb8LbX7k4BJXtvIljCRkEXQh7lBT+WeXVyMYqFCZJp8L9PECod8yhg5cZs+TeJxkSVpCF7baK
oBH9Rm8sOcnRGhRILMw/LLyFqc8pZ8UmklG/qelVWmpJg1+ARA1hc/0aMZxut0Fjnr79E5bZEClB
qoIhUxkOFpUvvHGUkuqwAPnDuyq5eY0BMRjJJsYkR7CknmapsvSI4zc+cvb5S3BwcLTnwjp0ZvYL
/dm/ywzf67rzl03+kHYuVUXLEJeUV5hPSERRDO5nE3FMfZKAqMuBH7nxlWkg48HLshV4CrtE/Rou
tltBvyz87Djcmi1XDDnoj/3pMmc3mfzRksdJBoShPGFjyM5qcFev4ciss7KqOoRIpPYYh9NpKPzf
SwqirsnZ7O/LHu2oQCbrT52Q3kGpj74i3TUnew6S5M9qeI0e1qz3kZZ7GQKPyUrP1TYF9PVBJbeT
vyNiQDU7pDT3yNrIJZ5MzdmFoqyEU6zxGpB9pIuW7Umz6+TJYmNYiY3cfn/R4EP5TKL4E7Yso8SS
YXBIi4lvJxkTqbEHr0USCbaDLcs6lvSpVrB5gRVSe1wzt4b+vbtFv5fv+rokfdc6ELsrVnkBaFqR
RmQuCYkRKQshGVSy+Umf6CXybRaODTihoffrZeozhn3cwetmOaukRntNyU7/R6zjDWVnZsfAbtaN
FwcAyDrmpxGIA2kJs5k0V0dB0TturiP2eNlQbw41X8iuD+D8doRCNL8vB9VehPrpPBMb42odxmFr
sTeAHPgxP6W5tKqustJS/3ducUFam7QYkaKOtTjWaeJ8Dv4t5DnodCOc6gyiQ2V614SQpszgk4Wk
G1bL+W6eJHGN3rtOqXebQxe3GGarik/5FhjEiAnatCbTvXIEpZFJ9VHdJpA4IE0qjKl1O2TwcmDy
UaWMPBq6eokBFMBNBFbnPwbU4m353gJjgWrAmHIAkNqnG0axTG8lPkJAY37XoSorrhEK1OGWU6Mi
uTSw+J2x5prqub5gzcWw3vaea3iyH4y/uTWteoehJB+2Ndwj1DFjO6GjSgR0y+8c85icqIME+gXm
wAqhyIeqv9pWtxgd1GdaIDLfJbK1H023R3BH0A/IKGgljLsc98UDxrD4Q78mksrZHNNGS1kPOgCT
Q+Zm0Me6LYOzuJTdiCSc9CA5T0lZgFBk5EWfTO0RrKSlhGIgh5jWRfUuB3rQKyAgT/zl+gpU1phP
1kgYXycagqhec7auvtHhD1+pNm5BDzATCUbq0gmpRZgh66onUv7r28+6sQAb6zRH5KyS4MnIAxc0
0mqMqG8rSTQvorz/btfdZS8dt5yeASZhmeB2+BXU0Q0uFSmGs30tLs5xDyLiREnDkfKOMqmpfFDK
U6pCY0vPb4TeQcs9iXPEN42K0HoRyhpsCSqIvJJ9R+/umiJ8xiGYCWuIFUwgh5GNdB9f5ZRzlCVK
xH0Y7Fm1F4WCqmO3sx0aFjv6hBwFCDa4NkRrZWzpl7859rKbw/oULX+spYuPY23y7nnyWOkKMeV1
0T91DhjQca/Q32SodHTxNLu6j2VLZnqDE74Go7VREiOdJeCMzvrzVusXRDIDKioUK7IQUfml8UsC
dPSQh41rTIxHFqbz+UvlMd+UDRjRfUAatB+9yaAYM1tYLasnbj51lL3x3SOktEzPvHiNoLB8wG7Q
S3uVR2mxzIfLnrYBcPEhVa03ptKdQPNBghJ3LQsRwUBxlWiI4Gq7tsewSlcDo8sKhZ6A5HB0hm73
5irIPR89nTDjtLV+U8wvSdVGmV8P65g8spCgXxzIJ+D1MajBWOjdgcOQYlhFBjoiAz3ZGCNdlsgJ
40Pk1J220T3CSmBgJPizGU37JiVEr/zDUzHvpn2N5eG/WIaYfHdk4fJUSEopZF9/FHY+wYFpf5E4
WwL1yOJ6aAJ88Msl0+I8AAQWttocdC+6dOixcWC3FgcYFveguTbX+TQj8nF6IZ3OJNbJD21LtK0A
MQCziuqz3MlE8OM8+gKCCfmeu9JDjqH3NHqBQxBIyTSvoV3n3xkbVJ2tJfMQqAEkX5lnpbhJo78t
ZYUGwMDUIljNlfsES7I6tsHUdaGH0JorXAulRCNARuAl6GUInakLIlMnnecnlH1qC6m67uHpofdT
ziNLPQyPCc8KgMBM+EF35zgRZBaM6j3iX8/2uTYwsGQBrVDRLo5eRvCoAvvtoGhJb+42Wa2q7RR0
wgqqbp//buh0GXUMJbhkGoq53alfPaA+x9dId1HNaMD+SkRYr6YrYoOglIZEmTvY8caaRHPVLy5q
cUcDudVG9/kPwu0CTeRbt/gO3+AXZbhwdQpY6eh73OGH4Iown95HCaP36W37ZYLHWKxBGflQz67Z
BCOOEF7lFhoTJVirQ7RV3IePYMPJzXv0XgRvQYxDA2OfaiqWoQN6UE1zgKXuh6MfYjnnHhO7WTrv
vChT0ZGjmdSMBpdcpSFV8cc7DEuXvActOoTnzs6sBZvh5llU3+iuB5bRt3kZVVg9nUznO25S9xGI
QxOpeg80oxYm7VYfS426f1+nu6osnftp1HTzF4CGC2aWoxTKYTYDAcGEWxBhec2LPC4yA72ZrbTe
d7SB5Sq2a7VFLQMjDgVGNtWFptjdJUDiJUe5TN9u8HQ48SmYmHK7J/DJUHjRauQLag53V+8gwXGK
cSdg/s0EnMLqGz6mtd3pHZ5SjqFbwO/Dm0qoI9xJcv95KbIvnxw9+aDuvOOqXzVxvnAJQWNsv96u
GbUMlY5pbSASce00Aj1qsVFbyOh7ScRhR1bovGLDXV6Oyi+3+Jbb67ZcwSQHruX83leOhe5H9U4r
aYYk3x52HHZ4tUPbOeguwvVvF2uUVxHJK5bDtZx29flEa2JNZqwHnEOagzEu3YovUuT919BU2h+u
JcQuLRFfgZQYLs4yfLSFqU6dh9jtLW2s38Zp6jT2ObT0t5t/42XV18U45YwGwta4qLrlcSkzPfUH
aUigersfb5AtDhl1S2PfcuoXRcx7U9vniOfrqvngJbOhvi9LRUVu4UOtrJN6qnJba3ZMhVPEQuP8
C85Ds6maNuV9xUmsxRhO1HqFZ+Ca6V0e6lwb6kzHaGb6adicUcOOOBCjL5RxuuinAKaWtcb0BXIr
1WtdVbs2xPK7e9aVfuoUdx+Tqwk2DOsMwBLgMlzeGohfIC9htfF9Yu2DkYiLqc63Za4wvKEc/NzA
YB3npW8YYeaKTt1z9+jx7Wf/EZyW1zvPwfmuLzuOdQ57nl8LGQVMFsSLsrhj5QhSBi8yDhl0Ol78
Y9XaRsTaWyVHpxxnHZF2PVIRUl8xD3yBQuiBiIpT8sFHNqCSIz8xwr0IM7ixQQMmuwepwmI5uXEe
MMOdMPQVRAcGyvimU0seFAWJX2s5D6o0v8EmbrYXz9Lpa08fu3IYurc4Nu9gRfQ5klbv8FL7UTI/
bMrMt95MwTnRECZAw/z0x70iziHN0ILf1n/3w8Nj/Aq+FhcUJB3g5gD9mLmAN2GQJWqqDHf7IOnG
/TkKwBQVZ8aT6olP935R7hlUisElMudXd14f8WcviFmvcEzIM+Zy/9DnWzdd/p97Td+GDUwM3+nb
HWZntMkgYtPm4KannuaxSInF3z/GKENIm+Ch8g678eLstAIGR9IeQ3lsZoHGe2Bn46Ny7Vww1UuF
A3/qaapF603did8ZTuzurt5yN58tIQZYGPIUBiiIJlZU79W0AcaxM9UCsPYOCohClgOSDR5gajBS
BQUHB23T+FswRTOZ+wMmXHg75D01NrvfdtpcccD3cQQ45QpHMPVeAhIiMJA6Aa8EvTL9Griw85Pa
ntlTzc8fvDBK6PxaCGNNxKq5HGBLF14ORW2l34EwUcMKe2OTA3fydnCxAfOEZ2BnTt12dsEZrzq8
dAVpVL67ScUZmIMGASK5ge+28VJlwbMFbHcKELTkvRCY6N/hy2F6Epp571gqglyKoqFCQQKdH6ou
6GPz5sPNZlZCWLzOPIFdAC6q2uAXkC7ThLqgjSQIy/HdLAnlqR1E5fjMIz0z8YzskyeTB/C69Pml
q56QRal7qvbPo488tXTQSyrK740aieRU2pYWOaoIzFPaPeIH/nIBrXj9GlLhQW40e5R0NApaJD9Y
LDnWweOsTUdocyCXUtLJfXpJD0QiO4XCukWwomjoDVqdQd4FWUz1oNWdW4W0FrNn9cGhrf+bBdXW
KLuTYzrf5UcAHXTr42JOxQrIiuyHQcNj8Inf/SMmg4IrfE4+LjBSns0oMb15PULs4tnF2QITejBY
UKDPb/eg4+3rZrUQU9i51rMyMDl4YZgOBgrHds0G5nfe1+LNvQYCkhn7gaTGt1KCm3VdXM++JbCo
wiMW0Lr7nB28DxKD1kPBQYlLWEmBKPIoznvzoUme6zgGRpLMpi+yXvqB0CaBrUlsbKei7kLbkdai
xLvUucaMuzju14N7PBG33V1z2yxC1CwQb6n8OSg+EJSPSUXe1Lp48z7bO73IDk+c5N2RVIX8CZo8
EKxkMHfKyPaGAYDAx/KLxvdQp91Aj9O4uYmL36Hm4f4bnKYcsOcSwg2fh60O7rD03uvUMcInXXfw
qYpzPYXYi9DDiU42dix+WXjru3/NKI1oniWned1/rs7bdXM2uA+IOzsOioYam+n2Etzl8oaHeHzq
7UwSTvG8BtYIVrAQX0LADWadPYZv5Vt4u8ViU/+wxwzbAQ/KVhoLT3oyqXrl9sCzdd6YjxudtU2P
VfJwA4lt/oPs6UjpwIJiYGAyUtCvQz147JmLEsnPmLcjnChdQJk82GwFtJWCygOJID973S5bG7z6
lO2XhvdUjyW3YznGt3uH38BQLxzOefPRe9nu/FGIzeYT6XsRl8YeevglCdPbDffbco8QHBttk6Mb
/pTEsvMgGY6bbvXinr9Cjkh4xbDqKKTJNB48dHwedT9xG2XY/p9O0ftO734Wl0d/khHr6s5Lc88i
sTcZNzXOWvuJBxvJpij+U+Q8pmLFcht9iWYOii/s9CWhGVAqz/Dca7Z39zlEQMgIZN2q+4DyWA0D
PMfHps05XtC6Pg7TMrSIo02/AQ6x6LWwNoDO6FoXqIDmonlVYxirB5zBRfLiduuepnTzOdU/6Q6L
yv8RGH477NzeY4dDJYUW2SNxIPNf9KFQVkEuJB1dW5N76e+MjyukvwOlBlc2+YpNLAuvsTiafZ5U
FtzO6x3KLmXYyDyBcvawktmc7V9Q37Ry29EHwzvKzIxVJ2Uxe1+joIH0nl83OGBAgUJcQynEdmrD
8fBx8/nd5hB70A+YQ9hkdPpbOAeo2/evboTHh3OqRpeszw0QGRO7Bl8wU9g9Gb7lNdwi84IMXS6s
CgRWIyrxtza04csE6d67U5kcq3wB/wgJwQ+wEm/SAKs2eb9AzJKdqvqNoJDNEzHITsmhwHNxkd4Y
Gvo7fN3CZFGux++6uvWoRjNSWUrS790ldbq3kOhoJS6AWzYj0NY6hXr9GVSUkShKVxCVZKDhTrie
g1u78UTOgnDFqG+LJGZMxCdBxmRMtQ7KihrvzpO8o6/lpCcFfiMg6dl6OX3m2xwwKsu90MIzDUGT
2/O5dcc7kvDJbnKbcjiUYX4avcLWGIUZl51sIoSESTspJ9drIlCMKUMuOvenV4T6gZl6DQ1jIbvX
3cCk1FMXmRmqfwA4rMcWz8i9HnEJdNoNEVN5HQfHaYXtaBnWyvASaI+51qfYDnG/OEZ4rLEjI2N+
cLFQPe3yo5+08zWZibLGQxx5kErYc9/FMmZx+sSVywGZDJLj9K2skXWHhHzeP2kWorDE+4bXlnsP
PwtQ2jfbu8/1q9ol/JNyDUQj79K7pbD+H4xBXOSLrdI/Q9RmvX4dnLRQuVGGOB1pDc4JVnjinktO
KSN84dwCTZeDZm5Q0GVmO8l4RvzEm26EwyvjEn3Af5ZXuQWT0ykw5leUj8RZ+dBgIFT0xJ22EPEb
MiQRstGsiLL4SImWNf3mddq0utrKKlEEKj/qvp/nNqD6TOIfsFFanDJKtBbMpgHlSu6CewRI1Gbm
nHqvMCAZInNYiGLFAX7rqO7VvbcU0GS0GaKLhvcY1tBxkyUtAC8zrDEtx87Yr3VOoLI4M8NPBzgK
QF3GlUExPwd0oT2rjW1PyFu/zb5+bac+6DkBnB3dm8x0yJ5zdbXV6RhE6CAfQZhmMPzyfq2LFY7T
nCeaOjylzLaZVhtuw8dwa2E+w6eO5NJXefqGxFB21lttGGsAkv7/xf5zhfNJ2eEuFvPhBoD3ELov
LsSCyjysRI+DZw/V+OVAcW2QjnEYUhlQ3r8kiXJI1PlVfoR+qSTIhW8v39Gx/cSsilfjZzTg7AJp
R4EBQB5iY+366PfNO4ljTQpcGMucpdeXs6OV7R5w9ZQOGSciX/LvG+cxC7m+zvxJnXpGZoZ8F9/3
5hVgMzfc/681lMTywKsdp6Ie9eqQKks+2x6gdNSesJA4wV7hq/PqmAthyuqLtGcxp2RS2W10D/Nm
qWrthNwTzu0XrwjsoXtldOdTg91z5osufFbg2vSkRugtdFkRXPQCCGUfNBfcfaj9yNQhSfSm1yPk
iQa3EnmOeoQic4BaE/uQr3EgKqULzF2glMoTkJvId/x/LHCF//+oPLIPXMvjhIREiK9N8XIuxQSM
Zgl5TIFknhUQ+UEiQsKUn5IUnEwXNcnKZTt/+RxzefU+cjkLlJLkswoebQFOjAuYb4b1oA7YDGwP
jFJaGNQ2/M0yByUPhRR4GwtDHvD/jydvKwtJfqfw+cRPXljwpHIZ8vm/CqERGl28Glwr3gVZm59b
rfz6pgRBUDJCBVRBXHhFQ2gC/MX3C5QMaPYLuQ/RnXS4YMBnMP32zpDF1eU2i9AA3wwVUMArFKCM
QWgEMdBmpP0G68pwG4znCebqzTW8N0B73H37UK2ERj3sexR4AOxuDqoJ7Ja6B8p00e/y7pLHcn/n
86dbYvNrEi+F+0+KyFuBmhOcHMwGdKqpgCkOkALgrx8LuQ+uT6Qj+mILzlXIM3bQO6HH1+oBkOOo
4Yrgl7MM5pDYW16wEVVzsHTIj6nxZgOVRLgSALpBi7CqUEJDvrANpHC8G4Idn3edwGn74ME47skk
kHJGnQMxWdYRIF6PqT6grhCgXrhHC3MEuEjmuGCORrMtsEabLO0P/FOEmE8CSIsZIm3CPnp4eC1R
tcD5oXs6/YrijMWJQVf0NPjeFMAiWlmIzp8d9rlUjgvu+UswSilgshGAJFESZloFXpDnUJq0CvFF
CLMpINZ4xOzP8+bw12mKAZUUIQkeDxZGC9u9Z2A5RkzSEL/EX2AaLR7tBSRqKU9h8MVTelyKeVzM
Q0Vc6sAugcRDFQNGpGY76ZdjE0F3092O6gNy0wbQTgb3PAhIisnfCqaFzLKy6ISFKNhuC/6wTMcL
Oia9mLYubc1lHOo0gJmt0t1Nyc3k32g3buHYg6wcMXNh+DyKp2b4adtvlfMVMyV0wTQxE8eHgZGV
OslEnvl/OL0NDfDpGDIBAuCt3+oOnwxk4CF82FF+oiM74QOAZyNZubJky5PXENIbmhygqjhLO3tu
Ic3ku2IozIXbjeGFfjMCuLLCy7tv3Pmwb6nqTn/PITIM8YH+bDFH7isN6byA7u7oPMAWvAJhI+KU
xajf/+DlyiYRZ4n6CSNiDPsOXh0VX9Iynw7NFXsXgAU/ENbLJAomfeDnGuvIpGBhr9NTZH48eHJ3
7mDOfiMmAUsKyqwO5idZJrT6AEYF97Zm0OuijG1RzwINoB34d5rNEqAvKvdBlJUZN4+hPdxbmm+e
BtOKeLk/O423vynZLMVi3HgOhuOcwqdEC5fmkzai928qXLnfcvh539yZf03f7h05rmnEzs0FoQOd
SOaptBIbpPZkFuM8FDFw9OCpvidA7U5/jTDj4TTK/vT0x7PHNLDuHAyfFlLt2zXDJq1cqZpfQQ57
A3maHTOCXD0T/xVoh+h8aB+BvXifyrfvYD0yOnC72j3M3yR3zFihKe6/O4TCWp0IWv++NmdoENWf
DqaSoVagMgp1AONL3LkxVqHT2X5wK4LatXcAOsQkoPLTzfHJY0K6Nj+5Zuf7cHg68ZZJMWhGTKYB
K454lAVqyr2CUIA4ySL5QxbzgiFu8LX7tTrHE+3/hgXmng+cFjhxcFLKIgmZsjfHqRtCGtrTLwfK
ADgSPC63lGBnE6KRlqUMq2lyNLU45CV0NJ2i+3nxpAKqY/w4p4m9+c5etGScAmEgIRN/vVVGHhz1
n2VA44Uy+rJI1ScWzV+YAgfYsYIflIOmuQYZAP+3VqrPodNEKvTJ6vVfqlVvf+vtHPXECXqf9z6N
F/tLc844qgIAzO5T/KH5aXmsAulwcbazD9glv14UqHsZJYIFGbMZ2kabV0LnyBhg/wgolw6rIwgg
/a46nIeP1XJQDmlBM22SdrJRgh0CGidwqs4fDHfBeidjBr4LlFcgjaIfjHTDViTjUBZbfCH+Hca6
j3IoC3PBcXjAWJxm7eygBrryGQDr6hi+2+uqR7Y7J3kh3x2PA1tt5oRwT4mplKVae4bWEBn6CJDR
8Ox2W7VADIBgTrKDV1i+nwwqJ1uNT8E4EfJfULFz1K6BhOdlinglNfJBWmukqI7VR3wGRZaTzkMr
o+G56j4k6vxImd057QyaIq/wDYaLF6J3IG4ZnJecqrU1OrPN/gP/BW4kz4p9AiEClnRxRhHLK99C
00q3X7QHII/CkUD1xOihWEoH4mh6WGfGZB8M95XFrBw5iOKLIsStnfWz1fyKVgRyQuzuaydgqy3G
F1WuAYfZBEFQaIhUMJ5twTflAbJgAO1jpiCkICFeB99x0JbMkIIXO3VUXUTmJhhvurBx3n2MI4BX
jui0aRPi4JFHxA+fhlDyR3jf0OXbBGNGKei+i7N6G8v0mzpxVEjf1ZlLYKKzx0aTlrUm3kB7dj5o
EBErL5xGrgAKgIuknTBo92jtuzCIOqXWttwZQMKjQD21iaBU03WHWxm/FB9JyFhUFG0UYxAjuk7B
/gs0Fe8jdhxjb9Dh+MkRhOC1kFdwqC1ETpYc5NSdo//UpSybS8KDkpTETIGGYJBJnGf8zef0ITdj
hQckJabs6CtPHBuM0ZcbTcEypkLa7WhHP6tog0GMI1fD/mcZQq8h1ChYGn2kuHpdMIFAnkUxglwK
RsjK84Y18ng6eeSLQtmIQzwASKggCoCYxoGFQom7jZUCQJ/le1irobuQwBYjbjGXG+mpQ9iMOR08
1hg4jpqz40OIOj5z9wAsdApoDaXOp4ScFgN62WI6QFkuBLuabMUj+bS9/nm2IFOE+oGKBlDaiuwo
6UhGiLblzfvQX6S1KNQX6lCgBLVUBL1zbsg2AY803x+qUFAlzID3eITmuJpVODQ1o+egwLB2xea7
0h/OyUtu1HQgrJYwT7G0Q4uiO3/S6REx9Gh6XZIcbFEq2QqdhOfaf8/6sJOIzPyBpDPwBTiTr1EV
R/iAfEqn6r5oGgRPNOYXeACj+ku+4F33uPqYDpMoEJH3dUk1GVQo4XBbBMyDL8XUmz/9gPM0io9u
a5HG3J/t9tHBMXxmjskyQnEPsyFO2+MaHQenagUJkkn0ntz+dwlwH7AgWyn1P2ueslkO7zinEt3p
VfNyiLJnQSMbFeXMYooIUgqUSQeqSxjXocMi/7kVGMRFGAa5eyjACeg4BHPmuHp91Ko7zE1Fzp/A
rYOPtV3DEtRP6piNSW1puX+C83n9wB4V8d8+kni2CDAixDOCE0KcG8WkhryNs/3L4BcJQrMnmNei
fyA4AqQ5N0OGeuFj3HIu/V7PGgBFN0izQHo6W3nYgGW0wXIJ1ESHWgnC17EY77m31LFr3QvFNpdF
86Gmrg/g3IfCQ1GZHNSxACMfFaX0pKESQrJMofsYxCsLyCK1gAVWdHw5dK4Y1J69+qPD7OSjU883
savq39pScYk40+Y9IjR6u2u4QVKAasho4t6HO4DIn3/4/1IKbAqdJxSyh/stXcR6Th/aeB6ge6Sb
AN42047hkRdcGFUGF5heTLcb+FWDOXhz0HkxbmUnltTJJVO9q7yXtOS5I3lBV5wJI2iXUtmUYChw
0c2GgYMB2FcJJoqVZoo6iSTSOkTZrjHCNYJFRtRlZqMKAazFcUpqjnAiHKP/iK7QQgw2ilGgZ61k
05+gGgzgP6H51rstJx0ve7q3ntRo97oHtQTPY0YykRBUOqsFtkSmYPrMGFgwDEXZQXWkOJiBfH48
FAPWTeH1ejxobv2wt6zZqA8/lvSIip5FT98O9RVj3g9LDuCkmKz1YexDmS6nGeHIooEWQPGfocLd
RJPtkFJWvj0LkEXrG3ZPnJcIWM7RxKs23PrWqDunrqLXFowb3Q0iOdTaHrjdkFQoRnNzFS1QY20i
ExSdnrSrOvgZPydkJWdbITiSQWJgGPFl7KUzAVSX+tD0D8ce+cgq+i6ncGkAzXKwSAqJztOc5Ga9
58hTfG6pCq806QnbtpcyiW8/pmJRMj5CwQoDECCyjDxoWagYc9KiGrDqzuE58ygpUQU5KR5GQcPZ
0D7/jlKqZpnV1dxPjN5jm98XhcsmvxXVpzA4ABnSlrdiGFqEFbin0LnBap7unvDKiCUYHsP7gGf5
gALCjC8EUU86QzavYCy6nBCURgyEfKJpHSLKpRRJLlinBPt3lHsfpk4K7UxkwLu1YTIhGUFt7RaI
wJi0fVskji9nfuvOTeenj9xGda7bhRVGu+tXu0CDeRDMF9WG1+yrKwxNx9tBTaNPY7YD5jNW8JOR
jUk+UocYHhMWefuh9SXfIZLwqeFAkgQDZ79AfQuf4XZ0HFwJIZwsgjztGW4PkL0cHqCMOqD5OgoM
y3T1XrHMJaUxnT1RihdGQ0A0z0WhgSdCpgG28EjQ1skoqcNzF0jdhjDdcUkyldfNyfeMiD5ApDSX
OTMxMVK49BycH+aS+CHbCL8T1IMOnnieLRYYxHRodgh5M9x+xjMpJQENOTVy+VHWGzXBRyBwTCfE
W3jzTRM90WNQx+jTU/Jp9+zj1NkqFxHFUv0svPB6AdPUBk47S/fkIBnV6O+zIQyHvxhWVXCU3pII
OxR1wDWB0Am1BisOFSPOKX0a+oXQThH2nLnQu2peDzBfZ4b0ZIoSbo31zGScFbySUpsdHbpTJVAk
Lli40Fs8PjBs2wttRGgqQNQRSyD0eY94uj8CmJVC9bih3qieKuZNSTOAwGAXIVHowIXvttb2cyVR
A5GXxvtbfNxkVMz6nEp0kNHUYb5Jleqqy4J8qOZ7QTfb03yzHDaEzeSdydECARkCOmrSq40+xMO4
8Dc2GhicXlCUm/Rcqa9pgdCKmK4W6RC5/+ALnhp68K/WJ4sioBYpTRO9Q6bXoqWXrNjNMHc64tAG
FvYz5+MaSFXykKmgUSITIiFIdUkKWXsdY3Jx6hxwkn4c4DnhPbs/xXeOrFR+IvVtydp4ZKzNCj5f
cYZUQ/IHkcbFOIvmMKcw6UPyoZVR16BxgtuEIs6sVkeFDwY651Ucj+gFkx2EWYpG1zW4M+/mE1Hc
42vDva6oKa3Z8QmGd0I5ZipEnWKJGPIGZggHiAaqdwFzRXYN1Pt3jty2wtFd/Ma9h/AGqcCZek/d
9S5DvGatpkJ/Q0KiNBgIqO6UYuAj5yDvYLiMmH9Qao6NnwgmK+OsAJ+GjJdZdyY9gkDEsTGe4RYD
9zyQenZk6qyDHWgEVSzEWIjUTR4LKq8rMBi0YRb0tjlGO1wvwYTzC9pY0t8abeLKTFzh/l44M0BT
hqf08V7+DSfNHhbJFzDSAp7WGVQq0N+woL/XMdDyMLY0PlveUPQ5LuJ0znN0sOOWhdhYM2WUArLe
xBYFFh5dl56w1klymXNBvdtXc+m0tyrWOGtipAE59zibuJzD7iBeuCM0rkdwNmjVc3HsAOpfDpGI
1BDRk9gWLH7jBvOPCj4DNyFVSuFgWvyNZ5XpM2zr2qP5jWEPTcIKWS6HodB4nEaTWwRUMRK/gxZx
Y+eAAzPpeoMKQTKZge+cxJ0TemXM6sTWWkjAfPL4GyU4jKeEhR2SREzm/CwyPpHBQASE49N5btFF
2r6O6hBSvX/aXP/bmyICnSBkhOPM5MisxMdAitZ4U4prXMl/rh3V9uaeIzpRPh4pIXIXjzlMrJoy
jrCI7bfoepD4C3gyuizK0ZSE9klooYrKXsvDqFqzEXg4fH1GHTNDEVLzycpx3vE96O2QpFHiyZ1D
h3g3rSphPSx5VKC1aw7UeZ3BBuHvEIIXXPWvNe9bR8kLrwMB5SzoedOUhfchDQFPwrMwFGlAUVhw
llCPTd8IK9EKQ4kMNBJqPTxTUeAzw/uKpEzfoPJyjlmPgAHO9V7RbVnAFjeHIleLbrYCaO42zj7d
dGKpdE3PM0p08JNe4+8xaUUrE9teAZZCy7hxwtwNcgJAIc+7q3+7wFz+6j2wKf1vj4IvW9IC0b0M
0BQH4ABPTI5rJMavoweQ1z9LduabYomntPp1jmg3OVGrAHSCtxiD8xbX9JQkgZYmxQigCGAHXl6M
q6NYpzUx/Qg0ODcOExymkxdv84ZSqvLch0zhayutRZedDOKt8HYSLVmKzBUIlxV98X6T0IaxI70+
OYhXObnqosVcibeJ7kwXeRSHELXKPvpV8kk5NOgJ3SW5rJFSVHPhKElT99VHAAp8keidId0Mb9bq
VhNY7PENAOd5iuHfc54ONLc2J+fdKYzlUGo3wYvIMA43oRUXSjR56h56DmE1WGFvnz5dkYVeLXIU
IVYNH2fRJr0krOqmCeilA63Z1jB1dc4i+hfKu6/ooijxcyZD9ekSw5BEAFebD37p622GDg5JE+cl
2n08mh9qDZu9J9xnvcf3g6nuLQWrmI4F0KjhdOzcZkC4lWByGr1kJ5S5LZUnuJqMuuVGYKvmqRAP
8Rq9xSBeCaSpC5R/FHPuEOnYXDSa29ET0YhEej7ANq6dYbY2IdZLjiUhDn1WoHCbrgeYS/RjP1vU
y7otwEnVH4evL46RlLD0Dhg7Se99ivK2f+K1hncL7SUad4O5YTKco1WZo6LEVKoQ8HFu+W8Mleab
bx8HBcQCmBUhw9hFKJxAGXTvB/60u1ihygHid0+w8ZgLd7valPh6QZQ42IlRSc4rghO/TMfDpOs4
qsGKl+0u/fkwbnZEb4TghDJpsy+RE/stqlpEqgh5cGS2hEqQvfDRkZtDj9plefEYdWoP7lLMCxDi
aJ7EyZrD1b3C2hE0eIUgGb80eJDX0G5v2T57JqHkLrACfkw6V1sA86fdjxQVkRR358icQ7DZj8w+
/NMJvXqObnYPSkfRZQNYrG+z11elJ70mmVk+NsisqCN0YDeoWg5KwWj2YLvFLCTDDzFiOZF38Tm1
NkLfXAZdi4Y/Dfc/Bl/qCol0y4qKjjTqiMpt+gQDyco56P4QIrvgz4xsVLDn2yi8kRyXQ8zrSsc+
/sV6aIOx9B+hUd9IyqhYeDfUH7eytIRLvaXvQ3zZRzRlPBx/WQWY+e2bNj8kghA01/ci20NcFnk8
uTskk1z/80OOekDKx81UvY2+rU96whQn2Qk54K/yloet4WsDTCJn9Zfq6KOiHgnXOsfcjWkNNKBP
yFDjhQn8cXDyTYqROpUQW+fu44RhrnXcTT3R0WkpbjKP4PcWZNKPu5pJUBdmRrK6IYHBGSxrRoJ+
fPT35KmzZ+rMSKWsobSq57FA72UMjpjifu9KxNBoyfMfSBRGFjA93V8AXKdbIoq+P0UuGRiG8GBE
ayK0UcGjICNH7tYD5pnYlolr+IilAvNgsnUrAIw7Um2S2C19zy0tmHuAapgci3F38f5BQK2A4ulK
TGWLsH33SCY3PNHYpX4my9yyqKMYWSwmQc4zGlEDxqNsykte4hi/QuikrM+9AO50KhjqIZLvJgZ2
AARRIIJ62xrKmpEbk/ugqzBt6cJCUUcz4KQh7bk5yzQEHii1jdTbQq5C7EBS6QrFzkDrXssRN62E
G1Zr+p+7J29IcIv5N32xcjEz6Ldo/hYG5x4lbJD9qhaVhrLqyKHqQXPJAypRaHRntJ3SAx3dSX9B
bmZF3bm0rYLFs7sCIlEj7V6BOmC5sS/ZjaoC/RbEjTUX57LoqU5GxnD7HlB79XpLEUJb2s5SDsxa
DW5+MtUh/bmr6AnORYSBhefFo/pAsTucPM7fFouVg7QgZR/GyXHRLPqfV+ectuMnI7F7WFUy2DNQ
Q8Sb7RnQErmSmTG1STQSU3IeyXxPbpp7XGDwiWEwXBGd9v6xdGZLqirbGn4iIxRR4JYm6URFxO7G
sKaKDSo22D39/oZrn3XOPDNqVpUKSeYY//gbOI5S7UmrkR05ehm23HxLTuurujK8Vt/Vs4HBipf/
Ejzau0C+9ROujs/fMSZhBeggDKko+WHmM+K6hnXx72iZfJzWvxlPlXZzTji0sVI15wtc9Z2j4Cq4
VG2WuzJbFKUBkCTYHL8mF0nu9nSi1nMxspThHWSg0ySvmo7G/BpsiiKjf3Kf4uQEsMlCdQMgTORi
rmHXhluGH0FagFWUGr1B9uFnKRju8eKr9D9ewqmBJZYxtuoyhT+FvWN4KBLwEebGYrn1ci9jspev
6sR2TeW+jfI2UAGJKZSk35tYFvUosCjWgUJw4esQGswwu4x1V28qTOo7HRuwhV4YRsGZEPCU06xJ
fu8/4sth6wgP0+gz9mCE3PanfGyw8a/n0VEEALlXPgUAr5wZ4jxHD8q2h2M49qM//z9GIGSEOqBc
PGrCXPFIqgDcotQBwKahwwiW54WinQ4jBrcUuVCc0lPjfTk1dz+HKYYp4sUDas2ee5cHokMhug7w
LIFFAE7DZ5QYAR7c3/GF84mkK0lIBkf+1ZVG9+PHtCdMafCk3EKF4BoBYYBMW73LAcotTeCDjvgV
Me28npA4gfZjVUJ3T+VN2GAf1jrpnWGcieWbB5xIWsDh5A3Ft1bg3i0kYZ4J+wZBWWRFQMFQCQzn
26QBbjlsdyI5TwjcxC4BpiTzb8civIeKNsKQePpkIgq+EnEUQABId8CuGDyd3D57We+2BWLI2Rk5
SG0ABU7xF2c98B8SyQvPDaU9TzNDQXH3FTdxJ+YzLNPrClEZUqyfUdK7B466WDx6+Gpj2b3dyhPC
JJWnHlsq8rT57CTIQvAc46l0DIzpADkc47Dk6c5ogoFTSDLEYZRdP28QGwClXAI/D16Ax7rl4i8H
ltOwszjGOq5Jy9wE3SP006UflyVSetIxbztzcmQB2yC2ZxZ5Vj1Yw3uZq8htAigWP8aEuUAaFyjD
2O/xZMZqQ4SKDfs5XkgXzraKNFq5XCGoINVevFc40cWgqZOd7Lf66tz835sGtwkync7k7bcdiTVc
/by7zj42Pj95GiM72y13+EKwN8NKQEhC7+IUfXHIANN8fZkx1v6prVp2d8WwEfCfEoVWpV7vSBjO
u5Z6JmCK9+Gn95zAxmIei0fYv7eEH99dnPR5tAgsnH96jsTeYvPGKdOfnxBrUefLAm71obj536UE
5qH+uDqjjZBrbHj/Dnmu0EK6WFA6gH8O64rkZmIt3Db2+mfyUG4M2vnlQC0krE97QuaRJpa9CeeD
NcQSGnYPj2V8OsVCI03xFYRovjZBhCAZsDN4fosq3vHll0RsWmyyhcJBnwOKx4QW68g0xSfmZ8pA
nwTj3OFWC3CH7p6NVEy8hIvD7htghwU6H1A64IY5Z7wNdofrbJbxDxAkRHOH/RC+3rgKEisdc2Jv
W3gPKLpvRx5Qv5P44GGM/vr9kneTMlzh5JMdE/kpw1R0j3E8CbYQRfpn6TZARGl/Gf2x7xDWAl9I
3i/8noo2Qza+LrM8QNU0cLnhQtlno3LYos99ij/Gc27aWvPgiLcQx3wL6+c9Qh9FOxtT01L6OnPz
3xLnZmp2XoCBGss5R7fgNduOsXOmRcheAOsu3ZPdB3EByNPzrwUO6ZtRePfHo+X8bXeHox8DkWeZ
tU9vpMUgRRFrw/MtZxQesvYfg+gMOzIppmEwZLRvjPMeNijtG6IrkmPgBEhDkGmqEYZhvHeqkd9+
++zzETmRGOx9aFrIseuXODcLSEzXz1M0wYK0N0uUoQZcfoxsEKIHDp2tfQ8xcJWgL9lPW/yB/yIb
DQWd+NDMuGTYWIZifk+XFOM7w4mFhYfBNPaYjgeWYk85rRKKENdlk+axiLIrcMmWjZ0KHRZ+kUhQ
EU2CVIrr49/6l2HjwLUjDX5+oRnSXPYwqZRREeMtwGQxyUAdvR5ULoyDJXCKie8mJF8Lo+CVMcmy
EzYYgK99hAHeylT5AVyN3Y9D0JzKbzqD1+J2yarplvbglqm/xH2oONiyGoFX/FV3RyQK9j4eeHT0
CjNJ7wG7nRsfe9VibyT6b3ITqiCDyxMgIZnE1BvYrSWU2lBjwsUDse4kzjgk8j4jjf4yxtqae+Ji
vCC+LgcU6crQcDw5eYpsLY7j4ZD2S8bZJBVwJxqD2Z4y8eqRax/kTcqFwGHURgwt2C2We5yUuMXd
bEGkAhDjk0HtSMvFcLb7D8YhzGpo7QzSudMaHgj0GXJK/oHPT7vZlCGS48L9t0DE9RtNA2R9TL3e
vDsx+KCMD+j9nIgdWry3rtJXTK5ea/DLu5WkBby/KOYA7uNYJSJAP6U/eOtz9K7OWPcoXd5IHmN3
stbwRGJOOqdEzgImvVsSr8XRFq++Roxb/2xWFT6rZtWMyt6MlOcUA30ol/Snd9fvRGybPPd49bpB
Ei9TyI9YQ7EpT/BXYHYKKilNpFHZjEnEIjTugPDa6Ga2W03ynD2keuRs9nYmpMliCAyBas3OIton
6GwU/GJHXEN3fGAInndZ8PQOWcpvf845iW82G5yRCg9S6MQ3ztuUiJQ0SXTUqBiQYbsgPbEAyEci
QQLMbFmgbImSIy8vxdkNUYbT75NKLdGMaHR9jtZ1wEXAuZdRqACh53C2eIwXambYE4NelyRbfv13
OJFImfiDq8ghnO3Gdy/+ZhCutiKPfm6IiPTJ+KDO45OLLVM8W8q4TW7SuonAwaa0CGgZhE/5+UNd
egTzA4z1gIdGfOgG6DGMSjoWnMI7KJ2wRKGrmCQxYnL4v9KdLFGvQZfiH+9/Avg9ZBuIeWoFYuFz
GxAFqEI4wAhVWJmzHEgeZoRK4guadn5+IaMF8ai69hM0LesG8vTdsFlzu6RywKCOPB2mMSv4Pzms
ChBVzgNx1xs8wwUlg+POpBMTPF4oCcI5yp+jPlQU+JY+nMrx0bNHQ0iU8zb1JHa3TNAAZrFKkTIH
hKj2DNudANtSW2XZsg+49aOQ3YdEE3oNbrDgjQ5bmetO7h8HyyoZV8nhM6cXp6PHUHUbrCcF2jeX
majcVLnt4v84wwUwHOCGS5HCBL3XHAl1YfKJHjO+kzH5moPRp/mgvs3nfoONz8E9lp42ZmCOTbVK
gQCksmu4FEq4QEygXnBt8r5HpQct+0ahL9NOacYMLHPFg3KlK6f0tmgdIxv6rKw46ZR5uPAXEQey
Y8BzyLaO1yYblmRxSeo0UwZp0dnaKJMIKQf8SMnZwkMgTs6ayzHs8cy25nhNqIYy2z5UBZwU8Ho7
PRX5OPwDIo3h5H6zXT5aa9ihHGvSMjqd4ba5BNdZFy1nC46Cnz/MW9vEpRwLaLKKhJS+ZDoLqPth
FPyeCCtDeDGdZAp8efRhPwxvf2i8hkzw9BbFLGUOpxAAi3Bojdz3eFJXHiLyYD+gBLDG2wkvzzZ4
dCm2PK8SP5F9B92gGO/fl37Thb3WMDnyGXZANDyMPoROA0zjMZW+UbaBr7U5pqGFrNicXOlbdpHU
80zS6UhV/cqukMisAdRKqCNvn4JLekTq+ckppkwt6ew7doEPHOdC3JqzZ+IpRJ43uT0v/0qBf8i3
GIwwdhDQy763vNK/C3WnwI3I2R7BH5xuzPyFuPUpbBpn7V4DJiBMHiUiRwren0cL0ytWvqg8nb4+
47mlx3Ao3kCG8O3n2Oetp+d/YkQKzOJ/uFREtFejzodPN2XeS0/0pucq5n3HH/5rwCmyHNJva9DH
uccVTNcYWMtEJAV9DDLCwVcv93F1loNdf7qjxPSlSoFcK6koMf7q9Yc96qaIrqXgz4hMQS1aUmpR
0iwpCv2hEHw7OXMYV7BXWdCtDzwcr9f8J+HqxZCLfsPcOHghV6DJoabHZGSBqrukR2iO4pkOUI0R
Hf5xY07bZC2roU359p3wMEkRSWotsMQtXBz7SC5jcBwM1j0ivVcE13CfMOq5syRVxjbJ4zSgyaNt
DKVA5eEmgwZkllLLH3VG5MR5fnMmZFRJ+RWaV7qFEATWHNBvYA+H9+6Lkwj3e3hSwnRJBu0Y/5AF
trOMUTttV8zvZqeV6fPdM+zZMWJc18xBtxcIy6xbqPy9Nru78OpQpiZd6e8kNemm6DgMezeWKWz1
j4rq7S6j/3+qSRNeGCsCGlAFraRM8ZDewuDieKHTp17VqW4eLAuCF2HIMfXjrgrTjC3Z4UKTtzXs
nN1/N0+64obPKZWRsZu6k4mE8jDBBAuEJ/b2MJYwmf569AClgF8fsMcJGF/TAGPrTX6ENySq+1/u
FwbxV+94s4tpk4AOJtDo7qFb0Fvlb0YikpYCVYFBTPqLrf0RkbBk5+p9h9wYJ/D6Qz2bTldAKNvU
Bc7H6EH0imiwlrCMTivsVd//XlKA6CMnxVNo9/HhR583zM0rMdXH9AUOGepFjdWac9dIZqIioJxS
ANEcUWc6YM5tp7ckcJWdg5KSb8Ilyd1PuVfnNp+ynElK2A//wfxtKytR6tZk8VlZvI2zWKHFCdUX
p5Wz6jD0dQ/BY0RlRw0NbW1y4kEAphina1yn8IrmbH7bRG5E1GeQqGeczbEL7s4Zwl85EtME20GX
fpsSRraGwo31Pp0QZwhWBRd7co+AGDMyozhigBuxmDx+ndp74oMRP+a8VniZgvKWuGkw3XsLV9+a
42LOhIKFjj2iQ23/QjWn3NlNEZq8rPDTKcEwa45GWo0PXD/SrmihCVDmoKTaSy39B/AzwueRvspB
QeUgY79XTDoLhnIuxuAZDGNm7RadAOXp1omA2qQ7pKPY3qeoB3Cbg9gHkxBw6qCy7bt22+iBrp45
snoHI7hPzLN3T/ChyLS+Ma8wZ/f0+DSBt/ydLfHKt3pgmzheMX2a7lqcQWFV4P166GHUX98d8xLt
NGUC7x18aq5l5UM2P01uX2V0vLLtdgZ11B50kycRU/Be+t+ZmegJze2kxd4qKQvg2HtdDHGBjKxT
j2KseDDNdqf/mi/2rutsD6kVUfscNeqSfZq5yJs/T76GJxMC9s4IrQG42DfaP7zuQINROrjfwmJ4
XS81SEeBjkFZ6babXsNQ5vC7V/dd8J5+IaRdoiL56n7rjHYufEYM7hBBds8QlKLn1OxVyLgn9xB9
+7ENTaExL+lxjn5LU+0iOGZYhIDOalf/81SHvHHwbyyevTKe4f0SWM/gwBmqKUIkWo1gDxZKxFsP
nvTxGzRibXTIcW84MUzUcAvA9U5PWmFjeEsuevBi+1hUudWrozdoxvC0U43hnU9Uh6Z6GE77TGPc
TpvDF6SGt38qwvPNLxZNrL8PqtbUg3C0l9e++iZMwvjOVr169aCLa053r46WMg4+agb8/86aelKe
mN4TnVPtfo9+QYKg5qGpOGweWPdq3gUDQaBR3WZuzQziqgetV9A++EwnNKc5teh5Ey6I1XXMJmTu
o2l/K2V8/I6mPtOaRiW/g0m+PAykmB3Oq4+vB13NwyTxhryZ98rVd7/Ysb2dYxVgpH8nFvyNnJRv
cSz0G8gNRNjhaLrzWOhPBRSBNAAk9YWLT8Y75VeeBpea0fix4eoW9mDebdHFZKPJCMVth93kgEOl
xtQWvxnVqp0lu3bvPdDv+Cw43fQwfuzd74wvtVxLdR72wcTGZTfmVumcdKG4zDWCrteIn8rKrpPO
4MNEoJ7CU1p5/7rkPlaTx4fE7PYI1exzypICl8LuurcDhuBN4yIz2RnInppjSP7dgak5jGEbw/aY
J4/d7Ba2ods5xqT98q4v9cVLl9leQFlmTNCgR2Rz5PtUR9lYqZo1Nf2gMk+he+uDM0KTc85g/NJw
nx1YPXbF8kDXcPVeDReLpQOMR4ubUPyrSu/bcb+7wOq4GNR1jt4egG6PhOA1OC+4b7cjncgLrUeE
krLj1L2uqhhAzm/JaSpzpSmWCwithH1rqmvDPTzdLsYgmlPzeZAF8jRgOAiTjm0ec0aDq+0yHMBD
4qU5FU6q2LuK8aJbXF1+ZIls6OadLW9Xentml09YjO4FOv3dvbRFZNl+u2eQxMLdXdXhEJXNaKk7
LZi9tff9yqTh4xLw5xWrLw50e+cxBjzdNz3sZPTJaQSisB/tg8PwMG6X6nRXQIbaIXjiGnOMDhgb
t1y99A6YyuLzGlxPYRu07d1hr7QvEKvWpU7PIWYOFLTDJ0IPvwsmelgE+ZLVYrf+Ls4DbbH9YrDp
NzB1RGf5qDwzLP9OL4xZXIsB3fQE84BNAe/TpXfAwQGfnkNgZs1Z2W/Orl+FuuMQQAtovd0m3FYd
kOBgOQUinavTOHmt7RmLHRN/Qe9OYoLm3pCEdNXhoaquep69JgJwzT0xQDFhLPh8pd0MupZ/JPiq
mF0sv2YiNLhR233VGW3gMWxRebsXMyCYqe54zVIts9vZv6ANnejQf1zylD9eMT4ylLqr7r/mRxlf
Nh7NCKoOuXPB/h48v6HFR25FH7wmPqqhq33tmw1VGMHyqFqHgNDD+uFXJ/+8n75YrW9V6erdBIrz
tK5H1mxHC44tdXz7xyKyLpHZUq9XUGG76Z1Gi7/Txy2wNnZ2L/uRjc+CqIm9Q0uU1mRv4+c2EIUy
zp72MTFf9mbvM5KhVcdmOVGhwvPgzuCdebIjRfaXdBjPo3wW4IzhEzNgejbxrQFF8lb1kCuZkppt
DyGzkr1EiO8XCK/iyAEr/EbgxCDwvyomBb7JOgB++zGE/z5oVv5aA6EyAwAjbmbDnuH37H/1fDiX
2O6v12fl2haUdToAEjZzGZxVjD9v/dya9CF+wKJF3rJDo9onGAaOBRXa/Evs4RwiIfXjM+2QxfXp
8TZ5IOmCGgkmZ9OpEE3IHdDn/EEcPCwUz+KZs618syGoTBsST4yp1qATYH8kV2+sTt5fgah71DnZ
I2TDzH9oKAYyWmV6nqErGjMWKjfbrf5XQZvZQp80PcxfEb/H9JxkyZTULFB9CCftd/w52VdOBcMG
l15ab3HP3ZZpRqS44Ll1zYVo5ACuTE7YdE/xFFq+PyX+mTHr4AoNQLQXV7pEyuMVdJeoL8W4f5/5
75G/eSMuR9owxCEJpAgmXYvv6/+XE8jXR5/55lXZ/8gvlkYc0ijFJ7jaHne3IWaZRs/CxJJB13HK
87wciXKPfox/FowAMNxlLlc8PNa9uCT9cmFpgfB6tSF4NHIdEbYP7+KEer8LMPzBrFrByTXXInke
FWlh/3Vipor2GAlpZ3TG0dKtYUNVcI2nvR0YCowtac8iqK+Rs40lkFkoM4Arvc0GmlmRHJ1lgOSW
1HV0KgGoKJ9BsHx/tGmMws2Un+R/jgNipyj9lOA8VP90tTMX4PIYMKRnyO4a83TdHIFfgEfgth9v
s8uAiwln5N9w8w6gvFge/BPQduYLKAeBTKTkylBcBgA7k5jHBskbSCBQAF9BcpLgTF/m7sR06Kjp
oD4yJMKEEThxOWfm2LIZlk/W9+kroF8Ocg4SsI/bxkT66ewH2+WJdk1Um7+nRpzI03Sy68WztwLM
qanxmWlD1SWXQo7UCnlCvNaOyWS93NDK/4f77Xi8mhBfvk7fy6FcAztfpqZH83VCIgG5FoavCERI
025DXJ071PkidVk/iAxKgYmZyjFkBVtzmH29ZCPXoS1tmb1YPuFksAuDK1VnJhE+8AcDQlNm3WOA
OSVDOK2E7kxFzifwGCpnz430RBWBJxkTcWE3ksHpmkhsISxOGLQMtz9/aEGAZ8lrghuGvY8XXKcj
7xe2Rx2t03VUFDINE3Dg8odgiBSOEe3erGEnY+wqx/jrqGQNyggxR5RL+LYniOkGDbvFhnj1B5jD
UaoLcWryGfFpkPBuuTa4vNOXf+yvakaHMJlQ2nDtHeAoWTnW0MJtWhxwxfidJnHCgSPGMigBVAwc
Zgzp4uhZCCIGknUEoWTRMvYQydn8KSvGYxYoqpf0+Ac3Zguq78Hf6QFYAtc0B1xnByZJAPvSvLNQ
9008JeezuCRCpHK/GbiqAZimJZO0ji9jqN7FE74IJNU+wQrC2ckgoNAmMZekrQuYVd36fV/Udp7N
Rs56IRyj12akKmotyVKG6iH0HMbcWxokbQTx3G5cwaK2QgWDpnoXEPaDUE1QAu6D+DvNDiHo0Mkz
T/0anP7hFk379MeiudJW2UBlnSH2yXsFoWmvdLyg3YxKk6GV+mSsR5o7v8QOC1PHN3aWD8wGGTa6
8yecrxa6QKN0xQnJxIFlvmKcnV+wgQNHROQbRCvB0SWcc4oEiiwP6ADxzvsRFeom1wxTbIatQvg+
bLQLS4QGXqZF1+kS9xQG17p9wrZuo434UK9P8Dyq5VWdG6p8+NpVXXT/iuUzQk7DM85qh63MMjBP
4e0ZfIuAhoV6/q4DwphL53QJ7l1MN6NmOzRH13ZAB1Jk/NF4+4ePf3uFxsWR1zMxZvcfzHY+Pldo
eYks2o2ngg2EYzDc17J/gODd6LXD9qCBTK6LocR42SuG9yeOHFZwmbx73VSL6VrP3ndzzB5PTzrC
bv8enif4+mR1dBgfR4iX28OCLFdK3n12n55iyrUmlq7DxwdAeJe2+aF9hg/1RE+pyg8biCi7lN6L
zvSNxEUPnr5B5pU5fW70vwcaxiuMFIf3zf9Czz0OlrRO2Nw+FVf8mVMEUxC3knN+jSFFLeEjzPaW
YxR+N6VlUFes3PeoYVZCgmgC5jRdocEemb3bTC1l3vNTmNPzbLgQgAa3Iz7OiMMUoxwgWpw/7Brw
i10JQ+xEbIPZbO7x4+CuYS7yYO7/0YekWwOF/bYjFHSIZw0b1BOKN4DYG7Y8hJidB6pPQXoUXfpi
9WTnkvAcQAogV448SVhrDzmB/TQ4DSLs4vDnwyqFPVPB/6NMtqVi76PJw5jZ/XG/cTSJM4cKfgNZ
oTBtktoyxJJC3Tps4EzFhgxbU+wAlYkUFQMHlD62ORd1LbA+kCdUdNglUkRtCNxCYUNWLzlqGZts
4ze1XMZ52plvmcZ5wm4k+nO+6dwpO9BPDeZyzDMkFAmuI8yDeAKdAj6B4WoAV8wF8gfSlvQ+lSkk
OCbiIyBMxmgiu5LYMi3Y7s8QXPgFTGBXDDyE5yN7Kw2V1/t3BAUfIEw8OD5IKTYXW94ZOxtBAhnS
FIODgZeWaWSQNvvpmhkWcB9DnxAU0Z2xwqDJTXYNGwhs8h3gDP7TlbJ7gttzlUjnxuYCEkmGFnUO
7dDyma0zP82ZoARAVkZFeoAMigSXxODYRcRKtNYdqCsAH9bs63iVf3FeZdNdTzpjJt95i7RLMntK
kgXYCIjIrFDpUgdSRbB0XKR/358OggewRg91zsGrNHicN+43XK/bSGbfkg8eT/gAawAp8FkS6dje
Tn8wIaNoeD07/xArzYktvvF7Ayws0i/jQIo3wDgqWXxRpnQsMF2O4VzgfVCyTA50PrS/jh9gNtus
Dp0tC5oRTAD8FXNyiGNfqwDH/WUukD5JZaDYHK6kE8NlzJYjgIxu+gwP0qUVo0a2W9rlEL/SJw3n
uou8ZWImxXZpqHqnliN2IDgKvAZn75PHJpIn/7yusFfaMTxKnurlaF0XxR/1PdstdRxWYSFtC6OE
l06BjlDjgGHPpBk+pqe87PiHp9Jw7mJJk6hLC4ZZXe+i4CS0QJLBM27+ses3jkhxODNb0Cv+5dmN
uowKsvJaz/DdUuyvklv2CZDNMRngnOGQhTWDKwc3wokeo+iRSHEJKYQpKXgoMrB1o/ZkAkq1QZ0t
VN2s5CWA6dShP/UOMN1/enVhSG/Tjtser2PotE0pxwCHUamIyyZI89Y1YAF5nyZymCAWLiAvhR8K
I5sLsC7SKhaz1FUPHnrYV+nvlUR8LMUjy2HNIK9YQelYbnYEjvKtvEMTKFkKS63JH6xo2B5R9BZ2
ihQPqcUEBVhPytO9KwDo4vEObyhWkOz/eMKW+0JP9KCeebz9JVja3OoRHIB8ugX7z+52lNnAu/w9
Wy72SEroBWYF6DpBqbtNHTSBitwrHuuBlRipET3odbHXQO4GpeekLHS9gHtUENhdaZhnhViIYROn
O9xeOuLr3nshsbbycvrA57YBWhDSSmpgT6+gBhtIi3xJRDPo0GXAtqrFh0UFlGkJpnRLQViK2j4j
3mDcI4bUJLRLRcs+6txGFIrmbDmDeuwUrH6ZHaddb81Dh1x6CtXLzyhbIPOzXrDTV1Lun1xwqTXQ
NOKlAFsoxc1jsxTyFpe8w+kAQ8sVQRfsbGYmxz1Gm1D1Mp4hjg2PWBJul2uBNwQ5neFwdZkzBYIp
zpL5KamkyMWGeek0dxA1KPl0GzoQ6j9kZZDAGUNAuoN+VquhNq5JlWbmxIOQm8wY5FfvGG/HT8r3
Ge+JXf4Hx3seTzvx0zzFlMUUhD1wWYaU3wHFk2G3QD8b9P20shonHPfJuFMJXTj49Y7Xvqt9Rkxi
XCWvqP3v2lEPMLaRBWc50ALke2csa0x1Dzm/x98ZiEyveNgdw3viFhiTN0LlQnpF9PpAr2/OjKgx
7KavXhdmSFSudgFlAAK3c3SCshFTLvSueDPG97+uIbEnB+oLtgdc4ZwXmR7BPWyk99pppMCoPTaF
py/fUUP1Di6FX/A6GCakrfC0ag8ukwuSfjCQEeWMvgf5ov41suLqPHtmorEmYQ+BlJSA4Mag9kug
cKfMGzB/kVZPDr1Gxjs4TtiWTmKuzgQLCTIk3g4lohinGMmuPy+GjDRh2TyjT6nwANfiMo+OvTo8
5w9A7/4XSmrEsbULQEp5FspBl4nreVIGxQwA7BwUo11WgQRSUM2pX7qpGQmwZaoniGawS3G/AWLN
IZfQsKMFvza85uqQ70ZUY8f109fi7YNQBwjfneEFDicf2an9YtQGKe+f+0bKCGz3dR7JZwfV3Ih2
ad27Kkp4gLBGdsh5QTxZg8ubgtfZMU3EkyHYzfaje9QZnr0WptoYmESt2SdrDKtJGZkjmQ9cDuGV
+4UDqQ5fSVda3O130yU/w+2kviI1p9ED2xzveyVVWA01eaSFrynE0BVGMYk5eYR4wAw7LJiKbK3J
Ia+ILiFyGFsRQsQSPbhSYnYBZK/rKjETq0eDZ/U6g2/tWBjnlv063I+7qu5RQQbA76yNu130yFPs
F5kBJHB3+PMSEFvTI1YEZRXnUMwghF2fAq49KMedQQkOU8qbTq2gjPiRdviBhhizwvGVHXb7WADB
cEOlHBDwHBgvp+5GbCjGRb05X3g7Ahfrul9BJMecqgehoZt+MZSxnJp0+q9nFf4SA/VWqQ5mwFqy
FCVAi+KYO/wM+YVnh1iGOmpky5t9Ba44+22AP0OdA523x5I6YEi3eiBF0bgsnzU+x922XeAENGUC
YJem0sKWwXkFBUBrO62Wvx8CHZpKYEfoj2vcGaB2my6F7n5QRnWIXM2IrsmxCI95l/W4xLVscIoe
TbcVHw9gKx5GkYdaLYMOu8Ee6hIICM84Vmkfn3XdcXlaSw2M0cceiuZjj/LmQppEyHQBdnirUg+c
Ql8ea41in6domQAD3CWzhRopuq/BKb470Bn+fzu/DF7T5dVvXn0UX92rJ1Z9A3xomNDmdAHBJ7Oi
Z8p7OB5k3vIx1WvKpIJhAOuC/I6WouOhn2GAUcJgLRyQiqKNezgSGX6e9jinx2KrAqBGrvjdlJWi
JjgOmhwp6pCiPsS8ouvsaTGHu/RJIvODbf+WVH4zRj9PjV4MaLFz+jkFiQsrbTZSBHISd9MUhZ2I
2IXnJ7s4vVyVoxhDYLshNUrixSlgC5ewKGxiA8qKpQFGwLd9Ao5nCl3+ehxYL/v1R5lLRGzjv+O3
yssNTOUBWhufp9Xtxho+VM0/jMI30nY2p/ofmyIM/KxaPDcnVaV30RA1g+aUQ8vlMORI/EB3hYiU
4n+/OXhajBzmCKviHkgICpNN76ne//CFgGxXKH4w4ruR3DmHt1v1xR6R+YhToQMSSS4TZ3oZc4Sk
iO41f2yg3ZfRiY3BElUoilb5jzeRcvFyPtrZ57ad4V7+lYsdkj2uCiewqF+EWkSnpE2PGYecYDRS
dYiFpAUjMma4SjyJz8vwWz6BMQQl4xso+iP+Jq8OlaHaiGKqGYuhNi/B/vGgPezibt6dsuHcB0Qm
/D03RIrHt+T3uvyCKuE+4+AGDopCC2uPvzNGNedNw5Wvc0TGTdABy20Ni+k9wnRmUnva9t27e7h2
JsxAxFRyOV3GNZuQ3BmMqLY5+Rf9HcaitEnoe2VxuGb/jayKlBWiZdCmK316w/kgxgs53rsHqMDl
Yq+eRcjH8ZG3/vHaXE4NPd8JrgVjFp+vsxqG5eLmoETizhHg5DbjHZeSf2j+yZ29cYWYslfINlhf
LCWevJu/g3wmt4I/N6wY/iY/ym9globohtCW3QKqy6byq4XwOLWpFvOx9L8jWBFeqO45F8riLny4
n0hf0G3j3gQtjbYSlu6gvcFaeozEGRGRORO3NGbjOr1J4ZL70yVObJc0evLdhVvRCNG+0FOjNhgA
Pit0+fKdZdSN0T4FtB8lJSdxXehEW86OypoyhG+QFWe5jbWw3/g5vgaEC8p6DRFN2ToXiu+S7+jh
vDZ9pFd+O3N3nyuGNSgJbWwjIo7ERxVmMe9Rc83Zp9ehoqrSkvWnc6P3Fa9UT1G1UehjG2KFvHBW
+ucNnTmPg9TJmMADFLZD1txbHrC/0j8kBQFYPIRcXAF72LrHpzWfgQst76uU/DfkFFC3yHDAcYUL
6Wv9B1sHpOi7W8/EL1Y8rFgs0ZsvfyeQ2XmabkljyPbA2jhmJjk/wAQL/mhjzUQjZv49MdQpBjy7
QG9UYg52/I6sAFET3JxXeHHrbDll51vwMdiI8KodiTbi8mfxSRvrQ75nE7sPn/3T+hXCJvBQLTvG
mgihP3qlTJiTWM3RdHKAy+37NaDrekw+D5De8p8Qy6QXperxzv4dVoDDGufCsYUdwNfBxPQ/tkqX
nIced4tyeOc9kkdOHcndYrRMIVo5SyaORyxdL2zW1MZL8swki1LUihpwd0X9jMYbhj8bDrf6M4Wf
RVNSKO7JXxdgj0R0dpkEs/pBoUDK3Rbz8lGRyQfWCt686RRTEYNQTUPYQXuPez8zgv6OrhqHQfK7
2sPG2BpWiezc3Fd2cG1Kl8B/1YLgPDa3xQ5GMbeYLVo9crFB2rAh4jnDP1P36Wz97D4ttladpr2k
/F+OLrxqO3wjzpVLxzWImywgiiw+HKBMwLEid2rwGpRcJQYAigwn1osVsiHK8mG1QSRa2u/Vqmnf
M+wIQCfJu3Cr8aMnRoASb7hLzD4BT3K5YMw24JEjCPHvGZBWwLPJLsx+GTeGEvTLU8FVMIbLPq8A
8GiJzndwnbbmVGa2EBJr7zZmgisGX+EgAQ6RZSAqBZM4NfiG/6UFQXbXAabFRqh2rp6gH99Sga1A
mCnHNwT4MG4VFUibaavHGJzt/skf2qDYM/IxHLjkYgKPiXKOF1myc7shZT0Wt3jU0c1YPsr6yR3F
7j/xyaVYQuQ/MiEqGkRxs706T2QSoLJyR3OSF1M91vF04kBxd5gHrlkC7TnNuOh9PO0ivGweTu4Q
8xPRC9jDzTMYDsW4LeApDVaO7/ujE/gXs0Q4nfTCrOIoyD2br+/UyB7itwoqDUMLjmrkDf9tYEqe
mff1oShj0omNI94pX5IH4HMv8x2D56QGyBGmJGcaygeUJuJi6zdDHMV+gy9kwrAAeVNphkcoQrL5
lOEfrhGMO2o40jKSdNaTS4DyLns58OzWP5J7Ruv3dr4fQSnxPGMQxPfizeSMdrgA+6MnbquXsB+B
/wlKFbBo2SRazG9abBctBqNol3qwcBtHYLTjuMcgDHED4D7Me7xgcsAvYWOhu0Oa6Ah0ivDxHoA0
0bPCfYRIBTITTYgeE+pwZE55pPnnMSubWcshelLV8LHYwdm710YIUxviz1V42LfSYSfQe/s5ehfM
GhiVWckUhy+P/hs6PY6wFmpwJVQ6dCxbUr/PipHGUHCuG2NZWKkNC4MvV6iVjBRZ4ZClgs4w3V14
n2la5QLC8m6w6aFW/9mPyJkJDEhf/gdohv4v6/d709YCcVifSw6q4jD2r5K8g63dXKw514Lscn4S
4semgLKGAKj+23C93WjeR3TCVyEK3ZxAlpiE1z8kHUg/kF0iSyi6YL6zbcgT+uWX4bHGf3G1Zw5k
9SDPCTpQ8Ttd8TlFiYRzuxATAB5BDoI+9nGljS86USRz9gGRHZSJuLHhnchcyCxdrqTiNK7tzOXc
9frdGcbvtGCMlF5TEuBEFcPC52VAQ3NHWM27yZxFK1tcANbNnBVDXIwwlmf1ONn+EK4J/Fus2iST
VXAlB6cF2aSR6kLSRkCbDFouBo/klNM7SRw74ef7/kzYfLUDlwzGIHt/zv9FTj0WQvDJtaCmQ3fP
M1E8McJ0eQMitvlGskbBs65zB9gynkAb/3hqN19AB1kxj3Qv8afXP52YDIJaPhK0NFQO6GOAPrCB
uvgHl6CBcMQI9Deh4oDiDKXophr43W462YSFsI7RONiqbNt/DRvxjQMpVgYJ17k8zXKSyMS/aLjM
pzzvg2qfhYmhSdKHssFfvojMcpRHOM/9xrgbmVPy6FOos0hSSPM0ivxH1u/OOZ5I/ftdlOS+whaB
QSEM+AAWFSNUdFexwePusA3jdyfTABb19pmzVvaDFCTwfyyd15LiSBaGn0gRIEDmVimPR/gbAhoP
AiEBknj6/U7NxsbMxnRTlEzmyWN+I7++UhAReQ1avLXO7lawoQ3SQOTlyIhJJXMkWQCiMoczQuDt
c6+Ke6MaYgHBgD4TMYr0iEmPTxAUMUcWMjNIHmAmWMgjHCtoHJygsqGlZygrmOXzb+Ux9hdQo8Qy
hrfEOc/xzjWhT2bvzCmFTRbCuyKagWGgnQxPIiRlQfyZo4lMAXAlfSugrEpoY6K7g3t7CBNVKdE+
IkeHFSTzwSNJFgMBGvC0ebFRRN+OhANQ5P6ojcD/okcgTmQIFALjQOZKf/gwX0ExMzAoeB31xYWQ
zmxhBCxwclEyvJTH+f+n+l/Dy1PWEPQ0CGCZez9EjpOGJLz+h09Xh53ZnakbQjPA4oMkRxbNQx9Z
MWiohX4mcqgS1MYoV9KpB6o78zyKbxhtAyLlzTV27AyiZUArPszB0WoGgZroim6lyHP1rGQBAGHL
fIVB/F/LHN0nYnEalOpkEUHNYbceF3Tg01zmTjCCbZwBRKgXlHYscgsbhQHqw4u3HuCTgFH/tzuZ
XHciAU/FHDycp86xOqA8i1mRNCuYioNhxx2Dnsl8ifOi0MH2JlQCxfUvci+vkV8XUbi9DE5ZjV2u
mKBNUs3bFS45kQKV+0AUw5jFLFrwcQRRkzwUCYAF1cHsfbC441mbK6nWOCxwp+MyPCfzJgFeSgAq
RJDNgWYJzFzktsZHNj2tLjXQQxlzSEXL8pQ06UkRQu7HoLck6s7pnQo3p4j3hmgw8AkQyMxFMH1f
zrngHlBP4JSRBRxGBySzMgMUck8KpC/VRTwj/fmo7R3Bgm0S34bH+0FG7JSEwkS+9zDN+ToIKS85
usCNux7EYdFa/6FEfkLZHNEm2omrXgD2nltsyiMQuUGObzlTumCvSXo4YwIgQmwbWIc9uGtU0hxA
LF7ePhezHYiae+n+GH4Z6HDMx1rYHudutTSx84txnQggCuF7zu3Cl7FH+pvz0o4UGfj40T+Gdw81
M0hSSzjLsNkgOyoQwuG+PDkhvXsgiXC50RQ+iq4wo7ZqK8Lxd0OOzI66M8CQGT2ew5vZ13fXViDM
N9ybwzXJMwACURKoXi4H8p4nLAMmVtCn6cyOR6RB5DfEVhjfRjOL41MYhwhhgK9FjAoOHuQhiBo8
GdMrKc9XyMgTGDN0EdnofB16yC9T1NOgKKCRBw57ufRRlROHds6Ic+COFYlGy7uGOeQlxjc16Ks/
fHxClKMbAZDAgsHULIB5c6SzDMZsv1gOFIVGriBBqiPJbsD5yctFRoOiADdiEBU1elsxCT78+qNQ
7l+whBHggbZAv0OqI5rUnLulizw8SeTJAdC1gKGx4ZQiW+q+dhCvgCgYfdAELd6X63JojS8uAQK/
s3QEBZV9Z5oKGBhnaH/mgSxCWm60abj/RE9K9uM2oR4bz81pNzxCH5Hkk/TDJaliOrO89+ZPgdx0
9RrKBUhzwh2mB40pR+MYek8hLLKuzXiWo5T+hUXygvA0k9YkKYbkH5cvE9bA7Is2Yhtw9AgRRPjt
NbYjvQAxt1WvQDWQJFbWpUwvBRa3IsXa6mC7Yg4B2GS5z+wSwoToqMEfkKoFpKe0rvJDwlgKhQrK
cBSlBncsL0Fgveiz0spx7PWr6WZeNS78g+kh/7egVmhD13aEW9j3P+Dzzr4VVXgeqnYkRjAbf9H4
97rww7wZJhAx3SlI1LgQ96gGyJyy3eRf8OUAvA9W13CWMGiTPFNIAfM5b4J34SPG0JfZmIyeyXNI
r9AqwBx3CbJpj/YqczJeZO8HRAPcF6QBboZexAaJEBOrKY9UnNKdbo1MUgy/2qoZIyN8R7YMqEB0
MQS3HbF2Q8mW9YP0c8DMrkegOZFUR6cYlFUE6QvlBLjDpDSo6yH/3/4HeFENRHZxC8Q/QW87Yaw+
E/ghMhAg8L4WVc0TH3eqC7yVWS6XkbDvwF3IQHnGRZIR6BMGNcjCUK+JF9t25T3mvdV1YjmtmhBc
/uuNtMNIaLqc1hBlWRRSzd1V1gHq4XbcN4NrRsvsWN7xFsxNPldwsDMv8w4jLJWcSUWNjc4kDOh2
RIffF3JKDwJRPHPRiGPUiG+dKKHeIgigJG08wCtHv4CEesjs4i6zmEZIqWGUE4JK5482wK+EBk3S
SBJHJixj/H+oIlEvMWiWjgmxjNUdEr/GhMiEwtRDXBki8WRkqlHaCzgqbA/JNbB4IZJKvEOAkpQ1
Uh13zvwwvTl2NsSBOui7fV0NoxawvMl1COJxt+6jpADgDA5hCJ9AWhwf5zec743Jfi/ZPiPSxRiC
JRlsFi15Tt3zjHx83l8CKSY3FNr2e/yd0AwRhZyEUwe6YR+Z1qHLkJ1zMQGUMUtYkPsx47QbJEnI
OAAJ2mPSVJO12Te2YMDu03YMtiua3hO0cWn1wwOBtUjhEYz3ELa7ZNDf3GUsd9XpBm2g/VFkjRvU
LlCUaQFIPxehVk5aeiADmHZSkzfWm9my387R7SPVlFIOCAVFlqwupGeEGAP5ckYJaA0RuPib7clj
KOQoUdDUaOMeQ3iDAB5i+E4vrzsmhdyjuQeshJDIWG2zlNRQsBO1NEos1S6kABThtwdYBT567p2O
8/5tkKVqzU0/wwunbUHWpY3zuUFqbDgGm+fSG/2z3FMf+qqLSPooWHAOMrOkW9ewHJMt2XAH5pZh
C4DTFOEhgXaJNGQHVAT3TcLzJ+T2IRV49BnAP9GyBPuBwwvqDF9VD/HMYcrlC9GcYaF7D0mTV62j
NAM8eEZH7oI02VzdA2m0SFA7O58RWtNkVaTWdwR6+Nd13ia1H6zQlcK4kEoSzBniKBRaCRmfPtmP
0TSiUzCg9cKNokIFnmfKY3ffwn4+hvRzUd4MqEdk6yPJ1SHvLom4tIdICwZvbyEwNuhmDNqBVkyS
RDDFjIpjKNMiHc7NYivy9hFO46jIlOjroE2CvjS8eNAi1Hndvn6EZ+cKl/QccLLSnbwGRaj1+E87
/FHQ9+7I8osJ9GZcqxunpSDxKNaFiUyX/oi0Fwg1QpJBDfU4AYVuokk7tYDk9VYLww0O1iiCCR8A
MRYZZiCtzT53S/ILICPsds+o/Qvd8Kq+5GvQ1L/Bd/IGN8B5id6rRyGOJsXLRTmBlsrXwQOIQ4mM
iaoa/u5ZkgcyfdqKJVhQzhmOOhH+gMGGYIvlox1IS/fevx4UyVMecFY+PLQAJZlrU++nw5p/o0PD
pCgIVryJJCGjhxwsPjeBQ+9UenpmLJkWCUI6XUn0JGGY04/pfl0OB2KA6XbIKsh2qV8Er4uET4F+
MGAvqXkEkyFAaOmkdtt3lzOR6ojSKB0i9C5t/CO38Zdd6EQ0kh9i1oh46kzuC7BHnsfyJUlihM4v
Zn2QjR73R3lqf0o6KLeYImUDz18b7XkcXFupsK3w/hPlvgILFIAmJMcvUQaU4CFB7pFvonbicP6g
Vr9H94vsoTmcvwF5tHC95GkeKWzuY4uWI6uakZjzWIv257mkj+N++whposz2V1kYCYcvS508MYxl
UxCW+vv9nxr6BRFHBAM06XlIp1fkNdMulbqiT0SDRojObNnBogOpkI6rq5BPsNVf+ywGIgNWwl6N
xy8y6r5OjGG9hl16139Qsxmp/9UzUKaiEpBx02m3T6Htd/kU4WhZsiUJbHSaRFJrbS8p/Aa7NWIG
Sx7XOIE4JygJ0iceh2BYOEzJCQEHPyJoPsslWwjIjKi9yookNdLGZMGsASoomm/sWQYYAjyjhYm8
AAxjIklsqszTp+DVP4i/EMaCFRF00fA5wxOJPlTnHKVJnNAhQ6kJK8jBaES7EI00eNGg3f+NRAwj
VaaY+KWqMRqlDzWSs1QutQsMEw1VYgbrO8YNFnR2CJMk/ncw9kHHC6iyUAoBh0F05dVrtH9cjltp
zLGDRo2Hz9oW3iynhyTFNIYRkuuDUUNmjA3e/XTBAz8dK+cMI6ues2o4PRK6XTSUFCeusvyT6tBG
pmfOPbGM2dRHmjaSelY+WSj8ix4LCLA/21j8tsSugMSWUo5LkckRLTeXLhoPPhiPNf/xb06HLyG1
QTEonJOkUkjEgEzwAW/cyfQzNDegJ8ZUVd42Z5/xVQEsKbQ+eY7cMFGF1Xv9wwHymKjZkINwez1R
8y9oQzYnaDh+wLGrVcx9JFKFAxCDluBtH4PttqZl5C3oWy5IcQkkXnKl/7gtGTDQdqAKQChxHoq6
BhIBw2H0Cx3/BSUftWBoiB71Fmvu461pOgxJH9IZKQS97raH6gEilf3uac6Jfh01FMctAUR7cGcD
oN8iFnBHwuBlkPkRp++U/Z2ISLw/HflV4vBd4ftpBS4CRpRf6BtlW84+PkpHZd4AJIgCVA+2G1Ik
rbOzW/sSFOZ6X+DaegCdTS6tD5CC18lbVoIrFGEJxDNhpIfwfJWxBdlgKqrSjvOLNOex7681vhBm
cLPpPuQo2GZRv3B2n9l02Ifz5Cxf3pLy70+xqQ+BynZ2aThcf921mXCLzNZThZbCHGY5e3LPJfz8
1wb7bUDUdCeEqEzzzOdxTUVkpg9XgI5wY7Kfiw+HCHlWNvPBFpoULBnHpTHAEqPRm/O55bwZoWVA
y+0Jm5t9/hUdfDQhsTfftXy/Hb+ZkL765Zms7mbjKoChuK7WzbbCwwC5/IouQfzuWbUnhvPqOgUA
f+Qp351dOUC3Na5R2FUNPm0vnwMIzA11KfzNuAS45vxs50HBX334gEF57Xy2xbwdn1u9NsGIllFU
Amp6DXSFWfkJhAbQ1XbuF7/w2kJFyusYYanst7r3kMUC68b3Yc+0wa/tAWDUMungZC7OLaRB7uc8
fJq0QU84XDqPJb12jk3SPVe78xLaenziWJTxyG9Zlm5qutVllumHBzOcy+x6B7g+58Few1p9gOdE
rdb+V3Zbw/NjVVbrT+5/l3Xc0fzlx2vEGQCj8UcbARowl3y/HptNVx6ONryChn6Z3c+PX1q8EAB5
lrPSu35i6P2l2wEx49Se/vC+J56ehsrtsaYQwnGkCEkhGDvu4c8yvlHfCHkt3AYu4lq75pU8RsRl
jwqMHLTkt506zHcwk/BIapf6Nao2w8qKyEFSV9N7Dyu68jU8TDx11XfZHLaGDMI0F932GtvbDBQY
uro0Sumoee8v742mxAvITLW85lHls3zO58mSRHlpnfk7SwZetu0Yv9AIuDP771Z+nq6KiZHGzd6b
MRkg0+hrY60c/n6g7uDNONkm1vNdx3lpvRuTWBRJiXPj7/JTuvz9pR6eo3t0tyL+w064RnPGZyGa
F/gZ9BrB+9K7QOVrx/SOrt5lx7j14VfWsQKl1Xuv9Guf1Wcynij16KL1GPGaUQe/vBOZP/Xd+OPZ
rQMSHw11f3tm7pqAte4G+BLIYAbb4EooqtneDeTHSIdV02dpdrA/QyHdAyTUX9+jTc0SDljblWsW
4fPhWcEF3QWLq3PN4ZdA/hu8noMm0znywcsZesURwxEKBs6G9fo1sIXZj43QR4mHU+VfLMV6L93W
0MTWl6YU+zLnlbasgHhzB+LLa2pt1s+7q9+9/DxqfzQkReLOhSj6qYaoD/ze/aIYXMvYaC1f1bAU
rJ2VUmqYYHBcmfa0EJH7mUG7M87cRtn7aWeObYCPMCTV69bPGPb1Nmg7MDW4a3R+bZRczCh3s/ak
8ZzfT14ZW2n3dlbpNdbOXS2PtZC5B3xTKFn/Ok1X+nibsc7KLr3LpKGys7cZN6vF+TJ5vsCRvYyu
ffKK5ji1FMu0k+OiZrOprcjsTGx2Jr7NZ8bhMMJ8naXyj4fdPxlIt7CfhJVAL1duhOEmkkgIuVOV
dTcVpycXQZZ9EUVRE9T3o+O9skHW8d5WSBTDEHqiqzf8I79xjn5XqIzVnn+u/o/xpvMeEasgrdrC
5OG6Nuvvv45QkGnH2FOLJoXOSJ2UOCGvIjFlFBMyirmVB1I00pLHxJpAVG2VymhFUqzJFEinnfjj
PMFIGsUfdLGDXaMVwAumUetED8uJbi8H09y8u9nQ2dYTHRk+TJ9/DqVqY5atCqiWwM4xCvBaVsiA
eRPoqoTjF1yZJrvt96RgQr9NtzD2/u7aIeBnLn7p7V6GSw/MxFPu9lLoPhmgUW1hOQY7NChhKYSm
Qc5sH2ZxsSFdcVcisW5eSMOlNEXdlSJlbDBiXL3flnPauG599snUil3p3P5kTb+zO0CMEwWN0ILj
2rXxWUXJe8uoZOOPIGSjLIXsjYmgctObHG5i/Gw9/ZPzwDPpCyMSeqTzBUfiTCP+8tvFFdKiU+wa
K+vqHCJ7oyaO6Y16+lLHP95ZIXT+QG4SpywBnosIVVWRUzVb/rsFd0ZtgSWfw0wPVn/d4ja5NdKC
SBohAC9Cp1Sb+h1TTOlo3aJeK1MvlzQoXbZaQec8JcEThc/sSLMJXiidzDEe8cAChYW1/Zy9zwms
NlLprpFHb9NFRZdZoF6hYxJ0AvS5wPeteiRXJ4AWqyY59dtrUQM4Ny1+MlZjgvUnn2+vcqztPoVz
PsWvxbmctkgvqGRa7QGKGxiMpeT7tunp7wG4FjQBswA1+tt70Owo26qcz2+Hq67pncE9QEBZ/d6k
03tM5magqEBnUm8wyAT/Rj+xiWERrsORdevrE7kih2BpRPN045G0Gn2NBKM5or8A+uQlFM3LUJBp
OeDeL01c1gGzY/AiiW32WPuCvmHsJfSYzgGhd3Ed3L7pzPECEHR922r7afiMRqT4AcBF84JmdlUC
U2BX/Ej2c3+z5QDyZH9VfrP2wQ4jVQTB0amhKcEwWLYAHpjuj1LPq49ft8+JrbdxRPBfj/38Vasy
Vz9IVi2UYIpWdKd+qK6BicDh8WqojMpB2as0Jz/XmISQpCcZDb5T7z7OM7BKt2EeHL9695W5fBYI
uXUFUdUqoxsTtDM8Co7gCFSHkFwa3IUAr7Cp17AsAoCUZDPpuzeY9dxUUc11IFHeuyLJ18qw0Q4Z
PgPhQuD/qF09QP05cAwRfi4AEzmuyLZxfLu7i9PpvhhM5xv47Gea7Zl7BprjVA9JodqqMedQrR06
aBV554uS3ObbXgxtJsdzXIuoCi/pQJWHAB0V2I8q0Z62ph9e6dtnjGWhI3AijzTxlIGvnWTZ+Kyt
WyDAHHvIMRUwcfALp6ycIbmJYxCw6Z7RnRiTD0Gzs6LNmPwL3gXYj8IBL7szuw83z5zdY8SR/tbd
L902M/ySx+W+SVO+QQpYbtdG5ez0g95xbU0Z6vObve0wW93oqtWuGQ5P4TrvLd9LqZeRz1p1xBev
2J2Ggs1hfoNdKJPG4wXo5C5EFf8XPnHTttpuNJ1iE0GvlKBJSDm88WFfvKlfRCBxkK4A+lXqkYtA
B439hvd+ejlKw86bDaN7FQ3xgX1cXfWAIzaGm1/lji2C1PFlNMB3sYm79bOkCU0Mue1zGjKfU/Ao
Z2zr05R53kZYQ78btY+I89LEZcfTAIfukoe1jVSKfniSUiJjkalP1ic17evT1sRyDfJuxTUzG+/L
rbzQJNkheQkqYfR1fhOxd1oVurOCKXBlFmeFMyqsrFLHuqmACHHsoAgBP5AWAkA55hbvySBH0x2y
HyoZBDXM3fv/fjFAFWSGiIetNrRN+FA/A+R3Nmhb4e3nawSiGzmV+wRrTb7TTPGBwuAb+joQKsf7
5NMNiv3R7TTC+pUhL1AWnDrxPAWc7GkAG7WIDZ0DTxrdMhCms5x4bhEIjvfb4JiwKeAl0dor6Smw
A81eRdFxbSV31VppyMnjVa4tX2FF2R/cL93vZ2rgdOGUJJ4sc4PTtvaQ+jP6t1rlja5+Hr7OAsZ+
Zd7m1r8CQE6uQVpQ8rVO8RF07m+CSlA+g0X0qeY/yrCXx7+1U8R2zEAZwI0Hy/cjsJkjcyTy7PRQ
f05jkPu5/0yDLA9JM+/oyXglvo6DT3N1jnRLUrafGSHx9osel/XX7pM32k24tT2rOSYpuzjr+uet
7TOKtE5hsItaLm4BJ+fUtz4e3acvjWlgPzXOK+G3i/23nHQX7N3zgk+l8bSKhuvHtE86Sd4Oot+6
M3s21oVnsjV/EiK+qZ8+pKl+MxzyJgq6IQVMET9AMtE/rV0dto/pXR4kG4b3aSi+Yp4vbeo9J90k
eqPfYLE4GQonTk61tbm72qVHjs4w2/nl4wabefo7BQ0DCrpG9wYBA0CqcdN2GuTgm4TzRtzWgEjO
UylbXht3A1W8dNHabkTMY+86MjOxCRNveEFTvWH3wcriDXeLq+MX8HVU2EHriPdYClz+36IT2G2/
bQX5bwj0pJO6bVHHoPCiuqm93NPgsbU90Kk987MnvGy61idCHvrlFk3XSNjZDuILJ1IVqIPdy78Y
bjH2ZRy4lXoxYAM2m9L3fB8bzH3A2IASI04zpQ44Iq596Jm/A9YkPpseEPAHTC0TyExtzz+h54hu
1rjbTCiG/Z/FjVHWNAC6aT6JPAm0lszPH3W7xm8t+tSuQV10JWO+UuCs5r+H6kQvLr369yy6ZpR9
I6h0+sm5gkcmSZy9VrRmzNGfCj094w6oCuqAvjAd6RxmDsoBR44vgUJazB4erL+R1QZymOvR8xNq
3mZ1T65DcHCNEq8Tu6E2BsLoWnDIFwQWTE8PjajXOWPKBx6jmvwz9k0qitAC0IDkB9vDiaodc78I
R9Pgm2EGiK8i15d57U9UNPHycfWTW6mi7T0YsHudX79Bld5BIOXUv+rTL8vmyS4xo/cl4pMWGbx7
Kjy83vQD2MZfaKeHZ+EVXPm4Gbxfu+LhvzQaR52TczN7RlTjJvAMJ5dD5dzdaXPBH3tagY/xr9sM
00p9yrDoQCl0qnT8UmjGrD9t9pZ6k5yXHsoHEYcTUMQ2JwD0Jcf6jn/wTUgEYDjv3/qws/4U8cfv
rO8Yt1DbIqwIQ8m3kKUN3g3VRjDMdtOmb7zdx5cp6ERrqBMxFKIBwvtOzd9zuQV8j06/vnZRRmnD
O+1nWTxNJXb7p3E6M9FnWF1gHLps9vGfDgqXfPZfKrpgu9hRQOmvOBm9EIR6qiLzf+E5Cz/96WZe
IA4b5qsdnDM0QYij3fcOcjjMjlY4bfU0/FWNqe5h6FjDC/FuE0a3Npu3f7KBFCYX/CAxUHbtd2xW
3WcqbJRLR0gVw02Qmf/KORzzt4dt5KsZbX5wwVXdt9FxUg3dv/rl4bZ+KUh5aeW8an79jQwuYQUM
Sb85kvrk4TK3k9rjNXv2RWmigI75huIWGenuhMXFQe6a1UT94p4qxV3e3N/ieVLwTANYW1cfv2jA
uUyHeEWLCyf3tLObXoDC1/FTbTQxCWYSYlGp+wRJgKqMobPabVK4EZ7Wnw0agK1r9NHiHNbXJjk1
R4iAv2+hwCk4XL/q829kPdCYqcGkbsirgahqYKo8tsAEQXAM1Oa9D3ugRJ/k2w5QC88wwj0n95d3
AmiRJ1PronIGVlLlV5EG3OxH2unaOknZhqK+Qw6WrjuFer643PNNIeFiAk1Aaw03HG2StkiEncO1
qTLmD48oQ9eBmV54Z5hbV8FX9tx1iEb5yblooX7p2j/kYiBzN/16wxxGX1nRu+h2XsEHmbMPID9F
qYPN9O6EwodeTq1v9ABRx3NkEtHpW+6dY+sTmd7H6GVppJWUK0a4CQsMm6Z1hfVXc96hf5d2a31Q
NdSLEsFAJ7X7gEU0afFCAan3D1++xWUz3ndVMTilE8vw0s9YNzrujV408Jfzv2bDe76IBiRPNlox
9btP5/y8s+x9Jw1bZvLRB1kx6lyT9mlSN6kXW4zP7zB+sWcM7hZeWJMWKGnxZjLfNATNsGknj9+Q
EeRdrUDkPKP23YcopefjzRJeAly4Fwc1XDSvczwhb2MxmE5RYup47fY8Ry+p43895B3s3K/9nHqr
TKCGKd2Om3e3fWJkAHZBWjQewx4qNzezu49ikGpB+opE6sg7G7QyCEWMT7xOY9pEMKs8eYYRGubs
gSHO693E4HRgNQ8W87Cmm6cH0p6Nd0GA1NHswZl1eIXPgHti/vDMFiVyepuVjZH9+vc9YUyKFdU1
dfN78i3pydJA1jE8q7Mpx9pPob9j2UMQs/bYsre1r3cm18EXMw8MVJqju0F70WS5vVbpdYL7XHva
LsKr2eVY8wtcwH8eh9PdxACwEVG+cmxWx+vjjNFdYLW99jsuX1OK0gYlU+5gqfSOszPmdUPCNL/+
o8POpu75qG/br1sXyGnnR0CktYJN2S0Kr25xpuon78wrdMGoiBO6mJVpRyCorfg8gAJmd7ppHvVs
ai6Azw+sH9Bo+I1aJhHTz6GyveNfPawgidr9nN5M2dWuyZue0mNoNXvnZmA0UaFtdCYW0JTy4t+3
A56nNQR1UeX+hVCaRh9EifjtwC8e97Ayu9Tdz69czdBbPCQ1wLLFJDtsKXLVwW3PtBqIIFptcHto
2THlpocbl7rTpnHKqeVoawpRUNjky/RXm641PKUK8inStcHvuKrbHhhtovyeeN8Go/N2R9rs4xfu
L36j+yOsmc/0GrYYVl0AZ/mk4lJD1MeHObhmgQ70uP0SRT3iL1Sf8QMCF521NjkSYluwFwqZ9iO4
ykhFo8imFx2U1LF3erXf0YtzA43Au1+fVPRYDQmXDl3UC/9Xqzo21jTsf6M9w7SVlQr+7gGPgpd+
GHfRGkZBs6FkSlIQshEYevgXp7+mfayWzDGrVUnS8fm5ANegq4ZPpOI9hoBk6nBU7BEj0OfCnuZX
agrhGYDhAot+bDCDEp7PUeuNNaZYZCjCHagEF0b1War7Eg+wPc2gtO4BBD0+TrjEyD3OEpiWmXTD
aloW5DAn/yYZ+r6g6k8YEtMAoDQHfqeHM7tSiQF3A7qeuAQBqDIp4tWXrJb5D9Iwi8J0ToUCJQue
HdpPtwgLRpIk8nV4LZFrQK4jU/bojAOOtCt2iDzIKAaGO+Nphn3H5+g62XyCQTbHdACktsq7qaJ2
fJJS3BDdIywbWvh3jKX0Cc7OZOO+ww0ycge7FbVwinjR/zp5bUAbKA3EKMXmyLc4E5lIoU44bVpO
G5Ftf2Iwnf85rW40KVvMIYPJbdbmRxXxv+lE6VNSG+JG/AWgFXAsfj6cnjbwLMd6o5pJhhuPerAv
vPN8ROcZHTXSDI7Hs9vk19wO4DUPl6+na3wnf8zl/2cNP9nstZ9gftL+ybutqwVXwykOrLMdiecJ
/TsUSsbVITZ8D4P7xpCcvAvYK6DDxgUvoHeMJiNa+5GgjHAIFKWzySZzY3hpXlIJsvytrt03kNvv
tjwFMi9LRwNKwnhw2hv+tjmLnwldILpBGqLNCBjCWul6K/HaS6dbQdXRzYQUhD0nmDt0IQSGWvvm
+Ak+dFvsBx4ux1UKvsNUQfRkJVu0CelMkVW2hzrzJXXG9rj9D3Qb/p8KFHAyY0i++vyT7PS+LdxL
9BL3ED+DkZESOIi2PEwoKsCY0C7Y0AAYgm+hOqGLR/du8AGy+RdWaOgFeds/ac6hMyANQWrOcsHw
LnrUN6vFvXYWqF7FsyQkLQfcgXc4kJUEfKXUHgxFtbUcNTcIMIe0/1R+Gt/dq3vmf5ZrAqkzms7j
rL4UGmOiKnz5EjFvR6fvmikOyBtPxWS4jaQKKX/IIAaAzmNrOW9uAaF+foDDhpV4sCJmDxncBfE/
WWiZQkNc1U2n0ydT/yjMSBgHM4h97VDnV3FvRSTXxhn9Af4cJTB5j/HqBZQ/VdUWAPU3ELao4Keh
LSBqft2EGih7UYIn6ILQq2r1pIPklFZECnF89pBTgqfOw6XwMpzz3ODp9tRAaO1/1AhhUu2BYh3r
q4+LCk8HAPlHINOrxx8OZaBmIehRsKeCsnKxQ5fYUgvy6s/lZUP3EBJCuRPog0e0YwkCu6epvjlI
G/3TRdiOUxX4KPAhMHDa2nKug1nuYJwEKeXf6HIA18LlsyyFZwBUc6PSxRGZa8xwk1zBN8XNAhJg
+Ix+RteSw4YRuBLp6vklRR/+Mjed/EIIZczBsBz4DpgXGoDtsIOVqzoJKEiEJiB5dcUmNt2368UD
E9mZDs/nCwSGnUQ7emABd4DBRfeGV0CBClpmhmT2/sG8coq1O45zL/CuTpoLUiKi5fHoUR9+xzSb
7j9V9MSCtp6CrMOAl3BuonBcKtgyyd0rQUSdpj2m3Kd/imZLMmc+A6Dj2OiC2FQrkTJB+GR7DeUX
6yDbQZJ2nDO28E4zwSeB2J/PKIn33xXPXvBljniMiozJhfYxZwF4hgutf3OOFD6zMVBKblXyMEqB
4tXRCDOSrxcPBL0yiRFncZghIRsNXoG2IQ4dLMLZCskcFOktDgfIr2AdaHljxMsEQuunkRD8gIiB
0k/+Cm8wTWCB097iPAGbC6/ZZyzbBUjK059tgZPpYK+AOdhgBCjn4N/QKZW9zusGoqBQVkheCVzh
IHnA+CyQKwFdBlQ6gZciSBqIjzSyQfs8PU6aOoDHA/75zzV1MHjpLgjncxeNe74d8uCDO2hy0svV
gy2SliQIKAymUT7Y3RhVh7A6r8i5HQkHLz82LeAEsxCM5p/tleUgYSPqPUwq2IWI3oqJYIiUSd1r
WSobxDgRCyuTkZswtWjWfJHS4eIA9vwJwgjJUSfg1W65wcNVzSpagfTtYGeeYQ/K7ZuMfrwCjLh7
AXw7XuXzwcCGpQZ8TaMVLjhLxP8ANyRcgOzqKkaMiVUckWAh3bbiwrcIm2Iv7IIYwpD4i7XAY4xu
bUbYOJY7HLUHmi8j9JfHVDgHb4F+P+zPcpcUbE4WkuihS1+5DRrRgHowRjEnuQJxYSGjq3kdwCuB
SfX8U+lB040Dd4Y0FQQV9oXXIZIrtj23NAMdttUZEDOhQUBaVFCwkLvCfafZ7THTngu2Uv8xtKBV
yIyvL69yXgBBmpH5zThYtoDOc84XYIOPCf84i4rpDso9rHGBagFxw/WKbgsj1z6IHCzmVLbGXKCP
VQ0tZERZ8ICCJUPbswNrxnrifiEJ0byFtO4ESbgajxsWe2LgXxfS+OeFEBuwP9imkRe80UUdTib0
JdQCST3nNWLR5n2gPaFwVIRTxhDl5O8/qg8W299RmZCGDF8xLi68r5N/jPMxYwiw/Nqetc7M4rnD
dpBrYLfucSSHHUCnft0Kd22Pw9GV25jvBX8DBk+MjATmi2MXeRswEVLgVMlHAMicEoJn0oKBw5O4
DJMX0glYdB4qMspMQRUiMGeaI26isXkQN1loDo8vgrdKsteK4N9HEwmcvQTAmdihSURI0XjYAI57
etIywx+F3G0PZ4rHCNwrwZsduqc0q8/ABTHfHSjeTjMAx4XF6KMv4kocFUDMJzaZ0L+2qw9R/B7R
LV1wqqI7WLilb6AvFaCuHWZdRMg5ey1hAyAEBJwPNjQ7FjBI5eeAkskUWncuPpzvc99Y82yw8YCV
kqDpLkNYOmpd1N7Hf+THP50mO1zKkyJvNEDGIY+IVh3Ps4RHXAUDLWj42xmrAAgdiD1cVw1mTWN+
6G/I4Z4jQDz99aULhglIUqnm8DUS0XVgc/0ZDoI4D4E2slpBwxROzcAfTy8+2wdBymoCTwyac87Z
w4K3D4P7hNAgfX/8MveCJZZ5t41Ryx7Wx/kvWK/0f6B2oZIJxasjTmEfcgd3j2Y8Pytnn7gOiPs8
+bPGpY/LBXKk0pDnON0XGej3AM4b0F5wnJPBrDNTH8TpiBMJkXy+TNlswI5AUBtrKQP2nAnjavWk
wlzooC8ZZLdElDTHC7uP9uwYryqn6zdd0N+WAuR9bgtgMQd3QRPHo3ntl8HwqqudDdLrSuKhsa0F
8T19uENruwZ/WSs0NRVV+K5vwUPjl9/wu2CbrOt1AaIbgSIewjw8/qTWwkFkzIUJlxcHIHiJuNl0
lzClgEKfdu4tYZtC5Hfd4Vntru6Qb/E4ojQpJLq84jl6npRZ22LrD+8uc2e0Xoe7dWvZx5Nz8sLZ
oHNGeinYA1Wj1Sf4rCH9I1bkxBg9gZBXZyea0to5MLJuHKbUADl91anwLCBgQtpgqPnhR1FJVQzr
eA1sPbqVYgzeiMFGsC2JZstlMfe/UUEvFOFCum7TKUXDqy/PxaZBLzlSd+/CWxKH0/6wUEPE7x17
MB36y9a/J4I/wHvWtq/PBJIJQ5NFjBnp/V/fd7ucxbAxYabsYZsVnpb8pJEoLk0+PTi36Q6vfnQK
IkdzGMXdti8MYIi04NGGZUAfqnKuz9BqeCeka14+b6yH0Nz8CrLCCMCuQA38LvtAjjbBcBdRg/pA
9k+esC1LS6Xz5Zdh2f9IOrMlRbUmCj8REQoocstmEpwQxeHGKIvCWXEEffr+0o6Ofzh9qpRh79yZ
K1euFSxtEAe+FNoeDz4GIy9b+KkuzcEKSSPULD3zDPSvdc+/EKY5BSdUgBnGV22yImHaXLISQyA7
xIuBh+BHrZoVzrj/wzmjXdYxl81Rx441jcQGG4QVa8h/HvvvJggUXWoY5qw3hLR4/kCH4W0va6A5
PZBpYUrjoXODjByqMtWM8mJK51c0BHTPbCpU9Qt9xinHL65pVllecyFei8NCdC46V0/+54Z9BLEa
n/M6oAs9qz4uXt50yBze+Q4mBPsPJ2WCKA36/aDdIo+oN1gExPc1iqCsV2RmGmu0SWs6R1c6usyi
TjUAAigndOlpKtPLt6sJqY3tpof2kgBPrn9f4cZHY58sfSpeGxToT2nprN7OsvkMLEca5pWQ/LAh
YE30mgtEX7UJPG9L0g7sjMzhvuU35hWJ7zs2LBdOiOldrBCUbmV6jNbcu0wY7RRjvSJfADkVJ0iU
Buf2sDU0fgkAdpgbWhfK6Iw2ipyH1YGuI/eCdfse1QjM4Xmyb9Suei6TX7wL5Ds22CyhuaA3nJXE
1f3SXJPyY5DCzCnlSO2k9UYhFkoSt/EtGnIW3mh8uaQ1FU+WFrYiubZp5rQH7zFn3Xx+uPsmiBxs
qfhA38u50DEX9zZoRyuW43EiEMbJpat4fdMVpc3HKtYRcFV7SGEbJHveYYlqWIvkX3soeZQ0u+zh
auu+dw6dpXaKfPx9Dtb4RAHSMUjQfpstp6dDjnxSjeBjLvgWP36RvKMmSQIn+05/WpAJ8VRu03Eq
GzDl23bQcFnx4ZTXuBo8yP9oDF9coLSnw3H5EVDmifTCsGi9UDN9OtCxt1PI5CQTN6UBY8tjqyXB
NWVA+asNyCs9ofRl5WQOx37YALRSlbwSaCA3MqeHU2yfkIPR1zN3PkG741mj+8PJWUR3sRy3u2+Q
fnUR2dMUxwTsHzSOp+MfScOXfKJNOjI3WCNBce1ugSzfKjvBZPvcPeLKUx7/iXKX7MzVGRldS9Dj
paM0coCOzyLvsvB+AYvbjgi6ZUB51JQ8Zbqlzi5nPtHsWX+4btdOUVfdvVfsyNxgahgMlMTPC01n
UglWUFn20C1DhwKhp+ZFiVBri5wVQ6jWO9ouqzht1ytu1+MC0Od1qRn7z+7Pbj5FXA2mIavztvyA
VVAboOXbPASfA3k/dwuc9QYJy5uLmw9T9Kmwppjbv339Z1jVyiDCXwI/IJuFZ/HtXDUdNLk6GdAd
Np0MusG/gcomYQyRQQMaHuec2aBfxquVw/wOMS2r1c3bMtvx1Bxw+hv9/BF88+0P8y8FKdzgNibl
I2Hqn/tQR5Lv3O+S5h2J9dEImpkkl5UrjvbHbGYtG81eNS+hySjW3mJgAyRMOMnlnCQR3yio89sB
hfjdtWrvxGbIYH8zv444bbNNasN6CS7wiChvQ/6TIm5Ehkfuev+qO1K9G82ANzTqXUZMYleMC4go
0rQA7k4wMBwn2XMjI0/gDAJ61qQpcIUeMhfach7SUy9FCxP5n78kZSNf/EF0QBcXqSGzBxeeYoOp
izAj7j/JHoinKnv4HMCIooK74HZWrSnA1IfJWWVeAxPPmG6jodBTZRDgTbKVPkf8F19K/RTTFs8Y
e5fpWOZ+GZ3IpYiYw3iBrx3EeXvAhllTF4HaphE/wKXDmqG8q3p08iv4pbRxDyIGLTXQFoGhM4/J
mEq1JD6BqbgKUcqI1jXD9XinquNV/A2oYdhIMiZNmmWRA56giFsGdRMaLYgz9bENcB82q4OK3L1v
ffG0IvHBIdMQUOTBQ1MtRoXM4HjjnzrnAWTnd3T1bEoh3KTI9Eld0xeUEI7R2BnTU7uqE84CW0oJ
7wCLbYf8atSCu7CCfoYs6WDQ9H52I+akOgQX6lGLMUeZYR/dSHcv3v7m7G/+7w7k+OoaCZBXiQ/s
EZwWHIfwxOpkpPg1iJoFshoXoT0mKJ4YTn3tEmqbNK3hZRDBzIu4RDEd5XCAEtkP+JsMis4DRaTQ
LN372SGmv5arGf4KP3hrDG5YYbuUabDkemjoda2zi/QMih+6TeMWAPYZ3t4opbx9NBOYANqrd4NS
g+JR0bhXPWHtGe8upJkBx1D+AhaiC4CrawBUraVzlxGZnOPU39L/BXiIweo3v1Xe6F2wkYl+COzt
X1pUNCvbC4ZcVA8goXiKQYDHEqqHzRSyLsJDLnwugA/d2VWOiFjwIB1dVCiY/JSC8+E0l6NdoDU8
m6ui9FGFSdpmTQ6nbhuNljSGbufe19jmvJ3PsoQad/pNVw/4ldE2xigcuwbWLiEajgpIulRL1k+0
PUUXRufRQQzh/6DPBjODfu18iv/QfFHzOn6IVrJ7n1SyBf5AosvGDmjlD9ZJGFKB2QETdAoXUN6q
UkzyH1l68R6acXurzr2HgH6U6wBvKbZcRxg1zAq0gwN+BFT2W1IqixfKwJKcIaQhV5nikE2FE56g
ocxcxXkJU5mkjwSV4XoWHeLqHsAppxu6xky9YEFA7SsyVNwwg7ujdm62QE019dsEwZ4tBoMUAcL/
wMFg8H/YD1tonA+DxsKSIp4RXJ7dhpwNECot9qZDUdVuqKaQL4wJ5xvFnRjCwTRC2YwKjpkWDZRH
myCd0EXMHsVhHyO+hTe6okow2w4O3dmCdSRmH+15ybxKsN/KaA0DZyGHAKnJLOTfi18DIBi7XDQN
DOY6EKKU4gtJX3olaPmuD8BSCRJBWvBk+qUudjQcUBEKXpbz+0HCiJ+N0DDGEWOUMS6a3eGv1/7F
Y4yzwZi3KPbwRM/KIL7/4SKBaGSGFUO9QNaJCVOGZBkWJCVAxxxOCOLOF5WAXJ2aRJ8XQRRAiYaZ
gakEMLd4xs9gXkBoYys1ur8t28UQ6a85wKpQJiqZn+IzOk+fqlBy4lYXiPXhv/isiq+7bzjYBVpB
FUgCXCc8jQR6BzaG0RrQQtwfUajo/AqAP2mxct534mMS68tYlBPzHPVWFhoLhDms0bhDgx4LESMA
k2RUOQQSoJks87qEdQQEkycWIzJPT+GINguWGjHy87NLy+2iOzLUo/m8U3tvtdUJm60hD4b8GfRN
C/Cjt7h+hBolhcHNS+j1zND6eC570qYZrodLCgdOQT4erEDsdgc0n0HCgKUBII/sahF9yXWLga16
uPrjMkQRkHYbSirCm0V1mtPDYgwMTfb+zk8766l4QeMTw2wilECkBlrxgym8T9FhXJweSgch+t3T
QQgbeYkLjKgKSU0Ae9PdqW1T/Qa4upJ7BJGEP2DyvyNQqzdDIF6Egpi1BXpLp2rWHIwfs7FzjAPA
Uk8HeAVAFNmWhHulQqedz4mE4h+uAHFRpArIoRyQtpvOjKjekxG2hei6gB4Jb90wqIgzSup2tCyf
3rDuoUNoUmgDdotshrBwVzTn+WApO/EXZAdTPh6Ij5Q5zDs2yBYZ7K9mIBGeIRTa3fADVTkNK5BX
bPBIHtk6M6MCSSZ/BLg6YGoDyPPslRkLhuhJRcPR9VeIL8NjrM4d9+cCxJwe+2S5uSDPKH3e4O0p
cFjEd7L8O1Tefw/633mpOMvVFbA65imRA4OVJcYoN5zzr8A81466IK8CEv1JE5TeqcYKzqa8j4Zk
0KwICKwDnXL/K+bK/YUi4J91pi7A+MbP9MHcN9VyclU7rD6GneDNAmQkXdB15Azwxbj14EnDgGTt
hvu/BBBnbjPVRVp1gemgJC1h8Ycc0Xw6Wwjd+n4MtYGH/fHn9ZDNzTCeGbBQvy63ABVPwin/82H7
g6YU/COn+6bjUPcRdwOQVmqF3QIpQGTA1CsBHRKZRHVE22xhvGmEGTd/ewg5yZ5uUBfIAd34TfH5
DkXKwSoGm4rd2n3RGthMAjbwoXe5oyOLPRTYG2QUA+bJjSqfYNlQv2MTDoaFw0+AIPFZZml/u909
hJjdlzjTRVoE7QAMgyfS43hxRu3O/J+D6wWjbQohGXBkvEV8QgUgUovpM58CwsYIwKGplyAbQDZL
jrSmy7P3GgcVyTh19+KsolWg/Vosv4QcseoxKCwMBM4uBgjQbHDjOfNpnO6bTEq7NU6Y7P+StX1Z
E8r4cLJAUUTBewfwzkbu2VvICLTZRKABNat3l/wNiBR5V7QvCQol6eIIIElWP2N0Z3cC06d7isrh
sJaBwzbVtLZDMmqeo5Mkx8iQG+byRcGSjVCInqnM6iYywI/UBWjMwWHLwCSk9bkGFiDoUIfBaSZp
zeNs6b8/YFx8Z0Imk75JuomEvP88LmmRQxX5ps3bXp/MkM0K9OzdefCXxAdbQogJV+w5Xgh4ViQt
TCs4GiyoYpT1jAdytjPCZwEDnMbgjajtS9ueMcAhnPDtH6f5JiwssuEzM84A0sT32xLJlSs5kih3
eWcO9QpVjyzGzHvNnOKSgcMYxbbi2M+BGMSPG+wSrgtj5+wO7NtlQppc/6ue0F82e8P5VmOw2wze
AuNBSUB5y4Xd27+qy3KyFv/lrDEmFU8QWIKOo9H5IPBwqw219D89AQPdllOZfoYUBHEXzFsIuw0J
9rnIBelrPpl8HACTFgq7BDQASJsHzlC26F15nV4AbEyRtDAUgGgaZo3gRAJJk4JhFKRfKFbAeq68
Imca2WwXvFRYwUWh5TGODgXw4pe9QagKmBUftBDZiFLCjIRKiLK2038G8He3UOWa9OTXpgi1cPrx
jpFtkFpU5NTsHNNQObcxp52+dQerZGgPkklZICP8kfl78qe4vLP8Xcm5aNlIJKeh4VnB7OnTFsPY
nloNIT/eNcMd0rPj/ADvf1Kk0RRPkdkl7SN+4NrBJ9Lk6xPjcgQ5RNepTfaWvmdk4tPjyUG5JTr9
4lCCjgKFCe8UU12OXeR/IMU1YxzK+lguMb9MdvBgUVEolUswZGmgUefFIXnwQnx/UP57wrmQ2vcx
AXPU6WNg0AqM/aIBW7dFSQFNmsVUZpzJq5m2jrPPr4xFAyUMqNx4u+CEvPc3M3PLTBe5jqV/CIXi
yJbLmqSVVFLcMqMXhawCRrHxwyS9n8RQncXMI0SwOSxy5Ael2UgbSgB5/z0YHqLJ3VmyIU/SnuSx
VjOZhP+AH4BvdPPPiGVMIzpAhV/v79a8NcU49oCHlef0awBUooffANSjV2jTUaPhh2LuReFUQK2z
E3ZLkbbJN0HWIecguP3FGbHZgoiec3uWk2yjkP7tPEZ77hqhbjOlcUagTFOymC08PkAOmtfWNa4e
QY+juxehnYA+M6DiHcdwYgwejd9joJ82/wQTKKRgRUsRfT87B+Z0OtQMiqwKVQ06mgUuPzGgywwW
Env67MCzaQhDiiskg6y4edYf91rFjfX5737FMPghipBpkxW5pGyjkERqF534L4CA9y/K6jL9wt/W
OlSPswzYwBFqlFBMYNm7+fYP360T5S64VMeZ0vI2FP1rurhkeEeVXUsVUmPLuuCLn8wgHesIk7Gn
QhImsUZStqSQk3DeeVAmUYHDeQ6PfXrbJpu3OK1l51aMLfMmPhdf5Drpx8gPPJseDW3pSt40GpAI
3rf4USOVnYR0Arqr3RdZvdQZqOQZEVf2I9Z+6JV4CPg1KLxezEhcceArawcF5J9yPDgS6R9qUV7V
goT+kYggGoiUIzKZd7Yg75YpQNTH3Jk27WGyB+WOhgz9GLKRVGgz6FSJcQzgFm6HN4cOz8ogo+S9
7xEUtTE6bNMA84LuqrdTAYQU/E4itJFJOqU/RzMvRF2O7OQaSmsufvwmFFCeYDV073yyJEQg5Nl+
NEb9cQ58LUEYe+OWt+vDYPEWgxSQAqbKNefgxSoFiZFGb2AUHrKXdJZnMEKoDmbbdfALORCTRnhl
KqUgGSdF+KInSMufHEl2ObpA3+l++tBc8UXB8B13FnBTJriETESL4OdE2goqLSnRzZ9vsFrLqNPt
LtwgtAdp6avB4VdSmQJ1Q6y96gDOJZQjj1N5gCnjDbk7APLGOCbKEMaxz5gaFMBO+XfwwTf5ZCo6
wXQ4xNFtkR6gl7oICCH9g6ELzL8IhIqQmX41nQMMFIFJqAx43gMe8d+hbyFMavoe2ioLzNIlg8Jd
Xtr9RQdgQU5wmrM38iv0aH+9n8vTQdaGkP1z9HDhkh+ghxDmrQk6ENEApVy+cEBcFsBnRi+i4DAW
ySzl7Nd/JD9d6efUs4kR+9LZRBcKeHPK2yws4CBHuFUJomezVLEQNojXLgbShi1sEHqSSNQcujCC
B+FPD+juBefMIxEa8G0FcZ47c8ldsmNXOCGIsnzu4FJTWoZbQiqsERaQVHboOQxE9GdGKxaJOqcZ
OOrgx6ICykmB8BMEq9GoOR4JW4xlHqdmiDYGeyeQ3lFUDaNgZIz/YHx35VUJmkI7g7MlfgigiQRK
koNL8dvUeghEvSllgx59c3r9/DVZHN1esKaRSA7BTeuORcf2jAwehwPSM74ESZrKcCTB3WYIIuEl
yLbkwaaKA0MODVRZYDvGu1nMBPBw0oWzzxgVXLG13ycjhx85sjSSmQv1Q9vLGBOkkdh3iRXk0PV0
H5UBe4FzhBzAcRkyZnye3B76BvMH9BdpmtHnC1fkcUc5uxNwIwRI6dQ/w3v4STPZkTws8aqAsPgm
rPIQNqRsLgdLpWiXtaPj5BJDvsImaswPwljkVbJ/3LZHLuMefFyH6OFvCoRtMVfDrQ0hzvy2d3Lh
ZtKvVpCuvMWP+IEp0VvKDxfKNvq2yNp9ARohwMlbRDuZc17awtwowJJLV4CAo3VBWmBBZhWjRHS8
ggQYJKGQrRyyBjAeUHerv9F8FiITbiL8oyE4TeZTQreFUoNE2I0txvTLwzf7NOvmzJLDmQhk0HDn
MsooTCoTIBYBKM4l1F5FlycmfgtpggkMLg+xlB8j3Xa/NCrO4TkaNVQJEVaPiPclhzVUJbQZoYbx
B45pEonJKuUIzDfRd+JWyRUSiTxM/lF/8/34nkr3dx5viio69mUstjFjXZgc9f6kdoZNusN6Ihob
oCkQnfrfUVMOkS0W2zRASMHu1FrakMxcXBMJqDSuEQ9SU1w/IdPUOAmiIrdmmwraMzWRlWaQ8Hst
ooyGFI4gZiTUMqvzn6Wj0dACJ5weBMxowE2b5nAheGAhRUKkiG2iOgRpjB4Dd/VjZLLBiO8kidwa
Es6xCSuKTUZPX34WPgQas8CawXt0jInNhBeZXRJ2JT0PDs0WPS8O1M1dxVkzFbnfpcHM6MRnTERl
mdVNxbBtWiFLmZqoplHtU8XPpekK/tax+DDgJUm4Ks9EikucHU6sYtal+05QrtARxKGGkprOg5Iu
sRCp3iEQCAkT2s7088hSG7TrafcDL8YpmAlXlKRo7kxr6NgMxaLqj7gOr56JlaHp9W0HWKe9nJ+3
+AK/oR2U/RSPNUiD5MYG73dFmsOAHxZ0TPVxogHdNT1avVRVZK8RMjnOIqgjSY4aiHnxDXQcYs7h
5MB2oLhnuGqSsSFoR8sIjUzLCFVZOFp5Ll6ksfkhVNKGhJ/U3MEqS1HOFZiEie964+gT0fnGbJqw
m3FmbkaI1YgkI+mCyuhnJc3Fa5FABv9kqBamBO0ig+bChB2am/q47fXn+8mc1gVmWhxjGiKkDPBB
GC8yhnWBJeD60B9QQ1IUXkl2/TZO88SSZ4/6UNWd6v6ZkChZGlYIAUqUsH0+v4wE0gcBs2XezU+R
Rndmehp4SGGrhFPkGbZyUAkOf14ZL5MgindfCQvj1tUV/EosWrhAvlJEn7Inxnsnd/CWx+iH0p8g
eSeio3ZFEkFSTO4Biqw+3r3LAFMgbaYe/SKWJtHThu2W7NbQi/o8D06JdxdIcyZqhpyPKdK9aMiQ
UeuCHWWxSqm8CwL9YADThCqbx+GI2swdWhcbAiHrDjpshjcAkN07SJQaKIRR1IQh7HI2r6pHVLZC
9Tq3FEq5Tt8kqAPmQccg/NkheyeVKVySGWq1GzFIQ+ZpE+3hcf8ygwcyt4igGCqMB2jmEUrELAGc
Fr3eFHiXg0bBjHb2s0AkJTk+gTFcCetENFDuMiE3wPeCtA9xZ6dao9ursZZf7rm7xALdsdZNR454
jpET40fNcOhTUOXEYV7siYFTQYet3qXoz6/nQFo/B2CiuU1yupvRYgIeIrVJAAsSpHpA2ekJ72Ay
naWmnrchgEJ+AD6itIesjmLd74EixPulm0fmgmlFdOq1gvLTJYNDkPHjkc1ekA8to1rq+bTsQ7g9
s5lLGDrCPgUND61hCE3qoyLlhqzgvZLgHWHN5EVEOhJqJ9z2cWL3MPqDdfGkjwnBPgEdfgPWUns5
OXnEdb5D+hxUb0EF+kwH5fgBx/preqj5sgDOHAGrvxiY+jHFAkpga0iU2KHKKqPrdiOplnyqMMeX
MxybzBpukOhj3ouyAZSFImm/YU/CMFu52AI/pQbiyADsIwQzdoQ4G6d2zjkNRbYoI15dkjc5/zHM
evBBk/iOJ4zgCzxyuvyS6LkoeJLW9iGJL97+HnTWgy1NwUMRdYEokhK3sdA0SWEs+hIOtVhECsG/
8H44DziVGyTEWAkB10FeYJjRfruYEtQOovJ/5xBV04pc3uBMuxpqlV6lR2QCcwbgXMT6lttIPgf/
Ll3BigxJDXDdAtb2zfkArqxwTN3c7sVayqBvGAmRDayKWLvtbgbnrj3cfnwEfIBp55Z7T6E+Iyp+
crk0gRUe/KcRt2e6LF7aJTDdcho6W4ayRIilDwULkhoT951xIzj3aEnvRNQOuiyr+x41StrdOQ2J
lrspqMwk5OicQFtQWyPQ2uKwHAtgGinvIWfbyYW/0CcyJBfv6kGpCwXfo1wwWl9tS+I8vFOW7eh3
fAjayHgcFNOpjCYQEqDg8XRBAgOUumjq6Utun/FxKkG7ew9zoLAY9czBFVqaAmpL8g4X4dvPCc0K
dfshgtCf5XyleAEZBz4OVluaWbkNRkQ7t0Wb0DXnOx1+PdIUrKMXN7mRXCCMpoip95i3/9tjtuSM
tGwjW4hRfnULQF6SKgbFyehZG7XfmXak58hBBOMnlJlhXJPr4uriaFniSUEwhkbZf4hvm+BQm+GD
HplgJzU1NpsJIQtSrw4TBVY0QJg+zBAoG2ZJWESogur+xgTe9ED6d/2RN2DdM1r/2IqtAgA8wYDE
w7YR249dMlCIc70i/CFt0aURbHd1jkEqE1jDzkzLyK0pjCKX2FhUzpadCXu6wUtwem8EAQfMNgi/
9ieVovK05gAjOoFEuGCUZDvkQYM989jDhk+jjsF6Htlsr/sPmk0ESAfdu7/zNdBUgDin2CzwyDC3
0Ea8rM0M2rdSnNPEUj4LWOAeNdO+C7XMhQtBTjamJUSmWqq8aaBfXzOQ6U8LAkpO45+gAFnae6Eb
KUT0APrnnSZ7lxdFA0NqyysFNwCf4JRy1BWMgeChiu6uq6i6gBgKbNfpFcxPP2CeWYge9RHzCflV
cUMhs3eCY/wJ2DSM7gxpRxc/N0cE78KYC7gzX4Q+HmeuiVKnoLOF+wO64CBjijNIQI48s5MWBdQ0
bEFsKYMLqMo5QPCYYN3v+594OIQAB0Q2R5q2j2xcbA4s2uNEoqz/JMVOrpNBb/+DaGDBohkEetdx
yMM4O4/9IsICwmMMhjmkFe+OeosnAcEl5ZClYOO8E80mlz0VJe1BPYLR0O+AuDUGG66cuAYSBcxW
zejvDzpKKsDDWuuB9bPhoCgDzYsM4h8aiZBEqQBEBhGT5YTDMxVVw5vn8EJ5YGqvkRR0aKyKuBKN
7JBOA8FP6sJ9j6KPjtk+yL4pYz+TJwWIKah1I8hogiAlzoj2xmPSKu36yyEvg99hhGu2p0+Fvial
OXFEhOiK3F6kUr6AjP4AZpL7ogHi2D8BRgID4TgUU9ZuI715AoPyngEmnusE0RwSPqR+Jbeh799K
6Y9250NmnpEcoSr8jJKkhRhTJUYLcmm7uofKsOTqUN29ZmBBgxewAsmSYJXEwBUkWPTLGTKlV4cM
B2MNsn+vSAHE3FTFs4BzAu7q0QlmP2+dQDSVOS8lzVpBe4UfDjFB9Xb8tmAX6XFqjFBK6tzFk4EZ
RgIV0Ib7BVLLX4FeAcOIT9KZR4FW2hHpi+1ASz56DCgiGZVpB5mNuUcluTtFIvYItpwlAFRh2pFb
yy8zDogaAvCYyOiF5rqgt4HAwAJ9O7QFSY+VVjqNFTNPAGdIJL7QUgWFkQrsQO9rh23JqABGeTsi
NsoTIjw6LJsAXVKmIoSHL2mlzCnc3Kp4wNSl6SXXWa15lbCmQkWMQXJhtjPUjHhLo5+/H6UgxRI2
vEY6Y+LGQ6LLCS9hy4mvsOt4pGjGK07LA0K3gOtFciIraiyFVgZRQp0GCIXxc3ePkRxLuKOwlpPk
/IegahoC2vDGwBC8VkQPVXJ4LRBPHdapwI40Ewty+F7Q+9PUYz3eqR56dr1IhTip000SVHkbJdz6
CoKkOz9OqHjjjAUDGmTBfFhxl78AwQgpchJwyiUHn1Kk7dxI0wh/iNa7roX6pCLMIE0vwAFMPcZ0
RFcHONxw/Z2HjJXrO8NvIpWL8UqWIXjDxBPFEk0LWgRNdCR4tHeQba0nfECZODFjqUA9Yk6PcxYY
gU7Iw8cEm8Wz7cf/LwhSSoinT5i1YLsIdQp3l4SAMYAO9jVEiAHNACko1r0FNUNKvdXV4r6ve0uX
6oD2ijnIJfF/0tIktoo7IrK8UjbyyF+CuyS0C2g0dbz3+MGS5c9kr8ivXHm3XmdoDq2l8d0JcXJF
wVpLv5VPZ5p1VrCfYYY4e8uze5lgPIpVs1uTxXVROQWvrwPEmuUkmuU8SOnuzy8nlte8w9ACFW7L
hWh0icnowPY1ViZKrov2lKRSSu4UJq5Le+M5JJViKpV+Xkwn2uu1lguQhc8CqEx5TH9e3ZlSqPWJ
d0MqBBURmD2HM89VOZuTV3vs8/eeyWECAehN7sTuDQ3vLV4Bv7BVgI7NnrSR2DJQIxokoVlzsXk4
MRsTUBKQl7dJGGcoCvbL05VjI6zuisLYTG8bIC+SbGIzy2vwXKfhYyopS387RaRNHLtAaTvx9Gdx
/AG55bQVfhOXyd6BbOMS/UeFwApNCB2+x1EuxkykRT7gAMcbu/M6E/d4F9lrELmUdpWHmZAjaaCN
lRkX98SUgZlQgbJhJI5pbswonaUSZkkzwe6gpkQiu1ps3T9jbMFHpBgDHyDgMqnotKfC8soLmMwc
rICID6x4yOXBwQSSoNyiHajeYz6d9BMK4I9VTJnQaI2ucXv8jOEGpBz/hvj7Ak9SpEpZ/PSkQdnP
gOp4kKv5021GvR9xlr9MOIpEtyU/SZ+2kMEzOaIoF3GCFjbWc42RnRiT3NEusV1xD+mX3d0Hxvlm
PBcvGTJXjQKQny24EAwryJXcQvobXPKLx4Y7GO/JO/+Yvz1oUComIXaTSFRkUd3NsT7nXPULRhxA
rYi+A+cCts4K4k/e7O5mcjpuBm/cblkIP8hr7NQPuGMfqGmuo80CnM6RDWVAcMq9aCPnTcIeI0zD
nFOUZtQfB2dzcVlvA3YAUjqsBXXywR7kVqm7v4GayEN0EcCLOni+JMRINcFzIbOnYoQ8Q9WMg7Sc
JARYIDxpwuEmRALN+5bVyqZaPjO2VaefHX7gSzsxGDJVfVgTVgAI+vseMcae0JcdM//NzRIqwxId
esYP2ZjvcYtzp0kAyK8hCKAclqzP0//uAScKBioB/edc0EL2T/StpBhTlGyD0b2wzSqixytfnQt2
QbZFoN93uRJBko0FxxhpoFpZBNDWg5tjWXznJXOmSZClhqEsppWUBirnRPu+wo5HB0jl1sRyWfg7
N4YkzZTjDvR6G4RU2DU8ZqGqUrfIDN6LPoeMdr3s3mfa3vviSBXmglVD6r47pMIJbRYrYSj3FHBr
Fo1h79LiHu5dD/KK2oucNs+eJpQxaLSi5mjLVHv+hiV5cTfv3/crY1vhiSRtdCwSYRoHNF6PzLcA
LsugFtEMiIh/FPqxlJ70DrbS32yQshkeyFjoGpOM2yFv/RIpG9CXvQ+KB+yMDGczRdxn1Ui74Rag
JkRbisZR/TdtTGAU4TvTM3HU5fuc33Ht1HE3aPfwRJrK0O+OuvqPRjjRX0RIEV3G41ReJDKFXogj
trilvTKSbrSa4JKooPNSI8/5iYBCSBlwGKotj6e97Z3nkBXg9b48QPc5CTAjK2wxyfaYACKj3RL0
sFXk/VOcczl/+/5lRq4yZOblXaBbWXk8FvCpK67KLQCax8NN6CoicAaVA5gUOjGtSa3LqQyGyRDi
1XtHRwaK9uiQipIXhppDafgwTSRzGf4t4HkDBXFALMXYDqR85WVPfhPZLIaEKu/psWkkebnPQAIA
wEt+pYH5rkZBrdMPIuYxyrAWa9n3mtyGtZxcbhTwyJ2BDs2PMGrEzuimCI3vEGT2it+mr3UNmqLe
tk9WC0vxzkwxgCuPAXtWsKez9EkhNrX5URb/PXxA/ZbpT6ZhoCLDCdgTN1hXDKRoXXwEEl59WavX
3wXtG4RL8C4+Ll8XBcMFhUF/O5Xz7OHvux+/HfgvF96MY2M6o3TvzZ+PL16at6ABi1G4J1wNN47O
Vh9mMb9z0x3bCmsSj5PbeaxPH+/FRBJtdys2EH3yr1e0moPb5HROIbU6ByR804+7RwL47NUu4m1I
wHNZ4OncPxwu58jgQA05/nYL7v2jW9VO0/lMrvTxn1knYBqonqOK/GmNt7qro/rFZBNYlhWWPSSX
sSxXj7t3aiatodmC1faOYM7w2NF/RivQrxXKMjpEUp0z8dDVV5H16b5xt32MP/vuVdqn3tkT+08Z
bGhp6EM8dB/75Zb7gmuv2mFJeuBYHzGJa0FuFFRAC7RjtCmZfSBsGmqHNeXOO9Mn1psjDqmW5p2t
mBYxDkbMAnfUrJqfnVYFqRl93hDuMAObMKVlDNxiZmx4mEOueCiI91Mq+E2KLTkAVwtmIiIiDenY
2dDXeb+dMc1z9PHQ36/pCNNYKdU9FSvnJpxV0r2Tj/1uwNqS1cKG1bkdefMiWLn1qg5x4+h9lmey
NG6OCSRF6Sfe8wwvgDfAu+OD+e+dy0RR+84AEY468RVnInZGk287sO75+x09/u+8zoHS5Xc1M6Xj
DzngM9a1oFxrDaLyy3+23Pcxe7xGJg3N8/r+WBq614IAzsTyNm1xbev7O3g1xm2YEWjo2P4Dygka
VLPdIWi8g4sJVMKY8vYaWEh0Ds2/fVrB/LkFqGjodXhg3nJN2bapwuY12A8RRGpDxUsuT3cP4Rh4
HtcZKzJ2CIdcGm6NkM0tQMbxreMU5r4QOxxuwIBb01cfskA7pJ1fvoPbFNUTJNvRWokgSGBi0d9r
fyRgtF1R/p+ZaAPFVSc5DAEQm9DWcWk/ZPyGbaZWiSM7ppDh9RHXDJa8hq3Ka7x8/Tx/vvyr7pUI
Glv9yvY3LxJja9dvr/CbPcSVFW3M6XXvP/obOiXXyPy4lw+TsB+3dfh9W5ZjvUj7EQbbrcARWUNa
neifXn0IdGQBqFPq7rt0uYSq1X0QZW6o5nibC5JycVn6r9K/m2Hj3UNp9KP7OxLNTlQ13FbdZcmQ
HQ8JGvSiV6inhWdrxMoCTSKZQaaYMYGO4Kq8lQcyKCFnJambJoZWEDz2tGGjlJy0frrmuon439Pd
vQYah1fjzqxVQA6VaEbKyz7QOr8LGIvv4i5sPON2XC5vbH0CgO4dlyLRAggmI0NgH+T6bmigERMZ
hAwGb4bQUW68oVrYkQXXxCFxiJGQqUr3K6XaxikYxvv0usB6zOC4ZmFLRcQzFBLKk7u4dC/V6PV3
eA2KHTeqTkPz6iEubU/KZskPm7NLh9jHC2xtuto2euF/zuMWCU0daREm/Rp0XQjKiphePeINCHdJ
v/GpqZYey73B3mIf8K/ur9Gn6p8qf3+famVvizq1d0jvtv9+Dr5KsfYh/hxHl060/QRyF5qCUcPv
sgpvU95BiYqce9BQXoLt9EJvbRtF5bV33oXn2rNLHzfudan7rNyaZcb826YLRMEGWrOvN12UZb9U
9C3sUsUCwWS+BQGRV4pUfc/UvfRYe3qHl9HeL4B94cORq5MV7Bh3xhyV8YsYMRctqzddpi/2nnYc
lXbv+uk1Qr6TrluHOTPJRs5tOKLkQ7QhGJIeGPVESvjVRbL5w5Dfrdj1z6E5a4QaYl9eZXjVAxTL
OLjPdnBEZsZozg8tZrS6LCN08sqQFUw0+ogxYWqhxHCbHrfRwYpah9HRQH5P9Fh3+0XH9j/b0EYV
seEaOkt8unukh/2iWTFn5jzb/Z05vTTHt9fQtP1VjVLHRG/QPDZPcT1vn4MTmn6290Da7hifz0nr
nj6OkzulzDa6UZAbsaZ79opzc7A6eJdDcN4tSqD1wyH7XD19G66yczuw70xtdp8dt9x5z7O7vXnv
yitRNQZBqfNVY95+B4S2FaHeqAavVq95d9t6f4MCO/L4aIgDo1uDQzl+flBAi17sSiyRTU7whrs7
/95Qjl8lLTvcMjZKe2vX10vIac+zZ/hoo19Vyw7oWl7zRwv9ood31YM2urEPz0RS5MREMQKMTdFF
i953Bnc7m2SDjuidEqpCj5GxvYiGCFJZuoONgY70Oef6B2EYhY5/5/R3NmmYuP3rjSLZoJZr5npN
IcsJxukwbXTg2DDnv/OZl0PgmP2baqOtByFrQwLttWVshTT7vvNzkp3ytrSfzGi7Vs6g1J6BXVEi
X+iWX25/62fXDk+IHr0bHtM6NE9tqhwk/WHMzxjwaTS3zu/Zji8dNB61oLZY5ag2qLv9hyTjCydF
GngcTOgwqbaoNdUhqpAsOIjLDrRi2wzxFtDijfP6uDcmgO/KhuTFQF5kjEWjdLFTb9Dw4nXzK0PZ
SwLzNSNBIKlmqFszPdpM1Esu7Ws3+ni3k3tHWh/hLc37NPBUSAkTSLF9fqyz1zxF716tB9u2r/to
lyDdoSFqR88EfwCGvmDj29197e7KfySd2Xaq2BaGn4gxpIdberDvjTeOmERAVDpB9OnrW7tG1Tm1
K5UYhcVac/7zb+Z6YlNEXVv8yJ3vqp90qQjly7oJ6Pn3Y8VUa/Mkicateo/T9tEdG3vSGrDo0/eu
Eva6BrXquzw81WBQx+KAvmOAQ+lBnsgzVtjdruyD2MLMnm5doHSyJp+Xz2F4PV6rQBzmI0+D7WGU
8ZqT6MRpxTllC+rSk/xz3I91XI0CHa9NUnlfEXuelP011fe73T855znJBc1/liurkbzSxvJtlsor
KP6SOAyn1mmZpwv8tOrb8S19P42goJ873IpYT38+7O84Arz8los9OC2b7//KX7aGShQaz6mMSFIw
pe8jto6CfUNstlnS4lA/x1mtWoLseCWfmvdbei1IKFQ8C2YMVJuelwQdYg+d9ks9ddun+0JZu84V
F4uqDnUHuThTImgLtxYCGUBNyBIqAkHsknz7RkeTRfWCAuL5ceqv4SiysdTBaZbIjD9/OjdlCe9r
SmF1HWJrz+kms38x25Wdds7dek75hP9EEPxeY9xPR+yp4p/0D+KIBQBc6bzm3VO8kqv1LzRr2N6A
vBROT++G7BbgiDKSxKwAHJQpNYh6HVDvIYMK0aIHvIt/PDPqM1yhpuy3/M2HQSSmnbOEQu665ASj
qWF2DxLF1HAju6cDRSMvJmMNjIyVX3z3dPe17jhBqSQD6jnyRozxh3qQVBG8uWpaDnjTd7EK6zmX
FvZ9iZ6Q/oKjlV+o7B8h7VSUQUIQLjiKZ2HK8kFS+oQca0QyS5wznzvDK4gRXKlwCnC+w6Yg8b0S
94wEsqNGqgB3jELK2IsiNfOzhBrhPqdAeIQZvm2cZojFQ4tcnQ8M2i3KGTEtVS89brI8lCYPn0US
2SSHX+5mQjCtQowW15jf0a35UOj0WDxwmZEgDFMdXG9sisUw4ugzgQ9bXwu1UFAodMptXBP9Ok5/
LTZMzC0ulnjMMzgQDLGH6T81VRmIVRQMFNg3IS3W9gUe+ayrU+sqZ/JJz+/za39a0fMjOP0qJwYI
6Gl+wydE0F/KBSU+jg/i2nRzzoqSlTyVt7ypkSW+SCfBO6VaIkKBokYUrEQzQEolHc+llxhyLI2F
dUr+I2ET0jnDkUIIGp2F5ckYtgPTOUuskJBldg8ewFvD8RmKjWV5/fewHyE2IBngTNVYcs+wAjyq
5ynoPNFbm7dXLEbeExuS2Ap0bi/vSeEmXmk7GvxgeHe5R3FGjXynzcV9yDNDBGXYJfranby9E8NW
T/ZvkeiKWKwp6CTgARsiSmLF1cXivwLeTg0e2VHwj5Zoa45hCc4cGwPvet4MrtnReNPhhCURuErC
iBXDycfMXKaLirnegGSu1tz867V5b3RXBvPTgnZRfsEJwMPt4d+Rn36cCrtYcb0JdBB/+kxRWxxp
wTwW6eeo+qxceVrPlYjfzG5BtfOvhwaFsVYmcBeLTmgvpbCeIAfctD1omptrrn7pQQ4V7zRulqwy
xeFOcvWZNPKJUI5iySR/Gzi252xWOUPSxYDzt+22v7eIrkxx+Ftm2qP6NWGDxJPT8Lo8Q8OMgAz9
297dCCRxnpyQsYROhXdrQyyqiNPjli7Z7Kgk3/vTjKyG3KFLSH/rk3Mncmmn1i5/F794w5PMyBLB
RUKsKtYZNyjAVuDD1cAjoOYNvJ7Rx+94r34fim/n2ZlwdIywjtvwT6giMyvgGmUpMmwuI8/ZCG6M
+AQTlkjqQuvlfSoTK+AtKhP5u1nZO5yrjOAdG1k48lhK7jtm2X6cazRC88L3iUvh9jO+7SXe/i16
rfupDueRt1Z8iUvH9Cxqxev2vCoPSwrQFfGkl2KrgUfS8ATyNV78w9LkO1XxnsRX35sKkVxms3tm
EZ5+H4dd/Tq2IrJHXvGNLyknGvvRRFx5jc7ZAwCGwiuWkEKyhKsRK4uAEZKTjatrImG1ttAmPfwV
LJ94DPsZL9isWOWZWOZ3PPcm9y/7wQL8d225VEbAnVd38ndvu/z8++QguOe5Ve7uqxVuGeJK/rCn
c97TRY0Ak55/VdLFytz4lf4aymssksmzAe21vLYPy3twLcOr5ekklbdLhecxW75xc7YpVd3+Ft2f
0QhDxI3Nrk2sOgUfqRAoDoE87q6W4fDs3PjsacCaKuJSmltd2BiO/TkqjcfrjjiaukRhiAaFJx5V
888tUYJhR3h9Ycf3ReUMr2/jFshgQSJcpSsm6Xuss+A6hT0ciphdsO/jhJoum9f3UP3eU2Zc/XfL
JebDyFQ3NQ64TCv6ItLaQ3/5Su8ujrnXmkZ1U3RhRyIWCSRYZMBq6tyWiJownN3qXQb3S6857e6+
ajMrfEGydB5QZ+KSmJsbcl7/XfXuqLjzRnZ8HrXYK1f4o8jvjcZTaFx/lNFM0cQpYQN4Y4aN7cLx
5nO4izHkqKGx90dlJKXJvdgA+v2WWK1ITqrFwrtIm6GbEAyUDz+/ERNVA437Og0gH3A0nLzfSvNQ
gyjoxco3Z/lmtNKUuFCiYZgBXArIWsbxXk6espcX2KlJGFF17yi/XVTYRy0h4qMQLOiJ//J8t8M+
6fkz0LLeFz3sEtu1lVlPYHweXq+UqGVxydtZXnqn5x9ZTbytLwCE4uOZX8uPJIRQ/Jl3BZ/zEekA
+4UpuPZkqmzrfcNbITTHZWNjSP4og18YtBiHuHXrNuUkDfQUXBp/sTsTVEAojQcWyS+8gT8hkgTa
LSfMI4CukWpAZ8nX1Jbs0/tmi/PIC8kZdQwc8YjGVUAunUe/jLbp0mQJSbUXE2v36S8Tyob6DE0r
WnLc4z3mKBgx1uFD82xrZzNJLscpbxGKwRIgH/QTyt0XbEjUmfc9sxkbWiVOksyNnL6dA5GmlQ/P
iGEK+8hC6MH2D5gqrmrgVuNk2P0g/ah4M26He0vOHxnCXl7uMB/BhNDzMGWTLseMGfB4GAly0m/p
H5RwlAh1MXGiYNYZXs3u0H4JeWYKnQXHC0G/G2RvnBnMrNEg1zdukDy3jgxTGtq0uPWvqluYHmrt
98KsptjgXx43QNk7+mvPes/11G9ugQlvCe9hSFPPJgaQSkNJClSoPbRpnAxOZm+vGQh1bjhtjQTu
4VWqM7eSkn3ZPWHWjlL8+/MihQLpBXbDTutYBYo6OfowqMKOGgh2OLO7JmVoAiVXXu5fvRrWnbsh
XY6CqHBvcx7l7i0wt5ZynfPQP1UTGVf3qFq32xVoW36kygN1X5J0goOxm5lTqQkr1R9NiyqkZPjW
sHvzUlR6nTBNVznLAl2jOT2NSKS6E3nWC82hDc/f78F+bwtd2DcRyUeU19G64OqgeMdTUkTnGud4
2JLEkSP0OhsazrXeFa9ZPpV0hpT/tAPQYkfnozjncuRef+Y2KtdewNvfGdOjnPvsBIrbC3ekaYXP
FMpIDH5IS/shaepfvE5vE99AXhnvcE7cjNFBli4olp070JqTYlGURQUQBPK9oN5umnU97ba42PON
hS8bOOtuXqnbrTL3jgf/952sQLwJnfeUkRsPj5sxwTkhXoOVRyvWEUuyG9HsHiDvvSo8s73Xw58W
ckTMT+ZjwrOZ65Pa3QionNfOKemDmAsRbN5o1Yc9XQHStH0tgrIazhCqVC9Lp/iqt62PHb6gkdW3
YGDZMJy6PX6JWiuXuNUmCOf3aKTkoCAEBIQZ3Jn1DurBuKmL7jpchruRtPvfe5kQeMoDD1Gt+YMh
sa6RG3B6b2+r/Df9wh627Cl/YJe5a54zxh9ew0ZABUcjYknu9TYGoDTw6/B7DmeMR1yOXiHGRvlE
DcJYSoz2hJXQfc301lwgUvoD/2lCGoQt8ghCuwY/1/50HSv9wHoH+PqLRga/8cs9Vn7eP3vOAJ02
2/ln4Qut9Nua720T5qu5BUX7ueJ7s8Dzlypn9xjb36xor0GKJVMiejpuEZNm97XP3R+bJY5ncv5K
cLZnvJEvcsY0Vdg8F9UVKtTzxM6N1n9117w3sjEgyhM+uL7J3aDcAnC4w0dEa+jXvV+Eah0WUy7Q
Vt4P4A/pO7RXFtfZrf/yzttwH/mZld4HmcUX84Se6/WH9/M5xf/L54vpy79RxtMKYkkkrci0GCLp
9E9VfYN/EZ4wxPePR+Af49KgyTZBgmEPYpUrHiITM7Rd58u24GZIqV+lOF4Tx3idXEFZZAKIHj4o
E3bOflGG04+UHAlYMh0RRdgHOSSRQ/mNztPsnfMpfKmJhtpLDo99sSVOLgYZGblPz6blEIk3gjCK
Aho3Ojyoc+cRpI0zPxar2sncYJMu5/E9Iivqxj5Qfh8ek08gdL7K7jhn96q9cwsVy3nvTs8JehvN
b3izL/KG4P3sDqnlYsLFRyA0gapPxFzaYOTu7evYT9g73r4OD/juHrG1hT7I05ZQz8eUtN6Rp3yE
mUorfmxuMmx8QyfKZ8wRyapzO/9zMIzxaUnoJjmJRA+IDEYlNDkuM/FpD0Pw1hEK6D+kZghykeCr
jdx692C/MnZHLqNCCCOgGlwgrLSGOXHw/3IbqQ9xdHFS8gdf7hjr0HA9kDyNPzE0NrSLHC5nYS7g
7Yzji0rBt9fj0zeEOfgw7AliLvr8Oag/952B4LRDpdQ3WHSWTv1dEvX5+IWwj1vn4Ik0inLV0z0E
Bkgq/84iEArj9I11eX08EzF0yFfHdiXcBBA0kabJ9nrn1ryF/9uR8Fn+2rA/gihy85mtBW0iGMfq
/B/tQhA21r/LHWR9bs5aGAIOgnVDNDCDa+BiWI2QuvSFGiuznRRVr/XuhT0ow15U7KkjGKPqBqA8
55UihaeFhsoXrKEXljKH6sd0rpvOP4x1T8iBYW3tmK13OF5+vOMYUmS2fTGngtgCzd9n7I9qvRE3
YweL4vd2MHG2nTD44+h2RsunEDqRSwRTBItHhvsx33VRwOshb+UBvwBdwprZ+VW0Ic8VjI6HC7dY
BRcRSDlUlAozZHoOkBopBPXDUOgLH41v4VNlnF9rAU8wnfWYztKJhMa28bQKMtIomQbqZC6sIDT/
fLRkjjYeqff0E59xbCooIFzxdOHizsy7o4bcQedHiJKubhvFzW1X4TOTZaULy4c3x69f8O1N5nWn
tZ55aho2ZFz4kg0CysmlZXQEsWScs80Ty4HHCWmvW2MQBpigTsmBMr5V0C7vqOfO6FJNdo03Gvmd
zdp3RqYDgstkxWJi3rgJA8+ERtWDUGt4JMuxYdlujm/4ZP+ewM/tl26PeuUIpelszH7J43sTW2i4
5c37VBzgHioGTUW6TvVp5qGK9Ajqx6LYl9Eo5Hyd2pici0fIdIYfb3Tsg6MZmLUvF/MBr6fj+bmQ
FYfgKAhdp+XAh727HN8vluF2kyMFRIT6cj/nEbNdoCmSCEGi5x8nezib+/H9J0cS/SkDV9lV+JY/
uwV3Dos/iXE61muPYNOvH18fxWlBTDjSM/eUVLEetCGOWPctjWFUCx/9cnqbD2Pl65lomLJbC8lX
MQd05Shb48JwW5D3CSZPx8tDeU6TOikTJtoOsDtaHV45jYrokeOUqQfXzfVXY3MqyGvFJWVJViC7
Mwc3OVdnDV+J85tK1XmsTdDYRJohIXiMDYSPtdvErdMvKraw1rmHlhAO+FnA7Q7kPe8+0MLBY8NM
eMqFKcvV689lOOyx+vXFG7vxxq9BfzYWHCdRuyXWTmxS/scjWWNhJEJ/mH6rndsTbX07aCEJo5dT
aM8l/sJYPGHfimBbkez+gk8Z0dhc/8qz5Bn7fJ6xR8E+vIL2jYApqB9L91JNdZ4t0CPXOueeCX9b
1OT/iIZZ/IL1QnYep003s5KHd908Y/t8nRsvsozSMA+t2AJQmtZb3vRajlpX9kbf7KnH1uH+sI2T
Jxk3E8W3uNiFr4gP4vR7bdGcCV30H+N8gsd97SlQ94in9Z9s84sRTMqCuhaSw0RfwviMq3FGeMZp
kU/l1Mm8Ziz5TCd5WiV/ha7zRLVsr8wZuVV7cbnt8+b+dw2GsRr1iydhs8NB+nlyucW1V0laevw2
X5AiLIeVM/1EHal+bu1KnAiGm/t91ESf0PbvYW75zHZuJ89CiD59Ro9ztTcpCOmcaGRWTBH9JrqH
2foZ6b7pnryeURew3LSJHmOSbRZcpW3PMkRgEOrTFuHSx/kZxQMWJChvnTzHgd9lzL20HGobavEi
qCALn2/eNRAxH5/N3LhgBAJAEEOlNVNQbtbwLj0PC8FGnmYENNe7dDXVA+nk5JUb1FN1jLWuQh1K
AZF5T3Hwjt//3H6wreTkvzYehYWWEFE7BJLs1ZeehPErzStqtoTDg/VTIqSkyluUPsOUCAWxME9a
0kx1MCH316lg5J3AdEkOdsXujnGDUAyhuco4OsSYMUpmLg2+U8Q+uzPi4TFb+r8Xg4l4cRO4Y1ii
Qj8jTx51ZcM2nmzhaNGWLqF8L8d8A4fEkqWIpR6yxjRo4SQxvEbA73xTecWIIxKog/9Ec16W5B76
zYt4B/jowHVFgj5GTGEiHj0fjwhLe0/JXEJzlbufz26YnxGtfpql3pdQPAj2/NeMeTGwhJxYSGW5
Qfvez2ZqokAIAYwViIXlfNmh8N6OeO3DgUso9siXezgceQ6FXa7pUAPQguKgirQGzQZmNmOcgHdj
vghlEyYi75BKef0Mt2BEIaW1cB+nFR/B6kOC+s8LZjodL8fLRPDWimCEBJNZ8fDXcC3hrfKdSRtj
fAjVlqOPo7wnFRGwh9MW/pXLQcnr6EI/JGjVwH2hMh3RSAsRJrdwFPaBgRA0MUgOHeZ4es+VKX33
bDfeDcEYBxv8axoMUEahwWhiC62K9dYlw8KDX/RLqYDCpvafgboWxN9d7e8UtGSY2qfcYymyo898
R6HKX+IcxTtG9mzW43jKhSM5FrGe0BsBPMyFmib15C8gUF9eSIE0Edb4DPYgVUJwbPmfIHwJkicH
vopm0f2GLFCxVnCrYLQvFtuNT11ACsNzaHmpGG2LvNRHCEkoFIUbKwrbNvBu93L5xTkVQYDlU5vy
i8AN4EuJX9gE8lpHxV367+WI0SG8dBxV4ztzZ1K+CXIkHtV/QztK24Bjje2h+GZy8hrj3dj0Il59
RDrUMEY7Tsv//kTp8q269+3rucpfW/m1xrNJGfcHVfgGXd1fbMuliND5GEGBu+PxUb/wmYKzVvq/
8gKOGGz1Z9AldcOVPlAlwQk1lhm7ImcIbrfx/ftfyQcEAqLw3UxA6tajpPfUQ4XTrYbFSuV9FjsI
Guz4Dy7zeo2MRyfThMlEqAJbs37g2y5xj5YXQqiISRl6CVi2WDYQ/QEtVbCIryFqXcI4KcZ4tq7Y
dFwiVvSJVc9WFPn0cd6A29+Ma861/l3+CgKwzTpnlcPB8i5UW9F6NhMuGTy6Q2iQFgxfkO9587zB
zGIXRJstImOYuwk9NuR+sSyoKeF9bw3AdYskiLfX+xYv8rxUOzm5s/9P30E2wx/W3etTY01OjNMF
aogzJmaR90kbMP1nj4VXtJjsO+8+0eaMqTCAVNYG9zyA2/MjMqCymQaJUg/p/hi2Nfwi0KqeWQ3o
ef5VkgXLdITQKjKo081pLjKlmAtLy3IjX5pv7XCal5PsW7+HhJNlacbl/Z4Bi5MoVXxdxyPvG/mR
tf8woigCfBVgYp5K/B+lRSocffD/+Lv+vSM77qJ0bcAZ+3qhYHlFWNDgwIZDDFrVM4yyGfRDnk1B
sC8RBbpi+GAF6u67cXn2gejFE3FfR0Q7lK5iObekwR7Qk4HQfY0igElm6WVgXRrGC4xdChCTXzEr
oRIgzYEJa7+6RsPs/uv71Xedhl/MJPJfwOdXrO5eYs4lQ6KMmDgZH0F2oUfg6TTq/bOcDFdP5w5/
CYtYG/mLSYB1mOuBPRe1Iz0QjEK4DLcv2IdTu3MlupnmZ1An14UZnADj1yMKMjTQ89xRJ8YHpNh9
UM1rTgsFk5lK41XkPUEejNLIEqfXI1Z/kNKWYL9h82MyobiR7JDFSLGRJTxgXbr5maKZ+gcVJRY/
SpjOxG6oL7RVjXHcQq0A1YTKoSNYcpNtnyhfsM/7vUHapMt4ALdCRBZq2tHS2J62aRYUF2urHT8L
CTMc6AvQqyByBsS7fNZsgPt6342zrUwTuahBX3gAZNyXb3zr+n8vNPYcgEAsUxg3Q1qlI2Eqj4II
syppYnsER9yWyli3Jlxehs6QOisRd4tN8vsMiUeN7tYSihCeIcxhYav/2gtdDm6YZmGCsUHBD3IM
mgNW8ibJl7xrbwmvNZh1meduuVmIXsANztEvqQBN4neoO4TVK4ItDxoHJhV48jEcPkscfcZCWrwZ
/R7FcFa6MH1BqbAVGcXN4HbrUY8aHOX5knmg8ZiecPHGmv0ZMxF83MLqOh0x2euTtvlCACn/QZYS
HDB8gsE6fWJFmF5OsugxioyDz1B164LfP5bbpF3MmH3l8CrhZmYr4wc6aGGFhBeWqDsRHWMxeN9o
QXIaM0+/zl7XDdG49+dM0RMJXfA9Hn2+nrCAFFq1q1+AtHEsdUQnMhl9k2z7hvuuJyMtbPivH68q
IAAF6Iws5dtQYw2Z8gPuEzB8/NG8G6uSNhi6x6keW+2fOeI2IA15T09gMO/HomUjq2Ob0qnf9tbZ
wjv404XFqt+owSMWC/ThF9/VpAEgkJ0rroxq+CTCiZQLHhl2apoSFgnx8NYyy5LbOzxhi4BZKITz
hujSH1q1UzPJM/eVtEDV9r7LCL5W3A+pUz+fX/OVNFfvZk6wE4ee/oFHpzNGe1Tb1trcyGrrl5K8
HuFBcTp8yqlZRxX5xkDdDKBIu4Wem0v+C/X7vMP9e603yaeLngWgbIbdPq35+w1gScvxzDyFUw6M
OpCI1jlZk+b9R6MHYoQLN72SNB+evgWdjMqTdzindcGFGy9iS07wQ9h9ApZ+D5dmdpImvY3G8Emj
DVQERXykEQy/0KYcwtls+OLJHF+nL2Vr9lH2ihTyW2m25ny2e+1DldWZefRSVMCHvdyAdPQuIUf1
+QpHt6gKzjLj3g/GCJ0LOerJHCoDvofqG5bnwkhU09fIYfFfdchjd1KiJXMH+E2E0xn9sdDC/gr+
UYXadYkuwlhhHRnBNMw9YvaqLdrlYQrzIdR3SW8gpg1x7v14926myqyEY20F1AD3Ehuy6InJe4X/
Bv0Xj2g9r9upYsf9ytjD7qai+/yNngzn+z9wWsimz85jWpND/ESBgbg6YhKyef4QyYP1ut7EKT0q
JA3dB18DZFDKGUHWtZxgRV5CHONL5Se6qRi5jzXK1bqdMK5SjqaC7JpEa5Ayi2A4KyZlyu5qsAXd
PkEFdc15r/nmELQ6N93BRCMjDwZCqh7yePVp8m+cdAIBeE3LV2CNVg29qz7L9bhhMIcxuDGjTuRt
AszLjWddqt+cM/T3/f0ezTvBq3els+wQXQrNDpRxTh5OSQfIgocv8IfPfR88wR+H5/j1BjIHElCb
dVzQMUTNvF+/EZ475Ycq8qFNBp2GlHEAVC46N/SKRaLPn6fEQtAJ+nJJLY9Y3PwWjeDIvAPsTgAh
xcxnEE7vxsf57dnj+2XRLd7D5K4z0mPzN38fksPa36kFc50awwaMIYyfVgbtSp+TignofWc6L9pO
+HqdU5KKYU3zLhB7CMz7E7xnsSH/cz2AxfM4poNBwAEJhBh6aEQjLq9bMBaGf+leXmcTk71L9oaD
8ly9xagYkDaEIg+8yQdRCGGyna4BnjTC+jvoNffGoa8GMVevVcc1/BfJ/Ugu45QMBux5E0vnz+Z8
y73joHhFz6Sa4eSLVexiR5EXyaOJlCXn8v16uGuBojLaxq3g7pmyd+txLK3pOqgMUMdE1vixMwbc
4hKJiveZDGSubgdrdiMcvcFpzk2JsC59kvuIiZP8Dob8WisCE/Mxxl6sQeAuiWruCgqwsM5bONx6
Fdw/uyGL7eK36/wHm8vF6X5odjXV21Ojdc/aI3g6LecDLCFOU9bxZ84fri9Pnd5Mp0Y9J0HxCyV/
cAgA3qTJSAmKIf5UkWG4G/4FAcyG9jt1iu1VCC1c6IeK6n/uY9N0uSBJT00Jrt9yqYkRqnYoDHCo
YyA9Rfuit4jQZW36rPy35pnPmSnQTtV5yL76cbQ131q/xg0mrPiWA+x+gjwdo+lnnq6BalfLyfMT
lRPlZ6a+vF4iVYOZPWTTnmPqvRau3q5aba8vP9UiW/P4g0CUu/cPWF4ncZLuUyQuJJEIWr8TDXnS
nXCyrlbtZ399BjeatN3tFkuhAWqJ/JZrc1cpZEEV0qnZBWTOs+kXrjo2IdsV44wHtVx1AtmQy7hh
aiq7vb2RTEeGLPeIZAQipddRDSFGyFxlri8n+m39KC/M9j/2Wh5NWX7dO7jtMDz+IWWQUQ+pI0Z8
g7+DnSK+KBo82bg9TWu8UYxxXU+l00JBxGVVG+01Vlr/6RPAOKupAN3F62AXiZy5OoiPLQAQhTTW
Auk6kkQzkSpomQRU961bTzPIn3DHH7RULqzdHIvEuDhx2qrh+6jVjhhW2CYhG87NSGweaXuYcOdj
tg6zQoob13/xfdkTtNpobvN1T2S+09v0v7E6LqdAO7rt3NQ4O9+wOylOjD0wyNirxB9au+7qvTTv
dR2b3Ler374EYqOsJ5Q+3+lvJVoC9oLm5leAwqClBNjmeM67LQW45XKyTk+BEn9QhDyikRzojJy5
B6FV+Juydp5gt/u2xKi1QxqxHZYLgyGovGTs9cGevkEicFGPciXCJDuQ7XpDV2EuJU2EIZtNgKNJ
akb8/0DjAWuklead5uLelgKNCtI6Goj39csYrVJCFjMgYer+IEkh8WQESbw8FBsis93IObCmcDI+
hnfttrbtptBF1bnaOuEHseHueRn6b9YYHhE4ybcTOd/L16THIIeq43qAz9uJ4jl6LwwK70UKUS79
ylrO+nwhaWGVB2zrxR9SiJ4n8s8AJ1TXA1FyL5cM7QaBSOmBi+lH5Xp169OUbk4Vyylsf8qfJuWn
MpBjcLfrrKXrIzAByCJ+nOGdIdGHssS0m9zY+lidq9tUPo0fVtASu7vZDxgXghfOYNlo1dwoJvni
xAy+z/28Cyt7NtAnuAUexKwxhNdzc9oA68uetmlR/KWQK0dwWEC/DInxO1NBLbEVmjJIGmqkl4nS
x9zaUzyMNyKLG0T7Efe0c9q0PoEJNkA5mtfStBEJIjFenBX64oU+gt+qEkSpbBSY2XbyrH5qaqCX
ciE01ArBBLm43BbtV1/l01U9reD3QmVLUv+6Lqn4TeDsE3Q4/HbRW/TjCcEP2s/IinVu/gJaswyG
91kg6W+Ddxvlffipxt0pPNVzdffZVXgnwnu2IMe6VH5dD4MGchHh23mXSG9f7IyTO0A11V7rj+ZF
m2B2yeNrHXhAzGZh3APpjiCL7dBlD2IbhMvTfagRnWx1WzGIMCIpY/jy/Hs9Ha+O3mZA2M0JpLAL
bCpSdTHu3KHxySyG38FxSclNpMtdYWoMvw0mkz+ECURPCK7IJFGRl/s2GT8PnEqH3Xjd/J1WgkRK
K8lj50IIWRxfWNq+/EN/mOrwL/CG6M2YaokbDNMMk26I8Rxp8vJEOHQbAQK+izjjMN1U9OyOeehp
01ebzWPNLqQtDMJZUXC93JgXazlfvbc5qyHYvmnYEbd50+fkpiC5DJhZ3Z8T6+bZkG3dXiKylV1b
WhRrCL4XylSGadFly9R9hAXO54uyyhTGWEDoE2hODCUPB4otr/8aFghhM4luVF58HpPTyL1JMMFm
Fg6+kmcpPsIXIc9FOF3oIaWGZYo6pjpItUc9WJ2mDW1ObFdLJsZUu5k0lVtf++AiN6H56INiRiwN
WN2NgiLxKhB/lJn6Bpv79fPPGr8n3Ez6rduMouF1C15NzFZTl3OLEQ2MUCWoA/f2J7Xz5e2P7GeX
5A/gs+FLU8MmsKP0MjJdGmxQRwybG9/e5lKgGHiMgKa68NBpicbvuLE8I/OyyG12+OQQGLnKSQ+e
sKEzf8onHCUVnL31Y4ctUx2fVL89TBAD3t9Bg/CI7qSCAI0Dq8tlxmuXjKuxxkARysXvA9mPCLTG
wnkQeVHoQKuJMKuOXnPkmeDOEnqCaKzGJB3gpUFjaVTJ3ZiiscNnZnBRPzCn5Nj1FcjaQrm+rUCg
ijnCvEcBSxp2N5HcW/pT7Vy+/wq88OE9edchumZxv8V8d1QBQ7bWsUYi8wmf1crMouaI8aihb83r
5aoeMkTNXx80IdadWo70oAB+JIbtmCGiRVQhHtlz055x8o6s0DLjfBiP7G8NmICdYZRcL1wqwdyb
XHdkuPr3L/80b/Yiy7h3Qx83w9JzjfMt8qXlpOhQLmgHiw+kQED29tb8Rb7nJcXMVXWdsHw5NeMG
VOQPvOjwGMk+IlU9oduefDARw/YiX/jqThtxSkTQJV5zfoNTHvbQGvA3QOPILBGSEU7303MQs18F
hMNNQRLR373G6gMXpuVdcvs0hmGcVYHWjvM5IVasLJOfXSoRcSX4clE8TtxvUEZ+xPbaPTvH+/1/
6BNJeKx2z4WuXzArAK+By7eO1pgPzhQcOiIUK8jYiFnZNlgZomwNsdrk5cHc17Cu0Qy4TySTkGxM
VKd/phF8jMD+sOfH1SMZMXCBTZQB9X3gQN32+mnNxdFM3KWJq69hu7rGSo551mjGGAusRnv450v2
aDDNpDpu+Yb35GqzjwowtcJe532+n/MsGM1khAVPrFp4xEVTcjASCIPW7lN552E9rzZ3LMvZP38Q
wK8xJV3aG970B/PHlzM+TIPm1z4wdOUnlXCMQNnwx/fddKysWPIMVrhuELFhve7TYIwT8sSbMoDF
Lp6Dm7wtmEsJvzYp93gSeNA4nnso1HA9gE6cdK/Qq029z5optMITTI/gzO4Z8zcctr5dBj/WNKP3
Abp/eSTOpbCHJPiKyMeQ4EweP/LaQsQJ0NiCioxhHF51rG4BmkZLbSqcy7Ur0zHTR2spOQwdUVzS
30zJicAU9+U+X1F3RthchE/GvlJBntC5YfPZoqG8QC7kZ0mybN01m2hyOuNMbDlrMuYxyF5EFdHS
dnxxUxOrv9sfdiZjMAvdrfHnHxcjnkEayxe5Ek+Ultgu4Ac4ZwwEgMPLxstIOWeEuiIoRRybLWnA
L8RQn/yB7XVcZ4Gy4oz++i2xvyNCglE/mBAo4gviCB5JZzHnipjq4BCGyR3lcOGiUeTDceuxoPnC
VzVx2e5/M2yo8LIAdg+zo4Xs36nUAG2JWfh3yG9oGNP1BUbSCo+kNRDJOq/xC8OnfWyyiFZYqYS/
5hfOmAxloM0vO38AQhd8yfX60sHKwFFVuEaL+NFHztt520HjXhJkPPhl6JFJMJu3/aJMYHX/89f4
RSO2urFyyOAQJzRKUXrSof/nsorxVBXmoHauHYPYR3h/nKhaQmt1nYIoMTI68y7XgNUol2cn2Osw
Q2OcsSGC/JOAAnMMmKEhY0B5Oi88Hs0YoqO0E/cAE03Q7st12dkBpnG/2bZmzrdmwfN7LtZq+R9J
Z7asKLKF4ScyAkUEbpnBeR5uCN0qIMogg+jT95fV0ae7+lTXdgAyc61//YPwCpCExztO4OIGUsry
EoQvMhTB+yJiGCjshwGx7/wifOHxDYVHRWEtjBGKJWM0SHCIYQJIZ+S+WCbyT6Fq+ZACgFmrmBAC
i+q+GH6pOMLj+0IU5L8jo6diIQOHlT/DVGusj5hoKgjzgeHT7wTL417mqNZL2+j8XHwTlo9cIt3n
wp/QfKZupC8Hl3yui/TbGGz+ntMB2GAKwzc2pNcR34APgypyeEEPMrqgmJoyiHpuGXQy5HqbymY0
mGN+8mimYE4aqjSja8mmWapDi8x06gA05JgU83D/S69bP7bLChgZKgcOfrGDKg/ISjNTaUvLy96t
vRHzGeo/fi9DfdwhhQQFjTz3gr/E+J8nP7G+e9S/9RaB2JCRbRpNWGMvjceWISFgj7Xsd8HvQ3AK
Qy/EXfT9llc/rCs1KGafEv4ub2ObKqxIZaPutlyRAFEJNB0YVsDMTDTJ017zk7BveFBbsmWAu3m+
evC0ucUKFSAryIiUbf99DjVDgvkeKLr54fMaOFlG8yvPPMZq/77NncaYzzBfyscYswVBXQIgX9Mq
dXyrtfrBYNP5IUhkWKt4IzqyecBw+APc7wlTv6GHyqGxpZAVUS91qOVrph8o6WjccKSkhxKMKCzU
McAQidkfRHgKqgPo9pFDdjbaDSZc4vqJdGuu/2otdj6eV8Sn1lPI8wc9sziRayn4UsTXwcH+Xu4i
KY/ieCtEH7gLwtUsGhI4gJKQOjyCQWkjagJ1A7JgTIf3MtRrsqDgmeUBc9AE1vebZZZOK3VTUfmO
bBxnlrtMwWjOljc4mqgcq3kN1ePDdfMaxb1X46vsU5fGC3zPVl8w/Ycg+jymT/FnAgExBGI3E76g
ikX1KTZ4eyedkDHJTCWunPBiViyG+nLGH2PQb2swSxKHjTa2hTqbzfU7/mAlkmBkx4O+3eUhhIFd
meMfQ6DV0sJ72gvY0L3tzKS9OCL2sT0Gtt41BNuENC7etwFg7k3A5359CI88x1k2yeuFZuchJmiy
hCUe605p/c+epc9GIkTGDD7wAVTo0/mwS0VZRNZAbFTv6Kos+sC7Q1fxyzEIvvgG5MTWfagBQJp4
c4acS26pH2U/Gf3bYTALZWIC+LLGJAF2GCMKrg+Cdm4Q3WAN78IfeGTKSYUvo5zTfmP5rICZQKGl
aZE4QPFaE+rnJb63/yhiQAP8mPs8ZwTbzJLjGUOnENKNySa+VJDI5lxTUhAWwm5y6pGySCB9+obr
iag04wVJS/pRg1Ec7u0F0BRmmn3TRNB3V3psnjyTrIU+NHyRFvB2BepYXe7MKqiTuEAZT+qTv5c9
i8YEX17ElaawqjEsHg3IHLhVMhgsOX9RY7LkioGP3i705fPzd9ZRwH5WiIKydvIgKdLc1uaaKaG5
fG7FnlXPlin7hKft0fgDrUHg0GMvaYxtX3ZjhRmxCk2QuYfQgjKhx9GfUPPv6o2Jsy2dxvk4bpc1
0RlauZb6WyaHeLrvG2P3xpbWVNALTP9xAj+46g6wdyZkKlwI2ylNgXXXX4jRmVWEHNYA7fSXNB8t
FrwVFyFiR2A+GnEq54pfnPL0yPYABFucMB5Q0N2PZnFfMiOmHnD8Neu1QNQ4ZfAKfEDYEwcHIaTV
uuobwxbtkFMiVAOmgh792g+R40yYm/a+DF6LYDTOTmUJtq+Nea2WgiOZc8zgBPIlcHeaXFQ/c81K
EoLNCjgUbe6EXUV3acVxDyIREPkhZoXPrbZSjnyVVHPY7QYzsqO4BiDWECgkP509Nyjk4QWwsUdW
i8/9lazkWe1rrjCFSoPkjA3MUluSdBvDOXzZkFxI/ct3r3Oyeq2qWXstR/BLvwmidPZHu/UzaBoJ
EhMDxIbpS8lQHS/cQ1kZRW0/aqwG8Dcg2Zm+Ga4/mP6nNCMMfKC4YYB8UId22rMTVD+ymb39RziF
tclDb9QXZRZfRhttIkGBaZyUo+UM2KKtG9TXUMKCX8B/GYpGb6dyCcIxTQsMajR32Q6zzvHj0n8D
4yjI3sn7sB6XeK+b36sOBotiCckPzBMh/45c0JXsHw4Yz59OgVKUdOzIy8/pWaaZhihF9WONVgUs
XQ/foXlzf/GZR3BlK3Wc4++HtAN2FEX2y+ZyPVEybar78Id1sjofklAlW8W877VjnUhOCO+Q7Xmy
Ifil0+Zhf/Ae5htvI1TLNxB5zrZ1cvKlobUaLv4auF47uGvzfe+U7eRlsVOXpTUS8Bd6d+MHwyiF
AZe4f7mPB4XXUIc/V+C0No2ZD2VwDpvNik4Al5Et5AJ8tc4ot2C8Pk7wUhTAvEPBz5BI291WBEob
CYIRpBLZETMeOfjVdraQnQ9tESnE8IvhP8P2hrdz5WjhtAhN1cr6DqxeuWYFDWbUjFOlhTX0z2ms
hLhMUukELceCwQajP4KUrQ8sLLKCDtruUkFmJur3LkjPsQ/lKbrgFiXOoArDGKhalOWcvpKxpEyk
puqx+XDckCnj4tP0tBhlAkT8ZZOsXAp+N4jsBhjF1HZz8s0BSE6ncEeLYhZDM1ucnGq5gY7OWp76
C9V0G6e9k5eh4dtHTuPie73pSG6BGrlYoeW3YMkOjyygKyKPJZSEy4ahU2J8p1Bz1wdL8Ncv0xM5
voKWxoEE6Qwm02E6b31n+i+haAyQcBWpSM8TrRkVskWBer8SRD1Od4IgpKUBrDxGskLcM1hmHNub
/HLlnKQ2Fv+gDBLHLX6LuGisOZuzKft/b6L9jCUN9CcySIrggKSA2I95J3g19ZFPQ6d1pcqHXlPe
+QeeWB7JEuRxmNdd/sXlanrowz1D2URa+viKvwNVJhPlHRn2IgicSTMbhfP8rBEDgFmh5IGRuoKM
wWVOE6RHQ3sTwxeRrI1wcUqWzE782ApJt8eIpx73zC9JspyoVvOY/ZssAFFc2F4Urxt6/Hrggmx+
6OVwjwS8xUoXTmNt5q/xLmWqYICIjVblcxrSQ48xlGZzj+4HIDDGTNXuxA1tF+kYlrvfGYYvrMdW
t/ZC9Fw5Bc2nTQWNw+qhZ0ofk4kPF/PY4g7gPMcAktaKcQKbytMYWX+JSyr0vmf2Vis/XETg/NW0
6ozNj9fQHshCRv7bu32vP4gS9qNxamOiCfADjYmlmrq5YsAM1Rim9VQEufgKUK54Mp6b0+lls7Gs
N2rrbBgfpF5pnKBDU5kZTwRfjBldrq8+1z4WxlY8BUBywJyIvcydc+CiV6tTH8lQCBfrGzDoZtLK
uNd6E/FgfJY7+YqpK8wTymvqmjFy5erCVJqQLFkovjjz3A0gHDcFsJlvJhmrzqPq3+fTmHlPV/B5
O2Ymuak+5l3fZGdgdhqavv9sZv09uzEka36UuUNkO/PsCDcRx0KWOLZ7WNc4SE18YOXZqW/lwUbu
w68G8LMFdRRdAootCKjcjordRfylizckC+29yK4kv2kuNz48MWCdOrzCnPVpcBdV4wYfm7k0d1LJ
+Eywp8XCO12YMDK1hWxq7eKJB1TSN3fSDBolGxAMaHaAxUljzV9i7KUY8xvNcs6DeyBWq4d1szG9
qGPkaWw8PT5hCJZksFg3DrabQE0GU9jI/uMx6RlPuB1eHZorkAreW/a0Eb9Ut58xf3nzqXoQNsIw
aL8s3Jh/kU7L0lvijmVVCEEpMsZWY5+mYTDfvJb+RkUT4cH4piuxnpa0vcQf0kg4PjC1RPjJFUDX
11pC0bcpp2Dpswe4RGMgluxcvCKTQwD7RRSISzSSV/UKK+hxg8ZDu4i1B83g/Qrzngkx2wWVE2UT
1Wh2i/FDMbERM2s2e1Pks9yJgKKiUGCUERA6+rM/B8ZEE8k5b2lxaEwtQPXg3uwTGLHYPziotCNz
Nqsr56wHWxwVHHIA+a2ASVaIay9Opkgi6N3oJR3qR+8KOqcJkSzPJmxaYeqgoCBDVk9XRkkZpeba
rPqUnw8XiWchSurrNcysKxVd2bch9d57PrLSApLuv8yXypLRwuKq3dqCNQdmDfI4w3WUSg1BhrCu
pWa6ArawslgPIo9Z+vpyMoEv/E9Q8sD1xEgu5AhKrDhlzkFmvSjJn1zjyhvTBKyAd2GC4TPJ1IUA
VOQl4Im9zl1eKwCsChMS+66LRLGQU6kQjCmc6RlP/Pujbp448OqcFFRmwQ79ohgNizV1ZrP5R3Cl
B0dKlMGxpLrFvxeUJVA2mOxOSB5DZsxr0fY0kFXX8YnSG71x3W3W+ZzJhp3NhEs0n+J+Ly/s8h+S
A9qp3rmo8ubrYrrUrT55DSS9CVWydxcxFl/QHY4QuJf/n6OP2z9qL9CIaEFpUXg+iiWv+XRFaFaT
W5T6uCzzdp15PG5xWRYJj8HbMCcVHsG0pxAG1685brfQO+unBc3zu/j87Y8PiJnCcOaY+8ae5ohq
VzH/EnNPFADhxv5N818u06cVQKr3x9nL7I9N1ObSbAsMO2nAOQxI8xqJlMk1yTMvrEqw6eQhntKA
66KhxGnkBzRAsQ6WGDH5w+AuQy+IJQbA0Vv4Y6Gj/+dtcu6fz1uwHPwg8UJFxV1zZB7vDBcGNhiA
QUPNP9H4NPNzs9FAvJAwctGxU4gO+g7TBI5A8BmsspisGXGxAupgiAIMI9pa8sVH7QIqIxw3CHiw
ZBvUUCE9DF4CdOofPlezHwFtofsQmXGD/YjvA7kN4EV5WJzpI3wxKH5InumPPwAjfH2o18kaUOlL
LgOXo0zNwbibSRQMMEOAYuIlhhVboHZCLiIBRrXThodoMXAY9DIVfHPbIAkbEhOu714+fsfaKt8z
BYAC8JzFM20OUh7h3NR4w1l/rfr4EZ0qAlEeS3IhuLw5zTKg8MeHTlBdoSphjs0WziXJF5/5YBwd
arPDQvvrq0G6KFZSa+QbNXivvn7SmphttWYhY24Gw7230yHIHUMn7Bt26peLh4otku6Gf5KT/cw0
tqU/JtBaYz7P9T2cq0tqexW9P7UF9TQnyBxN62jd3gsQWEaNTsxMu6L2gMgGbsfWjSc/Gzmy2nrx
g9vBTqIa6HlihNRGhmdKbRWXEcdi4v7omjgz2aJHXvr2WipC4gZGVlUzC3O/7Zhwhlq3Cuxzhpw6
kJqO2Z5xLP+mMeWAIhL5/QuHY/J1VY4rPBCAS/Lg2TcV7EYWNXO7C6pX4+u0ZnzvvPqizvLa+hzR
p8DkZUWhdmG7iGG56KhVD+1PNICYRo9fcw2L+H3Beq25v+8OmiLrHPNVYR8E9/Oi9MfRwOZJAcv7
XqI5O4SCEwHU3uWIOLsKo5QhbKcJtA/2ehlnUciAo0BdKB9aPx4MVM1W97CholBdSpy+F+Q8E3Rg
zRi9/lhmruzEE33CpILayYu3wHzAe7S/8pGWhVfBSIApzc+RiACAyy4sU7pZy0C4XnH0hPsQFRez
rjV2URQgrwtFKZ8x+6OQrL+z0cNrM5yb3G82prGMAcNhFHV2H/ZHhu7V7KC60vzy5qXbdW5Tum9l
MWDOrzk/mqRwHNWQ7Ose1heUyPHXKQYTZf1Glow2DRG4l8LvMJhYfjj2MKAumdnatGVINZjclnSx
dnF4xQ4Gwbnd8j3QcfgQLxmPpKuOFvaMlpV1vGIOb/QdKEpAvOh2sRB7czNQgDH8gP+G2OPlfVaJ
1/zMahcv5EMJxZ3O99w7KHyATUlFmusm1IbKerRmef6qVsskMbZeGJ8mhrCiRa83CZdMbmq/86Wb
NO2z50jBe92x3RyeiZsdn/gy/Oz+y3wvtN33XJ6rXZl6MvqHyMomfexNmXW3KDMa5ixfJIPz3lrF
v0w3YGH+DimM9ftbN+o/CHUovGbVZRCxK/TG7V9vHS/QrY7ggrwtBMHzJ5Pw+2g5+FjRbLR8nZ+h
8BXIz61scnleMx0RUTM0lIvMQbtoMXXtLD5ZklnYfExCFGez3vol8irCkz5Hu0dzLPQxDBz5MqIz
fk8eVzSq18x5uRUQqh0lk8HIp6iiVAfqcEMv3iszCA8wNNp9f6x63xn6YG7Mawfcw1n8MS/wKGx9
U4GDPgEb7XYnnJEhs9qNhxnaYFYFgyXEuob7O8BqY+iOMJmOLvURFfXQKsYhJT3oG4I82i1sHSBC
AI+53dvIdtFGXkLO8uvx6PigE3CaWTsZBK/ZgGm2ra5rxC8r1p8xx3DMzYOKyEA8zEBM686JaS4m
OGMoTcsqiReV0QOEtJqAORs/F4kF1DQLSMGdvoOKLWPndWLaWwTlpkNhaBM4iJqL7Tf9hxeys2Gs
KEa8s2qEbJJCY5wpiwoWxAx9Dh33m+6AXWiWQn1EYn1rWw8bbk4p+HhfJ991h/pAyZNe2N8DaY8+
E7+nEchhu6VIK+d9bInclw9rp6aUgi/2dvRTCDNGxU0VhmAzrQhPXf/u0TU9cNIMEFc0zuMexw4Z
WSt5UQrpjgJQXloIfpkFUNZvIMr1GKZzjw/FHX0ISlsIUfCtRX1k0b/LR/jJATO7F9rF1K5PfN9n
IJuPmaygxELBue35oyGAG15xuStFbmHo4HX4/v5Mzoocex6V0TkmAJNeuP9hXbDucMHpWxQZKrxD
FO6ChdbaJfqKsLR0N128l6MLHswf95xhZ4Oh1XbSv/d4OAcbBtkMarNiAeWKB9yVl1A8MBzskAqM
xBOayjgNGtHXkZeh/xzfMHucId3seGb3qf3ZJfBKC81otp/ZG+RoJjtP0JLWKmeleUv8xywnKuyj
2ByTo4MaMCPAkQpiO67QsHY7Oj1hoJuhONI57Y8lwjFoBqmtf2Dibns54e1tJRyYSopIHljrMeac
njLTBBUtYLWtuJg9bis182eCJaf1HZfzl3AC5O81fkq59UMh+MeIo0Ht35lDaY0jEK5NJBfhn6Ui
eNfMBHgf4RODZXDWp1cNoFrTB93IvXrY1w+DCAoOTAd/P8iClqRB3DXjXTTB6JxQ1xe6Nu4jTi52
73odrPKxamkUyJoNx5kaE1uj9/bBAVUQ1PoMUiYXJMD0/AfFk0qroQ7oFP+xz0XpmvdtpqR9jdQK
97PWF6PVF4qh297UoXDn2pRO70jRS38z+QICAI7ybIaMhpRdwjxt4IbU5Cidc0N+Gg9o0JDo8TE7
SxzzKooeTILOhQ39NKY17pjaD6eRZg+iK5jakNWajGWcI2Ht8CEa5zWtslW07RM0wgk6fs+f87YF
JTQjzN46t4X6/UG2W8dOHeC5RB8dOsr05aeL198Q1wsJh/m+36AaAZLl7S3OGx+augd2+zUfO9XV
A32XWvhn3tCAeaHxmEFdwaowOAqoBg4Zs5QlUAPPoP3eKUwpWCmlrx2aCcgv7feyqIwYi73a5Uhy
CsIlRK0Rnmn3pogMPv4PmcPgIJZXNN9iaH0S2VWJw5FOvUAp+yLohRZ4SPYpEgwcqfQg2bzp0h42
NoXQm5ZckcECTBs6VTtNDnKKuK07pHsM+eQb8OuZJQuwnjDbypbJ39BRXZm/lCD2ejjB4b5KIV1N
2PlWvZm+klnol5CNv2Nj0f1kTqpPb7nFJs9QgsKV4JzkZGR9yA14UjX9b2iBB4C6EHvpkUP6KEGl
sqmN3douJzrcWMoJu4kwqwFKwCxrQVHOEJJVAm7P4ukyCwZH/+n1d50tu9UxgYnJvXA+zCIh4Q/Z
rhIbx28c13LotrrPInizUPgfdwEtMf4y49d05A8tefnI3JzTiZE730v0gpLbB2rf0r6iNBTxddEB
MoczgrvhSNb6MW05Iixt/NkoQWsmk9eButZufOHpz2fEg/7c3X8BXtJmjfgYgt10AHUQYRs3kDOk
CThIrxzhOKV4Aw9fyfSvPx1isVav4shIMRKrHDmc1aQb96b1M6jCee8F/O7HzWqYzwf5XP3afcVB
y0JMdf2bJxjIUhVB7fk68ID1H67WVl+awo1KcdN4Gr8+Xs42TK7XgDmv3Y7GCQZoof2jc1S9iLk8
8+wJl0Gmc4N2lOHwZYlvJW3kztBpyhiw78lUrS7JunPVAEdBVzl9nLM2azwKfDI0OXiOI1r/GdUi
ZSXkzn+DeqqbL27AVv6ZSCvVZ/jEnIp9YtJji2PSta0uIzvaFYLYwC7BHj1BSySUbpjZSJyLK9yK
uUzRnFQf1ITlsRBGdFR7rQHRJrq+fHY8TGbpLpDaZee0NXTUJ7uvj/sfbAfUUgwSCi530A9oPaCa
SY6UMCGjzmY+a702LbrQgcXVepylw5vtToMGb6qo81HqQHoRxNC+Ygz/hodi1u36QESxOXmesTVL
YqsHjxDI94/DRp8SO4cAsGKvRqqNqHiS+BDm+P/RwEg2ozkXyE+WULRcxS7opHAe9L+b94p9XLa7
bbuiIVvmPp6XQXOJAzyvgg8iw1l9Lv2PU1rptIN1Qxib0DtBNQKrGj9XGYyjczbL2VZUuPm6+XL7
3g2PcGqugSXfZTt30vkXHjD7JEgqRRHuyowjjzJ5Irn5q+fh18ovVPu06OEKvRM6NeCntBoDHrUP
Nw2tIbzdXKTq0rtab+4BSrjHnGZ830f6/Qi4nMUtRFFMSKb1YP4yhINIwhbz+eymoVbfa6vixrtq
q0RUsGyisD6aah1yXV+Tht6UA0a7FKKcSh361A3XLBNvB0Ovunw82GPVpbrQc3cu/BHRyvTND5o/
0CvYexd10UdJqgrtFGgaU07aEJqEl2pE9xixJh0w+i3cAF9wgIRR0lgyjtgKcVhYE6Yq6142YUQB
5QKJH/BSS9MDwSw0y3FyeU5I48T+l54VVAB3h6lMYO0hdItNthixxQpfATs6oycEhEaxgLfKvca7
MbPqTbHowbOjkId1tfnupJFRzQBYf+YrgXi4SH52140x0S1m4IcvBZSshhePi+eOOQov+Xw68dNp
E+G685AnVc/mHeU3Xgve+xBRnLwxzDNzxXHiDQDcAg+a8L36lX71WBf04DQVqgsFtn06DRvU36N2
Y839jTyEXLwGv/fsWzEdSciEQJh+gJv1YEe+VZvL1tIBVN2k4sqqDvUnfZ32HjfqErki3IOuFicP
9J8gWrNd9hZCgDMtQZMgDb2M4LNPHEifpLGNe8f3iT87mOmJPehWAHbQF0aSOeLpI/xDt2gTefJe
Qz/QoUiP5QfhFDhS1hbooyLPRjzRZdGJRrhnFeR80DItKygp1OTs8f9siMOHA8e2bytu7xz6XwTx
I1cZKzhRiCyWe5fhiD9tKsrFeLGH5ZFNrRqsDYO95zQn26DRcPoRiB1xYSP4EY0yBc5TOnxVgi9d
d0NdI4EtUMqPJgRi5c432TwP9KU17s6gQRHWd5B7lWj7Iq0LM30Hcsi78UoygVQa5E2Z+TTw+eU1
dKMC9Txq0xfI89CpW3o6FDgDxFFeWwfjYjL6moOHV0quPG8P9GMpvpmv4Im/b2L9rC78opbzupeJ
ssH8uEzLgtfb0abq20Pi9MrGKm3V0IlgpsEdgwn0ulQlRTblo9tXJ5DqAM6kvkiZJmGkh9U1JtWK
V60TDAprlMN4gse0OLeR7LEQ2exhv8sWsrgagaPKa/hq71T9vDg/duR8jvuayzhYn7flUjKzCb1y
Ji1G7VnKx4NBZMmJ8V4Imw085HIiWg2WRbEF5/kOZyhVno5MOb4aXNMpIwattQs4LJQaTBTHYQfi
LmEC0jfnMWrRWzXAMN7ovOYzjZi2uvOGpBWIVfRdEuWQk5aOhNvWx+//rGyOi/jzNX1jokPTxATj
n3IxweA7ndAcz62RWzfmASeM3tt+JJO+ij9tFTwUE2Fmyv2OsUFqrFHu0fSBLqB4VR+L4hatA4hR
L6iOkOOoUmsW7Vz+eIDnULNgAQ4S+PNBUlhCKZu6b3XxamevdfmdvB9o1ZZlPSsv8Cd6T3qshwgG
7+GzZiY7+nVVD1phNxjeH9d0Nvwgoxuy429ePGILXb45Y9yt0r5bDVsYYTDWAM0hoNOx6j3nMxqr
c2fs4DTVOcqcB6HAXrTmaaOuujPTf6YTTZp2+Xz8GgRydAZfGTKMH9xe0pTHrg2DRv4SumGrfzoH
klt/F03ii3EVCagD7021+hdz+x0gIGRskQbwnh2GD9Eqh2A0dNB1suu9zr0fQo3Zs7dS4GMDCoBc
6au+0NwxH+jKk7C47GMDNVFQGHdM4B3pwlp+QMNObRNvo8D6qRP5feIgUvzXcyq6jAIzZ8xvh248
XHy6VR/UbgTL7bV6Qj15Td6Yh/HsuIzROPQeNjaFkWAkQrjDefcHG35cJ0GL+Rw2Hh68s/bpZk/h
sJxnyzSeQDGW9OVTWXvN4/hOiG6apC2jzVxGRooZ38fVsYOULB3C/q3HeMl+0LNGJogufGW4W5Qn
xFcv6diW2r7BCra0sVn/Pe3kHaSg3PohW8W6ie2epPsRGsafHbXu5z3VpFnXrsr2EGYnKUagDzV0
zleLp7Ch5xiJf4R2rj9tz/jTWsiuqSCVaA5traysUHgMNIv6vQgpfhLOeki2wyVUe2GYe+76p+o5
0en4VEE6h4JSDoRVbZk5ekffaJYszTV4YLWGfPag6ltnUBN/t1Dx+NwZ8yR1jjojxNh9GXKQ4kn7
s0sdJzDUCaZ+w0Q6jvbDfbPIhctwi9Fi7n8uawZbXJcmJFpWHc62KpsmZvsXDdKMC/AuOcBMu/Y0
2ufYPjLqw3v2M6VIQTbZ4GxCxZLAX8WceVWuIXmrpNh3d6hYo9TspiU60pf3ZICHOWs8+/UhPDFF
2PUk74PR9ov6TXNRIbah/XxfZLc/GoOT0J7MYLiH37G0UZ+76B0gvMWAONKNnGM2iZlNaieGXPpn
qilucfqdkNt5HoFMX1n0/tGx6E/rzhqG82i0kp9rFbBMZhQyTLcf6DdUo29TR0DmDQvYnKtfPh7K
E5owajIUVFnP1k8PeKFfB11gR/KcpTlstwyCYMWLsgYqbmHDaAu00s2Vk4wMDQEUuna01di1vsG8
FDeynifQ2mLZFWh8CNXkcSietgmeM2AQgs9QhLl6bEmTfIGxPqOR95AWf/2E8cx859hYe3rvI8Rg
Ou83fGXsNGiU8PoYGUKGiQWRuiU0dfokV2iFHVGKuEIIkwqd2rq/iiatuReB6+nAYilRKSjgUeSy
Yoxh8iSJnKKUtLXOeLtEFhLPBUMtcqTvnw5F7+OlifMPkib46uN55SVlggUJrm2se8SVFl94zin5
nmIev0aWgf4LzjCcLgG6sTMTHHDntz2Ebt4bs3+2+eciwj0CfjXu3bgSCFv9NQxrHAEJdccUrnen
ncfjHTt74IHv+bXIQ+PM/frhRlJRGNs/8Fr7rHQM8izJih6GsB84Qyof2c3QDCCmgv1z1HQ4qGjO
thTKKZwO2lmETn7g56RnCCbZWaWJX0HIucaqUy4KBhd0oVSPDqEDp9i4w4RNhDcS1bUwtMF2gA5U
pcWm87xS5HBl8O3o2F56PgTGNAG/2T9Q7aCrRlKK2HMZ3tSNpWLQtmk5KGYPnNu5PanFZPPzXFYE
wj8aM/xOsmIV1nickHdMtJb5faCA58ETIW2km6XBoBkSaXDNcI6RjDL3RhzHUua9e175s+D8sgNh
oasQjiIt4/4tBYus4YXwn9Wlli7lh8usIpoTfAuQD8/lR/q6qbeeHnlhiOMsQ5V8lYPKfKnUMs0e
4q2Sr5jCCr+IDzvguf85fvVlOZpmWEBgKSmiMdiu5XRM6kwMep3Y0RFFITZwtTnCpo1Imeo7kahd
GvltZv+oybzjL/njXJUybBv8Pk6GtRUm81/f6V/59ClrsquC6uHLOO1gr7PQuzUlVNOsGpTZH6Ch
dzr5va3qXut4rgIuq6xY3AUxsXMQaeBlye4QLrMhmwmaHdjDuHJ4MrYwlTls7qxXzpwnCTzFBHG8
9JqqX2Yg9gj+RewN5e37G5TNTCQWVad86FPrjsJxA2n7PZc3PTpN0Nqh/1PtlmdZlpafByCau3q5
LRIJK9q6GeOxxKUC5UnlF8hqvku7OgOCXNHUDI3Nim9xguvkbwRHwWHINQKRNleI6H9sbljUQXwS
pbGKX22+BXQ4RaeH1cAIwgsYn7lY8dm9BnYTe7LifjggzLgZIz7Eqi8Lj5RtgGrP6TB3VilsmpRC
LTT/IMK9Dr2nu9g/doRovXk1REcVsxRgi49yJUZmuGNHhieOq3hOKQLqzUb5V6ViO9Yz9xdP6egS
iNBWNam6sVjMRhuUVvE1/95jw3cUZ+6sVtGDjJ7gi2/1mMZxguPrymjHt9vQEhHz5zUOnVC7cSDS
5i9msi9vZA0WN5CBZH4r6GmxReS0ogyHP8dw6zthuXpMkJ2XSRlV7DkaezdCKra3Qe7USHUo1Ldl
Pee6hgu/V7qhdWu6QG4Wgmrz1p18CCHnoodmZzwrcwO2vJRHLu5r7VqBNOr0rQqKjAzjRB/YveEZ
+SSebKnsUJBiYjB+cGN6QyYozS0NKFWTYPNDOOHiQptjppcEOqAtbBZbh7iIfErkhNMGsW5sHIFg
EgVSfu5guFmjD5ybVLMhudgh9yXd4FD7VSfDet6001HPSLf8NB4O8P0eNg+FNrT4gfj6odKwapmF
P7lBrWwNxdY7tkck4vvFXxn9fXHEwnLSaA4QRAHg99yYKWSxarsJF9oitJixkupR2Df3o05Wuj1C
zV1UM7wwGYN5vxlNtWy+bZUyyxjo2Nv9MAFBUTPJqGzhGU3y4V9hAz2pxNG5i1fP/VMoh03U2Tfo
VnChDMXbbPCGmK8Gqt2D7fhOnM6o96sVCs38Fi5oDMA8lhuwm83LrkypM3mQ111p5ydMnpOgot15
uERjYjrIJUVsO+6gIXBjuAjg2vavsHPwlvFXtX/aMaUtkb2mZ9xqTFqsJ2sd5inWt3wFwLJ9CmQd
Du3STeBkjecffuXyx45gqcFK0xqflVrYTQ9GWU9jyZv4BaEU5GQkq8hqppFuN9tX4WzmBbjwqYtn
DMu35YlVuEFkJ8y2C5jGuJhMuXVkiNBfkqaxYNRT4sZhVDAHthc8MV/A4+C2O7115vMTAUk84HAn
I4h4ZjqYntrKx6wamB7Cmf2bNGdIv2+/++51ZFvCnlGS3YzGHTtE2YLVfD6JmCumZ+rIpZ8o7R4J
d61VpaCndFn04eDJxB/ab8Un/m8TprsNdFfGjTzQvT4xImyVZOE5G18YDrR7tN8g6sfVZtTaqxXi
2sjYaMcOoo+pqDy4Wu707OGHfwv7Yz1d8vlzC64Yd3NEpd4t0szqRjbTEc0aEJFj/PBJNh+6rzQu
hdfIhTNGCC3Bxnj4Q2qAGW95/3zjDtC84epah0PDANdS5hhHmL/4QTNCQIzKeITd/qU4I+LgmaZK
XDgp440w9hjD8ntYEvmyxidlcWIbTt5FOs/TXfSZ/sTRw9kQwTPoaUet77x/Fpv0lwqLfhxK7qXb
f27vGgsGpq7SdqAjO7RY9aRgUGvoLmBOV7Nnms43yGIWhKXjFFfMErDMpLlgTPneSGTRUnIum5x9
l+e0QrWBbnZgxZX/kTCNXVXYCbHK7P6kvb4YqlC6v+Ce4oXhdWpQ0vJQlqM/2bYMm1gHvWgyoFqM
SLXihLGixNM60Av6JvO3+aC2IYXA/gG14rflV6QzgYlOo33MTnFnr8HHiMs0DPdxsvpknJOuhq8Y
aaRMIhVUzjNJdh7obX5u/nNfT06/yZOFWxC0R0Ja36jwkCw8PN/hMX9dJ3efcwkl0MOpthDzsGLF
HpsdTFem8bzb/zwYzuy0HD0fsm4y2BAEbvwxwK5jN5f/I+nclhRFtjD8REaIIIdbzqAC4tkbo7Qs
QEQQFdGnny97YmbPru6uLhXIzLX+9R/CkllXZeF12d1w570lzW8v29/pPRpPmPXfQ5Vngw4DiDQG
BBqPPWmC/T0bqzZyFHyeFsVcPo4xZmeA+TLIVnAuQPmy/cSbB68jjAuh03WDARjNbnTb9EO7hiS6
GWOE7taoHw9uEz8MZ6yiWwbUMh9UDF9mzqP1gJElWRwLsDq8nNPhGZUz9lBesQHwUzW7TPHaueXe
B/Z3lsDLbjvrwr4+tFmLw6sncw58ZtqDD0rBbT9/FTIAhtaQ45h+lUF4F+e9K+khkMYIkEbFPmf2
6Wcyzqwj7JfK2DgetESu5peHl+GI2MUaWUYgnoKqcNNDDbUksIdz20nquek8cEmtQt+A0sDljrzF
wXNItOi1Q2v9TnI5gED5TavtuyA05vc60QHz7o/YeET4qF9FESZZOOwfEgNjPl+nB3e+RMmJ4/FC
tNaGRxEe6xuBmnNdcLsPAM5MGYjnmB3A+Bg8vDUMVDvDHh58OXplbAwtq/X2sbM+vAOJcBi/WZn6
bnhzuw9a5MDAcQUvsFIjzBW6Q465/HWBYFdRnOdn3+HrwkDk+v65sm7A0gdAt6RisFHR343Wxl7a
F+yxk8Znak5AAYTcD34mSR/eGBUpjswklAHzl+A7BpzCl2EMGwUgjTnr0xvGwsl16PRYGjRmNWNv
L/aVN0SvOsZ3fEL1IecuY3ggrEvt409RsoA4nSF6XpLsZZ+fEgfXaDSRQAynrIn27lSqteyOx2qG
5Ug18wpmyK/o/Z7hHa9RQ5WRdBTFAS815z+umAiU3gFtAPbHuDDRmlzMpfhf3tgk6GGOomc+d4Yy
8lNzXkJ3UpewrWqea6wdkoF39T9Cia+AjrFkRFYnilCWpAdrrVUtIuWg9WUUhW4zI4GUmLCAZmqw
a86YYA12j3FcMRcZb645RjYLZoo94a/YJpBuBHeZOAp5AU8On64Q4hyUunZFFw1WwYSOqLyKNAns
CjxvBOumgK2nbq9fcgH6j6Mb5ujlaX/f3n7I9r3Dk9+xNpbab1pmQNzbiFbz1S+olHPL3NEsOtrt
XINEfsMD45jSzYAcS/zmDVtddi+3ljcv+EI44sH3PmIn1RPCxa86vxhNcNMyC1y4yM4be1UXS9Oy
tylf8W2b5nesrRsoIy6l17t2FbhoO3BEQF3QwLcQoVxwcplQOsFdr/Bxgv99uqunUUZ8APsTgcFS
QpzQFQc71SwpbtdAETDtM+cqHkbmwkM3QuaaWdMPxhCr6+QJ+ykYM6TDwwGFb+1ogsLwwtaegeLY
HJzltKeD5HHzyoun0I+XwTeq8JBLYSdBqaL4ubjMs2lVJbQ5sDXhyISYCMGEPPj9xIBIxKWik6+C
DJosqBbbTh9rV29EOfIGy42/g+0QYZAGnRFeqGC8EM0NrCrG5i2NyqYsIyjpFMXFOcOnop6+mMJg
rcSdfsb3enrBTEvHsyGU+9P9Eo376RD8bvCxJRnzkZ18840xkBhEWuw3u98BOp+BttRz5lP0Qhqk
rMFr/UQ6yzMo3cJLFajj6YO9qmg1gp2C5yMtbrFRBPm6ZtzI/ZYf6ecR0jqoh7DW/Ku0Ey6fRYfn
JF2TGmM5RCpRr1sqROmuSW6UcTcHpuNwymQ3NRBX06fCwU0+ZsTNwbOFrUxBFWcjGIgw2XlSmIGj
QgdBwaRDJlhnB7PuhFtGw5gHzoIrWx9bj2FAUt3e8Pmn3aw8XF4YsL7YKhDFYPsLlxfAXbbeuzcj
VDjFhOpBRWCI9kmbY127dBwyPkiQkdHJQJrFjHAAS85RGSS/rXvnU54iecJGR2dC57C+u6MEPiTV
toIrDrUyItPzkN9mx/h4DbsL5l0Y3qA7/8eH5Idysj6w9KYcZVeiMH5A4SPHjdkGwzq7zhnlwyyg
G7qgQypEOwl8i0WPYrMVN/hvvdwMVztdvFkeEIjB5bnZvDK/WpUzns6FSrdVrXhe2ISGQAK5ex3j
NOTllMND8ws7chB8frH5QZ/AKOpvsH4XngTlYGjGXF4bWzCnmA0ck+2YNGT7y0JrbI5wGfs41QHA
OMDYhb55sGmOCgIG85BeBlQFHnmNIYsvHywJgj1dK1JqvIjInKxd4lY+u67xnsw0sCHl0ca8CMB/
Q0s8NyLa2QEWDQPxNrnExSp3a1yL7PqcOewBB5ACJFjmc6H5BGvous0xTIWc/wuZYUceY/19I7xC
5QNQBlSwF0WFJfEFtUt8W4CwVCuupr7jql8X2IbT1CeDtFrxvlmt+Pg4ffg5Xf8aX/+tOlzPWf7G
1RlK5vD3zgEDDgLRkNw6J/8AQJvYko1nyuIbHX7HDv5JzP55LjUU5GDxX/YdF8+n4YMFh47VZw3A
jIBLxn9LBH4sni2k3TFQC16NUK/GLvsSKV780rn8YBP12uY/g6uNe1d3P/VYhP9oc1XYQRm35MvI
8PmjjGgOb95Lcca0eQysPz3FqDdYVboH5x+ObptbMJVgmmt7Njd8L/8K/WA+R0sw2c+pkUKN7CZQ
KL4TpsAKerASy8KX6m6/3SFLxYXeBVcG313Dq4Uvx5Tz4Ye0Vme0JT9lcbj7/DkF5kaORsF4DyAT
EMkyKWeZB7kirJOX4THt55pgdaTASWSCQn0veNcs15ZZGVtIax7i17RJu/1rScobjlHxdQ2tMB5u
KxhguC8v4aqYd9jYzOjZer/4rvDXP7BzXgEK3BVoLIJubUBcObwc/JJMfl5vtw/3PcUVNSC/eq/A
Plo8jsayA/V5QIhhesjfy1f1EUuk5Tceze9/g/jgDZ3HHFM7IqB85Y8u4CLml9Q9INYBA+cywrfQ
P3j6XJkPoUGzZfrGVNPWJQVbAhWjOak6TmrYjn6pmyYfPiR87TkaxcOOCVs549yfNbEOYRpxedJP
y+gSoB2bqNHNK+MRdSPzpZBg5ttqvMtnAAqz0RyB0/cEvpiRvrSV4gplNha5w/RLUtbXbS7p/eYo
ewwj4It13iC88+yrLqarfAkGmrmME7tdNfSyjX4LD5UvLeT4u73DST6NWhfqq7pXV7jQjhoPSdv1
teOq/KrpZZXPX8f7scLU9oYlJoMlRqtZTMb4hGVxaoF82e8c3OHhXXNzNG+TliA6m0iYKjfWz8d9
uDcGNPCriv1Ugr58IcDdeZ9wfAsUd+BRAEwfpy/aBgzXF9/Xin07m+LGdcckEe6y4laly18fLTRn
HKlkPQDaQ4q/OZC/GTE+qAFIXnPfKN+ZosHkEIYxL/j5MK+auYyFdbYrdkQoTloyYM4QK6BuMxfW
luUGaxxCSfiusRjwXPZCT0APM7ndp+gawGc/03JBzzV/BTqVw3YIO9pGXzMbgDqImAdm8tD9YUQN
kmJREm3PZBg/iTPcNBgjTH++M8GqwX0cOZLqFg97cIUpZ5ZJ7r/iZi8ub31E/gzwfsOOHtIjHKXJ
hch6QWxVYYmAMssYQUkOkYS8OHvqseM74G0ltxDBSqzxhmrx5vevuKcS5CA9sNBAleyqC4Hg56SA
WhDX8dhI8MCAC8cLoarkUjQebDL8O53D2MnxX38G0uw2b1fUmhvg8A8+CH6b+ZdBqoOGDibMDK/z
92/121IWYOaN8+nBA9xmqvVKBkSVS7PHkgzFBUINbE7IqscB2cfvJZbObVgDxW2fkWp4d2y9IVfp
1nNNYKDuQyWiMkAjwVjYpBL7On/Z1x7v6iN4OKT4/ppm7QRP3Jfivj8gcYgKBIn9gpS92w1+GVQc
kPD4zA3GJPci7R1Bxmtm7bwNSUex9IjnFvT+4kkzuGnRrwivuc7JjwSAICAMB8rW7n8qPFsiwDys
tHDf2wpjI5bjiGf9Pi0DqPgJQtdvWgTFsvtDaYEf8g/PxNAtYQ0N3WsKG9G5wNM1cbZJ6slg2SL4
9kbHKwO6BY8DN+ddWQcMVHXbyIEJZxIpsHiCQEzFCAtzDXLTnk6Deo2LiaqsJiX4kNax7HR/edRy
DrQ/dfJICjilhYObFWm7ydCF2eC2+PIBZZXWq8TuhohZjCZNvM9p5kGQbXhA41+eM4vGOmghRANv
mNRmSrzD40tQi5CfPOxP8PSqzS+Jn2hNB9GTgI+5wrUi7LyOMrxKwZohbWi2Me/Brb0PIqf7FF6O
k+9hzMLF7dLDVit9cSCWvgCgl/KaKVX0SPC3Wn02woDkgV8NU9RtTt1/g+Vi01xKf+XvaMp7seGj
YXH0/sfjULDMfAseVXtG7xG+p+WSZwZyG5SfAMTgtu7WBOb69RGukzWej7ato6sBZDJaTNmL1PTq
UeIX8D8hf70YvlWLfvWBQwuR9nFs8dLVqV8Z71uXga9SU+GdwNcYB9CNrei7FETV7H8byJ+ogxmi
F2PYDAgsCI1jBbAgXo2dSTgKM7EVDEPGzRxF3TqnVIRS/PSfqZFZmBooEK1+qQ/IA0U49Pd+OnkG
24hV7/HFYftYyqAiWGu/kRRxJMDSF671ww3Trt3YFpqk++42xE8FnubHH8DylwICRoqfcZxP777C
pnAcHukLGwgZwC6NTRPImcKs63KGYTYeoJWCqTO/7FU2XredEcD8nDHu6q84JpvG3zN9EDtJdyrr
+Cww43wWqGXaMzcACdvgHVwM5zl7KqYyaUNt3UVP4oZ+65zwBYe28r7E/BdOIYwwiF+ttYCLeWy8
+653Ttn85lfTft5bY06kFfawVr01HBEsbzWQDmmsQ+iVkWo9rG5Snal1tVRZtg4P2FL7uTCHsIrM
uxLY6Ym8AeYM+vSNOupl05JtGr8PoUrBLMaE0WWJNbAPTMMxrGEApxyb/LRckUhIT9puWpxwoKhm
Ae1KUgcPl2abWItvepcnA8pQRHOrclJO+gVQHr9BtX6kFQAGqBFLY4L5OhNChEkzdLZyUu3rfR7n
sZ60G2rp4m0V1I8MPYisNiY1kLnk0v8V545nhjkCTuZmEwMKgmeCNBT750albQ2+k4eH7SVe/dLI
dJX19TTIvUfaQX/lzkakVdV4IEDGIjoE2h9QxlD8qKuwvrTf5/vqteqDA/YKcd1bNdbcgpBjYAmI
PIeYWuKM5OnzV/97/oKftTvh93qgeTl/GeBtBke5IXsViwfX2BDRlMruMES+hHhH/QNF08NyUgD1
X0DohMHBVIPTLfDpEEobguFZkMNr8B4zOn5U7SwhXfjIGlzu32aZpXVU+u2CUh5IGmm5UYkgKtQl
eDCMnO54jev5O3oun7wkZSHOFxRapNaC536Q+/y7Efn2uQAcoIIHeLhLZE7Rs2WYL4BR/YNvAVdQ
tXwtIGsCDAjIVF0JVhsgNGkol+B7Ouyvwch6QGgJuXXwoeBBMQ9kRGITQlQByGch7ULBSN2vhTsv
smNcvhZdMvzR0YpwbJHFYF+nj7t1AOxmi5GR/TyDFqvbYq8HRprNMZ6eEE5nXpfDENUshE/Wwn0y
XsJ2nn3dfIdYajuEOuwe1njbLyUqZge0sfKbpKLAHMKJF/l4xWv6nA4WT9SvTFXt6+LFnGhH5pJu
3ddVesEOl8wl3CiAF1hDdwWExzyE1Y8yZ3ANuba35alxHIr7wbUmDfMa8yP65fUXJbALyt5bKM8B
Y5gPTN5EcrHiJuq6Tq8KgiNpQocJNGlMgW9ejZhGKIScL+TN0x/81FvchBunZ6tegT4G95SXGznl
ZDy5n2UCyRBuISkbb4ndg53wy1COFuVrv9aYnjDfBULU/3LZxDctFphk4fJWWvabRCvMsTue6uxB
mwu/4d987oijntvF+zze3EMjd0hXXKOPepjqn+b2foXyclaHH9yRrfHUoA/w/5kZ22RHTfpNMSfa
TNygeb0CB5WQhu4fs/HkG3RBmTJmLq9kLVbzXvSvPFpZeIkrBhOop8IuyHHhXcAMOdfnx6xxnwEO
6LclANjktboJIct4UkyuXShN3x5jL52O1HDle8h4gHa/WfCx685+0zL6mcMcRoSjXdyKRC4yuegd
gzrKEwU/wJxnBfq4Q8hxaMBg10mMs9C4zEAY1N2DyX96ZXPbQPxgtFx+mHu6mDeLNde4Y5Rt00rf
3lM4PRTjVjYhEOwneyC3r0jOQLy9eDmKBVkgGjhLeEaAwWpSzr6bh/eKCIgcOQ+PqtECZfBIc9uA
l9FW/UPwwJrrlQ7UXDgftphHxKy+JepGXnwItqLaZLBlEeTKZib7h94uQ5GeGnSTQSr5sJTJGXnM
GHItSx/tkJD/5At8I4BDgMABHtCjMgcE6Hhu8gVTAhLh2AR7WpvkstP/EAc5H8Rnh0TEfWXTejvE
w2li4E8xIB9ouJL8g/B36Tb9Rt4w+bgtmoXiYGASGDF2iiKl7Zowp5xJR0yomZSKfLhucrUzgQcj
IZQn2tcGNa9nxUyO6tNlcz0qu3Im+NXsbS0xbHXEcIGomm3OZ6y9Ab7dsKldFZo4gXEQwbvJl6EV
0KqdJ4Rx5kkXGNAlSU3bVCsJ8ciq8zVsJIr5za5TwoQvCwZy/UTy8X2wstUwMZyLW89RZgGF/j7m
Y0Y0T5+Z34Wnfz2caZu69B4ASm/MkP0PnWTvj0qvvEaEtyhI/HF1SQEMdbYcIKgFzwNpvOnbGSy+
jBhvcemMoaKadViEwCEX13Cfy9ePvH2sAQ251wQcTIeUx38f9gAVx0GLCQ/TP8NSVhg4q3HWBwpQ
V4t1mtkMoJE2haP3Po83CBHoFrma8JdBJjipmLuNHYSiwdiv5DCLxotr0ATP4BX1La7g9pCSbgGT
lAss/DizlN4DC1SfKU3jkrYsBMNwU8yKoGPmN2/G8zpAsEg5N/MXh85l+4UfdspPpeFkqt3uMJjh
AlacGT1w5pxtdMz2ASWQI2TGwfDSLTjgk9uu5Y0008shVPF9nuV4LnsQidV9/SedcHf5yfx7qK/Z
xAkrRgh5dYfnT/RMoIOSROzpM/kE1o/5dhV1LgrCUQhxG8EqVHSql/UNO3wktMsGSyQQBNoc8xKP
OP5D+JcgGRRMXhXez4MIJlCAQs/C/cTvly9hzMKGnnHIgunBHoWZSkZz5WWObN+CWzByoDE8F8r5
uvhOtLT2gBG+046Awiv3kTV5oX4HTWOobQ9OkOBHq6GjiKO7YI1xSslPMrCZ7ERdjOVh0PkDTux6
jhk3yQVzduNbUv6U6sQg5uHl1SnG2zZoLhAQflIedeTfM6ktwFgXR+GsC56JbGdUcBB1ZEuAmDf7
jKTdorm1B+dhMsI0iuBMYt+j2mM+YxdTQHsap8Hs5X7Za030Ay6n7/yxg8DjAKoFozeVG8prij+e
uMOu1TF1P0yH5dGoAqVIqhqGrewXbx98RTA/fKQmsEBF7TI4ahvtyEgtmxd7zgOKeCgkJ8KPmUPZ
JAauHueDCISOOTKbI+s9fS6gG1RsfmVowNJm3xJQPbMG6kFyJGvgB5q1kwTmABz9OzjiU9/bOi0K
u+NoLZlnOTyzuFz4IzOKO37IP9PwesXiBmFMdCK2DqjcGbggGYHnxnNfWvmCvbLfSNSaIAUvTugP
zxRncLGnInrsr4vDTovkSFvpJEdMEU2lUgjNfK/b2ezUYdFnktxd80N9aVJ5DbwHGOtOTXKKWe3V
P8qkZS8+2OX3wyf6MxaV6l53X4RhX3cEUaD0cF134VsS/5UF7HjYk4EScA3XjFaA4sGcuUi1LPy5
YSypoJ7ETl3Z3m6jpHDA5uKhS/Y3H6xlbE/VyKrVd9KmVO0hta/VHAcp5wnjQncQZfM3I9t5GaoJ
gnVag/juQX1B76ZZQu/1CJ7rpzOi2n+jhLul1O90/auRb4TtGsUqtRbtJmfispiJjfuL+XJCWDo7
J7Mtk5RxgixFDCszTvTKhpkvdU/hRJO5jVYie4alJuIvMuUfi7jR3C2Y5Mie5qknYZgg4+38dkGw
04FztdWzUUCiuDO5C9/beqv8fkUHzZ8oX4s/Un4IAaLFCKgaYQlhtD9V7QG7T+kc1llvsnjg6HGq
EVAgUkyFKw+DufDtMS/vYG4c7GFgsLt9qZlq66Qv8ij7BSl9JMAw7ynFYQiDh+2OpXCESvbEQXgp
rZiCZIXJ6XeBRI7IhnZ1RbdgdnHj0udvGLom2XzsX7bG5LbIcDkbR5lzHFoYV1DOAJZBDNJ5p5AB
XAZ90f1nuFK6aRvf4sui25BYAbelXcCZ4QkMnj5++nY9MpkIPqZqXE5Hyx4EBB0ztxCUPzO1CHUB
xTz0ppcS6bz61dYmCg+FIEoSq1JR91fh03C/x24DpSTphxYqRpofkMl2lrkZtgnM503hnZ0zk5Cj
YkVdj2rUL2aHaQ5kSat2mCqJkdarWhDXRaFI4bgT50ykWJ3C4Vtwi5EFegquHbefjlQJI6rOxWyY
NI6MHcid8vUXCMf9EcmFBI+xqHQXLIXJx6IKHkHv1KTUQcNjwaJAwN+GymH2FKvOGhJtz+jBa9I3
RLhniFMfHusjf/UmQNw9PFFugorwr1QERGXR/rXwxOE3hJKHcYbKkO90WzPOJmnhg1/8s7EvrTu4
uy+yaAgkraafm9tgRYc2/4b/3370tItzvTrYXOhrd9Z3/zhqMNaYSHNw8CjfrVlGTO7NFUG71eqy
uCxoBmzDgbcIfcK/e41LKELmxChjcQo7eJQZ81t8Y/krBPlixa+ukZA4mHHN+vko0YOvz+CVUS0O
5pzchmyVqWwjqIaPNmChYMTicFSRsp10WCxIy/xUzemhSk9K5dkoftjv7aAn3sXKc0svsJUhS8hC
CMS86nIkGsYmWXWCZm9Wehp1Kcgmn6Jd0E7LPqXOBCPDXy0iaYEth4Zl6Bwq581yLyzsozLGgCmV
l5WQAPl7n+JkckNNi/9UbzEz4BERvD46UmJxr5h08byI7XcUyGm7UZN8e+D5n9HEkCpLp8pajOAG
veaA/ZDNYLnielhTwujoVHHSoKVhwq+vSdl5i/f58ZjXlf9+4OXIUBovRvOaQESDH8fJh0yeVA0b
PtY6/9HS7/Hpa4xQ4F46G+U3mzGgcwh34exBW8RzSgoDZ+TLbSZMvMAheMii20SJD/57d9DWGhXn
hVdm7Dbn6DLfJJg/qC0fHlWsWfhvxPJMx7g5vHlyKugAaPSfCdMpkL3mQi5fua7XeGaEV5s3fsF2
bkyRDFnQZk4+66xvSKoiM3h+jHiBW4LagKmtBQea8p1el6eEM5FBgg//0/gRRKsjm577wgxi+IfL
A96AxAIlBBNv32vqDG4VXir28wivgesJTdgSi6UP+5DPiFoSLMZ5XOzRjspONCF06xQ77HGY1uV8
LPQIHGOVdeqgKx4gn414N0S6mbkgb2rukUIKZWZuY8JG2SEep9FqPC34CmqGQIXEvnLC49UH+/5a
evxm90LdYorXH+6Y1nD1xenPqF7cb0z2EEBxlBU4+avxI+jWVdKakoWmmYEDs3V0nvUSXJUfTEAY
t1kLJav5yfBm5FtoS+ncS+F+yJd8xwsg9DKR1x2PhFh6ZVhbKjNXFwkzzFfQLV6SNhzafwxxcQwb
ANbHx3lQyFvvNcNvNun3GoSCi/FlcVDJBTDlV9R9DcDufuw/F/g/gjOaEo0Xbl4YsIgjQbwe8yVO
aMhtVnamWROfSlBUBEsSU6RAfHROdm4r7cUCPgOzWy7/ZLyR6DErr+K7Sgu2Mx/jy/9jBSQNJgBO
4Od4Ulg6bD7GHU7DO8oPrOgLYiv7ndIapSwbNHRUIrykPvVM5A7EkmprJv6Sd52wwYAVqFPQAtCj
PSgXuxqsULwPsRnxAO/jqWlYZ3jVS0Tj5ADDyQ1S7+Emutn9eVMzkdKbP/UM783oD66LzOVXF4p5
gmQx8OFBDoiwfzynNfRwc18+3WoQwG27nrBdhZJ3RYor2+MNN4oy5BUXIRy/xg6WRjqwlERQknN3
efcCVOtewltyOgetRv8DWwDFjDlFR3zuzLOUbrzW2cBvgjJtJi+FDyEdL8yCIADRio0YVLNVme33
H/WZqh9rU4knLD3XVuAy/5jEAad/kJ4pjBlWWpk3bR3hm+3k/yaYbHutPZ02emT8nJEGgOzT/LOE
BafQnJU/sxmFIusmGHDx+5A9osVDBOK8z0vZjP+5mWwzV2TMY1RlgXhDvMk7qwQuKMutEm9y2W8A
It+OoAICePFwqLvzhRYDQbnVHQVCIY2OoHuz9BAkEL435rQjqZlPDYr+4gtqlChkozH/EA9/zHYW
jszoRcH3cLsVSgsg73aG8R5iM/Tk4OlMDUJKZuRKP/flD3lsxFnU8AEX/orJyIMC4RNKM2ZSsAys
H5gsAjOP0E5dUvJKNg6Ng+ZkznKwkbHMPJceD/hpoyIt3tIe0rsy2GrMzck7BRRgMDHtFBM17xs6
39pbdSQuRGVnRWIz8DjtYDmBxkjAqQSl73rFOrLUoN+zQpYyhRALhHa2Uc7jkeO+QcEtOrVUDVSM
Oc0zt7N/RZoPPGNSYO9dOrsjlxUDVDP9xAk9CSkXC4wvz+fb5qw5p5f72k6HBmIfCHHG7+s2bSdN
EY+xv8bQ+O1A1SFnFdsSEz9G2YJTRTVhXwaejmsZ3CuBLBx2OMDceVLsgq7yZneCn0yd4sF3gKsj
QFj8gUADBdecXuSAZ6K2gTNCnfq19/h2jmzDVEPMQ1xXZjWQq6Q+dsOXrw7d4nAW9aSVsiubKcsQ
/aXFRypCuBhwDTMlarGgEL+4xdwAGCkwn/JiKatkQxLUPPIPy1x3CzS1bN9wn4YiTB7Od22dqdpA
Wl/0Omoo8pKW4JCTRx4Ov1tjaMoHtyjmRyYZ8DNYHrA+NKe7ziqY9F1QWWeWFAgn1PfJuURj7+Vf
+4w6f2rtLv7XKWfp8uEtM7MnkC1n3Otd7pu0wIoOq07sO4N478Ja3sYxLOkRh/Zxf1veUzy/6J+F
USe/TXC9WLhfGhf0Shd2oDeG11T38R7x+Ey2O7Z+c0zRN6Z0i2N5AvvRXHacgRnD/WxO1A+8bsOq
fIB9eDKyzya+PO7b5f4mOOKyu0eMOx1j07SXXiFb+PQoEUoNlceKM5BW8x7xjnRrXKREmAQw8hgj
ju3BEYZzvzQ2sWTThqEZ6/BQt440USS63Z0YbM00kKpYe0zTuBPOBzCO0EbD2sfQejg6JNOFEuve
fmUonDyyJZfsOhl3JPHgS/sSZRajSfEOJRvc94En3GxEKQnOa+57sadGtTlBvV6Z2/sPfllSDPgs
Hn1DuJX++3hV+j0ARhgYP+AsFMe3hD+nV+JAUwbO9hIIA8eW2BVbMxuMnhw4DVi3ApDQ6eGI4T6J
efmZ5XD6ovvN+/d+al5hf3vy8DaV2wXQ/vE+2zCcufF5wLq5nrTnQW3uCQPsbbq64unusRCTsGy2
US5hZ0zK4oNA9P0R6y1nKWZMS8G8otI7C9tmKg5y7mi7uSyX3OvtwSBUQt6P5r8c+ehpsEvxzC40
BOAt7eJU8yIHZavowG0GAgjYO6QO5tPq0vCrmj8rHnHUZUDMIqAAZNFZIUk0Ih0CvmpmWJCv2+sC
VybtTZjgGmacoFSFU10I8+wN3Jje2h0MHDX0lxcd+g2qwY2GbF3nmFQQEZCP1br11QVlg1GEDMcI
QxnTIF4LvRaT4aQK3pL95p8oGqGN8xwA081meoOJYeI/lCjBSZ4l6FARNbPHhR5h0RY/HaPQ6ak1
bKOdQsiCGwSr3Ko8UZQNcTwzn4SeibBv2mG6RMojY5YFwOl/FdMvNXjsUOqEL1gdT+fg0izsjWiU
3LH6pYfBhM8tE3U7jLX0iVHfRk75fqsOyqQXYzrreWw2h2mz0SJchFQbloQowjROP8B9Op4AAl93
B2TK9qLhf2EShRrQfx6R3Vw2FyJTu9nn18Ay9R/1mmEJpfI7KoeWQFOTZ9zE2bzlr89fK8lkv609
DHWC8QYi/F5NQOVV9CpDVjjMHKigGANFTfCubCg8DeytJaa3+LjBHtcYOi+Rtis/VDHqj7LigED/
opS2Lth5iNm8j2hT39QqpNpZwMuMAmTk7IVLS0F59mDWA8PNHGoOnRoXh+Yfkt/uiV8jppP496Wj
5LJR8JCiyYGph+3RH/YrJKJ2C6Rss96n2W0ZoNJ4Eh+mbJ9/xgoaFzAZtBzQ4iXzRDZzLjxnuRiO
DI5sDYB5PkytlMZUQVE1cBIkD5S+ZJ+eqsz7bMuHz6DcljZw7hzJWhBCCrmhjQzvttb2w0VGtDt0
T5q9BTzLSzQ6ESCPZcqdNLFsCl8MziuZuO59m2/eyYs5LCiw0zrDrRqP94O1Tr19Jl88BP3zDAfY
f+zIc55uDRManMtBl8LsV1qXyQtdRkWPXiddWqC2f9gaBR+0MjTTxMouZKoX5gexds5R3gDRP3DX
fK5Hp/zn/nEvuvDXGXtkS7uagecOjzrPLImmyNfHc2S0eGCiQDnlGO19rJLpsDE/uP+aMKDyQIpI
ksESxbA4htAv3TajJfTJx4ne1ni6hZELVil89BrK6sWWCVt9CTZ9TfUktGDziwSuS2NtYB0xgcMp
91OevUMCqRSX6Kb1PudCdwaViYE95AECB7jROMM5HX3MyPl8vO8A/8QClI7K4BOidNGOl7vdLmgD
GFZQpxuWmJ41xFGbQOb6aC6w58xXQmUOt0u47w18TAq6k1zPpHgMsMdjT7kQ1xFz1oD54sHrgxtz
5K9brfsTzn+53dOGpMif6C9H289++PMNRIYt85Fu0eD9nxogrc+5UEesOICafIKsQVnLYCg3D58G
8ghwrAexh/D2+ckw/7rjXMe4fJVvmaK8e7v7bUnpPHPQ/FU/xJTujOkoUmblehR+p/q6YyQHL1nw
UMcRJGDITC6bw+Y5wU1r+a3JYp70dPeNKeVuK/vKa5aPvZuCdIV/D6guEN2xX4Av5Efu0fUIZZeM
Y9SC7Cv4eOtvM5ORiLosAn2qRfrvV13iiSIJ/6F/22ENKNLZ0MTzPzWPQDAAQ6VmAxl72HvKrttQ
Fhlp62cDU56DEWlziFC/Dxd4GPedVQX1hsbIcOH90rgWDDLY3wpzREs8HTM1B39H2BbJ+JahFWLR
HPlOCe4c9VTnMjhnQ2A3x67Jv8jOy2MsJfPuKZ8amxsvUZ9PSyXkCV4xTMPtrI0+FLe/EFn/Rn/M
lnGhICXXIbc92sMyVKxDuP8wUbHjL6o+jLboduiC7SPMe/EGGHKIKm1fglICn1yYeH1mtJTodHoT
97Z2IQjLPAPIYs6kvGJVxXP9j7/sUyrDEmbOTw5CFjA2Fcjv8G4eP/T1O8or2ni99NmF22D8wIO8
wYfUQM0RvByN4oACIneq1/TjvH+Y5lrL+kwVPjg28bJGPujlB6elV9ycmWuhAaCDoZR8ivNb4u2A
5vCC0F29914oC8U/lNzT70PIWeXPbAi28E2n5q7/241cOdxtBisGN/ft1Yx+anfVs4diWkgIxEua
DrUfBc9FKJQHyzsN1ifWMkoIZJDniy00v3TnkYo4yWKdd5w4CNbp8PJXksJWYZ4WxN1vXIWUz1fM
2xXuKlsu0J1KjRPf09gwGYIK9JhiHbjk31z4c14yYqqtmHIzWKK41OleKFC0ibw5qtasyR2FmzrO
nf3t7WWTG2YrgCIDzkW6OvABQDNwAn+IY9EO6///ASHRYaYPunX2JyulaQKdZ+4MBc5qYLSGNcVv
3VDpUmC91iq+ZUxxc1BxeBWinxni2TwFEfJ4JCauGPbuR966BX93frPFHOIJFk9/It1r3diTMWPg
p52B9fIQU9/xOWfqz9ceWj3beDrOPEq3Ze6yVpH6KeAcFdUlzlxiTEjklqmsqbiXsAte3hL7WB7Q
xkYLUjmVf4SKYAWM5OmhNKewxjN59h9JZ7akOJIF0S/CDBAgeI1QaJfQghDwgpHs+yoEfH2fqLYZ
G+uuycokpYi7+PXrjsI8FXUGfMHzRXeflWzasYA3VPEe0MzOHkGCeex5HzyYOiF6qLex7L/+HtyE
RmE40x5/s9l7xEbbX2dxWTHVQV7TEMNGiRgvPgvAqDnUE/Dti3dqBNU1/HaAeh2CSANxJm4QY0bA
LX0Wb3rE0JBMsmu611I34etzRB/u0GzTNHxj3VA5be+tt7vYjqbFhgoBI19k2ZJN4zdYEdNglmq3
fDmoqmpf4KMwbMGwEFoG2BgEH+R1LxDR5Qv9+I+6fyCeu5yhQ8+rMmCFgeD00TigO0JRTpv30z6r
bUU5TQ2u92Z98Hzn7TvbETUg+BDngq11zD601wevxrBYcNUvAhxEA7RIm8Y/OLVZZZ+CZN3gqzVu
IuqkhPIXKk0cB8PlhmT0nGef/8mcOdBaGLOSwe7yNP6CEkwZqZngtIvMqQDG6E3kMxr9fbyWblXh
NjA9KejcfCamI5bakcWYsmnO59OmGHceJM0tr/jseIw+nuJvAGD1yVujrYlMtdtD7+cghoO/YQt6
EoTwi62FiJ8WUk1Nefskp4/NgvL6ndfnZGj+ob+uJ9fdq9esGTIAcaLSHLQC3avWxehyIYDBAG+5
tgDqoC5QPpsAov3XfiddJMJRX2s/cCS5yXYvgqft4lpBl/3xUJs5GqrfDNGqPZ+yxiD08QSlPqYg
Qu554F+voyZlVTettcD2nMTM5pzVzt8+4jL2B21rgGGkkbXK3g1Z1tCUvIX2qt9yZg9vSDTTEUWj
NWh2X8Au6eRQbGCAFB20oBM0HbBFJv2PFuFGwI9hPUWDRuzV7cOHpR1NqAkn0cy+TVvM9RdUxuBN
EXvF7xzlMGjvP4u81JGzwaS54VAcmeyhX/DA7r738U5gvtZxRoIl6r71+W1B6dLG5jo/QPwBUxwB
VusX9S8UU+BV0y2oWlPhFWzbHJYn8vdv4cCDONhsOEiG9nSZ5qRlTy7hZPYUGh9b90eex8m/0duN
bzQ9OoAiqfzPzaI4q9G2I7LmjYNhxqdyWS0T0nTivUvad/oV4iadPvOKx1Y4Yez3XRkT503pkFKI
DgTt9cHOjIzIw7S5/AjPO6shQINzB3u7LLjYEn9sFMSoI/1T2TfEvdYgBrwPjTIQc71tmKz58x0f
ikKIdIV6bZERZ58ca+Wt9VdwbTA5QcSg8fgHbv6ZLr9Yhro/hVfGJWMFzXZAMZlHEBI0PaimopPt
aTX9pXsv/G2UKCljwubwJRLgFm4FPhceyCiezaiq+VMBBjrSYQ9ULHNa6TYMz155lGtNjONCOmoa
JjxTzwNGxYUcvNpj0sPEhd9Gp3q24ME9As8RSkgfxuYdPZtjzqlXksY0NqSPtGjQKj1CcOZ5B6YA
fLfl3isxRluwMSzVezYYIxkDtVRWfye5kW6h1CCNtzJmj0tsPT599g8LEl7WEUJdR3iePi0w1sUz
Yc6JkZ2VeY8ckoTYk3HkCGBfEMc5B6b7BxVGZetuvB5xvgh13w2r98NRI87IHzx/0gx/jW1dgt/f
iNwHhFueFoCB6/WeXw8Iqe0181KdYpXwEf4Mi18d7YSd7TE2KKEnG8qfVmEcorkvlqI5KSv7GSYn
/UVkmp01Gt3xJCHE9UY0Mc8pyCNRijMxGmYny8uSUPkbLXQZD4gRcTzlWOlrQcyKRsJre+XTAq12
qIdhQEBbyDyqep0CLn/6TDGm64Z/9drLlh+fzteJF8gNK+EkREFdkw1x7QG/Jkzp2ZJzD52Ws6QI
PcvOFJZBWdv0xNP4s6BhdIvttC9CD6T4wKLIGJpJeD9LvqPfUko5ax2r9cy1lSaKd/DPHHCjMVkl
smuUrRWs28siBtOVlmt441yerThsRMaXuN7F6+K16Ytp2/LdjcXm0FGsutNuFF7RaRgcuXQsoFnF
2XL1X7awDb6H6qdi17U+wzSuuZOtwv/i2fAoECcKLohvNUu0kn5r5JkklhFw0zm3e6+5rE4yzDiq
yJ3GHrWhx2nhqMannwBU4RQ5n7QU04EvRUa9rSlDVD94KnExqWt9pn/8Kw9M6RsTV0PFgXyhVaqU
f/H9aQgNoGcwPzKz5AhYlSy5lTcRJgwgtG3NNR1BBODKmVJND8FL5u1gs80lB3w/mvo9l9CyHTkQ
m7XyCc0gHATeyS3gOAO/UZiUHlBl+ZFhGHPYW+uQ32XEpJ2ZEYUi0zdq14Mt1pcgYcYOQvNQxoya
MiI+tVdLAcOe+euU3xpzdEL2kDPL+TYc4YyItO9E03CrOzyljNwr1KL2piE3FPHVIYMGATLucyyV
43BaPbutPOHUE4pSj7s95ZR4rZHtZXsekXxlvFsoEo7hx8q1cGQZjx+TvgxShQYwcwkxLbAeJkJs
GHrkOFKKAoVutimwW2xJJRIxGnXkECySUz1yyABza/TeCeIjGh0ZH8p7/WXJjgiVlRxRHivlQRr7
3YUK56ES80mf9dyEZRimBdI6inGA6YwrfyBr+TbPc5aa8M5+6LUTfL1clrHxUooMm2ZmCBx3tjZp
gEOUFVj51YrbexG/iEOG2k7Ql3pxO9ph4ab9K1sqm3Q8uYz29H7WzrvaufugSg5maF+I5+IZfwWn
Xv+MFdbQ0RM6ZryT95hi+szF2osZHfRbzOoMey/7D+aeW61xOYq+MjqDmII4B5/k4FSBzJui5/qv
Arv0TS/DTeixfq/5eP7eerCVJPltF/p3rdMUulaGdR66/tmlwBMTtB3xqqYWEYsL6Vr3P9eNfVaY
F/rxaAllC2ngrbzFi48jN5vgbCJeZeBm3ZTk/qjL18xjSvaj7Ru8q4Jji2d5/Eh9lw1rYaxY4oBG
bUnevDZxYjVTz295VjLPv38nZ07rrFaDg5CbeczWSLrh2pQ/n1O9vJXYV9qxfOHLbAPbP0W6OkVu
3i8fDqbG052/Odv+O67Q2n3P/L3t9mOWGg6QOwXIJeElxU03iKK+M5vVCzjrk58dWEHeD4p6LnxE
6dygEpOgQkEJT6IIsZEiboa+ZQXtGU5tpmWuauFiNIOjBu32UW6CTny+qTH+bJN5NGnj5PzPxMl1
T+wC+doZ16+GLvtpOUFmkMq4VcjzMHVXd17+BPkv8XXGiNKiHSfzB7NB0N2tPCbKdKjOIIkPgQpK
Mw2RItaKbGD9m4XUd0K7ofNWpsyexWlcQlVl9zFiaKQnq40xIGyMKBPYVl+U7ObQYNuh4tHxmVJo
1qDrjNe8z+Trs/km0z2uJaQUjq0eSaMAwBgVdYXyrRa+TGtxLU/O5uH4rxg55ylzxPdmgH7ctPUV
isuzulMTik+S4tLjSnajLktUegHzQc5RtNnJSdRdgu/bQ/Q6XPswZMnAYQgT1aopg3b6WbKE4rru
2ZIU9DHRnFW3YF+CWqmvHi583FHLmllda4XpUBB8QfsjWv8oqGTKH6UHOQki3P5mkdW4iLHJw5Ns
bi0qVf+GjS3fhL7yGtNsKrS6zwt4gfYYnWxOZU8FrFBrp7NJk3xWyfG+6eDE539HeZ4C96By++VN
4QfV5cYadoQwzfiyNDxcunnRGzb08scs/yITigXjEZEqVjwINKGi6cQft3EQJ8cdV9IKrno8AnIz
sqNonppwJ1bpIMGgtsKqrcdtnqcw5hhuzLSIo/yOmf7v1GQ8gKQu26B+HNB0s8MzHZkjge6xdAfW
qqeA6RWmVd4XhO2nJxKPEZOMZAsspwcXsTExBQMg5J5QuRdPf3yQq4GX0lFPcLtx4FTNugITLI7P
5r4ZN2wrvUQpPgEclEm9eVnIxLj3IMUaselyPZuwT9YNq8aBrP3Xugvf745/atpIp/QTO0luYebA
gCgs34C+mdOnaOlYDJ97FQ7BlIjaf9AR8TXx5S7ltSueGAb1fMUxBOHxphd0EEQhuRM3vzjnfsN/
Zdg2rwAX3XEEEPuAJ6jmc/WyPrpqx7GGO9WMu72wr65/tdixQAOjXFRsrWDL9lnfeX80LIx6g/xw
YJ68QwV/PNimGKmw6irZ2cIs7WtJYF6Uh31fMfUom0PH0VaJYOhs040uQdlyFA4GYD/QHgpmi5iA
6/9vfQoYbHA5KKamxWfNQwgTNXDiwii0MqPmn0kXd+BYUEItX1QuHBI2iJllS+mOWy+Jx1meozgK
vStyD3jc2nnnTyJB0yTtNa3FFZVreV+xt8fciUu64/MhF1lhLXBZnDAQQbTcu6g+UlWgJve8MMfg
6eHdwibbEE6pdlk8DxbsvlnIC/2fDqogBVgVY1S2TiJq6mvC5kTMP515qpx6O3BJKfcpXmPrNMUK
cfYdt8BprPGKiDHrNUXxHOJYP27llW+I9PvXdJ9Ex6V22iZJonWnXeXaZV6gYBOzXSkl9hJuaohO
9LDMvAWIsISY1lS3WqaNrmzV7P2ycLvBhrgLAgGdI6v+Uob6Xas+ynw/bCRnrtth620A590NktTc
iR9jJiIiu7ibRuIWv6JTsnczeYjFwy+ejCSEOfYrEIDpD3aKOq7qsK9l6aZfqzOZ8pjx1ruSLq7J
nN3w+CCKzc1x/Z6Nddp7fA/L8BieBHc7xnuP1PoN2KuNd+7Xmk77w8v4pczoIgT5iY0xKtMnZZ8k
75noB9gpturSV8m1Pwz9R0xdnNFRJEZUhkjCYw19ifCGQ+XK15cEdScF6vG1fGLrF1Vz4C/nEOXs
9+pC/SfLFr2LDNVUUfn6Ki6XazNb61lWScin3DxQSqTt3f8/lxPW9R0FQSBjqm3SlqiihyI0dcLB
fZlUwJyG3Ywn1/8jGcq4wUmG/+dTl9M2UYUxmCypIYqb4HdrFCU1fm1p9hN58zNbxPA10Bl1N2lj
RD4kpNUEw6ZbtElZBqLQNI+3caxaictR4ITnd04v27OWisMPn58/3Q9rBLp/tVjdik3ep6tj8fBK
dvkdxSLeJyyByrLE086ZTpsWqSzHer6Q4fKmvIzMaScIBZ54V/6Nh7a3iboYxrMKK/DDo+gh7oRO
Pc3CaUuS62E5SUrOFc7qGHunLs+5PHS0xzcqqaG6BEjP0bm0REbf/qGDfd6pc8UyVA88HlN+BFPY
E3UNhuWmldbBV6QVCnAlPrA8QwxQkE2nSkFoO21Ng5rcKo+nyDBEVW42+RGHRnI+AOeVJpbYr+2A
VgOMg/hrG6Qiq5fYoLpOnMaNhQrCtYKmrJWGSq9iQpY6sHrEf6hMniROiYlDER9gXwoYLgMQWiJY
NTIoWa32W+Zuvlrd1QQFTT/CQZmZfYxkUA2COjl5NY0XANICaqzySbyrwYhFrQF/+nX1W0cZsAfX
bfGJ/fNwk1Knkz4HYlL7pJUn7FC4VjaKAGHK8/Y7dm9ScMNzyQHJYn7LPgvRyXa4WgHgTg5nOXyN
Zn0nepJ1HxQf1D8VfpDUD/pJPJYNu6+I32zJ4zeUb6k7qTpx4+hS+sdAdvHibBU6RuZfD8VfNqkh
yCqcD2/OhiRLbmCm/2hZwXsacKW4IGwzM6AWvwI9Cjq+1cnpq3FAhULIm328v+gwginjw8Lw0k1O
6NWkd9h5TAefIyp6XDs3Ke9gTKF7wDL2xZefRvA8XvY1WOlKFVmfvzvxm4oCghKH7eox8qQEmG5X
i2YoqVz+vS0/6pDf+3xALHRaJN/oZqUI6L4+wkW3fZCgCCDNbnJbN6Yc3bcj1UdxcF/ASzq0+E1+
yGpbUolE14Upxn3ecFfs/4iVrNNaTSs2Fw954Xw23Ud0tJr6ot3kBvuardioQ0pHk+O9gWUmOedu
jfvK2hSoXrKsDHrVFovfGMZUjvVkHRDl+llnplev96vLyceAKAOhOS79lgQ7JNVae2mmc/FKX/iE
1uX743RZ87wrA5FhBmfqQ0qyb5v2EFIiU8nQRP7k4rKd4BwCxt/2lnfd8h42ICdnkZeQ9pAGwHel
DcMwGSTfoOu//C+EezpV1sC77GejwkOVDAkx0m5jg/TMpjVedC6bSVETU4+UXeSyYZteFfQVv7VG
Sq7okjB79XZN+Q2ZgXvkAQXCSGPxAz9AwyliuT5ERMnlSSkam4bbcbqUxyakFk/rGfRwLtvGDzxE
EZxYn+ITFUmP7XDeGVV7n4CpuUjaCgRhSbokhoH+qTjNdut7iU70DLVqj2UZxmWHUPdqdfmocMvk
Cvtvu2E/gzq4Dt9px77DhWMlYPL0Gima0GMkw4a/qO/+1o/itj4jieG/sTwZIIsgWFGXB/+Ykxhu
ogltlJ3oS4HhQhXs2aK++cfJF3zaOaXQ4g4pC+gom5s0YzCMoYbO2uW1Yb3adsUGOmvK1A8PATC1
hTV7C8K7va9EL9j5WDcVcO8Q6RD3BEg6P6Cl34RnkOyYwtkGNJStfUcfEEbKNjHT9gRZC7ee29vl
Y7Zf9rGURO6gz4Y5+hVhg37qy7wD/NG6z7naR1BO6+HjQzUzOpZm+d1AZKHWgVs0LCrO5PjkOVce
awuIhFXDZkC/p+oh5oNijM4/kPMKizt7OzId0JrzFB9JnLiwAWXQlJ78D5Um3z9q6M12awERpp/T
umyTDpHMOaEKvTIXGHqdfs6+afHf4xDJis4cQ1laggVqOqe9fMJgppylMYPr46OdyZb29OmVcwDS
dwYeNT5C4O2tzpOP316+xwO/HsIc6DqdZflipgqUBt2YM3d1fsHH7SSd0RsZWy3Nzba+DbspO9Fd
dpO5wsMxn3JM5Q2TVdY1Q1ADyMLaO/oRLY4kX3pGXvtlKx//iEInZ8cMWCG2IC/l5Q9+7tP+cV8f
cnP9GyTFFhqkakQxg3EdCHrxTaL7wGYj2pUSkXqm1VR72tbJ6wu9XkVZ2wo+IEW83kvatxdQR90+
NGpY/LShNbD1Ty8NScT+EOy+ITpyUrWLRBwfBcUTfZ1Bb0dAjai2dBMkxtdbyxgdN33ASoIYEV79
ImPR2AwI4hXDKPfgntx6qIV03riqfkPCGeIJLfLTE2fkA+6tHfunGgjLMxRhOmZjgVU0+Cd+kZWJ
Fii0T8RaMhp+diwQ9Eu49B56kkTxmtOOQAhzVCgcJ04HixmswDb9FcN53LbUFlwP/bpLijiGU7HT
vEMs9ccoGy8UXgL5Jp2rQbjjU7yPmPTVxErMhPCmvUkcrLCVIwtaFUdyhZ/K4mPT26Ov8PB/qj85
uK0IAmpj2i47AFuoosl5RZtjyOJODGxNzVUVtFHhggjM9HmKiksP7YK5pnLskAWItxHLUrQ4YQdZ
1cq/4HL4QjRNHTLUO3AK2svz6MjKbeVTKdGJ/uBY0vqf4vbkED9RsqjCGgKWiXeJ4GDBMWs6582X
ovKLNRnA+ni+7K/ZGHUg0WwecFVQ4YBGADmK9SoIYNmRSvAmHFCbXnifdGdM5Pa41wyNBzZI3wkk
hhfmWZwK9HkWcBfx/eovd9rWqNOyYDs8IIRET2DLjGKxt6TzIch1ncPZ2g9EU5vJfof1FH47msPf
RDOO8FHaWm9191qqb3NKmWgyPLcucbXCWeGF5fJn0Zsg0dagNYibrGOKRkob1Jug2ARIylXgLs92
1s2F+iBNtoIptNyDj5EuNkX8GLRynqNDPM8NnzQZ7JMHFm4dQt5Lap9CmrPJUWu/wioy0jYiXNDb
CyNjz+fvF8C7sq+IUPWSuftQCJ1gxFe7BK63c+1zbpti0fKN6Mu2xNzbRy3qEq/kzOj2AFifEAUH
yaHK4WL37J7d58SfLfI7UNMhBElTZL6P7g20VRfVjTSSnY92ZW4Cznf5dlSCDUASXTcj5W3vx4cQ
hSWAhk428BDTLwbpNrkyd7HRRBKd7FxeVRtHzobNpwuafyx9Or0h/SvVL5Ecpls93GxJAtgYPj1e
/2O8J+g22fceb6fsJ9rf0W+MQyCXCY9EIzzwqRZ6Ne/Mwe9gRmxaBkgtJRACd9KgqkeQT8GKyrmP
5G3vRMOAmKW6wzSiAsLXBtjiZ7+oHilXnC1JGyG12QX0jl90w23e2xgxkHv9ZQ+GIzQrLLLcByDz
BTexKzaiP4Z5czA9wzZFugXOOaHF0h2bLyRL2PibsxfSRi5KC7Pp/dLpS+7zATnQ+2Ymt/oIOo0k
GZYHb6XD7ZMtAooTl5/MN8DsTjwIl+K9wI3dYQvCmcd4tSuKniVCWCFMQNfQRq8q2A/B6JacOGtP
i4qSlANpsxjwVHYqru1f+lbEbyxP54CsyCrNrhb3CrB+P3pa62sKewdyiH4+2+HNId6aaE8ynFYX
vL705lrX49HlxbxseH1pjPwPl5h+dfOw5qyNzbCgv3tHcGujQW18OTJQVv3pfNQmKT0otRrTLzy7
kwnr8+QSV2irCV8fRKi8hhb+sbroY7XIGc0RBg5/DR7bh/nAl7Ch8EJxzLCdYv8ljRBHq+v4MBqw
tCZaycmBkA9lc9OeGLIZ4pNwYHZkn5zB6CsKtnnBOZ6JVpqZIz52CX9QONji5hNRQNzWJ/+daWbq
1pmvlhBUHXKt00Yd1kbKAgTna4oa2xGibheRYF2+1FgVI1jJqa/Tp4LTZulcoqu8LxpFZKZxC2SM
BogsgdKZtbECgDfG25BM4InYY+Qa1QMcjBEOBh0/tTgEeHsHdYlqJippqNPy+bc5rgquaU0awH6/
hJbERXTPR5aNJZW56mngyR64T/dJ7uTCmElrqg8MydzjHqODs4Iqzd8FDz8crfQZcBegtyUcIPlG
8AT7K7Bp5T8DbCg50L0haXXFEN9ZQh0BUfpkzeE8p9Lmt+MTUu8OQiB2dJ96mTnK0dB/+5XF3//i
HNxTXU6HtjEEGrRhIL5xrtVm64iVZV1EN2uxz6sSOSMURZsgQgQfnhg3VHFh2XPmt6oQ+3gCzx+t
HPeJ4Ydf+ot9OWeACpKkbj2stt93/n/m9Cw8J7Qc3AOibPAq88vkrs2kjn9ot7UR5SrQX5O7bOC8
YoxmnMpFYSrsDvd4927dfdnYuuA1FJhbm41TzFkrAhPadMsv/O1k2xcH/4JBDuthnBLka1PCFT0Z
PxaDdLRpEBNgBQ0jO9LSa8xPQsOoa0FmgN1XpTtWiPYPKlowPRZu7YEHLKhS5u1t++28i4tiL4Pp
kw/R+TR+MhbLDEqk3aw7vZfUXHIePJjMHewfM71XMLdZ21qa4CXoL6oTu/I/iEEd5oJ61rIf3m1A
xpNz/Wt5XVZv4uAbrJ7KHD4VJpNojDUcviNntel/qRZM4NT0ogyuDYfDoeEt0D0ljjssqRP54WmY
6cB5iOUrQIaIN/XPZt4xvCerWW3Vzo5DLkmMdyn5xNCwHzBO22oHjYM1qCn03x/8wMQ33zEgtA6z
u92xGRLjVZefhvCsMxoVdYferPeSueE7Fwcr3a/IBwbWfOSgE3T5+g+4z5ZIdktPJg/45nPtVl+/
RhKKL6I4Yuv4E7aIzK4+6r9h5Xe5j8AOJxpS49+XpK31D8XFC2eJIo72saUMPW0Cn4eoePG4gs2w
wr2+/XdI7zbr2ZxiE69XkN9niPSBvc8vBQ4J+LywRD5e6BfNHdBSaazVfgWQinou5hsYZVW2D85N
yTp05Rgl62cBG8E84Xt5b8Ab6zu9KP0gMS7ONkpo/fIWAQUgWgbMov8Bfi71FArpgzyFjLm6890r
ND3auHVNtO0hWmI+zQLLsAbYKOpwqjE8eDha8opwH8oA30y/sfnN0Gsn0mhOGuw8MgxEuC5575IC
hn7WR0oPMxmgksRQT9fdNG9gxLOzjWYuXWVwJKSha0Vae60uqyfStOqVIqT8ic82dqVWzZ8g/QWm
RLPcdI219qhuhF1Pn9xdcMtuOoNyBW5he9MVK5Tt3GbYcy9Zd/xx2mUVHOm+rYMKu1HLmQ9b9FI/
FKKoRbyqBAm+3cSTYknT7CxaLVD46IdI3zfEI5j63b7EmHZajRVoEZ70mIARpRiyg9kS1gRfmrM4
zkmv/kjgwZd1xy5UcZ1k8cmVNd0QZLOy+aTzZqXnuHw5HQ7RngJWXS645wgO7iOjlavRSkfsAdl2
ll/5bkl70n4qis7+8LNphjdgU6OLg5bY/vW+WFpXRGQ+mAUMxeLjtKte/qBoYwgAt6aDnamWzLrP
Xf7FEC8oZZBhoX6Y8m41WDxlP/jo4JigFxmxg5CFyepoZ7xjkRMmF/uPCBE5Zwv+eUsWOvm+oq8I
DsBlDU+LKiIhoAHoHthGD6/hctGwGhROjF7hw0AUFV8w559PtQ4VB1KRPQeitsH5pPtS3XQXo3kP
kDWX7ymlOmXVOalD7nf3wWK0bss65Be4E1RIlNpPmzFM2gymD8UahO4lHTJ5foYHsiSivb8IrCK7
sZ5bd0KdAdHzN8JvhHWxbWIo8M+Ap0/zygejwq4JU/QLKJwhYXmR6dEmK6Kxh3hUx/nCp/0wfaDn
1dhGBxyae2kj+Iv7882/evoaYskVTnS5UyPV07JJc8VlSXZkmmg6EOrB2G9OD0M4DsbJ6+qaNLg4
pHHZcQYIRz4iXEGVvUKHjj7YIBzqeK4v0otR7MDh5VjAJFQPvQ33qjE8k66+ziBv5c1sYCqjlq2k
D9OU9rJAG1cAB7LKYZGh2IAVUMZDCpgYF0BkWDRFbR4bYvZI2KXg5zxVy67HF6/pnxICiGmzD2w9
UFAgPI461CxPf4BtBpRe9MRQlmB6SwXX5Kc6jXDXyMCbSae018Er1Xp5bRcrsydXIAGXMXFcRx/V
OaQ3munWuB6+i1tB2z1XpMx2vINeO8Fr+OQ80WftbKkBudkmD7L8rNtASxG+cVz+k6+LbD6JdR5y
hcBu5Ck7GmyBQgSqw0/8xEhDgVf4c3nn4dJIkgYwol1X+X6J4TP2fovdPtqvSJrQLHQNiSSEcdOO
t4NoPzonx+kZnsz84p6iQ9pxDybbNEhlAsAu2hPkddl/NOENMlme3BaD9AeIjN7ocWkUr5gJ1G2x
e2XzHBmCIZrmFTXZO0VbA9CT9blzm8WNO366LXVy+RZQPmetgokX/V3P7cF8FzWTbPwGoKHjnavn
cduEdUy0jeBO7YIOzYYG2rbqzmpKeJ7efJJp+XQ3PVaOPnpVF7WHnl1xNerV5hlcqTq/f3V5kG0g
Kx2/f8PX0hwak8Gy5qPT7DmsoH/spnPYuhRKLxZtG1QNVp/zYQocat/FOx2wYq5bpZOr3VSBrUnm
ZA3CsnVw0JuGHsqM7DxH9l50SarAfPwqqLyg35r2eOM4DX3mmDiKJjz1vy1U3aAKQMCeJYKd2ELd
c97+ZdbDEarLGoRs/l0Q8GLgBXpLPMILgsXIeOe0qQNHiJq9Qy2Mh6YA/SZw2c3d483xETXIPoKM
/CHVrs8lG7ap/bOW1f0jvIsBXxoi1/Jy4cCP+2kTKRH76YIyUYGzOE0Le8xxU/dRFkIJDsO8gUs4
cun0PxFLdxIBfsvMetOL/RzfxfoXt4ftJeJxVHj3nOVSG4iVt8bzOMgXsuYHqrvVgdamxLF4dEyI
7Hcaq503GFNcNLADRB4Q53C2pXJ0PcnqH6ZP/SHGooPZ27Q6T4VmQdheInvKdvJ63Vs+cekm2zpn
D+nL3pKzImt/P+4OWfNj92Tnbcer4ifxixikIB/eBeT/EvXOQrtRU3DFO24Z5uIjbsl1xIntTebD
x/hpP4Jm/iXGfan678E8Bn0m1JGd4FFYuJJx8LSyAE2L2E90g9NN9pb6okMPCgdEZCB5yx7TAplZ
2fBaEjd78GodCqjMaTVO6QKamYGP34Aq/miBXSUIs2YIc65/CDRZ31EnPBGsQP803LljLrW35jHF
BdzeXt7yeTLIiLzS43Au0YL2uonpsbpq/6LtFD1MgE+kVp8+nVVQucTliJaVwcShwEed5FTLb5/K
jZh1Km7Re00Fij9PCBbm3f840ti0KXgCDLRykCEi0YMER3F+CZvpadKbEf4Y1h4XhBirv9c34cdp
T3YphxQnS7c5a+XvlmVAYeDQjV8Qw4f8PRblRq38NfkNYLt8HGCfrdfEjQVG9uqKWBXIT2vcRcPi
bhmEMXeQvXZ6F22LQw1YYBU2bXryoh/uncdfB0XP9BoxkGfbD2o5eilb7+Mf4JchtA8+M8FDk3Gz
noBfGK2yAocU1NX7OK+IygUSAOVI2G+REAHNyNfxzQEQ7dKgoourtVgM/44MCYw+niN9CMSzy5X3
ybwcqiYq6kmXM7H1Fhr5Rwg1auRwEX6G1IgkPTOMw+kTXuwOaPVN1ODmAuC4fTKaaV3VHepJhRhV
woC7dbSuOb3sqehAdME8d0RAuJdfsAEaGtzsjXjLeHSHL5MhG11+vI6rp/JUNi/hpXwEBpoxd1az
kGAUtDWy4z2trs/qGcvJulJ4kCDmGdV0cuOEUqI4RWOMkBwFHCaiEc0Rp/hJhMTMzeWuIgOoGy7A
N8CmmRnpQQv6zJAm+yXbfoAhP4W2rwM2rJrQyC+BMN0PctwVyR3MiLsyvMBTvPjTD7DFo2gH0OHS
XXkL2PT2TWS9KEi0aCrNDS0hOrHsnNAEUhnunX2xdbZeyy+1Fs/bvYM0bNMGiHbLARZEOF9SnSDM
anWxiwFle7DBT9WkttQWc+pnvh+zpKo0R7v1VfUiEyJJCZqKSbZtaEvxbnK/6udBR5804/eyHXU9
pMMp4r0OKAMBG5E1GJtMzf52aFOUpI2rxGQdr9/TTXd4fZbSOSYBuAQ4WTN7FGcP4AOFRvpNe+8h
dHJRrel8TRqgNF1vJ8b4Q4KSAPwWf/Yt+ygxblDbPyYswAZkSTIfOjs0RQ/7vZwXVxCvoj9c1OLu
sudGz7OVL1Xh+cxOEVnaAQ2ID2Nj9uE9f/7HwQMK9s8SXlOHHmOGmq584ywj7+4vIQZ3shMgSNNl
HsY8O/kMe42wAw06vkX3IRarbYRLCKJ/c+YL6fEVXPNrzmRBaz5aFP6IOr9m7wgiThObhjXa2xA2
9zvr0rUXiCSwwIgeVvjz2/aR+yv7k/eC28bVfLnHYsCOUYe4yTYb1r0CXvzZuUav4dU56ncsi7O9
I8HsQSXwsLAkUQRH8cptxjSSQwRUo0b4/CPDat3XnjKSw5qy6MuEdrBoOTeqg59vpCxzvhXs3rtr
Yh2xBj94ApfMuS98VgrcnFXi4YdLyqwSg4Hk4+AQW74iGk+bDVI+6TY9F1TKUd/qKuIRbSa9zMAz
13qQdos04geyRtymKWPbM7lpNeOtbSR71sLKz9szpruD02NBqJYgLa3pHTqmiZn7P9Lgdtje26c1
QR1U40FgLZ///LmpVw/FueRk3l/i+kcNy5DC2x+9AzMu7hNo5oHlbdm5+q23e1pjmnpmuVvLIgra
LwSmACWsuXd13mIJDEuhCrT8QhxoSy2h0JE/e3vZ91j+1EU/LYB6zajtBaxgDSpAMcYUtc00KZxb
WlGFpSWnT9ujC9mBh/c7N+plXZjPXlhMnEL2osostO+5uBUXXHrp+k4KLAIlCVdLa4HOb36wOxmu
eL+kM2uCGB6kliq/u1XQSroJkgbhjv+PCWDWzgCUHCy5HcTCwVxNn1hPg1RNvsy3ttaWhSeW3Z/J
l3nTlR+Op7zVC6hECVhfL4aPg0OD1u46BRXlnxbnJqwerfiO/NCx6BMI+0BsqLpSb8xpsbjcfMZj
0sbBFTHA2qpGH+dBN2UAVrGObv2mT7/jtP159AphxYFZsFXNgq2Gm+WVCTA72m3nskRn3qIZz69T
3ap3reMYCxL+fvVPTP+N2aJ2lLqNicUbNpE42DzJSqz+4+jMlhTVojT8REYog8gt8ySIOOaN4Qwq
TqAgT1/fruju6HNxTlWmwt5r/WP6dMXnJA/cwn/aIpIJd/NvJSam1gY493ozDeE6gkuHRdGlfWWn
YV4gVjA8MeWDL/IAgxnMLl6GhjdIR57qP821/sc2GjC4MrV2497pFz0Ot8XrQEYGFTYcPJOKGHXo
mO+Y5gH+Vz4Hzw99BL/skZwTbkDOFqzzavzcjRBSA6vxi3tYIVWCscuVIlLJeNmnIiNbNYGXJE4k
rCFWHap2te9T6On1SQw3njsST2ZtWkQqcdlfk4T78dMu3Rb2sHJ6czzRkeK0doa4kEhXCtoMrlIG
l3H930c8BjUytqBgn/110i1AVODhIikZJdcZDVA8b7f0vKJlGrgbM7Wyyr0zOS4JLgbUy7uP9wvP
EIOkTM42Sb29TiC2HN4l8E0Bl/EMR6yxTu3yYPk4o05fcq1gOfjTF4OFwkXNjMC3BMWrzpHSSZEU
8WV4TK4b2oeD+9scLNr4PWYzaP82+z4EfCifnrr5mvV5ps7MeOdZs8qnz+3IEbdSftTWT6AEF9Ve
3MF743UZoNn7HLCQIdnm5a92Peurs8QTTDx9+d/TNZLHt90VwwmBwt/kwge9JGQ8Uuf8jLycxzN4
E2s1E9LXo0iWtUc1i71GbAdBjHG+VYkoUGM6pIYfv30TPCQ8dYCHNK4I2cZrXnvMC8lvUtNJzDmz
kzkdcNShb8OpuvhENxx1JUCKGBOwRyON4KmBokHP03iQcZ8nXhab/KtApoodcQ1c7I0pDLrYq6yt
OEAeO4YfdKvOE7tkloeDjt8c0WVMaS9dApCQObT5EHc8zIwt1qs6bnhkyDIA6BCDTOWQhwVTBOIT
6MG2ZUID7GGoQ15gnF6hCu7ALDNDAfjJRNHTK8zEkiIH2MWDZR8E5QJ0+ANk6QSLgsri7TSm7JNw
TM/JPTrHH5OlbzDpHd539DVIfg48nXGePo9sZeeMLwdAFTEph13PorF9TYyeiRUatcgPhSbj9HQE
nrGZ3xiV0FSAepF8KuyrDN1mTjJq9HVPBE24H3sFi1waLWEauDZiEu3T75F4tildH1wIpKlDTYLh
JWwg/nCO+iAYxb8llDa2awFks6ywRiCSYs/pAXJkLPY8iz2ef9j2zroFL0qp6/iXPcnQup7ezovf
9wphhKvQEGMxjDTNYjx4l78qGSxek1ugIJIHTo01iwMKQZdq6f7tSBpMeLbuc82XfQjFgLTwFSHf
WP5ykBuiIv0/fid0y4J5Ez7wAgIpGVItXwIHXjkky8V1+4zoeGnCa4ZmWMV/f1+Vp/fqLptdBsbR
rNoTh9nDh9n+yELZQxHfK/qskBBfGYD2HXjhk0lTMCBN8vLJCsuYVuzicIu/6WXBF/ERoBKud9WU
VVjgeyoRBxDWgEussih+EbVEF2L7rqZqyStwafjWDw8Pw1ztcqdYaGrRHl3gEKFQIGf4ITmVNqYW
XTA2/uf85aFNrEEyWFVQEIm2l4ImoP45vUsCN0jvCMHeUaGbxfTm992ed/PR1tnnJdjODnTP7w4Q
MxRhdAKYIdtnDNUKXPYjBpZHhUYKprMfN4B4OVlMUS99TD3ru3d/A6LGwh4NSYrB0459toJ5anKC
+S8cjIHqaxOw3f/Qeu5fF7+UutTJJ+xNIGUIwXHhzIxe1MkkziM8pOU0GcyFoVrDeUG83FgKYdk4
/fPgkSDlfQFwXe3HGi4RHk/EU6p/g2DEXgnxSaiBt2zTK3ShIDNe3gXYuUnKA21UJWOCh8HTqsfP
uT55LHszdX2XnSGFmb6cPvzbtOG/IyfPIcyMnJbpKOqvRdam0JNsR6jyhpDWrwR6YPt1r852xKMu
sjT5PM54DphQp2K+ggMF4aE3i+xmfix+es3KalpUoA6DjLMszMeoae2eVS1Zsk7P6D77WlzpfDLI
LHwysP7YU1jqjtVSs7To+jZkPx/LPnmYgJjJk2QfQ86A/dfdRCWTHyAb8ZKp+4je37AbEB8zfkuO
NNYO3Zs/ImIZbAgcQcDZOc8VgugvNbIWE6rXR+S0EAQscKs3QMaNI4Kl8QkaG/Vm1XL0tEexoKZ4
pdHm9+hAg7ciAdusce7NR1ezyWByqsb5MeA86VoxBZzC6777rFmS1ZT942OeUWh9pjon5sZoaXgr
bPluSRs6DQG8MUOQ9kTjpVv2CTVJuEAuKDmZ+vlpz8kXvphcy9ebKjgT3F0DujYuDxsaV/ovfOLk
uU0lVABEG0a5hhXYkHi1KMMI+XT0I8clM3xhKzT8lBbdRZYggY12risGGA6JLx+K57aYwV/8eYt8
kS9/HLYafBQGd59obca1J8+BkCOR6LNXnI/PycmSiJ63Bvyo/BcpM9QVyfaS2L8JalQmG67+fPqO
Ne4UxSjc61G3BdA9WHwxBPE2W/AeFaFukNd6dJmjmSVqAskBqxjL7NWnHQAKmDUL6ssjQpL057e3
AfwjG7qdKskjQlnCUDoT1qwL6cUb0OC/75GxeKpMlbjanTOg5eQFuSWo0G41dKmZ9wrmDZnsf4Fv
jYDajNXG7WHSwkPM6dqtnzyPjy0xWo+7/Yrvkx9TO8FaK+iw2+y3JRCoiBU3J62k8S7me69Z92Pp
KKHCuRRr/h3zLhzAGDa5liFAkYcTRjn9KpY+0Q69howSSKRyXyaXv0+oQy0dARQY58bd38hAu/0T
WjvCVLPeodxxX/Fk6j7ncc+n/YVFgUeSePyNM+GuA5ajuheQVNtX9qofs1yx9TgwQEw26oTh3X9w
biP00NdFIrjMDdcTl1TBB/1z65UUv2DOoKWAfIGyNEua3t1X9kb/yHBi36Mv7AdLHWcvp0lnnVfv
GEcJF8ZoCv43/rkHbt1IP6iN8SabZtJxvWhkXypvl+sLkH4IZNOeyNwwX0yhcbsoZpKjLSSn9DdZ
UQsd1b6OeX7pfVJWevCZIGlEsQ0yLpZ5FoY9MwSZfkw7ePW+6XNarD68bVYfQL1EMSIu/h8Zcob4
ldFko3GnAW3OwJyAQvK73ex6enVycpl48JFqtjE/bd0YFRhXjH583PfEbCI+BgJZU3KBye2K48tR
Xf8QZCS103CVgqZxzNpkoGZDu/JIK6GcFRzV+Q6MEQqquXqUWI8wh/3gzWpA3hd3BjSB/Q2/oUQN
CZdbmWGe4Mjk76HxCawcAXGVCPdJ6QjJk77GGwhzL/PLlCg3n6Knyk+Ff+gdLQr2K+br/+zsa/EG
3L4mPZT+m9Uvegf1H7r9dv5wSMd4uMXfhYhNd+jvWSU99qjxOYNYtAZjAbuxIVhN9kQ30BvT6cii
NuKdHYbysX2YDwAVFiqkSLKpe6nK1SjDkX+npQOr8f57Hpvd/4aKEdguGbOnofdAZ8d5zRiPSwhF
grYQsAlPv9nLiFWsLQ0TYI0G+ZG1Cwly87VDadzwSdTjL7zLxf6F8lpe3924AXa3GBEhsdjdUBzd
UGqibmZ45gLpLLbzn7EuRAKHgHvF2S20pNE5Wl9sW0GnwWCHToMKijlNqNyGHNd3by3ElS92Vrfc
o/6fYTmGXgbNT7Q1f66P9CzVmTXIWw43C+hjCI8fOHM+5sDI1kOEgXkogUzAxH7nfL0M3zY6IlNN
1BWpcWljq3uiwEdpzryfvlc1H4k692i4nQ5PfVPNntbpnT6y+/H514S4O2HOyDWIaQ1Y4WBbXuYr
yrT9JwLIiMNDnQWVlQu4T0N3cLOrHcdhvepPK7sKb9Q7GnyUMJJUubLZco5AaQB88P2kF7ZMe38m
oPQtZgMeqNYWpVqK038gJhggWQK0gv32kW0HyDbU9GXBG89hxJwejWXgQt9d8UdqZHilTNfl4eXw
BZ+iLDEht5iJjmesITWeJCouCrc+vcCBgdP9nn8L1g2b0sj58u+8w72y3zAlSOEru48vx8v/RljO
px7SJCXmzuUseSyfml3uvlq02YTSVCFrFv3l27jv2zWvHZaj/AiPrE+gXs48zkfcIMjhq9mHZdv/
qFOKchk4LqHkAAcA8zG72gMZvhUFJLowoTYSDJQwYZIZnIElAi7xdv0NuQxu7vYVNT6+TSa1HvBF
GxfrJkEExoLH1cvKw+6lLVsacY2eeJvFA2q2bmvrJz58hDgDXxHuUkHAapSSNbg+APpQj2IPYpse
UtG1QXBx5+tGLqAxYJ5g2qcX70TUuS/PkNilCjGfD2N4Gv21KPnhVlfFukzyucTxHUvECNa4VOwz
BzebQP+PjHWGnHA4rYks4XcRaKMATt/OeTtYXSYyvEgZdLNOitSMJE7ATNjvi9lolKY6/SHqPdRl
rYuOHYKsCT+7+xEV+tcdAsO4zB9o527ztytZzO2gSM+AvWeNjvk+B6kH4+GaRqRdRRKH9sVjj4Xa
dfLggxeVARkQ2cvHEtgCVAtQb9YrqCbktenDDWUs8dDT5id4nc7b15sj9Up12SXS0N5ju+gj2Eok
t84t6SQFKn0FG/cdfexB9liQFfRbEEyY1U43+f6cJnioNArtflMI66iaMVpQzLGqtj/7w6mtRXok
3A+AcwhqGwQ3oZzYHgDEoW9BMut4WIUzmi2LHWSQcezhQDIRSNqmmXohe+cdZga0WpliV8EAi4/8
v0kjo9V82Rgn2LGTtm4MzJ9sKuiVmmDR14S3LL27WTY44oWjeZEngJndGLGwefoaa1xEiyu7lZHK
B8xHKCMpgnbyniPPHgTVy9YBd3iJd6914xhiFxfNf+8Uwl425RyLw1E3p9O2MqczxVYgjywiILzZ
rLDJvSiIYnc3fYsevCZE3miiUXiNPK4K432D5UKqPzKq95iRL1rK6cRVfCLpfWxrePtlRMJPLGMF
ED5BEYWVBRd0eGbw/Mtw35hAXtF/p50C77/Iw3hdL4QlTR8LsNIMquS6ClKMHquPbeG+MoSTjaZH
NOTCoJ2F6bhLQssyMbORIxAB/qJCvM7KGd4+cD8cceYbF1gmoa/m4ve8gW9Z2XA5z8NPjnZw5GVM
RVZKJsD4MsHtaK0Oh8/GMMNFz8Nq/EUOMREimrDHzTPptW7KHZBLQkVxHOChEJ5OvtwwHGuGtVp4
ONklev74TOArC5BojOZhagbb7brhvUHkAmyv4GdBBTY//YyvcGNs5w+BkoyM8/q852J9GXNoDzI0
MEzEW0/8dIRJuhaK4dAzOYVt/AwY8fDpeyHW3Rp8lYpN+4vBdmPM1e1WDNRN5X1Vp0FqGc+FiRwg
Kz0ALu6Fzv0EMZmi/uA/7wth+5DxhcUx8/QRDy1eBAsYAI88yhCPW99EMoY17WktJJf9G7E0kqGL
uRC+6aKLSsAxeHHs93jINJcSo/Jm7pfRJrsbSwJFtIfNRWA26OTtJYp4XnXCpmZP0mGQGQf4vS5a
GGM6YlAme28uvPpCTDECd0BRE42SocFycR65ETHqq/XT4FNml/ZQnz34FdKbm2awsrSZTskP0Sfo
QzyoKj+PO5gzE/SBnw3k7GOUfDC8eHZGHplx4seGZI5HkgC1I6kH8Kif5ACycX73tlnmeTR9Tk/8
/s/tA53noV6MyFkTaafuIDSOWgxd2TOWjGuxZ3qKhB2THwv2jGyMBh6VWASROtHy0KClRqRNQgqz
BsEct90F7SH/38CK6NjGl+Ut2Swxscb3OCaYATVcFsQMeNhR9fGS92TN07+N86nN3JKlaX9qpQKa
MubiLSSrgY0/o3GXTqIx3yBJKQHhqabFl577zPPGAlf5BzwJeaqxWLGp+GMyLQ6Hu4nxm17LUTrg
/AJ8IPb34+uHGw/KfX7CjPuS0OR4eKbwsKOfQ4QLmmsMRnw9WzQB2fOPc91sdszsSUaYRFQjKb7j
6uQhDTwgO/5WYXKslpxdxcjwTq9MubKqnPiyON8IgWtSHnIty1Em0n3krN5OGqb1OI4xiBazpUKT
cdD1EdK3ZoSXF1UgY3Mwf2RYAngeHpZpR0+iCmyyHGISVIS/ltTOyyKKR3ubH+eNAs9kAGmJAaNz
6PEghGdK9g55PnMKXYaW4dqEwHix4Y4icY7YuET54cUEK09S3fdMiRcXHMFGPc0bKCLLlkKvNZnU
xpGqCAI8/qdNwZX6r4b0GIqsIFt4ypvEtEVEGowM2ZVEK02NIgKyf+mMTFFAcCAJtgovKbaBODJI
0+nROE4VCoXgEMe7e7ihjLJtLKToFCp6TLgGsQmy/WomQ3yezhuJeySaSxGovKc1Z3y/8njQaVpR
UxEn05epBYhvKJCJIr4FneqQG6G/nR+i4xije14SRusPkSQ7ArJ5U4v2NXNiAfFb6eKPoVoUAPts
qaDMB337cWCPGA8rQ2OPPZSz5o0kFRXPpTPz+H2C3Ek6cio2+AlIOvDoqqH44R3CPKGHP5tf9B+f
iDDVbcOlLmyM4ibFTGeDefYwyo2AOQyKSlkq0u+03bJnn9ELxvXPUM7WROhbB9OraLKilkVCPAQP
juafeF0ULrcTIMGHww/LGvk//KoP64X88SqE12lBqhhcP276POw4At7mt0t+eD/2pO9xDKu0kG4p
ULFU0AJ63wMuv4wgx1soT6/jLz7AkBKcmljXHqmdt1CwHczM0LyCDAJLGF/RREwb4Lj1BsSyNKit
R+JLUPAIsv9GhqDZpUPrh3F4ohJDREzCkrLPdQHz7n1RI7dLmtCcPGsJk+6L/EyKMnsmBFkkClNU
SPMjans0E3lc+OXqTvhxb9FHkcxrJh1yvOjxd3GfgkL3iN5ASVPMuK1+PQJpYYkG5LkghgtvDlGI
p58t09qggV2CWSPjQ0RtUxoCh2JaI8rUUzYlkw60izMic4qSDWBa6gXWeqzGNSIi/0pkc2dPSvMK
jX8LlQyHDhROAvfS+DxWxI8x6MPfuR9nDekyNC/4AJz4tkCZQdT69TiaDEQ+6zOECe+HiufekR4Y
lKR6tYerB1KIluP/riC6eNggIJGjeeUx4mTklDr/ZR6CzMSY5aNSZG9jRDfjoTdCGnnmOhKKTlxr
YUOEQERjVgaSwpDH6Dh/hfKMCXH1+5nK38fM4isOUV5HgBJ+VuKD2Qv/q25RyE5q6GbeJh9xS80c
FDVrvnOeH6FREAuiIEOu6G3vIFOT8m4uBY5fwYnK/mZLGOMUeeIe78z8ITxUzeQqEl+EiQYGxb4F
W7f2hmykX7OXbq8+ogPgja/NPTGGvLt7KCIKi5K3N7g1/z17TRArEZJ2E5AbUvn4muEE+HtgCYUg
VaCl/eA6ozPW6HawxyguRKOoJuKgqBBK9ixf/gfBixRWuK/E4i39LJ1fCP4br6dQT8WTblpZS54D
U/WBSg5C0Ir9YaxZ14vp4fUSs574OCWqUdTgMRExAjVaUmR3m7/FJT6XVKi8jYOcLLgI/0ZLROVe
Cab2MTgpBgGb9xIrsF0AdhGngMXh5wq/z8jtcZz+SKDlzwqwB/IXv1nKEIFAwjzszfixeC0kswR8
WXTUTUP1rEbmSTUvMC1NiEURUw4cEGqK51g8Lf2+WfOAnapTZR/Q5dhrmE10hCK45YxpFTfppM9P
wL90GZ8i7m9tXMKpoG2Oyx2f/NOmFgO/GdDaDQ0bZKPdw7N5SYcxVrN2VSwae2g2c9XRCMoE3hN5
8tXiwzOLdcpGmCGEXUBqPBNbAXYLMcOLJJzemLZegHWwSQfmfsx2xM8gWF7t7xkzZKHaecPX1o5J
ityXuZFESRt4tIY6/3gFXwgrnbq+uWXYYhbAqY5N84YCj0PT5GhGPREWWFmmA/ey6BM3s8CeBw7M
NI85T+wlWQ+919UB4yZrhNBNhCeo3PkH3qDZaADAhH2H3eU0MB+RYC61lL04ffNR0Zk8Ej8vyVDt
hKG2N2sZMnaP3Aki7Fy/Q73te599V/JHgIwxjUYVmh5O2ttW6LnoJfKUWF2zYoE3JxvGgQEqdI/b
YT5Ihb4Jgm6Z8xRgKLI0ppl+SustsZJBUm4l90JbJwLBM7BRsUSwk7to5vzcJvHwgyUcSpNxEemY
q1HCrqZYKFA3oYotfW7LD8rBB/oonnAYaXgF98tyY3drRFy2kiouEAoDL61g5Bj0BQ+RA6rr/AW8
JTxuSojuEHeOgiLfpXSNuBF0zfU8R++AaQ+eWkMN0fOk4LWtCQUDKMI/iBbLG45P2/tWsrrT9yTg
6zvjIuASDzLGr8+O/8N5caX5ETNWxtg+VqCJznRI99F4QsbhUOAFuSXCudSfdpPhXPmT6f11h3PJ
LWKZkF2fQHnZad9WbzVQzPvh9rZuuS2vym2NCJNR5uYAMulZpweDQy+6HR+WQumLgKPsXnAJmpAv
YsgqGz7wyeczCnwStuTucN3Ja+hul11FKASQDATnfbfOVJTx7J+TVziaIqzyFK4OojIuXi4skyVX
8Gs3OMEA8dE+0aAJpTfEBNo5tCoPU22BuR/gdhF27XD5Aw3HhJLylFGp7Q8d1hAQCOcdvYnXLAMa
Xoj5xCUBr3cELB+RLWRUM2lJsx1oqMANR63B3u7c/F7Sx063v/kKDpAbUslw9DIWC67CsGQa0DnV
he/54pRgV/0EwUlIVzDTWuMS5MzLYjLE0ManbC+rInxm1/Sb3Q/n8JOSGa1y/T+txu2ix/aNJH/V
7j+s8cSkRkNX+kORjMwajVqyuLm1YrCOFpk2adfnneaXSA+FIQeoDy19bzKaCuJAos3j45Zpgz9h
NwipsiYVrs26WRkPVu2qjhTUmS/3/MddPKBdtCfaeilidFvryYQ4fftn8naxIfXhKgZoxuyPqBCo
aSFB+goeFX6JPiT72dZJJ6cZTd+jbxSKJD2ukPQDIKUgiN2+AI0toueKpUD5A1BDad0HDGmT3K/J
q1l9VywdjdXHJgSXC1TSHqrpned5Ug3cR2MhKZKgkOOy7xcL5e08EIw/aQ+s1wC+g+wmmxJeKbYf
vb/IFRv5vfTH4VX9vPbl8Sre5YFhPfcDVhEdHE/tq0YNBEzj6ZKNgo2rQ9YKh4imjPtuRvbbHdUP
5hAlvD49aUdwFRPTHCVjZYM35QiRbiwXqyGBvNoGkISIAmIHOHGLrFOM0a4CszhiqwlV3bwfv3RF
+JXXJZsWKKDcQbC+v/5PI8Cdgnn2CVNDpgjws7HApM6JNrkMzVv6HMOyLGvE/xXORb5X1MGcI/Nz
gjyMU+SjW2phgc+BSr52qKjI8BjZXZJHz4tdsGKdkRpQDs6vyN/IhTSY3FFuCJ2xivLrULt8Lf4P
bIhfCArhjUgFi3UGBIrt726jPEd6jW4Doi7OONlWOAqoo0g0X/Pf1ndFzzi/FpzxYQjSB2P2S5tl
FTyYrm/BDX5OtQc8FgFCevo5qbB7Ox0jISMHf6VmKwQhU5vzdVDQ9zSb4yx87n/Bq7QoViZcwRgA
9oO6cy3N7+6DkCDYKiHMrUkyAKFvOAsQmBERwd3GKw7pPH7Pr2zMPKNxyyUj2GEhfwadwxdC8lcw
4i26Q2V/sm885NSZtagokYAdMRRpI+tZU7zkDrajkJUGRq4iRJSuNLxGfi77AwpFJhrfFpEffdqa
5Zio3SHirA572Q/o8jzRS3uU5NzLPwd5G1VtI1JadXOwpdvhGXRbvFXoPng0ExniQx/rSOV5kzm5
HgnXvyLtnvzJfJK8Nqe+7lfU4UC0IMwCXKDiFkE0vp8RdREbjxYttw02GWIIafXWrP4q3/50LIHS
qpjgmHiK5h+vw6p8vBzl9RfXy+QT0HFjd4X1wKoc6IniKjcLcFsB86uMmhsTFhFtF2DPWLyLO3wh
XpNdPBFMwKcupDpLHeU/DIUnv2DPIa8wkstY+LC8DXcKulirmiAw3KxuHgSQRR7bbVqRP4CQFPHO
GDkF69p1daeuIeqdGoQGTy7bl8fQ+Jt263w8irlKwdYN3qW7O1ijPD1LlljekHWBf1D56Yu5VVoC
dcKTAjIgtbMgc9HFMMz0oiZtz9aHkx6U3yYwgiV3/UI5GMBLb1Z8nGphcjt04gPFiIDEmWcKwqAK
CX1YkWt40tAm31KoJR/cCXMdpbabk3AY8S0hAoh+wcbVnE/6xFKIz7fntBPOTYeWdFp6DEI1WirG
/3uF+I/8kVvF/UVLzuiXunXa7oC+BqixeSZxWkB5U99OiVCLxvFpodrwRGhKQ9C8FqKX5ARORDEC
QKJFP2T6TAaYxqgkusZV5Qh7x9tHKF7crUHUZnIkgb2wJK4+6Ctzm9DsBe7LYGgrd+/zg0RTJ7cx
5BPK5B4nXJ22c/D6A75hjLfdBFieMhB8nJeQ5kGOj6jFtiJA6wFVzdZn118qIZoGlqWO3KMOxUOq
7PjGnNYZiejRUd9DM28M18mTH4IUnVO37/YNZ3Ip/mhu14m+eCQ3RHY5jdeNfb5bw63sQFZ90D4R
UtpaVFIsG/fbG5cv88IylZu0hlxLm5MbH4508a4xFpyvqTqwzCwDMJusTR8OViz2NLzTRfZxVEsA
5ppdN2YD/lIzl4gkmQfKbmC9FlTP559fANxF/JTjnxqoMOA9j2fqp4xVVKAQQS8XAcww5owp+Dr5
avFzDbYMCh0612KiAYw1sw3t5ZTrCSpXvthlJ1IjLkf4JKT6HLzkTGpv7x4BjQliBqEL/pZN6QBM
3IYmmuCSh1fhcx6FHTk7rTtEDNQhU0YV/Jth7LCHzI2MGZTPOMMZtidMjWxQmKnX7E0VDtgMmaAt
CX0Q6N10jqcPyMKLl7dw8Ff4iNCw4PG1WuctCTGEOQYbGuGn960YtdBdTC8ukMQbrW+Pet6KpsQ6
fqzvqeDiH7Oh84OFH+EDJYkPVtEbpE0yJCkBlfaGdV5oCnuQw8i+e+LQkO0uaKdkx6dfhI1XZmrS
KBHLPrYkfIK5sqeCxvRn9V93bP8U7yZcMJcAjx0eD9gsNgr+h6WkF52QsQZCLNiOy6yTeFOFfnDI
Mojpgi0KJUPM8k+UslD8iWcY/vEAmV5hRSjR754nzeprM/5j+NJsDCNk6whJKmRaJv6SzRRNrIoa
BOkSegYuWabziIeMMQO7A18hIM4n0cVR6wymJP8HOjJhBH/rPGwSbDA+WyEY9/vIfs3JhSVupihm
dVBPP/g7tDm3QBxB8x7tlZyfkmbMG0dPi8lrLcs4plX/Zm5vMX7uwn5k6Q9TMmvza0aDICLLmwdh
B02DOWgxmKPJQ2aJqzJSdt0YbhUPfz2+Oh8OBEEG5zZLC//YoNgkasZ+x+Xk4W8SolqQeTNEB0y3
JDcJceYWnm78nedfi/+wFlx7f3dJUe/jNnKHPFKUk3PKYs1PEFwJA6u2LdZXlABBHhPWYPpYyEqI
H/KDAB94TMmCCvTC5GK8oRcH4PSujKjNTgnBjwhUxnEq6o9E4hK800HzL0fEbgByGuFTlKnxHSEK
IKixTyBkegUSRhtjCgoVKW4PlF12mXpb45K9QynDEIQs/WVswov9Rpv4FEFaa5AC9mCr2VPcjaj/
tW7nRB/1f4eNzfFAPxXjoBji3scyI/lC2iHU+qF5LBxEq8/xI3nTXuUCUF3/Hg9TXv5G9uvYIrpH
FAiatLseWcAbjA/YP95YU5TwV8FY5kfxn6NzqswPVj/0eUse4OiLQ/sFwC6gAyn90J5TUo9hakuJ
zNE/xiaOd6IA2RuhNvHR3tC3o9safh2BaRgFqwQ+gGPa592TcHhqmH1fHvGrq4GleeVR5MIqU3zV
IwyGX+vKudicJA7JAZbw66Kfhj3nseMxHljlUsRFPfdFhpFnh1oOW+mRNLIVMxiGBQYzOMmzVQhn
qQwffkuFG0hjErCHnYPpxCwYwaBkQ2WHJMcnD0GcKvsKEgCsXDNjxSv3RE0lkkfiKhVuXcwuBF6z
U0AevBtHFqoOblXkgfyZ/EsqrPUZ/6x7LU3g4ReyBvRw82vCeQ7itXwehefGkN92kZsSjaFYVHYf
bkqsAQGDHkBAzMeDHFSINNV5CzjQzKqMsAjGHsh5bc2YFmNJmbKwIBwUHkNEsRaubDwfIFAARn3e
coZlkeGAxgBt9JD89xxmihk5fsD+H642TDHCpQL8t1iNuOFYi5H57j7B6O+ZagfkfAh6ftAzVLEX
7LKsIsI5jfQkaLeA2XCNGve6HqUvgEeEDLCevLFxcEU3ieMFGoPaOR76IXpzLJYuYCd9yOzf5oYg
ji3md+9xrOY5HKpI0RrMm9nL+RJS9vEg7fY9eyIUlV/zPL+6y2qmoLZBALA/HYiQm/2RFRmSRMft
cLZEHEMRDwNG26D2JRvFKLkYaF4YEkhfwmwqeWl/A8G4Cdkz6nE+7oVfoghh+/XTzZZoex3wdNkd
izz619JZ87IzVozltL9XZggNeziQgUURxdfo9gpTYobGsrbmfqF17VBGJBgJwcs4dzlaznwR+U4c
yegi+I76S+Gfuyz0MXH9LFQ94rrRBDjS7O7JLjacGUzHEs9+WGXdn3jrUE2RCaaTLImZm2JXfkHc
qFjScJkyyNOsPiuXBRpbGTD1Yiy3wh1+GZMXQSiNaGi2eRpkAg9HoYjuuaJNezgbIqeGyzbhzbmg
SSAaDH+d0PcQ8DKHXTeR4CxazqRvrBB1SkAZeogM78p/yJcydlI1zHt6dobIcLF6anMke96NpB4X
LWSmLz67FzsdHpLpeTd6m6O4d9AjVKEgx5VzEX225pAjWAQFD4C38IhDb1DY+uRH7S+RMoPtvOyK
kKaOqaUx73t8bEbhSXjqUeq4t0C+mwNYb3KvOWOnDzY83kFkaEV0xpiNi4YGPZIKuNv6KLZyW0LF
yRLosIEbUJw+8B+r4XzLhjtm3ABFpkuRN/+AMD69CXVRMRXlmq1VkRLyXfZtTQSZ6Ekx/c6U4MoZ
MNvwcDESoNLEze2/MFS1Y6lnMtk/U9RjaP+JigGU8hV248K+Tc7xdVECZhSJ3BrX/ZMQjjLZgJyq
RGjq3mehMmFz5FiLBxTvkKsH5b/9m+mIagZj2O4qkrEUNEBqVQTZan6PDwdgDg8iGvEOX51Q8OZA
OEQhXRcv28M94PA5iNxHfDCTIRHf4JWMaYuSP5H/5AOSJIL5i2WRAZaCVuV/bAtB5WtuQb1FHvZD
Jg909D3v7iPs4Pa286g68Q8MrGiKyQq4RXd/eOqFGbcT1AAB3fb/AOe05jNq0Z+QHJCWBEqCfCP+
AAE673gqjN7QoimQ3JPa5QJPcpBxTiv38bPf6KewAwSvKR00YTWGw+vMOvoS8H3ggx1M3uDF9OM4
tOTCmCV1VHgjt9gycIcEaLLWfOyaJr3fhLVvSrBkQtsdfaQUYlkUGr08Yg4imfQXYDWrtFELxU8q
BTZpP9ASKnmsLiQfnYATJf0CDrLOpfe9Mlb+8BgiCJBSoBgQj/fHl6njw+d0J72rXICDVdM62ywI
OyETRlHXH3q/ALuZhbggIQUx0AK7kcfQSlQhGw3z0BXh0sjQUXJjVBEoK19pR4lR624A6dFn8Wdu
UMGfp2jjkWIyLrj8OShtPcLtVmdzxIkETNmQq40enlsPL5uxyGcjcHAn7KhUH62wVcjbJ5jtDJku
Dy936g3YkbxJeDKhE+QYpyqK7+LdocmE2LPqKVIa9z1Zwf+5SIteiazj16gXX0aiA3dBZ/6goilt
UK2GJVQhZ7CEg3C/6BvLycC7MiKAj+r8ScClVLUOfACtFb0VyIoZ4H6zXlAge6DLK6grI3sQV71o
ZmCO3zIAFOD5dk9n5utKRGZexg9E41seAYIwzw6C/h6burSkLogQOIQDGi4phlzWCuGMsxjrQYNY
bTzdWJ1v7M4rBZjy7oCV8NK+mQiJW6PvbSLwuoIkYnXOLNsQdNMsWgcd/efQC0aOVAnw9ReAZo+1
fWOSQwkn8mGveR7z8X9BGn8PKRIm4+dmqh6+a043lVwOUL6CX9yxfkt9AtskkBBYKOxOAaOtBJZG
4iDS1V8iq/SO4ATniqOC+GM55d85vdVQeSrRrII3al3NFckOLC/TE0DCH6ptBgtcIu1UtVUi+XKy
q0gZn0NdbtalS7/PTANpmOcZBDPMqaiY4AGa9Gvcnai+SRDoudoCuax7XdXkT6xbE38c7wO7BHUs
G0uxdeebvPlkeRquNnXYznt9WV+9b6YR9I5e/QpDpQLM/xhMhD90LbtcQsqRaZLqKlqurnT9Uolp
ECZOqKyD1oiYBB5iHC0TFNhb6D+iak0ZRXnIIWb7L/d4bvgtAem8LSs8EEK0QQcGwo2GVThG+thw
eE9qnOxwMbDXURe3uwIf2TMYkF28aP+xdGZNqiPJEv5FmLEvr0otqRUJgSR4wShA7KvYf31/cWbu
2J3unj5VRUmZsXi4e2SQhX7ZebFk+I5HYH/csdte3eoIcLF+mvsRzQ3EV17h8BqyrcCnaS662JLU
6QadikWN17+XfwjP+M5F1BY4b0JwbRv53CAJVhbif0N8B1dfzQ/ckw5PMTGMKgwi4xO7bzf/RJ91
G543NLcarmsNswkycnNAaKGGM24CMNt6bfftzq12tDHBaaasj1gh2nH9t3WPIaMrfAJkNEcJiMgU
cxvS1nivNtHWZXTG9Mro2APqNngtLyRbUtO1yw9OoyhyoCS1JcvjNysahLq1+g0/dN2IUsx6VHeu
wQfGSyn6lQ6I5A8HG2xVhoOYBg4phujwGFPqH2inW48rStPV3e/HA/ZrwGFg9yxulKPpgXRhPyIo
zSzlsBsaleD4BX+5ct/mLdhZj/gLLx0/HoRHvPyNfR/JY+wjlp5r3KC8ZiHHcmdtWQ+3Hf78AQwR
lm1iASSJBBVOA2FfdQDjZtE6Jgj2ffEAabNPWqY7Gyb/kBHyfYrowb29UOzyJFj+BmH9svU/0CRZ
J06rXKP09m9oSkUB/htd/bnbHc/Jrq/ot67jtUrTbQNktzY2tTOLci9jhilb8Bazo58HFmUJDFqZ
B+b7m4TVm3tOAk4V6srIvztman/Dj4UO2M3IiCHdGIgK7oQjkGefHq/giviNiLn6SsqsKaWs0c/Y
St9mLHTVYpxb4TvZIqqdKP77kUQ3nixPW9rUtt+PRP/ecQK8U9m29NEAzIb8fnj9DRtOVSx7ar9o
UFnmB1Y1Xi2UyYjrOw7uuyIQAqi3mfNARceAQ92SiuhwEKsblGT8yCcgZVvX0YB0nW+2Qm8NS+QP
Jvj68ic04/fwuTPa452718j1Rriu1MFqqmDrE/FY1UcDKTGWNM8J3ZgfrDpHdEWAtPLnwVz67pHQ
6F416eHi0mfHjcXX3dmCDnS11eGdDrtD3iVA5XV9XmO9gR7SvNjxQ5/Cbcl82EZwSmwnaiKSgLyv
4HVMGUXQWKYvVhp1qQXqIU07wPCPhYI1cVKI51iDYoCL3fI8FGwOVegr5Ks2Q1aKUqlUaBmY6v/s
S9THu5ECC9tta8C2WGaU7BFS/YSV1Fm12PALYum16HjV6hGuWi5gIY6wP7u3UytRVn5dTNSYYFg5
+y8xmkLIyIiCwgmujllBCdBX5rrfGEsAmiDMDo2fuPid/pV+7WTnD8jnd/Io24GBIzE24mbt4I48
FvwVFdc2POGxD3QGtwMTOoUsSv22akng47uzm8FDZpwhAcLpUrwtEH3aNLjoGOBDw0bW+NsOUVJS
QZ8yZl9HN7s7NZy7E29TnEyx5PHryBeQ6FN8v8uNPvgtAN2N/100bNwEbWJxTQuV/uyuTim4at1k
744sFH8tMOc6TU8iUax0x+w6GWqcNbVkfpS+iFzFwBQ4DlgUXUzbOY+HOE3ISgU6opvV9zd5fYFx
Oa3phkA+wOHugWADUSIIG8Uh4N5KPtoeksUXP5lDEyh7zolBFZdiluigfKVRflNdAarH89F2Vr/B
CzlvjPxwUfe/S/DGet2DmcggZcu2iN7q1CECdbwNBcj4SSEAvqrKM83yU/eZCso6X4zwwCGRkjBL
YkrDE6UlQ1EKgMLB50vcDrQjIhhmrNR18X3yCXFNReqDjyIJ5R+7RkybhFLShp0f1OPRwIYswKtv
4/GHlG5Bzw1LJICLhAYHWMI84VRd9yUb8dNODTwGBuJZIYgdosgWcD5LHYQ200SesA+hWhNnvKeP
YoEW886+OSIN12GJazqmngnGTSOxpoYWH/zQGWWgOxuqqMYqqSBboK2BhuF+mMJfNHUIVmTxD5+p
8c894A3f+TdJh1Bf7l12uCOPoj8R9TDeyvprPQBjkxsF6N3ma9WGJkTA/eztzc+IjoWRvgOenczT
Y0SxkYjPzlP3jHZ5o7qWIQprTL550qG4aC6YJVjCWOpBTANsQ3hd9MsNdyPB4CtBLoMxldkKeDiM
y/B1G36cKm3nTf+Bi5LLZIfJ2k2/cTitWAcmvSLiAiZ7mKPPkcichv0cZxzNRQVQezhc0Ub2BZR9
ja6YQwrRV2bLHfgUH7rCOdp93rOznZCxcU1ktRAgJprGo1PHlJyXJ5A39SROhFg4xmd7N6swNZdH
xsAOezjcU+Nm1Kdb5yeGD0xmanBvB/gqnZdpfiG+kHvQWk2Ykw2mHYS8GyN8htDMMMDg16bXBQNA
cJBtzwxWsje0oAM+RzdwKPLa6pQ3xg0MoxIYQ/8ODyXVdZVhCe69c5SVZhOKT3YasbE0OVB0Da/p
fEqNK9hmwziPe8Wm5OCBvMY8UChMPLPyHM5HBxA6++11nWf0ZhLm4L+GEGf6RtS3eBj5TUz7YEP5
TdoCIWtvccu84998HeHDqhie462iOm2cIfEENOd/3OxbSv3BNpzVC3FGx3467ew1ZncRMZADSahi
bGS/dmb9zLz9gl3yYdnPb2nz7wQ+jzgJQGCQNr2Lbg2PwV5NtmLMjFgfoszG2Jq5yPlEH3Viokc0
FjsjzMl9ADfG/QMqMeBXACCAyF5M345BKsvVrrSRd3pEkGcM4ipjW3QgNYBu0h5MkHfb7EwCGS5+
s9vwBBtJFE+ICczw7fBGbrBRjBVqgRfmf6CY/Om504WLrS+MhixCLCkGstkDMEvi+jvrO9jvxcll
yGiePgfluNUpHu6B7aAts16el6jj7Ir5EYIKM4UNgofDx2GYKzcTo2vQrr/IWa6nOEw4tEcc2T+O
lrtftVVtax2nUnAB0GdtWFRxm61mda/vNUePGlsLsOqhWmUEhzZ/OyXhUBYhHHdR2rnNUZXDMI1P
ZpuCd86bQ1UvY84auNmH/MgZRx69qsoG8k7iMHLFs/tgqfg2kBbGpAUlf2NIkPWpSuMOLS1i/X8S
U7RLxmtWsXqgXzwsjHD8LdXSJt76AwypdqYnxcRAahHEimaClxwWq7/w6hwnB6PHfxKA5gYn7m7k
d/3RR0ZoH2MXinvk1+5kW10CFTp8FS6KHFt42G/YJXxwdmeMydE24ywWRdZxQHrZm1GfDhVemb4A
kE03Jt19xngQFBPXWg4Gv5p4Z9pf5+gy5tz4+3jvNpPasPpJPiCOHl9oiWlDhPqkulhSxxtptb89
5Q80ak+mYmMuM9A1OG17BKuS+7RhFH5m0chA7R/mF5Sxcr51u+0e9uZlb83RX6nz36lngQWWP8Ih
VMg3iQP+69n/kRCbwsOz+n8dbAJ/ybeg7zVwJWGWLtRiTKgObi/pJBAK45oX9EYb+FuMMvGBULtJ
mzEDfiXqgVU8baRs6ODbAJ1Z2wmo6TDqWVOEZABgoLmucLjw6X/gBkPwoWrgzkNOFgnluMJFjNQl
AWBnPxTrDGxc3LBCeDtX+2thRRz+E8WjpG+EMt5qGgQ/vAcQJt4eBoTE3QzQ9vL3sEH0DEw7/JvT
5hT20t8QygtGQ3QLb78Vb2FETETZ+DJ7qC1gGSmMFSiRmiDyRieFCI2xRZePUeV1/weuBCtQnbGu
JgJRN2A2le6hp/ycfdfsx+joOIdvXf29/cfsgSJT2B8sLkJOwjAZ5hrLwCvqaoPqkgEgtkQ7Qso/
oNa+5VeFw1PLgY8ZAUBdFzVWt9xszPwQbki3DS5k71QrwnGYOhgL9zGNnT25W/scuLY4BHf98EVS
/gvhdxsVVBtq8B81+YvdZHQEBLCr98Bcy+pbWAfYC8xi/LxPp/hw9smpiS1Vn5HdBxCNuRpmvzjR
ICz9RwiFCCfyZaYHDmMtzvK3pKqyqB/44A6ujajaMmFHrA7Y3Aj0h9GCiU8o1IQdpS6m1FZNCt4/
5jsI3zZsUhGjKNahmkegAblYD4CrF4ApxJmazGLFTYsDRcLfMUcfOI9o69e8LVUVmQJyNo6UdxsG
XJvC8skHhXOJOJoZIhXCwO5DsHapLnhjPM4dTxQHVXjuqNR5i94eFqn1IPAx2R1RbL2ZYum9z0+C
cwMtAwfAw1DGUJBOsMqqj78Btu6t6X5WCw7cWdwsmH3jr+qwttTsL8XHXkoWzg3WBrVhO/LNolGc
jGzA4b07Hmc7sl7J4rVgxzOKjLgkXZUoqths6oc22+BmIRunzOx8iCk22Ai1MZNM7I+pJBgvz+Yn
LEgrd+BMd7sRIh3GzeJLgDhd1k+eeWt3Z/JG/SHeZQ80yYhWoUCBzlk7GPdizz8wWy0DSVzeClni
ZXkAC/OH4ZXADIBPo7rGhAwuHIwRm2KHCbT4xBjBujN6Ges5iy1ZH1q+9YotlYI18eE5iUesaRgL
Gla+QfBqBBygKSukSVd7JpAiZ6a2dQuUsSIiKzK/BKU3YPLcFdVkCQcg0YoFviwUHVhjsrZLb2FP
FZADg+2UGmgRIS4hYvr6YddQQREClO8/zILBHaKYozf3sdbc2ckVi2TIYElD2EOMd6dzPY0mKWuZ
KD8Uo0aWf0/uk3TSt/lNqCqpc3HsY8fM2RvE7NVC/C4fam9NxIsNud/HAB8EIfwrS3iylsqD0ViW
4MaoiCzM5BE97briIsHY5cPz3gaQmix+xRv7GXSaCGfhYPg/u2B9q5lcnZStiOWKPZorbGXQs2Ds
nPpIhsnGHFT7tGMMIyM16EA/5ge/GC0kwN6INNDBtnd7sSFhQJO4UoP+jBU4wMN7w4Tj/a3O+P6N
j3nXZDf5wBrNGYX8ImfEVgzvtGafifsB/ODfYdFtwI2PR6MbUmxsy9wdHmdt2woGCoHMJWSLZFzZ
qHEEaAmCqmHmwSZGObKEdx/kvYOxjA/Oehk4KMEiEW39ELE0h7DJrUVF1h+yjWXC3/BaeISpt7As
pxsYLDJ+gTRUQwaMjYPzEu2bKS0GI3V8AM4MZ575Cu7u1zivOSayJ6ujUljubMri799DpJMsaUNC
iEafuaGVoojirxyoHnumtWBtKSUd/H3vo4KGw2uaMhyjKPF/oYwJ9zb2IgxQ2mjPnefszuI8LADY
46BS2vYvGjwYrq7s7E10eeK0s3DO1C0jLI7jt/VGKncfAYP4eKAwTHhvjRS52YoL/DFnQBQ+r5lf
mklHS4SFNOeJl7Kzg1swL5lhcEvZ47c4jb/mLW7gCvcemlRudWsWhgVlk5Gww9dr7lgRSnXjaTMD
3Gt7RcE67kSzS/DuLcAcmNEQ9jx4eI3FIOPmHKiwvbqT+aLRbBmrMAzblt2wZ74YExn8r2l6Jrjr
bZKezBRCpLTHt5uT9GKO4D0sq7qRzJUuyaXlm+2x0W7dhg8wN7fpiHEKQ3Hr45O7OqN1T+1iCGWS
mBqjB40FYBFaA5YzMOLi2n7ZBUKaSyj4MXqVpXan1QadupsOpphLOKln0dU3WA3OMAcXYGszPVud
nU7ZZscDvXpMCt5QSgCn4o27tODnV8MHcosDGO077Q80FCgA32h3mCAYMMEhn673Tj0uLOFwTViX
ORDsjefYijpQZtjyUaMkt29Fyzku4u7YyXM28C6QebKql51zq5pNB5z4Zc2UVcjE1EPNiC2Ojsez
W72hSZD4jj4uSi8YO/Az0K6f8I979uCJVj6tCjkKUhK22cy3X0YRZrhCQQ8ttfdBRNcBX/4nx725
RN0+NQhUp7SkrkySVR2CMtJnoDIssMO6hTc+5QhNXtEBxugnLD2+AGHeTZgJdLZkOBSE4ydiLWc1
oGwuz5P6H9NS0vO05NSyK37J9Ne8Sg/7W5MVbjHjkQEaIlbMAEZTG9dme4oCDDLHAcCd4V7UyHlw
XagX0i7mCTTE1ka0+K8aK+gboaefd6cUj1XmCObX0ZDHeTxQCH5l4E3QXfYVSlXSSwJdid9GKMyn
Rc8YPqPZ2ypedvZU2Sbt140yNZNBsPKZ5qrE9LM60ZwzqjxptjonPh57xEzGVlwt3sdrgo3GPCoP
JB8JFnCS+ZVTyJFMp7bs4PRTRv2DjpmW+D6KhCDx646PnDPk2ly5EAmBYsJiapahxlVafp3O8CLb
5ahe0kPcU1v75N0QCt6z/rLh7YC/9n8spLcmkzRFKfB2J8yhKdYFgIRpNaqZnBf/6yE71mDh6eGh
9BX/tq8xoQ/ltZCDuGbIRM0pG9Rp/7NIUQZkME68ECTJpNJCSCx75mU3J+stDT87F0+CB6ENfNTz
yq2XSlyzop4zVRHriTQgFstg2TwHPGROWnzdM4iO/3SxbqS5xuaqr/xwPvOl6jE5EKk+WrwhAmFu
RGRvkmdWYYKEJLrUHxoiP0XGTWcKotqwUorSJqBilGBTgqK6OAI6e3bFdIEnZcz2yP+mEGmUbETE
FYPEhnMHuCQO24GvOenvIVpblM7pfQ0fVyPfpT6GiReh4gUlhFnmhyx0RNjsm5IfdWlqKX9Af2QW
MdMlJwzaMumT1LkiBUJPvWPwSgLYmYrlqNw4HhZFGnNVrqAsFMUHTYPrdiYeAnetWZaQQFoSxsox
TLZOZ8XuZxf0+bVOZXMofjxvnaxIL8TvIaUf4eONYK6v2svAujPtFkUYK4Fmjb0iibJAGC8Yz+OX
weUc2nbMGtC78v4tOt04zfjHGgHD5Q9afLmBhFpxJf0WKYCBy5z3LAkIrsT/t72SUUEW8in6cc1d
YUcGS9DZdN0xkwRAqoVJunOI77B6mbE2rsaq5LNPFHn3HTsWSnud3CgfWIqdspvGpkLbjdEokwRE
qRs4v7tajh45jtPjFjdqL0rmklLyBFkA1Ig3r6ipPAzgEM8yG2PmJ9NhB3Y7fDavyp/sVnshfWar
CY+IU7TK3gk8iKPiYCPy7n34n7Xf5KUSG98ctcQvil1EscuxSRKuLCE3OU4w205SjAqR6VPQ5U7e
BUJKdgWIOamRyon1f5RXJS+cLUaxRqjCjruij1fu33PIqAry1r5FVyq5lPJ2hPEflKPxx+5+JcC2
jNcUjwiiA9sO3Z7wRPEgQG0oYkUe8dmgPMHvju1IQ688OzrDqiBs2YzLbDmBZQmHDS3Mqr61OTQC
I2p6QqIOExGjvWzzNCl01GgPUQUSVuxQEi3YS6u3xLuU+zsXq4Gp4kExmvPIWzcWbfuIdQ6KXURt
fxIROilmONDY7rYQhLgbbzNzjdF6Hiwl2rL/2EOtoMi9uEQkbFGiCBySxrbOfcmNsehhF1/FBmdc
aMwjIWKLZTiEc4vYVjR5DkUzlOXmO+LxlkZz5lGR7EwM9VKOOLxAaPy/GIf5etTGdK9GbGC7UAGL
ldjYszK0Z9Q6RLF6rrW54v6jQ+D8NvH83ZNnMrO4LXi1Xcg7TbvndNZ1k6l8ZDmx02wxd7XjPDhr
Y3RyRjfwNUqFF/Ma+s3DBEqjNbj7LHLDELWultvs6A/QAHJQWG62PPrr+9+IAUP8Tzl+pne1qMSp
11UU7NT6mq/XcWCcuPtceJazGiO34pvOzXUrgilpsdjcnAD8cRz1fqLRjlps4c4DK3qOo2ndZi06
bEZk4H5v1GVvsdzj7xgEd0gTZMUOSc91lpaBxU1kBAE9kSKT0XTwLvuajsk1rifjnH88pj+mu64t
8NSICPZN5hgLUIRqvJhagEQjxso2RTE83gEHu07RWF5504QmLK4NZU0hzTmuc5jU1HpN0zuO3dHB
Y8+xRRggZuJPjiVEI8XtgfcohhnE/oHdWrfpzxDWL9mRvNvwaUcBeYna4XFwvhSLT6M5WonjAUp5
dmTjmEDjOP/jKFh4122xBSYTL34YxhnD13h2Ht8iCs0Ckm7CzwHSZaFoiu2WMQcRJkqhOScYnNlS
zFq6Oi489XTJy6EMAAuc6JLhDbWescq46ajf3tZs7s0OI/vgSwFLJCOQ2iGAmB36WXLLf6nwaHrE
OGnVeFf0sOQyy6PX0cS+Inxbw/3emLE7DNMmwvWTb1+j3SN0RfBImLGcYtnd+Juu8AMRVWeYyWfn
ModQDI2iQ+WAHcPvQCP79lcUEiH4bhhWoxnkC99v4nTr75lGIwML+mlXgkLkUfXpDn6Rb54AOYSx
eBSweBy68rQJkIUFB5XJWxXvEuOGPu3rhmopJ0ZGEaXvnVALW9IUgc+Cgonc3CZrcnA1iIMZzmbU
bllm6hKsuBqTgpkeYxE4vjIoaUlRKEYVVAQmKlvmfPJB+QeTEnjP7nr2nuM5ctMrWQnPSuVuEVmy
R+gz/BTQlKir+M/X8eGogSBQgHhN6oR5sWAgxlNIJ4tn4JEn5CfwTr6CGiagvWDNULRXUOo4YczG
wJg+7GVIc+fNTQ62uguPG2wpLSHOYhpENd8NOiPok3gR7zuMeGjbOZHw9+A6Gmm7SR3MuLQD/wPm
hI97huJdTOY+vwLmJnQidw5LQmSjJoPI79PEUPxP81sBLesErsbyB+tkDS+GD/RhJiWRjyPJSpnP
k1OJuCzUZinvPSwybpOZ9IKEg5JScSc6pa38jAInom/pspyUKkzcevaTUtNp+6t+RaVgKmx6p9xa
OkepMwssU6nAfKUvREr5mIikaLetEJw2ZACU6X/9IJRnn1pLeYzmcQDpTXIkAvsBzfy0HZXJM09W
jSmS9LJ8tI1yhQqNgyul6X5d0uMQtVR0c+lhcpLfIvq6E1V+uZlEq5JRIueV8t/suGQe+X2fBmKM
PjvdXTILErYkbbBIU1VQnkzFkQ2smFg2Mmz4Oo3ZHpt3LYQ6yHaCKZ5ZsUk8eGoNX/S3/pWRxWGQ
BG4NxluWJig23h8zyBVetBlW+simH+8aEUh4BOg+S1CRJ5aeVZ6ke5IBbrss87PEVYf7XBkzuesX
42+2d2vmG3XdPmmkT1I/JhfG849ilc1QqVZ5NOXg8UC3GPVQ2DVVEe6yLNyOCQ4Up6yu5y1hTtWg
jusQDz4T0O0FdT9yB69Xsv3FgLwTXDPrtjSmBKGIsy0ZzeaX+fdpxTMGEoZFN5vSHqQpaXhZcyxa
/PRxsLA2YOeGnPSEcV39751iAtz/2lemQJBA2KjTVHu92Ztkk9rGGMW7ACaEwnfaLFOZU/Ff/MiI
1ZMgPPzYiWedF1Tg/Bm6Q+hEMZ6GVDi8RzbnsawM+xSxCYYvB6Uuzn5TWgbak6F4JVmQatp9d9q2
adnpPAyTP4fUkgM/41oyCDQfKOAD5MrgYbJOPOVElheapC9gpKJ8p5n+UGsy+9LQwBIfJfpqw19p
cYoe3+eKFxoUvmPQgbn0ohW2oBCiUzIPto7A1RCHcwLfJj5q6nWW+gX/lPTrJ5Ao/eIFge1jY7bk
Z2x2Sgbjfy/V80Mg7p0qih5Rx27SDuM0S11u7CA23Ilhbf7+YkIRWYDw/aixsDcxJl0J8SIOlZrM
eF7Rd4g/I2uucJwiQgx54SwkQzHbRYWBDgcbGzGBwp2MZ/P0V5S8nVVv3IIIuj8yjmRjofEsi1tZ
awRt8TzqpCiXYcSqrfDiqb6wm437z5VMtcGDG/Tp+MVYh6s3x/KBT8L6s1pM+Zp1Urrnyz5/wsOw
a5+I4F4b3t0+I7M3GeoYFHAjyOvgWVeDHl3hjJN06Pl2MoUl3OA5v4XorlEkJHtH++ynQv2w4V8O
5NqzYegfuqdpVVlMmsoZpIeb+5NrhQmPnBb9zr+G1wSccAA/WbcHmwSsaNbiqW2tF1p140kt84U+
UvbM1QYI+Ms/YbSFhyxx91A3qSyP6/u64qCQi1BDebSKZUI5R8PLiycx4yvllCyaoI6HPAmHCkYn
8M8uTemZ5fW8/1Iq/Ghb0RHL9lS+M0G7Dzl6O/KiVPdimI0fx9P+yZd+UWYBUjOTbJm8G51/bkbE
UJ4YPkW8IZNjNLvB0QJgMydsEp4qSaHlfGR+KCWfqurnrW1EOP4xdL5C8KUP8yTTJ/x6zLvLGu6Q
ZecC+LnHNxRGEGhpDy0OvwygXlJRkcJlTzSDozUgWQ0i0Sdg5FgctA3kvgzDjZ6FHYK71zNmcKkp
QGgABTHOyB0gc6EJ6NoZA8i3hgXI/IU7gzLBsnFg0gTar99YvQbGD/tFxZ14FcLNuC759cOwZvyF
hVlZ/tepz3wEwlBAk38AA/7AX76RrG1r2UP7bH7y+99tgiKd7ZHMld5ep2W1UW4nLejIA+eN9fS+
bIU0XizYhRoBxV0m+dI9pG83ui+Aq4IftphwqqGSlMv53WvNLgwcWblasFNh3K2o0ChEqFpSNub8
YPiGkFraAJzXUR8Q3jxqht2I2D7e40jsoDzHhm2z9NSZnarF4mY/1sBnBb9pAE23wRyZYrzaQD9r
KDWZlFhIMXBQUcS2FQIfl14iIlWowzcjVEc3BliLVrb3EaOAlMIDL9gvORtWFP8bi+dAh18DvkVx
zyNL/E7Mxd5gsUydupcigJIz/eBei4TtN3s3LcAMkOMfhCdj+iEJHDPsc+HNxGvaiq3psjrAGwNf
jxgwUOnQM0nkJzGq4HGkICa73tXkCf8LWP+pwYQ5G6BKYrsFY9M1X5QhLMATAnvyCj8/5DRW/nNy
h/hsHch3Ah342TbIpGXne9MCpuV1jWEaPmVUM0i4AA2oefR9BmlQLXo3At734y8WCHywx51OERjy
JOFH0XoGU0RdV3WcIQExWCcZLTolOXwzzmtXxYBTsteHnEWb+VSB85zSfLSPdsB6QcNh7FwzjPVD
/LBAfppQf5Bvy7VVirdgxID7/KsU7Iuf4uHrGidwXIgI2TFs22/oP4y6iT/7mVx56g7t1wjslSes
T04+VDO7hr6AAvkD8S65kS2qu1E03Cyh5lS8Dp6j36EiowBgM+9xNTCaJbVPeLGyZEtV7bdnkmMA
AEDL9xbYOXWjWkS/bOFJOR6RuJzt16IJr9uR4l+a3OmLpgoIGYdQ+vN90KBjo+ZnnJ4BBrUIi5FD
1EEu2LOTSpXbDv3Z3JGrKuYNbJeEA3TyqbsABDERhUdIHeSsKPA7tE44lvFT/sghYK9P+hfEnIhu
KJFleADS0HD7STijY2gyGzOKOxwIJACYsXSs2YshhjmAkt/l5zUl79zYC9ThYh8DKV0uuBSi/CIF
d03crlDmLBl2BdNor1Hg9Y067v3LfDofRjesdETAx5xvQkHaZbKbbgi+usclMAm9TYNVfKiPXQ58
z8P7hF9FrAWLnhFmGZ27BtrgH1pFwfPmFE9WZckXoQHBQ8rlhSegF8DMQVgMtMgapk/I/nzL8d34
DDhuEMj1yaZc0TzdsOuEIUIcNMzqHsDNDVOFw/WcgiNFYaiz3rjPOEonsp3FUNxNHEygJu7s5wp+
G4RuEfjILCZ9AAstphd3CiYDV6zPHOnB96KXyrJZzw5n0lv6On2EaYPxOz5KF7pei2U3jC0VQQQ8
ieooyepRQjUPQufQEHzCCefI1x1M8a5Bz8g2JW8HTOyfTx7+99BXA8vDbbH0rx214u4L1tHPU0Tn
Hm78fIJklT1k9sKv0R01Jpi5PE38T6GH/WTXDnZWCkNK3OWImlx1BO5gjZKRqV8POQO5NT4MIIph
I4mPmEtEV/2Gz0DJvXx4S/BT5n0L5lIgySdq6MtJRYy4PhQ1tFK4TTmJ+cNhif73wuaxk8HOdbDI
i8mfAn+iJn77Wt+xIj2Mid4kZIYVNLFMUWk+3F9ikRo8+sdy7yTyFsSFbq6ddS36QOaDCaxZ4xRM
O96izeKz7nIq9S4FLnakuAMTA3n9UF1ktwYfp1xt/oBu9i5KB1zmlgOj1zRmmA1eORFvHmOfzRCA
1xRdGsWeWuDzznziCZQI2hy17ajFIk3MqIUSf1cRw2uLmcjIPXjD788YGi5Yyblr77t2tDhfLCIk
pstSEaoIs+wIGixcn6LC6VPG2B030aSolL7d8cUPAKIgPACTKdXfVt0OxhAC9vBjhmJwmYBI7z1+
CbKFv6HoIW7dLNmYzfnoK7ozVBmL34LCUcpYGl6vyee1iDFoAMErxU0Uxbdc8Q9UhOsC6cdpHHl0
XIpFhMTh0wsgSHr1FSDCF4E1dzyr+RlBFgyPouqe5W97CnbvsT3E+8IxdKuioqeWwQ2i5F588kOf
SsM+6CGdKRjE009ofJgc0hk72bHvbBoYv9zNG2QiYLzisCCS0l2afM4t7QWFOQsPAy4TyDBDi0BN
5D7KpINcxVeRQCl4F0QrCUbUKN7EQuxL0uBJcspRSTL1dBtDAjo9AMVZA1oz86HjGGb2v6jVw6e4
J/0/8CyeDdjTLQbF7O8b7Ywtoj81nM1Zls7OC74YUBXrml5xwTDIvwq3cQ+KDlN4BaBLoQbnb4f6
B1NyT7MrRaFX5q6xoKxxsrZDZJ2rNabK6+1cxU13ebXOdRpVeNXD3Q5SleDMHFKm8Zz8pu+pKkZW
tLVuJ9TFNti7lT+2igNYw4PHQGP0NTHICKASxJAcSKgnWvBNELugjE5FXWuse9AUuBitiL+nj1vu
Md+AVj48rZ1aNjLcwZ8LaDaKr5ov53hvYpJscxgECzhGbjQ1AjwgjXP6AAD/kVdZwG4AplvG8h8u
uCT90ojykencwEvUjxGY/7ApdfFu8eEs8D6i0xiqgJqciQOT09Oijv/x/6mZ8MbqatbOwgb1aQiS
xGSHItNQiuEv5jxyVZLVfm+1LGadAcuMcigu0wmM0cUbwE26BNpX07KApRS/qSGOmJE1eaecCxAY
Ok9b2KeXgP1Ajmu4lWG46GACxk3AoC9qJXfsygD8lQV8k9bMwVelWbhO3MZIEYJZ3Yg7FqVCKwki
DBq/5uILnBkYANMjd1jVle2OgCuXP8fppkLlD7bQi5YWnTAjWQKCM3JdeNa6Mlz3B7xJgMJNGPEl
5r9vo0mCkdaundNMMUZc0Hl6MvEg34fo2P6HecEep3v2aXpBVWWi98kWLC63FNDLMUnnYJNsMTGv
7vDDUJ+lppQJN+bsDwBDVnPZ3o2G1bg88Amgc5LJ/San0tsCAaWPaMF7k44HFx9smILZLboJ9k/9
nworD0+Qpnl3sdmhs/SLhLlyavJpeHUgmqG9G8mfgYwnJRN21fx5wHnKH9PkFHCvueks2WEOxvYE
4qrMhSxmHR4B/z7hHfGZLOskFsuEyN6YNZ0WhntMKFhcGQTtFDddIBmWOE4nUQsk5EwMhY0DjKT1
REo9ocU5TpDnVP9wCB7h3od0R7yX6zR9m+Cy7yGnNsjZtc24gvrdk+x2y3WJB9CNUEOeYbRPXc/A
21ukoGCVX5aUkpZT50Pw0ZSm5UuyJjmZIgk0kRPJWb/wazKhFPfbGaMUxC+yOdXuoh/luMO7UYOz
IiwAqfWGD7PJmSdx8nCLxtOgfaql/+KdBDwKwBEFET7tk55L33xjP4TeAk40nBgG0xGAX5Gp4Wne
7zbusRjqguApWiYjiGPDpQVY4+MaoxftG95iwqxTr6oefHw0JlMyrAcHAx0zOU8zOzi4JMsH3w3E
/4ekMWovpwRvSmFBklKOceXunTMi5bHoEsldExaA/G6GF9Ey0f5/cYZ10R5MPwBQV/AlMFg7mgbQ
EXIeTuRN3n0IPuMeEAihp+mO6Fe4qB1ryiNOdQnCprLviJTgWVOyybQqAkJ3vqMaatqW9bBIAHgW
32iGUecmAZdfLL0n6lCkR68EfC7MGoED0hBDMtAFulQSXnSMFqZuRvRdR2dFuvHx6qHYRT9oW1Cd
qPdqdkZNg3mXDM+fqIOGEx4QndsOYhWfJaLFpxC1U+5G5GC1u1Y5SX/BwcBcLiNOeQxteGVSCWrm
JNO8smNCkvUCaGVqiL/noi/ehdQgKWQcQuHeiDaMwcxkRxk7gHyK/ymWLGXbPgQEE9vdEkycnoxK
8uDOKBgNFTWQ4khON+OgkeQg8hpUpRtBAyDmOc7jZKzzZsomkqvChy4CqwDgrMPhnkonczAoa9mw
DHSHpEntuoaYf5+YeIMM+7xqvh0jAuJ1yGb1o01+Y92ClW0p8ZuM7JQHG05KjdIEMqFYaKT1gqPe
TR2wNvlivz47Dsi7wL9WUOeDWPwbzsNCahNtqZ8snWXVjPPIuFgdHpcvXD6k3aDtTCES3pr2ixsM
jOGFC0uSBftbJdSBAz4xxYhmd9/BGCS04lji1Z1HwGoxt03fRjH4EvPP6UI3Jl8XxrZHSi6IRD2K
gmZSIe67+Hzq1vhkk4amIAY/eOOV18WXgj2ey1/MNmLmz5h0hD41BEloeLSH4LjwD0TvLjgOQ5IF
QN9v+Sm240vZdWpLZn5tJnRs+6Dose6IdjY87Q2zOdznBiuGbWzZaGpvSjJCEnRn5o1DOq2xGDKx
TJPFFk8PuUjSoVo2iW012KhxZyZ2q3tsHBhU048O3CTF30GdYalwp72v8H4Agbbh3uFwTgbraDp/
Gtinb7YmztA1Jft07qWYcEd0N9zis5H8AyX4BnkncciAs1lot5U7HLkc6nxLucGh5b1QabWSfEqr
lipwet463Fy6efIOQ6GjyXQbLoquc7subrT3o8rteIFhQYYDeBj9yKs79SDitofCCYEuryjEeACe
JeE9CO7gO/wgaACkOfy8CkziEf7wf3LEsuw3hMDTIziJjcIhJc6QopHuPrA7e/5H0pltKYpsYfiJ
WMsJxFsHlHlG9MblkCooOCACPn1/Ub26T52qzixTIYjY+9//cEdEpbOs8I0F3+bJN8eRD2+YHkFz
KPXElVZDqr4ZDxtXxV3wnAlmxOoU5ljUL67JmgULXslCLXHOOH5nS45+TZzKgScoPRbjPEpG/O4p
YgRwopgkcXM41+yOuJZOBwIfxTMEmd2QjZ3HPpxtCn3KGuREB/om85Hlz/je40pC78YxLMUvyRW1
KoUoAghYPA6lOecKxAgVud2C3wiwUzCEROklVgqd7+yUQQydgc+AxLVpUhkJciQdVoZGKxUZG2AZ
g++E1ebsXAw+FjKPn5VRlEiLgMPQsnZ3cSZZo/lI7+wjQ3VGq4UuzMIXBAZu6J4WSDwZIHvYXwdH
8b0W00u2fsnjdDA6DUKMzw2GOj/vm8LTCDSbIrG/XZKHYClE1OFzNWX4uCkia4Fr8vLfUcuxTmYf
IxZ0dwYb/AluJ7QuBKmT2MIdB5jBH/C4lCumH+GKIOW1EsHGf0+P4nhg/ufxS41470Um8JwLIhpr
Z7OmznzwHInXXHFaLmZs1xxeIF3/XnP4b8ejhF7utoQqcsadQ4bChc7xyMiS0qIizwZzOTD9WbzA
YHvNync4Vv8oHF92tAzaCzSW9YZvjWl5z4ASHKHhwoAvIW7Mx2HH70YsMbBmyjCYq9xPE0oEO5mY
l8EYqBaiHYchp/uCd5vaxd7mlE9AgAfLG3TBq8ZOf7BtarPsDAIoAGOAVMBAdakd+izHQuaR0rZy
uuX2o2Cdbi9BCit4ROnAZlazuRn3Db4i/E20K75aLDpC0qHIiNZvYYbX7WVOgYYDqjm3xaBZKxaX
ae62qB8WulsKDub3Okd9yD5H89U7nO9LPgKgeDohcmjG9BjoielJJUxyTn1d4CiYP0SUGIHrahwW
NoxtkOITRyyPzOo0ctRAMlW/N6v3rjKLkOcimSOrosNO2sZZbZjKWlSGGm9aTHERhkzgWdmtVSXK
DHn4xY80d7Bwt29YTuy+gFPJi3ko/e8cu3otW0Qj+J/wMYqDZJkluzXiLGwTkNNr7IhUoFHlVElK
xi8nGKFVpD9yfnIrOWnM9Kdt3dfs4DIklaePc7UYbXkkcby8Tk3OvrfeEQCFu3au/yDDCMzrp+06
cWWntzFFrLJlc7qDlOY6oFP1ouQ1xc0ekzlAIEDHnymd71Qq0w/MwdUErxHx+tJn2SuWDQeaDzTP
kcbncV036q90V2BB6vJ/riIg49w+XJDoWBfEaOLedGeZbEo6o90W34PXqn1E0qrq5jIMwLGWy7OX
BJEanuFzwrYJvlBqyanEqKkH5b5qUWclHGsD9JMDGU/SHWrTnFHqGDvPEcgOKBtSAoRtMwiDomY4
KUIecFGMe5cCKWTrCR6j8PWBa7jYeKKAGxpFscQsCQJpzUsSDFbDlhpOL9hTz8hFq3GiaYHM+ad5
LpJh9LtjvlohBGrItoKsxkiTChQHPUblMxmNZ2/2EkWEmcLfdVv6s+4yc2ULwIOlM6E1V5bfuTgY
8HAgcmpaMQmfchP7Wl1NZSYZu+esxVbimCPWJO+EwZsmGEH1W+v4F7kaxk7SKmFqIU9v5wJD3unF
SbESHXOJd6KEmP8YkOnIioof6VYCHHjS7TQYzk3VbLbdjgr0R7tEk9Y3EwC0hWJ9li6MP6putssY
niCc+6gLFCxMpEGbvuRcXpizM5/sllfmOt2MJqjDv2BMyW8WexoAjRarmH1p7MkspS4DhABApch6
CnJ+PUIYmpg4ZVLxOE/owJoSJyi+BMiLGQiGKZgq8DZHy3vKz3os+DyXoGDV7AuU6EmvXBZ3g4gK
XoY+D7ULswDvZE6+tJb/qAMipcfPXDEsOonnA8BZeJmwb1AvZ3OfU8lo9NbBtGd1VnezMwp9hEA0
oldUn0gn/USZLO7DIDtfgib5eK50EFk8O2nqRm2uRXnYomWfZSi++P0P9uDsNYvGJvSumYt+9wwd
wjzgV5BhOvGb3j+zw0GttDd2GlM+wOw+QslGnA5VFRio/cGPH5OrLfUik3R5o2KcwDYMVZbNe02C
KTPIpMcznahbsSsSUDpxuyuPb+Yw3kAYPZ1/xYbJvkud6f9GPO1TCLcm3qSJndbn92XZQ7IKhr+v
luxhW/sSsBUhKOMdlfq2FPA+KWbo2BfjY4/OTTxccNAknj6qdY9QmCFUO3xnwV/H0Jv6Czp2GJw0
14vYkUS7IPpKRgYplFFeS7wf1m8tT4cECbAyC9w4Zs1IS0d+eh/wnjuZ8bdC8poAqDD4Li02t/L4
gG0iAn+g2NEJg5aDvcDo9R9sys95Ok7zSCGt/hKyQfMCd2tA6BSmVZSEKMEbZqRTtNqS/lAFl380
lywKlMeK44sLRAwF0aPV1S3MD7Zz0fBYSMJmVz72mjmD4bELhqaMqcXv6Ye1+cXECUnI+dw7PC4W
VAkhB2D+Qe5TCDpx3Z4NBraS92wWQlNAfk+1ynaz04O4d0KxpideRF0wyPy50vAICY+DJM7eZnGz
nxTWu+ehwd5BNjDQLLHUZHQhSxzMcHT420NXXUCggas1TDW3cWTrzR5ssKimVRwFKlHTMtd1xrqE
HGaQgPyYdS2wXrmRHwiVVz1c/elNwK8AyBlg+WqtITo78xMEwQd8Ylv6GVJQurnpu7eI39zt1Q83
b/NjP9hGj7018+1mVeOrSjCOIRKrRUmCk+Jw07BONIQTU5kteLrmrelU5sUcH/5aTDnUw1sBBaaz
tdvZZuMoUMOEQUx4FqQAwLBwv8CGJV1QuxrE1kCWA/Jlf8WsOrgjNmO6I7AbQbAQtPPk1BFhKU/h
BHy0B0yC+5Z7wTkuasdsXtpnOkEDwxZH9JKTOeVsdjjBSma2nZtACWuBt4q5DBbpvPh4g+KXe+W3
9tMen0iqNiYx9jIm+imGMvkS5x2E/7hXMJv+58aDRTRaRJP6FbdliR+B6F/LwoEDteTQeiQoxtl6
tO1jpFRavYDpSAdzig+B7Qn88KvN3/LG3sTqGP+PfTIMbGklXMgmek7uIZpWQxVazqF3027egzFh
T7/YP+eLlqo5VOuhdrNRtaHbwI2w1G/+Vb+CS9kiIfi+kEmCKGnDaW5MAjjJbMvmvHnjoynBziEB
I3wf++7YfSXK6pmMuDrY99I9W08Hj7jlW/S++X6ylZwdTks/Z7wVzmnjU+b+bIAsPCLHmK+pjuKP
T48DFgfeLrwG+bbvdQeMHxldf4D+rJFzte44QjUWTc3OHdr31dserCQ8+2uaKBJr8BE8jHH7bA4D
BgW8/zy+OJkprxnZtanMhhfyNF/OSjVtNxwB8nM6Pt3WZaoa7aZYX/XfWuJTECFsDd3GuAW9/cTF
QJkdYF9CtQau44WEI/QdNwCFmTDy6O14+fxjZ+0FRPcwe3Ur6I9J33vaeKPqUL7z5L7v5griI8KI
n38D0MhL9CRlGYa4uvoEt1MevMn3ycjTwxMBF9ca+1RbDbsNyVgtn8vPyCvGqET/EcXZePhlWNiA
xJk3NDDvBBVnPOvnqM6GFo5tCNWxgYWDNjooi4/FFTVIODYwD0WGZFUY+u3HcNFDQtfrqUrOzJPG
6Gd0aRWRQ60TfswZtB6RJzhAlzJmmfR9bLVsp13dGIWaLbndtU7QJSk2Ty48wjDEW5n3oVj7Edc6
bY+KP3TRtdoPoswzbKFv2KQ98LGpzYemwJMWw/LaHKw/Wkl/XjovbWINDDCVnnGNrovMU1L5jICc
DOZ1f8OpZBYgsO0fY/PDEB3eH9cJU8M6lezR/LcuUQrFFTPwT9DBr4YVg1GPlZm/w9gpuTQwMJKB
+WbEMWZOS+1DFMHErYLRAjv85Wj9sfFieiGw7zjCSWVSwicYUh0NzOt26MGew8jJbmwqreDC8dXo
D3cYvzFgVWMsp/3XAh9bvSHSoiBrnUBqBEwfA+M68qcxRDbvpIDLIdJU6nv+09jtyOXJl1ApWtgU
5935frqfKgVDFgrhfPPwf+vcwpb53NxF3KNMVOKRKp8gbSSRAIhDFuH+vf0smwHXrl300gGhNWTR
YosXdOyUbMtj0tphRHyOZ8VVUqJr0cR6bLmiLqLTY/NDJqwXazYFNN+cbi9z5D5RkZzeFHN4jl+m
1+tswpUEEzkW0dXozKc50r9LxjN4QVhvbqyChAiOCajD5sJttOfjCDP7Y+f/Nn1pOjxR1V7jNi6i
F6TsZtpHIPj3Tt7xeDkUo5Zf8Atu2AWZr0N2zFxRC8I0lnyCUQyA6s4sfd4x+/dJ0W4HnvGb2wvq
cJSO0na/c/Lgi2FJvq/t3+GZ4Iu4HeoNsCLzWFzcyJ7EBDbTR8SEkFyqN/bFfuN30DMbXD53K+He
92RlfO06Uq5z3DzWjzXne7fGgBuXW7I9d3sMSkaBpDdrIkE0Jm548ZQ64Zs4YbSb2qAbw5bBFDLP
3BzrZMDrnTla5wghFIfnULtu1aDzv15r9bEjlvief7Gw5AAjz6YC7uvPqLfv7NLDxBtyUs3K+iy7
VeaoM2y2TFR8CJwHwqxI1oXteGWib16/1uWx9aCf6Z0A65DnvW1yMZyG4ZooSgYB9jw8khbqYaPc
tnjqtn9XxggTnqKLy7VlaRTmz2vB1yX3c5SjXTwIXi5qB/QkuEnDr9eHBhv0hkuAHhtnUhlXAbI5
/ImLFTcE7AEVQo8Do4nuMcyrXoAG2L7p3SFHuH4CN871vjB/kT3u4Pqd1uwHozVuCTG7+c0dbkjC
XoIDtUkbM2levthV/9hAqV4U+3eUQ1IsqPlVv9hTbUomJZbM2UlKcdC3+3GGpy3zVU3NcMxlTWba
08wDSDHx0J2YbDEGfmfO06oUXu6zGWwvCe3YD9eTY+Pz3CkOTox/0uqXsqUAkKHexV3UrS0OaEJ7
enOkz0Ok5jbvR1R3CTGzyLYliygpOLuhFH1jdlO3tLvwodUELPQo6u/e8CBr6lZmK1XNCqIzs3S0
/8Pj+PjYc7I/EQk9hDaojIWhLaoznD+G+tNr8VPbmRVzHATSeo3fQ+GNrCv+FITjvHRYhw4iFUCe
AwmrS3lV+B3jVdjFK6QsCrBLh8EK7oKr2r+wW1a+yjkAbdpWD6xmmtK4Fgl9nOiMjjIqB/HIEgVl
5KgyMtCZifc6jJz6gE6lXo8CltEtJDcSGoxxtVVDNgWZXJ7j+o7lKXpEzDkaLI8HS/6Bfw7pbCV7
IweJMYfUAMECrz/xJuHEBbY1ej4FqxSNT/dUOvWC21oeshlOrHr1QZiBHsDuDGn1jFCj2H3sZsab
LoCrGYw3L7gheBns7z51FawnmsXWU3Ggmvf2A5wR3lNaQYrsCeO7Yv5GykjzxmF9nfNrfa7PPxca
REcWxVwCxeArypSSpE4b9tWbIWOswDYKUNXfE4v03WMWDnOJQj9q3Z9beHkyjtuA7euK+OR43Uv2
xJTN51rd5GF5yNef8IX1f/Onbq4HcMzuSPwSNIBfAjF/eB6zhJj0q1ACIwast/mNoEmicJHbtjYP
GzEkJBWL57NyG/oHLnrl3jYk6fLtWdrasGHi5/pz7lCvsuLmT/Pm99d9/+vUHsa4pCcTrOzxVYcO
LXwnu0Xfm2wGzhc+Dia+o2CYfnkQL87FKe273zsMTGLk7YknH7EF2U9W90jEhCDpDF5aAY+qObzc
b9I/XzkxYmEBE6tzeX0P5UWWvmPlgE+UBzO/jPsch2U4Xj2whMaOxv8QFUz6W/rh91dGDX/8QvBH
WB0qt7O4Gjt+supM8KO6uHQkxsfiOyRO6lxEXuPzMFhfY9W8B8oRC7gbDZUNlpzveQxJ/hGvcA/k
BA7SSkkVLB0TsiuwHXbrdbhz5QUXvYrkhNWDwxGEYfywwZViZpSPRGJndH5Ws1YPWYqTsDc6f6IR
TECrIwUEym5IhxKTXG+o64d5jy7Oj5YqrdX5ULuIx1WK3pzOvGUFs15O/ok1si/hz8ZQoQ6VA99B
NMl0EjzXlZtv71uGZHdfjuRI8XtxM5recOUaHjMcgCbHV9DZr3Nx/tG/YrOMmT/5ZrQN+Ll5ZfDY
5Kb814QTVgb7PhSc4Lu9bXBOOl2D3XGXYshdRY9Nlr48fLb8oaG4D2/iXekoh94lHDk5wsnGJZ/6
hH/WX7avg4qCN8xAEYJ+SJ9rVCc5vh0/f78Y6sodNgsS5vC73a2x6+Pxy8IeBkcq65jDjwu5aowJ
qFEddtEH1BljuU/UOM3q5X7i2nhH5WZyIN8iqWyxzbMOePRFj4PcbFuvZT7yOxVEW3XBDqQG3JYX
Skiw5YZCIv8r0/tJTiHypnVy9a9sUm5O6f6guQ2BZ2r/R6HsF0G+yb2b39m1kyWXQDre7cpFCKRX
eNC9/N65SO5pAS5WG1+39KRUiVu3CyaAvBjofwKYA5hj6cDDg+QRvDdvr4tfQQ8XvoneC/JTvvni
zHqs9pAFy033npbpCxodkSlnlbFE8iO2VdC0iOroiQX1PtV+dpmy26swc4iOL6Ywin8cdmOGWs4t
HAXV/kYFZXDlP3zC77F5zsD1d8VKdV4MX1Y5wDfdc3WQgc2CT1T5TxFk/Z5ejXb7oRn+bMvtpaYh
rcXeINw02e2NnZ3r181dV03C4tnFDzcim3pLbtgjeLjQM1+L8WPKDn1o4xe9EofsaQBNneKPgqq3
/mzpfOTNLRxYJbxKnOidG5HpPjdmuOlCbFO8ytgdsYRe9bSJIbErBSPj9yd5I6JpweL0y1FG+13+
8ZmLvXpWz0M0G/WKbBd8pMzPH5aVGyi8opqIf3vJYDLFfs4OfeEnVOvq/Iwe+51ZR0jyYZg+Y2b8
zgjfRXhxPgHpJ5yn0IGwE4+tWv8m9y1IzDslfc1+rfth+ff2u/XPLs7ZegCyDCmaUiRUDwoxKKJ0
XOJSz2auy+kQ4wY2izriRNEruOq85m3PvPONgLHc0pYldcRzJkUYMTtXjk2wXH9gUralNa5uo3W3
/qTyauyO06/FDPYzmb6PIEKUD7aqTXSF31riNH6sqBNy7/KefdyPx+YygsB9pnbZ7dsh1fBK/qc+
YKrxPpYNs8+RfTsPrjNuz26Zb4pVfs7DL/QZ4Mq/HbUy4zDvVs162yFebB+bh7TE7vx9wBS3/yEI
4pEywf6hujjL+yJEGvPO52wil98ch3gYFKQ3DX/Iuub4okpYQGAPK8+BZ74jkOj54DP9PmYEI9xU
8UcwBUgdMt6MrMnHrKJXVKcdTkpsDdiGvrT+30MSqgdY5fLfqF6yWHhUd/AZTnwDpwWSjQZiPX8x
W/Ar0UoYFw4Vvk68j0qNAA0BsShGIfA+8EjdYN/Gl1tFk3+zIfwwAKfjNfgQOoto5zob/mbV6QEq
T/HSTqFFYFdDRyjLM/79jub4u8ilpf4Exi695pR2Na0dNmPjGeC+ygi7P8cX846nWEGg7ex9nSvX
Gf/lDbHnqMj+awOlvcxm1WCu1FO4GySYQ7V+0Q3g2P2avV8zhSqjJnGRZKc7XPbJFN9KOAg/To37
/AoejD0lJSV/ZKi+kbg6GIIGY7+HceXhjY/Y3x1tDIk+Y+J25zJTj94sf85lal10SoDxuJ3ySHDZ
LrMWBdxomtf/bm47VUjF5N7iGcxrfQiInNV8aX2BkI+wBVkM7+fwiwEY+PMnxHJ5dJTP3/17z5KQ
k7ePL+YweaTKcHo98H4ur+n3vOhjpbFXRMPeYwCCG0Q35bN/mdRy3gG3nfvqjINWrWc5GQtA8KfH
kXbweZ5cZ5RHkMiK5/Sy6Y6Ii8iIQhH6sema8m3u//4aHOG7VCHqXYIl/1evntu3MdlCcm2TRUVU
lvsK3/4zvtoD526TgbNsIowvsSyiL1tVYeUVdAXX6LJ6uDieroUxZG6PnLshmqoiJIna5qQdekMd
E0FnpzXW3ZlsFfdHYC3OvGG5/5HoO8I/7mFXG/GE9NLSobwwG79bfjRsoo+y/To23iAkgnWJmSGJ
BBNAqs+CaF/7YuEPRpIhUcJmGVZx3xeeYQ+CoIbENCuu5D+TdkmCe0zoITN9NW30gUW6Cm6TlSOq
7gegwm918a6r3eoRlQEZKytCBj640ksb8p0OMaWx8/NVlxUzqBZNyq2gcnkGHFE2VjhGS57nBEyr
xQ0NEMQDN41hwG77WGE93NL//gFYoKYl8sN521xQtqsfwp1nTBH1pzjD6O69gsyho4XCIuDBkTPC
ka6wZGNzcylkUnqfzQtIWSR91qRrEfFM99yzKo/HHL2EwZYGXYiU3xiUKWnO181ocdmzv0cYFK4L
s4CmiXGtd7FwqKLqqgDCSoOusaTVfNsfn211Nlg/426dObeVRP6JZJaGqHkr/J59SgPkAzkOMtco
c+7kn6nByGe2cNtX51Fw/2O3IwhC0rDTOBcmbpEunuMoJygs8j8aYD0P6E4Ofbw/Ma8NVO3tf7f5
4oq3UumP9wOLBDGYhyWml7I31msigsRTE41cUK/jN3lF3+RGtDXd44NFh6ApuESXjcp6YRFa5b50
PvunUXN4PO2+Ua5G88aWzdYkP3VVE9x0MbLlwyr9MobWWut4xdGmk6bgT2zgNDOLWdue4rXBxS7+
Rt5us9NkB6qpyX+jdxuwo9itX6ef5J7kIkLtDpvu+IGue7wwxfRufxeT9tVU6TgUK/vr7Mnh7paY
1MZqM20P9fK5UjcfM9sU3ie5RNfguweDQtAeX5HaCsasMKlqqeXkTaYNl8/17pTDKt1pD7+2n1RU
nsiXXH8Q2ZJFLvkdll47l3QU/aURIubWdr38uIVNRBx5QcKB54O3Tk4s7pV+9Evs0sAdLyj5TBh4
Rgk+udvK1GNvG3MzAhgyS2IZlIs2Eb1rz5hElfEIbmbFUXn5h1R2q+/2649JjMg2+FlvEdBbN+8V
Vvod4FoNIDYzbTCp1cA3oBC5veUknaR3HAkK97W6BApocBGBB9zFbvhialRu+R+dq6ssrxzXVI3h
WP9Y3f7t3bPleD08NARCyzoHytcGeC79V1j6gwNQtymlDDcezOVU+8JQMHhHDSavuJZBEr8bb5EE
ZRKoHpFC6H+0/HT1in0ZgdHl3k9TV8OE6Beg7jQP1EVvCcn9KMyiybEJSZeJi/BrP/Da/plDkuV/
diMemeV1eQtaS5iJSpzweMGtblSi6jkzb8GdYAL229fioWERh9fTJPnaY1345Ura1RP4/Aha2NsD
PNDuiy81f4Nav4mo6zCRVXGVvGgMSp2aAY/KHkeLZvdWJxTvmrIfGOqShDir/8cVgEAU3uNxlAXZ
qjBuaEso0IU9LVf4WCVN0reaZc8c/u2wnx+laM1DuqJ9G199SieGDQAoQKez76o9/FhoNQAA+uGY
lSGSlly2PoAOojwt7OYjzGXJ5stWpyf0IXxVCRd+QU0kbsQbWtDFgldy37yMOlZmGQak+bZntlbp
qnyHQpMFtL1oNczTKL7ezj1+rV+sYbD/kJLky7wiIxRs7Ax0hGqSX9PCV3gCXnhQhC94sy5tYxIw
77B+BpxTbglRJpgs8f82dm/CdoahrvsD3Rnuacrpx39/Ipi23n8iNXlzL2uXEkaYRLJnY4KhkMpG
UY4m7HrasZN9ly/4ct90cvxm0/dg+o16lOTbG3OjvsUw4q+J79L8sZW1p6186BOBZ4rw/ve12lO9
7dAwh/1ox2dB4WT34q9HdAspNXR1wENbwOtVQwz5JSBCePX02J2XnUFGyHeKEbW1M3583owIzm80
iLvlM+6Tp56LxRCKOT+Orf47/Jw+3i0YzCbA0+XpFeTpeA24/wiukYiQlHDNxvqQgoScyRKj2/dn
IVvdbd5f73DVxOLsq0kuldXQxYucEjDD9vSORfPHKlFZ3jwqw9LHy5d5cp08rY9TBjXgJVzcGV11
UDmwGWxKASxdM3OUNE4ZDQi0pEUj5N0tDRrYKRNXrVhKSN2vQKkmjtruyK+TbFFquZ6ROf+2tFuQ
mVXQxF+9tZTNV7+s2NSubn9d2YNEpD30rTHxyordMbVqrQdDsSdpPm389lne3LHBWUZAMVrix5wU
m69f0wzS7K2hkJiZ2Z7a6LrBQdxunex4SS9HRhTJWCPoGvGciEUv6WKe257xwfYf8WYWvBk2C7P5
kYXNHxMNdqPLEcRPgL1g/jpJy95ry/HxmrF10F3CMNl0zuivjXJIIM5g+QjZG5Z3C1ILkwdQz2z6
jO66nMiJhJBKdUgb29DdNPuXP4gHNPAgYmFnFw7VkvHx4QDQKlTwVNjk/mjI6OkEJkyaByB/MHIa
TT11/KwjQCxzo+3jACwJHkdviExY60xqLnRKTJ4eFnBVTDFXrTncG2Z0r/kdj0clnQhc2YYr2Qse
TIJeeu/wWl/W2NB6WIL4ZBPNcLA9KQEPZoWf8xAWJ0yTE9QhCvUGrX5/OehPOfWoVkfpG/NLKbxw
TJwohrLoRbbdGOGhMldIatjkh3uCz53ZrJ/GOHryfiZzuFQE9jGgPQxPF7q/A+2c+TwoHpAc8DsU
0XU2pzOY35e5HSvWjoWRyEa9vv5JOnmn+LtenR4aBEbd5VqNekwdMfX1UDLHjOxTbt9B0iYeIZPL
/mriTgTELAZ9rwPjKzAO6g8sPldvrsdPHKPlehjUOhWKGijBheP+omOMvYEm4DYmiDOx2uxuQEcb
XKu0pzA+JziuMwv424MVWF1tjKDrgK6tQ5xnzcbDgI5hCz+bUFNin9ij0EKVxMZewh27zGhF45vb
9Txfj21hO4s/NFOOK8c19tEBBC9oy5Inez+P4J0zQxXvldBhD4+N83C68yUB3BcYIRP4N9BCz+od
uzVjt2BkPY1iHk+CFskxxrDnnfullH3iA4vNbsxc2nwfH8krkT118XBllwG79d3zMam5rNeamsqr
3DFT+vXdalYkzi7AKcaetFJnO2eyEfAqhkFcQFehwGIuY0vM/bA3Jyp4sLomincThintbAhFm8/C
vAlP8/u5ZurKLs8s6LqltDZ9A3qNsZvdPZ4kwJh3lJk9MlfG5wkOCyMSS5o5YC9/SN9BdXpyHMCI
NpSk9K5eza9PV2EIKB07p8XKujPYTbEWh8DfBbWBRhdlwXh+A2yS5piEL9uUT/hKJNKcuczRGPA+
NzriJL7OJFGZ/TzCu2hRClBPBj4MlvkRp6FVOYRxwO+r4yq+u+A/GERzcg7WfG9t1pz23X4HO6B1
XqeHB+7qXdKBiSUCGbVlzKjYrcmgggW9aOefOY+k9jKfljqjllZXyvpL8sQD5/K3x7VZPt3en2wq
oKwMxJLHZDYh68gtjBbDBVJxQ2XPlXqexgOxtdxpy/aw78Dw1vznKiicN7xA4NV0tOj5TI3AtLGD
pBD+U1PYpKX4zHh3CTS3YKvu9G8ADrrsSMQTvQjw0pIqfDHCDF/EfSmw+59CBvSAiEOw8VoUhRJ1
crvE356q6BYiANEMT6XJkhmu3oO3Ua8Y5GovSxg740HJXf/gI93ojMHNAQVK94IzSQJ78sEX/mGM
ZjCA6LTuqxv2/q1FcAQi0oz8BZr35XPJ0FMfLcar0iVSKZRYIgOKDpHsuGNYKJMUoC6H2pOvXij7
RmfwmGW2ervDbKqcG2ibg+XY4mVCslngLL8WTSKll4BFwJ0h3kzrORKSzJyuBwdkMqkARyty/Ohs
bNmRyO5qAmndOPnmE5Vej6evWU4Orz88p7YfHa+NADN8q+Ewa/a1/Q2JbwvJQ9sMWOJKcOPUVw7E
JTJL/b/SHhigTKXXJJhZ4Cc1TnBJTnPgtIIP9FhcF0XYzGgfvNLrluoCVAtLnAeFpEhH25kdsYPS
qgjGWuUQTwbLFjcKXyVicOgpKzghv5iieNUBet0CUMWh1bfeIt0wbLct3XiODT7afkicT2+kaIQb
c+SEH7cN8YYn4OZntRSopTdmvFgExWoSvPUrB875l7YkCKve3X0kVy8nFO3q343MGTFb2lMk3S3J
Yx7FQ3Mzi4W8gipN/p883xmPuOa5ZdQJhwDSIibzxCTYJcRcZqUE75HT7cK6D4DiVvmmct4exft3
TjTQJjfuS6KHNj+9l7yMhhH+xPxGX/1NWtrV+M5zr9n34oefu981X7cH/Hjes7mDp8MBx6yDeZjz
WH3tr505X/2nP5GRfpcXbahNqEwFMtha8hHagzOmg1ZWL7NwvtHQKsHEr2kd19sX0Xuf0yP4RS/R
1kzH6ehcnri08mCeoUZP3hRkYMp0HdW83nc4MDN+DBtSkXo2ZTHzfUFW7IHsHPlKfW4gSpTUORNk
K2ssq636UP4xumOy944rwP/RsUs/gHLA2PuvQ4zBmrL265cA4WOA/YhWZewzJM4TAIiB9Qz6+34M
5kDfmAJruE+hLw6+TIBqRizPv3f8iS80UzuydJ/BdUnMCkiN2A0D+qXwu8Sx3IKRGRUKXhzTPjM1
4M6dTQlMaIT7Mh/JJ3oQ4ES4mIBJtyj/XcDpX1qcW+8al+nnODkNTzcAUWAyDFXYtid8o+IzGyGz
WRpOIfhzYgkubj7vN4z7IHulKEl2AdM5TmTKUgBnXGJABj8CH+RvAqS25UxQg0ixUrUWAxkEWSBm
uOVDCutNMV/hNxP4p4RRExeFaw2MX+J68lkfpgQhcLw4YmWfsxhfr/ga5R6hmaNpub0dgcpkuvca
eI45EAUXww+C0i59ij4iewH5ocDtDt8tYKp6GFPTb8U3bdlUqSnjwn2DZmBVD8HsC14z4CaOKhFM
DflySMDB5gFxDun1mnQSxpw/2j1VLwfz5iWAzEExR30LaxMUWelmCHlUgLxlCtHAGBxr9IOQfdRZ
wVgDNcGGqpApF0Zb3/3jH/7X+juEGgl8mctmgL/eBtEsTDpxYD5noBJXIEYqcsBH3KwPWZTvGwk6
3xQAWsGN9m9I+bAZEfwJGYgilen723kdB8SzPOYZI1Dx8mWQm0Cn/JFS+cjvFPdj9JdKSicIEk8M
NEsU4kKeFOkbl9pDHzx01Wf1mxfjY46dQh+4YDeZnRGNmendBivgoG9cV91c6FeAgng+8Q/TGm1C
1w3MtXgu+hB6yIWGzD6E+HSNew5CwnTgA1CscthYso8Mg7wH3l9Cf4PVNc+hhq8u5vsZfeWDLIlM
U1OCfMjsgaxm/1BO9eaQSjU1eC67uaR/ZpeYN1ZpHM8atZgGHrnqk7yN+sghiYDCZ2DCtK1wbosy
wifg8gz8SVidYQOk6FSvIC1ctxe0LmJGLXIk5zBO/Z5FgxxQN0QDW/IkC8PKQP7riL0rrMuyS8ds
gipJKlezm/cPFKBOo3cWXKV/jVs25w5mpzqiBWNp/rgl37jAVGMX88GWzVGKr0mh80MZQ2N+TDjf
cMEcCKyg0GQD65GXlmnjcGer/jClssKfgZRh2PjdsqJA6kjmuuOD8J3xEvbTwNB0TVQlrTM1yipj
eEknuMVQMpLDuwXbJvp3owEyGrcOb8f3fySd17Kq2raGn4gqFQzckkFAQDHdUIahGMCAEnz69fW5
6uw6O6w5R0B666397Q98MtyT4CiEPnhjWIKEIc3K3SO6O5dFRcZj5V9Po8V7//0rgjdcAnIiPO6r
6ELnfHXKpQB8WQ638VAINF7xZypSusfexVTMO2jL2cYY5AEDDjjObDYZatgizeA7XkPV7puZ+7UZ
A4zOLU1YB4KrtSRQnjgPwosNkD3SJF4zxpg482S/9ZXTdVH6wNRkU/SXcBV41DJ+21h+BPyC8NpQ
RyE5hSIXtt5j8dGZSdxLRDK7hSiB65DIOv/pkmkAMlY5lNAZjMXpZfnxRSBRyQUyOL2RKbDcQzTV
x6OVLJIAnYB/dhVHnsOesFmz2+9FD7Bk4EzikafORidqbZLFoxAuYXKO+Nifuzf7lN0v4EFH4s1a
3CzGauFWRT9FErXfNySL3D5+sZtzjdjxwqFRwWURmY+NDH+Pr9snV4/FY9iDhXSP8s2T70KiFK/Z
4/gky/O7Y662XiHXpg2Fjg4rFg4KPD/WbHyGG84IvBwR83511YkrddZoaA3X9NYrALewfOmA4+GH
5lD1e57g35t4sNJ9YBsCddIovbPdwBC7AGpyD5k5cbKs+1AsD1ePlFTJ4xUqUTNXwIFeMczlH2/u
N1Km/RnBqLiX3cK+L67vsQEcEfFzTl+bZ3x1gLVhXrDDLyyuwA/SOx3DrJT8OIcjMn/6fac2qj3J
MCkcC+ZHiJDffUN+2XgmW+W6WLL8//mD04sNqATR8uo3e3wb0vnEusbXRR69L9p2eguvgDPs/17e
bQqtR//YGcEtdKkgFiVMHprp+fcoWC4Vn3sTfsFU2SPyKatzFpMl2wAXpwRXtviNvrpFdueNUFZY
U7sbhBexlq8tLuwlIDeLGtDPvmReju9dA0utBmG47S6J9V68CQG+Ie9B7nMt9PzIVczXee0mcYUE
u/wDM6UEt7t2+V4WbCx0NGjklptDUEUp4i1C8Honv/flkp16T0oYVUTIzIodUzV51zjhIxK/EwKF
9pDW7U2sUgFn8jUDZ4PMc12IqaZ2r9EEFo40RbIbKbwiCZGpu8n6HY4gXkJbCwAtaCqzdW1PkAsi
hmGIk/1iyy48ELcjOSHh2IdW9ouK0yMslrAJIDv8vMtiV/yjOj9tyQEwIblDBvnFu8V50kH/rPfs
QXYuMcDYGYNC67RlPkmJjnCHH9gsel0xkgw8wnjNEeyv97LD/y0RbB3INTUlltbegzZu/Wii8JUL
SCViQsxdeX0RwK2vwpspiIg8NP5kfYvImCWpWWbW+bIm+R1p9HkZB8uJx3PQ2wAyBcMixGUP/1xr
fMijaleET7eHHpMMXeb0LyutigFmPDsD4QKbM0M+fZhl4EpsqC1Ga1qrpPERNJl3H+lEhKqWlGuY
NXCX6RE9EMcdyUvg88VC9XK+iNBj8BYD5X45q4qjoN8hcihfDME1a9KEuaAoTPfgw9GvpogVOEBV
wozpDVjxfE+5mScdgdek1hoiTK6b96zPdEKBlUG7AL/1q3Xhwh7MRFjmC1NP+ikLC6IZxD6nx8kW
nvXk6wRXyJCKV8y5ZTaCWnIlwqMkqxaad8yw40ymfXrrHnLRK6udMh7qE6OCbQosIUZNQI8yfixk
k+Fz0w9k0GteIALv6O2Tz6zbsnkHHP0FMihtNpXTjJEcnvYf3NH9KIQt1j9k7HBPbN05KAlepMiv
rhFioXWxIJjIAcVdnEGFMx43FrNuA1VXdUhhiyV+S6LmJs5NFNuCD7tz7wR6vzHeKBbfxSWq2Q4O
qPvEVTuTFcYR/tOnhvrnsAilQ8kpL8PL5rnrHQYHKGnvkLs9Vrg5x1STbgd7kBQp+FMJQz0gP65Z
uG9h8IOXGgrmhqSowj7H/bCPa3KkLApfEJ4hvETFDEVwNwVI0qo98YFe7iIaEL+DXrnneWMy5kBF
eji8zYHkfr3fjGuAkfWO6NhJefUQrgw8tganx+7uPqx6WRxV+FFhvZS2rdfub4vWJGY5nEy//nX3
ZuWkoFhhTsdwfsiaFK6ucfsbuD+vovqfqf98ejaBp/RSRAriHwpV2oPlZCiWGvNOcR9BP9fxS4LP
AmvP63MphxNLogEj1AcYElvzYByRxuO/ENDMAWvJSf9Od2SPYvtxZoF8c4chS0xd5puyw7VKXg+g
U62mTUAZgIGEzD081L9UEMlSzHoKrcCtrcyr0VA2QZ9NBFQVX4kfBkeY+kgXgvPJFIWoTciF4r3C
f8dvygQqtlbYievwtmGYGSQQGyrFkK7utWOYtcEthMfeeVHRSi/KnYoOmshgxcFm02Q446aGKz7N
zS8lAClfUGDu0brsZzgmIiwIOWGXPA9jf7Qt1724O/3I6myt4aHZXn1wReKXuIXZbYGqV87Pf/wj
q1xAsQEVGcrAn4RMhpA3kuOHLoiExdwSTtbZnkRo0obqPxz1vatd0BVctwAmUF17TpYMAOeHLrls
IHz0upCR4Wcu1KPk310eGMxnYM/zjBnPuAaqMY4qOKUds8o1ZXQSpxbudh7cU+ydA+yExZKRbQUJ
HOaIN+zN0mUoFvvpAw+0sY98c8xaC3sJvzRudJTNChEQ7KJqmuHUwCoKEhGek7NcEAj5LySBpkxh
QLzWxOuzHZSuJrRceWwyszXEfTy1D/B1QlQ1b11z6OGZPKEtqmY9n0J5UtYvmi5IpjbFkpe+NnO2
y7/4S6d7TyuLxanRY8q9eoULo3ebxwqU2CcGMyS0Bs+tWGGNbcn+4GJPnPmM40S/UKZjGGXgd1gN
sJaGxqQACT6X2RrHRJMJ6+O9p18kSrLdn46Mwh2bd+ubvgjcvhugGVE/PNsyLILC/9mXFFbpKnOR
kOrY1BkMRWcxILUnIkbIKf65kt6RoE5IoNsHhr3OH34FAYw0K46TDJh9T+aSPZmOMD0uXYLuXZEp
CEDJRSuSvHMOdXH4Lrh/HCK0UUe0i8yjGYZM+NuqIqONw3cPaW8NajZMCwhlOieOJToZe6AfDbJH
yOaTAAxtNXRuMauseOz0gsyTZtD99rg2Jq8oO3yA9N6B6DzwoE3+1UiiM/ni2Gnx9mDP1ljtqXGf
RA9OHBKP54BYiQK4UiwJuPNz9pkA13GxuCb8AlbHcuE8gzKPHwk+TMTf0X2vJxDDWxpIVEL2XI2l
YKirR0XEP/ZZBIhc0npJeJBNMijch8eC7SPseDJAoDHnJtsbZh4EWtvHbM6MXswq3m/SyXDaRB8c
KCwmGQiNLhiYGSpnxLvsT1tbXN35VDSg7FL3nejUkp+Vm2T3eKwafOErLbAz0BA0uPAKKHJv9B8P
+E7Ek5ETztxhD4DaCvvnQMFitX2b4YgR5MYQ8ivPRL9gPiaYHAiXvf7sHmBd7KvgZM+AHFb4I2is
4MEV7K9w+EPC8EnxWnXEBMOyziPTFRBrOC2t2pSh5MIzL2N8XefZCo0FvFzwtAHU7SGJsxf9BzYr
Xu9/qYVxBaOHzS97iehDdOvIGc1Z788fKWHG3pkDLb54hc1Az4j6rH3OJPS9gnx2N/ielvh5BP79
wej2y9Mf0CYO3IE11Fszt1hQORIGcLIucDu2zPEl/qYT9sS0FGQeIRhbjKYFPwFKJjg4P7PHz4jH
KepPFEwsiBvsKsnLxnCPoOPwgaVCn4o4mbKv9LARpN3oQKdv1MaczGm81kJKXnC3WzLj+6EaXlJS
nR0CA/DF/DiKy9dgRp7eZwqZdYMVNXEqPoAB9nj4WREMm0JF4z9QVfF/g0LdTeGifdLLlWLXW91T
VL1mzy+3dCN0HMq03F635V+WnPVzkG3OPAgSPYVL6FqdPd2HU6Ysypn9oGytPn+wxUhGC1E4RZAb
u1MftiwmTPPxRp7fsM3OErTILOOmmGL/+BTBmWfKniBfFIwDj2a+H/X2UJeRszD2HjP/d+L4s85h
k4Syqkia8A4sCHbFuuSpaE/xHVkC05HcpmyZeyk7kxdz1ebGjoW66VHZ/r5wAaBCqCv1wwBDTvkf
BGqo1NvXTWcewmuVYjeMLssWVwiqf97yTxswf0hcSFTkqfJHYra6GgWv3TMiDt7JYKH2Vm8e5J30
5G73+sGsnqBRq6Iruo3DaH+Zn94WjTCK5uNA0G87Vu0j88lugylWOo04Tp3X0j4hzkjvDHXsxRHh
zxqcD9hTQ3jvbDBSZGLpAC35dBLUG3nNTmchQd/16Mom0I+egTorN6O/el791dMLnVS96tN+1Ivr
5hnVcMbkfb2Sw/e8hqXyiYq4D0UN+hKlfDGgmGWQu9ELIa94hWNH8T4LdXpzgAps8uKDJhVrNSEb
vM9HDMe3aebn0K0Zv3IXPMjNWA73UqRpDku4W1ID30pJFfR2+ZHh7l6A4WkdxOvW/3qsxrhTWv29
FdxHsVC6zft/IDVwMz7uJxo7rU9HOAWUfAn9ypO9cOm3ENdFzzRmrVbMedm6lZDqErqbrRoa+h9r
cmqz2ILRtqEsFOTiEWiAQAJwueuhOqrTifkGseCis0dYak7slzZF6EX8qzwFoLcq9jeYEMQff7im
R49QD1uE31GI6ChYxCirHns9gIHwxoSMoDL8REP3ss6mdUz8eSpSN/E7TWU3j0a20TASVZEKDY3F
uIcH5NCp+d8nKyYBtiulixNT2uFCj40qJeFLu4N0H1j8FTdpL5j1TDYnQZeCAoiGARMuD29CtH8o
Vrx88/DGqHPURSE8LXM3i6uEHdh6+DJy4UnQdBrEcWhJmQfGTJvzT/uSTphU5EMJlExpFuqjLJ0k
Wdqf39do5QZJtr1Aec7+fhvpyOEFBh/Q7fEH1+1iz9IO1stTiBfRP0CeFceeTQLbWhlAmmf0tUCj
afduOKn9Q6ZBs8Gk0f1o/Kd2o2xvSw7/bw0WAJOPFLUWbJ66gYSwTmH70ROI5oQxksaNGTaWiYnD
LURdj4QJhJ5tUYOv6JFAx9/QAwCoty1bsJS3iiOsjJH86aJ9gb33EZRedv8ytFh/vLxs4AE/4+dD
/zIgK+KfNxhJkkADqz0pOg2IohlCaq5o4va3ecqGwelRCFYdgm8I2x0sUlJpsMOEdjvSJioROwYg
xTe3B5L+jRrm1yV0VZnZOM9NeKk/cORS5+ROoqslQOU1YuMUHR6fBxECdTpMB3seFIoTTGn5UT5n
nX2y5EnBfZavq7Tgel7xF+FcsoO8pgyJ2Jdp4+S1huBKMBmaq9diiJS1sem8DJJGrD/gFWOwGQf1
skHDIiLyHu59KXGJooKeQ6NEXahG6FL0jqzxh6vGNGXZ7L4snQsek6ClOpGIm2Fy3X0QeJfhyPnZ
9VnLl5UxsnBZ4LJ9xvqICv6KuFfF3UoW4erJ1X5m9/ZcYEgCl00CjP3s+EOzOz0mYujoA9vqbYww
IXmxIOs8MR19oHgLwbPslXvwYuvDVo8JDEKe6iGMgml5TakD1H/RGc/7aww+1BlbqfWIUr9lpXDZ
UV9+LAcEywE6pq7MH3hEYZVw+J2eS1IBrOGxAKqhYPH+b9X5JO1wWZhjsDDwWleaPyHeYJ1yPk0C
RQdKjFhcr56s/Fjyi5MEg2M1JljXurmjl4GB3h3fbarfS69PgzX/nai8hw+/Ud02azl+AP0KtDNH
4V357ApgMbDx/aEyGASj2jgvL8nXBtU4sZFuyDwQ+ve+MaLyfJd3lxqMJdZjysnKkm4F7dof+/Xm
vPysP0K88wofySVR54I9j+jRrvw8Gfg1y+m7KahIwxS5pTGa5buL36zH8Y9Vw9fvMT1JPGU1HgbK
vPZUSMIMMrEcN6DctIw6Hzg6/TNWYHcz986uFJarYdhFOAHDwMCZYv3yy+XT7BGiB5MmGN2N8VdD
OYGsQnVzu9LPMYstlufqhuN7GBqXfbnGgzrb9rbIHRAgQWOa4Zsj9AN59FtP6MqRWSZIi9LPYRQ0
yKsn6Q+tCaQCsILh4keeHxP1RgBfufkPmAA5ubB2K4zCb+N+PJqpKQwKAht6K4Gv5LEETa1c5atr
yE4voFnbyuGEm2QKYkArjVjvKVSgQqdcTJuTOscvqEsuEDw5hSEbwFUbvU7difRjtiAeu7xLwr8B
HKIlQOeO7grcBQrAGLsEBA+TFPXEeUehLMLHvtwiPbocudroIOS/ZjFZoTxgP1UnoLVbdlV1TCHi
mMMII1ZbqCxzgEvmYk89tHO2xde1NEBY80RlfLj2CUAvj7iVoFbJXWP9YDeONuBDO4D4YsHPDoqK
zmDBihAiMxF+FXTKAQl6iCBWFEQWiGgdKLBIKVByHa/B0dARuVLA6fJmPJm80lucKH9UUK2PVwNt
Ds4faM8x4DmO00pFhc7i7HNi8i+xp0GmTaA6MqxsxTUrp0SMvY5kwiHSroFdH8fbkT9TRZM9Fhp0
fZ5yJABVWU8ghUXS6ZpcNkRv5iZrnC8zWp2yV8E6RRD7c3KNa66uOZICDtWAGguyWiHtB7tEenhs
Fq/j+IRALjvbgK45O2bQDfJKoDEBTxQ6gx3/v0Ai+dVfaxWOOufysWblx283hkR0NgegKxf856ir
svZ1Aa39jvcDNcNP63FbbVFgJ4P9Z0tcDPoltjHEQHJ38CCFQxKDhGCl95KS4aOHthTHBdHaP2Bg
DfbAuRRyqjvHl2ubOXoyfYBhXw4MtQiUd8VR/D4h2yKkSk38Pvw2rWDQz6tVC6UvSz5xFdXB5w+I
HjpRxF1Rrfi8UGTvJ0lF+8DXHPistpnVuzmt8bpb/6iz/KCTADMcgE55/jv0WeldwusiG2q8wi20
WuSfWMpQ9LjrFiileAPogXt7DBNX7UxJigXLt8VwjfyVxdSHGfS2b2d5LcJX9uyoW8W4pqLDwdOB
zbZE04B3PL0zHd2Zju7ztOD+wHx2bztWktEzHvHlUZfedPh6DGG/gIXIJ8lZjM4fIplOTnkW8vJy
gKmr0C4r+5KNT8kmOVU3iNwYY5DT/luTZ5AhiF38xCS4BvjUsN+7bi+M81ixQMFiDQe/fRj/Tq/j
M2GBcN9h2JHN4RZuyFD1v2sZs5vw12l4msDOY9H2FiqQK2pQ5gqUe6j06SG29f6zyvfjRF71Eznu
0QMlMl3ihrclp6uh8+BfK67DX3he3CJqylpZZUSHZHt2SWS0jLG8qBPxTFpxykd79uV0J/lIF2xE
jLpYOz8Mig8zV7tsjiNJFxl9rDzQhvJ4oK0YVLhiT03ilaR5wCCApmCol4r4vPJWb/8e/FIgAkir
MctVKBTgczVSHP0CSQcKJRSB1aCvFf/kpqip+HWHP41T/sTF8t+/ilQKP0sW1IP16DCEf7FV4HVn
Pn9GiqkZ8gaXgwu60tucn7hLwKLg+uV/n7hR9NG6Jumaaxk1Gd6W2Fmt4DeH9Wy8L5LP+h6Ml/IS
pa8znN+WzfSyGFly8GGYfez5Gwd5NsTrbgyaztZOz+aD2efEj9D4w80/Jac/SB7OBLcE3GBWDdw6
mYsa+qkKRY1IvsWYt+yq3UCqyi0Iu6ew4ED/0VAPuWtAXlAgHAbIC9EI4ji4QFELl6k+PXc1IwOs
ITbdqOz1diVRB8k0ccfxC14J2NbTznZqhA0KEofJvGKqgJ3L+Q7ObgcnuJCI0dF+mKp8VwLWjM8s
qdzPoUM+oiQ8sWKFE0sWc8rKaLDsu81ejgbhRNW71SDgnoCeRckIpMN1/kRFe1sVhOscvvhSx/Sp
qNq25ewzY0VNZ9WBk6CRPz2WaPHOoYyxHu1OueYoTkLaxjbq9mO/pTOge2dMrzEDd/sopEjJyaGP
05QjRGcammMj9qQoUU23TadDSAELOWv8uIMtFxjPkifaRr95H/sl+K1S8D18KaiYb21KjKCP5ZiS
3DDMH2CxvvFJy0X/c6tRZvdhZqxZ7fNnEfwcLxuOMmoZyp5Dn3gjc1d78OdEjElBfvv9j3OOUJ9f
YSsdeklvRTmFTQkxd0O5HPE/XLCF21bRuDFEvQQJYXXvS9vRgZUMkB16+zyFT8keBoBlNoG5puTG
Gy9/CJT8kkmFR8Fg3xKo+M+SCH+S+R3xD8v0XJ/cdQhCHLb+8vHU3jhh4tMBJwN1VW2+dx1E08Y6
R6pXJzUwV19TiIJyCQK2Ed+guXMQplpPrX9CSxU8jJd75mXkOEA1qcPB1WpcdtMfE5IwiBrX8Ipb
YISDRI9/3OF+NJljssxFbbEKS0Y8y7CpnNdiYmEsZQrV6Pusy3CSSPJ1X5A+UEnRkmF0OJ5hL89a
9+40CyImFDAHRmQIkxEmSZwQYYHFNuUgsR2AdOGKkb4k2AmjURMems0kxO7vzgrpHrA5syViBmXa
ICQi5IvSpxwFg7RanWdwb3i1dmQ/PFiaqcbQGJl3KJyCP18oekae678GgHmErzZ2cRcJL6yiwDzx
IEANgeSQXQpkG3AvQRNnKWnJcce6dWRxz08soNkBBHMK8et/Hg/OpOVqgE+azq6fG5bieBck3xlV
9OsMgOZvhqAMvhxqovGNOh6qNbA6qzdrQc0eRh9fLGX2YWHoUbOB73rOc6R/HRlwCnSNNww2Cjeu
+U4bQNYxNIc3wTV3826qMAfQyFDatq8nNkZjHiPW3Pq2bywvFjV6QAWiKdThgIH1XUQQExZ+vQTU
luN25w8jqUeASZcE5dDgkDiYtS2gyizRhdmj1S8VIO/H+lin22IIiwKCnYY3qSetZVwn+GIVGyfV
E5ZVAE/d9A3PAyQ5bnmLYF0YZ9S9xH+xUdIHtkAqcCbwrvCdkRLwA76JQXgsRHgOpG4yIjqSl6+L
sfjHvCWYBurdcrS8oznIjYrt4wfaFGzRii0rIo7HrhppsC5bDDnYPpuj3UsTfxcNj0nuEXOuQ000
ZXc4b+JiqPWFZgM7MSgzOPfyx/i2NmeAj3JgpUfWHyExaPAJLTpjZ342fmj4r+gq/kF7L6gX6+Vl
fuYLEGZLahaWT5sRTraZ/jbQDvTXcECXIoSzh91lz7x54/0HjvoSXx8obIDsQRlUuOZhZAnQM+SZ
tAbRaCRHSdP/7yiRcPPHg4Q2h4YtI7CGbCZAi6fR3kygQqhogkmvDU3FlUMUh421uxj4K86Jd543
FlQXs8c8SKbx0Cuwe79BkebqNg+0TBYKlNXOx4aZpoYtEPpcXfBDNCWKJqzH8SbBKOqPeQljIfEm
dKxFaqISAPgBHntYhwxW4gVodDQB1YxA7jllWMjvvxzdY6kLbbK+mrg/agZA+pMjT1r23evYNdFc
1iw0Wu1Nf0njQ2chCdzyylvIlQNpjq0d2EpNxTizoRoYd9znbmTwwQrUjiBYzlE4RnQmfhrFwETh
RI3k0zGADNJ6zpoWJxXUi+4dlgYo8o8sUrLJcQgKhjj6fxO8Jkw0t8alh05JmBaq2pjnbfAJZSZJ
yDrkITbfQvkF5IyhzR/tC99JYVdud25BLK2IRM4DlgomtQ5+QG5S/Vmgaop5Gxnj6RBCzBTmbe02
OL0VsHeis0BJztbbLt96jgD6xUCF+R2yb/K8LoDYoOHovqGkYAeOUSs/IinYTFnz4RlHvdXZBOY3
V1y1UKNZuLGjHdnYQ/jVWz/jCWS9AgiJHfpzXrsl0cDzhkwEXsIjazWLuYVPb6pGEplZFfsnrriJ
0xj5Eo8qPnEaHEs2GaaggHOvJV/Fxs5QMmjFwOQ7ILDOUIyNmE7pQwzM5jxeSf71wz/jbQ4I8dPz
qE/+C2y+/gwXGBP0OuFq6tgUPaIvHBbqBq/+0KhRMF1+GjzC/Fgev0l+kHBoxIPM7Fvnq46xQ05Y
adrS0NI2crHDe4W09lcy+PDvRzDfsQVNWfwl/soPOHQSD7xHyLTZmTAHllBUm/iyfBpsi1GQBKjq
r9uMRT2ErjlanF1vmfPWQqc89mBKg+P8e2FotnVq0xSZAK9fYQ70n/Hw1i9nO6z17fRjj7BIVPZk
wH8poe0UW4IPagG3r20xaDUxAPXOQJoKXGh2/LHko6ogS4dtC3pAoYp5rF5mDzEWcL4rBBBfCjIX
4m+nlnzc2Z/kN9AxCFxPZJhJvC7RwGrhxWFLkzyM078yrbDbFoE/9fJ8zEGcn0axHMp6Ti3B2NMc
kxomUVFQCdTG2MpgmPTi0n/7183E7sx6XhuDuImVRBCnkTxtv0Tb0O39OM93jJaEN9I7eLY6B/Mp
Alk683NqzSGl+zcHXv13EsXC5c0RufsiuLXBWnxHoBxkQXgaOD7KJ+6OCv+XmyWqSc9QfMmD/qai
YDcuVDVumJZTeUQFkHAtZsb1j4schRVHEBcswh2Bk/B+htCIILJw+E6uLCoP50XL2RJfBDvc7vyC
oEq7pLee2IUWw0JhTYVsD+eXRtI5r5NKL1nWTMwBXLgr7CNgOd50hiDq4hDBy9to3ArZOjRklEUf
7Q2wCQTpAb7iVXEx6N70YchoNiLNmmoFkgwlBEMR430azfseUNq0ds6xhLuMYqzEB42XwxiQiKoH
QmXWjmTCiN6fTcGnRE/FCb7ob3NHV4VpqfDR/NkjwB5GGr433R+7DCw1Xz6QHPwaRdsJafabAK90
RG4mg3Vj/P2mD/uKUYG24X6LYQARWwsmyjmETrXJCOg2am2VjsTkIYBSHtvqHPTDyoIQmbTmSrt5
3/ilHzKHik/4ztMUy2R8inBa0IBdxHL5AGoLh/0GaYNwPvyympmsryToRA/7AI765W8xSxjyqggm
xtOkeVbJT6QTytx+Xy8a7LXfThG8grPJTcPj6wdI8fyPc7eq7Xjfav51Ci+c33K0uVqfp1bFRdzu
y0p/r9BsCRogOHKMa8KyZ/UZdmpo4HSQGAMkhc00C7rzpG36v2+QXBo342XRB5FhRJ3UMpeV7Oa6
Kqe9GZxtTxQgFQAAt74cg9NGC1npByoI0uNwI5GgOL5QDfKxwV1BjEH/T9/KB2l+LcjGBvhTVenV
6nM172OTpLPZw1yeVGi/5fIA9zESJu+r3QVruUqYKApPr+ufWPmhPelpxyc3TGMuSVpz4Owj2Ka4
ImIHY0Y9BE0ZyQM+8ey7uevYDUisDxBn80EUGLsr/59q/6vhpogKjIeJfQ1O8MzOBMyzqV3jJInK
92rcZ1crYvHohW2sAmjCgwcXE9YajQ0mb6m62PTo0SQaw3/gx2D8hD1Ch7Sr6V6FjWhBW3gCg16/
ncyAGRE859hYWBEqTMBq/fyH0B3I4vVXBLyGlcRLMoYxQawQdv+cxuMkUsOhOdyCXVt/z9nDVs1f
OKK9mvDXoUgxor8IikjPBiPoadNEolEcYXU1CRFEDr8mgBTjVh/qE0URDOVikH+ijW0MKQ223Zuh
CXOS/9sc1LN2QKzhRZI+cs/2z2s5mZCb9NJgm4lNCAfsPZV2pSPIwGBoOk+ThEzIY4APE74nF3Me
7xTj4op3ia08A4psXqAjXN2YCJ9TaQLbADx21A1gLeY0eFD0v3nU6aeJA3Bh8TN2MeP7UKa4zTv/
QenAeJ1sIKjOenhpdAzInmNeppZIHYwsQIumwpCtofFTNW5uKBxMyqIfxCmP49jNOO//mjoV1crQ
OOOYN7S4NctIQWlbT69cUa2xHHPHV9At2OWh7QFUvRP4IDO/jT3SrRImIcVHla993Mwb06RQw+Bh
oU2pqG9LqjWYI+xeEwIP/cTxAfEGccXkQc8OunZmlpCR1FUm6ZFcFKe+ccdaVGfhyFmgQnf8pX1/
ysvoZfFeMpF8xAO9tHIEt/S+ptU6QL3+6/Ql0ovNjMSwQnoCkxkEQ9TcK2Wfm6OwgtIhueuBKY3s
wllyw920IUKCPWb1Bn2VPvgrMeJrwjGd4tn6d6MD82h3SwiN2DEhRFpzA5yNJbpclst0B1/+2zOm
vGMZBO0Io2uoi3eXZ80HBv/MWLMDNYhf8jLzN1dsmkI+VpptE+OXei7tM6Riivb4q2kPsRypgnM6
arQZYR1QebRHqOhfm416edPxcwFiHHlspj3ceq0f795NL3Siqa0LLSjSIKhjIN0iYRGePSmaOVvd
p1EtRSaeymAmNtctA23JwIsvl/bSob5CbFsDIy/YMfO+7a/WDPVJ3wILsYbWxan9gSlehcxlONBz
GlsQrMLqI2ocwI1/u7cEqZO7VIhcZ6UIy1YrHBxx5ploO+j37t5RPFzZqrF7bRdP62xyoGdDnh0s
L001/9iQQB9dVLqkDxYfp3Wav8IhD0BIhXDM1imlaI94v/Y/h2mYN/mBueInFWMbSgB3CFqtcg3O
OPGEi4sWvBJmBE5jP3S8q80rlzssNj7UgQPbB65C8AQl3OM5M2PG2uOWztnjqUxh6L2NvfVCeL69
E4yAmyC+YqCg9MM5UPFrLx1zV50f0QmjmRDeeawunfuWij9B1v7lu0PM/WM5QFPy9NKVuBE3rIUc
oOR6bCoJ65I5syR5INSJe4xbNrugfor+FXPvhzEPmQvtG+pblUy3Wkd/RfA4xn1cr6mkr6hItI72
UEGQnBN598SO4wtr68UMXApPbXpz4sgSVTvCPoIlBNG35Vh8DpDl4Hnwtx9IY/Cs0QS5DpP4s7Um
yDAuDehkl6fzQN/Wan1oAH+MdImMxJfuBZ0t//ZDOKG49OTXm503zo8mJP1On3/3QMaAuuESAu34
Y4HSQXGkh4K+VOrcaJS/4bGdZbyNwUNf8D5g7MY4hq7Lycb6IBwFSPogVE1Er6w3acG0o7PUYWzF
ZgOqAGaXXGHsUQi6HMcN/EvMk2NA425Pm4NVMQvR7xTZzgzkkR9GWJJebfo+4LIhR2fTj+5rEapx
uNLn8TjgrKeimykhbuUpU7b1oNsJgOQw9uI22MCBb9jpyVBvgXBxo4RrkQntWN1orBwKsi3Wna2i
SzOyKbiJxhonK53h5g0FQ0ke9MoShk9IsLR2LyW8iSIR4mH+EILDOo8bNOrkhtSGQlQDQuu9zHXf
GrmOgVCLwf85pvmHxA6wlIWsCfjrDHTkNhg/qxL/3GxdKkORqmGBZA1/5qvx0JRAHKq6p5FBv/8Y
Nc8wfRprUcZRP01lhWOA4gLN7Nd+edRQCxdFDDVY3tOpTFDriU73g0DkZt6B3j/auNAWPwvtnocY
jnduli0wCNNuFXXubWQ/zsbPUq3b9nrTJ5Rm/GM3qrmnupxE2MaaIx5mBrHAFADJGi/wYVrzYcOm
HVMpvsHr7+wBpsyYxS14n4124njsGHcpNqQLAJCZt5jyqCZb+PDYbfFV+EBe0/78Y8DYySKWEm9s
f1teF+4gDqV0HCSdLbGeRvXCE72YL10G5Nhc8WGgapO/wUfDh8oYnyHXJwNYu5kVxDQuAR5NZef6
LdyTEmGPIlz1GZhnAOAiwQSddaP/NkSHAAbg5oUn6sfAisN8BfwJoFMc/ns2VZSGnk6/v6r3A9yD
FDoAnT6HTwgsmu4gvJvXlJRNtziBcMD8AbRBK81zIgU0aRHNLlQtS7Fd4rEQsgw1hROwp+THL7pq
0RSrVuHhwT3rOzd737fggWx/Vk3IruS0vEoC5ewou7fdl5FN0MaA7CjBxXLA/3qHIHz1Kyr9Cux6
hPIGy+Jsewuz+I7+AAgUMAQFJjav4Jho46ophUZhwZ0lt8yAncHGPUJduOR7Ul6ZuMPhAtmxdvb2
4l0D8YBCDYBKJqLwmxoJJQy3pFPtQdyHLigUVyLd2W2f7TBpNVVrciKGsdlBWICkwO562mAd+8Zr
qqFxZD02Io2H17e1COjA8lRHwOn95izuGPV6b1AIjFtY2ukkJntAbfpti4WbXk8Z1UUvveDLkSMy
x6EesiL2IxraeGYD0ntELWWgIywZIJaa8+HbjEERvgSQM6fogGTiqhlCd+0IoMHHBKYhPTQxRMfp
2ZqWiItrY5lekDmTTUwE3Ch8mNUJrvMMSpTeYf9yfGOtq4mvP/kaMi8CN0rc3ISGP6QEwZ7sHPp/
3IX0J4AxnT3EnI/BwIKp7zctucjhi58dfLIEdx4IelZvIUOTfbJS3dsA0J+kH+53dQodivgESX/P
ZQNa1qCv37dsVldShAuvk+l8G64BbP+wVmJH2+zhKIErSzgMMsfpir1/6ZftG+XxquSrCP7xttEY
dlklvdgpgxjxcdzJF0nFif0BMqUfhkGWboC0uBCdkTRAsaB5Kq3f9G6Uruz8KHeiIIBwulMsYHmV
wMZMCCna5A+x3friKOlz/rLhixj0myv2InzeH1vcPbk34YEeGUORoFywA3vBDcVlgyNIYIHotmjQ
eNrkNt3hKHIHovSlurLsjUZcmcbQ/01vKY5ZNprxsfa34aN6ajC/nrR89/nZO8dF8KM2LH8bPP/1
k5isuMYAd6jr0gIjeJuomYDbBewaLORHPGlrITfb06TrZ69HT0ZuLqecrSI01avxApTN52o4iNi0
m32nNN70keuJDk7Dz3wOQTb+I+mulhNLoygAPxFVuNxysEAIrjdUCO5uTz/f6aka6Un3BHL4Ze+1
l/RaueZx4BV2ZWnF6XTAYgf2qg3sqb3HbydteO4ALRIJavhwLSUq+yIfysJnJI4ztF8y3p17m5Of
mY2gIqyTr2mG0UyZHJQcvT/raq6Ed1LdVj9frKC0D+bROZ8HtkDt5pTvqAJa0bkzrGX+v+o4s+2q
j9IX0mCXYVkjlh0K53qunW2ux4/BsXqtryxPf668BEJsJRFEiu9RpGjQU7ZAOUAINVfFXotjtHc/
wlHxcy7ak9eAQnToEarl9/DvwrEcUznl+CyMt8BaF0PW6egmLaWL50HGdgwPRr+16rA129T8KjbA
+ooxfpFAvm4fvjk9mHtBGSshsJYMMlDxTAWEVrIOU4GNf68RkAZDu4M5b+NYh1y7nK8Wi+ujxJOG
Xo76bXAoedo5QTBR++XUO1GH9le5Et7bqnSYHoPpp7Re/FsBNa9/tcrp09xH3LLg/oXt2BN8AGN4
Vapex5vCodC/1tZa8hAeNL4UM8B9y3bw4IwxB+lT/uA4LUxRGKoq58JZ91sX7sf8zBW1CzgVUcHR
nrVWTo3gWWQdeeDz5+RVuS9pZdaxwH2YyEdK4Hs89DuNwb4ONblrEuwCVTxRRaDolTnlc9w1JIx+
plO+lN8qGGfzxLxmVxq/0T1Dwdi1fHPIlz30vMoWrYyhzJxqVdMeXlqp/JjNkt2CbpOs9k9hOSry
hQSY50gVRMhNjulVPlbZzzPTY2+ZDvZlKoFLKaqq21YT06twV/LCYyOKmroC2VoXXxJnuqHpQzid
gdUhO55wqC6l3fdNgRKei8dOrhB62+RIr1KO9XXt0kip29RByXwUM6YwdbEktYMlPxuNvHpyomwc
r4bxoHY5m+XFjLWe+G/wUBM77h/5cSwf+Sn1H9ootHIPKFoO26snCn8oxO8c/iKmUZu66c5X1ufd
WI8jGitzLLVlARCT9G3DwuZejBYn5aFEsJBF/xaXpXxC1MVRqYWdyZBDqy86PZx5sgRiBQVYx0dV
4SsmixNXIQqvVdpGa2gMGCKOmlj+ABVUj6RCkOSQb8gnuRgMuR65fZOJoeSpHmbxusA8YKRP4k6k
c+hdoJtT/M1/84fBpzCb/LwV/s0J0ROi6Fsn54gFQdfu06xG9xsysClHjYHCCXkGZuTYLqW+99Vd
J/ITLmhSrAobsaW65mtZ6IVIVudZ2Xi5ZzirznyZYfVgvl0pGYE7mqBqb1jom/u8erxJ8hef7+zh
Y982sm1FmHMraUboVvMhPSUkhCMr+1OFC3XQOVCgHsJ/96XzmInd5u/pUyKNdIZzUVWq+mymKvc5
utKrynMn08VkKCyArdotfUiKFdutwPQ5M8nXrHLFMTs/JRaupHd1Cn0lPgm2tOj0Ya+f0JlChWUz
rfDc3m3fRYNYIHXLnxSS8YCLoT2/fQXj2aR9nxRumncU2mLKeosxwHfiuR6nxylszUnGKCFJh/XC
aikeaFac5xB/b+fLmzOvVg88jBR0+olKhuV8itnTmsH0scqjMTWIcK2oJ+OlxCA1DQ+9yqaR4PeR
KKk5m+eaa7v5wbpqueGPneXQbjEhKMXQOGjoaqsylEXrlc4Vdo+vTHOvQPIZXMvTtcV0KMQQ5g9o
n/t/rg49VFyoqjNTWFeBgXCSuy0lK6hBmGwzI7I9rOkSNTbnnXUV823fw0EIr2ojkmN7WfEACybz
4PIqfDdMghovrEw/X9uSORZDZCDqUwuX/S6k1B3P/M+gb3u5Q0pJz39XuA148Lo9YX8uhUD+ngcq
gEPBhE6xyh977nNvNbx/radCztmAmcgWLgEceJvjCqpqULgX19V/ThVhA/MBBZw1Ss7ZZXVf95Xl
pjx+OOmV0gizRrk/qfbKJcM0uIESqF2Jhh68G5Na4qVncMuWbpV3Mz27oxEVwp9blBycekLpOsom
KHP2vXWPwtBErpJqKzTMkBlFhW/pxAzmk81fOpuGK1NQH+fxl5KAtVCes2fUtWPGVIB//JyDsU1R
fgyfxXiR5aGm5OVsP+f35VNtN1ATVo/q99fXe57hxFF9cIJ1MZkjhnLm9eKgY9TazePhjLp+oe19
nsPH+pXTRl0OYVcYmx7r+x5oWwvf2I69/BtG9iln+ynTZzYjsXg4Y6w6ou99I4/KYw7j8tk/CJmU
AOX0aFVC08pHf26FsQKDddM6yMDfl62NM9GaRkGwqRLgaB8wzZBeaF/2j6yRwbKeHKlEivefczq0
n9oLF9n4F3uTAslFgTPGnd2oYjskZ+bPH1e4T9jsn1+FWHtzGxBnSXlzTjdVI1/prqcC5BEbJvoy
CTxIEFYsW1e7NawHr0cQmcpqRfM32Bqm1mLdm6FpGLwYNumQRUTOSHvtyjkW423n0terEXcFmPz+
qaSipqDEbNLk6OrIIjYuDTZTaqukNbuqv9tKHHd2dePUmpQfnU0paypxqu1dJusfdnXQStcQ+AhF
I882yOtM2iFS9uGZ4ybhUaUcL93cfdUPs4gH7e+Nf9mzGCucStBlFVBaKlf4qtARDEs/fTnSduF5
qqtPeKuc56yjmhvTj8UxnX/gfWJku4k+wdlYlmUir96WqM4Q+UtWr7/n9rt4RLGe8NPaqw/Jb+59
o/EkjRzjIFfhJ4guwsA3aphtJSd28FVbsmExJW69OsxU1SxWVmdfjP6G5e3SYOHrOsoW9kjSg1g3
kirex7ZDKMrezRLGYPqqA1J4maXNZtPYkeKdC1dijFcxbpxuYA3ESZYivcs72B+CozM8GlJusQjf
jdX153nKH/XevBYcuM/gveEy83XkBC59zge4KiWS5Y8IbIQcIRrSLl/Do5IwWT7fCpttPXEsZuMB
tlaqlVgFiHTbST5pqqmrt8wKGWT6lbzAIC3/13ouP0s8Ax8C1TyYTJF/9y4WpF/VLeCtei7v6+nC
q/0gGdVcFdE37y7kvUoGzSdVFvAnE++dbCwjwZEnliDHkOHK4iO//4K4s9Cncdy11nr+p4EelRtC
bukk34Yq18DzXVs9DJq8YueHi8e/Cc2I0lQgR6Z5Kl8M0SZdN71JzoaxX8h4JUwUnJrf/chI+4qo
dKqvcBKxYimIMyMQL8l+vXRn+/bOr5vseDCQAMBo7xSqWI/VVPGgR9/nE+NEK5SSr9krZisc0lMB
G1wax5SgPjZjX6lFoni20QCi3WU3tiD7SLWWBiNsh68lkVwTxwGOEucz9Sph46pCNFl59R/F5Vc4
k8x84WzGw6ogWtkO03SnIRdpJwFHAWPmb8YJbEgAJ0KbKnPAQkoI9YU00oAjj7wJHsIWImQ30JDD
RvX8Mdy5Ypkwzm9uWcywqeGo00RVQycSLOUTBbCc63G3+W2eLcWEPttZQBrTPUTYw7XkcYX+7+hZ
P+/StZSrv4frpi9+CJD77LSK3gQ/H1TTQkp9nysiR1ezjd1PtvFaZD5fz/g3DunqU3nBtpmMg1LL
ya/kKE6xMsgmDTU4qxcs08qS+8CfhtHu2Aap+sUCL0mpakUcoufhYfDA2pMbNF0aZMwerXgppNTY
v3TV0cLZCExC/Myb5svIf+Gsk/2xmO/b7+Wt6K98ggZW/uQ7/wBd/KN5H8kaY6EXYjRTuZ/r513p
mQhex2biLl8lWGYq60/zw/WJcCGTKR3xqxovBKtGtrBp3Cr30WGA6lnTl+7iwXPLxnhSOEyXPV1E
2p14NEZzdM7ShQii8qoUZfc51fhiyPHxOWP6F2+0d+tckCjMnUxf7+a1tFncX6VIovwePZF2B670
5fyiI3woFVxQRKI6ZrGtvXR3pSWaVNmCwPTXRc+NKoJH0ldYSvh5esf5Tk2GJsLF7ZSuLpPsuwrp
SHjbqbiAfucy0nV7srip9IduZcr6iDe1aagEXjUAWi1syJQQZqEjl3+qbe67m7rXc5vggASAJPEp
wEOP7+opV0pMPQNT0E62ibQSHR3AzJ3Up+Dr9QOW8vwIxHj3fL9SllYpSLQjxY8ZyBuy8frKTGPZ
fOrbUOz9Ka5m/8Zt17WUNwWDCmlSWM69/Zdr+vzKn/8hANdyrMsaTuTub4aLLu8hV4Te/OWRHDqf
ihVZjDdSBERoniVOBjILrjhOi1wv5QdxDBy4H6V6LLFK3My/uvYlFcpjtqwknApVxNZ7ijrjsSst
2+++hF7OkyckkmQ99bXqqZbV8IxYpAupan+ugMoTdBoUla2vvt4LloBuTrdaPcHGFW1oDB7XFoeR
iE/1MGqgITVOX8iTtFp235PWU4xx2FGxS+F7xVyrfJzejWKYnDD7WCrsDGjDHg/WOso5MBGEAxwb
dMpbnTB38JziT6hxO68SBglRUMa/P6VU5wLXNcOvz9TYaYBbMf5zCATyOlR7SXhY2M7+5GbRnxAh
Yt2vSIHqzN89K//X8NFVx0u47SpXv0AjfhC3diWS22j1jWANUe6CBEJLp3IYIQobLZ5KVznl2/L8
GKS+r+UPZdi6HCrOst1bbQmHcXC5s6uxilUg0PBMxLgushQR3htdmHUk/92578Uza5Vs+8lqupwe
S3+AYC3nzgZODqfimY2AI5VvXwrLVPJssnQ0EDE4ddGWsnDOJt/Z1p5DQS3eTKeAxJ/aSQc4A4LS
dmKom732PoTnk8JloF4Bl0BndHjGND9XmuFY6d0PS5DjOgjrdCjCkcoO5InIU0ctCo4/krYT33E9
70Bf9VwHbxYB7tF7FaUu9qexKIWWnPwnS5vGpXZSONeyo3gTe5XEDidmkc63py+s3u74MjqNrlQq
5VeJbQn48i02mIvdpHzreszfZ5OJ9DvvCELbD5B7n9Xwmdx/EqU4Ztml8NL/drLG8IeSsG7k6Plb
PhkCdFP7YWzyhbgNkqg8sQoF5xn+097LpCw9Woh1hVw3HMwi7tG5Yi0ZxGwrxyrR5Pfyd1L3zZOq
rr2Gwpz9ny2quPMIT1gDWXK/zuR3map+UJ8exaTOkgH7taIvE9Xp9Z5TmGw41H/l4+SOyTD1yIQO
2TI1OoXAwmEYL6twE9diBGyE8nkamXpvhkSwvLV0OGiFWxYSudrlS1jXwhgyE5OqHoWrIiUNU+hI
iJMM7Wx2iupcPidyNMLOXGAEC2hJ9PK9g4mRzqbAC1Greyg/2qdoEK/pGzflj+OGRCQiCU8Bs0H7
lAVZ3oX50SbauXmsCCWUEokl8S4D0BDIoC+qmBDtWMrretbu/owKTTWWyS9R9UKVpucVVSTr7nPY
2ACFEH0Tv/yZRSpRPXT14rqNYyLcbaasZCywWTNrUX0ZDIBA7pn8J9Q8IN4WlubdEMJAfBAlX7T6
+jOBrkY64P7cshCCaQgUhDsWyba95tFrEuDWWMLHXpcCmudkgfGZMRqflBPf0flG+ft9MkqMFp8/
0ZDVZar4cSjr0HLGXqlQc7uUKFdN1wWWglmTuofMYNKHuck3X8E8nNskkovob/Y3mQuSn+DNT8fz
V67QiYCi8eVJKnjUYqPocUYMeMOo0GNrMtq3NtfWJDE6cYGNjifxai41y3ijdjQN347dnG+g/2H8
5f3f/M7la3MpWHxHX5fNncuvVGY8i2N5azEXy+eYzprc/F6prdP1tMzdtUgKYIQGPle4bQoQJc38
jg1N7zx6iG/7hOG3CaWaISGQJEwCZLk7TTX83Ik/T1ZD0OaO/AXdjrefi0Nz0r/+YDPeTWfPAY2U
118KxJoA+mDjo/hU19QzFqW72IdqTe8yOvZJApQeQ394y39SKzT1+3GEmVkMueDvLO0C140PEsHb
O1RfZeHoFHGXvLGUfWsNm7lCDlCV02PKjNsohtXXhLcYHCe0RSZ5Qyfr5BCce/dfs/r1IuWg7b6T
oYztcg3Qy47zJcLLOs/7zKN1270pnNB8ZjHtxPTZOi4i5JhDUMRaBWKX1n3b+OLuP8aCE8JfQORB
AZE5bYTWMxt2X9rP3T0fmSa8ennffu8LjAJnib/PX2Jwawg0c0qPr78KpvPYA6Fk/cVT+GYxK5GP
nYBBR2SIIs7yraktz9TcLqIpPetzKzrKffKH6abh8UQ69/qms+luOho9yis/mWlbE9iJNncbcD/+
vbFtMO/FUXLSq10ytXv7Njjj7/bivVc3NN6I9551cPm65f+7TXNtP2xyvprpuVlf98J+MvSmvivX
qKbpdYjrTd2bL86Jp+au++h+Bhhxh1Tj0kn2vFZiGgIx5nR1x9Rleh0h1zW4KgCD+/fWShRTyGe5
TWODdZsPxPejk5p6iWsv2c8ND/vwsgsHudYySWg/Po6FfgH93PRd34mFUgkZPOLfr39OjdXg//cE
QoOCeAL7+cU5A6mc3iP59+gayT/NAZV7kHIIiiojHKJAb5I8Sj7fUhTuIGj/Os30sXC+bozJ3izL
3LQfEeOYHj3HL0hs9PeBSwNYn/j08XvkIxQ9sLk3oEOfkvchBY0jmZCUtqKhZzvcSxzyn2789zZ7
yjRI9y/NJLsfiE//Nsj00s5qYzp3lAGRzWsuSRzW1sXmeslutJOkuyYsO52D7N9GuxEqhFzuiUte
P7XsrjVWyn3eRYJF6gRxhXVdJRD6cv6pu4wjPpKqGH6xDfVP+APWWyJktiecaP/gkzgrrK4PZfN3
68T5Asz34+MrL0XmGZY7Nk4K9gOwmR7Ht2w+4XZH8QHAJkM83Tj9OI8ApOe+aole5xIi3uNoL/27
Xeq2C8lfGUnYlMti3owvAgnxYMRKkEzh7TzieVe8c41pYtL0J5QT1vbrwF8x/695s1EvtpyGy6zx
ULwgeYIXlwV365pQnabIKHmxe+bRMswntppfze0zOLxKcSx7l+FVsAk8/NxStZMxLXV4+TidViYf
6dstwJFwAI/C+QlFrAln0SJn5DbwVaE880cj9f2cp27hA1nrk7nuzrHQo77DdDdYOXNO6qnb1Bmy
6j+Hz+Zuup7jQ0y6b+HFta7aqHLGGM+npp/uJiaE66W3nd+XQWRgC7x7L0HMv293SXFZkTfYWVuY
053WvbmG9kBQPNhn7xLivPuxkwKiSo6oBtB32YvpEcTXgvcO370JYxDrNt6Pwh22ve0ctLkVSn0f
xx4Bpnv4G/qscOAYq7x/NzNxOS3y99p9/BkAehastUrr3yMErpkL17+9vwbwoBs6qWya3+Wgvwky
5te+ZCTGKZJU4dQKo05msd8PSCnk+ZGD8dIfGxKoJvh6Oah/OUgRcMe/n5xeZAywwzyZ3UW+rwtQ
VHszvDBFRJCbx3tOy3vLnanQmXkwTmVlZnoRd52hbEnjRl5zOv8lyYdxz/T0uwASZb3dGveeZ38C
DjilFAgqTzO3Z34PXvML9wHG9L3oPy86Ff/5CT/39+g8vKTym8VBM9t5zyLjZMfH6ttcws/VN4o2
3z0uT/37T+b4b7muAtbTR9ccHfDCze1SPIs/kyLq8dH0+EqbmXWhcPy5/obuou/unncL3i2VxypI
0Ch2YqxG+xl2EUOivseCGvDsgofchTbJSqvLXK3kr1cqcA8/doGS7pII3IhxIlTHm9IJL3JhurbK
hQLEnQsT64iuwqjNKNF4+98Nn8oUzXvO2fyTSLm7HS0JKQDPn1DZvVkHXp0AMU6JN54M17x0jJFm
x0n+ShWlowZ7zTK/aKKXcXZgNpb+UXpnCQqRonfBUaFG/SYtm6zSXuSGJA/zL+KqDBQJCrYUB79/
v7d6BNbMspKubn+VJ8dnQZGwwjh+u9mDHGdkY7+v+z5Pkn+Bb78LDx8bPtpRAc++FA+3cIR1ySnR
rmnd5nE00mg+xQ0F74BeYZ4gIhx4WadFlmiAxH5VgFVHTHfFG2Dizj774DTL9sWhOOwfjbtqKzWw
f0zlH9P12Kz2ON9gOs/XCGrBuqXLu6qSx6tEMTd9dSZmLs/xvbXB4upboIayFsqMXZEWBwtp+8mf
4L3a+HOgvFMLsuBW8/nnMheAXBVIOT9ypmbvrM0m0uYiAIpbOK1N/8KAn0U3rdSu6bXubeUOX85M
Z4I5iL/c3jjp/wbSVnjcKPcSWORJZAAzPf3DoWK1xmc0pu9ZbHx8hjMQ+MR7BLxezj//7qWuccUO
y97acXSAHk8wSN/aQeKEMYGwnqjAqbLA0B6vqmFw9Mqj5zUf59cEkqCWAfhBi5Rj58Dh7Ue5TMKt
GqrwipvZYXRDQN2y9AIYlIbbyovN6V6+GvkPBK+fA1M0s79qB9iaOcyrc22napQAdM9SAbqq4Oqx
hVwWDqhrUliL60qKj9KkNfx8R03/a+n+g81w7i8WVsHRhX8o3Lh2mgk4EqxDR5S4uHJiSN2Xtsvq
ieG+aiW+Fywo6sxAB8zrwkaDA7G9lQ0U1C5ISyeaKThpwppzH2QSwScRfq80iROg3EYZq7AdjMfF
6Q/RLuxHw3oSi0xNvEj+PEbrRWZ2dPrMrlhHprjKEc3h39ZqZeC3LuxYhvoW5hfx/JPXJQLfQ+tT
TKSKt684OiVDsw+8uXgjLTkUbt2o7iVeZYqxy5az5uKXyrn/VrbzZUqUbZjjprKLlB43bPBlc9cW
YrXIdmNtsrvY2IYGZMMrLwsy5H24wTO8f1zvDtO/eCwMkHwBE5BFdEerwnJCz8uJO7NI/i2xr2qp
/jKX9wUBH60EQT2/hKxSonsyi/kFfB7of+68qpqTxql/p4cck9zcu/TwowsE89dLwJfGdxGTA7g6
WOJOR6U3doqQ4i9Lb/PVXyext2swQOXfWXcFyJW909yvN3qzhJQKyVLMkMyH8s6nTthRoXHMjXHM
OlgZqKhpDOFhWLiwjDP6fgz/ldI9gAWNqhLBFTJjkXCyALA6L7MyPfOJrMlr/s3acFV4KpY+QYYj
zT8p83PiTrt98ufRa5y0V4ZrpNnw3xmk4Ejh04tRVL3ymdCv35fWf+vhkXBrEPdxuwJHb8IuEJvL
apKPhl4eLyXMTFhM/9xM9d2SSzsYZ3nIsmnrjAzF269kPq1+YdYRC6jxmHjoyNbZfNJUHEkAnUch
aySEhAmdSYXUWHwOva/+B8fyyGb5VM5qpSeBRivXfbfZBjR1bbNPkz+V+Ox0I2Func/NYpvCxqux
Tfln30QsREuvNYiaxxLCPnrCkNeUKMcRZ8D6g/fj5Hv7zxD++b3FJD5Vr4Dmq19tKgJfZBuaqHRX
vytOCHzbm0cZipnWtumCyzHl5Szy6nseqV9qrJGfPtWf5CqCUn5uZWyDZC1SPbTYllbS02MYY/yo
M1yZetnhLl9mmVSsdjjVCvTdJcOWj7AqPVBfeM+G36oivUom75pI1zwo7pz4UGg/DZ6W9Fkn+spj
89Jaov+Qf5ZfTZTANWhJYoJLvZ/J5S88Pf6yhuduWpcNXrIH8p0F57TM/59knZQAgMluvB0vRJur
9qF9CyWQwi8GMKXdMDHjC2ieUk6HlZ+OoEATgxD4dx8qNARZiSPSC20CnSt/Ps7fdBzGKGqV5mS4
suEEtEwGUdwLZGFNqX9SXlkbPNcYXKzCBPDYv086aiZmGo8E6kTJ5MX5ZnUdXfvEW4Le39r05D9v
2FkY967DsGUS420uv9RIOC0AZMrXSeDayM4+0eJhYWNsfpW9qYxpQ8C3RX2rT9oMTn3Kco4141B2
BeuXuuXmHtrT8Y6W6zifoHBAhVhpDCC25yGbCNv7jdI3dbto1RrP5peWibWgYoYzAeKg/X4J/Oza
5Q/GUgZOGexYcCPmxALFWCR8+fchSM+eBpWzjS8q57QOsUA3txk0dzXam/Ln57QKkqCaVH4fQiD5
A9IYk7VCrhMjB+hH8Chdwd9KLkeFZ/HsftDau+xLNHBurpxz5/p3poQYRRb8yN5KQCXRsbsx3u4z
6OEBYgL4jvPAe8o134mzVfSO3nTi4+z0bVg3fc2zblY1PGodd4fpAzNqYMe+euuRDc6UbIAMCWVr
cTVFMRw/TDpCaqWKbDNemGTZdJxxJ+xJ8KimsdG6c0TA5zBd3vVSTZcHYI0DaPASCab24SArICX1
NWOXN011J78XIm7KfFUECnhdjsCf8igCqZ05AIWHll/yWRwX92jwsKa8959Pj/HLO+/zdBZGB3tv
QqFoRmpJqRLVEXrQMOAKKn/7+yf6+MN0dPhEZtalneVwItxVhG1D1ybNHMTmag27Vlp2AUj9qkqp
/3NhcEYvcq1DX5OF/zB/lhwn/ESzpWzJzKxykr95Gj/K++aWw8zt54NCOBYb7KLpZtAMF6HPxO9Z
3dxKOZTcRLF6NhmOY6N/OWhanWDepXKiX1zm74h/YWWjw1+PFTmTUeRXE7R0cGmdozObTvd2iwWJ
abyXnOvBGtteDPbtOG5NZo/pcqxjiLWynckfvj5LxGXzsYh33E3xTqRsI31MM2pWheiTw4Kz0mXq
EtoMVotd/+NA0JfD2t2CJiB78ze+75urKtZdkrQh4Ze/IgR576AvvQKo79Pbi/oABi+l9eA6Rcjh
qDFUJ577hTqIQ6Ouzt6sii9FNoMA+tcl597H30knHA8gXhxJtuSLJNpgDNTOjs9D6QFP89noApi9
wfkssqxVAHhwAw98lmc0l22Q06b2YnIWfwKhpePHH1i6Q3rW4kmu9NdtMvk1CAkD158tSFDZt7Mk
2ZZ33+NLx7jrOt+XS+o0c7Ti9udZt9mv9VQYmVh9NdeLR3fXjaowfj9/yqZH8wk4UmVJ5RVcj8/Q
zf6ef3IDWAWM7/Xn9jsztxXd1Tg0P+ow9DOnfAjHKXXSlwBtC0fp7Up06sAocPGeRjVmRrVYS4Hg
HvcjbsO0mtePrms785VX7zSm5niM0wP/G9KS0JMxxSrfZucqqNNPupnbp5GRCyQxckfGawsBWlVm
5tNV7wPac1zWbu1PHT4f68k9ahFT2w1T5FM7Gx9oqq3Vh3dOhA+q4cWjHhktpOV15CDyDzn8JWau
ZfYD39JGQ/8zm+o5vXbT008z2kpJdj2ymzLo2hIQneav313bCt/OHu3X/FF3aCSUDK117d5/tjKz
XDPVSQ31yPXPV7olG29uY0YZeCyrb9PRAethFLJZ7gvMUHu3oy2TjojOWH2Lj+JEcG+hQUoj9wR8
oplUcFfr/7t9toPLMFl3tIx3y+ATL/Gk2gPH/jlxCWp1jIZmHutGah6rL/+kNoeVYKy/ZutSE+k7
jNRvxWsnZMYeqkjkCUwgR3rWYXPscP+nh1c0zx4jELTr1TkSbYNqNbBci2pJPmA2AbAz3Xp8pX+f
/ec7D8S2oB2Ah7EzzG87nrSa6R6pVTz8D5hArPFQFoLzsbxtsZFV44q8GO64wk32PO1MODvwkpkR
JxCztulxkBomKsdeZpD520hF+PtwdTspeRLNWxjAkxvyEYT11ncIbMA6CdrZWrb9rGaG677j0A7D
WLtiiOgMnJen+q5166075gKtOJWAEnf6iQSTlrwyeHnqVl5eSmBsgZ59WNaHnUSytBZoBXPbBf56
Qa/5zdfu5og8sGQ6oeS6T5HN5BxwpkE8eqB0arfDovASqwFZSMK8Bx++eQrDjpEUUUPUfT8H9rVD
MwP8JgD1s/ccr6uJSqqi342dy7pCA/A4Bhse3WDfM5xunt2yBOHHghM87eO54W0G2mznU6zuY3/6
Wf99/kyDnSnXXClk+2fy7kE7JD6Nwas6vGlcA5djSCbeZlW0hSuVJa2rfjKS/xwCR1QaYbAT/YeL
QppAPJLseV4odHyy7U1dZsM6OPzay9d9IARhnPqdxAvZgR5j14egPPRD/VPvNo9+c6/9ejPfVKwk
K/b0Ney7FFo6tkN32/adr61z26FjFQGUX+dQ8hQRT+TungRXi+oJBkQ8CkstS2Y9TbZ54rCMD09S
XwxARjf+PdSl68IV5wjdx7qVdo2NhanVZNm3HykZ4pxXtDdMSJb5nHZfc6793AcbDZRLAG8To1Mr
5Aw9B5/fNxwbOOK4ItAYcvKsZRaXfnx4+kktVjXVxq6tfIn9JGe7Kfv2ymuxnYXis15s/uywpLh2
38NrqTqpABCm4RKMFdWCIbt3GWwVfojff9lsPjPXyr3WgRaEZVPuTHvPjSYKHV0VHouEnWNiid+X
Cx/qawFg9pBRA7yxV3vjt8fXoTCHYciL0rb9vRb6K3c05/tz86YE9orMqAe6h6yH2YrNLZEEJYcG
Mhq69xn5AWkTX/+8rv8/yFTax2m4SOb0eQ/mtUvesojMr7DLSq6LWw2VvslFevvZskXo5/qXnzA+
Yz0T5i6Ua/Gexb8ER9W81g0wJy2BNJHDNcZU44cTQQdDujLBS/QGbvPl37MTZwM6TbyUb1F0n0Ml
0kPMHFxFrDL8pGBawNkZWvlEGQjoEONwcve8mbF6faLfFUXTmvyFWV8rPqtJaS7X4Upi+q19bKYN
mj6BCiA++rQivcksicgTa9GiiMWOjF711G96+FqoOBmOjNnV1JR3Su3ve/fRDmeMCfkQYls9nqRy
oy4gtitDRKAklLK+nJ36+67W1Cfzaqu91cRZNuZHoRArVeZqnhkx7lpEaDMCt5cTEQoZb+f+9XkX
K2L8WCSndp9bwZn/bGkmvPxy8IZskOQiWlFo/+tSjtOJyPoQnGIwbKe6E2ymT+c2cn4C3Uhtk1Nm
6LGA+BGZ2Nn+NM5WxlzK24ZCxAGgFgsTntejd/fCzuXvOAQMFK/dzLPwKJM+Ttk8+lha99l+9Okn
/x6erUrp9qtvmQyXM9sj+7d9gEilxTWuf8vQ0OPSjy3E8baUcZNr4RQmG3IrbSy/V/39V0ZswFWg
WhjnkbVvBxn42OwqHIjt7g86x6W3n51+w8rsEcIQJi6RMQzg3FxlgvuMScz35ze0oBY9RTl07oqT
4ZXfy+LVJWrR+r0tbawV/fVkYM1nP3YmhN3SHg7fgHUTBRDglmELtSqd/5KNZyHdyYk3j/XPDVeN
Ovv7MI2Ozn8RyicJ5N8nHvjRv+efruPbfHioAYu1uSEt54mxdYxftv2+DD7lRGCoE5qAXRaP6qP6
bjwyOq/3z6FxGcCpczR5aDBVjKqvUy3buBfSUngOnByifxhT88+hshmI/zVECJYty2Y1SLuV6qfy
reoX9rgW8bAIa2gD1u9qj8+2sItXNU69LECJzHhZltFR2kw/bX86F7qAbvoxaDSM6G2RWdVPRrd3
7lafKqdeSQNRya6xQCMlWa+KisiPbNlKFq5f2Ybwhz6btgZaHHgiV0FzwNzFicyfKrn6kWItzPya
1KWRfAsLwHc8lVn+C90hFaru2QK4BOtx8bJXbr0HGZT77233qGFaMrMXhDw+VrB4WWkx1CpHCsWA
lSCvqfRPMowNxa5M4igdf7d9VamqAb7HzvNe1DR6G2Nef51lnytmfdnJAT/OzIaNpO+pvArlibTH
9I98IE+/YMvQHbpxHUBOzy+Y04IdTtNsox0dbtpvrCjIzKezXGBNeVDlvuGDW+8YzgrsQ5QL3Rb6
h/VxV3vOFCeOSlfpWQzeqaU2X4YiZETNNZR7vP876e1zjFVSY0RAzob7xucXrOKecaoAA5GXXmOH
vZMzxkLFHB1SL7lXA7wwLOwNzIR/2GnomeOhDbdPCLWPuavBiOvkmV+HLLmdDu/faAsUkP6SLMnD
EuIwEKNXI0ukv8iUJ8istBzE5fGBA4C9cmFXTQ4876rpet30orPrhb0CHi/TCYMA9S3DB0Yq+zB4
tYl/04u1QqePUz/+/f5y3jVkFA4UXr1cJabTkJZjMU3Gyx/Hj2/l3LkIWHl+R7+XwXXIZ7v66gta
ksG1Ew91JWA6sSrJMT5+St+Q0v67rN26mY6TIDp26OlLFb3nAfVeZ9WFyxtOpHsUqa5pJ2peT3sa
x1XRNZv2+9I7DiKK1MqzleaV7g+9Rrd/fZPS5zIH1iUHOqYf0MPzK8NXeYJcN2lvJGABccs8nCg0
HyL6sjhub5Fz6R8Y36fOlZWhcjSEpqjRKC9/El9eflPZfp8GD6TvqM2HtIZIG+XUtyvyJRvnfuRV
VqKDDSoMNU3liZy6bcjBGS8LHRkorc1iXX+QkKe76/qrvRVqA1rld7RrRUqE85UzD0P2+9VlZWJD
3rgi+HUj3ta2K3pilOyHVnRwqO4bUtb6G8VGuvYqPwRYxCWc2aLFMyvChzCgY+XYeJeXbTYdM85S
X4c6Qjo6Omo5dXGisWTTEftbFa9fCEEyLo/h2/1CN/6Sgccg6Dkg/Bf8qpmVTsCVqRSV34Fl1RKL
Kxfr0NOHrXopThjUXeXnNDRhypkLvP62pX33+sW19It3c/U82NTl67FrV9cIwstVOrnyo7yVCZeu
h+LplK0vv6X8zreWhdkzX7nnZ6Gt2aae+QqdUO1FzIzH916Ukznt+PNFZi+Aff1z6GYaMblSurcw
pLvihIgu3kQDuY6tG/4f6T7NNDyg8/g2kw15e/1P4z0N58/zQy86fjVFeP6df5eV+PgyJFC+akVI
TPVaj6I5lvIowRzxE4Im9ogl+rI61WF/uSG5+Z4nK2aUCjxF46mrHEhemgLugFdKNbM60OBMK+q6
Pb0CZwjfHnrbW8pAwcIEo+ylj0KkY4EV/XoFWD00WPqAbNiJHV5oOkWWd5/5epiu2V9dx0a2cVls
fni3XrtUvJXNVNAaE61Y+1NNCqHPjZPN1SBTNTO4DmG/TB3e0+XoiNM4afL7ayj4dqkgpjKKLZYK
3wYhh7+jzXhByJCEPSgJIpd2jt6+e/wTDTv7j6XzalKVy8LwL7JKCaK3khEwYL6x1FZQRFGQ9Ou/
Z5+Zmpq5mJO6bdh7rTfegYGSkAmBcXS3J+/AwffLCV1z/Wn6vJxsO7pTJKHYI1WqNAkwnY+W6qz0
qS/EgYbikIR3tJ+zUv9QeUd3lTEiW4rsylnqPjikapJV1jXPmRy+ppD4+M6oTZtSExRbPyuhSw+u
kYvuZykWBAOHTDpDW23atUEAEVHwWcRZYMlufJYJzxI1Tu1Z3Vf7hH/kyRvDJUXPVW+FGdRXpsJ6
SLGU/3D6KMRTMpHENfjVR5Y85xTjHCGR1lIDhPSPjboA2A/EyyFKfx5+F/HSoJBCcsckuXuGeXik
KxQ9un2fiTHa/oG2K4TpcmQoy96UyHR25QvLcXyWQgZu0jwpW3DHAYWpxmD+/5R20mApDKJCBxuB
im8+meahODaf63QrLUVMYU7XlnCWqAZRu4zEXG/FFESSD5sklSk6PHprkaZS1qd4BEYuHyusFAbS
I86GH1mV5B7i530ElAo4xaa0ii1z73wUxuF9Kdnptu9wHtkiYRCS0RxdcJX6lApuVDp/Krx96Ual
MVGNGNWAVMiN/+4koegaACzTukAV6wK3HR/Gz+fF5AlAWesRhyCmvXRb7t40kfSdmO52YPPYUWfZ
rdoxwaqX2s59YJXXbrTmvKB3Eini4gOIB5x7g87mPY4R/mO/OXHDo4M4cTE0DES+Oruf0zM/FDC0
GXBAve7O7M5Mf0xeIF7JmYG/naPZu37W6jafxcvhOt6QYQrtyGTBv5BcVV7v1Zj1hqaOKd2QDLIX
UdlO7wDBOJ9DuaLngVQOrz9to9dC23+mXIDzeiuwkSUlwQC15B9rRALGZwDWHUAZ7uA1tVV7OnnO
oCpWThuBfOvxzFCzxwdChbafLCob7InbbF5eSAJFH4i2HyvygU8F8GF8qSLtLPuokZBGMqAgQuOm
RXUanxgQ4APPQEoMOGI2YaWwIV/IYwLoZsd4pIaKLhKxPxvbOVnCdJWn/EYe+HtHBPW6x6iKGm4D
MNTz+IISSsWAct8GNXfrwV98Hi7LgHqfQxsl1GPQHUq8ZnuWJnuibfzSI3CuJmsM2wz1ZaRynbhu
LXvkHv++jkiqVXyRYKzuUTkRAM/PHVRogsORafJ3lvm/B3g23vNXN0leRt+nf26RfW0geW9ojMmA
E/Cg+SJ2kpLVgwzuYEqio0tnCXlt7r6PDl2P5wNPDsEBOrsFrm7WVdD6rWSY7GXt03r7JWYgaGfZ
TMF1/BSgJBd6E/4E05SCaFM0lmgwdtjL7Lt9dApjNCFBLuhHR0kfH6BiOwaiofXAvX1cynvGRfof
DrGFMP29BZa/UwyI8wFJkmAawN2LcyFEstW/GMEnLyOBFRAzp44U2q8vHuynK3kQima7ePiIVScf
B3xzGPamNXHASEAWnJ2wwNFxrSw+m+KmgJVQ2uEfva87JBDlPeVoIUvj38eBp6FHWcSPmrxi/kaV
14Wfws0qGqFjfcQxiQKPosZIpMgRlTwwMTPR3YPnRuV4BE3gHC/2APAebCHhzA+z5/5EOfK6urSQ
47PGL900LNEN8Nj9S0vwknlF1yWhXktt1V+i62U8UPG6PVzlRqPHVEN6CmAE1U9fA5C6xJOMNyJd
5sfJlxvfzcw2VCH01OjvtQBzoobrSjcP5wrbVcRVYbBtFmxJfX9wG+16n3n4XdJTDRgggq7HDm/w
QmFRaIV0gHAP3HE5dZ+tCTylUa6YY1JiaiGxcFctB6jVCKtDYYLvG1vVkMWEeDhipI4mPXSgzpcs
M5VFGqYn1nIUqLW+AM8VqaDrI5+DGCMA+qNB9PQx3eJaSTk+yVexAUJrPTtjhZqNsVcSQgOhRYgt
K1BuMPBEX4LqEr5gqHEX3OzpKovuN0EBixiYUhPZyLb8scXfiMmOBykBkmExIkRXGAFiH/v47fTi
pnmdRL0fuS0YKY4HcRLq2M4clvHqNKAQ4eUxVdyj4xLigMWl3L9R1xHtRmxAi9r2eJoahScUWWY3
P16R9MRbedXaHFqGWWLLwh1Nrx6m9WVJjjMxynaSYDXcvBhLHrS29XwqxniZyIYmIZjz8g9u+7VD
dj8HXyXcnTj+dtJfKDacXneJ0aDrT2wn/CIddEuuaaEWykkCplD74SgYsSRkasRMkgRifKg74E2J
tzCOwX4c3N2B1/PIM7XVK8Yy598yxl3ODnUnyBAW8QUvTQHKgfgnvubPtmTDOT1jev76LJfkMlLv
nq1kj2iaKPUxVPFxYfVYP/9VEvG1PQxkTHS1lDriEF68747Fkdk4LAk0jwZj8Bs3x7JH4GmHR4eI
SBNREs6JTYdbFjEeyTRhvupdkN7RzExaK5It/pQnMizIAWv4r2b0F0+/wf9Mj3PNjgld1IvosFcx
SBQn3qkfSRv8Ye6tk6aacTx5zu/L+zGUyXoiVXaWbZg4rNKvjBJvBQO9+LmRS8XH2u0Zu5Gnw2ih
pPHeS3wcqt9HA5eab8wgyvqtl/iQ+ML7AUk1yxjZLLWVOV2GsUOqBublhXz+2YSRGF8GztmByAHY
GtUlcFYXoHF46/TTcIsyDQiPNAgYfN7e/dHklWXUYVvT6skHfodDlTSxoU4wFZdPvgZO8CSERWjX
OarI3Rku/5E3cVQy/QMPNHwfxdvY/Dh66VSeKwfRkPTCvriX57A7LjfpRoQS/ybjPRg+f0sSNDOZ
2eEfLklHw7+AO+gEPyPtqNpxefY9EDV5NhIGH5TPK5lswfSqMZ/l5pD09NguHSK8YL9s/F2UISXG
+CLKlHEi8BGS5kUXbNj5rcnmCaJvyQYqBN78AbkhmHYLdoXXHHnYAJc37LkIg8GxzFrqP6ktep+F
Zfq4vM9EUMiXO4I8chROGs1pVALdcjQuXsmmCy/PcRmTDptMFYrMU2K2kUYQIMSSB+YICls72bkf
Hq8KHWaDHeE4UMU6cUomFXqG7I/QBPvEh9tUjOPNwmaUEXxBCobBkUs/aYrrnLbysHE/NqmzBGdp
kMV250N4OOMQh98aVXM9FzIjq9kQTuvk2xGX4ttiV+pgGCAOFnSEWliRi9PvJGzE3svnc0GUzC3A
/TTGjqFB+kCVuB/NwJkseVBCRdgPvquMOEN8k5QYv0+8RSwL3pik69SRYJv5GpDHvm2VIMOSKc0p
Fq3IpL4vPqQW3Kcvcl16S3WpmhhQocHcPlH0KVaa6ec6nNP6OCGUb9Lob/TlxDIH321KSOeWhHP7
CNbvx7IecwrOj38aBJs2IXXWTdm9m+k7eK9H8+JhAJg02xffHmbwF2pJ/u7skADEQxCdWdWQnjKz
2pLLJiUfZOonn0sJZRgSZbZoxNilLp81RzpViv7cI1PBakIzs/oHXUGXCyFf+ar5q/wD42M4mGA9
0xmpa2oyG/6u4UyJWpgOD68n1zPFls9zfCVySBbCcjonIbzRbYBFIPdG840mWCH6DQCMGXBoM4qi
Ii59ThMRACaFkq1F/YNMZZ1KKv4DW/zTKIjUGVig/GSSNAb6vcP9gKo5Owzhs3/8cnL50Y34mBGg
QLYKKB8hTMbnUNHtnYaSp1qGsqDpfq9ZscPsSz70XUwBnH8XaVGSBwYnSnwKlnHvaXCq1MUk4XMs
se5DQ9qDpRYiI+kt0Va/okeEjOQD14T6PyJISFjVGjBRvIkwx0Q8l77s353nSrvUp5FdiPcvNnM0
ClP8uoTC0jo6h5MmR1C2ipCAUaSbjctxzGOHECQKyNwg5cbl7SxBQ5lUueIyI+W1UAIy7KCEZ6XV
zQAHullvKrP2PAPCQJhj0mVxFUkIP7Oik6ib3bcCOHSz2cukJpzMGG48g7LAzWjRoJcf8TlgFWSm
isnp6ZNr+iMu5kXhG4V9mATmnA4Qt0cyEdobBpw5RdUKYY4x0yEBiHH48L8XBgB5xQ2qsdIDq5GC
SZ4fPyi4UZUYDIYQ8PnKqahQPdeCrn+/9ScGpwqokAB34rD2YOtZEAf4iG1bnt4PCW7KxlPmw3k9
Ry7BMIv5ubaGxhUTLgFplATRvJpEKXEEeF1C1RlQ9p5e8dgM96PVy4Gck6IP5fU/l34MOB/GDpmm
2OYfnL8iM3j6XpMiJsK+kTOR7rtAEs3urIjUeBiY72Z4oVDgrhdz0F36xLvTx81cRBn4kDmXivBI
wu7s7iV4wXOzaid0wAaI0yZw+2TUtuHxx4rKxCgU247qvz0SQcSTToWMwgD1/GthPUJhtfrnrJIx
M1OAjO+ZxPuH0ZIfXW3jxTf6zjhOGQ/Rtk2+qAhjc8quFyP2Ly2uQQ7+EQl0sMncwJuUyxCs3BqT
3EI8+w2hA1syoAQDgsizvZ/kHakWJp6hu6lOVYtLoejIA6HTwnqp5oCL/sKx+HWzU3pqLkh8YptS
TUNcBkgE4QPJBSA7yLlDkB+4BvAacje81vVWIhl7DwAi5nkuOlcBG08mJwWC8TGtlqLc7rmA4md5
KsAtEKe+mS9pGERSeeWL3Qw/utTpQluP1LlnAHOJ7XetVVbe0zViaqbxQXb66/71TrIy+/+d8Cpj
WERlbY5U+9PTqQGhswLyfIcWPpQ4hjW9S3XOY1wlgykJt7/10VVhcmbMEUh3xk7WGmV0J8buwPs8
Hlk/W3OOkFFzbgaODIqYTv3wayg2Kl4iXfjgMq8fIBzXaTn8EdT5cT6ABSB8exAGyKoDt4jEqsWa
h/Z1zWejszPc2mgQFIJ1ygoD3WcxZ3uepBC8aGBPXUeeKR2XrftDPfQy8b2Tf4USB7D35bW5g8pT
sdCEASttCMnnG5uBSgsRqdlt0v2YjIu5dsu9ck0z/UKFdlrBKe0LErHmmcvBrKJuhr0dsxpCL/rz
5vzdknMNRlZ6/b9KGO1Tl80bYpDZoqDHhNfFHxKfv4P//PgdPdF8X27uVJ4MqubxDwDIi+JWQD/K
zCwA/vRP9trdYCFF7bwi0cZ/oZ81R0YzzbB5cT0j7oA9jt33BVgRsA58FQQPJ1E7b/9Sn7I6kTlO
3ivpPmjyuAX4oIGGHMzJLgepuiNnGaFvpmPE3NJjEsYYw6mP2Y0lwjlxPgvdrYD8BoTDGsqucLVr
Yyo72m9q3Aa8pbi5GfHa6VEiTpZR3mNqIRMqnT0cpjwD8Bxv+nfz3AgMj/xzUqHAY9DBDUwcpf+M
pyKwkJp2gFgUQQKhpgR2PKfCnZsWZBUh7a60cj9IHbzwxhjX4YKUf0bqeX3rrMonW3jMy5c5o9PX
vRPuTHoLhzS8dguZwWnV0SttkR5nj5HJnJHiAs6+agfOk1cQ8jTxMmNd/6nX8tDJVgf2jGeKKSd6
mPDZ6aUnJMJgte30r29nt5f7WhWnjklflxbtAnEeXUPL5IrylLc0AH5i3udjA/riexmGhIOvW+ML
2/Ge4yq0sT3jCOFK0iKKNu0ugvW3nyZSdcTOFluiPi0tNB5I0thhsdExqhJCAjoygwGjUIkZDBDJ
GGCSh8G9z3hreVmfJOxS7IAuBTcqD8ouWWG51o9htgW2ZGo00gsIDjEBH7+gvYjKkc+sMzmX74js
etd8OnwRUNSdRwbSFNTjGtVBo0m+BjACIkXjS0O8i6hFQeDRCvqfo2uAhHqNzMxppzkZBOxbd+t5
fZ8jeK7WggD2QTQ9aLDRQASAYIFDUY2mYK1dBzgd4Wy8N7oAMELn31fnQS6jICDknX0XFDojssmu
Qkg0Ns0t8czWZ0VSCfwQmiBSTt4WqdaEYVd3XT6x0Jt9RP83mXh0wuuhrIT7G2Mu2zwM+fvD2yDr
rYWNS6Dp0FFksBOLjhGXoTUiMFWvzzkqPB6K1xqF31Ghf1zxX2Ndy4xyIymmuhBYt/j43+ytVDTD
5xKMDU4X9G73P26t9ZBffJo8d6JtHGdbASCuGih9hiEtLq39xTg1uDz9vpDj0bcj739T0oK0iYIS
kLwuh3qwxdcrAa/7FhpRsjZJs3CxtVucYqIqjpQ3gtXxRZCxzrGmnP/FzHgs5sQjtmeh7iHnE2Fh
j8aoPrb8ZqFCRRczgOYV4DITPVUzBnIWupOB3zgmJIt/bVqIoq4jYQp9o4fi+oxIZlVzk1vllVIK
jOFPMo4IjmPnR4d3h7IgmGnLUxGyQAe8xMSa44RGMAfWiMKItnWnC1oRzeiTwUy1lnYS4J/IWEKs
xeHBo0Hz/ZU9siRwHh6N0BoibomoPpS8duiP2OK/RuUDN5DhjIauN23mxRTpu8RRge0MrfNVWP8B
NccuijmH1AkySAkSmtNHoL8d8afZvm3IXzpMRMpmz/8CTc9qrzNyX2oZzAgeJpnjvWicIb0XA0fm
fXpYyeVJ0MlfNe+vgaFXnTvOSTLv63/035EJvii2Ik0czayDC4dJ/IGJrQ20VE+9PCWcVZuO2Viy
a44B/cyNW9DezIb4ciV+UpjxyIv4cnPG8HN49tePHZ22yCxdaTPUUQjMMKUPDgwlJIN8SDV8Ts4k
kn3NZCdwtPgr7vYK4mTxWX8CHMZAIWjr8QOBnxU2ak27xvk76/yxddw89kAJDJHr9wpkiAmCn2WP
Yi7hPCEizxI9BOj73qt8EsJoM+cwsRKiRStAn2eM71gzCPi0sfuuRmR2GUgT4b+Henn9euCojL1E
OXicPA36HVTYlcB0g76fFka1AWFmMWOXSOzcYFN56DAuiI6BlT4zeY2KA4tGghKyOPMcZjrCrQD4
BaSgno5QGpehfC1mkk8E0uE9e621eUQAboCS0Ri/dWEjSCNoM9SNCLoH1OYGT+8bMFA0jI0g8wU/
DkYWth8Y+TlrtzEM4ArWGrN6jlQSfHE9/5KBMwhLkbdudPa2b1Qv40i6DgwYf3407ZoJsDmSfcaJ
aP8FdvvsP2SB8AFoXneSx+Zwm6EfEKpPlRdsKiqcR1uuH57TugcWCu3uVx8kEMXApjHYBua9kwv2
INyPlqg9dPsEEUXUF1pWEVz5JSRD4kZTQHxQqesJNBwS/KAygZ/oTBdyjc8WBKZwfjxOmsUP7N95
M9JpnzmG5CpCRc6HIdaZTTr5U6bIvKh+C9FsRuSMR2OfQAHxDvMVchoPC6LOEevi5EFhHMl7oTxm
OSH42sNGYN5neCs4F+tzht6Qd2guMlaIDWgBgMd6vXmj5LlAcbAs0YIg8v3u8/vI/eDjNRFAlfpf
Y/FYTSQ47Qq1ymdL+sQ+PkOBDTK/ZZceT/JdtXu6OC0dQjjR+hiiqSA2Owfzcjzphy+Sh7vZcP3a
Ie58mwsitZxPB5iqrbIzgBC0GKH/dc7shZ/MyHvsStMBWbNcuc3uA3VE9gu8ST7HpQ9Xvx/wAgCE
Q0J4j4DJc8bved8KaBV0GTjm9pUPvMb5aYJJMZWMzNwWLWW3csFJyaucMveMzvddE2Bidgt6ZgpL
Aw9fNF5/N5oR3/Fg/hmYGUmuHHwRDDbyKnpbHsHxSyvS0xxax913A4aJIv3LsZmIzhcE0/dzf6nR
6cIXfZKgMajOmuybpWgWQNQrmGNMJ3sFZwgmyJ4QGWfn+/mBFV3DTTptVY9foHA6sWLwmWgMoMH2
hriKK5DqpgHoL0a4kmAFzWhvJD16H5ONlk6OglC8n/ny37cHyg8hshHpOzLxgD1dJvKYlODFz/4t
iS5h92EwpjpEAcFDaU0Vh/rHCTsKmTSdwiTkzf3xKtmsV07NyUOp3vVlN0Epygp6KG0qYLxQXhWi
uq77Yz3wJKLOSQV00O1ifphX5KjRvYRiITt/xdEu2eqss35EfPBemIKjuspzEBawxxgE8u9LcCys
L5NZkIZodgU4zQ3lHUOuTxFLIgLbxDQKP8p3TBcHR1GKKj1YJMFgjhT0ROI5tYjF1sMtp6PJZHhN
gnhkZVNxbrRbkM44Ul0y4fzq6A2+jlaSyadnmiErZvudVEgyrc+JBwdXY6aS5cvXQQBf9jKh7D4n
+YJWgToxElB4fVULZIIQvdz/8ZMCW8xEdhHTEow4Eo3Ue0RHPB5IJY3XbLxVlMn7UAf3KbbVhE9D
BDWnJoiTOwYSkA1Ms2TM2KI4BU2f2Yc3P3cTIiwBiR6udLhvEY88EGuN7IHROeX2HaAkmw+SCaAY
H4kIR8R7m3OK/5GjgLDPBuEE2LXKOZBVCMQw8lR/4KA3ig+w2H63IqaQrZjrltA/47l6AOKUUAuD
WS8qJprTQLF2q5L4dH5qXEYDA7QHVhA2FpGc9yOPgGEgarYi2JG5ltTCzH5uC8YU+73ugdct+a0i
gJDQMBMxHAVVmPooBar3Y0T8InKiNxsYR4HYwIECpGKg0yFG4b/ZKTAdA5uKenHJ6xi1PRjVf4GP
enapGFn4zwHMmuf+aP/Cn13RxdLbMRmKdhWJekO9gmkDr7HZOsOUNoajK7AJCZigWNQHxSRsEVsT
+BiCFGYLaHWL7HHaa94iY1LndSEEiCRuouVG7sNSRRBaHGDcnNCg4RCQsBy6HHMEIH1JRpJJWtZm
ld+Ljgu+VEHcq0Q0PiyWlgVhqb7o+GtWr/3TQs4ID0HIEggYe70IoQKQJ0EM620lAF7N0qwRz8Db
4aKAVvdbpn/STe+LFZWtmX4AiZrLjlWhl9xmi5yzxWDwGO8q6iEZZ4b87caDIDDM0bkLfpJQnrRS
NkdCUSSy394e9l9/OLB7s2bXa6zRAqUcvSyc/zhy6T9C4JlwPrQEadX8L8zIUIgS9vgUzdx9uOlG
fFaZc8chRRo4+hMbj69YjAjjlGjIMYUkluaDwhG1Cj0RyUUpFXBnYjBtUGsg+l/D4xLBDNFEPMXa
LlvWgOKi1LGwiSbBh/xaqZfiBkxugF0ke+6yGXBvGnRErpcuj+yRJ2gcKV4WYlHmRPucmLr4h34b
Lox02eORGDGOYvJwIGBNgPJtEuDmFHQnAkDWQDPdIbdBpS5YRDL/8Q3VERGO0B+IyOS/o/5iZlqj
lQZowTv1tgpQCnEzcLdYUB3cOczLrfOyhyFCEh0nK6sOO6Lb+HwxpY9BulcIVJQURbc+lav6Yw1W
4GKdCwy67abqtIq42gYoFlrz6+akd4DkaaRi8Ai95m0AFJTPqpnIpIZu3jQuq/WuR9o8PzHAlQhZ
EyqDr5Vte1PQXTDMJ4mpnF/M0jChTo5p5acT6gtICsruvAYT/uNrF7F3cg6FdUiAGKlKfU6fkAzY
MbnHIG0wZiLulL4NtDwBuJHi9qMfA00nnO5AJbnTzlh3j0Tx3oE4OFpAqbfKVcGhQ50l8VC7yugM
Xsk1r77qP+fjncJY6x9joGhSVOked3O/D27Bmt7sUrhgcA5KpWf5pYVBoG/JLse8Gl+/JfE1W6jn
aiovi30FCBMqcAGcR8ZHBCliW0O/X3JvAyJn5sdNHM1WFz8hZ6YhNjFyzGPcGreeph/59hfH1et8
D4hNn/K1vUpMDPpnaHQjAXyrsNuISJjiPAWuDn1Kthw21Ee1hMocSfAFVeMqVX2NjAUugIFRB2ME
LsdFulQ5q26i4wi+2WK/f8JNRXzMJYjMSAevRTfwBgmhSdJggeWGHYY0avEistog5uGomNcnMUSR
hrE4BkKBwpuFHoC0QnlGq/3paNdLpnH9i8SJx4Zbs2TQ8UYFNnuq497ECaTnEekUXm6o6JROn6cx
+lhMEV1jpTeINVqi2bR/+nAB3w6u+oZnHfPBa1EKi0bUm/uN7fcGSrKK4dMhUdPTcyW+e5n7giKT
ZQJ2o+4I/E5ZeMCy3ZaaanYK0iDU6GNu4jPAETn+HunoPt+sahWa3juT58Z7mp60mRZxSsozKRDl
KIIdK9AZDtd3ShEwEyNJ3qr0IINyvQQRzUjTv73HOilJ2Ax1fjeBApk91PRRUPoCm4SAX+bcz+mN
q1Lmy+mbBU92OYNEtbVlcpb+EiNo9WQsdGEPNF7DaXwpZonIiqvPVFKjt8WCs6cVKkO9yUXUp2jy
wVLQM+R9aqTYKNA3G5vhmibk+Q+TCvgQLzuM+1Teo2paIzNDPnJIL0h1jwZ84GMiiH55dYMcsxsP
mcz/xBthQk90E/zQvqc7ZmtSInMM3XghkLmB2ewAl36u4n8qHZgE+/0GD22RWcUKPchvbCvsD7ds
hlual388e0iGFtOpQsAX/S4iM22oWg1+fFz93M718s3o0pGGMZww2bBIY9iFOYH4IIECTKgmNDHx
/0SHS/QNxNz2RtDzNN+zOmITGl8VB6yb7LQPMSSEGPAF9iCvbCyiEp/BgkZpGwANQ4yGXCC4o2HF
t+zkqVkGdGmTK0RASfQMCzdtgIAktpXRBEwA4KadIoNykTsyz3B2m/JSMX6WyM37esctQr4bGnbE
AsCy/tjrOJ4posIXYOHfTrwOiIGNEG0r/8jb71uKTxot9NxwNkBJ/3V4xPT3Xr3J2Hk+LnHB7huh
YhuxVAM7c/6sSRVh3uS2ool2UtGsGUeYssBnPyhWEgerAgWXRBG3DDGWRjVrHYGf3YH8CuTnSIMN
xNIvG1WNX/FQ1dt8TfOxyBR2PMnqowwe3wDMTlh9gLCzFYGAbn1hxQq/noJd7SxfKVCnLPZfht8E
l0GQsLJidRGcQf/8+lcmwrsUNPabpnrFIoVB/Ft0p3EVPbD1jjclBHQ3nGg43uckQiywkIn+6+MJ
kWxrV2gOWTLy1CJ/f4tTK4DVZmEnS7jPUwqYaeZLPNY89+w+Hmich2NJvvV3HKFUiOHpp72u56az
QVD/0zD/3SFQCWxkl5WoKUvYkmJCnXn2EYGAgx8jJdLsL2oRao6oYk1PNe0ytLU6/DYdfIzsSO2P
mU8UYLpvC2sRF7uRA/0iUQhQddqUourlhZ0AlUrvVvNQ1BaS7R2hGNPfvBm4H/ftqzC6R2DRj6Wm
wFQ/Jz3/zsWZux3dUwDNzRkgQkhHoK1EUXs1Ky4dXi63EHnjh9pDGma9F+JorSyWWZQjMIsi6VQU
x1JwTxJyYiIKRgAijiFlMQYT4Tl/8BfKFKSj10vQb+VeyncKPl4axMqg9BeNMAknfGs+5/G04Qrg
2LFHADzu3fnZA4Jiv5DPUXd+GMxoEC+DLRTMk/aozKFzyVHPwEB8bgNSzRPrQcI7DdF87cjsfTE2
No4WjuZvO/9X+NsY330169zeTnMG8P5uu9Gguoplvi9XCYFD4LuH2MHfycmLtznfZRvq2xzyI+3f
DUG53t03Kck2yLUFEIdfBEy+okDxtQbAoXuh+yutw2NGF6yRTqkvEdlEd3KXHr78h1VTdNHaGKtm
D3/g3s/SgVbl6LdRFor3XT2N4xydgASDdn3ercp5TQnUkuZfMVEDxMnben334O6/1IalJoF4ioFD
Qh+HmWCZX7OaaZX18StcBF8LxhVMAS+FXk4Ti92Lb7uAax4FaOoueMCJXk+npTtgbGC2+KDeEaIn
COMGuXNyYBMcc4e9wM//9YgA+6IKzBGBiR/u20QuboE0sBEs+ZEPLMiLV2l+QRKxA1PoxExi4WHs
os+UXHiDNVGk5964JVw0HPef1ZCWvh2mC0yjRxNiWKXHfE4UhsNDXp+5bsbu10ZoSGUejeK8QrYM
wEyJyBRy5j2CnrgDK/3gGfs4bdAcIg2AkrAaq70h40OuUflf9GgBKhQ8nqRo1BO1cmr059sqGDpk
jLtvDnIiRMGpsYw8Eqd560MnD7H0OYBFI1Zn7wnzwh8RKR75QcX319xwCvF5QuQvgO8sUj8B7rlU
CB2+gtMAl2DJnDydl5l4nPSwVMBZb+sJpEOZKUTrAuEatYuSNwKZ4XkazznoOR9HnYHglOqCYpYf
gEJ+4lOQlqCkgTajyQ7YQWiaaQpaSAEcKhcb31Ph1OcXB0+Naol4029qtuLrjq3XtQs+MxiPks76
nhDcD/g1wDgl1Y9TmBukqcdQAmjv8e/2KB2Rwo6P4crOLmiP8G61SKZpagFKGBs/okHgP0D9QPcK
b4HygS5eGV0vlQ+073wcbllMukL/o1JXMzITOgClJT21wNfiNcdwTFIASr0Bf1a/nx6r3oxMJE+e
y5PHClnX0T4Tcm+h/yFaggrQukVbx6w0Jkyy8mvqwA9jblYYgbB/JZsR/rz6A4VBIUHoUqcXy/7T
ltG08rBxYS6RaTQZarTx0QOTPB4SQOo7C2x/0wjAltSizZBxFMZKfJxKkBKX9ph//V1hSlhU8mux
HdGACq7Ah5+dCeeh3UCcKhKYVPDkuDnaEI2kGeIURs4wZ2GXOCQHlM4Ml8MxQr/aeenHbWu8NsBW
GNiEUFKbyRhW/s1X5Ji9Dq+vXg0nI4sfOwEOAZIqIuwRg7IIiuJphW8Cec8w+t4wIKZfl8iKm8TM
/KGuxOV3KbPWEhKhEia1F+CtuvOzfXG/sx2hAWOXQA9If7ig2B5oFICTLJVqMCROripQsJxjGUmr
AUvtNQjvyDPItmNU6Q9sJxzfooJXB7elokmGCxn7OeInlkfR38cZM/lr7dEhuzUXasnnia+RILn5
oV49oADoPfeY2OEqoCRW92WPkU3Eeg444bZJhOnYGNmKCvnMhyuIH6zKDg7TkaWcMd5M387rgkg4
JwEHyDgoqNvN2YZA+3yQezY2nkbw/tdVcmAvAlS1S0wf/OVsmfTR6fVWVM0T1bg+snmyR7xxJVQ5
nEsBk+onf8/VMWB7Qk+zaG/PeQkTbo9bC+kumRc8dAgObmADAEMweDf2jJIS2U2LQxsbeK/vggCr
3E0ifY4Qoe4Ug7oyNm1+TCHjDZOPm9cGrHWNQUWgoJCgzGCoXRX2ofEkhndHAnN5EcjN7LPpFtDw
dySLbKV+/jTS2FTRi7P8I1JlePRR5iETLiDcaU6iVGVdLXu27Mm6iSWvC17QJ6S8gdfLQLNPU/xj
PBEDj0cGG+sPGgIxXZhzuzFrEDWNIPV7+p5av18goDeGghkTZTjMRfqPvF6eFQ77BliAB0KUyNd0
+qHvGHEGe83hYwHn7X5uA8HG1YE2XGJ6QdUBIJoh0Lh+Zr9Sx/iN17n+mvhGHkENe4wa4Q+XDV0x
cOvH6eBarZPDKHx4eKtlUabIzm7H+2w/LBbMbHlDcJ45volVgZ/89MEnZyGCOCB/rU3OTsmRMXgx
oZLJbiqOhOyWCwxWD0E6PlDJkBlAaqN/oVKCh4P8Ebu3eh/1Lwee/ThAzkW/SKr0+KJes73a6cnQ
6sE4iNysLra6QDq3ncEdBYfqQc9khsYxfee1a4ShnPr07xXeDxMeREcD1WVj1uPnRVjQNpv1xxb/
N+azFTE5RrxTiTSzKvZmQMYN82hcONrAbul9dxSU94n39Xr2GPkHt8vTgyNfs/7CbkpR/8JOwCTN
oehBQA04ZCH8AcQRt3vHXT9BBgzePtDJH1zm1+7BRBpeOCYgNsLY/xlju+d9l8/lkTisAX9C9pBE
LrXl8S/Zkh+jzEjMOjU2CWYMvs3m3QsKaYI+xG2WH6462j6WvfUbmKWFs1GZ+oyGlmxus1WyZaai
KmloSIj9bqf9HfCMtQVvjS+3hjKXVL1WdVWzhqtuoR3g6FluVk+ucnwlfyriKC2oLyQI/ItGa/A0
WLKNCqRvqTaHGQ7iz5ktLD0TXS5aOOop96NgGmBJ55Kj8BRY8WqE07tP9hcmBOMZcCHlawZnb2Te
z/GWq4N28RhL6ZXkFr3jj/J84y396n2WljPsw49XhnVx/+LyRES9VJaEkaMwSSO4dsZ7AibISlqj
u3iu8dsSb/K5kyHURh3aBS7463tfwdHTSINrX0S+yQ+Xpe2lGUOc4w2SGWQmgjdBKJXDqDnA+7jt
FG6HoDgz22SzJ+WRGaEzQB1MIWExMMkt9bDrvDdP/5ODeLJqRG8T3qMfssh/nAYnH1NV1A3hn+nY
elDQ+zWgKs7ptmfR3CjcKEfu9QcPlxAv871q+7uFDdBjKDUzRPpQ5tC+a9Ji4r8x4aP6KxdmX6Q2
d0PySbxYE4RGsMcq+2s2T6dvPEIgpQ5GkzSJB8dThAf3Tp4T224x6ztMFKUIzJTZ1vzP9HNmB9hn
Fu4FF4gJ0P+qPYS71OGktk/MegEkfwrRzNcSVPaH1xUHA5EQnF8SvnTN7JNk8JwiG+pRF92bfM/V
9hGBRNtE5uraqY4YdsZ8pKR26luYOXCBq/YRCZaxOYdXfVqqSrcKpTCnfFmegAz4q3voVBB+HJfR
9vgHZL9GdOMNyWH8K5YZfWPEe6xAS0FNkbPZyYoOD/DuxLgWRo30hCA67BvKdGC+fU5wVIXqobVo
ncWf0myUXUb4XC1wtTHnus7rRSc4U0LU2yTbjvagyb/NnUc+gUK5pGNbw0ScTAnuYQKEpBSj4b9I
/pLVlrO79ZuDqBhkn5CjkhI6CQcxwIUW3XEa58xyJFtAVJHZ9qrMcmDVMtcgBp6JCZuzlMO7XW7L
8+ucIyz+uROIT/thKQzjnG3ojEDF/NGsZ5cc6Bt2QzZCLkqSLpIQ9JBsNreoBboMIM/Zcj5uBqgt
579AZJETxo+ZkKcq0iALCCZoEPkTbr/JzMSQXIpB7DoYTFO7T90hl8VjCqIzGRrxemQQeG/zaU6q
a2MP9Ivixmtp9bsMZ+UGAQr8ws+myuna2aRSOuTDNP+RdGbLqmJbGn4iIxQQ5Fb6RsC+uSFslh0q
itI+fX5z50WdqMo6ufdaCnOO8bd841ENGMEP0u66xWChkaWKv5Q6HepxvXLSHcrl70RTQ9mYdXSH
288o66qY5Nk4FqqH3JZ0g7yCKKJqbTkMNMwAa/JrLAmJVkB89BXO4gsT2LnM3f7AJmzU/CzLydcR
Cueaict9IjFFtP3qTKLkJEL5DvAWFULedeNe5/mErkRDczPNeMdCx0roWOpdpiUP6bJFomcN+Qd4
OTz01+l7fKfIbSAkG8EjBlrmg6afi1ByPoDUvO34EemcZwCFJiqXNdz2ng5rCwG7zO9iF0nmYrqR
iS7/oPz+LjsPNTW6DZDzavEScPqL8NU9a1u968I7KVElxNpPsgbrlh7pYfiZfWdygC76iyq38PgD
mTxJZtl/V714OKdEdJb7VP2J/Fo000eKo0v3cAnyfV2bw3kGHykjCP8ED80aeFe6bp6zDgIA3w3X
PwQYjFDvX9Dfz1RJE8AKNSfUFKMrV2XNnjsQv12Yzfo+5xs55bA5AXaTbPZ0teA1fzrDaBDJE6Ym
DcnXD61R/EUNVJ2Lc765n2u7PAk4Kbx5yIEh6KLfugoat56kpkY5wbhCPz/AxTbhMeD7J6JN8pxm
+t0IuS/DKI/TaDGIhrt6A6LFbIPsnhRt/qLr4SujKXt6aCIVWrQULzXZoo3MoCQiegREonjtSR9O
C6FkFO1y97NmtSA4UT9pKFEETZc8uk4qU18WZ20ClodwkiYmFMSjzV0QsqiLPT4WxPC0UfXeFnPy
l+CohAlnxeSJJhXnRWk1IVV3vFG68TWljRq/rXpbGdeVMAF9SJYg695Y6xbPmmZpyNEIVJlduQcD
ccm+LX2K19XRQVrzI/erMyLilLxVkPJDEVBMB2qaWyjSJ1iNBa1hE1DDu04iFc/yBewxFyYL0jrS
Od5kpj4gQ6PcVn7ndxyRc60RnWWqapWU9m5HIbd7yo4R9P6IZFS8H6RpddAiORpGmsEgYNAvhQXi
F/S9AiA2Hs2V8axnIKT/xRc6sXWeAdnGForhDgAgJPieJqfKVWpaC+k/ULwn7yNrEczwxUI4DqdP
IB99ZxVXgwp5byrxxZP4m0WtM3+MicjaL9zbMuZRGM9uIW/fiPmlIS3kY+rAZaMQFf4Uzbejz5TF
Wph7hHDUTucddcbxB0m3LqBYdT6k4KYzaoA27CI2D+aP/95cDbVZgUMNlWN/wy3ZHlOOrOk7AK1Z
0piomMrpEpLpsOofcQGJJpwbHeu53/0S3gXOEr49xaysI7iN9Vj/ikCRTXWRYeY8XQ8wGFfmL81Q
Lub7PKQ9vbGKfKXveMxeJGw4NGIpeMnVOWN6gnCJzFL0uAka18eeiKB9c05BEoEkeEYAD1kXZ6T5
kG/RUB+b/CIKukIceEzbD+e2FleA7iONHYEilh65qhGZt/2YUdC67EZeu60CPClJ5aanF+PTMvM1
XBhw4ivJAoByh5bsMEZeI6IGQr6KU2lLR95FBxHi5G0pyeUPoaZ+4diloTb6rlSfwD54/pFZGYR+
enx6vIPdbIBXEJUzdwbvieIVWLVxJmXL63W8eDbj6zz13vhsn4tqBYFqVBznX0orH5Qbysw1k6o1
s9S9IYzbKF4v6lkscOMlJvtlKruD3CZNqFPYUUyse+g2pF1LXAVBCM/192ozyFxQm79coE50E1MQ
IZ9Uqy8Oy9GhiYb7T6K/MKI+5yTQoVp8LBHYMlpA36LUFFvCVo10r5mIHlmmvu+htyX3QCXPohV9
vOwLuodUg+kNJT2Qu/H2GdRcRXxJNT0RiHGxeM6Aq4nLkxecsE55eGVW9kY2D3aQF+wF/DL+F4m4
CgaFGY1fAmqRme09Q1YjRNy9Xd/OCa0ii5DGrecCRaZQX3VWNSVWFD1Xb6Hj72pn2NYHc6zhD7PG
XDBVl88A5XKO8LN2mdOe8cgllbibqAdiOhllCZW6O0MuLU5kFj2RzjZgK3mRGQCT0IYfxmPADVNl
PMpIInmTXZvNe8RFmpE6f6+eGBc/HiQjqn4MSwz+LmKvzwH4jo+epBQccXEtwOcvkOwOhz1+3iRD
J2CBFL2QCgM/CtsOw5RX6ZC+WIgAI2QsbQgzCjQTJXP8+o78MsWjh7QGayGzq1Ov+T6x65jNgxPT
xF3qXkD+gZD/L52vvfuy2w63JMi4wp4AB8Ssa2ZsoR6WTvAGfu3rGFvW12TJspHjEs1mo0NEvxiQ
MxXeFrLzCC6EsVxFZIa6YKVP7QaDo1McrkglolwX2vmgx4I07jTCh25wKS+buLObgHiYLYcDhzmy
BKzYqeEjN8t6fFsSMJpui+CmWfXP7KM54geJ8VK1Q/My5Y0qQFKYthY9pChcLacrlXDsabNLqO0q
9hMsuI7KB0ZvepTG2pvTrSWCOsR38JoNHYZ7l7OFvza8bFnvHU3jTItg6Db6VIk1XmCg6WllVSJs
u79ha9Ocx+q74Wa50v9180AwbiEIKu8YwOSH5knxQWNPSVh8yxDqaNL8XSipPvSDJxuXdPg5rXc7
sf72Nx/WRpUPNedxUWJ2DaMhKhI8p7HQUDvkbzidJZH+fCF7JoPYevnwDFEb/mhJNVmEexN9B8pw
I/CeMRxFLgAySqmYEPLBtHiYw0jF6MBHztjWvf0ratdH3K2Lw8XpezlSGCev6VdH/4qqY4JLYUcP
LmMHVX8cPLfJTTEJ34NCS83ubnCuD618U24JzvqJKfnwZSxuENG+5xe/eHkMf1buv0yiGKvC0cku
NAQAj9yAjsWPkz0sXXEfskWbzbL+w53yr3oY3VLpCGNZ/K+YQnNbAi7A2fj/Zn7bTLHDEIBAyJRH
/D+gZ+pTzqaei1OzqGfaQUzLOAycDOEln/yaAkS8iQHYJewAbfYORQMk9TTr39fAiNVSx2NdWM69
TqR3gjlJMc/daH5TrAFmyj6qZeZaIgQIzGFi8G44bvEq7Hj0PsSSzHgt6q1K/eOEIkB4CeEgvEzf
NDxdRJ2bqpjivg1HJ/iN5+axJqkMg+YC5nvyXt1niLOxQCPlJw3BH+zkGW2KgGGsWXBbV4NOmrdQ
WVxjZjVqH8aZYvEd85QZxfrt8jeHWH0RR4W1R97BjLGcNvb6rMWfVtg3UZQvX5Ch+qlPghJTLVYS
kxDkEUfNnDRyn0Q2pjGe9Mkz7G+AYEt41s54nH88cw8XLGtQmgUuNShvBtjokrAYCfaVRg1UwJFa
uOz4xDmAQh+b/TcB5GWnrbhvOaJZoSni+QLK3+ZC1aCbUEcOy3tmLh+RPO1YZHPYaEjPFH+Ty48q
kjTBNgkYG9GZY/X/qcMDKIW7A3n69IhKS8mgGP07Mklz7pskXdYHwOdADGf9EDvQlPP5QehATcYK
YleO5pejLy4ghJCFZkZw74ULz1aKzLjKwBkpym5ynsAS3uzHzbJTcLNDdV+R/9AMi5uEaPk1amnh
pDDYpmm5p2MN28t1d5/0cx+M5QvBwdgKuttzR+yRH4STtKWfW/dpy9Y+YlD5F+vIHHULr9Tl1ETP
/M6v/WuFIaG1uzMb+g0rH1zNBbNvDxZBhkQHs8EQofnZVmWmYAJ1fytiOd9RQ8DaDUGogYRbULeo
ldbVXz5vD/0DiUP83MXfYyou51b0KcJR7uhZCNBhGZLQj6uHl8+1iUdgAh/0xbSEyLjbqNM7t+rd
5dsFDLgYxRT4VFs9wVWejGj9I0cLkT3ShmcHBSh/A9CzgP6Z0likbCV+kThN+Wn4PJEH4MsTNNyW
tqpmmq+AYmIU4MnIiJsr4y8eS+yByB65Au4OMiyttNAQw1+A0qMSmMN0NbG4xwA9kOoiIWTCtT4W
l5xd2Sii78vLXBGmB0WU1pZGRXSuFF1sxKG3mNs9wL5lF5Ru/grjN629K+rVO3QOIvnRnCATu6Lc
laRhrmkbL4zoAbZvCdAMjNIdqTv0YoNITJAH4B3R93wF10TF3CX6Am11pRrqGodJZsiNmED4ZFUb
FsOENCE6KMzDGtkEMK/kNhgYDl/3q+HuQ8urAEnzha+uBDnwd2zSCWKcD8s3U4pmDoh/0AyoI9TK
jANEXvD5EBIMeadtewt5gRA4O3PLo0kZAOBLZnUVHhihleLkz0RhxZVGLCQindcd315jpmSTVNQo
OBggWbIwDCxI4yFcSHAFzzeifWgGsbZWeCPewtiXT+XwcbqfVL8Jb4yrKdsZNR7JB3nqJ+pYSzf3
JBvPO2Ow4uToLM4gByF+MSnwAJvax5CJ9AxHLnUB6wEwchwE9OkdOzLR0p0eaxvFx/+J0xLVO5Le
4ZVe6DG/C2bzo8JDgjSHrQo7G+qRoEKmfPhYBNcibx54A0z8+J/6a3xhk6vzsSoy6FJmeQhJ98xv
H+Gx4W1FUXyqxw2wHxaiBawoehrOL947xCsdig0JoV6+5hkTkqsrIDr45FKQSIxluAptxkNCYZAk
ergs5ipIO3rgBRr7AzIIg+jLSRtL8/p4BR0jQnb/24Flrr8wjd3utsFy8BwQOUq8hMD0PHIBxxlL
61byKiOSgpSZ6GfhdaIuGUcES9iEYAeiajLIixajYcEyeWdDiuAFQDKx3oAmcV5uswnYO4FcPB3o
M94W21t02aVb1aMKmDFnQYylP/BbuDKiCJ+LyH/4P+ZzEQcnUNmUsEoGOA957psBkf9yqPTGk0fY
wmMF8qmB3OIGQaxF9xp5O0v5ANziooVjwfCKteQNpgx3z01tD/0nUTkRpkzsaJT98TvlTuZ/J73o
NnE0g+XkNhFGZOY8yGQODkISEW+UGxFx9hPF9Pj/tDXChwmidB7BjzXsj+2M3saB8QTJEgHn9wMT
IsBd9XJvfx04AFGw/HWkf9j3P6iRFlTYAISaf0DaEStYlfHibWRoN57GiO6j2sBHDZoKu/TBSYrN
T2yTvxabnvUicK9zQemv6AWnTJCsY2HLgLEG1WBcolDu/64eKsQeg3GV/BbIkEG6F1hybrNf0u6G
654lpIfKsYZSxdTvs3exMn9Jwlu/1n1CpA8jT589Ym3dR/ivG3eEojzmAeWGBK/7MkKXD+5bJRO6
6HssDyyWZMasdtufgxYQeZzhJW/syi8YZh0wVM6aK0AGwMCDhSci74B0LCJr//XsFWynKnunRm4a
7cWAGdL2M9EP2vqy+60LBnQTlo1B5jIKPyDBRZyDAOhAp/AjMdPhX7fApKRtduiCCS8JQMpGPj2o
SOkKLwv6f3VEe04V3r3SkjiTu2ONBATZKQFz2C+M5ogIGH3wd9exD65p5GvcDCM3W2qE4BK9lCME
k8NDPqVwF7H4a91jjQVXBRPgM4PNxX8+/gL+NG75x2f1nN52VaATZ+CW5payZPNLgqjVTzqhLk8h
2pvxd1kQSOPVqyfSsCgbjnUOQto3OJrFR0z7aObfhLu5C/jYaUiMwM6havlOhms5KObl9J18Vy+y
8YdorkWeWaQhut5/Okt0Do9W3+kQ2LxIXhRM5407XCOvHAHMDNx09cEN/TrJITbXm3DgCysATWkW
QtiaKZL/BKWcAiCDH6+/Tj65+WzVETN3OQE03SpJQRZlNUYOS2iBLWwBRCADlt52/LQ/Mrwfopzq
jfMO4hrD/4Fv/IdXaPWJ3p4Wvzxy5JDo++m2A+oV6QDg/l9PxtskbBvMFNBlRCVhJIhv2LM4C4n7
nauaA5iD7o4tqC5hBEEDASLefAeCrM82o/V7en9YBGIymf+MPvKmibJUOUVP+QwluJkTe0tLE3c3
b1Rtyshy7B2XUJ8lHeIcBwwENju5jrY7Br36G3DjQFxQGE5iDQ1VF8B9LgwEehDPyNNPyv5hX02g
pWz3jjXm9SAfn8hcIsvclUkXRj+GKkX4LL8LSOnLtkzopZ4LIxHFp/Hdw34Ur3a9dUpR0Qb338VJ
UVmEYMIF1qYdMTlVoEVkmgXUDvmffd+S4JM5nBrAWxGtcj3mfg6UT1R2xjPYoiGkpAZchsfuimUq
VMhHA7xK9NYc4XlD+xUPZ7yLQJAgX3jnqdMjeWf5nbCSAGXXBO6P37K72DCom7Q4s7XNqWbAKFIs
0EPbzQFQiU8GBmF6XQF5UbhSgyp92EKkfbukh4siZIYc0oeK0qGeQj/+vCquZx0BQAs+b6iRY99q
O9gOzSKKlhcUD4HAUDMHDuERZCHJxyJP/Ll5gdFVh25dTpq5sAvYZAlMqwDyhJAX/dCIm6ZvcpS6
dLHhTTT04LscBAqFiZ8VvRjdcQi5PxnEZGvJxx+a8e8E7sJE/0KgFI+uhVOEruwHCWJMPoRe7vFn
WOA9dGYJ1dYoGkXSpD9lyHpsiFQ0ocKJBbZAmJaV0/NwzqovV0ZcjjO7tHhcCBxASQ4gz2XNaCQv
svPlfL9YPeatc3/GEDkE8teMFnQIRO9B85/FEoxLJvOxz3DlboXRnyuJHMGLDzAOhP0Qsjzhy0dd
ZmcIll3g6O6Qkb4sz672dwk2vyQI1P75msNwbRBvDiN2RAJ/P/S3We2Crg6Sjv8kfdAUlFG+k02e
aLywZK+8ILZww/rtUv1rJ/WS5wAE76NyL/k3+Pv+4TbNlzq0aMxrfRFnU3MQ/+d1PDyIdoCMEWlJ
qcoT9SFbNGjDXNAWoCD4VX7AwTrWEcJjJERW1wldnb8HbZLdJl9dPeGeodSLPEWZzsnPWrV+my6u
pyLKtcX4nVpUWpirh9NCrGumNJEYpzIyxOR/Tni+roWQbWdQytL0g3xlrjpY+SaSVVtCxagYv7gh
zPSgKPjY3TuPfp+ppZsKAo2LVL/aYDNPmJF1PtV+4wOUCmJvPhxKRmy0Mp/9l7gt2RZOGwmhVd8A
yFFJJdDIhrlkFqDRnLJdR/orkbDDBGFh+ZLONmbXJqrHrpCrk4fEJaOucvCBmKRI0vAbh5tx2dAf
xW5g1PaNmwJFcE7kupm6M3B8fI5zckY9BR+iR/aY/RfXBAPweO2LU+q05yxSqHAxQNY9xbyubhAc
gAY94WV0yiUC6+DtSqfhbCSqAgGiqgC8iSknRJxkff5S7zaBEeCVL+BknrAS0jb1vhOKad0OyozH
TTBvc8D66LpScVw6lKgN/ctCnqrm/9h4PxEdUAo7tUXkApGo10gooVlqKaEGnkKbwBjnAGQIrGLJ
tPSZ/A5KAkZmP6CK+H1Bn4z09NUsWFhHdrYaUeHEZoEJQxLTu41ZE84XuZrkqLQA8B53IQUXDHG2
ApysR0yUC2UuT0aLC1GLzVQ6aWjp6fMFUMPG7g5QMOs+/c1xm8iTOgHrgLJ+W9foa97Xwwi2T7O+
5jUi0yIbO7gU3tb2w0k6aQh5WOd4Ubfy9jZ0UCcMKT7n+BdNpx+R+cFRQSwobbvszwIPb+d98xsi
DvtfFUaPmlmsL1NkszZnL+ixZg+jgnuSndc+YCM796eUW4K281rBUxpMbTyedj55mNL+4+sYagF5
CX9i3p9ClwSPAdBPN6VCDLEKK0QdEJPrChYXAAhM2GEM9kYrDnRyeAoQZcmMjsWBYB6+aG3WJkze
QiH1stjlgf1MeOb7udyACv4JVSHwDuMdbIyTerw79hALB1OkZsdkd5xptbdZb/lrmnVmDcn0QAeG
VRJQ13mCjzOOIsUHodBtJqhs+vTLCS9VG2EcLxCLijFBgsGid34NdtRPeO5GC2VBr+2PxambaK/o
PjLScpxjD+RWXjXU+0UDQFL5Yb7QTCJqn4xCLH14OwHFyBIaJeyzTG6Tq51jjUD645H1jjopvkWM
fFzvl0g6f/Bk0i5poSXDb/DyaoClzffFCEg4g6UuKl8CEYRk4/14nYFSycDnB4ZZJ7cfYJu4XtmR
ieeUyA6WbN2ByZmWN6cf93ZM6SXIN7eMyHKRyHu0SG+Z6AJd2N8xOUTAIymE1PRBHshlrKNao39j
uKpjXSV6Q5TGtV4LezqRc07vhsg3Yk6W0teIeBy/4G1bKAKO4jWd2AzlFiQy0crX9evA/4hvn+yk
D9ep3zndDCvHkvNbmBpvO/kguoEPnHHKPbhNyPq6mkxsxE8Vi3cInu9+r37OD0qyi4MT1LrGTHBI
OjsxOH7oZ/n7GiNHFuWaSuaouIkOmf+If8ETN5KSjBSo0qs55F+fDMk1AIxFuW+MSrP+03VRIMqy
TkFydeCr/vzxNkwGUR9qkbHWgndciyioymU4UZKvTZS1ywBlKiErD9R88HL2tLGYeySzNABInF9L
HYkODn+0LAnbMJoa4iilAF4nG1EGOSYxYAkwLTI4Xz5VTJQHovR/EOmoMgDxu/aM//+LxI/ACmnY
PxHkBJeBCMR+opDj9wzIEgEMtAoCZPnK8pNqr5/O54960GTEYipoRmpaDaardxNiUs2W3fo7kRhJ
2HvxWOZU7DZU5IASIieBHxRv/A3UK3eRi9NmFLX8tlkhhIelOYZyti6EQYD0YOhydFqadUMFk2/Q
Ly2v0fXJ+S5Pfn6uWGBWzK4OlBrTToMGzU5NGZsn18CQPeoN+kqzx5xFRDfFzbZ8mFRoJkz0EaLT
5G3HSCaQLLOOOM9QiRkarCbgzVVh1Z2bRwmm5w05jRn+iB8aeQDPUAl+GSZkNq2JNPUR0EUaSaE5
m9tgdl+X5A+Br/FkX0AzVrAADhsL2qoV+bf20ywXuGrkfX9BfoHIrveeI+dFav0cr7n3ZHT9TNJt
tX7IWFkP5BNjfb1CK3/hoyD4x/CWeA9iliIJZToSml3x75GSahI1Gk8ObkTU/D0pMLpx4HoMhGtS
MQ7XykYMolAKWARUF/Cv82DTeUSxL67uUKMQhz9aJz7rIxjqgHWTuZ7flNdpUxfsCGONVI+n9Xpa
lwJxmF8zl2+lhPeqY96X3RE/4B9/Ljcl1mkqeYXRmX8opybf+GXHP/+tey2LrKnNMAAmUgKyysFh
FCTt98x9b/fEYEX2yhzZIeMOoac2oXSkjz/NFuuPiHpBphvriARkBzLbyznl+FFR+cW6lSaX5dCq
Eyb9+LH/WSlhuw/3O98rAlZICKPCxGoUKpdEQyrC7ONCNgvBW2ZuUXrEQ/AahhRYbqI1H1OuJR8F
4Vgln4YPa/KrcBG0AjMGGp+nhoiyaczBokVI1OGgVvzB8R62DgrAg4LQZmT1fuhM7zvpX+D8U7JG
IoYMkZ77WurJl/auejqca3EhjbtN/3yb/ZN+s/uSZAZiRyO98Jtv+9wRpA5WGxXHwJfzzxfBnMMk
jRiwUrK5jQYijxK9rbb67bPKUAneO3a4FRcjYqB1vGt8WHbPTwPa3f6oBkVyyKW2pIoNIdyH746H
C+CfOxVi9eJe2pAohzb3v1DWh24owvW1LeVjlzlEGS0H8yfDrSmvwBDRueom0aHDE7nlu09QUwyR
xz1TO8mLFqTYvK1KH2AU57+2ICQhI0mPIhi/iUcWAjvVuJPd282Hp14g2NQt5xYlw0w5GEjHSyDa
b1IhVS5NeGqztyB6jQeUH4ef30BCqSdC0gi4K99N8cURcz/iZOH0DXrBrRjzw3G66Qn/pLwbpJ6g
NRyJPAeYYhiBCZYOEfbZCx+T5+HlnBQUjQy1dwvEl2lCN6HYawiAzlQ5E+GyWZmRNKZsmhSfPCZk
Keinq4LpSUuokSA6QvZ/EddHC55FJcnyCheHGbmpUQd3c2GrUTElvEPcfjxBiJ6mI4GJTssDXwmf
bg+bz4FPP416Yrbq2bgYATNJlIKfgY/pnW742zpit4jz75N63ucshd3HDYRyFM0cIDECPD4HkHN8
WKnVM7/zL9TbId/mnsZJdJtDbVpPiEc+4v5usOVDXYywiSmB/Le8GEjDbcgT2J0S5gmR15LUoQSM
nBiU8XXdW7Lo9o9PJqSzEP0+3PuUug3GJmbveRk/hcaf4k1++gsdNLKlOUcd9M9SGc2MBHv3UmYT
wgBDfAp3IBJIxBqTFzcKPmkvx/KcWSzxH7KwOG6Hs/688qmDCvOF4FseWMt+5AOwBPxGOCvl1fAs
oQmGpOfY57rhfuIg26CpQvJ4P/djKBvlmIUwOWtp+8s5e7LlB1upSgBXKmBOT7gUeDlw8tE5yMkj
zVCKX4iOvXIIODcWSjQYN7bs9KRHd/ttt3/95WgPNGak7nDydjUNpvX3HDNL/9Yomjk7NRTn5LbP
uQKKmRS+6X/pmUqEzJpkkd+qtqHVK+vhwt/g0KiRW5qt0wvTyKcXa4hUZOgPfXSZiwvzTR2R4OeL
HHKyObjPCopdcSQW51YXXHQIO67v4JDBWmhkIGyYqIPdw0aJGl5RHbUWNEXH0glBXPAaodf1aw5p
5xd0kUQIauWr894kW1AtRLTZZUhMkfgsaGeh8yHzbt4t6U1y0GngPYtFadm83HbbRbIGGA3k8crN
bvbc9JPbROHMW0unDoYI+KLdquJ+uCAfYsJXPc06quYrEPmXXE4aR4fAYRjFdatllKj/WtWQEA66
XN6k01Lw4jGETV/EcjyS+6bEgkmkHrcTmSjgCRyGdN0rTM/MhUjFuMCPFcP8nnFrI0+TEdpab+R1
oJeGukKPY+jGbYzBeMa0/YSkaBw43maKKioi2wJajDjJe5KTj4Bvz0xDbq7xQubW8X7BDa6byL6w
kenDMwFUWiw61CI88M30KfrAZnHsHVXyQfkLCChF0iiJmGp8Ifq8I1pl2h2JkG8I2PtQLSGutu+Z
ezXBM0VqrYJA5L5QHYE1CU+0xqboqi1WfwYA2HvKveyLCEPGPiYR0iwROCgbwyMFTQhQbmNK2HvA
OeEr0ez3XGjzfiwjF9JMC08PasKVBRRxsTKHRN4F/jxUGn1PoSE4HEqe3tA6DH6lL1O3YJy08smM
jWf7WnfMNkUuFlzQDuYirnI2jUfPeJZmbwZSDl7qVwFibww7RUjevMSbQrKX/SGCG7Mgt9EJMF8W
78hrnXJnIqXExzu/LeUoPaEoBDI2EG1QVKSMvd6xYqG97F6VfaGEhR4hRSApGah1FTY2wdMxHzWB
Ey5hxfyro3mDHBajILhT3+CpSL3yrwc3z2EgLdB0IbUhUU5gOnp0o8JJ7E/FWkPl9zVR9omTUOTf
OaxN11gmGzn1aaH0OpydV7sIfj58TnLxc0AT3fr5KIf/6Kwj6I23Zsw6cw90f4ibuTDC9qgMhLbO
QGQBwQE+QnQLusJZQ0Qray1iQIo7bDno1m/IVG5blNsSTwwChyE20V7U/5mK6OaVeT6X/ObX+Qjx
klH9093VGGAxCvaA3QyVVwytGy9n8oiQI8B1P0yoEin5DdCtvQG3WPgrE+qkTYoDjVRM1qGogFDd
hnFm7DCIgzn75YxsZBK1iaVGcLwQtUeQ5C4EJQ4KJLL8LzJa3sZlXvOOP/8WEqiyfR90htWXi+TQ
FEeuISxnrIa80MCRtSkt4HgagFYxusYNMWyE9axuUeq8E7w1f01AgsM632SYxji3DyO44qTkN2M9
PIgU3GaWhspC3gltksnn/3dHzOyWRxIrLqRGsPQ/6KJBLGrQiJkwvsPaYHqIelwQZJ5UQq48ISOC
xbS3+r1RsBgoJOsNXydWPudi0D8z3oK1uE90UYXFsVGazgskjMObVFGoX7sZv8wFwU5J5bNwgz3/
S7BGlUJfZwDtwX5Q8+hiNjW+m96UM5lGgx7SB2Gr2A9pToFioqWDCy5FxdlNQY1Q+Pi/FYYjnjYz
n/Izxk9r5MshgbxBsyBqDvxLe1htKaIh1ML6HGHuLhNlyyORmr9A8oTzRHTblQxS9rocsSBlPfvt
ftChoCy6ojC575FlycAhCVtDNz0qp9Gp3RZcK8xS23orzfPNd4ucHKGxGkpN9HZHJxBovy8bOkoa
slO5MoXjCyVkn5PnaRz4UGFm6Jl9+nBPnArKnN9TM75Y/v9B5UWQhiIqIFRPKqpmrt/CSk2k7MOo
3MoT4h/MK7E+CugoCHn8gcDSZv8/2Rlm0A5NU+fwEd3PYl6tQ6QJIMxTgTO0BBHxxdNn0S1y/pyR
2cadk4b8+KmNtvQNCvRzCd7yiwB59XD2h0yfDa4DYOCp2SLeRY/Nhuew/pe4JHixFVPboURdaAVb
m1D5yDQ74EwYv9aVAdtCaQepJIxKsvgRRGGCeMu4aPrsGdxe+UQjACXH402qv6GAgln9uGYzDlmx
EDOTF4B4rVgB+ukTfjHWOLTBAppqzVsy9N8rbXoL7yuMIxypRue+Y6gAYdeE/eKSv5qK2ecpcN7B
EPCEykzCMu8WXwiM1NPRxCOiesjBYr7oJ3nbjMYu2dCOthYAM45rv+8A1bAF/9ZX+7qB0jCLHrgG
/5WgZKQg6d/j2bIGwOY42r3hsdkgqOdEfzowW+xms2bWOf3jbQGGh5onC1V+LBGrKKKYBe4F/PKB
1X1YlZDkN1TpbpA50ARy22sfMzvDI0mwC8RCodRkImC9Y8ckQouMkCEeaOyVzzMlAwxuiTwn1qQF
WMCWAhDKki8hHVGMiw+OWw7sVDZZgOstp1wfEvMNncrVjcqLuomTcFwwYbAZHwCqMvBkuqtn/Cv8
/B6FM481/0ChjmDNHyagLISl3FkEJLytIuhKOwWRJTeqI92AXOiHMVoOeL8AJsMGQyQG58zPJxzq
3IK3P3h/+2P2QAp+gUJx1WVx5GtxmgPnIuEHS3n2RI4ESfPlDvqygu0YDTm+BUDGVf4yeCHnL6QD
x96MU75ZsxCjnAU2HI1ChH0/hHUjKycneZpP8YGjzCsZCd2b++Mz4T3a6psvKoOEJnEHU9u/pKyn
g6B8zKAVZwZKZBfHAxJ2usxNzW9t4u7BtJ9QEqOzRged+NEHUcMjqCJXftZjDbML5Br6MYCvf8k3
HWEBMGq3aQ+emZfVUsbbzih1UGSeqf7YA9ySyaVEmsXodB0/DdzA42VUcS2/10fY/D816Ici4pFL
l6P664UfE9dIZQlN6kHf4uXaW/pwrMH89p3vUd+hPE2ZLSvyh1ntebGJTt+UXNTSYsCpwHrCnQfC
PpqDAVhoWCI5EWxHFxfIzqgZRNm8/PGbI2ntyXZjbF/GktxmuG/ch0/ztgBkh7YSaSX3FdZjvrvB
mSZVEfqBq472E5uwz+R5AreJUqQi6fxCdPQHIFsynzGgMEKMxu9NEdKIShY0Lug+qcR8H8vxEtDn
jfDud4YdYIFEzDU0wv9hvH1G08Twr8XpK2/7vzFYNqdkjxQp4CPWRWqacLTntH6LCNuzyHcewmCh
YGay5OSWScUTLU+9aXXmYEVMiJxkuQSTopXBERhHBpnGE0CLssggNZPGup2yE0VX1o2epJ59dYA3
+GiuZznqn5i/nSMtCrS/DB3CXVpRbJeR21HYfZKbXh4sifM2KjS0yLORSUFTsGhgLpqiaEg+7j2E
bxfBYfC0GBBV9l/8STilqV3AkxP3Z2w78/eS7FOh6EcBU1kvdwgrizOa7xFSB5sPW4UUgDHESHWt
zwZewSvG5zuZbDhg0fv2EW2TI0ygL7YY67YgSodzmeI8Y37FLosAZtpFObMCDlf7RznH0IOw40/F
UrrEucn3AE7ASgp8jomi5FClhrZPcv+N616etjxTeYyN22uPPfqxRQXWzcRHuainK1Gg0qcLkYy1
KwEJPXKgCa3ZCscq5AhoId8HNLlz5qsQXUEAAEiR2qCPAOhmpIsugl4CrcpN8k9PpPweOx59RHgg
JovSTx/kqWC8tkAHH/t2sz+rlhLxGKNWemfea1+d96i+qaNDom4KTw48ZrktsXCCYjjJzEqYYe0R
HbrI5EjweCCGQwiDb1qx7+izZvcZnUXGZU3GIk1P5XiOHdBjcfdEUOwz+WzvVknCBaLLEQ++amnh
/pKQgO2/ZyNwsYcBh0gZHLZhFSylhyKV5H6KLnLLnXdWsdJ9/npUBwQeYOiqgmo8E/Kk3lSn6x5a
w9cT+lRwardj3wfbx3wNaG2qTm0Fn9V9QX72XRhY+KOJ07JWwEEkDODJoooM1cL66opY4mZMMEQx
tsoFaTL/VIVP4h6rsDVO5GVAmZKAfBqS+SEZGNLNuYrtsk++OdkB3tc68W04WEWc3oC0JcUneK49
w1UvSYIAVAYlIhIvEjK7hpevx79DkCIROdxNDL9cWZ+9qPsQkZtUPqHQJ0DGA6AwrhVcFeIjn6Qz
g10EyvuxIHsAFXNNhgl72TUB49gTlLgZYZpGDIAysX/WCrP3EF02KY2oYm0s4QUJUaZwAgvbzx4k
/HIQPqYwAFs1DKq2IQqq72SH1tUT2vuc4XwQ02sQnX/0AQv+pR2vWNu4/uBsUIoYK7ifM3Fkg82P
ZJMatWjq6PFmQ7IFf6mxCV7HZgv0UI+N4CtsutI3cKcpczpv4Jv4zdKdGmiW3J4CjgWTPdWp28td
eQD7GJhBP3LH9b8qZh4QbJkPl2SDyZOvjYq2sdoTlZr/kXRmS6piSxh+IiIUUeCWWRAEJ7RuDEdQ
HJBB0afvb+2OPufE6e6qXRbDysw//+HyCDN8UHrWhQtPtfe8HAozbQqnL+edIaQpQx7wF0DJWPN4
TfAYRw+Pg/zVfQbnmvxgLL0AjvAo4uPc/CfX+2d8clc9g3gOzAY8606e8Ag6MvGl41qUGj52ibTD
hi8gdMJX7736rVDWJkoKQ5cZqrZeMbCVL+MrkaJA7nkAmtelBC07Zfu5u/Pj8c8RLkxtoHijmnfr
glCfRyr4/tO+84LiqvGbH3NfYv6Difg4QKLq3YSa44HM9mtkMK04nLzjCM+m3+aH3QYUVsF81bFN
AvYn+hageP90eltQ9oGLRu1j7dBNWRe0ZVrYYuBOXYAPwbsMFrz7rCB1vWPEXKG+K0F5iD3avcdf
sQEr4IIg7gdVwCwx6mKIADEenBiiE5S3IRq1RsWgW2TF4IUMS99dlyLGGcYR+80Or4VW5Hk58lHY
f9KKv6FEPc2MqgIpE4bLAuBd2lQhN6DjIN7ajwO7G6zTvnNs0ogPjGCV0+myw9l2DiuC32UMUV0z
6OARIBhPvPeZeJZ4hpF8Hr4cDSreJtsg5VjqpyttPF0jk5wDzTkPKs36YVYFVLPo8UA8fNQtzKy4
DzxjGYNNcWBgIpEh3nivPpNq1k61tGNXeHEqxehrGC2QXR2geDp+xu+/awAqPoSA23cfVCuhWhET
huAbRik8QtwAIOm9sReTkhuuWg7idtZa22m5gihvNr5wO2Gqpk72xmLZrCeSu21wlg2Ut9u72M0f
Iie8bkDWud5bxb2hJ/NkSKpDGK6g6u2etFbYoEOimHmAAWpfjvI26BV665JMxzZWWY6gZ1xiWAki
jxTli0E9dxTdfG4oDCWJ6ZlIs8ZDLLN7FxADtufWCwIuXsbdWXcVp4owXguHCRWSS8cdceGYA+Fd
PQKnSbmArlDBivCfbKNwfHml2HG7V8NAXo4sBBz0iRULnFP+6ZN4YVjlLwLe3+y9Xg5WEQAWyZOL
dp1dFi1eo5iJnKESlzNSKCjnIcVZfC08aOKv4JHfqXx9hDEfcIbwu2gn2+mXfR1qP6p9yqEC5Cek
6uwYl5iH0RZ+j4NEcBTmLURBHifNvIyZI2GqWHBRFQr/Oo8+B7QWpHSQs+IhKZTn96H5plUJrqvW
UW3IprIkHC57byIwGRIee7wu6bGg6vi/ACYPJBfQmfS5hK/6GZnDy4Z97Da+hyzqkaNoCMKR4LG/
/YY49PYQ2iI9scFCZF9FXskqSnjQss7cWtnQ6lg3Ul9orEpLOymNc/8tB3fzNasWf6HGqqwWL6+W
gORx7D93NQ+AQ/w6HWzS0cvjN8lCb2vgjki6gTEiQKlDvRW1UOucCyROshAWdfLy30BHKP0pmNSQ
jHV9ZakMFmugP2rIC7tWLMGg6dRWnyS5h1FNBwJVYb7z8DYmjAxbLa9Ebf1b5DgRuXxfuVB8jKLt
l+EMjTW/4BkTbkyz3muR7LFec4JBKTPxoGgoTu5gzqcm9srBGieRIQ6SfeEWXrO4Hn+tW4CtRejq
5TOf7OJ9AFSB8QIMaE8vn/ESbQYLURi0wOawJwdAT9X8npAu5fWAoMW6rjevSVViNYfXxBvclm9y
GwCRUDF/k9b9uBlzYIQ4yAcixpv3Nu/vh14Ot+WoIk7HiwwmO9cQTfvHfTEXkZhVIzuH0zqmTPMn
Xqf4HCfVuMFMODsBNkFjOqJNqqZtAgV10DBzGc/khh8zxJOhB5AJCqyNu0DbgVgoArO7MyTCBlVs
RE7Rc6dxnBZkYrNKJcLA4skrcGAa4NSBg9FfzhZ1/dl1x2HAF3AfTxrvlkuEmvs48rNeCfwnHOhn
JQS2joELnFMSPF/QSKXvCIaVXUDEiuhbh4hT6dsaw+hYc3M1ARUmvU2zBwfn7xjIvvqqZLAYmne3
/oOXLKV9TnfOd1webA6ylerfoKXnwX3x87dTGBZLGE9zGXeCxty+TTC7V2M9OxfbBf4gSLE2bNzO
+sMQb8wojXNvwRPDEwBGcAnus8Ib7R7o+RCygc9CHaENujncX6Gox/xcaO44O1NGbnOKU/OC5box
OmEQZcqL36xitdeY7bwUdoaGtEK7ye45pgWIX84jHOwKp95zxRf88n8i4+eJGy8rFjZDsokvM1HK
fWN2wk6jIMESWYxTsa+BUSGdGHYp3z2PlRXV6pUSiL3BHBFf/b6ZYo11Gk2Ifx2ZfaQH/z4o0V7Y
QkCxgVXO8kiZ9pGkIqF2y9VQNcuzWNbg94SwXI93zBtWA0sd3KYV9EQ8ZBEUM0ulO9nbUUjB17eE
827HLJymjbXQbX4FpOlCk40DMYUTd/VAmgAsguIy166JVSBU3tI3EdpbfgrjMnyk6TXxSXAbRLA/
LKEQkC3M2+KEXWjuE7xgPxePnZow5/ANgQOQg7UgVIbOA5RCV7oGqkwFeeJH3y+5pm/6d+cy79FN
15MJZZa7FEvo89PGS9EELMs/VD/QXnlo1ESkHrWituNkRRNODdbE7tVkB/n0+gia0LOSOhj1ia14
2lJwY68pTcj8+Gd932zelPwTJpg+iTahdBxCyAL7/wiy2Kg2AkbmHFrfnzQHyw0EzpxFyHdqG2GD
+zEsj/EDJeLHxqiyrUR7OaWrJNIGi6n3z8jhqhL/evfVfviCCQhk17oVyglwGerSz8xorFglgWVI
9he5gmwNyhX2Vs/JE+9NwF/Omgv8rZ4NhP1IhSGjsA1E009tA2ekWGJFdMXHqozkNRtPPZSW9RoR
LR5QCtvF6O03OAJXNgDzj+EeusAHVa/VV9k13E+82LfpPVmA8YTAKC7cpO2iGngj1dZVKBy8Jffk
bi96tg5expqGPWacHwtbZQuBh/uEM5rsK48NsPP0C8i+tL9oLmEE8C/mwFLhxx0EmEsfhxOYsB94
L7V1yv6AX3kSvtHPKNN8eofhSoEieX6cOzi7Yu/cARNh5ALbFcGjpSHDhVPGOkUsPZ5mDCmMVzmz
PyDdPDwwwSDuIMiEeLek4MFPgpaE9xKTKGxlk2aR8K1oy55KO2690Tw/890hrB5me2A6Ug45OkAl
9EjjG2I2viaMsGjIviZ+mn8YPfJTT3ooTw8MDn/67G4D35/e+/vpQbIhqJR7STJfbIMxQYmLkHEF
IOvqjKGbFCd5w/27BZzLLFu0BXsAhiqT9pqd41VjISSQKyLuH2gKFdbegFIoW3Y4tJmP2QfUHroN
SUXDpBijPf+drzPYpvdNrFOpOpQiOHSQGv4lZgo6PuQBluFNcoFpdWHBXXsVz7x85U+t//nk8ZNy
u9ucG5gzcBJUWhC/D6GtPEHSYnR3UFhT3O1D0eHTZrIx2Azc4UzHsJXBYfp0nvTZtyVHBcJaDs9l
5rTBvDE8bTbY8P493M1lTBgavftGY8+MT8A1nHc2sJpJjRuaJ/JXbA1KI92Ceepx2upCbIMtCFgB
YVNEcy5R2qLLLCb3sbEHD3Pqvxf3ZcHJKJoddlGWynHeuri7/Euv/tn1HEO2GQwsxqAJlQGciSOK
VDRm7atBi8xWeVnOn26cEgqM5evNaxfdCglOhL0coh9p3NLJTuCP8AxaoLs+ZA+k6+RY5DZiu7sx
hxs1hq6RQLqKL1SOXc+L6AN5FjFWBfEeTdLceAX+cyE8Igk2CnH30AkvgTDqE0nK9foaE+44v3w7
xm4FDEhIoKyaRuj/wRAtzoEK9Yd4BMwSwBMVC/eeEXKPQ++0wCtK9ICYVFsncob4Q4Q0qR2rX7Co
qwH5umCl200VQJAB+yogKrgpEF7E0Op/xvc4s/obLBo4+557/Ah/OIFdbW1/P9w8mUaGIQexJibA
MrPyfW5HmREX5j9Iq5CtrJiovzHtdednYwHsSUZe2qJNYZ0lA7zT5NxdJS5Oj4uTnYoQSQsbiY18
rGl+JTBorp1VN1bDlAkT7TNJQfY3iFfcC4GjQPqUkKNut5eAFeEjHagOoO7doXYSQ4TQ509ZCNMq
zaA0AWC2gTmRdkyARPaaJMEZw4XgbFygmj1BwQkv8+g+WL8NoxJwj50d5s08Ca4E8U4+UC6x7Nts
vY0+MOZC+YN/kgorT7JPW+L0OpswQf853bm5xV00NsiYQZOulO3DY57P2c9YjT3OwL+vYNYsj4M3
LI73nqz1YDgbASV0f5Cg9BWwgshY5wTeC4oIG2p7l+7E0PI3SjcowkL6r75s3zuzF/ZG5niamx/3
7iFUopG08MmHQ0jZCq7eA7zy5UDCwC7HeBGutsWkWp5ILv+KN5cTyodEbxCuCcUDTCvlgHMvdNHi
bKV3Byx/ES9BCSISb1fZcx6Fj2GrS640a0QfY5OJemzNZPPgvWR1xheK7AURATgRtTr3iMsWqvIO
itcjXKZNdBOmpTbw6hoRZ9/WgP/WYHb2cDHnGIB95RDtwpO7PXZmVJpLSGG4Q6vosFP/Pv6HhgVR
64CpVkSy76+44/yDxknTAXhTLd27hlTuCDhw75NiYSNlK4OHhxUbZ1i9HxxL4FgkOlwaouGwd7Y7
2N4Mb31/Q4ifGJrPL+tQMmbxvrLFZVHZOqRbQSeV4muyowthhcDrPJk/TvO+6cMSTgWEFWk5L6ef
WYPjFWvrW/iAVa8nxEIh6wG9QIL4dWqrZdQTDA7Ijfxe5pbvUUNIQ02QCssYMH77zGsHlirQCexh
tOiJ1Fn35FkujCWjZULnZkH9Iv4urieiJRaLigNPP93VaPxOce2BJX7iDaJ83E7cNUxHCgumJ9eL
pzqCEANsn5cOD5QEZrEp3MObtc3PiFvrFkn+2xVnEFABkpOHzYFp0gwuEAm5Jec4hwRqQ49j8Hea
wPtkp+nMqFHEiDCnIV0WkB9Zn5J94OwjkhaqTOESnS12wtFnz1NoAH9y2g/c1z/fsnVPTDksTwPO
Oehghg+HzI8fQYoFnA8RjTIP+h1JbEd/TL5N8MZWsWe9Ft9YhQ0xZK14NXZo9zZszR3Gbqbq3DlB
im+MVGbHsOM05YjYVcahzw/p8YDDmPYKPoCo+icS0vgkP4M6euD6cY95G8BGMczxtpzIP3NjmkrJ
gzI04yFKhRAWsFgiupAUeddZewBvGZdpVJgpVjvCmw8hDdcRhNqY8WU/U7yHxTjed/MSPyY8kvj7
0rRhVkJkBlM24heF6tA3J6c74tQMM6UL6trTwJexao+wdraxTHd7i2qJRSVvWzyenaCBI+AfUDb7
nHNfPiCEBeaKoIRgzYwAbRxiwT7jIDKi83OK/NWINWNGs8OrLTsN++9683Nt4P4aVtcGRSnMqA0D
ffDdK8EbX3Ys201MFt4hvRn0Qhnsi9ba/Ew+C32V+x9P5ESXGWqO+woHbMK6/gUU4nACCo/KjGv2
nrF6NrT0vYTjF2ioiBi70SFYggyuW2c2rTEu8kwHKW5rtihBudAo+4RUH2pf5RzhQXRQqfDKHy+r
Yle/TJGxBVkVYTGphSD4vzNoJOL7Z5r70S+CjQMuhO0h6BpYOU/m+RFBcbHFifNiR/1d1RIZLrDi
4PL0LfAmlDd8qhLkxdaAHm8nMgpoJHRIJIDJLJX+hSvoYz3+7oWRPCzN4bi0iBjBqpdVsgPy8BVu
37hKEuEou/25Zo7Ij4J5bqtj3udwaz/tZpM5UKZ/xJZML/GHO4SXDa73aBr+5YDiYcg6Ao8ldhdq
DJ3SVRBdc+YwpY0xv5h8F1f7hyibT6S41o8oVu+1goQ1rmEn5hSOgSltegFU+T8lrSdDBMvQJQkC
xasTM3xmYtxcZB5ayaLmwU2+jswVIoq+NcIR7MXkf/FGq4uHl7OfrSCGsRs7wGFmSUqg241YyXzJ
CcKi5mbOf2TpLl44GDT0Y1xmPlJy8zqiurb83F5KSQgxgTWleW7+jXx9SgqQW1n4eYctNwUurrcN
6rmC2Qdf1ThWuHWBiHBbBOBAH/kly+QxJnCRe8V8ZBJR2hHakcNExV7/8Dv0p6PwjeaczeLn+Gbk
GtkEbp6FdTI9G5cVh/i4XWWz5v+YbV84BOC7YTKP2aSHfBnkjYSRx7jM2t1rRZRQAZFIqDGJQ4p6
iWpgGOMKWjk5cCsNfioSOFhxsPnITPbJd4LY9VhUDNDsJ5oF6WVTAgmIFf4s8Fc//fMEuZkrVs78
VwR/sNsDmcmP3USaApAFgwAeE6A1Zlpva0WA4QzA1SHYg79o8N0vX/9Y9IGkZgx+kEu5EDuef390
Zhszb0hKuwRwaXA3befn4DLrnPdC83s2qeys/Y9nkT5Owie/8s95YDWNENZCHGtnfBcgqp3tnisB
m0FNXJWT0dB5Ru2sQZACUIGoA42n9zVZQ0HZgx1nHHuYOFzd/liQx5sYph46IqJOVtg5eC+Qdrda
a+FjnGFVj3QPf5GfyKHlOqvYHZabLJCXJLGxrCIAK3mzsuv5q4+3YpDAQByLMpRdOCEKPfTWZf8B
2E2QE5N6tqdgD45iD9oenzhhHzJrJbtH6PUmhCFPGHoNWdYBLe92RwSi1oeDuE9pf4Dp5tCya5vf
eKO5I1fIO1uIL6OkDxb5w8F8vT3fRdyPs90V+ysvyxv/I3pjEdxO/G3uXQMSDWmEMap1cFklMkUl
ZVSwuZ+zn7U6Hj82NwohicYaGXNCtBkqVvmKSNshC5A35Sy7P7L2bHWdQ5BxL7vmIP8z997yTsju
46AvChWzj3sKQgFu0KORG3CwLVm/zHt+YXC8cnYlWOAyY0CqFvw22HHBx1hhTDRGzKydCQmyhSpU
tU/0dNAmHxNhxPMhV0rxcOVln5DphoYrvcjxbFcSnAfzqBqkg/KHAwgqPBrCMPyMuMPY5TT/rF3Z
sYqGbp3HpIWaR7K1/T1qsglXGSOb6iBOsA9/z9fiprAYLcE3GIsyC6YXrKc+5EFH8Oid7XII0rwo
9r0oIXPvQnuEAppVH0iiV/TNWjUwZdMn7Fra4LPP2D98b/jTrIbWMQiIEsYAl2wAVr2a2cfKhIvV
BhidPcIOhiOoTvrakw2OVJ0Ik/TO6+t+WUw+eFawP5uT/6shjR9XxAl//e/WujIiQabTHQmSgBJd
Spg7PPPjyyjs9YymtR60TIzoz7HWt/k52XP8lO3s6kBBxNqo+fqEGyi1MPnZ/qyqsIaywyrlPu2D
zJXOAKYFwwaF+k1MmUWPrxVEPdm9hY4as2cP6JBQdYEFwMF8vlHam2+ygVm7cRbD3+UYOFxQjCAF
7oz7H5aldCg/5ElYZSJN2wnKR06HicOOkz948AfCPLrCGkKfiQ76xQjGDAjBOhzhMFyDlMEiEZYk
563Tbv7RvCG/zLGSMEnJ8kqIGAcYfhAM2dyKvzDS4B4lAvaj8uMQ9DWAXCU79Uvm+pctniyaKkIa
uPcojqz8ZcCfkeCm09EZDQ30wDyjqabS8KT9rD/WqvMBZTZPsilLljFxLQbPGgWASAwYLBj5tQTw
taQDj2Zq3FIcYMzZD9ocoaHQSapJ+sASixKPjWU/fu6H4jGzCXmCoow5myVOpy2i4h/oMlUdIAAV
FXGTcFCPjLMlK/eRt9XtK3MOKZaspOmvvsJ754e+ILxuPdxgfphj//uP2oQtiNiY00e9WO+td202
T0RqzapW5xfwys2jsarR5MqahwAh6CaK1UcShixrQ+Lxp2dckUgwWCvjgYg2yTnOFBie3bga2SPy
++wbdHdts20s8DSyWNg9oZ49ZTzmTVLOPpPB+RWDGOLe/pqWGNID5GXsf+VJFX1liyI8xMTmrBwm
tNzfRT3uI1XIkVWwkxWCIK48q+F6LjgkBb5Uqg+tTzhuDt0cP/c7fQWvwISdCkWznVOybNoxh3x6
g3HqQamGAM9en4tM6VC8uhARunhb0mkOdvWxIIiID+ZW9HTcZBH7xezO5wTqNY60NY9xCfvOSJ4W
aAvxCUCm6yvm30ggUBkzWpYHmEMs1H12bxz/bFw13TySt0KCbSpwj5dDS7G/T7+1ebk6cjABKKAJ
orFmmlr8bFwSFNrW0r/HuXevGWV6Vnd6n3Y4Z0JLczMe/M+8D3PIhkT3V1pnPGFhVK0w16ExRHdg
oGU/E/dIQsWXCgzv6YVWHRrO3wfuykPoDpGaIaCSuXWyPfBU4BJrTUP4STJHwu+7SSo8sgSlS9AD
QGb4Xzo9RqfeWnb60BxysElcS2U2wmDgGxwy7NbrzZ57XbzHghnWmd3sxtue8RZDiSDwqWfxa4Uc
eB9ju8ZZQ/jdZpwIfLmIJkZBgssd3Q0Xj9rid4didyXA4So4P9VaIH7NWYDFNEj09NcEcIcdO7Ge
ceeIX4a00cckETVLF9nXlrL6/kyMVlRuuDRvqKItwO51Uax6vijnKlYYxX4Yf/b3eHAmTcoh6N1K
ABRhkJdLlY0CyV1ViOVmccAeLcRfhhuvW3NspSImV+so+96c7bmyFjVbsjQhl2KqDVqbptM84ra3
uhzfM1az9L5m52rkGyI08nXg9N8fm19Of4qEWKy8//q+tLUBR807C4MUWQ2XOnoHMeAuxynintzj
KWNA4ufLqodXEc5oW56s+CDjZ6wnMzVYkM03yzbNrDcZUN+BZABJeBbhqWC6ZZDcgI5rK4hzF/TE
uPp6r7Fs9TnB2WNhCsK6o2ekZTC5H55O7o9o8FTjxrzDXFoCZA5FOyrcm3ZXNGMEk1sVbhOtITqo
PBaOVzBuHCJGZ3CdsT7sp7TLPKfQdIhcQs4xy/DjI8apcxT8WRhxhfqvWVuezW+Cb/ezDxEPqTC0
pQGC84lggGxNwhKkDaImoiRnbVqGDE8qnR/NAE92Rct7PiI2YFvOGYEObDDGRgMU2MH4iVwgYsIA
V/uJIA4wMeD7f8dFSmBHl7+GkgDMgyaPPdNaXqNrRLdzdTFDDwinBEJQ/rEJuELwOZnJAYpxkXp9
XWTJb4G/C0xSsBHvvL4K47RPq+Or4uEWfqktTMXq31mP9sF62SXt9RQq62BKu4N8OTq2UGXZLbMG
cIglZCkAPMj1xJzQa/cFjkRBL2Euc1bEKgKBCoINSDfjp/Duou+xy8lwzaiRC7L7DikSSrAp9vDe
d45yzjkKsksP2o5qVSjYRJHdCe4L0r7oOtGWDBg+Y421K7HfczPi+YirX5Iv8TS/nELv2cMYhG+A
K4mZWU+ACaDKctHAGmpWW8K7CaBakM1x4ETUgPUWj1A2vRJ7n/s0W2cW7kllnb9W/3xZMPixfMPJ
H5Ua46eBajdDNvwDu+sF0GBsDN60cKALcbw+xSHqKGaNI5SqxxhZTQHUu8L5AlgSQBSfFFhhVxTs
WM6NZjVN1/4y50bh00gG1fGfLQp8cUikFm5ZoLPsPM0RNj2RxsaVjhATcEBYWEficrT+ZTUi2LAl
lJtIXecMnevAuYXoqo+wHOz8glLuiRlL9SSpql0FOOJRzAyAQKs/V9xyLEhvPIZL3Hu5f0I6S1uW
zW8hmde075wD4zKFOO0ojjLZyOiUlfXPvjHNDz7GmSgk9OKZg9sRHTjh1KLiIX92pcMHEnTniIYY
YXGA07kF4t2mg40S0ehN4NEVszcMckYqV2XRzAkUfxn0kWQO7Bdm92jU39j1965EUlSnZolYdEym
LK/JdgYPFoKt4LUDaqFmJOSLtOVl5WaHa5LTBRhyerNfcX+5TaURxBfMXHzszYlzmfIAgN8NCSQQ
SXsXMArrgmk88Mq9FM69m4v1ocpqHKZocBN1gclQ2u5xJQ5+gIzMQGYFWrc9sAGHfGS2pZWzJD8h
0/zSJiWUeXqgrzvifvtZ+mEsUwliyEk8oTQz5fwO1AgXipWNbtAtl5Ijhy8SfTBdaqdwziQaUQhL
iSg+pDSSeg/QPRAvJq7a2SQLBUHl2AEh8hQKiIUv4tp+vcsUqz7eq2jbF95MsGFG1mVJ1ITTn+Qw
VxETAX3obvrDqiBjI3ih08QIEXkSXBP/vY9h1sgeaxFY8sgd/coWxRtTBeLWpUW7Zw6hOxVMAmzh
2AiCexqS8Vl1Y4ydoMjgPR21Qhuo0oY2GIFgmg4LMOMceDmFgyoUUycKM7ZJoA70h/oYTpcMtQMd
cQz6SHgZIwQRaLwuBPDhiGAPciEGuZ7RTozGGK1UkEF0ulafPX7hF6xfZMcVGaA/76QZHZBj+jS7
+akR2lGyMDhhwWJJg9iSxiCMIDVAHkwMjR4kKLgIErzzwn2DQZczWnbmswOBIrwTGT6bTAfFGs7D
38PW/e9Ec2QPqit0I/NGSFAX3aJ8dyG9iBRhIztx8IK5q3TKzpNj73MgAENcLDYXo4ky/2Ss2/jH
UKMs3b4vVVumDbxGnf0BfmySwqJiY09ZxPh+XlhtlJy63PYPagHdTicjYn40mAXDlYJUqIrYVzmM
RHgLvxxUZD5TjFgqku94c5UZFRBn8YTmkiZ1t2QXYOv8moCq8PVRZB0El0AEnigergVVkEcVS401
NKyh/5iJmDeSYPCEiGXAR9S+k9fxZpch23SogbyTpt/5GxbDLJC876IX0HTIrKzJC8RCe8ZQChw/
giPLGW9yVAzYcy3EEuJtYdKF5tr5oQKRzdYcCoH3hxKhRJp9/sC7vQdK+DoryYfcLjbsCCuBdtYi
l4BQZ78iuFzyhtMPO8a3SKYuGRbhDl+BwknpA+SUZ13cYKhmZanEuCP6GISz+AG8iEb87G6862wq
e8ABl3PjcCR+JnR1Ezj1e0BXOnVxsKNxtCWMWpiA4cuz0zdwCKKAD+KabL7LCpU52bQLfL0QqNEi
LTMIGwiI7D6/2/YDi0mwgWhS5kQ5L1oAkg8epSXq5W7R0ti4sMLjPr7/eVxgUG+wHWOemLTJB8+r
PybYVLah+AqaDPA+sAD42D0a4uNTLzEgesypvJglg3uOltmuYpX8wnld3utWg5CLmNxyzcG11+Pe
/ha+PMm7rDIYtkCiMFoAS/WggK0PnUI1tKeN7+5DtR8Ab30bT/IaSBE4hNOXLTt6a6TV6RZEeaGy
boEXJQL+rsv1VMipuAfa5mf00796r+K4z8v79WCFg8Vza/kkXGo43lgkPGaDzMePHqLwszcDDWDM
z0qyYo2s8nu8vH/POefu+1Sd8PBd3iEU9G307HfafdmpTkJkzdqTxJ/dlwuWECxGkYNLAVnRfTFK
4b/Nbum9UXFRwBi2H14eZInRvtdjnUvJTaQe7TJhK3Nh7I00ZK+wHyF/5FG2eC4U2RicZatb3rmh
Fm/vkOlHTx4A2Yi7LUGMxElkAWkVsP8dfZhidhk0lYChrjjCJoUvSrjj1tS58sKLNxnt2ymuJ/0Q
kfi0IVwdb/S42BrZRoKKyeeo8KFbYbU7HiyVAJ2+4mnCt8DsswF1+IH1uJpVI2sAZQKDt9mQVmKB
RTD0nBhHW1bqUJkl379vgO9t3j6E4ogM3qfSJWnnvcSpBdLMachwm9whB0jn2+wzVQhEnzazc+6/
Q6D5GfRPunRMjPs4nlU2q9/qBnHqY2UbDSPhFup261cDU+P60qF6ZCr4GmcOTwnEgmwuLR4h0oWa
gzWEot8i+celOfl4aGns7pxHIihQ7ADYeFPaxLYSjvFUmj7tjhT3PidBIWDGxgpvjDI9Xs/pNUSL
gQhq8gNl4DPEdaywkrvyCxs94iNfQY/CgrOroKJJY5FgdvN76ZctmHX1MKmH+IB/EUgyKBzD8dfD
hILLzMHGw1ngwnGxqDyj6F+4JpS9xqpH1nujH98ACDTn0RbfkeM97iCCtfCicxzErWbJvtiu9kLw
B5SDpXhIf00S22X6TUf7yoVa9HYVHKQ5VN7uaP9NtywlJE9ythwBciAyqWCzp1suKc4r2DnT+2Qm
SBQoEnb1Xs+T08b9HLEaJvYur3nOyQMGUxQ8FCASS/Q0rPemz7FwOb4ckRhYbOwy83TnfGfTCeuK
Gw8AtaEfmr9SjaW7p04eE3UKTgzh/AqQz13siEmhxFKYaW0xjTRrj1ytReVs/zCQ9rDbfpxuLpMy
NqsZ7l1cj1r45w6Ro78tgMPSYgs05I3blasvzWkBidDgAmlr6C5cnRY2heLIE9m57TrYemiKIgUf
HiFG0jfbGdP6H488QXf36Zt9FEubEHH8UuPwLcd/MFQfiy+YhthCqX4WlxGE6UDc2uFGIJ63+B2P
sNn2hqL1nPLmSVibsDAHihYYAv8PS197eBIbG7BP/Dx4OHSAimtA35p2pyZRHLAIwWhsfPlIAecs
Ad+GcLJZ4oEliEvpkI8LlRr6fmO8zyIe5LnsdAwrqdq8nKDRT6dZwlSGm3JLBLmnBp0RMWSDOIMP
wQHBVeTMIDgLwg5k8V2L8kD+l1Td/+snQxtT0aVQWWPYxvZzhcqaNzejFmHcYktHALuJOmcSkwGH
dcL2gG7AulGzLR4z3W852Oxy9SMLuYglTIJRBOx0VqSYt1crZnHRP+Csh5VUTNm/AVEpDiylYQJT
fErqyL+FTem+5r39do/HOIP+VnRBtrTRaLh5tbbBO3ktQO7SQceSnqYOjg4qIoSysWKh5MNaW66x
kBhiZf5Ah8MKmxU0PVd6cVFLtVa5P7xtWu01TzuKmjETNsaaI6Ca+1rGYyq+QbdAo8x4+m+2rV6M
wyzkrZHXLEvvRFIADVbD0ujYWjFKXBnIHD0Jnu0QmqSQhDF3sHxZsFCd36r0vxqwDNmLAJ/sSlgk
bhHaKUHlSzCAdhQS7zXP7R3Hr9EZC5JqlirTDkCRXZ3+ucLUHoP5y76x/bp40KuFzXtcoBK7jxFT
YZ2JVSCb04fNI8wYUC5xVHOEzRMsU9H5DtjW3/GRlx1xDV11wpphUlpIOKCA8dCxyUuyeTEVZpjL
j5iw+OULVxAnhK6NmxCwH6xOnJn6hhb/hjLxayHkhA3K1D7Tw8a+Rpuvs0NYDBiB5k/4s+8ZUu3+
agRKgCmTNBOfceT0cqMKAcqbjle0dHMc7VjQnT7olbKU2Txjt0ScuJLS34H6qpsypBxB6SHCkpOd
WgIybMrJHQ9OVUDNVwP9fLEAEHW4khsR9mL3XUGmKMQPey85VcATvmtd2Ben4la+0AXcnQoewpC1
cWNe/wg2DxncOzbxtDF84l/wQ4Wszh4e1LUbxk7ULzY+Pj6OzM6OslHx04Ff9EVpt4MRWbAu5Dv4
QXw3gtp6WU41QR/mfqJqFDkfGEfj0VIvfmHOfIU4DCUFyhkOCxGwGaAuYDTtiK5VEeOhFUQQx+FP
ADg7LUoZB5MQ0F3RhEDustVQ0DCF8kB2MH7gH5jXOc8lYzc4/QO5/4+Nu9jWMy0ESsDwiTzB9aFv
s/T/4exYgB6zDk5vS1BXrj8uImNGOJNEkMKVxydM5TlP0INUy1vYpuxnMeSH+vCz2j0LqqeHsQ26
P4898uzpVEuZMyuDpKgTYoExIEdgu6+W/ZM01oUhEj35dmsu4UJNoJ2wa0IiwkYfDclpC14ovDms
in2XYmnk7p2+MERgSLCxXA4pf6cW/zPNUfBU0Kxma+nRFv8ECI2cJFJEJBKPOzxsE79Enj9ty76M
XokkUpeiw/YUPrslHt1OUCNCricPqRg/F3ySzO/I8Eb/e/FzB8+LS4d1Y4wbvcNdGgVMMR5mjFwd
dQHAi7MQV4nWXggcoW2goVJjxhFwRuGmXrinGlNADiCVgY80+AichhvG+wNk/nCBWZydiKkcMSAN
N6zsPQoY1keYagm7phc6sJrrp5sz3eZ5gpk9tN+QysTZKNAhKe4x3Zy2s0coz0Y2cYR3ci7aPdiT
WYbXvwukxBHHe8apKegGt4Tl2mBDsmjBhCV8JXnuFh8OaNCTqPKzg2BWXGdoyG3aYC7egQgom6Si
/Sh603j/sU4PiGrYw2sEl2WgYE+MymY7L+0vZjo8TkNYdnA+IXNiHDMy+YANQBVMOjl+BxiZ16dh
eg+rVKyTepa2V9ERrTmtBP6pzXi5QHshqYFfYmWIzRI9DWxln6vlvdDxNG4dC/WrHhcSQbzIwVXO
DI6Tgc3GKMTa6rrMbYww6vUd4BbvaLYYglKJ3U0IAiACDQ+1Vdf0aXgMbUSeTZ8hwwWt8lFOYZvG
bAWB5YDzAlYx5V4Rxxv1icDvE0PLvmITCTJzjYhApwh3trhBYg33daQE9RKRC6BjcM3EnkL0RIzR
3GwK1t/thOr4sec0pTb2jAGlPfx4gGn1BguQKdkAzgYv/XAwO2xqoq0K2S6m9gH7+g/mqllCnAmP
FkxAH/EiK+U4D7vNc9/waVz4svdx4xNlTyaS5g1czGxc8YZf3AyWO/BiAUKLKrg1EhkSEyasvNTk
1RbM/NlkC7NUcpk2PTi9NfhDiUoXOI8HeetJu8uYmmTD6oWOLvi2qOsY3qmYPNk8tbydqsFiS8VO
M26WoA3sXDkruVRWlzy54KCDgQS4AEwf1D4C3InO/SRsy1P2UEtN5PAHPRyY0eVAwLOJoSWAcEXD
Ani+jZZ4meBWwRU3uGYeQcjGJ6UkALZDp1/CHDoVVkpIG/mq4SWMI/QIXve2P2kxtwGlMpBqhaOs
2kNW5VyTxtflaMYoSaDo6yDUx4KWiBoAopIJn+wW9Nk7A7FKrrq7MKpZH5zRhc8Fv/sTiEOUGDnl
RDEZPo9Qmey+33cr6Hb3yXf95kgdEeeuWlRrzJD4uMDwgrtW8rD6ELv/UXqFkvs1RciW1mMBXrK4
ntCr9iG8UGG+KORKdBMuHR7AMh8bP9AOBy0Nk0DY6BPhmcV9xAxIo3VGJu2CK8J9BP1123OisMpT
nuwtrmKNQdHB94Nyp/LriaKOGJKYBNGawwS4GgfN6vaiZokXHuA3Y/VUelggvL0Tj9x/HJ3ZsqLY
toafyAgVELxVepBGFJsbwmYJ2CMC6tPnNzNOndp7V2XmUpjNGP/4G/O5hPFYUoxssAVh11G3CbLs
Zuz+jBXfeyYI6qSYgDqxKy+zdp8vobVOAzJgPtOjYCUwjT9WCeadaEVa+IkM25kDZObA4oFPohvG
A9O5YmwYd/7JNkctd+VzcoT6Gt5nVJuclygtVB8Go3j+0WcmRYpznn0i1BvFEqIzgyP6gC9q/QG+
tpdATIBx8SWErIHrATdqYH4chWHX1UFmhoYbFguTJBW88LuskT2NQ8Rio/hj0jcisWuwFVFWMuM9
fJsiZgpMF2qXNBAg5DvmLuP5b3XVX3w5MZEog5/eX47NGy+HKy/soDd0XzTDVnV2BGdCxdZDmRBj
/2GG81y8eKGRppKNUu4utBeGslYGOg68OtHocwgiUItmT/+5yNzz+mfKVo68XLhjg+3oIJpVXM87
5hcvphcjNOCQYypwdYwOg/5OYgzSfCeaKDS7uUxwAmSseQXLJrMur+n6OwemMQY+om7eatQ610O3
Q432XqjrnGmC3RA2IFMATav4evgS0IDODkYbq+sBmC4UYgi+E9XrtgKtx6wPTb3Xg9WEjRz13Aws
k5c13V+CwUTb9IKzXrkZmr8uyE5CpLH4Tf5Qn65/rgpeQxbhRJvhqvIDWzv07G9OIB4JOpG24ulO
c4hSG8Xv5kPe45Xte6FR1qbH09m4MJ/JAg37vf4UT3Cr/tvDlJrjFAb8Co/UH7lVcN10KeAev/sW
jPAgIUOG0MQUM/vjcLqmtQKhAgWz+nNKOZMSXEDuIBb69cgnm1EY/JgmCrbCMAYrj7rTo5x2p9uc
d/7Wry2dbIFnD3b4QkIEwkQbPeAEq7E4pOi4YkIx/8n6+Fh5CoxCWGiadZtjI0MFHPY64haESenN
8CA+XbeUJNCMgPZKr4BjwG1loVbBOGUusstG0W+FWaBxoYtDBz2hTFb1bzyaCQZWy1eW7Iunrpvg
yqx2uJUWOXOm4/NOuc/1BY2iWQkK+xlKnjS5E3L6hjM03kBJWIrRmlj7d/P7oYQUDmUjnlvfPTva
Eh/QJ8gHxBwOcYBxG7rLHZdIwt0N3OJYel6x7EHSFS6T6vGExnI3Mmm6BPaCVQcm/ENwjcYYsxkn
z+TGOh6RI/CLlOQFv61K6FFxCYb7syqpNxrSfc96P1B1ZNFwri9hFowXlbCIFBYC/WlpS8QIye49
ElyiVdpLMHli+1qIifQWTB8/E+aeeaI6Jc5pAd4D/DdhvmE9T4pF1h751e3s/ddf9ZkiDA6axR7k
1xDKswRcKGjRhet36e+6HggFKRw8mduWmFaokpWYS511kfT1OjNDf5t3PGZqAmMwhq2XMgxBZXLk
j0HTBpFqpW7qPbRJTiZJx/3t5ooBL+6qsOg0UR6w/gMCo3DCGyFEhREBW5Eur9nJVgq1wvwSuEe3
BGHjhCkp4M+Vk0HYc39jQa4Q1w0/OR3FKtEE/Il/vUWu9ycCbIM6KoBwDJM5dpVIAuWAI4av5gOG
4ZvIDnWgn6F/SRHOpUfJ4cqFZYUc6WdrG7zKQLg7yENO0cBGQbLBLiW0cFql9elS4R1NDiSoOgCs
ehxDD+B4uwQ/xm98xml9GrrsPCdzuzkxBqTvlTGm7mZjtRiMl96QqA/8RF0CT76k6b0jmH4ujnkO
3oXN/IbIFR4Gew05ASN3dqA0bS62rOod4xIEzOMkDzDxvy5+MDk2nwQb/ra2mi14+nBZuTn0YTIh
2sUQjvDi59yuZBtNrlh8/BBeilmoWDFYxvG22KnGsJjKMIVUfXS2OelgEg05VvksuZelIYREhso0
N/Q5zuuQ738JGwihkC/8cikzbBHT1XflWQHZB9o8G4uvUZgNmyaAzVbZvxC7xHXtUnvcwMFRoXME
bPHTF/NK5McnnDHdMfIdxqTBkLbYL5wS2ROwh9m5cqzFZ9nIZlBRoRK0UCEr4+ipPSDDJ8Ia7NWn
wwDGItOJjwG61PMBHM38QFs5Wn1pTKz7UgvYEmChhKou1SgVAsEmbfH+BYpkWbASr1RYJNKKTQCj
hD3R4//y4LL7mMenVSeX5EwNKco2hsSM7fkJppikM2yOhpAzzqSgMUcHKe7FMqCId/9vHcyhRn2y
zQ+ndpmv22WxHeude4RQxIJGJUbqGdRKVKkQZbeifHnAQyLTnU3bgIRWZHdwOog+FuPs9Lb4T2uC
+kXNxhQoqOBHcXTyLOE1MyhpGa9gbGwWdiZNVSEPVVz5AN1NNMjY7bm9GTGo0rY1blEDMRqnUG4R
OLQHmXKjx5jJAe9CzlbMz0ExfwaPSFnyUi0Ct0yge+gKJo048MoAoAedqUI1JXx9b/pGwCUfWkIA
fx6H9TK7mOjg5E7tCOM8m4up9i/RZvWJZf3WTyMePFzBK5XWl3OjiO6CBmLGg7CHKk/eZ8ykSJeL
hYoUxWj7mfh3r0ZmV2Mn9OUyhIBgUYvTIk2lZV/PI8l6HDr4QnyoRMDirDOOM1DXlWiPSKNYvScr
MJ+Es4gpBZYIwptE2YhGHeCQFkxjA0uTB06K361qqlzIZ2dkvRbMKcw81KZkcaw1i6Pqa3y3TfCC
FeMKF5uzcwvgPz8d0ldcpP2wWRw2CawkU4LJh08JVL8asmd70GIS8WQMbz5/+brvFW4yWJ6oX5UJ
9CJqKL7p+o0RnC+n48mFpkL81CH8zetUJjmN0JAYr2Ad1SDNKKVeh1XTZXLCosEnbjHQePcJhMpp
gRU+H4HdCzQrM0aAIZ7F2YzIlOS3RiPtt4cX1BL/t4EvDHWNfp05fHWE1masJGZ1n9lvd3eh6kzU
8Onf0iGk798EzTuFBM46dAF1Mb2vuaywjPkZdIJiXHoPBHcF2N0WAi4cDGufka0TnfUQG6z/wD8k
+WwGJAHbjZJuX7Mwbt57o0DwrdPB+hP1bPJrfDgJ6G1fXk7h2RhC6LDVAD0iMbN/MDzuzB/ZirlZ
eVCyJozliKsxEGYgSrgQEFyGwC4wAdRuQlkteC/flQIfQJ5Bt7YJYdxgP1pAUlb9nNbpjX+FWHKi
FC29t//24ewKX2Mcbie3HTat2qyLY1AIkFCAbINLjMepHlSzts4CZBWy+IHedwvnYf+iEQNa50Up
dgukZroH5f1/UHLYuhAu1p1CqSWTe8NPgJtBMDavG7ffgMBrIj12yxVwuGMx3kNV/SS9vCHHC5Uk
aJrwxe9NrkRZ1Ba/x6Esj0fAq2dIJGgqsFiAjs467FwNDwmcwLQZbhR9fkaNf0UzGWak/93SjAnn
9YAjbyQRN/deiSi1m9P4D93nsn4gPZsOxHhTr3dU+me+VM/G39jYPiHe92dVrJDJIlLb/2AgPtCj
jpBQKRjl9kJaBRNkmLoADwP9UJhPDihe9RalVzSwx4xqO84qYiX1Nd/EHAgZM/UeAfVoiprZl4p+
/0j3PVhsY/D/a4Kb6hOCJvfFMvde4c8D9eIBh33Kb85pMg/wxGJYi46aQDAEx5Wl2NIKLAtugv3G
p5LwFxd9qaN1rsgB0ShniKv18D7E9oKPJIJ10BEOgRtwSuUfy8safz0ZP543Xa0wgRMTXf2NVoyr
vFlevCdz4x/HXJ1NB5BtjOEMRvv8uUAvQMEw0J/hAEMBhgWfcAiLl167Kk1V1ku0qFgUUn04XKaM
swl9XZDZ6/OTgUNtmTMZmBFhIy4YIm5CsumvnLn21yz5ZZA8EJBifKLoZFQRMGcQXUfTdg0xrWCs
KVRlwPcMSbwBDnyDPb+0SC4iyOgVNTjEtnzdS6CaGQZ76BqYhlvPLXSZ6Xq8/qYNmSxwWxgZ66O/
En0INwobCErjlNm/6A1++wKiigQEBSucxNKE/3p9OJXMq+wbLySM2BdXO1FSUQ1AEZGFtaxA/nNt
kmKOuyRdTSjcnQPY9ZQc34FHHzklRHeHONbSgFTQ0lE7uXd8SgThXzwOcgLYnfynpUXo6PnOWSo0
sb/Jfpwww5zLqbwkzY/T+xbwr/Xc+PisApurPMRkwv8NdfWlK4L1BfnTz1eDCFUS8bVfUrtPqMk3
DcHryHVoKlt9gFnpD34opSfEBshY8IsgF3F4bTuL+KU7G3PE0mAkATA/k9BVmFh+RsjePeUhnr9E
j87licAKssVsuKVA9tgJbAuSD90reRYatAaV2nqMGidVCCKcyAEMjZqGFl8bwCX9y7ACAYP536X5
DeHipRcU3dhFelij3ixRWHacReW+b7HB4fyMqF/ZI9S4HNRUcSkmf7OvdfWbExVWsci2Be77udGA
uSSUlB8d7xr7Cv1gQfuKCTQ+zUDAuOUDyQqx7p0att6Rd9qn6KRmBnYrMFjiYjGxoQgBzwYc++zC
1XP9+E6am6EmPQzyePf2KKhX9+WNhFOWI/SmyzRTLMFPAYnen59mt+odAYwSEsynD5Nw2z+ISH2e
25ZW6wv9ox8zsqEP0eKWdvVqNeBuon0z1hKl41/OUqaz5BZ4ImfgJaEHp63gHO9P1yNXmMQSJfBX
9KbSSmhumt1jhx0ypZtNpdeBxrWb66xbna2K+D/43TBM+fNAtXsOhRU7FRpevRo7QsSBlsEr6IhE
1aqwccaiQghpR+jB2QqK/Zg/nWIh0hKeClPcMc0I1ALNfMcwWQBkCNvlVWWMvofEyiAYKPmh4BmE
4eHuA0nlzipVvHsiHGrcIU7cl502Y+NwQaOaor8iAfE+eXQOUme7ST/sjju3Aacj8zf8RvkjCsyr
FQzHGcsu6uALIQSGfXqNigh1DJDMd3pdZzBoSRsdJ0o4EAaMXKhQjLI5D/6q6Lwk5mji7xxGQ4NW
lAeLvoNBtAw8SNExP46pjoXU5zO7JHeULorOMhDFyB3Nmsq5Q54lbth8n9UlT+qR8ALXG0x7UMBh
J6S5moUSCVyLtnOAQbhHBcZT5zDA3tZqZxTv/A+u7jGzP6A5Xutn0mQ4N03Ygj24ioI0eT4qYCCn
JkUpYmUEYEwhMkFHKv6Tkt7i4JN4UG9m7qMZx3uMfRITF+ZctExgCR55Zo9tY71xivp/eM2002N+
Y8ieViNx74/x3cQ4yLyzffFmEum/oy9PYfItIJnWu3uErA+JmaB+mq/aKLUppNJiMT4IzRZPu5hK
A5Gri6xDIQf6OR28DAonQXivOT/3BQUF02sDnwBk61UyopjH4B5WxRIjNpGWAi2dITnhJWwMJRrO
ARoiqWOoc7YHIhsCkRV3f5V2ULW7FU0NdUaH35SeotkREiHEB0AQNuvvv9GL5hJ+CXTBGoX+iwqL
zNnr+hOOtqovz8+z599wVRMdQOS2WA5sqYSXcTZE9G+zGvDwj83+vgSdIGriwlQGtNzLFzCcERgL
jTpCcTokhk3QVBAjMm/K5p39FPg9E/hKiJ2yoL+Hf9Ii5/pMZABX4+UOxNTXV8iXEnJgzgK4cxdI
gndg3sa+AfOSl7QcrXoOeF8yXiiOYIjuxEziE2AVx2HJbp8ofxeEG6Egfwo5FpgTW0ye/RAEfhxx
F4vxM+SGGTo5FJhU+x8g0hmJbMbDRGuIdAYZHjuI8Hq8wR+sKJ7Y/J10sxtygD6dPfRZIwPB82EU
bBWz2T4s9utv9bHzGblhSF0XLQfUPmeeBrwePNIKrI6owLhnct/MxGCfSG62NMKFYkHHe0Pwccpc
vMP5czj3PhNE1lyqGJ01hK1zy8YdPXnfXRMIGY4nr6SiKir/uHX2/NtzosEd+NCZvr0LOeqos+Fd
T6mWbjBuGDYnQxg4vkwTofotcMYrHKCT59iPaguifWW8W/MSQ7zHInVITdriPQw/hvq0pElOBl4W
MZAkaYbRlEeti10NM3C2ESrQbY7+D2tIpHCSoY2m8jJzhX0mB9Jgf0fMINBdUS8J8xz02K5qtsDB
DuNhrTPqi97nC2TmPaxj0qY4xZILRT5+jjA9qN5afbwaoDRGgs1PnGZIvr4O/3oM4zK+bX+VMVBd
uXDfuDok5m+v4Tp8iUmb4ALa8xH5aF1wZr+A5uBbLUIHgDKkQwfYQE3LmiODzT9rTonH/Mcs09+B
LuxKaBx4C0V+zxwkb86YPuAQxTYXJAclibYqs3j7izaTwvSgghC9wktD2IFe9ndfeq+1yuDdB93l
RuQyBBNpAQ+g1OPuxrjNL1fZ8nYSbc4rakPFIwkP1nPc/8u9gQneAou9VMUn87FTOl3ta4AG7srE
4TktdneI+HeGf0wEATrFRLRkhs55AB0PLhokr4szSl7F9BsWq5abHX0hAgwqQ3baRGl0dotg+VJl
IRekRWrFbfikenGz/SWkO8JhUEYmXIiQoTK5wRjICqoUho65P7A05kkQ5DAmASnYQf7D4/bmXAMC
Ub1+Mp4xGJpCh4JjQF2zqlfffR9SlmTUCAf5re/ZnapxKaRQNZXuSUYyQTYaIIw7TitnTA5rkX5p
ZD8W+E3dhwIgZqGXfbX/IjCcfUBIIO0hXLj/vf8QduHF8wDr7dX6l6LGLhjSCYbRD/MvxX2TmEv2
iK2cusVHcC9c5lUMrgfwubnV3cEaEBGN03vb/qW3gL1I9jwlxFVcdUTLtRPkzCkb6f8V3rkZdQnH
oanGBPcuVDSFm3PcIIGfibDfni2xc8IXvld4ocKJQ5YykxesXPr1Muz20Gr3zLtpGGroeY066ePp
iz8fzRzJru4rkoTAGOIdF955+XyQh9650oFTHKDut+7ExTPQEXS6HxxmR9YopjO+pd//8KA83ee7
J88Y6stcs3JuYIpFwuWCwhdellqsHH5rUT5+vBH02+Vntc1mb9Y9pTVeRVwVePlGWkXli7rD/4UE
yEvrKsCzHJad2TpPp+tI3qWOmIAB9MnwHZ3Qzwrj3aF1XUvhjdwVfjrxrwrzpjFsHfA1tyDJx0Qe
jJ8edoOA1VXytWsKcGBwkqPJpg9r4CWX4wb1k84+bR16og/K7rMD6SqUO77zewMG6V/JmAKswFW+
83OwcehkeN1wWcA8AqJHiGoROjsH+MlJxvKAo3SkqywieGH9PS9Vo/IQSLZIBesj1kESepLp6bmc
MlxtyDxKUD/vG1L1UHYpgOPPvrE6/DykBgUkdGiBznku0MKTcGd6u7DWMDkpJ5ZkSH/jP+z5gKYQ
6iMZlxadm1c04Q9oCsAdvc19+WGxxiwgJFfgP/clg2KTttOD+Qyi3D+Q7zknjni6IatlxRwS6Ipi
BWdtKX4Ds4zd9/zi8Lv5HPxWGnYCoszawNV4+zJVX3EGm96ihoL0f+gRczYwK+YAmr1ixtwj7z0n
oH6IF6P/cpvwNVnh/gOHrj5+k0iw3yhIXtOhkFR3jJS+iB4bmwy0GEYFjkxwnKieMC6c9n28qRlA
yvHTH8ZiFMS9imcLqLBA3q5/jKmAf16ujGPf529kwxLFrYOnSmmDaDatrgIbnF6eqKAGfzgGOngk
gsydPZLUHeSLM6CyFZlf7gg3mJcQWZgKyBTcocy7hTAopxzWYPHQHJGt9BaS04/HPICrdWPQCpIu
pq2k5zGF5gFC2NDBZtu/Ptgz6ksIJ/oDQuo9vm/fyA4BDpFNegjL049whfdileknqHUiKTokGJ/h
HuZGdTiA4DPNiMMWgl8UzNyI+rawBNN4Jgy2hW0/ghaYAy8A47sw3MeTRrKElFE8jZUQIjPipYOH
SmNDFBacSYC277S37kSGsVg8ZfjQoLrAnQlEaoTs3VlVYtL705nU2lg12hVWSbNLIIWMh/Y987w4
O31a9dJsVwAjM4JNcLK6brHnosxB2mTe7HzbTg6CRP9xelgdPYK7A3rpyfNiSTAsOA1EIMID4N5h
kSXKylKXV7K3sw6cF2bm+TJRCQ1G+ug39kLrijutddKmG4G7no0vi+6B0yycUtg1WC4ziuKD+XSD
lx1unLj5EdF9F1IQBXuYZRN/A0LqAiKKBbuNF7c6FsZze8etQcEFo94BXJkl7hY0YT0QlCE688mV
uA8Ck8CxC7s7nrHGJ9SSv3+Cs9vbwE2w4Pp6YGyckTQQqwFh1ggGyVwbRNLiOp2W/ge52GBSrwcx
lDZ5DQcgQDguWIvQo53e8Tt/HdSR/WAezPiVnty/LJiBxBjQsArhYYUQKtkExKo4WJ3q3xUuD9F5
9jv2fEr7eo8jmtdfwFuBKLY6e2KLo2+BQMCitH5UsuftGbChsUEh/JyzwB8kv6Oy6Aun1gl/aYhi
FuoGrzZwuS+fIUVPlNPwx/wDFCZomWaQsMcqG7DVb/MPE1Zsc6I3ArsdFqoYyWrAlZy8qZT0t8P5
E9coSkN8nr44pLcM4y4B+lbzAVwvWEh9k4s7Lp3ftED10+gtyimzdHClw1wfJpDI7wZc7dkM7KyK
USKyqi8Fsmqr+4q5zP0gOR5j7CdjGb9MxwMGTEyMkf9yOn02oPV0jRR66ILIyoDfRqXJfXAqPcX7
Ll9J6zD6c/Pdez1aMuxFDL/mKsd+gEadptkSqz/fqQeG8vy+DNtLRqzwnqGqw3r1RUiFGOIIOW1r
KnDbecUMC8B4ZUM9vMjtu6LgK1EWdvDs13y+58tZA2JzZeeqzhyefq3G2IGAlEVVTXNKAfJSfs7j
1EPUvxi5oF8EyQ2IXKHCd5kEgvP1Dj+/4t9oXJTjZBQw1YKtKtj12Gzttw2law8VyRm5NtvmT7F/
i7c/DikYDrj1Agm9HOYIzEgZ87R/zerYF0AduaTmY5IK1E2FkUBjr6VXymx0Q3um/dlU3Xil1/xw
lHyGT0RVM0D1QNj1vKIh4TmXaf9PZTz5RFSWOTAajwecE5JnAtFve/XFeQCyO+ntv6ha8Lg/vkH4
s+XYhgZ7pP8Dhaq8l06poF+dfHcJzseM+SGSn7Xwf6K3wOIRJ7jouo8OFJca/m4Dgm/hQACj4K+C
n6KEBQcjpeMoGAaMKXBYLXSVJYUQhU/IuMSkan/MesHIETgtFgxRCSzWI8umta9hb//cfNn+Z2d8
6NOU9WzOxQC6A77DY1OzHjQwAIxXtOdHor4wl8aAUqaDY1qlgYrwes2LSxPMNcaRKcQ7oCw1aC/O
Kxj8wiqwRd5ZSUGzpZowSvfFGYk2De9d3CmBk5HslVsCARw1ZObLUAgfS1uLIMCEJUEJ5RJTTl58
/yRPL+6PohqWrzVYdJ3RcDXUxCqBLg93tzlPF/7C2boNpj0BIvtt+E4kMl3hJGHuCWyjQ7UyGdfP
WdbU3G4R7q8MIkiW2j6QCLb2Ng+GfP6fffkDcERwlfKSn5V9UwX3Jhuh/obM0kZ3tMA3CrYaV9IR
Hy1j3kGZSPiG1QI1Zu6YkLK3rQRnHFvFUn6kwCPTWywxXW/SyhCGU2CPoju9Uu+BUWF1fCGEGQVj
Us0eLqG0AlvkuKERIlTn7Qv8ReOeLY02KaYMnFRPpIj1CJEjqlcfh81JwIw14UVwmSey8XQARTF4
XlwEDgnDBxpqC9XgYrPOwBRQv05LbBLgDqCGoxjHX/URtA5zcflLnfh/LIejKnmsmKCwjfCB0eko
LTW53PDowW3mpM3yNN8x5WZEndt4bn+pKgsE5J91hjlPE2QplBZm2NWOz8whAfkE1j8JFBLPiZWA
HXDutfwUZb197DIoxK7KC6mXKkeXcGMde8X63NPHQKQqehSzAqbnFZSGPGZkP2k1OvUMaDLKekYt
pu9GA3X74VHJf3GzBgNjjniz8kf0ZqMhCIZLjgnVVf9ccdhNepVO98gxlYEzEWUJA4yiDzYQoBf5
zfBwba4I5GDzIR64+KEUK23xXJFKVmOJZHZUjugBJh+XWSHzXMzPhNYaPq1XoDZ4Gdddc+gnv/l9
he1Y/YQq3dAaQ1lHiuBgi35Z9rDPZfDLxFeULoKVPcBMFwcA8k5QytBh0fPbZcRdQXYzPETGwUIi
LwUkLP+I6Zwq24oRICAoUO5BInEZ0irCYtV9pdBELZx7CXXLFPKSUIvTWUIvX0/u3uiI5rrQSY2C
qJlbRBbCzWFPQkaxJQ+khUA4alD1q/eRmRgoU5UVzD1OJEINa9BISE0orhu9ID74ZSl7wJt6wmji
gv1dPRmxgSyipu3yj4T6dYNz5Rivc8nrL8+wdHBF45C/7YpojDRKwS2xJpBCHGrq4rP5hApjG6gg
xo/4DtpCg45FGINgiWQhp4DrRGEIdjClLTmQuOzc9te1wKIkM6XeZGB793sTQIncBsRm9Ce0fEYZ
3IL3guafq81iQAaVL2dh1cvSY3iBYv3mDQMQdbw34HNkYrQuSC/IU+Q5ON8emrlqDKjp8skHLTnn
beUSTYMmmVP8w/VytvjHRm8N0AQmBexHkt+2H+MhIGqkvehCbwa4EyQAwAGaoS8anytVmJwKjVGP
NB8VbcPLBYwlfRwbDQb0MMG4+XGJZtN003w//IoMX9CEknDJZPCY9tkEs9z80FWZGVwhsAMTxXFF
l17iKLeDdvBfKUZFCIrcuSx39QPlELx73zvKAYLyV49BfHsQ5EJtNlpS8zyY1NrQvS+gHxRbdP9U
NSTV6sBS8JdoK/x3+oiEnu5rv8jzZQSO9uaJUSCyeWirnzlLRoY4aVKI0x+5xZ+ANh1RO0BXQ2hO
9wjIwu37Mp5rUPO2ci7fSYGRn5XfDJodRbU0ELbMYONWPMbKrK+6goNT6VQM1QZ+F1df506NoqZv
SrsiesKqVSc52oM2pTstlmj06EKfS9ycUCI8LSAXeLtILgTcAZTsHJ+QWOHR4jFRO/hvQWsVRkHQ
WC50f8zdTYWzUlpLaw1wEdM0+lPx7nuRcOEVjODn9E0J9d+zEkBUPIzHQoS7QAB0h65HQAeBKRks
ne+0nMO6esGZJ1paL3DvMERIVIEwA7gI/jumedl0uMWSzUiFIw4ma2TsoMeh9yefgMP6B9FLtXNC
QqM6Hnilq2EuPJUYUXExvpPzQWZSxiXx1072V1IqGaEm7NchvpUXiQC/Cl45FIy5TO2l6fdomD5I
uPu6LUPyZnJH271TKSqRrDRiWMh4e6CXKaU9c+kYMoOSUK43fOnx5EtFTDGHzFaZvNdfWgkbtNkZ
H8dU9gBy33m+Z6Gin1X0X6hQWdk9AF1DgkjBYIgWg3bwyEI9D8zRV7899Jx8QoImP/4YUsJbh81E
ABRjrx9iN2nCXxB1hrzeetqSoa6ZObga/mQDE8C74sJYqAmJbyb1wgznFjrkMeEWqvh7Dpl5WSe/
PxmcLIcD2l+VSbNXF6B7lz02YOCGYM2oT/i4AvsnzgX6Lvg2H4m9wQ5hlAEhaqzza7Kx0Awj14U3
OHzo/HrgJqb+AwOwDw2h8PWBQ8kCHAacVb0Fnu50x8fCYrzg5es6ecXFZwoF+4r1F3/hoc4eJtOX
mgA5jDwR47z+5EVUClShpwATGRBJ1JlAL0wE+IcMuJkPMFw5nhlJUpQzcz0guL8RHcdGnGcoLj7p
73ROR4vhhnJmTLuhWo3fekDEJDz+Upx0dOxEolbH2+I+pw2h6qjI9pJSehNf8h6zB1RLPGADeAnm
15lcIlp8DElG6IRGMfc9NIg5UxN5pe2xCQhxxUdl+UiIIwsrNCt1mB8zT/bZXOdd52Qe6kjKLsXS
zD497ucEfQVO9n3WDzhTOfJ4TxgRc/Ut+Wq3TbnpsyKPD5T6J6zjieTFNRm1xtcrHfIj0d+XIWzQ
sPB6s84frbPk6g031foXI5OIh2F/Ay6rzklFDSXAeWo9oi+Jj7JarkbNLw0tvpBRNojRVzmkl2Kr
CNGWoLTWHSa9JT2cfk2v6dDuxb3teHuhY0yKGdN3AufAhEBLhjMJEzB4ptDnsuUv7KEcfIIf4WPO
Nm/sh3cWhDd5jihuzqjn/Tf4w4zyyGxX/h8OQzZogWplM3SqtbxhkO8owWVJdu4i8/MFGfLhO8BA
CAzr4cGnnZ9j7VCQpl3+kUqcYBrm3IhwPp/6GxDubS3e/ubi5lsFBWkxV5/GaPNBSn63c/ft0Zqu
rkhWFGM8Q4aKQBB4yskirtCKggTW/67vDZxRgKSKYA3myqP9hYg6OYAi5iprhuiqD9uXQwM8FPfi
5dDn9ReLQYQjtM/2fEPSo6s/shEQfWke3/dwS7s9bp3z9zKfj9eyq+2r8B4zO2OP9Oc9aH+vGKqM
+/pr59WiW8PPIaoX8+FFgxC275OjQ/xFt6pD6YTgattaEjOenotB0urlSqfvIf9Tt3guedJmEA5X
2J4vIErlkVh8Q0+bXcICa9li15CLU8zB1/DtQmRzDYCuXWoSYq1F0C411C16B/cYelTSgwk2OmiH
UULOYgixL1VdDCysq1vBqRsvSfQ1pWWLH8s5VjYQitc/v6TlrIJb0mBbW7NQHskYq2PNLGf18g1u
8ozraOh3Ky1o1yoLt03l8O6JuBF1Mcbxki+3BFdflMs3Q4c5wZtvSkD+kCxgHcVML71H+FsitkEb
Pf94Z2FCgmK0Nh9/4znFGp56XCqrjO3X99vZ2fnySD4bAHE0Xk9mTEIF9MS5A9+dACjRkEIqFEb5
d6tcIAdmjN5ECItUB+7v7A11aQvTw3Th1ESNiVkKhh4YSPQctp1xDcbGZ38/CZcPh2hAlg3D5pmS
4IWK8c3VJa90d8a9AMcwQUg8H2/zzIWLg4fecw85eDYmvaFd0e8ElQA8tvmKLFYmIDGhf97QYoDU
BzMr5qjSnXY31DfjEx6dB8SudCqkQzs8Fbdm1ouiu49uXbVZOGYTIpzJgsFaRiCK2c/qHA+cnjfC
caTTf+l7pkLC6YJ6p0EcBxeH7hy8Zogm4bqjq6eWuoU/Ium5/WOQNa8X0qIczovHnO4GInv4Nsch
XQ8OSGiD/Xcgx2Ugnz4mvO9dSSeTTd9svnzOyY8DDvAMlCECNZk2f/U0lpIX6XI3iOUvJjPhHUi9
4cNVJwauUbtjiJQ89XW7zuYaB+UzZqzryQl02FDavKHa99HlYXx2+oay/UVHVi5vEYozsN8hKswi
fQWjMF/gUQdVPVFDmiDo3ll8XSqphpHAfT60YyRm3H2jgNuvPHHyouh57uBR1DD8Nioeqst6RYQg
iVu/Le4r84wJJve5PFfi7tA4333x9/AoEu/Ldv1xbuQND3BiBQpTk+EWeUU8OkHR+39FFbGyxvr0
vLntnstX/PC4me+E5GUhZf1akCYaSmXIyMVfw90MuRWTC8wjPdQ5MSmj8yaoTpdEKMo1e5Bk7i/B
i9juQiUC9KTwkoyvSTY1Jb0HjFVsGa5RWuBlp0YI+vwqkN3W538z603ufwU141WkeMYYFUSAnmXw
CcGD3wSZ9+zfGuNbuOqlrib3w+DIHASd8Qo+BMUBZMpywZHAiYVVdjQKOv8Mko8DMKRxqrj4Yzz3
lwXSSBuja3+Y3NMWxTwBbPgLMj7nDyLKZnFZfGZi+q6AQG4GCfPLrzdaP906+aA2YnTAGID3yERg
P/IwvJtRF+IVt6n2lDi8K428tgfiymz+8Mpdsxrufy7qMTzNuEDM7K8wbonq304U7f091KB4MFdF
WBgU6nW5uYoZQRARgZH4RsGQoz5cFs/l8HA15K0KdVYxexs88TSbNfFg9Pg4Dr0z3Hxc9jhTGS90
K0hKZdrDPqKE88qEKn7qNvo/TDdgHePLS+03SJ6sgmol8Wdj7GBfkoKS4be5L7DepXPZQ94YHyqO
aoXSYNlQY8OpOMGnNcwuraEQUYpe4RPksYZ7/AUvKUxw4FNkO+EFhlJCDTlS8LwxCfRzmfv76n+Q
vdOfO8GqPuMU98IVGgZLRLsnJZ+wsGBJEBrwtTF8zgF++T2+Fuf0Rxi3IYVm9ul1LlM1SFBCC6ow
Ov6A4txmyrww+3M5QEkHz68ldiazIN8sCOjpE3jJLwSbq7HfwDxE2H0FMyEbIsba7c+hcjD1nZ0k
Er0/zsXgnmOEDCdzSl9CktEZoaEcn6N+yjzOh9yGYCFHYXh54S0gbW6rhzHkIIQfmV68LL4VJiXq
fTyR4xG2cdE5+Z5wlA2fsx7xL6Q/x4p3cweeGmZb3Hb8vlWQjWe+zRtphg8om6WreC9fij5n779h
BmYPdKv1Dl6hcOeG/MCc7pbCsMGv/ATmV6VAsOW8xn/tRUnR2be9Gr03GsRc/p/BYY2dN84/ALbZ
8r7GEy+4rGDgfKLLHkB6LXmVCx70d1tV+FZin025w5GTIyvmi912/+8HaALF4u58bHRR9OlnHrxs
kNe4464Ai16/1vx0Tgb/kd5S+QQvDK+grwusz0H2iYYQldkgp3I3EMkwNr+0ErMvza0oLXA8hq5S
6mXYuD8eMQfVD+Cvmt8X6oRjvE6HcQ5BsafD8Km9cnX2SyiOYywL8IEwZuWuO8lQ0OL89Fr/DmJp
OvRo18nlpIBr0/k+p0M6U2Fjnu9u6SgCs4NifUFI0sWEhy+fqzO59r1t7rxpNYN+qsUvPN3zVWVd
Ezq8fTdNR8avAzMu4yHwztWUcR57Cl4g4xy0es4QIAqTprN/Sds9XCwCxop/JJ3XsurGFkW/iCqB
iK8KKOcILxRhixxEkEBf79HHVb6+ts/eBKnVvdZcM8wnmHtP16NyQnt4jKd2k57Xn7yzJAzsR+Uz
OKRUjG7j1hHUf771Fiiw54wWPXeVsa1WHU3/FAlY5/a3g5ieDLnWAgClYJrKw+3cq1fOr0wSVoxD
wHbGcB6G74Sw40alSKUmIN3JGaRDa+Jj/xUd3aP7NyPW4PUnF3X0dTvcfk87JPspXxSeuwM3Ex4K
iO+OETRik1clB5eQNPFkH8FCDoFTMKiAuHcW7E5oZPxCm13m96VgdcJUqXN+a1y9mPAxoOLRzUcw
IRiT17l8VFiwH1DrI8xZMToYTEV6LP+FgfrhoDF7X6Fi52cwnC8f23Py9KbewPvFcvANwHTjjyRm
FcMl2Vx1jpH5AuQGx5vNIet2EMi33OTlw3p5e+9HfsSK+c7R3BNxD10wgywUD8POmlbfdLKlnx4l
sHDcWXy25XjmQ3nzZYDc9Ir1BU5sIPzfTbeZxY8NcL8PW8WhkRVWLoSScSCy3TL7MAntJmVAPQcM
l9qC0GvFYQdpc6lCplRQrQCuLMeYWK8yfl7yHza1hj+G+CnF4+wXQZJjxXZJf1dXCJ267QoOdsRX
K8Y4ChQwG1cpl1l2pxUFDtfm4NLMH/OGQwXl1mCJ4mefPwbKKz9WZxio5/xa1RWrko+VrBav6CtC
ScUO3mG11PcuS6iOHPQuHogpc6CZu1p25XTJo8cwIhuSpZfWf6+oS+s1DxEl4sF9lC//HY62fahX
zNU48EKAWSl/W4Qp7tc8/BqkIqQWvMgda2+8EsF1hpuTI1f1vAVKKvj32WIo5Ks5izYbzTFHW/AU
My2bM/P1wepgz6AnwZgK4chF3VcdiaYEM3EZSvgO47jnQiR8GM0algkG0v5o9/bk6oL2iZvBh7oF
kJ4e6aw4R/DD38Ewu+16fHMNd71LMCKtGiM0TAFGV0UIBjwSy0oUIjTKr4siCB8EWm0Zgv1sjS/K
Ir37pwUO7Rk6mkM01VVMpU90t7fsASONO1HU2wETSaaijEHDtq8CNIDMjTvlitaE5Q/8wcx6L7hG
fAPgFggQN2pHWjEgDdCRSY/yuE75QxYW4napoGC+MIhelRPuC1XIMYH5wvd7ic1rlHLv4Yx43NAL
dKhdR9bT9Ai6/eVcXfmfhOP8ucaF8sgBPrQPA6Usj2OYx8rvqkOp2g8MXutp/0gtyqVY7NkhVTU3
Dp7BLcLyMOEqDDjjx8txJSeMS9uinz9oOT8uuEHErr1i/rC+UUIwiOiXLIDWAVvglbhgmBvnhC3u
WdrPbOp8KDnWhCNFgCn3zXCCG+YtO6RICNr1P23xrLwseqVMrQHHh6aQBpoS2EU7s77tOD53bBiz
5BejWLtp3MuPJ+DpPtXCiOrxf3slSCIgvj1SuHZAmKPdazrvI66hm25VAEb+RCx4/gGJwmF++MOf
FYYGLfDpD/CI34Vle/ijfDv9gQ6BS4EI8HnHgClZW6i4v9FE41Iza2BiYsa+odTkXneLA6+8m/r4
YkY4bv2tNm3A0/6ASMvq++MlzgHkert6YqakjAtcbLrl6I/+cAT5m77oBtCL1lGZ/RGvcoBx+VEm
f3i6ka71oomEwEcTzmCwnI2VFqOZGWGAD2WPsSJ0SdQxeHLvGoKWAJMXmMCBjsHTZxoA4s1NwR7j
o8q/OcKdI3JvbHsJGoGOic4KZSLuLkd1/oQXh8knBxoZd//mNYhKztBGKGk6FcrgeP1kfkK4+ebN
KicVBtsj1jWRF5RomCD/SWcNiSjjCfiRBEHJBXUJVpejqdIjUBY0F8sBzk3msn8TUkkuKlOjQcY0
d/CHEgC8k+Etfmsb2UEPzQJYQxS8ZOjQ3vgGIwu5q8iqh9CY8PmGHQQvE2o+Q8Ye5AUcARVsl+uR
1UDZ5+JBFU06/nx5lLkkXJ/jPxLMaH0CDGH2BoOLy0XT3ohpD65mUN6Wgyst9dAlE/rHNisuN7dg
RvUwVIW73VVFUEyhv+zXBEtyU0D4gP0wNz7hvw1Y2xdIIQ3BidBQsaCYHHZDODaT9XlB3zOlfWiq
Uyx7Ulm74BE8fi60inlPg72VQuHx8PBGb/jMVzp6dNyZ6hw27uLs/HLqQL+XXudvNAxsvD9xBIy2
8naoPighsavnsPhU5L8coDjvcWlhyvDeEthCSQT2FSLn9N9srl+OZE8u2aBbg4lwPow/RV3MzFFC
g1lNil7Mud4UJM4Kk7apPwKpeeUzd7JA9AewzqO2hTAXwjRi0FROMVqF+Yby50LmhlTO7Gk8jt7l
NaChn8sJdgIw4Kj82RUuIaec0+DHAEsCYGlm9UsE7xETZ1HBSh5QmkG/Zu/j8wbq2S06lw1Izs89
ZJ8NahNgRM57qNly2lsgWIDkzv6+FPvAt5Cqt9vfNR558t7UP5gzaieGq3NWURc+7E8hhlZunTYc
Q+eAu8MO0EbMNvoLeOlkAZeXZLAA0wOXJ2nrTAHzSIYhpwJEyj0OSz0c6RL+Rjos5m7czpHCPjXb
fmLAEbcrKfXbSLzU9pkOPAoE7u99LSdYX9BcTem8O+fuU293PK3rrmS7ge3pi8RYeYdEeJqd81O4
WtZr6gNxe6aELZyzgUH1EF3/piHUNMlCxFNCa+/K8ZKSdraTdxB4izFeUGj/Nj+q4FfOWBpmJeXX
vCnvXn87XM54wHjw/hmnmWPGdLC9Mb4l2AhT6l8JyzUbhefq7D+Ck8UHG4V7/w5eMkkP3gn/1Bev
e4Rvfgyxq2k1lNEhrCZShC7W1xUROTcRrYA/IijlMWCi6Yngx3EsJ9Osb4k9tuiZdXaFChJSr3Ks
D/xTLm2h1WYfKgQW2Rc9IrMnXaVFJZkh4HDaMzGmtqXFWzQLOal/0EIO+TRhyFpe8kN8gQHYunes
ctC+XozJstM5YfEDXpL9TRPLXbRG3m+BeAbn3dniC2twsmzILOEj7IiCgU6Ysz4eWzphhAvv7Td4
idT07LX9lOCbwRX88oJlWwvHefOLZ9tXtS+uASxbQFVOxNnu8MeZMSVb+xwPsWaqzni4Ol8gN+2R
4lEcIbRGNIFmAjXGPhkWYN9oGy7LK44ew2zmyC5bs4Vinsv4DIk3btIH9P5JPnbGG4SYCbFz1iOD
RCMJ7OQY4gTwB+5L89sCVFBQATWw1VOEQ5hCOaoOgj0YSzKgRH8WfUMCSxwE/egS32yU/5tVwXOK
lAIyYcSd7mAVGIz7sIHjInQ7/tPpb7KDo3atukBWnI89JGuqnY9w4MOcQkLaUm8ag289jpG7FNeN
HJ4LOXkv+NXjZgIfMZo4d3uUfOwecb/NkuPfv7htDsU+OiXvYsI98tpshmoNooR4Jji2ELe3Pn3N
GIqPjESiQmwbnNfPROKKE4zsIIe1rvHVoQyYOIO/sY1QmmTJCkuXzcF9RecMgdmkfFWlhAI/Pytz
Y0OIoUeImw/nCTQBm7cCTEG9BbLZeqK57rksTQovsTlSuVqd2ZlHkBXJWPlUqfvkbo4jzBDAGg4W
VOg58bdm5zyTof7xrt6ZxGaiz02cySH3XTwOKXIt6+yGJxjHgBhjTgAQj+tXNSnv61N4DFbba/rF
HGMfYs2K8vmYI4tO+ttj/ighowXMNETOReMBN2aopC3w0/AW1fzvkaF8IQ4KUe3AflqNy4OEimnv
1P5sLgSozNK16eJok8NjrfyfzaNmMsGCmf30KFR6Id7s8SiAOcLQHZL1HypQELrXuguxBpnfyAXu
vCnJRm+fAAu4beQsEFzYBhyubzQwIpJV/z+sgCEcFke4GQtfXZzxBS3yZEM9NbEiyWAZgRfAmXxY
jzl3zvturtklaL1pyH02umBPyhnXF4Eh/hn35GLcoedwZbXGqrHPAxTRRyiB9/bZE8noyDwDUBRc
yW/UpvX87XHFWYNP5gsD+Jxw3i26Rst5z0W6A7ghPHnc6D7OAxiix7klFgB5nA6b1frpPsLT9msB
XUHqnmgmfAXzoMDYHXowAb4Be3EXdEQrAqOs4nNBeFUsh1SFnw1OwfICInd1ch/W/e9YK9+CxHbK
TwjvMB45okwaX2OGSBFkAyU/O3D1LgHNydi82vAyTsn9b+K/HQGXQeMRhc6j5Ej42D8sA6rrj4Pg
h1L6mFOzwiu8pId0BIVZZiu+J6Pokb+sAVszuIUGyRTepI4ro4er1nK1PFa9+TDqcd71ohf1xHRJ
+geAR7qCr3AvgLa8Z8luMUDhxOO+wqif4bH98o7Lqz5LYeJz0OLiDg7J9BJlG5bj06Q5CPVAdEVq
znTGQ+dOQZpeN0NiHqmHs+8WjiGsDOJ2FCbQ7gqc7xej+h4sAQzZyFuVRwrNOJ3VFFYoIExwTCXs
E6ZY0H4D8YF8yac73cd8bfu5+VLTnAu6ZF7Mv2tT5kAzpn0DRiwje7x9iGfn7xvOXIih3wUe5e7h
p7SLLupitAhqf8HzCy2FTbqXskX2d+xoGJ7Ft+0qgwU6jBC0g2m3BrConIDxb3E6Qv3OJJifG9/M
ESscuTsGUQfyOiVsNqnnTxyS8EqR73ULTiamYjQSomHbHuNrRpd9z1q8hS6hXBxSYEiOW+rTzSxt
tvIC6t9x49yd0a6Be++/2DX284zeA8Ra3om/hd3iXF2AJRjBc8c3tz8pxqw/Qp6WvsN7cd9gjxvS
Se4LzvNJMtt2kHCAwYNejNaneAZsF/ZpPkerjligS6gLKOEyyh93Al63Xx4RZcEsO7nc3WYx/fLJ
5ZQvnB8sGBrm0/gwqeHPAN8RSD0sQdSDS1EM/Gs0mbNg3mXP5OR5GB+Fuc8xelgj8d2p2K5Zgx6x
mEEdhCGBQRttL09mSkstZeMKTOvLbEoOui035SBsIVa44y0YvixpuTv8VHjs+FqcwNRFRO0N8z0e
NSPseV7FK/8xeZYJeIIcRxPAGRGTfgEUuaZhvc8n1Z1KBrDyhq2lR5t3ADQ7udQrzAFkQsE46Vs8
SKG3HGz8h4Pj4p1/q5qh7d46u/DDXE5mE7I0qDt+Cswl8n3ItHu5YjPr4RxyTnvRu2qtIcmT14BM
dg8Ti01EiczOevvjDOnt6DNpu/qL5Al4Oo5ZP5ByHn/AqP0Fi5C/oGiu1sdq9QcugjXT21glvy0D
gcUFb9JnLhWQJuhTOwhSghPD1sPsAQkh7OVYDGwBETBxr32K0gmyqVEyiJ4uHX1T3jDTHKbklmKJ
FI2ALHiWciKz5HTKZygpcsTpXg4MFnhyj+5/Pw+i3FMUY4QnIlFHt8/9ADKANYWUl0udMVkmtYqr
2m6av4HLWDR7ZADdPC1N2guYKG0fAM7rSfDdrjiRuu0EnEvCTAkaMjbNkDc2cG5h6x+WV4eh9Fx2
f8wQcVDbekOaAB74LoCdjpZmmD3DThuCzUMoSq4418OvzGDzbD9TIrFwDkrhv7CHfjxcs0bOGZ40
SmNDBkOv/x4BeDOqwVMIGsII2Rsz7v05hMlub2mv/CHwH+qz4uUBx3ojmpsubTHFTk44uWGUhIQO
LHVqSGLbdT7xzb0XPbTQiDxCyZPWe2eYjVzADLxD+mAtC2m9wtAP8OErAFpwK/fqg2Gi+FlDHsiG
8SOqA1r/Q/RYngS1iWrgml6pXGDg+Adaas7Jthph7yKDp8nb/VpeSMWJE1gY230oqX7xnUCBIXrs
OnhGfVQY3dkYLVbCKcYfsM0TThDVdhNOkqkxdO7go4z+zVOIvR11HtNg52298jpGOWdLNASddSGI
c5+gyrQHjFvIk8HA+eg/g4vF2DUcLcb2PaojvP2xdqbeRBtL/YHqC0b5F+tdxkvR0BhX7XrkfrdI
Cor9ln51MSgZ2KcYpM4W8M3YGXAvQB5BSpUKrTr6V9djQf2gM7ssp5iKTZxNh76dIWeBMLy8pRSg
G3kxiFoqqpN7Q35a9XAqqxOCZpGIICQPsTkJUAW4uMD5L2hOmFp7ULdjEgs8JL3UhuyM+TdvjMvy
lrGbMsP0O1yiSUxl023cocNoayk83uSEeVXAjvAFiP0yJrxq9xRfeG74y6HZrQaEokvlxBa4Xj7c
dqA2vxizK/YvOoQtMVqo8ZpWm7CnVUfO2isZkAPM9LHPJgTvg3URnHpGxpNghgoMYyGoZ0/jqp3d
F2PqxsVPza/zgc/Y2mYseU4h6QSHCknjbPkFIHghlaD02EI6qI5pbe23H1ckcWD8xA8iFrM+JS7G
IM/xCwtNKcIwQZXRDn7M6ZIn/1uOYfFiSAMDQDBpxW4gtA+1Sit7CoeGusPq3+mHHHfkegznVO57
ptZUbWC89LU8LgTf0+BjiQJJZRyszFtApiTEgNeS5IgcnJoiN/lG1MumlB9j0FK2AhyPt7wpmNHY
msUnyrY9zfGEFNInWDqkBIJJXFlrTOIr18e4Cc7OJdh71sy/JGcHnTkjgG/6Tt/lERM8fMwv5j1H
FHwJBxlNLy89xJ0RGSKWZGb3189n+QqOyqvAqhDyIQcqDE6UhVGdv7IWtugjeRn134TC8B6jt3un
oNpovBeyC8eG3AG+GZPjZW9DOJCx994pURw7qjIX5kzFqbehpAGFgsPypuzZxzD1B3ZbnLxT+Fq+
fDE9R63pQ2v1L7vW+6aDvAluTOZWYJuUtzZUAGOaECoHw6PxqEpCWvtPRZ/O7P+Zn/AUYrklR2ZL
SD1wXgCvDy+uxsbHsCjo46EAvnaP6wyyO/vdinP+oCJMgNqAJDwelee4t72vwXOYqgTTH6BQwxYV
HhICvfnrmDXFrYASxcUXKg2QO1wp31BXJkV/WxvSAifC3deS46ZAglAjBWgcDEui/Z+k1/kM7kAg
NAd3kpFAecF4Oa45WnuaaPh52ifhvhw7UySwA49Sb7Uk1zLlfmCpVIKAMLmj0GJrcm4uQ5nF077y
2EFLWk9j5uw4g6RMxiw5QbiFmOCG5dET0KKXfxYHjJveGzxWBFLWbiBGgCam3y3s0RBIOD0tAL5/
1Rl7AqEJbXlsufBLUmljQd79un3tG4DVMEeAKsk/gFwxzEXGEvfTiQ87HDcnhhfQnnBaCyZFmz9S
VrZQ+p1SHG1FLC+TW3Z74Y0EKkt/+MJYiUNaBAWX/bchrIvkUlLpKpE1DFdgAVhi6O1Xfw3Lj116
8OWnBHTAHp//eMhaxZzqAPxD2WsWjIjhCN8aQlVgH17emmxpn01F/nZPhXUFDfzuCthLOK3gvYgm
DldPtSwvKe5TV9w3KL2o4ZmJwP2l1eujCNe+QGogkl8lUaXNEGk41ow9taI/Q2jHyaORARljBfxT
r5af9MIkeSrqQi/abaG3mv9zfZDgOQFCX7TnNjoiWEg8bSYkOlU1G4MszighDc8HD12zYZg+k1Kd
J9X2T+T/kGwFlqxeFAMLxuSmmidTJaOWX3sr1Y7ar2VIUO0uWEwjhNHqf3zq2wrQZzexEnjiOn6z
lm0nPyVCJ7dxkJfnSJ9Mkh0sZ8JotQRL0L2NCJmnjzc8762xSC0PmZdHC04npUS8SVEBghK3sa+g
o0bX3CnzaOXjHurmw6XzLZ1WxTpRDrm2hGlzz+DIjsYWpanjeU0690rqVzp6OrsqP252OxwVVpth
0Qs12LW0YCTmHTDCAk8+IlZkrqDjckLWN/HbQEl3pZwkNU6VZJtiK2TuWjOi0qanxo5RM/k4jJ7o
XDUzOpK9geloAkhNRPZJRY5GFhrSUJPOGLkoV3F3ddDnYglHC/VRUEVAb0iZsqB00qLTX0Ts7Y+R
lPh+jAv8KEqSTFx4B4YShHW3PAJjqqeDhn6EBwFL1Rjssg9Xo3TkRCu/7k8ncFDAmt6EuYK6HOjB
/J5ZKdFZIO46F7lkyHFWEDJ7/OqEVDlkHpg30TehasFPAEuWZqC1+L9qs/LtejyM+Wo5UWROAIbH
jNzHOJarB4xybvq/QSTnTW9KHcmg7YueAJEHHQczHpUSgLiisb1E5GjzORUMY+FaKgF3hd5TTOQR
i//4aOecWkMBdT3mGEtHu99D/3zdPaXk54URDCOBCUgWNi/qEYAEpIyxL36B6u0d3PHa7nA9rO/2
D4qdejkZx2Mg45TqfZGaQ3gFYqNclrVnq0jU4wbj3TcAgGjVemP3MdTGh2AK4YQlAM+FFuNmfhGv
rcyDJ3+NHVPGFqebyW5wUiNsLzBnjEnno0UgUXal0SvwTNfJVH05K1LMG7MGeEFIiFaqhvT+fTNS
cF4gBCOKjJo2iQFiLfRws/ntZLz3u0E/6+jjYc5yAegOMTu6k5b3xCS+sWbDkNlrTYnVk4vmxvL5
zdThuRwwcVn9UCy/wShB9elJ7pTFOk0PX32v7nu0d/jbVC90ff+kD8LdGyaOJFodUhbIsFWkuxZN
n05EfwkHW2Hh0zNPiGnVBv4k3XVPHQHAUxsvmQapTcnzwFBQG6B86rRg5KacNGl9do76j9Wj4I8m
dxrwHefVHvgdDyaJmSjuERjsHoL9Kkai89C/K/Wx6ent3p6GYxou9EnPkYF5jZVauBpdGDFFe1wu
1KvKd19A/mBtzJDEYEj3t1euWadYHICSUKP9zsbrYB4Vq785TRXeGggSX7S9no7blLovwBoMkzUl
AJGEvPbQMSy2rl7njBGOKlxofEbVPkJ0CNItHRPnndIw+ADL1vFaR/arzg7zaShB1TQP2rOZx0TD
070ydrYsC+mVEluWdAoPOMXJNb1sJJ00tDfxG703CWIdP3ojOg2lbDY4aVONLBL+mvkdy3bMVzfi
lTbkgg0ZWc7hZAcnLZ1sgK4KfH0+1LPN/M96SMrfYR4zFHVi40ooFpcKLZo6ZUBwDJGlgMpP9BMu
6sxI0R0vWxaNMsKEiUkdK7tFK3J2JauRrRO8O2zwJosTGuQzF+ENFKz12C1IOyHn8uync9QikjpU
l54mKznJsIg8zBEWlGzJjuOdTU/zeiZtMK3B/B6lL2UOQDTHTSp9WzjPkMLONtexEdYO9s5s3uyu
jdhO2cQ4Vx2vnBoBBqj4jsKVUuRNQ5nNXgyLh39gJXFbH5JG3QrOcf3jinBbo40Q2XIrn0Eqc4Fe
mEkgwOseWosXE1kd4mJz1TEiU0d9/cb3VL8ORHzqJ8ETEEvnj7v/3sQDsuKUdmVOdCOegC1xG5Du
cucdcYUvwcqyDHElFUY1X+UPWr7KSrfi7qfN1Jl+x4JXCbfuWCkUxbJgJlCfsRBYx5uzGvMxHe6r
FBoAM8Ufvgd/SnrULW6uFssxzX36WvJvKSD0JgV7PEm8ywWVAOb+8eylhOJdT3N+hD+Mz3qMlnSw
sHBF3HCHzio1Hu/4NWMlfJ2Uv/hdgMHAcXP+tiPdMNKjHcdH/OhYIPEUBED7nVinmNVER5sref0b
42IH5AnNZInVT9Z3cNTXbyQPJndvuO4VTXpAaUq4jzDbusvGFcsAfMT38ydcoZHWv1s3gl/5fKyd
o/dVejhxzr/iS8bU6UNuYNpARo3etYkt8EXWxvCBcOjFi2yD0NUJ+PceyWwKBCX8fTHPwBvjtcbY
Gy8aLHpo0ZHx44pPUwNX7jC1RiC/HHeXFx6LPwZX7/jXt7EWmBqPgXZLGXAPZiw/MR+fcWdD6JMc
koyG2eRXCrvTIehLMDSwrjtjwoKRMeIPPYVdgn6evJ85d6HB0tLZTDbphQWm0U/AoJ6z2joLtslJ
s6ye2iiM7sKhUPRt0fmRtBN2XzA4RQIFnmrcrr2izFf2pCDrw7g5RvHUXcqw1oJ1/FMOSgUYY5oZ
sxi8IbkVRlobZ52FMJtD10H4wnpauWd3fJ6HUI15QxnyKNdZDXGSiuFlOm2jT0My3Tk7yapF4seG
pN8nKh51tc7k/ahLGUrPG/rP5W/NlQQxRlvHQz1egwZMNUnfrHLxBQkAZHN6aUvWIQ/VyzskPG5k
VLRD4pXAuNN0+Dd8z49Afzf85/GaypdXMmbUJwgB/n8TZkTY1fMm9Bj+DNKTdtptZM2afws05dCc
1fRxpsDjEYz//lbu9rAx2Co5zrPaYDyfHZXNEn6PaBiF/9oEBxyCJLFxmP7xgTsX+IsyBFrM8t3z
sE34V9dg37GWRvM7bapoqRC6I1S929xd3hsfhrRvpuC4vM2BnU1HjcpuXWMRhUqSJXbZUQDx1GOJ
JtXqRFCciNziB6RWHzl9CqAN/o3fEe6kMo5SdzSaTTgU3AmMrMc9/ddLJm+92SFHmqLB7hp1NtCo
pS5w0I7rHu5Mav1FU8aofEI3h3sV5DFU2X6twLdkB5pq8dexgLI6bVnjB7mpFSq4IWgF3ciI0Rn/
183LIDhScCnLfqMsH7zhFctIqaJspk+5rimnQebzK10o3+WtkgKNoJs1ycX7+AcghtZ0Iskoy0Po
YYZWOmy6ZbmrGQHvHppWentnA77s74NKc8qJ4uGSj8nqT81x9WPDZ9PHsBFLasx/djvypCLnFzsR
xLibUkUIU3a7VnBrbmq1w8FWRbP+4po3JtKsvrqjQzMYCTu5BFYJAI2z30dfLjmScIx5Ox+mVkOc
TAZzbtsz2DxkBqDqlaGn8wFofGsHJMgTeo8LVifw568aNKr9FgPsgf7au0ft8UcrM4ZMnnsXqtvl
z/8YMwfZFb1rjqthjbEWC9ELGneFxrOE3zVj95kv3662eqii8wN9VTAZKluVoXFOrW4CeFekinz5
UgxGq4NHbgVCKNhCMNCH2l7kKRP0C3fkSr2eRXykj2JXtz/xbO9L26wov+gNT0zVErA30fDh7fhV
/uWxbMhvu86T01+1gvSIGyn6Th5TNPbCJIceC18Mpens0Rmvl/lhia8PnngckvHFo4+yp+b64WcP
26QNwbYLN5sDtwNkKNwxUtTEm+0L7hTbDE4dir4eoa1WR2sbntLqoSWSKQyMqfLDhHuYNFmGTQs2
ztzOCDcS5YrtEJg9tw4Tj6h6/1Vc4vxSkmfAptUYYJMJy+KCmYcaRSbDtleSJJEZOcOX4pimj58P
HWlEFRbqfkIuD5Bbpe6im/j4N5sPgF24wla4xoxZvyORUXQ7GRS86GCiRGai2qTT4Eqy6Ku3+Gcl
D6P6FCs9wshG5Yci2YpMG4O8h6IOFK4Xmj4F3ciqsE3+uDUZzjCpr95ZMtN6Kddp6lxxo5GU+mlI
SjJQbN32B0dlTcaYetCjMbmwK0n/KBUv/vjXqs20KNoBPzl0ldUFc/XpN16hMhSt+F5j3XO1ufBL
3o7j2aiGaBaV6hrIfxJ3mV+GsEODuot4OncONpfCFnNAcaWzhIWrSvb22sD+rtcHnLqRTGJHwzju
/jBvN33h22vYZBITWAxbIKbuourCJTOFPA8FFcsB9EB5GlkT2a/RrscvWou9Ol4pel/V3ae+sBuu
Tr1jttJyhWxb13W3GCeuK819lct0+Ytoz1UdJgVd/kcpRoY7W46WBlZFa4zMVJ42ozeYi69cPxRA
BXzJWcqJfNYSc/jQmegDGxC3WC5sO6qI9kweKlI+5Bk+jNGMx0NyIFPhR534rnJR4m5DOXRxtnyK
qaJCIsyQkRth33f1r67ju+bq/lTRyW2CdDDDTAaXMYVPkpBYuZ8n9kDxyX0ktKebausm5+u5bhEe
8bHjfK3ciaHbVRXl3z7F6ozHIFHHZrauV8oaud1ZGyiZTy6fmjDOEI9su8uSBw8whupvvBfmq7dO
3JPGZWaOr70NO2MVd9XCl3N/MZbVRV8nichmBXs/pVIlxT+HfvYJbzErOan2c5YKyoYLUVVFb3nh
S5xqvIOeoCm+TdPPTsLWOZ3vZv/WDHMmL4rgNVYzq+Ji2fYDe6qF2/OKXsS9s9kiDjo8AXWFDDMq
Fo/1qFb1DmMMnA98/2fxQUFGyNHApjySFx+HRwhQSmMICdSgZx3XNLsG3L959oh98TBhhN6pX5zJ
iNTiatfsQghLpYJ4iiW370aYNvS5uNUGe6PVUF/e+fnB3KeJUO1LVDH8qm4GCbCXrGLogfEWv402
e89mAhYjTgJMU88aW7PkvNCj/B1+qv16aXXqo7u8jJFiHcPFwxevuM6kqfJlSbXKbvpUG7hI/28Z
N13OMva49ToBq1e4xiclMVnyTdYY54lxZftEkXvSZ+ScnjkTQMoOqKIxZ8JoaYAGfHRX5b9xUeFp
hpOe2LTFESIEiTpZWAM+ubRhwszWeTLu6CfEU4LHq/JtvIqby61ir7otswGP26jjUs5UZFaaD0AG
35PHBskmiD5p9Z3OU4BmNoH/tgPhYhZ8rvpEoHMiGrVDPhS3x+mMo6y6LveNhkRZLz6uWL0gbTel
YE4gvviMwKJoH6q6bfPx7JvOejiGazJ9eywIuuBQRz2KtEIo+60bJ3tIgou9xlAR8dzbM39OJb6Q
gIyQb0OEuKh8/2SvwTWuzAEIvDJFoD+P9ohG2GzENBOLK3YU+5pULa49D46hTxGxB1cj8hvUSlyk
g960BJcluNGTkEpdqd3vpsa3JQKHKF24iMQ675yKC8aI7Cc4t4KIxEN2R7b/r3rYccjhc+RzhvWh
2nLyLLjn0jOpojv1Cdf+OebcQ7Gri8/KocTKymSqdQI2zwEvzc9seGSj88evOCAl0kshoZKIKc4F
9T3UdoMp8MbrpGYcuk87EZvUVNxRsMsvL1exZ4uTA0dktuOXndOK4rRMaIoWtWal8lqE8EJHJUUs
EJtHjXyCkWcLlaaY3sz7BqAHBf0Htz3MEUqS6Ywb/ujm66GTPjeitpktMBZuRuHrWkrNXvlQOGqD
vpoIq7uEsQ6s1qF1v1v/PhFM1+Yxf2Bv9NAHU3iLxBLpvM/uRm2v/Lg6+Gn9tvghvwlrPe76/U0c
DhWdRD+b4yNjkx0S7aw8QAjGCovpl/g9e6Uch+yp8ME423BRt/1zo0I24szhmOPZACC+QTpgBJMl
JnWdCHXhUJr0LKD7zwTsscIUF5yyFcqyBxx2WACNZdZgmOxnjEB1AXrLCxCyesPv9PEH4fGslYrI
ZZIYg4u343awCNmEmg8XsnV2vEPtvMxKZDEQUq44EAJAJ0RAazQYmGZEEA7ri5+dAI/nueP9coyk
lBdBfiAOoguckYzBF13rmM/1MOFXxHCVDTNff28aeklKDtfFC2+kFOFL2zNSEqfnmQ5KOQ74lz78
O3R1v/nrQISgC9UgHz91xhVYQXA2ncj80utt4TZPxb1bqmoLiBfHFSWKKFtYesS9KlXFs6xKE2WH
53Biq6TYw2bplusfLXso9kvd3bbh1sAi5u38jWLggS7Wja+q6FCKw1M8VTIpZWdXebh1zjrjUr00
PiPmoa4eIhY3xm7xAtOngvqoiwJDVOXkj8uBy8koTmqGbhxKOCEoX72VgfP1me3bF4q3g04hhqeG
+lA4G/zBnP2WVGzo36XPga6aWm2a7FS++9uyiXQqm9me8ulmv42E3Z/aeouPM6wRnhVaBrGT5U2f
UjAHKe7v8PRXLjw4+yIHYnQmhLlRD4vStLotcZ2wOLv4aAe2uYcCtZEe264/eOyAAEB0TBn22L78
VBbUF2zsXF8mOEK/gsmuBtkWY1KB0dPNA/GWANsTpXw/TXyn5SCXFUwcdmBGeXSVFFLu8z5J0y/9
/77Tc0CRGZcxwykvBLkoqLYM7Y7dE3OW9F44O8kAsKK5n1vznmrN54BTEGJuvEaHVRmofiB++7ye
0KIAmjNhwqCPXqjhOr+xJ2egAMxuOB3haBCyoSpe1JyeQ1yFczPfQatVu+SpvUtUVjZbivBXp6Z/
OYe9mly165aKPss4j3VEtpS9675nY+v5s54UoQyUFZt6L/NhurkupS8+tjNu0elkQW094rR43w41
ENC7Fv4ClNozVgG+Q25B1B7QsbJ96t1FO7rk9i7CYVCwUFzXZ3c36S2oOvZcODEbIvJb5UQwd4Lq
xwekGG4DjEY3yX+EndmS6sjSpV/lt3PdWIMGkNr67wuFJiQkEAIBusEYUsyjEEI8fX+R56LrVJdV
2TYr25U7M9EQ4eG+1vLlnYh8jYMH9Hf6FKuFg+Vn7BFv8Ebi7z1nbPTJQxxk6t6M+r3jDZ7ZY4Li
NyHCxZ6Zz2r7YvZ1HfUN+6JJOXCd9ELWeCORREZclFRVxdI5UiWdToKSBZ94ejU8BosiV1kkdxpl
WFAMwHJ4gAYWtnf7uck0yavAwtwsd3gAgHHzKNwPnjijYe2HbyKFmjQhZ4gYnkAHCxM3gMOj81ov
gQWBnxEG1CYqp5uDO57QkrDS+SKlKENtctXOXbidLCGJST85BSHelRQ1N2du56Al2vTbH34H+XFU
Oz1WxTzrMYXbAgKfR+AglI6KFWF/NJ+XDjjIc3D4OlEOJMASdiKOl0wlLWDCeMalMVIBwoulJZXm
0fDkDydHl6I1skNUeizq85xvhZHktxt7MX+sYEzWUhUzZNrGGOJfQY3xwYtAdrs3Vn59c0nonwH9
/YQ3AaHbp6/VymhEhkKZ7+LK0T9p22DEn8ry1wfuZN2O1l3Ae5A32WiGCd2ELYdRmXwmum1TGxY+
DBbNxmR5cs5FLUIsmqy5QsZ0C194ZgFMoGmEot1S+lDaijOEyRZ/fZoDaY6tRQf5EkOseYVlgDgR
TUsuZ8+sH4wLo+NpCmwJLs58C5eRH12RlLOiLevfolrvbGqW35o5Ta9J0LnaiKkav14Xd5FenZgK
4xNPBUnBVYR03PBe8TLK0MPLkbtIk2k/lAPowp6d3XkUOFQxW5W0IjVkCpRWMxNBE9r5MwOyCm1d
JCGyaKlVnNMu5uz7Rj7ntcG5XdxpgCMmBi8WbQty3yTbmwz+U2d2bgjY1zh+ldYqXm7imI1gUW9C
nO0tWUI4PpssizBaU0pr3Z4C8E3AuiNQcZFti92QOvI91R84IuUF2RAX0QrD7XVqJ7o1j2gHufeH
OIevsSJCFM7b4R0F8/nNJ8czZRG/v1jBU6TyrS/XQVBqIngn029W49Ox+uaK5dPQ8jDIgGQaVzCW
ywpfiNigL2noHEK+dj1C3Gvg5og1aIlbg3/mLQvSdWuj8qqHItXWHNfqAoLtSEl7nvqpOhX40lOy
eXj3LgfYO3qcJssNdmX2ElKaJ1zPUj42TVr2NiHybPkVfjAVzqw33Tjem9o0VmykIFS9Z07VlCL0
0J9xpjskshJIShhHb9rbjqQa6Lrbkmb+JAlvaR7lpvsaDiMZYVMGOvxmvLTeoLm/0J85PzAAgG6E
Wtwa+bPc8vMYpz6f0CDLo7SxKD0Hpe3cVywkot+TsLfviQBbYERGJElXbHawTKZ+JSOR828o9e3k
uslIqPmCuYWLBTVAbsQY6td4tVh4kOMOE9IMrh1XcVKeKtwCiiXErDDjs7WNYS1iilEC6cO2HAp4
PgQm2BHHOF49OZTxOectjtM39TJA3HGKty38r/AlvjHoBI43GpkO1AUf5ayWoc/2hLkHoclwGLbO
vx6MlWWnewZmLeMCriWMINCHw+EJxnWSu52bxZSWPCIqRRIx3AEZJkCAT5dZK9h68935EPDXG6Lr
s3OlkJtBtzj+L2H4+wZl2gnfzSraNkkG49vPcwm7Ams6ppV1UpL41sJPu+vgMVrFlWKtzmwKKR1r
QnMEYc7ATLQSYGl+mq5Uh5yNc2o+o5HDeVL/Hh2/OP6cxYG81ELB+ORJCoX9cgHapD+D2II8gkBE
lJIlGHUfjFewwEM4FbaMtfO3nOSC0CbExvvonw1v36+uSAPQEYi9l3AYTXnP1UQQ7pOteudhOQXW
T3QngJR1pgFdZ3h+xANt4/DkKZ9YtwtPSwfeorEb23kghwJPkOh9GNLJ4G9ZF0XKwl09pI+P53gl
d6TNB4NvMGjLxji7ditO9V7gTB9uMBAjDUUpfo0Q6NbyYcsacLcne4VRGJtj2NwB3XmDY9EBQ2Bf
LGRpaGEG0nEudJoKLsMdMA6e3jxrANgD2CJSIAQE8jHqL+rRZ1tMHynZdtEmreCtTbH6ITLFi+sq
drh0SjXAELGcw3HbFKWVO4s/v2gAc+SfVnx4k9qSUnIUIIqVsokw7+ouOLlsOPy6h7gROgQ0w1Y5
FLuQpfb9bXEesogQFXGe4ukhpRuH2Zb56vST+bKcCO+bJGkkXkg5gr0yrmWsMSBnFE4RvCD0ASIY
l87N6ZDfde8jZ//OgR1N3xyo8syN8nLVvtjwBMH1DQyeGycf1Q+eFpZ0wSXxo0uAAUf02dHx5rQZ
QTA4L6VoiRY7MB40DQeO0eUuetvM35Peho1Hx3QcAtmlck/BdIZhVyYIraeTXRrszbd6H6eN6JAB
iJ/nhlODylfR9uaATjNFVPO6l74GZLrWq36FIppWkjV78xda+I7pftnZ2NlQOHBk3XkVPFgaPX8M
LMU4g5LvSKYHOnNLZEA2cS/j/l4TYj+6WGRg0A7j1hgO/OgsbWjrQ4IlIBzo0T3lD6HR92lVoNHw
kvcqxquA7Ac+98NsOcZjWdCyVZzvR7w3Wnh78gEd4q58R4poZxqqPx7jhz/2/MV4kDeKLTWtyVag
z8SeNoxbNqfZBSvjr33Aq8sL2jZl18WOe0G8eDEccXbMeBXek9RpLv+yzwZgVEBZK8ytFp2u9fzw
E7cLSC8HNxAVo6IRMT2ZwgZFcP+5gg8T8o+RRFCWAmTxfXPpzigKnJGptfDQHN9FAfKQ3oi85g8z
+EogSqDlo085cV/xQWYGMqQSRRT30d9DCHlfkMk3O8Jm89QUGFa8uiym8bflrPb+7S26NyuIvxGt
pDoAMu5nZLF1KnFkCRXIxUnnAhgBASjbZXPEfMuGnLASPkCLxISLaboKnO7mK7zDYGMx7mrMiWgN
linwxc4ZOM9sIRQLZFwiDpkm+1p6NodiQTHJP7yT1crZTRZsyI8Ei3CsCmJEoEsEnMu5Znk4lL1l
i85uhMxrwlkFHMgmR6p1WlLxH1/u++usugyZxxdt9A2U4WxTLzYj6kpqx9VtFNcyBw9YZSebVCCd
9rIWTd6bcjAz+aLVDDFDGJ1qa9SLqFbwkiS2KBYT71d3PuDecpz4mWBTQEexxUMGlOPYQ7Dhxe23
RdQezHZojKwZIUQNFvJtvICUU+I978oFACgSf4sEYG5fMDskZxRkOaQrPAEx1Vd+KoNoOL9lbzta
BrmcIjiPmPrN6jxO6N8ivxVkwPp8jmCA39N1Hr4kORgZTR6C3+N2RaULeAsQRoj8Ug9RvxNucX0C
sl5VuqMKyI/ABvEJE87yBLoLNZTqznN+JeezLyh2DsTItiJWmhvXQyDHAmB/WlClcCZgU0ltWx0c
MPMQt5Lt1oD90iJsF1M6RlkgIab84hxh2skSmk5jtbhbq6nyy6j8Yk8IgawEmoWAirKGq+DyqQnZ
SaozBZFprAeVez1EABxiqR3RPhPyqis0X9ZxZwGVGuC65UmApoI/lhXrnI7xmNqHgyeUBbhkRSpE
bURqNiv5XGQSE1FaZARPtHidRRaqkyfRTWp4cNSguE/8Hqe1D01E4NMehKXienJAPZJQf6K9Sng2
VvCLNSzAzacBOReBMOOuhyQGbN5AF3EPqwDBYZ4ehukNrDmpZiz5FQtkBbJ4tFhAjhKygRPqA96h
bkXYcDG00TGRPNLgIL6TLgy1k/e4Xk/W17Te77BU8IibNtLvmr4dKdHbtvhxrNUYMznvsA8AiN52
jg6VrCBhvhkCMRjP/ERKAjdoSe/bWz45+XlO5hDlO384fCREVS3Dqt1FAHGLJh1ryL9cyV9arcBc
Mt6RnryMRu4hTDBLElgI5Y/16LrVqd84+nf2ODAID5lcu1513B7zab1/Vw0P9genRjdhuV/o6udX
QikjX0AoBYmLam/zcjPtN49f5mGImi4hMw4TThVeGZaOUn+H0oH/UD0y8Vh2RTC2w8NTwd2pHvdH
THaQNiAORnDzHroTxAMkd6gltgo3ZVrQw0axZpg7feQQnTEnMabK5HEml4b2BkiNTnSDMVTO40lL
+o0S++C1TtLGY8/n3ElYOkp6Ok6A9miGwnOzB/RyfSfL+0wCy+e3LLbVGNQOESiQaG2hw2dkzLRB
jGq4GOjCYnkFhmk4yck5OShUa/v1kJtLgh0OcdcIU7gGeuuB9k2GQCCXJlA9iVDqtM20rZ0soE5D
36f2nENQY3JUMrgegRCDUx/jtTqYVBRTUR6RDN4c6hIPSSX09MiWiSqyitVlVGKYDwpKXWaUNn6H
9mVpLcBLxzLyI4kdkEVPoVhkWtrQdAiGZM3REVjLAha5Plu5CVd8YcSulbcR6W47/S29MzB7KjPi
2e+SMCgp2KgiCXZAOlPMBPbWJxIBnoPcpE8BsX1zanN0iwK67Jx8pv6BUE+F3utvrzWUKLQZ0ZBg
AbSLgBeuqj7I65T6W0lQimfAuIhE2rWSN5O/Qr9gT6xyn8VpCDrfBcOVoYfGCkxJaQbjFt8r8UAm
yRtBD7Ra8usDUZwFJQmuwh0JX5zn213bgqovgMuDb15RtN7paqDc8h64B4hpZ5py6A5BuLfhN8WQ
iAZCF7sOaPA2qWQAEmEFUA78YNwpJML4oaLCp2xVD6mdfml/AnaHKxIJydCe4R09qqs7BVdaQug4
5xIQd7dYHR1RzxJBThg75MWPjeQoFyt4EgeSCgsJh9ZCR7IdSJQpl/hosMQC+FKxAz+9eoWtsyrv
NomLOEoMDpksUkkyUAqp5JdNOAZfjVGMdlMKolSqMd6l2vK0+V0i+CWZJKy9pdeNS032DmzrTrZK
+emHtILn5ydkwscPjzGYvoCDCxAiKiidSAg4RWkB/iKF0EcvOyK8AL0qKqw43YIARtw8A1acCLPT
Ol2dRtDOOCWi/kNaRC6o8CQvdr1lD+TXuzA7/dNVxBpP2D4tmskBO15OFtYPpMYjlcsM39ycOlye
NDH/y7hqQZZZI+mQMNZlM119s6O1AiSQIF+15rSJHYDBVLakeCQId5Bidsq/0X8uXGZA3AmxjWMr
8HdsUE9WsmAYpj+3u14EfpODrX7dDvHqVzJRIWgxiqGxQlt8GQ9f25bl0rFoURQg4DZWKu3nYCvI
dzohr37Z4xYAPbgkdt7en142RIuSZGWdTtuD6ffLNQWcurwAbZzQQZrjHMCDPTuxOI7JPwxgczrw
4ffZeT6VK/Q8DQs2r4Ym9o7DruphCatT1dDbWfhPEUAYM+KDRcKGbUkM6B3BBVNw84p3LoVoV8MH
nHXuA8WKAZQBWLzMaa5PyxvIzFLWQZSBPC7HqV2mgi1Ag7pIFMhba1E8p1DriLtkwvvkvVBccpaz
D59CC8E7mzXe0uUVDvPhB48hCA2IB3PbhQwfGd5jalo62PmDW+D0dML+ReDcz4gA1NKEHTTrEqic
5/kDD8+WlX/3NkU3VUJh8j824ODwwMgHOi+lGBaNN32ZANm0iV4kIj5/ZPyi12hIK5gwDy5+epM+
Ok15IAEBmRNGGSLsSdoxCRbfPu9tZC+nItZ7ot+d9oMX+rE6ppX74jLHSjDDbdBhVBOKPAExQ3fI
b26mlXzmUXzYQ6ZdhQUxUBwW3asVdO8++QzEs0SGErtOIhvYVcvwxZDXNbkE6owsgDmRPs1KX3c/
yu8oqazri6P4vFBETq5A/G28rhM2HPWC8oDK4MPYUMnMbDG9ZtfR3ggQKAsWKkpstB9PKwNPRtR/
dwxy9tRxjCHQSfAe+2nhM1c7jDQ+4Re8GGKtRRkKtGq7uku1JGVVT45kWyEZpaEx9GX8xrTn4tJf
YrCnZLdvsp++aK8ER+keBWuK8MD0bHlGSPqRRmNbpFVKyUcg6EC92a1FkZ4DWDS/h+oM+Qa8LfoZ
tl/SZWol5e67YSgVpvO2Tl2CcfdhnWXHwa/ALoo+g5wOYVKgrBVmJ6ZCA0Cc1hzK2JnIDtPfxPoc
yMz7NeV/eqi18Z0qzpExxpYR0Yh1DEmbudTnDyFBseEKY6oloogCU4Dhvr1lY109GtyAnPbZbAA+
ACDwHMMyARlQJdsJGW94MsQc1FlslTFu6UOUvCZgU4nCbuegiGYlDlvWev5hdcwl29oaUDIlTOAI
Ea09vmDOJFXWZWetZe1OZc9bkwD7s+/SvAoaMIg0ZlbAIrn9M6h/HeN8g/OM1X5YqCTlHIsetTfi
PdXGd2KiOfkBQ2p8SJgYQkXbZMzNGCBexgpIggqYc41oPuB1LxOJ3YNdDfUry7fPRwGCHvsRQlHV
BBczKFbaDHwbNVmrYkUcLzB+RECVdiOXiT+sGCSCAkMzhrJDpA6uLfdpd/ohSDPeKBHJHCHySl8W
KeAHLed18bCa0s2xV4JPFZiy9j4hkPypxTdgpyNljlfSegu+gVlwYHaTi7AsWWA5QEGUlu7dHQKM
dJ7ordl3X6kAlgkeMxpBTgi2fYJBpKKSRCxLIGGGL9X7E1CO6cIO+EXBxFlZY4strIZEQGBcMtJk
MZzT/rXnDkUIc/XeAYiUeD0UoKdc3EFh8HL3aUUfN9vTr1TeaWc5zRIY89T/fOB3lqiQTzZ97Ccb
4pDpbwQ2ih28F3aEA3kEI1B72jXdA3Od07IHy9YUF4uL4DVrTpP3wjWNd21fvkmS3nXjtIW5IRej
nR2zLcBNmlpc+bLWy4dY6wOgkRc2Go1TlS4iIRDklfYVpLAt/ihfkR8nBLcDthug5jg1RO76QPcH
y8y0nood9dAz89fqzGKAiNlzn5fHtjkB7EGSIEhzNdlRo6eA585nxPKmAv5y0PjSxpQmkD7VU8uv
QMAUNqyLmeAIf0V7W9x5zxYiP6RF/CGyOlvTD5kRyvtwc/CW38f8tDNmaZZBB69/CXGWgYS2nhbP
nyaLjBy9h3tSnkdDl6XEvprLdm+qii84/bhcmda6K+hpkOLwl//Tp7VJ8kBuvtwR/zk0+KHzgIdN
239iA1RIuR7BKlRp/u1Zrk6Upa2HDmuiLc8ZrAs7OP021emPFl9ihFdbLfn3zoL+ri9SGMYvsdC9
9uzECSzJSgDClrcTTR8NYkWQtQH+DuN8B42Sz5+Dlx2x6WUDPTWbrVt0K9EIRAszblN92WRPqnNH
RggpTcIuVRoGDXO79TZMiqJ449ACs0EX2ytzkO28p2kKTCA9Keb0t3fBdLt3gcI7Va3ONkNoEhED
e06IDpTV4te4Uu8DMiUSTUZdW1nGki4RAjL2AHH4V1T9Ey0Mo/o4/tKJPzth3T6jeK6oLikjZlJ/
AveTGn6AXjtF1kjCjPmJ6dHQoPxSwxtFupAy7v3oM51nTk/7bZUPeyG8sn2k21MKrb+KtV/wOnjv
uIjyPKBVeCJZggYXC9cvwzdZGCe5iLGZQe3+W2vsfPkjBsJe/Nn7y0MfRrrlnPHJdpVAZgnUsqwj
fBQHZ5PSE2BzF+Yoen+rO4whUg4yLGHhijGzHDOu9uUcbt5pLD3GsKDU8U7FcaJyVdjeadzzyHdw
rAKU2W6PKDpdJsOGKvvvvneey9X5IvaKza+UByG0Ho8cwwo2lwEnuBQSu3xReD1oDrrheGviL8QY
adt+HbLkpns++kt4RGABzMyPF4Dzw5zTB79oeTDJTE5HdEteCCBJUupJueB52l4nxRbaB5aXBo05
2xEZMGcAY2YU8tn+XUpD2AfD9wTMKJozsWQZvTmu26P33oHaVBOiA0Yx81vNAQRbKZ9Z68h58Hyz
6ymaTcpcOqPdw5gm52iueUYOMKHCL13KrIxlRY0Ovs1Y9DX9JZOLzxBRKhE8R5yWYrGFjgd7WI0n
EqG9oIpRRP/bB0xQ/eGBVYA1HjDsaw5jmSSZEUEePQwXscB3ocQsxQe+R0hv2uHyGjzU4WMZbncH
d3eOTEbw7ggeB1R05MrkEVPFRuTCUFm4PqY6KiI4wR74GvHf5RbWzJrdSVQU9gTZm+FcyS8RQb7c
EAB93TnYeW7DKp+oQmaJj4QB6DsHCMEqYZ4p4xDKBDU2k2HE7eKXFtOBkISw2MTBzz/Q7RPZf/60
m64t6SAJxwPhJZUvkwixo3vboiYiYpQ+Cu+QZC1SVsbL7WbHmsKZDOs64QWs5lpP8DtwfL17F3OE
u7s+eF7Fm9k9GC/2YO/DCsEVTlwVneJ055HJqRNJ0lLhyvBFVs/8IdUzB6XGKUTYQLSN/NcHbqSm
PnS9igFh3rOy6UxFXsB/gfPP0y89BKR2ZIE9aTRyWd9fdoeovkPFfbvbxTFKiNskdD+mjVEHU32t
3fqO351VlWNo76wtQ+kNPolgHYAycPEjCqPSv1NtoiSlxAyfLmCKDLgZUncsmJ6DhuF3mM8zpMRa
/iyncCi4O9E9eJg9/Io6DREZFavedZQzVKc0T4o6zAF9J3jdyJIEpV5LRxaxvc1kx9UaCAHJ8WuI
D+mXuV36iDKqQMBFVnml4xRTiag7wyZRaQF2aOGbBBTHvN/VVOGBqfe5cJ/zXZ6qa3P7C1ug50Tj
h5OdZhs3hPQ8BE+vpQYd+n3buwpamd9vB50fJZnZT5NtoWoMggqLBMHX/mNx3sMySSjEgJuSJ0YH
e3VQDYz/CUg8hYDYSQbQ5X4JCwkWOwWm8mlN/BdLJilL8JKPpOWBWhqamRK60j0KYikpQjz35eVf
0Ywl3bFUGuEVaayZRsVQ+6NrzNiJpvNYuiCiDfKwn+6RVjZRVIaFrMTagWIo/nSPUwLdvO4XsRMV
2VWm5rIaCfcyCqWMVr9JHEW+b4YItcmdPZB4Jk1L5bGyPtgUdNzQgsJzl1LftAbbbcpwhgv0dcGL
Q8Ky5+y0m5CdC5D6/YVo8CniI1L9wMa9UQ/wEYC06OvqpdhxlJHyiUsKuhC3L7Q62vtQ6kvvVosJ
YohdTzCSqAn3OQUrz6prQw2AGDP+eOOvliqAd9dVUFZ9QUgNyazctsBdllmi4oOlqm3voliz2RNE
3kEyBhdxpbSco/QeVnYXvcq3v48rVeCBg2fhoHfZW4P6NqzddsvtPv1O0CPrr+k0QVeOWA4NK7Ox
4XUuEiPsdymQ20jGPyLejaBD64nmIuFGmgcBeea7+mi4z6tY+tlL7372uDVrz73RvWeN1MiZfTkw
GaPBIABweq4MOKJRiCjtUJYvUyrsxv6uTETfzEcnHCL+teDRLWU4cGiMpiiHPF1TpHzzm+tLrJpF
taQQk3BDd9zusN6YIMp4XfGv//qf/+d/bz7/a/dzwx2n2d2u/3WtsL46XF/lf/9L0f71X/d/f7m/
/e9/dfWuqiqdrqGqvY5haN22zr9vVuPDdcd3d/7H41S2rspbaaZtifuKo/1ivoHXiRlkIxhnwPif
J/67L3EF5O+NksOMzjbsjf/+KtT2P1xF9z+vYqe3ertexVUoEWEH8RuEPs52+Ey15BS5pL2jYZdO
pq5nEL3cniixh5wcwlO0dD/BvVA2PVzV3h6K0G7899em9P7q2npGV9M7bdPs/f77H57QUq8q0zxw
baGbPxcd62zfmEb387FM4b2kfIFWD7nfbNQyMkvO/uHz//IN/eHzjf98Nq9Xq7vU73z+aS920kz7
Fu+39BYypXR3st80JqOk5IApxS5C84n38TN4f8SZKcly1prcdoix/v6i1H+6KPM/L6rTu+4azeg0
oDJzd/IOJe9A1hqSK5S0+vXH3gFxyBJ63wxEQKinpc/9+2tQ/nLR/L8H87uo/vBiGuX4ejf67zWo
ZHT47aCDpJnVc+6oRDsQd7b/9x+pytv6827Rta5iamqnrbd19T9ve1dfP9/Pp/xMpVju3Vec76Ac
fwYqZuBA+vjaM7LxYetM3GVE1qooejQSsNsL2kjIEnFfniKddMEE/eTvr6zb+6tl+sdLk2/sD0/j
db/U+vL+/ExraG4tYR5semb+j2vgS9/hnOwyfu3KAbbvS/0D2jwUbgytLF62O/4Z3zxUbKSSZPr5
Wupr2hTMjOikcHzaUrAljUQM8nLYF1n86FYmpOaDjhLnbi12k2rzIbguToMXzT7oZhf05KSoiio7
puQhaVSBZ4GOs5Bu18FSc7vLkU4yVPrlxVZvQwp/aCBEPe191JpXmSaeg5K0kELq5OPb0Du7rZ6v
FErPVk6+Spup2I96Bt21KvTH162rgdFylt6hJJqO6MMttcWOmac7t0fCaWKAU3VdnUOynLRaEVWy
wdEGLDqqMgNTH5pHzbks1Z+Yd3xtRk82p75WMNcOxMSg9rG5BvVpA2Tiw0WTgLsbf06DboGXzF4w
189dl2LdAu+B9WP6N+YYCeyelEY+mMvbSM8JUmw4r8ZgsLnzPDC58jjix+gNhzN899vOAfT3wzBJ
aULQ0QTJOXY+JabzeBLsJWzYJURrggFkQCUfOLWDv8yO+IeH72GVT5BUjEazWWWrwdVavJxSQdRr
1Xu7AvS6Mk20iwAX35fJbou9XFzybky/y5BRPAC3t4Pdnig2TIRgenTwUT2ScNgtZzAegYHByhnZ
rufW3sHZBS0hJWL0YvPlEz6Yxuq+1cSHdH1G4g0OchwdwY0TZvf2a8NWPhg2YY3FfdRUM7UjMYxo
8uNp9IkwdVdO6sHLShtWmy+tz3iaNILpc0+/culFsGeNO8OoPDx/8vo67JIAvJjUg6DY6kWIMWq7
lpNTWXGcsQvoFgRIdFgLTaOaMLxzPSVfQCzXuMyaRCyv9uwSVRFJ2IFxU6rYbXvBxzG91Qv6pOx3
gNevDjOQ/Gf+njJ66K26S3zYltSuVo3vf2zsnVZj6VfE67/5ALO/MjK/ecUKFvT+ndo0dtsnXHLu
w7aNTuSw7VEOjvZwfZMn8PtBNLhnOI++zv74Oh86eKnnWEymd/9QaYp9M+UyDnjNgMw6XQVNrkd5
v4uf+ES1XSCd+NZ16I27QrdTz28lFwp1yx/MCzC5oTlOPpHZeDT+4YQS6LTL0eky+HToIZGsyMOF
yRRBAfJDPwBbEu52K7OLNsyhRlqPgzRjcD4uW7REbCstKTubiv3xtiV0CFONyJzqnEBAmYMtyiGe
M/STib2ZRKFA2aivDXBfzUOBO4Wx8EEArUnfQpcB74DlEDTqHZLO0hniyldU7wVhyA3zFOX7q90l
M/RIpQgzyA3JQkiRNp9Avl1DaggWntcHRRz2x5vSxtTHaVTIDlIDxuVq/GCXO/d+3tZm9EHJ70B4
LOIpfWgwcKW9MCw05QvegZDEH5nvNvz7iKwqyj8cFn9KrcxT53l+fl4fzkjZAy77pYEvljQ9D0DB
rhMksRWgJRQ59srMtR197J3PrM0x/0ClWstxOYQ5hIlvyv3DmEI+Y/4xjur9CxbD6F2IxDDz2KbR
8DFCF9a0nHJVMuFhpT9xM5H/mJlGH2BxXwWPe0wrNuLoQkWI3TL68OM0pZ9H18lroBUn+BgDcxcu
rMbYHSxHDUpjrrVSXBKUS7AkpVBIwTRsEBh/iBcFphI/J9ETYGeR7tVStxPH8Ye9u89olDDSDltk
hVfBSgoEL4OyTndn93ghRb8TWFbO4GNt2JP2TfnRvaZjt0GOgh2eWS4bg2UM+S+xfdQrWzuekXID
V7gOH7NoMSrx6hnDPe+95RhYu7pf8RgggjU4k94cSdIkytgcXo4sJy72cmOCmeElwYZbzo8mg+uW
8xq5IZ1rFYNaV4gRodgx6La/zgn7uc+Kbctj9b9O1Uc+dGTcnxnsvxYDs+DTxh+ubck0DauifRPh
tPzJZnAcM5Icp2K+fhmdx6ftHi9rpIjYuq+uY82FIu44iI/QMtHfyrgo5DwCTxvQR/yWcX9n6ApH
KofqShdvFjlahDti3/54b7N9nJbX2B0+KRA2Pl03H4jvElZiN8NntuXu8MDiEPfrO2HPquikGj1C
0F5p5aMu9JE6ghujb2npmAiMBlLN/vdrvvtXaaGumT21rRiaqnXklvhDEnKrqvN72fp+poAuxxbq
k/bHLm+OJh0NatorrKbrnhgiz6QjEAFfySDfGFZ4GRzBYK2hRT+GmZcom+ktYrgaK7qvoEDQwg8t
mOkrgStf8g5PZWR+nctW04oluEUcv8cvdE+UvkEnonnJPXcRZ0zRFSCVt//hHmW+/f/lgLra6XYV
3egY7T/lgMbhVr5u+udDbiXJTNokCLy3H7m9ATs7kzWjZojEsgdhj6rHBpiH7YQ1YZ8HnKWBN9b6
HabiwZRI142zNfgWjLicdwRNrc2bbrdV72KzSoRktyjy4a6OY1q4QB7dFHLz729INWR19Xd39KfU
sdGU1/muNZ9pFTzteWejag6RXCMdcWC8jG/+fk7AXOuDuOwm65OO+bINGsaGhdmFwNh2WsAG2Mtd
Yl0TR9byW2hqIFkJ4lAEtj+WXTb1K9A9C2pLEeVBGLcQVmp59V5ft+yFDPF447im0IuxY2Ljl2aw
BMRZhXdpHEROJsAkwxR+TFKq+Dr70vK6+PYsA42SwGKJ/TadXKWjhySljiVNKJIuUyXj8H76PUKs
9NuAd/HJMmctgC4cNJ6zmqk9493LHr1AFmiB4D1sdA4a09JakYJuEd3wk5ZHvzgDJwGqMCs3TNHP
9dsM0SKWYJnqxq1isTgp9OFpbj2MHWb3YXD/2yZGj/KK+anIK2zoXCm6RJJihaBo1AWywRl5ecvu
TBWDpnkaMnBGtX/FbNk8MjdRFUOAL5OqQyY+7IohPjcdexid4iPKhfnn30p1RssvLZc0eD7PfqGg
ZbhqGIT7dV+8tCZU8FnRFm/D5os39A7AH7h7AMH2VhUH7mlCn6E3/s72WN2MeoLjcmag4HN4GPdi
tiBqdoTUZtOVB/MrpRfBgm4sDlRxzpEHOR96DOPHnXj4K11EyvJG/jGo+xpKcHHv+PhtwqahwHBb
KGKNGK2xjfcaM0uwcGTUnHcz7Jyl8iWBIU10O9x1vcL7VkWcHel4fPjSXIGovpIxERVPj7DpFo+O
NQU4Y3gyYhLnzYys9V63pl+STNN/ic9ywJBxPdPx+78INRi0ShrROC2upbuQnZGYDH5JltV2ROsi
Yy7ocSkS1IV/v8F6f5kI/CFi/CkRKG+P5e5dveX+mkfXCTKHkgkvApval2Be/ACrmmhH6xc8Flvj
wdBuRsuzgj8pAAiWS0cXtKE9Gi1dg4bGYSuX4ta68pwVr3Z6moMKQkjsJUrcRRqjWvjKtq1pD1kO
cOQ+uQ1FayeA23x6P0pf/Yeo3zP+svb8ww3+Cb5pOtfbp9XmBkEgCXs9qpP7RLqxGgFWlaNL/CaH
nZOxqKD0DIacLz2oj0AdMtTBr4W7N/xc1hYUGpZHuu/1xM8FQfiVdrVP/z35Dtg27OEnmniktAua
+NFCWkYbVy5GRxEjHvdRu2KcOqw7PAC6HtVYPyeNs2eaaHC9DynltrSeHRpKqcV6/V66Jr3NcBtt
B+UC/kFL3aWmY9jAkSwXCrVxmosNf7/zPmf3iSTdwIgvfNsKxGa+3xILaT3hOx4RGhfa1ygkYs2j
N4+xj+zwQwz52hZ1AdN0cZAjlm5DD/qQByErQi2rSMJx91lj8SadfPoHuu4CSHSIb9Nlrp2Vd1ks
IVqNrY8zgdTg2FOpRkP6V3qvMZOXdsIIRYHyIZh23RXdujUtuaTPe/EyhE4rqvV8rffjxvT0ltPG
422sCq0VYH5DQDDst0lHO8rbxfNCebiP71ncoUwgLDBLwgmWTRgzTWy6V6FE2EapKo5XeieD22If
7sPbC0dVFCHkZgkT12kAc32CjwKY2dgK5aKlGX2yODqKWHsEUVIdx+k5Izy/mMi3s3qzyatjuadg
Mh6bgvPgzX9evjfG8sySTYT4rkmV5ymTXQ34iJ49LN0jLYDjdtc92Tq5tHeWJ9Hb2lU2VzDcr27N
yDxnzoLiDpeHA1XtxV0F7SvqwisKuESL8TIlSdpd6dcwJ7DDCbQEHZo8akMg+0CwsGzNqmpcYztH
r3p4Pw2uT5rKzGbW4PXPeRjc954imvaQMxFQoT5E9UoRz85IK/QdyxJh2c2yob9vTgjMjoQ5BC3S
FdjR4+jeVyuvVXnqctiuxjKA1w/4eE/d8TuXXeCXT3995+bOOBNYD95j/9qGi7Ef+7TTFBVTcp3z
hnGI/etCOQjI//uC45b12KPS9JtVs8KRrDV/lvZ3gK8S2+3C4BaFyWocHQd6Kfz6Ssy5XO29REqu
YBCPWHc/fZK0zwV21wiOC7S77f/L2XnuKK6t6/qKkJzDX0cMtjEm8wcVFGWTgzHp6vcz6hydU80s
FdLWWrOn1N2zPDw8whfe8AEyWPKrdPZ17FOcQL4uvvaTqYhzjuwsC9ORTrTqFn5kI8i2RckPUSqX
Ggy/zjyZL9bfhA0XP/EU9YDHZIYTpSDcmv6xaR5GJsZQy9Pe1aIVHa3YhGkAuP3GJQpO5El0jUcG
2dqDJBGGsRJUsTVWLZEaEt2vBSMCxXJW2KF/ebrnITdWRCU9XWWEUfx1KObBoc/9g48DPwbiFtYb
jVAJasVbfV7J2BshNxuWItAunI9GKMN4n8EGkF3ziwi/gVRL2Za8C8qxgghwimADR2DlyBWQ83D5
K4p3RN+6inaZ3pKHSrz3cXbwdVoJnokQmuqXTYzDx7PxfdgIxTvtsvr/OIpfP2BeNZTu7uKbMwBg
50VB5eEBJL7mFS7kiEcBL94J1Blo2bZ3BgO3jY6iFKcpfXk92KS6hUMIignPVDHae1rnTz6MAEvQ
Eed/XYG+FCwrhqzd23UttWFZXCXgH1vFoQqkuyeV7SwV7Q/KCd6tt8HD0L2H0sV92hQI7IMrs4RB
bJKx6Ixd9W+zUL8sGq2V6slSR962zGK8vX/YoCr0Xa+6hgTnH+u2Aj6XFyR6csTnJLn37r4WCHY+
HVaXWgJzI35FNShCnAXjIHQePs2Ti90ufS4iE4E9tCh0bPl0kld9FhMjOGUATBjic/D15n7+9foy
VM3UZNM2bPkloj9q13tRHEjUD3SEwdiMYWqVbv/k9ilbJVN8CYcP10MAMthSYHayXMki0Rwn8D96
sykNedxTj/0plvSNHlu9+t65OH+MuM9MlqxJFdOpKmGFvM2pu5H3DQUS06VxwKHU/nx3JSu/JmI/
XuklpN8q98ZTntX3wRAbIWDl/hxZRds3Xc07QRZllgGTwLsFTkI7Nfx7Qt8+/SXgOV22J20rnt4u
VXc8NQVEoVOHAbsf3iCFHjry7FIXvGzT+/vZv8ciP978JRaRnoXysE6U6FVSM+rXmMQbrXpojoF8
xmXGofYgvAJohZv3sb/+hCGRwl7HodTDL7kJ4Dff5Uh+tyR/tuP8RKVunkCb4PSUPWUIpTh0rq06
OHnctRraBWqrzA+RQtkiluJdxYnB+na5S+8sctn/eApgOLqIKJQ6q8marArFj9Zmgp8R4E1ADzEZ
+t+ToIkJ/k9GZ7CUJVlXdeX7z3/k4casOjyvykl8fsBXPu1kSB4cDifKSEVOmYULeMMBbPs0kZxt
D5HPJaUYIgYHi7OBOOMos03QXeHEpm/MxS6YCG9KZPpvG8+wNUmTZUvXLP2ltVVdLrPdw2aYgmki
gHH2oiHCRO4WvhDAl29A6xWQNisonYUNdmYQ5JSVyFCOHw2CilbtjVKiXaD2YexDn5J9FUGySITI
kwnqOd3Pv+dW+a0HZKmaLRuyrJD+v2wtw6j03floPQl2GTIFUUE9rBxK9KU7j/J8cXEWI6pRkdyi
H402OTts7R78v4dh/1aG+DmMlz3GJz6f6639HJyBrQq8KZ85tdvaxz6btTCxIMpeU9hTqbofAG4d
0kt/Hgnn7lVr7Z0GK+Q1b6HZPrlboqiVv0TBt60n97wOiqgmIMRhl3KYxDEO5SW4u/Z0PdxFsbGg
Bg5H3udeuXUUSmc2V6fi4XoV7gjnMXXqNnvPREhjgAtqVyMAVJg7FR5wgRVkMcpSKsZf+psl/2uS
9XM+Xvb9sdKKw3bLZxmKr3LhpRPkUL9ozgSmyPmdvoAwFa0+4LEEFdDg2eSdRfWy9q5IMt/bYViE
YAN86nmKKLwJoWnqjKGI4BLQPOJaBZw/MBYYeHmgiloD6G8qh2kIKgzu+puVpv3W4LRVVpmqWpKi
mOLPf+xi1XhoZqXtn4MDlR+UoTFVqIVPTomhI1XhSaNyyWIaKzSXgsMSRdzCdFe+mVY3ZxPaMxSD
EZNe428K98lR+kf/gBSQjkrF3THQHtJp1Ey1KjwDTbG9e/b3AlXkX84gW5dN1VYUVdFl8ec/Rq+V
9vmg3orn4I6zeFG4OHQHWYiIiwtv4eag0gNcKjCQ0fr7wfKvjeGfT36pQm6ltVXqeslSqPxaSIk+
XCGPMyWzOtKdwqEIWJ87BHTH4n826XBxFBpIEKNR3ZkizRw6oxB2AFWlAF3mU+hkyz4hOfTju4PM
8cbfBvxtwVPYeplPD2MwgpFROlaT9pnbIy1aeV0X0N+Dqo5oCyGiScX5IoRy4PW2hMzFxY0BuDUR
VIA7tqJJAjNJ4Eb/ngxFLPvXm8A2LFu2JVuhJPtyxGo7y9K3F74C1mkQyUXySWBTOIEThYsVq5+6
PXJ+m4BP8h5e8sshxafXZEmzFcnin3/XwF1RSmV10h+DmqKGDrJEo/SNiPut+fdrytYvq+2fJ72u
tvohP+81TxKnckIuLcwDag7FEt+m6Vx8y34eOeGZMsnJZU20BXr5To1Qtwmb5zuuGglPAQ6IPn+7
glPSWXfmgoCSQDGhIpHz8deshzx8IE9GlzE2Phv+JtGOzmI3DvnTMNIc+OphmBWRFG3cKJ9HEQ0O
Ts9HIBQC3ThcRiPnOLz4RgeKzQPEE2dna3J3fREZuywFpC3TNZk6inygoDwC6fSDTmbAmhHls+0A
SBQEP6HX1vBKUDnCyAokppbrkeUicYUGRhsQdBuMpmCzwZZFhe7/6hf8Pev6L2HGP5P+stHsx6Ms
d1cmfecEj7Ry+3PEeDo7oBD74Blt/Dm01K0ns8/UJklnu0NCJhCO35C1bQsdhSvYtN6AcgNKEhSo
QJbx/7MrZJsEQ+zv8cryL7tBpTfBWtTBSkjaS6R/KbdE+vXxAX4j6uNJ114lu0HDv85pzCL91j/l
0jFbXeLZalRJXSgbwdEKDvSYLTXd68lacu7dUkIRHaE1is/9rJz5FxoyZCmr9m2XL84FchcFsm3h
unSC9STIjeiqNDU1X80SRNl2aB2em6rp7h7phI6xBHEffvb24MIo26jNmZpgLaRbpYcI4R4HncTq
Ki1bcfAquOxd7zjo3lfQtjFPoc3JGnS3fvcTrcxRt5jXQqKOsPfUOxitdXgUGoTbQ1wCAxKUpSb2
PlG5RIul8+amkn9bCD/nVft3nxuHrX2+P/aPAdcu2y+4Zv3Vkk6cFtNb9d9Csn47VlTZVkGsKapJ
6Pjv4/ang2Kc7wdAa4jo3FA0EEQAarnIPsz70Qwxe5xmorNvASTrxB9MA1q79Zuyp/zrKBTF4li1
TZpBr0dOpWyqe8FLN5owwFnw22CzXK5HGbqGsQVo3157b1bwb2A0AHv//5kvO+54K64XuWQBIysd
qp2EotUwISSeBWF0bzdcw7u2ZsFiglIa5MSw8SZiV395Z9JkSr2mbgAWtF9wX+u7ZJy3e0AVQINB
WiNB50akEklu9Z9nNwdavulGO9TclSwURxvAOB8/QwSagzY9SjxN3ue64p1frrgfYzKkl0um1G4n
6bpmTM/OleTaTTqqF0T60zk2Z0Hmx9RaBh5QrOHfp4n+SyLwz3Nfvv/J1O3t1d7c+BZSd/cFBE36
EipknHonQs2SuPqU9M+9fg4DOFWBCeLv2KOfKZQ0wlV0dffNxc5dajcnVKKw5jIoMjuMYZGAHcLd
WKOI/G7UrJU30/WyhLRtqdw1bXcbQHTAR3Va+4kopj7b9NBca839JvwyDqaP1RpS86IcC7QJgXGx
tfffv9DgpATkXC1nXrqHvCMCow3YgM3GP51wGe3fnaU2MbI7BFA3X27nV6cfVFPE4aJ8FSIJiYCU
YTsjP2S9OtcmMAK+1MXfD1dxtMQ+BDeIZBNeCU+kBUWL/DgKG0tCc7rlgzWIGVENb1UUxb9FMjPD
O91cAcSNP1rNxoTrBWptfKgJsY5gem59btGJv7i0wuVxpH5XJik2y6CYnq4dtujSutcErdSNKIlk
XQWOXboHxY3mBsxkCF/A4c/jsXX12he0eCBTdcCxNVEFIGprlSsHAqMKIv00Bz9Ny6WAMfmF1qoj
TwCqcz6B/e9gLCBaAnAXhrqgMa2nOGG5nyfTIXU4SaQWRvp+c/xy42kcTvTkNVEIkF42bDXbn1a2
xSJV4NWxQt3kGPRLZn0V3jKLRDoG9tRE++LmeCpCsuDb/94m6i93AyPQbVXl6bJkviSqp4ZqG9d6
fRsIUlVCF9MeYURROHUCfmTfBEmG9CNSaa0aol0LpGQj/OgxHBGPFvO/ByOLs+A/Z8WPwYjp+pGU
GDftcTtuGczJ38dWCFgtmTWNzrr9eHNSKiKU+OtJovbx40nyxZKetw1Pgg13jlF1xCSBIFRtBiTR
Xhije4vKdtkiPvv7HX+7I/6ZcHEA/HhyoW6v6qnkybhz0o2rqYJNpzSPcWhY5sfmCJCd2EpCwhuJ
Zwj+b57/6wHzY45fltzOmh2PZ5vnQ87BMJpuWDDtBNte4VhRvlzxcKs3ssNURt68CzUvfjeAN1Nv
vVwIK2n2XK811vzJryEfQ/cXmb9zdeyPjNoRshR+k+xMh+T65tXfrPXvLOXH1K8Av1Sq+OiNJooy
SNu2wHBNA3xM3KWehjGSoiuKaxxeVA7QdHjz+F/qaT+/vPVytM8a5m7/2PDi+3EbRh4cPJJY7mfR
2XceoEPBWIrqL9FB77gkIuq+GcDvp83/2+vWS3xd7g7a+lAwgCHqUB3RCJWhn7sdJr+5PLZBu8Qg
79LWM+lBzH7z3dV3r/8SFt6qU33eKMw+ZmJbMMv023ZsgH2stEQFesMNd22jMOqPMmCyjMNPTaAL
4ENHa4BjyO4J9Y130Gztt0rIP5/l5QSU1cdBOpqMC0my09c4Sehe4iTrnShLFPQAC/o41OjcKYfv
URhfDJuNrPtddjp8CMGAYD6fNpCQQ6UAPqZgLOOdh1FB2qo7grZTN7mFovY9aIgrvWrhLPhtavLZ
Q2DCSUeCoiKOWFTAR2hEkGSy7ZpA91fIpU6pTvuAr6Z3xYM4F+XWxKAzCH+Zn4RYzS3sV8tnc+tB
A3S82TJp34Zw4GGwImTIuBtgrCi1C5EGQcuT0BgTptA62CsmszUAhJxyXZc+ihTM8t5xtl8C0knR
VgTmuUkPwvKlvBZ10gEMYytpr9KZQKAmAV0Wruyc8lF/v3aXUTSnAyyEDExa7NNA8aP1PMd1hmqM
g7woNoCJfoIjybLT/H7ecDO9AtxC0zRa7tbextUpNOOlRI8y71973ITLVZijUR1OytxvDbB+gI7V
+SbOWcEjCOlTblz77IbSZ+xMQJrQtimYVfTe0MYqm+kkjmMrpm1N0+dYOlxss6zCO+oQ7lw6o5YQ
ySfVFxJk6tfN21aEeRefOiOlRwCx0+AY3SjMCCqsvcDrvv9swuYgpiY2w1Yr5QcXrTxc4jMxQrJp
BfeJZYptN2ongkQ0ahjUInwWsiusN5AaxiCkmab+SESYBmYJIKUFR7jODOTA+O9TstgKghJY77r5
iQ98/tl0P2gWImoo1sa7fckd//dd+A1A+3EsXu17dbDFxmzTRBtDqZUnn8k57nT2xMjCNknLlqUH
BgI8bzVMKlb5PRgj2/l08mIZHZBhEIT5iF7zcob+f75GcyMAaicQIxmxM9YqdK9dPfFBO3O4ISqE
Ng1gBCKbZXcdrhMiMm0E7wL110ygFtbQGms0m1mPfCAmMHV7qLUgXfE+BnsTdHy3rH68/tay67st
juUT/UX0Stn+3xF/LG4iYNhdRvLmIBZH3R/Rh/USA5irh3a4XJlxXID8DnILNDNZSWHmoEWEzK/L
/UP0eWi+ea7Ief567svdLz+PtayLC1Akhx1RByInDLejWHW/i1viXNPfJMW2uNb+eKj9ct/rp+Ph
em+Il8W4T+T/ToCuQoeLD5BK1tebKHjkzzSDIQHHE6nJE8Z31s2JFmLrxLiC0IxlDWQOS/AxoEPQ
x9cQWA7ghBHI3w90Tnu97fQhwuQ2TDxcwnfOJfgE7+hY3ZMvuKzNpuIAWeVobWNGBG3R6SokB0PS
h3df9zca0s8LxX7JPO9V+Tgp318XnCkockQQQ3Hb3z93voydY74fCds2K1qafuzEYAmoHzYvmmj6
0vltA+XBYOM4EOJfb6JP2Xiz2r+/1o/VPqulm3k+kI6rjgYpNpFappDoKgsaKGMhVIJICRpkbX6X
UtGU3d4/JZzzY2tAMCosvBLEB6jUQxYAGgP0DSkgIU9YQjUDwkkYfWliSLBx73loZEZ0y8g9TV/6
pOxq0JAlEdQgCHAym4MYZPhHA+0XkWgKhQlRsgdXQ1wytnvi+kKBhHKB7WcHjKscuTu5Ifz8oZ09
NP33LrVI0abv9VDE36Pn2/1COBtqKVecAzBIqNK76be2FPcqAhv0g/DkcI8DD2b16vxmcr8LW3+t
9Jf46ty4XIudxkpffemdJ1aqGHGjRgLyA6ix3bl79Lx4uy73GtAD4xNpDMkH0EmIc4jjMg1T4PiI
JKyHZToqLTfEyhhUJ6eifXS68NKQirjRMXmbBb5LSuyX2Eyvjse6PnIGekmiBwZVoy63M/DbYpkV
IW2hM02SsoXdK8bIlCuxZ3tzJqpicv6avJcwTNJv+8NKJKLI9oh2MzECKlRo04LHB27n9hGm5TKJ
VxEfFiIPBXvgrsjMCDmAN2eWLA7CvwYjIukfu+Ryrg7l7shgMOBFEFSoLOQLXBVFGELTmHLZmye+
/QIvCalm16fDYc8XQABtDL8EFCJSWAHH5aXNkZFjsYn3BpwGZGN79G677zLiN8nRd0f7xyvPtMvl
uhOn1hClLnH9I1gVYDWb4yky8vEaEeV/XHrfJcTqm0vptWh5aDwK1TjwYLjDtSMUw4O5MiAER+4i
CmJd7BDYQAchVwhp7gnCmAih/e6e+m336pKhWYYqq4oFc/Xfb17V9b6uL43rAC2BTYqSGbhnYKMN
cCU3D+O+2c4/IrLSlxfSA5hWcEKfur7EOoaKAdGhg0BmFIabWNWd9VCCDwgbrvFwyydEYCH1dqSx
l1lmEwWsuvSOH4hpbz+02uW2f7OYtF+Wr6HqhklPz9Z1WX/JNI/7x9Y4nUEfHPykve0DekKX1Ao5
U7n4gwa9tnPT+WaVrhdkf5tB+MgwbB/t4Nz76R4xWHoVwn4HJCbg+H1XAKFQiXiz541fPr2hGqYE
b1s2JcV42fPFuaFXt/ODVvDqSzQJZl2IKMNpX8Z3Q8YKxQFRfwNv5lQQERMdy2CNoFNcEclU9vqO
OJpAPRQAgKlXIoTMLIMFFJrGA2P/zRyjdyPNPFMIIOAnhkRi4UkmPPAzomdvpl39Jb/+53VeVpB9
vpna6X5/Us1DPSaBnacWSHp8k0ywpJji7UGVBS2RySaR1lyRMxxUMtaLwBWSiEFMxPJt7TyFspM9
4aj/O/4zfgnFDNU0NUmXVUtXzZd1UTZU/bG35OeAFFx4UV69bbzFvEYlCFrtgZ7P7py8Qo7cvoGm
ZrkjnqeAwSbLfCxlSaRQG/qHysbpbL0+3tAXpwDMo43vDX9yQS2pE2toynlHioaLeLQXCMNtg8wN
sCLp5P8K7vPPG71cufe6kG71nTfirq3Adro7/E51OlzzbYAoOXOMRqOTTYirYYphbbgcUJjuvcNK
ab/kUP+MQ/v38LjI1XV2u0vP7yQCGUQB9VzlglFFafGseg30Mk4xJq2DPmuZgsu8v0kETxdALZod
LR20+ybQAVbWT/BpH1dEPyv6zULTsY0H6t8L4TeUlKHSnjNNyTIUWXpZqUp5NGY7jZWqJd6UItg4
KSnHsK3GwiJamWxHZLTUAdHwwGsE7HgDb4m/x6D/Eon+M4aXG8/eSPJ1e2Tz48ZEZIS6/gc6CSB6
LEjtSdI5IzaJl+kQrLmzn59H4ZJDYAw7mL5ACmkaMXLscSHcwUMT/mPUqJE/mrmrebV7E9n9Vi4G
pWEbJsQyMDPSS8J2WRW3nanRTBxSUVHdDhExjsmBgt6EoC4jMoEgapeOBNI1b04V5ZeL+Z9nvyRt
l/J5mOlnni3wr2gzymdvSo4anMIIZ3uwbFQN9Bb6+PTpGcX/Zqn8ePXvmv2PuOCwUi4NS9nRPJbC
E0p9XI1A/Lns8mszvDj0hUYgVWKnVUeDa0LN4837y7/dZpZkaiaNElm1/3Ob2TdppzeeJrIOHmQz
bIwAW3H4uFBCpuMhYfxQyDcJYvNUqZxdE0x9CjbkEAbARLBvRnXuBivxHBjTIVqBqLb028LMBElO
t39trpKIqFyhDOOoc85rdz9S+vBeY8inwBZRkcqWmZ6MJqCkXchYy/zeDDXRI4BFS9nOClJBTgtB
sqdG4Po3qC8Ck+dPrGDwjeOFfNEqMau5JMJLFXWpbhkN4TPADq/nWFOgrtNEU/PdLv8NZ8rEWYqs
yJZp6vLroaTe98pO1QH6SugiQH+8+d74OsEeuSfcjTyYGxgEdfrHzhqv8fzcXu6WB9d5hlBcJ1Kw
AkSIgCw1q3dpqPLbAWRJlky4xYbSrdda+O55fcwKWwECC0dTSFbcUHLANyFOShs2HegNdNuR6nI3
/AXc2R7ujq1HIsAnw5OLStQN4qaAdO7coNPo1H6Blg/keDQSV47QZAAJhhoCxngOVXaoKt9Cdkab
mjPHHRLpRJuobil330g8fWGK048sTdx+s60/riACwoqEN/Qxe7gyREVyW/JSUUHchEtTcuW1GxGs
IrTldcRpcHFu4Oeo+n74yI57aq6tPEikUidDb+Pqo20woZpBNLizw+9UFntFFZMWKpqrgNhawL6l
5ujynRdWgW5QGLQTuzuqt/RkdLwow9o7I4zgGWPEqNMTiqBFWFBZm+gM1g4nonFBhdzye4Lpw+Li
SBoqSVdY7zVKIqNdxlFBJa3d5mWR3SY15cSN2ygA+BA44BAKyVW0NT/fFJ4ADP83obJk2dY01TJV
035Vgyl2unI437d8bwVTBOA9ZRB1ggSZ3aczTDRcdLSu0MCsDQ+gJOonldCh4Msx3+HyAgr6a7Gh
lI0jjBMXGYCv5dPZAySIlnj8ytNQgBsISSx+qrA8v31MKVpQjCCyzfJGGi7CuMyzLAzkdr5wYp3e
9E51z/4oRd5u590BgRF0wZQVnOQudZjePrExAqjReoaMVJRvYl/L/iXhhaCsIVmkmoDBv5EAPw7W
Y73aH65X4NW4vXxvAm0fKjo1lCnFcawAYI/EpkC/IR1APaTNDY117C7coJJ1TMdG90zYO9wLA0JR
cBcObsIO4NlrxA2Elo+e4T9aGB6O24b/iQScOyQuuXhjqgecgsOqYKlDtkS7U0LhrukN4GRzJtA/
F0omzyIU3SkwlhR3OCTWQTCVx7uUbaB6AOcabjDHowWrOLexgD8gbN7kZMWHyk5px24DYzwkERns
PkNh1nbvTQRcg4jNI0ALBzc4T/DP8/rz/YTWp0AAc89v0uQaiLIPvNITsiQNlEfADV1BNEDafsIN
QMdS0LfNxfSWTo9C/nsN5xAFSpo3deuT67c9TGYw/fQFUrtjfi8Zw9xq6eNzHzdGVl1/06ZS/WxG
bGc4fpSYaPEgSwk9nM4FPwwSMlqo47HQbCZnwsPC98DpI2JDqxbdS9LDdgWZyUWaje1CUiG4aRwp
55hj4ubiDCX86oWdhUTGrEefuG8Jyh71fHDLW5/y943yd7tHnTuUI3MGU/2ADK5TPShsQKxjDCDW
l5wwO4wHRNH9Bv7RcKccbSQ+pG8aSHYKpSEKoLsPOZijXsxOoU/EvgYam3Ru6Zy3AcEGZayciACe
wuohyYVbZkqhWWwXrkfUFj02C9Vg1IBB4PIba3yNCPy3fUaxaaL2uo1wIIhmIXEHisENRrJ78hH4
b4bCyQDF9LB7mNfI6pwHmJawFNELdxNvSKW1y3RcvUYHzUeOyIbPP8zzvLMNkGkcm8ipoxOKRLNg
5aklnB3RQEP8r2oPr/SbeF0eA9sHSqDTB/0SdYS+DveY4B5qyAYzYye3ASHUvSz4MKfhPeBgpxZp
hFOrBZxhjqAzeFpeTbvk1T6UsPTA7BOJD95v73VyDbZQ5XYafulxgOTOkkpjUbsL6dCVt5528sgu
0bH/kKCprUUh4gH8HjYD8CVvWfMG6Z3nqmwYio6qGmYY6WC15pUDgNS0NAqaQDK+N1G84EccfZqZ
joY+eHfj4UPm+88vw6mQypt1RpxteMVxVAM1ijiPkVn4gA7uMKIR6rR7LFlVEoZGKHlljnM3eioP
XxvvhUO3Hm4/LEd2aZNiHWO5XXGof/+JjMiXvwEuBK0H4t6eN4U/YiyKDAYMiYZAF3cRyt0P4LLp
UbNJfQ3FPjR9ru4mnuzTj2uOLi0fRjg8JjjAdb/cAXI+0PzSj0ve8rcoYlCZak5Q86jqULu0EKXD
FCi1LffKtRzNOjiY2E6sCSnBD2QjPg590QhCLbxlNQ0uJeFJdCdausNRbkCl3eHzUMEf5BlKwTsb
C5NzyVEfTv1tNDrAYKLGhsptf6K2jieBEJ5AQVewXKH/OS1FOKv3sP+ij0n1eGHQQ6ji8gOCE4UX
em3nIaNWp2caeKCArV686lu1IwzUH2NeiDsVzCmNquA2xqP+jHgr3EVrExcTlGWF1QVElpljwNZD
yqTnU6jltpVagt/n9Qapr4xvY2XxdCuBMD9/VFHZfHgUJVoar2saTmEjdA4V0oZ9MeH+x5oHj7i/
cyztlxyLPF+XyVwkS9LMl9zB3BpbxWicwRd1Z1N6IUPVK7pKePAfzWN84cTiCA2f7euINh/BLFOF
YTZGmvsEZ6hAbmG05Vdjs3uIj+kh5k0iCCJ/j1EVUehLrfXnGK2X/tDhuLrfLgpjPEZGuM6KVLg3
2Z0yWA0OLiA9F2Icve5Gc25BtnUUvKeOODhK2JLv4HdK7WP3MbrN90s1+ntk3+Wn/4zMUAxL02zL
BMz6b1L/WD/3xe5MRXB2RNdLb5vt26BI10k5NXLDXwVHsN3rRI62LZBknerLbipds3lI9j072Pdm
0TO89M5Z1V2GTzguhlsGun/8eqbF8tHRW6vY6JQfo4vbHqyncLkiPbSHp8zGVFmKjeat+UCc8vAm
nfvGUP/1Ti85wfV+q0/7/Qp8YdzA2JzZHsqi3izCnEO6j/ZYJAA2bO+6q26FFazgH609260DFJ52
8SojAd/0rfQUaWPA15mcnNNH2+xc4xNSL/W7wBGY8i/LA4ScriqSYkK0eemmXcyycTnMKoFpXeWb
1JquUi7z+ITgshyXyXGxGemZ3X+M1q1Z5zC6js24GD7JwXJO4DPhLYo7XyXy+nqb6/OUmjGrH4L7
ZzHf8DMo0kzroSqKR7uP2fRKbIEpAzYXjoTps5Lf0RomA+me4P8izUTMRXXJU1coJljhI0cxemLy
eIS3Tv4WeTkRrni34TabrZ3Vkl/M0TGoBtuOBMuP2PYePDPUuiYMwm8sDvkl23fqpZ1zuZUdXAWj
DTLJ64gw8DDaE3qJBmILylj47JyRukOIOji3iWeaOALgyttaf2qoJgHm0brVl9V6pg33Pm70Dukp
PfcOH9XwOX60rOkOPMEYq2kQomrPmFrTsq9wENgdPdKwAD34m+GhXY9AtbbwoyAK08hzIAZEetTo
KwXepsfo2dQXsKLTDfS0XfJcPMe0NrXEjE/pJX5mUn4amXGVmO1GT89mg8NQyi2CzP69U2bXhd3B
TsL+VHK1V/aP0bHfiJWuvjBMt4wDjwd2i47W3g9KbLXa53DdPATnpEKof9/ZtfaAhqkCJ+vPVfPQ
qgdaC5XzgZF+ndp6BoJezxoEi/SE/UNSdJ9zamjejmMDnWRarvuID9XGYSu5RgUdRSSPEHbG3o3K
Zh7wlqx3EzmLsqejOGEHs67VenyJGZnl1PabiD0jZW1D0dzyt1GtbteUFTatYw/pCv8UysiyP2Ad
PQbijOis8HhONt29txveQoP1kxy6296s4dznjzSwJufOfXTg2nGqcDd9Sk7VXff4l40WR720Gs5x
ZKnOuWePzLY6WrX1zjkIrAFdt3WMonujV3ZgLxTLYlBe0V84siJ7eExYOjE06h3M1DaYBWa+6fJe
4zKWyUWhOcQHzvJVqGUy+ozH4BJfYitD/CI9tQ6Jnd7CR0vpGuG1bQGHIQRsrnvn9p4l55WR2juO
C+wKvM1Aujl6gbjQrVs0V8ui/VygB3v0tMTC0AEDk6J1b21CQtej5GwvjgKNhtgo541mn/VkP7y1
y6beRfk30MarhdG3vOUFJwiy3vLilHMyPay/2ifMT40cfyQr3+Z21+hQW96nVVaP1RAschFrESgo
dAYjK1bzR1Am3ONavzGcoctAIv91y/a41g3WmI0jBsHeGiEuOVqPZr0bigf79rlpfZ4WjQF/+Zk+
h/VCQXuFQK+LT9i2RWNbR2mvJ3cPkYBknDxqQoHdlQKpx9zAy8vN7n4EsUTrb30zucEw6dmDY6jg
QxMbfa13y8zKMfq3TM7LuRKB1T7FWlObKJNbOJusWpuB6u6ClavgJ1421wO5ZcT825eiNZopt5Dl
A4f9PD9QLB48UNNVJmqBpq3tU28PlYyPJE34Fs/w7vKSKg1aOb93wSbVDWeGcCFaJ1zyRaiDCmcS
PpliFR3AroKcw2c1qalGYWCgCmHaK5Zhn+ZgnZbd43LrG+Crg2vr3DbWXpXUk8uID74f2bk9NUMz
sVm3FKo3SywcxNVgJI0U0s1Wcmhp0DGW2kp7Oz3nh86mN2tiFFogFixswpjZmk/La+y64NCVqJge
2ybHjFtoULX3y3pk9c5zZVItjdjMGeEzZSWMH9lqsKGoz3NvQpbrND63Kogr5D98q8Et471UsNOZ
0kOnsohM7oF199TZZVZPUOmtVM0e8Z1iy210ClBDOjb3bT0v+jQ8plr/wQYdyLme36LVXghLZDro
NdKtvaunFduVv8AyRYkKP9HjAB14KyghVFxGl9J5zhnWOblJsFJ3kQ2XkWJevyY4BGhGR4vfmDAn
9HzqgPe3b86K2gyloqjoExoGrA7PQT6TjYJZC7C/s3seMSc8006O1IJugCKOIyMG9AYJq1xyLEtr
d8bHnDQ+7zhvXJf4wACDT9b+c7JvWUgtV+OZIL7zrc5fOgpZhzkPtZpK54b8K3S3cNu002Nzk6n5
HRd0Wmqu1rxhVAbn3a0HTD9aGsYEZY27A+ob7P1EmzBZXRzlOI4HoOgZA6IxCCF2rU8NH5RMm/Dy
d2dk9FD89FBM6ypzGLpLoerx0UguRJB6emmuwm169g9BOWh8noIi+xAEJEAcdLupHCRI2Ae8Gxak
o3A1eMRQllde4eaz7DmvBiop7NWJrKweMG4lOgw0VEZTpb3uXnwlKHGb4w74bBzx+FaZNgS858fB
drnp9JT5IebQtPPn4DEHvlnQlsLFtmWnnDrMiuSs2/fBF+UfpG9BT55GdhMmH8L0TF2F11L3DMro
1Kv4gcdEmd+XjRDhjejSln2TMO3Wk+JbdmQUsu/zusMr71+PWKCb3ingJ93RcbT7FrYxNCgrcJXS
4ok3OTonN+cxR0t8P2Xf2bqrrj2ddQBTJj55K7fMT739kler5lUMQYUkrXsNJ0hwICslpVuhWjKy
WyeUiFDq85WFkt3nl/llOGvrX0psjM7LMr+G6+iIBJcZsjWbUiTFj1GRl6HdI3JNqr040C786NWI
CKEeEU1Tk+xZOU65vC1jsTtSSgTeBQ6h9oveeXkbXRPUP5aDUWOCyr7Muu4hqRopbTXbxo/BNULR
sr0JIGRUrTUSDxIhBHqz9/mhZTdl7nAt3Y3gKE2M1iYta7ducbWRmrfUvpRXTT2Diy5PlO6paWf2
5zoxJ2W3mktds2972+WtLcWXL60t4rhs3zKz/+HsTZuT5dJ+709kFTPylhmc58Q3VjQJKoqIisCn
f34r9372ndPLilW7urr76j6HLFiLYx3Df5D654E1LXoa8Q9J/S8egAO1Xd4WCQf4vT1b9bcB3t6g
Zqkj1IXsHjv5kJvv6yLARpzowt+F5LDkkoZ34eNdtibypiRHXmGDg7IKTYHFnj7UcXGlsTI9L3hm
7DVC81MniMYpRsfTap5OWtN2UPo7Xx1JnWaYva16zeCAShxtqB694kbz7luHMiHO5ie3mt+jZlSA
hsITdPp39fKTGD9m+gzYFIhOiipTA/5bvWTpie67apUzY3SNiumtp6FkNOUzReGRkyX5elBtnWvf
nMrD05rTx2lt3v9ehPYzGftjFcpDdXc9tPd1tWIV17O7H65Gu4/TqAnx9cSGNR+c+rfeDRo/qV8g
d0ryr3OvTY52oSitFql37x+G+obU1oOpg0+kMbn5QqYg6decIyUU/gWX0AqxYfRVnLmQTXXv8a2P
atv7drjvAlka5rEUIisd7ZdHvpFtzwrpEk2bSPyuZK710E7aznaDKmj75J+VfZ4U7N2xU22oIvgr
pgaN4OO83bfCtI/Pi18vIMfHKD+hF9Nrh5foFLbCs3eZWxtqAP7J2mw/d32e7eM4psFYz7fvFC0D
0spoF2ydY7z194N7QHkVkoeQZjWITWeD3JPe9qG2QWO5oCmLyxC9CCaMay5WNZRmctckCJ9wSZkb
3eu61eOKVIb8x2po9q1xMVnFu04TisI4idsDCEQwpKJ2BETigjK0PMJw1gcu7RvIWV+Jowh7DWXv
xnssAzMWyU2r3wQkM9qESzc+jdkkxCpOgTHo05+SA2vU8tTQiEwmZ+YAu/NOEzdx1VmNDlMU2sBl
BERVOkdycOvuqRHxZN3ZFRdyFZeR5hkRMlDd1L9HKpy6MmzHqaf30kgORKZVdK5kQXlI72lPwbHy
uEZ7aCD5GHQDpL8MxAYdYmY4cI93E+w1OjlGlzXCFWzbYbSPlY5oW9z9Ng+qDfQAlSb/GCEk6+1j
pI7iPtNKkQggtNtNhCQGTZ1TlAfXYAvf5QMj50Er0p3dQKjgtNxmSIv3ZjrVuzklvW3Pdut0UQ1u
NHkYPcnk2/evfHLHOvrct/w6KL+Kr3ymv2+Dw1TFbIlBoeWjG74d4q40vXzc5tuhUQtJ4RwPNI5L
7+Y0vfPwrtiX6fF99Vbj090/DXefWrcivq/68hDk32lwGWjh+UVprT4trDWmgigGSoSJh8La0tVL
s6ukEjbMfqKPK78a7BbbCBMi33pjDtFR0UUBwinT+dlRbDJ+EsrPSEJDhddwc97H3HBoqP0dMp6h
aH7sHP7/dYl1/5qLKPe7Jhs7uYQ+nICJ6dJT8xPPHO9AJqa9Xc+IkoApQH+82YGiFRO+Vdfo1oNb
98C3qC2sIcE50qfW8LJ4ifF8ubqHnlApVfVqdWZ16mTVk12sVBDg5B8LeqMZ62zWilOGBr/wJUTQ
2xEKa73VhJ5VgOguA+KMU3egmKx9pLNedHee7KkuweND00NpI37zwwT/9e6yWzu1zslKwGG0+GIL
BMwJpcZzkHgl0injr68KSp/lNTGSZMjBhB5iZbi+ubTcF3Xw904+Gdz/u5oHlImWtM/VWQWGVgc/
U4FePsQ/eDTQ19PtZDy+tyB7pDNSunECI8NhoDdBwGGMN0X3EmEAKZrC+ybYeqcJ2cUO6JYVWfSh
8cfDyfRFH9IUq/n3pmK1sqrqbcVgXv5DKP717m6rcqfmdyRqDOBR5uRnDIVmG6/LRhfajaa7ykmw
A8CZCxhUZPWpRXZMs4qVK8l+I3sV1nI6WjXS3kt6xZ5cNaFAQNUi90Avev17xBy24uMB37W3Z/Hx
c9WJmQgxJbDcTwyLPnEtRu+rd8aIiSNyh2XifFvDbY8W8W56fHFYzP9ilv554B+o+K8H3p2s/Gbl
HBZ5wrRdQrgcIXRG7CjgnsIOiozfkJww9XSWg+OIUXs5raJBpHai9ARSX9q7eJU7Xyt/sUBgy8cL
IADCT3mITm0TLNDWNeNuEGTrgCsBY09nZtCdj3Nnm0Qk9t/W3v7UXuKItf+2k/99qoewtr8aaWNm
PNWP+zlK7isk3bFPOzNBOuHqfer9oK+ph4lp4+GmhGTbZhxn3yaxpyguqh4/Lve73N3CwjGHUEBf
yUO9XORDjKubQ9G6XVkkQ927Yw3eBJwRsU3hqn5AXXOtzdofrdRhLtqBsP+1qca4Af/gnnPbjJnj
HJ3jJyp83IXf1DjOt1Btsl4Y/2j/vSLEuzRMi963DkDzYZnn9hZNvtNWEigNZsAC5tDykACdskT/
WsJKm06jKIjObrCaCLn2Zh7P8L2mbkKPDKbcqxf3JPyyIhVrl7aMx4v2CFRviot+Oql6M3tLPUSY
eyD9oCKIXY0CCy7YEBkWDZt1d6gHDGA70P4PSBvfsSc/9F6Rp5+g/liNKZuG1Qa/av0wQX59Qelp
1961r2Uzg0UsgUNRPKa1YEvWt1EaajHj5c50ehTdsMpeRZTuMyj2pghv3UPjYcKSxzMKTFoCmIHB
f6LWIbl9BbNVnn4S/7vMnynRr2Xu8ZlqJyrLFHYQtUAmItdd5mCoXBDLXQ8n9Q+51yxzYduuu3/f
AuzKk8AKsloWWGThgfOA8lWOWQbpWQEWu+xgvPt2+nibz1HFcVGMhThycI62IhxQEScWg9wbSgUX
H5ydsMMVs2sZA1A37Zz7S35JwcKkJawRB8gYQBYddmt/ofeGlieuEDBx9v19uKepZZsIONDxxOYM
3A0TwACly6ZFUsnT7vEA8M6wBW0DG7naxrW+P8tjvNqx8qy+8AEzbSyY97GBKJV4K9/gtf5+L08I
D1gU/XotD7fjRTf3+bVQCVTNYC7m1RU2w/STB2ArKlvvg6oj5erigtH/EBDMnR8K0Nrfq3gyIWQV
MuMtVdMZERoCuPPrbJzkujq0s0szO4BWZowAS5VZjjIX8vCNigDTEstj6oloqHsLRttWT4LiZzoI
+QJqwlLho+ijdEwfR3ihQhW9hGfzxdX8dJHomZhgZQQG87GINA7Z2TqmRQ05Yl7HACXaTP49YPl1
zchfw+6WZmk0PqyDIg8u/kaF2XTm1SUwBvwPujvk1bN9eNzMxHWLONOrvfzvnJWd/LXAh0unNqu7
cs5Y4LwNlicrIJcLIs0gCvJw89V0hOGWuAQxx9AwtmYmjYjI3zv5BFL37xoegrVR7beZWQDUFPwZ
V6DnCI/LKRioaGh0h8bk/f0dxVpwYRgf2i+qiac3milxkCQ4FLJuiiDw6xydz8atJbcTfNjmnZ4u
JoqDwXq6E5YK9lD7HCPJuogEXvT9xyYjvg/w2XRHMozDySTDMUNYYf79Rp5oW+iSKSFwZkhgzqyf
yfOvNdWZoq8UuVXNtBEU3rDF/UAP1i4pt3AE2xiUeeh32Tn6wWQ5Z3s8/NKA6oltajzU/r3UbnRg
669C4hOdHhYmk6ObVpvY+580Xd6foAiuKgKy4ny/LW8MblIPxTqS8xWad18H2L8TFKNpjp96Fzen
6gJN1HFyHIPtzh30wefH1lNeaPP9UDEfU+Df63oISed7krbgw1YzQVgHWOVd/V1fhcetIcpa4hGF
PHXPXOhh6mmOhqI60zU3iY/oVspuPsUrOZCQdlsFBq/6GGwh7tHjDnRPBUehx4xQUF5OHM6Et5ge
PR45Fpq3VVz7NAZoSNUbPWhhV3PG+YAJkH917oMTXZuTf/SVTh7Unc9RFhwC/Ez7e6ZyeDyHhf/3
sflhx/z1Fh6A6Zd2bubZBdgsM1i7dxZJGPSXiQArYfXOBLd20O2kbc/G2ABL8NreoqyN2TOwS1o2
9pdIjTH3Eg9EN6LiLFlgbWsMVgGBARDhcmEf/162rDzL53/v3kMov8oHMzNunKq8e8Hl1aDNhDGt
l7nF4MjpPqMIwIwv0KhP6xinMmCDQmKxguENvsrDqdO+zdi5EZY1FZIQF9ap8PQnRp5VuDx5Upzg
CL6f5MCv6lmzxpjTL9fsPXICKF45x1l7OrXGSY8hDAjNwtNB7tQu9sXelfwHpLqLpHZwACuDZD0G
2ljd0N6xhrByyNvoEQO1pNwzfPH6tBCHLWTUjv7NzeMLAuHybDdZeYrLuEC0aT3hJ4Wxgh7dMcaV
ecvFS+lC/elL1QwD+Dn6PP/T3/wVQ8r8Lt9MEzEzjNTfesr3yZ7Xow6YQTpAyOeBLRtv/bYuxLUA
S0Yiy5tSIh0dO0DFZXaWbexJdlQ7w2/IHH0HOJUAJhH6Ri/2X3211IeGb621TqvqfBYXwFuHHfJu
oIywppLDgUJbEyP3b9L2qQwSc4uFcdzYA8vHW4GvNYqGCB44izFWB/FUwOavAEcHS4nuLBnJHq0n
WMHgJ4S4Q693jSQEGy89tDjHpme4Y3R/k07VJVeYTtFu6AbvfbnXij/aTPGzEdISMYrLi+u3148n
oCXDEcOsffhB+guhF7KQgJI1HhqDhD1jJe6o+/o71LjJ3F0GHVo9BedrhFoGrsB/v7YfFeP/fO3/
u8HyQ4NaO55PTXFFsw03eXp1S0CP00PLTQ6gKY+gJJk5rcfTabkYAydeCzzSealmgI1J5YfDvufI
vXJ5QlAqj79xeM7xYp2oqU2du0e59X5l12PUdTsvLlzjWbvC/D/YLtmUH++QWk7v54NyELudUmiJ
UPWTPAooP+iVAfDX5WA6lTtTAWilD9SL/Na4tMfNOIAi7WuWvUNRDN9dIKF5Y8dhfHBgy897AN9B
xyOEBSp4b5ArMLhyXpzW54f11/IfrhpDzuRkm5GtkC704NcuCanoMEVC/ZQBAFII7zGQbJB0927c
n/3YH+9cBFn/3n6g1k+qExNVeaS4mYZQ7P6buNy3STsvMpgIVN4owzFzCPgm+NHwHQOcLKk4gL0S
P9/wZob5omEK88bYlLsABUdQIwdfDtN4aQKlpQFEHrz1OvSGwdViDsyfE9KzOz9zlDXO250WL7YS
ECH++4qVZDHBlJGPs3RDFTRAKsYb3hmHJxgN7ixnHZXbggusOGO6Sf6Wq+bsfAk+B5cSdnub7k+B
BClPkKYPDrxTZy5BHcYLDry0kPhR0R5QCPTQZvwt0ioWENwLD7t3EZZm9M6/hMEfRikIuEHpl+2M
ACzsH+n+89fyZPbi4ELN9C5wXYV0a+OjzOrzVwaoKsb8tb7h3tz3GnI+1j9AO9E7ma6x+QQlswMh
c0C5VfzoFpcCKRYfkRA5W1jkYyWY1MYJwPRWrhA+N+xQ2MNWzvDIUXj/zu0AwVd3A53T9RYL2ald
WBlIdyestQxUfhgCrPwJWmpgELhrFDdgmmkPgXKRhbuEM3TwdJBsYndLnjYDG9GmGVu7+LjBw+Tz
pAEHrrW2507c0KgCQ5oh+3sg/9phWfhe2As0Q7E3+KB9B7SUQMUOCkOK2QfTCB9mJA+S8P6uTkoM
SF3AtDtXUDvEhLvF/c/iXIdlxuCbf8IonxeWo9A9iXG+cOBu0dxsc3EjEdtyPbpj32KywdLQu/5U
bbTXEtd8UZ0/Txp+Hf+HpOF0SE+pnEikfHavpmsjzqLISoWYMjp/IPU5Coz0ebsfMScZYZLMeRGD
n5Yuv7/Bh5tLPSpNWpwxphNv5m6D2JccNKrQC60omyLA2wNkWyndSajcWQijc/ZiCT/NzsdroE3X
V4GFLKua9lDBnaw7QdasSGsSFxKKkASkFeFdVx+wEu63ce3hTaDMm2h98AHZt5w9YiY3QeVscfXv
GeQ7+cppxhd0NWxruUiKEZcadO/dVK3t1aYfg2mWaDI2vdjgq5wXEPln2TLHzv4C6sFBlOSz7R3e
/o5vT1tUbcts0zMzFbieD692XyY1THDibKcGjN/uZUILygV8Lwt2FQi5qLc0CQcRdSK3w1diCr1c
gTq/+V3o4P34Oor7rJhJq/AICV9Xrrr2JAT/WqP6cAWXq/NeWx3FGneAIqWuPtnRcKwA51/Dr6m/
ZGbG7daZj7j/4VKQx85hWvTWMBHik8Mo4avpm87+6CnwefRgUer+O5Zi9P8m4Ytr92ct/zkn//s+
1YdzUuhHxbwcWOtuHwrFlCX6rtE0Aga0mwXNGJ9loRT6P0Xkh7j4R/tXn4shZkx/reGh0j+mRoGW
NmsQxjO07mk5HOjdM4H62c/1GiDbYI1OJ9OmMuCe3zlaXHQbOCpCyGxn0xHgnF6A23RLp4oXpSeo
jsrKj/t6BqSENsWxtN8JbYVzJYtxQGC86lf8iBw9PoUFBxAeMobdhvaQARyqupVrGdV54YqrSySc
gHfZ9t0YzubFE7aMTVROZBGNuDIwXBuAYohsOnmQWFAqW1gfC9qX0DJp33/0hVMw8dcZQT15S/tv
whz76rsOff0uCQ99TgD3+OBxsRO631vf56v38UFwJe95kd48gVnryGnqEt1QTaFP/RBWd3e0DcwT
WySGSaV/+zZtfF1tJACYJYVThiQIAcGxIDGz6QiDNgTZafpDqGnwCWDsxS2hB+SMVGqb1P68MhH3
/g4Nhjiq/9mAX2t8CA3lVb4mZ3VfU+3TsJLj1EQO4DRv/OXR8+3xWYXqGg3Wy2Vrs7xwasQskVhX
hISJQ2dYSUG1j7t7eCk4mgnbX+MNj6U4RFt15FaFp0afo3yW+PSUcTV/1T+V5Wf1zv++Y116CBvm
bldpkpSKz0CHlkUrOWz5xmxeoyppCtk7BCb34QWMi3DMlDXvgt0MdiAiK5LSUH4r6GG+ke1iH8Zn
ITqegix8iObp9xyAL2XOsiRUXr7xvYbnhlI9VoQnrkZ1AWxxdiTmt3f9sZW595un9qRBYBj8vDZC
+l6F+Rf5Q+VcYKXat3wkqZhoQzAMmyP2zyeFk1hh4IHjtA1AbVbEKm7KdptAC1dMW3wnk0/TvYMu
PNM60MYtFVm2i+VegYiBTWQKWpG5MC78+1CY/2Wb/z64HOB/02ElqU932eClzqHOmfZW0GV7RNvV
CHtiq8DST5DPpz7oKjcaC5WnoWavKOq/W8uFteK5cSJG1Y6G+1cRws0MLvClKDPiST5Dr2nyTZc4
8Ul/7d26c2XXgGXR1Qrdb5EDCaVbbfzyrDy9Bn+flYeQuU2qrXJd8Vi8ssI/mGEt0wqBE17Hb6VI
FJtNC2txeBBgo9rOAa+zfGNW/pVde2twkcVHkAdf1wdvehzx8OT04gDgmhlsVLJpoUBSkc5eDbcr
iLtI5oD0UUhnhQvRbUNGGm7giN3vVGBojYKSwWLZdOrPYTfw9Ph9xrAxmUxIaz3ym2a04E+9LYK8
s5EmQ6sHSI+QpxEmNlc6qo1w2q7JZIWfdtoF9oz+ofzdJkNCcaJH6j7JMEq1F6AGkbED1xg2X5iG
1XZB+yFBcFsFq8qYeYb3N7qWL9LKn6rpP7EF2nlbUbnZ/4cP/Kttkp6vl1sl2sFSsKOcPM0TxNiq
n1FPPN8yYRYukBKVFePZ8ugIVv/BjSBmVnatO18/ysNKmzcnWG75EeQJdtOJy6QWu+h3vp8TgZIR
cx/jhYk7aj7nrWm99Rmbj1L/ZW9d/hFifnge1QJI11YBB8BifqgSsSzYZVWrviHCwJWrIy93BnIc
bKGJONnU9NEGgngGC6BuQlgn6tk1Rj1uXoG14OrCVJzaxlszG9hUXMKwKSFcJUx6tsj/XUFLNr4C
ooi2URuNeM39onbim9sDEKJJB53cRBB70whXXyrTIVQoLYJ8aDnlwvQEaV/kayTL8zwLVhvrG6jn
gChkjTD6nZ6HK1jCZM/ztoA6Ckht46gjGq5O6rdcUJSHZeKDkn7J7VKexGjk92H1mDJ6RNbPr/86
B6tCv0tU+bfZ3dF/1g6RGDw6r02UuI4JPQBwqiISPPgSQUMh+Q4reKpSYHJclODqNwNzoDIclIIr
MWOLgzb/nw/SjToSpyCsS2odVKdJ+zxxz7hl3pxCcxBJX7vVgFZYQ1lZLlYumOpsUYWCwMGkbaM4
16FgkUrB0Z7DDnXW52CqOStU5ig7Orlk34E5TBv/Nj9TMF+HTWfrqzUUCDXc7kV11JvSTFshJXom
T/JWhbtRC1DOrbEloWaLRbttBHdHirkboG5i4Ht7Xw2zkCHaPiNOXvyWc11sN6fELwfKzb2NTQTh
tLCVu6mHCMuwHryTctfu5Y3OKZKkgIoiC+zwsAyFrM2Zvnn2kYU1DbIsUg8e0kP26eJVuJkBngaz
+6M1ZUIPcrQ3CZ9Rqy8XdkktjOTcpn/GHOqOgVRcBoeR+rXvKcIC+E5/IFLgYDgmfon81YCyawjy
AOs2CJgKIyWYz74UtJei8fSpv8O8YQ39SvO0rXPYerggHb/b9BgDqX/lrNdeQSl+54/dhaxnJdvt
yrs5pw7VTgDkvjAd8tTKNXSedud/FN7dJ/NMqIXbYyHTzu/9bnWk8eqLv8LWmOZxgM/g9LRFFXja
BOongOqdC7g50D8zNEhwKy28q+mqiHjnjiD1Q78eqIE+QjVuJI3BfptuMzkzPQR9jjW8/yFqXyYK
Di4FG+SP+PcnDNMpBN5Xl5H5JH3XZO0HZaQomvEoeHY7WtluWxlXpj/64B7rGwLgcv45MRZHN/FN
rvuC0AgeB9MKeWufeVsBgslBypHZC2Vag8xRtk3Ywmj/N+AaWzMD66klDITAinUDr7vS0ylhYyGP
Q0LvfkMOUtFU6IS0pzhbtKKELdl5jBczG0MpyMXFy33VXRPX6kPY/PWo5mOKVir3q1oX7atIgj+t
Djk8ra8akSNY5AJBWXGoaQFh8lX72fg4NYPsQyU4cUfNscaDQT6Xh39nOPqTDIeJILU+qgvY2pkP
qblctiRlW6lXtA4NWnEmoWcJptZHL4KhiL8eMNBy2tG0h5/tehV9XehslSDmhOvlleYPGnAc02SQ
uE5XNLCuoqsf7Diuxw5t9x65zN8rftYr1RRLoYA3FRUcxUOldNnVW/NyOl6BmRyidoC8QdvNPqso
c0VPa0UnbdfdzsWcbdfLw5xJTjpUXOEamrztvcwxPAohV4m/tbXoLr5Czj3xrNDB5KCbZwCcs4zH
II+9h8SIfgVDY2CMcEOvHeVbkPo1b8vxLDp4LWWdZHpXYHYIV8ZV90ZTmXHZPTrBe2vZl1ez8Ccd
hX9W9LDHilSq+4NlXWatDuIAILxNjTyWigCv8+AUr6I0kKC/f1Pl5jVNOdC/VT99u5FlzV5s3pMq
C01B5Uf6RNIVWSz11w1YrbarS9U6XuBO7COmMfPT0UPLGwbdbMdGBZXlZuClG9wo2852AU1QaPDr
sRZK4J2PkcApy143AeL1ItdXnrwlXQJJZVoSsBygj/8uLbmreplZlwLn8xNXIPmK6Z+XTWcVtd36
U5vkum0u1cDi5xe9xL91oL1NdeNFHfoMJvrPMh7ekHq9KlAV7sWsPEdv2IlzxQfQcuAsdpJDX/P0
TfZp+tZCcyzgfMOa+is8B6fZsXfl68NWp9z/+FO3A7Dx6paJ4t1FeUCeS7BZonJULHcT0t39HhpO
FSR+Qb/OYPYIwyT6e7PFsXoId/88iQg9v/Y63R+V49WqCipSg5636QXkrcHfP+MZbuifH/IQDUy9
VUppwus6vLWp0BS+s9gILjUdy13n0kPWMZO5IkrcfAO8vK/hlbr9AEuge0m76WcR5z2Ydv0984nP
W+O+onz8RKO/XsJDqlyW+yytW9dilld+++AaQRoeyHSG+wgXzNzpVfRPj3F5Qizcbfr3zZYJ+xU/
d+e2c++DoveiFfMDDvprPQ+x4HQ/X4zDlvVY8PUSTwPt0VfdbGC8N33MmMzljZkFfA6HliHiGS3/
7/161qYAJdgmCIBdEnp7/x6KtiztK0Uv+Mq+IRyHmd/qtySnkCAULsCdndzLJPENNCX2r77vJ7cv
vWwEwATSROOy+/cnZ20sJ3LJOFP0ooKt0tsgYbD5bEJzBTyDUiNhUpJ/1F3VS/2sp41fXbby0yUI
OLVwGVQxpvp3CXV23F/39f08MwI6YN2KgsfPOmDfuwpMXfQ+Bv8PbxtJsf/7Ax92u26Xdeti8gPr
ERoAsZCPNq+Cgg1BcG0GRljjhs7IC+FK99VJe/WwDw21vdFKlWIln2dXv/aaqXZy6Kz39idYPtXY
gEGT94nqLcY+VtTu09uB3kHW+QKMJosD9Xjgf72Cnw/iVxQy9y0lK8UraGUIRB3DQepJmivTPhDc
jZkWwl50XyUpT38qUELgsBrUA+mxiX+uT2cpS3ZnKr3aabYu4joIiy+NSKP/09zdj5NPtHmVTD8D
BOv/Z2ijm2QfD+/8Vq2SXd5S8xmlonv8SPo35og/Pl8C4L0pmd994dCgDUArulaQ2TNA7aMRL4Pu
geg4rahmXpzBJxnmrzVZj1lvZVZ5fTpoOd+d9HPpk+HY05JujQmiE+pm9mLLnw3QTIXGnWbIlpDT
ffjSFem04+MrM/JsxIuPJLXkGXZvCseqBRlheOh006gPq0KICvVjnBRs13yBFn+WprIIE1EzOiSm
+QPH+3XuzhY6f+nulvHYdNUEol3goGgYMw6+41kCOTMpI6l+k2E+6r2jQy8sdaQoWAglHGckyx26
dA7O2HZWRlvoBnvuaKv7KkY863GagJENIYJr0J14yHsKqWXpsnHKZrwnODzg2lUsStAGu52cVaTs
oR+DeKUTpblbtyh9Y+/pSH/tOyeMPiBcbz/3AMEYoifxXovMalOGhZTaX/z+r688HCK0gMDcO5Pp
2X2duErbz0/dYvtpVN2dFinNWq2C46FnYH5jzS9nsDnrg6OdKP72rS+stZDS0i5O2CaDR3Hn78Op
P+nIIDgnK+SiYvZiPjR4t2cj1dV9ms3UCUBaUGpCecyQ4mMTbQuXC/LqFqJckGWGoJJQU5SJZkvp
Y133pg1DgBqnaac5ube7mHjKDYN2mHS49NC93tTuTR6uOOf3dvR+LxF2ouI2ADT36B2E31b0zVTg
xROJw/0Q7yzSa1PDSRc6myXC8q9zB0XBaBJcrWa5hWaJfUSuRSh4l10VhkfqbFf0Q8I69Y6cS80+
EnYh4PMPhaOCE784Jl4unzpdIdRWPo8rwd3foZzWPSDKFVoIT7SIn077akuKRxet6LU+jfUd9Rt9
75Yn5w58f1FC9Toh7xTeFhUU1HWBysjqxVdu/PAt/n1ScGia1hb6zbqs/+ztrye9V4ZeHGBkzGQf
FlIbI/Dp7SuFk8GXE2V+5V+g4/Froekj/xcYJDOrPVNsw7lGzbTcgjLJKuYHQAJRDFszDGkjEsFE
GDGa7VfaL6ZpmEd8o4BHvpSYsUlUDBAWrJC/7O4m+vQel93kFJQX9yyHMt1NzcnfL72kZ2yKcJW6
RgocNA1bm8MGur3aYS/Qiiaj5yJQ7fPX/hIcBvTO63b3yuygi9mvHGJ0f7JzWKeZJ/UMlFoJA+J/
N4gM0GiT3LTylNxH5uI0KqFiqzyNRpnUKdkVdL2gTK2ie+PcsJ6QnQsoljDtMZHfT45L6eTIFFtI
i6zsQ8XXtOqpXX4jiUiSoCl+mmXT7UZzrx/Nuv4kZWd0imyFOZYtG7GZOJnddvb1m2bcF0yw1XsF
cS6N8MqKhWZSYSuGo3srV32jxtwti47F0575v050NhAVnFmCkDsqpq0NtpvxAYXqSHXPho3msk4q
gJiF5mwLaLX772Jg8aMm6WyLX2hJzAjRuWGU0rvVsYRO4+GrSF1I9N1rVBFK6AuhDHEbWt/XAC2z
IQ3LCqslBKfZ29UcHYAPpguCb4e6xDEooqSzmpX+KajfVwP924guM1SH3naRvMz8dpAKxKc5Mqar
4RnxiA4ZovaZFHYxLWnR6cGdglld6/1jj/dm5PZ1UMZbkELMNT7Vrury43kXVYeYfl1D/1WdFJRD
P11K77lXfMjI0eA57BT0UDyG5VCTtdxe3Px8kYyOB8Lujo7hx8VXLBi8BGGcYxOP2jwLcUUbXdl7
3rcPlHYqLVQApMpG7x8aR3mDLY3kyS0w3lVEkCgxFIpnQEWopkJWRciGppoVHHWvDO6mDYR0qCEQ
t7PbqqPWDgwBPJ+apfy9GqTwjclNlS5iqq3vQ6zA7wZWqiMiJTmtkTbYvRV9ZNvywjmBy0b9MnPa
4K4ujtS5IKQ62zN2YbTYNaPV1kkoyLx7R+kVmBYcnPJmJ+TabxQhUrwjN+FxPtR38+qevm90oSW7
qANUIM2boByqeFyJTqc83C/pj5jujf4+ClQxchH3xZUVfWQMknsmkrBopda26KnFreH+i4VIXJqg
sPCszNAttZM3ChuYxalPVWoicJGwRkQlQz7/ln8iNi+rjzTQv9PNan3FAhyiAkJ6UvcSGiOauJTj
DCv78kfZU2ku2+0G8FPH7B59w4egmNfBZQ09uUvkvFzc5Ojn42tqoy4CiIR0ZFPmfuu76FHhgNtt
Upq6NH1Nxle0APliM0dmIEhFtqpDC34lwjZ7h2fOU1v2lJBu5YX8ceesFLsIWnExqqNbieeXfR2n
0e69AgSyqYk1sxS1rmSQL1sz1ctG1XA/heff4/NFUaRAu2P1he7VqNlkb3nE61T6548cgv+QK0N/
a23Z63J27EghhQIQKEdBp2ZRoyBorNmTyyBxyv6lQzLQuNdg3y+/zMS9hHkvQeakj3SJ5J5ptu5R
mVBRD9LclL4E+sILc9jeOxczVqnTz969y0u4RId+K2bl7KbS2XaUqwA+cwu9wPPTxPnP1fgDXKZ5
SPuw/Z9p7jlJypOBwd1s9VV7FBxMM7elfVweR2lfhdca73uH0apfA7sQRndpYXOnpWta+MbyLkEC
0CP++fp+eIfiH0iguINyeAl3feIPw1Kp0/b3sTbKp/dxZRFd6fCrHNxO9d0Oj20ymSON0nzDfaww
/nvPYMjpXL7LjJjSbfnWu57brUHdlweF5ubdqqT1o82rDtI6UgC5R/xlMZzUe0jTphWePtKwgFnQ
qwerCHBuOTSQPADO3gKPft3y0aOI6SfkNfQUDL/EdWeh94fKMO+0Ws5x3EwvEJRm92BLJOpUO//W
Qw1LG6Sx2i19TiMpKqMlZG/6XFIyuc5mO1HdyzfIUCCaHmPWY+/eT8ZqdzuQhRzqPPfLU2h6u67l
Eb7LkBGvrgenfjWE5t/y928MAKMrfUXNYZinMlc+usZHdRowKUFTgN8k9VU4/vNT7zjWzZAz/EZ9
Km8KurnIm3S2A7WXxEVUj8xB+6MKk4g3eLkQ8VTJThqRv1XdjOM7zLu7fpMxl69C6R3O4SXD48Hm
fV0Mh55D5krIan0WjXuqaJn5O+ZJXBalo50dEFarFoE/3rZiTQ5KdCIMxMP2SYDIqoqAixRA0WPu
ud96WJ9YDK1GGeFyndzcIyFB8Y06aCmeBWI7bJXIfo3lxs20SB3rKKrtwuEdN3cm5DSDT+h+ZEQd
piy9+tMkC8PTb7gda5v2FuyZu1pve2Wv1pyi7epSqKXdNvoReb9ddY6I8K7sGzG7mB/UWE5G1XFy
MDu7S3RkYWmo3t0t7abClyJjmPkKY6SWffzSuVHODDpoF16cYqLdnazT/rwhaHByIZxEhs8tcd/U
3eStHBF4lAVnQZ5l2HRNZO+4aIXqRo4EP+HinFOnWZrf96it2Nezw9jEWLSGQjcENMh+1KDvgwo5
eKY7CSWuGvxl7Om6ujv3dXMPWwqhqHVzT5K7k+36EshXf4++1s65fV66Z19aI5Y6v3eZ4oAe4Ko6
Zw59zFxoAJ0/b5+41Zf/H2ln1qQom27RX2QECAjcMgkozppm3hDmIKAgk4jy68+iOuJElVlRGed0
V39fV2dlFoPwDs+z99pGvBwAFEusXqwVGlcEpBS3x1ezOw4t/WEM5zGRJwgW8UeqPOt27NZo6M2H
MhYPsQ8u6OPuj7UPxtZ2ncGPe4NZL0yETTFWX0sG6OvbeX8ajm/0oDiNxLqjnEWrOmcxrBy0F/U1
tzJlXLWG2pppkByT3MKzXuXmwOX6uXIBt0ZI2xVM5g+L/e/bF6g1iAqkoUJksfiLN/PbErgeFEO9
vDSMaEtyNSGyqF4FzE4EExG5wuE+ZTjxw/FGcjUPkikd4jy4mbU3smpHD7ox/I8LjoWRpwSdz+LC
E7wWSkjsJlThVL8aF9bJuwJH0OzCq92bI8IHqd0fruJ7obhn79AaE2RF1sXhc6FY1DLhVl1z+hPD
GJgGfqtp+Maac2gpDH2zEZPfh+a3QeLDRukJw6yAREdECwAcxYqdAdYYqA7g+mon2pRTUzVhymSH
1GmcinHTlEGgvNbePYA6936BfzLcgxMGGXWZ6j9sKUX8fd/nGUWAMiTqgqjosvJU44zaIhqVmpBv
d07BGM6Ocn/Z7y0RUQPCbv4fyxzkMPxJbrzPmzH8B5zj4eKOimbkxXMP24hx+tjUX4/ZwIhfI8QP
uHWdQQgb3laNGyvzHjmdk1vHtGWPqCNTzdzdLK1yOmRc1r22WQNVD6e22bmWqqXJqMKUsxNXLmuu
FuzLJlcptk10b01a4BqQxJiQSYRcvckvNOPgE8XxPN03qP9VL5mv9QW5gYLqaGYhOrWrevxCgdq6
R0zCakwYJ36Pdb86+TrvC7MKjvj4bjadc29k3xt7olog+NE8ndw7pC6EKhE8B9yn489eRbKX9tCq
yGy1aYrPR0FAXQQbOUqQt8TtU+rHva6eYIEXGY24iceOLQZ9X/YPBoro0wYR75AMZ5vZFbE0pQw2
brSNuUhvN4DyToSvJNk7CVM5eejjfZ+xMkBSOSfmE4pz76QDPOau180E3Qy4LgR0vXEocGT7HRuQ
RB0tW9EU7XpWuuiQZmdMPpG9r5afHdkJKOdUYzIxM8u+7TBQY3QhNlmxuCz1Y9+XF0a+bqSfc+QP
kFe3fYd1z/4u7NUefT2YNbMXft0xM/b6PWTJhQcWad5L76zH6sII1jiNqbsoKXrj0t0VjT75wdpz
ucvsZaku+mYmq+dP7nIgIBVYQskE8TXZF9Ne1MSd4aoCfph9j0N/CxExzvMlakqUJ5M9MS7Y8zPW
Aiu0J4Z3xoDyTgRqS9/c42cbm59510NOX5rQcjI3zlynea0a83cHSi7RzUDbCjsNrfaEfEmCo75X
P9Dj1si77TcMwCuvKGygCfnYcyi5SZceG4+QhUHyAr9AsAMLP6e1VhhJx8sdMUZO0G8DO4MAtPch
fXKMPBh7UquBGmL16kOdZHYAeUSsGvOYiJyh+d4bJ3J+LgPNALzMi7Yr5Hmi0UsIcLNg4+j0MRKL
h3GrKAw0RyRtCIn6PIA4ttU5i7zzGWM1GHVLOIHTuov9fS1Re7A6NFh8PQwZrJkVzY9MgyzYyUio
xsTtHLAxiCeD5yva/YqnmWM+8m5XA6Er5nE6iKiajMfqbCTw9MzIMS/btRuuIlwS2Zox110yTaYm
IH1odMgtsEotkR5OeMTB2hOMOlixbnWR3M1XzvtbICGEHdJdBsNpljDJwarxGO171QmwoN2+V682
215c20tsv0YLCqA8PLxagTI0G8UXSof7bhITwdBk7ZfWOnOQlac8U83kOCmsncY2zJjs4P4fl5Nf
HBhL3GxWl4nnNeP56iucckoduaV4/lgkYp1DbwHQanU3oqW3gRU5sBPNVkGtrfCPIWyjrvj5y8dw
Q+ss8e4IswflB5MUVi/78ubBG+OB6O3U/qkJwEQAA3ggfsOQP+GOrHPLda0zVxgAZ2I/OWVPjFcN
MavPhcWe2BhIp/cxQpv49Z3xlUfVo1phkKEnGgLPDHPHmzNp/SB4x9638kRsfNxmenG9rJf0b8+b
E7ewImlxTihOb88RJPJ9c/wfYp94DMqY9XBr87kWr3PeqWiFwlqZ94ENTrW5WziYGbDmLIHpzoLk
uBbGOxU4dOieB1iS+g/lOHucIX3sjvalJ0lVh9fMu8CTfvW7t5kxTdEL3KyXBhw+JZJe3ogldS+X
VrmnnQmeDldAaN6Z+Iyv2PniRsM2CuYxIdxGb80krwBKMQaym4HQampIlRPv4qPgDQ4Qo6qezMMn
d1qXLEH7Uub4hv4ENaZ9te1+n68ZB4VAFkuYQoyF6keONC1BwZopPvtIhIiohByWVRVcqtnZu1ag
aBkaAlD5qrEKvRVRNJT6373VzahhucDHKR5Wqm5YsZeWfkjGlSuxJ+5zHfqXFWbJdpFLpo1zqleu
v1ISERVg/7W3vZrrwYK13MCkZMfmkHfPwRY5cddLaeC6vhuqBtv0IjgWb2azGEIUMU66ed/dBFcn
ljBdl/GBAskHu3dJ9GvVLanikQ2S787dImvMwbbc9zYAVuBnc8izQmmHbL1yyUASsI05s0jufSDo
euFUbs11O1lTTTBfaZ10sandnerkqkiu7JbrUvzR53kcbZGwlWMqqOSUrzSrJjqChcuJGdRMMXVx
jI5m3EYUaA5t0DAu9AME29qSGzA8aPP5+2fpDPNvY0ynDFn2zJS2/ixavJ69XoQTDpzaQsJ2qt67
cd4yEE6YHb9G3GEqgUZh+EjnfWhDKTKKboZtoCUmWOAVvZB2MnCkgDAFmg6KCV4DBQgLYHbrOS6w
3lDWbGr4yQO7syXzdlBSXxgExSGCAV0ZRHmfOUL7K6KPFA9/Nr0cplOcafcKwcbdp+Bhv8ictn2o
DN9kPDlu78zC62rbR1r3wBPMU9oEtyVjIfkAjz0S/yMDCBGXfd6S6ptovyFU9Cn3tKVaHzeY9zCE
d8CfVAvQB6OPzkigeL8EKW6w9TJ/US7ThvF42eAeUlmcYDeEvnOMnOH7xaTsAiz4hUucEUdFlCYk
FALnDofRpDKPifPpXgfGMsKFtnT9UDC2F/tA2YaSPZHKsXFUvWW6n1jH25hoNWtHP/FsDDY/cRr+
0r0a/bF6fGoSX29xco8UqhQDF2ulyfvch4udxwvgwz2HN+E97d9S7j3rr2jOzWSTFez+vSj/1aF8
qq4jrJDk4UiXVNawT36Ckyaeu0gq8203Z+p7GEwlFDidDX2DExP51XgxsA3yFO86DCjmfbxl+vrJ
FvMfNde/TuOpQfN4nHLtdGKHg0wSdbwyYWWkjYO3bvOeFt77dVEbt9CYq90kOpnvzBwHwWSrjoWj
Izo2m73pk7n0cprfJ4m90k+mEk6YjjGdSBhWSybl0wbTkufx2MW4WHN7JLD9NT6U5WPgECcHEPEw
iwDQIhsztMTYKtj+CFH24z62GW+T/xAhRFINX18MfTzLX7fFG5uWjT/wlSODp5W6mFd4fq5fPI8s
bKLEOR5ZaoYzGXuFyThCVgxsN91b5hLhStT8wsO/P0yRhvfTnkTF9EZvb0hmAIwNUhz48992iudL
DPewk6INLYtltL3Cl11nfg1RtGfO5rvTtJtrQezBq6XQpS2Hfr0rNhFs0uu6HtdBHWTLwlEmVCvm
IvdTe1XJ3VFngle4j0UIR1dewCp9S7nbEG2XktUGcG2/Sl+fXBzFBWaH0Ow2uU1Cd7BU/MEY2Cvb
sWLMWvUFZOy8xUZMBkNGDS11Y3cwhprg195AM/UZ1Hu3o/siugzkQQewvJzmThHE/tBNEYfBKx7H
0IdHTjsdOaWjudfxDXlD5ceuCIO9mqB3Pq3ZYk1Ag/bMzpmyAv/OeD+jJ+99aQQLU5Mh5EHFeX2b
xovrlJW5si828asK6WMw15Zsv5bkTcn+aVFwH/NZSCVKhw15dhN+KYmRuNHkPCG9csJ9g+qv0SFS
eoE7sFf+Zur6BFvHq9Mq5grDPYBGEMkDCGa3nTqWvWxJ/ruf2RUfTcHGUJkoRE9Ibv3WwEcVJzob
kYxfuS+5Aj7lceLKtrC7LOoV9/tXFcy90rzN+p1woEy66dC/THelPSSXg2QCAm0U9hiPceUMJmEw
DOLpaSp65aSE8PoYy2+NX/v6VFlIsD5ZUw4DOZDWciBC+eQPILNTETD7yX4QZNPzFKQpMAp5MvCT
RczroO8Q2PK/g4D2gHfjxtd7Zaks45k8H83zqehnXu5Aq1gpXn9CcjAKtLfzTuHm9mdaTBUaCqwt
ltku46shqBcq1gG5w2t9nszOM8GHkEVp9pAd+MJBnRdTGbledNDXyaGYnjA/P0ydTAV1jpCeT0yd
J7uBq6+lOTDPaezJ40myS6f9Nysf1ZRCr/KRHLJdMQ2D9pggmYi97gM28cPvPsJAmUczfU28wq8X
YxQA2l2PgtaP0ch6lymnH0hzYRlPaRL44jx3T1P8V+vKOU0fY3F+4ev9X9IXj0fBcHmahl/IxWf5
pPaHUHu1IJ32n0F/jrge5myFsokcDCanqbAU55y4K65rv9gnR3Ede2QP8DUE/lqAHeC8Sz061bvm
KH4IePmm9EQe/t0ZLQfr0fIy7c+8OWa7+ljw+35/Os/I9uFPKFZTKOXfWhC+PfzyePKo6l+4Bfc9
HF+EdHgLqG6tickJoGBf9+WR774RnsHPPXy+lOykNZXQJdWER8r6X0by7zxSP5kRRTg0y4IPi4oz
vpZ2h9r0YjW7wiulDYGZByKnHkfZJ0AiGg9V69J/G0s7u0psOpSp1b1Ay7FyRp2SDUvP6Y/XCeZi
UhYwLQCaHKEvJooKijF9RNEuJC+P3H74ZrPDGsHRt2Vt5aorXKn1EFc35meygXe7+FRdu2XtlCTC
sa05ucXZi4o5OH5D9R7IygkZo7vXg8qrr3ZNhY+ViDiww3l1qLoNJUIqr8brzSZbOWIBH5tnD63q
jV7SWszG5VSr7aLtl2RUXfWt0TaGxv4TW2BrpRNbermfzFg0G9mKSDdoDZZf9YcIoEB1Gw+XvUYF
1biBJiCQSTw2U9UnGRuoMEEDb4QtAQoup30WSO5oTu1dZqzEooU2p/2+pm4/vfGN2lydEBHiSK6K
s8SvtwkJIPn2PsmDPotHmUQTyue7yKUH6kqshhXbUfEcDTrr/HXyQvZeQboBfAaFqfrs/13P+Dxn
iUt0xKHGwFDfrSwxwaKZgt0hGhEd/hRRMfsv7Cf0wSX6aZR0FLq5zMca++1iQ+3rjLH68daOix6j
gwSzngk2Bfe8L+QgylIsYB0UvvQPxgDvirTczy/s+FEsc+hyMBvSuT/bTfAufCG9EPluKim2TiNq
zAwPbTaVWSbps5tLHzZ9L1QKXn3ghZ5aOS2L2nvRx6PKaoiOnNYMFB/sXtiZTLX9nTooSvs7K/tz
Zr6+dmZMu3o6E6gV6OyDBKA7t11Nd4KysXP2Qro7AN/YI/W7pLud9egQRcU+MnQw3j6mD5KeWRQ9
6KRTkb7YxSxhVU8DZizxRK4wm6ixOWLHZQqVh0GOWFVoGox22C/JMLvuKOPnG/6GkNbha0fk1nnB
uaoMksatM9VjB/M+/Mg9oG9OyiMi+tWx2PUIfTqhTcZ6nQCHxWDMD5UeAzPOJwjUUKizTbY4raAD
r0qv2jEkj6HfBtE031M+hZMt+v95lEJ36Enwr0MXmew0nwp7bT5YnlbFTMLIT9TRYzpgEj9vJL+A
1y6T6XdnSo/d1hNtiNa2ZDfr63jo5vN+iv5VeSU6nd8vK6btIkjmoU2JQZ/2A14O0JnKnEeKTb8w
qgkdyF15pnjCquBB8SkQUAYRlgNmKWGVTfo5i+QBV3MGY1Io7MEr3OuBdWN+uvQ8pfEtuPgZgOwu
uPO7+7icn62zk88FdwSvvIJxPXSLZRPjBLwsmdTeaNL2YG3+AcVTe5TIHRqZq+Qzhgb1mc7sPuIp
Xo32in9aJYs0wYRU0Lfs1aJX/rpL0NLcTLeTBlC1tIi3y9MWTH9AZS3+klD9EMAkr2r+mCuMg4ak
HtWT4SVs6LJJC66XRoL0Wr8gQ56kgeqVL/UknGmr1v1J9CSKzxqh58Xgk0ywVcKHcDmJ0UZb5ozT
OZw+WFjLat/66vrhP/zzjrYBc6fgF1N9PvLvHnIF98YqbGjzNu5UXh+WvKwfVUd1Jff8dn/BRhAQ
YbJNPD2Q/OsuWUCbP/DkbsKP86aPJ+ufwWihj6NFtuGpXCk+XStfnkNRnHfLdFK4yiwJ7i/w2j0y
LTSWlhe3Jr4n4THVAwKtvNa7baO5vghn4ap+Ga14aNycVEkiuF7ui/CrXXbzX8bnWRwMPJrq1bj5
wU4h/fXuwcfRR7CltW/ux1hOpUJJ74TNBviA7QLSvugmSxFafxncXNmC074USeapnfP0TuBfZ1+D
/oGP1v1HOlrJxG4NZ9gMfmikfNMXq6DCET3KGmjRIRSBJ+1X3J2GIY0idR1u1Y/EPVHYtQcdw1dE
KoV5spPY+GFj8ayu7Y8ILZNdhSwONaSnf24rSrWRO+0i46/9yHaEcKEYku/jGoqHU9g4vXODUtH5
Ey7ZXUIz+IMGTOy1ib/vDjk8WmqwgTrbGn0oPu0Oz3XbSXIdK+tohhQKtk8UpAfQ/c6sGDNY/Pti
v2n5ORpHQlg3JEdaBJL058We4ntvHQnl9ZCadp+B3Je3SpOq96on49yMx5zyzZ1SXgFGhzYLJYrc
rv0fTqPfeT9d9B+n8XTPszM27Eem96ch+ChnMsR9tMrtwWqMRK/dE1fzIcP9zeZE9o5/OPi3feTT
PXhSi166RgrVinvwMCl4ltwGymTzzZf3MjIwV0v2eksNXLH+fdjvI9bTYft38rfta17kj6y8D+R1
g4WU5cZSoQprF5M78+Btiw9z+1NX8tez86/b/NSVPMVaprFtVtZXSFwPhjbWlWRe1S6T1k8vbj/g
/utYTx1Dveh94ydVXmtvolO89kL54kX7DDe9mY0VBz6V2zhZ5+80lH8in39rV/aP9UgQ6cDyEqmI
gP+8t3F2aasbL/h64KL+eUOfiHRXBtegM68JgnGEoThOf3p1v42iT0d9KnO1iqid1JMkr+W3fp6B
KNCj9xJMe5QqfXAB6LSEn97g/tV4vs+/X+pTFeSu3DniWZHXEx5fwSQEnp4QFX/goizHpt1uCyXn
ePz8SZj/14fp9wM/zbhlVWQp44q87lFm8UJ3UP0l0+5IbNv7T9Lznw72XLoL47vW3GNu7Q0W5Z50
Gevqlntp+Z+Ug3+/mcMfPsdfhaff3kw1zLo6OnFLh2/KPJ2S/rFqyfuL3ijtc5ELLjMhnbexdMCH
5fpEPGn58qO7R/zbG/TbDX6e+gRJHoTngSivWzZetS1pHiNje0gmkS+utDWzQjSeDT/ObDSpx8Tw
z38co/4yF/IeKRRM+c8IBPqf71FR3sRQPXEKV1zhQ2ugHSTVPcn0ceipG51mohgjt/6e2SNAA9os
QSL+Exz67x8H6jZN0SjdSvrTyzxSHml6GjSk9e1VRFlIshalmb4MvctRWZLvp8yirUqzzWHDQq86
9tNgGDsZitIfJ+e/TRXwzf/3VJ7e8Dzr5LJs7/J6fz6griTM1k5fHvvRx+1wfvn3U/jNNflrDPvt
WE8v9rDOo+Yidv1o0vpFbJ0ys2CNihAAsRmbfdSJfg0HO7Ue8OhCGyj1A9bm52B2Q1b2i2CiXa3R
pzBv9gU9Yp5dEl1E+zE9HVTB1FfqhUQeEi7kyGrh44DdpZtUudfObUgt9G8s7f99Sb+WTt/GKonA
KhVHKmKSpymvadS8fcQXeX3fD4nKaMCDSPviZrLPLmd3wuPIu2T2RcBI1/Lz+nZbnsDwTjNL+0E4
Cdbj27Cps57s1zyiJIis+P58sm/3TtNOxbldJw/W/RZFs4r7Gxrakeie0dltaicDIo05YEGf9jK0
ZNV6HClHIfIrqZFgdtuoG4K/tJtFpQod9+hIcZkW4vSKfn0vLIXxaFyRjHanIc+LMjJozrdH2tg5
WQ7nF4qEmgmqqNQQ8ZlRBw3D0ajZcCtWZFctha0yFchNn5NIBcIe/whVxXJH8NXniYbQ19m9LIYH
RgQKTfeGoR86WmHyO120gGtltYPOr0sduQV1atxY2UU2cr+BNo4QSqXOEEEcVGzs5UdWuFCPaLPR
wZMg5bCuFs2MoOgTlQUjPVbHBN6RMqlCu3uYVIIouR+LA5HjY9U8vTcsjWUL9f59Ik04ZWkyWKHE
u7h8itfWqtEqnZ0bfA/doENZHeV1vtdisBCGxpOMlulhPnSDPivljRbbNOUJxAl7orvp6InWY44C
6mTXrzwaMsQQ2a5aC+1ZcQj3xS6MbCohHIa/RVVNNOUilarS1DjYsA+n4pC1jm7IuCNrX4uF2VBt
xdgABxHFJiEByDAJAkh4oQxek/w9ex+u0m35rm2py/J0ZBSkXpAR5e86yhNae/NmUYEKZBPwIeYm
rbszFYwv9RUZcryE//d1RQkMIWSdvVbLKwroXm/Yt/NiA8jTEJFhzL7BGO6HH9UB6R8lOemoKkZx
LPfpMX1JXzAIvGgTfCfCS1XyL8m78zlAtuRmIRhsLZpXtw+ZfDCzeQnfZXLpDyQ4RZ8IDRM62wRR
gMCU++vhpBAi/Ps9/jYx6eRzjPCbYW0lNeTXbvK3+fEmVVWn1MN0zVuTs9+nmfZB9bDyqTLK9Q8H
+74h4mg4YhClDekBjYSnOSit66w713G6pnyrjdOPAuDmi7zhA7zNMFR9KZ/t8v9+fb8f8WlTlJZl
ow+SiOtDKra8LgSQOqjXdr38f/XfHapf3f12Ky+VGp5aiUNVvIOUHxYp+XfoPwIC84ofNjo/3smn
jU53lbXy1B8sptWD0NUkQ3jknnYgTxUiN9hQX39aEn+bMJ8+vKcRX6yah57EfHjSR4N2gUCeFt/P
A3uMCb1q9pM3vR+1/5hgng73tMEJdSFTQp0rpMdCqSCDwGCmM963W/vTY/ltafR0qKdVyT2Uwqju
ONTNKoH/PO50sSl7Lu/2YFmnWAOF3n5PcuZPn2K/xvj9GjWcfapO3AGp9Vi/xaeZSymjmC3P+bwe
3u1O/tR8ETesmSgmoX3g8eaUcHmCiodNfXNyE51R9dOH2j+Uf56BqPDqsxgDi8X+6umNVIuz1jxA
3Kw7mjiMATVeqKt1Sy1IcDMRlQW16v2/35NvdSAulGPi6iRMQdGBkfz5onBHLqEYxvG6Rf+I1eHt
DIgTOSb67e0pyGVHFZwfDvn8CXNIvM7EhckCLlJJeXp2r6c0VNnTRWthHE1IqAm9O3VxViPoKU9v
53lf4BzZP665n1cm/WHRJwAUEUQJHMzTkFCnp+F90EokyC5ZWJTkwV/WIfG8zJHn0Ahf0qBb/HCl
f/lAiYBS2WyQoaGCMvjz5opJrpYD+U4Y+vpX0yw7hDsiy5G3ZWPsRB/RTyb+52Hh1zX+dsCn91SL
h5VwFVugTrtkRy/ajq3QvfmKLU+y9Q8X1z+NT0/rHxf39ORcro14jgWOJTP3b3NfWBMR3f/CJ//6
72P9Qgs9HYunhdLhUCafj7f0zxuZ3hKYoM1ZX9FHROebTaJ5rRoIJ2nZCssU5yU5oUOjer1vTouE
4Nn8q5gPYJle0Bicl+nivHxQ4F2QwfkafoYLWn7ecC/P76vhgjYGVqKLDfGElPAR4eG0ARo6GaRp
7EW6KMmmpnVxJXa89vOJpS7UqT692HjG59faqGa3MaIPKs0bavf/vu7hX57ZP677aUxKhkl1e8SZ
vsLdgesrmnZXswDsLL7H4ur2goDq3gWCQ660dQ8EdFoAvuqrkchzWe3Yl/xwOn/5yP84nX4B89us
OpBa9DVFqq8khyR2lANEzS6TZfESOpdZgTBDm+F1WCS7eJo4qvf/OToVa6C36oiq9dPwGKldp91L
HoK0wZWZI+3P8ZqzsE4r8oiLlzMC+AzUplGQGRnRbGvdhkxzuo7JT3PF9xd7KMEFUQk7hN3Eq/3n
jdAT8dq2w8FoRWP6amoIRl4yhX4flbfYYGIYhqbww9bqW6kGGgmsIeYnAZ6iPpSfjlmPiuJeJqWy
YquaHZrlYHalHZcCY8/m0Q9jtPJ9IOFg+KS10UgFcCQ8LdXut3NDZVuEKEouA81n+tpLnkChdtTC
DhfgcdoxnrjycINL1vjD1Dqn1sB2BPJkC6uCybuSr5bEuO5BesXuI6L+AaWDkxNDJv7QxMw/EhiB
kgtBRnbSY3wyq5FTqbYMxu1ks/5Og5ge6sk8nex/P0nfKkD9rZQFif5Gj91gNvjz4xNS9XE5NwJX
98ZUcJ+m0/pIC1m1bvDJeM+QDsKwo/7jniFvfowmI7aln/8+Cflvt/j3k+jf/d9epjLRKuGecIuV
j0YzR5FJUhD6cVyS7/f3IUhKbJg1scGExpgCNHusrwKhjGbFLjm2C/RmQxi5FjsoEHbWyR65MUQC
EgtCsMFu+jacDnMEiurtv717Tw9iU8QtPA3u3ikxXIHomIO4l7/ar+t78Y4F+ZddjPVhp1l6a54F
KM6gY/5984bfbx5QWpYQ/AO0Q/8VFPXbzTs/lEbqlDRfdfJHvcNlCXfbVkifF4y5wJ4CW/5uOB/V
cyVIzm9DNUiREF1IoOm03b9P5S/vJaeigOEGpQBf4Nfn/NupkAMXXUfROV8pHRyAWNqikU30Q5r6
EWEhABUUX8vcfx/0V0DinxNif1DGAgUvlKQIT5/BVbw1lygaXFZi/spaucQ31x4FwNKDcU0aPKs3
5GvQKG6mOBHESd6No+VZ2j3SQ32yxPvJoOxXzE+I60AIDKlZsE++xUFORzWaRPpbTPVL6ZUTCyXB
7wk5OXPTu59NfkpTHn4fShlCBV5CVQR+oz+P6mF1uetNEuWrB82TwbTTcPpNH8VXWs5vGSisr1Ke
aZ8Jmpszhsj7tpFXl2IC+7K8zcrLMo2+wtq4XLb/vsF/WRdzWgTmjeBOQcZ4HiLI9My7UtEvK6pO
A/k4iKZiFlwqQ+/IYA1uw3FBWod8UMLVvw/8t/vBxDKSQRZyXwgW/HNYaG5xJkhxeln1tYjYTrBL
gLQtFxlK+Ws81lo7vKGAwRZgXx42jUYDBKjyGGfROKyXBcYwBt+7JeTWDyfWrx2fHrk/TuxpDdZU
4i3nlbtA1AbRPW6KRVFazAHSZZ6/IPMKL/Bk6UhRw87Ia0+sUbFJR8YQsya1FViprXWHEdu7xta4
jX44u/6Bfz67kQA7RyBJbyQKT0N6LgqZ3lYnWJigIshfwzJ7tdHI5YjRKny1W8yyMvnSDKO5MEmx
5nSWXOK6ROfjlSOP8vrp5qZmXMNI/glAAkXr+fTYWenSUFbYeLAbeN7z6KGapdesS1aj0mmp9cE1
4L+OENqn1Knbnr17j2zpOo4IEEeoqfXokPZ4Ic8rMxWaFB/qvjd57/R5NmKZ4wDnIFcD2VyFMjSf
XPn3ZVzIZnpDenWbX9+xEL9JPSFCRo78sE4xxGx5gz0BxdPwdfSqwe54T76SrzyA5vF2mRNdtkLv
LJTGCLOUm7wp04zOKdblq9m8gekZQWHHCIwDXDP4xuL90QTC62OR4T/oVUKJ9/hAm4RDIqzsW2G2
oqEfhqRjBuVHQQpfaiK6Q/KWt+sRRXa64g+zpurbmNQlr+59WRxRSxWlSR1Sx9yJ4Kwz0fSqA1vp
Py+z5po7J0LIRYmF2uuh3ohIDxFgxtaldkivUDO7ji2mR6qZhWZGrJBSS6xXjG55bKPkus+A2mJb
fLBwGxiDmxm9o6zBh9W11DKwmRu0TWHQ8JtSx4Bic/MQ9U+Sl/trx3e9KpQBqUlKmwjwxMC4nOzH
ctQZhN2zbkmD+0IGUdf6g2qeqK/noVs1Pwz9I+nbiygJxK1IsqT3vVgChv8cIa6jS3ltozZZhdt4
syFBzzjVHn54atbYPymaPJwKB/RlLJjykq+PWgvZ6oGS9C2mpnJbEBdxs8Qpz4/ajK+PyXnWDGyS
2fipbkibXllnM1q71WvvNgFOYaDYI82QoAnhcJ0WIEN8J8MieKGiHaXwf0DtP7LCqc+sUYA5VPMK
OV1BY7YQJrdi+3h8ROJ7V89LZXKplzra+MH5oIzGAkHgkqO+1+mHNHjVVb9MF7K6UNCgAZsYmGLJ
atBK7oEO/iBbAsM+22ozy1v3ohm4Cx5BUvU+N+hBiBgbzoQYrK6zWD3BkUkiwMmLuxveXtv6jee9
gGgdWqEKZm0isdLrK1lvG5mCxxdZ5I52CxJb00DQ4BXUROekeIxlw8i9kMZkdg3CQMWCVt5BPBia
F3QcgUCPfVtvRY1kAwkDSAUzgJimibxhHWylr4+gWie+LrntazkdEkgdRYhWUTWel6Po+BjsRkAt
vtpAvPHl27v0IpOahE6k0Iy4tNqvai29wICsFK8q7ZT3aZbOE7R5c4FVlpP557f6DWKDr8/OS6mw
asUiJ2MsPPzRa59BRKAkyAYirDQj98vxCIkmY85XyNS1PMV9M4ubdQmt+wsM8BeE/urVaNpXbq4q
UsbUYhfeJOBxDF/CGoOuc0b83T864qSReSoyvyII7+Gr3eqkGckXRIMYhRzSSKDrl9VpPfTk+RfP
1EaalmZGqR7STWdJzaybnGE1vMP/eklHfkPOYewkAy893kzlLYJq1Ll65RTdHGr9Hc+20fSvej29
LdUdK2VSDwcWGkn61HQBCnyu0geMXzgU9AcKK1oj5l+3SGgtqAPxUlshb4FdgK6pNTBN0IgYqwtx
caWOv/rELn3nfptW7H2iKwRyGtQLpHTCEtT26jIyC5Kp/HyjEUJhZGttNSRGk9rVnD5VcMzp7ZzG
F7Ic9ugBfZzKuQYyRja+PmDmvgiTqjQaxsyvZn3BD9NYwnu6pLNQ5h57xQ4xclCTq3Fxkp6k1jZw
oGoMicGpNCBnadSKXAnPDCwCW2Jr8hZLDqCZC3Hhujt8R5ZIpBbKz0PipGhenYpYPZ3oPYjR4+pQ
OnRR4NDMHy+aML12aFaniugpFDAj546TD0tuB3/AviXmvTYYcut0ynM8Ehc5etLEkgFjX2x+f6g/
R40fxeOGYJw4oC0ud45CACY5CjuNUX+TLoXNKTj5yab1hpi+BVfxc7IyCVm3YgLZeEeW4ETGZBsK
ljYBLWQ1U3bqfdJXOeXvedAx+jjVxjbG7EEnqFoOsIdtYYzfttv8s/uKekoQrZj4YkUX53qxLlBS
B9v7dZc712pGMUbSGTNmeTfRB3b+KZOcxmxCIaQ02zpIV7oI+KYFbOnfSHw4f1DAvr9Fn5R4G0v9
Kjf1IpLsrHWqMRsHyQknLHzPAhh3kYyyudJ6qd/CiIIlsC0vxhHGyiq8o90SJjlyXmbFY7QYQlUy
H2cz+lCyl/M6X6NiNR8bnk1Nd/6HsPNYbt1ctvAToQo5TAmAADPFpDBBSdoScs54+vvRo3PsW8dV
HtjW3mIA0H/36hUQxkUr7jANJn3gYJPBfdMdcLNR8VzzBWNf3EPQizv+MMZLAiApsRpbS4MPtIQb
Xhw42C4SE9P/a2T9X9v+/2qgnqeKSutkAZHSrfyt72zEZTDGLIkvKccFGEroaqf+V9hp3/mv8UZ/
J5Z/JO2bQ0DHTCrFUgYVLeZDkPzvpSfgpl3zbIVPv4Vweu4v+R279s2ixPd25OPYTImDpMSG0bqn
G+0ywd8xPE8+nzu3/O78Hr0LC0S2nwYcay4WVGPpF2Xz3UUx+ryt6H+gtLPbfEVrBfTlmkhSfgt0
1j2m4ss1Z+V8mc7jKiptrSJxjQO6+xcM7J+Tl2KwaVc5dmWmFkRS/336WupcqJGWxZc851ZxFMmR
Xww2kH7+ysbsCUo9T+HWsimwIZIiEUOGVS7aDDjtiv0vaOxLfZMoKhtSXwpMDBon+NaLlUT1woRB
3i0f9Xl5dMK/tMhPcO6/L/CzO2bIApF+ou9/e+OGmoR0DU16gdzw3FqvAmXVYGm/n306m//djv+D
KPZUkP3ni/0NP5rbYsik5Pli00l5G485U5ojIqTDY6zD1LDwZow0/wUhVP/ZGf33q/5tCKiyXFdn
oU4vg7XtvoXqRSOpc4Yw8Bi9TnYJaxNd/deiR4EOUJ2fXWeN3zMRbV5/WySPWYU94VS/FuNeRQ2Q
cinf+nk9zStBM1czEMuxPYmVU3PKjYeEhhhnWJwJYg/vmv/9Ff4T+31+hcyA+LVI0Gb/+or/A1eI
1KArqjRLOW4M1U2VLXOXiEQZf5/K6YwPHBrlaZOjkH8/81B1phPNztL8mtk9I9IpdYXOMad/ubDq
PweZ/35XfysTU80arVJ4V8sV9I74KgwsjdATSUr7HMZ1X16s2gvOGrBUZZGyg3gEKSqygtKRjJfT
om8HZGz2eGaWjsRDlG/NbB9UzjS6w0HQMbKOYJUjeva0Yt1TfjonVQ9J+pjwjFN3EqCicNHgKLj/
++uW/oFt/+3r/tt4K8xJF+lCmV70D92bf4Rjs8v32XG551//+5X+4v7+40H8jwv7N1BfyuVGHmZe
KdtjN+v3aCXJnfjSXvvZMxOnEL901RHA77Fb0jcX84/wQwkdfi34Gpw1OFaFttBrtkCdxKRpBi8t
1yqOb8G/jBr/oNL+9RT/xzt9lpT/uAUDQx1AvvIUEwoUdmSPEo8qkeaij3a3nQhJtmuVqM3//f38
26v+HRFaprCQgirhFsOdQyZKlrFCM1bpga/EwmLMSVajuc3uxr+98POL/+eFIVXPIMtS1P4OvYSq
NITqJCQXncFU3jJTl0cdByfOOze9A7ho3vAUJiTdxQSpxatP87R/+/jaP3Y+zxtRwQoaWquO1+7f
6rTULPXS5VZyyfEAqQ7ii6Jvev4VeEDZW5RrnEmWTemP4IoX8zVxabIgrQ1wbZwos7FMezoFmOMt
CW6a6j8EvG/WhA9U72K1TivG6VPEbcQ9dFEOTxLRd8owFtvheyQk9iK4/bRrM3PDmIS0adzzZDb/
hiH/f6coWSL4IbHQw+D97+STmnNVZ5kUX/AXSj/jo/pbHoWAm9sv73K4ZVKbtNOc7IInHOOZ5V7H
fslyI9wPtzgyx63fcGc8hhdLXdXXq5XiF0CDgV8b2kqaKAz3VK8MnJCQj+Rf6HbkO4j/z2GqwtMx
8ANWjX+CvnM3yrUWaskl/MXyl5F51eyLzo+zDYy1lCCKYTXCadsskqOIZzndtgwDI6PKjJHlQyOi
4RtpY+DVDSrCq1H5XbbPF1cNB8e4ivkuS+6FtBdqpwi9ur9U6h8FupumrtLlJMR7Pd8ptLE3Fk/5
ZWwugvzQQm9S2eGbHwSpBrsQbpMA+WsdW+tBdYZiXb1F0QX/RnULarSkdup9m71rapTVc9Wfw+RP
oDmWYkfkxCPNyF3prTO+pxKrzS3xssxZM+ItO9zlyC5zdhDk0MhOhk975/YP1QN1U9FEYiSbnIQ9
NqQveu5mnYvIcyl5wQ/AhlLeiu1+TreNcIB9F5KpSYArQAv2o0SAySeNmcdqTlmPwE0XHGHykmXL
ddSCtVh+L2896xrT0w22IGcJ4FHe4v20sCZyZVaBp5Akxg1JVHUBfapceTf+LwC3Yh0MPDIRqjqD
5llfgnwRf3hKVKc/8Dj1Oj/xd6mESwWKyIfs9aJn3Mwj26igXhtRxVA+elrATDx6wb1yjMmTMRoq
z2q6HS/mDZKeeY535n0hVFpx5Zehdbv0HoquEV1KeBul6VSNm5QsQ/pfc/kg7UyA+zjeZfiED3In
jIAYy1VsEX/GeT9AeyZ/6bs+VrE7bPr40OGmSJiUbCMCPAiJI8pPH5M2WVu+qu1K5LxUKTqYrZDg
5qHiIaA+YsAQsmK2TXCoIrekXi+ulNxbwVYI9Fgvb1rjmMVVtGcbD03cicSV7mJzqYq+1Lp8b7xF
81eSmHs/qvijfeCWGF21tVmQN7uyzvAfk01V4MmHHDmk9aVo4Gb8MfT2KKOxKUdWtZsJSxx8QH38
N1T29laPmFzEo8zwhvWIFwDjxm8prpZrYW5IIWMB0LvLdMQL0B4fsuxRjGnsZxX9n4bEcECdByUy
P/XaoQZL2XNL981Dy+xG8LLMRiL8dD4zN5rxRS/ezxv5l1sLSbPhZygse7v6FtE8FxeVK5huZdEd
kACGG5ANY9PvdDS3WMJmGxZxf4xT8AEjSM/cSVmF5rp+LdVNbaJy7k1n4qkgOs0fX2ptPRt26Ssa
HJ1jgz6XrLpslXMXFvO1TzaaiCPbT6t6Ke6c1muJHPfKmqOPbG6jlvuKz8iK5Rh8VBph3924Epaj
aB1b+AcGCEZ1yB+GduHbLd76L5FIL8vR0PEzMPwmwWcmORZzl0TEJb4x3tgeYUfk4yMvnbJfjy9P
xzAexgioc2Ant+jfNJKtoRL6QrUHvcQ9sq2OrXji/sepFCwRMXa2waaAVNnYBoAmpUxRvmNo4MHB
ep7LWz4H7WVOvyxAL+1WTUS7HLgxJgt4ukVOG7jQdruNgfh5X0Po5D3Udj9QgeBxFflHCijLGRpu
l+farqn9Uj7E7XokMV3+o8g/nXZh9VER+bC4eI43bW3XmWtofo2tASSaQr9MAyl8VsXtwBZLm52y
8JLbM2c9zPxnBcv33M44sG6QGpuTA7093MvTC5OY+AhzZ63OfoKHHarqwpEbkM74UyQIj8zYl1Dw
E+dCGSEyLtq3okudnuZHrsRuTpJ6c8twUcIuKLlXPMDUmTZ8U6yVEroNsyi5kUcMCYOX0Nf8cEs4
NKOxLu0ALfMtkCTIymgH0Y86MfDuAdfHO29tniCdfZrUbQZh6J8F4Zq8A2jDcDp+tKhwO+2UYFE3
rWTyfpBkYqCAtZPPs1tNttZAiiWlBDeCAilf8JCKtwmvC+TPq3WNyJ7MKAZnc8Ur5PIuHakJNi8w
l89JYuowZl48U0LhglALSDdkokb5UnzlL7XXq6CG0ROQv0zApPOdXQO0bhzQ21UkB34ATtZhLtzd
aoYry8TKlDsDELLG6U06Rr3L3RTx5fkDyqj5rpDhkXLDtsJGyCt7qct10IXrBTVitTPHT8vcJMbF
xBIjTQcnjl6s5HPRXAV7C0y/6WNaFTM8fScwfODiZSqzH4L7CiRTsTKRC0/vvhb1p+tnKBoRiHhn
j9whkdLZ1qA5KB4UOyvfdSxwewX54WA6vfxSyY7SbRPSrfg9jQL0mux5m94UZpgIvL7N4iFr30BU
6X/Tj8T4SlpfktBtOAYzdYuMb3RAAyp416KfVr8Lj3JnnXiOSw6F8FL+Ium9tSLVpdqoiY+yFrv2
fRk843WC6iemknD7zdoqbThwp9CJyndL2ic6Ta/0Hhx0dhZ98wWMS0xp1fipzpnWktg34VjONiXF
r0AW9mMDb/j7bpEOvefYF7cqzGdhn4UVFk54NlqYCSev6ENXKkhJLcPNPyjx5NfBOU2ABsXH9M0i
WblqKahXycF0tHiFRvxtt0tDYmH32xprDCDG8rhUghMntnipYSNY5xFC+7RLaQVaexI2nOSUjJSY
YL9W/DpaR/p+qh0zcxPDzfieHmrxR2rc1oQ6wDZRs6v8lJgebnNm9SrWXm2serD0GODy6UZhmHdh
umoBIuzlRFMUQhSXHCHDuS3KNzIOLJTl4R5X50jdTxyE7eI+xofF7mg16UQZvyBBDbBR0VgjIb+M
HKs6gdhUjviCzXZLaGi8oXZMwSHwsNnP0vtABcPacYENupNJusu4gIde9rL3jvE/tQdlj8sBVxRz
FQj/AgcTeOG0zaxbLq2VxaHxw5t/U73TBuC3HzX81K/xrMXoIl7cRTxiD2xyvG9o4IHLB/WPBc8e
wswkd67ABlXfKeMu6nCGFdaR+SnTbz4jm4OfvgZALX0hWzfKkxmEiJzka+y4bcXJL+phBGbENIiD
8FFKHraWVu+KxRN6JoFBgsHRqavCE9bwy+eX8MidbwCHEytlONWbci41Vhb7YVprbyxqRnYmm9a0
iQdqfeIVMby3Gtc6hXwsG/wNYanCe3UQLoxnQeaeWqzVuJwa01e95arcqviRRFu18UaMeL1Ks+sd
1bJr/bD9wlamO1bKEQkInkw56aW6L4hOw0T8TW0uXWUlcoRwEKzxQWnd5RqS/OFIVzPZkmCjrfTK
wyw4e3p29yRvlp5W8/SgRdjizT3j3cPiE2eoPf7LxTm/zKKPaXOWcTk73F9T8BW3CBESEJZZsGB8
Htpy7RXEZY5OiqbTFl/o/PYyuCIEyxRL7PWU0s7VGGazG0L2Xnjl7GhnfEHqblf99NG7AjWNNInh
Oij4Sa2r7iSdYwZ9hCmYEGNPR6CncgNETpQ/zAxh8+DW6ljbjA77OlrJVPFVcy0VF8g8EHv6l3xY
G+YjwUNxdEcc9FnEP2hyam6rMy6uPPdV6ydcuLUm/bSPZV8/VbAdyiOuhwsfPcnOz2wL87XHDUu8
aINvSjZ7BsxX2U8E22h6VaS91r6HudfDbOQ766a1LHoNYH4Pfwv/6T+qecuWN6E8zE+3/BXHtvzg
+hxHjAyGJyzBIz7ozzUrGwoNOIjjeBVKdukKgoOhIcNMu0oxmMP7+ajyqONAfDIlj9uwfLU2kbkX
JtZCdoE+7kCmC41dFXt0s8/MTTYqlBcT/4hWf0mjE71hwGLH8gEMmvk4jeQI0xO8N8q+/31+lu6E
2ORZoHdl6etHZpRxN/rPb4/kT3qtwM+Ga9/sBqyhDBa6+HWLrHoDv+1YDgueQOym5EJ1enpyilT3
n6m/NQQiFP5iPFgdV8lZak8RZhLdSU/f8J5mfUVNjdb8PUjrrxwh+fDAz4GBtE1IlsR6PL8Y8jXB
IbfEgFpsHSO4zOVrxY6qP7INKHczy5tl39yhcNG5Abuz3RIvU71OHTU7tHg0o8TruUfUT7zdsC4B
qyiQEpEr21cbWXbLr4bZDvOLADrbd+bfrffs2LN8YSE1Prtvm3/wUU5pEm1tWA3SY76MrN4zcP1n
lU4/J+gH3yhuzW3rxp9qs26w0pNRwXjdBFRlVz+KbAev4ToCj8E3qrJ1yaUoCJ3XGu/YcZCai8c1
xZXBJtmicToCg5trOr4p8Cy6DLeGQvo0ba/susL3StszP2iNy8MpLq6Bi4tsczjqtnivPY3u/ML8
URdufCR4nB+U9Z/oRuuJN1qLkwhrpuacsxxcCDYYr8avdo/Xxb2bPEtc167GKMIGE+P42cFTSvUC
0Z0fhCIztdH1EPqcbzpMVRmvuz2xpifoW6CpkZM/FWW6eZy6Q0BCbOSqGU6wT+d8pfx42hlUJ0Tu
4qeIFM0Lg2tcH40Vd3aDeXZ5SlqHP9N0brRP2QeM5lXv7xleko0vWnaLrIgqj1FTAspzNsG5fOdh
SNg0YcpwToRtEuIbg02DsCGsm4KgCzu92yWRX7/m8Y2ZR8n3Ema39abCXV1ZxcZ20pyU8V+8c5gJ
ta/+5TOuYGte7GPJFltbVYCzVjL+BBFnxioGl60+Bljp1esL8BJsiSq/9MVGk/7IyZuqbYkaUCW3
fp2JIeGxkZha4D30OTvTbWGlNmD4BKjEakxLPLXcRqyDrceUeFCSyXdYvqg/Z0zhBTzl29WvLrpR
/z4bNzieGeML4lJDWi8IEKw/M1Ec5/Cqap4Z8kuJJukPNRYu8XludUrYZIfWWhA8cinL0pENEiEI
FIHXVuDxgrpwrq+h9c774gDQxTs9Dk8pV3sZ3JxgcKNa1zITnXpiFKSOJ/fRv+I8UaE02QjnUfEr
AmuwUux2AVgKCz3oAuYqe2Eb+JytwxvCtoxd+97sNtGdbSO5R+0rARz8NHWyj3JYBznEHGcInel7
xhsfZ+C9shZa2p4NLFnspypvcLoO6CJiZF18s78IvviR42xNfi8GyaTPkMkGhXJck4QxwPtWKdCk
5vzQLe5kmnmHgqLcDDA8Bkmv+GCr6iR3jkVD3nExKNjxRL+5ectnH7/9qXqmmOPWrjisQBC4Al5a
euuN9eRMwe9Q7mvzZhmuXG5jNVzHCUFiR9h3/Rpgp6w9KXGrZBfD5VFQkY4vWvBDXVs6h29wBLK3
s/EwpF994HTjoRG3OhvRQ+ZWL+w0jZE+162hDYl2rm6cjJ2nsdKZvGpP/BoLH0ILwuITn7dInOwn
fkM8qJ25IHVa2EF7NplEHB0F7vJmcGSV2149BK5kUN3fQ8q0Frohps7a6Oh3i/ELyJrm8hdPT66C
hgkQh0dXrNklWNAcHE4kJoE02QBASslXsLwUKVhKpp5jbG6rBlSsX03zWzS+WI5abML+3PfnfJdH
0Ht2Io1ogB8NpbPw2AK2XIv5OTaIhcsQ2AJdlDvpbcx/dRrfRzjdwSSGN0lcQ5Z400xfmYBdhAiO
3LoMjrHpLG/hU616iKzToBL3+dAxWjtRM/r2ItUHTOTy33x2NfOe1w+M2iPxGEJzw5RK36mZT6JT
dRbLa/GX6BcsUJYOOmItCpcWeHFyYCYbLzBbWiALZ1B1wCsPullQ7MBiTCZrfTeab3DLCsWR6pfG
8lg987GX1SI6RMQz6z0FsdojhWWzLs7qQin1WhrAW/YzFhsewTo9tLgCfyfsnZhASHOqbkySoosq
mXtNselJShWXKRPvr+5UUGOw1lamV7Pdp9IW7Ae6av5ZIJiNNiRptFiyE+C9XNvhY/wNDPttkP4E
rsxe9QoyVxG+bR+qapXh9q5v5JGHfgVAkS/0KOtcOC6gW1AZtNVXsxGht94myekNJ/kDHLHF6N7A
MLY8qWhZTeFVMnx61WifsZM395ZCJgvQLcG3V4XaX+H/gPh3ks6AbRNOhjTXjAZ/xsU3pl2j/6G3
Lm4doXfqs3OO5mPCfVyu0zWA/D2VbeleHYgO1x0ATPleXb/yA/5y8mjLug2XLl22XE3MCBgoumkX
5Fwit7IuFpcGnA5ItiRbro8OCNNkA7CEvp2MXhcICmBZ2gA7GhyGWNwljvG2bCy4SdTDz2GwK0cJ
DrHgFpHHrJqXv+mn+QEsTa8Yke/wq5G0YbFcU5mm2rdB+YMSNjDh17y2/YXbrV78johZLJ3S/Tx8
onZmOmjjZ2haI/+O0m3cTsKLNb096XHIlTUnHh8x4LdsOIw0g3aBZzbnPkxR0boa8zEDvy2OcbfP
9H2uruXyHLFMHx1OLYZlUT1VBARSJxZviq8jHfdCpYXlkvws2UVQL+Ov+mCEleU1HbL+ArwsPJ92
EnRSv36RL4a0i7+s1gO0MnKcIJV9Mp6NNZ70wY9Zuv1O8A0SD3oST1qng2ICLQOPSacCKCUXwDrJ
1GVAr8H4TZWXLl8P+MHXL1Af09RL7xV1cMfWFX9SjgvoMG5tuJb5rtONpPGx6s4WCu17yXS1KjR/
VHaycZ7EYEXsTqKdIuG90zxxom0H03S1F1nGsUqq4Trt6njbWd9meNPCnTn5shI46ZbHpCbwiOkY
LkuioHXX0fU7yXVW3jDCG59SZFrsZ8JO9ggz7znjAjtLZ/JyxF+he+P+bayV1mySbE/Ujwiiystg
hT7c6DnkxZ1Tn4wafbELRiq6cmI+MBH4Hj+hi0E+XkXJ6iv0ud8iGraVzC78mrK2eJT8WRSu8gX+
cbClffyS8ONC0nfEeYfDAeX+8GeS3T48ZbEjqG4ROw33LmQhbElDyw4NkF0OD0oX9wh2j7Vd6Jts
jbpEcLvYnaDspp5cXKzSrbHGhqGy0sRNv4GTeFPs/FyiEE+jXTAw/EFfTP0G0OQ9xTJcgpaIcr1B
Oxkc5uge4duvR6IzijvpYlkMxK+Z+D4V23YwIPp9zMqxqV/NQliVeI5yai34+68Dze5mAmEEg7wy
T9R9MbuMBOilX3XZU4gAA2iFQJnN4Efi/CoygnJNDMsB9Jp5330B7AfzWwkHn1+c7JQAPYunkSc4
C78S59+swIoYANort8XMwFouKv9Vpwg9jY/agw1mwnDssaWIsQBg85nmL2pKFFj6UNrXUH4r1nA0
zQdbggLc3roCHoiAaKwJrqknHDkWXxU8ZxnABRWFPqXKK2SXE+4exn51DT8AtCoWgpaHF/KzXBrd
hp6k0r3pz7o7TxuOiaI5tYtXg5Bv5/woKI9qudaEqBk/OgZvmhP1pC1la8bcE6eMHPspQQPky8zf
0/OCrwf2BNEbaXiJtVbmbzo9nPGfLunxWjpmtD/Ybv5A5fQhzZSINiAGkhnBGiOu7uHWaO2osNk8
UCaDwR4kwsydNPkKN1myllNHTN0y3momZIRwlUfbEm6g2wgO9FIYzWOIM+Q+mfcih9JT9eCI70sD
oiqulPZITrrLk6xu2si3YPPFpyRej3BFdpZ0l/RthkftAAy1Cg9c6Ch/Uw5Y10dfGKWZZ/ndfLdI
MMwPbfKocGp3o/fFAfYr/jBBPYjOzIlY2IFQQ7Rph4M6uL20VmNn8SyydJrV4s3nyl9eDRpv3Dth
XA4uPFHdnwq8YA44xFvCW7A+54odNk5DTcwtPiHZxObPQOjoo3wzDt3gGcGGTyS4w44E+vPit+pK
hkAAydJXoZdxuWETkCHQPTMG4WN5VWonzrRLABLWWM/TAD05XL0TaQfzZhyUGiGSbXSfrXmq32Bx
wxhnAX7A+4UHlhHtHfe9gByDxlHKI6VrkLwQ/5hb7PUHxg/zQciZWq6L1knlTTBvW/o4v/Yy4UYE
/bSDPUAArIwz6rvcu8oB/4kYX0TJNZ30r9gmIhSx3x4l3pyBnVS7ER/1BWRsSu1O3UivEZ/2Yl1y
lA4Rp1x8LpuPTjmBqKfK63L5Nlgr4PvaYgL7E8c4zccuSwZAPG5BcytVTnbiC2lRlrsppZWEu7Va
HqYXLXNGYhFR8JWgaT74MUpLX/oiomTamTccWKXAzXbQ44v0kEcOBgMrhXT48l7lq0yD4njCQ5RK
PODcoPvpSHR8o24KwIBLrIP4b0qP4Y9/6p8mXpOhFfwh7aAQn/eHW3ZOpeHKFh0rCIbwZ4Ye6qyv
D/QFq6r/JRJAaneDcqqWi1Y4qYF/BgsY8z0cKJZr9dx85SBeUnds6V7mp7UCD1DR7nIeDFHahwfB
vlgkrAgbS7+BO7PyRzFpOJ21U8VHa2xSxHfgdwUauEODDW66nsF15+K9M48GrTuMAMO6BiDy1Ur6
5I9CVk6/9POCJHAzgx5V2GUDVKuq0/YbaXmn/DaVrQ5kl7GceskFL2GuGW5qdhkYokOCcBne4KNl
wa4mhVL7GuX1QtNFj3VP9NN4iaVTdOviu6K6IFzpJyb31Vm3WWCM5k/ZnZRjTMDPdylAAKV1/ai6
zzjwG+M2YcMGUaI8mSzQ38XXzAOONvs/VuLEbx00NDoAjGFCJ9wsoiv3DnsUGcd8tkHBR43RLqlv
rdune+UpnBCZVuAf3WZriy1T3b9Myib0ZpBzihfChcKn/SSuOQ7d5UWZmOY50AdWewqWsq58E/Ew
D/1EfAmyz75jt82foFoRa5rit5hpJMt3xnpEIOmghW9ouSobwhkcaZOLgIrlQtPHAhsjmfq7JLXO
1jQvOhmspRW7/UYDW5AyB3YgYTe9uE0D5mTg+0145VMFc0FI0es/vfbDMRk1f6wX4SW8jWgZ9Gu+
xwsmN+76cq7xnG3Bq0EaqO5sVyK3E1zb2g75Ftasno2uZtlp+i7gviYwIHhkMsqLc40dwKZlwjjE
hDxw0YhDfA5tcPiT3+5gpOffgg6SUNWH0dwZj13ojlW3HkhzOo81kbPvdYson1p6DbRLOtj1ucRI
t35Kh/gwdo8rOsObgxbTGA/5VWUFdsIN6JLmAQPkFtKzAgJhG7DuoWwVGH7AetCOSuwPF7i3Psk8
q+TSpRsJDKe+1fq3WYd2oBQbA5BdC147NihbVpM6283yjH5pZvSCpbMSx536rcKdWY5BsFUi6K7S
WageAvFZi8vVxAPHjcl6dQvpSWGtHqK8b7Lt8qRl9+Eu015CDT5r0EBbsli8HDu2WBqkOGve6NUh
ewgVJxDr4XPHblhypOJPRYZS8FnUHBYwag863YCAa5JN9F1HE1l53Rjb8ZK5AltnZTlFTHPgDkb7
VerfLNJsEZtsdStJXgRqjhlRg0zhu9S9XlpFT/qHZwhnIW9XXbZye+Nb4w4TSAarYJ+o7DWi5LXE
4HW41k6LV1Aasv9S101R+5W2E6mzBMrO1iFp1gFlM/2d4z1AJktmQMtvZXbjP9VWmF6KfCUh2tlL
5TnDSU1kPI6qa01Q0p+Uu10G1angFetawuMYwfRfie8GeORzDkidvOPcdKBj5jwsZrFOpr0xO3UL
Hjk7erwrtEP2avSPxLzllMKIyKyepdhnjyF7K9Etbyy0R2G5HxSFuCkswzF0NnveA+gvTHqIL4HM
IQZuNKDvCH/aZEdfrYXvAz5fLc12pzX2gg3vAIeUh/evxsO8/cTTG+ip8RmivTp+qrv2K0rcMD9Q
xe6rutuq6h5ePI4aKSmKMx43avESFy+AuUqQODKwBpZJ8PUccbkG+p+Y3NcVOjlBviFXCgCJShfB
yag6wTvz4bNGroTfzHKHl3bTv4t/dJyI6YZ4uc+R9X2wmtcJDj7kJWaf4bghboherNoLJA7Hh8Y8
Wp+98E12UA506OlvODPHoH/wZdZV5hRgRRjnovEkunk2XPpjiNvsEDEvM4Q9uquou0/1WbFcMhNj
cd+f1TVE7OkDF6Wo3kdYS+Hkl27aHtvdOic+0zeeXH/+plD+auixlrNR4wl1sgJ867PpKpknOdjH
DEnyJ+ulunlFNZHflNHPioeCDbD01HfInGi8t9hrX3PzZVaJ/fQFDQzmiEQD0cxurPBrP5etXUxb
hu2cZj9UKVkMMh9EhFYQWOKPJ/eNE4aFD4FgHg2sTOjxsduYqc8YSX8YCXdMI6w1JIX5YQaulT/f
3Gjc4tKXUXZAKwuP0+CknV3G60F5jRuSlbKDEh1rfdvSBc3QoJpNTPan4dXa1mC9BgmL6LJoJxgP
qYQ3ePijJ9tJ1lcKydCpamO4FGY/Eweu6snGcVbXnfm0mD+z/QDmYIHrhR0ljUWmidRoncIVWbdE
t/Rwp7X34E5m3wRYlYR2RYCrLacbQIfOunTDLSrXrFlYntbahyJWkEscMT7p9LK4yFdu+K2iBQIu
tmHJJw7bIuL/vHYADnXHU9HY0ZMRzgXT+TrwSLfW85X2NwacRRZDgtkgX+Fb9PM3Wpj+qjXr9iY7
OvQd6B0J3l/7woerWULjwg27n3ftSbXWeXoDPGsRUzllurdwi0ekuZzdkg1Yscl0bxG/zBQCoC0Z
a7qfHI1yf8RWIQ1+FONlVgDbHIEo5d8Cp70MTzKXlGXoUuIdRWyCGPCsje85lH8s0+NDQcgeVvuj
dVcg5CsAY5CoJqfRsBnQHbqX/SCiasRuMkL1zxqeauaFNzU4tOzx2KEjGYUYomzMwZWv1VFlhj3n
vRdj67rtFh5Ookp+THMTlbv+O26xorO76lUxb/K5aH8VlflXWPH2RdXRzxPKpgm5sO6m5a3Jd5by
Ubxm/VF6nSFHMOrSnTWhx5QxJSOpL0cN/DSigXR4M4TDXqZ2Z+K3iqDNq5XrQEP3w7Ct+ci5ynRt
YBRdf6jK1ZoTEsy5csa+hwAD9v6lMVX4feREjNjNV8vGlaraxcigeG6i55necdQIpxhOAfCMcTJU
MosuRx7wlt24BDLsN0SjtuZWJ8/cJb1qukg0V+054V7ypicPNq/5VG6CiKWeXi1YDvhr8wyHV/RW
EjDKL6HsrHRLP/pFmBlvhOaIWu+X7Ksw3PLZVOECthKcAdkZNSpcerPsWuJ4wJFJynjqAET28pec
HybyZjKXaenp3D57MN5Aw0VWjLVnbJZyP46PadgU0rpGCI9SKAcveQi7BoImH3eFQOwOnsQuNZdt
OIVxtdKXYx7uetlmVwlypX2iO20b5nfW//Z41q8jo8N70PizeunTu1YejfQ60zQCwDYU54nphFF7
TkGmrzpUj57emR09UpeQnb/yfxyd13KjWhaGn4gqgYi3RKEcbblvKDmIIJLI8PTn49xNzfR0yzLs
vdYfOyuO/759Fo93dXy/kK4gU0Jb7PY7DUOffEvwWRb/gvC53PALfQQ0kgOakVooJC404fsxofx2
O3B6tHnyvu7ZKlZG7FYJ9O5+ZqVFT6NdQd7pCGkny7ijn0OPP6YrVKhUbaTbHuiTTyz/C5kSL/70
yUpbKv+GGdAh2jT3B5oAQAkBHLBw/rz1FWGVCd3u9AxSs91e1RL7p45S0Jq3B4o29hqfOkoPuFpC
4QLWAfDKj5jpdv61kKCgN1NyyLOTkFmoeLAGjLxxI6Kycv4xXgi68caUiz9FOwvVVdePo/rJmizh
jaSYjp5CcZWpX8KSOepWDZC9BCuigIutSLFwkCo+qFFkrNr/jz1xdBfjP2Q6y/Dcaau88+DmhM5T
ANeRFqZroFlZ2MJDggTXRDfOSprXivbGUvrDwBA1KznkCbYkCw3h1F8COGdAGFH50BdoSWl3MP+N
T4Dj1wdcHPou5dDT7Qzwr6HFUH9SUDzWrsPya+aoChvqFmHD4vGii56j81MA/Nm+GDOF8RiihSDn
W/zNltAP9vQLwr7hn6ZdtDnOpdXtR/0iU2MbVbv6L9C32nI1bSj9ntjWMcfqrOupI08noLMaIQo5
aAsbHV0UbozoLIW7BS0TJy6DFKn4yJCxrl74kTGyKK2Vg3VmpNpOzVrkMfHyYJ3oj37caWZ5qU+a
Ozp0sKD5LeuVurwKi2N0VEcGRDtj7G3b7Tt/5iRlEXw6J6WYWXh/ibtp+THLH+HC9As9ACZSjQX8
WzcnOUC5w/C+EVzmz/GJJlYST2RlUnETesgDafVkJlBtvu0ZHa4phZl7vfk9pf1G8mR9D4+gJ6vw
hSHnkmqrAqziLdB1vQ9ZZEb8rxuJd6XABrPOxtM4ocxkN+V17HvqXzN0pjO6/t4Z3y1fgTS7exEA
U2IeVrdFspmNNIx/b69p/1RSO+pD9R2wPgZWk+4W3Qnx+CdgpFTgI3s7ourJWDiD1wY9D28Wj1qH
G0NGTPaJtzVoDhpkG+cK21whIw+1OcIb7LzjXVDWSr3hYgzETV3AwlnhGjiPc7sdkYs/exV5iELr
Shz6L4t7v+VxoTYv+Bh+61vfr7Id3mGaMRucVI1+bSBnwRaz3dUNJLfV9vUul1aLhIPJVWT2wIkO
HPZqGT7+hYyiKT1xJN+Kqe4d33r2ijL5VFgZy91Xe5/YA3qqzByJpUctrrHP3jrU24EVPUYkuo79
bR06b+mvpPCCFyD2+cMyIDr3v7BbesK4Qid0FadVcCm25WvdAUFUz4npIKC404D+JgcU617gdPPo
WfUUAmZbmRs4NA59QAL+az3plzciq4ZUm8pX0dtN7DUh4Qx3YoRY50UJeXDLrdYinyBtgBm//PeS
IZDofE6orbdwa8f/cnpmbtLoqlu+DvolnZIG62tSbNLX+k1ekoQ+kDQB9MsiGwqnr34DVhSNzVTs
m9FE0iwplDF8tqTulbBVeVGBSm71ue97oD4EqY3yXeoXklYVjLEMmBNlj8B/TWByXQLr65WjJeva
xs2UxTeNyqO3rcK7J5cKalZSo1umUvHVBq7K7QJ5URLdUfBdT7QLquIq34CDhhJFrAsOkqhYk07i
1BqdDMWtWPS3EWF8BeOZUOnO2VyT4ZpSmvQKbSN9WUFfXKfutyH7x9LoUEHCZtTH5cKKNSfMOThH
XB9fwAXi6ZNBp8BZGULYT36gfZfvHxX/ZY5+hyE+CncjijORrzVh2amlvRBdS6YumXLieq92l3Jx
VdFxR22yfmkfCphwHTLBGm5g/AYi0Fq/zZd+QJVozuC676Z0tThO03c1/CjiDYu94Rz8nlUrnqs6
8XZl5bjmLhLB2ciZSFwUEa89AtmGBiEEe5JzCE+g9+2uOUb24qPgobL4RKJNQJVqNUg3/PZBxYEp
UAU02O2s8Oa3Zge0KK2rCJd17WXr1AWYDlfGD8IMZbxIawVLIv1uZvQD2YCr4Eyd9eB1sCPz9jun
XiQ2all8/Q4sEqbqwtItu6RcFQzDLPYpj4qryQeImtjpPYnNPHzIp3qtLleFs4JM7T+aA1smH2bD
S7ohWVrjDSZ9oUGqToYHRq/ivgRcMDyF9pPFFaxtYUfeuCmIBkjXAkhuUPl6RAfdAqkXemcE9xNO
xPAAGMaANaAQSjE14u1Bdhu5gFn8cwvlNI0IGBKLw57CLl/5TsOPerlOZYuQmHU/HBCqU5B+bV8O
c0vziycjnH/mYgckMiF/syVjw+bQf5J0rQsO9xPZl16hbeg/s3RwRtUcnzBJYeYgP6SbDjQYHJMH
k/n0r0UyseNaJ0/ZTe4d5nJebzrnQfOS+eY2k3sWrunDonLZgK3EYU9lj+qRY0JRVDbYaN7FbhPJ
tm61+ORT5mkWfE58LLUZOkIkpNDhyfFbc9PQjkFeTTJUup/WwTgADZm9LfJR1Gk13d/YJJrkX4be
0eTvhk4LuDlbk/3DXbzWC+LgLzUT+TJYp9NelP+WKn4E/kC52IsZ/s/H+NHhJVd7PKAuJi6m9d/Q
iV8OSPup4G9YrGLGgojIAuq0t2O1V6t9zBiU/j+PiGjv+ccb2lQNuPXlYg9/Pnb2OFr5lv/YYdJq
EBuRdR3xakP1BXuYG5RPxbNzk8ntmns//Su55Ftu5JLncmDPCXFABPpot/1tF4pEXxDjXG95MGtc
EWQhVvr3sqNrqN7KvKpWRUVOjJCMoyNESS0eYZdL8mOfSGEnUo340VE3NKHTfeFZaFrf4E+H+d9O
0Yl8O0eQN8Ej47qEbkqHDVk0sb6Jua4XPnqyZ+oXuiUroB77N0emcY9+e5EyegTRFs+cqW6lX/AZ
nsg2WqUEFmZ+KCHKAvxnuzykC7slwmf5qSmEHt9y/VyAJra37BQiYDdopXfa6FNAO9n2Fe24Zm6X
h/gkvW/gXg30FNo4xVFRwo7TsV3+LbNNQtvLv6z77I86K3rsLVv3JXAXscat5MuU7/OFJwEXVRfY
BC5ogusGdrAsQcphG+N5UAkRdNRhzdaYp3DpPPbJN6B3HP+KxMf4GZX2gd0mXiV74lQgn18l38Tu
5PW2YqZ6/yQ5zXN8qZnsdPnHsKDpk0mHJ62ona4+k/GfjXt9WXOPrMLyBCBbNPD+wz8jfYre7LBF
b5uqvdOqqx4VgxJsgX4ziMfwldvv6OXG3bXFGtv+vYc1+om22E7oylSW8mwWGGzK0l8GHpYolaSw
6kvo3JBKwRjMkbOtJd12Uu8pxLfqSvcuAOuxuRMixYawUVyY5Py+7JyljzwNgqeFAU/apxFsMKpO
lVdEfr/rqYCv4ASq3ExRE0ieFLr96whCAqKIpiGkiKsgr+qfgtntvYb0WhY2+sibRPYsxFJBDjhA
G+EIko5kwYuqAzxiuOkHux4eTRAQiY0pY+lVr3wXk0nBga+TErKMwGMoSdOQWZwMOtkWNVpRzPRT
yKyMlZg5V90oyu9bom6R4T9ob1K6GtO1CLQvc+CwqL0+g+pbh4qkwezRcJuLLZ4PaV0WDP9oAcbn
fI0Cz6Cli5CciKlb1C5eooZU9BDodBk+BgPNw3h4Y24DWE+65aaukNBAtS9OPVgv1hUVLpxD29SR
8qkkwobsTkO3kzrE10iOy0HeaKCrzS5Kjzk+NAKPVzJaD+ljiBgtS17p3FmInloi0tuPHxKWLNzT
9KFUt8T4Jw0rvZ+/tVhYWPpy/co2VbV+LyezF6AHqf5L59/fHg1Qu2R1sDXa30DQw9yem/fGl69S
sciWQKxqQRck8ak++tPqkCcPHe9fbncXpXeBKBDEoGEbIRoRJg2fzFyJspObAyw+/lS3VDdp/gvG
i4kmQD0/LVdpewxaSDNmNay8GRsDgkztC76Fz5nwc+3iL1i0ciTfIdpAIpZ2tKII9F6njwxWMHUN
RjjBeedflNhZA4UULwLIns3ikE5OvZ1ET+hu6FwlOFK/UjfdR96zXlshWidJekY8w0g9mGzEyY+p
3oTPikCHEnRA+TGHk5tI8cEoAmgL0dLnVvH6XrROmwJmSgfGNOVcflNYFcLJy3b2V7wRU/3pw0lO
Ykdifk87lxuvTc/MpH3nV9+qcB456D4EdKEynHq0yx8AXxlM/LDYgc5XxO5lBBsh+LVeyg8Z+1PI
aEU2cLThAxh834o5MkVgQGRmXfz0sHYdEHkjrkeqqwQv4hwfvHg3Foh53GoDuFANW9X4VUlkfQq7
5KFym7Tf1A/vAbBAdHWR63pwVWK+RumCqkHzgs2C/J5/9a8+R/v3hvloq1WUeYMZqA4dk/UfmiVC
Vi3wSb8MLjWgCjpgRo09mV6UGdRfRmfn+OWHNa4HydfN/lKWW/xlBp7xct+CW2q2LKzFnlwQZO3i
idC1uib3+VEtT9E7dJVSxBxqykuU0Dv5pyxCt4YnHhGsfK571N4ljEnGmSsq90qNLxXdEgFjV00K
jYonSC+u2jtDwdR42lifllNqcUaW/PejLQk/IqgkG2sERFZn30PlxcN3WntG8hWiPf8z3ITuTjKe
VuIqpEE0uqidn+3+6QVHmDewfX0PtJhTKp14wCCR/qWcxYUDb4sp3YGVHm1EZL/5N4DQOyR8iWeQ
F9AMrk3pQPNOokMcY3tsMA3cgv5r/ItT73WqsUyV624V/L5mhchPlp/h1kUrvtXGn7ggftiAQ4Sa
TqkOxYxDd2N701WHaU89iqUzs87n0NL+BJvc9xxK3VI7ULXvYPgsZ27tHRx6FBmjS/QdYshmLR3I
tnrPnBoDY3JZQmpk96YubVV8ebxmwUW9xBTxNo/xkOSrIvGgL0vooeWAagexp1Sju5tZji57xjwq
+VJGZ7mPMJZai9ZSD0j5CKtgikkAX6Ib/4HUNhVxmK/R1DoeRhfRWTU/9xBIUKtMObUqMxZZ6eKm
994L04r/GkNrig7cJgP8Am4SpiliB12huRn7cP7eedPmX+h8BTL/87LkPIpkaEAAaGaDvFdKxnUm
EGLW/QbIZgCau48R9gd4Duscg+5c34o/pHkiLtImaSMuRPT17hsvugEECeNN8m24y5NVx2nGIdmx
fh4EvAh5wT+V6qtY3HYlJhOKDIWbHt1U1tpl8gnYkud7EMK0+Hj1HVDCXypehRDUy+EiVna0HRkF
v/YkvTfIuPGmJN8xnvfvJEB6iXDaTZc3Jd0V6bd2njRTU9akPeQYLeLrBN8T4ms0ddsb+WLanVwd
lrFhKfk+UFcK4wYHNcBpvcrFtSScYmaagTQwcuRlrzP9cLwrFDEmd60+wpSr895gODJG55hftB2/
T2prdtZ0kmFfg+L6ImwqRDWDbninC/6AVBjJG0Bgnp6i5ApTlbWHOV/sT2KxuRlo3nksjfdnMn23
2haUHUfw0h4wT9C9O8WHgeJVHCav65hvU9mHP1/wGKEvVvYcwshiCl+XTNW0KkfdBvaoO/zFxdsX
hkP7tpf7JJlFOnH0gewh3pXtEdtCQFD/ecSCBAxArGGCDn+JFXYy22QjH+XrmB3Ai6jHMbC8meFc
6Y38YZt+GA+80JgZVi6SHjZf0Jr+fcoooKRml2/mL7uTBrU5hA6O8+f+jfJM+OBW0KU9H3nS5mqU
Nrpxw2r7djmXrtA1TGAov2ySMiZkXv8i9f7ggtZuyb6WIF6ezT5Bv3Uoapu5TyMxk4wTk8Igohqj
BydsgyjlpONqd8jr8oDu0/2t9CTbTPZLvGC+8MH9RL+vlV1K4Cwv+Pxge8a+zZXJIT0MdgjtErMj
ueD1UuPF/meG348OscJ53d/bFtMUHq79gNyBgODUYi2hfZTn8LK0VG6Jct9U2/Fgco8R1pR6efos
wYYsCmG4k0KQROh75xiJpzfa9xNsXb35jSEE3GpdZpj2nbFfh3AK+EA17jpsgz6TZbAdNj+K6o4u
xT8r9jf+cuen/eGamLtsLdrruBwaxziVhNXGGw193EHT7C8d4nxxDL5CaF4brQ55aY31mY3uKNkv
YR0s8XgdovocUGhMhTHxQgr3LsExIPSUBGdI7xBmHxRrT9IYUU1YDClTeDu9NGdLMnhl3Pm475jJ
ra0Q+1BARKt2+S88aJL4RrKKPgCfE8vYtZQ8GeNOAdTpjP32a4S44Ykdcg8YkvNP2fLpIpwjd4Nr
XWePBl6l4oCgMYvvJYSaNUksxsY4i1NMVffkAZj2Qxdc8C+Nrm57/EU4RDDTq0AeC3NdVh6qSXD6
a4yn44BseBk4KsoXfPXfCaI9YJ8T+jcFj8B3R7dqtzpLg6f6nA8aYiZIQL6CcKtXvojFJlizlUk/
1mMgsqfxGZYzw3/BGOBaBtrBSs135MBG8fu0eCW+gF1k5Merlibp7bSHrA8A209lZW4FNBwzrEmd
j9sX7giA5mgvDK97hDWLA2Etf8YnajPtHPV2Bl/+AY6n+9hbZL/5bimlB/Z1YeduTeO+eR/bdqWg
fFs4S9LAueHNr8Ej+mwkHdV7rwIn+2oYr88TlssDjHf4SyDGbjpDFnGoPI5zXLgj/gsQQfqG44W3
/BMRk/JZWDzIILjlKsTGTgm36magocsd4iqdOJF37i7+z4pjzJSusmCqgJy1WX2/vPardskgyVxO
IDzHfPgTADbSp9ZCdfAi+tQivRUKbyPu53xFRi6EbIqXOjCDOH4mh99mPFiyjQZK2AWmtc81K3Iq
3cHfxGWYgpdfAIAaHlPC/3bVo76mp+CsE7s5292GaKX/ZL9IP6yagowKwpd/wCG9tF2sU8SPF8l2
mNk1DwLmkb/WW8qcBA/fEFXhfnzl3WLCxA/ObKeRl4d6XnJTDlFcMZnftiagJyYOmtJZpBrKFX+H
PbAVLj/FA8HkUU32g4YYB1x9KyVE3A/7RnX72B797EgQSzSvUEg5FNA6O0LQrRNEbMOE6WyX5oC7
zooHk3UzULcdPw9H1Dhrywh61QiosF7Ls/YmDpLmQaE5JuKja268L5o1tk7WXrOBjhBTncugezIQ
lWiN0MiQGfLpTwU3AlBstyI2E0tajWQgOCMOg8YJmrU+azaLP+PGDxxcmdKiQ/nUWzN57NXRpbFZ
uVUnxEnvL940uDYUA+J6AfVJCN28Qjoc4DktNFt+Naz+gP4DuSisTnuufbkHakWoRC3XCCViMz3G
VKjwJwEzTa4eFkOOj4kNQ7qa9V07Izxb6TqJI8oeyOPlcu2BF6iJ13INzMJmM/kmHmB+7NFhCF7b
2lVOq/HU2saTdT9Gs8KZih6blye5V/KhUUocZj73US38oYd//b2JDnjzr4/mcvfaajrJoaYIVg0j
gLTgi0sQUkFhICXxpCBbEaEXvwzGK6BkHme14e1wY+zJilMjLEGUwdaLjP1YGVZTu6300eOLnUMb
/MVvsS1ayAu3RpR2edN7HvsL8ZLJR453hJEUzlp8bIYYq0G3gGmt26PpFcFEbIrKfkbfSszLYsXy
gej2yvTJ6ta6LTjEqvkQHY6piORECsk+EHRPmi0kO1XfoZ3lMS6MMyzEyFm7GnYlJ9Mq2Uuhjdgp
e9vIbNPFlf/nksN5atxxdNlk+EEZP2XOtSjalR8se5odNFYu35nWrEFcva9obtCjmeMxgJvrYW68
6BLrjoHgRLAkBBQQ1ufQH0Mnx6G1QkKkJHcxvvILY6cwEHEn85XpMZnALYOhgZO7e2lLRQTKCpPG
JN1j42VTJIPCTbFr3jVa38nhLeyG6kBGV+KpWTAM68iqwjJKssyqKzjY9G49P9g/ILKrEQaVhMPA
5jocRjv8x7ABiQrd8V7zP4T6y9aXlIiRSbA5q34Du36VvijORo3zlVketgLEW9y6CDJIEpWjQ8vD
B34MlEpz+R6M5PFLlIGVm6MdHAwMp1S++f3h/V2PqHAs4yt2YRbMdBWGDu4586I7+Q7namotzMbL
/CI2f7zFGxvFNgVFcWC+UBXXW43gsBsYN8cuZSuk/9A1ZIv/Kmfbp+60b38QSlAnW1nIVmptDXzH
c8cExNrOWpJ/bFX+MQEP/e4ONmVy8DCQnQwVdwHu+C1EEdHBawH7glehCmwYnCaRX5UZdba0Af31
xJ2IcedBVABWb2UtA6FdFYJbPw0ivobZlGqjztkSYp1/6AgtXZWIIG374rkDITj1LxeNcglzdkDO
71Tn7LtwFRpo3YQjCoWybXDSE2fHF7Ju/kENUWx0x4onf4VHEsTA5pYbzqDlCXLM6Ols6X2MA6Sv
bl6lCy2eYBnUXYlOQeh8my5BnLYEUPvMvppXWjg3IVQ2QB5LKio3xlfT8D2oGyj8ua20wUuq+zr7
yXtFF3DjUMKAWOBt/krnd70R1kvBeRkIt6x0o5wFCe2rpd1Kh9UNJI84T8VBZUfGijnAsvjTejgl
rm6fyU7+oJwDaPyXfZsMJpeAJFtwDRvnaodKAAe5pe5jvNmuelqg0fso16TUMMERNHFBBiIfpCv0
xmeGlhwFLqxL5CTNNyGYGdTkinYQBzWJXeeP8TfBi/9Aosx6u4GRMol8EwhAy+waJwFMVJrch/Vb
dTKXBFU0n13+t8zXyVmDyUBK6EGewun6A3ZZBMY+uSYIsrmSH4g0vRit45wG7km/OuHdBDh4fGs9
wzfZMcz0GG2KB2ne0UYFvdN5KShzNKMDo5Hx2vVfPK9IVOpL6cHcsu3skx0TMlDuIeCis0VnWqcP
EC1ZJDHVhHhdVP7MxJvTQ25ngAPxXv6nfnKsroSavYEt5EkqsB+G6ETsXLMf0EtY06iPMLUnow+/
sOYb8Hq5ne9OPND8v14M2qjLcSrMT5TsI5AEQyXQmYW5W8sIAKGdvOmfcuqSFUnoJAafOYVYhU1Z
8Nlz1S0bz5KQJeGMPA6bwHNhvwV7GlbCH1KjZGGeRXzw2/y1ogcCfdb4C3oFcW+tuL1dJE7tgVma
HAJwB3eAchj4KKi/CqsafSSaXFQEtuHiwHYBVKqYW3Fd/sPERaCvfuH2AR4cnkCrCtoUMABLqpyp
fQB1cZHAP0AVa3arOHxdJc+dihLSjFYIgvojTqpZGd17R/0DrGdPaLWNzBRB0oyPEQdiSsQc8LS5
Tk9Rc7Pmf7Cv3xndzcXPdnGvzir/AFQdoZTjkbOI9JbRXrhhbiH4gioEcPcEmW+Z2OMjcc6tDSTc
u7BFc6xyZH6SvTJfl/c233Juv0fSf3u3cwKXD4B2OFzxJQsMXMw4qUogOmsh53k+IlG6vLsdN2gf
eO1g7GP61+8DajhX/2GC4vTyhH8abHmjwwkQs7EBBDEWPGcXTMYMNMBgIrCW/qyZAJlVyazAhIpo
At0hbx+icnKLxIfWutMWU1KDhRKzBoQdPjG7+swBAQBRCNFApLn4W+7L7kMoPjMS73fQuot+VugH
qBpKhFAtkd0ewrCvajiMkD+IGEkY0yj1yVDJg5nteqw/HhfYjDxwqjJc0EHOBfh+38ff3pYrJ50O
RDtrp4KMBd3aAofoLojNMM03O/4B/S/TUXLNSKaASRCVTn1nfAQkLhFnk/ktdTsaQNJi3R+7ZwR8
PtIwxBTJoPXGxaZh9DHrhT1ZpENKINAG24KHT2gjMCavFroJb6HatAfAcnQIg+zqqRIY3rKa2rJk
RUu/W/ewHlT8kpsXm8Jf44S/mWxz4A7WkiuKz8KUFqx4Stn/0TUDxbpJZRHiFG3qq3xFiYHhxTTm
i0fzyNX3ZJuTgxsjIB9E80a3RQWFa938HI8R8weJqJBvvQ8SdCxYUvMt58IL00nnTjjqFD7EAC5y
78BKs1k6nsdz8SovA5cj+xYbn93+EI+M04CDCiSELrCN7hedw7Z2qe3tYL23ZAyb0XIFrgB4zHCi
8U8wNpP8x6Mtr8GKiRxnRA/Cm5gSMOcz5kfDlqmX3/zkxRYYckTfk/eC2RIdoMxIdIhR4gLkgqgQ
jaj9ht8BP2fCd1TRj1jZwL1LohJgeReb/g2JBmcm09kAUP22m2k37Ttr8fsGCgPp6nw2N3WLlILt
09h16yS98Bmnk7qdn4dHFjoBagnNhxdjbuJUiYXVFH3hwew2+nGhHrGAFcTzYrNHqWbiAYlDbxtH
joZbihVb+OCFfN1qOGFHYBRaeskjmsyKdxYbFZ9poz0Qw+g/xo7nv0E50t4VLzh0+zFwJ0e9gOiM
RxEslViQDpEjYiG+BXPEUM18vEMy8cmJi0GHR2k2uazF55i5DicFT2Nli3irQxsYLXmtBhaCn44b
U/D5WudRnj3tn6HcEeWAGS5+IfBetBShboSTc5NL3yO5cVX6B3gsEFb5PDoTLpHlGTU+PjLBsIQ/
Xrmcb5WrBqRhmnZJuINULED9yeIiVgtBBoIJ1OLMC+HMIxTxKmBQRsnJkF4+hY83LhB2O3EDXqCc
p8jN5V2dWz1KB7IMtuJ4qAU3oCcXmpmbBBlNmNdeWDAGdUiG+KmR8oa6zzZgEenJcGRKzEIRCeAu
wqAO5BgnJgc+jChOhvZjwEUGzt8+8P6lRIOwPRUgHgE+R+LcedecajV5nIODegeMVFilOdnw9Ys2
R+rwIWdWf6UdnAlqQGbTk/fY/rA5cKEUhJtholqIHyhjI+Inn6DV0g9pg/gw+QMbTg+mr/ddeCAd
L61ZxooBFCiBBOUZjLkAfLAfsfEJ/3r5l5Uf9vaZf5ad2/DtcDPwc3v5k1xobuZscmkpGGIfmCtn
Vv/AHHHE7cf5Lv3MUwXncuOx1kzPkufhnnwo/8R/ffqQfmcIF4lrd0Wo8yYsM96+BLMGzs5XOgYJ
40EdNDucRxLq1NnLnQT+paFlFf/vk06s2iAz4sgXc4y+tf1r7edY1hzC6oxZKGpjWWNAwJc4Yb9C
5IBWGwNCv1J8NBBMnl/lrfLQdPOxlDV2oH8MGR03WrCGdMDXi/cOi/LXvNgyU7BQH4Lfc/TZrcZ/
EOSs/ev51/zDpFdvOSjsEZgE8k3xePLGe00cioe/9/aOVjLwR/DL+olsg6c0P4c/+nd5k9S1eh6Z
SOMr4x9/GU9Y8LaHfDO6oSMRA8RtDVI7kpJHL/GwDg7ajK4yv/7lm2aNpggk7aBewxf3vua8t9Ve
AefZgkdSPXN/X5PNQnJGf1/YwjPSkbqfZ3/TXMK+bepzyGYMWBKwzgLtolqKNjyiirjmjc+NDQrg
JrCQVlH1HhBmcuTh4iUF24ieNfMu2SHBGUADR2/4b3o7hNV9c4ZligXEMe0bmGUbOLva/E1nMf6U
SP5M2IHOeCh3711xJjveKrzFEZ3c+DULoRZgOCyR5ufiPoOzUGGb9J/I3H0zyOiz33O2qOxEPmzg
GVCvCRHjrlFH/y7ufEfzt86DywCNSPBcUEi5HfALeVBofY9bzqfnSEBAvsWzScHz8ATz40qkgEcQ
trXx4L1Gnjfyt6ARZ67F4RPtuQgGlUvwUIz4qjZ1fqY9iDGw3vIaiGdZPjJoM2YpKDid4PA+4tRa
MoKfIAsWwm9CmbT2T/3BzjU94V75P0WoY/mh3OTJec14HbGe13BgNgAlgqFE/pdvWpftJNbOgHjl
CW3JJfXklbTFf0QowVeQuVq8YiaMNsv1XDNlicQpIkcAouOBOb+s4zxcqSsWaf2YreU3sUHFv27z
h64TNf08PgH99xa6bckfj8SoF3uQhvrlvkHUW8TDc/EfsF0zkYNC2jCXU094LmfCZ1OiNWmJnvmX
HCi7g3UANUOaPZiLn60A7PjBIwKl4eIlRH3sY42tfxZzT5etVg7ijyH+RBw4yS5w7wiH4aAuFllB
5R9xT1YxrlVOwCv/ouil+56SJwv0xnohBVwjJAGXiq/ZtduT/12u+23s68f0QJro7o087S80HP0r
TU/qccYq5vP0xfXJ2znpV1TYX+2XfiFs4P0DuCUJXjfi12SuBAHh+aHePvOW/6IKrRj4Lo52RiOe
7R3xAyULy9eSJ9JB2xEdBG5sRqDQ73Vv/q7DH3wCbpPZMRkHhs973NZrUE0ejoy57pPXG2pkcYzJ
BZsPUHXbrBh88GYfYz9HwXHj+kn/P7X4jbBZeFTlLB1UL2z+Mux9UDvCc3rhiPDym+HL5xj741X5
amcIAkUo5B6M9DM+ZsUX6DTTPL01GcLJTbtFdV7K1zpyXnytpCDbAV1yX5wCJCddGphYmIzz9AGY
slczN83Iq3LSfYHBacaL+FneqCROnKLUVfWiPdTnPCO3zlR/M3Gj7KdTApKEgkwEvAVCBMDaNtIO
qHvQ96G0BREtWp97GCI/4V0HyRQ8dUXC+z4u7Po7/5evy/MwOUzZ4RVCIPqYkWt4QB30Rzu3M6Kl
eHzdmFWbJ/ARFor5dCXcDkVtbg+S9yoPw3RYNOte+ckz9L3z4xTsQ65uDvQfLflkUOeA4PxBksyy
x2kncuUg09O9Hgs8l1S1Em5h98l/RHvEGQBVEYPHNZbUk4pq/OYQM8RFEp8jkiil47a6Z6+lxzFI
foy0V2BMkif+Ju6sxA+5cB4xe9aXslbvXWYX2y0IZEO0o5jsuuQ0Cff8WyRdoN63w3rAjvBdhzYf
C5IhsY3kakS9KSz91y0I8G3avYD0ogL/5NNCXvEKfcZ4Y1yGMDv+ThWrNy/CMTnRe0Mdjg9YlRR7
TOmGsFX1Q0e6cTV/LV97suhiUsIHenLe+ly4AWChkfosj+T6sAOuFq9/8DeIYZVkJ3oeEJ4J4w2N
twu01euorUWFVaHOGDkZ3kDWrbjxBWr4VDNlJkdLHMPfidmfLp8ZV1TjIEycTBDlKn+6K/6GJ5KU
gTSDBC+qsZe4fvgD89fHscsFrL9xYbNF8Zrk1x5LtVycXv06LYgL2A8nMrfVi+IhFnQjxQ1Efp4O
l43xGfs8grWNija99LMALJ83NiCx5gnCzt84NA8NBVqXjWxQh8X7jtk91S/om8bwHFUuuCeD6JkH
VvmnaftAsrzxEIJZwzcAsVSIB2N7AfPI6B5uKUIvkpuB7Jt9ZfGVuBEhlIsN2nCQAJa2sLZ1ppPq
bgTbSSGjG9c9L3y4xroiX6FPulXWn1pEN6PdH8dDySIzEMoYLeBAX5WPJu9tFVvqf0qIkY1arX8g
3Xvl3JJFNrh8VyXgAArcH+mgx06qrCPtqzXWeUNnHTkKZkoIBvgG2A0bvnj+K2eGXTnLR2QAqAUW
X3JC/Vv+ES7/eFm7aVflR9ZE5t6Oj4uaZT7TFKJ1mBJWoOpcpCTrYAFNEH+twIGnBrrak64p6NRP
4wyvCxAHrj+k2xT5NPt3smmmGVqpY08ZDkQaCNUZAwiZiCPi1nn+h9HGYPMmVI2ssQcrU1N+NP8R
dl5LzqLZmr6Vjj4eYrACdsyeA4EQRt6lMk8IpcNJgPDo6ueh5mRXdUd1REdHd/1/ZUrwmbXW6/hL
0i89+CBVlpnQv04X6ugo+aZgNUTP650xSoxUPMCNc/KEAwGFrg5S88resuHK7cpcW9OcKQ9S/I1Y
C2O2igxWF7whPGx6Sn0bPsm4YNTUWeNWyGFBzHnPTIoeM5duRMmDO8UKPn7M1uCB86ivbYInPffG
B609885kR6TgzEFYiWc0jnOs6FH9ETpiqnTSFmHPjnPkO5v2mKPDvHKDCRvur26xghwfrnjmMigL
ThsfZmY/GzeByyCuksGR0ajWXsF/PPqPA6OVR3TjXuYQnKYpFdIPlLNYeFHW3m/DooYXMZp8O3lZ
3ZdMpJI7rnS4Bz4DLV9KPhNYzLwGtFkYYoWUG/My8lKun7uv3wr5k5lXe1Tx3sEWOPLkIHOOuo6N
pIQHAyO6EBtWw1d6fDa2xqdpQlUAQNGo7TZptOUnz8Svx7ALTfdRvfcnGaen9PuuBn7mGHgYmYgh
eP2glwnb9GaK66VCm/s23WxOsxnWx6PxKfTvfHGupwySX6IvwZbV6cnSf6LmBgYDYax+gXO0ea9/
mdCMcWSYrNhTr9ECGsCWi3iCj6S1Ythd/Cu+fnoRGRYNSDhhYXH3mcj8iAdVuKBbJU4V6B9KnHsp
3pa0ySL5TijVFmq/eerEUb2z41+IUO8cLSu0bXgMIpSaq+pnguCbRQH3r3mTefGvH/11E5kA1ycJ
i7WX9UfvjSUTinvdju4fzPHSl9fDmSzlpYSpVnfTxbW5ZFQSxu3c36Q4a4eOHHrNHmsUbSO/Vnq1
Q6eHKPUFkNMSNEZYGIe68jviD4ZSDTM/zcq2cDJtortennIjddwOJN7x4zA7SMpVVK2+8ZCAbuPX
PsxuzOfVhtRRJukspH6hRivt7g31BcJHDfBpZJbx2PtmBInpKJbeowtKIyBDCU37XAZi4zKEa1Db
OSUl/2SCrR8FuWsrETbOa603tFzRor3S7Rflycw37eg8a0/7+W00K0jP2BCjwYddh4//Q7808vs4
bh64uly0X+2nOXMOQMnFXmOHJiR/E0IC9nZakSya/FuVf5v0TY4PUXi+Fz9+COTZE/KgA9+EUCzt
NsQ5zWvuC3MneQPotHWH3cgrZn6FQyVRJdXuLi7arTi/L1i/+dKd4QG9xxtP82o3c2bQng5AuSlJ
m1AxWNVfwp4n3jqc2QtkQCh7FP0KHMfIxGXmC7GBkPOVAM54RmRfW6bbYHiGJ+swnIt6X+INhccD
Cm78SB/1/IuDuV61ukupfb+FSGnDJdPWhKQdhM6RBbKA4h9t4GyPYWpsThyNIcTKi0H2EqFvUfr3
3ifXT1q8QzUAO2O9yrYAmZ6uslwrpIqeeFUtRHL6TWB5HO0Mt7vROGARhX6ux9NfRFPxgWqCxwd5
/og6G0uVwnkclYIGGYIEwXB4ZDThZnJeZYD0eO/wnK5cBYUMFlk6B4jxYARJ2oojT6yHeaWr7Pil
Ue+yT9ZlDbl6OLaqwwLFObAUgyR9G03wZmucgmdx+QzqGt4AE0fN1TW7praurPuhEt7uxa5DfNHB
7UzwKN5ARxG/Gl/D7gHiKoai8OiA6zBztnFmvV+paErMy/nDEV4wNuQ//IrKLuFDMb4jPNn9VbxO
4xqdGiooERxl/EWoe/kSDHW5EYXbC7OlYZOeFYhrYIEWK5SZ3mNiz1/1vRL3+AQDshnu4xsmcjAi
dmUCKQbhubE/6IwN64I1JBiPMknPFslnCXi5qpnA5LsOxuGN/sAvIOyRAmXrOLvy12b7nqEZrNHE
acpVH1BjB4RMy8mWjO6nGUypm6xstHJMHkATWFfn/tPU7HR9Edp9HVAS17sbyeazBdCC1/3yWOKz
4NgZWSKF/agW+Q/mmQaC9iongOOPSVcMT5gI68UDZc+clnJG3Pvc1HaJyjD2dbiXhxmKhEDe3AHo
d/3cRCNdLTV7NuKogIgHEQgODykeNTvkKDgI75mXgu9vEektSpx+l31ATp+JnYpr/rR2Dq7bLSG0
MeBcd7b+3rtIm9ftKQrhec+BmwLAxpwZKLWaa8i4DZwBbC/AKLm4iBHQJI4JLckzkm2sEAeyGd3k
S4fLzFKcmDB4i0HdipEJlHB/mearSwMzFHQI6jbFmp0Xm24ybK7mbMs3asxt19jCO7SoCH9ZDcMr
jqyGKbmjC3OM5/Fz6EkY7dKL3HK3ETDYcoaU8HpgrtgIulN+hzFXh8m+AhVCgk2ZNk+uDygswmJ4
2AaMBttwc3yL0Y+SDnAn0MUe1r0rxw6Y8cvrXpAh3YnsRWuKR6lzJyuV6EYmFJP5bm65sK7fdHAe
EJdoCPRlb0NeTSnkLvrtYb5XwlI9nHtP/BI+knhFh9ZrC5byM8a7fwXvjrQMB3Nr7UFCDnRh++EU
hkfHJSKpDiA01u0RBGsGwQ+S6VepOLNPichI8Jlr/ZVeGNdmJ0riuHFUYculEKFGmS1LSO4VPmzE
gzAyhQTZuRJACbFvQR9v7wy9FQqwBYJeNkz5he1mSsqK37r1J/EeldPAWkTwMauDFN8q7HAjZh3D
KSbMNsX2ITCYBRIRA3lFnTJYtDMuPBmDodqLXYYSvJig5xdDclX8HjQLr+T3LF5FEnKEq7p+Lipb
WHXdKp5BHaEOA6PxhXedCTeJtDYbJrdeu/xKNgydv45tvNBa2OVh1zw0NqcUJG4WcebIqyKCh4y2
l3Jl14rLAik6wyQOE0BTT9vFqzafsmau6QpDf/5NTNWYlELH5fzkaPhiUildxHCX95hfsAFCf8be
KL6JCrTw9+yjvVq8PcX9I3zrm9sM6cvjBx2EuixXabaq6U2MtcwZSn29M2WroS5hRX487sch9Jvh
TdQQnljBBANXDtrWhg2m7fgAkXM/4zLxVNfJzJdTaQ5lg7mAariCsJFt7EvIfGg4CvcCBAnFVjfq
WgP0ei3bIDIsHA3n8oZTfuwcodvHRLLUo1dKvwnqTxMf+tnCVL4qvO4it8C53TwYr/NsIe1GbUVt
C4kSVkOQL+UnJEgdV6448gmPVgcMe58I7C/Rbzs9CB9PjfENI9wY4BrbDKuk0S0+6uYnfNESLu4R
YmdiNjZVhl3FrmgxGxmJBvUShIQiPDMUvASZTPypU5PtUJnhdtAUTodHjfn8aOGsqLBsX74tYN+y
xDG3jijg4r0KLFrjvUiHH4WnHIYkpY60QRvL7RuBSwYpGRgU7THuyzsYPfB6CtbrT1byChe1toQT
1rVbeBlJu+NkMNVNiWMavpA86C+tt83fSdkLYa3Y8k1VuPWMm8ve5Qc+8XYZlbPOocJwCgvVj2K2
rhA0tht2sdZ5Y+EPVGgQJYpbihMDRC+sanvlNr7dYb1QSRA8q0MhBOJBUoSU5HkUvOanV88yX/kV
AXIIrlCen/VRu39qDeHEMOSrc0Q5M+u56eAFg5Yg+xv9Am4ZOk3TzQkqwMOltNtdgn6e7+FI+Iox
v+Wja2sWjCVHHzmTFoQTXoidiWWTLpr64CSRIw8MjZlIEd4MOeWTPQaV6UTBLbbL7EqFXH9SZogF
Zs7JUa65gT+NZpOTjxh9J0cOqTooPmVgZe6FcvAgtz26XYkJZPH6NoZLprnpnvQP9fgQv3K4kTps
THvMTvH9S7p/xQ+KmFP9+k4/SA+irgCfenOrHwoLwhQ7MoLJNMfFNsPJWtlXr/eoReTcfQ7SmmZS
WtatPxNgEO/bwiXtRthOVECEjW/inYyHG6QvFsALYtJP7SqTcfaT29LmVmXDcQ+wPUi67rGxpr20
YxEWtPnZyKScufIDuZAnfUBH0rBGrecksxtf8uwbVsoAr572Yw43tX4HRmyalVHsGQtkrT0Ekxxi
copjuCHj6zFhtLAdw8ULoZ0NxAt3+Q/cdfgYWkgv2PTeyZeukXsuC3Yz6e14QmaLBixmkaROke45
RPeKvjBXImh0EM+s+Ge2mUK9eLT9N1unJmcOi3YmS/1F23GtQqfpMFAK0cNd2Hyxx2nKQYo48wnr
ApJc0LSBGqNQuKW70kNcGS9mOB+aFuCRFhiYqJKJ9q0hQVySeGPO0W1btP/DNamtlImF/cKmuZ4T
p0HXOR/g1+3MyA0LX9ul6aZ4Hr+xNOdGbmU+5WkUF+lkhTBce9GVIVQvC8gY7VR5Yl2htIi7lgq0
74hem/JOdqQCpvUiwvhJWfTrbG28I9yKWpTd5IJc63zZEQRxhwWMoTPzcJu2SWOILznyRoWWuuu8
MFsScsAIAw7isZwyIarQfeBd7KPUv5GLorodBvkEYz3yYMDfrl7UlM/krfSYyMJIbPo3bomsPnAP
wC5qENdO0TE5PYPUutK3DsiO6BVaQ/L51EjueYrfDawuJqxmfhYVpAUPlE84wTMQ531QD1qyNsUd
ZNf2vkLfUN7abb4WIYsWt9nGleKvIvc6iJTYWcLB+c2veXwwlJPC0LOGQ+FH6ZEQnlj4aF8uJila
chv0bxxLPlFKN9/9+HFPzk+R6UcQpscIeWi6LTme+gv0K+pPbJoU+McwawC0wRtyGn+PKBX6TCZE
yiLkjAA6eaDin0JnWCZUBakLN6d0sA0EOE6YK7swCyXeIYzzFW8B/xAJKYy+E9OLopz7Tc7EG1cS
ckR4HfG5eGsgc8bwNxbZJ/8eE02bqSCIawV8sEDZ2WXWQAsH9JE78g/hfV+yOkVX1OYbaQ4EAUbj
h5oe8xUBWGMABOGIz0/dnIfDOeZQNRfI3+77OoPlSV86t8dgaqtxLgAES88pvXaF/+6eFSD2U7FN
j8lDvmu7TpgHtC4RYuqzriBmmJdfRaCA27Ka5dBSxB+4a9xDNAPL9jmjJ3IIaYleH5iDyEshXqV3
p9/TrmDznxGbdsKrOcs5Wq32U7Ml9CW7FktzmzIFs6d0vkfNVWCsTflowTOMcLSbcgF60Qq1gPAz
rXDIGa4UaW5IN0GxFWMdyliIX6mrVXVNFayiScEZ3B44VITOu68NDP2pdMiiwLHo7psXauF+7tJz
8r6PWP+3DLjW8ibpzjG/4NTYtoo+cp3ri3T93fq6o0K0xRSd4DRIMFSvqRXbWO4WHJ17jaroZZ8e
bgjPJVnHuUWfOA42CtOHw1NDfZptHGOvY5sKs61ekggVqrCHKO5pqBL4jnwZs3sjaI51Em00mZav
nHeeejEhLz2p7F7VOrsJ+fwiOESo8OhdYZt+Zc95ge+4a3wYH3C0qIJLlhSKsHkLQZsKGFAnwxdk
Gf8EBIy/K3POJHWtLiuv+xbLQ4gR6U8922nkCt2xf/HLFJDEbtQVEYnYgxSXojnUl5YguBPW80q5
V3BHAkZ50Kbj4k7kGgNENMXL11ZK7e4dxQJZXOtHFzrQ5WbpNaIoSsIT76/pffwN2l2/N10aZOZd
y4BMCRVYoFzMnsFQfuDnVt9I18HQCbX4UtsZT0folyOJEXidU2fOpa8eNvoln8gWS1Y3MQoamfQV
T21Vvqfvoa/67BUVNI8qV3cEEhEluOLgqkCLs/MrXIvLHLoW5t97KrcwXWdhMK2TvjnXnyWQfBr+
yi12aB9Z/6UTSEKLQnLPJo9+h3PIze6MJAkN0NQWVJ1tuk2IhZ3cZMho4J7EQYMyDT+YHVGDyG4R
3etocSC3vzGnpWN1jebYzvzEOCnNlqiZTDw9hWtCxcaMmrrimaJe4lpbQGV9mu8DCtOCemo9amvQ
DOpL7pV77deflG3kg0CE2dgkI8DiRscmXlkXx9fLITDnZZvTNJ+rwyGUo6Bffy5w4DF3OZ0IHcU8
3JTGSov5uPfPTMYUJrviK5AiqQ+dY7Xm2/VTV7pTOSJLtgfd9lgdqvUQe/S09OvqVKrZ39DGZ9hq
/5TZ5pKjk6VkvndcE+6e0wWrv9lGIb8IBQSoHZaLdrQpimBorikUR3A2KIDoEgm5AFc/yKOHIROy
YEsz7PtaheJLi+9D45x6nc4eEKdozHWvaHVplwclILo+1uxvjknCGPAWvimt+6qQ3FsxPEc0GtfK
07/GA80/I+4VtzGzHG7sNGbUuICJzwHSLdG5yxz5klPoNrsUo2kJAiwBLeBj2K8shohVxZFdI/9A
dzJCwYT9pWxGGCXSNep2ot942lUq6P4VELEWTy6iYghqwQeDH9ejhD5JKfefwAlKRFORrEldxKdc
gT0jY6cBcuqUxjLAdYqAp9p/FEEJ9aVijugOkEAT+qrJfUP4wqXp/tr15jHZ5PW6zzyNcerLUWmT
gBPxVr6SDc21T6IjhLZDE/ollcnMNldR5zDUUV0aZ2tgs+o3Lh8eLJV2/80Etn2tCI7RBI/eRQGV
ip5TaG2xMCa7w4iXxiQ+3oSVoz9t1U/0jfhL1sDzl4uLjt5k7n1B+P76JgF2JG4GHwF8TPOv7NLC
t1txfv/Qd7DMCQURLaJm5sWDU+DDcTATQ/heA5X7pxn8Wy/gteDu/VoxbRK4apj/1FTfe+XElSd9
w8zMr12xLXg8XbXEGE5rlhle056SzxWHi/VxiNxTw65wybOD+0ObThyA+FsRP47aY2VSu47u83KX
SG60OxooLADnOhY5GxlY9ZLcCPCoiL95BoxwlsN0sdNLi74On2wyr5B9wkGUFjqoRZAU5wj6Agid
+EMMDpygnaAtELhfSVEx4J/1qyeD/h5cB14YcAAzeQNI3RZHMP/tI/X1aDHmG0WAxs7AGNYlYZWy
FjRYGBCE8JRdsfBHRrXykm+C6alKEiATzqw5lKur0NLOEKghX14QoU5hu3JwAKKe72nn7fysSojy
sI2zJqIJp2hG6w01lRlNyeFsccMnx5biyHpe9crJ3mNfOaUMFymIoAgTlxNI6mbcp17eWkylgcdt
TOrTxi+wRtMX+E82gH2uTkg8VzibFu1w/lF9RVgbV7gNECJylEFtmLN+wOdYJuC8S9LeJp6MJxLy
oW8qul600CCesMcI1kGm/oDO2tiBqwjMUFDd4KQ5dfEMp56fOFm6HATsxfADRzxS6HT0z0wTmVZ1
EobSThP7Yb9lstyG1nQeR247HMaRAQmF0JQXg8s+vB3MBFOwMXpY70mUfYNViV39VABVLvmbT/T5
c9SSKxTmTIHHPVesqk+FWurnM+ofuO6Qc4Z2MXI4LvmjQvF6kXGQCa1Jn9xVMHzZky1DN/LByo+N
pf70npcxwTzF/CKGEecvNtUcl3TWJjYIPpIWbHgiE9azF+NeRj011QyYOZi1T/U1WraKRd7c3CpH
kiNN5L9v5TkDTzAUZo4MAXSHXEOGOFjDTC8M84JlJL5zstXQS3rQA6YQc8WjWyW0tQAvWGDTJlFO
caRvMKvQ7fETM2im9KlDji/uSVP5p6IhWXHqtxd1Km0o7qIEZdMRZ0HqnjQKSgbRLVNDeIFe+p5u
R4Y75JP0PclD9FSL/Buzr5eb0FrDViRfcM6J+wB3znFUcJJbPjhtvRICE1iW0eRzrWyZNbGJektF
KukM8YJ82oOIZbG0y8QpapqbB0cYQ5r/hn+oSJ4qrdMcHvTIAqvlxfB0xfKYG3jwL6UjWZU9CXKT
pOHVwAO3qsp9MJIdlBVfjlrjhdoy/iCnyVYfrviwKdawjuFkkZZ/kP9HqL8DexuzF8yolhS/T8HS
vnH0oWx+Pjz7u4ezbnNPgRYCATbLPLY51+tLMQ9zu/5tGGoi8aL9QYg61ddJ+Raa+BzxOm01wA6l
D/Zm7rQ4QeBmYkW/zGYBFc33C3/eryjco8ceNp1uM7MgLyslK2jF1pC2EpN1gF2ICjAkRKJS1A9g
qgeVo7IYFVdqEXzT3Doc84wAtXdsq1o/QZKXkKTNzQJFKw/inTB3JmeeegGOw/GvORLBM8w1WUi6
Jx6wfeK6ZxCXOariisOWt688sHGwm9SpTthFmZ/QpeCztG62f+KVdJKEWzvy/onYWNyv8etKncS5
IhGDY5lHCfjKWPJTsHgUOOwIBeItMGLgNIiNRUikBikFT+9F6Bi1emxhJwidlIneQd/F45QBKcZb
pqk8X9pR3i6YYfsmtjtWNqp6rNcd6T0qXIY6VExUbbPsChVnRIi3pviO+wXay5T5VjIlfzF5bT/Z
8O1C6q3qzN7spyKi6VwgiggO+aTMW8imXb/9Mn3Xczx5uS2nWcnr+UFz/Vsuk2NCwZ1xqcwTRzwJ
/Y3BpBmtddnPFzb/VjeeEHsoC+J7mIlrKIFm6NIJHp5P+VVwaktHOD3xt6aT0fxCCNj1FfP/Jdde
n/t8WTs83HEeOkpQmtkD+P01NkAnPwRriPgMNqssOocEpmvcXkkbJXP0oaAuJ6fQe44AbEcCObl0
NaBZxI9f02h3BJmdMriZ2WCplqEi9WhJg+dCsMUNA1NfPeN7VBzAm3gICw/pRLsXcZpBXoLrFq2P
SZXnMhShLN4L6FFqW4Wx9x5iohYkV3OHNyY95u/HH3dYsmG4gVtMgaPrff657jz5JwGXubDDP8jd
7oYTr3GSJzvZVsgW9VvER3FSoAZzvsZ1BjbDaL2cRN3jg2yhTAkZJTqUs6I/7hOc/SALy+/xFA3u
idGauW6dHkd1LUEMBwm9n2vNE7CrBLZ52FBbn7kXD95rFzKfR+HvicBfeNEyVw/Yqwxw1j0MIz4Q
PXfmT3WWxJzqFIJaQHP6emWBSXY2BqL2HXe/2oW8+BgDMJz7gHmEVX3MMHdAyLeLl78SF4sEWZyc
U3zSK+XAHIkcdPV79Ec81sgII3Dr6/n4IT43qh3OZnqd+OnyvPi/lWqRv9x8HmBO441buC/FK6nr
Yt/rCXGCElZthmpNDI+sOD0N+Tu8YtqKG+FAGklTKv4RGLQH7doL/Z69Gc2zT07AGZZ+12GrjLsG
ZPWTTUBUKrvTuC/55oyiQLmhbj7m40GpFyGsMWT0gDXz0ceyfurGPmgjKnyGkWKcFdqWn1bfPUrr
U1w8oTZgRQy8Y3dbikZqGxnv+JfXytvetMHDhceKthvWEm2ZBkvnBE4A8k6EhA1WLTFK48/Cc4T1
N7CyF56TXxOjjC9qYlbE3XvCTEaoYMJHD+jWIZBhFwjP6w0egEEuKySSg6JYlYeZ51tuY5sbXgTk
Y4XDZEZxFcNRgvxdy1bE47QfM6zeNIcUzBdxDOT1YR1N0bR9cUWhwkVkikETx7jPU8AjLZnq2CtZ
ZO1kxgrBwAVMIWJiLz1t8QOjPGQxPFv8FdPTXf7NYaWOVI9ci+OccMsuIal4/gIri2MgU657e2gt
+fZSD6P/YEPd4hX+3QxmtI5GyKKgnM9ud8yYJzcMyCslM+HL3XzTtODVnk1ulEY/8ahDDHoYtNhy
sfKgzsCKgjzaq6Sfg5ODyAkWVc+cUJ27vo7w2emXEj6u7hZpole5/e5+Q9sJ/LDgRH8ptkGWgMNo
PZRwbnPEyiRcm3vTwuLwBkMd3SuPfYcjXrXC7AQWHV06KtNwe2dpvTiZd1yq1EQDAjkV/6bHUu5u
g+DLLxAKLLWIJ2aCTKxXecGLEZdfzOXCdUtRSN1Fet8T+60ioDIml4zSR3h63G8zLASxneXGf65L
OHL6zH1i38sfnAWXzVpeuU0QL644o8H05oVryhtjQ1WPxyaNS3akLuvafawuQuMYVQlMyPOz2YHX
jHTJw66aDM6291x0BB3zDV+KL0JCDiw4ZjspHrkQK3zztoPtSABYVzOhrnqkcLccsB+864iy5IfB
cLgTFQ0X0bkjmNIIEHwjNO4Fa6CB/nPVbdlwxu4SFni4T+pL7Ue5PLxXuIhv+caAAJXNQQ+65YsT
ek7GcudQLwC8JAj8AwgMRLPGIPpMgCF2REx4oQ1ENr42uuXHi57arlhQjI3DGV6TJ39U+oXr5xHZ
KiG3lQV1oiMSO9vhbkEnNOOqIX0C5o1KwySj7poSJlWUtctYtvsLE2l9+8SOgifulYgilyVCdvzn
Y0dBXcqUDN0oZC7dbq4cWxLjF7ixCLMaF22jfoE+H2jbTHQZ+jAbJzTy1bq2vMdzDTRSNrAU8iMw
oXqnfYvZehrshw4Ho33swJHZ0hQsrmJZj+/W3YfWa8L5ocv7KolUh/DuE2DPNUohYglfTLI641wY
R+VIIW++ELjPxfCqtPuqddNu8Q15aZvBrpmm9H17fpFKR8yJsWGgzJ3b/XQ/oYVPs0LAORERc/O9
G30JI0v9HWPq3A+t4H4uhguAe8p7e0dBlXyBdNF8RSjma3T8y/azuX9S0dDT8s6KoBIvTFikOz38
Tb3K8QFRmAK3AGSJ6V5k95Q6mE6JBAQwjoa8HLe2vNFXMSbmD1wnN+IB5SiNMeVJF7rjnvwNVrls
cSgaAigwaiwHuhXXGtaJHNNa7WH4rLaHMr5psJI5luJzTbkN1GC202UqYORAelRnAe1grb8rXxvl
7qhkO2w7BRMOi76xLt5yej1KLFr58CBq8FccACK4xsvHL8dXcoNw9at/CVvRDzjC9fPd3M6qFR8u
vC9lqM90JnzFvWvM7DI+0MU9siudk/k+ulZ5xlERglRpu1iE60hRf8S92BzE1NMY7sdEr5+olqZl
/Zs5wFIhLoJoB154sL7B44GQ1XEqUQIBk6fNskfKfSqMdwo8ASb1gLM+6QXVlhBoniqV5J00MEsa
gq5fFgvtG+yrVvC1qzcpRwk1JbgqdqjMrVjUALImBb5DG48cEz3PDZNvelmKTnrKwFioVAfqTehW
wBc1Zt8kJZl8sMlElmalffEaQNNW0oOqcQ2MOd7JcppX1ztRUpQcik2sG4yjcoue+UGQMn+DQeam
32vfbUAHKwYwfu3fV7OmLfp8VphTrUdyb2xuFw0RsTeOXMv0ZZRJcA7Y8xVgfwf7G6olsTf2aMl7
xuUyGnAiqpVtZoCFkYfwzkGleLmxNVfwth/4V9OPEsaYLky8HJhjd76Z0wxR+Vjjmwa6jFVqtqJW
bFYUMCTt8t9FzxNkhjBBBZzMdMgP5kr9qjJ/FWUjy67E9KwsGko3r9JhFZ+n4aNIabJHSZ85+V45
R0BDxe/j6y47OW+5Z5GseVEq1zzDkS1FbHXSQbQ0hxRkEI8CNjaX4VXZxsAl4zritDR+Ne4x6naU
AvFu1N8raObffTWFSuZrdqNBrDFOSyGoL26rEcuiA3r1TfXE5ZUvnqpV3UaAbQ1a4DEkEgK4Fuww
tWxSOLCU4Vu5z+3wZG62m5VusZ3YElAvflOsCBH9UywYv0bij6T0qt/G+onFtmmPoAQnOHIJqhns
Fo46AIgW+a7LkZH6bbRK2j1+KlBAUjz90Prgo+qyFfAXsZh5698t8qwE7AJWJHkWjuqm6xata7d+
Sd84TugeE6hyWWiMKGKnUY8UnVBMHnRjC2pZEuW7yEsc1EFJMDYbnUM5HZfcPeb9IL03cLqSEjcn
Xv08iVP3/iNm+3u5qlNgNhs5+xcCsogWBS8pDM2hBsbIIN5CrNM/ZxlkOPYVAafKBxSisvfAlPvZ
ctbttG4tJdl0T0HC18h2hXzJ+hQOiYICpkQQ4PHhubumsSLmk31QmLYGuWbRaquUXEybsRiT1DfR
QcLIB2CbKYQsWs1avxHi9K0ApnzVsS1/QTfs64X6NQg7A6AWQxIaSLbT8yqVaxM7hthqnicDCWQa
bboYCbVbQTSFrv8xjUcbOzlmNi4B+trU3rrBZWxm6I5OKAizosyNOAh3SQLfhpmNrT3nVbxWfgh1
Kk7PePsCxiNlHsbwheelo/2YyundoNNJM4qeQDfgNsA8C7RNcmhmODcR7a2ZsLXxuwoJgDG4vmc1
RDKQGHSADnwKuSaF5qPbzNjd/KDzOBwYvz2UW0vZp+0AL5Nkq3a/WjtR4R2BjOcdDx8rCHSx79En
RWPtcxzIyXuLE8l4nXGquFhm3RPCDBg9+YY+jyWHeUULH5+0aQ6Fx5a7ybSFE7PLTHaBDEOqx+PL
PMxmPmes7qd+gydr7uqn8EBMhQSPyYeU7PO8wxu9ZPIGhMgA/mygyLONT+LTEbJcckbhATyIVvPx
1i1twHhA/HAzISifkkdONOB7iiW+4fQBPn1p6qcfwo4AhVzZVI8BC5YIABxZMCcH5T1quOxxNdU3
nQJISJcvvAHIRi+D1uTNDrZ2hodECzdelDvonsNNqRLjSrBeZDEO6Oem+89//O//+3++hv+Kfopd
cR+jIv9H3pI2muRN/d//lJR//qP8///Y+/7vf840Q9ENVTYkUzO1mSLrKn/+dTskeTT97f+VC0/9
GeZpdAg++r16JgjghWvF4gE7mJu5nowk/v43yuK/+Y2zmSbrOB5K4mw2+/NvfBZdVjxLYnnJclW+
9KdLA5NDVmiOMgdf+91VkxBwU34Yn+19r9svdtCmcv7+U2jSv34KU1dFXdHNmWQaM/nPn0Ip85ci
P2Nhj379hO6EmAqr3afdJiTkYI/2XNjkw5fSf6vPD1ScGAM04wGVCQYMo+P3HvMo+KfIlq8yy2IN
gSWB3xzZTHw1WOEo8vYTo/CCQinokxPTQ1LfzHcF4bJCiCVehXS73t9/KdX8d1+Kh6pqhqGo5l+/
VDIzZob5EMJ968sMOshx744dDOo91zYUka0Agrd8YZAxm88uzuMctgtymQoPi0QD740diY6Da+Qo
t9U5zF2YzpcX0ZgsBjgKi83MQcGAgq4JRgYLTRYIPaXtkuQrolQfh74O/v77SNq/fB9DVBRJlzWV
lySpf1kqbT/q1SPqzD0duweh89FPnih4B96KbSc7DJunqtwLf/7D7/3XTcHvNRVNl01TNHVd//Pi
yJq6EJsxMoEQJNWa0hYZhKz7ZpHfIlD1TXLl+1dP++9/rTJ9nT/vRUNUJVHXZGMmSjPpL79WMvJX
WoW6sX8u7OpLafxniOPeZPN57pnLk0v+ifegdYBJ6ZRuPQ1x7fTS9HY/Ij5BqjlqmP6YF9zgRd3p
rmVlz/BEAIAS0DiKzMX+/gOr0yb5yweWTJnPqiuyPP2vPz+nLi2yRMxVfc9kJe/9/rWIqOyaZawt
8pPZLFKYIUuDWDiEHAwjyQ8VdzBn4dr0NiIeOvsIDtWwgSXNXHaJhQICAxMBD2VVT+T5BYrVMEWm
uG7n1Ljucfbe/v47SP/mof/pO/zloWt10huPliAvHZ39SMFK/jtB9cMKaA7bClt+L2eU4PBsVt1e
+A+vXP03K00WZW02Ezl9Vc2cDsv/cfyachgJD7PjHj1BippN9vsSHuegJRLg5VFitUHzt0mLYuKt
3jAshy7vE6OH+R9RLZiScMvTBjOIOw0gW273i1kkqtYEGbKwZIw5KQ7WijAHGfETYCdK8f/wBP/1
1DH+9B2mo/Z/fIdcUrRUynp9/9JdQqXGdEkooinhr3YEVTmTM0MlBIMfSmGqBBWNBJxArs7sP3wQ
Wfw37/JPn+Qvh3pJvKQoDC/W42QT4lAtxTC0aQOYzoBcVVvAZSJ5wAqS3MeLQC/YRRapUxj+N6tP
8aNDgQ693ydJiKGWNl4KXN4/zR2uebOapChX/oRw8McInVYXJYGFhCVy8t0UuzQP9yhIcdQY4eOv
ZplHDAVv0Qw9QID3e0wKkp1xbpL0I7khOk+TXsXXux/MS0baM2Od6R56JK1eEXMr84BmGEP44PPh
wOz6Bfla3QrgDPzJczcjXRfVAkHNUeyX+h9Si+r/EXZmO45iWRd+IiTm4dZMxngOO+yIGytjAoPB
mBme/v/Iln5lRaYypVZ1V3VUBjZwzj57r/WtA6apCzp1qiES520Myx0QCNZNxEmrCG4ccyNhIeD3
zZxtnbl3cQsq79UMPnFhdkj3PrRjzvymPWI1FhbAPZFQztq9oBE0DeN5RT5bu+79Np2Zb/GrgG5r
SRf+RIIk1tXPgc4o8l/JHulysC9y9ixt4MqzkLxraHtbOm6UpRGnsKUesuOUc0hZ1L/VofRvcmgh
anS7em1BLOMTnK8A0e/b4SDgK1n85OOo5/YYOU2oe5MdiohzxtnPMSpJ005ChKzRm5CGN9+0iGbJ
kFVRMHXh8JiOum3u/f3BV6al4dvyJ4uWqpiiqIqS9XN5/OXBz+LOSAttMHZxgDJE7wlUsu9HctGb
T+MtfgSW4KhtYKiry4sm2GPY3uGseBpLCw/g4TbSVIUKBP5/i2lvBHqB5Sn5iEPCU4tJuGt9KNuO
6r3616ozFXXfL1xWTJ3NTZUUVfy26kRm06mR3um7eGkhcM9cKuDICLN1PKUw7YohTENmBrblik9Y
Ou/KfqT5geeHkPc1PYGZ6aFdvi/tnMSBH8BHfaws6Mx37Mi0O6R+MTKLqWfiKwKZLGT3EZZ//+71
36tIU5ZVWZJ1izLS0L8tOpImtlxQo+/G+y4/D3Q1mP7RLE/mKDqrQJQXZCIwOHcIJpMeGMuIxZjV
/fJC1ZaGVx20l036hCKxQ9VvJGt9NN2MBEZ8ySdzjFAFTak6s+5824sgaF/Gz7FbNd22unhM1PRo
Sb5lFaJUGTfZw0dMTaItEQDIosAxYiTSNhzpKfmZzfz9k2vmn26eJquKaio6Fd1UNP3y1DVCnl3v
Y6nvRP+c7iWizGb65zWDjwfMtlvJzN3O3arykRVwWAb+iuLhJQ8fTseBFRdw9QJSUA6Ijzdc+dB4
2ZIbmDnE9C5fjtf38ViuMk59tP4QOFywbBEFSHuPI7rDROIDB9GWSd9ljYLsH/WE/HtRbvIiSbqm
qKokyeb00X/5aKKYP265HKu7SSX1c3ZRBkS4jVGoXGZ550X3PcptuSMu24WSSqiyftkZ/fy+hYaV
FJ4e/+MV/+cVTXvfr1c0ZFpLjLaK84/RtVtLW0EAWjPvogBBswIGgKdmoKfuaCRT48mhKwv2iZjJ
l7uMbTNguP/3+/+zCvz28hp8SbJGkSjqmvrt/tcjgS33ttB2yBLQVo2kbSLagtnCBGlw8nm6xF3d
LQsMarrNjB3D4t+v4E9fiiFaikHJZ3Bi/L58DJGii5dcUHfZ2gKCgnDQsQBOHStaqbCdt9GS8m7+
GJcEQpeLLPdwX83LeD74f7+QPxXM/7mQb4uA2hqioiuRRsGs+yl4dGQajS0d1GaT0uJ/0g1YqOKw
BZlRzO4q3olA5+g1OCDiPGMlOy10eQaaa5zX0UaFcTN4JZ3wXY8m2LLzJIze/n7JmvGH19eQJNES
JVOl8JS+PVHxQzBUpay1HfFEiCYqEzDBWbgskhzb/4nmJY1KBIckrykqG6RHvcIwvdWPpfQMK+8i
88WyAap7CrnHF23EumN8MqeJc8OMeO4W5buYnHJsCgNiTYQIYbTXhpMuuPVhIzn1pj1JeFmvi/tE
/A7uqzt8IvGcvd6Qf193TXyOihCVhek38i433vuWZsmZf9DWLjqcLNpQ4tMFj6qPUgdoyeRFBVBZ
PDbjwNBGWAugnKOtcRU9VCuqMH0eWe7tOPZv/KxF6FOfzZC1XwdQsgT/rEb5CzhxwKz9XTaPwHh0
nKQUW7ZavokmXvPp11CBMSdC4lFPFVqmrtCFRetpsjgpZ7eWRDA9bm7ZFbsVgSMZ4Xo4Lwh5oT/l
J5io/Oqj1dEfgXKetOAY21AxeXQw57hGObczpBID82naekVjlp4Y2Cjx5w9zrrlIzeaMpCW4QCKd
MT1S3LGAtrGxaGoiOEGJU8/JD6UBjkiAuMtS2UpeQtzJktLc2OTkMYOwIb0E6+ysPtNrOIvEQaOn
aemFkbIU3j/z7EyuBxTAtAuSx4IIlAQsDw2Gbl+rhAgvrfdkF5O78ZH7z+lXf8470OsMqElCiHYy
xqF2iVfDT9s3STgm2/ijhAeoE350AeC6jKKNNr8vqk+9P2zYKsew3iinDp3XE9+dIc7oISVNeOES
OHypr21NV3yRrvak5PBSy4YL127C2YnH2xvv1UX44q9x+ylne0idk03mUmJ7gTQ3ZZjYGowKmpv3
15GCkOOKtYsNnBLuHac6dDi6kcCsyDhEjuOMEvs1WyZUdbfcVXzszG4av67e1PxA2ix37e6DOgG2
lZ0B1ViuZTkTjPjKrgsJcoIQRrlXH1VmW0AmHwudEgWZZEXLlk7rGCq3UJ9Lk4puljNSQDE5eMB/
OFK1gajZ8mFcxzy4vrrEu4Pmia4vSmwvO5MDEX9lAVpECPL4Xub0jTOwERieLtVckhfDY9VZ3GG7
32F714OC47bpRbrdvZQqM2cHJFuJOYLWWuqDdfgcgu7AUoRPEl60ySS4scGFYDa6FxsF1k5MJOWi
ImjAIuiTHKXiZRS2BtP85rIARNM2nqpCNLtEC2bpZsc1ecQeiz5cmLoIyRpIOHKjYTRxwi701jP0
U4TI4MpBocYQsujdqTFOlx5JxlEHNiEsBsdlfrmWN+P66hOgcccQu3ppn9PzRcVPg56IwM4nTD/M
EGm7FCuaQGa+4z4qhB6Acp9BEIoQTTMOrPfcbVmG1gBDnQgxwLvp2w1f7wl7qhHcs1Wi0aCealx1
yW8f6gm+sGGegYz7igVAdu/0fXOPIRRKOv73w1gwQBp0dG++jGqmkj7a14lsQUCKvKo5ctHaqsAe
Dp+ShXp9Ysr97NNIRM/k/hCiga/w5q1Rw2WO9TlUJ6FdYXN46r/qffsJ9Ld91VCmL4tVM1e202wv
OALe4I+6LwdYGY+gjFbCOJ+OsQnerj3BN71Pqzw6KdUiP6PI0oIRKKf8Q6X864RzpWMHSba1GGov
PS1y5hiOWQEUhe3hy7JDpRAv6Nc/ikU6LhXArVSch9YIm+AC+5u8MveyH+gcGv8oaNQ/bD+WqNFw
UOisaZr8rXpQ0iqtav2hsHfrPzI8civoMY/WlRgCsF4srxXWExc7LDLPxyKjx/fYoKTalCjGwJMK
2xrlx+Il3hsj6s26eLuQ5zhTT/ToQaatoqdk3iGd4EZu0A1+IC27VDP2KwOx2/CvUugP5/3/fJjp
//+lOlNVfWykjA8j+jrhyaRAb6Wz/nnZNkSxwpf/AjllIfA8mPPoH2co6Q+16n9+97e+UTd2V6Wt
8S+iG1ccYuL7GRQgZVEs8Pgzfa1f/lE5/PkXcmSzRNrWpvmtcLjH1/tjbG/KbvKPaR4MUvm6TKQj
AMzuJU84JM/Jq5eUuaqhePxA/NZd9th/CLrRWcz0I/TC+7LGKBLNzeYFLG901rG6Ri5sCyFaJCK6
nICHk7eSR9bsl5yurPwHj+kIhhgpef4SSYuu4e08DsYhu53HZpXwIvzrHPCzBvpW4vLd/v9H/d4V
K5v6kcRNruwohwQyDz4RjRU1PGJb4yLH90eyjbI9GKfTpDZUNzFMBi1xVOmYpue/f+1/GFeYIIx1
xhWmoWvGzx71L89YftG6JBL42ivXwfCdQcTCr4EfaFxCvzzAzZvFzzXmvJpsw1dltEkmd4b936/C
nF7L376RX67i25PePazUvEA12yFiRlF9rvuny6v2mHcYqCA/DFBshWV8DX82WJib69kcAYRZLi0U
9qhs4KKygDa2Nqwvj3d08Dg+TZ9TsIyQbQaJnBPdxRPSJwhjQNG2E4qdjeHdWBVfpCqUqDtILwZu
OuSblB/RnYZtwSTJaiuBL6dyhiELwynUtzqQ9k2XbTrvetnI6hQUFF33slP4+l4ItZ7ZsD2SppvY
6OkjeZfSk3I/cL+wSJsYAN///tXJ8h++OgUajmwaiiT99t6MhU7Nreacl1wZqBryOkN8E9Z01ZZy
QNsrheuXHn5cSaKhWwBP++ppTPA2Y715/KtX+nN5/e99pF1hGpahGZokG9LUmfnlaSo17SoqF13b
FecHlkfyP4OLjwKRYeuiZ2a5IjkHBOVJJxpnQ5ROSdYENgpU/aiaHcSz5j/WUO0PTVNL4STCvMgU
ddnUlP9e0lCmIz4ODt0ZFEfBJSEX8TRyT+T4tJ3HC2EhMGPtnuMTtRQzOxj3qs28cjxcFqTqlO7/
foCIdL1Dd+KKWI2YRWDq++xIa0BQ1tNzmWV7foIGKz9xZdqL/Ru1z77pHYTVZN1maxzbjV+tINaW
GxKfF5MGBcWGYj8P+6mFBIE4zHaPIzQpIw/2CeN/xvo48snGq2xBIV9yFrGjYS4hgmaDuO1Ot/IQ
YQhibIvtbtIvurq0UPNwg20QPBXIX0BAcC8uDiHQdO7IGiOqSynDJAtiLSTYgJTEiJCTaZY/H3CC
S3YrH2+s8hToT9kPPK+J6NBbMtjaeRMJliP3g1A2SA+1U6MyMA8cvQDKkj9IaEpL43ImQigzlmRr
PXz+W+whHR5G5rz341iQuJNP4GsuIwHCEr0ICoabtY7nL+Gc0OKbTovjrXumVL9APUWfjRZtIK5s
fi1wi0+trhbfXxpWUItoNxsL/okCOL0haJyE7SUy9wJJA2a5+8Ig8U1fTH5KMun1FbEdAvpc3Yck
3UzQzrryE+Lp9A14uVrbmEB6tZXJIV91rGHJneDD37sgBi2BjPqFjIuupFreGmXIUJHa9EFnk6ME
y8vLA1RtAPnzjpBRs6MywCk6wbrRH8f4qpNtj8P3rcz3N5hFEJxiREB2B2iL8HQU/xDQGUgaNv+S
AMR7XAvs8BYhEi695/zmY3XgBb4ykpcJt5qpRAaoNj/ziP0HwauY00YHWczj4WacdGk7X22FP2EM
CLVJ0BTQQu8JSwQPKZU8p2C8vErcqjHBO36UgTtV6E5jWe3XLBqQxBTdwT8two0AtnIJBeYNSqCh
Deld+HWgqbrHHPwfJPmWQMpqn0K6O1iAEUEbUPbXdiwFKdYPQDa6Tf0nFszQAqZQ1+fr0xTN94Bk
5RJ5xjRM0RziEaRiWea04pyBKAcO6chsxinrSEFV9wl3FVSGijcVI6sEZYgTAOK0O4fXT4NHNyVu
x0FniN/jthqmJL8Fjpor3nTkj9hN0IMwXHrDQiDmARZj/BLDuH/cdlzgxN2IP6YqgCPHlRlEiJsI
YShGomlzgZSKRZoRYL3oi13de5Do5BVyNuPqJspajzcYtDvdyVO0li5Sfh2vCvC3iqxZW6GhOEz/
XCoDPLtl6fQvHDkgEUE3QOWDxAf/Ar2uyQqUe2ke3JI10o8LDh2J1vJ6uBPgubxheVDnUu/chQVk
BUXAQoLOHYf8rFrg5O4xRINmgkQe4+aDlujhr4vijaw7PGgSTCQaBZqP54aLxuxQRPw22KlEHHEI
uPD12wheWIjrzwnU+YE8y4o8MP30llIALJCUdsjhStiTwwwPH/srn0L50F+zH6yk0xf3hvvqsUGZ
Qme4Mz3c6+j7qiq0ODtjrW7WFmPunhMy8iKPL1gdnJrdm92J7iIoRZxA4gQ34ynhUtD4/X2jlP5Q
6rALyFQ6dK1ESZa/VZhNVF/Mth2VHa6/9sydQCuNsh/LQKV5fAhRO+c4sVLsc8ynkyXKd/EGR2/W
vyNsbt+LM3NoXKAEB08HU2HGEkBGM+O2LLIzNHOF1yL5wY1neegFSaYem7XScOJa0oSC/6rCnyMN
qndLUA5se8XspxycF4wFKxuYdM3p1Hc+r14S3vbZO+85cRA1LajBsy6ugTm3cuFbV82c9g4tblZV
OkgpDEvLUVA37LGqk8Yb8+ihzictnOqttCMcb4zMSA0vXJM7A/Z9SnFEd2VzbkmYLK0wLdFaAOuh
3oOYo/Qn7xaSJowsD5JXDZvH+zb5Y9YiwnyQRmR8oAQRgrh1a+Z1JyX+R7NcUn8bP6miIumGjGDA
pFmuf7tdht51cimqdOmkpVzYw7P5I3mXTqy1bGr3E+81T5nxgR4cKcAZ1tcD8z5gX2Sq7DBYaCZB
JsaF5jN9jSKbdV4jG+cyk4+FYLNtDwIaOLdJ18JtRa+qGvx7uh6NiYmrYmO6+lXlouLSwazDCUPl
CBuLmY9KcDao6GR8v9QbTV90xZHdIFeCTAAHQgVqo36T0jmYyUSa7g4NvA4HIYbAxI8vTnbnX3fv
uj2m0wUVJ6YWCPCJbIS2I6L2xXA4H09yZOfEZTYOMjpDRciPzmrWQHVBRxfZV9yacsjdkTgM8SCi
LGKwr8+yH9yNSzyZth7qpG3HR8pDBFXQZJ8kBfvuJw9P6thfANVQKRIe7yJxx2g1mDZybQIocchM
VkO2JSIuAcXRCEgwF9HKym15nxHkjaoUmSd6BbCs7AD/qiK5yd9rWm69IqmWpqoaRxPxWxlZDc1V
YSYp7/QVxm0KJTTuWuQkS6arQBTgAIBiEndTCC2wesh7tT3NJtHvig7xtfytXnhD6suA61ryYmfG
ibvAZPr2wkrbqR44C3WXmwF/p3RhBJ2L1GXUJbSRhrBQbdwrDYznQ0bSyBdGWSqx/xUD+hdLoUo5
xhq3q56vGTY0HCizVrDT1C3fqH6IEX7iDyrOfTOlCErvKfmV1Henqg8AmPPwihTiEbkQi/snrG6I
rgTLEtQCcB4pr06C6azOZkgWLycWTt7TgsRtjAXL6Fiwa4H2NphySQNdLAFxzAdLO+0o9cpBjVKU
S61WF2VWTNF98f5GIRl2ywwxObHwqH1Yv5CXo7jfyOfrEytC3s/Q90Mg7SzfxEsQOwoT69uUEcil
kbHwqH3A5VwikZ1orhE1W1gSZ8pnxPZ+mbZndISDctSF8KY5oLJ4XtsGcww2IxcuFDo/lo7kH+u5
Nb3//zlrTA+JobOUW1T1KHT+W9jHlpCXZaFJO4E6lS9ceeLZndwftNkJJfUm9ytBhiLF3jQ7eFxs
S3HIQrlAmJBmMPR4JCjHP4qzvKJJRlecfxnLH5tPnrgPlAY38PIej8j40+0qxE63717vqUNRSjnU
1c7tghYdYcEMqjKt7X5EQemSPoO+jj5jxlvZOg1bJrXdHHKKON3Px0HZU2WzTVBkUgt3ZATBqleZ
JXisHHzlNzIgtv0PYIP4Iylw+BUCTTsUD0dSHIlWeodZ+eNOGHEzk0u/fU12DyqMGdu5+/c9E5XT
71+yqmkS7QpR4Uj3vVVhFbHcZw1fMu57LSaz8HRVA0uada+0Xjg8xTfguUQaT+sDIgEDiQzAEHLx
6ERbRBLONdGxSv+C0Ii6IXLIVWHQeX8s8yYkoIJOB7tYhFKUBE7d5tsbYrz12JYB6vkivdqYFvT0
ivO7cHklOPy5KxcPcVhrzFkW6O8giTUpzFUP7TBwG1p8D6wYb+pGeWWZT57EL4vwXBRWLwxKWuLj
pBlrOYeFCoV0h1A+wBZLJMzVFpmxIS4HbwDK0XSzlMRA1A7T/eYjHdNpaeHmzoh6ZkPgNRSAjOBQ
58zCX0mGpXDImAPxri0I/CuotvHkadiH5kbuU6zH2qztXCoiFPWc+QDi3gafVhQFWo2g1qH0vp04
et0oxxO6zRC/HbIDpFlM07K1eZCu75yU0gOdP/5o6j3ij6lE4LdD2+f/jp91bED+oOKjdQsUOBze
zPlN8YcAHfP0Br+SQE+X15Qc1ge2Bz2M9zKDM5w5WLBxt420TJ5gGI9dwLqkHY3Eh3+CTjfllKfM
s3sAguRynbMNlKgNqE9utB2m1+anaH1q2Gh4WGqbw3BK0i5/S+qc5F+/KLUjmVS4aQHnj5SaWfnB
pjX9nOTiUxiYeQDEYflDZRTNKsFmAaGK//tDrUy7x7eFg23FEk3VEnVDlL91BKK2YXLSVDzTIKXA
JT91qFjhTJNM7MCHxeIwEZ9wDQ4rdctySwC5tH8niZEQKXqgReklmIVskR33nfVb3/S+8jJdu4Ei
5O/XyuT0t4uVFMShqgLfWjaVnzPiXzoqcVzcu740hl234NmuIR4bc6CotLuYjEcoxlFqmp55iM94
twcpoD7V7epTcnKGbQ5eXvMzHpfSY3GldXAEkS5xKN8iqmTAJKyRGkwxiX3wOMZU+7gHmcki0V/l
hzutviWlEKWkLx3Gt6Emzx5nvVufhuu6oibS+Mk1rkNmUyCcnkTJvbQQ6WDZxfsk9+8ctTbF8wP6
rcO4CV9GhHrdxiWH5MwBbiIddc+GXtijIr6ENWdASDmEKEb+eiCNyWcPeQYygF8TBjxqfDXAVA2S
cerbkkHI+6v62r+WvD/UHpJiKLqsK5KoyObPsvSXL1xMk+vl1l+GnUgkAbzBaDZt9cpkZYWekWAf
IvgW9OxtrpzrmpTcvSasEOhk+K0jv+ifYvqHMpAm4pkWnY9wjheHJLPLAcEorExpJWgmX/F7Vqyy
x47QbOKSWEQ0wpQffgFHhF1sKl3nGax4eQlYsw8hefPGXyD6dckPnBoWpP9+Bv5rDZSrxJUmBDip
oo2k/Otl+a29iILKUKfOsCirhqV9mwPkN0MrBl0cdmkyZ4GPbnMsUD3fws7gbsGQwN+byb51pbnF
ajuKkIPOSwLLH5x0rHUWhQwS8XChZyON6cRR2wh20xzq7y/K71rd6To13TRMS2X4o3/TShiqpDfi
tRl2teHzJmgDA71Fon3emO/XzPFu09lrRoeU4j+Gj/CY0x6SBkdQUP6AweVs46HUI9tCzg/i45yZ
Pgt3q+xuua/A8COitloxhuMgJb4Bw4IIhTuqSYn5fOHcysQREMDfP5PERvv72495QePUKiH5kqVv
S1XVCUaWV720k3cYj5vGu8NI6lb04xLEgJh6DJsYDpwTi8KcUfRd54N+IJJ4dl+USFA3tIrQhh4u
PGm+8BJtEMoWzM5XPVNJp9YwX3NgnQOEmZnIl2sHWZUTB6pPYw3p2MXZbLU5Z/PsR2o510Xq31dW
x9dkj/OJyyZtFIcc3YWCdQuQAS2nGYEe6YLLk+Y1+XyyJz8bzUzaJC/ZfASKtsJrgOiXGoqT9Hak
++i3S5qupn97f8C9DzCEFlcX9LgeCtq7RuSXSAP0hZ4eEX0mZDjYE8o8eeIQbRGz6MvDVgBWRfUX
B206v8Z7ks0TdZP5tHoppAtkXEz4WYuGaYIdXl3lLaewIjgeyHJuzJJxidipvuNZJy5zq0GK5Ehk
ZMdyW2kHI9lr+pfJDtU7XK0YkL8y1otMfUnO9GXzN9qrjljO68EZ86DHxZeShWtflbOQ7s0MmMt8
+AIpjaENwo5dn/q5cqqmFCpM/HS9R8eqbKpLnh6dqWkgSchIaRTz5evqVnCTDeeBe4/71lPvtjXZ
W52oJRTbQ4ZiDQATjHyuPzpPeUpx8d/QSthNt0kRIVPIRDdw4m6uzGnOaiAA0oNlvYj4VKvLssUm
0R3jj+HhRVKgqLau25+GOk8fYcJEWoG4sS1Apc5u7Yd+eCz15tTf5nSDSFrq0mP9vB68+xLtAgvz
IYtdPC0Jf0c2tFKtb9eALighXglt50RfENt9o3AaDK+Qf7Rg1GZkJmI5mbehRLih/nqNPg3QN0Tv
1a13CWiv0LOVqjD1cx4q+iwoiuVQOKVD8KDjwpTM4zxv0VL0Lv2uAaHGH/NGF+V6fEQ8+k5jBIjw
hVd6qmDFXKl/N+iBAraeuuhk3XAulyOOfBvF3N1b3GYuRnoOBKhDTB5qspQpTrCikoSn7WgG2+Ou
Don1ymxS9h62sKZg9UWm8u86tU41a+WAEjAn92tFd1ph5rRvufrUNw/6lvSqkHcixtI9vyDH4K9B
+1YD+j2CIMABv74uCBUxtzS8ibzmHcEBG4oWR3MplImP7++Uuq4pgOZHLwuikDJ2eYdeWz1VUz6u
sI7Zpzizo4hEMgSSanfd3TYN31IMYYue1M/TxqeFHZMQNOpq5e5Mx8wahYhL4MlMua3GO4yYuF0n
fUyjwcl2DGyafndVvKT3SIpt6cC/Fred9kZ2hERGROeSzKfdIT85DR91Ok0l3gCCEWv8FZLKmpwv
c4tPp23WxkjXq0zBl9k9u6Z1D4SCE4XwogDog8uP4dm/6UeWD94H4vcGer5POiqu65meIw48zuTE
TNMDiMIEej+oX1pQAEdRBVrenR4vQD7DzaIPuXUJzByEj9E4lG+ahn2eBgwKjwV6WFKHmZ7T5OAn
P2towzYV0aGkZUTkbEfzMUX8XT7d9NK+Q7oEdQs/gqfk1nkJM4DxHug9XdBC52AC4wTESMtIVEJI
o+Fg/bhPEWISZ4JmisxsccsN6KY9XXUt4dTTAS+o1ZrJTgU7P3msWzOz84YO+XPLeQkgvfLRqftB
ZKPKj6X6KtXrovQjvP71/LHQOOedS+Hphh4tQWItO8NZkjf3y6JBGUy4Mcx7hpNE+SG+g33+ldDW
5JlHbjZT8Z/C+wr0c0SeRzurNdz4TwTsduQt+PLoceg0ZBjeHwX9HKowY9cwrMSp4XfxXqDOYkHx
Cl48El+roIIY4Q3Ocliys3Jk3mRvj1MjgqSi37uUALW8Ic000YTN+Crg138CCfcxgnKoIQ/pE8vk
S88fuRxh6RxzG0sPbSw4EYjWOIpj6uc4kC+1TR5cf8BYMXfXdXyQxZVyhjnyxfb1SOYmmfREDIAL
cnEtaomvqZDSle31TZYDjokKTXDl+Ej3cr3ARFrY5EKCLLWe6KQxcYjXFemP9ksWGF/9Cj9JhzgF
JtMHNwX2dPnDJPFr9IbbsSAzm92hUMMLZf714qEZ4JQSNy8l7ZVP+uMi4T58XkTaBglXJnwei1MF
0FqiZh0zJGyEuHbvhphAIj1pLjNt1yCKeUDbDGtjAYtYwmOyEsQLq77zpa2UbDX6ibP2BRCsBI5U
YcAyvw8bhTVH5uumwdkK2N7SXaGuaxnBmerAouwHn56E6McI2ZmrEEw5rK0NgMCxehXvQRf7g+Jq
z7mwlZd99ISBHDkEuqF6R+JC1y7KtTm/0swBVDCLMaB2m77waBZSP8gsMaXgaYfs7pSJj4lBKH7A
pAT7dC0xlbCXwmAhL3Z5WZXneAI8HSPvUTg6uMqwCzLMPnvoVwx0ji2T6g09byHEPYsxHC5cmFqQ
deBTs3WFcyIUis/pkm4rTDXwvYSgIwbFvb9x7829IXqPx1N5ZzI6q56iAmIQj1rkiHU8AyIRr3LE
aI8XQie7J+0F/7sw9Qbux8SnFYWE/1Yeu2EpMBO/ulrQCOH0jHKKgzArs5MAHIZOgoKMGwmL8DMC
j+WInFpMu3HV2ns804qEAQZE4bppVyafka70nREc8/Y7KMINhgwIGxMkyejuswLiq2E+F6/52k3C
VpfgXdhAjBlEgIYyIOrw+6ztSE50PXNJRAho92HhdxC/1kciuPtbKJ6An/lkigA3lILhcVItILL1
yvrSz4hI3QIAHq6SJtAKT8FgsrIc6+o/TnwG/i4Lq48LLP5Jzr0AouIUkV/TtFICC2AUZ0g6pXh1
5hFp0eAI5HkrfFjd4mp5KcNJqAAw5ztlzt2Cg9dWr1oHEeJrSmuCr99hr/R4wMUTyTwQoWA4gvBf
99hXeMVzbtEHw6R21VheZCwqNMyMFsxmLSpHxp7C/RlPXM66wsaruU10ZFdDcg3Aj32fU7mxVZQn
egec0IVtvBsuhwed8StaQUzG2VNytT9zh3hMvmhVmgkFq4+GpSecfBzo0uCbvcXh6aYEce7S/BhR
eLnFAkVG5DUHePjMw8kep59GO8V8MqO9lW3Nrpj1DPrpr77o6KlB/Ks257gk3mTDlngySIPMjSZT
wizflTvcLjQ9bYgeQPiZQc5LZGOdo39cDmhPooUx6W/JhXghv6Jxo3X/nvts7BXHkBcEmf01lFgc
LHBuK2B1wvyOP/7N4M5dpgwKsZgLyQwKBNEcyQwV0ARNUHh6l+VnvtP398arRP9LPR+VZM7smf4F
4jtEB3xPm4t0xLoez0lu8kfjyazJSF1vxxn7VEMKic0QiweBwhiDD2Hv9C3xOs0n1PcEr4tFd8zf
IqTRpD8iJOkAWc972ydPiAxs4EOIibdAqycCLRNkCUvTh2irC+jyPjMZcXH/ImcsAJ6CYBsHFqPJ
OX/sg9VigZMSJzxC6BWtM0jXr5GwaGQHIWMSpCpBxewEPJupxz5L3kQRCr1d+uzNYIvWOBOwboiu
sdB8adUjJt+NT5bTzYaw7OFK+Lx0R3b0Em7xjB6VoyyIHhiRzB9HO0YP6dTHjGLTvZ9oXV32TIbN
YhE9AarDjMpdDfBua517der25eamwXXLFLsU3h9VGG1EXOzOrQwbouuHgBqGwBfGTpoC6GdXGJDG
bRz5xYwka/Y6iM5HsiF4ngkrNN/IdajouxPJ+AEdcpRYKoR2fveyQPhReTXEP2QD0g8Oa/0RbDsj
nSQNmWD9EOGwv4HuxQJXzthKcFTRRaRRzK8TGB9Q+jBg8K+q/+AFgyPEcc+vCTB4RXtAV3zAweRE
b7w3bEzp4x3EGS3y2pgzNGpn44qXDMJhhWbc4E8ip8ErhefsTubeCwCKeyDytD6Uecv8ASiu4ZTW
hOrFu8ybQjtodatX+g5MwRo3nOS15Bz8kNOPG68rCjZxGyUhVASkDyhPQd4C679vpk1eipzoqybm
3XKGah89Q/VR9QPn6eI46D5zhKv5kqI/iPw4gDoWJTZJYIUNxXGXpaS724/X5L3rnY65e4aCvjFA
GYY0sGSgHemChswtApa0vwzO4y16Sfb9zWVOfSWBh7WyXzQq+RXY0Vq8j8maNJBuNh41dXFbSMxh
tRNPFBG2zqjiQGZ+NpEdH8lLv+U5+UHgHb/GtpDCMwXynpv0cN9UW7Y9BjcioT7VBgUx75xL+A3/
IdUIMcg4W7Bd6b4VFJp9W91crfJo6BCIpQCoR6x9u5wAEKO1fErrr8jy1BUcRbc8J/d/CKT+0A2V
ZIvpiarJsqbSJ6EF8Uu/S+70rKjxOe/wHeDvSk81o+8yAGqJnYJZ1omWN4eXaEEnFK9VcpIP8geR
l8C2VHdcRAdEKU8QLWK4qHy92Vc1TNqJv7dC5N90vbR3MMobuqJYKsOIb7reTkxiU9GEcRepGDie
4yowkXs0REQQFYAyO5gkP+OyNT2C2iOjxxrn1YbDIJws4eZwlbfI79gpGsUZP6/i3ryEQ7LLiqe/
X+fvM6n/XuY3HWOSlqkuVrG4AzaxKA+Wl6MuzRfyu9S8/P03YQb8vTekyHgDkW9aiBm+gyaa6+Mi
Gg03Dhofs5KvCMFJW71Etw/GiIlki+ayI1YJlz/0dxfUbyeiEXFR9Ih09ksya14i0uAFFwSsKG3K
j4uAsmvfO4OrlECJABdK0+uNPb+uyCvwB6aiNMfpg+Iv0j3VOLNSJbRbni4O7SjzWarcvrWFKaFC
YVKdBj0BUAkQperLInhCyg/Yh3UgqTdPI46ONYJSU3DF1cMn9z1SQlkKr8M8Fb4K1PTIJqok7EO1
mz/I2NLa7UhnxYRGA6qWpw07Po4USd+wdYU9+u61mO9l2VNRv7frgdCn66ovw05ej1cv/ew4PWe0
JaEXuekx+arL5QA9jtE9nVZhXsAkL55k9xVUMEIqW9iLinOht+IwcbPUUBP9Bleoi58VrRzeHk/8
6KpFXXKem2tq2LOOkgp5Miw3v9J0gNqKS8RPiVPt9I882kWP26KbpoFJ5Sl8dj127wZFi7HXx22s
Mw4iTjKoLHiX2pwQLE5ZeU3hBu10RZAQ39QpY3hpEyOBgmB857wzkfq1lZUvG2Zy5pLaMV/01IR3
XzKWD3VuoWFFHc0xhMPJDWWorPocYAapdMACWVIIZ2pi4tWOroMH5BdjVvIAG+lh+p7/H2nn0dw4
d23RX4Qq5DAlARDMIikqTVBKDSIROf56L7QH7marpHr1Jrar/NmEEO4995y911YaasXJJxAvetgF
DKLX8V3hXpOdcTmFwmLYMARuFyKMHdun+XXxNCYPwwZ/NAItnBAB/up3JM7oaNQIvP+GWQIBUz9h
NJSvRiR/fgg3LeqyScMO3Ml4KKxHC8Z6AhRkYwH8XtExibf5I1PWS30XbxtMSXe8B9liJHPVxS8S
X2yzpuAOgreMNGYXWRbni4oYxPqHRjqUkq++VwAlBlAY1C63AvdeKWNFU0Yuc2Cykr36CuzCdU7t
IKbGvARVle0q/SAjKu1JAQBfmROtQUiSurU+pEs4v7bPsDnVacCMp2l8KycNx1nCTMNgR2E6czQH
2Ak2/c1qMZanrtmrwMaMWdGvyuahZXeXohP6U7VbEFZPIGO8zjXgJ/c1Tbb6TePteKcpdVkjD+DJ
I31EafYq+kzC5z29AzSmjDOpnglc8Gev+oUQ5mBO9xEwFKkACmyfe9RrHDLGE6NZzkIqpQN9aQ+d
WYlyDpLRlSMhUg3fjmEKeeAOcRxp1V6H+BTaDX9e4Yb9Bl/+98vl14M0NpGpnc5wBybF3/tcNWpj
kCUVfbzJPLEwUWVWHtgyxgTIx7nbpK11k/OJtLFNLaALJo+Nqj7fXIINjINn4AJ84em2qvdxvCvf
rrmj8TnSH4rBD4CPdVT2He3QJe6Vtg+TLrpaeyQCYrOsso1fsdYda4RM5icNmHBwTeBlLyFGKdiz
yWv92CSvNBAHwFdIsByfliSMv7u0dvx9ENwFKoh3V+aIsldxdhXlEjZmT5GSz7t12d5H2zBCrQEG
TYR0SKTGSpWXeN8hUufTsfcBdUSVrbKJDufInIyaw2C6OsweC57fPQENNWd9yJD1k8XTm13ff+Vg
pauddvcTFuQLVQG2fFWVRQ0kkwSH5u9nMQyhpiZyMB4ggrPe+gAmok3Nfsm8mQprH3D6J9oSO1i2
w4l8gdzzrMPHfie6QpWYM/wgNjO+mLP8dUE3cxZJq3S5UOLxIF+mnLu6oq3IyxBKK5lYQmFnTUOP
gYYACl/LvZyit4BWXM3Jtt+N5m74MJwjDwUDftUT4D7L6kXzTuI0cmvaMj0KQeKh0A1qsIre8mFD
Kzi9FwnviJZh/JJhWeMNqq5u917usmfh8iGhA+/mNNJK2eV4MgxY6kYiMmbMtsCdlelrQdS38YwK
Tj/SsaNQ7aVTYMJw9iovrH/4fL5cY1VN1fiAVFNHlff3Ewuxait+Jf0eA+aJO5Y8tHU0kLKyFWrv
ar5H8jywiKkmd3YeN/MA2Lq+GtAy+o8oEbRp1RgBBNaObr2FZKHWc+TISuCF0aFTF99/7MiAvlhr
VVNTFazkCjbum3JRzHSpKHVtOFiMbbtV2yzEaIvHx8/nHJuAQ8zK9/apaVSqCbqfeIpmEr0i9j00
/LAyE89QNooN0XlOIyAXOI+wrbsYLuVzpz8zW0kKZ9RXTG8stNgAt884cZVHubGLmfnwO5tIeKBd
Jc8Kquh9lri4OY3thlETrwmof9sn0gQ1BYi7KTF+Th+d42TO+CmCDId/kTU3vT4ygLr4RGXhMqWR
E0LDpXrw9xX9XbHaFOYuZiCwSbrtpCYpFiVHRfXuaiFq0vbwl4ujCX6FXsqRIRcTlyayTUJ06M21
Hno1ZmLK1B0nK0lZEbzBOI72culR9ZGMUsmrnuGc3Z9G8OHEz7VIkh2cwtZ1ZVzcIVrjThiSOz9c
RVQyMpE2AQEI26q4m3KSdH9nwMesLcLZMnSsvZOzfbUcA33wrRBRFfgofXjGHB5kH9DckwZl3Uym
iaogcFJ2xMDCXPFUdD8w5uhlGiR8ByhVoNW0575fN5ctIgi6oGWDXxuRa/9wOSk8oe5+kJiZr2vx
HHBYKVFFLGXUcuq6cxs0NPzxLLFLadHo58JfQHnsXOx/GTkxdlE6WbyHvVKK+7LAO0iLqz7GhAE3
rwV5a08iU+AxWkmMHphjiXZ6fdPyVdMvJYyga61aE1ajc2603Cbjae6rdplBhWd8eXVHZUv7rJ7J
JyXYgkoMlY2oOXHbzunrQElCc/GamlCPHD9x2TG7Zd854PYSfS4/ckBMwwWq3rInameBp8Z/K7Vn
sOY1IZNBspBoP2dU1cqhl7cFORw4Bh5ac1OeLwjcivi5vzy2PCNCos2Ad+U14oUe46XpxTb/ZMLg
sCGKEPIHHdsF4jO6Uek+aNZ4myH0jenOFOzAR2YKEA3Li48RNJxaGp3yidbV6l8kCM7+63jdTaMH
BXr90hG40FJe4j6WaNLToV7gVT912QtZgfob3oAw9wqsUfUyecELSyuYIL4+p6J51ON7OXTLENLq
laNyFd3T6Pp+qdCmhetvMRBbkWVJJsgCFozbsiDqxz4I8g6vNl3JX/boXu+Fy8LQaC3tLHNRhFuJ
GvFVwzDC7ChaG7tUWsfMB+8CFHDKEYg3Yi02dg8hG1Dva8Zq85AVy9Bc1PSp5BXlNCKst6ZcDMIa
dWQFu7W+eJV1H49HnGKk8JZ0QVi3rx5MxEJdgrP9/q+Uv6o9dZgaqCVZwwFr/L18X83IHEAlsh7y
23zcPIx7Pl5mfFDBSGMBomUDJuclpQrGIJQSH3zXnZJxFZ+mZhOUiSnB7furMqaS6/beGyg2RIoA
kZ+/2XUtQW0qtePeG8bCMhZmulCJciI6nXMkxs71maxOPDpgxwfzUX8ZOMwHC9yoQXtEM8AiZZgL
EfU0x1Bgug8WaxAHXdYk6kkOu2O2so4sy7qxiYOlRLlffZqYy1uvRrXKrG8+PDPAc4pNI6xoE9TZ
Wi+3V3F5gWGfkQm16egWx96lmHNEk+nzxf3kwpccmRjKhb+WPcYfIy5jbTyIb/J6eAMiO/6gbFGm
u/DPXbKkCWhkqjrSpL+fXaQLgjII9XCQCPRpWhsJVg6w583aXcnexWeOKKqx9X7ZfcbSOsKyjk3t
+gtBectjfmCwRX9KpZ7d5j3Svbuw/eRNY0EgH8N6ptn3/VM1vziO0aGR4afoIBoN8Ua3XzZFUFkq
rRrzfFkGHL5nUkGC5JwbaYu+5+ODcuLLlvZAKO1DgkgYITFx/qxGJscrpGgLDRQvs+fr+3BWSP17
ho6TxHNBOl/1l+JdOFM7q+pnXHtUFYX7iwlZ/STPO5DZHuFlNaeYQLwDbZ3B2PZ3/lMwV151LEwR
B9mh3HLMrnd0ec9MIzNXkzw206y7K7c0p5/1ajK5kPyjAixdcJf658r6AfzImePfZ6pKMpgUWTIU
aqebeyR1alSlAfeodsvUNVxgO+2ydVPfrl2kezKpEIRHILmcjR9qtS7dbgX1+647oprb06jDgROT
5mSAnUF/TaFAB8iU91UNoQeg4x2RbNpJJ1eCEY7mjgIywBWZDaIdAmKXaazDbu0FKs63qVSxFn0K
EH9p0iDvobFeZtQ1BmIHNJjBk8QchV77I9ID0AzZovnU5KPxOBGTlmP3wLNDoIDh/7KLGbGCu43m
iBJVmEzQGF4In2ZAzDh9yTuK/HQRrevYQWLDhAwpvbjuF/WvvneabNY/RPk8OQAfLexmcA3TvlpO
cVdssnf/PgldZkOYlmzSgzEMvfAzKnCvC10qR/e0lQnCfgkAAz+c6YNEuestdvqIYfS2IIw9d61i
NRYgyrtDw4s/Zz40LNrcRl2jmW5BZwd8rvZifsix3Xwm8b2WLEqTTKvZBS+EbTlIGtCooNBlHXA1
1T4nK5AxqccURc9m0gu8mefCgHnCu3VdI6aUjuYs8Wj207D6pX1mpFvM3jttHj0mHpw+zGmz4e1i
nJiEons5V2QNG49aQSzVmgE83etluODOc6RTvTqbM0AOXVJqnfQdC8EdbVk0JjPjTL56RxatLQtI
AWFLuhaGnIqOGNVJAzWFp9jsuke/5UyHmOiR2Er87zbJiYeO/JBj1M+rYiW44kNwVLfNG9MjPgzV
a4QFpZDLeCZ3cANBi6fbVr4Ubx0+CnpCn1mMlo/+dUlADfsK3abvVxKmu199JogO0Z7LpqzIN0vf
ZfBFGoe0U/1gK2eOREir5lzuyYG9mme6+rjQVMZjFPY0NQeiZnyf3iAE6m1UPmXsbcOV2fssKTWu
lPAhVJRP4ThHcxDZmSP/oltJMgUdzfKyALp/nbKVVjJOOQasOWW55gb5juK0JbGd1CwfAXrs+uoj
9V4E8H+vxg+0e+cY9+kIFBy955310NY7VWLLKh2LPE1I2hudkQSxnPjmP0xuqvAkrXTNqe4x8g3M
39YFL+pzDMcnWg7asdKclv60zWvNqZDnhjyAZqw2vMAsaYs7LcXYB0Z0e5HR/z/p1h45+iBvNMNW
RPwfxIw55wKctW/LoS3IAEbbO0ru7IdVTPlqEZNFKBsadRPl080hKwjNDnmyPh44DbbBkVITZ/6T
sI/BOb4OyZKu/JgeLigezJXGSQbQk5NmG5Vx8f1IOvEZH2lfzFNpl9CYTXCddVuSwYj8/v49+teV
rkr0Gv53oTevURP0ZqoqNAjhnzNKccj2wSthuAZ9P+hi1z0yN50kR+4Wy4Bj9V56Euzm8fJphXfW
ZG3InO8vSfpdcd3s6uD9JgKvqooqBv6/d3U974u+H4bxUDHZRHPJkTS5OOn6ckb8rlEw5g+S+Z5C
8WRgNrnW+iWe7uudzqAombcX2/9VXl31F/0AkqNUhr3Gkzm+lMW9/CtpF/wvRjK+95yViFJcamwE
sJBCYoHsXDho5k4Xwbgt/Xafkadmx7iTZY9vuCCAMp7NnnP0SNC1SD1Te/R3tkCSUkMQkGt9lsY6
Cg++sO3HfZJ4obCKZC8y76WFcQwd2lzqnqTza/1grjMUQIrlxO9CvCNsSc89Jsah7jQnpPbDMUy3
8B9xDSQERCUk//TEWq6+v9NftQKQz6qSIQEVkf7bF/xjvtWYSieKYj4eUjp+OKJIsrxLsQjuSbAN
ib/ZlM9PNPxJPvzVLjl+9rMBfa0NjKkmemWe9MRmcUJGbPjwfM3XHAnHOZGT7xVdVhgka3aZ768Y
cf8Xy56M6F+nLMYD+fvM8sclV2MUtaaQjQfcnSBzV2r8eDGXGU6nvYnQhQWq6z0B93d5f1Uf+vsA
BhIMVkbfIefxlUQoTTi7ah/RXQCRcyZhDTHHhanOJHWfPwLgMsRZuY+ekOXt+8tRs2Z8CsJwkiyK
H/0hdSSRWJJ1mjh83JeEjvCqIho6e6Gd7o3GtgdO1uoL441BU59u6TezUSoMi9EpmUvDlc89ypLT
lIXcbCcbQHffkmpHttfV1XgKDyVew3eduF4UkcyYgKDP44+wPgT0SO1EcKxDcLGTh3AJeBB/Qomx
fFXdX9eVHb3W8SmnlNzps/zqpPdF6mYBXJCl+T6a88Tg3D0N+br65ANofcdBX0Lw3skAkqwVGg9t
gbVteAL2We7gfVR75IkoZPhrLuTAoMN1i/vRcSgjrR2f4ArffELZDPDAzhiSsOliCpuH+7zZ99nG
3KER/ojp2q7xNqkeLfYw2kfxO6KoWEOFJKoba2SVc6cyXLT9N112yAwUk20s2ICqqkXdH4T8rB67
YYuO/PIZdITR39EZ40krP8n55S8aY6oMVVFUREa92m+P9B+vVntN/Us0huPBeL/yTo+urj2S/RV6
kbAwgo1KBHGxSMm74HAlMtN5CsGKvsB2AuU/WAejsblYUlRpOrMrzaTl9+/+v/RPlmodj7bKkqhI
MFD/XhbbVDV7qVaGgy4ufIJ5kbKJ14XhaftLfOwVJ+wPMtaScKtmC2xP9GZAeNlYuPVxUaWM4yb3
lt4Sxsh8c21p62JYV7WHUAdhZENpaCD8YDhnMa4DbRra8tsKM1r1gKcx/hBTl1ZHGy9UkLqyh16g
H+/Q8qh08fDmziS8fy2Cse//6H+ZiTd/9M05WCpycRxKdTjgLkGPQWI7ROScdxUeTeilTrKkEy8Y
C3/kdOxcnqHjJCiLMKYz6AVqZ9q8/otOcISK2oaOda3AJQFuTDMLFcYiXBt7DsyRQqi0XewsgCLD
hmKGT/aKDYBBDNlQZKMDXEhc7omaewYhfO9UwCEyscTT3xtURYPLGtgBTm4RzoBAQEhabbUHSXZN
DGE5mjmgcWAfSE9cVO2iMLbZc8ljQa//w47+Zenx52syraB/vMbXa9ilVUR/V2vXmoBcZ539ihgr
HWODUPu5isQr94LsjZY9MukscMDr9elKfhIIvkNrSv5Z7hKxRW0N8TaAbfgmvymRE7yP0Q9lkvTF
+R1HisKRmNea+d/NWW9Q9cJvcnk4kLOXkzyO0DZ1G5ovGTpSu9WmO67pdDsxj/7QYZG+Oov/77ch
a/19n8wsTiM/mH57VzP+2U7HCfz8T8TKwQz44eT/lZTkv04hVQQDpN4OCXqFEUEbVMNB3Rb46gqn
xx5E0EK0lOeIimndYh4BAh+hHF2hHScocTzCw5z+C5K02ANYJQdqBsiuQefyH+R+g4QLZWWJBs0+
MT3+/tP7vZ7clmG6pfJUiEQwNOWmhhX9Rru0ecZcA2bULq8dfEI19tatbDptvVYUb8wnEID2Wu1L
xR3ur4jb1hJDVmAqqJS1H97sf7lr01rwxwXd1Kr9NTS1YLqgurAJDFcuk23gwlgax5dDGtIJ/dH3
9+Bf4i4/SaAGjThFVw1Dv3lJfDHpJFONWX6WrbSBokUBP+wyZEp7BpxofvCYypyRjDXqz6eiWDXz
76/gK3XPFOfBEQKBD4bMm09kbMzrRVSD4TD8utDVmWS5rmIexW5y6whrHWyMraHgG2d+9SyfiJkZ
6pX/Hj9J4HfQwyGFkBxBQTUNSvOcg4n4+OEKvzqJ/nGF6s09uiaA0kbzMhxAw0JAIZEXqgANSezK
1lu8LYV5doCKCRYJRGhUJfOAlD6oQ7OAiENabfdTR8lhcudXP8wu1a/2dLxhKm+vbMlTH/Xvjzxt
9EgKW60/gAbXH6LLut9kRFWM+4D2viKQ2HiQkAbjX+dU0F5f5D4hou1ityz7Jv/INdkE6r2QbMLi
gUhJ2gO83jIWrBUhdzCejZxZ5IpcarUE3buzPHQoOWID/Essr0Ch0/twfPAZ3KZvPuMPhbOu4GnR
LjeIAqCVayNYJKQb2YmCl5TOa3Ml7xe5iNdl7wTJkf3MkUXGLM5dss2Pmpij/BA29w3SdqZuwQml
Apmz2zBxIg2Q097IafXcjwKE0CXbWhQ6YnpngMaAPfkqaZ41vlsoXCw7EW0AUIxzQX1cTkHzjDbH
QpnNfpoucmg40qpF33xFek7n+O56haOTHlron+q9mu8i8QRkV7g4cIzzZxDCpnoa0DdAkSI2JWjf
qLjLHjzvLu5RA9i9V5P1Da6ZJvTLBVkz6JK59sSHDMWx8ncNKunyMmuHU1ts1eYMwdgFG2a+MnRJ
LyDSsHZCeIXI8ow9qQvXYexEJijUJeV+RO5CuYjKE6gBzHLma1HsImMRm3D68K35KJ7k6zGoARg5
FNuwSQQOr4zHroOTmdPg0dg1Wyk9y91eN50yoXjG0gP7RNYeOQITCYQKK9yogd2Hjx3+/nHbuZXy
i7yEwVbwTaTco4HzBE45VFIrtVkq/buMPzxfFcjPG312BR8uPmVQjpM9U9IGvxpGLbnZ4KNhUJx6
KpDD+AgHAxUnrjaMZ+FgiyeaFxWVJugzYBbvek0WqAP9qYfdDx14xd5wH+2CuzE4KBJJ3zMT2cPZ
qefNSfQMSvo5BhqFRhldwrOvzK87zr/nYkC5L6G0IvLpNR9RzSy7E20RVPXstqJ4FCKk2pnENnOZ
xxB2Q6RpSwXrV9gs+nLez0Cbgb51MiRmmPnoTr62dPTGXVnsVCa6jraCqAXZ5VF9TE0X3FVgI+gP
9oT1Yk4gnnti0qA6X9URzt35taKrfPmsoIZoLi5z5MIWavVHrkaN71HtT/rlZlo1wv1V3UkIFhmJ
4ZgW+wcDhX6+uJpTb1BOX1LQI7m60l7bwyWfVycgHPWL6FHNGBP+mPjho2DYornkAEt0m6gv1OYR
Pz+GXAHQwfCZD/gkdzVetJ1A8xVTRJtvUPxyqEXFyXmw8PhX1DmIUkUvUU86BshTjSSmsJZhaHfJ
c4dilHMOHgc4VlfEZtCVRarSmhMQw96M75xk3MjtmAIYIBRmWXRmLJE/KMPeIJPa7blOFf0xtVAB
5MHGodDlz/J4Qk1kbNHi0qD8fiH/N0OKUw8EfkiAsMkV6xYQK/la1MZy2U99F/OgNIsCcCRp3tjZ
aaamc8JpetrHVMMbpJFg9bYVIxeSzT9a/hF5I23C1DMei/4eOxlSLUgtIGUhCsqrOn7UyvdgfEzB
UmS/wIjIGLKy+/QOZC+YeIRSg7li2cSXQaf/Gr19/7dJ+heNAwShsiYSr4TM7PdB44+ymP2pydqG
M5JPbpR6bFK7kZYFeUoYfMAG0Ht5pQIld7SUdhNNo4RD4xp7XyEeD7fkjAPGYExhBOqLCJsYO4bN
DGG07tUzrZMONSjcC7DrXlJ7A4Iyl7pi1j8NK5KZd7yQxUIXJq8dPNPWQw+D1MAN76LXLMIgeb5W
JyHkxAE9JnjQCHWguZXt9FXGzLp4qLGhYXTBqoYLAfPdRLKsWN1ptRYnMVrE+JKTZULgXwIvmohq
xhVOidcSe2m8C/sFBlz88Sg7HLk4jPQO6BeojgY+QIXH+FaH93XuNNi9OjSY5TwftppQztqzop2s
ZFcqcAfBKM7E4gBvmxEJx/UCftpKVpN51vxSuoPIwRhuQQ9RKe0+GU376oLalDYoUaa4dgCKsw8y
bLvQ/tjA3eC7YhIFns8kMap5rwgoU2eAQDYMPzANaZBHrvC7Tw2hKIGrPxIJaL5VH90AzRAzkTtU
NgAmjW+PSN3uh1JT/0JTrfEZ/Bb1WKb6m6X8x9vSq8ogtaLcH2LYqqV3Tdu5roEQKegPDkCH1m3y
IuSHzuAt2g7XU43zcWNVzlC6CEUShpH4jcGGMH9qNjE+jcsJ2Zwy4FydX3NvsCbueg+w6E4CQKR7
PjJ/viEdxe2npRL+dxenoG0GR/oFHDrxpOtjzNmWAyyQhHIGeyvJP+GmNBvaOwBQjPYccPKFKAHu
iZ5n7XWlI67bdkm26PefEp8MRdPNwYDwGFlFGWDyMd2Cb0JZ7opY6PpD/URQbgypXGS4uLxQqxR8
G7yc3TGpPHqvV6Zr0OO0esl8AgkLAluGXWtiWclS1j81AhDmxZZ8ABA/2gx3O2LLuEQyyEilWVt0
F3AV2dkunVgivOHGR9YdI1JPcVTrDoWRWeOyxdbl6a81DMFZXbIFgXicLNBmtMYqq/iuiJWVaTgL
6pUSSC52VeoxWhS3AH2VNQBLY5hcLelnTpJvbTPyWtIpYRCu5oixiZwEDAqnbJI7laibaXy+pk8S
wAGOYqVHVzfGb2vhAZv3c1Z2BMskH1Pw7sVgVZDZyZCCfhH6tGrW0H7uoeeCuxApPnpbeohd8a16
kxjOkKqCulUgZCpZIXsjmQUofj5FcwvUccwfOyfyXkGmPh7lZfUuMduVlk29wvCq6C4bvgkrlkG7
N6Bql471OBOkJcB5JfSQmIfP5KaUlyWeMX+tVt74wqayuyhz8AXdTHwSs1mSAL6BYjlj04oOWM3w
Rg6EkUKqx9hxEhWv07cByqzQ7favIyOcJ2W+YhiD0gd/v93vQPd86unrFD+T2eaSUwlKvNUAYmzO
xFi8Y91CtjPHSEnKtQyAPt6XJAuke6nf4ZY+4bxHueVBJF3IRFXkq5ZVB0U2n4Zd/pLDyXg2UKkv
8HyNZ7IWM6+YiQdtaUB6e/r+RZfkr95z4tks4BOaYuk3vSdUcmFRhWN/0KNVAsIjdYSnGEoGlmgd
nuiufhju8Zv9P3/1pn+DVKWL0ppfZTPIAOu+JhoqLMc8tb8CRo+Wdmf81AqZzpD/fNB//KE3J30p
CNKuacX+wBcsYFd8NvWZz6wV6xPqLEbeB9rkNW1yl4Eh7oONBnn1MYt++NN/04W+u46bA35TW2lb
SPzpyuAmJboonIVTowQ5jvnaL/1oQQkM7KVhuP2sOYSVFth83ZoUjtER73tz82Ng1u856t/XxLmR
qCV5at/oVEfcuz92gs7qrkTxBM1BXsA5LRlrm4TqPrdEL0GbYwd/bHpX21UMljdGYncEuG8pn6cu
NnnmFLCEJ2DptJDa/VCvfdGcIINMoh9MjCsVm3FzuG2lKND0sqsPoG+CU27dc0UTF0zwOMmhGXLr
FwFR5cVjI1busODVyCN+eFv/3Qv+voabWZ1aSL4kKVzDYJzKJcAfax3OEXbDg8oPV/WHN9X4903l
D6VIhceuGrDwb55G0ce6OVpGfSCsMdkQZgewQHu/1k+DuJ3Ej1jf+nqhiG7jBcKEvS3phtuGTSJL
cwFitVDCowgJulIooM7DQc4X9NoGF2OWeVA56ZO5wQxOs6mqSEMFmNKni1Qm1mLCjBkqp/aaCti5
lOs0umN8PSvsbMPshDAtbX5FQ4lllIH0a+RUmdeQS2DOxE3+4HucGRvr0zgjGACjeWaY3fP/G9dP
VbMaUGpE8/b5+2djTTfj5tVltIuwHw0fTcfb9UuSOmEwc6k+aOWqpo7396qP+YdRzsIawFQdi4dr
vjcP8ARQoUaE/mGXALTGc+ypeKuK9MEVMJSSCL9ozugMT5Iqu/2bGS6Es28sfY8S0k+OwFkpMss3
8B4JGoudsWUQL6S7fhVla+OhnDw3BrvaJ39obazjwBYWQePUD02zyrNFuhzn2eBSCw78+CRMYWqP
dDJU4DZq7kR7XAeMWc4MIlqmsrkjl8duL89IZ4HyNo/ZBdSjRap4s0IhCzCOg0T1CPWpf2aU/f1d
/aIhJzMzNSToaPhVFPNmsYyDIh9NPa8O4kqIN1E3y1BwoQJZKqiCPgk2taq7Sn0UJbxdTk5ZANDi
o82JI5qj3CQ4Zxu+dZd9mZ91dYvAcfz4/gKBH33x3BW66mjMVBks1c2+1XZRV6e1UB2osxiKpDoc
TRLd+SDyiy1I9gTXQxgy14FTB4uC1vtAvtpuiDzkHqQC6r2j51Ons3y+4IUdIan78lQJBS9VOE9x
uuVzsIHi6/iWvgTWnP8VwLtQnwUl9EyHYzCWESzNkXiX6U8X5SG8EGvyICenELFGbi0uNSxDSDt0
wJ1r5bWVB1e07UDOoYuuvCxc9cOGM8skipDsQt5Y4iqMFmK/QC1slg6xLAzhrV8FdSSsYKLPsvml
X5bmhCdoEsBVs5YYyCecyIVAX9YEWINss7kXzgjumYWGJbPXlTHCTCJYaauFS6umZKe0XKBN1cq3
JF7JupdnO0PhVDJDkRyn5CzMGxzLxKF09KHm3QFPaPF4AR+M2ae3IYgW1bIoQTd76IAT1w+cgoFq
vImHR6N9VUDDExhKzwGGvjLxT1MYB4RK4aijVQoiQXK+fxXUr1YA8HiaSWCgRCN/qnD+2LwsI5OT
ppeqQ/iroZWnzVDypp1tvVtPuNarQwCQg7BJ7G0KibcDA6AHZaOv8nsE5ZiTSKzy50RfIabhFhYX
W39vieEa5+hwNCiLGHfHGciJ6yZ/n9gUbzBKACdDrrlvf1KqfKFGnoy4Ci4lvK44LW7qImUwhETU
+wqPmNMADw9sDPUFjlbgpe28851adYi8EGK35T9UNHmdkkbZdRGSFXh1oD9VWD8ZZ+P+dCLBjva8
nixk/iaWXIToA1uWlUHMpFHn+IZHDNX0gggr4Bw7NWAJnOFhuvaOabmgXacfb8mhtgtO6sZP2+q0
dd8u3X/+sTeLTFEVaexHY4UMzdEjFDBu+YyqLzgzwXcVDSvQzJAW0gCjCG96g7Za+6EY+2JiNd1v
dlo2WiTIt7A/jLV5bo1dRcRpA3hwJnjmFrvIJj2WqCpc3pEP/QFTSzHnRu3kO3WJOGtFo3X8RdDA
JrwrX/kuTJnVD/RHf65+GKn9Xsb+vUf/u8Cb0qNJqrIOQi6Qz3Dk+YDFpzojgahwiwtpA6ganZEp
Gyfu2tMh/D74dP3AN0Qu5zmV/pQwr0SmWjP1Aa8Jveewc8rnq+kVPTNzp6TJkSPTmPjUMKEuvzhq
s2pYsVewD5aLEJXCAJsQoinTX1gr9DmwJliC01jopF2Mqk0LWWUBH9iAjVbMs4+ceXRvk9OsV4sL
AHVkEeoSGE8grAP5HIK9Jmfrp0f5RTeDR6mLMmpaYzq138yQCk2MJdmvq4Ne44Oc+KP6sEww/OK4
myJk3Cxa1vyriV5qTv8JhmzqZQ6fFRsHthKqKnYOY3B1MhV6OBsTT1qHg0Ub7LeCcpgZCZQFhxVE
qDyUBhfKoh6e0bzrFzFEUw7Yha3TPEaDFW3QRVmTDc8FtcSXJgMWbNiNbJEVpjgQRZQEh1Q/itjt
8Eqk9F05fUz58/VZP36/RCrTEnjzFrGWqFNpL1FVWjdFNIW/XlWFUjAGrng4dsTR5ogPQHMNwZYK
p65PgTUNGspxI6Yxbe921osAOObVMmxYIYUdZ3V/nYFHFeCCC16S7PLzaTj+NAq0phf6r0uliOMh
Grj8DXSFtyvgNeKVH5RcOhiBnSUzWBz50nw1IMcCwZpJTcVUUihWl32VuckHCG8DDES+gfrV++sF
1GqOTQ/RichX+hBbpjoA18jrXrIejjNtTaMAJbx9tQWyzdYF7fi1AknGX4TKfYQq8ZTcMfaCGb4y
uzOaGN6kBFCS7b/UH3iezHqL4BbwBu0pY2kga54o6fPOprreWP4uHB57aIb+IrdahKjw81zGCJzn
LIfphKw/KHxJ2AM7F9lqMH7oxD1cVlLBeEW1ybic2BADgCOSHepm+f1b8Ds59Z9by6yXiC3JxApy
c64Q0kLqzDiVDv5Z9h15izVX2MBs8EinqI6RW0TvCRhzGCvQrAQ3+JTvzGW/hnO2p8cHB/ahVOzr
yZiDHk8teivM7+COkEABzISScGnc8XJcVzFCKtovUxv3By2FNu1/f/8JljJZIAwJ3Tz/fjOGzYsw
7wI97g4hLZMzETlFtPaVkyWsxS1cpkF9Dl8bJP/Fgw5fJ9m8YSqQ/KVV2WPn6gGV+6wCgYvWvF2p
wFFEVkQyQ5MTIke4jB1OXHFjFTt5/JDC1VVcYcH3WR9a1r6rsWbB4w8fTiQeXoqNyo50jrrn4HQR
vIv0Qw3+j27EMkxdmsbxHL0N2rQ3H63RyEpk6WRLsc+jvcsvgt2mHZ3muclsXkpJOVsM6SEc1E3F
e1PVPwyW/2kN3V7Azd4j9oKV9oN5OfbDTsxJfnBQS0pF7dDO7+VVOz5fEQaKMBdev39T/xFB/P5l
E/6uDoVXJ9yK1+CPkk4VhlAYOuNyxOBYxY9d5pT6Vkqu8xjvmPygho5gFbYhLL7/3du15/fPWpM1
WUN8htvm75/NL600BpaCIrJeXa1Dk7xZwT6RFzWNkIvy+H//MVnXLYXl2CDh4qb6sZC1W10vX45l
u2bBAciRMiYE5ZusLv32+9/68lH++WM3n37d5GIWxZD8pulkcxTHnOSIX7EPNP569NWSWeswN7pX
7myh//Tj04v650c73VZ8QIoxdTUQ4t4c1dJUG5tLV4MZh9sqxXPSbSIkeFMJI0TOFThvhuvcxIQD
otAiUWVkkimnE87PQide9A8/3I3pB/+9IOprheMC3aWbUqGsCLVvRi4o/g9pZ9rbKNOt619kCQwY
+BoPTMYY23GcfEFOusM822D49eeit47O0+lWR1tH2m+e7E5ihqpatWqte6Dy3Nz85nFmYqEO1pcu
9EU5cgL9WuFNW681uCL/vvr04f+4+FcEZn3L25uuttGBo6gqnRl3pC+V2kmlcwCSrf/uYb+i9Ke3
LwlTD4PFNIGKf5/UUpEWj3lQR4cgfsmbz066Iopyq7C+Ca9dc5YoqJODL5GF+/dzTvP363NykKGU
JUM61L42Wu95Pg8iVQoPWeNV+M7cjah//fcl/oC3/Xq2/1zjy7NV0dA3iSSHWAgfwEnPmEp0OlhE
Ai4WReQzlwfhm/Pm32bztGYFTmjsQuKXa7bzTIuCDr6DTFmI8z8IXrxzwAt8Z//9axp+fYMLBYwu
0tvUF78CB0mOZmMwa8NDolGlam9PdyQ4H8pz1t7ceaIB1XZvdDxbxMJ0DqUCko0IRq+E8u3RQXke
QkMrUbot3srFN2P7t0D5/+7sD4d0LY/CKmxvcD5ItHHJ+b+x60Gdq/7mWn9734sFGSESR7TihCm3
/c9e0M9ujdiEaXggbsWZAUuLvYeV8u1D/fV9TyUvhAOmFPSrL4DWyOH4kDOuFFsd5CwFVjYiuXFQ
r3T1TSTrmS3sUTbuPZbHV6EzpOx8S8GH+2our7ilKmq+OaD+LVj895a+7EhaFeiDIOThYaZfhdwW
qmur7W/FbhGSAXRegsDbv5fUr+Ly10mnYgaqLyZZKVX8sukrQVNJwU2ZOCIAwsenIj6k3X0ZDDDc
7eHOkaVeVQhaJCO9OjR2Bpzdqez2w1rXmmUGnmeAfAshBI50rJgFyD2V3Kjs7B4AnH5DhUkdqTwj
ZgSKKLk0HX46Axst/AW028LYofT572f62wz67yN9CfeKLg+PMNVmfjVy/EGLz5FvdgXdqDj8+0LT
0v/Hu/sa2tVCXYTg2md+P7eT5oWgAHBeeRj/vsqvyPmvy0wR/z8rIi1Ssbql8sz/NTBIAxD6ysqY
5ulMGddxzoba4eaTWgFegeINcIr6mtzou1bUMJ813esVLx4Oj8SZBchcZUxnOsnKBPz8+Pe9/jVC
65LEvq/j0wM25fd7reVHP4+CjHuV+1V5I5ddMo+ExhOQ6sQsoFd/fhs4/6gNsy0wcSdGmiCy8elf
Eo56CJW+UPTAH8d9Sbld3ouBO0kzgi0LjogtqP0uAqGFPSPSiTK0E2D/KQcFN4n2zeQ7WL/p3WIz
NBNiAe4gBllC/yRWa26a6mwNBh5FWgFzrtquJobEw8XHRUl+Piix3D5GunfhIWrOlbpTAKapyAxh
i4jLO181yJzFgRzomzf9l31eBTk75cuqBLDpS6hAv6aNqqIK/BIHmtjoKkrxffw0NJ2ZiK9KigDG
m0zJop+31jeXngbxy4RUpcmHiaO7QPz88r7jhyaWj6EIfFhdGa8XxX36mh6Y4a5fARu+3/xq/lKO
30yuv6xrLiuRW8oq2jRfM+hUKh+zVIoDP5ztgqlIN+6C4D3J1pjS/fsJv7vSlz3/0en3KiqSwBcE
yETY5DReOBHEOeT3s//tGXeavYCxEdSh6UnSPN3Mf5b3GFTZ7D6b3mbhVWri1kWwuUGunS3oz4GG
r5BHb0JhObs/QA3lsC3STSIfZMmPQWXiidzkz0F1t1I9MOsI9PxmQejDwR631bmxSKeJ+ILLNBRo
Gkma+tzfYyOVkEGJb8DziViSPwLgzCUMIDvkoUpj6HWqWrPVbeDEXep0GTp0ozG2Kvz7w+tmHbWj
c441RFqphwTdljBSvtmY/naEURUo8wv6Pcy1xZdIwolN78KoDfwEswhQo5LLEU3Ef29moPSPsHWi
iU9auRKlb678hwDDNCCcB7FBQSmEdOzLypKL8MFZggGRxxohetAJ9kx9m0sHqdv0tIIku9RKoBwI
BQH+iZulnOxlzbuj7bJJUNETe8QJALXT1Ee1eCKCQYagUfHZAa7rgmhT9MsYTg30emOEtf3vufuX
FELF7Yi8BlMUctYv0ynJblA427nuF8lb24E2DS59/yqLL2V8SCrsQb/bbv9IDjWBpBWuiUJ3Dgzi
lwyiCh59Fo1sTyTlUtGu/ic77CD8kgfo6TdL8w+AAMQNhYiHJBUSmHz35XJ6Uchx0bLDMC+GAbQ9
Or8B9G2AQR3qXfC9Yp8TltYto+pTAd4gp5Nd6mee++V3vag/4gT3AnpClODcaAt4vb8v3fxWK1nY
qoHPM+PlkEXoWywjckjpO5uiX3nYbzGXS6lzjtMg9+DaLL6EJLFvsWWLgsAPhH4l4ADb0dsnC5sX
4Yqp2c5cElJk8fvhMDaeop+FCFk1COetuFKpHzXz47/n2d+e/b839GWehWkUll05C/z+MXWmAsR+
aueGzmD9zYj/oR43jfh/r/RlxJs+LkdJ4dHJe+LubQF4pplpm0xEn728SqDTwwBAXbrOMOHTJ7fT
2bTy0BQUdL/7CRy8ldGCQWRDWcWAK/79HoASf90Of93fdIqgqkOV8st2WDyg4VdaM/NFQgSsY1Lo
sIes2GEnLZ1ndY0tykacvWvYFGdxjBOGPyiXEDZJWn30HQC/2An12uAU5/SoONfVYKuFK49vDxA4
t5kbtp+34DkK70+FeFRRYx0eBI/xmQ4grwTs72KST0UkobOl4JqipTOX3Zuyi8bnHjOzGwjdBkmD
hPJPkZ7n7Xtb2KiiDnO7gG90L3cdGq6K+j4oPrNKLHx9BLGQ/7w9bBlUYgBvtgs+RM6b88JBSyj0
C8UrUX2LH66kcVjgmNAhK99lqwfl9kV/FcU5MGLq4HgIh/2HoEMyoa6ce9DDAjIk/Y4RCvi9YQY8
Ei31/rbnhKN2ht4JbnXM0Ypb5Khu6J5GSh2jVpQL74v74+lOb7wfeYBoKbHO4LAXJYyTmhQOT4tR
3kypbdhnO3323PToBAFwC2LAvSFwFhK0cccgcbKs6TUo8fquQmTujRTDwel26hQd9GVHdVV5fEbo
A5QQw24zB6AD4lmCvsFmGMuFXSrgUJbW7yPyJGnhlgtY7W22SnXOT3CcH+BASrRTOg2PIkzSRfxU
GLFs8V4PV6ZsnRUroGkbXXFnpPNN2axHHBJy7oLBTMKdqETGgz5cj7lEof3M+NzmEeEXzxEV4xMK
AthDXvTJw77GJkHKfBGNxFp7bESFey+BenK+GgJDSamnlYsnSU5XYuLd8HnVdAoLNdzw5IWPyjUM
yxePpxkI5S5i0OiMRzncOCJog3ZUn0AjhaSiHIQSZFpZbCljPbTbSpAwbsyRb4fTJ+rOgOPxHQ9u
yk1FID+evAfmiUVVmUEKbhUvSAUXgLCAJsBZEuFdbSaeUkFlzlgtczuNbwYjBm0fV/SzJkO6hqkR
SggUQ9kNKYgnL0FOw02nFYWLQqG+hXNXqvC+ec7JrQWl2HfNwmtApI7BAoxfjN5cvi+Vat2LzXYe
3LcUK0YMLGaKLSF2p91CDMERiNcH5FzoaTDoOYMRiq3dqPJawL5JnNkC5clKC0lpYzNuXvR0BWE4
/0HL3mjA73IeuGs+G0yiiLjN16tAsbTGFe74yCnmDTx4Lf5YoPFRtjjQSOskX6xTOu4D5YbuE19Z
nSYvlnx2gaT93FKXbb5YVZSiY2cWPvZibldUKtEb2qQx+BBI2feXitigoTVaVhrqe+Pqhtco3CeI
GMOj/cGhff5JDSjpr+FA4ZX3F3dTYo7inVSvm8JmJQXCfEUo6drKS+Be6vM34gLbhqy4qK/PUgOE
QKGomxv+m3HqiVmzYdlQmKVIWs/gxPduoYFPBZgtZDhwTDMFWlKsNCs5uC44O8mRbmXM53jC/HII
HKoS0j5KILM3KnZTDVhKUQ9AJKKjY714UOEYVtSmG4iyU7tj+pteu8p06ma5Q0hSRMEWYl+Vrhr6
BXq5E4CbFNAAF/n8NINGMKvO0LqrBZprSBIGkG1AMC+Yuz1oa0Wnu4mIq/6iAFHO83exuXE4ex7G
hZ+qb5GqU1Y71gSMmQhMk0WB5uo2RPJvrgD+xwpEio2WHp74IKBJ2rrUrzmw3UUEyQdU10CHScAO
9Dr0E7Erp9gKmRU876xrWTGbVDooQLzV6HTXDyosl/7R2LNePT/iiwbYYqxrTy2vcnXkJWfpT7Hs
TJU25lxqNln3gDd321bIxmRJ+ZSr2A0IMh1Pci3N7yV1JWbVVpdfODRkYkXrGW2jDR+U6rCOEx3s
Di2c7kALwkz6iXKV0N7/wVahMw4s4nTyf4ETkhRI04Hwl0cYI+NzI/kVHNgct9BF4wu35Vz1dYT1
E25CI6LTArAawCLNIti0GlEFVTV1Ag7ZHA9RQMXI/CKp/nhH+hjiBe24hBda0EWN4UGxsChMj0jb
iJFsZtEnRMiVFGUmYM/pVwJM7HCGlVPF7sBIq62ngYxNiDIcVcTP7L4jjFBEF4W3LH9HfBZRH+w5
GP8umzuVnjmUuEU5Nm5QthiZUMM5L/pIF3h94/0lS4h40ttqws8MWfRGEXmehalPxb92WGloHVNN
DmgdasK32tC/srU/sjk002RamhTehC8pjZI1N448AikNBV0Jc7sUQ/Yy1o1co/vO4y5SuAd5adP6
Vrr4IAk/5tNB44Gm9c1I4QOwiaBlR3t60rNe0MEk8502mZu+eE86iCYlqgLCu5gurJT4rgfDsoud
ZlJxUZ5iEaBx4Sb3XTUe6sLWKThHQNXi+ekO1DQlwvbg36tSc6vZwqlnVEbB7bA/I70XzzcIpN4Z
6SjjVMoDkIpIImK2LT6X2W3dL6If3CkFxWF4wNERjIScpaOppvaXpjdCzHe1oTW1eDJ/NQnvyEnF
NvFf0m+mFFyaKFvPAkeNG7MPPqZOEdYSOUOBCIBVprTU8XYgVt/Lj/Eh4eT4GUHThZc5vYRp1y/v
7lzBErG7VhNiFqbCXeu8ivwnzjtiLIplt6vymJ8f6M7N83b5eDysjJp6XapO/nGr+k+94sPHiYA8
WyvDaxlhTh4F4MvSl2K+Z78iEPIYBFKS7pv4VsSVI0/mhcMqwAdt1Po19UCKN5PThiR6Q3StCwEO
4WGEjxXkCLECJ+XPE9K1GkxNyr4sjViQKO1artC8SEW3v3G0blJHzWAxNagJrJIoRg9GdjkhrNiP
pOhuaRWCsAAbZTg4fSOhGOsOZBOoIG3+nen+WdybEl0FDTuF0zcQ7S/HnSFf5F3XN7hwkBGSeaIG
lypLpb49PfV3u4ZIKC7/fclpHfyxTjjpUbOloKh/bb4MMyEc+54iABVWDnocMrggWxvV3G/Lxn8c
nHk6TRCAzVBW4xir/H6Y61SxGholo6B2O7DhLJJdgVU6A8amR8s7hTnw74f72wkKFL4ECF9TiAFf
Llh3gjgogYJhQ7dkWUikbhzjYvn5Fhz+faU/iynTsyFFT1sO5gcsvd+f7aH0ihbOR316NnJItuAw
QZOchdi9s5fO8HHLXO1Qqd/RMP76Uv9z4enn/yluSQtt1mqDrPt9/zaXj60OHIuDGpayGFaBLXuk
36EYptPW1ylDMYJqsEz3CI7871eUH3Fe9zXaNfRdnyj/6+24QrE9CE0F2OTdJwfkXERdonjWvxvR
vz0teAKNuA7EEMWd36/d1VFStUin+ZSaxRt+nKjx+g1MOQixD59D+b+HdTrz//Go/7nclwk0NotK
kPvpkBsKJOQILAXPRUJ+k1z+/y70pfiQaalSttSD/Uc4pW8ENoADt+8e5y9vbwK/wNkBJqHriy+P
c+tGIR4iFiAH6Dng3uKAryLrT48+0zvCAN8VXv+ooGvsvdSsFAihC40E8vfR0m6BeNcSqrz3BYIf
AL5HlXx27laSsisLSHNt6HeJYDQBVmCs/lagGvqg88fWU1OAmOOKWAh4c1VEbHXCPGdA2DB9rGK8
3dlMbmga7BTwdZ2E+VVidwOcNRUaPVZobJ01RMKCSDodjXp4eBniAsS2JgzYpFt7UcCYp4SmFNzc
TgpGM733x6mWM2MJqSgFBB2eFsr6fz3WvBVAY8QlgQ7slzk86slszAFS+HF/hSsaCs7s9q5V3xF9
/hL8FtSxJAUTIpnA9CUwzMQ8r0Q5QGJKOtPYrluPkc4hZUXev5/nDxgc5SMKoVRm5mDhqCN/uRLw
H2ifCbGvpnAUTeoDkRdpaJt3yUZtQPv1QNfwhi7QAl9QfQHqn8rqstaDjVz1APSfb4v74RGWx7Dz
lZFzMujRGBjwmN9Wo2hIxVm5n0OStoGPGZI5lallinjmPRTWof48ST+qWDXDDphzYC3aAqGK+brD
BVU9DvUxKw/zVuTOfv77wf8AOwP/gFU0VUt1FGYoHP4+v1vM5atWHItn2ZB95WPm3aziRLq0Wlj5
Nl6Ga/KXVWh0pvCqI4heLZftCpNHzOxQE13re3kDjWEzX832/76xPwpmX2/sy4hUt1ibB4s5xmyb
wOgNrDahkmN2CGV2WeAbWq9rA3Vuwrf5eBVXs/W7ukn93EU4fIkm9AbXBaN2uxcVl7Zwq9pIrW+w
B7Vi/+aIqKGEdvOCQ45xM8IjpmuQ8rN1tguPJHqTg6LwHm7u3wSTX73e/8bi358JVPLvL1tbqFHU
PXgmwYBduh5+bjhkmfdVbDxsUBxrDNtX6YaOjtGs5t9t779C49erg4aWKYwz0SXlSzFWV7NWzhe3
4rm1E2t2xB7R0YwIu9RqpRmt038G/sJGmGHd29JGMedrMCMmRaVtgRcl56odBSk3tu8u2HCzx686
eE2OkYe4SeOEdFFRqDBvzriL18UmXuNcbwarE/QwCy0TS93FxmgIm+yztlQb+Vu0oKy7LRtIsZnJ
ejBkOznFm+ygbboSYdbGCA54BlkMpzVQsKh29abEfe9JdhZMPMmIl7GJ19gT9kJua7ToZYqmusSF
FMfFzsaxjS1uE20l73pbc1kc/fotYoOYG6PzO3HRVPuGigeyHIZgRgZSmAa2oq6MnmKH3HTixU8X
jud2zRqY4Q5jSXtSg4uMk0bmdht9q1v1u7Zpv5kjvwj2/xqlLwsyfEjp7R7di+caB6IzghPr1Ic/
5CebYhNtWleEvwHA+PGeu+qB97OuT5gpbBJ7ttdRi2a3cQEhW9R7Xd16rS3J1n1kzNfNUjBrVD8F
iMiRLVnfLFe6yV8SjWlyQ1FBzAyliclj4/fJTfxOQ6qi+KmiOyd5khn6CTQlW3EKLyOslE62zY7p
8+zAP8N9P1Ka7Y37rtuWu8aDXrEb3HYJAGA7u+SH2YesLfUP1AQoSpfnNntqP/G38qQjqutT0z4+
9i8guez8rJv6NjKUfe4029CJ9sk2WcJyNLJ9vNN24h5W6FW2q01poOayvfNOKaNb8a6303O8C4zw
0CFWvDDqT/0o+4s31PY4x7ndxwJO5Ud8TrmRY3omZ1LwFX2avu9xiTqnZ/Cm8Rma/9yPqRQfkQ1G
uPnM91AJjvnn9HU6ivmih3aGH+E64t/t4JmDMWLig92t2vWk4s3M2+bO3UFB0Y2sm9Xbwi530F/A
rxYvLcRYJEuyBCc/4kHhZHZi9CYNbRbNyGod0DmOTRTUEDmHWLbWNxr/xc8MJP9gwy031RP+7Qay
0v4d28LMznzBSdz8SGHcHUyBoMp6NBbOfIVSzTYwsuUCVS/B7J18k28STHZlE0SiOZiPTbUXzNmP
eh2bMAJYpUjo4YmCCphN+8JprNScP+seNcQNAplryETGJDg63VW+q1aYAJ9yE90mMzVjJ53u/NBZ
9126y/kfqg7r2ta5hmbnduM1W8HIzZspOtK2s3qjNlSDQpSJMgDXaQ11TYF1i7XuurAqXKFLc4Ej
4m27QCUydXA1ebq7EvJLwbZ0A3t2YZiZlrHZPovOptoM7ujAQXFyU3GUl9Qv01Xr1j/Hl/L5f2j8
FKJkqK7Zy+DJx3TbXqKzdkTB6vo456dsV1wXH805gQ0feHNP2/JZO+0UutlL8T7fUzKW99V79aJi
C5VPTjCPl3FcPd7rn7GPK4jH/47E0ggCguIIz9Ed8Hpt3469i7h6bTec+G2K5DRfun3sYHRnjdCM
p6+osZrS9nGKeS+PkzjJKE3fjNb0a6rTu3df2o7W9CfTn8bO41Tsq1PyYzhXJ6il1ak/a5/lodhr
nymkJhEt2/Piczhne1xr8G7B0fh6vyb7+jr/nH/GLMb60O9Q8xh2913olIfbqTm1V0iCl5GW0alH
3yd+aq8pH1k/EUMpCWtv5Wd4zc/CZ3Lih8IUzRosXyjqfgB9QVsnvzYwWa+L5okGUHvWQChd+aJc
JsmMczB9V1EWuagfyHgPn5ijTb/BP5XX8srvlFf9Y2DdXfpz8qPgERefpC6IS5yq6ZGK0/0soZ9w
US75TtwM8Hs1i4+or1TB+/95E/ezcuEmlA/hUx74iXrhL9QLpGA8ROsrnh3FOtq/dWh9TTekf3B1
5XJj6eUYqz7x9dcNKxe0dTVtyU2c5M/+nB+i12zfnrlJ6ULf/xMTYrs+8xjl+X6uD+05vhJCEMmB
MvL5uEi0EpqnOUBVzttXvnDuRoonnb7l/7C+4Mf87v/8RJreB99OfwIh+9ev5Gf+S6REYjFFjmrD
S63Pj5JPa+3WmTkqkU2zcRW3NHe+LrzQbO2acBNuqB0vW1vx8vPs6K5QKTOmTBAK81a5gGy8sCsf
ZhNp8mHBJLPRW2O1jVtAD1skHO3AxSrNlkxxJW4kL7IiMguZ/AE5eFwJiq1s6NvbRoBsjvY94Xew
9eNgY7XmltOm71fWfE3KyeZG7mHNfSgmZJcYpKxTU8PgG0EqUr3Mao2H+UDvjW4WfixuetVcycs/
p+fiPSSalTLX8IHV3NFDfgpqonm3k+USPK7LhuQrm2YrWojUGIoHBdIqd6Kpr4NNsMo2eLOt0Dg0
8W7z0Z1YjpfbVjQrJ7AQb3sqnGA/vuNW4SovlVd5rS+yzfTP5S47CWd9k/xQL8WJoVYu9TSjp9kJ
BZNCPcN9pTKofjBJ1A/9g2k+fKofPf8iXXCtR7e+mj+Jl/zK0Ofn8ZKRs7CtlDyW5C3eRE97k339
2H7iWIDnfcSGpniD3dsy+0RvA6PeZici8KbYt7vaCBEgIAaMBEyFdiSwtZNiItB0RGz11BqSqaHl
gCe7006yMz5uJra4DWwcurYQWQm6qD49l9NrN9mCjPjgPazbduaJF6K4p2xrnnj4ZATN+Y7Xb4Gv
3uSmYDeWzsFB89UL8dMVzsU+29cH2IJ+ZyV7ZZvawT54fdil2xxzs7Nit3MIa6lb+r0xbgf3jsNM
/YwyvKnsbk73juRbdXtqzOYltmKrcCoz32bXwKtqRNyKXX2qt7r78AVr2BeOgeCWckBA8JcrbfAa
vCK6nx2zY/uzfI6Oi9dgnxyVl7urOJ2X7ZO9cMYa9D32RwcL1PZ5dO5G/syPTZRiTe01OmbegG4E
cfSNCLwWndpHMY1xn0Jptyd1cOhEU3l+QjF2253aHbXGU3qQP4XlAz3gTWMFhrgpLEzG18qms1Az
swI7Pzy2j219COyGz6h4R4tPZtBnfUbnCpWaHeHuFNjTaE2/3FlIim1K1h6oQVjFT/luypNSlnG7
a3epWe7GC0JeDia9vPvQw8hkm3gZM5ll7g3n4sQhBwqUvpldvIrteHDpE5iqU23b880S1skq9WG6
8Zz04BglU7P7c3hQPvJdso/N0VLMjnRpcS5tfL3NcQtU15kmVOnzlXbBhj3BbHgV6D9eNDt0uu1w
5gn2Pdt0dQwZ9pFxjd9qt3Qrbzp5jS/iy+NF3+Xu/VniXjo2cpSI2YG7Y+Hl3F/jUeXcStw6NK3Q
aU41ew4GMLiczM/1btz2qCueyp3MyyPqMv/P0Q/e6anBRno3P4/bghEWAEywI0Sv7a7YzwnIwjnn
T4rpT/Lrr00nm17q8CldxAuOiMoHO1J06j/p+Zdn6cKWxaLGyGpPtKetzk/Fi/IBRiSK1kTX+Fqe
K4JituRrfobeTxiqz+KFpSx98IUggkFE+dRdVFJBEBXDcvxIz4+PX6PDqLefwdvjwrJHPGtY8x0t
qylz/JVKxueCjehIDkriOHrFRXZnzq8EckHcu11mR83H7u88JVfqZpqQJAe+4uR++3NKK1o/Nb3Y
aQ9I0znDrvDKZ5UlQOadHWnA/8oKhmvB2KE36T4cldA2WjIvOPuR7fPD4hPri2kvJbDMz3de4nAt
D/nhV/bAlzt69xm7dEEIrEkJktd6lx7YhvfTVnyfdr7qlE//QK4x7HpXJcXhfnYd+c2v+wCA9Twd
DdK3hJGHAVTb3bG2wc4C13rL/dS/P/c/K099V53pR6MlbdtDtUf+WydH0T6LvYRU+zQ5TgmVE2ex
YDVOAz3dc3d6sH5Kf3aIf+qH2wvMz+TI0QS7DwJE+HiqnzmLAO99KY4xhjovk5u1m29lJ/ILu94L
0Lhnb/FWcdU3marTE/KyyTXcL7zFKd12tnYqzJs9PwabyMScdH/7VFxti0xn7EqY4CZP4ro751t2
k+3cEnf6jgjihJbuSni9FebgBRvA73v2mNfMkzAQq0x9J3EDo32/BCbwE0vY9FvJRsLWluzaSk+S
TS7iBJ7i3y+SvXAAN+2ya4Qv+GJLj9RIdrN95i/Mu0Vi6sle/6G6COJyu+X2fhmN2JIvsQU53Ecx
/RSYOBfbz3jK7sBhbwduReTGuaCxOHJxL+V7IORbmoC7FkOip/wSbjUv8JJzZELl9Dp7xIeTnpMF
9NHt93NrbkWc2fHjWXNeP4d7Styf2Tk4yh+dzR3uOP9bAnT5hbXYcPbw8Rv1q0/B4/5fCPuOOD4J
1uw5tGjc7FW7QSiw3IpGYccbc31EIm7XXJNDazU2z7jGGci+uWgAWJHZ7fCc2Pc8n+5SkdrOSTDN
6tBbOLX8UP14Kx7wcLm0Wx599eOHuircenM/URHYSZ/56XZN92CkLulJ9THcMStz5o92Zwt7bd8+
P0xlPffuG5nSweJJu9DapLqhrlU324CbxYQuXGLp/HQzBgsDFoRTST7694XTcjovqZQ1tmiDJt+p
oC+e8D/eCNiebOjiccKZHxp20mhbO5SeoqfSWzijthLRNu2Wt113RfMPsU4NgNUda4cnCQ+ZCFPg
pxCgAFngYd6smmuEnBo+B8VablbViD78U3IQ81V+KucrkYY5Mo75+k7cuoMyW7fRuhs9BGQ0aQkm
4R5Nv4M8yEyfFDnRWM3xj+L3ySablUiGeaX/PvPLrQohbA2wYO4V6lNgzt7CbeoGJ4GX3nym6FL7
qMTOoAJnKyFc1dlSm0P8EN9GX3wbvHF3f+334g7wkLDnzf7QD+jLsgGZ4VvsozP7ru3z5+Z9dlAP
wY/4WUUQFYfD14gc7e6iWWeRjXDmUc3p+2k/oAxFJCIx611lm5u5Pb4He3kf4rb5+nhpf+obnYwE
jUJP36Tu7T05coa0A0vZBT+wpMK5iEknHQoH3v27shP2Gee2+R6NSn7jxH8AZDDvn2t3upq+wQ35
kD6DPHP5Gazi5ylJebm9tPKqeUdFfXwpPGkF29mrn8s31ewJjTgY4pnuh4f+mh8Kb/iJJPSbBHOd
eKg7NJLfmPm2kDwFp2qKUsFr89JgP/GOptPjpUMyM2TlBluo1Mt0udjnP2tXdMrnm0O648j79KeE
GutLIjzFP3sMaj0cMF3RTDzttTTKJb+6KzaNQ41+O/1J5YRUkwLev2yVS/bCZQpS7+GEbnKmDXaQ
j3MPddtuWOIh/kxMMKPjfLr8MdxmzuOw8AAHEC+oVi7nR9Efjbml78jXJiDMk3xU1iKhbDSCbbCR
jHBfstQJUMvKQoVzpXn1lrVNeao3U2+xEW3VTTmknJDhYRMKOIyPCHsLxBJyO091VWOBq0dgirvY
1Q8NCzMkms2JjIVBHkr0CfiXh9OYOrEzu9ZWvV0cU8q6uiGu5aebM5VXEavqN5iwrqYf55Z2Z/KK
NkgJbie38BWxRFs2lWVNpWVwhhdqoU6zC4h1PZFWN4QVUW2D+oDbf2ieZK+zs8Q7ICSv84225YBg
akcEfQhw8oqga9YGNvFECVJVM93o7tyq3dTW9sIr798mhdtr25iALm8iH3gMJR5CBZFjhpmXthm2
w7bfhj/SvfQ582ncnadbTK1ytXusW/Kfp+bMosWo4Dy/oBBYnSdNIDemzgqQxVE4CVCK8IUNb88L
2Xf2mMw+bJ7ACG3N0rainVqyNd+g3L6hAmTNjHrbW9Ka84+LuTEDhsXJLqXSU56mLe+xfPmpraYt
Yn6Mtzc+iZvh71V3YZUGUcO4U05R16MRLZPVnP1t4UXXfHtH57a1kp3o51u2GPGpZgsRrOqFhW6n
z6Ebb6PzzFVswcOUz8x2JedkT/IVVz5lDiWUw2wZkxKSIJhY9Wy536Ns3rfzjwWfxVnPC0zBi7fl
RfOy8+xNO2pHturgGBxj8jFvMpBykGbwBA8Pt224nb0pjEX2EvI1eVEP+g4hFJAy1T41SZN3OSWm
mE37gYmr6uqGQo6sbMB2sAWzlZqhWzgpMzhFApudxGCybsE2LLGvMxp8BDtj2nxVJsqw57et/CQZ
msdr3MgfwVHyuefguPAy9ud4y216s7fgZii+TK+JqPpQEFXbI2Xt6c8SmhKSmznJS+xq+2iTGjjq
SNveaN3wjbyJinBNaKOEZqsHjTw7OlZmYWonwDF+yfAMHwvWZ/HJ6/QFr3DmWHbOOMwWzjD9fzy/
Zg3rmKdi874oJCb6c7itL5I/9wBO/hontmvMGASL+MF5qf0pOr0R24ijGAqzPF3nNnJAvLFydXfQ
wVpG7IeNqbBoK/ZXvH1NaddweqtesB+3VLcwp7SDPBeZnGkF6UQdvL82o91wF7wd2bt9qtyw/saK
3j1elEOwFZhzqnu/5My80J6vU7tlHof+/yHsTJpcRbMm/V963ZiJGRa9YR6EZoVCscFCcRXMICE0
oF/fD7c39WWXVVmVpeUdUiHg5Qx+/LgT0WPZefCyGavph7zAQGVP4S3g7/k3D2ked6D3zHz0ynmo
lBMh9th3783VN34fSMuKSsOijonwvUiacIwF7+JzDJ2LXwawBj0tnsUyFlZVIvrVFNLWQvKOypgJ
GBVPwbcRNlMUHnme2tKMkOwg/GHhu3tF6gKftnm60uZVOHoPd24fDshoUBtxVQEH/zv/UH3Zx8x5
oa+17Y3vPlt2XCUkoVDjLZVdRFP9qWLLo+k9LRezn2pezF/r6TFSIybqYmpvp0sh5HKbpfDJu5Dt
SOvjp7rOP+r4EvNsp1d7Kvu2eaSvii3ETjffUMZ5JhMBWhstyhbNYXpo5caMyo3iEZo2eXR3CFIh
MsDMSvLA8C4JZrzE1nI9xi9b3eAJ44pr7j6RI4teQUt7tGndWYwvgIN3dtjNhWT2SY28vPIQjECK
20TYYW647Pf3+TWEfevNDtk221aEbVSUPijenGYl8xmX6BYaXrcckm6p8pDqGOAgkJn6IE3Cj9PC
Yl4G7wQUa9knkiNN0sxBGdQbgXHR6yPfNDvtE6HgH160Nfrb+ebyTZ241I/Got4DO1oZtSgSuhT0
zZyqJugDAN+w8n3TFuwhYFOPxyWvL/x2we3X5hpAFL1qrFys6b6gR+5XIW9zqHMvKAwJ6RiZ7jHB
jOqFYWEGtZ2qXl6BmFchKL2OM4OXVqw4d+8eKt4zvIWir9IfvGJh8wYTb/4OMd+bC6/0VKB0nHMM
DpePuCcmXihG5ST1pFXq9RPQ46aMNBVSG1wD8PznQWJihhmCCyTmn1FyD7sk55fMGIHZMjezjJVG
CZRFb9Lp5Tvz6f5cupnAWDHO8N/cdar+xOBvV1HpvHmx0PflZWicliSJCn9ycWvOEiZbqEwiShde
9ynpYAyQCU3ujA3Gw+DnQcZgqnOKJRzgY51MBb8SzEgPU6mfknhvJAhO4iZ3qcZdhcmu6NLuBEqk
ueV+DCRnRpoXYjVkdXJO1RCN846feY/vh5I0pfG98sPMGfx6XUYMNtZMtoKXjxj5CuWGoFqV0SV5
cWRv89kyXwoLfaP6+brmvNx5QCkvMU2QO1teuPbhwEGgIJCjAlvfm1NHM6KYvBr9KydR9TP+pAxQ
skue8Ys0SWFPJsASOqbVS6QYpdx17vKmIUDKmCJMiS5P2hTDeyVPjgE6XZxXJazmaO0QIkZ6CyZk
rVWsmzNmkekfLIfDKwMeDuVuOGT7+qDbb0vnxBPcclsFJ0VbmfpoiFlYdku3WN6De9DuUTf2S95T
6agulJW2kxfqQiYuGSHIFo1KNccBa1666AmTzG68mCpTfEwBbHb8pvDrAs/QZw4Mw3GS5+srHtam
PvWXfXWq8EBPuGRsaxP6XGzR45n/jKe/jhEoBmpt9D7fQuvmIAm9esUTUjoEfBsymbq+8AKZ9K+i
T+fKvw3JyyVl7DoSwNTRvpI80Dwjbl3c3JZS/FYQt5Qp9/r4Nq+jhn6I6poAp/t4dEUcd06v7k7H
n6+6VrzWFWmverpUxakXnDrvscGXyoZ76TXLSzLGlz12WItme0nujMCKpcQ/a8zVGF8lD8qcfIMt
8FRoKdueYKly5UMkcHHdUnKQkz/1QeONh2JZn9k2cduDtir2Lf7j2XJ2yKOLq5EAn6cJkZVi0p7f
01JrXvtdMy6iHbrPRbegBadyjl6njCtrwB71BUKDtJofEkdK37X07zVIsxaWHzfKVN70uOLluXl0
ThGv8XxlvVzJS2nIb56w4Tj5yurmNF6xFZhzl37pKrFEdLvsr54cGcsyUIhHjMF5XsEjuVHgaYG+
UkNtw1CRDEzlRfPcAiIYS205+8kIUxXxoo+JzB7q81EXImbAezKFHdxrF3JQkZxKEI9HwpvPW5Av
mt19ni9o4kmH+VLyBr9YVuQXwhDps00amvzpVyZQBsypYFpLmV9CdmIChKPCmgc0zitPD+t5tShD
cYW6zr5170w7LwnhgxbiRgZUGemr64rw9JzfQsqPOGMOONAdpUAE5EqfE8wMc8YdEELm+bHm5j6E
01gOrwe441EORvp3/pkIK55nXK57nwS0KwNsyTjemnflPaGAhy5AN+DcLRxGGk+ic6hJxCzVkPhQ
wVze4yuT9MaDLrDGaCREBspcjbHOje25DmGuuRNHgGqCmS3bnnyWBFav8zEmOR3R17+nK6daaEAI
AA8IrZ2jhoqPBCgBLo+0hcSEhO1bt4twjXGzBZJnzDWx7vV1J2NoLXuAxFBgTkvuZYg+34I/DQSm
t2n0gB5DIGaiPH0XuPghGp32Y6kHBUF/mMtMiPHBC0fuyiyAgEHdM0ydQMAqsP0m2Z2TJV5uTIge
jGUUnwHO338aSe9V0GI0KCLIXiLtFeJjNPJRzyCFtCGG003vgpxQY3jQJZZX3se3e+cucfPphQRf
tgtG3y3DJAZysG5QgbdIop7g4eodqo6xeHuqwwQi5nUixqAouMP1hiGQGaYLeDHk/saVnbtfRTos
H8mv97l/CUukO6ffufHtGi6p5MypK2ndhrcYfpxX2re4De88mqt747rwofGxi8DMOOfnpr62GGz0
5hlV1+HA7cAGhb+Tc8WyN8SVzQAFKggn0Mf6maMnRSK5gVHWOvfzqN4zuqYf4J/uSPvYxDXXVy3Z
wk7yeba4hFceUBnmK9XDTils53nYuVzjYfSzRR8i82rYzHcosOWgXQJp+AIeufPmA0Xm+LqVYuFY
M68TuAaDobfOYCxnPM4ROxA+jjKm6ox/ZsyGmLHa2Waa0qhHMxjX/Zz4kKjbJ1+4C4QgXY8RSXZ9
ja8xMBDNZ7NUcHORj8J8toApkLCYFBiL10pbl3N9Nz3Ui3PnrGRbHr/TkmpR7Ae10lfdoUzYPpfi
4mfGu05e5re7gwpdwYBYhMNIcg209czvXHa0kzqZbcTQnHcnc6WvxBUv+BZV6Qmpm2crOpUoD8YQ
rw4Pb02efR7ngGcPEMA+eoZ0Vwe+wGK63wS6nba8z91x3i66nU5wkTBxlAhcWCgznK83Op275KHb
vtFAsohS5OZIA8GT6EWE5DbFfGGd/uSbbDV8z9Bh/MkXVBAU9922T8yo3ly9Orry75ek39PFYcrN
0GsxQr8wPM4lZbBCvXld3cNxLn4gO74oo3v8tgu69YYW4D31abTcJj1utQxGGEl45MCmoPymTKUg
pgM0Ez3J5pdgKQaI6QEGZ+viXPKr6usds2u0ac75lqFT9IiH/4fHUhqCNIA9ayGIDejMC0absEDr
k+saQE2HWPGQhuds24RhdpNIrP2+WkowCNf9mciXlCyprS/nbGks7ici9nLgz8cTWs3mESYKUEQf
Kox0YHU4aVRz5A1msjJmRE4GdAnFxMHtycNhHplUiCgrVAN32kJbdCdjU+7TzJqK+tmJY7GGW+Jd
PmRIhDopQ+XG3nmYj4RHnNwxUf+LItgdXBMCrf2yoo0GWKMReHG4IJG3LuSBqYB1OSwUWbjsgavW
OL/rNg8Vtgs7MQ6e5A7tOOUo4lVRTTNuMuft51iC21PMgb4yxsV2sB8gtxwNpwi5Q5AZaWGiGfBa
Sh/KMYoRB3EZSOqIcuPtQMGWOjcsS6hkLISOKUI4OkAoxMQxehHOayg4M1LNaB1T98735ShTLgOe
exPThiuIsX9dgm0GuALxTac3TuZ6yVY8Jgkuz5NzCxeNj2L6vZLoDabZQUa249g5IKuUmBf+l26w
LJ/ymst4177M5RWmN6H2iT44bircQCXA2Gd1A6AhcTrI/fIBvC1gb1Nt/3JHPu7GbVOp8s01P4gy
piFSa8uUNFut6a84S7qNwY5bAARx85MuID9cA30Okk3AvjrQ7bwnneE1xOLT45ZRKFMs81I29LlP
Jw9AsvNIXdWMPR8OyqpbCYroVK+b3FSsSdwnqbFa3uLMI0I4kleun7H0N2lly4bShW6DXq5Ztgl0
NjZzdUtl1En1ySutO09uHjakROnUFpyXE6PLSjWs+wyK7XywWhph6BXwEtXFe/HgWjUKtyuNOO7Y
dBU3ximvKEu0HU03pB+GmzRNJe8yrRzgMv6q/s2iTQvwAQUDypKO+CQF0Bt8ZcEjCS8fFW0dI46o
o5i4zZkZ0c9M7sQaZWPnNssHZcSxXOMu7/bUvc28PaTUdC1hoowVAkjLJXNHydOsC5OPWTVY9Um1
a0J6OSYZVDxBQf/f7C4cVyY/G5R36TZrvEY0AqRBkq3/Fr9XUAvBw90JTiPx3GcvE15nd+iYzTMj
9pyeskD8zBbjr+qxA7Se+CM7ftO+hxhZMnkQPMpCoGCVQy3BkGC3PKz3pBjYHDzTRCVhTfzQdH2L
poaIDnpjbNIFLm7khX5fJzA14pTjNfOZb2570ra24LC5HAIeISw0d3pYf6ayWvPgY1IT1tErKZZU
WHOydQSbLxiSx75cd4KNKd7BWAiePhfgr5FQA+xuAG5Ei/Tn9vPpsEhRTXIxSYLTVaZA7CxOQiVt
F2Yo0PpB66XPz5YdrDl4yoTtK2L5KdQRGCBb7k1Ar0HmWhqbjJ5T30I/AZ8YYzZwyVV42dDCP3kl
ZXtRWtMzUyijHy7SOVsa6Ii0TMqj1PFwGeQJ5/HM6cDmCb58DFQMCgGTMqd3TCclJN4PKkQFSJov
8j9vwHzwDaDcZDyoIMxZbrX7bNueWzIoRoYeXx0X1A1F0wLSQmiG/KwojwQ4dgUVwjURNgOsFDW4
w50rvjG4kFdXylqBryVPZbQ3i+/UWQi7LxgzEZ+ouVwDsiFms1UAUYka8jYxGJjrUk8VIANdhNAL
UaMBQtYD5sKgLhUA7G3BrN/vmSvDTQghD5/yVbtKIUfI86moFAMmLLim+SK/yOj56P9c5HMXfcEw
XfyE3tB9dB+m6PS9I2wZljcff2fm5lbYXn8NFoZ/3zVkS+iX6+5XWcvLx4+5nX6tb40vaW3Axszn
jL63+fwWvZYi/NZx08Vi+F5d4xw/DGELP6r5GInJWnILpo6NUFdHuHffDpQ/K/U43ZfulIM/XUBr
xTALsB2ERsiXXtfgvJgF2TzOoHJKyJUsX5u8HdmWIo13c4xznvhzCpeggxNrGrhjOXICtIVOz/I8
tAkC8JDNa0qAWyzzzPp5icWn4g0fJaet2xoeON7esIBcKP20DaLbc3OF4U9QrztPitVV5QFhxcLq
ftJXZTL6MBsxRRJCYzGVeK/PaiFF1XexEJYTjfUR4iNFh/84oH6zo7D8C4uRqQhzby6qgM2Npb1z
5bG1yzduINgeUYoJVISziJLZF3ivpm8hETUggYUprKQswM1q4m8CDt4I2a1LoQrrCn8JD0KkLSF7
jti3Q3rgKnTKa5pKzvgz7mCG4RYU5jbdxFlYoakR9ABINUGn3V98nsWFlm+AEIMD5Db3Pko/dYuD
5mJmBPFMhGsK9dBuCeozoCb2eMPCQ7txPuM+XH0cXn3TMsLCRb5jVfgnXAQgnin0Bm/vMR/I8dmS
hwN2KEAS61ys0718eaOpMWGk15DT4D+7upfyhmk86d5TCHcTQayH0FZyE6A2+aOvLzVf8uWtDoFt
OiuUGJuprzGdtWoN3Md7IC+RSve5Ew6Ae6zAh2Ufyafz4+kzypmS7t+hQL0WVsLqecomyJNauyRS
XgNIBrC0RUp53eJ9kxY5fGQIQuRGLQDDXJsrc3WdzupqQitALTC0WAjzhmL/HU3Ug9caVAIGuBFO
UIIAcoP+Y4yBPbj1VO5N0EnhYB/yOex7/0Hpe2vp1HL/6mF6Cio1HQSFUAmkG1Il/G23s2W+HgPm
2MF08OHnxzj8cNynu5px2J+kipIgROUbCWG2HYMnh2NqU3UKRY5YgIYMB2p6rxrgKvGzhfCXr/BV
gXst8oVfCI1z2NyZy0TQnQh+s0AbLADj/ZP7dllPhf9lLcVKfAXUpULca4EGfEyCndAYvMUYoPly
zEKKAyvZxdo7HFyTR1QsgduAG7Ad/dvZjrEKlj/Vh0I42ABv/Khq+wwujsnGCpfPYtX8BQUbJpTH
0g/kf80lXfPXx0O2TBcGxVZNasNjhSSdkkpEt0yyn3Qh/DEW15NKUtHxRlhpC4HSlxxI/u0AVEhw
zBBpN/eUDPDy2fYAh4DxHZT7WzwDxCQzHMEoqJt+pQRqdjCg4bx6C5a+oxxgEgak4fJlUVEIFDsU
TziGeqNluLyC1EaYOpS2GtJ88nX5CsOeFeEo494KK7XkkdTz1BVtChqAWsb+LnFYZzNidHCwcKaE
yNQRDXURkAPQHyiRPRrBSzcVxX3vYG0IC3OggWgQAjdcgUiA16BdktHNQKTcF+KCuDb9KbaJlJhl
BKTvCfCv92JUfo/gnjzGxHC19UBRT8fm42cORMNoJuypKdv99Eoom5lf8xoMnu7JDj2+rwbXRItg
n/6RqVlynzDPaXp95nP8dI4TRHE9mExMx5CHvzCoJZ4UHr2vgBLzZwieBkzLrWrZ+gbGRlIE59yt
Tqo942oi297u7f2Q5OsJ/GBcFNTLFmI6GigciHLNKq9wBNGjFaJsXmdEOHoYcknlTDf/zvP6WxeR
ItoknbpicnwelXuBkTaFn0NbuqJigxYxjSd0n29CozjyWSmNguGqDhiTnfuzmIaMyHqLC49T7l72
/E4wI4eg5wGJpNjC5wNoRliFFVQhLAGggJmxBpz+K4mCnWYaKEXzTP4prHjaIE+93RNdKOkn8ISo
XHmonvMMASFAfWU6D4AKYvY06W5tNmzop3iN2XvdEJJA7qdFGJVS4xpMjUlNaYOeCMmudEmy/OdI
kCQlyKmCt6fOJZvQVnQiCKE/ULf63KSxnchGgM3R/ZRuNIZKyoJ2kqCUutnHLWJT4zy1PwLPc2Tm
9wK7leB4XsjHNwCLYqDmQQNiAowYTZkrg6ZGIuwY8GSY0TA4f8eN303TNu7ikwmKFGNlxabE9kLk
vlG4jjFw4grKNseSb/2tE+Uvnzp0ZPEHJOYT8Y+4PF8P4mQNTkHGQOw/L8OwGPpvdmHwncGybnJW
mIn/WLVCyVrM76aC5l5yxUXIY1/lzos0EcAhK5Nl5J8rvotoH82nu1v74k/zK11tZDv/MHAJIRi+
f2AMjigD1K7xYhHQuoFgNZaW1KH0Zc7xS4Tk/Lhajw1DzWnklkKXhI+NB9F36SkuDFjRneHNa9VX
Vz5opt31tkqrAaGLvg/nNOQcfnR2GfEkPrPXaOIWIzsj8ws6dNHG0qpiZwYx98oa6KhRcIl1lHdC
MbgnEHdUIpCB7wILC4i+/plGwxL/EkrkekI7+ZpaZXTxpO6uk7nC3FhTHe/49m7zVZ2nWeUQybot
fJc8850iO51qC6atIxXBHKPHItTSTUdM7Sx5GN5VjGePQIJYJ7o9X0L1B2ZGLpsEQHtPq8WGpLAR
lLpjN51aOWYoHwrIhEHie63y1e0wuqAp+5YKgDUdw+c/eJ+43DOCBGdGtY72q0VAHcfSU5HN8Yfg
/Yk8jPdMph6MmRvUvvVOt6OXP1sy/pw37CzINrYP+X1yVWGVxNdjDW5ucw6Hw/X7stWiyi1eVskU
uwH0R4YOPhR0kRO+FBePCtsuIjYtgWOVPWqi9WhhF4N1t49CF3yTmYxkGgbt3lg6uLCYm9nqFaGn
xRLw7Tn5stSsiWR2/ln5OhkUznNrPRegtzvu0vObxgAxLc/4xX6c8Ugfw0v/KpLnEc4xPQx13G/3
pfh9OHnnhc8NazIYHTAt+JQXANQ3C4EKGQ6NAFsLszNxo25wjkmfKNdAZutC5W4zlmKF6xMlpfIE
DwVe5AeDcU/8YLnvHlL1fus+/gTHAey7/6Rh/2Eo19gZOxRJCS/acNAO85RT9WemuFwZYokpSjJW
VnsF9oeagz+shmWLaN0v8LxwENsUso0h5gPpnS0z27s9yna6FH3zG1EvsLXZTvHGTwYNrLlDDaP6
fLYkg+fpFgmQ6+LH2YzID1tIRx0kIcObbNRgXfy0u3rLNuFi9pntsE4IWK1wmFdOxx4qyROmD5Yu
MJwmB6Jo9LBNH36xIX2Tf1+9RYn/23/hLFpakp9bZZLubyitIBbP+ACRGBEbGYCxHF6e31uwMgwb
BTS3ToYPKh/TatYoJW/vARa2CIiGzW+O0APZullyJy/fgiujRQRKjhEMSIJzqayrTBZ4Bh0Ldhm+
i4w/D7MNK+L91vidRRmFNLGGjuj5tFmf4UO910746VcsreTH1w6G/BCy1zbjRrLHVeAT7uh/ap6A
K7EvviE0e2/vFklk+dlgNUz/I3k1/IyYf+M1WOJ/ooZYkN/i/jwDacaHCa0fRIWV3Gb5ZV+NVupe
j0PF3uRtobg442YAr6Pd8qagWkqybODd2tCp2ah7y5ahW+WX+dHfl5WJM46VCbH0BYj8JVf037ep
PR59QMXZ27mfJDqF2+EVvo/PyKBzUElB1w8YlR9YtN0RckZ7Cs9Y6/2H+YR3xfVoq0xuZcPePCOi
wtQL3nignCToRh6OJNr+Yj93CDWdwGUTOqmLxUYqMi4NdA1gGOLz9cCOEws+EZUULO1y9UwQ4WEc
u3t5pS8/LXpQqJQHqJfIInnsbqY+jkq7CjJP4zK6r+zZUTlfMbX+e9dHoHV1iRPa6A8hA15PXRqV
xYZ3hyfaZVrj0T/F3f3KD3MnQv/LZCEI9zFOx+OrwS2JVo0vavBjUs1pf0ji4p/qt/QvNDLNQvoa
SyT9LJaZ2+SGS9SK5WbGLwiMIR8QViU1A3ZF9oASU/jeZwbVjcGIR/+ku4SFG0E597tjMyGiQKA5
cmxnHZj7ySqXfSFoH/uINfXJBJ4BEP18CbQX6rmFKhLscA7jWr5ipmsVJ86FQ5NJuT4Lf4aPiTrA
xAD9IEvFRdQ2DrN5/y2hnWYBBv8ZvsQz0l28uUn6pYe4rGvWhT1hlXCSB5wnIZT3b8j9X9XRCHLa
8dePjLWMh98KQyBehsvXw2k22YlZQ4yaeF8gqAXTr4DFyYQQjOAB6HODdHiGoXUcWP54BLcetPn9
+6DgzHeVB+lke+NwQqyMtD/VrgMd07c6sOVrD6IVcg716PHBqIEnVdnty66TfM/XKLb9mfnmf64m
/n/b6Wmz9l+riX+sBOfaLS/eqdrsyWd+u1R4wGQ3t/Jve5IzC4FgF6D4Q2nVoXlgisj8hg120Q4+
7+5jzh5s8PziSNGBU7FT4fNCtRjdfrr1BovngIgDaZjtlT58UUaaoOHNqmStSID44XDi1aVK/WE/
4mZffqNDE1xmyLRbPJs+BNtRfnntWTZDoilu7DR4nYaLw4JUIrBVWZzl2PhNa2vAND6mHKmS5ixC
GNVsdoqC57fsMPhg7p35JrwWZaWTw2SHUTP7nYaz6QB1K86PZD0hlit8LnJMQ/xTY488RYbbHjTb
zr+Y94cv8PwyorBizYuLBOAwANQpqF1GlSzD6o62gOAVyL5iuVQJC91FIoCOQVgXcCAVq/IBdD0O
FpMJk2Hhg3Hd1FSh+gTxcHnH050FO0inlS8ejCOUMgYO2Ryaw0bwhStfiZWjZbdDA4rBO/X2F7Nm
Zth0ECDlLI1u+vVl8fjq/s62nxTV6bdKjH27771q02mB6Mor5atzuxMaQxRntIxTXwpx25Yo+t8u
kuP/ZXf7/zNQms4X+sn4pJoStew/JeoLlLRR86gQBkhdNdtoe7SHZVz+AoXUyDPunepbym0ElnRH
Ge3ud9rjzG08k1MG3r2DWMU18ZrzK5gCFo6UIoWpa8D/gNAp/ZF1qwhFwc0hEJEp4W73TgfxOJyb
7+WgT9z0kbX1DJ1pC+J72VizE5YA//kt+mtn9s+9epRE+D876jLix/9zPR2pcDETHlykfnVQ3lE/
WbAkpI7MOihxdIzh7Gpa1spPIwp53mtiYd9V+32QY/jjixRXqKBQrOsZXctCdVIdI0jrLltaO+/h
FEIIR2w8KcHRPwawWPb6OE1vO/tT2CPsHgc7TS0w4veZrINrxFDa1Vk4dZVVkZg4U2hPIh+F7bmd
sVAk2xcWXnLbNBz5LO5njAw5B9mpEfGuc8QzcMlJftrtvuf7WKbiDKL31D1xm17QNPRKwat1Fxka
JkAQhJ/oDf+X+4kR+L/pcTCH1jE8MTW0Wv8RlZ79636T26zdd79yOW9bW/OR+H2gKzutf37cGZ2q
Xg1OfXWGbFp0JIc1oJbAQXfbXLJ8NdxcaV0OznC3UMRGWFTqFgYo/G/PWtIH65OPIdKuP7fGYc33
/v1mr1fH1dSqa+Za2rqgE25v1qg7AMtPfEvfSSZGVwLAzH/BASlp/HmFNJbiH7/PglYKubjrV6/i
1RqzuCUsaDpeI8Z3nvqai8rS7Fp0Y0vbZPXgPWyl9qSb61u+bd83pJFPeXWlXxhMT7wg4eOazPNb
2zzpTVLAlORotKdeYpeIlTQ0hF/2Q/V10e3sTj0oxrxCMQL50FwNO+Z2wOUwLQpPfTuqHLxEW57E
oS1xgSxm+fA6EVuy/GLlJirhXes8yw+zi5T0/DJ2ZorWXkBhVxQ/xfVLg0Wq7wYGmez0IhRuPnJL
F21pzwpV5XKWr6XVu+n2zsDz5pQxNSQnqNgJhq0bzjOdfM0LEFcfFzqsXoVfyifAQ/YYugCem1vt
zMvEHM4gJt486VPJGdfJYHg/3S0wNSv7JKnqV/s6uOknND8+8GZJD4xoeE7WjW3tFWFzBnuuVUGM
QHCdmemjbNRTVECmejPbxQOXWcuMkvugcYKt/qQeVFQna/tN1hrRchB9jJn+DL9YkmqYRx/vVPTF
kmKEaNHQhpo2mNP6sXm9pnRsNBYmjtvUBUBDZfcbvMlNGUBejsVxPDTHCzB48Q0ycRCCkrkp7YJG
DXMukFW1r/MCsz0Q0L/45+qJOcWyM1COtGaDWynz+46fNjw21XubQ89jESF3Lx3tNTuL5l7BM4IF
itfmFWaoXtvpHAR+25xTfGZP5gkZhERn2liecL1NGv9Bh7VjWcPpf/vWlQlJbILOSy//M0LlYz+C
erpgYMAeK+YSJ4jnjc09kKOC9cA3qww2LK7GIdmgMZWL4G7ZsdiqV3tm9fCWAu1TVD0AAiOn7gIB
3XFttwMghJTgWvkcKa5YWvfZl+o3yhPLXlszLOX0PtcguR/S6fWlmvYjGW+2sVF35pYq+nJW5vLW
sNHQpuRJSfporBouCQOrca//YoXuDFzRsjP6oe0BfJBzQS92TphFif8qutdJbNTTePzHNLWp6MXV
87c98k0YlWHG+fH4vCuMHzomi4RC4uBgy2hbPBxTdoTdpF8OW6q07gAiIGb11/CasBCKw8Izdxi2
5i+LAeIW5/fP4qDgn+mNg4V2JhUr79UMVZe59vnwixEmGsV2//la4vgHZrrHYvHObHRwnqqlwQ0F
ZKGdmxeHurGBFcxpKXQWqZN0v5V+81cbnIP9S+mI5fTNaI6phoVNWzq3OrmDB+awxKjLZD6R+QVe
4vyVLsD3tFLC1yRiaqGp/BYtFKv/c777q7P4z3z3r+H5H/nurV5vYp6/m72xp8uq70xJiXmvT7Ql
MWeiAc1tIu6Nt4+dWpwTJ3aJ/DUDGQQWPLXofyqOMDqEJgCbbwXGpQg7gF1rDaHgzJYa26js4ocX
Tv2mIZWo6Lap4v/nq5D/Kb82lSaqok7WFzKiebL0P7P2K6/KTHo9m72aOeYWu+1YPlz3Mj85gj4p
nu4JCyhfMGz26hcYOBNT78kava0YlrkbN7M5z6Q7XHVw9PK/SGdRN/y7DKhKqPualE0z+R8oXyv0
MvLJA8SOHZIje9pGDgoj3TcLTya4W241CHw1zvtn+JlyHKrh0wIxq6ugCufb3jzJLKyOdFqN8/oR
8W/OnJvm6CjUYkOZRSMju2/A6MP4IEu4oH93NWoFS6L/RqskNKGwu891D49VpINkSHecLYTtfZi3
OwpuOcCpNts0i2EFSIf1waH8rC8Wq9HCxbmtKXaoqTERQwHZ5kzkqxwjiCRT8bulV0MR65O2yTdA
nw4vEMW33x61X9J2Hb6X5s9skS1Y6DWtYjOsJJfLZ2wAR/9KnQN9aZQRbgbGsYSldrVQP5GO1P4s
obxmVjrPkBZvA6Wzb3uE1QEUX/MetrwR98f0C5FhfSu5ffBm4ex1GvevnX6gK30jFhxX1Opm8kDD
lgjnFj0jIYZgr+hReJfiyAJdnh8zSEXqF8hVCXnx4fYHpLsV1mOyPZp46gYep1suLwd5UX5g0oon
q2TJ3UpGJwDhec/YFabFPl31pXvN/oIyUJh71y/2+6SLBfL0xI0XdhMaBt1UC7K6Ry2nzeVERG6e
8n2TbxkJQunC7Oq9vlRbCWtYDiBLo1/PDaoTmKZKdkdi3N0kYJP4pgBVgb0gfbRQgTj28gl8Vdtp
PFCkaqsE5W4jZM1v0rInmSPNw9LOBhdEYycyGFqD1ubIQzO/n7ae3hthzdIT8AdPkKWNzEG+5o+6
oM68KRZQnvC2sKtJl+OPyBivdShzNqVgs2MP3LgtuE3gl4sqUZz2A6qT/kWNZI629Fl/3EH3vu5P
zpAtHqTvLmk/3l9AKjUOGg6qd/39l6+MdDTLexfY5coPLgvVtCw82sqfzJcT7W9Ovyu2ETz279Fv
16+F7iMA/vqe7cq1sCsxRajtDGczS/jNGQVMGd26r8REqewaUGEOzFAdOk43ywK7Ap23A4BI8WfG
bCpN3kfl7ZBW3iBrs9wje48MMt8D+yfCr4HE0BsRiHX+hVMPhu2lOdfQYozuqGNkUzsvKWTO8TBu
VQHPAet2Z8tRcbDIkPhakHeaFQuItScCQSFGc+w32knYydi4MASr940D2ZdlRxZQH9ZlXXitXdvD
5+fsN1vUsBgXJeg80pA2H81+soORML7rcOPyQDzmc3NroOFgXIG0+wcFb/5H5WNECz0gI0sabaqg
J+uYn+b7+YH/2mWlshwPiDJ720gqDzsIMAuUF3YD0E/HWu4rRqR8pApHjgf4NaWr81PGy6WvKP4D
5QDS3RtxYQtKcwO0ZHCaTqQ2wy5YfzkLYXFAiSZdg522YcH28T3pIeTUJobEUcaOGOteV14fm8u9
zgi/7sx6sftGTQfnkpS9aX9U2iXYd8yJeKKlzxOtE8gqRuMam/deWHWrd0JnaFwc4XgNHgC9IJYI
9cOjhXpynzJsDanvtw1xXOZwkGExNml9cEizszE1OF7OI6/9XNimTyeDSX21q1OjBOLVEganOz1e
0fBcNyPa/p5OYg7Ss378z2nq7zznn8mWxhnlXFQZkayc9GZ/vjdFm93+z/8S/3cpC+WjLy7N/mm/
vCG8HM0TLOXKoa5zR+exuETZYLOhQu/yX/K8NElt/qcf/Q8pzodYK5l66RqQqfQLI3N1mb1RmsAG
25sWDCg5wMRi6cjaNuPlDUqkVnZUvx/QQJzHI/gvN+LfDb7+9UZMTeO/3AiMOHpVMf8vZee5nLqW
dusrokoRob9KCJFz+EMZMIogEYSErv4809317bXdruU61b1tLwcQQprzDeN9xvWyREIxiz/aCLKL
MRN6jrapbWMETLKvBiG9x9tvzyzime/ngSBB0+QO2b2qfYsU7lmSZVmUEe/QazubTLcnVoeuk+ro
pRed6U9IvrRTt5ooK9O7Srr6Vvv/5QqLcOXPg/h2HagZ0Oiqk9L3g4IH7ocmUAs3MIslo17FHjVp
VHWzX875T4n4n0/67Qp4XOS9fK140hfxexfn9obxMyy+ICx2M/rFiHPY/xgQX3Pf1b8VAlRFvKi/
nflv73kZyrl8kXnPKxtMVIGWHUBRQ4ZBZR6FQeXE4N7QzmdBO+kRnHSmtw+ChWSxHxJmpxGVa7qZ
zO0sr3Y0oKfjszILpZLGavicEK8ApjkTMvuyT00RnT2j9Wj2qMjrzIzLs8c2OdBioa90d8MuA4/4
CINxe/XpLKZLao3ZOEHgwRDULIrdaqT7xSmdlbu8thtwiLa0ivsFiCAAZ+WN/kWHhuoJH5dhOiu8
awftbyqkoGxxFWJhFDeIxvhDkyZl4Sar1orImDh6oCLVpq2bLztb2oXvST1LBxzUzdEW0lg6IQhA
zr2EObVAQ1va0aqeUUAyhp35e/J0C6bXo9V1BfXSa9U22A/eQJR5OMnHouyYjDTG+JStkK83PPLN
0fE777XczOs42IxQVILXuiTWYebofXoGBAgq7ke9Zq3BUXDpjD5WDSFUguIBTtwaHs+agbGSuW21
S6Opts0R+d+4pKIHSydyGpey5ygLWuQ5hZXt0B+cwFBInmK9domP6AbVnpOtUDZsqHXYCAbXsZDF
0mGjzN6BfxM80IDLk8f5wdyeaECMi5B8korBNJpVC6AcQslKaAN5Dt0qaD1cRKdVj7l4En+vSb17
YtFWk/Z226Ao49AF1/kRF/SMUlN8EOrPThdy0wgOT8sv7deW36UPwm+gh0gsmu8wdaf3DRrUPo0a
oeZpuwgr10QWCrUbwrmnh8uKsZUNN9McY3A7lxds26Bu2M9te4keUoLcGA3IeYWm+u+374/rlqZh
YI+RXZti2r9XTE3vFGp1eWZLw+hmpRulZKJUhF6ORDZ7+3jnv1jn/rhhwOX/vyf8tlC27412ueJE
tKym2YBzE00oStif6YCu5GPDtLHb+PCv5H6IlFvM0FFfqda3tTH4+wv/MbfraFKnI0F2liAw//uV
hxkWQfmtZMXutjbDSLOp+a2qlCl3iKcd6/gJmmLxntyQBcwqL/NvA2TSp9uCj2vIyRmjLGBf7ccv
OwnG7j8saLj7KZqkYyMJ9fvfByY/k6xd3Dq8JXPInh84YC06QySTbxGASSPjxCLKBWTYL3DgFD82
SMmUXYWXYtWV5zeU58eGnqegGDaeOigGzx7AtKU5JzkE8Nxg0UUKTouv5VVAd3AeKejHKdO0sZ9l
twW7NLjQvzIG99AVTNH3qFEZEhNcUSAi7SndmpjwVHGGxvFxRi2EgCLFO9CSzuXDg97Il8rQvGMd
4ZR0DTNHGaYNFWiHeR/mVVbarDldIjs/ZLKjPty831pcIVF13m65guzEEREEUhpgyGdBCCa9nOTu
AIcemIMqMBbA8nHl6LiYmh7RPY2KIy4XOv3c3nPTTNjkuANxXjBfvfah6snb67JNO4dIXGTDGIFY
GY3Xu82ijwwHCtYzci6698Ahh4ibm+ysfKBLKZfJhtQRdUlVO9mJ1kIIj+0J5pCcBLAoDOLU1++9
8DkwS0qeAsDVqr27YnEpvT8w4EKKDGwmgXaCTmtbH3hQ+aCF/lXv0gBHthADRHiDVbfQQACcQS56
zqlfkl6fL2+ma5RFxKk2LYogWcvWcc3aYbsJ1CCL7OwQBi2alkxps4iLlBGgBCPnkwJfOfI6w9YU
G/OgLX9WMsmyvKMxHhkkf0wvdhakwXXfpP2OZNWALDk0GUWKF9LgmfpMM432c+Yc58pgr1iU7Mxp
Z9Bh8O4+SlpuA3HjtbwzeABCml2lgOh1qQHWJbLNvp/yuqa3HeoPxAsXgFr13u7M7zqde/sl2yg7
5NGt7qqFCxRp1hrJIzpud+6x2+cegNyd2LxtmWJ3OCQHg8lOnc5nZANtNhBKkNZdGFUnD32QPIQO
SS54g4yBkuwgI18JrtBRK7Rh5ZghY6QD45fuXAub8ivJj5n6rdSvW67coNq4UxCg7vDR0q1oXAml
8UW0hXI0vlQpt48N+dbdKZnynjVv94V8+YhKpDOuzwogjcUbFIsAkIeDx9GEXhX5xjT8vAwx0Lx0
+dK9ZR5hH8NRixjrlIF5RnLLOAaiCWp18GjG5dtjP6OKLNtb0jCyY7prokzal7edYYWC0Rh03Pfh
vmSlQVvKuN4FPTmiczKqYqOfsk/pcKu8WLZq9uAYGzXcnhwmD7pgNriqx78tmrL0U7RlaipW3NiQ
KFiS/3txit6vtqHfGpJN8KoJQjzd6pCZIV3KHOPutyibMLpPCQVxElwjtuHuDbIyRQi5YXKHoMkM
HbkPFPpul0M0IECJhhdyJVoH0MMgxxyKw5NLnbYA8xGnBkzfoUGF9Zmwa18oYlrR26LwQtUCaesC
OtUeac2ioB+eUXRY5RNho7fhmyW3AR02LHmQvFKsinbJ4hU5ppcpTLtKfYYrP+uRgozx2Jos3z3M
KVg+PtsbJAGk0CGoZW2n46WQOzQ27kdllwzCQzL8+z4kKz+t96KFpZqY7AqPzn+fUjmWMHWRZGbC
h8qUNdpk8WYVWehzPNYdVNpTYgf6voRIY1LmGnlP/EFiXFO3+WgiB6TqsM48lCz6JkdJiqoDO4ZN
C7Cq7ompzDcLvq8f9zqZCdUtKn+SDUHixki+bFWak/OgfRWW+QG5cp91I/pgQIEtwkvaVgxDR161
j7jvUmFpIDAqcG7YrFMv+7ivpM37KLSwAEWmaa+zNYEDJNCakpk+jA70EuFQOJj+DDS00GTldeW8
utosGzWAXuKTgn71yrAK3uwWxnrPz2dX7T0OMnMv5oRxvzE6z+AaQtnnxHR+SV1U46cS6p+n/ttW
e73n+1va1jj1U6EhOEqkrBv1iC84ve65OVZcbffaXOmwMOHO3OrgxSugszois7hVjjxmuS8yTz2m
DNqcRPcNtjTVswLUVzJBdwM9eZ7BIDXWkPbwkzzdEb8z5nRu09seqS27ta4J0R8eFf7oSfu7+2aI
A+Vzm35e1zT8W9J7M3VKZVnu8h02H4rl6jFu0OXcF6QMumxLH3K/nMY7mFuVa8p29RkdO6ssdklD
4SjCft3ku/tC4zGpCCyybWcVvu2I7kloe8qyWe+B567hEBaNgyi0A8WlRm8HAiyvRclPotOLer+h
uGm1EDbksA9eFNyHFBIpJ7YZphBoKYyPlpQAO+MOtAlzxpftU9iLYlvM8cvwqilgNq5ElQslIXAC
asGbNl+yYTHl9QZkoQ7fJ2WTOy/0CK8PVFSvEvk/k2qHGEV72w/n8lZIeNtrjYnFfWlpi/2iPELM
OMKd4zq6bZSN+rZJIQodwJ620RnNKVjZi1W1uW34dZPKl86qkHrvkxiGYwGG+ST2l2h16+m9dKUu
r6t0b4WL+JSgQ3tu2FfCib67fuhnwFIzJnRLNqEC6l8xYtuAK7Q2fHKraASE+0g3S1jtVW+PvCkl
qhy0Kue+YoyutvC2G72YpoPbssvBHSH/6tj3USpEetmHSCDPHeAyzKesbrQ5zvfGvhOADau7k0yp
GpiknG0rnVwW6IPaa8Z6wF/jNzGXINeHdluxlPVVQHPqjls1jrlFOwYPbhjDInrP9Ek8Nk/Fhosc
A9KynOyXjD41dydatDbouYb3FHE+NU0iFw8a0oPRVTdnVBa7sNEe9a4KVbQ9fG7eTK7fM3xd/oMl
fcOtRfvXhA6RISuMQhn3vqGUdn25e7Vnyv13EVR57zbBVfWxeMHluQfKOtxyisewrBfpL3YqKABY
Mr/XBEx8q9A/43HU+TIL+KMOxPeuSZbcs+WNgZlNtGDhBi0rH6mbOkj1SNXmSDIZuNGgjp75ieY+
N0BFEEnL4+c2BFrXmWRoOll3Bs0GwOws8WQ+Z8jpOpRRgMtLoIeeLhJMUM7McNnIPoXgglk2tMTd
2E7dGlsQmdxBDIN9Qc/GlyHrLhN6jGS3bOBcDo3BiZi4lLwnJiAg73i7A+7THlaYTFnTfy3QF7yZ
SDIdZSyoZ5nbwGKhOcoEVNlrBS+gNTQTx+oE7aBfLLMlsvK/b1E/ZiR/nE7t26b/VKKsSm43KAO0
8ogIZ5Cu0xlEcqR373OncvJzczIXJZgJBMkLua9ilPDsxcu9b+7SSbZW5oQmgAB9XtDdFvy+9zHO
cJqzTIagjnQjWkGCxJOObusXRzjlqw/27WIgWuH7eMKZmvL16v64GOJGb79SKb4snxtsNjlaFmu2
zfghUipeBGp3JobWtSMFz4HOLgoAfUIiAFu+2FvP03tIRsLC/3ALhAqqQ+4QIcMuvaoEr8DkHd0l
Bp9ZAB5j82nva/c6QBxCd7uiJXNkH6a6HeLVeFah16yeSNyPhqczq4hB5KXyEZQhGIDei/TAXNdI
Tc9w36uXU36qjrJibTmI7gv3qz6hUYIZ797SUJoyrZ7aXyt0l1rvdVzV0HXrpxWzitZYKb7te8gS
TFOqJDKmmUfyM67G8IgIgoYSYEXW9rCrPIIQf+Q2LVZ2rtsUI7L3kPwgImCwJbSxiXUZJDRkC7TH
VFtOtS2diGgllqvgcjLpcVkhFJXIqb8i9fdRQeNxRLMhIw0qXASZCI2Wz6cIqyWgOeimbwsWZoWw
Hco8ozwd7KUZ71HpK1qXbTpXWfmIhEWNvW0J2eNlTlp3oRu1bJ1vA/TubSq6zxEDs7tQhqxBWV9f
Ue1hx0I/gKc1IkT0GUs5QjCvf6Ap6RCjmAwKdobkA8HtpO35szLI+899oIzyNaUVIQimkr+k3lR3
m8/O0WAvSPwUn5YdTYrCjqxRzfLLYNsV2sjf7zFV3EPfr1J6uQaVCGzwZPPbPRaWkZwZ2jVfrgzG
MtDCWsOdbPWY/g56nOAhqVsXWEvgQ6OtR3ObaebT47fizHe3NgrIbQWxp4k1nKnL5rfiTOfVPOR3
rmHHNByOh739VuiK7LrfRR45GWyhTs2lddWf++YEn1z3l1PwQy/hX8/+vXwdtlqvwlCvy76382Jr
UR/I1Z1irK4XXcww7v3J1ScQsrbwhaxlYJ8Zjjs8X272GVIO0J2/H87XqvY/78gfJ+NbXC5pxUMy
n5yMlTEnuZfsYTWCQeGMeynkyWMrGca2tbVfI3Ul8rpg6lOk68erVat/qiyqjVe7z+D534/qy9vs
f45KeNBhOGkokiG2vj9Ws7yTavlb5SStQLhYhrWT3F1kkwoMkUFa46EWDDeY++6GmnvIdyxK48aa
za7rl1VNMJ7wBgQnW83qfgr+atldhNZkMnGVDTjfwnITy3dQqg11yznTKMn88pAtQ6e0pvtP5k+Z
iXULSz0DuGKZQid9Un5Jh9QfsqG28s/r+16Wi9R9KrdjXl81XSEyG5lozGGDH7geImdBhjGbQIVE
QXt319zu7IiACpY+g2QMDjJV9ct9qf94X/5xPN8KpGkk35/tUGZweukwZDKSHcRWN4uJdWi3MrSK
MLQXqAPEUtd7Fe7FViafTZflfvDRCqhg96sWTd39urDnkWujdaf/qjnooN9WOJ5H1hxMqP2LjdNP
OeW/zuK3Gzl/KZIameJWWr1tqoak3eijGbWyPlsfUE7WYikurGAZWeb2zOj0369S7Ycywb+e/9ut
XNfvKHkVnLXm7q42Q2/hXbodhAyfaKU0K2RRQac7/7zYsHYnV2swGkUW442S9UEsUFgj2/crayqN
5MJKf4lm2j8kff86tm/3dStSlMc9xgaNA6ud4Wt82HUCnILtHkdVwpVRn9aBuwcsh9NE7k6zL8AJ
4oBzRwaDS/BhgdmF1Zsdu4NRp08ViclFiv0BSTtFg9WjtGpGOOehx7IEpeKM2uzANKc/Xf39LP+8
Z/xxbYp76Y+1QI3bnTi6cZaV4YaYFjHMaMgagJKDt7r3iYYDpNg6nHBCVXvJls48KBpThnF/ud7a
Pwil/nVOv7lvaumtfTF0jgS9k4WvBcvKC2IbkpEF1cfe2PAO6I5za6c6Xm82e5o4WFsTY/b5WtfW
53HvTdZvB9yLWjrBvg+N88xd8XliFMefnsOnVVmmE3UNRspRoifD099PpPyT7RnHr+rCiZCil/7t
TKZNU0stcU20+kySYutAnnjagWJBSu3iZCB0Rtz+hrWhwY762t5ce0gPrHK2UD4JGQcKjbvdY2WO
dXhntIaQ1jXz1ctzKncIK6eHZCcwRp9tvJAxZqoLV2rRwaM5Hu37aH7bT/TdiC62JTNWjaUO19bA
VqzAn1fW6V7ZpVX5UwCXgRsKeUNtV6GbWVs9GH3IQ2g31vuAzoQVhQH5OYXti2VvK6c9pocyEukv
a8+OC9I/04sFLjEu6IFP38xmcmafREvrKd0mdi3+nPgidM5kHcAj/n6alZ9XhX/O8rerpJBCJd2n
rEpPb4h8KMBxY1GzO8kzEkOndpmfYD28disL2I79y5P/fNv/8+Tf5HJ1odZZGPHkN8AM8exmxf4Y
ePhs0swmKYzuLc9/t5fncEwWeEot85fGjvnzzvbPAQjxwh93q/HK9iUe7qzJjC9becO6vDM9LMG4
W7tIefuLx3LBrkwx1E6TLtoz7Od9JBPUzFk3n6pP8F9Ys6x/ZOfLGnuwZobTRk9FAa0/Kb0rSFmK
f045CebXabITFCRkSNaV6X1M1mxzwjucdzxatFf7tLdXhdPfZD0GHnJXgZsvf3Uwp1l3ng3ZmKAj
TEEv/f1t0H5IzUnLUSuyHHTa/9N2axmhmuzp13MN9BHpDChReQc6xFfYtECPEHGBOpQcCNtg+ZM5
u0XPhNvU7bpM/nnP3UW1LhRIRvkk0Ki0M/fPIiHoA+bkas+VdTYtulMCk78fNnarP8TnCEAJ0SWG
Dtrmt8snfNZxdA915g3coWkND9h/DmN2shm99lnNiiv3GUVyx2+XMjNF8eHF2iFumryccctagMmw
wIlP8uNkOxoFWeCOtm3n2MFpUCJkqNeLmXbqvfzaYqV49REoooAiOXvRtXLa1noLVMJhj3yLcME3
pX78sFc4Djr1uA/ZEXk0nCO7lKxT63SiMWDzJibTMx8Dm3oC28DVAlMxsgnw5ln3XFp0wxAav7Z/
P08/Bh5/nqZvF/nrJb+N1oWFtCCOpF7sDdt2z4MTIiJQqTepbRRJ9pLwZ5qijv/lJm//FK39+fTf
ouP3S2ouKKS4x57exaqd3f1EyB5bhMgg7RbINfxF4e1XB4QDXmjte53eA4ekyRPx48s2h+stNk/c
QqPgbp8Zh7J98kv0/Chm529L6ljwPS9zP98758idn6fTv5++H/ehf47fkL5lgY1cGVUsovtmfBFt
2mo67IOSITg5HBahy175FIrQbuKpSPhntMzMj8mA2ie1xa05pTu0ubB1WRoLQe0GNHZ5DZSuo7F+
+uWW+DET0SUJYTKUAQpt3yLjfZM/Mfe+X5Zse2g6EFkE5kIex6MQCRy9FLpvU90PA91DZQJaE9jJ
knkZN3ZZ4uAQr4DyMnD3xFiNoZE0iEC0YAaFfqp0LoDWil3tYtnkIyBkkbxSdH5gmfKfPB2q6xPr
Fsm7YkfZnhqOvkICQvPevYIYp6cQaGv4YLBoyx5DJ+BUaHu/YUBjU/rLum6IS/p7RqbLmqrKnANZ
lr5d8q1QLTtJTX2pNdZAdFI17RqnhgJjyiqPdmX1/kDeEjNwRDTBNDfy8JtdMQ9Ls5SbPbGgRjUu
04xV5mrAaW5DpneY2KW9qx6uC9g2a2pqDqvCAGsKFzUwZbNdnFhmt/l4Lzo+Sh2ZntjFpp7G3Aq8
wN57oQuXX+pEVjVmCiYh5NZsGcpNeyrRvSQYi20UN58M4xRDFC5/v45l6gY/7LeEUnKnw+woiar0
LaQy1Xcl55GSL6uAWrajjGCCwjWEO46TC8IiUKfCew9og6fibst8tUDdAOoJuwib4Ko9PchRHkrR
AfZhzBWj5hMGvx1Ks/c1MAa7jWeFNoOoCqStjUlzMX5jpyZoKuk0cqhHrXFoQRbRkwfNINlW1JJI
eVc3YY3He6EfwzYDuhYiVT7yf90UH6sz38ifA76s37R2YDxUZ/VIS049MigiPulH2m/qMSxOuTJ9
MiVGxRxHqgpILuaHSANMOEiG/zCcFxOq9MAih5pzszHBSH5QTqaZ9/EGVLjgq/jDEN/lA8VJnH7j
D1wV0w8KDvFHS/wED0th53VZ8cu0nRhDmPNVvTHnPCaKSyZrm02z4cn4PeHoxScTsJl4FoBkuOvV
GH8hT2qOrw3CivBjv6OfFNJ6ZUw0c2JMd1Y5xp4F7UcFA7cQQ9mI9u20woYFDzDpy0D2Pzayd9Nq
A0QrNsKittg8Ao1+PmhEhpnA7kZusB0wygoDBUxeD8sHOIngquCalf4jAOTlXwAnY6gNnIq3171j
+Vp3NUFN7zIHBWk/FNpa+LUM0AXp3M+I1NhHvGSKgJep7IjZYtk13ArUJL/oP0CauH14WDA4XcWh
nOiozNqavQzsZwLdpekyGHZo80eZK/CVGZ0HBfzNba4JyBNkWzDmhxzabziLcBxNZzF+HIbXgCJi
mgl8Mp15B6bJpO7h8hOo60vwwBKj4RJNV9SJccS4ereR4XWCBOKkBL4QtoGfztrBa/CCvStDoBfE
IRHWPhADurA2YWWBdaW+EuRzJuTXN+IseLpT6sSja68CQMO8JzwZYbqXBzWYtWzSGsPj5egEK7A9
rKYmLVUZDSlV860OBOp2eECJMrYCLQ1Tk7YAXVVIWyp7PuhOzk6HJgOD+GAV7nbCBpd6Oeh2kxFh
BAPUsISDFNZYDJqLgWGYrN3WFl45ZPsXlNyo3+rWwZU2LoRCgOkSBJ2c90wQ8KFSzzH44llfQ9gt
bsJPErA4gpCUTgC+B3dYYq1JOH/wzl8Wre5dLNGA51DY2XVXcA+JWIlWX9CRol04fuIq98Ah12CC
Kekqa44XCm4BCSsciZkN3t7rNCZQrdYtYL4PYGXREIYc9INwpgD/NCf7WWsB3gY6NUyJQcl1JPhX
JdeqQblQ8WOm0aVuMtjv9kPGVs4Rg+q4Gbj4e2BbFM/Kj9uXkVsFUzIePbj6wAZ4JW9rCBURpja2
gal7Bet2BVia8+LBllJ2jnbxnPjnMwamzwU9hoR9EHTNxzqDcs99wjT/iZ7oKPbaroz9DXSVCYcN
uLQFY1oGXAeng9lxKLdUfLmOu08yIi64xyjGKMYggNfgnYq9rvJhIQuoMewrsMwekvtupyvMplnX
QMpFQLY6vcsSSl8fzykMy4ueIO4lQPCwT4FZAMgaDwd+amt4q18dLYgh/KUIXNtUCsSFcIVwK7Le
yn8AZIt9A7oi85k0CelAcXvcu9cBNEC8JTk2tKqKG0L+RN7v1/Dha9isjMsKyiysjOdAIK80Brpk
Kk+eimsWo1Q0zUF0sIB7aZ9QIjCezDJfPlsz5MsyZ1zpEgRT+IbGJx7fbk/3XXrwuFNFqLsZqsF6
3QCMHUKyKCl8xlApBf/xCem9Pa2C6+DyAUbb6wwNzh62lgwHMGfvYpbNGaUFyOtJgxZQuDclbmwF
oHeFI5SdGJSaByaMsCmVQU1WuFmKPYtSI0jousv2iQ3Eg+GOupuPwVBh/w3s56MZhP0KaKWBrtf0
yi5YZZxKdXHeMApDNobbpYkBNLZMfj579cRtXfC6S4w/bk7iMATDhR/iQXNxiwlyTOhGd3yu0yn/
9vCsptJr0kXSgALyTsJXCgNmk5aoKXv5SsGf9Y7XZ8nSofsZ4o7efYzhggMN2heemTWmjJALfeDu
Xb4D7LvsXqb73qX3GgnxEnsnfhXgGx1coQ3fpCLHrXHQYb7fFzdLcqvuE9+xbM4sy4RZLyTW3Czp
jOFE+tg4YgrT5mTSPudcR8q5E8AmxOiSDQmf4MWXOWWzGX7tW5cV2yyQ2A3CBplGLbLEHCdg9kxh
qKshBYU3P0vCLt2x6devVpVTEe51aN36NWrgynmk/pdD6deW91/e522ViMdC5D1l+mUWzvjHg+8h
/Wkd/+/ftxVPmyyiicLNj9gGs7uFdH6sUAlRIPjI+Mnj4zUgiYtpa0YL9WiMW+N4Rjh2lE3UNDca
iDuuqvFro48TsSEM0JSr43BVBhntYCpxsmBu7ZcoJO/4ZC8uXCTMS6NU2gIgr2x5ghoSUQP86pM+
MU5iPW99fWSUaKYx+G+bg8tBnaQHc2AM6D0aA3XRASExbC9Bu69xox+hVYrnuEp87gUGcAt3bCrA
zcKOQOq3++B6WWlplkEzLwTIeWn2nkvBNr5Q7wF/Ocp6PESrh75kCH4cdCuz0NwJ8A0DJLhc44zM
IyerYJ1B/WEr0dmm2bToQWujm1u5cv+CHSFoeSca4vwHzo6rMLiBfsXHs6fhFA/pn7rKvvtiy9e6
D/sGu5LBVaJVjNmIAp9Ag0zUHjiog89gAWSFKSYFfshYYI0TgJnGxMCpkJ59sCenkB0JSCZkPL+C
14p/0KhCjfuETV2ycOrejZZq6HNvuTF8TLKHIUAnHOFZY/yMx1W5Hy944TQ9BQ1vLOh5fYU7ntl/
bgcd2xPdN/uF9+rJxwYjAZh3fsXd1vJVr0V5mDuWo43nKiicV0883gvJPxiSe88QNNDeiwfOuuam
5eV9gerMlym0QcWtKeMQ1JfCymoN+jGIwfPDJ1C4/Q035BDFAdyBk+R4I7Ok+8kc0OeEGViXvjp4
PpkTIUh4OgdTj4lcRh3ouoxIMbIIVreX9xvwryqHFAe1d2XhEO7LyJT6F7wHkkCgA5mwE8/D8sdn
PhJ18BiAXa273bDroGsCNvjwO8MHyFX4zRB6WXjtNIiFJRSgKYXF586btXk5qZuTt2Qein+YmGAq
/acraHIRfi9tvLfvA0GHjfv4SXRv5HYSjJsRHRMwbQroQOhQ/ILw8xJLZMpix5LGG6y5YhkUb4KK
AwO6Unj4MZGZeFM1rI2BMXjNJ/wj4MzX7ZONnioqvquCJwwJTjx1D8IZZxCQT3CFwSoYj1AfMLXo
sPIRt3XJqVluH9aBGj+ZqYLlDRtU2W3WCdiNcpkHYGLwaLwCjy+Jjgx8GwBBAw5rbKH0SLwbQJpL
bg1CCObaWGe6k70LjDzvJWblMedLWKXcsQrRMMN7eMRZdoVPHwOt/feE38EasoFUw7yuypq6hx21
1vu07nBYA2hD24G8mD2xf7MUJgna09aYgV+u1Ms0xkiunoXwdaWhsJtN8H/Ugjt7cT674dIcbS+z
x6iDwKrjGBtzowjn+S9TetTb1apayaQ75EN33m1cOXFiwimMohZS6HMunMMRcsobBDOkR94U2iaR
Rt7PDwg9WOlgZOHVwP01zbutETalzkNQ2rvxqg0C2UCrjahoQtbGZUpMMNoHBXtaSKQBnRKviAdg
XMCzfmvUdkogrjBsRxX46Dae7viErHO6M9pMxVoDdz9PJzIwvetcxleo5jEIAnm9yVwkfM0mnD3E
UbIQey9441/JEkkQMRVah7kh6MzpCmtzkTiRFQlW85flsWA952dz/t/NKF1B1xK/iNowXb2O6O9X
lzNLen5WptChd+rYmDMLjkM9A854pIvvvo76XJlezhK/zKiiUXs3LCyPSN/LoC/zS8wrQ4DFPKPY
NOMs40tleN0oQ4WfGIM23Zt68txeIk+ZNRPqchfWopk8UU/y5LKun1TiKZXBU1/LVG5PRvH1tUoh
/9Pcinr+NFu2EkJCowvlgvu7AyqcFIOCegGajdgdTwm+YzNIhEOghJ3axQvH+lbpXwMZbGw8uc8S
xLe3yRXbSflcs8izcg30CZUvkxTD5EiQIi+TARS/UT1obQpMltH9Xj7MeXvXxt7jccao/cjFOddJ
Rm+rdPYY5sH1y3D9a0sVNtXYn7jGvIULCOQdVnnICgxO+sgmx8yGtbDbojSZdIHiMpoAlF2kC1/E
0S7EMJLKnBpARpwk+wCcoUbLPeEl8RwCLscn3tgorOZPHAwgZEXA2QsQnfdPikCHWIz4KOzT+NmP
W77JS8ey7QBkeHAn1FZ72UQJlKnQg5hzjqtXj0HHksaZJHOdgNwOVu/YBAvamlx5QkJEwNsiSs/n
cM6ZLn37MHqHDLWzXXLguMm0URPdBwSRyFQQ3rHCMgvEBsi2thDQqdeANYnhF5004kpxMg8OLIEu
wcmISdxdZTOS2q+36LqW1UH5z1sKo7jdL0kd8gWLEe6Aj14Odl3pJ7s3KRJmVb0YFRg1ypYN9HWW
fOIksm31ToaTHjroACkaDPZDjcAgYbBfncjzNq86xO+h9EImp2A/AkXN2f3NnoqTkeK3FgKQy7gm
aMUWCrkv32BPqOKiYT3uDNl5PxT2VwUOuc7jYejn4Ng+uvbbJ521ScYuBPzygO5CwuKgjrUg96NP
mOg9slaawPAdkNdeQWpjdAvJtabcw9zb+DlQcG6RewoROe+KADiLlDCeXqYwI3oxtcX3kAk8hvME
Crk5somwYz+G8AII2epNGdxxOUioKglKu9pLUfXRn+eIBT5QlCbEW6pMXz2TBB7hdK88AO5ioAHh
8ziEF/oUeRVJdt4HfQczaKBjw3udNAP5ywy+XBnHL4MAjAle+L4zHN1sgcWhY1okk9ZR5yKCbk8Q
cvuoB0jfmREekl0Rf0gEnLxQ7MTFHzKgQwoMYb8Xs+CL/8SKLzKC2yd2GOQLhAIMBF7IqSRuK7Fh
swnusnE2zj+bPmmUGwYavmOclHyKyhBjbdL1BydS99OcXbs+FP2i/0ami70x9tvZ2pwJq2NlG4rf
ZhRPmA2HSwV1xX7R6UlbdaRMsBxG1NrgGCd3lR5s0BKiJI62E/RXTjLC7MV58x3Z/rhMkHRDV8ax
AmcvlLQCdDmOCAceg9ZU4QKL/MbdGpRjniAo977S0yVbmlRb2AUjKAaYfKGzX6Dv17batqD5sQyX
76ejz/hhuOxozmuNGU23s22Ln7YxKuaTynAJTbz29nl4IfLavg4I4OoDWmZcnXd8DRZMeCO3NSfW
+EGzZtagXpMQL18HvtzjMEjt/xDvUDhTnl6K7fcAQU48Sn0wEaGlbrNuDkzsMK+JZXuz5st4999P
8voGbGkH+zTe8efoQtYyPAAeisdjs1rzLXmtik/pNN2Vn9c5P6KbwG9//drXX17EY2DffHNvS56C
maOmTyHiOteJhSoW3IZk7uIzc3qOFp2putHZEK9cQPXA2MRYkKZEGi+AB1w2Ptuob3BJqA5BA+mk
6r+FGQImbrErBXDouBnbhN8JBO6rl0GjpxMSXHHFynrtwByj+SVz0B0yIvFYbLsqZdcnLYjQFwB+
LikcanGq5Wcv/vaFK9BtgPcIlwcebU6GUUA4u3qvQwu8ZEh6K1C80L4HuMDAGWsswLcKY7QFrjQq
1ZB3lyIqtYvbVO7Tp5ghdD9BJIB6i8MAIDOiWNwZifkYb0MEwLka3eAbpf7ugY91M1AH5WexyEfv
VYUMK+PpmDgRuW9fPVymPAuVhhE8DCLi61wVS8iSkGPCPBEWRnM1wM4I/FMDjOPiSqworVHIlGxK
IK7206mMnXT0ccXar8FEsuWpwrsDb3N5Sc7PiUL5CVfNwPHufVSxuQZig+GvvNMW0VoetQfVVsJ1
PDrIM3XGAEWxvj65wuHqMvT1PBgGVyiyei5O/m1C2GAEaKZMFoA8u4+V2Cdunw/BKswF9bg+XHCV
PrTFVBeztnYCefEyKlc1S5i48po115P4ZF4sYyZdufGpY2DxZRxfXCwFRcw8qJbF+DI11tXQOBTj
+/i2uyfefcyg/I46we49rIaPXT69j/c5SlBpSZ0iaK2ZXmitGeRZSkOSl921tMpd2n8Po43Z53+H
+7i1vo/zaRFx6yGDGXVOIHyzr/1Gn6vj5hgtqOLPVOfAG810zvRGaX6hilrEQjzQa87jTs0+E2Nz
s4/d+lwdmP32SuUNbq+aXrYtR+qgnl+m8KBj7pTLkj4SE2OU0zLwC5BQF9kCdMMi7tf8pw5eE7Of
8ugV20XJFROD0iPpAwpwEDsEYHdH1K3KVT4qFm/3oNnPXg6RJqh7r4VMtY3w+EYQXYIoen9cJ/+P
pzNbUlTZwvATESEgAreCIsjs7A3hUAooKuCET3++7B1x4vTuU91dpQKZK9fwD5SY/N7MjdMjvqc9
vhbJwWP+L4/O31Yf/4N5lWanZn4/j5k1MOfh7x5zuBci8y4MW/x407dAGYvvRGaj3nGKAP7dIdks
/vSYlxvV7y8J8dM3Mq+190qQRvEgiE+rCYt9XMYoioHY5wDgb8VWMtlvVSj7CB0ATfyyiQgvDuEo
4DuiHwtaOBLpIYauNDgVapFBjBspls8DVwoF5VYcH1h54GmHpzS8FZySZ7IDzxIG+ssZxCiAUcD1
Ldp2EA7hY7oXDy58Kicfv3Ofoep8eN/eC3Bm+BoXbm9duxJ9ZhqmMyzAxhcE5fGUoDf9cr+n8xxe
XBHTUk5eDPLOCKJd4ufSQPJL70bX3eWfoguc9nxZLoWo0oypJnTWtbSFKDGYlafBrFtnpHAlaOWh
Dq+BdgYN5Z2qYe7pIXe90sMrZ5fegMbT0nKvhp8bpw22xaHGuWYczwtdTO7Pi387iYiA7VbKgfJY
dRh+rpqVisbParDpwchG9nzT7FGjbvaDzzDbfFdoin/Zbi3hnBQXEcWEcM+RIKJ+vZBX4J4GsRJ3
G7SGFvz8e3VZsH05warhhXvZrK57zJn9vjBLTcW33aZygu0ps3rZKzCdvk2hXPIp+SC3yatv5z87
by3Ed/jiDUMGMgjcUoOoYZPxrXruDY+q8PynfCxk9VCLQXaQT5CvrlM1KE9agB6DCV/hZSuHFbH1
n793jxuhpjeEWVIRovDl5mB3ytUP568yvTGpaOeml60vcREjWpxx15GDG8wGM6aZv0ROtO3v33+Z
YvUig+kCaEgsaa9TYEzwIwmF4P6vkMQ+BzwzvVV/pmM397wO30tAHHDETvm0c+Xg6zy8JsW6IpIW
5B+TDzo37ToP3yiHvAmtEFIhD+DTDg11gMX0Y/laP3F6uC2vSy5MSzQYNcLJ9YfN7d1X1gKSV2H0
pAf4dI8QTyVvRWeWnu95RnIiXGEdcRewJbMsUBY62q/ijfDenD29i69xB4wZiy5HXeF6grATXHeY
aE0rWlfiRP14aBWFZHgM0Ha0NCmTd1UoJCPEzqCQJ9KYkOWESSaC5yv8zRxhHoKNI1LADDZB40Us
E2G4qK5+07kGlLSMOAqqBUpJVJ8IVSo2tDBKU9HkpEwXrWRWLV7pQvMBjSe6kmJ/yEnhaymzmUkP
7zWyAGApXBJOMw/XjHooY9IOxsMCv8jUCMggtv2wxctQmjzW/aAfGKDe+oE86weg1lrMCugt4gmr
xw/0PfGCEKwrararf/UheqyRxw7NA11swunPv6TviEm1JFvy6vX3XYllvm+YuKyk8OJUz+ia2e/P
8obSpDHuq7NXedAVVFCd3BxfHuMfknm4s6FvYFfVPldGLewg3H6KY6VAgTnnE/75oYze/Un1gYCx
rnBubJwBVgVm0iFxo071zMFI6g3Hdgu8rvdOMhjS1FparGmBaaLsaWEMLgTzP8PuQ4ZGizr4YLaZ
fjmBMFeu1jcguvXCqBcPOX09fIlIiinJeSI/Rj/Y/oyyNGcgTW7Fprytv5or8kvU8Jn53CdnHhWt
ftaSPIWQAUX4AvF0cduhfMkx3HI/cusFoxj3LqzhIC0/GYUIQ1jcN4H0XdGRRuV7pyUKMRdSBI8V
aoY6JD82AO6QosDTJvJaNJ4IHdjHI7cBP+wKrwxuxeza4j+Ex+hwECpBL/kesr4gDGqzX9SlsNwN
iA/oieEcRGc0wNdKtqnZnY5RAqXayy7+CJql/eyQYLRqKb0/oxeTq5cQ/pL0+eU8eb1HRL/fzTXL
+UeaaHgOv0cIh/ZRh3vxg36dLc+fUdmfSEZScTmIlWTLDzCOi3NnJGcm8nWualHdoSo26r5WSTMf
J8SL9ZRTY2ANrrHxjp7YjyC0oAcdXVfodXfmVte9ntTrG2NTEG9onmxzrC0NV77McNTZPfT9WxKj
dxNj78yq9ki6MiPDlhFjTD34XoBZhO3Pg2ep115LK1t1pNy5HhRKostyIE9/z5AsSesHdd+Wjfk/
o4MfTqpodY8KKVXpXKuRXMzr95yom8GSVMbf91h9eHoxbs/usx6dmVvIe1wuqs65YAD+XfL7I5t/
lPGdeTclUb14Z3OulI+h0APGJV2PDXLVxrsM7E/h3c3RFYNcPTBbpPcs/ulCc3T1htiFChlMHjQR
GijAVgd1CHtqeZe/wrwf9TEluE3Ex6QdiEo45nSAC7jr33nWDwkl7K/qjv/o+Pcew+Ro/7RBcPkG
T4zYkOzNNo96VMjrCmte2hCS9an9gSo82pkzvCc8epPp79dpN1o+zmY3pk5394Wy1Sd4qlOwUFnt
IV+ig93DMuRht9m41h2T0RR4RPDQ7RA50x8a60Amds3NPutRS2hShwBQoLR9r3Z30PjW5bUdQ7U5
3S4TpRhWh9+uPK+z8yj7ho0yOc9JiRu0/Hrx8zy8t1F2vC+/tS0GOrhf+bTQjsXuAg11i4uAGpXj
ki0f4CD9nlCG0DhKL/T940FQ7RnJH887842FGKjJ3izDfakGrTuGKKWYKXECIlTF4JPDv4MCiF4R
XFZE2EjdIbvtzoYLe+J+gK+HGNwTqrUF/SmqYPluK90pDhJ91lOv9PGz4jIbHIFGaBZ47GgETVF9
L+FCO9rPykO2sMGMiI996KFfA3Kn3QyOrD/Kq6B1zzdL/nv0LBk7k92gGqtXzwyur/SKVDfTr8Kt
JOcjA6rnEaGU8Szt453BNcBRZI8SzIRBekxLtwrUNvwmP5qtZmpI7puWE9Iadzyr34rzwOeaG14M
C3RcMQeIKp15mwO2gkZGmPnchUtwS6u5EfX99+IVySTHJKnHJ+Kpp+aEMzc1PqmB35s/oUDAgYT2
CMERgVoMXnAfginVDnXUk+EJ+vq2XJLlrehYzX9J4xXHht45uVxLwBP8ciwMcVB5Cw0DsoMB85u3
hThvplo1wb2ywg/0PdUikvfEM7HuyMZWNpJ+fXNY5XZnCrFe4i/HNr9fT58YIYH7uj/jtWPTQiP1
h0wGm+i6B0fbbQgrVGSElfMf1DRi9ROVKizckUmjdTxEC/43bARxOx8yNXJem3yVr1iGNkdqnF6w
P0PTDHrcHeV26nm3B/rouaJdgY4yYTeGE/yeGnMDr3mSWT6V4qpbPhLve1m0f+fkuvox2BDnvu61
rrI2EwWVQ3ie68rvR/mS7v70i8n5OX7s/mVg/aiLjOh9+p2U9ZfZ40xLzjwQboU5dBrgXki5smhp
f7bW/P5npsBnb7NedMe3BMcDRJ6PDahLACGnXzeEBy2LjBr/AR8REKSe5Aqy6VA3EP62KtNF2reP
0gIM4cJScltHrhImMk4aKrRhcayRx/O8+EHu8AqhLKxSDs2Jx/ER2gtDfgakGc//XVs30npLUYZo
NZfYUAC2rC2NIVGBoAq8O0tlV1CaISVoWi0ER8WWUXUm/SFZg4LGN6Pfjnbo1gCLjwzzy7o/R5AO
f5XdtGOWxeAXfkcDgEC0O9ACbeyOlYBKQm51r2H5s7hfLJuO12Ue0rr8RNnDRmYo4cCBWAcQLbh9
6vCNGDOrC2VP+nXcC91mmQ1YYIJ0OSSodb0hYsNf3X9sDYxvhA76l2XASmN27qppdsR1B+68ibFw
ywzHcF9/nF7ZRg7LfXkblpx6s8cm54BHz1dBwseiDvwirIwbJmPAyn4NhiW6wCA02EXgyjpEN4XC
DNxR+MK4g3RD42pVSHARoWo4qUvIgSUSUj+hDtqT7QcRAWUAQP4n2YHzBUtd3vLH305mAMLLhb0j
K16ZfaDX/Ln03GqdQRKy78rZzp6WUPZilyBwDFcEZHMnds5HKLFiq3C3Xn/4PpQyAojDLsSoSVlr
5KgAThgeAtYCY47qHExeYLMHvhNqbS7sF/SV6tMdqBKh4vsYyjRDbsiNflJUYdvtZ4FcmnGUdk8N
IymxWwi85q4mjh4BwBNCeeGvjgJ+w2tsqX4ITzy+t0e3JWXzZnOuIJYCqtD7ukR4/dhuUFQnkfrp
Q0Ro8AEw9SESNPUfSBj2/Yrr1kv+eP4K9Xz6h2i1tSkzv7tVna0fsiIM7Q1kHIc67552IWkmwD1P
g0NnIbKIrSiPbP7YfI/90wPA7UxbkdfTddRWPwQTwnrBlb/3lGev4fWU7++etIXy+nGxU0afHOw+
cLy39fxhfWUhW8LhUqAyi67uvreuWAuoTdQWv//3BRS9K7halm+GtiwiSTawTxktZQIf9pi6LQEA
wXoIywgNG60h7kTsS8yG1JD7/U1YLcqxixoON1XECX3L/eNGS8sMpxhpWR+0H4+g2fPYoQbzgHgk
XUy1xyeYySFrakA1zU0lmHzics/juO0/CC6RVVPKfERkO6O3XeLVgclla4k2pwHRhTwbSE9faBJr
jLIWtOQMZBglu1wjirfmifJLX11RF51nywbYxJymiI7Q28zc65kQMma/DJaslCeD8GxpLFGN3mXJ
a6FPcfhZnqfGRptIFE63eRXqK5ppZXT5+6YGZOJfQrlMyt4tJOAekbJhDa26mCsX1Z0Sc5Xlvj3g
3r0t5uWWoKNS0BHgoH2TOlztJht9ER66Eq1sMopMtamZa1ys+Ez82nxS1HrR9V48o++83fZQygD2
saWXfN6yxhEMmYKkYYEpfyWAbG5CCpPMBK78Ty9JWtL++/yJtvAZKoAaIsXfO/Ltjz1yAShAEIEI
0+aOp0gvu6lH9zXCERx2DYUAIYtOwP7WDVWkvAD2BshEdITh2/KR3GnCobmAudHp9vdMNv31O8kR
+eWAgcL9COq9KWSjYVgprIok27UcTxCbohoS9V/J6MzcZCHa5l0+RAejQ+/s47Qwwa/um4Y0PRUa
SpnzvNmo53D680XLDOnuyAyu1WHeo0yzPrTG4Da9LfJBQfd+D39fW0ZPthC6TF025Pf//5G0ISNh
fExb0rTMMX/Wp2/xNS8yYBr9FW80IE3oW8X6Bd9lq3lfr1nK1jPEPowcRAL2w9AQOZt/30XE5ms0
YDlUenax6eEAJpwNrN9PHEd8oVe0eET0/8pBBVoUG6sdMlGI2/OLhAubkPbiG/fIfNFjkeKif5Lo
qzbIcgSysJmAy+UZ6JiJp8lxSWcUEhe56bI5QcL/0qrd0pGBFS/DC0G8iR3bxQgetR9rILmiQEQ7
EWAtppPEIQV0VScOLMxICnWYMfhBJgZz7HxSfMZGO+Woet4nn3arNk4uIV/SbNAUkFbvuL26DRjZ
ymrNEGWLXBu9aqHzgvDyQ7aIzchlybDlM/uFAtc02yF90MTN+ueyIdG1gfhIZ+uJbNOoYVez6RAD
jvl/7QgKdd8ySEYGTbfIkNjmJSV9aRk3hBJskiiCwBdtaHZ7z6LZVgCPayyVBVBaKHpz3Nz/GGx0
C3WvtRadK1ITkybVR0g90S1WabexR+UVLbRLQuTV/A9jbatPbMksTj3EYx0OOZIX4lAni8DFaQfb
gX1Ukr3AmkP1cy6OrG1+ylfVx9JCFX0xxa3W1fqXmNvmdA2vaYHfgzR6L89oF3BqVTGaJFevxWTP
sL4/zBb2Akff4skwgplXl863N/qmfMkuhX1h3mwuiQdKC4FjpsP9h+8yqYbsGi/Ky5hQcZdtpClb
hIoNtDDJOCkziBQZwQLnSwaa0jBfkTy4rjkSpxD4P4Qcfhxa8P23tFCIBSYDA56Hc4PAecY+mEjO
cJLx5V9/XbjSYjBrRn8DG6BCGBQi6g/bE544DQ03RJPb4YuRzeK1rbb1gpgr7bmvqDoQjUki6MZg
zYHeZkDJn7O1V6D7QMP58voFNrPaMgEh0kuJ5pA8EY4Q5L9yeP47dGGUMyNlKpDUKYfkZcv4TMiO
fmm43ksbFgb3Pb0An6fGmel4ftZHzDOWtxNtWVrGivtegpP1lWN/3h1JGt4nvpnu24zzr1n+O2w4
2wd0gAhUt+WQZhYZgQqZ5Y+ghfpOhpoY2tWMCslSAMp/hIienlnPiPDIUnnAycValvANEONqk+U8
0IEhXBKj58qhNyO2Mnmh50tew0fmcXz35PIvzUJSXaW3in0ZOGaGgDKNAvu7LyPk0N+ZjaSF3qKA
JCaB1xmrtNoiu1Gujb8uxOuQy4AJ+loiizhHbiv/pxaFgNTxR8nLIbp87e6kyQhxhddNjTLS7rNr
d59Nf2amAzp8OuXsOeEKtK22pF27Zx2UUW/Zj4iP721GcF5ICy6ZkgnzQlL829zEk0DafpMXmsOH
b8KtZPk+Vo84x2LqeElIBrlrZOpkxcaBIoEbWZ5+/85rPBfSYuR+k/ua4pqNxDGDaRLOJy90vZQ1
2Ui+I6B9YI8fyj1//4nFXSmFtAjb7XYS3Vfvfjgf69lt8k2zmHDGcyfrJgH5OvjOc/Cvmn9dWiTL
52VIvVldx/TIficeCR+XqCgtyhNlmi4e6EuiNOsfy9UXwDY0+gPbh2QFxgKyjcf79kdasuebNJYI
iPq7RerArAXcUjMn5UTDc4kEeXSbPWg3Dw71ujlRrNAvTfRAoahCqlfo91fi5GRZ9I44NvwVlHg0
SKJ23js0uUW+9sM0UaQAFvcDao1x4GO+T9TwvBjKU83yB23kRJYwOOBP1yybHYSO9EYvCraGYQl2
Uhezlu9Cio6M/bYcRKRiSNjR/mIohMu5KTLm/vx5Ekc8mQkzIiwoN+xMgl794TLJXMsVVZ6THXCt
QqbqNpjKwNuQaACDzLiJhG9FCFSOz70Rq0kZmgGvdAPmidnOjGFQ8tqcfboU0lbkgT9xd8UU/SqG
5STjxbQBGKAliOmK92eD0w6jpH3M+kswz9NqLZCeH9tCYZFZzfZlg+6/ndpNjvbkigMPGMaUoiDJ
NnXQBdcZs/CIn2eGSu+gdR5zPNacZ1QkXJoGw0KduoS7B1ymHLzAexSCePb5vKEUvKLar1yJTjwO
r2NQ+E6ZYhM3NgPROTjPYefR23L7M2SN/TuB4cYkSU7bdYdTjRxy3VhxzMTi393n57kWnI8Mdbmv
P4uJEqWgmfRE1UwsKQ3rzarbcTYXf7WX+b3Dxzd4yTylbBV6XWTWT8pdU6zk20e4o7aDCRtExBXW
JTvQFDUJnRPKlFvOAS1OowdVF4GBUTlyQRsu+SzhpBD3j5Q8vBdnE0sPfvftbrfCGklMarBSEqc+
CYIkxsCXv38owA35pD5AshrBItGX6NO9oPF+tuqBxXFOmYHw24vzFBH68RV3QxijRD2ab6vvjWRA
lFyMUaW1GTUzZrxOdpRCtG5nBs7Fd7vvPxfaieV3P8iptjXmctiwFNTkuaxjOpgUYLSWF5A28Uc2
F4U/OLyX34AxePpZS0nt0hIFLW6MEfMD2YGCP0kkwifl5AVAtZhBRt73YAyA4Frpc8yWQeFDUVlJ
7mNh7LNptWljxaegvsyVqGWmo3qdf5k9Qqp/MtbzpqOtgX7bc3feFEcycr5VP5GvZevB4QfZgo3K
nl+iKMbmkYLPOF8CcAGBi2MofM7CZWyDpNkz/OJ5EPVWPdQ53x6KCJvr6uK2tja6ADCdSdseRyoD
zr+RGlB4ZbNibm7FKK5Y5aN+pEQUxc/l92RE0pYe2bpd9w5lePeBmkwfbo7S4Q8m4mVuTLEvj8sl
ex6nXzA28KAqv0l603KKcbT7WDUTgYjJsIm/esjLHfvrx/Lso5KQ1PPBejDGMWh5Teu4859L0Spc
0vjfqkEPdsPdx7tvZwbFpr96oZN3n6N+R3gWimACs2WS20iJhHICju9OFnbua077wlhTDrS+GZwd
aonJgK8usWL/aFkqIBQQGh0jFYeEWR+SUAeSpwPbYwHpIeJtMK98b3+7m5cHjGhWWUqGPWkmRgSC
A8bZ6bH7ndgk/TVNvBcgy5yxh01vRsdOD09wJMuy0etlFbmtZSOR8t4i2iwEUXaTdrUNbNkIXh12
TEOaV+15RHpqkhOfbRVn6NLq0S+B97n/rkgsc9JLhCv+ZZigCm4tW8amvGJv/PZ3R12ZUybsFR1c
bFABXK3cK6cmEBZ9BlvCPe8eMWhYMIKZV+0Yp4dfN497IyMpQjgMkWQ9ZjRq4hZDzgvOy0XKkbrM
mRq3a3BN2bQ3xgYSQejHhKSDjIjxJ1FEoyfcjchSaErNOFi/afGnw4TlJSa4tsyNeb0Y+EQGotIC
6rGTRbcp9X81fy8HEI05X/3W78dddJtwoNMB3/EUbPnUXyvEdJpYFDRkLWR+8ZvUVfELF1tDYvSM
FIYQtEbB10w+ondKStSbccwoc86uwUxfEIeoDvlFf5SPS3AfiG8x0/PfdY8CRVokQGfHCqPdLOrD
3vqe2N0hXFGasM+ddCrmykxPHqds0q2ZKgac1BBPmd1+dwyrQxp9FFqpscp35WQnxW2M/iLGLlU7
ooPErwK9tBwRYJEe946cpVwKlV3J8f2wcHtTDGEaxlRBDuTgh/bnzab91rE1qSSRAKYpQhOxtlS0
+1F0hepxH/L6LChCOQ1NQqxIFa/W6tsfc1cvG8STSYJoTiJizjBhcOiPR13MO5OR89B+0E4/4oil
OqGKIAADAUuAXv4b037+LlsNrYTb8PUHdvu9Z21xWBpx4SMdKcxORj+Pnen319Ux3xE6uw0NFaJB
irhkcIu41c8Txw1VOBuIJzzhXrFDsjXdUxrgyvzJ/iaucR3sb47ubiOqnwkCygfaryRpfG5aqNnE
P8+NtTG5xFwv64wEgnENoh90n5FLOJW7AVczHfikWGozZus9QD6IxIRGgQQb4e01RAspgNRRxOoJ
WWMCweX4UYbX1Dy9FPKw3poMiFONpfGJH0va9zhEHKmRywkdUM05z3Xvwn/ZSPX+TSB1hha1W81f
WOlJwd1vluKrYq7RuW74l68nJxdfOZjJef49lbjq3F2aX+POw2QNq72G2yf+h2u5lnC4iPVrP+j+
D2a3k5x0Ub3uRdepMr9OyxUtc/AbOgjFewKlDI7SJTCWgMXgJj6BjwvEG8jE+A6rolqoEAtA+ATX
CGVoYuxzOrC/HoaqhLPrSBtpoL3o1ocXvxuTmASPKT3MEQ5o3md8CZpJ34ZsjcusNO0AzyMPEF+c
G3j9L/g5NNGHyDUiuciiQRgFRJv9DKqxblOd85py+K9VH0rOzcFwFbQvwrnjx7RwEMhkrqt5LPnR
AEpKH0Q1TRVSP0tzZRyRy0k2ZDaZcG5NTKxV+2OQvChawU1zP+PHEgglkDqdPOiBDGcNJgGMbiCW
oZmoHnc4t0w0dzXOGRxA4Y5gGRAhsIprMtZUFvACaLKtr8LHVey7zYCee7fwwi/+8pcRttRwXnr2
d4f8NFYENiY4FpgzCI0S1guaJ8C/zwAdXi8Dd3EmSjRLzAljWKUhhbN9DbVEdjCF8MgHfFLfUW/y
HrUbJrcTktyhQWmKz5JDlotJwhsiz3N6dlkGTrFRwBxlY3FsU+RArEH4xxM829Ix3Yd9gSp+FxwU
W/NADLpFjDpriLWae53gvgiPlVEAbNULpCLmLNFA7D3SPegVjwmwmXkzyeYDt1lV2LNdRoR6yvEJ
lClEv+FjpIMEjOJY8F0KDz1z7phuNTyxAYre4loK+KlsHwfyEzjWl/+wyHfci8/YjD1Ru2VahqSq
7A56T6NR5ebpnX+8zDFMTEwgUtfoNZb5x25MNgJSViI0IByuAshle46Ynng8H54NBwjZJrjd8X2C
tbt7Rt4TMqH3mEh/dOhc+Musn47rpd3HWqbRAu8W0pVNH8C7MRzSnCf/gtHTSNte2XQ6T7s/JC+B
QlEE4Eawy+xsYWhyBhhvuvVEguusYIBzhV2KnxbESQWoDHzTsWY9BHkLtV4p+HmXf9bELEzPcEWc
CjXWoRlU7pMHU44ezjlWYfKQDoxyoF6qByjHN718CmQDAFjr5pOPm40uy3pk2pKDsLoLAGRcAQE1
IMHU/F1JnQIV98X7c6PGMGEnZzA0g0CNjKTx83k/IXWcGONbAKF3Xgs2BWkdk3e/xmsSYtqoczC/
husGwznMQOS/vBswzR6vMUh46wlkABh1BXkqJUYiY/ihwCM6j2GuJ9JkKTD2gAdBeZdBM4bPMtVc
vLRhrNzJ/zCZ98ENbYwU9sCqTMqk2z+B//f318RYPUCcycEDusWbwUOZkpCWaXF8hL11Nsn8nyOJ
Z8OtUeDgfdyP28adm0+1EyL9oXyq5ueNsX4u//1Ynsqne5ynZ/6Dhg1XDh5eXIav9Rth4oqUULCL
Hzxgwa6qXTMBDRc0yyw6k66jMRy06zPwpMG8H2P8GQJFWQ1cxZVSHApQVde93tgMZTRvy4SlEP28
x0gZQq9oVz0bP9REAvbfukyIR0ZUkFQiteM8A6xgnKdHZBnzlnSL0N6E0tzAD8lCrsvOiX7ZeHgB
ptI4PR/dCdBXoKeSnFRCibA4d3+hnn6nUpqNfytAieP7XB0hxw5fVUAJX2NjSLVpCQK4CiGgAyzI
fYXL/VhArHD7/C0gBNjDrYc8q4vknh0BnT/IUZec90o6QMQl1dwEHx8FRmQ1NX0l1BCj1eeoWtSr
eoVDfL1iPHddlN43eEP8zRcIqvM2WQpxZKRMqTtwa28WHfBeaUbsgRwhAX6C3Dvu3K8zGFcx4der
YyzoOf/v/sD/EoBpJRKZrukGzxy38wkYSBlUrO3Ov426qRRr7guiPKLqnrg+0DGuYEFK/1Rj4bcs
ciiY3Sr3GucaqogVEFKt/vjjKwClOxdyiXuhYdL6dOypChzB3S9sbOfYVp+Jkd4cvY+wKR+Pn/nS
BjdmOTPQkrOWEyW5x4IMBFFQOF6hnSSPckj8Yl92rnj33vQcdStFOJXdudLWr8hGxSGe0TaRAqxB
CF6tq7IunuHdZgCqeSyIpCLWSQQm+hD+j5KgiAnhycVekGSc4zuIQVBY6HNTGkI9JVCj2sBi4vb3
eXdeIUawY9wsgEBRLXJI8zYScgcMWcYmiwqbHq+GUpMnOOdxybnDwwacLvGzgvNeu+pI3imTF5rg
2qYMJFZJSZqCMAgioOTPBHSOYudlIUrNQQ0ERPwJ1HbplQEESkwVdFvnJspQch527jNLmJgz8d31
tHE0t5qiC+Bow2VmvZExunL2v3GE7bFQL7AOYXSOKGhCVCaCO97JbgmhdjA+z0Eh8Zxf06d1F1mS
w6dy8f4huFYwSMvg6vRsrgFBHtVteMEqBOlk90IIokGPkPyNWg+XBzhp+sxYCCrwhXpPHYGOdXAx
CbRICWQXQ/mFRKCslgKRh7y1/0X+QdC6WsjFP7jmyqi3KEJ1JkfGVo7kqNrBjoKBLniqr+ACl8T4
ayJaBN/jBTKKYIJCOoFFigj+x8Aa60sODWb8gqI6iI52XKUXSDOtp3hgHJNvLBEYGziu1dKcKZ0F
H3+b+yUUKRF2Xyctyn00UualEDjh4+FmIf46x8G3WOa8Tr1SXT3qTuUckeVyXi9fJ2mW8/95fBfc
O5SEfIFVfKM3rkWvE5IL6csTEjHPAkPA6/wNCQBqgQ/DGIa/OVFhYMO8ib6H0lf5AQmVlN9BMPbk
qOcIMR6Tu2siQtILJXi8cvzCt+kWgc/wxL1hfgiF5859GnjtUoq0iNPAqyftpPMu4R1gdZ8UUoUq
W4X17pw+oBjSRIT+2ncMDBlYQ//ofCIGSdNe+Nz0UsITBh7Z7hf/Yu3YT2vaLimEPmCBc3mjCRqf
/h+Xj9mbuvkXqdTNObN/TNrLEYO5mjOZNpFo5LcrnAyzVEFD4mmZgoU5OUKJ5nvghHEEeq+9CQ4a
m3bvdMwQH+2m7VRlpzVIkEzfHG1fhFs316AXmv6HMxrhpMkVGKLEIsau3YWwjA7PnQcjuypA7Wqc
pewTCG+ma4T91OQroqhG4bR6rUwca2bShlGhtLkX4wtUmuId6wAi/zphUtJbPRYF07kFis6PhbJ6
/j2cfFTNnov33312p52L/JfVAfnefoNv8JrdI2P6mjUeZpjx12F0KAIvvoXriz3LHWhny3IjYywL
Gva+A/lHqNm9152Qs6lOKtDVhiNBmthTgXDsU2yu77smH2XtVE++pyK+CMw5RQ8aPUtzy1yAfmqe
GgdG5p9DXlvPwRD48cEMgHp5pPA+eCPjcI4ZstOn6HOsFp7bLoTOwoBWJ3rWUw1XgWY0+qtR065J
kPsH6h/XAJmICxuDBVGgFAFpZY4XKsrFU17cM0kLa5dOEYH5HBH4gicSWfl4ziEbCdmUW3InXTsD
pwf8TGvsB/FYZYZyJ00SIeeJjyGtJfhrpsuQOyRx8oVoS5+f7U0+Kz3OAyQEwDoXdMEoev6K4DEB
IkwCy7AQlwKqZe/tvaCHKiRdgH5EUmiTWqB3QyVwGcFIJivOkQ/B8odv0GNB+u8lKPhMVbaSQX52
9QWR8ua2nioIPCRPPUeQ83PkUJj7OuJQa+E4wqhYwlYfDaZlYPpv5OFxcWrGNXzG+1jhJLqBzuZE
9HMyLVicgJSNoFkbRDiQttFgMWB4i8iBHCtg+YPnRifKPDcSFPczf33B3e0XF3slVFJ8sBFr46zX
8ciwjFAjK+bwu68+bGQF7R9qt1DIJh1abfhYF7R0Uai4h4BooVUTwPoQGgVbv0eM0widAhs9WOD4
6qtHGW2Glhfe93gn3i9V0su+n8LJFVnGfVWJTdqv8ChpV+UfW2Rfog66Z1d+oNCio0OrYHVbILj5
7+tu9VmxPz6rz/7fHpI2z5fdLEASVrPBHniIl60QbpjKC4MzG/tZJqNBOe35NOb8fCovO5+8MQ/1
pNzhSOS91nTJE/CUCWkc6eeFAgxE0egD2QCXCRJkepu2oHs9KN+uYRUL3uwPmOTLfaQf/0rPsINJ
0KK2VQEkFxj6khwuh4WLqJCQrViJR20iLjEIjbDjdQb+Y3IJBJ3k51xgoZp/Ko+ZwyLoRZCt+JpB
p3sOWhiCxkTkr+8UcoPzplCFVTXpkZGcLXhN7tnL4oa/fU7MkRQ8Ri1pRze+uMgr/6PvP0YOYme6
IyXwNz2mwwEoYMomiP2oDTwwv+0mKE+QnzzRNSWK2a9JN/TQxoKPZnhHhvSzJ13pCqEnTt71xzOS
8+6y/HgdOi94lfmyq8/FdXEwxQx80ayRJvoso/jlHaw3iTz6NaxVyjN3gFkkJdfo62gQ+Wvub46Q
lWzjUUz2B+l4LJJFjJ7wFiwpUoRyIBnmhdqNHh5bFR0mUqMHCQ+J7oiGIi9Yj67wixq3RaJGCCUA
kECRoUQNqeNCKTl46QyhiDMewjfWsQpBTcUIUhxBQlTjQ81DPKR0wNgIBTrJz6mlMbSwEN5DxAdx
iwl0Ah6DahlIfHym5xlpJ2pYPQ4QDabOldtIIcdSwWWQixLf3Vik/oPxHZGizkegC94EAgcYeFCS
jZDPoqgRBalEgDBwPQDMPioDmN0e2kMj7I5hWd13RpLPMXq6hOb6OqfYmmfpG4grWaVTkywhDMen
bVc4zpEsdR4qF9C7G79IuRNww3NsdxC58QYo/QHM8xoXMSaSQtPH1MhFOWWiIAx3G0MQnsKXgyxM
EEleFuKYul3PyMLhj6KOoqyqMY4b+EPSR9FZKU8yx2osEVtpIyAZSguEbLTg4QgRlQLlJpIQ7wH5
8oIsxd3raI20Id1kMoCGzOuFghQhBgrYbd6HuX4NwPbaWaJ4sPF/eBep5I68s2PafWyOetMr0kwF
9a3pXqJr0EEclBz8Q0asA5jk4BqsOnoGBjotFAsp1ONEoM1eJKMkOd49xTZrXcZVKlhofJA5QA2X
yOiS1EIslg7X+Do3AvS/PCnuOVcSoQ+KYBwG1M/oSrngewIjqJdC7YN0yyXtKHHfoZC2T3S2hqAE
eWyiOlaop0vK+gZaMiATuj2aaCEiSTb9kWGYLvm0mDUQG57Jxy3IHApk3rQNHb8AM3qH33Q7PB/l
XYHei3QS3S4hd3XFTIa5EC2KJzHmf4Sd2ZKrWpKmXyUtrxtr5qGsqy8ESGhEcyjiBpMUIRAIBEIS
w9P3t+LURfWutJNmaXvIE7EDwWIt999//3yw/HA4dfjsE3KU851CYzdFB6Jl+zUhjBo9hgmHRTdh
BhFXdYdb8qBTHGAVX9EE6tQZA95xxcMkF50A1mKGB9hutqXnuAaQLwX5njnx6woYjf3TQ16JoKwI
4glQoiMAB3pfBNLCBDNhLyQKVZxtZxusBUWrQCgODnqJRADPR5+krCtpxmjYFWH9nGh0Ya7TGZEa
KC6MszPYc34cMhtvZPrpFgoFC8UkjcChtWNjoN+WdkOP5x+Kztp0SboBD68byat0ZjNXhyh5HgPW
IEhdmwtpRjDIOiEXHV83zF9EHSNd4b2g53DYjsuxvhLfoW3SmbhbHeoJNMRpM81C8VCvjIx5DcTI
Z/x6Xj9s6Pggtp9UsFW4ah6ljIYJMCegOYANFLvvZwSuvDqtavHRRTLMJmL6TpCOpPFTrG7kDPbC
UQILxKKn/h5otF4yrYJG/XSUhUK3oMmCveHhIvpKXuQnkOfqADAWX1ALtc69Q1FI+Zuos+Ifm1js
YKKDk+fkMdOPH/tmRwO0A2jJGPLfly/2JBXwJ4bIQY5cQ/u/2OkmTJKEy0DwwHN+oWfxItIXXS3E
Kn+IJqabL6JxaSp+5fF82HiEPk0CYMadz6nCLWrgacnO+sRYwWxufmVEiItYw8Kyhwn5lPFJ3XIl
wHrNqby7Dt93n2YfJhJK8pWTM2c8w8jdIGqPiRQ9PHGBiggFWo8tWdxYKehgNdF6DAXnMb4z+yka
w9SirZrchYZV7fBEoLwemQsJ/Qz8DWJ3P6VBbErKsy95bDl90TQsLCwadsqtPsEMeQ1EYb2dGmtr
wUE/Kpg3lgXF0hoKWg+ziheEwBhQtDPR1y/CsQ/xd11pqZzdaXdNsEmxU+mwrtLtddEPmTEHouC+
kMjalINKJWEvbRrCo2odQUZsLilO7IvIS8WAug3K2kUHC1mRaFUXcCe2IKEAhIRyovnJLNrpzE97
UhA/8DPfr8G+nrTLmjeoMgbKRpqKv74mwB3mZGOT6x6vyNAi5BKLP9ox4V0kwtkHexsqIMneyZox
5LOT3ZJ86OSM3ZjNPQJKdfd5+qBmeM9+u/KMjYDhScxLohLq8DPEbl2yZORVNxI/SeYAwb/E0VJu
4zXpJIgBeq2BtvP+JTNl4wROIIARBHorPtRXS9JNOrcQSZwIM61vgj9oWVt7nfzUU5v4QeTYCZ4x
Eu7HWdvIq+yihPqXiJeVZcR4B4FofrM2aTD3FWic4u4JcIzCnCTzS9yObp1zbpnrivTfCRRmPIJA
nQBxo88+O9qsaHGLK1A1Ge4ikSyXf2XCFbS5aJKhpoEWEIO5thl5/gtI4nP8ApomqGV8Mb3X6VLG
JytIdk82IpGfw1u7KDc3AolhbYg2+InmKN1KG+Y7iRD4fkGH4MdG8/4AToq5jTo9+cXS5sIERu22
5f6lKDZHWnLOzoY8HgBcJCiqAqxDhvbw7nvxU6SNFEK5Q0SwOHg41Ci0IDwg9IvttaTpnafWbywe
fwFVtN8kJARxNxB8jh7cIaehWBh0KYZi+Viz64fAD9k7edGQlyhLgxBVfHfk3wP6gIwtk3FbuGrA
0z50EGn5SV/A0dcX95OMqRD30pKb/SSZlXCfn5LdNfKwy31o6YBZtQbQldbZO2/gd2OjWPdEqJFr
6R55723nfMYb/lDs/uu37oQpdJNknrQU6Eoy5iXqOI+8OcUew8L4OqZEgWKhJ5VNjCKQzyFHPtyR
d8UhXzMlWcg33ek6LHbdKYbzjfH6JH3S3Qz7pfeKkXwPrhv5lIB110WXCj/9Gj5+sjAL5VMethjS
Gf/0la70j9vkOefAAdx53+Rhhlavf2Rhj6k9LL7gos6fP+nqttJPEXiMITGHIHFmr4E6FfmAyVhH
xF4KLtWMVIM8rQRgQ0FwTk2D7dze8beJhTxIE9I2WWCG2NaULFD8KQ5BaCYmBO5JS+8dJJY9e06Z
+kUWbI0e2EX0ob14kyrm5H7mmoOfDFBags5ZoLAjwb5HwEDFrNnxY2+Ht32MH0g4H6y5vukBj6Eo
U5YjfQ4eeyFZmjgMlubZppPdoUBBRgugFPComMvtNSTytEmRiiA3uvsXr7UIqmXQtXcq05y5ApD7
dAY5dVDENGA2+zfdJewXIMJWrRfDe3sMzRV4GtzmTpgtkiWdrRBG0dT5DIJnWe0VIAz3oyA/stbH
Kei1GzRaRu+NCmTlXz0bDCufjyML3iHYHxsEQfv7O0gCQHF3psXGPjs8ShOkuv0TQEcLZZRuLV5J
QXRUJ3d4lNG85v0COBezq/8leUnsFQ/kG1jIPymTxV8XAKCrBESl6j08bjUUxxiwJRmC/2SgnYiG
LBB4ccC/Q+QpcVbIIC1zzhFjZIyw4w0Ft0hUYVRec43IoT9Eq3gNgZF9Il0KVAc0Mz+6gPn0BQhV
58CTiWoi4tuIM1jztCkInaECq41ZePOMFie6pvl3GWQPSawf6i4CDHOl7HG+cs79DIOTsa7mz7DM
3DHdAm94aNapmqj7Isx2OjVha13/9B/txxMQxnuCX3JuzFVaq+4HjFzFRVvZm/LCRNGZusEJXx0M
+Go3DKkgiJgxgr35vtOX5tZZ5zt6A+jvWre0YwAKQaDcVlzTBoziGlGaBV8Bbi12yQ97+IoYBFNA
Mqh3xgkq20SjKn3didp09Jkheu3M5Q2fiLKQ9uYsP6DH08iA6+M2TT7u+FXW/NJ9mn2QwIvsXC2E
3szhkMzKg8av9NyudbZ1xo5wrOjiYDFQApMdZacl8ejJXDvLKrQpDbcQdElP8dbNfr9OXVSczzCk
OZb1RfsJ8+yYfsdTeCl7pnuOnQ24MfZFlSi1ZjtBkVNPOdjjdqcnUMG78fWzm1G6X/JaIogqobqC
P10+vIaukjN/zI7Xo4yz+qydmfpXX9oDxGhaJBWFXk4vI/fNfd6eG6AmIxQvEMFaqI7EyS6C0sfh
cYCuu3sg4oom85q9Xtsq43ZJeEsf1ZpwTFyeuHjx6xXCZYZbrEldwTVGeiWTlYY5LBpmzcIy05b3
33ofYH64vmCBH0OD/0tl8amLnGqAqNRxgyis7FqMyIhsT5fs1MM8PuacQQRCnPJuaEwlsY5g2EKT
nJMwUAwW3C1RmedfA+AXsaRvxLsQXnAJSUI3HjDySgJG+551voVMfF2kY3mC35i0sBpphFP5goM1
5zgtURh6NPlkLpEnctDP4knD2WyF2ZGJF4tiC10MAY0wbE9aHN73KN/jB12YgYhfRDbHUbnVfdhG
vGHXhcJ8zo64AH/w5q8TTRsTu6JT8UbOyHin8EVJn0fsEgIHroRkR6t0q/oc+jwMA0BmtCqHj3E7
e9MiB+NWGuqUgYkM+C55Le48SwCUdP4hDkznOz/xHJijzTYNeHMrQHdxDiRIHLsc1ls5qD+gBBIw
IMyva+4QDagTkiSSUjFwk6DwTo0Kq8NYn7Nu8O8Q8JdQO2lWnxYkL/UlgwmYk/6TxA/lNbHgTCOw
oemDwcYRO550rhbP0BnWiwZNPj8+gP5YbsSmQRWDgbc1HnQBygS0ADCGj7eMp7clLuyUGwuKE6ws
fqBJQvPJhUqEFkI+J1AxaF3bsF9vgfhB+Tv0OKRg/kUrohkeEDajMGJFm64SxPOOhug7dLBqka9F
fQABOmKirGi8B76eE8o5m+irP8dHUQWJ9+KtBqXAGfPkDYfKfHACEZrI3ECRlojyR7u8wzlsl0RD
YX9gj1+JkIYAhXWYia4mKigWn1fQ4O4cUdmixgcIWtwlK5umM+pTPDET2YACMwqW2M5JiVbiyQhS
m8YbGM2dg81J00B+BiMSxLsn22cGNTKf3GGMvZEUXspIkfwcwZ2ggJKnidJXT6VPweN3xvWp+7hS
ItaWLeEvPEf+fWsm3tgWIhqaIO8q1VZQJ7y8zjdF8m+yvbVFP8Pv1lWd7AUkPoKgMP1xxsD2SO9O
bEV0lcDDpuz7E29+BVGiHekzI4KCZYjgdaKQ/8OMoh0aJbIIQRJiHsXOMfU9KhraWF9TEkCz43o9
0jmqNPaa6N5l4sHkJvh2I3N02agwo90VURhSAfEYCBoCLKygmc0o8GRF4PRBKPXcETjhc4E+LqIi
gqcdbZ3PXctF8rc3yhshEPRcWO1ESndPM9Da9ZJXqINJwCiX55z+UuYxtmDbC18oneaUb5tu6BuF
Mc/x4ZerN8j3J0HZY67XBGKIUWGxAsuL+GH7OUxyewFGcIm9n7qnKEcnfGJpJlH1jNYNGamEGEBs
+Ul0CZpeGpONoimGj7t7uYYZTm5iTIpEn4KF/joxMXlDGMndJVwVJRtTTLZMdlRw7MX1PWQumSic
33bMB+ZOA0lMAUEwJIpBnkjT1rjyOccmeH24H4SO6UqwQMrd0+Tib1+/pP5mmH7lITVdjicLf8J7
HU1LnGDCk2pjfR4zxXhGD10LhN+e0V5DBFnNGqwbUZht8TihD9MBuE2W+ojdgJ0FccUlbGZCJw4D
GPVrbYI3Fga/PEtpgka2pqxaLkocVnieKLLn6FSMlUBaqoYP7oYcZFwQ5mqC0ILYrxofgQ0yUIB3
hm26p66H/LAUN45nBIReqIBvBK7kxwrxW3IQUgrnkGlm8aczZtgY0DrsKftfmWEn9nMFAaH/FD6D
G5FwHcRHOKeUJ4qRJp7lwmAXJeOnBx9WOXRkzAa86b+SEhUOhFhWKkcaVRoJMZTkdUsCogM0R+NE
U+JIQx2hruyBpiRJeLFR3KnCUAVFz6a0DVwZ+Y2q6HXxQphmuaCeUYn2JYRrMWGh5gWpwcKznRMZ
VkLZQUuuGC3SoJo2eFmzsSMcHChE6F+cWvAuSAtF1Aj2hc1FCuSVQcJW7+sjtWBaTWagoBhuVFE5
FkjezO/IYK5hv0QkC/Ij4w6oRnPqh0JUs0KY4Ox+cFdBgsL6pBuOKFUGRMZ07QMCw5mQmnYNTLRH
K+Q3TgLbZdJFMbKzAVDvnPAW2v3eFDsm9xCC/vQVUOmiAgYt+RMAb1DxJ1hbq4p0ON9T+Q3JEzV0
TxERF7Nm1EI7hsTsUWBHBIi+XhN1XbEYtENBVNwfpJBiOPETWzqFgFqIPWPxVYg/ZAL2pJ8Bz2ce
uDiwG/pp4YvW1JzxsFA3Ljbp5g0drptrs2ugwJfvLiTRh56K9JsypXZg8sbdJ/nmuzsaq7Kjckbn
nj5fJB7tkkiesA3RbwZyhfUhVmmPsQVpkFZMVDxxnag4v/g26A3Ml3igPnIXqWOVQo6bAcAHVfqr
MACObNAQTerlrCQ+Axs4tp/nWDuYJNoFMpO9YpA53/2rLq6qKSuIjL/yXzzSaJSjz0QiweCrOw4Z
YsBJNqh8wTiiIL/l+hcqEz0IVqABvhCoOCz5d+u9Cg+ZmJOIgyn1PDCLu6mcbWKPfiz75A3QC1E7
1+2hPVh4ZicK0aRB6R9/wUG+3LbMQTMOybIhEMJwcBQmAKDhe516yAPDthSiPW0bhCqJwsVIdh9C
UkDVXdcIVte1gwzBYX0Q+tedQeTZtCWwEoLZdS1fQFPzyJIlGhZwYcSOg4kbmC4cLALJlpXnnK/r
hsDZXvWC6G6uHmRNJu9ERzjQsk4heFJx3udcmGwzsg79/RgvDEaBP6F6dpOGlA6LK+8japSwXriy
S6AoUw+5Udeq4Bo7ZyK8Y7qsFvIlZ/xLdbnulbDglplz5SC48v1BhiR+o2YEn4oiDxIMH7y+cEW8
RkF1kngrNV4ngqI96lYglHx0McYbCA6VOkm3Fs+FTzwysSaIBSiF9qTjOYFcngqqW8axr3kvIO1Z
gA1+1V3Eq8NbSGxL7JHCYRb6DLY7rJFEuyC0hXok7ov5G92TLn+J8FQ4ca5r4sAhaQXyqQXvb28z
OsYrOHlF7qrBGqT0gVZ0X18xjtyRtNGSp0S/C+PMj4wXb/HEeec0IrGAqTnRSITErL8Vbd0BM6gJ
Y6DpYLao50pwC9+n+7w/1btykwXVJN2A/qMY+J7EIyzgxiLb3VG7bmEGhk6Fxoa+XyOuXiFHWiC9
pQ0T2QjQUENzRrmAyEQLWdGcxGBH7feFNQ6gbL7gcrWuRWT0C3aFXEhJDk4p1TyqqjoQdQJxtIvX
4NKzHxPwiqIjedb1qNAGRD1RCllaw+uuW/bwb/tFaQnEZIh9b2LSZlLNKWgKqjts8xB1XlSFhEzj
sHOzpkihxJNtfxWuZiVTXNZpOgWgB9g+mTZwVDUMpg1nYT5u8SVfkWAgbx519I/0mB5x44I5IxFL
PKLU5vLX82WyyYv5RTZRJS/AWdoo53J2GwtNjii2uvALyt3lfom+CPEtEDpklDG/mSuWGc6WPIIP
SMXpd4I5IfR1/3CYaPA4tGcN/bJdtqEISBt8QSKUT2a8aSRWJsBr4QtQIPnGa3IlNm9pRrGesr0A
ibdhu2SkAUY9Gez1a+p8NlhYih/ps/sQ6npDGBOtnU8TPwTK15XDMP2SP4QClnxR4tg8Wjff5GH6
lfJXhDfCnR9iJMgbpICElgSiBDn8KiJTioASsmAKNBtX/G0nfQoD2g1xi3u3oDK7oziPOQaNGuNV
N7I24mBX4HP3oZCOnS3JOtOmdMbAMDScl5g8Av0byDh7iRZyToh848q25PBeP9mIDTxI9/1vpvA7
5uK+Z0qTEMz35Bn4C4SXySHpLsmPlbPYoiv2IZHO0WkIQLrjFvJqsLmzyIJuDQWZGPwlKpJhMhZH
SoI1oecmNmxTbFpHgcAHHVUyqqSEm/9rbTrnnB0MGUHT+c1ORN6F2r8WVQfYTwuLvUlMM1C44hvL
uHJZPj1a+K2h2OLMmFOBH+7+4Yg0c0t+TEpHSPJh41pTyAOc4MnsC2mjnUmAj+9Ziz7ckmYqHLD5
gjkoI2fYAK8V6GRmnuxTSILbdlRhW3mPsnOKuzeZCn0DkyS1aywT0+rDWWah8mmjXKDU2mvKcyBD
MFwIPVfovc2kPUCU9VCr8UtntAbiJR+Xc3QTgmjtU1vWHwDBHK/6wJNhfDqfFg3CVJ0g/sai01PI
tz8SHR4ILAxqG1AQY6wGLjHco8zVGFEERcJh0PS6wN1wxbMKn3n1mLO6xPokU2H97cS4+g3TkX6e
u9sKU9Od0JgUYlWgw2YbgvKML9JP7ztYNWhnI/6XkzhAaWqGvUn7ng9LK8JBCCosc0uM05LbcZMY
XfDxnhNbn35Tkq87fyLsXpm4j0kgTu9ymId5+P4RX8IbsHr+YK2aF79xufnRA/35Aqkx0skyiM83
JqD3fm4zpSbBjyoGPDE3g/CEBdgPC6Kdx0Fo50KGYR4Jbf9kCtwqUg4kDz4ud0uMNOJv5c+DDIAP
AJJgyQArGt4H38rQpkwoeR+SaDEg0RFmWgqLmcgVfm9GHnZovaRcrcgfxGXdqZPyYagCvnfYlgZz
eoHwSX+IqVziv2AaZXR2MXnv9KmQs8nJhIeD6vLHnXzQ5j8qoOQyF/cqzUSxwkfOvff8ge3yhYPB
mt+xiJQ4DNA5RzV8VJY4hQicvycqo4wQy+iKSILbythZY3bgL4DwCOY6Ze2WW5VOOkRzsdFgww0N
2uOSSYnzArIXJtRuHLuLBfw+dnANPDpx5VZUm4VlhEEKVKo57sh4u1OB7UTUB0jpToxV+WDGVUAW
iOde7P3yVP+IGapOfZnqv+jBEHXYlJ+C8xYzPQ0awiaFlqvP9BnLDdNGRQaHsc03GZZARZVkkV1z
Jyy2Jlbg6wGnbqhSZH/j38XOEGJBwX0Sh9GaPXZczDG3UY8VjgP8zwynEmm6MFuD/AvfWIE3YiwA
uekU1wwJbxW2o2JC6+fEJA1+bX5Bq1QL0BGZ1cb/6YoZT/xoQUH+efHV4EHKSTfmN/LBkhnyTHej
cZ12bYrD/bwbR9MWmV/8+tefb6CV+ZpAofwg/j/RT01efQ+FJaL3YVvQnCBwR8lefKSC6ipuC4x0
VzovyNLwvjKIbEGaPk+++AgFNQ4y9Rf93MJDqM9MLqEOTTyPLz4RPtmNGTxWLK7R+yt2rziHRB9D
S3tFdyKRFJUZYZfhjRd3QXw6tieGoO3c1n9jjeP4JbmsZ6X/CHDReVSL/ReHdOQ2GISBCKDB4KAU
WutIgcePYYuRGqLBmHJJd8DoNO2ZiXZdapjD2QkxLQt/DkbtTc1YGXyvs9u2xHwiKogeY162OP+o
LZWIEdmvU0p0bT4GR7r7UEYJapjVdsNejSlnWGGAZiguF/IePDH5U67/fd1t36G/pOHdaPieW4v5
DDdGwOgxAjBcr/jwcj67GA5Bm8hUtP+oZF3MXCBtYpcksURCFInkQiJJfbH4Qftyh9VZGtAohkZO
eebJ1SAujg38FJAfxeAXmOKMGaNGV1Ojx+RP9tqIQtaKTRVrmpBx8+lfdgNhNDCZYYQLhDVb8C6r
TJh7klpnS3QAJAY5KHc4UxaNx/1aXUMsr+LQD5uTtRTDQmg1mWsUm/j3aSJQkIdBOHrZIChFEDXv
GKITseFkzDaISJmZN4SqhnmPD0xkZuDL0FePYR0Uc9wwnEgSb/GLfMgZdwOmHfGD6BUp6KBms8Cz
rq4Z7MDdM2mdUijMiB4GYd9Bbx4KHQCTDa1fzMYZ4/3ma7nAbcLPvH+8GBjBA+bj4zXDQcP0BNJN
GQ0QGzaV/obt8EYw0tE6xVh1ESTuOBCFzk3KUTAP6bbr4n8zt9NQ/sV4ZktRHNnUZMPUbP2PqZ1t
3MeapZU3VDHqNZHuyZ1rqd8WXAFgcKTBwAkYzooH7pjSQz3lCLEwv+XMHnZxOi5f23Jus03iOwOF
k49MCCDZMH0Eb2uUpytDW0ba6FUEXeSajIDiVbBmsXYbPJOg7AXP6w6XDAzXCUBW8WX3DDjOcRAA
BexR3Zva7UMp8d5Peo6xG8mMKpukuqcdHDBWAHtmok34EGMGuNUe/t/ifN08HkLDRhZvOB94YMSs
ku7Ll2hcHei8JyPEJQmPbAHvXO/9dxR2kd8rPzoPufUbEEvVwgRzUftxR/W+f/pJOyy7YXtoKEOi
/tTEtB20g3aWa0H12NwrsIwjQhZCmz0e5o5bNnjGHjnivDl25fJGBmZ6juliIovFxJ15HxLODowz
lFK4r4MIgBEjBVoAY8P06WnSUN2XBxvAbznqGWDEE4AB14dF7L/wEzElbyNJX1Hnyow2zEdNNqBu
tSkZY5YAtPTulofllalmFNr7h5fBfRwp2LkOZkRyhBNFDLLHUk3gdGBSgUE3Q81leW/Tv7KldEH7
nj6Y/kgrI8tO4/j12piS9KJDd0fkIis/aLX/VLwCXOPlFbt65kHmgEDyxFU+MWE/qLuKsgtWKMlF
j3gDGBvfmAR4oRZAX8VGgYqHJERPb7lIw1zMCrZhgYeZNIESIs/a7ovm2WZQPtfQ7GJGLPWL7gnq
W6ebYAQ0r/wAudRtr1FAAzQ0SCP3og3Uc7CF2DgdASxRgMpnG63cV+qwwY7JsoMCZo7ixo2WjPWg
yTwscJgu803NmqGRn/ZqZjkwBy8BeDg0o6H0AEgkng0uh+vDy6XgCsVl0rCHbAFspJub4ScoFPWg
nfb0hv/c6Aa6DU1r7NOrXVCkoGq2A/8AiM/WfelYzfVKHJUxk6eYfHzIlWm0ybG6dEOlmEJi1Bhz
qgJvA+SOrf/ltubUXtp7/vSEpMhNefVDoBJERICvckIFnvIF/KVBQymBvOWmrQeQtTtp+0Lym/Bx
c6VyL9febZot6cXXacXdPRcKBbbOp5yu8mrcQ7CHcATVZfwM8Dg1LtAduCsyRBkoedRXQadEgs2Z
9O7LGYAz37RrxeaV9ixs1e9hQ5lGpg5QQ4eErrcslAHJsGmPmtzFWQ9DRvqKcdhPa96SxO/X18wz
IW1sLf5L4V1ZSScyeXgXGtDKZcoC/rwpgjSlVh491M3B4dx7+xIdEh8JK5WFDRy7drmvgP66Oc2x
j30XE6gOorNFFEJfN8Cobqj9vGavx5jF8jg+ALUtQM7IY5rMURIeEA93QBppRgc1yxCvfsC3wp9x
MKLN+qP50dy8DKTXnC50uqmbLV3c0G5kmTygSXyAIB04v/sI0Nm9hgzggbOIFlmCFxYHt8FAw8Et
HrGhxaUf0Y1deAD9IIkkP0WG7/TxWjdbyH797p//+N//9/+c2/+If+7Lv2ZR/6N45cv7tXjW//lP
/V/t6qqhyaYpa6asqn+MqH5I16dkdka2s79QBlJ1phEVMPTxWHG80zuyztpBqe4Y/Yi2zuQhKEel
D4MJkr+OKm4y8mJrsHq4ZGgPh+QEFBqoiSIAhOZ7QBPFe1FWA7YwBV8rtSB4UMSuX9Z1VjgDeWF8
Pn6af3dYqeY///Hn4G1LNU1bdhxN0Sz5jwHk17caG29VyXZ55UoHs6NOh6hD1YIeek6UiJgT6Gub
DCFePQLgFmMyLnKgeFD3w4S8kLYMEHTrJPX//n5r4pT8YyS4pVocpJZtqLYt/3GKGs/03b30Guj/
j+UwUhDwVh9NE0BFAXBDnZuH5v9dS6OopsU7p6+d16m8sMON4bcxNSebUroxtiw3RxkgsVHxmqiz
4oeehsr6N4e+ZvzLy7UtXTUsS9eY587HOR/X1yJmMSn/S4ky6W50JTIak+NtDkE32XYduOth8fUm
/JanPfP/YIjMIsbQ4XqgJ8OcRqg+jmd9O7pHJ5OEpFHAS0jd7IRpIKl9fo251bEYPI3nmuLee88Y
QngGbzHoWoUySw2QDgAALoX7hIF6kEsXoXopMxdKHophohwLDg33qtcyPCebqH1QdNMKKzMdtENV
HUnnTHb7eNTRew7Wjd1GmkgAO2W4+7mnKGzeYywKV4YaQgOsB47iltAb6WTys4drA8/RBq92oMab
vvTgzKX5vLitgOrIYOF29rfyBcxSIUk8GbnrsL1QSv6KbAQWg10LGIPqKaoP4p6WH/PqcuGPfG53
I7CnNh0AcoAqZCLo6G5HQSiGnhjAFNejoLqeWZgV5lx1q1HTi/wKf6cl6BUNcyPJgG6TGH6fcY6M
9ZV5bQALZM4VwCnzN5O/8H/WQKlPDdPTGRE67+mHWBX6KFaHvLcwKAy2XRtMMyQR6QhIBDpRzOy0
WbmvS8/Y4RJv2c/dpoe/EWPsX5nSYMzsi75zu8LVdS+6evLnddJ8luv3zmT8Z+YCsrjTzQ6lxR6z
a0vvIPlSGIxD10a1zM9J5jufJaoc7Clo8JB8GJOxSxbdEjMXm/IMLgbztBVX0j06Xai7YvSiWaEH
cjiolqwGOMAdkoPtJq3XvEbAmjLMf2c2ydtF38azFJsmV6Q+veonZ3yUJHiFsgEnUfCpts1GP0HF
Ac9x5SFbLrmg07j10tjXqst+LrU+yCoV00gh8GRvG+yk+wBQ6Qwc1sYXuwGI6/Lmvxkc/xq805G1
TeJRHLki6/5A0NHLkU6fTA3hz6XsKPmdMRQYX4bjnFlzTBuwTU+5z++Y/FJQye71rNJSR3CUjnEk
SvRoMXREpeZqFhOZfglobYB7yZi8R4zICykAMrWFQg2vw5y2tP1PCgDDlUe/oL5ImaZKGyBzdRBp
gChcuth7G5OztDOO4IfjTeGau6b0M0t8199vaqrYTv/HpubItqlYuq1qyh/bbR29n6ZjJ9kOrfq7
8Q3Ov9zjtUrRuD2iugHN3CqnZD4mF9R80fG0bT5gZv79dWj/ctv/b9eh/v+7lZ5akmlIabZDqAMw
3fnJt0m3J2VKak/ptzVlAgGMRbg3KRDHgbwEP3m73I7xd7ctYHBnu5fH7m+fBacIIYYXoUVCwEwg
jf/+UlVd7Jx/3jONXEqxFIdzQBUH83/bWY32asl1fuXgpdIf+8XNbfVzTtmA2Ub0lNLsxSgtugUj
mIVe04TvsIaicxcuLHWVoMIZ7tseKRWv5VCLR1k5rSSfvIYgPy+mz2qlQgl4eCzEWx2QyeTlwpR8
2xToYtMzNypwwzljkoA4Uy+IgxwlO3VvZaDTM8Y0V6SyL00SQMMmmxZMr4K+QTMQDgkqM72nOq5O
UQq0CbIwneOJn3TDJh3TOqw38xQwYA9Lje11DH9IIGnpe78NdbiXtwGgeUkbAc19+/clzFJgM3DS
ko8KF67lP95DuJQMPVkBRYPOzHCJ521Vi+nWKq4UosS7q5wy5h+cCkLb0oecnZRBEmaND+XMhPZF
HlAWI8g/TMIN6aJDSmYbOT+WyYe0S+hy/FK/YYuCj3oAQgoEjpirWPTzZEEyQJQdwrWlnP8rb/IS
8v6t1C+jGVzPhK0gXlPqINzFbAazYJ3/gH6DvCh/g3CBao64x/htIHKzSJrKdMC8x8l9+IYcxOfl
R+nBcyVvO4wh7HwpIxLcEqVanr1soHCfDaQLOPsZ9jRTQ/567wp1aIJmX+KPaRe3H8RT0TOT6IMc
18z4yfTOcoYeZ7lctA04xhywVdQD2D7GSqexjx0fcYPiGkhvK0iOGha5BWMDjHRcmIceFeYxfACR
vDIMZVY+iE+9xhk+q12LPyNfP+Xp3699xdYc8Sb+j9Vvy4pjyabl2MofcYWR2Den6frbzqA2ozA1
Ctli8vAA5NLlUWJIrxlwDvPoG37Y9M4EARIdPKuPsyhyPBlX1o8J4a+lqx8x6Q5wPPr6JFsbAISH
D49KuUxHOE0Va0VUgkP95lkhWaR6ExFK+aaKcvdR9HFjGDeXaWqiQkPRV3mwawycg0bY9SZsuZLs
MAiavbVfSnwhtJXGc2r/2uPvdSjUdCv8ipwCjfVpYe18+5XYYldpOmWvlTnEPugac/s9aiGSlEXx
UmfkDnDKzeu73ZV0CdDAfOEmWBsJADy3AWAloURZDB2J2bcUAfZ0dTBXz3MgOw2pzJyZ4MKlJkvp
8Hi77TZb41TN1s/vkjHOsi+dC5QlmdaCDvMLzTSj+4VXU4L/X7ry6kHEJcSLFvUis8CXe1eaz2U3
I3vDsUgzi+i45sTA+bKyaWm4ngQHBXww1Zt+yIbkaT8JthJj/ORU/kqvA5MhNI8BF1ExEa1emMd8
/duDgD8/bKwhbbrGt/Wd7goa2DKQxlhsQDMEwjMMTm349Nitx3w6KdQv1nUg8/0NgH9kzFntYzvd
cd4SD2Hd6/bXaR7wNSDdamZ2xqt8zv6FL/p6CzjRh2+Q2h6bXTmWgTYLxUG/ZMeWVhEkys7NyAZC
HjDB54OaUIEWDfaKYJRNBb1IHkPf0gEhQ/bRh7z19bcYgaufwYyyMXgWQrzs1zkX68fR9F761ncM
d3h6ZVh6u1BiLEOSVweboyxmYTh73mLeXDMw9ung0rk1sw5g9lzYxVuOp1V74FMT9VqKMNbyn/jY
EjkzuVQEMnugYg97u0y98yy4ZpAlKN1SshObbutVwK65S2vYji1DajESkN+CzmHa2GvwzIQ5Fi/h
VfTmImFecZnb+I5IGDhs7p3QU1hESBSst9f+xcKGR0bJZZweGKE4a4fqSJ0jCpWew7D0Zk7gQVtM
l3stPgiudE+FcpFPUtW1Gf14ZCRBwmCpG/NSRiYKLIYkMK5sRl50ua5ZHnrn0yiUfMtzZWiOKp/C
/+aZeNIm5szAdQVZM/b1L9lyi+eID4E0RjpdQMqQBiVSnM97xhotLJ8wSaFeS2Pp080+1QFCrUud
aCoYVShgOIpXj8OvsYecE1tXa+GApCR9wCRBLeUNZG6Q6oystKbGULc87kHG7EHdbXybfh9+KDZY
ZXZnSOTDV9fvT2Gp6OBzt7hYK1odvrkeor8UbUk0eE89rrVix5/KK9oFqJTyVI2zfKHemgFb3r8Z
oKq55CwoTmhrr32+fi20qYaegbkdLbU92KXbHpRD6ykHVoJ2FtLR0TijezxFrwLC79VPNhLAaouI
ngaHM9IXNP/ubL4GFvBSbfURBeBDdcYaQGCiL4QR7A3TGCiE+b0zvMduY3hyhQmB1UezFCnRLMNO
v2HgYtR6/LGrB6TKuVcBRW29hEOAgyQaIO3xNG/AIQ+kevme4uqQ/O0xzplFscVAy5DsMGLWN4h3
sUnQlxXvWV3yRb0YQ+fDorbLCQ3sHno0ro/HtvFpuKimT4RsVhz7oacNhEeObM4r6yCn+I4ISEBw
G746H8vOkPY65ginQwYY4vhlTiLeqJdL8+AJLV34a00vXjx5tQRFeWBemqN+HCafHBrSmb4j8B0w
lMWU9zJ4MHJP4HlJDFPBF8+ZjMquQWKowzffbKsfzbM4DRg0+NmZQ2WmBMr0uWmYls7h0YBlqX5e
u2r3IGia0Ik3eU9fP/FKDHShtIja1jDZpZpzp5Ugn+NoBaw9TocMbUfE/VB/2q0CtJ5GwNuEy1Pi
Ea864RtbA1Oh2frVCxFb/5w4hDDjyh1RSJq2+HQ69/Zj+9ng7d3ETVdzP60DMO5IxB39EnC9iT1Y
OvGIhhPDl+jYojehbaFBeiylYSu7Le8WwK86hBMZUYlTiILdThvcSYR2t3pyrRkq/cSJxcRydggs
0FTvNf+teCjq3Sqmt1HUX25+v+fGLk0mbnyYPu3p4wYbG17/UT7lvAnum0uOmYE6FfM1ux0CuXl8
h/Kx2WMYjGnsArjy2dAejfGp9cpl+f3/SDqzJUWxLQw/ERHIzC2TgPNsemOklYqAAoKMT38++kSc
U92dVeUAm73X+tc/TBrUt8qoJLxi1sSaYH3BCu/5gMxksGMoz3TLdOsvZCTca74qpgJ0ETyzI4n9
esiIDy9drJwCma7WMm/l+tvQlboNdDmKYsgrZ2rUHvni43qA7jeD9poxmBlW5RkylUBYKNucWz0Q
+KK80rGqqF0G8cT6JqzgZs5F1yNX/ifpAKk2qp9H3xNe4HDBOEGBsFDxrZhqWSbyzvctwrF9qdAy
OjqVSx6KqPzEjXip8fxH/wrMY6OX4DLDi2crdoaPkzOzA1MGkYTNrVvpLcU/CMeTm0Eb8iOOTjCI
1HRL/it4cipciMnrscVtTYwfywAp46+4iR7t0xsF3cJOm/KI9bCS7Vl0mvwM6/ep+XliC9RjZ8Rd
INaYEfX7Bp2j+PfhiRR8QHinx2yJSUBp/d8DIZkDf2Db0cGhRBEZLWGdUCVtbgs+/Hk4E0+2Bo7f
ky3A9+QGUFKhLW5tdtQFQfcuHbmFWTX6ZhzFrBjZ2zjLw0TZ5lCsoRLqc44DCKacsA5bAIws7jdq
yT37G2KnM9f4LF54SdStnLYuXLQQxyLk0vKOYVKQ2Di7UnJAU1EuE3we0NjTUM9x/XgljrlPb3Xh
wpd6Hq7bZGFniwc5WZBjGcjDZGA0FYz8b6iz3aieg0LpQOLIkEfDc9xFwPe/2Mn5vj/7OkfBKeyQ
hlax0CTjtuBBMLBFjwIBuzLNcgvrQLfr9B4z2Jdr99YGr1trV9o/VCyeZT9c3R59zUqcpw7qdMmQ
FzoypZa6BuN3YZ6+cZwazQpk5/yy+e4CF4+wiYAGhn+b1VtWBqvqj7QQe0ZOib1o7QuyG58/Zi0u
i8w+Y7Xr387XQ79l+sQWd2LqPEfCSEXwwNKxpDJ8nEX7Y13efD4aqWDyk91Tp54V0DRCXtl9OAtv
oVp/hGizz/ancvrFxe3t+OfLwvdtxSMZHhb7EjwQ8xVe4Wk92FmdP07FxWO3cST7/PWYizl/zw2w
L+s65FA+XyoEExfT2nsBukaLjDv7vCCp1hZyyyM+AfLSdy7aZHyNH29RseON/8UFoVGFsxuonm4d
gZzGot9++xPHeIyLrnKfgbr6etTGPTC7RVmKsBvjrgLzp6Mwr2eJLSN4r62NZD02HNAWlg2sdNIO
kad8ZgYauMZzHjk2D7X1dyQhjQfg6/yZuISZwWx2LgPckEbCMhXC+Ju8msynWPxH7NvCl8FWJcCg
2PbOBAKwkL3LYHmXIrgA6iDYq9meULtQulimJbkp9ENONpQrLR+jtd+Pxjte0eHjEO+NNNAq3IiW
fzyq+OpI0C0xEeGopG3BTkHm7YmpZHqd/Jdx/Ao2GIVAlgE34jsWts9DeMQdGWcb+LwBhjLMp/m0
uM6z2cgsIX6M59MTYtTV9jOgfHDSJQgb1HYqGISn7Lr241i52DxsCscPsXqPMJvkVjJywbo1dn4N
K/RnMkc4SRCQPXZY+zq7n4z+czPjNjioM3zqeh+pxfitGg9BzBSyOETpPWsg8QT3RsW9Ycxh5zYH
pPu29+Sh/xYBe7j3xMCccRlbd43rCfeSspQa6TNePVQ97/BjLUb3tRajteN1qhNayX8tvnuyBF0F
i5ePtbq0dFyQbw5D5JgfJ2X3LyJnaEM1aH7ehdsJ1t9I289v+W3CBJsFHzHUsY0tJnI3IgrMtc5Y
T7MFoiQYR6KF4f9B4h7MKSsJifSBxyT8da3OsjCtsYIgyPz57y7BjatEYZKgbQrpxo7adFzLJmve
Zm8JPKpvKwr5lk5lLf7+IAagMebG6BYP4hFuul25E4+ZgK2ECxb9izo3dWLng1HN1d6QEBPK/2rX
3DEHiI7FPxEfj/Qk/AExPA8qIje8+HA0xASAlIEIXBAQQ0UFewEjnqmtq1PvbGhPkPwxVh5tNOBB
4PYBL8Qul6Kzi2C/jKBjZoU7SOh+CadrhxTC3XBEuaE5Fa3dI/y6avi78/8S239sdJbXx8KCAasq
vGW9kG0aFva0BwCay9Zojcce4pxpKi6L8YQFi4I1+Aw3m3EZQbV3L1seI9iy4yE0+u4hHyUd7qLP
MzvMrNNIqOH5ojxgb7Pz5Yv1P6zeuAT81DMg65EaUY4st6QLwFTKxmHK+P4nMOfEZbOBeD9jLCXN
GVgaZqDjg4gwinkQnr1/CpkWQNN0lMdqDUkoroF2uzuynheK59TmikUvO+Vzr8stE8Av8tjSnhz1
j01UEW73DCTfwLL57jV9HkphbFjwrIBb7FbYmT+gc/L0AsfYuMTG1gvbzbdbQxcIJdLhWIvspFhL
nAQU66niNZArmlnLgwSxHzVub0mEugAY0aezz+Re2s1L8LIWkDvQ6PhhroFHV6sS6IgDEr8iSABY
pZiLelhEOMK9J5uiPTGMb7mq+eajWgz/x+KZRG/mSOBzOE1+w+Hfp3U0BW6GU7ktI2SBQTTGvZQ/
5kJDSoWju7lr+qUIoQCvRBJIJ1Noz2modRcFf9B++b2GwsehmUowyefogCpi/I77GoWrQi3L/WWH
4VqvpavbVO4H9vajrrboRiGFXNGD6E5j/pr9kpbOyNfUs1oalsNSiRbfb3jFnUsCCYqFU5zf8++8
pwT57NvvNh1WUhpO9Jsx2SBiK9ILXAftPRWSS/9+kH8rI0sDEIhporUzM6AW75Ns9sH/RH7A/0/F
4PPaieLiO3IjaEciOewgjCD2xB2/o7zcSDgqE77OdqWH+T3Fkg26YevreDC2CxMXpGQlN+u0YyTk
EXM74PVROwnmKiLW1tMa9BIbAfDTFEjfVFdMiXT4BarTGCS6XxknYIFDi5zOzPjndd2/ZUbdym+r
2SJqP7RdYLF6WKvOnqG2SdVZhC/8mj5uS7oFjXq9jJ4h4cUJyZHa+quuyHJVNebSuxIf2MKPu2BC
qHFnx7HfADxhwlvQBPsmE9BoLqDn0dfkwNKwybeo8ws8n/GRqJ1Csr/iXE68AZF64ZCzbEjeFXOn
1tOaVUO4B2ai5GdFTnP14utcGabNTv+eqJ+LgvzZ8Cs6Ee1L6WYAOiA08sx4hroeapLHG780WPc6
AcyvZVc45DfzBjI0WMEud9cEBCB1iVeeVKdKX7+Lba9yf9bvLsi1E1dQ5hwHr3mtJdTWIz48EX6k
1Gl2AwG/3xl5v19t1eOTfvV6c67yurzdl+A2NzVd0Or4Mzde/8iDrnljgwn8LOoW3IUWTW234G1e
mIvHoaLSC2Gmfze1BZ95IgETo1NXfN4rgZjZBaDjfMlMcDIsEEo3pZj7hDoJunzSzpcULNtDPo1y
F2C4po6okIAZEtc1fkIAP8IFh/nza7fxXeYeqNAPXKV2BJSB2rIvPPGeVFOldfM45A6m7G7cGw0E
JrvFbgq3/b3UuH0yiIREYA7/V+vZswzf/U8cRxbtzFf1K6qjj+mWqwJIMfFY1RUTs4Em1MtKN+EG
qgDm874DGDvqkhs3TiK74kGKbO3+/kA/WQw6cgonBgLXWUoWwSJXxYp7u90WDLw4VDr7Ba8enuHH
N35lw+Kb9ZqNM01wfeQRSVM2XTdXmuuanAWGe9ANOj9hAmLHzN9WACeEyl2esiUhaOhvXX666sdp
NNdgjYHfePV7VRAlgYrL4uX25rl7uh8O2RWx93YTThg0x6NOEJ9YAKOKVtuGCsxQGYp0vuuo9ame
BvxLKf2uW+HHqOwUYwI4w6wScKDEy4ppHzvlhh+MNBxSORkZzeGDNNKipYn/I3JuTI8jjfNH1DCe
FefEFRzzgGRbqbE4TTrTfsOHGQADq7/RPP/YbN6R83vCkGP1Rvj99nve0Cn3xoM17CQ/39XzHxyi
9sJEmt88yFgR4Cy6LSWAaSAb9qvwPFgC3vUK2OFR+fchwGafbSUyIpEZMvK+RKnHmcdJVdWuTFdB
8bwoXnBLXP2ujgl+zbbclBuBx3VTXqrxolgwjJpNw2quIN3MMQ/ONIdIPzDQBMQJb0jVekOewmOf
22q0axMaInWDNuVwLF+z6B//leNShl07wd8cNJZILak64yw7qHf83URzqq/N4DnnDTew3jXMQYFr
a+d646815JbMnjpk3R5U8GEy4cdLnYSl6l9TMDq3ut7JNb+HBljbuHLmxH6pnvzQH0TFRj/X2CqF
ZSmHTwgI/4U9dGyuL0dEICtzzNjvuYr1P6nIWLYTy4MghssH5AnTVJ+mzBBgB0I1CAmmMFiYeJZ9
4DkRDoXT5rn/Z2BCSGwDQx2I/aY1bBiGM8tUWX4kAUiBpgUJ6AsvblqTZFeosyhbFfnRIMxEnWWl
F0GC6/0KB/ELZNgdYYLesI0CDXlOBXDlpM4IOYD2QXnYacD02ZlxE4TyKiBoUOu95LcLzYOxem5h
qRRL0m5AwABhN1yMKHhZPx2OcSSujN+emb5sVzwZQO+eitsxGbnU2R9bPF6ef6Df2VojdQDgoQUB
+NyOuCpNAagUu5ynSLZE+4bnlcfX7f/l8+uqAxmEr+GYG1Iij+YDGraIlL7iHvUxdRRlhNtLo5l9
OYzT9HTwZB2YOKyezvdBkUPoi8ifKvYpp/lO0ByCid/8D+ClXdV0M4lFKJ8oQy4i16I4TL7LFycb
HaXsk3xtJG42bDXVlho3bX1sQIhqPMDJojYh+qUYk5uJ8ImcEoy/GsNFVHFaQEAi8ETzAfW5Iib8
ZnyqmZ0QnUvlh3kpHzebmsTSO9JZO5cYo0HN/sJOGclLIrnB/ZL5Py8rYcpD19ZZcMYIwmKh8FFh
Q2EChG2W+t+tw8HDgzeF35I8G27Xn9GgobN/vrZ2Y+HA5QogONj3wWr2ym89Rbnmx2RI5B5ycgMA
AeLgyYSQZHDpLGH5opRNHIlKdyDy2urxemCzxCYjdxKc+begjcoaapAiBNmXEZrd6/MvQTxK8C48
KV0K/Zx6I710iDgNd5zKkquQTxvQRtWFEsuoQRIXvbnTcCLcmmdMDFyR0vSfvkvo55mQE/wlz9PB
TfAA40oxESNhQbOeb5psXz9n0rhWn3/g/LFpa2KgAKcJoU6EAVUaNoMYduj+m6wW8oK+QqiKa5Zh
Q9eAGKPy9W4G0KwZ9qBttUdkOB9pCl1iUChpWL3TGFEAGyZShV/GfypOUi+/RiiGRrH3KMsMgnSy
O0VeIR1lPYhfllSADV1WXGB/L+yMF2NyrMGwp2CZ9xtiNUZyNVkXY1iGGOjgH6pNBORKnR5Mh/bj
iK5qa2NtAWMQVm4HFWvi6mSa1U6Tuqka6KmrUqV1VLsW+9/bSzihbkwIpxP9QIWL5IvZEapDwO+j
Oo8/XoRPhlxaQuWDoqNcta88kxSQ7GpVMBy12IJoel3pG7JJid7ACG6tDTY3iItKcIkfbYBD7YV6
TgmPW6UPHb8whXo76AffxPibvMMDKAT5K3p21/hxTbImCUyN+wun2BHRhDaO+vJag4xrTyejKTkJ
yDPVs8ju//os0v4iF3sZl6nu9DJYSRQKuLvICqvbAe78PrcxBNreq7BzLwMhcugQSmkuEWLMB+iy
lQmF+xpS5RcTmL/uExgaFJ8vmAREjZrtrOaPCiNwav6rEN73nvGlwAHpAn8RF9kcqM0G+1/rsH4r
rxZC6UXnE0oj/uup0zfBb9Ff9kuyVI4NffYL+zspljlGhBhAcMa5XHQV/eQ3LOPtE08oZH1f43ZW
tNnECATIZjp6Ve0hlAuhdF5ft5CcKLaB3aN8Og7RVO8FLMOE5o1ymlztDqe9yRTsyI3QDPd8vtjN
iIp+klndEdZBPgd5nZxPIJGICJ9uPcCLWxG0yWXOVe/JQA/mRmhy+eiotDO8DKbGOWFGuMHSJ758
OZopzNcG12BLHmwIKk/gR0oKJFj85LM0sfr8lSpr1f/yrL4paLo2mBjUQhY1W/1y68a5HpN/EVBr
43w6d8L9oKN9BSoeKWSgy14uujxJOo5IDENqKaDhyJqZTmCm6ZBIfY1tBswEKOeFXXWux2vwJzR4
j/h9Yuk87GGepKYzxM6kghhJ4J0rQEqgZmJgBATTEfXMVm2Lka1zmNwrUs3NsT1QIpsCkfqSqh8C
Sc9Femm8eTW9QsIGtlUd6kHJxNrJofIuJTvDtpLa4TWjAv4SZAtdNFsUcNo2hRGWk3+0WpS41aY9
PP+1rzW1ZVK6H21nRnPqXXF8g+f80zhDEbxkdjmbPyENYQeQiYym9biHCowy+h7g3av3RiIjOjUf
sHQnRZAzSuDz3A0gx0vzZ56iGa/44bxrHG5BIyEsh01sGZGXkbyCMyqQceVkmaf9jpczoYtwnlBV
IrjTlqDY/Fnt91n7De172GmuzI947KW1XE25qEntql8/gzrcTJnrRroH0x/Wyk9Wu0bndHuJZ77a
qmh/ICGTAIN1Y7vlz2SyU2jut6Ib2CjvsIo89QuhhKPYhqzbVADuarU3UYn9lJUjxgtm4GQ64tiN
1TYxzBiNrisYdQWN5Zt1Mx/enjp4ienL6C2/3tu0YcY20bJ8zXmBb7WvQbUpHfpZAW+vctif698m
wpJulcTMCUS2bHEZTXwJpb5kZQ1MIGcgUupjv98hFpbPaclcOHaRDShy+MXJInYj3CG5GuRwwbTK
YKgzQTSclU4yzIeVtK2hbj6denBTzetgH+7VWRx+T1QI1+faqF127WdFGCBx27tJH3DWV/rBYIoN
Mf/J5PlDh2mZ5pqUzi9Jy6V1ynW/w4IALh7Yw6r+Z3xZoMtr6hkTqyXsYTIfYDNTNGdLOP0mrgjZ
UkAhTjQQ1te1Nc35PXXzoQh4kXWBu/XzVLdTAyo+klBco9JFoSxyxBiAFcsPU5nMfjN40L1nv9VL
u8E6By+HlvxPm2DHqj9L4K141SXM8acioyTsW5Gk6nvYTi/RkpvjAJyaezp//en1uqvkB37+1MLr
H/8knDafePx+nkxRSEzYbXL8011KtmkRQJC130j9mXBb8YJxJBoYKkPinGxp154l4CYYLgtohD1W
pK8xg036k64+g0pCbk3MB+PVu/FfSHDaPwJvBWV6Ja0Cgz91WmF71/5RbChfZ/xY7y1uLhC+2+uW
b9hjctoEcRNQxsTJrMLzjwxLStqvA+mur1b1dfvFvaS0cb5n7AhZJr3pQM0Cc2bYZLbxl9CHvLGP
S9a88KQjSG5BILGhuwL+aoXbZtuYbNNPs+CDKaTyIu5TLyXUadn/QiAe+ZIhl0TiCf2uqy78DnhV
OSQrq8q0KdxPspR0sBr7DWU5qddtAzlufKGcekz231N9eUXcK7jPVbVgsbwsTFazHXG+mDW8SMgj
aFpxtiRGefjsWvfMw11glp1QCYwGxdhWS6SnziAZ2dmNkNIj4WZ+hauKsKkcuBkbbdWEldcTCPLG
VJ3ZifWlFbwoc6SfXnco75DVMILxS6SKIcLHsbw2NxSwKj1xEqggZsmpGAL49a/rOsIGbDK/5gsN
l+FuKdOqyNYEU80rxFvytgMkT9/xQk15enL8DqoVydQikl1594n8HMN8aMWgiaqNE6MtI6kzYJ3u
aUjU6TClvm5rAp6mLGl1IW+Mf9pKXbxm1/noGlV5LzKGqjmRm2ceheo8EDqGAV8cKA5E12nKMTg6
7aGu2tQ/n7MOP43qnIiTI59b2itO/y+aKiocbattMMsZmWDzkfUyOpu4V0e3tZ0RuSp87TOlkA95
I0IAgZSL4pJL7H9XyYpl0uF8UNfsRAt5MpXQrDzU1oGmh3yF6qp9ewZ0rwrLIprisvPh5LxSp7pl
2OHDsoGZWlhw0wm6VjQbIO5ZBP2d1hs9xo/2Wb5ec7Y9HERIzXovID7COWz4tZ/rWZAV4XBCY8So
A+NKkO84JKH7CsPlR/tJkH6AyPJcAMJUlrzsYPwVpAe7DbPhZDrcXkyw3Ep0obEBXpmcJxyv8qmJ
Pezrb2B3c/W8YWOYeO3pAU3wQ/AmY1DJptkWauRcdgEBbiYypBhnWQDsOCJgEqhMVSEgTASCbTbx
roNVEYCN5WJrbTQaJhEuUZCB3qSrliQkk74TH5nftBp3cPwxplAp8aN4wgTorADo10GujRGQzHgO
IZuLfwcTsM/j6w0/smBFqDpJwGOkQZ0C54XHckk5YhSeRkMIKfPNvHIHBaSqneFkCJZHT+co4ehp
wQv8pLkPEZIvUdECMcYyMMwAAAR19hQGT+A+W2YunP8nFUQL+efnaf3CtMz8VPNbb1TZov2m13la
NdC5wobLetXmGd2ZL8OFisaxf+Olp6a1JySDMkjnV3ecdde/cJqYpunr/oTremT9tRYmsIli5TcZ
mhBXHp7nQmX46kq4DKIIuVS775aMBQYyWGNSqF8f5BBiOWfqVnxnk4RUwg6ZXZ3r1xH6rbY2M/+J
3eVwk0gjzfx3MjPlICOPoll8CGNLNzJcsijUst+XuuAFetTimImxZtl7S+n3mwU5pLmFNJkZaGph
Pr1uXb3m38X8V5YOqkKu8tpEYI8ni/z7rh0JDkhNQHKyzJSAoOBGvF2DinbFTGwNO0XkhaSpCA9D
n+eKSvf9T5B+1Ylr6puuPSpI14y5XK+HYauSpwhECU8JX74MPQz7UP+vaLwIdBZHcWV5ZSv90hTX
AGx18yM1C7FZmLAgW3QXQVyvZPbEa3R/a4xw8VJLwfeWnbl/w5p6gx4mWFnEBYDg006w+1CnKDsA
Vc9XEv+qWcSgL/ZybQ1+PrDsn/JB4xNHrJWhsvlhx+/ePziU4TjPCYs9EjLeZFYruxduY3j4jYRb
y3QJV7QIhiqnjeEqNxj752IrkYeoLsQ1+jV2RHWpgwzwrG7N7XPFOcGh0nPDscLlgBCsCjwGFQvg
0McHCjDmNY740/YHNKDJwyIndZa0IHQNg1NjzJe62mSGt4OPpENGMXP1JdWuFVRw7MzAi67xh2aN
w5B3l3AnhwlLJeH1pc0QJ6OCOFXkLZDF1jugtHXA4n8l0y8nVuPyFIufKe3pBG9wxcJ4IbHPE6fc
qfMndSW8WaQ6PXa1OGYhjJHZ3QWv6sFA3XLsluB5dGuZeeMot/hArbPfWMzBH1XgsnrwHhhw4hmP
8QWD20sFi4Md/Q9SxbD6MKK+IIPGTEM8fVaMxMY0GIAiu4R2Cghs3sTUbQ1oeoTbwL5WV9zTTgmK
D5MF1fnk21pbv9N/VUGaO2uipb0vSzZG3YAv97x35P8Uvz27fb54XX8m8u8H0LK8AhUWIQz0VPJQ
BH5a0a7p2XQoRV+cr+plBsZe8/NFzxv3kJcyPRTRFHYm7InvrGnvOfvP4Lx4olOWz7teNeXpmtRY
PjPUY5SRQIZEIPa8ApXTQwK+1ev3QhK2moxz7HxS7ozEUcjNa+9lP5cStk20eTnUBXSHP1q7+dZL
ftW/FPE8E/08xntbu6RUdVnHwI7V+14wlYl7corLEkHgTyyeJRUZFzLxjMp8OKfaWmnZw1hlyZqH
J8K7JFlFyq4oT7q6KF8bUTn1b9QB+byQEVQ3iy5ZlTzsb/GsRfdrshbq9VNdMRIq62XcTztENa5a
7pTm55v7DeeWeIuuHzC1dcR1rC6DMGuEGY8br8AkS1O4pd0x6mjuvAYbNABdLtcXuU0OrcnlGeah
VNv7E7gor5izHiP33RpWC524Mubt56AzCFCJVVJa63Nvx1vxXqTpLCVyHqJaIsCHSBHxOJwNw6yV
ZgijBAHPQOV3uP5oTFEHlc1ZPojXo4ZSMmYmzsbxSe08/Vdw+xr2ileHfw47tE4rLx8+71vGv5k5
cbzDvxiRa9RtmveZzSBSHVP2NXVt4CHcz/Po/qyXX+5lw7HjKvJOhi9dXp7pnn3rihuEgEbWkaia
UWwj22SbTLjCqm6ZDCbYBo2Wp/ffNdv2aNOMgQIExghKc7V5ZOWJ26aj85a8hjlwvYq7PTm0YKrd
yxlK0AMI/yJXpC54hNN/BiOVDBuRju8EasgET0khB+AWKIxb4ZvF1R6vuVdKLn+GGRGjMZVBRWdn
8KYY/OkXruMLKRxQFcIV/BxhCdFCMEI41Fg8GhzACxNSQ+JASoT1ARCfnRuDHZY3ZPlPh5N8U2/y
7XNnN33xzDZr5kzkWC001Hv4hD0Tj+8PYV6xJnCNc1qlWY6f1geI/1EaTDLYiWW/Yu8gW4iRpBZG
933OrOdphBVpVZyGzex9r4hTJJ6i3co+Hvl02IdipdwbpoOZpXIa4nQDRSE755RROfsmj5CLqpgj
n9QwBgTHFk4PmSBjKMvrgMqqwvsv9g7IrYMU242P94GbntsVZGyCRTyIOtMx3A8jScBVZUfYFiNZ
G8ebDX9q9MYY6SyoXibwq7Lp8wIfixjdOZnzO0A4InvGlApm/3NFt1/wHkbfFu8XTYsdL2pUih9U
NOqmd7oLE2vy/ET+leNjT9KLzWQBOtgHEF38mcBg+lMBg8lx4vsgul+Vl+ZCIaoyXgFXJh1E9iZE
nX0m2Lszn0Ch4LQIxq1yU8PBOKTOcgx5ztB/AL7MECpjYHxUcB/mQYNA7zM/ngHZ2uYOrvAD4m7y
B8D7/FPeTvWLcv9RyrYDRopnMSC5rVnyQhkL5wtxy4iuX0tkhQdQ/eY3RUoOTG5jqQVN5XrBrcuF
GvCBF4fLAy6dYxLO9QRBxrpPrMShVwJnJx6XCNxp6S4TVz+2KxFPGkxS4AUVZ5RNxsHUAmx/tUVa
ejqkK0hwB81V/8Q3klcQdjhq/RZ7s9XHFbddC3Vy/JjC9LlVp3h2uADdnJTNdRbheROYv8mDJ/OD
/Eln9iHtJDx+OIBoJNb0QAwAjl8iqxGAg1MB3JykmyhayWiPk7uYczkkM2CWiJcR8UY5HJTJGoYY
FCaZrCcIQSYZczSkV7uqbI1q8K5kAQ7/qel9FD/GGAefbWI+qKPncwOOIDtYZ/VExZPVmTomixeU
7O6AFwsRelRHf3JwBbp6asVt/7Vk5XTlsyXk21auN/qOT25g9vfnGZ0opBznyFzseY89+C6vGUgO
uZAqI7jQpDi90QQgKzKpMBKPfVkrp6bk8fIDmxbVTWcPhZf0Px3JWyBuOD0Re4VUqPAxlyJJrC4c
ZXA+BsggvDlm+MvSYYpM6IXO4QNfn/l1KJOku8G3OhT+EXuoWvngw8ogD0LcoN+WLlVFigjjEadk
/4B5qDgKJ1DePvCc1XiUr3vmrCkYGxf/CywKq2Je43+IvUwHphxQyOkdk0IJ4SiVBQPXzh8USyyc
KsFopoPVCxg/03TrlVPAsMFRATkCfM7DpCUyAy9G3cIvKpzM8I33WntUPaxw2rnRRpREdF/KMVwQ
yx4QS3YkwWIBp9zMbenRdMyLfbO/HnNi7u9PMnmnuHBBCgmY2EF68HEWyUmmvobVtiWk+MJA+RK7
o8wILicNIiJX0oZS3LooN5Y6AjloA5pbInib+GoMwMqA84uTTXUzR4MANiqG+BuMDveQLZ8XLsn3
Ev3Lr8H3MsCCBB8P8PxrtlpAO4wHfVLtOLIo0ZtqRvFP/QA8VLCrVzMlmSoUIVSPiEH5NR4xjCgB
AtJNRqy8eT8dRsp5dBe2Efs9/LLnWMuMZ63kflPAXkj/NeH270tOola/rDPHOIrH91J6JAHGClzO
iUliiT5/tTiSwiIOvuuMjN70Xtxq6GwkS5rb/g8Ih+bW2PNPUXGAYiKNJERVRAthxUQFbr48Ebz3
ShVsmcPfErbG+jpXmeYsx3KP/eUeEyvIXyCfXbxLh4KhWmXl2HjrDIIpnoXl5y7hBGRYBWN9idvo
KYG8EHfG/OuD55hM/uGuwV9XLFgun3tzdXgjZupAvqmf/CiPHCvgGHtQc/f15J/qNPl7TeOR44YW
ZxnZfnOOl23J7a42+qk+jAaSEdNvHMmRFeluhJEEVgy6peylPeW/8sdHN+kXpg3qxXCU8a46mLPg
3BL4uDt0NksPUKc7aAZ9kdMtDb9H2TXj9Fka527ZBrC7KyffTz52tW9Xw6K4TLAyE28ZGdN4eGPA
y6MKIRmKfM44c4fpDc+r0PrYanWgAMK+QZFKrfvf4o4Sr0kJnv/vMYe1wDx/suDooBwqtulzqhMN
XVrd45X62lmTQQ7sUrfKm4p6aUvvki4+d2EJKJTdULnjh8BFBVm9UfaSjoaDCtzi0hbJ1ipRGLs0
F1U9B38xz5FpF296s3Eq2DJkAZgbi9z6oJKZBEH3MFECaEl0YBQr9b09mDiOjgoxxgcfGxyemAeO
64VyMGefJWCbeR5fbAuiOzUgSXZWvagu0J7sMQDd/IlYT+jIwavAWzCbgEsjUE3aeT6WNxRMTNuW
Hxq1iddxrqDItvQltxGp5qBbfKj4MGKD1EgJYDgoomv8PFdZ7EWhMKY84SdgDVgZCDYPDr+2B+Uu
z5mY4tyPxoJBTLbnVGXeNH7+mB0FS+KbBia6ouQqIFHxvLHXodsFaaIgvlMjVZxPhtsuOmyzJfAf
j9GD9kuBXG+Sf9Ca0EhNoJcz9X+6hWLr6aFiVowaUwU1n2qQcAHL0bSQYHvFAmGarEfzeS6zsFQR
A9ABjvAdnwSAheSKk4YWiLPOK3CXAlcF3Ww3T6rBeqQaYXUicJ5xgjBXjhmEMCeH5cUPYKi1ixe0
6Hm1vVIAZD8SArrGTn76F4NWl7o931aGU/wxOmCuxO/K+JkUFuQsqjbapT2o/meLkFBAiUkykZtz
znYbarr6DutMv+UXk8V1gj8CtvbdUYGny5KBDMDQaGEjwAMqcOzv9ubIcppYMgaRA7YNGDw9F+Ij
JlkPuuca7vURgagThzg+4Szbus2e3ARyWHp3gB6ugIvi5Uf45rAWN9goEWpWAdFpDEPVVfMP2aFm
wRDvzjhxLq6/FIBMiVOAbkK5yMfgyfk4RelP/qnnco9BKanAyiV6QIlkVZDY12GxKewwNiRvaoEB
0A6cidJOfmRsXehrYahAeabYGmsZWmmvdvEuImNT3rIvg2S6pqus8ykUmSNUXdhKHQHd2lwBOGW+
tCdbOwATha0STqbJDdjeY3/C9k+e9mu2JgsfBxdrU3zmhA3j3niPhwMia8JNYlyBRZuRhJF56jJa
GNp81FSj9Tkl31HtVDI94DnYVJfX6unwMxIAOAZYUJ70YwJst8sUeIyL25zoBdgBeFxGeORADxEd
TLchqb2+iIeGZl8+QV92xYBPyuXmm+Am7I9j2tcq2Zm2foBNg5cXSfMg7PECOPk7+970LQZKTyud
ii1rOA2ZnTlgzTNYDJwHnBKQYlFlxeGtIXrlhSBAwarl6kh/2o++ZUTlosANsTywpB+cnRK7x8fn
60g/13kvgMZHi6tfnydhsq2DiUuMHcTs5pQfUMWM4D4bwNr4k4IY+p/V+cJ2HACsMz+aImecVovI
Ze+Qt98Zj1QK6EYNh1Ygd9H/EV6IhS86PDyT8Q/X/c+i81t9PIViwoHlRTYTZSvJHaRhtraaYAgI
BxqXPXI9rf6swhdn/QQgm8TeUrded0QgkubnYAFzJHflxA5AELEacmMXvYOxobfM54y0LBypaIq8
5T+e9sYeQmHzmccB5GJ34jOgYBSBrzBeZS/MFsDUnXz+P5LOa0l1LImiX0QEIIHEq468x5sXAihA
gIQc/ut7ndsxHRPT07erQDomc+c2HPkalfPA0uK7uw3vwHgQgvIY1IFq48KK4lcdFAYSdFWD8fVU
ryBMSTMQft0FEQGlMMUlZj1uu6yDms+M8oXhucWPswfj4aHwgM5DgLCfTzdJjtJLWqMitwFSbl1A
JQy/Fzcb1CDIOtAMDcwDbCxcQMp/08GsXsLDlc1ZY7RhTb1lVBNOAvt9wEREceiqowt1emYRlWCU
TPqNn+j4X/uFsKYSb+NGFIkkqH8P8g/jejnJrLBy9bA1ARPpVfqMWei/QooRL1/ccEIojZ9cW32M
Qn4OzgZi0prntNpRQUw65rpYXYiW/Sw+Cyav4MMZUjZuXq/n4xlo5AR0EWG4x+mTtq6xvjZB2Vbp
aT7tD2mB8PJt3fifFSYp8QTNesUMt03kExbggNMTvSONKUrIiBHBNFvku5+fLc/RYFK59DgMX0bH
m41RB78NPVHC1uZgp0mViR490i3u6Al4LmLrXvf6heNB8WGRv01JgIPbX07fqKooHvaA8uDcmR+i
6WYxx4z4mMHwPFTkStgghgMaWUxNoZ50nNuUnFxBHKhFbUxy6R1TxSK90ng9/N5Etq1n/AaBLlnW
owncHNhrcgf+yOK9CNXse9QOtMJw0prJ0Bb4O3Q2efzkDsFsMhfNCqk334MEjMnI+YgDmxiP1Qvy
B6ZOdAouSlMTKW9Cg9bxsLdjiV/3GWRp8bWLvvFC+W1kY41vZK27yZB/Q3HOCB6TKh75MMPGEPwW
oznv951WVgUpiSzda1Aku/VztX2J0bwIs/iC4jq5pNeYdQ4nZ5sUMEDSwnsJ1UNVKu7mxziMIlwg
RHqOepMeaWED5+ZpUfcPbx2jT1hz5uNc5v8WwMYOZ1D8gCa2YvH2fOXUkVamWJIuOuOBL4NMhwfo
4ek26Fn6CgO0AjIGZuHvVJ7IqSKHBSCz7p4yIv6ZnT3pjgjfcbnwtyb+H4DNEaxH6uXCaIIibDhY
Z494iKaf0V6MDaXDNNnrhgSVc2A8rJfgDF0ydGTm4mW7D86xOAfTr5r6hIw3SEwwcDOjXmeBGt5w
6gvh772RuX5MfOC6nD27Ney9AcNzJgKqpU5p7BUuERSluciX/eQeKLESw4UYw1/0t+HW7Wxe/tZV
vYF18eRxk534M2Pm69myCobe3eVcnWsCjtU4c68uA4vliInPL30wLsKGVLoO92FGhc2CZdN8jcrK
l9u/h5vvKeYql6E7FzW6dgctQUq+m9ge1NV59k7/Hd9qeg63M87/bJnJxakSL0JVy+yQGoy/TVVv
1tJjZyCgqvdNv+na1ydnM375OnsMptQ/vmZjdVPIafYSgNZCvGQNwyp4BFubKTkwB9i9m8Ucl8bX
RRRp9/gYrQfd1qatFtBN3Zv/4XtWAf/Ev4V6sh4FZ4tfiRAQTKI1/RHH/JTTzYT9YSHHKU3CfeVQ
sOGOAGnijW0NmFx4wzq52Cl+tfiJ3kRe/enL5VvLI4+DhOmhj3nK2yY5xpF2JIgP4YoDcFWOy5bm
3IABClXq8teGLM4MeWT0oHkxu4cRJaf9OT3uR22Amja9fW2KBuVCP4Vp1WT7R5mgTWqnSTqYZXJp
ZgLw1KIjlU/+h/yrz6gPconVS88kBwJ2MccfTHKDlv7foYxSDneIXMyXox2H5N8VsQvoDjoxxjNi
2QhaSwOXrdzAHrB8yY+qIjRtvQp6LrcZzgEGpEuMaLstLpuORtlPNVZYDMGVjhVrJwhzOED1+g4k
7PfPxmvlQ5w4Zq6FCRsWr6p3gwFCgPXgXdo0AVohbLkHAzAdCKdnJjidi/dUrR/xSUrYAePE67YC
bjQ+TDB6hl673TPMfedxj/Pu+lOhk7df6CU5EV4u9mZo9lW/NVoypj5/F+uIdy8n30hQ/tClX+bE
s85fe37xbylb0TO0PpbQuowwU9nLMBXAY4qh7luco5R4hClXAzcCSli4jmR6MeSgYIEUND6PaaGG
Hl6QxtsLdeLpGKFYunmZV253itL/N4Ez6eB2CQKDjxelVdc4b24bpNoL2DCd5BPWfslckl+JV5zd
o015uX02geQqbA0H9d0SS0kin/KkJrwkI86qY2D94A1VhriMRb16uaCgd3WH7A5+CGReMFmNG1AR
H8lYFD+vjggnhG+PraHD0iMB8IYsXgu+x2f83WGrOf15naXUrOpIxXEhc2UiNwJND/WzAeLIVmHC
Fg5JHGbNc+DC0GTXIZ0Qt/ll3hF58tFx+8ht2pgHh83PjbpYImj2lXPGZhlZN+c6pffqz3s2ST7m
ZXx8WLcZxfZIZDsw82DLeUEvDyaNjeOxcAAgIEFQs8Fgs1pcgIGYGOSonmbpTEWAphveFsD2/guq
7dPvo5TvPG1s8ASsIKJXYdK6shiTzn15gsDAJcyQ5yGlqKJ4Wx0htYzlGJlBqJrQW4az2cOUgsZH
wDtYa/GN6ARunDLsriB3s3GaK8Jx/ydqUzWhW3EXlj9qLvYEtRs1ppxgttz/88bHfjxmjGhcx2yt
FMtV8Q5hfknf6VhZQNndnTEWo2+loOqN35gxrbomRu+YXgH2TnTDIO4c4zAuDn6qC3180RPg4Vil
/UCu3YvHfNM7PAF88XAT2aILkTrMmeOaXJR2b7lNQdXsPNkSu5aJrYO2m+bnESQtFNcLCwTLbUVw
A5E+VILNV/5HdDkESOWgz8HdLqqo6NcwRVhKULQ06+FeojvuZQHqADlT4zlLcBmgmINTmpoTHyEL
TIQCojM+e9f4lv78FG5Z2IquxWJm4wzpjVSw6JEPd4zapCNu47v5Xigm9HYr5dLm0mROzme5SWds
seYX9wQFyYXqmGFtoM4eKBrlYJiCOqexeQQ6pfbLGjnZToue0GqhkvDiIOU5EjKIU+qFTowbFtVE
axaioKq582DOzssHkuWgPk93CGWZC3hgzs5drFvzub5Du0p1j2RMnGjsKxUlbiXSfoUvfXbedumh
ODCPRDY6dwhFMG40gxko5uAOr8XUnN1Jt35ThqiU1tTJ/vwjkJRxCw1nW7Cqc1SuGtofJvcC2QSh
M5l3mRIzhSb4LjILyo/RJW87m3f4kLzneMQFrs1ffiMPibUSaRttfCeKvfAwLwFzgecIRYmcWB+N
opsL7rEc32ls8znn8SjFCF9WISNLkqkewfNqftNhuNxSyRcJUmVnqXOHnqeYL/JSqdmNP8YVEPfX
etSQ9429pUHdTJq55vHODxVO6ENDjnJmy7s7nA0oOLnhIuLNsnHIvmc5UhhOD1SqhJdnfucP1H5o
TZk3BlBy7bf32zRY/KgBabpeOf3iqA0/wMBqnfjIE3rer4FtBGpbAnpbYOs98n9ZZqKlIB3mzCRN
akEelj+cUP7O7wK16CZnMEJG8ZxCwga61d0GwwD5dFy5qO7OEG8JcoJd/tGsXdPWMAui7AoU2DkY
OXnUtzVnvqwmlhz8Ubu8mOF9yUHvcqkGoMaEZ+QRdRYkMqrOfpBtthalGLMryGXm06ZIY2vRRvAf
qnVMKtwuXCMgoRQABzkz7R1FO9Rm8zZPoT1A5P33wQpmD2vsc0pmRXAhgpE5BU8IAALsi+OAJNiU
4ANs1s/JhWYGMhD7QLP+7VHR8XBhLHScIDSTiE/sJhhUYqaOjsJQ7K6lsbBIfU9/MIJIR8hVbB5+
vGUk5n1OXeozjHyw8s8szfut4faQtImUlLyg24LocQ0giAzmbUx68XQb96U7BwZ8LK3BbPRX881x
9lG8zt+bpLSW9YTPP2BByjDjCXKQgLpiTTK/JQ9mPpi4PwG5lv2g9UBY580828g8D4VTn8+2nQzS
Lj8YW4vjELtdGtkJlArMJQhcg4tEk0YKnPty+qAufVvWPSVZh/CnJHFIJheyYNjX5jUasLt0OKwY
rhg0XoiIsMY/PxnHaWlzhIo+wpQR3OX4HDrNvLuXD5g/tNekZyPNlgODkeHjjsbToh4wpbnRlXCK
24FHXW1IRbBGvuLMz8lo3XV/c1h+i/eUuSHCrtuqhgIo1Na93i3FoUnOdq3XxM/wd6p0gQk1nLtB
VLkMV1zWQcbw4U4nml7NQhN4IttnI/yGW77fH5IEyi3SmEk0GtHbvGVm89+VUfwGIVf9B4fuPf0c
y+lzWrH00UeULrnsa+l/1HEx3wnfO3RF/AaYXKx4HV9Mc/BHG8osFJyObDjwMDmt7KIuwqHtxMzN
HMikQun4pjo9u7Pqkk77XgSPyQeLsCckFSmAZzBFMDAYHYEXeYS7gXtnoC6qDQ/hwhsBKv2YdygX
cP1AaMmFphQRLEKOaWB20PbC9pvoPtc7wXkqx8YXu9tS2CHmEXfG78CiGzllhe0dPr1yhuos5OQx
e7ijWYhVOUCVI0McmI7nkB7lEkFR53te7MG6ivpmFZPAgWNbfMbqPgQ/YNtoMG65SOOclD5qdc4Q
7l+LGa30jMITYKy6dVrP8niIaWKIlLye0Y4ye6WMbVAR4ACGfTZmEVLL1P87gzM+pvjQgL8gbJxQ
C9kSc/xY8OqNjo9Rw8vm9+FN6K+HptyysKQtlieIwNOD/Qskc2fzvWcPptIvQ2+t71MAinRzAbeE
fqvrdeZQmmBsUBjQY6Bs+9p+NRRzKj46Kkh8ZTTiapLXFNbVbuWO5ojhHhYBITTp9ACKuDC/Rvzw
YXK4qvdoYDfSvA119wIPMpeIJYIdQbXuEWawTs50HxILThYjZr2jxZvXzAEMAdCC/ud30RxxK3RI
LCRQ0SF3eaPjUNEhu+TuAo47eDUioqM4YNt02MqWHuAuR8zkrPwbrrQxjbtHyjO4H/uV2xoTLG7I
Ghh1xCWFLo8PjHeJyzWxA77nEhlRuJxDeKcJlVN5eHGXU/wJWqQx9wl5sbQ99yjjZKPnURWh4rF3
+AG6bSRDd9w9tOEICZVDnQPz9ed37SYG8IDj5KBKoo6TV7oyARSHT/imHYQzHCKUhThrXejClmAk
wFMDrJr4yJxqsC9+wcuVWdX/gF/WHN5CtmYOCf5s5rWNTcHssRgwjCJGgfrZwt2VAc+tNsojwmfq
UQyvTSyW7W1yPBsYqdg/7pD+H33pGbyEyTK3E+Myg2ZY/Bzc7DWK8CdBIdIlhqPoPqf1ZKGRlx7B
ow0ugICE+4hR2mCDQS6iIE6UWoJOGoAKLQgV/GvBLEc0gBGEQYj3NHNLD4kSn/FpP05teCzF9cCc
1R1R+n9O9LfhxTlgvk9hc/birQAahFpj9JD78qsGa1pdYkj5fVyHVCr00VSlpXdLIaOs6IaiRjMP
I6tlBLqoKakfGCJ6W5fTxf7MOJYYmQS3CMD5TLtUO7oHURV5Xu185wgSopyuS8a+LBkTYVbF672T
5yPzo7YrNYQ2t8YyUAx0ke80v+OTdZNWY5QS7MaH/xzJJDe6l8xtUzgsYb0ChKFyDyTxm0XCO0UY
EaBHYcHLBQQ+CX4EX9/dYeNstrMh/ri0rDFk1vGXE18NYWdi2gxkNExo+magWieaVMAQJYJQjTou
zHb9lYylwaPi7u+WDfsPXkagB8x0HO2LCIxqTnT4Zbigij7xpPLtgE45NRVW616wdaQYBShtZzln
lWqjdg7mOJQi6GQ1YFkvbTQBai2sZmg9mGbyLraEC0lqBgRYbIwANn4pzweAIqf8CSVh5z7uYv0h
V7JklHftYsb5jL33AlJfCIEDAPJm/iIZhnM2239l0YQ6QQcspANhpszNqq3h00g3TMKtiRo5DcJ3
hP1+Mgj6RE1iA0MqokYEusRLfunqbjLBmyDeNnUHqm+zipgAcdY2Tg/PblMj2osYl5QwsX2GHpqo
FUkVIPyXy4nIwphaQxrXPHg+DmAnb18zJchREQJ0J/d2kMKZJban4ieep2yXdvklCPdFNcEAx4pZ
t7P7sjVDReAebVb0cfgEcHR9A32CnQegpnx2GqXMd6KkT/yUNI/QG7/PRE+wp6cKUA9Lu/R6O9Tq
bXpDzdsyOz/C/p7lURWV9pbdisp2jQ2/2QegXs9PDUGLbI2vO5A9BdAbjf2/hsMeUvLKjDROiUjH
dCvRQEAkaCSDdYASBz4aT1NmfEBm+5kt5gO0NBjlFpRh5g/dUGP0+Gi8zo/5xB6buhY7FgVrYtHF
dG4BfAO5/lwnQ3TYP9zIXKDEQptIdTxm57204d/7EQ+A4tbXQWUoGvuwYDBHpSYaxV9IuYNqUQ3s
dwmfYVUTydUNrhE2QSske5BPlbQFNpuMUtiS2JG+yL19J6MjUo4ZXmXWl4uNVYta0NjUMbNnfDSx
cm3MU4PFTInpBfcsUvcxTE1cVcy7/UhhmrZOGYGv8uZw1kN/aovvtBsSJYQ9F7ZH884CnTk9HyR6
SjfIIACz41fAZQsjsRGf8Z0TkFeA0ThRbcbobtbMPjlhBuE1s7tPCzhJfVoZS6zjNKVfXFjRzG7w
poiynnEb/5ZMYMujnr7p3IL38QtC4OsoJrb2m6NNCi/FfUlajbxlmW7dnIcLmklcjgfc6DEUKFCo
gJ8zEu7B6UOTQJOcL4BfWWJXGG+4/eBL5MyxOuHw+Ye3aaJabm3w2UnrKTsIxeZLdrkXI5s8uAkL
0TMe3pVSEgQm/PADkKl+OIAfRBybLc3BGbuq57jwM1s3uxgcpT3afUZ8UAhK7m3rx3JxqgDENoJR
9lzdF3Ta3MsDc7jRxamccfJxWHQ3WzHVnHxxZZjqKRS278Ml7GG3OrRfY3KD7TVOgEYr7Ze5Obs0
1FmMQtr5OIiv5nL8wW+k7wNB7UvTqiVK7JACFaLRVLcRxn+3VDn/Wi8ge4R9R0VFXa0batIecMUO
Pu59Kr8EQPOCISM1FG0PpkpQ3pyu1wQXXCoxhHRT3irVAEiqc5v/lm+2RgI817PUNTiXj7sStQfo
5P1UgHzDPIU6bNKflwfEaLyWfBqw4iFE1BHQzYMSsMck5cYkUwqHPj6w+hH/SLdJ7ymoUKIZEUEy
BmDCQPg3D6qrA7pEhz2FKblNew9DRlCBIi6Zur4t8mwW8Pso1fIFtUeKF41bUArqxuSVygtO3j5q
QhvrUFRKrA528SK3j4csvu4aqzygIELQB9y0xLfM33q4YWotY8RRIwAe+asJ+t6DWd+wDxAP7gbV
B8aaXA1IkqDo/Jb8X/114zZgI40g1k8wFOIrvpZNUKGhyqdcuyZ6EDpRBrHzMkH7ylrR5WQrc/tm
Pe2aa7QIL2NJpANRYR+qusoC5Mzse/IBEMILpA+EpYdMG7fpkFkNZGbg94pLu5s0QJ1Q0g5HiQEO
kyNmlpurfZS3eUOcm4TYLxFpBSbax1C+BCQzLIaClCNjuOQY4g98gwYkDfhrTN6Ue1aNI6vsiFx5
7/BZ3QFUEwor6KNBCUL9AZilvOCfUPAA92tsT4Xscjlm5dGYDKIs6xzKj98esySNiX0kT43U3xBU
BzDwI2bYK0KAouVkWKQnLX2fwnQs33SNtRIzRYORR1WkTKgBmkCTIw/Aq8KRNRzSkHALJMCMhjt2
OvIWb+sx04wFR9gVGiMOSv9usBo87xFQ0DbRiLtHESnv88UaLOz+Xt2f7ac71w2w0I+bIhrmiTDx
JduQvEpm1dwEr3nj3FisBrg3imAOFDjjHbHD/8RAfdNJsyNMYAcsO563vL5C1M7DCOXlgiuVTBso
Ez3WJwxMp0Qm4sbNz/AVQEY4bTEKBwBPphSdMeM3aYsrmsLkr8eps6mYUPfMbkJ0r3PBxI0ajqpx
4MgRh9Tuf/yB9K9vcFa1hx6OzSYwPP4Ido+bWCa36YTm4d1vosuGhqEDr/UFEW86o0iSg8mRfCa0
s6sbYnzq/4Fd1VBW/D6o9MAejoxbH5nenYvybdKIddtVXUOfyKeXs5PxDj8Bfl3bd1BRZmp7ldVf
LfrY+a00mjAunADZFRctsQ0liMcf3td4CFm4h/Zpies9/X5Hyrjerhp3Jxh5KSlSC3IHK4EHWN9i
COlqIP1XCnLWfznvuQ/mRtJMlluSiXtBriFD3+Ubg0sB8QfWxNmCNbH1tn9bdjz75SclqHrIvaSh
XT8VRJFs9Jq9U9LzfwL977XvLelqrONOoYhOczu3OWTgQggYVcwcdDOfbteyNtdTDQeLCOFQ5axp
DHzQeBu6CE2KpyS4AfPoExj9iRzZ8zSD/4tEnrQ7BVWIyJEfmeuHkXIaJLwlOZkH/5mQJmRiyWWl
MjLxwyx9/gaK5LGsXgPjmole4UFtKhChnQPJi/15r+l19Z1DKedm4rRTgvTAGMc4SOpBCOSaDPZf
8qCfDoCpVDnJE/caYPDk9cGYgfkNqGccmL3JGbOFIpQt8haDQzwrBP5CVOD8wfhqEw6CopW2Gr+r
eEe4sQmVi0KBYhVQDbjcgt3gkTFHPwtR01U5VqSDJ9NMisi1bMcVCubznkmi7Jn4/sxjMd1AT8mV
jhAH9YmFX5Nzccvx2Y9r+8WZCd/cZ7dpk6u5p0yCd9q1ZNMYfs0DNI+4mCt89SM6PMHuvDJcoOYy
1iTNG9dY0rXXXVAdqTeinGAewvWCe37fK0K8ZThXe4zr+xxP0AmmiwC+OThhV5we48zXvH6Mgyy3
jPDftmatr3zYDEQeFpTLrCdOeem0vsQMGNoy47/Tn8VURfWWWZAyurFo1jjLlAixK0PTobHrcgPn
xrKe91PiWYzDz8InEWXpCYNRnuZHpNRjLtguPTtb8+kO1riYsKh+Ew4F2DYeWV0U4/P1gLbmHnt7
PFAY+exfBQ0sGmznwJ/jHGUmTbGcE3Cq+SPnIC8I+CEXoS0AdKhvJ/NnSDYShpa45hGimk2eslXj
jv/ArIZDxpCzSetJIWAxYaOE/AKCyYRBgDjP5IBljT2HZJWYkAqwV73tMdqzeJ7pIA6pBVwcnNER
FJ7EtcsEixeOoAKjzSd2hODyU3njPe/MFrhx7BmkWGcJhmzIwfTHpEkXFUU7lAQ5TOME/RH4OjLP
dmY9SHahAyko+7l8eDCw/3chOJGBGGMEcFcFjUX4zXVSMiPaMpMIH+YU5uD6N1l3/DZZU8qxBC+J
gvR8X82Z31L/8wyQSV4SKSlo3a5Dj8Bc4GP3bPKIgZQZpVbGqScgEfLRek5cOTAJclb0lsxOLI98
5nvGb/1HSo0FZY7859o6M47G5Q+JHZFaNMOSLUG2oU0iXfpcwpmGv3n6J7jQmDZR+hsxN5jiMJ8H
jUTiYbUYz2KRt+gncEkG7nO+NdNY0kNrNjJ8oC9B6SgpPFSfkl2hJ12742N7YqF7dbFQNqEi+jQt
X5DKNQhqcCAiMl5yLWBeAbAuLzd83ehIYUqID00EBsoT8OaAMFDm6g0bct/x8F+basdPjFPk08D6
6z3rc2tO+iQ58Yudnp8t9OTn9L0DZCuQhPPc0Zci3zfBQd6R1KNW362YZonDaCJPIAJcdVY9DNY3
txHtCqlI4TCUZ6W2oOFzCfViJEFQNz1xx9+u4DJZh9waBm8mPJcZBWZ/BfCk+WB2N0+6YZkDMDjd
fPjM99Tpw4Xg07JrVQ/pNxUpGiCz+/cZ/8b5AuuCzpF/Svqgio1oz8B8KMP3Xs4d5aO5w6ST2L4q
Z+CHG9UWxRmtP1Mb+Z56PvDX+CbWJfGqdPPmjaPOHXgyLhU4DIxb4cO0SL3/YVnwroIhaBbEf4hS
iD+4LhpjTt8CDAVhQptju2MOkQprMJqENh5AVBumvc1oXlk+3Gco10J1/hRYLXe63q3lg+iur8uW
thjVC73Nd/9ADmCW6dOrdp8TyggMDRCMntqVtuHhYP8AcHYJZVHfOVbcK8DajNJW1yV2SS3uBjtu
VeMywUo4vi7hBnCIgneD84RdzkrAjxDwm/mtUKJRhE2nX9u5A+4/bXx8uGSjB1XRujMTBOPlG4C5
xVBFHSVeYi8nswZb11+qM44ZToPaJnoKkI+aGQyt2T1DgJl7LIdtkjHRMSX1j56BYogii4LYzuMa
WoKuQguheDXujNxxPbBBhQmi4LG5faabwFw6D/qFNZhEjqoFpx4vVrHV0/5A+yXZWdQBH7+i6AJN
wrNY6ByNF4olyeIaUtAAbA9iLcYX+4CAGlhqACjgvJjTz4fegJEQ47vtup8SP+H1Q0lMg+oEKnj3
cYf44aQluXmyRuyspdjp7TEHO/VlcBc9/AR5KcmSBmAPs5cxVBWOsjI5A1x2GRYPSUPGaCuR6EiG
gW9m/DYds5gN2I+aucC6ZnFxW05ev49Lb00W8ctBVbxk3kUwdbn8OlUufgCbqLlFJ+Sx8/RuoHhk
dya5qMwMB2mNM/jtVs5gfZ7esO9guA0kBnEQ+xzuvNGakOt934TNdXrF2/3HAh80X5vcJZ08/cCA
Y8dx9ZQXrD9puaHoAOPOKCWwIMJnTeQOqiiKGQzvqHKeoN4390VMypUuvHHGyFP8X4hdg9DW18l9
ott9OK9Qsa5OZeJ9eVqAg7QyzfZNtZi+HpjXMHoDA5N/fMd5NjCW6volYuA1IB5QyX+F2Umf8sy5
QiuOG24YwpHd24JvB/Dz2TVskq2ojteoJowCnZVTAuNBpUfkg9+xnUGHwqOfuaH6tNs9TUegE3aY
nvdIOWlV0nwPR4rQtKRdlssKD2sep8PHlADUdQx4Rm2rLjkuiUMPy3UVU/0P4RGuIMHMtahY3aBM
3bgOMbGwv9CecblgNrIN6rVu41zGffVMCCp88I1o3BkvYqJ3d99vmB1vxgMrTg87G2/jcl9bOv8b
ptRbMKjrwelfd/4g/zPsBNT68omX3/XQu0RQeiU1goJrLncTAcLr3hiln8Vdui73GjbyuZeluKza
qyfjx6svs6b7UbEfuSNUGXaeYjofwpLCdDx4cn2gujUfWHlNYV0uSytfUajz8DipT+xyZDwIC8Pv
BLbkfhs30Hkm6njIBGtkb96+Oun89dLLXoGFTVsMjkCbzHA0GlrdSpSwJY7Pgt8BxrUceMiwp/VJ
S+4rJVEh8XMv7eBnzn5rrZL5byOPmpMPDKZIBfOYc4NPmEg5DKpwygDJJR0wKFlCkqktRn/y4//9
ptKmHr04hz8tm/lwCLPrwjmjJ9pj8x3l1pkJtKtSg30YGOjQcHvp6el1bZl7yzXiFDM5xSOmh5yk
/mTYoGEi5UegiqhkUkL81MX7NII/Nr2RWhD1/hieQMcZA9lZ2B6As7UOdKlklGTOSp0/rf6YwXFa
usOo3jPNkc6BUADZqxRGTBMY514Ii+8bfu7mHEi8JmoXRlbjsjILk0aJNUizz/ZFymF/vPeGFGoO
FL6pz4ICDOLAZHix5N/nbxv7yc/IHKp04YJhmbsT0j/7TRmH1LHCfb8OeA2DdJSOwste8/I5qnhP
S2WtQxoDW2ds9USYsbKGxnw8HL8x2EAQKcjRsV4rdkLwFH+N+PvZ3bHGhM/EuuQ6KxZkDUVEeO0A
ou8kYJuEh/OsBsZlWeAScLX6mc2GPlPYVQtouxb5BdbQ5nxd3oHUEBelxFSQhcz+xucCWrH79Qd/
/P33KijOtnMQbH4bYkWj7/ijaIebD4Bzb6olb5iOfHF3XqfUPPQoRL8D/UN9jj8m5maG+/dFHxe1
01dMFiq3gAZKd/WfQX58oatbK+mZyFyjhNO3qrwVJ8SRdwPrmplmiE98d1K7/c3IzTzAcbG+cWMy
dPYzeL+kgnB7gq3YdcoSc1iqUT7XzGI6IPSKtAmCLkDDjLzApddYcXTisMxdcBGTD2oa/Fl5Y9r6
ZmxQEWD9Xbq12xItEjR4cnCasxjppv5IS8fqZEg1VYUyBabG8BoobmT2sFNkW6BDrmnUJwwEBz3S
ffBrcO/UcT1LQVi1zxHuMqeNOmf3wn8TRNGZZGex/U3agdNhNZzdJ6MbEHb8QpIygWUNOfrpjszd
T1SQQE+VuY1YBKxJbd1dglmIsyQY0ItwgweYTIPrRN3gQ18Ji3QN7j+ujrmD07YlFykKcM4oOeXc
WnOmJlaR4E3CFS8hzX/cLyPmvdOOZT46sdnTHH2Ysb55sqSKWnVIlc14cQx87XIrebLK/7Ld5ZaC
KWgzvKROeYa1/WUSD++nxrE9KJMMzzTmZ1oKTQRhK1OBABCGMNNAX74hB135v2ScPfFc8Bpa+DIt
wXoRtR6YHmaCz6ARg4W8ofFW8c577NdJVZB/oGtk8zrAKsJg1uESyhQpa+40fymJ3bK476BzHU1p
FoDuMZ0gqpIoFN0ZmANjRbaaPUg4Tt2MNQOe5GQzhYuq7wPP+HmKyyKS8YfXSdqTvlE3fci4Frz5
W9iTcxpRoMnmgML2qouMZxupfhFjOJGg2ub3MoSBQCDzTKqD4skAMgK8oMjBjUloLwXkVBgjxmVK
XeLIHY5BSjiMnsBOyKKNwRoDJF9LNA72hbKuyJ+TERdSjtIRkyGIfi32hVXNfmH0Ibbi2sfFGyWz
jDrpmTc3X995w4Sb4IHv3s3eUk9hvFrfCN/FOeIlgh8uzPKp84oJ5jsFAfMkVeb2+Zc8njiIeR9S
QHhw3HhO7tU7Ga10ZQD1T45xXmgw5S7GdlzvyCvC3xDRpbH547IOOKisPrtIdb7jC9Hfko7RoT8s
F0/3weiDzqww9q+lbkatD3vdyO2ZsimiWS8gcRJhlXGH0NNJLlKjb/+wRzPw5V6Q9Kh+xRMU6BLW
nN5sTwAkqPTgmvAScXGF7xvlIX6bVViFHHvYVqqovvHpPzWHfwIGAx4dxCCdgAxs7ngy6HcYLD4i
RlScxB2XIGFnj8sWx+46m2Jd6XwXo8NoWq3kg+gEj8OXGQXjB3gDF3OBU964Z0zQUMElxeLowDpw
b0vFKwNudzoC4+cpNmFKREoRIQfFpSefR8HPbBeDg45rJ393uh/KAEVJNMzNAW4rkvCqPLF1MdqT
Yvw9MEVVksdqwUjUhHH3dS7EdsByiKSP/QFLlU8ybsP5uG0MhuFVxFhz1vpf5wUfVRWPRNvj3AJP
AtrrCmMlipQlCiTvQkkivaMklai0igUqc/sxhY9PxFYfxB4yIZyI0jD33ocCt0vKzr/UNvwjmEVH
ZAlb2uHDPiLchKdC8/1ds6jIQkjkmQ9Pmcd8D/+0NTagtUCt5uE6iefUh7kptwNQd06FqPHo8ili
BFOFADyacmO5/sthIMczxrae2SzjxpfYVYKnYF5oIDV3lMBhNpn9m5BI/IY9Sz5Bx34HddAu3zB+
NGa1FeAiqJE1U+yhXyzU6IdvY2E8M8J9bfiuF4yw+B+oOPmxy5KajhkYZcF3os+/PmvNKmLCbCBm
c4mpMZq+LCwW5/iM/zMKzAnWYPgu1K4anXeoe1wSwswCNcWdzCJ8F5MqLGKNNmoN5D7Jzdfs3CJ9
NDGlbRdY3CKofIQyk+y2qBlJNIwVQWOFlrQIKDnRxSU+7wg9G7ahThOb4CI7vYCap9DTeZ4wXS0c
98L2bZIveS6sHiWf4ryARyFZIJgtOfkue74waQyV2WWxy0Xj373MUzGOJo8BzjUXMt9foL/BHRR5
GGevu3stABtNXX5CzKYN2ExWV3Azf52G8xJ5+hBviPDHcCTuTLfRe1wB0cfs9WqVIVTnUVJyQjUi
KE8FEgChm0sZveNq6cDk09s2glZp57h4hOr4HvZWrKksHEIQ7gqFYvrj83oeUKF6hEtwRHFr7DNF
wiVzBWrREXFyBf+ULIwm84cvm5AAMO0iQnJSFuPLYzro28PPQoWmc3MGV6cHGRfSK9cr19y/zuWN
kAzI/Coukj83Jjv5Sw+F/1/ZswZ/8AGxIZ92fU52S7WYcwBiIB4bbl7Qkzr2nckSZKMuTt52DauE
KMqIQ8LL1tA9ekArMiASNDjo4NBoFLDsGRgk7fyRfPj+rVtFzfwdELSxp2LWwtEMHqz3YrI/zV3J
oGMs0S2xw4BHbOGyHX5w6sP1aCT9v38MgYdegVppMkArvb8zBoSP0NLFg9/AsPjt6IvEO3lsmshl
HNKhebkGHcjlivuEZIiUAA7aCHyIepiSRB+/998eRp/+SCVBetq9zcrupP+My1fa18eNFN8+grKd
Fsxxuthj1TeMyLfn+AOnfsvMR4Gd0mJ0fV91+bY9tDQPQO2PaD7iO8JwFxVy+Cmx/nJH6JIYCg/J
jSaBw+r0gxe1nY7prfxL6dtd1f3dAk0P+/v+voENAdgILsbl97ZU1cVNQmPMUfsYPCjgzGCi9MW4
s8Rge1fr7bYAdhQRqvF7W/ryexNfdf5D/OPXdJpDyO/FeMu5MnTgir0ZFsLhfCW3rc2P2dZ+xggb
0q2+GSGsb52rYmOvMMCY9UoUIFP2m+gTsAljEntaILX/CDuvpmexc03/FZePhxpymJo9ByIjlLNO
KGUQQigj9OvnWt8+cXu77Op2d/t7k14Eaz3rjgz/34hX/yq9G/rPkpwlgirCyuoh+Mg/3mN9KRLl
oHESKb2cU9Saf9u36EwfE+kr394V6KcJ7hzhr1jYOIDp5SozQwdTFmH6Fsb14EfvJec2biIaaj6h
dCQfaF8CzGJVedNqIoxdxog0xEURSvMiPc9B44Z2CrAFpvs84AsA27QFZ50iFkVfBxsNlzD+bMGZ
E2mmhXi1oCI4Sgt3JmlV7Oo9sVvO2vQF8UW5BzogA0NGckfOWGPjw89qDwV+qjLgBxx1OSLeF8ZQ
GbL/8dQYRFUUA2I73dccgDj8kMvCPMRS+abX6YS4Uo6eg3IHdc7fNbl608Z7p5nTIfsmBOxLVjln
F84xItzvUIFfn+da0qQUbwBK5wlL8esK2nAeVX/eED39CWViHZvBK+R4DsggZC5PuMAdTToGuLAR
8R9OkeQ8SlV0ugYaovlnz+EET95d+L3QwxNXr8heYklVsESfUtx3uJ0wpCLmQiqF8/DnHmxvgdZ2
AL1Cv/EP7p1YkEHd+6BAwIXtfmeAvglHQWrbWUxIQWSDZXYInmk5LHCzneKXX02FPQA2Ed6YXzye
tUER8yaEOhqE+5bJXN5itmIS10ncobOAeVPzfz3mlODs3v1JDutCrgy4kLCeCki0CNjNygAl7vzs
uMZRSx5CZ6PMSw7iY9AkmEqkDohIY5xlSPyQ9glPbt6/9IlomJfL74G1oiHMHYqnh+Z+iflRxWXG
3zu76T5p4js2lLcuofZI9iSmru7RFUGf93kiarCd4H6wY6DMyRt8LPngQhWKfj12+rhUCp40eA1r
JJK18VEUA2T/ORAwJacTbQTgCEj1CUmZITvpRntcV9yRUkJvN+eD/+6CQqkB/Ds3wzlvPzjvykBx
dLTdPD0ipceBNXxDi5DvivTktHdG2NsSRJI4vv7o10y8augueY49YX8XKpJftxoJbzZzBZrIUJCQ
T3xIDEn4IOrQGmM+x/EJlPuMa4Z6NPAILyr8N0aXXpXtBTIE4w44NoY8wCYc3NQCkxaKA8rVxovz
gEM1HCy5tBBiSAMS1EtAIyoIFlFF8SWcoE4IofHgros9iPPww5UjvgtsL/Mb1ww5qnT2dTBCbmTC
dOwtTzQ2PCC8foDRZLCgK6AD8A+cC8M2ZKgasYMC8+opHS9d8j84oYsKv49nTTjMM+DkcCq8iCUQ
WTnkvWAMZgtj9BBMPEXRyMQ5Iw4ffQczMvcOuWXD1muCBjKOwYcaXz9LRGcawassQuFvfmV4uKHB
QN9H8GpIIhM3t0CwW4hMwXEcEV33RcCSPprYQuyNyLhJH7DxaK4YzmVx7J4KTWCvmjxGpE9+NjbV
EWqHn/+BK0A1vOQ/Zf4MkTLbnETAWee0PHcVdDRcfjv64t9GlEKpKdMFfXVkKgHvoWD90fti0Hh2
7w3xeSI5eE4R8zDt4Cb0z2Ou58/ydPKc2gGlHfgSdSumyOEKUFgROUdN8xkjAhwFWQIohtHfwpgh
+ONb29iJkCdx29jTbDW9MgDnkNtIBHw8kKhfa4imGqCYMcrxslhZlMl9JmF4Y8OmLk5GqxqoTO0D
ZBv8OJjTgRrSIkzUBh1ySGKFgEsfXrbs+MWa8FNI+Xxi9RGM8IRV03HRMef3kcKti0eXHw0pzQ41
kiO7y57RphJilCuneaH/KZIH5x8VGr0YEXrbM6d0YKAZRTD57Y8V7FMrm8VWZH3RteKmCK/DNEGq
MgSh3tfAXZmvxO+onMjRJmX8qHtwT5C8mDmqbsaWQarTGJaPdYxiN7RUhCsgHExyuCYgAZ5Yi/+P
5it2kmr42uQRN4M7fcVXhDJaPwuLzsEeKGO+zp05Mc/CLzEnnPnYiCQPIITAaVTf44cv80jCLpCn
gFAA9oKFgitiudm0OKjYn3B5CRAQGPC3JBFX0Mfuc5kF5y3OyBFMbkhzyfeITaAnlmB6RnAK6d3X
iAydckKfs99USMhIQ+NW4zRyC5ljb+7Pr2L2UNQOfGWIdRjhDSIXot+GYJ4IVJUVj1NymYGhwEMB
f8L5oXu79E9T5dptd+0A7Qs0FdYAVP7CV6lOhUU8m4yfPbTR0+cOdAUSzwhPQx0EWt9Wg9ojVZGt
04ivOyB8eCN7UPE9DaqnCdCNL0uIfl5ktmRsVBJ9QNVgiKpCaJgkdheSlQMsKgrr7TdhXxKOUmds
kLtIuK4WKrjLGvifPBIg7Du4dukNw1f8mHCSmJJQGjo9Z3TF86YlCIDzoxpzY/NqhcwcPYgpXgyc
8OKH0EVYktBQ9+iLYzkR0QTivqH/EtSu9OBz+ZKlUN4XQl85FbrbJv72Hu7GHmCgZhfnfnz1r4nM
bcZadmc7yjEwCEIdWbRrDHj9YIv0pOLIMbCHRAgIxg3rnAvU3FNYUVEeP4Nfn6s6EAQS+j2hRrrO
jBW7T2KOzqnNaXUsjiIEytSdJWaBHllrcEHQWjJzzy3ctyRBF2MHOAHUr0kusXr8cfS/HxgdfW2n
MwQjtH369kgWp666m/WLwWt2GbVdYYTCUjT8xD+O6OkJkI0sFwDZc0pT+ubOcdEacNSXwNqA+HZE
XTnThlxBleC3/iNQdt838HXNw/Ydcizi1SqxlJITjHBN3G8NANFcToo+6Vd9WJVN3dfny4YiW84t
nCca+kW6XBQQY5sOY17mQu1r02uqcbS3dsXmtzP4lpz2gHKXZMaAhZjk5jgB6Yo0Jn6ZgUShLR5E
utzJxkVBQVDXsyMDEjmkXVgEUBNNPcw/rMmvPozcBfzy5ZXIpOvAkI7v794m4rwmIXaSl90naZht
eC77dzI921Bz5kq+f0GuW4yNzELIPk4RfiqgyychhRM4pOg7RFF7oF0FITiXE7DFB/wNwc3ehCnH
eR5hv7oR7GFDfGND7Ng0JnZmokIXkdPtcEJDxq/OZLd5b57zEqkVdabymkPv6Rrj1nP2xopCQvik
QY1fjxWA6ABhqkZQEYBxpCaxaQwQsBf3AI8f2+of3jRmxQN8ttaYGGhxKuOG2eDByCnw6d9K7RFz
yS6jHWDcR5yweOEIQ4eAjTTJsxcMiHNBs8NXdF7sAebxlb7JpbxAbwS0NQiUmiZqzsWDuquOCQeq
tlLKVya8I5y28V5tM19dnGfm+DZ7dol2ix5LlN/YCFS4jZ7Df6I5GyNmZwZXobWgXqLPqswYrsjD
6CkMAmBDFMyKtEiGyk45tQdwtD1alqCVmZyAe5n9e+Qa44cBmeDnX+Js1CQEnXWBxAc8ifx5Nvrt
TV+aCJ1bC/wvgLX7iLj0MKMchH2bP3uC69xHnwHBTfJcPbbEAjgM/q6E7pfaWMp5iSgqu19PwP5Z
YmQgkiRy+fJhjbmzsx7wqdtnrxBNeWU3R8SDnrdybegGcDiIDuxElFYIq5awbH14XB9pMVa8gdV9
xQ3i7GG7sQY/6loq/7NrRupY71tIdEjEstzWICY3ymY4xsCBnIz6aisWqTOPgDbphDKKQKdZE+gG
uRZLRCql0CHS25foXiAtjeufirDPcqsCzCnLFvfHWN4o00+MaLaLTiIB3SiRHDPBcRuB6tHHNbdh
cza27FeYAL4h/Ae0DKmL4rDcYZF3f3tu03ph0n9wW4BWOHL3VQekkebstiiWoI1sxJp4CsElY7t/
j5SY9oSwpVH4E/y5dQdcHnzp/e/wNxCt4ufeb0iQeAJOfY4fQd7DdVopbsO2wAmZHXxr+8AroPQ1
4cw6p5bt7QAtE0NVSelRsFciEubSoysWcEwL7IR+H1x3oLC/gTl7LBtYup41hQhcFJy9+Nuzhjyv
XMJRm9AX1GcGIj3kJxY1A8ULpjoXpHOHwmCvkjaNTrL08ce9DhJB7uiuVF+5dzDLfj1b3LEjEOjB
rZdtSawj4FPi9Qx+GCy2nFJF2OqKTVqasjIzVd0ohUeV4ubhdwhxjNdA3k5qthtRXAxDzsPG7cOP
N2jambBDsGgQCSl3pSEXBo+lyeswPIU4AlyixsbKI1LwPqRB6ug8wDcAB1SqLAUAsL9oQcPxyQzP
ji/fEwAAU59pxeHBzibicbK+BtlXAEhsnxGgD2GM4zPHUoW0Yc9SlqXK0dEhCZV5qRyQqSk4HcxW
UtO7jfA64UVTtyd2H9AQ7IfM1Qqapnx0wgs4wwfSdPneWD2hYTnDmWB/6BPIC8eSQHQw7OmeW0sW
lCNZTjBPKGonOWvHE6hUGJzIA5W3lwTo4ct8RahInuo3D+yGi5Ix7FKfYA8/9rCW08IKa7I9JZdP
tlHswCIRUWT1P7RZnrwLjqlL9wpYqwV8SEY4JZEm+yW8ay0hX7H6as5hrVPuMhijAUDIF41Lzzai
ZlByjqYP8zWDzWoMxIqudvX4J4cAsFjU5rhUTe9D1Q5gCmIYbG1W/wthq7pGHl8uTBpfoGaMeajv
pZFsj+3KPVfRnecTnxNEFsd0zgZHyhmutpddgmwnjd7gcfDUqYmnDZ8X2S1xBZhx4vGhHSKuIenX
DWP4Tt+2C6BIU5inHQ+VSVD1GzWsrt6V7huUu4x78wrzI4drzs5kBM5N9guofKej7MD9jRNgtbS7
4l7ZsQQC9Esn35o0yWlBhGh1pLjq83aJfjsRJYLDxT31z4x6LVF4eH068hEO4TRWE0gDePou88Qr
Vf13X1o6b6yr1aYYNxu+AoT51wa3J2ykm+HdFtGqMAbUBCJVve4fVLB13hLCXY/FCvxZhiSg5YYg
MM7g0YcoaDS/zcw+uTYCwnG+PHM6XNFfpSGATQGfx9Li4k1Jttibw1NynRCScniscMpwInx7eHXO
F1AutyBY73jZEAXTZIlJ4hyDf6r9CUCqHt7tyPb5xpG1OYUqcgPgpM/0Y5Nm3S3B3Gb39Xum8CAi
HSHPgoxhjIJ657lWpo8V9RtQXqZ7HUiKqxueOtPnAMqi+Ow1qZOGK8EeRKBs/O5/U5OdIm7n9abc
ADj7v/STmoyQ3ARF54HvBhcqUjcuao9dgfgh/7sHt2/m33doopsNeSfyqbGE6CLapIjufYmEU0zH
d0JLH+lneZ/roZpkYV6J8vdycxkq2DUTfPqesSvIC+Qyn/pmyJrJxi8RfyWl8rg6AjRHxbz2tSHH
b7J30jaBtcIlX3drX5i7QsZAJdZWCoENYUN93MqJsg+b+LN74iDH86HCoJY4oTG+Jg1xF1eYKG5R
hMkHDkrIidCSr0yo0YJkJY97mXWFT9Bswlg9oxxmn6Ahte3aYwFSTfFU67JHlBQFbTd0g4Vf739f
rMll4AzRxnQ/azP4zTkcCoRXrBU6x8Uep5ChFbdjtQfP7FtTejBQ9UoTys/W410jziRjlp0BlBbU
AX1n6lqbnpBTQD9RLTg2R9rASqkKOdGX8CNglhq+6MzVUHy1mb+lLmZpxrQ3lmlMENKKR/D8jSrQ
Gop0egq/oDZUqVHn0HVllI7U0TNR4ZtyJg4czDR7G9N6e7oluOUznFyf4FUi2BFSCQV6B6rZohlp
C+cvuuQYzEFb7LXCHg9yNS8WTcJMvucFW1NGcc+JIIhaF/6zTbKDxYEvNQY61F82++6yzcNb58FW
TghzzJEFphWhCkjzMYRvbUAW8mIxWD4W+bdjf4LzdUslrP2coPVgc4WSYnkB1ms7R9b/AZ4JDjby
ViY5gn2LBDUEp0ztrPeCuJucEOHcWP2Px2vY4DBHbcxPu0DptWgghQpjtCx04ZBJ7AiFHzrsb2+G
Rc0zQA2pv1lXzK7GIes+Ej09dwmVAx3G7uDiKCDzOrwmCFT5N7nmPnD9TF/oW/HC1O0NVzR/EYjA
Lj4683mkdifnpOSY98IxVQ1K0pSJXvNvIfg4+esgt3nCl0WPnjAzCp+H+KDcxQdzgN1E5ZdjxET6
SraDhawNsQkR6SRZ8r+HN7ddhNTM3TA4bG3+HkCXGG+Ph/a2fAWwoTBbIYe2jRlCZrLHt4nFeHKe
OigC4eWGCucfIo/762lnyAC/UNwVtvE9KXuEva1QNf7QpaAdH4ciXqgT7kLO6OMi3WWBOs2Pi6HI
7LG9w5i7sBMPgl7PDpdLg6MaEpPJkmanzvIXWDvVHcQEU4IhutPpmkgIt4Qj9oD2O7SIMS0FNB7z
172zVrz1msTmmD+1CbJhT4E78uvjnC373ekKqTxP/MMTHKS5/g0EeU7TFSohJxpFk+TkJsxQIxYM
ocy5d3P0IbAFXWuq0GE1/ArBhMPxjxPWfQuf9twy23JaC5kcJKGkdFYNowQG7/DKQrUlkIDRDdfQ
7Rbkawi1BzMMYJl4n8+Juigk70XxpcvygS9SlKWTKC5WFX17n1zX6vaFZTtPmBz48GX0PYBeDCaM
bKQBktFzYPGBvJGa+IN6Q7BT3C3c7TCmwN9ddYGAAzJoRjwOZ97a1YhbMftQY9hj+SGNjYxR7SoU
cXhkWkD5MGPCqQcIX86+vuB7kTxOTYZLyn3IH0I08edRRX4pSQsjffuZwTTxou0F1BPDLB4AGwoD
QSNKK3ij0Fn7q/vgEh7lznG/Fxcbstl/81fV2e8bXjDnpfXNvfCASLZPD6d/H3C/Q5kfHEySVHR2
zK4Z1ZwZkxVHSt+PvG7V6Xa5rbnBMUx/OfbWBENg5easi565x2vsIpfilX5Pfz5gmYjxQcwMsOE1
/lwcSusM7WYieHFzC8vhmqzbS/kM5tnhYDDRI4SSo6fKU9vyuzTD8uE3wFQEn9/iKypWx7dhvC70
bEcZR90SN9WyEL1Wb3R4qNkUGKa+EQN7ORETfXYAW1FW8hghYlxtBZpHuapfeQSx3HpC8+eeByLG
Q3fHJN6MCqqmUHek0oxMPqFVbg3AuB+eB2TIsTP/bSQYEhJHPqFCMhZ10rBbzaAgA/IdZSdIptOQ
BIVyaRKJhUt8iaZrbdpJiSKCK8p0K169TzM0Ww4kHPyYRNAp4yle+KtXOQkcBngV5MmUybB4+xfC
aD+U7/rlyn5Fj/FvTRk1BufyGsACmVlH0UJJiWuWeYwiiCFgTQvPBu8GrYe9hoeXfdBlhkjj60E2
a6eAP3xjpH3DJvnn1rUONfEPxNOxe5biQECBDfcjGOJtzSGlHNjV6I378o7l72l3TnKa57FDQw2u
Dj1iE70SDkPo49trtdmnnLMtXYx+UcekzV9B1EnAYGdqCEBiUaeY0JGixgEaYpDNCCD/rHIdt9UH
vRb+f20jge6dkrO8LAgGBYIFM87M5Fzsrcv2SYJb6WfVEtCEBi6OC8fHjcYz2KxipaN0pPaD+t5P
v8Ei4TBm5UQ34H4rBzysMKA/8eheKK3643e9Ua4MTx/zVFE9wINawK6QsIQ8mPiGUjwEAI58VDyg
vGA0wifxWHJLP//0ZFSoN4kPZN0oYTK7MO+ySgyHRjoxjsdTx9aJoQgc6k5l14Ftm+c4w63uF9f0
Q4iiWdyOKvMVcSVUPl4C9Rl9nsFVRmvmtWVaQbTU3ded8m2/qohjEn0bpq9y+JTS70o8zOgUUP0C
Eb0XnL3RRrtIaT7IxASdExG6jqcYidyNnYhcHA5WxOc7V5ZCCblI+LAD80XEDRjroyvYtM/WsDpA
+PgQoGRI1/wQUmIOc0r6cE8QxJdvpYNM6w/rzAsSgAETMPIR/3jgtDN21m6R9cwJlIXNYQOhFsEh
1bJdTbE3ul8IpEdE/NYIu47f7vTJKW7AD+fK2Bp/Fqd1MyPNjfQG96B0rW2RlD1qB3Xe28NlcsMU
6RFCBgbO9+BkfMJHbJImL3VotmRe4vcCBRZ93TLcYUT2sPDOYlqbnZISPuO5uY/pai0YCPv5spmd
g1cEieZa5FtwQrhhihL+Tj39Ri0wjT1894BnQHj5EE2UroxRCs6KdAMjMXI0/afVtUO05O4ea3M6
ltnjwEkhdNEzjPFMIR1Eicqni3CrZxcXgYWyQZBwx3O4F5G9V8cVkLHmf7GIvTgJv0gmqofn6DW+
ovg3x33alrAfE0w3xLeftNP3wF6cE2n4mmXIDSmBYPnLuuxgRNCTacGRGiYfGosz5egVPnHTIiVf
3YM3vmE4Slata8LDn+nue6Cyl32FthDtsGC2BbDNfRXMrnNRpU7H1R7YAYPc3Aif2PPYDsflBNM4
DgskHRgKdCYxOkxB5BEaM/hUAa1usRiQMgZ5zVc48dsuOMGexM+R1MOmy96gYmeqowcuanmHZ9kr
EbPjoqLFDECY+WGgtVgOpRAMkDDPsjMRwXEmEyRAevgHK/+gcvWi84bIARwc9qCc/uB5zlA2OYl5
vB6yKeALQ2HPwVLUx6bMG3BCufycQsOHhEqgPYU686gs5DMzBszZAx7iyLDG74O2ImIc53dCOgTg
L0BLtJOVjxbvzedABPh0So0A40N76RybVJy7ZWJikXfdhEIpQN3bZ1OyR3ksIE1cJhwXDD9HLekT
0xZMIEEhE9EmizptEX2TsBpqvt3Nuw0sLV4CtNiBDYwLy4Ltg844T51XnREbKozMORFy7i84eBM6
CNtDQfOwyFHMxmHCh7MiSAORwUhA0KeFaIoB/Du+oCqRhrk2wrAzwmYaYgdUtCCMQiKWlluBF9Ly
kL7iD7AjqEqHlKV8bcU0o6kYQGG5yuiElIOh9pGaxwKWmIEPvxEoTp6ALEzegL0vxKcth0n2vejL
0kmAIRjVlnNYL9+1c8TLhGEyW3XlkATLqIHMKDfgnyOd06UwVzlE7nWpZNIi4AiKnnm5l/TydkEf
75y8ebMJQmO5c7ra/qp7N4y9KBsIBrF8jaQDgFHq4cxEfw+vTSSDr9NkxX5FsnkDwwX29DRipR1R
NkEByZeUBIzAJC3iXvn2DI6UBjYWlnpGEDvqh+3g7VXDltyu5/A9rabnjTMqhtrcZJoUhonWu83R
b7PeCjb7M7qFwun3TBqgtg7TVB2QOgnFbPwJhjp9Oi+SuNGUDm1u4Mf8HIEUiX2aqDbhsyzmgLQM
QKKkiCf0OsIrQqm1iM6OEMLNGPN3DqIBoWK2RSBAhNACPp74a27MlvRp5jofgN3YUSA+hVOE1JTD
rHcU4Q/qknLSKVoTMeBd1jy1HC6uLgUcKN67GKgm5cBa2UB854MUQPWIaqeTl7CuCAlCgzyEERaY
jbcOWJl8reDIEzoi/AZPEoV3I7IAk9+sjSwy7tDGoEivyFt2pue0aLw5sRZre0C8M483zwpwB4oX
SHZGYXEMrv3Xjg/MYf5J2yoCnlbUzHTpDFqPRL6gYlLv0HhOi8EjfR7V9Q0cBGTJ5sGe6ohi+VUj
QDBs+PL2G3I/En0lBD2g2lDuVPsaXcJHWSSYAykZcDpA69+3qy0NnE1HZPvnFBIY4cse7o9FA5UO
GLYMh42VxxpUIB1SqtG3DuNGpT3t8oKw4qTeZ/8lK8YlmbEzfPC17cJY1Qshia3+oFqg+P2ySyJi
Rx+fZ7lvLsCIsz4mlYIhCwdIscmnVf86nN4T4lg2v+WZaCiLiKQQqJTLSUwRAZF01cDU5iH9CPNq
LhH1ks2cFGdDS9zq4b0ATMe5NDZwVQ1sqNxddTRHL67SnUeMOY/sHPG+CHvxprYJCqHoRAYBRctH
CeH0nbTJI4XW8vZQRulljKWXLCrBgatDyHII2TPz/ohu8a8IhFo16JZZ3EUQWDlptchopgrdw80c
faNWB7YFvioA8RPpD8gdqaxjO5zcOTBQSUiYzhflvpCTCMmLiC3DRoQXo5wwcCHoGjTTevqZ55GI
BgD6bbosJsNrH5sS/VcIPkefGRAuQ/RnhjVyKcQ1CK4ic1YsxPZVUViOuIN939NWuX8bAVzx2xN6
xVkxDx/B3d8XvLN2ItteS9C1BMphDUkfAgsCSKV+oA3adOH4XxfzK0p+YRZ+RsrQiSctSh0Cynha
jWHmXxCqZKyEP8T2SoCDJxW0HQBccFpce8+Ikigo29Dx38smwK8O7sn7hztoriK810kMgStDVT2w
1xp4zsxKZQLnSRPC6nKkRpUOjdDYIUgP1fGze+2xB3QtWlyorRtKupeTcMBys6+EanvPUwO/FYP8
4zKmowvchgXX6PHPrA+GRDxY63h3QpjOPWoyxYoD3kqYxE/IavAI3rlzC/CVM1cehAZr8wvTHsAL
ySENLkawNFg3HWzx9fLtpIEku0f1VsH+gnpc+F+03YdGXQ98M3jtH9MmJDPRZ1G/IYwv+nbFQ/ny
5tn6ty8WN6mD1Pe74sFDjfoVcrN+c6N43n0vIIvkP4xRBCeNuIZ5mZ4qe/wgWxJ3Ez/2y9UXoZEY
giNkjD1mXGkKRVBynp6R2NlG1QRqnIqBpot3+3LgGWFpGd1mp4mT/iZPhilGqeDcF3cxtq5ABHmC
LZR4HIgpIR3fStT011MjoPM37yZkwxdTHVm0OGlQwbyRaMASetWcuxaZB2KjQO+eu58eoBNmFQrz
sGLN1AhVy9w4VlOHEA9EFXOL1eeCK+xHVK+I3r0PUffzkUeidgl36bQLTsJxPWhEsy6/DBrnCxbz
NuSsCdjoO8Nqa+yRLt+WEEW75iooywKSmN2hf52+cQDScI5twwZ7Eg4IqO7LSiVqeC2BIX2Xdo+D
cVcNS84WJsAOFqxyUx/tnjR5ihBsBdRedk+nQEvzHeATq16f1YmF+4INfLJtNwUnBqwGifipGzaE
N8FjCogjr6PyQPnllkkVgTmtjSQkQBaibX8fa6go79nHm4AyaPYaEnu9dAbnGDI1fWxOq8f4yiWQ
t/Xg3NXmpz1I/OeICu7F0gpgQ1zCiCNGxtgMt+ufj+3+vKUnkOg8CUeUaDwwUVSD54bmWv71NKFm
kO7R5x5ncDqElW2foEtF3+Cl50FLo3Qd3O8Cn+aBUhiIr+lPCWD1T84UXonkt8mf2BYRZPZFP/UQ
g202qyOYQbWHf41UxJ1oPJtanUGGKUQGyn1jDyO6YAEnSpUlQu4mRsisN3tD6WrfpC4CslMdbdIQ
G0P9Js7iA4Je2BvOpSQ1jl6MWdwo7G0jO3BCjltCHfqbEXeCRdiI5T4qwx5WwvlFZ6zbQ+CPhFPl
SX8Q22LAu8RA9QM8VHaCpc76P+lPrQ9Khb3Ji0fsaol6nUTvIf1wNew6EuoEwCpGWCoLepb3aVEP
mKREGQEtKR5wMHcheYJTSNJJOTfXsD6cNlmaF9yuabYrpmUslIaYQroTRAboZaX0NzjNT8dvgCsD
j4YwFyAd4ERLu1YrPFwn2IC//+1//7//u/v+n9OhHtaX9lRf/3Z9V8O6uL6e//V3R/77327//cfx
/r/+bhqmZlq6ohuGaSPZNnSHj+824+J64rOV//Uqro/2dn2dZw5CsIFNNQfKCiKiJCq0YJLn4Pg4
pBAU7QwqftkNcLniDziN7zj60Q9fIgNNHevNhOgxZSH31I29Y0pHvo4wNks/4sDn35j+aJoGYoOX
HEukolM9IQ+lAzfql1kVHyLlAuPn/oq1GIAitohn0FheDKYoHpbpZYzBecqKxLHFvR5ufUYeAUhy
IElKGDgGofMaIpn1TN1mYzYEI3716sW/v1qaZvyry2UYlm3rjqo58j9drvIjNfL315xnPK/kmNUn
YDvRRf7kicI1yhLzqge92vYUYCKD5erdUDvWENxfuZ88vBXe0kJ/ijaRuvg5EbUYZD3zklCIbpHF
+vQs3Te41c6LL7fnnZY8h0rg/vk6aNT4zLe7EcWYOS5IwhkGA83KM7mgDcMQBbf/7qPIuYzf2xos
AifiB+V6V4cAaJcPDLQkRdCfZyQOvI8U/Ja8YpAqDpDdhxTYv95FS1Uj+DzjJwFd6O1svyYDwDfL
EGnUJ1Wmv65zdk81kqrwzkjJ1IrBvuDt9g0yfrOjU8WmPT8JSKFqIu05Ue5+iZyUoC3UJooHzKiP
LtMTwwby4lGR1m8RfM03VRvKtPFvuLbU0d7B/ZqqDQwyeknRiWeNaUxcVFJYp5+52aWb4xGJXCWl
84RnxQKXe9qGI4O8B6rUp3fdP2Uc+RuEncQVVGzifrWkM5PgHioBgH5H5VJCAY+Vp0Dbne3ov7sl
ryNyZtqG9gBJbeWqTxTWbe4/oFUBKKlauc3aOFuS7kYiGk8xy2PvNKN+e/i9u4QJkSs/+cIikagJ
5g7ZyMF4ru7sb7/kLWfTtDjAAsIVA3YftUdk0z0CgryMmhFofcUxzlOY1wBv4ByGmD0uRytjIvEv
WJyQ+YEJHt+TK+ZWBqhYht0kzQdinjYFo1OeuuQUkwUlkjpduwxM4Dc7BDRtvBvprD5krL43RkQk
IhUTNA+iSKMRA8+3r4u8rHchVFUgaFD8vyi7uNfxZ8Y3PPUhLAjJhMNyYdnA4weM8UinBXehlPQP
j96O6HzlnmzH1TliJcGfBaKc3NX0DC+75OguI67nLLoE73NWQpjQdCqOPMowJ8tyjT+WJILG5+V+
Ljhmgzfh8MG3z1quRg9HOIz+UD07tp3by/v3T7Vu/Y+H2tZl3VZkUzFk1bHNv66BdfksLjcry2de
DUuTd05WRyYnML5w4oMDILZuevLj0PLDhSgJWDmo5PrXvuL230O5A0zIkM6djXG5Jk1o03YoiYAY
gV+BBBBB5/N//4JV7V+9YNZqy5Ydy7E05a8vuFGMr1LIJntMp7f+pBZQXzw+/PqEFob+RvVmI8k7
zuX+v/+xmljc/rpXcJ3+4ceqf/2x5dPS71+DH/tOcBiK+GWT8AzceJ2tCfsVS3441r3dgiSm960T
dtIV/Uj9xGRp1qE2Lwf2Svc/bGCq/a9elGUYjubosuNoYoP7hw3soVb3l/L64Q3mTKEEiB4070NK
19ONYf4UZtL3p7PByABfA5EF8QjfOvoPr8IQv/pfLw3bqGPJqqxYtq7Z//SOOK/b+axKF06s8SvV
nPAN4xQhzjCAWrtWoLy6hSAxqD38U35HOKjVtxaP7Sf5EscoWjGr0tfGSnIZccJnuGPReaBUsQ7l
vioCKb6tEeZc1i0W1lk+q6/RGe8LA9AD5R+j7j369++1pf+LX8hQLMYDWWU8MMXH/+GySo/XR2nt
83mmDDjUE1Mw4/jzoWTNr1tkeJGzNAKnCW6DJ676L+YAr4XOIhDYU0Y01dGPsK9ncFKgB0TToc0l
naPGD5PayJhBHqE1exL5KliU7oE+Zv6LSZTR73FBwGDKWoVEx4j1HtBV70qZWEydrlDwtgTuilMN
RXBTET1O3UR4CtS1+h9udlX5V5ORoSma5TgKw5EsRoF/uAIP86F9zKdV8JbqD4SFxkCbylS5YkBh
PCJl6Wig+L24xYZR+T5iUway4y1GDdT2ToTWw+AebzHdlli+fjfRBhxz4KsS8gaTH8IM7oYlqOBp
Dh4kPN3K4ONdGHpGRLddXhTHhsTykYUDMARNQ7oeGorpY1B9seE8gAKGzjt8yMP6NbbQffsaCF7W
zT+BSk7BqroR5oPPlreHqegc6AIGIbLNvCFrfpCVjtg60UFXp+ZEHl4s70yrJbhMwqpvs2f65oQC
Xe7L80QjYNDnCNYGukdGwEA/0bSoxmzcb9KxEMlJR4ia14hDY44t3wWxXiqbevLUoxuwI7wWUbWt
hznzQpUZ9ScH9gP6VWCMxaiNxNVeX3omw+7FM2lxJiYVC1OcmRQX6gFihvoUGqB1fXt39fkE1TMH
V7SUxP2796Dk/xw4EdtrYitm+YgzO77Al04m1p9yuM/BmRfDOwn6KDJuvWYKYjVinv+Q+h+JqPdC
AgPWNmCVBgxiJwf0hoFIi102cY78wP9wY9na/1yxTMuUZbFYOZqhmf90YzmK49RKfS9nD82V2v5N
95E1ZOQLGd2bwugX3RGc6OO33LMtlGbeBc0bGFgZqWViPRDNJXaPjnP10b1T9chRl1TQZ8R/aFOo
K85wDqYd8vMGv2uATFPDtwnVQK0cmYvrApnVJ7rIXeUq/PPt8bxSmqFacia7j+llfZCiesyue7IB
bsSFkSl7yS0xVt/g77Iuwp030Q+ta+Ijl4YNpR6IsVD/tsRWPLw7W4KyOmPzo/bGoaE4fTJgSW5O
Pw8ecfyzCmtDtwTHpB+m8JT7oCXgiFhDhNA3mKTMzwjZlnsGnuOokQJ45gcJDFN7qJJn+/S+bXCm
SG8mm27OIkDuihVY4GqMz2Qu5p3zb+JQEndRO5JOYQMKHMue3V/jppfpw2KtE01Jqr4TaDUo9pEf
TCwshrU2jz98mRFU80/6RAbmUUr6GD5vQbMxf9FdXIXOi3aRPxFm+TKbn+aYozNs6wTtL9o+oo92
Zh9ZKFrO7UJ4goJeI8GqUx3gAfW47quNJy00i8D0aveK8hdzFhQygya362XstD4N94idmM3BADj+
gHsPbiRdDbXt/yfsvJYbx5Zt+0WMgDevhCPovUi9IChDADQA4c3X34E+N87pVlVUve3YXZJImLVy
Zc45Zr+MD3HmwuIsQaHhI+FvlJwFxsZXRqvUkXFqdE6272kvwOxhsoWYoPDbTd4j058VzaZUFjfc
FygRgcNlvlR6Cgaw48OgRMX4wgtXUylfn+jWQLpzlUZTkzbCE8Im6YWIUddPLmlL4/sRDSEwTNDg
q8ZDuprEMXmZFU6+FPHeID/sx5TOZufrhHLRaOcxfrh1PwH81R6yvUTEAFNiOvcAbJ7eDcZU7laS
JWbrekFP4nYUCAdDqoBqCSwmMVAmtPoXb2WHmsolVTZcdCO/IWgrmEnnhJFGaUNiumZgk6/Z50iH
+sR9gcQAoYmpVjqNmF+lW/BNEXhi2Nqw6XqXoV8GJ7N0u/uqPQYMZHUf02DDskyxDZcRPnOP3/qS
Qz6LuXDErUZjHbhvZXPsS4VTm/opfUrW4wf8wZ5KPvYMeZeFu0fsgkxVHycxmWYmS9smSm2G7NEb
+zq3TTfcmGkWXgADJ3f42qix/2TwFs+KYpoj3gP1pjFYsURodEyIsn14O+ThuGmnQbUIxRnTfpwm
IjO4ET0qdcaDWCP+pZdrJ/KklJ1XsQuQmA3zZwvNQBHZQrmo6FowMyostbcF4Om0+WE84oqK1yXD
P/lLN+HNIvZdY5LjK+fX6DlFPVIwz1U5hYwTUNsogMxNJ8IK7V92wluSworTGLz45eUJ65lQT1Kv
EWFjZEUvfiCXmYNiK0+S+JyTL3bf6KfXqd3fVfsljE0Eo1+oBm/X+/r2Tn0hH2G3KxODo1nnqHRH
zs2XvCy3KCle+rwFixFBviqmw14750F9ZC6qgEilkWhELnkt6vcN9yReIYxfSP7dkq9CpuKMA0f9
jsRDp+O5lw/xlclj3wxaNfa48BShJ+kAtrBXiYf2aatLrnGuzSKIeiYYWF236u2LGROzF8lrmS5f
ojcIT5VbH+mSXbE8o+stwU9LbHvL11U8CKmDRh1BIb3Y1s14G3Bblzj/2q3M+VXbJAfeFRpkDDwN
gnDpVTKpd/N8QB8ntEYZTvESIIoZuZqOLrWV7AY7MbN8clB8+e21vuv2oxkn3+JaZ1RhOBoD9bf0
g/EmgokaJhsijRmTPJlBTDmnfEpWKWcVagAdQZj1ZIgYOw9xNpjsvziEUpZFAKGkeW2i1hiLwTfD
iTtYxNpXuoWJ/1N0d69whxAnP9S3NSsB3bdBjK54CMwEPMWPWYnBlZkzbBrd5giamXxl4heBevFs
eWAExMYWuNbf7LbVqSJ2BBT4JtsnADtgcNUI4q2KRr9mMervvIRmxIdIfF29ZsxUcHVmR5GBB9pX
zp7rmikwAgs0BMKyvE86AfsdYOdMdUBtn/Ub6qwIGRhDSsWR5ij0EVPwM/yxPmMKVn0QQp7SP5hW
BUfLeXAKWWIX1cJcFuWUXAKenyeIFX+0p2MQmvjLnCeou8yr2NO2bX3J1umbQqhtZhcgJzI7Luei
BrOED4ga/KYOGAac1gZYJUiXvEfv8rlldHGbluHF/LjReT8qPAdQ4uGhirSVmKQjTnntiI/+TvRh
oIP/Fc1WXzmm/lEiceR/j1w15/JaGRIJ/jFzRtPTEafdJ1rnmNElhNfJKwqkwaLxo9wWMvQYZSDp
1AQGI+NmGqoflWJImQpoasqDEjAB/qG/aZyawu8MdD1bP/6tNuR5LMZ3yDbYp9ajNc8cbVdyzIkK
aW2R2Q/x11832bnT1GRhktKvztyFDJ7qPdwJZVme1B2QOiPxWxxg5lUIBu/CU7I4FQT3+Yh+AIj/
esP3SagXv8oT8ht20CqY4f7/89HG+LWHxzFWNznpm6JiyOKPHl6dCbo4yjkxKu+DjFOaRutF9k/W
vPVYL1JGlgzRT/o4CsYLlYa4sLyPNx2F6SBEvc2PoHHm5olimlnebBVO2/F2xEAEkxnyJbsYjUn5
/mSTAWTcWWvxOetGmzWJPCv2Xjxn5BjM6VAvEwf5JC8QMS+7a/ReLq7ciYTR7B3JIm21vfyFlDaY
//nbi8KvR9X/fH3px4G57aOwzZIuAkhV9YuXNI/vKAdYT08pH25sovyyMDn07vs7PCYck5gNUa8K
xfijYC/wCN/88Pe+cWaB3XKo452E3OHmTg4u2QTY/D0wt0NM9v9wj+2t4K8dkA42bz5YuciO5Gm6
n16g+I1pecXujgWY88Bo6gg54x11M8yWkK2tgaJ0GPDyDTs3zqAZ9rNZ656kxeyRul+a6fz50ki/
vTKmJtFU4RKJ/xTu/zrx6bVWJ4+kig4mgJ77GLH/++rD98Tlm7lorfPlsrMmf2nliL+esw1F5CjA
OUA3Ze3nwyh1GjdDeEaHmulq4xH4Ccwa1MRFZIZq0vDl8fvz1+SI8ZuzvSbrhqmKgkr3f/jv//qe
QdGMXnon3Q6KgsoRK894eH8jr2yWdT8fYUGmvMBn101LcyOwxxKQTZkpOsV7HTuNgYW9nsmCI7/1
87Lybp+Uqxg+WkQSBy2eAcFQkJtD8EcLg7Nl1iA178cpOio4hbwNYworzMXduaa7iA3pTUqtYimf
uvuUTTlA96rbAjwki19gzo37GI9qvMlpDk+f0oYVB0HC41zT4IS3QjIQsp9dE1kJm19MHelgo6d7
aiquChR03X0lqJdosGzuhv3kH8zjA4bCFho0kPyxQcZhhANibKRWd7ntsSrW/vO7GM6Qbkchy5OM
JcrvdC6INZKOwoUBf7sh3ZdOcsYusWWnpNJiDpB4901zLg4JhFH2Osrw2dDtxxnEOjwMCNDbZYxs
l5yQejiqfvNtdCQEe9WGsrVl3EFl/a6CQppF7utqKNeMjTnyTINJSt45GiG6SP3JEpiQG3uqVZDD
zQ0FK7hj8LUIzwkICSyiyEMEeahQsFlIVCV28anB+Jrr2H+ozI5BCBA5YtBjx1COR2PtU0NRwwr3
IQGbYVY2mopYkW5+f+0fAFJQF8oL9JjhFxatdoEqZmd2sD7H8Sdpcq3T7Z6VJ5ReCRpNsbsN/Yrg
XaJ9sOSgjeEFWzEn20h0WfezfiIi6Mks4yMEUAyPnScQUl+CgNa/Rba0Sb5R5VLUlVdKTgEJIfQp
Bnczqvr0zDoczHR1Vl9DzKhkJg4SVv7Cvj9AUo0fi0xx+3UswVDh3IXtqIM48A2MqN1Vq/Qtpq+G
WFl3+Q7NW8FYL5/m5Hq/j65o4xEXq/C5TOteT5ELhNDZxLNerpqYQ6b3Qv/Ik9zN2gsq38cxmT5u
TsEv3D9fw/jlhejkI1lIc51zGg4mMg2RGpwHUtUKSbH5BZtomE2MEEQvQt3utmjx5S+FeZX69TjB
8wMmS0ArI6z5A89aZfWaxeeEcRSkf1vrfu3l0oRQFF3TBVVWxJ8Ny2d67w21q26HYvpKzgxmytCp
Mkv6pnQPbrMX1q96L+ukJrn3b0jigaPok/r43I3OCblnzZi+jrAnt8ckZZ2BTnn7S1de/F2bhBXR
kBRDMlX15z6VJGXU3m905emRKTTSgTwueqagq9tblDHYIm1CpxGPlzhGoa/DdOTlEf9ynZRfZwP/
rMv/+yl+NHaVIBKfSm3yKQwvAuhF98iwtPfoK2cvuybdrF5pII6o3StvRKvhuQuOz4NihSjscH1A
L3PKqwKpLV2MHja1fd2u0sKJAV8XKPJ9uBRMXFgsjoilI/TB9CMExPj9fYkxSkX2VLtKMf7zFmD8
utPR0ZRNU2DuoWh0Of+7A4TGXby14f1x6BWn0u12tBqqtseEr/LqXUpHDe0XTcJBdKFjyELXBtpk
wsJH9RzmdreSt314FqCiNMMx9An2fnZbxagAn8Bc5tm37nSfAXTVOcrPyLkDbWf54OTb0a5yeQna
B5lCHAA0uM5834PCOSR1OEPhZUjPqFnK0I/AWbEOerpfsnRM+/PjcJtgbr7ZmK1oA78917TLx9XD
lkMHixasVgbB2z9fq//Z9n/09g1B0XRdNZn5SsJQT/5ru8zyp1n2ZgRklr/KeBrSohRN0Hsoj2GS
K+kYMh+uSrwa4a7TfCXxvnqjXX/uT3xOZHeBMWdQ0uAFfxOmhTZuvjN2uxJO8/HGco5nWV3iohAN
qx1UGaMDj03WuxVSttZGFJ9fWmEVm157uUE4KDYoI1PW6Wi8Fkq75k3dvCqnR3hN3+Y+M5UhqL3B
KnNziAdsOdXBxBMdqJ0mnTeAgdsC3BAS/AgsGCf9rN+BjnpBH+cVG00HKBYr+5fQLwH60w4qE0cF
/7q4JxNGOKFV7QCvY1JGHxy7PX2O1iup3hGhM2VMLE04vEZeojhm5bSf0hYSNc/RbZ3Rf6LM8MVB
r/y4DV6u7I05PweBeNUy/fhmGF3tMArdDrpqdQJ+9j/fSml4rP97J/9TbP2ypNS9avZRGh00mMDd
NdxWtO1GDlRK91vw77hE0ZwSvLomRgrDCTKpzegvkyLmB7/7EEwUJFWTdEH+Z5T0r8epDfSqllKq
zKEDyvGi5ajBeB2NJ2T9dr+gBEr2DHkL5mv43GiKei2GtlqxOLcLx1hY0epM/Io8Ojz42N6YRdQ5
/w/t62T2so/1AFuoPxOAi/wjGynETsFvtlhl1r4gx5Ax74rseXPZ3ywfcxvR5Ca9U1fbf6d01Yh+
CXxsAuvYHwJlOrZQN7ogUB5yv3juztonseva6u0JXqYnEa63WtU9Z/4TQWe7PEwyg8CVcbVWY+vS
M3lrhoxktlkLPwnIFM44tw3nHt51wocqe/eY0sf6isZwCUz/C9b8pt/9+caL0m/LbEmQNJHOu6H/
89//ddEbsdRrtXsMFx2bfDKekQCsj08LsoVWPajMdwY1do4iMR2D+UL1Oa7H4/MFGwOpVvPOnS8F
ezzH+wKWIh7DxPHpgGH2q+fhZMWk0xh/71eS46+APzlPy/8mrMorbCj+HnGFA3p6+0lqqnO5UI8B
tpPedhvTbybwYxCrDwQ+e7r7qoCGfPGvOiL6yE1wnLG1Gc0H5X31lx1A/M3EkndBFlTNVCVJNrQf
Q++wEbu4Cu/RYdZMxVXh1G6wYIhf4ltXV1Qo9rvLJMUBuWSTCOhvQWKBP5tD8xlv9ywunHY9eK4f
/KvbDlcM5FAYUsjfEQcRg4icyr4hPliok2yD1Ynob0JbJi0/OLIMeFlrHr12RvYKP5h6nr8eB6vz
0nnjhHw+G2Oi1caUYjTuhI/BOBi6k91hd02sXeRMlxfWq/Fl9zXhqdlNp5fKd17j5YEteSzZpbWE
zlS8PQ7NeIMqC/5KsKW/SSo7/l8Pq2U1rc8pUr+/XVVF+/U5G3RUumyKBucuRRn++7+es7Bvu0RV
tPtBoEoYWox0Zb9GWJbcESIveO4NG8YU1ssmO3ahe4NSZ2DTMVcdA51Nv5bejIkI0FK07jCndFdz
sFfCb8AVyyQF/4f4GRy0abpBzHbO5/SCoi8OLhyIkt6N6PIdU1IEEBQHs4rn5n5CUnbJcY0TUzpX
tgGFNgs2PjM6Prt4hwUfO+ktnIVDEqfdjJz7hEN/VEyym68tGlqwNKRdQJE37HUMP5+2jXqInszz
g25FSCAXrDKUwm9AKAz2cWT0SEaoxDr6GPiYiaoxXZIEUivdMeqLUfaMMTUIS2kjnylvOb3tNO85
I9Vgnqwq/EvfsHGSVXZRURVDn4FhhCBmT7MTBEOPH+9C80tZ4PVmbeO4l+xF8DHEW1sR+Uq05wEx
US/eweQM4Bgkm2ydxBfFNiMa5YhngwnSXD5JiQPVSBrknAK5TnvlYJYMscZPQC/wOBAZphPERMxh
Q2S7XMEVq4a24Y7eTv0H3f0bjfUZPflH4pscckAKzmpSTr4YQ52eLNg8oTQWGS0t71NtMOuNBaLU
7mMQsRi/QraYTfV2McnrQkZrpQtRH2+fylgBPYs2E9bLmX5b6DFdAM7A/HYfccS80EoH5DnN7NS0
RupKNcYvYKQCnQIr++azy5whZ+W+uNSY8qmHl+Kkjdz+rdqYeAFpdtFRdwzFNhAk20zNHpr3OPez
jJd1xxm4RNRBFBqPEhUCvi/mSmjcpm2BL8PTweZaMnIu1JFIv5bZZwJLD7ERqtGFgtsntUQsiMSd
vhy1Wr7w5TBasOpdsm6+GU9gLJy3OFeTSfxy5XzH6CrdmHj0Q7+jLPGHHjCh4uFjHZUzlGVFMzEJ
jskpP1gLnHISPzxK6Ekpegmzstauao/UU7VwOx5dbFxo10ifjGxDsIWn25Ov86VfXu/9e/nNpDTf
8JsypvEo1DdUO/cv87t3mtPrMXQQ6OiL12odmj5lUUFyi+Td0HTLW+MjrZmq87EsVKePSa2Bdr9t
7+pWZFaQ394M+tt3/BBwObD4DAcor+BFJAaGbKrv+yJCIwfhhokeKY65jRa+dW4G2ZBWh1cQuxaa
37xZmPXi/uI8bhUEkhDHisvKpctMJB6Imtc31kvasvV3fJZePtNtsZ2YxxGiyUkT2PkhldEJfD7a
yQ1ZrGhVjVu136E+LT4kZVFQSs0VUv1il949DXuMBo/pDbEzTqi/1Fjib48WNFYVBtsSxfLPalk2
b33V5Y8Dilegh5jr7wtpDVwEj1aOYOPPO7v0m3MsIqj/+3M/trGqqus0GfHnUO4yCWBM6IOgstKt
xKhnolNmUI37AzFxOLSDRnDljDReuBeYNvyhr3dzmIX85WPJv9sHRF2XFZrMhsh1+O8+0Ea3VjM4
ZB9aF5VI6VfHgIixfYA/4pJtGJu1IKNex9A3DUvvOf1hoQ3N/1E0L9cDndS50HT3hr0fy8lfWuDa
rzWoLoimIqmmpggyJ+z/fry+7+VYFKL4wCGvuU+qK5Vo8P2UVwUNb8UhaWAv3Z0aPNhZht7KrJA1
UV3Ks0JwkKoKiwLYg8H4+cXAmwED+8PyfsYYH58TxgVjlqmKCRr5WPKkUZYKwwUGOsqY080rs0bv
2rw7iWjpI1u/Plf9DbvLYBDuoRlzu2h4of20Qfdob0xOOF/oxDIx3MTw+pd2uGn8eqdQbUkGnVc6
opph/jgKS5GaC0kvcyaAo0YQ/M0nSSDqdhxTRNnhFdKCU35zwgvXqcezqDsi7LXnRAOIRUctwXo9
ifRJd60kjwaK3i1LsDwvF6INephP4enV6jYhYbj8YNOi196mm1oCPwiJrLgE70gqK7pK5vI+uEAX
LVEMwfBOD+JdLEE3r6wWZefpj6MgzAkKgYRCOmdj90/QKTlUZNZRS2O6pqjuvXQTDl3YtTYj6ArU
3A3Tv2lRzNnR1ch50kjMWNiIdmMhw4IDfyNYCpipXRo+Yme31ZTdUDjqnCBR/ubUHfJGZuij2z1A
IELMMHhFjkgSE5DDx8E0cd2IMrS1nU5yFakVn9lSfTPRCsRuQRI9zTuXxkF8W/YBscUcGj06vg2O
m3mLwTCahq3/5B1cCejYtGlOBi3cN3XyYKdnfl2Mm3pQmleGTRO5Yn+rGSI5hJUGfgxwj4Q130iX
3VLqYcxZLWYUnzY0/evCmPEFFdEPEaAoDrOc0vSj3n0o39ABR6zU4eIZtbjtiZNgxkvlK0LbiUgw
kWz2745UX8bo/BjT5cqpjXG5hiFtKRB3aejxiIdecOT8+FhDO/6oGbSyte1fkW1Hht/1KwMQEBkX
xZhKSiYqlWHWgV5AyVY17ImF6GOJYdz1eGeMemhfZ37h0EzUHAI5VC4PMX3pkt48RCe6B+GAscNX
gj68YEMMvSR2zMegDKMkiY+iTH3B8O0f/Fyqudj4nsA5OHB9hExTlw2xIphEieu88oQhU8mWBmkZ
A1hKuMbE1IXOIK25z6XH2wiaBMND3NubIHBKny57O1dIM9ii+8s2QmY1xUeFsKjxSOQAdtW27tO0
8wjQ4zEeOb2wrK4iSNtDX8xuj0VQIYKjqFRW6Mbr5loL9pPeKLpaPPuyPQIzeEqhMtZOOfwQTWqT
Jmo6jxI/80afHUV0Q74h2HTKLOeBr6icty8kltO0Raq8feAwU98fEEDqabyJYnwq7oi2dDU0RFr6
FxfZQ/xRNftSuYh4YkicGqmIohqLljxAr4oMF8lWXxOKNgbs4aZpLJG4PyzD6OWNOcMLZYokih7O
xaA7201Z0JBdV2dZWYzwdC6LHboSwQQnwQ2mtrFkzTZEOzpSUGWH5Ez198IJW4Djoi5c1rqlNGP4
tCthbzJgRKxOhxD51DBTsHlY5jlJ5XiQOdCINr3gpLcSokzgl998etDVmh4yWcF0iKQKkGXBGI72
D2KMl2Ps62vUkJhAqgJGbTFxBJz7k/zhSZR7MXfDMhubX1UfxK/nTlJACmH4OMB7OfN7Mlcm1MbY
AmEZEhnA12YrmQcARPlsKEvo9BJ0box1BjUYMwSb2fwupCrFQz5lxQ5WZT/RxQX11zowJuA2KrY1
VvKI46BDLLFDry4lLwhPozBB+THCzEFl0x8ZQdDJjaj6ARGxVS91fNH0F0o3v1BltqKXv5m5lWqM
HQHfzoZMA+rS7xx9wPNd2AszUCHaMvcE+Pawq2Glvsee2FkK4qJpbWLPYTiR1zZqQEa4i/sR6TL1
lsosxtE+q3373oFvYDm+zXE+TqLQQyB38/IDdmV4QTAusCBLpifnbtlb8T/domxvHsN18WW8xQjY
QXUikqzHfK0n5BK8ElaLhM9AdTRm4dCJXjgQX+vF52Aek7jAMaCgULNS8HNPEtKgIkhMxlepb2Bt
uI2N3WjgRT539LXRhMiFKy6C7WhKlBLm9bXa2DHr/jxluAyE2VagglfeGcMMfy/InSr3CYFkN/Wh
visWSUwgdxHzzUEF5QyFiiHnS9qY88cGdQynQh4ixS3MMUrc5PJA8MRpZ6mACd1qW2itAW/TNMgW
Op08tKjUyemeudWNhu7eIKjg1E9zbtjT1g9UwyPQAQV6EvoBLm3bfX0h8LSkJWlpITq+cUlSneE1
PCaQWFqXdZhlW1ozDJvnh7sPZJ+rP1G2D5IHWNzITw8frnGDrQu7SfsyF0MewrW/CB/CvmZyTTtx
JmCG/UAEpBO9HNmEWdE/37+2+bfBMQPXVmzDOOI0SNhNMEVklqG6PZod+LpxTQG263XvuVJfa2gw
yQbEDO3d0f4OTOTN6Oyicjg2aDNzLrAksVRgDeU0+xrLz4GmCLixh5AyLWPrxfWFqnFRrtWT3DVh
MJs08tdjKcyCk84/BSvC8spZbHZfondki7IfU3HNzsTIKHgviTtV6btaHfBKDtLnCh3TY5qeG9Eu
jwhbL/q0PAYxnklcWIHTjuDa2No5m6e7CDe2YSNqUSb3/f2zmWewR3ymlTK27wnOUmWdMxxdaqFF
dDyPLWo0O78KJ+YQ0F9QfbUETbM3e3frM3Zes3hPysW5pgH43k4LPt45mKAnA7cv+aPaDubGlKP4
E/mil3nxPN4zO9vcGWpg/2/eOCtCGEXYVYNXlwlpkBB9cauwbn2nNxeplj4Rnap0Yp7SfgIbRb/t
omgVYOXlZqoWH4v0T7oBYMcuj+voAro9FNcFUoHXZlRdAmBg+VAOecnTbvMhl5Q3h+o1/a7O6rXb
RYJf977O3ayYq93f6ieNp2AdsK/kTDhfn1hLRXkjKcccxWfjqvIs0z0hnIcnLuSDZkwwNpmn3mYZ
1trAH7Cfgd2zM1DfJfTzHdZYA/QgRsHbwJu6hx62IUV1XoSfi39p3P3G70C9SnPJVExamaY4lPb/
6jA1kqTEuTIKD2lOJ4n6giaI/vYqdyIfZMZmT7Y30tFpiSeIwZEOQ5Adhs32K0GAMzSTJNHBOzwy
v6kg1ZHXdPafz2Tmb0vqf33EH6eLNFKEBOlQeFDh63vhRCR/D7wS4lrctjROye5kJxXHjCvwlbL6
htab8fUmT3G4T5SzcGaHOcvbkdWcsKyuylUEhUdcEoOEpobhrA/1wBLdr5sX2y2+T9kxp3TXZkTX
kT2IJsm6rW8+yjMEO6GdL76IhR7BZeAshee5smYZKUn6DmjjHAA/IT07nsB15g8p7cVM/cvl+E3v
+b937IfeSMJJoZRFEB6el0e1S1tk0fvg5giqVZ1f6TRD4tw5YucE1GIzLZgNPNdmgnRQa+aq4Jo+
kqgRaTtff75NsvjrUX34YMwgBFOmY6n/ODtrz6qXG9UIDxQVe3P1JEmO0IshXxSpGHrxlbgCX+dE
cOK3klPPgwPvTLSW3XIPZ5+oi9Ey+lDGpPNME8JNw4thEfnqm2+C00/SZbxkJtd/tSfwmduY9aHC
kkxF+ib4jyvKXMHH7UVGgLAzWwc5crcmbKSi8VTa6JaRObMfpNPepjanS1f67YzRGc8ADmocvRq3
lyUe/aunMdF3GzQQhk1Uk3MniSSeVhhQieR7HgWr9s2dPle80kcGu2bjjheA9wsLL0TpVCS7ol1/
G/FcyU43DnaqIzH6HOJDJJgmA1lCE/6JtUNtstOWD4BsqDQn0gBVlNxgZr4zjG5UFG1EQSAqX3G4
G2KVpa/8Lfbx+5EfY8ukyEE1InYpBb6fYHWEq4MnzqYgzA8mKkH/6dabxDkzVWFr1dAmwx2qPi4B
FaOTXwfjYzIZLSi11sksnMI6w7rYL4qPu0u3+ACOiskCrZ7cGjLB2elXypoPwbil2VwjArfGqJ8d
jtfnkWNCjcVtOhZYRRGKcmrwOV8OLgj7vmMmRw+3gaFAlnU3zFrFL3UgTFPtDyJCXt7e6pwcAuPg
46e+AI7fr5APz2GRU7V6HQRE9fQcXzOXIFpia1GHkyhI7QE+1H7ZIScwEwgij5NB+gUAhDUgd7qi
kA7LU0/BSJ8ep/SkZsvqUWmCEeCbtRKB9ZH3l9dA/dtr8GNFvTcPoY9uSnho7ds6pudcOB+oTyZc
HiuDy08WuQjbhO06eGfnF08m2kvoG6V7I+ydS0Vm1anEy7HDrc2IIXPaU49tkD0SEusOnwkDB35a
23QOz+4igOSBeOJq7lQWJESoTjH0yNDdfgTuiJ7zRzJ7ix11wuGuQgHimyfNqhapZ9jEfl0Q9zio
2e16Ipzv33Jga7wIn0C7xN6lpwQee9d8yzaZjxeIiFSNE0paG3Mx3dsH6az8ViJXyvE3b56Psmff
sG+Qb+yFB81+Tg2PYn0N94v5jMg0h0BxcRsvopWGn4DXt56p22CCeTQjhx0n95zFmi4AEcrmoM/l
VWmQKgO5gTOlTnEVULUNTBDpcyg9RGb1y57UGO2UX4AB7fsNoTg2Bx5QBLyYK32auvNuDcDZVq8l
D+ocQsG62WGm1NcVAiFmUuG68UVrfZ/S+sbmACTnUK14gCAlgZi10WmDAxAt0ePQTm44WoJlsn2R
k3II/z8ADPqFpR2uBm/kY0bByktAfcOwq6FLWXv5UXJV70b64V5d3H3jk/rzsH1D3gTrwu4s9awA
Xq0mp3gmu6PdgLpCTD1L7ZwTVwAszHiPLxRFZPvSQ/5isI82yqK/Mx1NAFRvWELchPzJZtqvYiBB
MaQaWjdzMoCsCEwCrKftP2HaJ9o/trlSV8Rtv3jn0FdNaCeeskm0qGYH/DiDllmfMsfnrAEcZkV8
8Ynou+gbJ9CKHW9OD2kDN2Dy57fmty+NrBgGSklNwoT6Y+9IRF0tnq8wOujFINqj10J/rHVr6fqg
Iu6RJjPukXEQNacEwspn+ph2g0QBdwm+RSCM+P1C945MedDkBUeFo2rpaPXkjiQP/wV6tXuE90If
0wkMS46W8+qsRCgEgJfd52bwhjc4EnAVWDWLDV7rZzsbxEDLVHKSET4F/8/fWPtVPKALioRcxuRb
y8Y/Vc+/Cq8yqeI0ezbhgYBsP/fVuXDQLrj5pgXu9GKTn9udOs/P4uRJqIvkv2A90FriXOVwbNv2
Hu0BgzgvfWrEnLJflr6GnYJsCVMBwV4LCeK+NCM8L8cNTUYstYgwA3pA6wHwEktjtClm/XkE9vXP
X0zUftWD8s0UQ5XEf76h9qNe06q+ohWWhIcBnvOaRx72IgcoI1nprxXLPe3hNaDruQnWYZw5mmPS
uSX4rSG3MvGBEXmcRKCsTODIEpmVvb/WSGWIIIQ/lRDRQKYEg4BmibLoSCMoB4/Wk/4AHD3kR5gT
1bv6Q1gPKtKv1yxHD+JFwIywL676TbemVCDCcYJh1sLm5fEQ+TlGZwEq3KVzn9B9obgB/iIoZi1N
xCnkIfsTDyW1JHtiaM1pY09aq3Yw1M5wRVkqTlsMT6Rhd5TwU7hjNi4uvKVnUm5oe8C3nCFlmN73
QDzf2cu1bTpjnJGSs4LD926PfEro4dcs7+QpkV/zoS0BggESGihtMdsd1FBbbPDB//le/Wa+zC3S
TFQlqqJLuvijWx2297tZFmmI25nRCvUtyu0l80k7/CgH1F3nrJpluZInjFNtkI6L/IORmd+BdiTf
0HldA1zt43popAz89mrgiDNkKFnFSIQfBk8kX7BdEPA8TX0OQ06wK+Ym4o3X4dy4wBNDq3urqJ//
/MVEcZgL/Veb899vNuzS/3q92lt6T4PuxSbkocthZq/buUvOBAEWBmeIhwua9UR/kGwrZYemwnmi
ZIEYwEEVV55plc7rmDvbD9A8SPe90/vTCcclt5aB7OQ7tspZtjDW+UzYjQ4Ue+qm5JnoALWNFg27
Iws7ogOnJiodsYGdTahDPdh+E6JXCaxSIGMGCzJEd8ZSXzOOsyH+eO0Qz+QKqNiHVxQIqRsuX75o
J7vOOQYOMdDv9/0DIhRvy5bHcv8g6u3PF+7H/MvAbo5flEtnYtVWVP3H4SJSJFHtjDae5+bUpJ+s
YpsxAEvXObos3UruVKL3v/zNH9Ojn3/T+DHckvWi1cW0Ad/RHEaqT1c3eUzj2OnbzZ+/nDLsIv96
KH75Sz8ed0l61YbQSfHcyOCp4CilrZ9VL19PYWWP8OOVJbyJB8KKjBDPe3NIgb3nXUgbHShclDgj
uG19fQUbALuwdBUYvgwEaRBk0VF9gJCehE1nJS/E3Vllx5QrWVofHt1ULiKnjQ8P0lyiGnlkchUy
T7jfiOFgmqfKdi6QTkxyd8pWTjEfZDT31Pe/fP/f3F3c9waqw2F5Rqr/35dCjOtMHj0M7u7ootNv
El7HdOQ8cIQn7zp7aUJO380qVcZSJ6YrrTyMnkBuQXQBmdEvg8QdydT05VQfreHwhNSKz2r1VHai
ulGp1W7PI3QQsFGCuo0DaA7AMVuhYBKG8ye8aEJiV9KqCGxodT00blpVD4M/1J7zjK74s7PCcvG8
/21LUn7U5MONl0RNVUQJJpGiGj9q8kaKlKx9vuJ5o6cbgX1djqHsZ/NE1Zzsvgtin5mb9iyY6iio
Di69ykbD19Aox580IQOZxbE9CslGvC9FZgKjVVvhqSaPAV+f3nzdhdPj9XZ7YxIkmwfaRdHT1dJZ
+3yXFYvfGZauKdlV+5EJ33Iz0UeTTDhq4qfyMLlIykTXtrVOBMzhBRwp6d8aHf+ndI20SUjrtgWI
8gIbHiHvLGhz3GA5gcp85cqsq9XZDYPDiEO0WkzCe7+VS4rPSB2/6kk5Yq1lNiA8oSoh7BGUZGI8
HmvKJ/0G3zN4eSKwq9Fr9jCF+cggFIDC8G4Q8fWYG/VWTxZcTSsKn5MYYWouH0wgmgmnPW6dx/Ci
p13IvRdh8mhqy2l0BAj3PScWvme+okecb7p+0oVMaaa9/JqKyv8j7MyWE1ezLPxERGhA0y2gWUKA
DR5uCOO0hRACJDFIPH1/m+zoPuXKOFmUT2IsNPzjHtZe65ZQQ5UY59W+IEEH767ypqm1dzjm3unU
L/oGUVVC1TXwxSPYgry8hdWQ2vn37rrsbT0bdveVc4I2t7AA/q7dO2ULJvNXz8E1qIHhXOPTFZ0i
aBKGuEModNz3f7FW/ziNsNjMoWqpumr/MHDObd2fr2ZdAKv3D828P/qsE2B3biBnt/O/ro+Pop0f
y5am/uN6PxZl+3ousbW4Xk00wqBK5Di9HL8vlB4jpuc41EIqbklA3Ym21kQbfkl7DkrftOZ7BSjK
bnW7/A3y/TPY83tGsUnopsqtQTLwn0tJta7sMq8rltJqmkOqaMWWic1t+JTrGJfFNc9Mlc6n4Lf/
m4ctzftfzfH/l/4Jhljfm6O1vR2KxFBXO5IupdLHurUPbszfm1IGNekVS4cTC+wni9RR/9KIP1+I
zwLd6WrSghWO5MW376QqgJ47wAxJgDaLNQRP5uRGMA8b+hQ4x8Tskgtt15hMwOEJOZm5c6O6Guxp
CWGXboz+skD/IAl5tKpmQgamCpCSoqr/bNWbqhaaWtGqhlJS/gJYoXp1uuH4UHgNhjFVH6BxbZEx
8iAbaPtlfX/fQ5fUgJhcjy6oAxyom4K6646KbDuITGcX73u0U81qesw/dszYi+OfFEBjjgddU3GM
SMHdztcnGyVwHdoLmd55dNZO0EOsw39/vIc5+bPn/vl4PybO1aj2R+O0K5I1ZUDme41GM2Y9dIQa
GEEqjFLjMrcv3/9+1T+YFxqmraNh4+pDRflhXpj9+VaYalkk/WFaq6lByVkXmcSzW/Nv+8yfug+K
F9VwNM0BsvRjf1XyYdleqjOTQo20bqm0X4c6oqLqRp3wjoRDP7+don9/Ou0PNo32z2v+MHTv187s
zGtbJPf62epAlnTU4C+29dyCMG/Y+0Uz3ZLrr3pfRbTYwZ552ZmRraBcPtvWydAJquLjcES+srKp
2SUTTV03FKfUW/37nf6x93Xd0lQVn0OATP85uK27falvB2ubbG8Osujp1ar8freqIOsxvswrXJz5
+x3IPJvSv1/5T+s1kwpnG3SSjR3wnxdu1NtxW1dnBC7PkeyvDIG6XGHS3guSHvnycPuLoWn8YSAQ
CKcsGEC0Yds/wxlryy7WTnU7JOdPFDn5Oa9TDYDpB4Ru1sbYnHCaKHP5on7iOmsXkES0C3M1gKXn
zEYGWHO3IYM7oFrlpYIXjT9DI2yH6FJ0FCMS0f2C+xE2nO0XCT6pVaJCfwN1DkHPNQHEd5LqV5Qj
qr904U8cmqxPtkV9KVAvVWd9+tGFx3NuNFbZwvVCKP6TdObw+6igtORy6w0FlDpVeaP7pts4oGaI
uQ4n5dd9Uf9CAG3jkD35PMJf+m5udNxdQDVP9oY7pgZvJ8/x751OsOG/9wkiK6phkDuiF4Y/Jv4O
88GyqtOBbZN9QIpSYT0Ck6EsjY36nIM3RjUXwNm8Zi3H/6K89IrRIW/W3/WHR6gCxGq+OnwK9lCw
bBQeDt/zVT+3l5TYM3jsJTpeiDl94yJdSCbI4f0CoxHiWINxzZkoyr5Nbh/bzxKtS+FPvn+e9x6M
Mv03NNFSxyPSbVyfWHD/DaSHm0Q1zdo8X7hPZUnWwtpcIKmFaOILTC0KvygxLBXyxDBh6ZOSkDy4
U8iuPk8fmKw6SfYPKqEovaTWgsKokUkStprAdvTBO7CvRLoUauypJeoB2Y6gNdTgJsTv+N5+XAlq
PO1g7Bn596kNrnA/aWExhICWAx1cAKrQdGt0I6vGtTHdngG3HF6IduwQgSPF8aSurA992T+vbcg2
EECBO2O9IWqvteMeXJML2cd4/wU1xe4WXlroCUa3DahUqCV2X1vKtvnDcVxv/n0w/MkBsC0TfqSh
YhJk/Gmy7avyoBXsgiK4SZ5u97x/3s0Oz9dkN0M3NCAMmg6mJHCuhNtQaV9e4+cv0q1oKffUjmtM
wPASNlP0htEaOqWHdDArnm4be3r8S0HPH3Yr2yL+CYDQIZOm/LAACmVYr2FXrRKSGkMtrUuf/VGz
Q2fQ/WWC/GFV/I8r/ZjLinnMu77hSnvcuUOq1jyqU0anEwwT6eAvW//Dif+x9QOr1W3rERb8r13Y
Od3NTte7Khlcd9TtFr9ue6iXdZIFuEUH1L4ATDSqMyp1/4zk7dofKgGeQ2nl82adKmDudZjsD+Rs
uvXy4qA1dd9jbqZDFV9FgWujTXb9YeJQ9XtXzKy9EKwuAH8UpXfZoomXQ7hxh5mAxKiqLe/VPq12
pPAtCpewqCsK0qtyee/f7fW70aEURCnEsPTO1DHmwy+CESfWqzN2oUHJ0759vygRUM+RU2rUogMU
NvvwgvE9uKHWipjP7ZjyBbfdMdFjlCV75GIHzbIuT75Gqa5xJx2x7l5M5y03M8WC+aEBdkdZ7jH4
94GvGpb238ugAwvlED5D3cEHlnHwj0jYeaee7n1n7xOpC9PGEKQFZC7H3DgsvBL1c/jUgGX47hF1
dzt0hSF9868ejUpyTYEIbZeiGItKAiRRqFmh6sdZlPE7ZWZkLxDvhZTc4gc810gfySciUFaPsT84
kHA6yhXg8zqSSFREfQwI+7aP183HT5wAIBw73oBUK4TmXP/3dUW3jbC/O/SVeecNfRhhXOUdJVju
BiYLKeVoCd+RFfjcP19c8Efc2pDaNjPSPQiJCOVBqLug0vtxUnQW5/JImP+fYODBQItAWkcCC5Qx
ubl8xG46aX2VEgUIKlam36HKYT1dvdrt/SvAAqLOxxdr4iA6Vk7s+AOhaOqDYCqnsg+UGLlXSHe4
r+sEMbYJVC1WBxG0PE7n1StpOOhKHo1LXgaZOfkhLb7mF7aQISqQZnQKMc34QIvurx109iJJSCEA
7YqEGKWyE9K+onyGxAJtSv6TdoaNlcakfpnfpaUvUPCu4eMHizjuubvvbyhGyFpPTB8sA+8o1eRA
PbzRnwok6FQ+cIuwClGtxe178AxxArns/VMeBVQsI6NJ0p6W6eguFajFs4wAagj5gb52Ys8ckms4
HVP+S27++oI+nGtPgFcAseBf13FNku12AjEB+DkqUwiyQi/Aaz2xYO+BUGB8H202oL8YjzJWYQn5
en7e8D+26hGF66Ovz5cXg0I2Sm/IP38a7ucMqCJf207It4+v1IPdR2W080SdnpwrX2Ntp0f1yRC6
wt+t1PPYN/IRKnqkv8cvPInPZI9dhP4m0Kx5UiEpj9bx9yMjQUNAWPmGIp8povJX1butdA88JnnX
O/KA5aKX8zHm7kwNmRztSHMBqrkqfQNSDtSB5t6mj4FOLncwWkcO/QW+2TNGq9Uqnv8KVhPKsXSV
TkwbpDa2M8qCaW9g4cyo32OqmgI9TGAxm9RjSuYiTx1tRHcdMneuuZECwvtkP0OcOqJXpjBqJCVD
Gz4CHiZHPtMD7Ej/lQEENUXA/O2gkU7oYRMtNlGiRT8b/W1fJpA8ELhlOtx4va16F2rpWM7ENdP3
O39AUCCgsxb3BIHyRPu4hmCUr2EZQLPsAvr3hktg634JL0b3JCSq56xydaQJ5D1YQZpBTQhcYEih
aJMHwGINT0duSo44RmAGJ5vtjPHmrX0eyT89N1DpQ44Z5kGxoIKbed1oTDFZcJyHqgjK0gYvubtT
mC+aNgBoK6WtFrPixrw4QBIDKR4/MjPAzApZNcPfhkZa5hLLkjzgRvptA97HJ4sTUQgLnz/5Rwtl
JUQLeA0CesWn1k0+EBraS8DMnMgicKAILfj1mHIkqdzt7ObCS8RIIdnK2feTSypNcnrCCGS8IXDE
q3A9zGdsrXeQL5RcyTHSzzrF2PLJ3js9yVGnJ2NjvOy9wlVf1BdIo5Y1KLm9p8ZqfMFs8g8Q6o2K
SA1aXw/KqIj0zd5DFo/3ZQRfmrU5wsPFXw9PvKnmlM0zNqoAXjymdb/cT+Tk/ZfcKLfK7/1Sj39/
up/IrVLrw+0gqe6V3ERbA5jZZfyAYkfEDvCpXy9Jq0PLseFmvN2TCp0w+B3SK5R2ZhR1BVWkx2VE
9QWp9qyc75+gTITZLc3nOQj+LcfyYlGBWyx36y9+/JNH4WdEtCIq53V6Rzdtq42rObfNbZwzWouW
WxOt59c9P4+GjU9v5njv1b6UhHbn0da7vnQb+23rDcjCsEyxMNkTS1JAMPQR3nQbt4ZHwEgJYIdk
gnnBtTqVv8Iu4FGZDy5IQxQADKvbcmRLZuuM5D24nwnYHjKFsPmFiqeR2kI4Ernbo2hJTW4ZStAZ
vk96nBzc8lWbqGBsNU/x6hAw52Ex9JDuArgGwneKvskEnlaX8jIPjS0tuS6gpo3lXPzLRuUdZ7DM
LJC45eRqqrpAHS5rgG/18yUEuvt4XZHqqkMrKn7Bn/br/NG5mjfwt4E2gYdm0lE3ZvjUhCKLcvEA
x1Ig3L5evDIEshqaiIRdVwa4aRjW5HltPjh8WHxBaonB8cpj9x5s5E/IRa/qBGwDdd2+O/4cSjEi
mbA7T4F2CfJ5kECkaK5jU+4xnCmSyCnVxojeRrC1pHlWZgVSG3venVJM6y+0lNBZab7QrPWwCiuQ
TdRocLpGcto0Dem1CRgHtxnj+9AIj88oXUNDgjzvLtgGd46Xd5Q+ggm9II0AlwDYLNPTOcKKtkH+
BrBWX8lpO4SPEEEMOxehgGiAxNrvtqJ7MFpcJFjAMgGc84tfd5RzpGvgjPWgyefKOq4X/9BNkyGi
m9yR3NMedTbRsxVMF0gair4F+i53Cuz40Thk/Fz2MPBTAT7gpOelr4wxIooZxaDoFPXgnO0F9dzx
L7SZxtTckXtuEEvRx3J7QmklI62nG2HB+6QuJoQnOqlDxHNIQ/4eBKdF90GJ3+T4S+6WgeI1C2VC
MYPbT4rn3lNeTyvpcIxul2pT5kI/s9iWC+YC2VofMTyEoiIb7Ssol2kNmkplTAKxxiaRlVAsAtMH
bB2gvBUOwm2Edm+KPU/nocsaXJ4qr/acr4N79eFWpEVs7+ACq5igrQoZB2q/ooP6BBE1Alp8D5W4
MyB0MsRchVowLMobC7zsgE0iBgpqmrwuo18OtljxlGfb95P/HUQBbfQkmsQ63XOUlwdIJEAhLVCC
5t1+OSOfR8QRpnk4BGpU8ACnM116MC3IjEaDiBk5QUiSeUY+wjUALnvQmb6hNOGiExZ0H7YH8493
e5bfVIjRb0j0yRBwVpcZWyhcG/SF4lnMmc69o5kEoRArQR/Cie8NXy3f4u9HxJUgkqItOPHXjWpn
lgeD4SFf/f1zZkFpQf+h35C2LDJwFWNsSpPkiOoF/SjAYKBQvQMWSHG7WKEN84QKHVdGiuxwMsoI
OrLPkeZD0LlEyYt6BoAisg+iLvbSzX7Rbofxrwsn3CLG99gXYVP4S3WgqkjY86fvp1MgiDur6vgh
Ahj5hwei9trpuGvwQB70d4/dGrZv4EyYV9gsD2uUGrPV64asK6X+Riw2m+Vtx8+VTzkURf4z0GPs
nmgswpW1APEyZg8AUILIFNB0z3V9YPwgv4ajTx9mNXf69kF0xmPWBNJoOesFMm20xpKOH30bWASD
pwprucS6emUjlzlWTpZWRNJivMzHGNj/7olZPxAJEjujBf6/FQTm/I9W6LphXhxOtMLrKcS2gB1i
C5D5OM0gc/CgsYMoggqBxw8GNvaPWL3sW6Ov7mH8cth5JNwRNkwSrFvJ5dke3aNj8nYaLZfSz2KG
CLkBtUOjvf9r/t6O0vgClAaVLMwdcQdAb/LIf3myP3avbfNsJIPgN/rPB7s7RW3nikYdyBmMp+TC
TOyTCirvvwAFfioG2KTaQBapqm4q+tBUdXF1/9GEx9utbFqlGVK0gQVnXYP80C+gMbmhxXsgqUz0
qqiCo2otz1TBrssjTE/NZEc9kAM4/da9N9QZNWQbdDW63KO8mVu3ZNCsrleWPAgob2vSvg3gsURp
o+r+qhK3KnZQam5Pp7hCWsUYgp6lJto64KLcX2tiiv/elqryAz31X8/4Y7I0jn0/7/vjMBlar6ZO
RMpYda3m9jUheUhsbEq7hpc+U0GitMZSr/tpf8dFpXTEUgBiUl1QNbPCgn2dckGQzYAorw58iRqa
kUrhXQ7AiC4N6owQtxTvx8uztsfhPqAw4ZwnJ2XrHjWPP6jqR2tBeY0D0CWdBVrm+m6QCb/V7bjK
3+0eBi8KhaB40I/9uDBgs2wAx1swVA2f9hQ6XpWbe1hv4zth6aIOWta2fXjf+xAyEUY5Y3UZoO0C
Wt5AoJYmRqQMQ5nizXxSocbNrziGVKuULqhVE0UzQudoPaIrZEzW57gygtz0h6pbGaGJ3CsbETl2
EHtquN3O79Qd2smNLJ3eXhaFg+JRNb/eL+Hg+JeSX938WUPxOypOEtQkD6raiv0jv6CdTubt6uwP
SePZS0qacOCG0RAe0Ca0oyKAVDY8/WpCce5PgDKHuPln2PsPoRbtw6sHPs89E3HZh01STOHVXZgI
SVGKgZhmpPGVfErRGhjhclMH+nNDMMSMziF+Dqh5aMRmaxQ88W38PrjF7MIo4LIRD8I2gBLK3yfm
vCOoPTUZ+hTSZmZUTeUCKMf7xw9qQIcERE8JjNUIp8rdnxKNqEbSJKKkKlceBNU3YozC4AF8CgLp
R6TCjgx8YAi98LiaEKdxchLZAEQCitjAZ5NgEuSrLweviKUB6qmFAZEADTjTLMC9uawSKTTBnrqJ
Hc1x4LMzvq/GTezCLb8rruWJE0n1UDk6Uefjd8F5s8vEg3E2QJohybr4D29CPIzgHlOjqsZ7Tw+I
0fkaPAG+FeiTgzgB0cMtoegcb0I+gCHXv0Az9Yvhh6riNe4CjnkS7+nhIUEextCN7qDj14JsBkdh
kJSZVinZ1qD2udjTOpQv3fm99MWAOsfnAFycW4T9Z+uZk9aTcgZxf2pfjY3gGhb4x7Ce+rDZwIQR
dC87+Owz3Cfx0fRYDwwoNoTXMq2ANVoBBEFxF8IyidrV82Xa4kYmjsZ/IMt8BskxRVyunt4TypDQ
YAjvCaSO03JamUzIkf5KGTDUbxksRVhL8hInFhoYdwg5HKw1it9HVFYk2+diitwrQ3gQDAI7dVRE
OXeJmYLXBwqS7hINHLGdykuO0zP5WYvG2zrtgSkeEisbPK3TSz9qwRBnfXRgAA2ykhG94zapCj4Q
c0fnVoY+lcvJdnZNjlPQG7h6QG0mFu2nCX1UAKzBv7+swxL6KAqj8FCI5Hr16zmCSx8XROykNsS3
CKnfJvQDoSgGlzgH26BzqxBdp28DZAtKIUUIYLwIB2kRDvmlSsqkiyi/KpNCaMK336rfepZrhmVK
3P9rHZ7pSXMCaTju3cnN/f0Lkt2BFuZ+Ht79HRspB9vhNR4Q3sJexgLXsIl1FwQyCEed07UeQyBw
Pu7+4xp5mIeH4BDkyTpYe2vPwaI5xcPQ/AVPW0D1iCkXTcvUDhuUv5vADiFs2XriKN/8KgB5SdFM
x6BkDAXQr6C3B/UzF6N0aVIyjjuyFnmEqgZ3jQw62SNXmkz5lOZpAngFsEhVd42O5zDYu5iOAiAX
L3NIS+qR4evbcfMNf0IRwqRahLQa7PdWevehmGkZyWva6BQA+QG8uMVayd3dI1JAUXZAIR/8otcA
sLUvd3DBRdQjHAwcDzyjKZITkTgEe2zlDgdKfB1xXQy/QRbk9omqw2tDr+HCYKSBdEC/u+fejpMS
MCS45UCsYzjU+RQ5a9zp0hORWgr6+V16Xhw6/GXigAGY/uD4prt40fJslo9Jzl/lPaY3DKRtMvys
6CqLcXShLSWeSN/6J5recM9w2vzKfTju6flNExc+Ujt+yevIInRg5p6eDkSpNBeKeGJcxCXiiw+m
K4DYVlYiibbI+lFEebT11jP5GnEaUMxEPQJIZqsIYBSanGCbUcmQ+ANNVoRUC+FdD9JjUoYk6I6J
Gt3pFxg9GGaw1fA6ub9LowCXEVddA0cG1kLQwWHG2OE5lkFpMzThD7rG67BKq7Sk1DreUqMePMJC
DC/Q4zKXZMwPxl/XuEpl+ZL4kR4QgqrmstjK2nbnFPC/ZG3apoSOSO6mZK0NAjd6PNhoX3Ds1NE9
1KmgIPQQFnE/NT9koZJ6SH5tZl2oJ5ZHBHKqJjmr2G1KXtOh2dgRWBIrmpbSIYC38mIaM3zNiQos
e7b24AmjNgQ/FKi2R5JmjYWgZCe3/rzTJnm4hQLwW0qvGKolP/JErLUJIxnW36dHS1I1nTgpwQpN
6tpH8rUyOWEiIhdDPfAddslirGWuNxzNjPcLqwSHJPs4T7Snk9tfRhC2J/f5OVJCfuEmTqhrkkf+
NfhaewYwPeb0nds9BaO8zU7BPrbxixN9engxpqeYnxdjYSy02TrpqA+ZDWfW9PxSLM8vyFCQILff
yuVgMdxNTtinU2Qnzi8o1l2FDcqeFV/mGxonlM6o1LnkS2txQh9gbC1UCx59/kUYxHzjUEpvZ/LP
wnwr0vMGMmI4E2eckv/bs+sGRZL1rFrCKfFy3fDBy7qLuhcIjNczGSgv1G8tBtPBghsqlwVjKh0s
zBtfdabnDXVgWGYTWIee1m+7J3apXUbNb8th7+2ynB+7EYOiyscFUTm2M9kq39jUNnDkTKsvzgx4
Oru/SGhwvs3Aq3GiWdOOucbMnDUvZ17yzpnab+Ybt66jituiDT5ComRJbrlIjYUpT2RNi7R5kWag
3C59POYasIrBnw4KIh45tEDGlLS4Qj3bOmEir5OcpdUMrUXDoiqzvAlkqbVxpbkoDSlX5styiEVR
kjOFNoVV+BpfR+EXFy/H6lTWBs66pl/3sT5VZvqUJAaM0y/azE6MKVVxfCyd3M/2sRKuE7kPORya
zmfY2ZFUwuWOKTyYUSD1bCY75J9iOOuicwQ1C+yKEcXB7EsFHxnplTh9T1zo5K7ZMQ4xR58pyLHS
nM0LwQ7mwz7WQopAfBgrElkxqGxvE41sHJIo7nVKgfpC/ygJUUk04YC0pTGyMzuDAUKBy4XYUOak
wwxK+d0qRyI91TIj1VOF/wKXZJD32X0KWydCT7H5rE4vb8pMnfYz+/lCORDJf2JJM3npi8MLKjaO
Qr3j8Hcf0X3F0nw7v5xY3cH9MsTtt/Usf8/fIfjBcNuoL4eMwO8hQ846u6XNU58e58f5LbXiKqoi
iX0T1U5VFqBjCiFcTFSYgVWBtjdJnDCAqyMjepftMjkHbDZPRwLDWE6xQ/ydWPFz6CyglhWbbptx
sD2T0Takh6RPmKD30aka1ZAIxX3Wz7pFPzOTdSIjwJrKIbdZgQz0yEoNGiVPrHS3EtAltZxD4KTZ
ftV8G3NpNp3/9hSuZyr05hnMcAkNOdfnxrx/pbWdef7szO0sf87Rr+eD/UqTEwz54nZlpQ4v2n4O
TBwiTC2z+PKQ3/W5k1op5CeJlsmQyOVu8oQKUmd8iA/0Ph2ThFro76nhNEDOxRZPKIO3TIfhOijY
TJz0GqESlo+auHnJ5zs41k+MnWFoz+6bOi3md2Z2JsfbCbJxgNOwicpE9Su4Upw5pHDspLZ3imqv
/SWxMZOY2JHNuQ/wikv23z7YRZWHJUFUDeX3AJZdLTCD+n8jrhJsHmB3gCgc+OVM9mAdM4nwGt9Z
w0cPi2e6nUskuGdBIP/LOwqXYjs2Pgbs2fuAwuwItiAoPSHHjs4ppAa4jj5xxRhaobjMevydGyZC
Hw9C3qMnOroFuZeTjN6Pvx9qAE879+zj8RMwh75hx1l38S0cRA3z5DzF/USB4vs4gzN5AHZ5eryO
q9ndhFWlmVazclY/Iw47LWewkfLJCSIIsspr/rxbwNrGAfarvKuedwDeR9sFxXnbBTBRSbi5KIYl
e9LeyZCayTDfjaDDDbucBhIgyQEtslO0d5kMkR2bgRl3qRmbsQGrl4hYs8NEJ16H6Jp26RAek0Nk
xnVWZ8qBKmAqcuG4kg/R1OnINcO2EZ9TaBNPBM2Jqp/Tc0oL0uIDX3VhKiOweUY0TYu1eBcRYV+e
IOEdAfs7+ChMEoL/yjPEugk2xCUKi7ESE1XYv3NUpsViOIpNRQz1SaOn1lN4dWd7emxIR1hh420p
YZQw8O4RHifwliIcT9S/j7fRdn4JHkLzobh8O+T3bGpXbhy/91Hk44cxQHijf5GgLzgg3jfDEemB
p/Uif+qR7zsCT5w3PFOH/fR0Xp7hlZ+cl1VWZbv56QtmhcHstGyWwxeN1jtm6P4+IfGc1tkxO73L
v/kZ3C7s6dev/bzibwytrH46PqnH8fWrJeBAwHS+n5+X2saEdyEzsUXJXDgze6qGDqp6qM0mEBSd
X4dzPQPHiHt0ibZJFetvBgdRrZ7aU6RGtulwUceDuI0ukfhQdgr4ANVvvmubE2TCieXMLxExpljV
kRSvOFKZbnGzDomTDbJ2dVlVU+d1N7NerddycXi+rVrNv62s1y1g4GcIfSG7gR2MzGyxAP6w6mE/
K8b5ol0BXehdJ6vRtHcyLaIOf7WeW5kSba+jA1qSoyGumnMhr7nGkdNw/26Rws387+2EhNLi4dR5
5ieBUmVqT7dphWLGUoXYn8We+51Jz8PFKd3vzNYLAXOZY2Bb8IE6b4C6BjCLjJ2rC18HWt5CS4ga
+nC0J4izHEidIrRjg6sLgopOv0PTaxHXl0AwHFbUA7YBCDrGFyffsnxzCyaMMYR5EJNfTy+b/RLc
FbeUIuBxiQgrZ8PIjHJgLTZxjR6WyZmELyrcYOqTj/Bo1dMTvvIB1NdlZby2QFNWMKrmi3yhUutG
EUrFJ/qr9VlMt8/23J6LT3ujvHYQC+MIxFafsIGL4LAa3mfDqTTLLm0Z3nv6XAfXkQfrKCfOgdgD
icoudOJjBGFgYMUGljV20m15Ac6Ns2DwqYMLcc0OE5wJYhN7qrsROcY2vviyB7bp76jDYIFlHtxg
RriGBOF47WYG9AcSvalhnCy46XxxIhLUogG5y6oUi0j2ALGQhuHgw/kA6B2Gd7wRWfFVyQjP0Yv0
ByRICypBACLU0zP1TyP7ERWSiNPVg7/w7OlPmk8R8WtPEbGWHgNqhH30ulGMYHHRAnmB3TTZRNBF
lxCWic7QnuhQk1CMLy0v0a1DIiP6uEKVPicMsZ6X02tymDkeVyeGlRMQETdqn3U4lye8VssVd4tw
Sdr6N164EvQrrQtlHSV0ApuRzoazdmp/n0OHGnWDkEkRHQgKVa7mCohGrqzQf0eXUCEVibIn7Cml
v0VSkHoIt7N8caUZm7ACvmDz0LCw+5ofs+SynbFfwCg1CC1CaAhxBfR1dPVtlj7ZexTZplg6kQjH
rT2T1ZIXawn/JR0UFF7u3UAY1fGR6uxjMPCscIumahujCBcXGbvnjs1LTtMHVabEBO09BXSTQXSG
Qk/Kzg8SrxtkFW1FP9fT94ICTBkDtG22nTmvd4AdXVhHl3SfFfN8Xr5flsd5n/ZpHfUpBZvJbdo9
q8kewiKiRzYoiJ6V6AwBMIW14Ra1c4UuQyZzs4vIzgYgMLcRDNJjaaBHrJAW9CFTQiT+5EMwPSpx
qm/ZaWGSK6XkGNIJnpUUG7urPA67iCZjQQsYDTxrAaVreGFrZv0nLEmW7tFY0mDYC4/cnFx7G8nT
SxiK+OO7BBfPxIRqeS3WkYQJJUgohMHhLTp7Z896FtLlW8B2IVt/y7cbD5pBeCMoXvLWnIkKz7kZ
wdYHcOd37MkmFkt0lQSJxIgkfauRhpf3BknHkickNw1XC7FYxg134Z9eqWElMguHn0JdPXFP8Cif
g0CJ6m+gf4yxIjgyVUvcfPhu8ZD3Gbpn2cXfvpaBDG5iv5jxxEqBHjd03HFqeTLB4SQWKAbBRWxX
QgnxzUex05PZYEYH2KFYvUpWLiJnsLRdR0PwwcRo6TF41Nz65Rc8Ne3juY/g8+7Z2ZMgrenqDFQ+
3xw3F/5l90kUBCaZtHK4bMzQRgRrAn9t3Ma2K52znpKlpQkgcyDz2vNXxe8+t6E9nuOFsXMXGFjb
iAA+W3EDykiR/+9kCdDiBgrPWLpwFw2DK2bFHjMFbCzxIpAsGBlwGT0RrbfjzreDzj9FsPVNUcfr
fOOj9vpQXsNkF8B2hmkiWXvG1FQyqBLUwRw1/BbC+vtYIl3KJyB4CeZIel6y3jcvD4nEweRDwRiu
Hcqw4jARzrlB6EwMShd1d1AOcrBEB05uFwHf4F/CLUT4TCJlcC564uufXOtdAgJ5WBNZOW3gBmYR
OgdUfQ+m12DNCtr61ksRVf76WVYncJ1AYK6BnKaeSPacO6IlK7LestTAMcC/4BMIYu0xu2TADTni
wtHwKxHUJJRBYrehhPo3lMLxBbMg+II6ga3CqyfDp4az6pEGnEMwGFf4JOB5ozGQaX0lyEmev+eM
cFSjXIsL7iHVA9lICyAKqYcx1pCP+cLku8RO2LByaXTmbm4yyrE6tYlN51uTs3ciCctS33hU3E8U
lsEDU+7yLZD0CM0mBkTzqfj59/Yx7losN1jPg/o8MlhItr5MOPBV7iCDvtOxArbTQSYhZVCNcgIj
g2Q8teDAgSNGzKc7/POREzSf5lKB7KVn6Rt457fG6znXNtwlTPehD/ekTEVGYwr23t2RKNGfji5L
V1KT2ICfF455wVMCFGVqnACLCkzx4v7GB6TF9AKC9P4G5yjyW3sSFEVAgC4QEBxQP0BiGhC2uydx
cabDM5hH1jpxJhr2uYusyr8wb0J4yfEqLoHFdiCvsh3LSg6xU2iEGlKL3DyZQ251jfVGZQR7Hsys
kkaRRoBBZFpNb6vjtGMJuLLZ2FFHjF4lNIbwkiSBeGrNpxJA5rGE48XuIAzv2aSDwas+lOqxcbYY
zWCPXweeTPQeHYYQQVtSxAGlOg5NcmLfVjPTLV8k7wMVZ/0NE1NCQ9KaLpoN4HrXoijuEc4P1++t
S7ftR8Hx5bhpeT7KRWRJFbtfCWx4gG6cVLbMXcjd7cICfs3EpPNt9zI209YFuIrEge2f4ShnnfPA
9komSeNxjm73hsyke4y5w/qxwcmjGdnxe3sZs76S1LLnNM+eMbGllxse3U4Vf8Ij83gyZC9cfg2v
YjPRgUpWI0CriNfQWo2HSQbfuuTGoBUi0bBOKaNgSIAiksxXD9rICXc+JqN7eG34HCIg785I3ieP
xTyRpmTvgKsh0GnGgdfS6DLQeUdTDNhSGvg3/Z51d4iKYWqE7I54mD2WARs3bSS7noYfevZxyrzO
v7+LHWDDlY/+L14q4JMYXouSHX4XPcn8+73ti/W0x6se4t6a8ZAXXki2j2wKd2RNrbKrMcH/0LAV
cI1gaITdrhUefOEKYGDG+ZP8RQyI603Uc+VxxVzWZ4yKGjoyudn2jPcEB9QD9NKz/h/dCztoTdPS
y3zjkBaZghUnmzAIEcQB491c3u4iYDD+bqpHO6hDLwmooSu7AzARGXMyB3ZfO/80GfoNtpRkOuW1
p623affWIsiOni4NVJLVgiJDCSCCX5SfkBW87EV/gEcYHcHMIzCOrFUwhvDm8gIdOrYHfPFAkm9u
vjgw3wWKLOPtEguaiPPwun7hk0JKFOWfsuXwADGzFXoFQTJrLHztJp884VD6Jx92JzZ3UFhpBSqi
8Mrsmy6gAw9wJtJE8oKdSibzAJqS69vfSlW1P2A+qDWRSntNofRE/1HNUbbarbeOSpWoYJqEOA9P
leckNb/Pp9eGmIh+c9d3BOGoZib6aSF91UE3dE4tECB3oIJGUmAc63FNxPZAgKu0FhfbeGubv9XI
/bFOQFf+D8bxk4bhqu/12/EGjAPERChwdZUFSra5Fjwu5Jy4Zx1ZavYL5ujD0MfxsB4wXANiN7Gm
YeV7ZEaKoEGhmjx2j1DPdrZ7pnxjkCGoN3gyEbvHDbBIHSqRPb9I+VTnMXj8+gPDHpi/EMCgXcVi
PMB4N1jXqdghuCDv10sdmxxmlPDIvBVPcev/dk1QEWRAsgYhoMIKDdpW0PAPPDwLu8OZ8slgsv/C
OgdRDeIXFPd90gKSVlakciiHOJDQasHSFpHs74KrpXif7QKPLT54d/yULtx9ivfWvCHk7d/x9Ir4
/MvyrjQEin4fwJeFifDhV0Dc8VgLsbxljgj0H//iNl6xtFAwcQHY1mWXB8pe2rp1pRhBKiRu7nEF
UIKtTKdtBa6tuQOw7DPJr+sQSQONIsWSx8OxnkCj96y4XVIDxkdW2BPgvED9lQgVH6om5voei+DM
JfUZxc7jwcSZ5RMEFohASDEHmGeSrwhgeegBhAjLAOzfsHEIzvt/ODuv3ba1aF0/EQH2cqsuWS5y
icsNEScOe+98+v0NLeCcRAls7A2vNC/bbJNztL/wzOdVcNUxWxYsuLFqTvZ3ZHw4S+RMgS4DaV5a
nILArYGJgOeeH3GF+C43VuP/5uCFDWKuvUzOeHAb0h//bKl7RdlIkPPC06AlDebMWfFYBDIAxB0Q
vnzcyjkKBaRb2yAc5BfhalgDN+cbBfKeEcGRzdg0C/6DeLi4v9t+EG8AL6OhtJyukcvmJOVEovOH
+MbcMnC5Bb8M0ExgZkIikY94I4DqWCDL51UvOOJoHayjE1ZioKQBZwNAg/a4eHyTmw16nc8MZ8JI
iovJAlT3EtDTqgE03YLW5hyAGfz3e7npH6DqXaHTdp2tp2u5feC7NxlIcOc5owLONzHqbfyFawLz
uMKr0l6i9ipwfx673E0LTIDgw4CN4YyTCGz5p8P0T2aymCzJKPFGgfbg3iExYyzkk3TP1+DGto+h
cqVRdUnGiroCgnHHu+0wLH54636h3eBieUJmdj2ewOJALF0zxV4lZJrtWr8dl+ni+XUNGFFAwjJw
0w7VMbiLb6wJlxckmpUTxML4JsqWHY3Wg3Q9rUPDBNPgg0m1zDaY0s0H5drli6t9dxToJb7xyAIZ
h/8mseTozPYQnyZzt7bzwWA6DJ6CqSyG6Wv1QdsiR8v3KExxAVJC9kCpUQbma0anB4/CgDCF4GG1
6W7BHoMNeIUzdiAxtpY0rlf9tnuQ2rPdIrQqf5TE42QjIGT00yhJBcQr6GybKef3dkmlYtA0lY/g
VZrR+ZpCacDjxqALqmxB09wPjzqaR4IJ7fYzJYx3gCYIg1P+AHPM0PlAfcMpo1cHRPsoxQuaiVy1
fr5+rgbp30P7XV2V9/Pa+EW3nGatgLNlsCs4XKYp1BiCyq3X+MZKobGm1AapCty42PjP0pTQd+OH
eUU3nZSjhFBJjiDxfbrSNfB+0UZiersNXtq3/+5AtqGR/5ZRhWNiSUs/2nivCDWtM8C4pCnr9klg
uUjJr0dm8QI4nlF3QrmPe4mwPtszUENwhMOy3khmxlZ7i8gXHDEmchQh8RMqo1ta+ukWbSMyjJj6
MqbxLx9olp7/LBBXE/CsFOHqhjoGDSyeeUB7Sso5H01MEAfL5/FQiqBkcSzgqxwCJl+MqBxQYxo4
CGxkGDEo2+5RJvwCqhVQcUn4T7ciDUmBwFsK2024a0vpOaMDxbZSMiEgLeGBy6nlaFpPV2Qr2EOQ
4l2RH3APKXTUG7kcF5qH1Bdw22hu17RDClr4sl6QXd3JKEQuF/k5kMwstBMel5wEud+0ix6ke5Kc
i8Bi9cSDnsitpNTLuI8+bKuKsCYNDcE5SNNJ2k5SYWEcxOfIkFROSD4tCbH7BaLS+hc5ECVX3cAt
2FJV+wJRadpzE+Y4mRH0Jbc2yeUlBA3syqgw7qrFe89Oi7joGYOCnxN1sXZv3It2WvrNvfVF0hSx
LEzbgIW3oDQEmh8BuMURivwZU9jzDTQQMzO+wJ26pkBm/wIW/3b2F1hJv+nDtLc5e2Gmdd8kmtAt
RAnRIHjKVeC0gA4iCDM+/iOxlfvspqbTMuGfcuyP6C3+UMFyRDtzPdwP/crZKD3kLfmc+UvgZ/a3
ZKevoecTASpE7CCqfShECzbvQ0O7VrqPGQPIbJf+KNFMgwAF+OGVEO1s+M0jOxBKFBaxPp9BN3sl
zV/0xvgb831WptDMAqrVnoAsCcuwWLGAyVrSrfVK64weSsCbxDAFmVewffxLoH0FGb2UfFITy0Lv
CJ0zgcJczrDK1DeXNGPclMIwNMiK/ovSGjmF+k2HribnAH5iUT9IaAQxd+W908XiT0l6jJ3z3JD+
CBbEOBN2ytuGsdL5cnGVlgtm5ooqLhaVIgo6y2/5Bg0tDXE1/hCkiDScjSuLTll1KDcOyDv5WcO2
4sdAYqPkgFC7Q5dI/7B24Y/+AbjTAbE5UDRkXbuMbMHaTR/WlV0sc41gKx81ENxN+qO9w2NrM7wJ
oAQe6RvCidfVNSSig1C5fcacPoP8lsm/t9b306vsJjmtIpmIAgMAXAbir71CkJxGD8irdyBUwKzm
nYyY7Tu+/a5lSPmUPSk3yVPyFD6AUQCF4N6FD5l89n5UYS0xXwbzgIw53wXAARzNfNVcg0SEDg8M
SFhU7rAv3saWGwNQoqBT3wCxQWN7887klpRT6GACbMTaZRcKF3Itmcn7O86v5E8CzQGcw70TUJHW
LvhJ6JnLBWwdArVQctSN/dIcGdmCf4FjuS+u+aIRNKR8jLsePVaBZ6EHxZXCkXwW4pdz9W4dlffh
zV7WJEvtbco4ooL7Hq6QTtw+o3P4msJ4f2pPuFvAVWHTNQE0AiF6UZ5opb3AfDr3shzAe8Gxopul
Er9kX4SLwKYqWTyBhB4YVg04KPtImvrUctJuVelFCTmj/yAO/1cmnmMOG2h4JTHH+BbvoKtASvgu
HJp68aRDBIJcYy8mIgY+FMC/tGtIEYQv2X3DJ2nfIJvPv9l4sVfD6S+gI8zHfU6MlFk1oWcVvAy3
sESe4gU4ODIGlIOI4Mkr3ldINmvfBwbfIbE8bxbeLxuzgWHv/RLAPYa2NL8FYSbfALsIqNwrJgsS
7x06JDvlgBwnNhZ8hfCP+AF4eWCakNxZDMF/OYf8JpWsKeezkhQEd/wNxXxSpvg+uFNO8U1wJ5kV
8HTalsK9kkxCyEkyi1cfJVhPxIOUfkRFhJpgHkuvtb6WnkKTMw4mzv8waczTgCA4Deh7SvNCulQV
f5e+ClO1U0ADITxEMjmVNgDVOt+c0gmQfm50Ky1kayWVln8jXQ9ccq8BjHaUW8a+VRiFSYiq3jsk
bqVTQ7qB8CUUCqmvYdtwUi0koPmp38qjj1kG58xEGgMuXlksgJq8Rag+mM0Rt4V6g5MgDVTG0DQV
pfCfaA5KP17aaAgh0kOXIZ+xyfdSGNBnPpjMVVuaf8biJ/xzxsmS84RcknRE5CIJv+ekSGcwnt1O
O+I758XMmt7EASFbOEecqPRFk9vwFJ5kJe5CIW+t9XcIZqwawThItzTk4SN+SxqYr2lyC3tJJS5L
o5CW2/tE1zRGmpQ+xrkfI+tbbqvkl9Jtkb6aspec4P2cGDD5lBYxDfkvGQRfRcULooluzV2HCHWK
eL2kZTgELa1zLSVE2flOuC/6ASdgSgqNMob6G811YWdKkSOcVOE+Z/CmK5GGPv/ChpQPCSE4kgpT
GzMHoXAnSKFmVI44mG7vHejYz8/P5QJQxAJSyg1ZtHhu0gNbyUgAGwH+jVYi06QnYeBGtF7zD0jt
V7J0vn+/4e7w1b9+/fycVIG18r8SBezJYFcYUEe8i0ShyMs8NHN6G/lLSe4naPvkOyPxvfMQMxmT
5MB6EbaztpkIoyIZICmD/yZKCCKkPLLqTJALxg/5epS09tkvWpGHEKGVrbIrX/Q36UiH+/KlWHu7
kbGMSjYl7RLaj2t+CCNewPoaP6d/kX4sjfAJfD3zbkHv0wWm0j0o2Nwwbr1Hn3ntvEre2aEZLl3u
kT6rTn9EOiUyBO1+8Qw3xo+cU4/v5EdL9galiq+kdfAimU/9glA6FxuS3UnTRl4b0SLwTzDej+ce
yIskBJKIwLJAsmEE7x4TAwGA7gLmG2eM8w2AOe9cjICNWQoTH4O1dU2JKyxuHUbwmQv8TuwghKa3
6O4VZ0xnSBdF6mBhOv9HHpY+g7IGdkdN8x/PsF8iE3iNnAdLSsdYL6MUz54ExoUiPR9SKUtnhvRD
ivQVzp+Uuvhbtih3OzeiKuAsUQKghCVk2avuNXynhIXA+yrKAwi5LuCFUfH2B+FaGm8YQCxQDfBg
AN9L1bzdL+4B4WNYKbIB5AxQzAClirg4jLmD8IHxn6QUbTbxL9yUzlNqpjNEPGbVnHV+5QocehOs
G85brpSwfdSO/xXtDTT24ilAEsG5P5fqj8Y9pywSBnIP1iiF3kLAPdVrtB+ZCUmxqz9Y6wn30gX/
cS3Tnbka7hAZle/Swd3JZSGqcOdS8qPXfgd0HekF/HTvSE+V5f7x/RY6//rdRAteUlj5IJ1dj4/R
Lv4Z7MxvwtwwyHWFGSFJnrGbnnIA5/I3YL9XcCH4YO4FsUHI1gGTL8zZAVNK4oF9y04kHdxVM8Dk
ASptUohH/O6s6yvaEoDlQUgqLBW+V9DFULLxdDDX+JPL1iKkDgE5oDZzPrz3DlwaBClUiAL5T4QK
pCEi9PVZLMbpyIHk++885Mx6SW5A6r+D1N8zx4OcDYr7Pgap73ALh80E1VJ/kUFi9LO8KaHcqo8y
5KQDwgfTbCnjTucKmBRCqsD2HtUiaLuNSqlG+tJuzWchppIzPEldNr1P79JUFpl2mX4xaaUhbhL7
z3VZ+IGX6Db8EB0Ud3ml3tvUmTFO8wMBcheDEpGIRORT9sKFxt1KmLJE8p0wYKUoF+Iq4snr+a0/
lQEUYujjnK+xru5AzXMF2rWxjO4k5ZE6S8aJ1d5/aSD9Vvwy4C3rG8R5kWA4A+wNvqgEmEnlwNi+
I+FhTs/lCBpOfp9o01NISCvVQi4e8ytcE0zsTtbRs1QVV+6S4aDy6PxktgbxZRW9S+0cE//Ne4ux
+HzXsyJX1l6mjqRY0AthmZKfyAxUQqj7XIG9++/fOEnclqf6ILdf+PAFOeC53IWoiqvzLqT0lp48
wf88uEE+i8DKEZkpbJXHmDs/7fRncgwhDHOrcqrN+RpfMJ5mvEaCljpeIne9LU8ptbWkoNLL4OsJ
+9IQYSLyfi6fcNVCiGCJh5C0A0hFXqXX3DzHTMotmgSfxx7tX9HYxF/HQPGOSvuSHNa2ahS2apwe
fb082Jp1m/bTMlOL9cDjQOpIg9fWmAjRuMPKhIYRM5TyUQ38SijQkRj3Z7HsqZbBOELF7Mcx1Qu9
pybzE7+u0/RYtNFm8IeVj1rYlNC3sj8cYznH7I+IsNbtSTE+ApwCzfyX4X2UCIppFgn96C1yv9sG
QHnKYVzY9GKtykUbzL6PDJKGtH5B4Qm0gPGR52/FWC614k0PpkWF84FTM59zF3Yx3NXJQ9jSA0eT
DOXYtEqv29A6kLMsW3V6bHXkYXz6WymKCsPWa+g3G9dTJzqm1BkVBJ+KcU1KHBjwDcve/HBau9Wp
1d5st/+W1I9KsrO1D68CgOQXu6RFH6q+K3xAVAOn5IabMrFXsW5jPhn97x+2p6KKZ+GADkdVdUWs
8TeCaub6vdl4Y3JEFjbMn4zwO08ZAdIsIjJ5+yi/rtoT2sk8XcV+Mq0vBJ61v/McT3Uc3UJkEwVR
xLr/PP6UIyrahVFyxFtuPxXOsoOO5RmoQhrTWsmtVY9IlRe8FcOpc9JXZKoKzaKnXTaHata+0Pz6
W5nSgwuJ/h7ngcGBenEyRh7ZTa1Y8TH0r5v8oGhPPC5l+EJrUdjFl8vaUyFfIkUO/fLc4frtliMo
nNVWo9NiBkOVHkpGHNoTS4a7jBJv7X98/j5fOgRD9uRo6IjiSOFanmNcpJLJ4MZeMrXJUcFgvH1X
GCAODqbrKIjN44cGw6eMbxnWVckdsdDZNe4+JglQHkwNaZjsIaiv+VTF78HRjDectQnpStnbxk6v
t5r2hZ7cP3pknq0j1WhqvPeYMsmS+f3+pHVTe0EXHSOnuCoG6rr2NNiw0bR6EzjEtwzGNJaAfErI
vCl9yOKqbLSbCr8/t8qv1AnZmJ4v7lJUppHODlEX7NS3umG3TLEoUYs7o8XfqWfeYQElRcmz0ywc
rsley+DabZPlaFF1zDgD5+pSPh/FOlwjRmIOKJJxgJsKlRjxmCB/+fxx/T3VRHEOrUrszSzeir/e
iL6Ps6AuVOtYsev1xp1d/gineDOpWOswZK/gU6ZDuPadBl04b4PNGDKM9c9Yx7U2IH7GzN4TRBH7
cDXS1ZpCRsYkhhq06gqxt7DQlmGT30Z98aw40IOOEcZueX2VZcHKS+pdaE23eZ7j78gwTBzRMRZN
i3mjTkzmsYfEP2GlYTTbY67TfIxi7pTezCh9WPRUvIUaXtHQnun4I8noALyaChirnrtiW75psAsO
upFhD6oZCjV5BYubl97zAE1wjpFxbMvxScvbxWQ85UZ97dXBF3Pjv0fc3GCbO+y6lgr937hYXxNi
08ZoOeZRVeJV66HTkRYbkyHK1EZrNwLDZjHSkWU1kcaGL2FFbLbuO69Z+JColLRdVg3SmbNx5+TD
RlGrtWOgc6oV6yA7GvV3Fy/CzxcFerOXmwZRUNdN2/ZsV0eW4eIljpw48rqos+DidLssNR4jZ6L0
VHnQQfkE0shsGCfG2755shBeBPfsvKbdsqk3CRpExQGsfeDSMEmXc/OSOQyJNPoRmIEqE2411PZZ
567b6KFAltrFSDDugRmqBy3Hwck0FpFqPERlvfHH1wHFz6QAyauVm3jstqbpvjajfgjxC00pydzo
e4DGV0tLHdAc3PioP3V3Lgy8kFkMq9LYagALNJVelB6vpmo6JKP0reyftvqzmJ+nGefOvN0gPvGa
292igtxlRwC1UWhQXIajSvExWf23TNMXRUc3v9E+uoJxa8hUJ2borE37yuH1ffaNdXecyHvDb+gn
JFO46iP9lz1Xq9BDG7WbX+vGWU0JvvKO/2jVzdEZoncjYwRpptsqBH4dgO5viy/mAIagKP4IASIL
oTkqEr+YpPOe/7nFTVhum3Npm8dxMg6tcTTsrZIh6gKy0cT82PqlIjffTt5qwKJgQgK/6Y5zezXw
OoVVuinyAmXvaJO5OHB6I0/F+xYHzb7ucCKaVqUDGUXBORXtBzukqtN4g10TsHu7q3S4WMZLWoCn
T+JN0Y9rv//2+Wp1/oqjXJ6Dp7grSsI67np/Xp4zFYM26515JJYutPJRzWL0KdKbsHM4X53XR1/U
1rOaQtBAgXZ0y2076Q8gh40iY0ytH01EBqeVkvabiGYgD791UdyiHOmQCi8/QnT+8lOMXd4g3ENY
Xv6gr2Ywqn5z5+YfhQGTqwO4aimLHvmA2dqqDUm0BV4pTj+s8dsjzMnppkyxl0bmN1P9u6oLV7pP
3zCl1+CDZiJOKrjGlo29qpXnKB9WPNOVFu7n/rHsV3H04ifq0skMSl6anu68qcK1Gql4dLjrPKLQ
6elRRcB2WcweJquZ8UW+4qh/KQZzp0XGBGUR1zEd6wKuE4bZEE66ayJnTwNgcm4anvtguqthgrav
vPd69V4gzNClN/nAwIPeFsQ6HMQqbz/67dpxQ9hwANoLf1mpOg56GJslEa4A1jLqAeRSaubBfpzz
5yAbrnvjm1+Pi9QDwomue+SgZELHyCzXIazEQlVXjpuiYaljL20DK1DyfQALI0FBGUJBnuCOBwnE
R5wB72QDGQ/N2YoOSuDCtXD9Xac0T7nukPThUJpd1Ub2nM5Otcq1nxqiHeMQ7qth3DfOS0ObYRij
VUdFmWJOozM+a5ExBahke8uwuxsRkU9gtrghTbs0XDtXpV1zjfW+8385E9pcEGvj4c2lgzpo8POT
aonREo23lYP9YwFcWy+1W0OFT8u0IqoOue3cGnm3UtvpNQhHcAQVxq7KWxyMe9VgJEz00+1TgBV7
KEoGBs30MXsKiwapPEhWrF4/AS0s3qn9s9ZwI1ywD3hDu9gQ2RleqR9q/9ikCAPpT5O9y4PNNOIU
1v4ognRVKDgk2+2p5CxrETLRgpsgRI8YzzvO3SzwUiekWuq1n18rHSIJcMSgrCC94KIl09bwPN15
15keLwqNDzV9Kt3qo0dxJEgosQum1d1NZJ00F8vxj0rDwTh9CqJTViWUAkuHScZrb4LrEeML2urH
xlumP2u0Du2FOq7KaEXpM3yvHwfoKXcTf1G/FQBO5vUMEcR5SX8iKwmkFLXq/K4CWVo+ZjcT1/da
3Fv4YP+gpblpvtvf7GqJ4btyOzMJxF72bPCO3qkLXDbZMQbNs2WNE9ct6gyPgwazDIc65VmFTFqQ
15Ys7Fukrat4N0Hd8thPukcM0VrlI9HFzh6BV/eoQEkmTBlVhEP2uCDrDqA5YMLEMzKXiY1HTvOj
pVvUnUbz3WZs0KQACXwEoGrrDueIbTLiEINXZRQNxxnjBh6ik2rI+t5NObK+TbYy0d9QQnOd+OhQ
5/naD+1tOSXbeiqOQz5sI32fmAh4D6AVCu8waIDDjPBgMq5ze6Q2NaadGuu6MldxBzO4YTNy+33r
RcvYCo4a5jO5H6zJ+h5Dd4Qyq8KjgHTiG/WVHSD9kCByEJDTW8bOtou1bgIpYb9UwpVb3/ikBLED
4bYCAY6lUzATO1rntaaWr5xgO7O51S4+iDCjpoDu+xC+qjPD33YdWiAti/qgRO+uSQ8ezpNtHSwT
ARgcT2tzBBq0zrJfKf7pZm/ughg1b95Mc0bxsWYqSNKYmPGTksDU7tczkv6t3i9i92VQ2yXuuauy
cRY+O7cx9NdZ2jw1hIlE/6BPvqIxvuhHbRfo9sPMPu1gbmOa8Y3nPyR+/zpY4dn4KYtg7/LYRu1t
YtSb85Wxq99UEEz8XvL8fTjBGDF3lTWvW8ygR/vBNdJ1AHbaZpvrq9VUZMt05hX1WX0Tul00y2ws
xrPxemTtK1j3KR7CFTV9LMdmoupkbBoTCpNBqW585aTCVzJGn04RYzg6T+OT2WxZX4tmblZZZ98Y
2V5B1ig28b4sh6064l/VomIyYgZKgMZdumQhxLmyLIsfMco35YRxsa9dJSNqpGg8Lez+ObfAiZju
PvHRfxvAR6WPACN3E1ObPoXdM+RPQ0izrVRPbsxAuQv3BbOWsWle+rREPSn80cREz5FYOaAtTDY1
KA/OdGqbN0zJHpO5Xw002lt8CnM0ONVi/OkAIFCwNW/1R6NjqkIgaKNtD5QnI68cPPp78Y2iHr35
JS6N/cDWGw7desheQgDUZqHfKVPwMrekzYyYA19ZWN30YpodCQt0chWPzyxBbR0NA8T28+bNhjFY
fmBXsUlHZ1VSjFXQgT1SBSM3V1auXKlptRqpQQqz2qioxNYwl6ca8AKYi0Xgg5HLoT7F933hbROt
uK3DAWI9k1HS2xneRoL3m+eMO9dD/TPH2W4KN3E/3KRoUGVxfdJhaLs5qJbIOUbW0qAmrIClAX2u
sfbONZXqZ6v13bJoKrIEpLZNhnkZ8oFEmNYi+qJQpVbKqs00TFNf53ReVoMKVuihq6wtC26ZBE8R
kUKn5lRQfDFHPPwgwxQ/+n7fOacZ65iW8SAyzaUSLlzeHieCzG1HN3rfbesATzsic2xVCy8K1h4O
JSl5bohASj+Ajkz1VZa/dNGIs6R57XLdhWMsAsj+YZteRTiFefpVZ7wbwS+MLzH46reYfa0K21g0
rrOzyPezejG3m0HBMZQg2U0RIQ7V/m+1c3SB4qjpXizEZufoBC4pfrzK9OwqIGHqCvtupKafkS13
rAc3wenYmQ8546iKttgk1AHlqR3W5uRtp5KWfGAsQ4vsfjg1uIkaPGw1PsoJu+lLOqvrNIIAOlOt
XQdmsUynZFcm5IH9sEz79tGFiJJ5D4OKgIzzNpIZ1vb4WJnGqVA3ZogNXk4rI4Mqnhe86C/jGCPf
ha2Cbl0FZrebUY6wmb0VxyZDkWm4HryCjKiCF6jgQlbvihpMXUFCGsTXcw5f/DYeh5Wi0E5XTz2I
z9C9qiKb4fFL1z4EY7Gx4p9z0Nw1brOLqmJXZy4mwObadTpSIfQ5Y4Qe0W1w43Jh+SH5yWa0bhIH
HXLXHhfKADimY2wfVcfGipbhhFXrl+04aaleFCZYz+CVQSuQLsy5OfFb7yU0rClRwkEXMf+yP8QV
UkeZBYnqrQfHko/LvKWajz4mev5tuQma69C7U8pNC4krsVZfO0n9pcQIGB2nR2T4zw0z7SLBLZw6
Gqc+0I9lEu3V7EAr0O+u4/HcnQRr3mY/eBOGL3pm2l+H9WjOifULviH4sGkXbVG9NVOtaSftqM20
Q4FOpG9av3U6lK+Y5QyojqCwHwfPQRB/Uer/VRvqrq6qBgA3w8L/xdAuTEDcNjTDcOiro1djc3Ff
6Y/19JzX16Q2OoqskMadN7O7tYMHz3tts33DaIuAwIukGE8VgC3m/uYq/+X3WwvhpuqjhX053FvR
dRwfGkxItZfIf63U98h7dJFnQF6x/aK+vVxFcgn0VRgeOIZn4WXyZ/0XGbOfWE1bHh3QWb6+GMvV
0C3zGpFxJOX8L3rY/zqajl2K4zmmZVAI/Xk03x3rqJqK8jizyTXunTZ8s/Ax0cPvTnSdT1/ZF13W
7nJxdGAYjVi2rmF58efhTLe2EtMPyqPiwP2ih7kbFayPXS9baC1gNlweBqu7snNVbCI2lceY2OA+
WPS30pMRbCqEgpoOBQ2LFouLTYlJqTPi1JKPxVXIt8eBv0pHMvsvVvVfna/zqdNAohpRPRfHjj9P
3So6MwdXiVRTp3T4mI+HPkBUOKySPelGYwV3BtEbB7LQYfIzgVFMgiWDmbWfnW5SnTTUHZdNSdN1
IKTFDM8N+NAqtYlt307Oqem/dG3758P97ZQvOiW1lruRFvgF/mLasjOtF9sFemGAaSmq10GvHgyP
Fhw6F320KQZofPbHCDPIExEaF9mLBHl7jbGZ9pXu5Xky8ftWKTfTMEzLwzpLx6PlYtlN4ezG1WAX
CDThf63GmwZpDpsAmWkvNcHLiQMqlWKlO98QR1MjqroMzYoUWj6tTnH5ID2vxuixDH/VikfH7fHz
Nsy/bp1hyMPWPIspy8XTntxE70nOimNN9Ztfj6mz7TFFtV5HukRmrn3xGpqXvYj/bsj/P97Fo8oq
HZnP3iqOeRAdBqoxvVL3lhlOC3xLp9G6ql1AU1W8ndry0Tbib2E73dVptTfG8cqpyrcupuostXUN
cKuvu0d/cKllp3VWmAtF97DAojPgK+v2LTDiR/wlV6US7Ud7vg6DaBdp82lAsNwL7tJJY3jjf0S8
WHNk7wOcrObo/fPbq1+2ZM/Xa+sqvllsdAzR/nybuqSz7NpIgHrVzmJGcWK2hoPfdesqiB50rb5S
QnpDSW/vrH68aWyADaazy2W93vSB8qNUmoPmat8i8qtILa8D9X2ywVzkMGqzAo2wIPv+xSlLa/ty
zULqwgFSTLxV8+KUc1Ragyyb6fkzC43j74pf7RP2reAmfZ3bfZbejWSOC82oadmXL6UGjcjRl2Hi
XQ2UuqYJ2nwIlgxIHkjwrojOS4qp9RzaR3NIXuup+SoaXgZiuckm8rm6zZ3mvC+a9V0/JGFqV8Vx
tuwFwZ/5zipV28OMgKFNDTc4+8jX1zG2niszUDtqTPbfZlqFzY3RYDgZI+6316bwMUywvephGKc/
qkqTTHhqszsrbg6FPT9WGgQOp3nE9YfLQton/sq6WvvX+/j7pVxExa5N6eCbZJQG5M9iLSfaWtvS
fuuim6j3GTm1u74DwpkeFKZPg+tu0C7Je3Vh3U1JuVZc5Yu7q8sr+dd6sDRTsg0SnXN78bd0r6oK
Q630nCSXRmiM/CRTzw61mtxLd2093zPMvqlL0K/sY63+5EdYhVjRWoltajQgrTZKnclNIdaStvPg
DFAYvPChDfX/y4mKG65pihUWZd2f75rnZXNnjNw72VdUN98pnr4LOtTCdfBE4WQudDdehwpiJJa+
TdVuyde5GlDZ+qOrKsSUhvm5yr313L6l3rDwEFtVv9gAjX+tVZqxnJ7NbkAycnGSdq61dZEhb1a2
dO2UVaFt6wQQd9HjQkx2bwFKoSZs63Ux0BLOTuYA4S3J9wrhyYnn66bQ146NT5D1kVmIcxCKHQ/b
3LLh6ewjCmg1v8tKbVEzIWsjFGEi8APul2H3XznO71dyuVSTpKC7kBbHlOIwmk/YVpFLedNB5VF/
vif9660A4GHIDuo4WFH+edOUoaiLzo+5aXg6oD8wEd5hsxTDeqallES3nx/ucvgu+8nvh7tcSBNp
ZOqHxbFKftEhdM1VAfs9/Y7EZr9Uhu3nRzsn65cv2O+Hu0gWCUJTaFkcLsnX9bD1MS21lY/ZoJUb
nHS4MqEy0XXQ158fV57PZ4eV0PXbe52lXTi3Q4LYXrPG09Mdt7b9EZlPnx/lXHxdHEZjxOPonk3N
qOoXVxd1hVoYHZtz1jAyCzqxtCHTCDdu+j4iqtEyAGkdOIk+WOxu7ejdks0NKElkOpjs9e0X28Q/
1tIf53Nx2XFYqZlPH/tYeocUk273lPi/qFE5YhzffH7x/3hFcE3FIlwjMGnOGcXw2y02msgflI5X
JIb2BsgOLVewRkOD5cfwVcnxj41FN0GMCC0bXIB9URKWTVknWQ8p24m/D824VOxo2WNM6dU1ne6t
rf+yaIbFznTrOihA6qcI1Vd2mMas0YhDR8K6TkbrwciAZtqvpRJvPr8X/7jvpOiOQQBRxbZS/v9v
9yKsVcWMMBk/lvZa944Z4gueKZ2BzHmrumDx+dE0WVYXy+6Pw12MF/Vk6LMxjzCtDWnKDowxPjwx
tV5HykcOMFW7nuDGm5gRjdeq9ZVl7j8exu9Hv6zP29rW2qTj6AqsonJbieNm9l6opLCbadjMFmCS
8Vs8frWV/H3VOFe7bJCqZVFWn+/KbzdZr8Yq8W0rO+YOXGJcOsm4mHffVk/wY7NHtdn1LtqdbbDs
FCBU8d3nd/3vjfPPw1+8W/2kt07Xm9g8xs9We7AJZ6i7IfeOojZUL/f0+eH+XlLkfJYB4AFHSayz
L/ZpG7BaP6s6S54MBBnZ3DvRP06YrloE9a+K+n9dnM4gHscL3ZQI8ecC1uJo6sMCr0cnuNcMEuB+
myVrmoyZaS/GYssG8r+/PJcmm2eAAQPmcxFgFW3y/NaPgYv41xzMHrdl8Rxhkjp8U9L7z4/1F8ZO
B9r3+8FkK/tt5eQVhUoWJNnRVLclAIwEms9sbwPtWzVcK+WWfYtHaLcHg+jUHvJ563y1ev/1OCWT
Z7f0cJCwL06hxzrU1b0oO7bKNVE+mw6UoozL7WZrOv+HpfP7sS4epm2koZok3FtJajneNG2r9L6G
qq5dd1+t039EeG6uDZSIFIYB/Bm489vNDRzDUeqcm5ujG+B983JeTqyvmFFgSzqcCqllgW18/kj/
Dj44NWNMqjLxxyj8EsKU4eox656THefwntuJgcnc3NORtL6Kcv/Ya/880sVCVXFeNxKbI+lluhzp
uCPe2R28FM+e7EBayEDb5qVkuCQGKl++J/+4UNOwwZDQaqNctS8yjKxuK9+p2fRaZ8uuU83bJrrJ
0wO41M/v6F8dX0ASfxzpYn9Tq8yvwIlwofopTXDxME+s0jpY8FJwwMF/yuuPLPtirf698ZhsceD0
jHM/7twM/n31EC0A/LGrcn3/JcDsO6H+nSPW0UGttp9fpf53j+bP4128G30fJlQuhmx0qGcze/VT
d6Uj2gdztVNucm287rC5ZYh6I1XLQKcIHM86nIxjYNTdQi39w9iA8XKXhZlfOUT6z8/wHzeExqRJ
rQ84z3QvAS19PTqK3drhMei+m/oJg7xsOAGO7eHmZoep//X54f7x+rKqfjvexQ3Rc9dWAI+Ex0ns
ZeA0eW/18EvHBi3f2gbsAkHJxl88hnO5+mcGw1GxJXcsk6LWci6OOkapp+aOGkp0i/RrHUXE9JvU
/n71iMACKGeAkcZ4Ah/++fXKD748MO0qj1xSekCXGXscNoPSRHp4rMqlX9x07kqStaE6zdnhy73x
q4NdvFJtNcbN1E1cZXDfRt95lmwYfdYsVHv/f9kppBH3/67sovjORqPSIrmlANnjZlvbZ9R6emrM
Lx7eP7akPw50sSO2o+E2hcUtxDwqjO//h7Tz7I3cStP2LyLAHL5WlEpVapVaUrv1hZBtiTln/vq9
ThnvWKKI4s67Bhbeacz0KZ74hDuU5oksHZz4YlAyO326JvBzMh2wac2jMqkV1cnoizezh+jSmq88
mprxxIqv5HjhApw5eLAtQJjaBrIK+vQmMlM9NCLble6sGumPs0deSl15TWxJMK353XHx+2YKYuA1
BNQZvSmN63cS4ylBD9S1V6U7F2tIZdxY+p9tj27llvfMaT4CSn22+6Fpe2q4K1ldmYgIwPyoXjdF
vpAwz8RIgKdB0RFYK6Sy0whQT/yh9l0pOIbjQwTLa7hv+lejlTY8OTZ6EQ5KOuVNe4jzch3nH7Gx
oR9x/WzOvLX8Bir2OF4bYEKnTcfOpzcz+g5pVPBoKe0WVd78UKn3XexteGcb1J0kaaMFH1b2Rga9
cPN+29fsMofrSIyuQceY3Ek1CQZ4YI+8Rmmf+QUcIsJS8qkoNRZuoe/3H1sNVivEBFZeBuz/NSJ1
y8SthppbNyheMpfwwT/UHnqCADVAj+CNzRukUaIe/NdGe1uYZnETfLkDYbzoBGqKwvazuP2/Dp42
cZVBhEHselyPIDZtIWx25+1DXnxoTL/CDCtqdYf8s5vv7yxp4f74dqwZntK7puA7ZzuWNUnmBy2r
q8I1pDuQocRukV2sYmMPvcLznlNvMVmeGY76DAwQi/K5bl1IVp8ijCiswG1HtSvOtT64G5LlKC3A
uYMTNXFe8v5yLNDf2kvVOhsRwuFELTvrCpWNfHyu5PbWDv+4vgIXjZavKyBc97jXFMpGljpN7mQr
bWO9HN271vizK+G7auXW6IpNjT6B0dgrXsXKjHZVUW80WJAQEJgoCdd6/tWPUEBviwYiomOue+nD
xxQsA5qDmNIItHnYVg4Cpzmg3hy+Ghxk71FgHm0Le171ow5/Jb2yfmjHWwoZT4H9TKOgh1EcMBAC
JBoYKxVSfK+uvQ59r4CSZDesXWkzBPCMMfOiUp8YSOsUfwTjqTCQMHnwIY4qw9n9k/Tt+lR9I+Op
3EeOwQUJShzEuK183axeoVkZ+bx753U4jKfIdGZvkXbPIwQm56VV9rq7M1vi70OICH+K2pKxdDF8
vxupt4tXwRRVPn7L5B3vAaB7hla4okm9k/SPKEbzL7JFFLiDMKYZr1xSpR8eI4LKGsMpWu9eou6M
pSzye7RG2YMbWubU4qr4bePkYTYEnp87d5blryPLgzyCmhZeNZr6JjIR+kKSf+eO2c+FZfh+Z1zi
Zhs2EgADXZ5EF00QylYIZOZOHUeYLd5t6QKCxZAkI1xTu0M/vFImEOg41+X/gBQKyJsUo4W2eKS/
d545y47FO0WWq0AgmFxgTVsbbWM5l+IBJyIwPNBuyLOrERHsa2q9Ss1H7CsrN/ndaYBquUjVWqKp
j6sLnuVKiy2pfVKUX7rsA2N9vD5X398RAlvWibLwZdNMdizo6AEAbJUcBfIdQk2/H1xsDOrT4Hqb
60NdXsSvF4kYC4QQkawGz038lk+XW+wkYR1CVzmaryPg6XijDe/RuU0BHYIvS9H1LdU15EcAVnuT
fnzj4S0LNsTvlt7u7xvEIouDsgYIRWGbTF5Pnk6pNKMqPhbKiXKwiKpHUFq09u4dY5cYtzjbNgil
vGfGvl3sj80cDNE6sUEqcUAtbVqNDqpkqNqxiIVsp0fbkwgqSB67mvf75P4l/ZbCBZbet3CRDWiY
tsOnggWEPfp15m3XhU+h1LGoQNDM/Od70ag6AcCwgH6aSxeh2DbTpf48oPhBn5a61DpVUYIO7V0w
76n3RhWCjyQ4tMZTXuSnpDyP4Us7qrvre2xuO38a94J6+DRuko6yEthNLIpnnvyaI2Ef3ItDvljy
/F6CEHNqAzajEGkTg0/ndJBHkzJrfKxVCnTaOo1eIYfaAcXkVxV0NpjJ9WJlTlwW3+YVrJ8QGVFs
fRqKlZndBLR4GTR4Y7QWpQ/j3Vyqyc1ul0+jTA6q7LZqIGn/7E96UtwLdbl/LJsH+kEN99b1NVOW
hpvMpAMxKZMkTmONoKs+Dk968VJ3+1p7Vg1/qwDTD7pDFWKcpe9TDcbU+MoNQbmOMows5KdTBAtq
femS+FZ9uSzwv3M92cN9VYMLtkvcKAlBiMcK/8OWEMjEvYKsmEaVE4HeXiqpXJL66RKLxOICo8SR
eDIbvpqneQSR/mgWL7K2FxAKgaZQ4cvJ9aup7OAEKA1ulxnS9QjWm97WJsqx03TFxPAnOe1puTo3
Y7OrywotHYFSkLWl6Zk74qZsWrZGqwGM3eRdG4oe3mvLqgFYohQj3rOhQ5sRqFJEGYYD51X3ODfv
Fpsr30GXrMznoSf7MyiirKSbxhSN6Jw2R7+HOYSASWXfxwM6tSndB3ktEBJUMaxIPvkA5XwlPfjN
uTdf8+zDQGpifC6kJ1x/ak/bjhEAUfnGUbZSJSzxSrzsi9sioklqAPZFRA6BgR7BfIwfvJu4NBZm
Uyzq90X/dzIni96kcSanHpcJY6DOHHr2Wmk/WEwyjRYg9vUTN3fggAtr1JUo8pPYfb2dU29MzLxO
kWooBeVtV9OCYlQCEYEbstX61l0CmX5HM4o1+3fMqfyzV3lO1jvIQ1jtusF7EHCSKf8YvHHNoY+L
H2N1zgq4fE2780jhSWuBngerWkPBhuSuRQi5wyVNRS5neG4VipvJkzW8DTBLl3uWc0ffRKyaeocF
hGWa8kAWisuoFaIa+N0nh7GqdmZ3AFoO4UUDT03fWFafry/KJZP9tgc0XSVWZFj1Eth/ervchDaI
LDFDITUdy7ylXdlrH2n21rRvWWTuYgmlTHVVWIhhyPvKPGHMjQlvucqyXzGdr1bDb5FTKCIKy7sf
5JM2AmszX3L9o0GwICvWvP21grG1e7TD+xiIdoaGXo/jToJ8PbROb9VxoelEoCAyCYz68lcCyD2C
5W1kxkaRk5sSFxF41F1s/La6ZzPSDgBh17QF0SFE7guCV0nQrfWICalNLiJJk4GHArZDz0S+S9mb
PaKmlscLT//spv40fZP7CKKOXmgja0ZQ5TSAoM5unBwIaDlCsULPHxDv9RWbDWhNyOl0+dnbxiVE
+LRi4VDKTjRyjvS63ke/NE8DQLFnw6gE7Xr1I4Bor2DcWsABUdGAfHTqvyilptFyaD17G1tQzW2b
7YNuxNcj3UQRUXyfxce21nc5asA2uUbuDCstGVddlW9azVxZHWxC/17k5hLFMf5Tgyyz9RhZ4buC
aoGZNz/8VNrGhfEsALHi2qSkFIfyMclkcBrk9B46mear7zz7KuklyXaJnYj1B4UAtpW/K92fvtRt
qqi9KRpkwjUdQhR3sf06mvaO7N2mwixX0g84FpvxgzgwAO4J8iBozjoY5jJFCox/O+lL7iPMEjxK
JZZ0ME/jFE93HpYW7EZZ4PLKLEr9wS5gOhzkauuMt3DhqnZnlj8l/yyNt6hI54isDbBgIjTZTXOv
0idQWggsTriOK/cmzrO1EwLWk4e1nyengq9rGpyy9ANYFF8eUMNEYg7vy8rnI3jdolPXwLBwX9XQ
Aq4Wrxq/Xgmlm7h/dLX3Ln2sBrTIwvsxGbdp8lGAKPNjgAbMdJWZN/pPK0AnTS0e+wEJ4ubV4X9r
wjI1TfyhcxRBDXmdBQjpSdaD19sHkX5kxUGPEIPoT4GBmGmivEVNv7LkcSPWUInlDVFgMbyrXKrr
vDuJVqpX4+DrBju/7La+KT1UJLeg2nhfjHLYpIG6iZCPTYCv5b6KQVm8KmuZ97Lclri4pgtp5mzK
Qx5sc0ws0UGb1NFG2StGilso5NmQL9VXZFV+9tjnkfyUcCX3wEY3vm8s4Mc0UeyY3qm8O+RYQjOH
p+7rsYAxNzZhK+HLa2J81IXrIu8g7qNjr35kiDRhTKEhiKYPL2OY35jJfZCOu7o6DOB24sZcBaQv
qgFuJPyzC/WNleJuljz65Og0/Cpbv5EDZ+OPz+JPBt05FA0UTA1ZfJM+nQraeUl+cS4B+PxBk0Ch
65AGUCIXeRitXEn6idlj+y+KAlxeuG8TR3mZeu9FaWiyXsqoBG2dNRh2+m+y9TBoMBCaQ5/G73Fg
nks/+pkYGL2nDbTNj56cvmVS5bq7HeKdojyVFv5/UK9AxRaZB/4zXhUO9ac0/IXLh5m7NwX4e69N
9kP/niFnM8QIszYY7VYLyK+ZmpxF0UXRZXpoAlkx2QIFcky0EPLoCD9xBfLIQ5c0+rPORwhaLzKJ
Wo6POndQ5N6SUoA8K5cgHZfWyHQybVJ++C66qZsXYO+nd4K9HTdGbESib+xhU1Q3dKyVQ137O0DS
Ydtv0spkSzJJ8aNdngV0nt6JmTyqxDztGIv3XJE/WIEoQNexqm6U3IMpXNDvpQXAf0FusieeGBPm
gPcxhspddeOVCGyCZKyQopXS50b6neP5SdrtKy+aW+0brb65/iDORbGfv3PyCMl6PcqVwndmyplf
rPZnEjdwIwQBy/m3+MuuTeqkzilVOsIUrh4d5ewFVRfukY+YYCjHbTNPa7yhhmwXqIj/tygSDxFK
VLH2vyglzYWK1OvpTgCmozc9OSh6XdjDEEeXqI2IKWvldawEG9l65h4AzxaD8bOMYqmWNlfBcgCN
mIyrgOabfH0gS5bLM4ojuftaOm95aQPnRAfNQT3tUheIc5gc4CnxQUH1DeGkNQJh6ZI61tyKf/4Z
00prH9iypHEdtcXZaOEmbYfCXvHKwuRSvKUk4nsPkiQCNR2Qi0J26VvPzZLyvHRqhgvVj1jhrQY2
KFpR1JZ8mBpEE0n6yp4bTOSU8FVS0g+ONfGK+C87KO0o1svClp9dCA0IuWmL/ug08JKczCjbUPyk
Mt6OZraRjNucd9z3o6P7gPu65K8tG/F0C+166AueeqMhgP1CGcFp31pj5xhoG+RvPIZ1QhfRL9ei
AitLmONEwAqIQdDPXztDg5Xpr3/MezSctM1y9SDU7xLTv0OUaSditcw5lcOzraIS4msi2e2IlUw7
giKCcZMPNzfGR62WDmm+F1FATewiBDCS9iV1To12prxcWvoPNQieBuwFucF1LpBYq1a6qWyVKIHH
W68iZRui9u3EWwlLzvq1QNeeXummzusfNoFJGypQZYpdCLg/dV8G2flpcbU7OPWsHSlYKB9psycQ
5UGeeRgn1HMnb7xf9/lQKBwF59kiihqMc6qQScb1XWidVTd4qBRznUfQPzGH8uUzCA+soX7aEPHt
W8MrXmmkiVnSDKw5eMjRzfNlTBbU6rZL70su40E9hPSnVPQkRiddOMuXcu/0JnNMOiQ8DkBypy9U
lMVVFJvcZISFaGmECN+oWz6Gt7BEVagon2vlI+reYEvST4rjZq8k3KgWat8aqr6Vc9TjV/IKMyYU
j89mR8Ari7Cgqg4O4lGS9GxL78QtToDvDsqL3vjuxEjXkluL9UoI+qjR6pTaRZIUFvjR2luvj34P
AZ6IS8XhS6r/7XstAFy0kilLT7NrdQxTU9KQuIsSkAJsTQfJILKmDla42kp3o9Fv5ZZYF256tnVt
hDPgTPhU+EL1bdSCP9B+Tc6DtZHsvaU/Z++xpxzLDgFX81VXTzJU/nXAAop3kjcR9gjToaJfA07L
LKudMT7H/KUQQNYEzToKjgF496jaq6m0c7pn/j+ub7j6g+vSSMQQICIULOUXD/Y577YqCFfqSYFd
QV4tVeEGDc5dmVi/h3If6TYMwl/a+BBa6IUiYOfl59IcV4P8sIVbRkrsqBuK7hVqYOQ9BjDvoHZJ
ZXL0Gt6u3076XFJM11pAHjVDl6c1BbW1K1VR2+ho1si/ZO5Dqps/IDi6KlpNdF9LlEkGxXlsIovu
a3NSTe9+FbjOpg5JBBTCy+B1zHYeDszYVANriXAPivxhHWu4DXP6qU5W8ouJkaifOG+uysdkeKpJ
2ipukvsCDiW72Ic3Z+u3vvxq+CjXRi/iKq4SiNHWbTI0O19/UHv0DQDKg+r7oQOPvz4P35F04uH4
NA+T4oDp5FbY64Szg0iFpd/B+JzDknLY/YWIosjXke5c97H+xCYB/bLm0eiohwj2ZUWcFvOuoy66
kgIsHpz/mlYjfh5ocRmkg4BPTq6w0S+jIPErAqf6jcp36+MWJb9RYo6onYgdcn06ZnYFT6hC9Q/W
Ou04UUz4FI/mQzmmZoimJUkhvEIeivqCiyKL9NJnIsTrw10YD5MD/2U89et4Xjail4aE3ZHCvhF4
mzHkISBzLQyMRChB2TWu70r2mEMVbE7cO1rXrkzLWovtJRHa9FFz61DiamqC5+Be/DEMUcLhsUVn
lXsLppW5LqS/gwqZ5Op+LENU4hN3hZKhiguevnmMsjVysM1Gd1ZZvOswahj/4JQTInFrcM0YVbYe
aQNSqOIKII4uo2Kb5+lvv2jQnsQbpb1pOuXWSpEdNsbb61N0SUSnU6RwPk0h5QuwaxI6E78pigIJ
6NhkLyOaxS4mjCayXEqOIkj1XBce2jyYWzvGX6MjH3tdvWu1buebwQb5zXWQWFvkjyrT3waeuXHN
GvB0u9Wqbp0kqLoVMALLZFMizzIiKSlQWsMr6n26/zunwDeYvOrR74xqQOs1azdCSSkhe2jbbQsV
WhyEmDtaLIOk+1t45IMhR/tqXHgKv3OUYE9huENzGHivoduTsNZtozwtNQ4CFU6nRZQ3PzTx8BaQ
uedheUMzL8RBmyWiatIH7UGRsMpIAFh8lOGfZbAEppi7N778nkl8a3Vp2adeieCu9+ZbiFtFW2I3
8RzliDKa5e96KI6SXR+VeNyBWOcVFrkkYWYwBvdanex0RE9sHzUa8dBd3zRzLUgVFJxOD9mAt2ZM
ZmvUJDnp2oTqRn72uMy7vW+eEmoOLnr0iqAJIAXgEUFeH3emBgGHnmBFRc6OMvlkr4ZGIEmNQ8gb
46MpPSf9XjTEKEj/34aZfJ3VZYhb5wxD0k4MxDcR3C5eTrOTKFiGli3oJIBSv15O4MjVxIid6Eha
LErnEDwgWoSsIrutMN4lnBhoDoVLe2vuEv487uRS7HwrdHmxiPqkU6vjEBdu0l9EogGe84WyjpfI
AaLOMb1hPo83WTVKpm7ke0wnksCVdob5h3a0iLHYs9cXbmmkycJRE28aw+XLiJWYTWDEQwM95yQv
4sHFHH37JlqP3P3ozgAz+rp2auQreuuPEUJFuAIjxGGpyW3h6+eOqilcO3DoFi1bUfDLqvAuabqb
6586u4g61zWwFNpF2iSuUCLb1s2WH+DZkJbTR9E/0wgPVf/ekB5ahCIUy91fH3N+x1oCkCigNKji
fv3qwLVDNxyz6GjjlIiFuJPfeoRsBs3i8sxqZjlum6CBXa6p60PPruynkSd7VoqiJPClmMBBO6s1
RdwD8TX14j5dCFwXv3GyW4vOGRIpTqlzkpheEDK21O8MK79lLwHeEhF5anjLxboZtCtiqJ++cbKn
3CGsLfT3LufScDwRiDVGfiN1GK25SFooxZYEsXOMuyITIp3LVQ6xft92NbVKSxZKJRCHvq6v7OR+
Z/bUDxJ1rxVbZTyKUrRJGCg4q3iVrV2i8MW87LtEBo8vwqQKO4rrEEvhr+M2zujmYchjB9ihe7Qq
ZO3KtazgaU2RUQwvJeSQ8cECbmCYwZ5aNBWAs9jztdjpMBzLQ1Pf1+M9UUrwZyutbNTurm/BmYqT
St0LcQFAB/wzWZ5eod0xakyOSiILr9HFHo0Sm2Aqu5gcLISu6txbpwnNe2SENNTYJ8O5rjY2o+Oi
8hfE71GDOzHdUS98iQv6rmX2C8Xxj6Yv71NUKBI33Q6VOIFgVg5W4O4CGjudX27HkJD2QOniKUE+
svSy+2owf8TOe48mmW4G2+tzNHdMCQuoDCLo65BZfF1I2avBLIkEG8C26E0REVspqK9Lr+36ULPH
5fNY4ob8lEs0Taai7UjExmbNkBwIKQH6heA+iMYbLDe3yW46WtN+bt7YcbSwHWYjxn/HJ834Or6a
BZ1nSGxaBSF8YBNefp+ibZiQvlrGAzrcl5KOa6f3ovdHOb1X8UrUcUgvcJbRyj21+YULenb6IUXR
axBEuAsU4tOUpKavFq7MDQIHDgQancH4wqO3l8Cbc9hSlZb3f0aaPD9e2lu1XzL5UffMLVnTrNTH
58H7GCI4mxaC6I59owDz7f+kNupKz/1wuTnb5neMJmHaVMT6Cgq3wUH0iRe2hrijp/eYptsQFAQC
9pvCRtjpXV6iDnhsuSHoO3eo9pWJsk4oxlr9q6y/0/QVCCrHLCCvbcAxLPyCmdKgqgkQNBLyFJym
ia4beZZbBSEBcnmiRhziGsQrqWILyyH+qYQPDdiohTHF7fztq03VpDZPLQ8lgK8bMnLREG18bgwQ
tZTiK9TakXY6giiKX+toY6LrXiTdKhwOIx2K64PP5iuwL/8z+CQ0GFIpDawCgw5uRi/e8hPi+rfx
FLn5hveCMibFUYPQdpDNVW5CKsQJhUZ2JzMTPrqkkAntc4EM5sLvmru1P/+uyZOWDVad5CO3NgLp
44+0fxCYlOBQZM8hdskBxdeL1BYxmtO9a3lzYDcDpRQ1v1Izb1wM2dmnVPLYxk2RrCnS8Gc1li+6
Edy0+vBe4J5w/UdfeLnfVxLVCOHtYEH8/rqSdlGZOVL2BHei38vZ8mpzHyIVbKTWKUdzM637jzGp
t6b2MCg/Bx8FM6eMEQHCBT7X72j/9zqABTQd7D7aXSp9yFyDYQAEI7rtsSFtBb4bAIB9wGzBQkbO
APwbw6pAuH9b0pmvo2ghZp1hCMDigNBBxgiXnW7K1++S7KaV6pzFiNCw0c4msAIUhilluhT37dS4
dbimbfOZOkgA5pxrw+nOHj2B6/M7/3QQxXI1WLomT8GsrmyZfi7Z4dHx3jz1xH41cHKNH0Vbw6CI
4zU78tdIfXOoOSyMPRdjYaKjKaCvbUWfOjRYvdYaXckpdWycU3sQVxqCtDJocIRit03zQl+NaCIj
0Lo+8lzG8HngSUAh+17YVpETHlvpINMZN91NYT/zPNMrjBp9E+cLYL/Z10iEAgbqjjxJk2BALYd2
rAYdNdbsHuCX635QGuDwsAevf9n8en4aaRIKhJiBqJWFIU9f0Ew6eZiDAR3Issfa0QgD0A4AYg+W
zwyNZdmVOYQJfEBBPYeCTu1IvEafXt0+8hwbycRQRK8w1FqSn4aN1NgvVrq3A0TvLbhbS/yw+dn9
d9TJcg5qmlSBoYUCdZYpJzm6p5boq6IQdH12525QukP0GKFOwPibTG6WNnUdQWs5hkfAZup4QMs0
SI9IF5jc59fHmkNkq8TXiEqBmrHZrl/nsm7CqGkNFHzBedXdBziTEu1pLmSAUYBSwU0KXJiIu1PA
l/AIYr3diZQAIEpEgKwUIAOXzMTn4HZfftVkrnWlS3BBUMKjm76AOFbTD1U9ZdlbxVXKv0SUK/ie
97r7Q2pP0u1YySs7X1SGmwsqIHcBKoKUDehvshKSLFdOOQ6hIFOIGiWgSrSLzORNNsnKVErT4Uvf
tPuFNZnbaZ+Gnd7agal7cMu68Jho5hG9g1B/RvwAB5J1KT31dKrS+E30vQMNey6qk6TlKQ58ollF
3Syh03H9B82miziiQKIBjA1cffI8WlInvOf4Qbb3FLcvJh4dvGW59tRhFNMGqGUF8AGtEL0S9ZwQ
aMVuRM9xR2OSAjLBqaAYWRa+ONGfml8d9JIkwQwORhFvrv/U2WoCVRrwTNz38CYmL57v2ZXXRLzk
gUDfYB9MPq1lG7vJVlTcHJpyhGMEo4u6U3PoI6pDJKvYx7Bdpu+MWYWSnGZSeCwwnYPNT8MSNajo
IArYXImKf0A6wWnXffamBH832HUE1X9P/vnyEybHxk8aOURVPTqW9nPSxSt6PeJC5sNBBtHoENi/
6/M9u1U/ffSkau4BttMHiY+meEOTxowL7H5QVbXqFYJ7C4s796B+nuFJDjR4qZyMIrQUddTREJ8n
kk8QQaLyDYRhbBcK07NPDYxG+JVoP9Otm2ynEa31RAu49EFqpyHYdDAPNeXNU5h/CJwH4dJyDD3X
NkdiGlM44lHkVVQx658euKZKUr1Epf0Y4ReldsEu1F9C5cGkiZ5p0bNt0USraTZQnSmc0xDSaRbi
kE2yod0DIYQmxNrMT1b3HrvpzqDvyp+LXpePqY981vJ3UVtiW3hgPS44CBTvcrqjMCWIBom8PRwX
StJmecy3OvtYbd2d0TnP4lFXKvvQ/Qiau/DVr/fS0fyRQtpF795Zmc35VlDOSL0AiOETFK0lXmeV
yllRg1NTqQ+/IC+HRaf2W6nR/yUvlTRt5UR4tORn3WleK4caZ34byM2zlD5KgXSHlPAPXalwu8lf
/z+2L/VcLDXprfAIfp3oziwKdXSISxP8/oAU0wjkmdVrEiR+9v9trOklGlfVYBSEgzS8KMm7yDfD
fgCqZQ7/tRQG5T0dFRHkbx1dNqfK26mfGVJsjFxFydbHnCD1RJUmAjFWJQsn5EJ0nqZOn8eavJF9
GY3D4PfEKlqzH7aa72wtV1rR7wAhLrGo+I1Jf7QOLfgk3udJ/2R45osyYDp15lVrSmOrhNamUWCB
yuXGa7Vt3rVPIm0N4vzgcLI99AciPf+h6N3OGn8gQdF757Lo10kl/0oFnhlwtYQ/Nhs2tNCp5O8R
FQhh3YDEKl4NuMKmcrz2FDqmhvWE7yLdTnZ28mjBKGs9BT0ZAQ99pbUlae2D9lDV970bb1vd2/r+
j7zNVqRrW4Gmkt4lG2HbPri1qFOLK1UCbJl6aMOQOGYZZNfe3o+49hQ1QnsAury/ct46S161/rsD
8/36vpptKPMmw/cUtWz4F183sR/LRqqURCkJ+DJtKG5zG+cM/BW5JpvQ2hMlG0LRsvVvgwIrGNe6
w3pyoygDFFzE+CzKvA8FkVWdnPQCpxx69R2dV5HFmvmwMvXzoDmroD/lHbLZ8qvc+bihplto3ShX
7Hxn2LSo/HEdjs2fED9K39wFCNn0mXyrei+tHdy6dC764iOGMJBHL9cnYP7l/TQBk7ynglVoyw5b
kL6eXWHZRu08w/ljrbuoKZOKcM4E1iN9pcNHnXJRe16fyzEhVwnhL4i+EKy/LoHpU/KoS54Ju6Ir
1CFKgIZFbPj7/heozMZaC96VF2dbuEWO9pSPIOxwo6LnIOC+/putHzKrXemDiaPLWv9ZVtZ68LtN
lw73kf5c+yde75bavBKgfoWLONVMepYsgHoB9fEW0hGHU7QWXEBsvXzWbmGWZ4NhxOAME3oxIh2T
u1KFwa+MOpcK5V+QKyRegkH0D3GtRljcvACcFgYV8cO32+XToJNLE0nsIE8KIs/aesY/xu/3cbfO
PsIfXrh3pD/AgcCRUniHxSLvsE24Pv5slY1uo+ZcyifoyH1d2MaV6zFvGb/j2cRgqTnnwKFCy9q7
6t5ynoAN7Jwa92PtRamPHswxSu8I5RCT0EqmwiZ7v2WrWViLC9T0+7TQFeSnEW5OGclJmDZFJC54
YDa8JYR7ArJggXijKGw5YLiCnawHe8M8xI730gAW8fT8hgQv5W6w6XBnEf7klbSuXORFQmeXuHC0
xxfKMj0eW6g00dSMKcIlQD/bcG1o8W1TJygnr7uweKY8Rwxda/JWc5D4AIytg5hiC0CoCLKIvUvw
X2AUSFoSSu+EHgJ+52PItye4CHDy0bR2lX7U9kaJcM3CEJHXYZVS/cmcfA0NOaF2b4F7NNQPXTK2
kffahf2dFOJ9AtmzDy7Q01HzFhZ8tslAIfs/Mzt5zgJ3xEymb9hw0gnXsrWuH2wCp2C8j7AJ5Crs
C/c2l9F8PptWjzHrVuM1KIfoqeYoC5LN9R04f7nh+Q2bQORfziSmr2n8uMUgzKdATP0jINAfJDI9
TcAxnHrEa1PIfHpUK1Pnb0xhFn6AOGLTvUb0S62F8joh6SQE1gOyUdwHL3UPB0fu9gAxMFI//J1r
bQ15Tx2txkmJSPL6wHNlkM/jTu4bV/eTsfBK7tT0hUABzLlhnXX/XsnfhyW1SJE5XPvGyTWTeXKp
x0DJxDFP48cYvpTa7h19IYGZXUwElnghkCuhEDpZzMRza6uTcN2k2sKLSdeIm1R4ewh4InQVSlhw
GFPkZDoZXDOeTM7T9VmdzWhEUsE/xLs4OX+90YoMzX3ZyMKj5/7EqjTvcO1G7nylqM/0rnQ5OgRm
8hSGf18fdy5R/DTsdBfFlhEAfWEXgRTxgy2EEaDtVCuyJeXGOeaA8En6fx84xUzAoG9hDrTcjeGB
nAaKCE46o3KoEulOUp8pLY04VsRbh0LWaAGTTRV45M066u4lx8GmDO/dttoW2vP1GZht4QH5RmCK
jI5/Julr4UpKNnZpeMRIU1TiacMl0YBwT3wjt/VO4JAgNCBoyWl2S3NFzu7L2CIAHjZuLacEF3Dv
BM1ajk+WuWQ5MEcDE04DYBAADwPWnuwLy/dMbANySm5kmUOXnUPJxaxaOWDRtlEa7wecJ0Bx+aaP
zAeJTq/t3mZKtEEdy0jpIBCiOHvKh/RepSjb2mEH+Q88Zr0uHXvlh/bPWte3On1bV4dB3Pu3Ms6t
VbkvnCUV1tm2x6dvmW42TmDmagbHjAM2GvpaB1tpuy94K/6CHxAR8e/xOUX1vHjKlA6I4VLpf/bu
QhGaapmKQKAxqaqiDjUUVeFf6peKe4IsA+JaAjINcPB/0X6dC81QpkN5CNE+B7GQr2eaxlJT6x2H
CyY4FwpVQk5zj01k/sLyDLRAbX0h75u/Rz6NOdnNfpFlLXa+PJTFuZV6nno8MYy9ZQ4b0rEKqk5R
kucuPIeznTpkX2wE3gXJbir41BtJ7fsKn1plH5BLqzZ7AHgGCy2pXkw9gQGRreSdZNqrcdy15jaW
fodUPUheSvI9IeSMH6eV721s1zvrXRvsjYNOgVnK+BfTMz1QcU5lXPiG98HdxuMD1mnCtGgRsD+7
RT59yGT+aqfrK2j9fEiyrYxhw1e4WKkSdnVqCozk5frtM38tAm4BRibKuFMliJyNOrQghI8AtG9L
K1pRroPaQK+cnESQWqv40ScZbgrBrBqLv0fom2B+7JPXX/DxC79HPHXfntx/f8+lBvapxjXk2Df1
I78nLVWq6iRqjb9LnORHcEk7/Z2gWweVDZ0nwyvhLERQdFjPuDJd/yWzC4FeM7USm07pVDGpM5XA
sBp+iKBdah8GuwUwLOXqsxR1fyx2d2YjTMNiCWjSwSSbwlgMuffpUTGeRnaa58ZtUTNi9ybh46tt
DMTsUv7jbThujeg2RnCRv+o2Iugd4uflzHU2uhPoQozTkHiZkto8FehgqYqbatha2oflPwsJGtDr
Kyv6HQoxYuVVwZuV2D6vpZVQeIjVn7btoUyhH6o2+WkOD4Lg4lFiAGUvyIgOjf4yfHP1X3iprwbr
0Q/MTWqj6WHCTwxhPtXmTeBTNQjfQ+dSsRRaQ3Vb7EMWXY8xZsa2WdIXQtkLSPTbnhNanthu0SDQ
J2cu6WwnlPuAICT0vdVPNwi3rfPeKDDAq+5u6B4x9VlHKW+bSHFR4lELyCu/Cpi4Bu2fUa1vnPZv
BTyt+RqU+j6rJDr5zob7HrZBthp6HDmDaNNrjwZaK9FWcEpy0ie2VjuEN31NlYnGmpQ9+Lz2Cha0
TiafGkl+HLO/g5EsyDxXCjY4kbpq9Td0FSC3GpsWh1fTTG9LP9/F0Lm0/O86RC2N2m/zrMg3UYbd
rmodNJzrOm77sgf+UZUL03d5ta5N36TQJFnhgCs1e6WRD5inIKOe0cT+wQbCfQqB7uCXpIG4otUS
lY8WuBR0nWTQSWBy40Zd1Zj+Wr85iWttxDTHKVjpu0DWtrYBaK3cRiUlkURZVfyl9OYHCc0Da+16
99bwuxI5bX2sPP9ODptVZHa7gH4kWZheD+t8pQDIgHtcNP3G8FSYmPeYNa5rDNZ6NN86Ul1juewj
QqJv8wHsDkA5DFU0U78+u5nVGVYvTjLzEbo7paMPLYJM/QRs1RvMnSjGXL+s5p/dT2NOIgtTS6Ve
o8El4mgSU4k2HCJQQfLGvU0VRoQyom53fdTZ+hYA5P986SRv4Ry4vev9D2fn1dw2sobpX4Qq5HAL
AkwilWzJsm5Qsi0h54xfv09ras+RaB5xd67GmhmrgUaHL7who+MuIlKmVapKL5nHrTPd5+2zrd/Z
enYTgKeYBYvKwRcO+aqcqLrtWj+zRkyogSLRqMASEvnF+MoJjzXNQ82EBnlXDTdy7Ze8CORUfolK
eG41r1yCi6T76O9EpuHmEOdFsWBGaQAQmKvKf2wtuPCmZ9MUbC2AeasmeL6TSEru1YmCIScE2XaL
30Jeu3N8lYG5A2b49aSebVWST/9nrJPTKAiHsUHTC2BKcwesbpVvqHsQQnFA1MNeklzs0FYatsxf
j3vuFU0UCiCfiYLl6cUbdGj8xpMZizQEjNg87cPOb8zv/aUuBAISZzaIsIfjooNBgirm5w3SqQuO
kChBHoxEdmH73HWQveaf4wT7L3qTJ0GFthBjUBu/jRxELt5a2pX0Ryo8zqms+1zCojgvGM8hjW7R
zM3Ddiesb7FrAii2l1IK3NGyDSPpsYcsliLrCRcRzZhsp9c2UT4aRY1BfbLPto2dXs0qUIFsM0sG
xa9C2WWwqoFW/q4pW41IU6iW4bZzu2oxiTdacpxqM442tsqYScK67XPZs2jYDDC4hea0iFIcdGVC
TIblEWUGZc2VeltKqF3leC8AKa+0PxkY/aSE8PEQ2niDzTVKV3eZ+jOCcy2Ybkugb63lyoTLww9W
v1KT625CODdCXAi9UrBRsvl9QuFfQZ5DgPcWHEDn+mHuKx/ZQvyNqDdbRwHHKaW1MaDwM6Kb302+
Et865kOo70UzuBtXM2CS+M20itcaHioFB9H/E/lnhAKWjTmqFAyo4wQ7y6D8j1eRK4Uv1vLk3Hah
3znHEDWNunAnyP8CfgBkjr0YQEQXuIzYnyCQ5VBu+35edZPto+HzLi70DirHni5LX0Mq8ikY1UYW
pC9YU8hcvBZo+leoFXUZf5dwwsCwM6EEGX8ffwqWah4gOEKLV9gqde99SwQtIbi7/YI2DgXI0Hqc
QkSPSp8yBrRn0Rfi/wcy63bznRM/asqjGh6caLvUCGtwTEX9Syb/1rN+BSy71N9whFYduPfZQ8WD
SkIfh79sqEczxdOuPXIJ+LCECvr5Dm1LcRIiSgeeyyo06p/WWgRHensNz1JIMC0EBrDD6pLWixAX
Ux9wuoaReqdDbaAcugAc4QzT5GexhijicXzHvIgIQ0EP5GhIoaYZabje34SgI0W3ieNxqeoV5jSo
7NwuiMYO5q2GW7tmSn5h9k9mw6DSeBCYQ1N/UEhvZKVfV1qCnyQoUdabFh9NDMQJ1yyEAdLZucqC
t3Z8a4WDNJbyBu+n0z0a1B/wt1212YsJG4vczdHHsySAQAdbq1fvkwMhE3BvT1s84DputdsKmDt4
N3SwVhqYpXewaZkimwk8zHws7T9RM/Eqr4v+mqEFRPeinh86tmm651w3lfq1yoZ13l+X1Nlr8wK0
6uzZ9+FAOqkpLrOkz2hNcPb1L2R9/yQ/ZIUXC4pnGweI4KlsPuRCgF9+Pvr4YKne54wkBEuKkpV+
zIQKs9G4WvBT1TYhFTBtQ8uRsIVwkv4OVXL+JQt4UfcYFAn9lq9P/rPBAyw+FMc5kEHQndxuRRUl
sJvV+GCYW3zmS7qVFloIz0FVon9E03bnXErYz5Y8P455csvlUhkVRc2YtbKhuNjn+gqMsNuo1P+b
ozYfShFFRrsOSUAj3BrgIi8h9/7He+PxCUDdhvgiUsAPuaalUvIcY01ceWT6zipEmXpWH+PQ2ETc
F9AP3y2BYuXCVXsutaRBY6BgAscGP5nP46p6MLX4I9O2Q0wwOHKVKMaenY6phzRcCCfOrzigfMjn
U6aX1ZMCHlQT2NfGEAtmOTIlq4UurZ5z+jZ70fuxCnMzdG+h8a0rEM4kVmX50UcPxnG1Fc2cvEXU
ZFo144VK0Xvz8zRMpnGBBoRm0js8FYHow8hxkgXmXMCxKtAytFbUmsG5KsK62QmPPABSUvQGKpfg
mVsyous/Yxcd0efMi/aB8EFUz5qSjpG0xSAdQuVV56i+3rUu1sNegdpZNEfbrzfMue8HzhQPKbgF
GMOcbOImcUJ67rBu0YZ1x2ZcG5LtCSVeLig7zzzKI18P+B5f/jVXYJRxjwJa+ZdjH65UVYSsUnqY
zF/tzBkaHAHPEyABp3uoBrDLhTcmr7l1a2eoaBc7LXPcsCc5qgbw/aJU/KOVnzrM2ObipU7p3CEp
ExO8zJCFhTiFqTrupCCmKpFBgtPp8/l6lMfVkFuAJSBLEGdh04j0mCt868Q1KpQAAUY0JYKHGBBs
jKjygGvTUsccDTARheqimtah0e7CmVInTTChZvD11IDdY7f8PTfoemk48+DPdnJ6ySjM6/aAwoXQ
bygix8MMI0ckeNKMLVGlUHlQwseAB9ZacvclXuUJNUnpKkJkpSEYy6R9nr6KYNJEIyPGNsnUv6kF
6olIxhG8XaGov0uQhOG2FbClBQyLWdzDpXXbJPWDyHJt+zGfoVml9dpKv7NwRVwD74TSDYB6OvM0
NgDay9IbgYq4qh3pYWzWUjoAT75tFfWgm4hQhCjYlmsh3yPiRknBgZS9QXvI04nGElJnIqMCcSmL
gKCcRbuUYiTRr10dA2py1SGy8bZWEwgV80pHjBdNLJW5LxDABpAtjcvDlL6IX8ZPaOMI5p4c/9KJ
PMt0o5NGCaK9SFPZaQQe1KWBFvBRhbCwCOZonFCKbJSXIcw9VPv47FOWC2HClMcImoIvwKqIX7Tq
IEfTOkpzb8wg6QH0EPIyovIREcONkb0y8CWgbIfghEnVIOO/ZHR3Vak+tKQ9kGlBQvFLMw3pkD1b
Dg/oZw4Bobko6l4B1m1CqAVxKwta3qA8g2KS4QQm9EREZkgkaNMfzu5QBhBlDxOkKScbu1NIGSTB
WzMlnpAdRGzZHaadNfp6ZqySfKsRmFHZFZqqiE20OCoLZR142QP+9PZ9VUjvfWmx32OtvkdwLeGd
UqL5OqX005auEHOJIRt9vdjPxSl4t+pk3FQk0VL8fHGU+eDoC5UkYXoWtI/jJG6NTnmmM/T1QOeq
kdD6UaIF4QgK7h3e9eFqzGjLJX0vCewMSUxJGhLiG+2jiQlvi5BeLBzWDzjWfxjHAUKE1jMwLtGe
+vpZzpRTNEDGYNAxvkYE4+S0pVbaT444bQHjgVhrqOUA9BYrM9pX8FP/Hxon4gI+OVIYkvInYizC
xu4kQW0KC9cZAZg1FVEMT3M8ItjMIdIZPsu/myhkhK9SeOFeOfN5Kbdj0EsYp3G7nHzeNF5AL9cM
6yRAzPrbIfg2WsdyEHpNl1pR58YSPT3DRBqRasPJK6a9ZtdGw41ikEyyOdQANmAIYU05it33//8J
Pw52EvBkap/qFgq175RdNKYrpF1/UuaBJJ90gOQu+YOeq6EIDZX/vN3JmrFbJxgLA7i3kMSjfAJV
HTVtIX5SImHLocXuZ6FeZAufa6fQf0LCR3xEpFxO3nTUc+jCGvuGlSOc+QzjeQL4bmrBHtH+dQnw
BaJ0kSgAIwrfHl+t4K2c752iPVTYSsf6w0XxyXNtz0/PdDIZvW6AQst4JtFOiTT5O4GWBSaoye1r
h/ApGWzPxr8AOBk6s+KKFtk4KdjlA+x/zI+uAVuxYQycIh1oAyjZEPIsQg+ay8zBLt1AuA8EHhRV
wyhw5inqbR7L3nJNfQ2ZrK537eVBXEhC59aa1X+BH2d+LCwc4IgKqvfnU9UsZbOvepv5kREYala7
VHoNhJg+Xhy0/y/J1Z1LfYjhINZAvSMqP80BYbQrQSTDU6KiRVGg5IqH+ErfDXV/IQEKXbjNZD8i
IigI3ZbysizY+e9gKIauCwog//j8zmpa11ozW+8I5072jKs5NHcW1vbUPFo7hwh3Z8CcNp0HouiQ
0EhNpMMcElSySIfbnhj96yPiTEwNT1d3ULEB0wRQ+fMDTYHVtsbEAwEVI85BYwc+DXrrwEKhFH09
ljhHT4/3j2OdFMvHsiprCd6MaBbTAeaVhUHIv5HG/PRKJ3Mcdlob5oqZIJstPGZ4JUGrRC+jlDxB
Zv36pc6R7z4NdxIHN1OaaoEtyHd0cEHuAIvinhQpExc18ZsA57G6HHpZsnEpMjlHzfo0+sndFSpW
mjgBUFfQKMANyEk4cGt6XHayfBtD3XOE+B4+sAjDRbEuEgWxpXVEkr6eh7MXGxpStPOoL1unNLlu
MpygSYBmGs4DekgoEnTlm4DJJhcy67OriBSeY17wMbSTo95Qg7aSMgYCqFsGBeLn3RXlW0Tuv36h
c2YXdCbBBpkEBxCBT9YRhCZEORwgFQZXhqa3u7hCc4+Xyq9FhtIFzmoe6i36iWj6a+QtSjn4TrXp
K2ctHAKw/M7Cw9J2q7xoroY2FnSwBekO8XlEHC8+RK8LZ6p2JQBFOYfgBJFstKsd8S+dpW3CBRbF
vwfnEons/FX94e1Oli1q813aCmQl7FRW7lyuUOyn14HMl2CEs2gokeqkXl/P6tll8mHYk/WKwY1k
VhXDArkT7QQUlIHYUVsDVPlvjjYHWiqyZqLYcfL9ip52IKoY77Aj9kUGpo8RGa2Nw9XFcPn8OfBh
uJMJVRprmZICxFYVYX3X2GtcGCiF32GJSV6v56RMC98Y9b3W/mPk91/P69+umFgPsCf+87YnE4uF
RWBlCnA2pK7hw07zgZSrf7Pqq2CNBJTerppXBQlFdbwwze/uYafHOh0sQNlCDgNy1ucrpCjLqDNC
EH4WlBOpdWhdQC3svkd5uBFH0gjrDfWPaS8qrj0AcSfyx7ZzrZjOetVQhE1c3C3XMkr9Y3flTPKa
lIN8Wa51JAHf4pJmJOomJF8W4UGBpx3KgTMJc8e5bknoqVJfwwzZB36d9xksP4deg76aCPNoVLdp
uUn63C1VzEOGo3CtzsLnqJ3cyNqLCnCQd642h17djwCxQ/G52pz7OHwrcEDTyVSJmGhocIUsC9KA
SN0mhT9Mv4LwxWleYZGLCNfWXrX2QRRoxFOm8B0Ehpos21p+msENcB/UY/fgrbkdUiDfmlUB7hbt
JywQon1LOdKaSypHC6p65lFo4irTQxOVG6EC+PVqObcLP36yk5u40NMhSNAcOiCzy0aEawUhSQDn
L1L2VPGr/lodaPigsIt9Nz4Zn1eHEzaa3S+sy0rhzJSOmgNeIIqxDLpV9evgpyiCiT3ZbJwc9ZRW
uIhbzfN4BWqT6hgMOcx/AGXI+1qHmHb79USc3bVQs3SQ3JaDFvDJtukLi/ZnkLzDqYXaBEcwVX8d
EDn12GF4gHgT1v7YPzaxfSFyOPsRPgwt/vuHXD/pmxDLC7ADOH1RVSyGRyJfSgqou379kudiPNIi
QEXCvAxe0ueBRnkZlG7BtJdznmKCgjasUG0iC4gfL1f3z33wj6OJp/nwWtFUmqneMVrav2DU4gK4
FOwvR7uZgishISIErquK7u6dxh5mar9+27MhEbIWvK8QK0d99vMDVH3hFPXMiqurR3r5RoaAbL2q
zfUoQ4pymx9avonbXbnLlfp997H2LkYPZ8/jj09xMg1l0sh53wlgdy0q7Kwr6M+UBYP2GSE1Cjjt
iBrgAznZ5c7S2Q/+YQZOeg+zA+m6URgb2IS5ZB6n3pI7QllX1OguIgsuzPhfUlBNlrYmZkQgbwbk
bvI7gzYAZ4o40Nv+2Sr3AjNHQmNV9VZUsECZS3rih1TPBcTrwvcX9/rpiYOwCQsAPTXKEaclFjmv
LDS0k0PT7nFw6ssGGev3hU+MJgrEohqQydxDbILsTsbSTfhCXHgKcev99RQGvsVU8eAFncqlGQjj
WvkSxEIVQ9iuxK8O2AjlXaNCNKENuNlqK869y1vw7AyYonZHKG5iNvZ5ByzpVMVJ88/YFJzDuVrN
UgQLPhAavaA32ftCwFUUG4T8EHql9SWrcPVcMQ+XBOSfgDISfp18BlmmYzRk2HSD+sZOL0L6HBsv
LCMc9Nqu8bq3K8iMoO5n9bUEYlEB9qdIJFJv9Hvovoq67hKqK2RCL1x/9tmPg4EeLn8qbMT3Z/9w
RmkLUNce8fMDGMwrISeO/o9MpVtgk6dGP5hg3ww9vjUK3Lv2JHEoTBrJi5AyN0jK6ZGzsALIPuLy
pDYvZjhA076Pknc3ERoxmPtsdGe6kmM67TYuyrdcKFnzSkMPsX8+AHBnQiNhplRAfSC2EOcy5d+1
WKLU2yEUSs0Pa6akRblbKTaYwnwLfgUW0JJl9pIRDsXc+flo3jHsul1QTQanY0GDEn9GdaoEwEHK
oQ5v+QDMuk1XdYBbN90rsTORB+cjiN4G5HMCrlp0o7pwm8E3y0jLheDuJe/2c1eeDZ2B6gumQKzO
zwszn3IZzRCIkyqEj17wrkk6RCmSftaF/XdpqJOLPXIiIw0ahhKAbjAa/Qp4RhTeEkUinctZHOQv
ReWLswBXYoG2yCJhDi0U875+lHOFdNvAAomIhf1w+tKdOktTNMWxOI3D5tYOas+g2R+V10hVgb24
qL4mXu306Pk44Mmra6VtSQuyUYfQkV3B5KZHKngrBopoX7/a2Un+8GonV22XdgjgF4wUAZ4Oghzx
gCcTkDgdofzSWO+Srn+/Fo5S+PgAHnjPaD9sWqd0SqUpgC4grphRLW26uyq/m/heMrrwllB8BMmW
J+XKoHlCpy/Sp4MlByLrM5QZsb0j9+KqwtAjMCI4GDBREILScJxKE33dTFCu431KcykFGQnhDPIE
MLGcSP1RWK4L045UYMz+jX0POrb/fbOT83pwmmpqx4U3kzdyn/pdpG4BkGroeoae2nz7+qOp504/
JHvptJCuITh68tUcQzLa3gGaQFwtUD/v5LcJoPKk7wT8X+REgkyMZwC2UPjbKHcTebpKWieiYErn
DhnOdLSS+L0fJ8pbFx5RHAR/fesPj3gSPdFSjppYnWPRfBKGeNwhArid0BFCs2VQK7/WMUUoxzst
AYDtdId5tlfEFbjOCA9goQGglosnGAs0HjnriLVEtdEGHAit5OvHPRvsfZzR04DLKrUkc6aYkuPE
OiP6aY40vxtjk74WXF+ltcOaRUD7ysJAmfDtwvjiLv1iuk5BpBZnejuWjC8aziq7gYYZ4lDkrBjx
VM2DzNWCLuzXo5491xCXBJkrtLFOJZglw1yA74+kFY2fhYuLxlktdbAJ9gI6TK7LFfL1iGcDTYSd
aWHI5DF/4YETPPlGzWnYKFQUwsLyu3I7DNbunfq+Mntrn3DUTcdh+l7AhdOyVWMUKB3eFBgAXXiW
c0HWx2c5OWXrKFiQfeP1ie5FCBGplA+KUv8+R8NWgEArjeu9/1Ul1QGVpbtxsJ6jRaUDxUn19bOc
i/ehxIs+CgZN5mkDM0xmGcfcIDrgIwOMQpZHV5ewHybhHvdYvH892pnvTi7PUOgOwHA7VVfQpSAp
FotzGLwvGeU/JtXkNIRskOwvNhXfKdUni1vUDhQhI0qFyz4JGkY1kHFg5XTM9FWAkY5oj7Ghh7rZ
Jyk+QuOwahP5WMg00NpNSoZD1R+ZSzlI30TrjYK0sGOyUWCiKl11L5U9emij29WbDimCYiBfMKf4
IVQhCkzUKpyjQDsAcsV3st2YRe0vNapR9qZL8V+4s+ar0Ej8Sq5EZjXkSO3M3qhsZtXc5T2muv1T
9Z0mk1BY1RX4H862GpqbWdk2+Xcg7Iay+FhSPgbqHyvf2XaB7yQ6FcM9h5eOGSbxCJW7FNjEuMwA
Ml8HoFWlYLij5jqGMDPoUpXCYzm8rnBQyoHIkM+OT8n4UryUk/IjrGQ/7/eB/irMEBOivgENPlHQ
1TZfL4ZzYb4OVMEgnIOnL5/W/YdAz6xY5jJJlV0x93uojkJVVF2K44Jqp2N9k1M+EF42i8Echi8t
BoBYLmM4tKxm6AciAhazn86/dPWldn5+/YDnKjyiIY3cpgXmz/yrNVxMrTQFFTFKci9C3WoykVd4
A2dOLU6LJw9OijDyDd7yy5J153yAkPyhxUkgJMOfP7naaUSFiVxwMndYTFW55Hez7tvLUXgnE4qa
1uguxnwYtdJPi1bwGhOn3CgJzoMyYlPZTdnjDQW+vt2o6CBlLC9KRFmuCh6GSRIrwnb4loQ7vdZ7
Yb+sgizB7/cuypJVXL3VIyqzRXAUzQaLWgSRtpG/ALi1KVGXILYVwMU2Q892s3vKI9jPRMtxAPh5
vlIkYGeZEISieC5bD0JrCuSbWO9ob7x7oBZ3cYC6W3QbTNAlh5UFYqcT0AmaJXMBkEvJdnn4MuQm
6q0bwKcIHqeeLO3DOF+BtYdrqd5SlSK9IhfoM8IP+vflDiOwTRbrG4lfK4xiomtzyHcqvzFoBWT0
Lg+Nw6Aae/a8AFZVneMNebJaplez1HuUue7ndFhrBAF16fg8wtjZTGrhkc5pqNGhFWbOnM7273fg
dbAj4ppxNsGuS/xJ0h5apnYup+ugcnByqdamUWNsGK2Fd4MBlFPC5KBuuOzLH6J/LICSy4MShofM
LDem/eykiSsB3+51AGHA4SBpeZHm3MfhwyKjWm6YfhhVFzbkOVqYLjDFaOXLKpICJ/0xpVTbHrda
ruXK/GaX6b4LjmruIxCDmg0MYDw2qK0LgJvT/xhGbHk3dQ1wP9qOxUusTp7gvQokoeWBQTPohjNh
gT6hfrNA+prBOA4A25KdQwwu0ienpZGbs8dpiDkAAONqWGUztfqfQ63BjhCVxvesHq/AdMHZ7Vax
boVFAgJ5/ru68NhsWZBCnUTHCOzr/X/mbtRBE1EEoefOQXVShohTpdWXuQOHS1MkfRGJ37BCLg6V
RrO8EBOIwPmvmwpjN4HmFqfNydSHqj3IidW+R61RcVcnv1BApcJzOUB+V7o5HUoBlGmjjk/mcKqF
qRNk/nOqid7HO9qGRRnuaXlwE2v0EgSLIaP2StgM0Kj3jP46llqPGzBfWvyIhnfjRoMGnxCLwpG1
w9IRCZMYsTr2G53ASpe9sPoZhREs5HzVYAMkWhdUI2z1VsYp3svb8CqiQpOGmmdpfFAWC2WNxLyW
qoNAL4SDuYEBLwrr4iamuxAUzzP3AIFCKxfvAl4g+IjQTXSaK2vZiR5R0LzN7a8WB2stfMG7hMss
6f4QNQdy/A17lhR2WsW2F94HMcSJ2Lr7es2ca44iqfSf2T1dNKUsqfa4pPEhUO6UstpiXCbh7VGx
aBX17pudjW6n5WtB7rww8pnE59PIJ0so7aMiyOWC3L3HHqzBMbeBHGLST2pdEdqwMSlnHaTmAWUK
o853zUyTibP9/8Hl6ExW8elZTu6uaF6kGTOg98IF7q5eVVjrdjwi32WG1tqo3gThh9vz6yk4t4k+
zr3GJvuQ5ofjbDsyauoHfYyF9BBCAVPMqW/s/hUDA0AQDn3Copic4iS0rMJUJbzkO3ODwpbiGhI4
XES0aEIxILcxgebXr3eOGPBpzJO8oQnnpk61jBqYii2EvC6IOgTEGdyGiEV7lMNYY9wk1ojDOtcj
1VmBDrBFhBpfC6aQQFDHqJXx49cPJ8b+61QBQ4cnHAx8kK6f5z7P20gyIw4wSlWVlHsUP6UCO/VL
QMH/MQn/HegkYe6MvpitgVOZgvA4ajQHHwvpWcDpoQbvrKlG0LeKtlYTb8eJVd/MrlpPL0uFvRwd
dAErRs12CTWwPfuLHIl3kYH/PQ9/iQLIrTYVlk2e2YkSbPuUyMl9X7XHEcw1TeYiuarTXT5k13Nr
rwNAKHjPu9ywfEOax2TARiEfwkg7gD+f8+5GlHRpGQuahD4APiAW1PoHtO9dhaU9vE1jvqtlaT2O
NVDtdm8PzbYxzSNkJKot/+Iba8LAhRoaAjMnJ4zSBJUFJpLqj4qR+i3FsU67UxDs/nqYc/cuyeF/
hjk5PCqnLJR6YRvT/xAFJYI75oV2OC1eOqpfD/ae4f71waBRmQQ8pImn+MbaStgpjTg0uGok9U+X
6Y9s6MiZ9pGhulOb32pA6BbDQSc5QNls8a1kWPe0dwfbusHjVeAI1GbeLhn3X7MPtHklEdplhluN
KPths1leD9PvmbDXrNxeep1SZaXG1So3ekJyzc07cHstCIIs80ZNX7cxZXyaK3Xv4DegepVcrJs0
8GuHAiUXZUy1jeZfGQ+uCpu5U0K/ateZHuxHs1iP9uJeTNbOMa/46kRDJiR5emQnH2VMJTrBMvXa
Wp7FQoYYoQLu5LIfuw3d5yiDg9RcqBe8Y5r/+jg6x6wKyNCASPP5VBnrcNTtjntkYBBmRZBFhGyc
tYwr1La8im4F+FOlfxB9FKCZIc4YsAhEIa9L9G/kaTliutM0+722BU+nthFMkOM7PlJVr1Sj2Yli
B6pt7lAY66G6pPB3djEjnilzFABlOBUJQUO7CWqJeWOh4GCKVlYay4KvIYX7i4fwu03N3/P139FO
dug4c+ZOYjQhRZIHyIy/G9VaeST0zuEw1+PWaKJdNv8COUHESRliY0kwNJ3iUYiygItxRfMna/KV
XEl7wYoQ6HIwzpdrj+JpvnrakzW1aEbYdKLb0PQUZl0pW2PEPfxA/JRIlOdjTV2+uM+GSQaMTkPg
NtB0+ryk8DRRnAIYyeG9cjC+OP1VFORuhhYIZF0VahCrWS6f59zwwgZT9E0Oo5lu79fnztl1AZpY
t0SnFd3+z48hwdCox4rCW9n/CgwUEgXg07zSpt3Ffur5vfthrJMrs4FmPnULr0zVXhr2NVXd5JFQ
hQovbQuxbS8CR86GYv8d8v2RPoRiVb6EdWAxZKG/IXxPtR1yrhTdseq/nsdzvBcdCZ7/O5GnvZ3S
KWhVZEks1AVFFo/rJ5qxitq5cvgqmEfCsZY2Fm1SVGogaYvtT9RL1ebrJ7n0yicLCztYnfiHV4bN
RvApM61cWySLIgT7eqhzXQMdOwPbwXUVeM5pljEslI/rUo8OEqg2RB+UWxWJ+pv8DlZ3GLim4bdI
qcANs+6/HvncssVRDfNGg1uAXuznZQutvezlrIsOab0QV81eCZ4Vj2z0bQqcb74e7BzuHny5rulC
dsLkev482hx0YURhhUiAM/MftOkUeADOBDHMzO9BJ1KPG8I7lbLR2D9e1PY6900/PIBxUgIo2myG
Ek+lHjRmlOp+0f4Cf0Ti5OXG5sLLnsuZhLGO6HKbQqr+88uyZTojyYigQSdDYYI/y+td28uadOLi
mWCc+5AfRzs5f8C8LjJBXnzQ8FKfsaR0iic9U6H1og1FJDRruBjru3T8Xg6xpxX5Mcn0B8lw6G3+
lBppj8DPRqIUpJLFC+b3NHVerKwFeh3kDpzVIXvTMJEwURSgtURZOqA8uIDGhDStgCJQI2PT1ctK
OGcLP+iGbYuVeIxYwN2CCo8lKYjOODt9Sb07KcE4GnZk3FjIZ5VeXwwUwrWj1bOZ861MfTp9o7qy
7eJLGcfZ4/PjVJ2swjCppmCMwQMIMjbK90q9aW3N44LiVqBIVUrfL+obXPg8pxt8bJZRmkrGXKJ7
OiXh6MN5EGVC+hOXCOenokAYWFNxotSFJY7mYA5yEjV0vZnZYS2HDyy5G7QpDpyWm85rfQQ03XpF
cLBqruxy3R97emcb53mY3RLVvYQ4E8lRV9/1P/sn2cNU+NXypF2yAtQ6iov0ailWztb0L/nK0Ldj
N3yIHf55ZmgnCIILQP8pDifp1LFJrC580Dqa9q5+TBKPclOTIfsRusNw18hXFi6O7U+6WBayANJa
CfAp+a5Lvo4qKzas5W1ib8YQp711/RICsH5MOt8OfCO/cbaD8g0N7x5kbeQOT6WyqX4PWMknvokg
Y39jEWY667aAZYMzt6fZmyQHvQzJ0HcMn9Zz86Tdysoq/TUiqZz+aI11tayRKCBpMzdEm/WLVd5g
QI0sUiD5NtbYjUeqJ/0Yc69/gWplGH5fXtEcdUD/VgBz/EQ7UDquFM+ur3ACVLpNZ2/y7t6GcVTc
LI3Xzj4SnLmyN+djgjLTn0Vzq9BTrIco8pXSDZJtl62i76YBDskHz6j94W8lkUfB2b7p062NnI1O
rc2VjyoSWHcFSOhhMznbEbX3XXsHsbjzQv3bUmxhTM/XReV1+i7L7/TBrxpEQ28QyMyCnzHgpNXy
fUJ1xOBkLrHQ00WsHtJFH11zN1euBFZ6W3R4Evn0ug2L1eT1+nX4CtrpvoQGD3kdW1JjP91Z+dV8
CzhbBpvdr/KfY7+heYccTXmwngdfRtEfTGi/Mvbzd+M17naWsjGXWzoE3P7oEYChGj2n2OSqa3+T
e7ep4Ii58RHFb3vccGZVwSpaNzqEbHTwklVLgXO578tD/hrfgQsgY3cXz/oRPJL/VZrbKO4krcrj
WK7CkH4C4q+ucSX7xYEb6arJXcAXyTf2xbTls3zXNyIq2Q278K72UB2QVusIP0EM4GmMDL6l8GG3
ggDee0N/rf9UexfF6tbr7vXt4g/3wQ+unOLevskh/D366R84XdKmjrzqui6RvHDRRsK7fG29xpVb
rkHqEG8khcevw3mhctV1PrjdM2GBncIgRHdxhcwArI3kxir9PHaL+xgBkdjNK5eYmyajsZaOdeLL
N8uz5XG0I5x0KA89qrE3WACh4VPgOfIkpFgnd6R+qN7IKBDESHJU/oLYknBtvu4Xr4i2jeEhBKdu
i8xTGPQu2liJ25WgDFZV+K0OD3nhBnxqwBmj37D2wt1A3O85tt/+WaaHbnhp3vLxB+4N9e+lWbXW
NjZ8aaNrK9I1dV5HrZvvsJDRnRuF7ypt0vm2qr71xqr+bfcgll0dQe81F90S+DTQVON3wvIIPe1Z
bv2uO2S0LB6DA+abQUXOuApGVMxvAP0A+JWNVeu4+lNfUSRdWUzrW7pzXsHaU4iWaK0hPACyJ3Y1
OsfBptos3VqyV0616ha/P9BGYwVqr9lLda0Anws32rKaYO4EbvQ87zKQTi4yRbLHi1f7JlyhGwiw
D9HF/rb+Rums79zonvA12pY3abUPUGn/TbtoRje99y0NTaZ1HR6HEP1F9s/3eB3rN2m5DUoPskFW
79Tk6UKQQpnnzMELAVlBgUUVzI2TlNwMs35UiiJ8sB+W1i+a7dJv8iPYGRTh3OBt+l0duMOjn8nP
9kX7HZWcMm543Up+Fruw7h/UbfIQZ67p99soXAV++EjEoDXQy7z2j72O9hg+HCaUB1+GnbI1V2Cr
bC97rB+03A19e58dgmdp1ws1BbH4TF/OPOub0q96cFp/cOlA41G6SbMtxxiIhkj2lA7QuJveg5re
8NsQiV5Hw0p74hi07WubS07zm3TdcZepO0fzzIquLo7cfhTuy3rjDHdVeQDfV/+oaYyIE+eqvnK2
040ar4djjrLSVv7RXFNo3vZP9e/eQ6cl2MD26FyKNHQz+NrR1fgr/92s6FT/KDa0qxD0YKFQBPdA
m3OdGmsuivjN3Dx1h+gnUrXX7rJBuDm6Hd277Khey/v0HnLlwbyOb+JHxdN950aINiUr7MSKTXbt
PPBkh/FH6Q9P0lV4F63tPRYa2/JKR2HhmcDtaGz675QajdWCzTO+qq66H6/TV8ktr2wWPD51XCom
Dd2N86coVqlMp9FlfsUVAQIOUcudLUNI2nS/+WkMfLRGtW0Vu+rdchPlq/C6+20/SAf7unhNb4Lr
/Neie/VWudG+ad9zUoSH+S7bdZzDfvGg3oc/ODd4uHnPbwse6i3w0qfyttiE6SpVfKV3s9LtqZag
QP08+vVzdhMfhx1IjVeJn8rWbSJP3eRX5Q99P90oN9lOe8p2zdqUiTqUA1pEaxqxasgXL270FepU
+Zv2p/GsGx0JN27CQXGT3bLuDtWTvJcfl3XBFwLkdwSF8ahv5Ct8DarjdEuUACIo2CtXaerZm+G7
caV5ab2KHmQkb/wu9BCOvB0oxR9SawX/JrgD4aY+o4WHO9AMcQthE6/8lWDu9Nodp83yoq6pTgMb
mdCHc/uDBtnSr+6xHB2hW5UwlH4va5W+HCd2t00o2LsgJCqkvnx5X95H3/BmWC8/MAKOXVCTV9Gh
ejXvzX19lB/V2+JXvO0fx31CF5Wizjq/Tjy8dA8xHWQu9y5dhVvFM34kT9UfDslv8KhkyzW86imi
dfY9OC6q23I43XeFywU3V2ItHcOrejNcTb+i0Z3p0IVraa2W22YdbDSqRY/t/XCj/Uhu0s24phL6
gNHrn/G35eu0wK+xlZLn9Zyt43ldPhE9auMhK/cBN5nuKcVWDe6x2o6kFaZj7ar7Ef8fwt6zWXFk
6dr+RUQIEEj6WlXyBm+/KGBvEJLwRphf/1yaO+J9Z/bp6B1zTvdMG5Cpylq5cuXK5Tl8l8m5R1PY
WXw8Y5lG2Ec25P0c1HlJ5ut9FDyeuUidZ2Hveum0jNdM89Psz1rjIzEZXDMvDnxx04XeO86aaz76
YN+9T9DqW6G5QAFRKGuIOc8r2u+EFb6DtpOV6uamLo/qIF47cZrsHuJCl704z/BX63XHjDDKNle/
PiYYZhQ3naJ37qErus3PYdHr9hvDq58H17CLpGL5USe5SyxpzG6JudAm+9G5A5o+joAGo2sTEHFP
ZbcAEl3aAiOSnAuaPNvYq8rutwYK6t3i8gIGLxYstqZk/sz2SuVu+lyTesx3jf5xayyfTaV9TY4h
k1V6rf7NYvKjOm47w932ytsGn6vrtHI1DXNX/v34VuaII+w0bsQdedgJ6L6Tr/cKAWo9KOoUL7vx
RneTfN623uIZXOd3i1Dd/iq0xbEYHV/DPE8s7M1Y3oeLztGNGOMyup48vbQB0kDN2tRlfs1tffpx
Hw+Z+6A0ikL+ftgIWj19cWJDzT+qvWZGSZNpwgNrDZFbMpFIfGYNcfRP4TnqeJeLuMJqfCI+aXHa
WEPO9Wq2m1vh0Tecvdo7Z//saPPDU15UZtoHgiRGpE+xv8lDvBsXjJkSryFgo98eYd07Ko5Cl+g6
Mll6e8cExZ8dDhuyuUk7wcJ/+2LQodAF3pHm3LBvLoRwHpu9y/dT5XEzZBJLoPePXnOdx+moxJUo
fs3h4qvBMS7cy6g93K0a7q0X7O2yEm+F0J9k6eWWPbAwY4C+tPCkGKut27e2/GjyiGS439m8cHMU
7eXnIAwX/4vHqKJT8al2qzyHihV3QzQMFqgxbJxdQMmuxtOa33Uai7rsIF5b2sPzV3BdP9xrROQu
GjViPakL3/wU6YKkfu9lOSY3ohgW68w3Ec4InJ9Q9uCqiS2SA1I5FvR0ICoS5+FuaObivcZkn5VS
OlnvPH2qe/xZmGCbSjSjVnCZYU01useNqLDvNlDUch8Icnhyl1zcB5dZ136RIcvu/O3la45Oylcv
12yJw/d11YzPK6aYca/Mfg8fccfW5s9FE9F5ApyY3CKaPwA64klKVAgztOJ9WI5MTT7XzQ3dsaYm
CkBf2G54TeYv9unbLAlZvpY6p+/WEe267A6L1ohwVjpa1EFkOex62aK17q6roOwfRjXcuhN55Hlz
Xh5UtTqZQjMFijPzokB7VnxM4IXZmyNra4bHpVY5lbvfvugt7L19bXZa3xfPbxMNOdOIdXVQ5bhg
EATm38GZWbLeh1y5X4Ss+egZ5g9Rxcby0dd8wvak/RRtvCIuQhO3OvgaPrXZ2+iRiyIkd27jXHMU
V5obwtagEd51cLw6YxokeCEXTeQzjvg+0LmbcL4xdVpLgQD3+ObpLh99nbyDY/8avVeFv5ev0qWn
JEpxiBI4Uu+78gwAYPjSxdWGhSV2seWf41uqGt/PgTVmyvCo4xeTAqOrsDVrj5upd2AEHG/hhteV
UiB8LdEHZJrQOnhEWuKy5oKrtmgaLj+2+x1Yc0nz2Cmy+rfQGvAj+cHi71D0Z62jZgDw4qMY1cRg
HuufH6zF2ageD7xR03GjmZNIkc4+MVrVP6rarc3Gpsyn95qGqI62DpDpcJwd8cc4zStt0L2RD2cv
u/gMzBdvGH8u/T7Jj4nVWZv36fuz/vu1Igz4A2yuXXuwkETx3PofjkXbtw+WXpj7yckOYUZyUdIm
L6kUPoQhMithZM3hWKf1eLUODpi+SPyCOzSc0eELMaCmpQgtFWZbnrgT83LiKlr2jNDn5Br3Ykvc
o2XlgCUZDB+0IT5G5ez7zSepe0SRoxjehnRrqYPd8didfYrF0dtufF1WmqHityynHWFEA4zDxPf3
dBdhF39Q971j9J4Hez43gFbxvhKvlrBynFSZl+7W+Nov+iygMnoDy+9fp2KUba/qgX14S57nRpMb
eGwPK7JU+yI+Ue9zl7TvMrGgIc2TvMl2tL4y8wFNrojPLcGDuSqrJS/2zTYEYZn4OGYMRPzAfk1k
Xrf0T3iCqe7bPkcoca8tlbqUTi9SuzlLJuJ9VGPedLiwFrNVREPr36O7upKCAHx0JKOyu+o1xWPi
dwvFeapy8RG9S7BukLjU9IzF63Bvq6tvuo8TfR4AAYt2Y/VSJChAgD6ZXkg64ffWhtNrfOVDGKMj
rM8X4skOx0gLIZO9v6lH0tNkC6VgW+aal3/st73s3R+2LltTlMNm8FL7cTy/tuXc+Jo/NS8NDKbG
rRBofD9thg46d/X64nFE7C5x/LYq0eNG32KJQy2X+55+1I4Wd36zWYk1/m2Cc5eG9eQi1kbYy8Uw
C8i3BOBh2JD8x7j3QncljryvKiLWiN6ZyRoAy1c4HpcThn91+8Mq9E8y5bFkdh5UO4CYblcMuo2u
vlVfjdLcV5/EoeHElXKcW8z5fJOPQS7GF5dA5PH/kK4ofuY8CmieVxd3bwrg8pjABWQUB+8mAJXv
xFlWCqmXAc1oifjF470N16QemzUyYDF0z+EwW3J5Hk7TxB6f4cQNmfoX1zFmXGXTO8TIPHuFYk4b
klG5V2POSHSGvZ1TOAf3JTrc+Qv0DObBf1y2A3sSeGRTpBO3GdMcF1vOMimZkZSYYkaHndgL2xSU
6P1UQCKS2Ulv9Az5O1bfGzXU5GhfE/mJpX0Wb8dl3Nk6l5r/yf1ZVHbsdy7spCMDWY5G8uJMrJYL
qajwy4934uIkeZ/vf3iD3PGCa9C0V5+tHfWbS6TeZDqi342GHNWZ8JmHq8iQxRHE0HKCXdgk05F3
0pEtCcRlfXRHXiJcQ/YPusrlPvyylvWfTYDOTaGpxHIX/X3Yj+wkgX25ODA1zFKJmu4nWNgTLsVy
id4PES1MkQrdMZ1kMdtNX/Iook6QvFw5egszSRPMO8Unnjz91QJSKQnOUlr+MQ4Kw7kOk+Sp9Kao
JIZL0ez9EP2no1+9I1+1kJ3Vw08oDzwVgl/PRqwkxHNuDRYXnC3El/1Qib33ZMt7CzUgBvqjnc2k
2kFLySTSeWmH0vl6ODyGXpT1TZHYJ+fg8Htu8+LM2u6iwshT2a2oLe2n+hgq7XXFyw6SYwDBNBnt
Aphnn09u9r+9u1wlzW2Cz0oH40OvG/ImOys9513zGfg3wdGK3Lfb20jcg2Ldvy2+gEF20p1fbdsO
dmIXeJOAZ/5YGOB+eXNuCtBz442LIfFh2McmWh5Xi4abLcp+ErSEHNTR3JTKG41OKqjsBfdyUa29
jN4qFRPtyOdHduZuPobY8C6LvXDJW4Yuz89elUc5sZsyutpHcYsSmTk7eAauwc6IvtPj6qmCyego
R49UbY+b78Psc4YokPoai541a4XXTmBys/FTmWLBLXiZAzbYx540w5oe9JvyvKoYyyKuNxbNc7Q6
9dNQvkXZy3qj7ciz/JE3kYvIQPgr9TH4cKtl9kue/FVLrRb3i4yCYLR7qHqV7F0eeamu7FJWfJAt
kutgtYpMIaJcuj6rejciMgh3o/l97skOZK5GmpD2bmhzl+7Rezdqge3mHrpfR2/2QeskYHmU9N7D
1C42XiAX9Y55UWKIgT5fi2TV2rkk0ouIQSuRazPQUrGiD8rLlcert3I17Q6/37MRryMBH1ZvG/p9
nqzuyVstKjuKSJ0a1+iiXgGtfDu4TTGb3Q9hmdn4jkh7catEJhsXKcX5LQ7RIh/zK1DP0V18oVQX
ZIOcNr7LFUTFMKID5BOft5iODxJmDp7FAp6WlhFpiuAqJl6aCS8JWMQazNQ0LR3jLZm6LPZJchYd
ySSNQnjbdOhNPd7VQOM0xp/TlUSiW8RTqxdlNTXFKiPObI9yQDei53kXZ/S9l99NLfw+veV3KbaE
iIPaPr3TbMCzmCQyarsimUxGmQrc3KeMIFpX1eAgJTTIkzPhDfJp357ShO1iBQWWZxvbwUGxEAD1
Mv8oTOeNx7jhvF92KYxvvE9GfE8mg1MlnlESmGFQh8vp38GT+UOxUQM96ju6xvRXDYdA7UfN+Vzk
j+LabdTQaTpnnMC4x1wBdW74HXWc3+cHMbfAdZRUhPN0xyXMBH2bIv0epoogvqxPJJG7r04AYJnV
M+5VV1mykn2Sq1l0nM5eAbvfEpG0jzZbanvHjMkf7ADndzkpPEkogVPkQZgnBfid1TsxaPhbj/32
Sz9W6084EX0dwmyAIiW5H8XG9uFwbd0uxWGC5kQ2H+Ku6CKFEwTtPZJxvYMy0e/YUd3o8NjZh3FT
JpPRL1eh11qFH9U1fAf+v6vQf9S9c0Y37Z9PrmKOJJyJesCK85gUK7lGr7YsOOtIH/jlpQPUEAc5
TB1mPPn76Y0am3uKNI4cuitxNj5zNou2TUiow/z7FznCTzXo/60NnYZb3OE0eqRrWeq/dSa3om1V
urWf5NOP31zvF5dluTQKeQIGDsni6uTYJQ1IDaRyQrtKPSkupE1/X6L/qH3/53kB7nGNMPEl/DmT
62jdqs7lxWXQFDHjJIrSfpOW/OUx5Nh8fBt9ffhcdzTn71/7j/3Kj681WsyJQ4bcpqmxXTca/uvu
CxoEG1pZHibTysEJxn7adUrRdF7qkGRe5plBGuDIL2scTXt+X5d4J/cL9j5pQEPcfcsBORXzx/I0
MGaFGroucahpv8cUVWVbrujm9TXi+QpzRxsKiGCYSQS0/JnrkINDLNoSdxS/abftlNj1sT+2pvjT
wXHYdXZe4bUAGByf4jddHY1Y/7tGjXrSVatT93NqP4VcWquszFuLNbrzdVcPKkW9hDanSEceKDq9
OzztITkkVS74FejTzpwE5rK64GRqZ8ODQFhBHaUlTiu0biQdPKcPNsDipd525b/UNaLTTOqS3yUH
eU7pkOvvF23nbZ+SJu7PzPoQLz+DmuFN2w3JKBR1iFLPjMhSyIpbQXdg9ZhGF+/mZYiJNNh4jB5P
lAMwGdfYVk/3vXkguHNz3sdpeRi0vSbYuVBg5sOETmk69jhQ68JHw355+RLT61EjYZ4HXlz7j9LR
avSxAj3TpAfZepxlbmdZSspr3ms2Xvv9T1DJUlYCp+gFQtMSFxGGm8jGEOqUC0+qsIyrEEHDlblT
Q2LjZ8ZwJ9M/uHzvrmcQPyFQ4NvLyYGhIyL1u2qxgnfa1sbXfT0ynWrYYZOXav7dli2olpNzAt50
QNaT5/igkO+K9+gJEgrTGXOfOdTcwQjRqt2Wr2VhMwLTZT2K3AGW584+NPmKxPReMW667hsWZKKv
r0usJVrr86ZY7pf3DXySYouLJVoQwflPkqX2MUMvwrdIwQqmpKoWPCXUJeDDkNheuNeNFr42pXOc
PPEP88G3EFGjc3yMz5Osl+3EeaJ7VXyOdy5FavsRGqrcpm7TOeE2HcDTamJfLwznHRiupkZ7l9KV
8/Z2Ym/DN50ZnuwsilXSEmLnMIDGMUU3ZMoMz8JwwdF86OQWZuoBuO2qVEFaRU9FlTJkWAsRVBdR
ojkUOuQCiK9IV2pq7CUX7DcXcz+35T3DC/sIstQpRMAt6GEmR/vJbnkcIBcASute1uObnINCoxRX
y/r5okoQlmoonl1s9VOKWMS/XZzhqwtBd/PymfZLMOzUUednVPr3xvxxXpdV+/16nHeHCVSFgo73
P/7BOzfh3t+J4ZkrjWeRSXOjwZYdyATfCeNYghN8u2hKDdaBMKI778gKCq/hPv2W4hkkGJhTkPhm
3OoXw6J3duk0N9h/nJfvcA96wQvZZaiM+HuE7f52Lz8i7L5j7TLzkR8mjzq4aMHZz7zb8Phdeugr
nHR672NYGeCMNWuHHTj9M2vOTfufsBh9wlN8iBvDcpL2U2WAPI1BPmZqjFMlpD0YvTngZdmMT079
ug5kYQ33GlTxcclaBHtQKuVdmiIbIf32zurvt9b53/jJBA2rRRUXp6vu/yCN1y4rHxbtEpOnbKH3
oSarucy1txnQJR72y7kq9Fgc9MyYcFgyfc3unaQlU6e7E4bcvMjR+zPM3sUX1QpdPZ1P0B21KZ2K
tktvslhN6pVHVnLzmFQ+6Yx/uf4f6mGOfk68joEeXWsx9vAf7fi/Dr/sY94zjC4LkNJddQeUnSkG
XKOzn7oXmCPOwahl72QZnh1IArdwGjbdn24ljKQOieD74ENoaMpJi/B1l0d7F5peiwB2l6Wzs3Py
mrMcPX89urp/vHIkfkh/uXYcT/97bB/2+5aVN5rF5GLX8O6qiMhNbgL6wkHnKOCcxJqqj2jCijDB
QHTl2j+AWHWe9kv2uYcvfm7Es72IrAlpAYk7RsgkeoxPIlmYeJnajkpF1kcWrAz1+E2Z+Qf21Wzp
XdqR4F6boI8f7GtxrbROuW/kkxtCoix5b7Xg5ZgxHS4VxU9rRH0JepD7CY7RZdqcUyJ6b7PVff4e
3AjNLXlLwErhflTakHvhA9x0YtIth045gdLkqBscew9393XwDKetmHVlp37m3gPLPrmn5Y5PoDDs
WGJ4F1eS0o7bHcFDdOyznY6KhJ43/CQ4jijtQ7Xgy+RQ0CDj10nyeg+nvaxpLhJ5VsKNTMdyQW3z
XJdlv8Ywj/E16Uz2RCd/HzDIldNRvXrUq4dWZPSNBY2TUcPhR7Utfn20/xM+ebImLmQo22pY+2N1
XIuq0T22tXzSAYwUvcasdPskn6s7Niqy9Vuw/iE0/GcXIYO3jA5uX0xG+fFtrdwsbtXzlrMWdfct
l5yq9VO5uRCh8sYaXM7bItz7lZrzWxfhj93+FxVT4M5XKdFDsJHqRWnCVgH0OYcmyQpnJmAf+/9M
4kRmih7b//vu/z+B/H9PGbP17wv/IZc1nvfLqVNy4aSCqmaM01gfwH7LhygkZHmHsjf/ASo+cRfr
XJzkGJ5y+BJfMHfuZgMlAd/oxPMpTSTOWXVUSCpJOYeI12J58VfGO9WwdwQOMBZEW38WRYZb8yl1
Sr+oKR+TXQfvJGdfm1L2K+kOh3Tl4OZR8yhqZxNAJqDkeoM2ZUA9S6ToPv7+LLr/mzOaDJoxmQbc
oh2RvO2/8WTXad/L4+uYT1Qcp3DHy7ede3X8qDchYjEB6b2H8D7JhqzCSvRdWw7k98AbEf24kRn1
TqLL7CikHIwGUw9SblRzSyUh8AiMGgVJ4Hnh3y+73a2BwI9XSE8RDgso2FsYJf94hddnM2vo+X43
CR1dOuH34Dteks7XsMF0j/5uXF8/4DiovEwM96qcDHM5dFoBwhW3frctagfw2cTQh/x+C+8hkHCE
V+chDeFvKrEZLwkQnFRjx4XxFKgPiB5+FNmzJnn0cIjsUB54UA7tmwK6DkULkiSqJnsXQZFAn/Nk
NdWXFF9g0S/CXHT9c3heby5f/attyAT+JYkor5ZyM3zJzcYiSCdnEHHNCPGjmwmnR/bsH32HtSG/
KjFEEFG6qGWCl9i4b9wMQT5mH9vXFxT33WvYh0nlvQRSC+Fc16ZPWQL8r5NKx7rf7WexYacOusrG
tGPDaYSk3tJ9Ow/n3bs5uoraw0K9KG/TxeZkcK1yS8lQURVkUu6BIYeigNapE7WmTHtmb3EOmAOI
lchoVIKLB2HMNk/VeKlK8T3yDuDJt9jykNkXcPUV59RdQcTUZR1DhPNQ2h0grlok9QmUwEJ7I7Xn
8T3EIURuycfs5VNkjscWS+2H0JOLh0bYRUqJdOuqOmKqBltvyp5VamDVREHDuXhdu/ndRosEet1+
m3bhpnzmzSvF9C25gFhCcY1gyySEIN+3d2/eLXyKgzPa7t0mCZJ8rms1pP8UvyzdP+24/6zcH+r5
1m7/STXa44G49flsOcs5V7R0qC+d5Caw+xVBEYapjFOgxz9Qya7sg3TW454vIN2SBKKSn0Y87RCy
Ul+f49zZbm8eiksW3dsb/BYm8Oj6Zb/94JZa5+47a1fsN22JJAg2h6x3cHKd7O06CCNMxHaPkFa6
l/iEh2DPgdOVxRcZ7gsF90m2PTxF4pN0W+MOpWA68N7q5syK5KaYBLhMR4xe+TpRvqfEbYpdsqdV
NbAGhEmSrbY8T1tfTP551MJUW7PoMEBMz4Bqzl8ksNTyjf7Ty3s0f3HudDydl30HdwZ711qQpcXH
yT3WZpnauXdnj7YLEYBEEtW7OnrcRvR1d8pZxzehJhFI2fXauirQLDnBLWyA756q2ztA9VrEcc0J
VqPd4E0utd1LL6ZilIvecspTHyKlIgjWO17Mw++nYNUOPDnI1Guzd3dRNjwlNFoXuEt686uzczPC
5CcuAcUV6leGJeJ3YFtR8Zt7/R94UFOvaVCDxhv8Oc2fr6+R7q3bzcom4XxeR/f6n14vHmd2oQon
A0dxwIEcG2Jpug2x7o2JJ8PeUi3Hvu+XcuiiVYUOeIm+oJ4COJSSosRL3u2aD/6HCZ4gpRKjreWz
1zxYd7dwtzt7W9OfuyBXT2phg78fA/j8/2lZ/v/3Zf0gGy/Nxz696WYGkEfeLbIV2lZizbLt4AtB
wXiv8Kmh9Ldz2EjU9Ex1kJzemV3fcl1p7B3sriQ7szV7TcAbHoUL2+L7zjheL33HcZaO8IdDf7yM
KSbz7+Oe0+MPsgccKhNjf9iHwvT9se+6ru0FkPVBIHXqCm602UR91/Wp+PZ8aH5+n0pOEhAnpbRR
pjaI+65Nll4/vhQFygTYExhTUlbRUi01CVoelRQeGzgInTj/1DcXr8fj3noNpKrTrWlHnUImvLFW
v1MAe4q5MVzGCPSwE5PKTSY3P1nJ0fa7kN8mH/P3V/CP5cf/HMT/egM/AESVPQvLTFsZIDBEDjiH
R9yWEFGoMqnARW9Hc2hYR5G+/fsX08L7h3ffwUu1bvGiIbP945ub1u7UeeQXbG1GO/8RkMi5B/p5
if+fXoO8kXOAQAUNSZSl6pshwzvIdJH6HKBuHh8k2jz34+3Qb+0dZlnpUFjI5VB/UWvHnRfu/xHj
3j/s+sMLXMybIq5bgQVqHr2UgDkKPCjyMjeaoKc5bw6I+jhOIISucEPbbtIatvuF3BpE+QW/Tvhp
KMp7doInGNdDfJ80bOxOsziNukpfUKw+bUg36+JDWxOlvR/RJYBQWx4QT2aBMSSK1ic9SsRUlbLr
W7DnuvpCmUbVd5e8xxSzY45bKgCcpDs2JHYn9sO/9a8QOgXSslxd/FwNTl7hJjUG/ZDJvoIyMiY4
HFIP7uf/bPUva3iddfvXsCbB2q4lTVZ7ab/jo9Mk+7lIFn4fTRGo1W8rJMVy7IuIcupiFrkJ8WH0
DifejT1v+TXDogmdCNJ7rN/e06MXS6WJ1b/MTHl1bgH6ukG7V31ZsL2+DsUDm0OMPoXG+Ia1rbqE
exd9mSxnv+UCkL2/rKK6nPEvKsAwX/n19bllEw1tn07Sv2YCD6AXghuMkg7WFYIXHY71InCipJfK
1d3dmFCDNadz46GPO1/0vgEooZGxYVSMzpBXPgBTzxcaUMQG9dsjx6ZPR6T97uJwEeVLPjY3WThr
c3pbnnvdroQDQiN6c2+Tg9z1PqIZnmRN/9SZJmWbytYVBXsgYbef+iQMyA/de4inumz1EdLz6996
vwRBfix1DzuZoJp+p3XOwejt5ZWxzp9qwzSqqyGGnYPY5KzxkxyeZzvlAkWZbC3OKBFH52V1qdss
WEn2eVLEjEGwu3Et2Wq7OXau44v3WTBLr3GUaRP7MHFjGvCSOZ3XidmUB6WN31EbjCi7FmGt5VTT
j83RUCRVEhWslFoiia6R1gT6aymeblDUYwoljlEHncjNvnG7jFQkT2qcEcAeKFdZgweCHkgBqq92
cRNI/wy35ZT9Z28ftMKyl4+YxayRqye3mTGuOrLZf/XLtelyynZA4axz5DWutnwGNBTb5hXzPJbX
XgZmb1XDTZrZwf3ATtiP37yx9N+WWJ3L/GuJnfLsrlXPUzaJSRGJ4oDaJ+v+BByNYwcNALjeX1Og
2wy/rryiCKEtuSGqDW8vC3f6kGyjXyi8nwNZ6+Rd/3f0/MFOHvadz6ljclHz3hgYMB6P62i2EVyK
a9vS89IkU89w6/09bLe7fwzbtZEjpnjtLv6K/30a5vPRaOr5IZtArdEMI5yTXJpxnYc/GcwIa1U4
Y2tGHxQbDjZuTZoAn84Gw7akV6s9vuucu0WSxaNEiuMxW5I04C3D7f9RVvVZeYVyQU3G36GGZS/P
tJiQ14g37WXrJdmPvKIN8peXbQVAOLAT6m8gNYGA5GRvi3msxQ84jW+qAzbz4AnstEeJ6Yt18k2A
L+SyDCwxHRwng7AmQa8R65k9Q8scYkafd9bpAejIOaZUvkWXchFhM7c/wggvNUw+ucPMRciGCKqn
BTEFtC7Y5MJ3d8RyfJNNdR11nPXOObkXF/197+JmAZEoYIi730SMd5HNGWzXTlp0JBhiH9USMd1u
hgihyEgp04zHr0iXa1JEr3Q7yYH4Qz8VuW+lavUXEG8Ht2xMPm432gOl09El0r8WCwSZqI/K/j6p
CUGUuoohnVHLOQ4/BPhm0OYMfKKLQpPMrvJO/aZd1ynAyXXS//R2AaqVq5scp1exNdTODyFy2elf
h0mq3Nb8E9wUUh4ODyAkI9/s9qAmgPRoVSPJhktNI2oPSNeJxArWxRsirSoShInyrbSvpktanqrU
oUhvyKZbg9BapCLpsFUT3ekEZAcEr3c4attnCiCDqxjcwiNVl1rYgCpi2/kn5wOcb0lsC1iKE4IH
0fBTe3t2EVrw779Qzv9Qyj9xEoQc3jS1YQzeT/9d9s2rfr/cj1k2ecgGc7dXD0o1MAdBLy3VIT5r
lOVQFYpx5prRrK5xIQl7+4RVg7G8XWnoydtg3jBNS3/fkM36i//nwjp4ueltjf+ZPy6sNM3OZXdq
NMZ354j2bQMP+lTsJDbYb/xk+0+sDZGnA+sOnkOB+9+HYF6epnF7pY3x3kf1eBo+9r41LyqZH+39
VVFuvQxMQuMsZ0U+HN3wdh/v4O/p7VH0HFQ2cVsUk0d4jrWOR+OfmfwKCP6UUfz7En+k5x+IsvJk
cInWiAnDF5rU3/Yez0j/WMlzpJ1lvL7JDd0frcy7ewYnC117TVa5vqhuokVBKZv9/Q3pf3pq3do/
p55C3Wr/7O5v7NKUuRpcUrt3SNrq1HZeu2g/wtMXO32R7QZdOaxmj8nBeyHofIl9iLVSEyVOqqnH
/COTNwYp+FT7JipcJPtDE5snqZfyOjm7+8376J8ru4Oe7Zf07J8L+7m0/n3hP57lI/0YRn6zGmOF
pXn/4xijmxg+YFdgP4OWCoJj8NtcKAoIf1jPNHfXvmqMhWLH/XeNZe2rjoNc1RiHinAeU386w0DX
VSmQawxnqxEtQ+flGPXpiwgUbekwdedKeWRudGDY3jfEwjSOl0taIXzKco8Y5sWShMuMWjZ0rmvZ
ep/p0TKy3QWeRo5tRzN7ZssjZ9EoWHmeHCH4dAub6vU7JEojcGhRW0EVQZUySUZSeuoXZok+yj/d
eofCkMX0C/jcH1s5z/GO318fLBQAxtF/2y+FYDeBmK8zxXk4vTvagNZTGIr5FOJTTMEXMQkk1Pf8
g/Rj2XOg/oC760tC2wfBd5ijFSVUB11xtm+qD9kHqqs5aQAeKA0ULL4q0Uk2L+8yKZcfsV7ztLcZ
Hqxy3ds8jggev6j1HSLD/oJrdDuu4UZwxxyrr7gIcgfkOclV6bz9nY2qj3ay6OLQQuyNHvC6v1FZ
f1BJ4Vlj4snZaWNagHX1f9cHgh/t/dRPjXFv76BhEcN2MkRp2BVfZ3vBCbJDA3AHNU4ZkqVgCH/Z
zH+CP0bLZLgxhVPkNz+KJs17B8v0rJlNXujiuy5dd6ujr+Zpl2bObsUUPol+/8jC7YWopxAmCSjf
Q3wEocvP8IQ6k1FjQeoh2aUdam42GdSp9HkqZCOwpnd4JvL/07o1PP12UHRqZPbf7cxsIx4cU1MZ
Q8gS+++Tqx6vBwOdjO4Y6gpnMp+29Y7dVp9GcB0XWlICNG7euf+230+VTt635D0kHT/HVtc+Nh0z
ufTwXA5va3wsjT6zV5A3yRNq3VE6NKJOj/6PB8bT9CmkzLcXjRDCmbQxedAuW8RN//Nyiu82XXuM
PuzAgLdW94iu+hfcNwf40vxI46tl079NSgQiQx2OCKMYle6HptDaPODdlY8pvXkcMR8TdzSXNKij
yebyStVnQA/ZcX2Ju0+JMl1voMzMN/tZgVQDtcccPZiujHJ0+kqRLUPy45nmVzDENVFwc47Tl3ue
XvpWfz94wCiTH3Zturwbm8o2nQKO3juujsHD1xPmuU+zHL2wfh78P8LOa7lxa4miX8Qq5PCKDOYo
kXpBiQpEIkEEAiC//i7MrXLNaFQj+9q+9gSkE/p07706kj8N00cPk6+LxZmeLOP8o/XjwhYm5zdZ
s6txvALF9e8hKP76UF8+5CCGBBSvKkNPyy/rMtXDs6DeZXVLxG34Ze3F733n5ZsRT/pUoeIidP7U
1i0VFFc2wkwIpc9rZMmmpXrlU3WINyQt0JMiA0/wW8pOEzuPUCf7MjlRwg14r9c7WbdTgKuGbKbV
3mzNRmJ/mSASEjkeJ64e8A2UVbtktdjhuLg/9Rwxg9NYXWGIGpx0SZA6xlRvrTYYQYx4oW1TY/El
O3LMx9vNur4qTv1yCftn84Ft0YqON+DaHE9xd5+cdKJS6HWEtfx2Y1bfttEbotP8IwXeYd2oh8Tu
7hwTM8pjvigCLAwdT5UfCwFHytktqFbkbLyTB4djUT6LuxL/F84up5tqhx65UPwKGM2gCLS4zM6h
ur4EEX4pHzCA5oGwDmmxjJJokqN3Tsf4XF8eu5QCyJ73ibPEw8Ytu0OlqOSoEI+x6u9YCy+WSv1z
YHRbD8Out/UE8RKL6THfGd5N4mIaNX/mxghP8Y8xqih8cyo0EXQoKili5AXQw/+c4teEfgG5bmq4
m52IYtjDhlod3iFPv1X3jYFlG0R4v8njV1r4VKYPW/r2qSCT6iacxRLSqIbbvMcbmW/bBeb+Qm13
eSUnR6XML3XsINLVU3o7BZ5hOKBWZcEpDVArfvtuUim/f+AXPuN/xlkb6342yUjJMb0QG1HFap2m
XqTMYm1VYEjrOa7TbwtjzUYEkUGi+a0gNbZ5ELkiHFB5iZ6E/oUEWApV1cLdn4DyqKyL9EkTovSy
uFBTTQIzXvLbxQRPchxcdoa6oA+xmIwNUlA3zMbu6BMWoAEOzyLDIcwfVLBLV+BoKHkjrIAgNl3h
5fISzdX302ZEgqtA1jdvmRQm9Z14SUfGazZttq1x1EWnT/wWYAlDunBIDQJaaQ6VJ2Gpm0sPpxvR
UWIeTeJZSXKn9+va4Y4jt8b4QtaHazr5zbluVdJpAaBitOcfV2lOlFLF/jlZlTvVw9ctmrt6eNpT
gpLW6sTwZNIB0zGelM66whRuqNN0n9KBU0b6cPrSv8tW8aZgd0aog5wKusqxxJP5NHrth3XdVhEd
Su7ttBJeEa6L/JTtJWwMnwfKHZzIyrZF21zgAnUUEqx0H9np6Ngos/a7eJtQJZCc5BVTPn5+YA/U
XEJJteLo9SJNhQjc6TimKIjX72Jr9UQkIbbD9YjzV/VSZggTTMNxxt1XCCvxc7j8WPRa6bv7Jw5r
PMH6kQUIXDqQcQhDrtKx74yTsUbXnvB2spMPVu2SH8+GcXivoMrbzcKAy7EAyHRPG0gw4ypyWNla
eaE1DsGzzvlZ2kgKhWDY84WCLkgHKe3JyBsypwX3QNt0NoBqVrGW504duSOs0ZuBeUBPHZwhnA+E
bTUik1DC5+S/rWPGNgZd9VjQIUoHN+Bfkkm0S5B4IdYx5ohdROkpfzd2N3Re96ub4jWuvStCyOvS
bNwK9d04esKQFlMNFWaaXdwhebjJbtCUytPbDt+sgpuS7PXL5Wwb5iabyPpAwNHJqSQ7aal8GFPZ
sPOnnoY2eIcjN1NpKjwrJQ+fuJHNH5NHKNRW9AuEMcK+ZsA+8W676uGQuaixO18x0BKWFDa/vlfR
xreLdHEH+9V6kAEiB3zJ9XglMzPDRM9/z3YJZJzaw/W0Uqda+otaFGQc82PRejCvSqfV7SL3AM9p
+zwLJVITdxdrLpgeUNMszvC87fT1dpAwsx3Kk6MZvkzap9zzXaNtn8/oZ6whkOT8w+kVIQUuvcTN
5jCQqpGj1o66Vz40jR3EuSwacoXYKJ4HIewpFLdDI6nSupERIfNGz0JAGOH1PUIote4NO5pGiCqD
BoXU1Pggt5pN2yB+S5mPx8vVSk52lznyw6lXp5XROMTOsi1gPEPw/9rvwYJ0lR31gy3SwGqwKzDJ
Uzhgs/X7tbCg24GoTbqtCnQI0vd4tAMkJCS+selHS4g7KUWfefOZuPkBj0t1dqNFP2OfHSWeQZD+
WgmBsVfAr0nOA0Cj/ZiweXbTywx9MtnjdYMDDHDMRzET1+XgOGlfUbVS1ndPmKW2KnsaK8ThEg/G
yt70RGAbE93wOiQLJ1ftdjJ4kqsjcS2PpSu2mk/x9f++9dcrvQoSh1jHqPyuCE+RB5ZCvbjmI7hR
bJFp/OAKD6+7T0bCjF4EF4hOwKr08H7xLpMeEW6+TimbgLwe1wLj1jmZtmA4xivjwjSsu8IrLHNX
7jyzxb13d6t0cZp2sVOT7HofAXp/r1cpUiwW8NtETjzl0GF7+dSqYHR2BdTNtSe60d4kT/Z5ecKz
o3CYJ38E4ZrUV7/K9lU/+J2KwxXT7J1Oe0BNpzKHkdrTWGIMX+L4dJo189PZa4UgLVydCswspqfi
i/lkskZClTcDlRFCNUMI1ScCDL1ZX/INF0Uzpr25JeHwxogWLUFpNTvVzt0ItB5ZazWjug1iW0p3
5ifDOW+d4nBaiPt63X2CSADRgslYmncb9eY0pIEOwhYqPD0NUPjJVhqwaNBz6Jx6huEljc3GQ2zw
mGlHUyM7atWL68PPA50MKll9KIRQjkZ0Igb1FUSjQIddhdiJYu0I3Lar0WjwHlKgvzKD60nROKPd
6YO5Xt89HoSBlC2Lbf6wU8M5SfyWdqVMSpJ7k6GZshfVtjG/SbaZsXvVgfqWsEiNmdHixYEr1C3u
E2oCZ+dChtZryV+iT0+QjhSFI87SFd9GqJwHOUe0IaG+uBtWaXrl5oHpFzXZJqW3kR1PK1/oJxk0
5bVAvmi0wKK4H/y+vqy4t0WDHjXiGo83jSrkVEVYLo/rNecVCaQgW+i4ZT1F6z3OABF/Ap55xAOK
Ble1Rq6JrPwT/XeIFPqrRXio1q5ynuAAGXkmsSyuZNq2HHTQEmwjUKpecH21xMBAy6wcYzQhIMUT
OFgAHW7z83OS2WqYq7au2dK+cIj6yoNBzLQ5b0yG9nRIsl/H99g3Ja8E3rw2yKhSl7kGt0XdeYXk
KJtqzseGx3+2mW0onK/rurFTVisbl3/Tza6IIlbdsd7QLmFowEQSFZqlm4BJO9nKUT6kwe2o+Nr8
hLBhFQv0Y3S0kaMd+wU0O2N3HSsglChhNRODV7dQyAyMhUF23tIyZXraKHvxiY/ACChoko2YfUsd
WbIThHr7HKwIu8OFfg4uazYUA0Gn4SG29IGIkOdhvCPyYrWIzl710q4iFNn75uZk+6vhDNKhO52O
nLYZS6BlSkdUXNp7WTrv8eZWhacUTts76muPTiIeQ4Gorl5TepdX5mB2zMPUv0O9s24EZwud0ib+
jY2uuLoj3xz9/d/nJhoX/30AFk1THeoWeGZoYvdndKypvaxGo0rb5nvRHHB8smhlhi1vGD0Vp9fP
8u5c6N5Ac7swpdzEqeLhmtUM3qn5WBafqMQaqlgXerN4KaJcpBaenDr3Ff9O+JDVXn9y60dQYiCX
xlW1Ks6OukjxyBPulE42muo4ZKVglB9HbQAyXD+gVYrHI3a1DdVnJBD87XiGTLQrgcX0vgo0yI8I
vd/11L1tsDRlmt8Xa/kXQeKBRsZ09cMIhNOACNoP+5ZqYWXB/QP59rodTtZMpmJwsnN71cPDta5G
47M0vkHvtiqPR6fGfnqj6QdMB2reft/s0/f8ZqlTWrqwnBsiB7tx2UyLea8H+rZ4hQ3IBTlWGuTR
7guxn5Sal0Fj63YFfvcLVUX6/fmxLbae8sRvdSvZZuxcpumGBd6eJjjpThuohq6sLGppUqjOfXe9
WeyHxnsEk4oDN7XGY28QydqnfFmaroDWEvLAzTdyRyXBbtIFlCPBse7eHgsCdWq54qIs7RsJgtrS
rrbwZB4FptmHOeAPCRauVCmWSmjOzN2pWKuiHROh4xSz1Odz5gup26qzdMMveWyLfHxBm8Qye/fF
8+zU29LHKLH0m90+5prqCeiNSvJMomOOvAy7NP6EZ9h1dwEyxix5Br4UfbRtOFJ5VEua6YsbEdda
Zg3E2tfTdxXJinq2wVckEzbqoVy2TstAOD/VKH9/BUA5gCs85raIiJVSibnKsTkgI/GLjwdKdiQn
BNMHdVaz/31IIJ2oTZ2t+jq9TICyqZukc5MBQmcsr6aXoK8qUFDcP1AbQhUJCLj01rvcp2zRtyxs
ts17cgGrwF7haLPstZyTFKiI+5BTE9PeDPtihmbtpulO7ye0hUmCK9IQTNaQrfwPF0qfcYgJ2fyq
8zgu9uoTwZLEJ/ogYyzt1Gfdzgh6xr2+Vxa4ruE4npuBlEMmiMoefcfwi+0JoiTAA6Wt5XYpo1zI
r8ROF8UbsTIRYxT2QiLhucsm2hKTVM6Sg+6B9OxGWDDKzrQRBFEzTmZyS0O34PEsLQqMU/K65BCy
ETYKFcezK7+KhDlu/dIH4PtuqWW+XEcu7VNaV/S5BdWNDvL6hAQYbNt7vNB65+QSE8fIAzoYNcO0
8gm6KWtXgwWewLelQghs7lMDznh2Ri/t81WyrptL0ACtwIXldfTPeU227cuNoO5ZmIq4qDYdUlDa
FXv5a9uAgXxTrxAp8QXXDriQrFqVW7iFau8Kb/HnuXUTzebTcXAgRDaZSjA4CfjD0dp8bshlAX2v
JyA1IXAS5+vripKB88DrvWGkt4GhuSZdhxVbpn0Zd4Vi7LHMtvjox+aOI2CGJJPiPN12CCmIhjwy
Pur0kc+Ud367x/xUOZcAytUuWjSGI+MTDqFcx6WtkAYht/J5Htn1FQYIJFXOz7I2ZRqA5crDxG3Z
IhfiEg3d2ZHfNfZRfha18t5CNNcvGhZgT11yiGwtzvLGEJD0+2gObbL5kFLsYVeOPwH+b4KUcjHq
/csoSETXKD0N1WQGuGY0ZRcRnh9UmaiPLrXawvUUcHjOMlskGABWaWtUqEkEcpo7OwXZPfkZrvBp
wz4bw3Yb2f0TSFXeK5EAzn43hSAxv+wgN966fYlitgbWh+PBdPqXW3BmheaQ4CXO+ZmdvKXrlXcL
itwyt9RcmbA0QAN4xXjUXy8zouaR+9iAxhSecfiQ9ciOXFdK7fYAPJZNsLyihbiabjOnT1s7UxIv
Rg3yNKo8ckq9HZGyBS4KZJa1bAhezse4cW5yCPywm9CUvHY0OeAngmqaJVBESMQ/a7cKmsJUey9I
iG44TjxW0dJI6Ixk0afCpBIshyPei2QzfjmrEN8J1KUwz3KO89K57l4+e9oJ3Gxjycu/N47sd7g9
Bx+ZNtGgTE1S/DTqjM2MmlQtOFkTJCGxDh8sqsNmRwyehHFsk59I6TLomSt6uEdB9Kbb9aoZP0q7
bGyGmja51vRUtoRsmm2VjSA6nIBZ46kaj0EjvBTcGVVv/Jt10Ao2M6HzO0ihpKCClC+3Jf3YB8JS
eAUTSl7nCEFO5hQb1OqRaRrVbj7Uu50OVuIas8d9X2+ZCgmTVLNiEt7vdRUKJ2e0bnTmLbDbc0dz
N6tfpZs2ZGMyJ2LkxG/i0STtc4TfJc6LAV5LqPfAu6hOSG3WXsk5bqmuVZL9z6ZrbPm5s/QCHJR2
GZbyVnqEyICn4l8x6VTDNKMPywdfNOOI9rByekkzk3Hgc8B7Sv1T549AuzLdOcTBa8XAHHBCUF/Z
aRREQlBrGaP5TKDht3XeMvcuxAg+ALdxr1mccEWGz2PIjopr7S17J9fAuHgTOJ7jGB0cyocs1Pm9
TRZkVyfpgET8SapCnZIfHqkSdw2tm6SKqpfxduoALtOOz1JXXVhPZc72G+29Y/q/RSMPisV5l4J6
wyHHV6nCflLvWfNimhFZtODjXFXuIfia6/Klo4aAzqqAefegpkbEElw0Rt34jApBdoRj6SFOOB9i
t8O5fOQQVbqVl48sAZMPLoHei2CGdLA4L7vTEXcM8vUVydUMlfFAYZ0JZBOYLr1lTqllgaLdPD7E
93THHMqeCcizV5B/e34r+e1Xxu8ZMOS68o319aNc5Lt/h56S8neVng5vkqmbuiRQ4JO/qGbOKZGn
eMmkLTcoQSRDITUGdxQbYenenlj+jJfe4DhAMvHtPuhEL2G+j0h+54uMr5M7wmdzY6GUqN28sZKM
gocngqXc6QQRCC4w8Nqxz+KWzGPxF2E4c8pXgxPayD4zTsjjgiHbkMk8vXS+/paSPYAaBKX2Td93
8ixXAnUvCDaHS1OgiQBDzlbLoD5yk8fmBHXZhnRpnl5LfP1AhW+PRfZ8erqZc5oTDeGkYqDQid9N
9lfZPl8cWlIK8xbCDCkBcSEhaqFnPNowOnAj8W9cjchstGRfgd5QIfcBpqGOL3xhT8QUiqLypRvI
RNJ7uZPyddmNW7cIU/JaG7Yp8kkSSh1ivM5vr7QKtKrlkQ1R2xYntyDP7gj0ugeM9YHq3HjWW0c1
5uzrUDeqRxBBqLI4vJZYYisHbwWzoz7cFUeeURGpj0NuBq72PdBXI99sHAEGrZ6sRupeO627bZag
hZHRVRLfjhU28xfxEWDeJKF/+YBSbaZhRKP2aCNMCedFVHctQrdyKcRuBTcz5JbSFWvZw+/IpFbs
9sUs6ydnT3vTX0SScexzq8tzed9ExSp5i7sgE/l6DqZoqHqy5FVgwqnLkQT56G9+IjhpZV/LNZKT
OjT7oDdcLagNy4R52equUDu1hP7E0RtwuAa51R/qUcbfpkaFaiI6E9mgpk0jwy/nqktSSpFKY4Ct
TPb8Ou1cEvL4/tKBKMoJwG+9kvwcQbAB7ElBsC3YgencAsNugV1dB0JO9SpQaE88c6kumaS7x8Hc
no7iQl3IbzgKf4GPo5XxUvIRiU5R4r8qFAw22jhaFXPyIjMaxNb4UHmrJDb3pOXccgVGGIzZA4ma
xjdrg+pitWGGVDEPaZg0gxcCkwpprrgagTG+ISLv5t0sXYBiGp9htO3B78KX8FCMxR/iUl7eccvi
lVu1jujJ3nVBpB5R4gWtAO2z8PHr4Kuv7STow2J8GmtLQlabcegwcDDZCXbkn4NiRY0kaBaFTzhb
78pV8nIaG4fUq56vx2SX7W6zwYSGddKLxtDlWSLIKwcs/I7h3v1udZ5gQdyO6NVplc/dmDx+mATs
62GPDZn25ePET3xOD6DHaja3ZTlveUwBSRtuTfdBrY8c06REFMNu6Q1S136SzEZzfa2vOwTfkMln
TdAf5aAYJ6gc64Aph2ME5KZH8UCdiM+mrc/6lYRXCJHNjOS1X06BFs97wF6di3Fzct8BnFtDH1iS
vA4fvhKSekYS+MtI7cbwOyPYPw9HG98BTvmnyWVRkNyu92DJFb4ZvNr1/em67B7WZVEPVGROMcE5
UCfnlwxoGs1SnXSDy2kmz5Pw5jWTeHGF3QB7wR/t00M7nAe4NSveRKG+vjx3rK2TI7hP9LRR+Jg0
wYVQRfCMyXMbsNS0/CNyupke5NtzMHhO1Tk14jFcWnR59ey6SblDPcgCDh7popow0LIXTF9L9myP
1JZXzEC2jkXEbT5R0Dyb62B8OTIxsk5Bu6Qkyj2LfuRFTtGjGI58BXMXbWb9clf6xU6dhCdXDAZZ
GamgIdgOrwHs80CACk3AM0u9QbIUPzXASDsPDoxNFg5ZCxphEBMhblr+fPhSSB2ckslq5EbT5vk8
y9yLV/uxx2Nz3BrNm4kJk5as/wSPuq+6WWiEMQpFmGvPQBiW12emEsgPVj73hr59Iy/1KcXMXQSB
mmyu28yYrAt5SRLVr3yY4zN1d13l42LRTepgNC2CEbObsM4n7Zf79+DilmEBdkqZKl6OrP0O0bBE
MkIr7Rn0r3HhZRRir7uBywBzdODGNL40qTD/XGd0Xghk9x5KE+KAQXh+9WX7Ht4n0Tr1u8l50a5h
KLv3IANKlI5PDiDLUAgqoKz3cDSmc7OXYUZDsyJ5ELTAJQhTI5Bfdf9GfThxoCqML640MYLsUIfa
vl4g/QEeU7yfI4uUu/lyO9wP2S5eDHHg+rQbPZFAfr3vM7rY2/eF/nKa3glY3cuT8SbCiS9ZijhK
Alei7BPqnykN/CwVCTnB1STzkNK/Np9gG8CFVyuOQflKmQgQIhqvepOX2QaYKVqCfpaPd6+Yi3A2
4SjxjIXpn0m1CkFzIOXrknnmv+NST62DOdMWoi/aZIkm7/W4DsiVOieY1px45siYgN7Bp0Ad44vL
+hlbc9g+dSGM5Dn9CKbJcuSjeajcjF9TerdptqzWGccK9GUrjXrC7B4Y3jkc+QOwoJzQCEW2tFk+
Rf0fGPMkhoSRr5PwPKXB4ZaCc8hZhsgsWcQ7fatPk6O8kQYsdjFRN9wESSWvn525wC0osXJe2IBj
+7FR5vFMnyImCcXh6xLl5HuZJOFjxqcjPaaLVrXHD1JZMRnlZeINuIt4XCIOU3CNVvDBa+udPIVD
5OwZLgM0SI7S3AS4L0wuMzpgzAr3BrEyZwlUsAeTtUGPePd7L2aZvUyhmb+R5otmT/R7eNVQ8LhI
mvxy8vghG6n9pcYBXCTQ8keX6furoif6MxnZNjWAhkqLtlDV/QYn5CKeArKxkVB/VqGEXsu/+KZz
WuhhGdzsbox29KmhwNyFDePgZHNOuROys0RTdCA/Tf4Ad7Pux3MmLrVwl+YEKly2HH7c0JIATgCS
e15c9Xp95RjC6N7Es4rMf2CgmTJcYOqP42j7U3wg/iWZAndAspWWVYqk00z9i2r02jSn/n69RFtO
OCxXLGGYU+VjyXaZW3NpOGgPLpOIVPsPYfdfUfeXK395x4UeS+dRw5UVH2sCCyBlLZA8pyD2RB+P
NpOqCIe1+7zA4DYxD0Xwwx1885WhFGkSje5V9LJf4/6oqG/d/cwdYG/CYMJdsI0RlLB0n3xcSNeA
OQu4oXlCGTustz5B/Q/Kr+H9/iEX4i1wA7BnNb4Bfv8/R1p+G2HwEm/m1lw0C7bM4+PD/Em3+Zd0
8cs1vrzpUXHVxSRrYQhzRLHSd3WurwSOu9JPIslvX+hvD/PFCVl0J/OqRzzM/aMGDIQ6lG25n2sw
4VWSRS8ciiUywCfr3x9S/MsE8scDor768yWeLt3DHDWdSWrYAuT6QdIWqTeSh9h6vKY/nBe/vZqM
i1cyhpha/uWd+81yYpxOpt5qpblVZpd3fTJ6Hb2ka2jGCO3+/Vx/yaV5LFke+rkNPVdVU/3zsW66
LDaP84XXOS532oYS9PLfF/hu8v9+gS96SfmS0uTrwgW0WRwixVnnE8FTfhgV6nCbX4e4rICCFjiA
mCgz/3yMNr9XahWn5rbaE6BN6p24OFNe0o/SUzkmzB88Abjxio/kRT3y78Wy8ftj+WEcrttyTDxH
kdMtqUVSIF1oQe6OSL02rxi0Zpp3HWv7eHLbkBdY6dPRpvjs+eXkEJpZ7v/7bYmD6fEfD6J/GWZN
VtFh5R6bW1oPlchibMQJ8TF7l9hiSVqQGhV+OL6J3y2SGiC14fimi4yDP9+doZdJkat3Y9tMH2F1
0Ma5U7mlgwRlLXDumf3whN+tRnQQRD879C+kW/qfl7twvNTLrjPw4F1wJkPMWoE321UTeXYJbjin
dAw4nSUfiud/X/m7Jer3C38ZI80le+iXvDe2VZg6qEEmkH6De/DTpvPDZX4ZFn+bulqvn/rrictw
7PSzoNiVwPoRjR7+/TTf7qpwP1jakegb9Jj98z0WrZKno3NqbJOn5AkKFVrNs3/yLxOEF0BxROJn
6i5B4f24n3+3BP9+5S/G3SSqY6WSEwMXiMH58Dwn82h/DLTaMiw9Zfqj4PW7IfP7Bb+M0Cy9J2Zy
5oIw7ZdkUjlFmh7iAE93D5Sit2CcJ3Sv+KG9qPzdogJnCtc6kEVR+ZrWUKR+JBStrm8xh9q3WbQ0
1ybftMCF/phkL5TT4ZOUvvx8Cl+NSeHFGAU4tHDuiGfRukJCcefsoy+Jv35aJr69NRkXEkEkEZX0
5RMYZWPc7lGkb+NQGg9Kf3jYzmBEfJ6C38PlfPL+Pdy+/QS/XfDLJyhE6apk/cnYkrrAu0q/Ik8O
/32Jv50f7EXQbP57qKF8/9vMOZ9EJbqcRvpWgvFxtzkyk5VongX8aa0vL3HST34aWtq3L5Ke1vTh
JTj9CzBriOVdOuU1plOnhLqCygia+AAMoicCvonXhsPtYfjM49wrZ/cZ6i2M2wNbxfTJZ9iSSyIV
F0XnUdH0zovBKU0tCKxXZ+0GWCHJW6xyg7mOzB/87G7C/wNhOApqF0k7whTZ+uE9freHsKP/90zD
/P3tPT4uanuNjUrfchOYotFEbj6eISDPTs6/ryQPX/3LbgVIztAGG6huGPqXtdx4nO9tJjTaVvaU
jybsMEPk29snTVootAK7vG7bLc58Dcg+PdbpVUIx7LQ/v43Gl3kzN8d0nHpuduYhXUXrf9+a9JfW
QxmoqINJQ9YGM9GXGZLf9KbW5Frb1p83yivs8/UTKRjIqPmGo5JyuM9MSgH7gg5DL5S6JpWfh6Ac
78EPN/LN1/jjRr7MnFzprq3UcyPRjI5NIelKf4ADynNIKKRzrk/3/aElrRLZZP5pdPrTaPhmhAMV
wy8AqU2WFHmY2b+NhqJIzEzoC217s6+H4aS+vAiO/CxPH/NonwbxpCEcgiX578f+GzgzvP/fLvtl
aDSlYPZZXGpbZw8cB+jGAqMsjbggUmEKBh0ceuEH3A1m0mBZ9j/ecPG47txlG3HtuT2GuwLeOgDp
bu8GstjguFpdmDsOzisWAuf9hzv+ZuP+446HH//tRSnXUukqiRe1n8z4gztebLnNxYvnkDhwnMls
P3vxXs7ubLE9LngC6COhZQ38b3hPB4D7JAvGnGW5d5BZQWCPbRfciuu7A/LcDsarzgpWk9W/7/u7
ZfP3+/4aCBi3U3uWi6u2paztP8JybD7XO4VswDaelFNzVpOB5ohZ/xQ3fjfDQB5zsmThVJWv11Xl
Mk0KM9e24iZettt0Ux2b8WgVEUXfn0kC/rADfbvYDJ2vOXsJdL/+5Z777fvAs6yas66o2wkMFcbQ
ETQiY0mzX95YgH99hcOcPxgxO6BVA3fqJyao9M1xCesXxnt6IBJLql+W1vRcX0ax9FA5zQxksAEm
IUE8iMIqAFA4uXmRJyzPUEmMMA7OCw32AkdR3CY786fd8rvhOgR/IgYgQRZ+HSF/ex1sZal8v2H1
+AXDhRpjT3CN9zB9dNt/Bgz++fTDQBsiyq+rvQJ0UxVV6I+0C/5zgshxqifVDf/YZSo8nYNHQPsH
rH7os38YWt8s3nDhNImexHxrlXPCn1cy8pGUGWAmt+2NdmIo129r45P+LHf/TvPaxhPP+9FTQlMn
RGYPN2lcEsZtbeUAP+yRQSdDfGr/fnjl72Ucu5/C8CKLM7zuL8v4qMoIe2PjsW10vybDga3pTYLi
ix0AMCq+/4r2o/6jcJLCPlNqGogeB4PC1tU1KIzTnw39aIFiSUGL55FU79HEbZJ3NKPZuxHkqxO2
TBgHtB09pi/MWTp+/vsR/nZO8vF0encqusmMZX3+861GlVnHyUlvt6jrq9Y+fSAVQBh3p+mYe/s0
xg96qymbeHFne9ywU8dPD3LEI2zIVopI7CityUZ8/HBTf88oXTM1lhBF00UJz++fN9VpN7F9JFW7
rZwcUB5e36kxvmwNKAka+ABcQ0hOMCqNacLKP7MloqMhic+S/O87+YXX/3N4D3fCCZhwxuCPL4Mu
vhtSlsfcCRYPGm6vaZGGDk+0+s39g5o6tcMS0SqmJb7gh0rDP+W9Jwzc0YJu286b1fVF5Efw8Xyc
Fyd0nkekBjGlIcrpV3e0rIPdj5HesNz8dctAwQD202GKO//z5d3OudZdoqTdNrINxAbDew99ZiPR
sxZBJEOTPf9VfRq9/5TVEb9JVPC2TOzZLPxDD+4vb+taPs66UBo3worWu9ITToMg3FnvWJMrUBZE
wL/+GpC8dEz0cX56p4C2vdSxNAhNGX8K0UZZl6qB6sHtipXK27UTP7MlMIs8wuDPxsaElkRzhCWg
CxY20hI29WyyBMOfAtUbkTWIvxx1bFgifInX+et4t3slBw4XCeIcbMslND51RZM5RFEBovp8lpzm
8QetPTJELeTVMQs/YRceyK4DonP468dP9fcBanhfxrB4QLwSlS/RxejRm839WrZbiXK4NhOnlwNp
p9MY589HPGcmYkw8Yirrdz8lJH6dU7+MEoP1VOGqKv0Jfp2Bftsp+v6hiv2p7be01w3PsHcpC3/S
TdY/BfQxd8E8ezdfohmjowewSsblVNtcJm+kwsJoS2mUKigW07t1X6av6TPVorC10/lpi3BjRiPi
2VCmM5ejw3VnLitv6I8rLoqJNFcRogTlpPwhov4Vsf79PBw3dAJaiBxflow0y/pIzEueB/hHYSHx
Q5WN/BfBJaVk3Rw6pxWr85qabg63Hgf7G9H3Nv+kSqKhpNop2/vhvJcrixNAR1/KZgUGiaIJ/az4
H40IE08ofjor/b2BUOtRNNMQBW3gh3yZMNW1v5WJ0vTbXLZF1GgmwnlkkVRm22N3CipyveqSdqYV
lAVKnop3uXlZdhRX6brbPHDM0c2UZE/lVrviPBNPgZy61zY4J9vm9sMbVr+9V13EKw6eTRJ+bYa/
jRi9irpRpfOGjRdlJYxHAUqgSeNkAUtySHtM7Nnsw25rGYuz3TPVVQ+LCOKH087Y4m6n9dfVxYhD
gbJ3W/sGDgBnD9ywywxNlo+lNpCchrYRDTbvfy/j4t9cOY6i+m83/2Wnzk2tUdMRL1p5qVpEje6J
fkIYfez2bN9nBiv5s/HeHWTKZy+0T0BYjOK8/qDjGGgEpHWUDNGLdFYP0g+NzWHwz6xoW5dgTout
BHXyZ2Wg1HduYIwIsz8IT3wKERVQ1a2Jaw7r7NBjvf019pDU4dZBCvuwlCVXeMwxB9P04brIPop9
81TBYnhCgKR+qrt2TjUhdkH9yzv19XzIDurnmTaKI3TV8yylF6gtftbvlPDaVfNCYIl6tFIs0B8U
RglKLvRSQHvcDGqffmSdh/XEeEFg1RJ3bJCLZ4rVffR7FfvxNnvuecZttUTlqz9LOxnN0gyLOCCn
die+JVjZluaiWIuL6NWYS7RTpNflIVrTRPKBRH6GF0Hnlt6uO7RGeF0vKBqWimCz5RVHnCEiDD9Q
S8PZo1d+ONRq3w9QBRCEAYlKkb6sptVF1js9zvutunF4ahR+DywnywRd8UezuL0iBk1oEEAPz+fr
Am3oRHOu/yPtvJYU15os/EREyCK4lZcQ3nNDAAXCG2HF08+X9Mz8XXRFETFzOFVNYbS1fe7MlWtV
NvGl/ehvG1Z9F4L8BV2CHAEG0JXsyRnp8LuG0lkNOCKfIa2x4lO7VLGCZ8+cp1/jyjkCt73pmN3N
jEwsGpYW0ZENR3lwVg5P099HMcjAf7d26qYomEYl1u33eNOyZBzy5+OhdFjeREXdnNGPhTaZ9uTe
Ix6MgAnC6+1VFeRYiDTBIkvSCvC+09m5Z3YRFQGIpQ6eCelcX1ucEADGNAVJjBDEXHSyn34O1PH5
tQZmZTS3A3R+CD2bF1cbFWifLDnHj4GFUAfKLn5aOdO7rj4wr8RRzKTU1O3HitxomNpJvAI6/HVe
HFrHOslY0AJcklUvn4PPure2X8e6mqyaq+6+rvtaNa1dW09AOAXyrhqw6SVLAEQ5220pOBwdDK7H
1y0h6g5A6twtQazQ3p9cQxj8nj6S6ClSgbYmrH13Kg5RxMFugHZ/fCnOtaZWwGY0DS/r6JXblMQ4
UDDoeS8bZribwxEanMiAhF85VkE83wH5I7FsM+zPTXMNCB9kx8op1PT+baqOLsW4dG2qaKjh6nRJ
cEPBzdfjY4hdfJtsJ9eEvBSIV7bBHTUHWLaqz8Ge3fDpaG1lAIIeEOFpoCRPp51V4Nhj4JABPm6t
Zne3PDFmgg/JWSofle0UPq2kEB/hbw73JFmqYNNdJIXD/dmHc1AFirJskpIZ3BugdHE3os/FanJw
t81xZZ36KTkQAKsGpN0ANwRasXbWo7xt9EvhOVmHwDfKqKz0n/O8Q9Z0lYENDjfaN3fRCaD62NNG
KFA0tJBMJWREmeUXjMZyDBT8Oc9ql94F4CXDkGMA5DgwCP4+0kuyHH/fzUsq01iofuCUK1riv/pr
r7ntV0f1dNKuhDqvezfl8HMphjAqwzkPyz+IAehsAd6T137rbKrkqWymOWQSp3K8Q9wg57aIwOZ1
UKHtLQmTs2l5V9lpvbLlzP4Q1AsVIbxjPJ5e8SVMpHsnmQlQUMyvGM7hyrfulQxXwr2yJPUVe4H8
hpsKZBW8fG3SvsB05z5ShmUC9eCNVRYkQdS7N59n9wYGL/140n5Fid5ahYgcx7SiiZUDQOR7q+zK
2Rl9jqfR2dQ2oVUfdzeLy2DTOyzUWYq43Apm99y7JWl8j7NED9MqELPaztu7HKAq+/6zVa4Vm+Ou
VoUMgSSQu3dJLB8AZCUNSPDE90y4oKGBVE+7xz6cr828aVQhYMU8Rz8pwUTtZkkpUhqXWK+pKcwg
u1o2WC2AETbWcCkXagS2YkRP6o/Z8+sUmo1lBxaD6NS6V7f1FM2hcWLWjv3xsDQs1DbzlafWj6QC
VCBxrZrhspHW1MZuarTU4aZ3S5SJXn8O1gkqtd20Wq7vG+vGNdh0HwlsTTWquwohKKns22orrabd
bZTHJVRwpULIE3XRTgKTdI9RnEEy4uiqw10F/q9GEezdJVETNUxHY2gtrk1OcVbrFl8qRQIn64Rs
0eqzPh7BXJoHhcptUBpdoMC9dNRQi7YVbUZIoH6aG7Fe30f3Fjgs3/KpNQx+5ZoGrNCI0Hqv3hu7
xj25Dsx4WTt6ZqyEmg+6vpbGx3oaGxGh3JVXbm2qQAbz+BCeYRR5Jsf6TkCozVvlUjkC0DkEJNJF
JA5NBa64ne6hce7MW61W0AIj6NjogADjx/El/LDAZo9EGW6++KGIRZE47JCSiKOdBQquISJydTnZ
AC93IIIT5uDeaDSa4m+Vj0Gi7J9soXEn2VmkDwYFhhS0hcIaldpCkfu0O2u3Xh+ASHZhxOcSkK13
LPc5XAbLoIhcDNm2/OwHNB14P7z/SDFgPXCmKDbPHP+Ak7NcY5pwWbic/Se/VzaQZfhnDwRRSC/0
DtRpOiXj1idDBajsg/CefBOuEBE+FpnpQRlH68GBfQqDkqpBAx1t4P8VJSWCcE4KmhTeqoM9EFIw
stwi5cXbL99WWqZroe/AiQBK4f0MIBUbQe/FpzUaiSe6c7Y7HeqawhO9cuYgJNFWpspyBrxDujWg
ASz71ANkZUOOD+GUNHZa5cceXFzBN4v6muBqSWl3zjA6qtT55MylnYl30JDA24SbW1Y04c4f4aaD
UZbLiHae9BYw2jY/LnzAxJ12jt6SV6ViS5/E7Yq8hsgEZ1c4VzNP/iWlgoeo0eIb4fALAaM/3Nt9
8kG4ZB9aahRtAP8pbmYnqd05Ox0OvDBqiMzYAbwo/UJPCB+xaOJICeT/go6lZ9x5AL8s6ycKP/MW
7KLzRmPW6MMbmfSHE7jrhUIHkvvVC3AKK53d+lNJcYrP57PZ/BiiNZE04KUs2ugk29yZkENqCJMu
Q7Qx+415I6lNtrjL5QaP9oQsptdDdSZjezIBKQlpJ8B2JwHMLMzfK5p8hy9gLr0uN0oTz4TDTGiQ
UdaM4ZDMMZ+PgShXwF4TkYUemdCZq8MTHKTCEwt1dwz/PhKe8piRkkMVRcRDRHSECX2IrGkc7oHe
CeHzog0H98HtdkVKazIZlmx43h2R25HvmIFh9xtRR7Wh4pR2lF61A8bp0Wu0CvaIcStNvYQYVMbC
jBL7ctAUFb1Tg5qLdJUDOThMINBJe2V35UIkaa/D1FF4Vx7gG709YeSUhJc1pyWrAwaciR2RtB8J
TzvJg7xZgLh65QsZ25+/5bV9sBKVMhoEImmgndumaEFwQXsCcac5kh6UHzKTEzKxwMmOw2ecRvuw
VC8ydHuF5ia6Juvmdv5sWs0y6F7OHHqnjLFQgCoLNkutpeDeBgB7mKFpBjgXwwdp3d6hYVT2rZNP
AlxnW7sn2eTeUQABGxVSE0ieX44EmKtV1OqpvamXahhC8a3Ffrttki/LdjI81HM/jXKUVZetdaVU
3zTgGIhhPGzBRUyWe0agYdnL4n1Xw0q/kOLCwTgn3VNpw9mUqNXLvNygocgJOvdB0oZg+EHQHOMl
6bJTXuXu1SF2cvMWrBG64NrV9fw4H7cA9oBFhEKusUSFzAoYPW0tFFDqua8PN1NkgJJx/1oJnw2t
dRn+bg69Igi/bfxvLr37xRqn+9KdjZ+VrzcAw8SicQAqI//i4GfpkLlG0FlW6Rmjih/hlib59LUu
qAHmMTz+e6c5dhaEnHiEi1zkDhZwzH8kkBdL5P2GyyqgKwU0K/HFtxvePnaHzXP7MGC3LFVXEwQS
BXDe3UEAqjEYC/GpUYh+byTtU5lvHiAzuxdQDqDMw+I2UOur2mNACkiMpmXmHSt6hdjuaNcphjsX
WEhNh0rzlOCS/QSsNP71v5YMBGx0sl+IiRAZ+G6l7VdKYXU5rw2wTDu7srOrTx+ztZI7PIcXbGM3
B50O+gwsAuwbdJdILmyih8O5YDhENpclq71oNn9vHuPH5vnrtt4c/XdTTdfmndsajAhikhnAli+L
EPu5DBtZjUqMl1mD1dxD0KDbboqWylev6H2JdIuwVjfRYvn9tvR/A4bfW+vt0L5OS8fHQ+O2esJe
ebD9qZgDndfvM8unDGgsE+R0oKnsCpKii04eS9gKua0P9/Lv8frbvby7r8/bY7p+3LgXodoUawBb
oA55vGzdsoktXcyuxrB/Q8ZxSFiR22m3FwvRcviEpyr+68z4fi/y/l8noPP9rly0I/cCITYP3DE8
YB7jUWfYtKTPos7SYaPZImaEFdCNZRUXBcq4NoGxv9FgU+RzmDEdNumjiFjEYbtpDmVv+fq97f6l
0UCi7K9R/x4K25xvq9N+J/14wUgTY03EmlDteMXE2QZDGJaC1sqGuHQkb8J/L9ttQwwFGYs7MFR0
d5w2V/ByB3Lf2KMyLGWbLDI00dogkttFamNBqyMk9sXA7Mlaxg4JqgaKIAd+vzvnbvw1bNR/9mpU
ro8OpOv/p5FLPNK0LJ0olSbrwF89tF4/N1r5UNI7AxGoEvOb6X6nZp35fN6YseK2WoislFFTiBf4
CMH7tZsfmv3nxeavm3g/Ep63qnIqW3qnjq0qDUk+0evfeYOgSTDnkKCxryfoNxAEr7W73MlXiA1d
EfP3S+zfR6P8wVX8CjH9s/z/dVdvy392Xu+3qw1Nw4oH6+moPhVZljlSfexWMnKxZOdYtfMW1lIQ
aO3hhImErBNz6c5KswX1X/K+oIB3P0brZUH5996KEC/jDpbA5/du09PsmN/GOt1mMTjrWPnczCXc
OUnCnMbmpJOaFTTukKr6VLjU+61sWBjZEIliK4LR/F42LsvrdfxYmZ186RRmWUWBQtP/fSL+VAS7
btEqIZ+Cm+Ct6ben28YqPgoGIaVnokSn6P6hcz8V8La9mYVcfyhXCkBiORpzzig0fq/BD1FE7v2v
KrztVGlW1FNNkSpwnOEkpjcPUbGOdC95RZ+owX8YDd/Kett+zN14m6fHpQnU7+6RvoliM0cP56ND
64eO/6tK7/jfNDttr/mTKuVxvli3V53ZOn56H9pNgkXvo6sMDzuxRF2DK/otmHTZPh7mwzSNDs58
1xoc4sM8I/esFH4ytdQfbAkEVtGkhFse9MBrVfpr6QMdqxZODL4OZ2bTnrZk4Qk4xYjl0vtQqx82
5W9lva1w2yw/qQBMxJwagbBi15tz4px0F4tPoCn95wb8T7Xe5s4zf5i3zXpMtcRJgmg3bgfIzfmP
o2/QDxJPzpTdGJG25qcNX/vB5fmtnm/zSsme18LlROE4F9hRZLsfTWWnD/rDIafrSffDRH7FQ/4d
L/+p7ts8O23KG22/p0QjGHyxJYj5BYaKDfu1Z7NBY3J5cFLzPxVvtz/soC9A8m838Db5ntlhzFJC
14qhACsBP6D+WkEyJF4fs8d/GksfOvh9Gl4QNr0UNmWjs02gSKlm+EUsh+Ooq32QUf0BiM8a9p8Z
8gqm/jVD8nSz0+64t8ENih1U77SYILhmvKONrOWHKfJhOpoytP4qTCnebtr+TmGUVUUXCxnJG4JU
MfEd+0NZP52yvlXsbQsrH+5gzHIpCxc8kxFqHiwOLM15guBQe1HpVYbYxZ/q+OOuYwBnIfKlgCx+
G6vl/LC/PdAf5kAJ9dW+U8id0uD3ZvyxFf8q4m005mPred4qFGGM9jhq163fL/+hBu9jT73sjgdj
x+XPixXyJxBSHPzfS1DFdPlnPv2nBu+D7nLJLSUtUQTnTTksdFrzOSGiNlbV7yX9uGsa2E5FDQQJ
itvfB1y61dF6XqkGCYzjGBJwRyevOXUWv5fy48r/Vylvfb4rZpflbqwZnVXLBPYPSSV53L8X8aki
b32+I33MKACk6qwmhH9JlTBH1sJqmO7vxXyoyfvBcmWuHqd1QRGbaVeDMCC6kon+exEfavIyqv5a
A9bqdnzbrekSHNytO0JCG4DHZWCvvxfzQ2LYy7D8n65/P+fp6s0c5xvK2Tf2HUIeOEuhnSbRXsg7
PwKkfp6T/zvQ1LfVZnO+mMpyR2nsyKMRmz8+Z7yxnP1+r9aPHYS2hop+jaZq//irVquHZexzo5N9
bSqo6SIwRQr7/6+Mt0ljWsdUf+qUcfUg39m6haY5+SSE8eMo+Kseb1Nmv94/sqeJD+za0zlyOpvO
mgwLPBdxPv29Nv/qkhhwupSKIvdOnBbg8/c1ILuvlefGOsgakKEWmAm7JSgQFWDPpmp6arxpq8Ot
d47wseHzHf5evFTkban7Vrqstn8N90dJ1c/680iHJeL2fDhPJws+Hdd+WlC/lfLWZdebdV7rt5PR
KdStihZvKnfAnF3IOurEjefrigKa58Mo+WHEczYtmhpbHUgr423EKxeEgZTymSJnRHkgS/xwfe2H
fehbAbKJ/NVy5u6Qq9bq8rLdxcwcoVb28m6xhYurDZtPpEsncEy8Qib2V+/3rvvp9PDtDt5Gjs7h
e1W4UUXZpcQ6Ei/2A5XFAmEyPAXHp1P+VOYP7rRvZb6Nl91tc72aUuviQu+Tg058Fbxu9VQQdlUI
mX+v4qc2fhs3pGbmj2dODZXeowJENYZS7PcSfrKdv1Xobaar4+X+rlgUAU2WL5r2eCklcNdqSPwK
T7LmE/ey2fo/NOWnAfq2ZVqWstkWTAreTYpQbNmfFpYP1//HTjpqm8e5wPULM2V4nHwi/P3UcO9G
0vhSsPLDjpGAt240xdVMnG5DCPliJ9itAFqxXT8HRF7z9m3Bssq6CmpDleOx9jbtjlp5z7pdhuk7
BCR105xiMO4it7ms7hNYU9vjdXBABlBDzLVGhrcOwiEPoHk2gEZmfgaZe0/tsMIqzhbeG/LTCDo2
kBu4Wk5xlJ098OlQ9abT5dwa7puF+N4phWZPqdyn5c6yq/WXo9P03uRTxVE6vYChGiiZrQmXuZNh
9hxsFZTh2i5OFLCDZJQDhVo7RSiECK5PHx3dNVHeYIARWyVBgFDlylkRLFvax6utkSxGsINXVo5B
IJQwcgnefWdHIFWxT9fooThn01kVhNjsjKLi3b1CyHgNlpZbZs1J7T10f4MDjIyEr6caPGYwvp5B
3UQpKP9slsNuahF4hlP96kBZWxhdfXPnXQBIoxh+tmHiBqd7Vmw0OAjh7VyNZIaifW5k84MKCDHO
P1E/6C8I0j8dWirqKjwmOF3UtxXltl2XjmtlpYppIg9ZyIAsnOzRAC9wZTDCCCfH7WzXp5ojXvDO
SaS5X9lj5LuNCAXjnpdwM/LTdT579TgltubgDWaNOUfGGW5k8eZKmEgcLDjJ7eZOwAmdpR/ht0S3
W4ZtQM5pysvEmK4Sb5JbqUNxldoB3+cdohgdIAqdncPJcPrwaT8u2+KMKJAA0AGtV4iFT6L/K+7q
FQ73ForZWzcQhWu8yA+c2q+nuLPn+G1nVzdpcHrGOyeeXTwGVLCF4/vkrliC+Pwcji1u/GLPWWId
hMRafxz5EPXbhCcDoANbsuAS3OQQ4UZ5w2jfqMosmPX/gBjweeAE4CSJoisxS44XcUwStcS+7bir
O13eWywQI1/V0Xe8y0rXJB5gur2vxRe+ZLzJIa9dCfBd7ebYY1Y3wfPr+Ol1Hrz2lfpNiXAt2uK3
ajcXQAPca8WKxq2yCeFKGVkBvg15YSS38MVhmnhDT9A1d7uNg0K00V9LLJEISm8fnQUR1rJ7Bywq
mWZfi+YnF8ZPYTzhssDuEslF9X3YnUGMb+6yjjxnMHgX4GWF2R+VX0idBoWZnsDDKekozMgDiHIo
f528YO+IcYPHBTEJ7h32P1PIXZmIKxizaLI4jyDFqqybO8AnYA3vDkFxQu454WPoJ+cqXnlhvac5
iOx/2Mh+2CtLJHQpppiTJWjYv9sjeXq9bNQiFUpJOYpzUkaK2JHX4Azl3qpa6jya5e4qKVQbin+O
tvEyFi6ccqMModXvd/JTKPLbnbwt0WpetMbGjjs5Ds6Ley+vnUfWRWgzr2Rvpc6RE9XZgT42vztj
KLwVJxvDAWwrXxBEGoOseTRsBIXuZwdyYePo3c1gufFg9yZviyaFf/zD/f6wU5JmiQOWfH+VZI63
lntmZfVQGqNF8wSHtmotO4XBvWZWEIadp03wacPx0d4rtl414fn/gt2XxRjU3j58AHlU55v29uAg
NQE4WDh7pxrIDbyOJM19sNWJhf1rrQvXUZmsPcTJAHZ+7+OHuTQKp72qdpad8kBNrtV7kHV2rXxC
dlcA3zt4Fb1zmyHcgxw3e1Q5LKKzACR7Wmo9h0Yt69xb5xEUf0gRzVW2lI1rMKq7j/A5TaurpFg3
ZuO6BiiaTeIMbH7VKdbHISHFGMIAMIIM/ayits6zZQ/p0Rbc1k65ApsKhHnnhHSlRnGKRC0aMvdA
h3Ow5BpIk+YJ24i5WIaZt/blgwC/g8cCds8CjKkDICFAx+I8KI2uQAHPXsnbhmhNVQshvIhBqWYN
z9Nzrxivo1KtEOVTmlbvfBgDPxz4IARS0A+l/5EweBuzK0sfb07nvSouH3nIBjQFVzYF2dXptAS/
FjRIgx0OJ93uhaXzzwMjR/77/WZeyb1vWyI3w1apQz9BmOt9S8yeqX6zuBlQd9zPQAsGwrE17Rwc
m/U+YFdpCTJqg2IyOw/yZ12yPiSqv3c+hkbVktT9n9shQAHVFllwMEh8H3XbfHkmFpbRNtNNWLDV
hPBBZ1pVnIrFJiAP9OfZMADEEwvdOos2pJ4AvCQ8XsEFjx9+NKoKHlBFnmnjscWxu/P3CFJrBxki
aB6IuvLrv6F8U0ErphQFNn3FMCIRBP7ZdHRAFhjOYSB4dfDvDwILaCRCSExBwNtY9kgrzEB1oQuT
OSvVhUQeKmnIbMnxUAwnhBJ8G6uMfbIQvtTeumiruXNcYP7gBtUXys3eMWtRC6gf5yCaUncMKtOi
TuwCHrrZvvnCM4ieNt1SFV+7BdCz/MJWikb6HjFVzOEmLQD/GfA29EC8FbmpPHmRV7g5RBZtRJaJ
sQeMZTrsiN7Liq2OnU+kvH8fSpr548DWDXy9Zgk+IOXtkLi8lbNU25zVzq6H+2+wRG6KnD9MipND
i91rzynr8cZEZQQRukP1OF1Vd/Nrd1UrjVZkfc1W/XK0q68h5OpvQIAL7OBJOKeuQX5BD+r+052O
Y3oMpGkdS+rkNoDUMnWkXejy1/90LChv0ayetxoNDBawOgGAv1oSkJTHwM4RFJ/CB7DxIixrgtuY
eU9SrvnnWt26e5c362L84YltPbkYkFWZkwS+MXUCLwmSi9d/obfAmJ4chpPYgI255QS2+NExTOiO
P+cSnsUZfv2ESHUXHETcFiygxgNgR+bwduaQ5lgbDokY1WLQknyx2+7yVICQxK3aS2/RngikUlCX
ml8OQPH7Iv6KqEWUNgSNidmV2d1T49iEd13Y3DmkkN6z5XCBKyl1bg8bisrR+SM7hKr94IUT2D+U
XaTwkcMj28hfromlZRW2qfmQ9YNkIlfxliBnBSeMUl0lq28g763XZY6Ju4AJ4oAR55k4EP48YO8H
0CDuBEEZv3glmJp0C/QtHkmV/KzbaK/DSr0GHdxKOCVL3YHLgpB52cIzQb0KXHblBA1CmiX7DEMp
adikk8KTHMnHJ0Q6ZM1iPiBCaZ/FZGT9GJP8cX+9LLOD1rONEOIXN4PMdONCXI6kD7ofLr2CYSr4
ld8njfmTQSDERIjXkZDPCvy9/ZTl4XRfF8cKWCqJqHEeYTylns/RoMpyfGD5BWPWDxoRo7sTJP1E
4noJyLNJvGD+X9xKu9meeGFTlsEPd0d+0g/rMWarsEPgZv1nSm9N7ZCft9grrsnaC7p8RLRxgO0N
YrqaO1XBY5DIQ9+B9k5UP/cEPsSa3WHCPGx6Hk0Ub8qUkp0OZ/DD7veTRCUyS9BQDixy3BGIMa8C
UnXpPmXwAmrVYDTdggb9A38EO5TbbenwZIiJLlC3Zru2iWrNRZOlnwOdbKO9JnvAiIYbO00dgugm
EyxJZglX9dqLD63zr0inQaP81Thve+d2edpmz7Gl4JaQnqv0aJ0RVSf0HMiBSEjQgHCBfWpCvvz7
wFGVH9xjJQonumUWha/7batM78frSTltSVVE3W2xHmT97cXZwjdQdJDbIVt2DZJ84x7RqSQVm8WD
87hfZJJebKWXklBNX5D0GcpB8oVp/gNF53A5fIFqxgCcBeQ9OUckYacc5jJ+oyjhHWtPb7JvZTYS
jcC9BbA+kbScuMvvBC0MJhAPqDiVECCD9YI4C3K7xK4tv2Wv09loAb3ztKEWbBO68JViI/gWfWin
12Hkm0kBJytuHFSmie1qGLPfZ9hlD3RoSz92rI1vaQk7kV6/Ejq3XHQZNKHRIR/QsiG1VZDsgxhs
hGIZapJWeJsqTto/9BTvgeRhA8JqSKXqCPAaRf8M+tNw1rqtgNJF/IXEpi76RI+ZPtt2yKFtFi0n
62Tw2/eKwTIilR5Z5GQ7v/cvw9OCm9jk4QGTA355+2I4RVIoYjgKsrZZ208MW69onmWXIvWOShsB
7wteF26ZlATIXVkourmWIJJXHpPwto4gzkD2DrNjkyHOamtUBdfSJb6XJ1lvdUf90y3H1zTIb4FR
Dp6nGqyx2Nzbe6ha3m5qohzY/9DsxX/ODyaoFngqYIplc1DfqT+M3SEtrzeXe+ceL6MCLNB+ITxA
BJwHClkm2YAXQ42WWUY3hBsuvhFzhoS6yYAn/eKjvBSZ/rkpdNfnYO/r4RFF9HOw9fX+GvbXU6CG
ap8kd0+HZlt3UTF0dffoCx3BOTjxOfIjpvK5e3fj3erQ6nrX5t6VvCilyndDtpQAyGKM9iMkLwUv
Cw3X9K4+OHFv5+K18PLKHlLqbSDI1SMQfCVcxkf+Ejn5tUcit3vwFTTnC8GtB4kYUVtU2SDHPkQ5
u/Q5UcgzLAeyY8vDgKH2HGn+EwJt+c4pyibyugYc6+EZ7OyFoOiTDEhcTiNNbUN591A4gz8JiP/g
BxOaYgWqQSYFPJuKGHJ/bdp6UVHOS1PXOiRkPa72bts+K9EdMUpSKZfuIyU5AXorNMVQOL55OkkM
JND1HnXGP7oAzbQHW8qOv+9942mb+EGd/QBTbw2F4XgPDzHGLqpPaoQ7khFbpgzmAhz5ilpVn7Uz
HJ1X51wbV9eml1vOndziY9Xys9zHCEeOPbl1zHVCojdqn/kuRFDcyBoAyxAFY0KVihVjQghpsT6H
FtlJCfnsqHYhIoPsiL00PRjL0qOTTgqKmxa8K5JtW3RmUQgooi6uk1BM+BOrfCKiKqm9RtoTEYlg
10QqWxs+Dx7KT89DJWOhWto7C/blZEPSwNjhSHB4BsjdbqowxKjYpOgwEqUz7FXZu+u+2dd61iXi
uEDqGmsq5O3lrZ8h5wBrM+m+Cw0lxMqFJq9oHTR9yTNHe/ma2wfs40zUAAlq4BtedsYTbetqi9ts
vEetyk4f7k5Bg9U9aRWcF1t8y0eRiXxg8i/tIjYeIi9FUpWwVCxvDY+76dIC91JSUOHYbl/6G2RG
9nY2djPsoSU6Xe494NuPhJRpo2s0kLuC1/gRoExr1kqpszlxqvePuX3qAMtVx95xUthVThq59J5R
tgGo4TTsiCvcrK1TR0zMpXPZLfaiIrV9eiberdRVQEyeEEq2TYi4145avWquTuIvyVDosjPIG9u9
ZzFuSF6pZosz75J2u3PWuYMbS+V8tFCSfLpjeFWXRZfVS8N5urgim1jJPL17GZag0Wa9S91nCwUQ
MtQvLR3lOMTPvlB3PBX8Z+aXSw512AyeO/cCQjn3So3boQJ37LLPB9OtvzE9/dSwhmgkVtGZUQll
IdCYB5xJkNo4rR0j1NkOlo5OCsR6riFwgUYY2n6Y1zt0YF0yfu8yrBxUfZCGvHNs6e2v0xI85MjR
ssmVGCfO9hGkQ/z95hAt07vu8JXjHF3rJ31XWT7cC7lzOy8babOVFSmGJ6o9UJ8oVVOJtnrzdnXN
u7B/0ZhqqX4pJuygFyjuLVzJ7QdKvk9KsVdIs7eLOA4NZ0waUsle4/F82tkiL9v0jZrbZbYUkrA2
DLUPNsnL2H/baqFBh9QL6ldWmOLburJel27lJwCxjhIj4OoL74+KYMV1vmYBl6V86+9Zovdoh+x4
7N1zcERMFrXhiizyaihLPCKJPBdCTvnrgAKD8AbtvXsJPPbGX49kZWQVnp/IlQtIRhrtfA2m37Un
/5Ip4o/78hdM9h5LNUv2Nfx9c8NX849dDM8uEHL8YqoGhVj5zTtWWmWlx/KaPzoX/xprwXZwHCjB
HccStNlsahrPS/AkryMlNgIy/4vkxCc8I1l1VSu0jySsprUMzhM+ksf7BKkZgkrFphGkNVi54nF1
G5HXnOOIWtWsumyL++TIFUrNLdeUH2hfasekFGix/D1urmoQfFxtJS69riJfUHiLJT5nB9bYdrfJ
mLx9Ntb6Otr11hS95rokFif3hUXyTamJ5uDrS3Lf8nPz/5RWbksZ8hx1JdmgZwa1hH0/kQ38MVu/
bplDuxZkg9NCLimXXtWgsUBANt71jgmxqzXVP0LZLxfaJ3Ir42oOib8Sb3qnRbk+rkq15K7XcFBu
2QJoIMaSVCMpt/dJHlOGVGMdQVWEhsuW31INLZDGEcthzU2JT3opz3kHVgkDbZlxFX1d32jKV+Cv
xvl38eVD28TiunIZKBHknzzmY6/K8RK3LvXQArkzSoFDoJbTo3LTV6mPvAuZbaLWJW/2HqvkTqEu
HmhNJWCuG81CuIz4M0A6iZfNttyeGEByD1LUPZZ7klaUMaO/PsXzpphHxREjKClV5aLySTGhzhnV
kKF15U8lQCCWUCNVCfhgV34fZ+xgXd4bHcKMT1zwd6KgJGm+anTwyvD5Ub6vRsVuwR9PCiEiNJgY
l2EhvMbZrDhCNYFFM1wnOVe/+DtQtYiDIATC9+T7pW5GcchXBVyDtGEFNrc/KcS7ConEnOf9EsLM
4YHrSVrxNT7H48nL6PPThZUUPTNaBgXJNY8KXKUA09ChUvBRJC34h5Cc9j/3y7KfTg/Yi7yK3QgB
Hwl/GIpSYcoJhZPvNpRv7ipSuzOzr+iJZAmpzLOCX6AkGAS4p8yXcvh8ReeO5fMFaiB1KPCeVn2y
RFOKRY13lXNMM4XLZFe5+ARca3yo4B5CaTOp91oUcW3pU3mobWhfO3Ivct1lYKFxcQaFJBEp2nvN
gUYaDpk/XrhizZlRGUmTc7jkY9cQfpLpGV4l6UGxjNHw418pSOp84pmV7GfS0IfKwSMgupZahFIG
Z6czXD68xj///dBR25DCpJYUgICL5JZKe+sUmfk6efQlDyKQope3pEpSTvFVjnSF3CPKttGmL/dX
akkHETvilvhQ5hu1c2jU5LbuTq9Ak8t9SmOvgwL6IaewzMBGmZLz3nYg76EoQ4NJvSiHukgfMh4Z
mRlCTI5c4F7BCkjuvuj+oHKh07z2A+H1owfTGvtadPTSSJFH2/S2SKDEe8R+7kjlwIywCopfaitD
heI6vB9RTocSITLcQk/+3fOy8pXi/VfaRy/zRBsHcF2kfy0D8wt1TUSE6F8ZcTI04LcKM8NFLDt6
DqXGUjGNKUSWLM/k9oscYV7juxweB5xgmJAyHc5x2r+8Pq4Ey0SGp8wbGe4yQGSay29ZKdDOYvlD
ycqIN7W0Jc8uifCq6UhQWfxo3oVDzwNk1tHXk51nePfu1ie9KkbrLJIHtCmb4Bbyzy6wWjsUr+Co
rDxDhJ8wLZF0ks3zAG3lI7yFm0Daj2C8hxRQdOOU8whhMdoEFq1LoIs9U/ZJGPgCGZR3sqX/HG8Q
Gu4W0Yk5R1bwiK8SR4EPcxweQ/2MWIIWPaFLMKL7UM5L0kNjX5qb6wIaMFzoFDzphEv43ImUCYpc
RXSJsvASSmdZEJ8YUbHDgUterXCbJIZnITKuXMzk3WOI6oSn10wOZStuf8WVi9GKz2XQPRAUM7hY
MbpUblxSHqtAxwVTW9E0G4rlLf6V30YDHrogrVqegQLT2M/44eqUMvZ5zd1Xxj5jpCV3BVsddyfl
P1uUFBa/jlxYa1zXNgnRx4pJRupt9yqbocWH4WgP1/19JU32IZwv7pNb5ea9UiKXQmoPSfhQamQh
DSW3ikJTSzoCqiI5fWLkhAaiX6salifjRFYBmbqrviwnMgAvwyIiNzrTl0kMCkXm25+FT87Osm3I
FiJzSnZBtkbZrmSjkgvygeZtxkBkIWPJku/KHCyHGrrGsnQfyMwpelpVlmCZ1gcW1Cv51+wN8mHZ
L+RFlhjWX2bznxWJdYK3iKB1Ncpl/xuJ2SNmEBtWV75mEFuTuz+ECPaEaZ+Zwm64HUj9XjsT8yJj
6xENNqnfxb/NltFh8Wf3lrW+zOMAnw3WhO+ykFAXnDTQOkNPqMCTUowR5HoZkGJKwnTiPxI8+XGJ
QbKiV1JG/p+BFMh6sIrGoRrowXkGrysjwPSWdNtrhaCjnihZqHCAHIVSJZIRgcQevbavsB7wecM9
zVLWJ52LphDoraJHvCEp+rVe7QgMxeg18R6JW7PysyleBCWS8Z8xYbJw2c/4fanIIFxBLfuaChWZ
CDIwZB7J+zIFZJjLANWohQx8mRwyaWTayFBERIz+xoSzXPoYH8/L8iA7iceDjlYgJPwzKqQllYCt
fknXydYiPxkrmDQ8HY8+HucL/1k5BMJ4K8uDFHNj5pCBHhkdqyvzQmaqzBQ4TfwnElurBF4BBvjV
//MoV6Vdrv4Ofy4KWrEeWE2Tdpb2kNfNpiwO6HxKqzMT5DH2pYOkkU4AOvwbmrAplzW9WyxvX1lq
uEDMYh0jjFbXg+NCGlc2iCtkS+eh5cktaI0iN82SUL1Mb6wD4+hG5jFUtrJa8oJourHiEVijBsdw
Oy2yKKmsEMarcUW6SNaJtCrdlE2LcjnWCnmf91ChkS6RcQCwODlWIi06rCGaUkdSI25jcGNdLFfz
gR4cktwvVHXqvcPxg/soziBl4A+VZPVCVQ1WiXDo7QbSoPsKt/LF0OqkyMfhq3DHHG/MwOLzkt5u
uAcRyy5XM2/HvghdQrTjocZHnBrkbZDSHO8SM1hFGx6c6XbJLqFkfhD0penkmcmqLdfQc4C9yFai
fSe/yyPplpS/jrThLaYatP8ttqrSWf9F2JkutY4t2/qJFKHWkv6qc4PpwQb+KIwB9X2vp7/fZJ2I
W6fqRNXeVVCLBViW5syZOXLkGKtY3kfx5tIf8V3iwYmHLq5dq13tsQvEMxZfEH9d+/1BPFPxA+KN
dEF0FL9OfCXhrbA/9ivmm4dkb1C+aQf5OuHVVPszrytu3nxIjjpvT9nicHvY3I8IVmA7hijlcNXv
o73yGNNl5fLng4HElbbN9mOLRIX4futZvNHlysI70AN7qbjP4LGsms2AS3GGFdRyZX862VF71B5n
XiDZpyfeCEpgGNXz1MSuFU9QXKlYvwUvbN1PGE+Ke6eCWXFN4kWlW+l25UvF8fdecQ+5LnFTxGk1
/D553i+X0YiL4e6LSKOIVcGriB9EZ1NFVViInB6avf0os0aACY8Fr2fwAibiHNlxehNZkM2jSLj1
Mddqs3SUg9gK2b48iYcuFlVzVK8mv117/POICHYkRyJmicxIrHaxt4yPlWtIjt1byE3/88j/XHOy
ByiK/ueFxNMxHzf3M8j+b4TjvixkYeIGcmF8Fm/sz0WINM1giWV743GOUUYRa4B3/pjwzSvXWZ7E
VhULTWxWvpEY+eufJ17kFjPDZ5mlJ1IGcWUqCV1NoBSL4ndHBSLFW+6Feev0LqLEnzNfDJKXnoUp
XL5HmVYccfrv/2Vf4MMWx2krjmbSOwK8x25QDuJOSbfi44L1tbFdf/7sTnFt4tsm1q+4CnFfAHw/
OmDb+ZT7skARDuVHfJD2Kok1yTN58N3GN/nccbLFnJXxLbasFBbiRBRllMjZG7Jh5p6pQci5yfwj
rP5EUiXKgIk8n5xYqD/iKi4SeJFrY4tHSRVe/h2Y+CXa/hOA+f+wxN8AGGUYl0hpDOQUxVisLwCX
hqRIB0MU2dOu/BT5EOK5IjGju8Cw/jb6RuAjUMgFS+oX6C9UExYHvkgQKCWpJP5UbLzd3yxRgNL4
QPLVf7/4Xxrc3y/eotWIR4tqmsYvN+QvqHQDUSSMa2l5qRgXi8NbvfCjKBhbP4ShU+3b5mxXZzW5
U9MPu9w2/T7VbuJ28f7jMv4xcAi0Y5m/8uCmgWSbgH7+chnttPZ6wdDHCzLhbhqj+iyR/pfTzQZU
c6aLZknhrZb8SFO0/Y+X/r9Qpb++9N8aiqo8qFphbJYXvXiQ1J8kO09Q3S0FtfSDpKKtOAzelLya
0W3TPeoIfTevafkfa+if00K8f1vT0M7eQMQxLNF3/Mv7n4zMzFXM7l4iE9t1mXpeg0CsPZZ6GUhd
digr2njdZ6hi46tfFuM/KH3YtfACf1sHNr0JeNeWgNb+zpEb5cnI235AtPZV39Z7LQj52B9Fgwho
33xDR44/AIkd1MMc3OrbDUDTH3wK3XGAJ5EoohWrkimKYks9rL8fhSy5+LlyL4Az8esi0RKgYySO
evIQQg7atyQG4tgRaQ+am2waLcIbviKak+UQN0wOa5po/sqOmUTjilenwfGnRBQ1/gIIKbo4q68G
WYi/DIKj2mH+UYQUo0hu5GtFbBRnBUUDJ0TNgSvO1dElNAm9HT5yaioHNSjpRWWB6D7Fh/J72oky
TUQUau7g3xef+n8Fj/913//WKNWLbJ4jhfueAqXdoizIncqQAlSJt5stHQyRftegkAKgE+iVAMYW
0E9RHohYIeAnkbILpOtPyctz+IUzASEFpil+VCBpcOLXXdG4aFcvrvhtlMb2/QbEMroTuOUfVE3k
tdQ0I0VG+QsY/kJtv09XoJ4tjzBBoD8jaxMPjPxkr+ao8ogwL74gEiEonWQa5nZzH9+JWy1SpJnM
kqSChymOCHMrkiyRR4jUTfTsaENdwfDFKc3JKyyBMlIbAIkT5RzJsgigoms470S1TeeIOCs6iyLi
qiTWdBg5m2SfEatA/FvT/Y12hS9+4jdT5bOoXcVvyrbWlwwUsRM5iXjsCheZkEf6mIhvcS2nb6h6
alC92PxJJVDLQfQlPov/0n7UQHQT7W3IdxukF2owI1tYAXXw97TkNV90FAtWUL1NP2T6mKygmxBU
Bzgq33JSCdBKQDGiFhQA4b+vqn8SSAzdRvvWhN6CuMg/pvRivRxHvUWB+g8aK1y3xbL5A2b+UR8U
6MvCwtrA1xPwv7hL9l3+Gf2mWCLJmAL7EWlV3j+bKaiOZNwqTdnUPf371f6Twfa3q/0bG8dY7YiI
2M4vVKbbEPvp5kmI3YunOd3JmD93l3aPouxW1O1igkcA82D7C6EE87ut9CqWnci0BOokcoxqbxwg
aN0ZbuEVQe+2d6LpO5+Sr9VXfNmDneFnmMnnJBj//mYU+f84yf7Xvf9bk6JXi9HSWwS0/4C0Aq6U
wcnnAHtcNq54DgLuF7C6wM+Nqw48JQApzL19DZn/+aj6imdQa6u+zL94jP/PGldFz52uu/hY+BVp
5xCIrvd6EqmE6HKvvli91b68aOw/5dD/hPfjDx5v+9HvfRHfDNJYEeVExBO3zP4g/SQQEFsrGvCY
Hd+IdOk3E/E7wIt/vz9/1H7+cdD8ZW3+PVvqstrujE6sTdB68IwIXoB4jKIcth7Qhr1J4LUrnnUQ
h1D4e9D8CYHijnHnRBGubs170WzQfjFhAQkK+E/U3Xkgtjwu7qgDC1Bu3SmY5c430QF2umh49Vh1
i+peQFsbFPo3+4poAjLEeKY4t0qAD/FKAtaBY7/FXX033SU7xRPRhad0Elcl4rN+wGqYk0tgUGLh
ifhX+2IxikpanCjrb1r8W0IwmPQbHqnRKE3FgyDcYSXMpsIp4CqWp8RDUAMRWext9CXzuUFJuzsK
bsP8Y8J0aPazbxJp8jtRnP05HMXnkTFSQbvmOz0JVoSIVILdEENhFz8jYhKehoyfo9WH1bcAqAUK
BN6zFVBPDoYqKCPa83TY/PZSBLIh/mYZkSwVcK2EhJ/01WFJoEE0F8DUf60N5Y/T6F8XBzp4Jp4E
OtIsOgoGv4HtL2lQmCVho+ZN/djUDGUcFE6vPLBqt5D8DEv10ds81bc0ZReIyenONrcafXFIaox2
MAg2+Soi1e+r7TBfBWnY3gG724AOqafb3kB3H1DK9vEC6OftKDlIuE+KW0NsvpmvUI3TB+3YHFaI
jc9Z4aXd3iCTzx1ZKDWaHrKzCM2jeEaTf/I2yCJLfifvbCctApnEQ/WgMOWxV0Y+V9z2HKOHtPft
K1T9PHRmzU1+aHowfKV9obdem7tKeoCYUMJxXtwSiIVaut3qoavN6GLv1Ow2r4K59+juyJOnl1vD
3iu6mzRBvdn2NOo1P7FdSApTvlcSzwKmRpk0DuraryI/TDxF3xaDGyu+pN+O+n2t7fTufpG2Na0m
04VFnaK6qnux5ZBwA1JHBw3LEMVtMGlMXMbUGGVD5B3KRBp58BjsN9SbTdXZfCudh3FPjhl56AzN
Vh+CkkEgFIgkZ5UcK+OubxtUIp9q1N4VlwfQckWtS2ejO8QV9JUcMsqp30vVvaw9Wsvrku+H2c9u
4t7F2QPyiN27IQgITAFlN4VHq7mYxv2s73O8BHjQ6HhC+Co8rfXW1tuE/gz7SNk2i08dozEZ8Uar
UOldo/FmOk0wGx7UR+Xanbq7+Vk5d40YvTMGV173qe4v22Ty2tareKQHys7B0aA2TUIAPlpgHFiB
qu0kVKPPEow8ZiKwd7cDNfSKNMiGmya7t3WvrYJ+Yqm6BhLjhqNkzqC6mu5gj6Gago4BlabE/xEF
bJzyLtPGsaBavnx0m2DELaF1q8ixHuCnQXEJF7/4wX0Uvhjg8OyyWmvFmxbyYl9iGUJDZn4QRACY
uwpU1TWjYK1vytrV06ck3CrJYUq80N7PuABNe9085NZxsdACROVszJ8XmClNDCmi21sxESfrtzKk
Gbs13HlVYI7bTtaied8yXwTdKIKbNJl7ZXjPlvuiuZkZSIxSqqTOOtglEvppEyRJHaQl3oyZ9LDU
LKFiq6hMSL1Z02uSrN4MvW/iLSr0reNzH2LfnUmuab+V6uyWjNiEmeaqdE0V/HimbHLNXtqVVuiY
+qcUH1vtqErn1rwY1SWNfuBh+mYaOYOEeyvLTk6fuwK55Og1U2/kZeN1Yx2Ea+IOwzUsFCCW2OtU
ZgEVkOuceBhh8S5vs5QWboVlhKl4s/6jkzOP7fM03soawv0xWnST7ictRce8ogecMylkqJt7hsQy
WznlDbSdxpJ8u4zwv5kkGIr9dih7x7ALZ2X/pTANDOqSZR8au2nDIxy0N3tF/nZ14/HTVAbHxnfA
XB+7zeQy6Rkmr02gVPpRIUeM5q+h7z1FdVMLDkcJ3fDQoVL+0N4XxalrXuNm2NoF7KQI6r6FeSkc
7PBxNHY6Qq3ci3Ri9z5kjQrtJcm3PAkFelm4KjfWup04EOP0mWB8n9duXjBdZCMgveLkDBwxzlvK
xc6xI0JOnT7Icv9B/e7k6ehaJrq3Yf7SpSTlzd2m6m7SgvxSgtjYTUEMzFGeu2z2F6ivg3aXhf0t
1A1vWUg5GKfrjjmTtXoV32QG/gfmiEptSb3b+zm0M+Jh72/oCkIW7XbZ4Cov7Ok09qfST2Cx89DZ
lpmTD/4CnQMflfpzk4d+wjIw1NnpCmVfDpG7vkh4milLchjMm6wZuOdXjQmOjX07sr5Nm2zJekwa
DvBO8/QN814GA87MCc56cmBkOKdblhzC3LhfIwZzy8hb9GQ3LC992xBo0yCdn6oe6WCZ4Yo0Xtyp
SJmoRTG7C70KVfS1xde3KJ9MpstGa+OMNe2a8rmAl5BvnFovX5LGdhUMUcLoZcr8lF7ucjek5XbR
IEYoTBkasJvqbSfxqGCsMcvu2OzXXkJxv3jc6EkwQRsjvtrmZWNQPuYfeTV4BYdQt15GEzeTUXJj
MOashrGXbxsFQv+qu3JufZYaQODSsTqXm2gcdlKVMMGgudinO/FEACRONeHqR6kejIzNbCBepeYR
plgLAhRvJmdVTXdkTyTautXy4pDmiS9Fj3MVfygMni2r6oc8VRvrW2lpmaFEijrW/QqRGuYv14gp
5+5R/BIVxpSi5XdZPwZN/7jKsKeG6VDEN0lu0ofqd0qkMNHMFcTGQ1v3Tltk2yWMvZw45EYWet/R
TZUt3mgrjkoogyPuScMZpxP2HMMknb6LFtVr2Oz5e1/CnV9iv5/KGwPaYN+oAcyztH6R9cxZ9Tsz
m3dDaWHc9FjnV3aqVp5l2H9LCb/cJFVdVw4+JiagDxsQkvPxuc9kHzVDx4ALDiWJdnFoqtsk9pWa
EK7S4bM4+v14J8ee/CY/0D2PGMpeHB1e57V4B6r9onvJZBPIf83A+Usoe3yTZjqQJdO3TeSGsB6x
0p2N2yp6UmNfPqZ07xnCgwuNrCdiKcw0v69RoFleqHr17BmPra/kXjT6LM0hC0Z6gkZgy/tuuZns
fWq7bbYLc44F2ICV7OFDA8Mrqj0SoyFzcaaJFEfu3UxxxldaA0g95i4rfGSJtl4v+SarfXF6yy0v
Zu70q5uWftq42uKrkW8weCX5cu+jVKFqrgV8awQm3FDL7XQyNEZGwtHJ0ci/Wy8Vdr9MmDD9/G5B
HyL10MkwnNeZc5IQNAc17mUJvE6SF6+B6llsEymwUVAF4GFkaPJW0i7DGfUAqDzUfZky7y6qnfxs
32wua+wMt3GGd4nLyqQddJe9Ncfysyf1Qei6dpSPmM3kxHBN2sNs7ESeFUjjoSLtL4JE3Ralr8Te
SIN8dOCwK8N2Tpg8C9bxdRmZcWwXZ6Nv3EhsOg524hnPXrBn4Y97ksHGddlsUR6MtcukaVvgMOdE
zNtBksISCc+1jZO8wbgbK9fYYENiRvQNXPUzezd/NqqjvpmP0oUe24OyOjzOanI5btvYNQ1n8za9
qFiyM8uvOhODl9m+ijwFSlDialgqk1HwWG3H0J159MrV4eZk45bLqzqxVPgGORPTzPF2oqvPgv5Y
YuQCnBXGb5B13h18xuLFIl0t/Zrp72t0W1qsDG+MA9P2FT1YmZMlsSSJ2+yWN/UexnwPWb7YssIK
3Z3LbT95jbUdpm3ZuaRxYR00NLteqw/7s+WA4hTu3AKVrLN12rgkuB1Se7DyUe7uCalO1Xox+vHM
PNG4fdF7yLTbDForvEqeielVuQvXdGxdS3ONw3SPjdIGMy3yse+sdFlTJsReHrXsZYMvbUjfHCOB
CP1hMvyGOEPI6nfy2dG+N7sQHjp+O4M/aB6qJI7xOn2uz+ULgNxM2YZpmiqGCIZ8B7GavI5RBPws
q8KzI3+ZvNDgPPCKFYau36y8KYeviLQGSwmMZrEPqfzks/zuX5sviYTv1y2lwCyItS6xb50ocw0k
civPYIlYbtx6hCf6+BrRxlkY5spdDFwSujHwRvA4KFx5w/yBO+MZ1vvijz+sWMoPaQk0zR0Wf0yc
VhMpdZh7HC7JBWnVcME2Ga6Z9rUxGY0k2pAE4c/iDJ/yR0ye2jkcz8lFe8GyqYSJ/Uz0NHVHtYhY
5onAtbZOdZ3FPISrsBYxUkUDenErVn7hscfZw6nsluS2o5sxs8J0UQs/2Z1014RnnmAB6kp4xrDB
QwdKbyn5vREU/GIsBwA/ITOvzmgKMoj+HH01iZ/On0xb2JFbqeQrQVy5PWci27f1a80VhdLkGUi8
nEl05A95a2Irf1Vvta8udbmHdOfHd44S+W59zi5Q2aG4x73Y0pq1wwAPlnFLx2HwoxMCJAzVzB5/
1/xQRKCQQRoufcUf8KnZCYTuOXeKwWlUqNNuT3qb+PmyhwjcSR47mApgU3sswzhyIRpjyHppsc3j
EUBW/mArKrcS2Q+lrrJVqWPAnVEU0nc5nbIzdaLB9J3lCz+9T/ncTn5S7xqVAOgppatd0y+eUDg7
seJp7wkuEAZ3GK2TBCGPwWtsUtegTnYq/TTqsXfecFCdspsF9RHc1E7ts/ydZV6sOD1JD/IIp6oT
bqYUHxFqQ0/zV5r4jeymb8s385jydz445Zd84bTscsGex4Qq/uouTeuwnFjY2Sm5GC/dOYamD/IK
yETlrQTmwCCPk2puHHvTT7W6IoYSPVuPA9piDavbIWIePwWwG90RvzvbjVKI20GG0VTixpwCzIme
87eRxBGQH/vSt+onFy6szmYR5f/QBUg8gFrLH+s7ihQDw7jfMGiG2hXMwcjvrW3YBtbkdUw0sid+
BwQYA6DEZTfDtDxSp8rktpG7M3HO+DSfwx9+cftlZi4pPteTsYVfs/NSiEIeC9gZsxigyuzG/syv
BmYeVLaWpwECYGV/oqyXLwN6K7oba17VB/W7KTvtJ/eZ9dbyFr7Gl+ZJ3zB7ycHEZ9yb5uf8nk0U
S0JLRkUSJnOrDxUTLkmY4JHwdh/SWQksbnju8oZHDhMqAsudOHhqt0PpkQdNYOiwDuN6KVj6r/DE
C52WDZ677uSDid/Vh95l+3A2MEQwpS5mjb0ujoew9sbZJYMZLMKgb8kcWp7MkoZQyqyHCII5mdpI
9seciWMz8pZ5keW01B8qte6BnhljceAnrLGQVJJTJPGn1QcAkZkMTIL2gxO+/daR07oXgQXv39Lv
LgydNKXPGyH/nMgdMChZgxbyID4huOfwHkFjsFxb3T50qChmVZwOuou9HrrQHzHZr+oqgw9NN39h
NKx8D0/FLkG9gcDOHEPN6InfD1tJE4+xu6jyXm2+FtJp3EJw6g23RuxRWRjS7TB7OiVGjZclvr7t
N552z+j4mLHPsrQuy/dwqU48foR9Oh7a7DUci+D5VwZSOstnDoclWz/zsJsPgIMZN7DetRhrZzgk
3iWkF0ALv8U+12bta5vQLQ65lQnlzMMJ2ShcZt0kDINutIu1Y2aDKNKR/0XCC3CCXFZdGEA4yJ8V
fq8IFeQeMWbhv/H6YsivoQLbVlMQ2kH/mn+sr3bKCAMp25G4UJ3LK2A6NSz8ftXTLTYjy8TtGCgq
XCaI5rfwg12DNDy5bUEEYqj99yhTfJtFdvVjZ75970/6ffWWFdAOe3I/4Nble7lT3/sfRklKGx0h
L0nFQdZ8WTf2Q/dj3RXPZInFF5Gb9C8tcOILtPwgzfi1gcW8JyV7jLfpL9AvlyDT3RZQlq4v8Jzf
nmczGAZ37gJSybwPMnvXQ6ZSr529M+mLjj7TKTEnsOT09VaXAoZhqKBH2U+1YGm3WrUrYrJ/zoKg
QfgIKCq8tZkLknfVerbz/Zg8Lt2ZayKNIUuj8KwnTPbcAYclTojYr9qXeSEvw4Pye6MeW3m3DFtN
3mvmTV8c+tKrIO1xmKHrt3Err/gqax8hJ3LhbkPyu5WybTNREwQq79u+C5WjCbsI7UkUTpf7kIO0
zp+B5yMqU6fo9z00I9ptUCA4E7rbRj/GO45McvFepLQ7bjLXz21aPzhhFbZN583UQzC5DRcxlRQm
Ji4ssK80hK88FbdRr7df4/ZxXm4G2W+qrcrdhL4Tb/v12bT3/Uu+BpPtsibIXze2n4aHTA/yYQtp
l5how34liZP35F8d6cPkjLB8Ow5fF4o4BycoHENnXe2OIIqDu8BNWQKGNMl9VhEgAqTd4GZPoQs2
tEYu3nsZczilt17E6iWXfEIb87lYA2UTRB046DaG/RduS+umVPZWEZBIM7UHhvZk5pSDjy1dR1yt
DI/ANfXkawF9exYN+2xrUbVQ0kRBz6QEmbjiVYOrKkcKlAF8DyheJ7B4fearGCAyJJ94WfYu2ceB
FlR0jOkoWOj7cJxvE23XWEHKRUMB17ecy5tma0c7eQwkklUy6IdBurXX+5gZAWunFwGn/9gADuzz
7D+M1Dd/b9P/AuSM1iromKiGZv2NrJA1tmwjalQ/TrOfhwfGBTlLl9v6pSSokCcSyFPXhEGbs3KP
hQKMsW1Cv6Mca9xk8RqyY8tTOXNnb6DHwU4FXZ5JEA8yBSKni+ZlKqXusQEj0u+y+LvGqHJ2gQSk
VzIeEpb1NBhHrQJS1R35PDwgzt9dR1mQdC9Lv5Nx1rSvXfcSaaBsbj94Rv8fdJFfmdF/9AkYALIV
dMXQTxG36S99giyVQOIy+gTyB8MuK7hH7HdA9EC+tZgSW6+c67lwNF1ewWY0ntlA5kAR4hhnmMDl
5/JF6jq0ng6CYHlMgmkmw2DuwnEAPyfyyMrlc/r6790vfBO4sL9cOPoqmLUrOBLyPxVV4L+1+1VJ
UocyW6v7Vj4DWcbTY2qGDg+TLTqMltdNlrdSjKQEfi07trXsRBVTZdabgkBp2txvovt8NWhwgB9S
2Jk5ph40ktLsRTFuJ4OEniuPuo++uMmkSxV+FKyJZPNTNlh2P9g0fMuD1O8HgOb6ISvvmD7Nipt1
Ok/EWBqOVhDmu7F5MdU73bxW1b1ZUjsyBj3lldPW31lB7tN8qep3AbLQ+vNmp9jkzBRpEonDriux
7t1X8S5sPGs8rIUPzMAXNZQh8mOR3dShbwxPZXFn1zdAgWb8qE2vm/BmWTwjPek4TceBUh/yzW2k
PdvWWWuvKSipQhSoj21P7n1jbB7weXKs/lApN+l4z5ag+gCmn+9HRvBV/f4/Hts/5/5/950pKzZP
TlM15W/8HKAfyZbkuX7sfkghOJ7lU/uVvncnE6MZjXrnVmV++aV8z9+tU0ytQOV0WhqneuwfNof+
jcojfmkRWFIAm1Sn3Re5l74BZYYn9btHfuG7fu6f+5fNobsb691EfETN44ORWfI++jGp5QQkFcvs
GJYzfyFAOF36r/hduiYXIgAvJ1/y9/GLJH1EceO+PM+f9QvZ0I9yZJ7ha34j39IP0UkGTHPmmQPj
QYa2jlkl+OlJOg9IiQ1eVgcTB9gdORcJrmW5luEgJEPtSIFL3yGjFcbc6L75IXXqFjQN3Q1qOVQ+
tA2tj/HaXovWmZh3QPCVcVNKH/T4wBwaPFTz2+pGv01O0VO/n186oGUaQVR6oZO+K9dw29/X992r
dpN8j59z71QguYC81+5peBzP1Wv6Zv1Q5HJzbdo7jK31FTpoaJAfISjO90w5kVtemf+Sn6oz03F0
d3+42xW6e6hTqU79vjDhixKjp1n7pvDQdJyvHFkiV2/oA7mbhsjpRCJVdtQfrky6KtfsBDwf/TDh
mTyj8Za8md/FleyGdIVAQUmbCx1WgZSY39k1vUneAUqIIkzIynx80V7DT84khnUTKuPv/rH6mlQR
RRdkIktfO/WP4yuT3hzt0z3u1BGYhdO8yy/TS/E1PsWLp1F5EOPJfKMb0ue4dlduC0pFTOMiI1H5
5qV7DgFEv/UjaimHAZdTMtSBiej3zWf/mn4nnzOg18fw01zidx0j7u9ipkSgkksuEZePjfeZtZpf
ARAm4AyqiBvqC3oKv/ezzwk1bnk13nmqbLP0kaaWxQt+DLSh7tPH9b05p98DfPjkAhZCV82gmqVP
yIEElRTAhvl1jurkXaXMPlEoc/e0i7g/3AQSHoIulRj5OFAZf3yfcZyLP+wXFtJ6TdHBSNyed8Qk
LePpIA5P6VX9tk7G2+ZW4rw3/PU6nMfvzXnzidgDgz4T0AFiDK/RGSiAkl+/o9W6LT/yV1q9TCtK
ezqrr1gO0/keLu39ek5eJZyJHqsnlggFVHZjXUrmOtHVeG0eo6fFl/zwYcSL+EPi8VUOeRKBoH5h
edVf2mf9Gb32ZwTv5K/+00A+Dsfv14iWKiJrbzGr8I4WcP61nFi79B7jt3LPPlyfNx/mVWE5gyaA
2wFPoJLzQ5Wqs1tZqy8z195wErj1OyUP4SB/zx+m1/V3e1A50u6gQxshxIKG9a+5s/msvQ83870o
eJmeJm1+qM7ZWXmLr+VXyyr6oYXYIEwFISFyjC/cySlWPttj8cQrcnfFtvoB50rf5O/hY2KlfLSK
WCQmVnkb2oIu/01/uN+rF+0tupQP3a2qe+Nni775J5dof6bPJkDc5EGEwOj9io34p3Euju2OXkXL
icY+AmmLnXsiH/c0g7r7hhj7He9WjIiD271z8OlfHDvaR/M2P026t/lidkF+z++1G+nJ+hp3wFiM
aTEedVB+IPfxSL7Ur5rrZ4EIsgV08pHGiu1EoaPRgt84HPGUGDMQNFOkd/ACZ5Jd0h/KQtIHYL2n
9jF+mn9mKuwP6buaRF8cmHZKHcV0mKuy6HR8w99VX6RX/jv/zL7bT+VuuDIoAFq1wesa7ZE3Zgbg
wYc8na8JedgPxJTRoaWbanIJTvjSV95iuJza5cU6ChbITYxPdXMGKgj3KW1tgtgwbBUM2EHhIS/g
lM5HbDlhTPa0epy1o+3i9asXvs+fEjMcY2C3z7HqZ5NvMd5AzbeCch7n8U5s5FN06i4yS+W1QfKS
cPyMSO4V8IRNyiIdPhoOhFeU2L5oZRAzCQLt6KKQkq3iEGAx2LRlj+bn3LnmJ/35lHHV+sARxUJk
37SdqyOVSfSRdgkakBA8aZMobkgTd/VWy7EqUGhqe0dR3GIGzHdnzI2jjTuCqSmQJXCPdjeaUIEr
Bs9CbAwZuIrEzpXJZrg4dHhbBwx9eI9wmgbD4xEttHBcnvKSu+XiJKBBiRC/5VnD/ZxeyKLCz+VZ
QcONNP0dvbflKSPu0m3gofA+gRQLIaJYLU60OB0arJyqiEH0Dn1pAirliXGp6QaeUByAkjie2qf0
IoP3aY6oD8l6EpcqI/oaXlK//gAgbb8bKmSwYvVJemnu2zvtddy2lz+YvA1ARdcdr+HJSQnW7VPy
TsrJIkSdriEpoEuAYgFNgHfwFro50bV8jN4sTpLelX5a7YPiSAcQkTxlvOVU3dB8iuTjXLBNlnfD
JFiRexfuNGNoQgmPPhvNU+puumZcKfh6OR6yB7v0DdtvYRINXpcGFfcJWN92qV84u0bq97vVdtdT
vQEUoaXvaZcK/s/iKJfxab3UF36l/aETHcGTbacGs6Zr/qFXDrXhSnpHowoJv+86vZl4zYupB13o
VHSyWHyIJNBWok57lu8smP/AeFcRii7LhSn3W+AUVh7rT78QZWxykEv7TtYDXYF/iA8ItkqfgCg2
TZ3wx6QYvdTgXOSm1w1djdTVJpd6M+tciCgpRSsmItlhPncfkEIQPQkvyRnFzOPmNv4ePtN9dbIj
5q5v140DhLo6gNEzLsStQ8sc2CUUynE9Wde3OLJOXNK2PLHJm7cFoy0rQMe0spyBYd+GW0ClyV0I
34bn5VwD2IgfGgBknf51vVXfpAvL1vhYwJfJo97z5/VMozswbsfz5t0UpT8gi1WJf+Q36TW+776t
o/0IOqAH9LEATxrSO6ptlif7JvMBdi1SyNfixGpjWk0BO3BXxL9AdKlfADTBmFMH7AdIGstrehuc
3J90emz+4rt9VG/KV+kY3+pnfFwPzQ4dxF3+qNzyQLVLA6hOIIJD81o/moDsL/+ZVv/vagiaOXQv
W8b+U7MpZ+W/ZdWjVo/rZkzqR7hZ1HGVEcCfQoWFfKzY8dxpXFnOcmcbF1N5ima/ADiEMzRui8rX
V8Q33N4QzQ70ZYQMF/xIfb8MXoh7HpicRpj0yvd+dE32L817UEnSPjIN0pY62KRAPB5H9tremPQP
U1fEZZgkooLwQkJt5hf4VhdkiH6DfCXnuT+ey8/ybL/ml/augruH2tZL3QRIQHVkn9nW3jyk0mmN
d3182DCPibBLep9V+x4Ojh3QjFNKn1Zt8TV0HuSUCCwC6RUgQJJgZVe3roKsAIgxoWfy+a3xTAvR
QSClklw4Gmwgya3A+HCRkf9DSOSP4epfitPfx2Fih6abMtJc/xTtUms1TRSleswVQEWX/lZL+qZ6
iEh06OXKk6uF7mwHNgDlMf0GZzIbAFAaxXs7O4bybuoCkj9weQV1NAj8ukj/OzDv2rOMLUiAlexS
CDKhT4GR2a4G85i5Ad6v5QnUiWIRWaLJISpp8aGCzTgGGolx6ZOLhZMv5z4ftXpHm7XsthKFsRGU
sW+E9030mI+uIKX1/iD58xpYUVAXr1N6Gy94aGs+rQVwLpTBAD+KQ6Ud1m7fMBbX+xrynBtCZKBX
roqnpuG1jR+HQWoHKaOqEn1udzP68Oqs0UU5Zmo9I6aZFDSRV9qeYhyM6jDzPdgwtzdqfBeOZ0MD
gGCbT23kFkpL2v6TRm/zSR22m3Yn00Q3Ak4qimsCtvnd1nSyfQhdSucvqQvvjObPGh1k+LqRB6Ck
zY8m0pKr7c/KPoluZOkwZMeElQkV7/9Rdl67cWvLun4iAszhtkl2jsrSDaHInDOf/nz03DjbbhsS
9gKWMYOnxWaPUFV/AtIwHB0FwXScqTNopJml99DgliZTVWarMj0kj+L4MHoZ3mNTBxnl3sT7B9tu
04YoUAsXuV9WpmvK69hcmpIbly54ICfhwL5h0qgAA6/A4LsOIhXeadDPFtlnLpIQbRLUDSYM4sfs
HO/5XxNHQ7bNih8El4tb0jVr+JtLldrlubecSfyBWPyX49x8ljATw1jLVHVTNq8URJnR93oWCPll
Mu9N0JQQAkut0YEX9xpR1ea6Ne5hrgTYX81kM4039sNxdjXb+W/7mIaIO6GuIKm6ms1lCd95Z4j5
xSzBh9uVMR71Zl+zQfTxpQ8vgnqazFtjeBWyz1JpVzAWqvAgxOcmex3Hj95//v6B9HmY9Nd+Rl2C
Y7hiaKRM8+9/m5JFYy9qQmHml1DcqLLiFlrhpsqdus0zPHLpfyIM7nLKmPFmiuJ9p4NUt6Iz0oSW
XbCSwa8t601mYGpwBIzDSy65Bh7neUBZWksQrtRFr8tHBc5MMtFL78rgQaxa1ypZ39CC4gZatOAv
R6ZsQwyYSvnG6pa0XY6hlS/FN60vMEWq7KRttkoB6xOmUMUua81LXUKabDmhZ79txvkJZ/rM9Eu1
fhXK8gvrU7YYCfsQuPPp1CRMTphEff8Or+0m/xvY8e6Qx0He0K2rSaOZd9PQGEJ2aoblxEg+28n+
UipdMdhidT72a69jN8Nk6e5yD1hiNTarmU/B7fSkgeNTiSmbUluZwi7399NMDFoLodt5PwgPrj1h
/3rQK5NzqxjySBn9/CSoN6W196CAFzemsIZElhAlboC928Fbg4ADQhQq8MwGeIZfqvQ3zCHMY2Qd
GnDc0VaamQTAbSVRRn7/NpX5IX5bkf/zkIQhEe0hK6p09TYtwTNqvVPzE9OykEJXu9MHuw7GhWI5
VnKJ0eIjpjdXjSsOjNE3E9g3S8mCYDCumMUb1DbRuuo2Olcm/hyDG60yxCLykulvPO592aWDrtQf
nvvXeO+75756uSGG94pQyPmJsauM3OexW/dnzMn85wYG4GIMfjjN/v2icBo1NJGAI+taltl3rZRr
+pifOpF+1vfUD6VBUBoE+Z6IVPBOLEq4KjRDvT9wAZoeQWmWuTBq2OB8e0ILvVMa3YA+UTUpHkun
6HSngxNcDsM6U/TD1DZ76D+pDGXKi7xdNisglYdB925IrAJtan56idYs5Ll+iyazVV1GY8js/kro
U8SRlImEWc6zCfB7BYXKrPiFU+JhW4/IMwSUbOjbBP1DFR46MMh4pOYqvJWflo7cvE4hbsYMT6bP
6W7ULpnxWWvMH+kW5WBdYAdG12SYpwKwMdBvhe6gAyQxdBCZjQj5s+Z1rgq9Q+owdcvlbWodFSHb
NZTVrfaSQCjtYQ5rSmbHhkzfSk+WCG5ZjKexZ/LkpyuZKa65GvrdwACMkqUeczszv/zStaLdgOws
2FookuXCHsBXoXjQmGgTmB+8GfJYWpgtbItF33zmIxjK3mfQJR570LUw+kjCk0eHTTQhUoISshmb
UTGXk3VUaeFSHbZ7MlPccZYNz9YYO59dOUElipdybMC33pvNU2GKQHFvikhkgWzZAzw+SQS6rHYj
/X4ZcPsnj51HvSvsBIhv7XCrtrtJunTMiaijBQ/72ZpG21ga+qeSXobqUQLtGwwyEuq5ZcYIVcf2
oTg2+PaPT7r6GUS4/MEVinpcYlrycnxbDW+IsKCxnfFHTC/4cscJA8T4NZtn1wuVOZ/JqC02L9aE
dGC8DcR1VZwjE1R57nIjJ1Of/OBGLe+sct+Le8/jd9Mfxcw2y2FnMgRIdcYCyskqbsXhVpA5jtX7
osJRs73HJ3XRRjeeSg4K+WriKS9aR8YHzLqNk6XlU1Az8ayKt6Z5qGD96SXDLU5Ia57B9a9g11ay
66ddM/3Q9ID3/LkLfpUJdDuyRqmNQ65xdZbEXdek+pDmlyi+twbxRsxUQn8MiBLg3TStvrlLDAa+
MUPNUF+aGm5N3XTIQA+wz9aTldSWDtxuXaHNlcNtw4xNFsaDQAnmieOhYj4z/we6+aR247akSAXQ
QBwC78jgG4+Zfo3SrtcY18Dh1Fpxl/Op4yFmjLQrpncgRvQDCFlkddVSzgVQrBXjK0lezeRdgBBo
YXfIrMsLIghC94XyEMJwtUR54z3k5tPIKpBSGgVkpRzcg7RLinwVz0wwQKWm8p2GZiAZn+X8KSvu
EfI3/QFRQKK+5Tpsm2ZlWDnlK1x9S1vLPUZNEcdYf4y1ZK8SB9BDPLTE+85PXLNnSym2JN+rUcNY
yYBSC0qSt5vA9FxR6OwivG/QFXj5h1qAt0sU+7uE7a92zUOs8FpRkjS0AYbV3dR5TDYUUxPcOgN4
mBK+R+Vz6vMfxYxTUoiD8XuYY7ZEjVPPJHnxaZqb7DehPwXKYBMvr9OyxL21UAWAbHHdWszxWmuj
6AmnbmVPGhM0ePzSYD7LE2wGeg9P7bnMQFmC6a6pK8jMb6kJ7ad+TqHVeTNy2R4LTsm2xEIggmtD
TWv28WEycnuMg4PgoUajvvNCsAoBzvUQcM7osQeNHFJh2UByXgnQJ8scGi91mWpCHRVSWKjNOQZX
rMLY1WLaOc/bagbMrSRzqAXIp/JEMr6TziksZe/RxBrRxoJmrlVnM3iOORescNxWAEta/lSbqfPs
I6RpMreTYfsMyHNpEjQoYlVwkmp85bKbsZw2Rpwtp3mkE8TO1ByzHJoGp6AkHVIOiwG6tpbGDpOw
CoFBS+uiF+WZugSan5XUrqi+xSZNBUKfukJZdFciP5kkBXqIsKlygwNMWWUpt8KIyKmij/fQSBSi
zNx6+qK0BPTIB3MrGpBnpA7Wk4hz6q2EZne0vmRsXueONxzpTLFW88k5h3AXGTAJDDqtJhUWfVpB
UnwMAa7aDaoKeg4rf861OxPOeQ2d95IbHUbVTNExgmYXKFhftccO+j4pkW6BFiJjqGfhwKR/WRYE
TktweaPCdAw8iEqGYKf9mw6hBaZGKJfrKG6ZfcDr60GDrQbqI7X3XFbnM4lCWmvFl8qQtWOkl8Eq
DDZWKGzh1s/s+1who8KSVyVpLJWAFxFIQlgsIqZ1ajWsxPdERczXT49ppMBifPVFCNR0oh544CzR
kB7nQn9+J4G0l+thYXp3s+ymZioL2aDKz5n3oYQrkU3SeCJrmpcd3vTl5EZ0XPlwSUBAGpUXo1cQ
+aOR9i/aIcpQO5AxRXEsqXTa8l4uu82YlNs0bRzVJ4ViKabFMYnqO3Uq15JmrCJhU1qOCHUVYr4Q
FMtZTZKOjxFrReaf6n65HFjM3sT8R70LxpPsUw2/sVEyJB0M+bTpEnMQKMGwmbf6/GdEfgH1HSIm
mybNl6GVgTYxL03RHWolIiLN0VR4nCHrQ5Bt3tarWWzDChIpq/v7ChmR4z+vB0uSLfw4RII9+Pe/
NW3dIDd1Z2YwPKJ1jx8PgAWC8bg6yh2WyKhjNg2Wg+az92FCCsZlClrXnO6x0Ztl1jy26bFITqa1
T9KT4hPJVAIW3Yb645BvDHWdD2tWZEUiSO921So07AyFcXpgHsYov9NWJebcPUNjm7FAhyyRgfTj
NDpjchOF4PhLsZzhiBZlFhxuoN7AlbHe6lB/ICZw41t8G8txLaY7Q9hE0s4y9gaywmFbQaRZRuOq
xmS7cAQKo3OP9SULjxwh47HRbrPOjTDMGu5Gr0XO8Cyyeww8W8GZiue4PmT6UdS3EnZe7SbM1qG5
zOKdKsPSZNRW/OAKwqn29/fwX8iVIqqSpstXs8msUPI6lePikqTPk/yZQLSrhlsDz+z8UJH34e17
67Zrtq2+TNT7Tn4zjTO2KVNsK+nm3PaXRnqz4hO6RsFbiG7R8MbWVf7sqQxXVsUe625UKAsVNCT6
qvDe0R3EST6KcL6lxGD2fZ6qldGec7yRoN3Kr0nB3J+L5RxjJmxsisbhNVAr9srWY4mWWwMDvHgX
WRc/2Hq1U8ZLFcm/uhn6LybnWIFPBqlPv/ikMnqMZYMELncRlbAGynyJqiph3BS7lgQ930kxCSe/
5zMh+qR1dBCcbulbbv6CxKdbmlCMcX6PHVgJCqpV6I/TVo1XkAgkhs1Uwo0dwfQ/WzRK3nMHyl8W
A3gwFMfpTWDI1M9zKH4FPwr6ZdbD+nA4ItIJJjbQJIGLfCAHjElDZsmFHC27nHfp8DkM+LiM6iJn
RG/1CzWKmxPbvp4FG2hZdjq/X18hZGx+IVN9P3fqY7Du9FWsO0g8iOPjBVVYadv8KOy+RUKtmEOy
09YUX9V0CyFy+GCGqPduarpgUIzSukeDHkulQrVN76hDu07WPslB/nJAxgKn0t/NigA07VhYRfsK
pqDkQEsYjUX4Fr4OjOEQdCKpBJfUFkY7/0EKZOAZGlb2/YCYY74wwDjicSNV28pad6Fbha6xZhHp
mUtigWatsWcPcNAw3UndZNWqxwJEcIwS1S80XkdG9W6tPUaxAfDK1v/F98HHnPqvACwXZjwu1R0R
/oW4sFSbWVl3h2+0b/NyWWNNQ6jljMpRbGToJzS7wmuBg3rE5B0uq4sBmq9BLyNd89wHnI1wdXFY
53hZSgRR1ptscmsT956VapLhebBARZAQJyuZXy1H4CAO9rCHgVUUCr3unLbHkAmJvvWCpSXthGGr
aiuF71JzBjh1wn3UvtPYSaQCYDpO6APy/YoZ6YIi9wkAkMNf4bQyqVQWJqx08o+U+W+T1MlmKRI0
Vjt/h485j6SAhC5k0wXwF7iCHliAqBa8W7iUMBJhcg4v7e30iSg8jJYlds+NLb5FqFB6m3k3v1qk
nzOR7ffceMj8Gvav4ICo6OGSzlWZscKwtY3BhXCYjcy6FkDMqB8a8m3gWJB708yW85Sp0PkBZVQ8
TvAD1Zze3EK5bqBLuoHAhN8RmP1zW4/oUFe8N9nYygKDsYWCgrVlIGznxsqDFg0xm/5murXAcYQt
LFlUchBlJ2iUwc7gVwWp+LLTnDq2aaPFdieF687aS8WSP1A6TMpOSnZo8gCYApzw052EZ2ns9vmm
N7YCx7ew4HGDhKn6KgM5zG2+JYtwv3DdnIwnOB499RLthW04A4JkARGSK834F5gjeFUWL9CVgT6B
eYKOgXMlFptwge4xegVYnZH42WnPbvcIpBCKAaJNr0SzIgQErXnh6VhA/CnUwIPpgs7C5NDQNc+p
fCNuDowk3ybFha4oLnIP2i4Igl0+ZvsBpYB5j033G4MG63mcSdNURO2doC1NFKa4wN+ZJiI0jOXD
A9+SaDH93pbaRj5GEBdzWxhscak/+eOyQmFEF9tuw5bD61hV9z3YZiks8vjkTXsvIsO7WpnTjawf
2viSgH60WJeK5jGs92NCo+U+w8OxueSm2Gmx7MQyjmHEbLJPn5Ne/JkhC3UogjukROQOkCoZ7QLh
U+w+KvHh+0JDuRrGzG0oyUKSZjHXtIgKuR7G5MkQSkOVX3RtprKPx2nnEa8Bdjsrcpazn0JDLYRe
15bWlELIWV6SB5Nv4JHjWs+XVbsMPBtEs0a5oSyTYdMVN3p/bohRUdeoQJrIpahndNf/UCRp/6iR
eHZGY3OsukVY4p810jiORtKYOc9OBiYYsABhC9/+nYa7eY0FuEPzqJmbCBMfIBNKN5oqfRmFDsLX
ObwhxrevO8LVPeHUVyJWthFeApdn2iKjObYWCHSArin6oJdHfD9gU52t1k6DYQY0bMWtSJ5gzBZ8
sSrDx+odaCb4oQRR/0qO/+8r+v8f07wqBQck03rCwOWC8gz6DYMX0HaHMQ4EofJhomYmPOeZPl7H
GBIGTmYjLkOtjwYELDzbVx/c4bVBC8n+uk9qBw019DYRdrzpREwdegdCRM0QaCdglVOge3BYmhlU
QAY8ErOeVYz4LziMzb7PVpmw7Rza6t5zgwRrAiY79oDhw9xLAkzN9CXzEm2ng3UWmL0R42HDDMTd
AJ0H8IKC2T7EGLQ6AGc9RfzM1Q3f+i8J5BSCEa6484Jz5FcZxttKwTqv3eqc6y3JxujqVhWaMcju
bJAQRrsDKZGigutTLBGkk7owJ4cOhI0BEeCsD7zInalBQZXx63A7UtPJO7s1XloQekYfR4Zd0BnF
AzzDkV6KuuXOryCvupCc5PvxxXuoEaObthhvxR4biIUJ2w5rESRESKCQ9IKK5ztpTpfFxwFlSvLO
s3ncQgwxkyUhHLxrXVzT6xn4MmvugGKFWqeZM00oemBKgWoaxZMGlAa/9kAhhuwZCboGwLs23iDZ
wJSCVUO6NFwg66jf9Vzg8DlQfAEGk27SYM42U0dIe5a+hi9yh6DJ8bdIrSBrJssZmNjHdwocaV5P
At7slEyLTthGMikgBGWjPlneo2fe+9E94CAsKi6sLHWh2mDr5SFfYdgMGYSN/iYWC3w4nsXnEq4O
WkWMymKsTognsQUEW1QVaO5x5+A6gZ2AjJHbbDNgGDaAbcFLttsXPlIfYc2wZuQByyeOV1B/YAPJ
cBkEovPs8RO6m8lk7lZ6TA/4iH6VqU1gSfQADlDODmHSV/EKk6bkjORihxSEJAykF2cgdOZgjwgJ
ahtwQ7fVeNYVmkzHA8dP7MQiL4YuDoX+Cip0iPloySgKJGcBiyMbV8NwJ+RLiZQhyWUn+M9isGwL
p/4YVsNKfsJVjrtdgDI22QI2rg1/LlA2bNFZec0ELGv2dJCw4WGTIY7pNCacNnrIOl+a+TKbHG1P
bTU8jh/6aXoIz+N79IDqsWVZo9Ml65PoXFpM1oeMCHtr9S5FUs4wT5gZQzJOQ8Om+KSI4J95jMZN
Urxh2S2QfPgCc/5FPyFwc6kNoIAgReG3pVip6DO8fNRbyqHF8MrxFSHEh49zLkyHFpLklUqnA0AH
4lo9Bx79i8Pje9Wa+olLmVZYeuAEhFHCz+anGufvryJpBkZ/wwX+5yr633PuqtXSiyoeJoaEl7C5
kYvPkgq92AzTje9vg+wrkjZtZwe7+gSaG5C/qZ3i+PD9I1zDfP89giHLgMeWLNHw/XmjSIxVsiEN
8sv4ld5ApzQBpzhLIT9Oq0Zn7L9WrGWF7ozqj3Hi7KaQVpuSuUVePEXDwatWUvzgFQQTrRH7DP06
hoxHr/X6w4P+A2Q2xd8e9ApkDlq1s3LRgxhG8hIkyUnx113xhAYA3l0knXIjukh5hfqe83VCoJhY
ryH7EnMdLztp6laUSycCRzMYFcuehPkDR0WTiy/JqK97y18GFM9qNTld4T/JdEHC1P2Abkn/AKZN
kRm4Ls65NZZ2dbF1gWkFkcXFBi+EQ2hhMdLEHIir9NJCNASUHDj0iI6UfhBgaPNSul5qEkMVTRdB
IP8Ko5e1KRwkIWapMQyeFkG5AbcQsVMbDpxB6bAx5d1ILW7NMtXZcKNbFf1KT85Nc2sYL4X8FkpP
RnyHM0yRuuh2Kbp1YetVlzJdCtQ8B+yQTPJdMHOJbYPzLdxmhi0Yu8rcDQlY0lof93m+nkw3CLd+
fJLpz6NdJvyEB/8aFP39UfEAnEULpMLNRdRvg6RKVaagkITsglOMS5r7cXJG218b64DulybKJTrJ
EWZHd9SleKTZBLu9SLv6fiKRt74vX8jt2t1BbLnLbyBxOlRIx4qL5Us4Nfv8GJ31FX4YhOIyRVtA
6V68QcXEwa46l1ipncNpxWw8fEkclJQrZW3srDf1M4OyS0jcTsIElNPK5jJdIpTHwDFeh7t4Dc/K
26Y35hZxLU0AVFSYqwlCBu0pOOev4qF+QNZDjIO+na0yMOmycdsB1ajerBvU/waDoT1FKozKYqEv
XIj1tuwYDxg4LRT7XtxDb9iYS4a2y2DXk1wd3bR7a4VkfMuNUrkGXtUjgXARSQzDqjkm7hxQ2hwa
LnuSG7aigy4TReCiPXXEI1V26phr6R6y4HRfbeU1he82vg1P0GPMtb4ul/w6e0kuNHv2YGPOwF9j
cYXZXviEVG9xvI9IowXHItw7cZuLdk/P9hojUeJCAdZcr1FZrMY1J3m/WPuOtUEAdA+BatGu+4Xn
WkxKYeD4JxBNJ6L0Sn4oQ3/RVv5aRyoaGsMikBxM+s91NCpdF4ZjlF9okvQa+PkuqDd4n0nJvkSL
qS9LiuIcOvNSl5Yp5u0J6je7bLeUHIgpCXijqaMlZqgriXZR2pjtCC0GPjYxd7gzSMrCx11g1vG7
ccPVZH9/ZCr/3PO/fYCrTge+iORrFme7BhuVs44YKxwV8SCAhcw1j+aRbM10aVlLL1pJI30P+WNu
H0HUW+AeTryXOm/XZnAVZetzf0LMT53xDi0+fgBYe33/vL9e6Hcv/MpBcqoaXfdqnjfAQYNgZapY
RMHZUoWZi70oG8cH+CB+bmFtqf1Akyg1eFbxVjtkN8RfM7kAzEvAdDR7NH44vP91AcmqoaoKA3dT
Uq96r8rzUkFN6uxSoV3Fr2CT07KqGDiNaxS589D2+9fxz58H9UZWRFm3LPPqbWST143CkGWXHMlL
8hkj9tFCN5DvC39yKzKBEGp+/xO1eUVffwEyIa+aJYoiPK6r60nrO02mu8wumKVhbzUQ1DILPjjm
4/BgyJhyFHBOu/QcBUiCCjV0kh4X2va56zA2MGg8dOLJsUmB768wLI/rvQK3PKP+rWiIwGslFW6t
emeJ403NxDgaaR3QKUn1TuLzJQ3gP94EJSJNaVRwHIGmga6pfvM5GNPPqV+iOcsoLVMEljGAIFJC
gfUw5o9FZnuicDPS6WrdSS7WAf///v3M++W713NVrvlNWZiJFGUXRfkQjSePse4wnIaC4bK/+f5H
/aq7rn4WGLkyM2EUsq6tq9WWJlOZt2WRXeqt9l4Jr4Nxw/RToLBicGxgYMi44qbQnimWeYzyJ8LS
v0pTS9PnjG2J/6naXMn8dolaijmladmkFynQsDk0kLsZ9iQD2IaP4PdDf7SC51KuLjXy8lH+mLTl
lHL9T7ZW/FC7/IvhyKwDPhBFk2qZ2hVxoI5Gf4prnkWQAoTk3CnZpY9XafyJ/WWxkvDSwh2ZDrAQ
NEbMP+z7X+yc669CswzDFHFLZ3dcfRV6PU46xl7ppS8+Ru0umYUUFs4BCTzGBJJSmwVUyMSAZRyn
ovaUpMehSVY5YGEF96J2DKv+gUyhzDvx+pl0jUrSVGEtQyL/8+tJ8K4ftNRPLyyNpBfvW8Bw9oGZ
+q/WrBDFz2Zmk5mnznivGGkXy8FHryM/FREBOCIAOatW8VVXEUnh63HPKmTM1WKQqsLRYKKbTXQW
MBaOX3NL3AKAf7++5X+gTHg0Y/muKgaL7BeF87f1hRPbMGmqnlAJzxmCQ+3GNJi1i5Vorc+ysOG2
PAhH7y7cW3O4whd6E1Im6du4iHKLPKngJyv4f2xvLnoIrBBZGQ9e141moBWa18jJvL1Z4p2KjTUq
9zg4Bv7HSOyn1JsHpcU+DK1VMq04DeiHjHffnPm1SRD9UICY/7i/rXn78UQS475fe/S3d6QMkjpa
wwA9MHUrn5b7FtEy4yEoWpK1DkFpCZ7FHSfGgom+Zy0UK62cIRHmfHibCjA0Ilp8XGdmZZKPM6ds
V2QXT3uNtCQGngzTDZtoWaTJbb3uk2UhEn26JFu0wXiAQFHL7Zpl6+/wYRhhkRM6QWYvs2NtUzJC
4Hc2a7lbojoK01lvI30dyzcVu6G38RJ/jVvjPSmW+Isw8hKQKTxR8QiKI+Jmqy4R58OVCTQnwEGH
BFThh+vzl6L8zy2CRzWcfloe1pcoXnW2QTJJcjmFfJ1tgOahcXTGLJJvLGcHzn7adP5Rsi6aAf5m
3lndsW9utAl7d/FORjLVVXjMBw+6551NjSit8pMOal3h5dcDD32/Gf5RaUIOVBRjLjWJr76ed0Zp
UMMI6OLLcArXGLujfIbNvYBxwHfYwkn9SJBVnmHVg8Upb+kKpOqpuymOEaKk+jzX3+Jb/RjR3H7k
b7AQqk9DWaTYFf40gf5FVL1+qzLlj6jolqbo+lVNKQ5aEjRJlVxyfVcquwTuQYg4YgRkyo3NoDyF
A8GBxmOfM3GrfmQl/70lJFGX8BGYizCN7I4/zz3LKoJRGtQY25J9PXQ7qPfQabMCoSkd1GygKiAn
GEXm4vrGku+S/q0WDr1CRnRFyQ6zoMZrFZ0+XjuJ/kPBLf3z7egqTyablmZav3b0bzt2ihXcRpsx
vqg1jae+C7rmJcA0QmT+14Jt+0l6k31IRnRINORTQUm2IIrSkmNGyEW71WEYwQELR/zNeggwwrGB
BJS1s5EZvz3s7BSg0oC6U4UqKnNclvgjfNwgpeAYPS17AjaFtS+su4oRbPFCaQY5GgMT2f2UUmgy
zQH9/WDiLc2P5NLFc+dukAOcFaXlFFSQY6C0D5r8MlrBWs20ZRutBn8EFcXwVPbOXviivwvkKbZA
JfOl14EjmvFrO1b3oTHANPF3AeL6sLstyIcF7EKMBPN9ZC2zuYLYPKsTDBYV1bxCDV+IcN39UxZi
Pz1exgxPEiZMrUnzIY+Y91v+PhkxrJGrTcSDCzhj+f5RlmmwNrhVTmPt4CRUVYfOk908kNcjvtly
gneOCSi1n3lLUCTGID3rZn/8ftv+o0aSyOUlvgXdg2wq1xV61aSKQKQIc6fZh0NkMEk8lI65A0MU
+JeoCqgqFrJVOnHkorSiVgni6MNUEBK//fAsfxcEPAvUYop3U1WY5f25MfqhNSzJk6NLGXH4t6uZ
mThZ8ElRS+IEKmLl0+1M7wdbln/URpKmanhDyDKkdv36kDXSRDXDeIgufnQb+rjU5Ccdf60QGDo4
yQ3gilGRFP7izZ1uOh3UcVfLHQZMzzJiB8OKf9iCyt8TNgmHEXYgox/ifbSrYm2qvbFOgjq6ULIG
uDBTgJyRS1vKxtfI6bJj8eAHw75CbwXpSsH/3hvPAx2u1JyNSHezWHMKTCrJtF9HLTxk695AHi7L
BePQ4i5I24cyIG3xbvZLNZphleGpHBToIiqW2Y/SmrnJuzpuobJLtIAiB4rxq4z67UAJoykNMtUL
YHxv4EtTfcyXk6pPZzKKNOuuMb4KHs+qbyK+8KK0VuFwzGhMpQD3TumhVYsfvnLzH2+YpCKEITIu
PIp2veolY6zNzDCEM44HHX79JgSL3ewKkLmoUbN3Kz+QCT2bUu2KC/P5BsD6jBgTl/QWTgCTHMkB
oPTbm7E4A4nBBpmIbMM87QG+O+LHLc6DJwviHDDQtnzy3WnP1p9zNAmsS93A0W9l8jyFGyDszhbu
G+xFjZUMw9MtLu/B6X24AOc0QHfVpjZXyWsKOuVtPYyFM/j0EDBnR0YUAX2wo49PUKEPTnKDqfcP
i/EfOCZvac43Qp3FK1OvbiuvyhIT92+NLytykESVyh2DZVfSKsopfL+REvmErOX7oiWfXUHhXSL7
AwoTXFm/6ZtgmehLK3K/PyvkeQ/8uagIvGI8wGyUuojD68+zwifxqO7FTDljmzctp01KnivfU7hE
zt6skx2+wqi8t9DWFvv22VjdCw6MHQMZubUpIsdfpm/G/vtnMv4+v3gmlW1rqQz50WL++UzxVPrm
YEbKmVSeG2WHk/BD50gbn6xQ8E7LWmHRkTggrexbfCEcvma5X7wjr6I13XhnRMB7jrpTapefgOC4
kAeP7XvwJZ/0JyxaD9E2aB3hTnCSl+4lO76T+8ZAklOpsPNN5FJxiQtcSba4wzr9IxoHwRkZRL5H
BzR+33/Wf5xRfNZfaVMy1YwoXtVQmm6NYR6lynl+/dEztneEKvTQh9+n5UwZJg0XQ3fGo8titqQA
/Ibk+ACYwbh3El1TcTXdiTHBql3QzDHHAsCGwjLb3R5mmOqnXu3vHf/n815NomrBt0JZy5UZ3d71
bnvvIxR9U4WF1zhTitnYorNB65bjjsEmNvP9jsboQVk8oNE2Pr5/ef8osf58mKsDPgiroEOoopzx
FWa+bhBPEi3fSRLZ3Yr/90t1VlYqEowRmlWCOf5clJzKhqBBDj43BL4iPHLP/ke0CAls/uFD/Rrn
/LklTYU+D03DLLVT9KsRhySI1RgP6XQmLkIv3qtxWePWYazJpDdfxBf5phVBv20Z7imGSzPXhzAP
GA+IGDth1aMcr/fYvfhv6ugMZwE5C3wn8jpgM1sLknkhaN31W2tPkKs0x2zL6BNQ4z93ve1DqyB6
rXM7rAuZtD5BcGi8bYTbCwkA8AUxbsEHNYGM+BmOB+UFjiwiiOmItAVaLs3GuoXM48j3wZLBlL5A
gIvSnzRaJt6OuEkejXrxmR6yWxAQXCEBTHwT+2xIQoeWWr07AIW3uKBHUL8vSBykbjHt8UMIsGvE
5gBDAreEHFZtkjvckvsj/PlEXAybAXsAtxJsjNuOzGSafQQ2D5lx9g+FQAn3gSydVQHDCS7Ds79N
HIxcFBKdbFoF85kYnBcE8ZmAZZ/TYgXkTrtKXBy5RrFGmW1VbezhMKeR8X2102xZfzToWhcoSp4p
xgGZdWEHC6YI1jV8S5BnQGJ/NoBsji1RKhV08UM5PprlIXvNhW2BcCheV7hLYNPiKnDEZ9biGqJX
fze9soUZYaPlxqK2crpjVv5w6kCj/uvYpzJUFF01DMuCZ321mhPfTJomDVljkiPixxytxxvhlFtY
QGGtsmmeKoNvcqNIToVPVMTdaRcbQ1jGrwjbNVJcXidovu8mqF7GQ2KU5YbT3nzrXhqIeTg5x9vy
ywgW6AI75VZj5TKdZyBHC8uW2WO6g4BPuYO01iKhJYRl5RVucC/iqL8pzdnZmVACiOr5Asu+5lcC
y0R4DcTYWYvPVCjHhzxZ5lhh3UGAMfGbJY5mVZ39m57MrG3xJH0AuLzm2QoslfwXvE8DhyB6fzVs
4IRiMopSYFDg6dmY72S3Aaw1ZEcr0OThTdo1/Wr2OTqKdvXUu6QxwgtCsuUgVVdw3bwdyeoOYNy4
g0VkCqbTi8ZF+quOK6VZpNs7TEly3K44KSQ7xnsO8t+JhoaGDZTIEGxaIPwYxgOiMaYljwkkZDI+
XmWCi0J5Qbt/JmoAhoe1gnr56O00vOBAOoZZo+AUNx4GCE6yZvk0xGFKC6KWMnJiMX5YYkxIiXMK
iEqaIIbEi3GvRVuTPHVqjUXOCYmxUrNlQto8wGYlu9Wz7+jTpRsNCmi2V26MF+xsMQnxHY8cLFrD
C3ywWRZwwOodM9CI7dGCq2DdDncJ/yw7p5Q6TtWt50RvFXXyS0MEQWXjkX3b1Htc6M2ZM8hTJUSR
gBq8Isjhk71092yVUXRm3kiwiZ8IJJDcurVxUI3PjxaeMAHk5aUEJDrQKyzu+ZC7qLUtEM3XjKuQ
banZsOtR6jo1C+gzKBcWlyVecReYtQUWtsQzz9QWEwvceTQOV4tR0/TDTfRrv1yd2ZrG3UBdboCV
mFcDpi6pY4XJwngOvK2Myv//EXamS2ojTds+IkWgXfwF7ey9uvuPottuawGBhFY4+u9KePy9M56J
cWDaLEIqVWVmZWVl3nerAg7kAJsGTQ0r7ANA2iWo7VcwC9tZRjq4RiwfYP98ColjG1/0nzYwEgUp
xZPmD0vTf3ExJHJvCCimwwaS8Vvb7DHRMq1zxm3eA4H6zR7J6NkH6hM+NU4EXOCCFV+Wc1J9XMJ3
7Fue2RunRhMsGArNqEMg2ww0g6dtgw9OrTHwwAkkBjOqLNmdpZZ7LF7+MAn+i1/qWDZxVyZagxnX
/s0vvWbluRu167jVpFBpmDbrkyagJydLtutJVOsTn3qiYu+3BenpIeliJNv3Py4HDxoosDprY1ad
UFrS0CVxfW/NS1L7bxBJ12I3tX3r6JsVVEqqVwuTSqDroVV4OblQ2qJvFzCREE+F8InadnLCQZqi
AkStPCrRcHWmdZCMAZVpHYVjbHuBgZEAozID/Zp4uf7SJ49NE6bshMGflroE2BPMURMBr1sBzQQs
BUVDJgDo4zuGT6VWqACVIMzPwXEIxwEgrvCcwpIbkRl9Jlc23+7NYLKAu2g/+FBjlUQkaaNBEczS
SMB6X5hFQN2tUrik1+IdOCdqBGL18u1MFg45YI0ajYdPp6d+Hwh19wxuNbOLCs0W6QLUEnhq752L
RT/s6mbR9kREQ+fi/veo/l6ej0PPMhwvymLymarGLVvjLyvYolHYUriex+2x8U7UuOe7tCIfC18G
0OJXOA7UNdW1w7YAIP55gGS7+HBU91hKvh4QeadH+637rACGJ+Ns32R/WKKxoSau1W9qDAIP+0vE
2h37HyFFQ0+K8Zq16rb2kuciujHtQT16iZWNsBVqsOGBFwkvXgGT63l5XvY8su15ma/lUa7lXfZj
uhmfhlXlS8oH6C6rNG4hCxWC7Ax48a3EwWckmECtIc96tV/dODlX+U54/w4bspC3p1W5Snfjgipf
mKbJuuR/Jyo5dlwAif+4j1X8j4X9WXEKchXZEgHDdiY0oDa0ifenQWILWyd9MPy0aPN5eXhijm+j
JrguuuDQRgPZHA4xfEknPf4Ynp24jc5RGx1+5GEayrON8tD05RXR8qh4k/dk4XFEG5l8wv7/Mg+d
WHuRd/fP5Hg5FreVz2xYLO9nKd5yzinnSkODc8jR9/d5CEDo7b0N+6N8Jt+Qn86n9zZAQQHno80n
50ieOWeQb2jBi5xdrsdZb6/livc2yLFWnD7gtdxPqXm3b+5tkt87EGjKPTtxD1cqDJtxueaqy/sn
8l5aRpV2Gp5mP5OHqq82ZzCYEmDO99QfHJNnKLeX9ubGFruE96Je674K9qPPYmzRBNzug+ZRJhSr
YRdklwUl92sclj4qn0l+Ysi7oOKmHYQsAU3hIX3gPxqcPrTL/VqeyY6syvUe6XJivJuPfgtVEwOd
hqREs/vYsk7OtnJcuSYz+gwlwi7n+OJJ2eTr9AEy3IfpRtnAqcur+7v0QY6Xq8nn8o28y5FqZVPg
Qez4IzItZ6j47HKZabHQF8tbYddVNlMek/gb8Gg3nRC9AEH5piPCuYqC815oiq13ed2yfm99eZw8
/BhYzOEn305CjTQjM7b80k83llcsM488c9Cj6kcKmIBIXB3J6MEH1sI2gLkxLt6PY6g/AtI1vyzy
zWEFwNdhZTSL6Q9GYmVDfi7UssLOuH+FdYAOPJOrJUPZQjKabYW0YSuSC6hzTLV8BP7Pqlp1C5GE
Y1TDmt7CN2qju/u4C0oklbpzf/qqh3pYoJ2FM4NLc3daqYt6pYbqYh8DscBhKUMkOgeOMWPaQbS5
j8UEpLsksiLDtW8EmUKKaUXnsPoUxS/Z2hwX2UZZ16h2vbpy5iTCE/V0KGeBNeRhe6B5R+NCRVbQ
9QQ1F/kX3TghITKm1bJ1IUvxGnDcuvCwahZES/zphvnHu3dHBqUpWCMeoQRX+Fdl1NjOXR59B9bR
Fu7bKzfSBWI84K5g7Ktl7QkDqByXQ6dsnEmo/zXYJ2/YXR5kYMk/Yehl4OXZL5H5uNgk22wj95Mi
49mmXmWPV+6SrqP/eJtsQXlQ1nJXQnoqDzFw979OdFrl9BworOT8QGr8CD8F42khQFwRhxtRHP0L
dwR4GHebBdc3aOP5+hx1dKMBp6c0i7tgEy3nbpTN9ZtwzYpe3G1IGt4FWI6y4vtxQHO9iTUZPsSi
iCUS2zV5RnlJ1zts0p2orAw6Tz65LvTw4F++GoZFBlwGv/L7LatlrouMsWzCnqK9PU+Rr7t1G59y
nFakxPCOWG9RZoTLVV4htg1hOudvFzB9uDIceYj7EGAdUGoj3gO9vJG56IhgixSIlKa7dFfSZRMA
LxACITXOtpiCmy6Llgq5dUUT7uZMjJtcvV7J+eXqMl+MT2KuU9pRcX0d4mgRMbpmnW1T2pPv2tBw
hy1OkJvHdsgW0d3mW/RgKzMfD7Em0lTMhwilTJs9Kn/2C3SyWdjRdEt+nuhsuukW90cTAhcSwnwc
3y+thtIRhpdte18IbS1ETYaffelFER+8Mzh9x9UBjeWUYQMxK3UT2JqSGdjkdzVzZ7k6rXRmqh52
Z0DcUsT570aI4lRa9evUIl/wpNRIUBalLzc8ZbnvfimTlExXFScG+8tvZFyIXMTZhn2wlczJ2YYn
4i2qLlLAeDDji9LanrIWGt4kym/z/xTG98OrCLt8K93Z+deArWfsnxI0S8Nt3uz3U3DYJjux/fQr
l5eZTwRExTsQv0AURfjh7TlYQWEeTD2LVvSLfiF/5azUvy1PSxDhCNj4eQD591aslIzp5FlG9T65
MrasjpB+hIVZUsZPZhnxAJxY5lPRAgcs4bvRv6k440DIz5cR2b8Kg670vowOAMeu8BmLjyR6Jr/R
AjMyXTsyGacuhB+C/sXm0O0g3OUbEQFR2+mPwyrfVKthQdFZIGItNyxi1S/FSRI7K51cgrt9u0sx
hXI7V9jMf/WlmOS7bZGplrF/lpPY+BGij/2jeGN3vS02pxUlvnhhFJY423KFC4aC5zHWCjUSV0sE
CIK+ALpkgGg8MyIA4CU7mX+BB384v9UfzJ3co8PcJgzC4hOStiZDNt3IZGd53FoWSO/ILaIAEYB6
t1kRvmFskZgye5ku2FjFDIhPReacmAhptkibqIBoqcwmMpeIVoplGBc5zPOnVbGR93yKvsp3tBhK
Z0BUfBn+6a5YF2sokf1hC46jyy9A7CZh+MF4OnzCWnKzuCK8cud4Ib4+uGoMjCFYoXIRJ6KWnW4Q
ay3df7rJeBOIzwVrC1OZGjClzRs4nye+fZuskoiKVfxcYdWmjn6p7OyY8smgiVRAPoEw9IjeRG2g
uX3QPZ7f24Dd3SI+BwBTk/xrxsWa+Aew+fsIkB+UQ+W0nS9qgio9G+71wfZMT9RIFEhmRTAXiN/d
HyTe8ukZZ1vUscYAiC2V5su8+ut/DPciN10Z4owuFDMn3i0gCNwj0+84y+Pb7A2f8G28Te+wlnuQ
v9JE+AbXdaQEOk3utjp3Zfi6d3m8wkBNN8IeDzhNcNmanvUkNkCeyY88ALzqZi5IZ9JDQGMYXwp/
GWt5RUbJk1hKxMgrIvLLcVBk7OUeZCYginJze0VzwSVi1IeHfivmTnwNmQRqTF7xKEYgw0m53u5d
xF8c9rs3cj9OZOWE5cdeiUaIXREnhlcIAmQCm0Ls2Uaaep+QW2yMWKt2McUE1s9iX0UP2zD50aKB
4sA4kbK2PbQR4ay8fVQvzRiOUzVOtyIAOh1z/mQpgw+gLnSXEcAQ5h0ukX5zddhH5Qrn0EIwLeQL
l4huYo0zchnxnWo3jyA7ialCodNZKHsarqMWnlf54+ErfZy841qHJxd+O69lgpgslO1xNVlMwiKW
d5Ow4l21gqwp30xCkcQ2qABZ3xcfifFiw2JNqZu/R7JrF1JtT8RywikzflzEyhYKB2YavFZOooUl
0nxy+50Op7g0hfKsOIuZn5iVBo6oVpfFfnNcKdv0kU+BnPVg9sGJhWmKtlvk15/8YcNJcHwhTQ5g
MA7PAd/zf3l7yqfDpt9loeZm4V2BTj6kJhzPBs9RezPz3r34sjqO66UeSK/vI8jVYV7XA5KZ+OTO
xC4jIt/nkfIuKiWvmXniAeW6xpfv4mr+30O0V5zU+5GifOKITjbT1S+VhPaCI5RnUdAzlqBBRQf/
zgAvx4vTarjao+FOn2tmI7EI//fsOLJ2TX4nn10fxMEFIYEj7k/0hm///2dHrBe2i1CB6Leo1P0h
wiIToPNkekDj/k/RxNLJg2jPaxrIESI9YjFkorhbjfsRcjERbTnH/vY3Rwgvb3Ice5+vFK7gk9qe
GEKinYCNRJposJhFJ2LbbWV7cAxhgW7KcfNfRcLvz+NnHzJbsfJfJXwIQCM/IouRJ2wseP4LeVny
JZk9ON8oEg9ROn5EUtf/ZvRfs3oPe++spZdwFyWE8MvXbN5Jr7m5kOJ36qF8IzotZqMMKPT39rdi
k318//9uy+WvaLxYeo7zLl/yyyPGQs4r60sxSv1WfBnxc8QOsIyhW6RjpNPEzIApvRD9FQ02vTKo
PpmDY+5vce8Wy7XoPvl1GaQoMjpN5T4buoeIzRisEMaWE4mNxvtcyKDDYM03sB8GapxHKfMShO0Y
HZkg5dbqlayLGipoxC6cPSUASmTWx8NWxkB8hPsqQkb69oo+TVhrtSFjeFtLlZHmlo8UkOBA2hSS
QI2FCp8iESD8KTkIAJBluq2jJpK6FVFV80WSeHiThYYPnkL20r1VmDPxtfRg+p5HJr1wZfa8axza
GF++XQMHvH+EJGqWcraGOaOJzJgMSQKtYmlgKF3qd2OA4aJAJzyQ/DqDeBMTI9aKShrQ4ntf3Fxx
kuVRrNq59n0fJRs9PqzNWE4pJ75foONSWWgy7TZRtzyhGoq331I5KhPqxedufBPD3HDQvT2Gb2NU
eTbAe83VOFub6Lbot4ytuA6iu9gD5rPrGtALwLS9V5nlh+1dg+H5wlqIstzGmtlBHvLu7ptJH4lt
ytbdUq51ok/hA2f2tL4BDEsZDwZDhEiM0r07pSPlNc4M5Sf88hRl63pZM6EQl64ZHnJMmYljGG/n
YvVOfFNi9+72T1pseze9hDUBDRUX2YlELP/vL9opDsT97721txkabUSsmYIe4LP3ZNaReUcuTn8y
RD+n0bBI1mDky0QgzszJ73cGXctuiEqSCaUO/+s3ordssEKih5yIuREHRgwOVcz0XfcNb//WUmlH
uWpDbByTD20Vt7ZFjfJgfBDjvEfAxKzT+XeP/8zcKyL/y78QgRclMPE2LPcmdQEUsVzr7n9Ii+4h
Bbmhwb9NpnwmNlrWCzI+xVqExvINX6abLJTHCEEpSPdppD1NoDf4X/fJyDrR/3pLXt6775f9YvCB
wVqcuCP56uZpueOsZoUqzoz8FQuVe0/ilItvK//L8kn8cMDCEZ+cQlcCCFakPMsdVF5xEka6mxv7
f52Gdm+LTbYxA0B1xL0h3Dn/EnsuLgT+/Ag3H9u7wXV9d4TvEnmfIKRHZCYycDez+LIAz4HekiAN
WAI3aZZXZnzyJ+yQYJfF27zPL/K1DJoYgH1UINg1i7e7aUQdvnV0cEf24TyHqwA5ljGUTgamaCMu
cR3J3w4nyY6hBqDzT7zuloDwedrjfdIeH6YIx+UtiY4bsuPEuiecVB6yayNukT3n4uyT8ktxWDKy
f1VPXkuoTHwLErEe7kbMwkUVl1XkNAuxm3BiUFY+ZQvArfug6UAfwBIogR3ffVxxwc+opEiK6KDI
hhKc3+UkCD1OCkWALjYLbZaTWtzGzeygJma8FgMiQi/9JJ06Ptyn/JKlgBJQMg56iG+kHMGiRFYT
0kE6V/zlRdx1GBBw7+5hXDB5d+uKDcDW1svDOtmwLQgb4Paw5oV4PeKb63hm4v6J6ydm9BzAt8sK
W25cWiqyXTZu9nAWgKA5zjwNVliE35cqslgRNQAZlt1KMZSAH2KuqPLjBqUrivVp2dymiG6puUXc
BnLKOrqbcrIFY/xM1rPiBP76e1wBhJW48rEsdSe06+6cWp/i+ImLKgdTxIhtkZiWBDIlwkEsL+wW
07eD7JaKpam3tV9vjSVD1rJwwpflV00osZD9K/gFTBOy5lR8cvRvcdbKNVlUiO8q38j/Ei+rQ/vJ
jODzu/1K8ZWtPrc2zsYKsWzJhH3xedvNSi1MkznJUQUgQa0LuIz9VH46D8fkwRiXSv69MN1CGLPe
J4cdm9HTp+Phe19/5N3CwUnv3byGxjE2964GI1AalufXYWPjDl+/kxDYH9nNZTf/7URhqDjUsGGQ
Mz6TGUIcZOoPv1XcobjwSmS0M586NGU2jbpPorQkwihR9pX6967qQpKMptJfrfz3BaXJBsf7EoIp
Q3/ycgirevbC3B/Q1J5skwughywCMsbrGEDrxGr0LjTap/Z55puWH2HmiUNzeWBkO8G/mb5Uk3ny
2oLmBuNBSSEWiSLvAtjpQny4eSxYD4gLv/evz2DDsUi5IINwIP+UcS/Ipqt/gMu6AerHNSFrQY1E
Vw/yM9f63E3C/eYnxdWrKtgfZ/4hOD53CAfoXZ9UuOK5cF8BPI+mKy8l3H14hjMJKSk/iTc8kC/G
gH86nv4Gb2oowReybNzT582NEBfCjpx5/cmm+U1qbKTA3ipP8s6MbDd7tt0iKFbQbBfvNxm0I1sk
6At0I17Jowjo0VtIj3EIbWoRuOaULwj3sDPCZZvbL5sweZjSzm7BM+w+ybpbwaOhRAwKGW18KnJ7
+NqJsB9WStS8AlNxO1yJlDe5DIH5TRcqW34u0+6Cy77JyeQCh6B+hSuBLrjdlEcCwEp9m/5AxL90
aQQP4GLK2cLkZmvekdMLyYBxU4L61i/AIm0GCU59Ep90ARqUvpR4leIjUPdz2ITRlTdRLZPbhQnm
xyHg+nQYV/6kZSHNQQxD+432NQtpjeXZb6JqcgzDQhtkiGQBSXlTMcP/pOtYMCqR+aYgtgWDiSQ6
SzZsJySiIrkTAo3IAWO/2JPS5YoxYTskgqR+fhcEJbLAHaETDyt2waEflH6mYZA/sysiH3PqL3t7
O3o/l6/pTUpIXhUXTaK/29nzsMjxiLuw+nq/rVg3CiAbLHzv62eIwsAh2MEN6RPeugWjNG9DPuI3
ZcO2+lrd6Nti1+8gsAWcqv+SxbD+cn1hZbsR0yarWlnX3jZvbpZRGnbvFTuSMSkIE9o3p4rmklW3
UQgRi+2TjpNV911O5S+dt2YlLkIQKciz6ZLClvpSBG5vi7i8raRZTbtihS+cAthmlt6zR8DVEWfO
6njWOgscD3oIIpkkhxH1JfYckHD8JCEW2flQNrJLJgFIiWyzf8jztpMWNftQ4tr3Dd8pm2ryWoqa
Nudlx4KbPUvK7jsQ5RZwKk12stcl1tjyRIVl/NJNzuPXBKESM2J9EIn1HxY3GbopQrfArCvbC7Iv
Ny27YDc94FUCuCuIXJyMgniRB2WbPOho4HFueTpipz/998a9Y/xLvhi5iNTnQZgCrcTvxSwXrbka
PXV6WzLdy48caixVWSmX41N9cHzlSOkpMTRKIMGIWemNp4z+mbo8sD/qI2BZtVtOATOmZLwPRucr
h/3stSKn8LouBhJ2FHx29vVLMgXHl+FKZgb1Et+noGcdAmqFpa5jhOlnRnIDEdb8c08xxcS1JoJ1
ZBQUA5cRZOCTGoTvKtLS13K0wZsD32lRaYQzU9DPIzi2uzM5TC0QMCQfVFGtrRNQvho8HwFIDqHx
dkjdg1OlD6eWMIQ6FqiS0WkKPMe8gUiuiAA1rDR2WGAzdq9wizFfwA3GsjX1pP6YxItLPAWhrvcG
9lqgYSG1nAqMb+ADFC1ZKK4Fce9jD+UYrLvFHMxy8iOhp5qQpwjLCLmSwI6VVBkykYVK5pPmWxIG
73cpjhy7LpPFsTy5ab4rLlO/Anq/O3ApivchireoeF9dzuvRjA7lqrIChbrPw64YfyT593z6ovWh
qm+qdqvXvlmGKuQ1iuAXmorXszk63XTFM2geDkBviW8oO8t+Vu0K1hrwgsfXSbIZml15WI4fOjvr
bZxPN6fjm6F/Tan+PlbfT8lmORTP1+oHSO26AtkSCVrbSRM7VHNCHJ7EvfPYjxsnh5d5txecBLb2
guPJNQqPvO1yuqrSlZGsyJ9RLTclXXMIgA4CfckkbY0qxyK69s9gP5WF207mRuo5gGuCYQjQYeOR
1tllbnKWRUL9XX8HFHgwma0hCHD7aj59J9tTOPu84uoCdWiQtQMVsEbuCVhmro7f0fvgfmppDJxT
OoT5ENokhp6WtfHYMce3xREaalwh5aWAKZkaPahqsCw/robpOo1fwWYBZtWJQQwcMMQt8Ea/tVew
FoCEvjwdBOH9oRx3rbJwxqgxH53Jt2b/MpBJNBXSnYbNq/SnDkKpk8Xkyu7J5/F7HIOONB6wVSPY
YBPHo4hFr+J68k11dnb2Vtkx+fktGX7EcMk/EMr6l366a08h9wBMp0D9Hym8EpG6moFlrtP6Ibu+
nK/LPUVaQ7QvFlCyX0H5ST1I9qa5PwxeXoOfGirObmJugZa/2k8kfnX48Hrg5C9Dvuxx3EffvLgl
y1SiON126L12vyItS1c/1P7FUX3weMdWaDQlqUplZRy23bob48MkOINI7Kyu4/IAuRMwZH3PrYaD
vt6r/uSIz1kAaGscdH/Qp5tKA4gVdkiym4WC7xM48rW6M9dkrxlf4yuYYMqLvj668KcdHg+LZkVZ
JKx7+qp5m0QTHA1W1GA1wmf87Pw4c/QzeFn9T+XD2OTfroT6qUbB7wV9kSRdhBM6LYAnt9TMUc5d
njZXQDGT/T68GIAuDpfVofYQF8BBSYIWsNOZCnTQeaCwFe1Jht2ZnVZ8QvIat2SF2mY3MyKSvUC5
JT3s8kN9J0ef4I+1oQbFMjzzZ0kZ1DBscnCKKdc6VWRm6QbVzfZ7JuRYc/sEjTncIJ49sOxKSHxV
oCM02kUxQC/en6PJ1QgM43kETHdyjqFbz0GJqPXnDt7LIV3u0xMsrT6YmkeqSZqX5gQ4ewvEOViL
q1EqJa9hPX05pR+VuqqynQZceEsdQlPaqETjGVXjNjY4zxNyvUPwwZUYqK4rPHNY9jK8lqGehxdt
RiW0sbS/CN+AiLyxJm4K8Abw3oAzfDdfxmB4Uj/sD/3lwnLbfraW2hKfNNJC6jEW+sf1A35XChcA
5VKOHmxLQz8HyUynpCme0wtAmkMHGCI/6+T7fmt9ow/p+ISsSqhH8Hdwax6LimVHNAFabuIfQ7AB
iGWdlix12TduFkdcScuDOXlbYwiuzxiu5KG/MI1s4EFqrj6wXwyZCh5pqR4jUnPrFu49eBKBpCRF
ncT2ySx5u2yna+KzpIeTtQbyGyNbQK2NqdSFcFCZpzt1oUU5e19W2GybbUtW9VP6PSfv/itVqcc9
rJx1+2wsIGoF5BY3fmsEJ+caF2M1N4Hh21tfmhNdPyu6eQd63WWjr6zlmWhQ9qisWsJ0b6SOQk9X
vrHn9DL9ap/hE8y/KdT8ftCH+x/J9/qJuqZuY9XBmXzJlIxZiseo1+4kP/DM3quWBclQx/vmEdqt
JMfGQIgwxyOkZPgCs2ozZ5qGIuNCnQmxnMKdgLNIpvFFIA5hISL9nqaa7exAtjekZuTbk+49ztTJ
zPxUPhNBWz5DdMhpQbXBLaTQWpg3B2BkqV8YZ40h8M5T1ipH6JuNn80U1o+rEpC+Dw/x8Wo+lRcQ
hYiIHQFtU0ciJ7CE7euDb/ahztIQaNEjFC0rTfnWFWfvgvZm+kO5fz1pu4nyCBXbdKK6FTXtiX52
NTKI9ObdcHYU4kJ+MSdhMj3sznto7ki+h6eZPui9ERWDFsw6ehmoSDCNZPiSpJYXjwr0JfVATrtp
fB5h3slnEEU2G1LVa8CkunVtv6X0dA1KdAiSbav6ag9kvZv7U0pjKgCv8VdcgEGH4yo54ZaE+vhU
kHRD9M0CMtXNjY2uRCOm1oha4Kb4N0BOPYeuBDKRluOHJxJEdYegblC3C6v2rGbh7KlbXzZXN+uZ
c4K+AXPyT7AXN1SN3/IiKfFWKaGUMj9qs34rftHqThvyctyq3ymkTZ73Tj1LUJd0BHrAV5P5oOMp
AKTsk7950qDf9g8/931kdMwJqxZ6NLCR0EqQglqcqtn1p6AXZrh2gLoAnBQKChKZ8pK06qrEPysP
vBeNnToypRJ3qOKuWdAztR5S2M5PhgSSQJc6NPBvtVfr+b/9XXX6L4mg9mQCAoRpGAZ1+Mbfb3jf
NIlyddRhq1iRduRv2FFiUL1calpFuplmhsfq+m6eivn0vHKMbNVadjCdlq4xrlTF1UyXhHe9FFxH
tABi2DL1ks7rWhfrdDSBiY2qYTukj00aZupscglakkqMzpiVANybvL7g90z238+kKBsfVrHV+tPs
oj82xmtKXlYR9MaGSb5Lo3R4MsgjOD2U/ZuhhEx45mVpT5+qC5WF0YFN7eHJaTZtFVhgkR+hT/Fa
9qvV2ACieR/WTcTGv2aHowJI+WuTrGCPocqgg+VTPMTIRPztMLHDXAe/dG0eYtCWalxbqs9TUBtm
JCDbREGTuVP7af98JQHHAC1kZZYfrb4msTitwn3ul9gK/Ph0nh5X+SlqjLDLcc78y3RXt/MBgMeR
UuWY1OfrfgGePRCCxTXuEheuVgGEBA+IRG3GvvAnbJTvgfp2dSr0jCjF5y5JbI/rMxwrsqwdai9N
/IkdgwxoDhGIc6BKjmRwjR5MBuS3d9FFcu2B6IXV1s2MRTMNT5QSHqJTgxMTqHQJOKfgDpG5yd4O
LEq5bwKzrgQnkiMI/zn+Ye+aJvAbHiKaf+90l4T4i8bU7IFXXfdQOc51Ss9zP+s9u/sTANE/qySF
Zs82IGVzQCW7Ldn+kkytqRfraKgK6Vg51VkUJzO8LlAGLDaSfahJZBNkOFBpQvDt9zUOQGAR9syJ
UsGYwi66GahmkJ1C++LWaVgkUAN5Ldu8vZeovq16lK60r9knfvQUn9x2gVypr4wiAP7BEW4RnQRu
d1+7DgSPjaBv6ji+JOZDZgZePeA/rPfGWfZFrMJuKfP10XNGaloEBg5vFdsgpfEjWPjY+GFBNVI0
/adiun/L6P5bL/1WTJefTudzrh3HbZu6I6C3o8xvwEYCS8sqFvjb0x7PzZ8YM/CmqNcxdOYr0Nzm
Sh0AxA5HD2xqlOYOoZWGeLl7zQeE/zR4+HRaS6GSC15yM0hBD5zOfeVO3lgFsL4DhiW153BKN5fg
Cl4D5ClHsQbg8dvoAqkxiXus4slpafVRXlDTGkwTFp9+B4UOzKZUphH6vs6OLxehANdOM4B/4WKm
lOWb4RYPV9AuwDQfwfmBb9fFi6ZMgKDIGBTaYmAxQGiDTe9uAeY6HBEJgIsE9jWfOQVoNEWDJMCb
QjCl+RPU9xLYXxZlAdfA0jwQ3ZPEVYqAJTb1YeApEy5LqgAwcPWrAvcWF872Ye+bTgB19YbJHxLx
nX+1vn8R7d+sb9rrRtJN8nFbloDozynba8GIZ/kDzjxZOkbYAvqgUOMApYw7Vm7zRelfwQ4kZB5w
vjHX0nXJnA/hZsgR9dy/1gEg3qxFqC7UTCnEqvcuYEjQkkMLhxWfSKlWq850qERWgDaCVntgWVh5
1BdCi55827+d4+MOtqfEnSTzvPaorMDMXLOwA0a797MxdOBmSCMmd+ZoE+ANVndJeGZRA5L0O3WC
GMpMjFGsD7uk29bK4lwElF+WdVAZfyq2+JeKcwyEoxmUW1jgh/2OVdXXCnUYh8mwPYw1IsXy1BlX
7+XFPdgfdnmEwgC65oJbUbaEVVJcurcJQJ1QaOwPwXT/vMoy0BSJgA64vnobDrijVdgPKkCqAFjb
BIFYEtT7A1Z1OgOWA7BrgIQaFpz86EgFsL7sTgBsKg3MqI/6yOQoDi+LMBUsSwoHm8P3rvgx7Bdd
/qNnm9HC2avUT51AkN3/VCl7yzdgMQxsEhl+T8k3HgW8l8PiqL4diX+Dh2JQcXplXfnoNLE1YRti
mXRP1+tnbawZwQydho/YDKa9bwGv7MxAXgaGMYWNxCQuwc7FOi99wIwd8h+Inw7ABUSXy/dz8Z2a
mmn/NDFWXfHkaB/MTAcOILZ70hd7ctUt71CCax3h1AFEfGYVzZbUYZOfPccKJkY0KXfTYaWgq3AX
W3PMHrXQNd+E0yymsscm4KThE6yHyQN1fUMSAFp8urp2HnS9rxEh0hd6vu5hEtcSUCeGqa9ku+FE
Ekn6baiyhdNlJahO8wyISQf4PPieXUsTKGXMLksCAE3JsfgQLxU2QWVmD3Bzza5fMnPCXQJSHQV6
+OyE1xAEyhJByHXcMndL4t+UKCoLA6Vhy7xd0OiDhgP2pbeUMQYlIFLkvpEg0rk4t8oR3r2ZkT9p
6rPaRxpr+VPMX3AtAZth3jywgwYxCWDqrddBy0GPf7FsAxENHoBRXWCEzJaI2B/ADVT9nxBBlBtR
lYcHp8OI+3vp2x7E32NZHoZtPaWkoI0LZ3Q11umdvpuO+sawiUr0QO0qA7VYxUdz1KPpqPlTY/o8
nvOd02OXx2eD/Yr6eopUiOrL/r2+oY9XPouNKaTE0xQ+MnyM8/TwPJoZUEcNObWU9U57E1f8sNC1
rcEq80QEcxBO2PLd7GF4ztvrvILSosxUL5miMSO4w7pmRE0J6XB5WqXEF9Ox9AfoxSAbAlh+ZGnW
dNu9Rj4Aa/xL76zy8/kl1badlVBtb/sQo81z3z6VXi78LFeKQYxDfAu9ArGYCCI+IJkH5m6nAsSu
fD9pPwGAdI/jBaeG+gEalDrHbwcjHtLtpXXmbQlj1b5nQiJnJP9ILl+tlcQV+NlmNmFJTBwTlK/W
WB8p7jwminfBkYeYIFAp8jKyqZuzjO+vcaM8XYfTPCOIo+AoNADmmbxOcJvqzDuD8FjUL4BR+pTT
DUxrYAccdSac/r2QUu2CEBKlqQSMFHWnpc/1YCzN/JFVHalh8Lo0yFJdrccOMgws03+vB/4FlIu6
TqiVgV+ZgE/3O8SeXZZFopyu/dZu45qViZMRGasv64Z1LBVt5GVZ22wExJ/Cwnf9uMrO8ZXQZsc6
Mc16yLfZq4DsUbEbdLkLz9B3XUkbbtN1Y/zUsJ7D6QIR3WVx0a3Xi6XDIU1NylAH6djMzEMX1Zbu
p/bubGV/mCbUf5lrwQ00NZtyS8vUJr9Vgl/GtElHu263qvNxAW+3drbw80V2/7LXfp6p668gLmBf
13guKWA+spb77779J6rNFAgxyF1NdcIsdaus/YsbWwzp/nQGqGdrTIJWWfXgxRBOoXK3HQmI/AFG
T/2nQeBqkG5CmgGMHrA1f1/X5UaVOIcmvV2Ndax6ep9W6nza/Rx1FmfgtiLfjpXPr43zh/uUKtu/
L6GnNvSPAlsJYKxu/4b/og7VeADx4UxM/KufELR9/nPV7L/d3V+vIbs4f+nL41GpjkbvnEVMqz7W
6jogInXGu9eaXZtGjvrZFKp7sfI/Wdp/wsj8/e5+61cgWxy7AcsGN/uIJ8rOe0dWnfPeQccl3oKJ
z5lhkYg6tsbex/DoJtvvVJEUuBGm8gY21PyCQ2fYu/+WLwlN/KXfAYhzALOnkhiQA5DYjN8ASwYH
1uIaOOFtc/7MmpXwwOrdR10+Q4H431fSf9sk+8elfoMj2R8yczDrk4BHaf4A921JBAMQihf7coEd
SPXOlb04lNRSYdDrIygDVZzZRPja5/NZqDWG2SRKwbzNKDe8nKbPUy3xFYphL5CyHlPAmg8Ht8L8
6Ed2LgVg/IzHw76U3U7+sLr8HVpFSKptILMEoX5q6KC+/l2UsmRo2sPRLjfp6aXvTDbknjOVZQjl
/Tm9SHzr8JCD0rB/Nuo/CNPvaza5NnuNqArwZczbt9rwv4ixrveHLGvLcnOF1sp5bi9rlbIhIE1O
p3U3CZX2VWovL0/jEeo76IeZpOtQGd8dMl8nnjGdNZM1YCbXfG0d/9AvhtSd/02cbm2DthngDHAk
rd/q0vv9vpyoY1Fuiu6xdd7rAXT2K9uN4wv4xVpOTBY4Arhim72bsIQD/PBS+pUZ78dHCGATYZQL
9MnmSE4zyVc9hO6rug4H9i27gABMRckvSzrHp+h7nEIq+mBP/An1Odb6eH5OTZDLNlUfWuyQ4aoQ
dFAWk+kfUL3Uf6gMldlABYBVZTA1gBLy/wg7s+ZGla5L/5UvvntFg5hER3dfMAjN82TdEJZlISEh
QMz8+n7S9XbHKdeJ8lENp2xZQObOzD2svdbvc192bgkMlSgl3KXjE9OFWQCWW7gWoAt4qIhR4ftC
qdjBbfQBqwbSzqdWgj/j3F7gZPLI7uXpD4ys/3JPkBj0dNgA4BtGi/73ezK0682Hi/I+f5mj532L
lFsHzxz39Ybr+fd1/DWHv88xtI0K0uyGEOjm9+/XUuSbb1wb6T5PXco31EUmlItn93EzhRMEooEe
XIbVTApQQMFjtqTUikfxEq2wqeI8HMo1QNlTp+1M5ONz/HL1dQuRk/uwJjDcOJL1mtLucqxFLaCk
I6E5SfvrsdrDLkUiZZx8AkMCRoH7nt+t/BNBYDBJe1Ly4RZIy/Dvz6p8O5ZYayrBoSx0RzQRK347
lmAKVEkjpah3wbwTaJumRgMQNfRMmRfPJRw2hK8lFR+FpDOa0/jObXNuaImqN2X9ERMo582H9vAM
iTAcUMujd1DqdxlZ0yCBDXTX1sMenmdPXwXIEcmnugMeFmFMZf/Dg3xLh4kHMSCiY+bgK9e175Ts
EBwkJWRQ4bwrvUW9w6tIHTgprbwm+jLezd7DNhp0CmrJKjkCahhJJLTskP/ymohUjgaIsgiQ9CJE
zJz4RWtHjM5BqJA8ATxInihD32rc9ua10OrsZ+oP6ivKN0fo6wEI1busPJFw/k782omyLAleym1+
1akfhPCieGbYl5tJpI0reVpDavdaFI0XlSRNrebdB2EejJ6Fh9psnM6I32G0UAT3+jChTsJWlLVb
/3rudffxDeetmdUAUrrKpEzZPTvTZ7BJbghnozwgP35wmL/Td3w9DC4dUwLzaU/5nnvIcyOMb2lx
m6dKTDXlo5AO5X0bJAjM0nPamSklBEmQByVvWgTPE5U4POko2l2p4BP9qzSxdqZysshFIjrveo8U
fetDr0B27S1iK/JTWtSvb3+3If3POeB2Fd1QYVmG49vQvu0yptRRlVzp5Auiwkn1qI5tlU7zVp49
1FWUKqgTZe9aQTt0mQ5KmIkK2Dqq18WAfAgWEyuj+PUyBGtWWHBULhKqg090jw26t7pHVTrGHOK9
NtmG+mdVIT/KOf+gPBAi7fPcPk1Eayj61tPghlYVxmuE7/cauIAdooLQeYoFlbpUm1RUGsMuqIxs
Bd2xbfrlW57DioIPG2TSMG3iaVNBloVAlw9xSQp4vTjq/uUhww+GvldTkMELaBkwLzVJxxzqq7wD
flhuhvQ7Qg/SqXTr7l9I0cExv1QUCRz19Ep1q6B5PzEoIF4KfA8igmmOpLZEaRtMiFosO4U/iMkA
+UgK3+NoXKQoy+ghJTTCV+oKddNMCiqrPVC0SYc1ZxCV4uWYMspXr4NG5fMGyR2ZIvToyzDs+1wt
9jrwyilyQrQEa6ddZNBEcbpmJYSx5FMz7QCCIJ/qOhCrezXJO9qiLH2UEYBkmuXOkEcdff1IUGmB
v6mDjpSRfETxpqIzqSZ2TSnWh7sQqsAmBNf5WhbkBFt5JEcepJJoYHTS0fWmQqSGGPzz8a6b6TxB
Tlbb3uj866JZ5m+ShBCvpSL5Lh5f8WkXve9S0RCqBgOkdS25IdNaL33/M6KGaV3ldNKQdeWiQuv6
NdMK3SoMzbry91MxEUgHg/mcalI7UBqazrvTCJrspHe1pQa4bSdBWTvt60YH3C2HbuHFSE23QfPZ
IvoZJTnEYa0B6DQLP4IoQ1+yIgyv6v41nktP+OIaZSKgFb0U5RhqMj5t+qpTBonXy44d5jNpNYRC
XKx8EsF5Y0oZImEt0Qt9exKlGIVGfg7CpDrezG1XIf8aStOrrMxSUkbpNXOVTjrPWt1NOLqyGOhu
qcluSS291wFbBcGZZJKQ6M4qnbk3AnBOtwZS7ihxA/Li1/xuBzL8lx2/GrzujyHR8Zrlcb82/Xu7
jOpZAgpMrm3tZViv8jUHOpSXlVeZ8iRWWi8EvGRDMex2rkBq+xJEJyXFt1QTxHmo4nRhaFPK4yN+
zyi/BXg0tzyCQwrB+pqCXq/qV9qWHFUbnq8AK673XXM9dnsicKjhIAo11anbadzM8IBvxvQBc14J
t7H+Kryq67tXzR/dgZZHz+MTCy5fT/QySI5FqNEZmFmzTO60QD5hDYO1SE1WrQGN2as+VbT8aVuT
mq/ffCTp56uHZOz1/ZnoqLUgFEThteiaIJnsSEpHetCursgDVpqXQEKvbKv2vs4l5IaaeKCoZV+U
+ROTreHqdZUHoA/4GW6AQ+h7bXsbA24sqRfMREYLEXAWHKdzQTn8GXSXtyhAAmYMW24cnup7ZgUZ
CdR4rBiYOb0m0dOhWgycAJI7KYKL49b0fZ36BSK6AUnLCEm8jGSmBvCdkUmkdNKSjwrh0LxDhEWe
WSsooxeeBLq0fiIzhGtcKIDBzenztRLrVh3JjxwEkwQnn4w4K/JI7AoxMGxtqsq7myxbDx7hDt1Y
+0APEJZzZFF0IiMRRYUdspb0Seo3iqnhToFWNU/RbSYJk5LMejWrqwz4ij3C4F1NCYxbbmZsk0pN
QRr1vmsAnvXFJg9qKH9/gdTgukSwOnA8Ikor65VOFqiwaM26j2LmX/1+07mwqlPIHW7VfR6lz3ER
Gsu7tiph9QygLSLsfRLlxfd22OkKER7SLZBJldIUoi3psZUibQ+YR8GepAhh1CCkchegaQmCgqJL
rjTvkVTs8JTJ6T6eH2p9uTZoal8/MwBzHV1ldS8zEnPADYqOTL1Sdq4FRIphNnoE6C8+J9dyI1Jk
yX0Xd5yQqTAqY3+/q31JPvXAL4QAHJXQsJIIZjZsp32+q1JwuaKvXd4WYah+Rsy51CpTn0zJA3LD
502fGCC8DD4sKY536vLkUUoIEUsBnyjUNz0gjXd1bmRFsy4jugKpdGt2rwoUy6OiFgxEDWgjK6mW
Yb9CkixkUrXbrkA+2KcKQ/sdUT6GvjUFmyJCiuSeH2ZniLmSgtVtRaEmV08jTq7Up2lMv46JlKW2
HK4rf4OX0vfTUc7JEbAknq/X8FpC+UicbW5CAHLllUoSNWs7LiB3JhOeHws5RyiOI8YwYf0B61le
t2qnGmXogndSJJIAVmnmdVAV8rmDarHfGo7dfdx2Eke3ZrppOTbD4KIl1AWactlI7dBEFv4V5CgU
dgEUsNjie3dQdjpvLRKxWqvYJEY07U0kokLS5Sxo87NBSLKCaqZ6eGL1pISW9dpkoWktKVRGXNyu
Gd2R8kC58Nls9Gc+NTcGpGKFEYFwjkGrSr3751XvvD2zgnrdHVUImay/v1VSH0lXq0fHl26OdOAA
7TV8h2p60JbBm0xWmsiLCqC8UOTuQodIIyaPSSpFzdCq4wyIX9GFVP+dtVs/bp9/d8i+oo/fIjHh
jxkqWnVSF9jJF0zjH5kAPHVkXnwzW1yTLnEnJcBMXhpZ6Co33xYgjJdCHcsPHbGjJN1k04urYY9s
SCK/K4/M8h8GhfjXqagbO8+3pf/i/t//fpOaCAf/vEkSAvCbEZsa37JuSaQneVH52SLqNv1eD5Ba
T7eTSkhyAsVQa/RUUJF/3s7y01/r0uPSkucCPTMWO+W9dx3jq69ftJeRw1d0fLGb9PAk/b56vtIt
AoFOlo2UXscV8y6H4bjXGg/os2n+8A9dnGxQZ1ckRy5GAksyeFCqRClHGMIfYm22Zse51tOcwEeU
hItjRf8kveQHn3r0HV6Snr/gUNPK0vORWhIWqsHr6KMSUgNKUbNTXN1+iHW+krrfhwxcDYGn+JPE
2e8RducRZq97xLzKRTqWIi8CvZnENy8DbVYCn85p7swCYH00DbAylHqiS2zI+Qu4wHVJ4avPg4Dm
qurdNfyBL/HP1BdGp2qkPQyyT3AQfgv/KzjN44hTYvEy3/Ontr0/qkPkN1MNOYFCBQEh62sFoJqW
7tqot26egMD/blL/aveqzh1oCncC5P738QlTOXoBS8Luc3SYc4M1r1DvyW6gpKY+HQfdgJLmTn6+
HCPL1vXtvsbiDXw03dw+kGAMnvTZcOBd4+eguBfL+hH8UDj4ioW+z6EmQStpSApqksa3WElN83v2
vHGPNzRl/MeIkvKwQEVFWLufXU3LxAJjkO8GODaQpazUQECnAg56aVSruOf1Dl/WfqnRqtWm8isY
d7W3Ml8aIKxFnjYVB1AEN4Yi4BSsYFKo2TNwrs7TVNz0Bkk5MJVnnWMs92wpvJkoeIw4eqLiAUft
zaRGl02SqxFRaCxIWuTjZ/3WMRZZ+4D/lNx0hbE9brl3BbTaxMZKbW+rCgqlJld/ColFCvz38SIS
hs1cxJaY1ve97JZlr0DN82yRmFCAdsFPPqgk+yzRFwS6MmCsJ4dNfteoBNLjARYnBfJcJ+jVKuSH
8w0spnmNU1w6eRVsrlq4VzJ5W6r1TznOPzc0cl4688rMon/0HfyWt71uqqiv14IorUildaJxgHT8
WZoJZ+rZz7s0xSba5CY1/QKQehMDEyncbthz5LaCihzSj2TSC6uJihuh35njCD9KbHt1MirbdlY9
pF2h+ZYfvAdQ1EbGscNcm/caY4+Rc6a3//Z6kKmpsCBc0o10VRbxtTMoOrCaQ9ZGrTHs1GelmGoP
w81UmoUL/XjThWhwsfr7avyXDUGMB9kAeEj5rX8rkZkP7ZqnavSruNHxKeMqMPzhQqnU5RWSYSqn
kXl3OxTH8L5+Liz8i+mYko44lt5lOyBT9/t2UGVtXjSSmi462aiXr+R2rF9HveQ9Ai+RU3Cktex1
hZrjuU3jVRaOc33UPPsxOh/GSkcREQYT+gWSd40mP0QTkJhkAw3HQENeEmh/t8ou3RTC0nFX3/ww
dmIX+Gb1v936t1xy1u3q5c2U00XczhX9/UnvwWuk5eOH9J5Vo5fk3du+D8V1vexy+d6yTbdFPMzD
n3Laf2TXEICVdOQEuriJsv5Vu/mHJ6H2El0vS+6jVleKDwjtXaHZVyUA8VfCs8/reaEB/r4j42gx
gw9GsR7lUEDpo6L5waK+9u/voyKEi6CU103jD3HFUg3SPAubdHEjdaGezRcCA6QUoR6CicPoQIjw
AjpmabRsIJ2ILoW5r5QF8M1uuYGDtmiWSJAP9UP9dAwvD4cmgJ1wYIbD/OEQnPiaXdzHKMFqbKLn
cMY7fNogWYKX8KQtu5ASb6/HpiRHPbiHGy10UOFxADPB/p13cJ76+jZSBgEAYxnWYicMHTDJV7ru
wwE0O0DraSB6AsGyZMWKtB9Ovy9Uxh+jo3Z7soIiHJn4b7WnuG7j+8PP0kULhDacaFK/DRytGpME
68JX/aGSGYNwW3LA4BXsKV1bNxx588CqrpPHdYGmsdGh/NJ/NhPQW8YNjchk+4DS+k7Xzjahk1sD
y2eXupX4s0c8jq6U4sakJIsYlNOqW2RWxZqiWhMe/74e9D8zoxgi3LIUgRWJw/17BfreC0jGP6J0
QY8Gr9N0d7fWo4tv7wz6YXc4OxYQaRdPTMhbWEfOfpcSjFU7NfrDqn2sXK0vT2R0g4WqcGqpdj28
k1R3gbfZXVvpox3lGmuN6oVBytgkcWg1nk67I5ACu7KAPzpP++Y0yO3CN2b71pYGKUexlvbIW+wT
i8aGQSi+uDuMQWXYok93Kf7o94dOf+rAaeDckFp62hUtilsIl91yBXTRhh/fOj/t8TmyDuMz2/os
7xPXWWOSdnwOYlL9kut0IEZth4D1+4/+EdYqFJjp53KlT3kMndset1QbQNM5bD9o+wnG+s6cw6rJ
TusoJ0DCbrR99o2VvyGjZG1kKJfp0fVububVkM8Ey+cawgcobSB3AHExhbOElv3rLJrkbml/lHCX
wEPgqY7s0TY4SnZgd6GtAsTrvMZ0dNzhkBMsYKKJh08hhevvaJIpjtHDLabPeeW1k+fiNewyDRoc
OR1LcpGe7GeWyVQQOTtaX3LF9NCtaFMPhBFSfA+G47MKG534182NbCJn6/Nu4/t6sZd6wAF61tMh
WLcD6xO83vg2pmcOSlrVntMjyfBfN5WLqM5Q7jduNEv4OxWfyt89uA/luX/0p1fBVrxEraQi9buV
6GblI/iofG7sEzY2gF4dYlsrWjbb64cpWWlg06EpmjQtz6rgcSs2j0FvTH8J8svBWyEY3OBagJNh
LA39PuIi1r4LOymHLtQYMQVaWMLp/JmTkCxMIZegJ2D4BMCSVB8CpYg4mDB6qHOAeodoQS8duP8M
Rmre8JmeU4R9iWbI5n/croApbdJ1xLXRGbwTAdyLvD+C3ZN8BBGLLdiq7sMeqj4j7djGbjLI3jgC
5VnMV2rXGGWTyrmEbjKiWj1+DBrIGXyMDbj6Bqgz/1YP5Y7SAUJU8eY5Mt/MBc3ftM7qq9u+WRqT
67azociwpO86XT9d5K2n0VxFiYyug/VtbSyUoTrjzf0uxGAd5wmFrTpjoc3zgzqNB9chemb9eFzS
h20ZjmhpNzcQ1U6bAQ3mYxSsHc3uDkDEsVy21JU2CCTEA8l7gM1DTEf8LsbdcWe4RtN4CdxrcF7b
n2SMrKf9sHfz4/iye9hQ6bOcNecM/pqCIh8pliudpixpRAnHcCpgleRFnZ4N8gCLmx7koTm5W0tx
YVDqFnTPHsx77tp9k6zz7rIcNAN7e7nYub2urOXgfHAQ2ua2eU9jrZ/2haILS3hL/w9PBjDUHizJ
UaGNU/yw/xtif/9j/wd1gKujyTKB/+/uTq+mDzLIwnSBK005YhTcunZgSG5A711hkABRn2sZeFUX
vmyjt3rRSVFTZUC0A9yYCB39ts7pnShHPm6nTE9vet/JtOdo2rAH9ka5YbYtbQMB3HiP2FVR2Snk
5FhWuidHI/0GWO+2jRUae9ySGF14m4/7Z9OjcbfqOmoD+xmYN9XMbeVFKaJzH9c0TMbd1n3QFCPS
XzJmKXHhLgwjTeyTeWReMtugb6WpaY6sIHAxsjkAp5jTqQO9hsGNdV7bBtDkA9c+v42uAbTzJlqy
FcEeUG2RFTK1cvH3E+kLyfF9tLuyTMALQoZK3ffT9pZWnTb2k8VLvmi0kCo45AkSfPTLFr2dJsiL
FG4LCoyphAevJ4ik0Njy97v4l5DDxDPrga9TZeBg3d+n/JkR/d0UDRGweNmqPrm2AJqtEWvcjC7F
I7Jz9A3/fsk/kBwcxD2AYLjTKJghmPf7JTtZ2jPTuOW58+U9nAHEyF4eQPe/X+U74ozchmC9B7TQ
FdXpPyCoZZQ8S7OrxwsjWMXJ+YkcWTfb4t89HyMltR83sjE15dkfHI0/rwuUD6lYJlairN/73rLV
3J63CqXReHH318nVk9s+oBmt+bhK6HE/LUMZv2x4W/7+tH96N9+u+m1Qg6aRYq0jxYvrywlvrvZy
HpRmohVt8ByipjY31bFCj20JL1E07FbTkn4vvBcJrWLUPKjWTQmkyhCUwSLvPd32Kzk5zU4P4mUE
xf9+u38EBeJuiW+7VNzJ4n5nNcjy1EQINo0XbbZsMzIAZYBcxOlFC0sFyj9vhn+/3p9r7dsFv5l5
3modvyiyeNGDtKMuRn7esZ64Npp2vFIJpNBT3Gai8tFOe8FRbAkZ4L2/38RPDy2CzX9EQtFLan0Z
RfGFol3aMgJaD1bwbt3oIA7RCPzJ/v+IXb898rftRQvVoJbjWIyx240ciuYJcqh3h9QeSX86i6gJ
JK2V6tMfp/c7thWIp8CCoOYgoUZJ8PctcG8bHVhI9x4vqNNmYOTbMh5k1Lry2kD4StQUlFYdaeyz
L76qUl8o6x9wS1/4wt+21y41AlProt+uINz4R+xuvOQKPGC0uL+sTLMeBb1XdhQ5BegBShU1gsuY
gE2dPEBb6OoY0BU2by1eCfo6EJbsQjolFfCiFmoi4LFNfnqiLSNcdxi2OYGp0onGQGqM6BMBLTia
i0LI/6K1RD6pMcBnWTTtKJu/m1H3XyYWMRnSRKbYucHw/m5HoVzGlPmej0XaHkOACj1EVqjmY739
F93IpLCRDiff4+s7airmix6dzMsRQYcyAH2lU+9FM8P0lnly0HX+fm9/JB04yHQSuCK93BN9RL/f
Gl2UaictHo9FLVNiQRUeZ6FNG0snRuhc/n6tfzOy3y72LcOhF3cVsfTOfUHLTJdtowuHLgUidYph
h9IQssgWOAv/CIqalObL/fv1/zjGvj2rGIt/LOck8NMqSYLHwuwp1hXcAelPYc2N9EOd48+kvbiS
gN7JkgZW7Gsg/nGlazfM8gKoGHmIlhRl1yvM0joZ8hVdgGwqoRypUSh/wVnQ5O8yTTtXH/5VoDE0
MTiyaqxTPRsG6iC4Q0cP8uXv4wA69JtFssKpwegiaW5INCvL35a72YuRJw6jYjOepsRLhwOh53kK
RVFmzymmES9D9HSzTvP58tJYV17rq3W5ryl+OybiKPPjaXOiOm5vYru1UITj/bIFUSeh9eY0F7GZ
bG0Iz1ae5+4J3haTnrXf1/biEFuRNY25KEvRFWHa8fafdy7eJm+cdy4kpe7Tmkw875OmyDlVIQI9
AkS3tVCFsubz+fF45OeOmUUsuaoHw/nmSOQHESzc7US4Ke8vCdM+fWe14kFOIn0gnlO8Doa1241h
4y8t6vvdS7Wrh6fNhijbWw0DayOeSrbmPAfR5/97uTxLYK0ij4/bfL0FI+UKm4jHr63A3fCjHUbD
MixikeX5fN7tCtICOy54PKbWHCUbPmwDlYoLs6Zpd2xQXHZkfy723mT/9rYI+HZrfQWwkn14OQcw
BOubtXhY3gooDvdft2g2qtbHZD/xcr7qbU6kMiyd27XCNYtnIFvDIS2XUELCEC1Yoe0ARtsH2n2R
10HZjTyJ13FX7QkmP54QaIGjbk9ck1/cKPKvTt8keyD6LwnPNydGzuTKB4b7cFjyWOPxuLIPsGXY
h8Yej3civnrY58riD2xoTMaX0Key1msn5kcjV0yhs6KT1l7V1upr/kSypm+y29JJakHVi5p33z9H
n3xzhNWI92TW6UST8A6yffs+I7E3oIGTrrfRJmQchaWdbl9jIqL9ZEjbpUtXlPOaEByiYe6E3PWA
lCXMcKn1Inx8cRuQXyT2heLesjnRTquy2U8FLR4cUz0rISzsStB/2AR+l6//jOGFsPI/L/olnXBJ
iyQPvESvkKTQFwuh3aCF2uybfffUWRBXjuC1cM7hFCMQ/3e5OUsReg4uAz53ucMsDjuSPoZYA8f5
9GatNithC8P5iVwmD3oOnPNyfGaYC3far4fXs7+ckqwXT3xzMX/yXBxWdtkfj5ecerzgVbS2W9bo
5bK8MA0w/zCCJhmhjrVh2BnZzRzbFNO1W3bdoRhihvDXguBu7sS1hKiNdVGs8fQwJ3fGhNOAb01r
5zheDi6jq/VO+sJ6cjkG0roslzzfmQ8s7PPL4TP+//rCdFuWX2SzwJhg8kirOSUuzGg+xAQ+N3M+
XLwia6c5fAKmU1jcdmVTuBt1PaApPKFEhg7GFlvMMFEmXzEs6jlOtCM31q/7lZ07zYjT2pLngHDd
mq819mXWOEwmL/Fn4yTW+3Z9WfeW49qJZlPGXYNx727t1oOnTcjOgECiYy8xa2u5vgwg0hsSlEL4
aB1NrohlL7PBkswjV7PbAyTitmQ/uS9xZycxuuwCjGWXLzQ2Ksx9EuWM8vmyHLP477ODZDPV/flp
TjJvetC93GFH2JzE7ijGh+HJmNTp8XA4zD/ZRVwaiu1P7257G7HNiSdv7BAbf6DSIj6euSfDGS5q
R4wJX7VbVi2yrmymTBtPgtXdnA5DJIYxH5rWfTUP+w8g15kNEZjdQfFT/DQ32rN34r+In6cfn+9s
9s+BiZZw4fFsYucddvhU3WPkBqT/rH3Vv08e1v5hffAntNk9Mp40VnzdFqTgwfTDypxyJPJf9yHb
1ZcpDNjpesOvx/v89Pa6NXlaHx6bqruK2AvvvCL2CK6IjgSo+GHH9rEWtlb2Wzb8OXuoKaZEDIfu
iQclvXs83FRr4onpnvCBiz3WxX7PQ3AoWRFXj7lVkmZ98Zt3vZvemxf2F5OJ+wZQeQgyzyZa4vVg
DuC1sSq353EZllvrBF780Zu0Xsl3Yfriz/3T6s0Bp084Y1iPmwVEFLyw8s+N733ZOGtNbOXM90mc
oJAsMv2HAyR53N/kbbJgEDKW/qpwdGu/Ev/82hZP7Hmy9ezzE6xwDDXmJriNrntiuz4d2QMwkdJh
RdKZyURJLphndM1I2Tee9Wnaq707e5+9TSZv3n5RWh+R2FZSezVcIPFs1cyH5y28IUcY9zVnTTKG
oEatcB9svNUH2p4WZEDM6eeQUasYs97cJ/ks0pOs+1nl+FY1ke10KPaBt0lr8+uNhaZbjHaALx57
XVfun659ae1PdBrtLX+gcYxf+60VVtbw60A5ifX8HIq18WsNfZ2g1sJjcCZDL7K9/X4ijwyOxdza
T5g02f664BaC00/lAoiKU3S4l5fKtPMJx7BNlWXYHbKY6ImGeNgfyhZZLTO0xZlYeQnHaNRzTXvD
QG/mrfX4OosZBP77WmFYVoezkcXBj2wCF6OjA5cxzpjigBsTFrZlD8ynYpdcz2aTyV54PzcLY568
zQB5WTSv2MBpyBnabMfv7782oZ7VPQhqJZC8mreHqCQWdOaCfrcelaMWhi87H/mD5wD/l8dI4ENC
F56HScZFObxD0QxZ3m0apNZt2squyeTpNoeqOFFvmJGwk8zl6Gaj3nj4BZgohXpsVTwfJvrLc9nz
5f3+6+eEF4VxYma/tmxybELPvH+bsbbcE0WTAUxjd/szGWPpsNk5hbPPXe8/uzZjhVXitP06ROYY
ZeWRFBigI0I2b9WO4Psp+Blh3yrjc8SWxWEXs8K4H44AjDAZ+G/ZEn042WoHUIDxy3ewOtVhbwDW
y2/AUw5r+hPPSvhwYiujhuscDsfTCdZs7zVk+Hm64QKrpuHe2gh/j9Pl12MBEHDGgXsb4zfcVo9F
gpAP1GNgo4bGAD91ybrjaFwwgWIP0R1v/wFpAstVEn4bnsyA35E1Zslx98fjfM4+ndpzjKcds5eS
nk+txeJzxaiypugdt+fFm+5Aat5v2C1cdzZZTfjs9cTy2GxMz4QwGsLCfjPUB0DLcZMuk3225rif
UdFYJpB/6oSi46u7XO4OB3G8j0JrNsL3xvMSDpdmsVOL03o3uw/3bHmzWTdgR+S8d8fny1VshPB7
T2i7Qc8GnIDXncAmMrktyM3OqIp75Sy0L29vleOWM1z6ERcYbdehZYPlBmexfE1zj1P5st2OtiMs
vuOs1++KPWsIEGKXfHnsDgYz1j0rgALHYjFJ16h1cPpF1nm5fNrri73ezr481MkEKi0oSuFBKPaQ
oi6XfOxj28mdr+fAZjE9insuchU8wpeBHQ47zRqLLxxEIU1i02O5Vc7bbVG7Jlu9NmJlvY/I5Dsv
a8TAzWZvCqW52Yz711gmghIZb2t5XuLnM2aj90XqsKXch/Z1XCyKufD5EPmGK9VYFNx2NtqlUI+S
axGeQGEtnxbraPG54LBL3HKU4tXBg4i7yxGNF8Vn7ghSWjselq7YMd/eTPaIt9olq8AW2rMmb0IB
ObBnXZSLHah+DkDux+lao6Z3GItTW+x86qjYUX1g6IIV8NjdcygOIHG0iRrmcusanjsxIOmGxs+G
I3T15rPryjb/ms1s/D2GlLLF2XAG+Ce7HXYUOAVOzeUrZsNzWaYD4d3cLVTlhZO2G5/1Gf5rw1NP
vw45+CYIA0T9baOMNxyb86Nwj4Qr+utzsKmbs068y5JSazTzG26O0veEXnRrjgL21/3i+PBSl1fq
0PZz8nLExAo/6JezVfCJUF9DJKu8ZeM87mdjubIy+FnDz86woZ7SHWN3nzfnivILDZy8Gi4rXOu7
A923pQ5oRtqab3iGuwxzGZ+FEwqFEa713XnZIAjd7Quz6N1tRuV8edqsBXu7pTJnv6wZhPM4CO7g
NRU/Rxgb8UO5/Rp1LfGCN4LSkETFqXUlp+FVu7VbuuLUbC/dob6Bis376B7eaXbyuDtqPTieod3p
J875vBQDziJlSrZ8tvAq8WmJ/w7n80WEEKwvH2cUUxjeFsItNUbRosffsC/C2EeTkYO6KGfIFv9g
sv86TkS5KuFSlKA9fyYYb5u9GJiEl/jeS5Sytu9bxX4fvc26Dj0mDovyM7YFw/1OglGeaimHfjZh
nV8C57IUbi+jxFpJrNmbMFOrGb69ONph6sMLW8ALs4MBxWfsOciWo9HoXRx17GG17brV8Ovwu/XX
7/vMmTTDFFUylYIvbspGmFBtzb+cX6LfiihBVOKIESjvIZ9sCXsR7jJn6/x0CL3z4TA9rQ6hPSac
Wh4OoVPuhxH+5o4dbXne6e6OEr8zzYebeeh8djiURQUYh5FPGN645nEaOqfcWn15WRzgCdIoJpVe
cSQVbEk77iLoX7Api1lYnnG/udH/uJRLvmk4xK0etygmc87nc/We8xnZXIJTZ745HQ4YHBvr8sKG
vGM8iHt4P6EcBX3KjBce9XyGUZcolYzBhjyWI46ra19cRpy0x51YmwPsgYML+WV8xfzEZxO9h/1a
6psf7Du7cY9hMNkgx7sxwzlwlprlHHBVrs7n52ojRnXYc8Bdi/uCK9M6gDjgv+l005/PcWP6nHrC
MSwdmvN5ZbzK/supiJCIJK0lI8BG7lsjYt1yeqFxkvFliX8ZbmhTG0Q2dF71LfuNVIGFVhkWNRrj
2xMdYslikz7LwzEXFkKFsBwxtxWD82uXhi3HOpzX7BZrjJ1DZad9xqwx1mDuUb0jbCyRFiDABjIh
jDdbC77rL1UqL7HFEcI6uXDakKTgRfH0ayVdgj7jcvZBZJhUfOllJbK5uvc5XPQC5D1ij/CowY4H
70R+GCuWzaG0dxO7s4ADhnMWtnq3g/WdOL+Fh3cyiSNNMjzi1+l4YAPZrrvc4Oid5T0acd3LWOxr
O9bA+ut+lj9grFSRX/tHqlvk33qyrurwsMAnQZrw91Tk65VWhZaRf7vvitkTjetD807XkUaJe1Tt
0PZIsRMy28hONIf4TCcYO+jYHN+X6ua5Ute1W6zLVbFRT7B2M17LDvqFNnX3wzL8bN/++7/+x//5
Xx/1/ww+48Wv2/qvZxEtYrposv/937qotfxxt4asktGUJPLE3xKn6rXNHnnxKDYUlUePjbpUhvc5
1Nk1EsP+FFZftzOI3x+LinQSidvZsNndUcaLBtUsH5OlXzwHQl0R5AGe7zKZRZvrOOrf5+CyXXNq
LMvdYxYvEGLp606+u866E/EOerPm0cS699OTdv0hBSp/79z+NQP/eKZv5bcw1cIoUu7FJv8ou/j5
4aI9dAbQZCMJCjv3BArLZodwLZ72KD2a/WCceQC9af4KO/aNdokKIE45vBILL15vaC/9X9LOaztx
bGvbV6QxlMOpMhkMmLJPNByFAiCQQIKr/55F/3t3GXubg7+p1NXVJVlaa64Z3vDQrC6xgWNT8ZIO
jLiWPWNQoKEWb+Ks6+1hMTKccLMhNlsPp1fpQ6NDMzs8CvDGTBEqe0Rq0KECi5Yg2PvHpGgJ21Xb
Qy4JByHOVe7tncG21zyeVR9BQNi36ArQx67aniGh7+3JG1cdQd16NMLLAuBXkdJAkm2EZWgR7F8x
meifSAdXNftghYL+7CyknEw7vIyOvaryMEyrPWf4+/JR5Zs52vVZM85FDUa3GYGYN/MPdBMuNlDr
eiGtUZbrmXR9S7S/onMbVNjnnaZZMVVQ+DoPcfii/UGUp9p/EL+06YVIHvQ3fl6H0oP4j0WUaO5h
pbZCUFbC4dDmjwEtncLlQerMN8aOZ/oOuCG4gR7gNQ7Bk9d5phvINHnmhPG+KEye+Hk+p+nzSQPk
6Iq+CUGSCNZPvWV/zjfi0SepxByQV6B4wUt/TK7MHyBCiOCH+BOBPY9EriSOGmeaEp8ALwAZuSK/
UCH34BQwMuQ3RLxac9LjSOU2nPoHXLKwJ3bJUWwu0BAciXpnDs3tsuWob+lefooDRhxTQpyfI5wf
EMQX/60kMcD9wcvBmlhkgRap5VU6n7vavKavF3iJVIjGpEwxAxm3xzvz61sux/WlWkiFoDKASIum
37zUo1Of1hfzWC8eOX84fSUcbhnRThmniVal6NESv+jgSIGoVhET42xcczqKrg4v1g3G4z6pT3/Z
9pbo7ZIuyG5fJID/PD2RAvJYOWbbwZ25rmL9MP9A7gqNJNuAusC05mv8bbvtPsl1qVkoQ3QOMRze
MHrxlTfUDgcJWZMDHJBJYiPmsPk78ttzDY7ns+UpQ7mkm+aEsASANBcPim8MlNV5jGTaOoIwnPSP
nwNrof3JHkssfbXJgdd7pnO4e1lDET4HCkczkX6gL3Z/DDS+CAlJiMMqemJ4+ZZhuVqvahCCi0Oc
c+LXL3IkP5fDy5+E9HrtXV5hI+a0/QYnCxCmt4nL6esm4v/A/2q1izYfydbTW8+eSrnXDIwHC/fk
aRWgsf1uTh2M6yTytPbNmmUEMzxJnVnyZuqePmikRxwS+s0Sk0V/N286t/hjhilhCz0pt+Trp532
lMdrFi6GF9KTjfC+kABH49ThKOa0JJAaEbJ9Pad/nqN3Aak2FBxJ1DkoAysMKCD7ctZueebU1nAS
Z9uRTmdRc7Vpco+d8lPY+fsl38zTu/acov7PS5a9Ktz16QSIdxUbQUP1hhdSXPVNPGysp/re+rp3
5Zup6vZUacoxTY8LYYaBXxf2tehiAJWNyoHwhaROfDiNk4EZl3eG6Lejx3+25V8r+2bGekr0knjL
F90G0grtx+GJT9KnVThr+gqpPTyh8BFPCMzt7hFd1Jtpsri4UAEBm0RSg7KEeC5/zT2Pl02bSLJF
oN+6KiUhc3b4208oN782r+q0m0nj3YeWsngdEKaXvvkG1Qvt05H8CtRx93pMGfveOer1m7Hvt5sS
gKq/bqoqtf05K5J6oSEwT/XEooefjiDpn/UQcZ6wm66H5ijHkb79dP6cA/kxHWyftk/NBM2HBM1A
ZD9jxuIbtPsaTyp98JtrWlSdb+8E8LJ5RCNreFqiCTzVpur4MrfunKA/pYt/P1fjJl0s1paG9pdZ
L1raBmSyCgF1z6eLUV3n6ONkDJIeDV/nBXE3Tpsqal+TQI8OfqwSVKlU6ek0YBHJaEVx+vsJr/2Q
zoJsgCoAfMTWwFB9fcSJldSGnJ7qBRqoMOwcmg509d8kns9TO7rQ0KCZjag5mLmEUuDdGNeZKx89
SM4n23syNQ9tqwsKAA9J5pLnUKMoxp2bBK7GXdyksQ6iYhaKSbqs86uvd5kdN6pz2m9ZCMA9jWsR
IDrpdl9003UGIyoA5C0Rco/LXhGUWORl/LidF8+gfku+AdaYFc/o4BbPyuvx6O8/8rW7+ZAe7CkA
e+aZwqv0BDabfHCw6VeyLy/F57xs6B1fv+1hxxautWqX1sp41a4f47XuOC512vR4aO2HzdxZif9t
q7gJwpOdW+EAcnTtl8PTP58jPGn3ODuPMRXond6zgQpc2gr1oAjEshCnLfqB/obvIn3itvlg3kcT
4xC0f9rQmFnXjz2BHjVOFybzoxkkfH6WDBjQPWe23Ub62+lTf+s+zTfhGlfi3IfDg4SBW8PZLHoR
okWDuiFdk/2ifNgsisVmkT8Iv2dh1KeHRw4CqZ/HZdzMLkul8C/LQz8Z5O42OPTxnJlVs/38tGyW
xaSYr2fZXPjd2+P1aD/Qese+OTIm+oxyY3JEyWNmKG7bz4dt/xwp7LT10n44rmiLYA4n2iNI6tCM
qCFcceKSRDPSovtDG+I1f1Zf1Vf5FXkFqbfFOv0fP6hadp2pJrnJmMvSl0znKcDl9ayY5KINOtIH
4A4/dEqV80B4HlbYLPKeJlt8hJxe/oGkOM5qNBD4GYstrJmE/5IZbO5Ui6opTqrfVu5NCDuu62pX
26zcHaX9BRA7ivlhGqf4VeuP2tChMhQfY9jQfxzJoxMLCElledlMOtkH0T5oRwd+3PfFB0bBoOud
ekm/6XVD4eNU9cy+yc92v+OsEL+3G+/G+XQzLsYHsphqeO7Lfaat/XVPZDVlT++r/ap36BEu+Sg+
5lbQChQ8soVv/H8MxJX4+KEIisFIGktjkxRdnTqB9qAx8nb4iFQEQBtbT3FfxbTFIYmkD8G022F6
QRrJKCEqfZE88mP4/z5z5MGewDmQqP3no8QXroMJboxONh3xMR4QrHsxgk4/qAs2XMkZoxdGtFSn
tp/j27fIRtmoGWDDPTpgENnEQKD4o5k1pMJYmLSawQ0kgwzBztlu4thBM7pwYIzEv4lcaNKMEloZ
nYCfi/79blLPq1k9ObCskUoQ/9It93NzlareaWmlPfP19FE+N8uKlmXnHZa7+Wa+m6OXPrAH5uB0
/YtLSHGMAGx8MvjT+mv5LL5b3aKWkF9xDXWAMLAcC6UrkjCVhgrhgdGkjhU8srkCR18PcO7o7eLf
gzyA2J9WIVqQQGQVpJK1m6xGt9qtfUEXZnEIyUkjKVajvIdUOh87UuGmZAEynH2EJwQvRDiZAtB+
FRWZRIkmBVKgXSszY2xTnYnKTgBgdIobMfXG/PSw0p/S5SZi4Oq+8fK8Kc0yxlbD/pKuNp35fzAC
mmt74kPZE+DK6Am1fG8GnYYBPtUZVd2YBueT6FlilOkjHEK1VYTieZ3jbDJvY4dkMxlbT8aT9rRb
bVYa1mq7WLmDYb1F518zD6Di/31gN7lYnjbyaXvhgdG84d4FrkF0+ztfVEswwvigQxVfXPaImzMj
pTiKGUuJ6R0yNNc5mAAy2Ix1xDSto4i9Dpur+E33pzyYp+F4vMw411OSOUAUHBLB0SV+xkjikPwJ
HoIgQYhHd285fFsNIKUp+zC7QFUfsu7NaWpfpH2qKrtFOdSD3cfpVX3C5LyXPNgPRN97TQTle4oh
LmcBVFQQOPiGoaxbVA4rpIU5vDuNGV4+NxkSV2Ob6cGdr+x7Fvv1UiKP+CthNA5aleamvFvgqja0
zqioe+cXbVXV9OIU0AeVu37JN67WuebqBGRu9fv1RRryNdh/vfxNbVqenMv+qHP5HfLY4X55IM9j
1orv4u/XuftIb+oj+yJXtnrhQtLAmCRROQHSzaSQ0dWdA+xWLIyNwJcEph9GN+hF1HO/PtHNrttX
3TnfLYxBObd5flu3fVj/gd0tpqip19ItfDs8Iv0UZYvsqRlVz1WftY7XJ5aM+CDmmOA04psSaqDy
Q3N8fDUftFac+Heeyvcs8eu93jQ76wbnn0Tc63ZxHKVLFI9mmO8F61kaZlv3eOfRqCJofnvbEKV5
NgZP5lZCQbJKOz9W6Y6gSoYz33+Cbc4e9OcLxBtUBGv3NEmfsXublIPDYwLTkd+B4Lf22sw99OkO
3gHJKiKX+OWGbsX1qmNiNemGG2KOB8buLV9I8/Xi8G4w4EcXK9j3ikTYcpXjzbRdyHcW5Q97z4DM
qiJeabLZrzn8X3tv57TFMZXr/aJa0ANUJ02U3i2nfr4GPiA0s1mOt9WUbhQljOPdfiE/n6YAKsqS
w/vei/1hFxv0xWQLuQ3YWc7NYWno+ckmYO0Xl7f1kzZerzA8Pywv73dW6/czmaa8bkL+EgKcdFi/
7iylRSzNajb7hTbRaLotZNrp64e2RzG1HVn+71f7+Wv678VuH9z2rOVNKZUYZmEXjgZmj+7Ow+7O
jvjx7fz7FRk3fUX5srPzxOIicrR5UGINz7N7Ef6aqdyscbR6ZdgOULkcENpfnxpWDva6qtbiYC5e
JPBiLZql+fw0KEijek5QjBS44t5HOdg+vnQBdIRejDMaDUrpyRwrHN3TJCCFAPraPf3+jLUf3ihE
d6S3iQm6Yl6HMX/tgJOKROBekg4LAMD7x/J9+26FeE0gczrqXjcfWkUeVQ0uAgzAkHpsA3QC7YHb
hvrKJJ15ZkE6cy/5M75VIDb7EYVTmYOeRv411fn7rpCkKm1pny/KjDmjNVm/g6CeZ88ZXkFGXEqz
CzPeYoLS6/oPZa/5UTwjTl8ECJI5ircXpg4Uo8jm4xyJTtnabbG+wqwI/xG6hhlGG6EFkg6HK5gm
O6/4o7D76RZg0oBBHoJ4KxvvXjQ8fWdqgaxi7nFPSuZ6Cn1ZFTdf482W3Z8u1WV9qnLGrXhSBQ4z
5sxbHB+Si5fBNx5WoTU4oneF8cTDeoIKp9yhp0dK7m6b3hGHA98Z8J4wb0wsUt31hQLcGG8/sTA4
SMHx5DpIwkYAR2YdrV1NQpttIo3VXjKHZItZXxpJYErwD9h6+EpsR5Wwh97HpfBFBn2qeJuwO/pn
o1ctcZCW3MNbSlPl4qXj1A/Og3yAEC5Ptp6UQTFPEq/Lga+u3rM3oMldZD/Xj1UkPSnLYn4nCl1z
vZsnx+luIAWIALaqWyJw/LU69gmmA6aqrBdNKHsWmJqLaz6m7p/LCss7xiEkra9C3TM6BR6cYhYJ
Fc+GyUig1l67su+x1ZRvp6qtMJuAtAeVg03k3AQRa61YTefspTl3IsMrj3EcctD/QsQMq+uTaw5R
1GywVn9mzte1d3KIb0fozdVvwotkO+22yStpjioDgJgOIAf+qRuRORrAAI93wrJifAvMXBDHBYNY
JhTAbiWf14xtbXtzcuYCziRAaxugVWfQv+LTBqLkQKgnEJX1P6XH6ysKeBTXryB+Fr3ew0fEP8Ph
0HRhYICMFTUHWhLexQP7d/TlP8PheDhezl8qNxiugCQIWO6Ckl1UMa/wMRz30AO/dcU6HwMxX7cB
6Ypm5T+fV0B7lPMTIHtgKx4e3qYCkHgIcN0CDimKnQbOB2CupUBN4fPeAM9hMiZ42jmfIqSpeZ2p
ib6TGICJEZggWguAU/Zqe8d7/cJvFYetyqxaA/oOcmVksF8XtSRL7cbYGvYcHTiPvDM24l1keQWu
qhgDATDIvYWAb80LLLV/PwRuKakG4sZc23CQ9NBIgq4Nob82VF50wAb2qj2HGx2BaeuziTybjSPs
q36/1vfm7c21bsOefpJwfeRaR/o8aWyiG2EyR0UkmcUicDTMnaMsOtH5a32stzyHt6YKGEa/DORX
Y3Evzfi+fb5+8TfVglJqco13gz3nsdPHNKl8XzL/3lWU75vm62VuEn2pu5Bo5lwGnsOjxUrGNdUH
HvT2NEZfFFDUgSHRPca+Jvb+11D59aq3odLQ0KOzFZ42/AVQ/O923462QzV6Lv2ir8RgPzjgcXoI
8EgDUCgmNXVPQB/BPYNlgdGCSevvS0B1frgrqni4l0LMGYTHzVrfXi6Nqe/WxtwHUiS5z+dAZckL
UgFKwBz4gsL0/Pq8WISAo/IwDYAhsUbWftQTzRo2dBiClRbULKDFi2MUElVSoOM90FuiNwjHx+O/
1HCVCBw9oP3EARp2zIIFrou5PiBaCAIPAEpdmnbTyJ26wICHyFQMu+AamtpwGIwvgeGNn8YQCIbT
KPMi0dNGwzKq/WkdAiAuXcZK7lRM+1dF72kFRhU0LMyyJ2LX8oqlnccoNAB8AmYr9a4DZheIERgp
8GZH99GfzZfzPkP/T38WM2MXkNbP908oOQPATgIB+sf3SQb5LR+E8ODdBwEIhM3pCRwBBBWir2hU
Pb7DrThHjDb5l4P/T1iG2gWaeHQORuAvR5fwjz/wY3/urV2+CVyUHgtE42f87t/JqzXxDm9WHkYR
ZG9kvdQ9ys2ptDHkNXmdtV1Y84KhZDauhuVTOgMivXd3ywZPUXqaS22ELrGHnssyi+rhtr9+3k+a
B+lTX81xJ8SezQHaN0J8MFv9vghv2aEi5qkaJ5VsyDBlbfNmP6bq5VLXa21LEmH30Y6J06ik8YU3
Ewv/SAf+//N6NzuxKTdVWTvmFlQTVhiBCVdgHRpsOS0oSe7vFh0/nCdfvr6bUk0/b5XDxuB6VY98
ZAaYaOPJPYdOdQOxRkxv9stqUIdtqDKizebb5W6VePIgX5IG2uPza/Jg3Mkcvjdmvj5zS9zz3+fM
9nixLzvWxO7zMrGGqJBzBnTQIh+l1fFDC4Hm9PWe87D/YHGcGuHvLD3qc2u2W5BLteidAqveh11U
zQqGqkCvX4+retVa7mV+53X9cCrgM4HdCf5SQuzkpi2GGoeylw/dlr5Etzg+Y/r1vFmiYh05Dw0Y
VP80OzwDq5kAfGmO/l0wwY9vj8yWtUkApzj7+qQMtpWRW/vtIn3MxmqQPVcDGDJjk1nS71/odVh6
u09N4VNK4oHmwrUU++udwIu3nEMql4v9uJn/QwNagBX9pz/8QZa2imAdfDwkf1oGVRJw4rs9MPmH
WAEj3Baph6oreBl//Wo3inpujrmUszfWPSCwB+bkp/DcR4EuQg4XkBxyOdQl6+GWuTk4wKgLtV4C
JukSEBkdcjW60dseAK+e9MZJMjhs3XoJJOU06Fb5xFgBT2A+k/hmz+zpPX1qTm2oq2mAQG7f8rp+
1pNG5mQPm0GKaDn1tCjrGXxXJ9mwDQWO2uijog22BKE1sKW7EK+kFcM9txzBFp3uGceB0gVCLfUs
f00vRAp/f1GKyENuXhTwTRwjZVH7WNfE6q8XhYLBNj3KRQEO0pnsVyBkP3cPKVJLJVSfJm4ClHWw
dLgHa7l32ZvaRrPxcdmfuazZr0JjcpjUCHQ5PLJj2AU2jX+V2H74+P2LvZUrEdFZEzUc5f+15X+T
JaqJVqcIHjPhJTW6hOet3ww2DyjvNT0L2o+rjU/xKSBNDKpH4RSQwY7YvV8+ts9VRE+Csn0/Uej8
6vfS1x8fhwmuENdCbE1uG6iW2dTaTtXzBR56wWZEUcNE0jvOUHYLFeTS4Fr0Gx/4DcP8dAYSqg1t
qIFdYO7I8l42/rbfdS7zIYk18/tD4/D6YYngtYMLIvJ2Qtri6z6yN9a67dbnAjQO8mR9LWwjK2Yw
M61Gkn8Kd0SS46geZQF0rn4+ZcYanAbyNJuWD7RYz0/lRIvVp83IWm1GaQBOYEkxeZrUD/aLvDyg
VuNWwLlRKxt3PTALo22sjc0pAPNRElr93TsIFXkIAHugz/LhIbR6pyUq6Rqq1gpC/bj7umgcArGF
BD3XY2pip6959tu5d2aKeIzloOhTEQDxPeIFxqjbesKxb3b4WPedO0cRHd7vzwrlD1zTUSYwLLqa
X5+Vom3wYG33xUKKGSj205qUUYXSKpF/Cmqr0K+7QE6npEcCD77ve0lhRlX7gKqhV9D66pd9daDH
6wBoZE/tS/CYt4A4dETidLLtJCh8fQx3GA6vUObD9palicwUZYbBOB399l4F/MOANqb3LKTu1lyQ
CTUSeHg4eSmsICsCCoFiXj6oP+SlE6p4I8QYtl3/igyyIad4X3pFaVYOUP0Pt0/GcLsAC7UFhSZB
KiWM7gXxDOtRhuZrXwcOBgseKmzmwu1pfSriM/AeiMHUAE1QwVs8T87MMU991IDwGO8ngGz8ddw9
7ubGsrbd8lEBgYHUv/gx0DwTgpkKRg9aOF1LdYAV70weyKsN7CSQG9DL0EePD8+nqIkOy4zA2S1r
mF689BYsRUN9sQmZwUTrWfLAtFmNU+TWshWKKn7ykN9VuP5hkzAaIuNzONcFOufri5dL81AgDZIv
Tm9qX4/2AXz/vsNEqhmK0luPTlCPtFhQGdKwoQL6rPy8Z0e0NcJi3Eb1CAqhaGfE8KQ9gcUQ5KE0
ZNV6coQoFyiFJALN4CZ9enfMYc8BWoDuGwPoaA3GUpB4ARIADeDFe/n0yOIS4oGb8SbYgegBj0wX
qwqTXuFVsekXwQddS+piwWuFSw1LA+tcDjRMi0MHQHLnJRRKRVCAPwbtF6ZUKmJ8m4R73i9a9FTT
mdcEdOqHGbU1rg4BuoHuJegr1DeaJ4cd39vhZqhyOlYDBo/gh1OKiDPzbFp+lVsvcqhSFjW54e0H
4qhjSMX/nPdxuCWcJUC+GAKPcqJcBlWu4mkwBvY/xW9/zoWy3btgQW0j1oXH2JjvbVwu7wVB46fX
S1tKNRjnYJLm3OT19fGY7dB8Z470hvGXe6KsvLD37Ktwp1B53PCMaliVna+Frw9NDGCZxZ9FSl8I
Gxx9lHJemLz1gAjHTbjuUU/BYcoRFaTrQxeoQxVA6tl3+j/Ovfu+yYGSDULLOX28hTkSegMy7bOW
uMHVg08oWG6FSKAEslNmXeaRuBkhC5BE2InAxpQD7GcCw22GKJSGqPWGJrisZJrEYl/juBWIH+vw
RJmzZZRSAZ9hBf5BgY+eM1AtE/prQYBIkdsUeo6CCEiHOSh6xVQPEUTsYb/sfhLqIi0wCXliyl8B
ivj9DDPE67nJcgzjahWm2szf1Zuysei0LJfPZU5ZxpHqGj0nPlHj7sYo919/h6i29beiFUbfD3UG
nwEmUbMTEgFG1NH1RSwrJJy6CBaH0ihxX6o+Rw67QJTr9AErWKaSr4GIz+Yy8o/3sArfh6w20oh/
fQ03tYNhO2lXrjf5wnITCnLg2PCBdO8VHbHekd3ZeTuo7EfOBAGUoE9wBs1/b0H90CX/ehc3cU5P
DowXMu7CXhohOlZ0Y5GP4RULmBN+I8H04n5QuoD7t4XaRukZcFXTOy9UE1/sby/0Jic5HA6GlVq8
UJHKCyUIjlaA+a8scE6ohMdRh9hNEYkqD68fkPqdBx873Hrv6ozYyWs6RO+/r7LrKvp2U0y8GP1y
9jv6zbNJimJX5UUqVtmZlIi309+4M1RvBIbITVHDILGk/9lERXi+nvC/3wDGBT88FhM+gCYGqYg7
3qTV9dncOrs0R+OZDY63EdH/nw7YtXM+PmOkgWCRErasctHhbvm1hq6t0LBNPtO4gV+eDgDSwxHA
YGdoeqcek7tYJy1FnXWy9lDl9YWaAwBeOuGiFSbgmh+oswj0J4MSt4jR5Q/YVjQB4aa/va1QBroE
sLVPsFHl8B+6qGiNQx/xgNWD5+48JdoOqriIBCEfxyA6GeKzhsv+8QYVbjx+WRJJG8Hu4UfNKx8E
31V00QWFBHomkfdMNLZcmIwpjd0tx8cuVEFfqD6Do9AO87gDoxdgVAs/FvOs68/ibysZ4eUsEvyY
CT6Kdw43lGlOpIEKNfiv+Br4y+UcNRIOZMFW+f21fUecs7OJSSI02abJHv+aO6BVfs7KRssWSBKh
rfCYmu76nZcxP9MY9DUeMobztXeJtsQg/Ljgy36WjrebnmYpPcnApvG7vVMY/tRRZ0ZKP1Vk/RgY
iJPlr8IQSzilA1qTLVBqeXr+ZCwTVFTQBEBej4VcudfM90uQ0KgeyAC5jOfzdI24M0Ysrrw4oDFT
+SfApmp4fNWefn9i+g+tXlGsUs5pmCciS/f15sCSX6zmcMrAkmfj4+O5RErYzck9Mrci382Hyez4
0j7UBG4MyLbh8U+5Uie4kme0ZVWS8AmOUm8og+dlbO2hIl+8GTR3rSAqbFAQWObISAxtpDiSOG3u
VHvXSdZNnAACBvaQLqFiovL/9e4PcrO/GJ28XqD8ThX60oIszeGju/Jbpvj6n3rSvq5H8Ah0eP33
qAR0QPjrv1wed2SZMfHV75dIdRMkUHsz68zYqXN7ZE2qnduee4fQAWIbWlQrKT1esN0DzMcAqb0m
Quq6YXDfCbHrWKOYaB/kDBnv/RnhJ4G29urxHvj5hQxVp0Lc8eujEttq1FEU0nJJGMKcXw6bEINx
KEDFYOOZxrDY/xHKs5sAW6VykDPpfdh45SCBKb4/zVTAgpJr9viZ081E+Llgb3idhQp1OTA4o8kc
tsF2dNz5MMa6QEHhEScdt3hl+9fekRx6UH6cB7zNJpIHwFRBu5FwDRo481GLWlbfPoUVYNpVO8dV
RPYymDwkQ/DYbRcFYvGHjBeg4X17VXU8jLTqFaQFBaQLGJGmJ2NH5Ca4OTJBOlUhIG1zvI4Oofmc
94wFq0a/0zS54mC+vTiOFTGdNkyQH1/XjW2j5CklqTo3yFNINDfgB7waXmGH6ZO3xgVADpxyggJi
1Xivh0lDPoKBZOeejz4hBO8TOY2N43hTPZwB8qa9DPRfM1Ehb6OPs/fYsQcAa3morWMZswgUsrVB
QRq/H9SaX2nhev/Clk5O03YzOujzBhly6U674TtAV6zOf7/IK+Dvr7iDIWC7P5qSMj+F8G50PFFe
zJf1G8yFzYc51cbp8PS5fUmf9KHGSwXNdmm99Z1yzhEn9fcnzRSJORL3It9EZFoxham1tjK/TPaP
6cXdSWPl6FWZy6S9oKI3fQUmwjk+6UFyidVqegbBXqdeCVzYntnqYA+4E0VEmmor7HBhOEDsd53w
QhmV4YSGHSA2yyjO77oYofmuitMyMtexoQZ6Swujn7FQ9UjTI12KD1RaL8izSyZ4OT+Fe1X5puQL
Y7XFES6D6arwaEn7UMeabc+RfoiWLGYThkThA1Aw7OFu30+tkVkuzo2H+mo6zT/3bwRAJA9PfedR
l93LEnOJ04OW9tqrLwRdFeVO1P6Oyru+2n+f6k0x4hTN5mgXhoLDTHDhZKb+hDPcYR2IDZsPGRmq
8fbJ7jWPGgMT3XM6r96ObBQD7wkXfz9AuBWQFaDAMX1CEvommc5KWa+2hqnM8eYkxJ4/MWOrpJeD
8XggddACDfBAG1ir81INWi2U1GD9Zuf4QOI06Z1PwVqPHHXS6WF7osazhmfyJzmwB+vSNxlxQ6qF
0A5vd7nTY7MB+Jow9Gb0kAPY/v0s/N7BvflSbrLONGk0R8nZMOseYlSjE+2w2mMWRu8W9qeH6eXs
ALx+eW+T/I9nqLNdNcciJt2Go+2xq7NOUeYWmotAvFMcWn1wU0eosrOK1bmOFTxkMTRENL4NsIWV
c1+hvUAVXwTkDDb02HeHbHG6mduy2zaE7VDW4wtGZEWkgEqu/K6Isl0Px5YD7MtDdFHDrA1rFLq6
6Pfn+OOeR478P1/OtQXwV+DJtG6z74CnzDv0IAG706iw0YIPpUOvXo9S+0+ePyQGGfXxsWs0tDLQ
fz/VM2gt7EzTZd7jG0aQ1/4BtvbJOwIOliLwwYVHboLJKtbZTJdYPUd/R+OLFtrpadP1TXmww3Nv
Kw1V7U2RZ7U9cSrSFtyzogsMJLun0R0xIVFhAeofL/6lwfknXu9CuwpyNdTyiOdywP+F/lIxMBwP
I09cmzStL8F12qMtPDsgsyCPm/00yXy9muhGj/RxTQa5f2rtWM34H30AahjPtztfnFwoBb41u5kB
N8jwDg3r/k7O+x0ccl21/z7tmyRET9d5A7JVmReP5fuudi+LZFg+FlM6vbgD3cm4vgMWxNV0OnMm
NrOacqvKvLXlPMcqWZknZ8COG3r9dZBucLTFfxd3Cn8t+9nAfsHZSmOIb4uEJ3dCM/e3ib97K973
jYfxcit5BlAOfiwQ/HXXJz/b+wD9tHtwlu9V9s393uS3FZoOeptyv4dFThqWuBdiJYxzyPAnn2Bk
7XFHCDo8c+nsHlzn4uXITe48ndSFnLLD+89NafLI7B/kwkLYJb/vlu+17vUOAfeQSvJAbwfxIMzV
db1ulHmN+aXmQQsXqzvBLwC7V29HL5LaEf5PHpjv2RQ65Olji3xX4XeGr178I4T/xv/9nr4D5m7u
6Sao1zuBlTZqZY5rMpBC5IpbWIQXv859B6EW7Hr/6Bu8e73NPuh4t/cW9fcWzc0N3IRiwy5Kp3W4
AYUBhC0AlwdoF6jbvqgvF9SZKFgRXFJcA5NHB4to7F7dHXVw5tcgx5gM0EE8eQYn4sXfbu9suf+x
qP59ZTc9E7xtrUshc3fW3k9aH3ZrvfETEK5SUOoeUcuwUWp3JTvcSbGE0tPe38AfTaM1Rhfg21Jm
LrgRBydwnLVX7AP1fOcNWt/6dDcP8GbdH7q2K4yaW4SDu4ZzXoY2ToOH2UkeZ9J4j5wgDjV1bIC5
RBYYzhGoIiPAT4v1p6wDC4RKQVbrq8CLUWGgA3/wNUTDLgHWyxJeHmokAUtA6aj0D3QaM79JoCh4
54t7YNcrHtgA6xmIa1WNU/OhqcZdNcZnS+ZeDo/7uicVMZZqmTbU1Fmyn5nJqKgmuTa7gDwwubsI
NQEMuBDLBl4GdRWJPbQE7f7xMnQo89oeUbojfXDu7UextG4zVkX/9+XeZKzHnbkx1w77UaE2oLkF
vYG2fi1yq6SLTkYkXNmPE/gIGFK3OMYoEbaLeMx3bZC3QWkH2LpiArZuvc29sdj3bt3Na71J/NKd
ana2xM01GMkwz2Dyg2gIG+Qi9oSKgAFa+GRcu5A8sKCxg6cZxXziqbnftl4F8YyXqPqkhRckCvHn
OWKF66kJORZ2GljDhukurvLg94AiEpjfnulNgnPQq2pT19z27jMbUBTTS0iG+bgC+ntvAkxz7veL
qTf9lsrUC03dcLGEchx27yUu1WEi95My4qmV6HmSA5yDunQ7VEcfL2+XNNAwA2B2yOPBNVmNlVOw
OYU5oveo7cTVLsQke4emCt2ykyjSwQ5nQUHXnZkRokX74MT5gAbeLmgpIhFyZ6h76jc0xKDfvanQ
CJDgyAPgz+baOyKC8G5CQEXyjTNlF1ZcE4AubUK8iSxfZj6kjBtan2xIpSe03x2xb5RN0OD6laKV
gIG9sQuS7VBDKbSLipZ7jLM2FqacuAFiKL2PyAwNJVAybHTCRIqzdaymGPdhde3nKvNUyqpZp/W3
6mjvxPi6nSHwkvhC9rVGaR1Rv4KxB2GvGDQZsFB1s0sgab4C4AuNJzqwKQJVZHau9lgvnMwrMKOX
YiWPNO1OMPs5Mf93S14r3b8Syq7b5AZ+vcocNNgCfSbz4G7idGkVrj1HFqsaH/rHV3WV/ZEffl+3
31Fo1/2GObEti4HBLZT9fNGUbpcflPnGJiz6xon946E3JL+zlaq9dzAx8cLjyK/uHYFXsNX3PfPv
pW/2DFY/dlUexJ4xqGCD/NBrGKS868iD4bzGRZvAUkm8oo7VbXmqgLZHpc5Z4pFUG0xG817uRDvH
w/mV8qFzQicLc2bodnBWwswQSZC0R6/FR8ii2XNaumSyeAhZUFK3ga76Ns1/1acXuTn4OzBx0nND
v792sXVay94pE22+irl25ilPCQwgNNqP6ELjzE7nF/OwDWcJio0mowL5zhms/I9F8d/nc8tMk7Vc
xaCQE47VmV08JDyU0juofoVd3SU0mmBv+kfDL5jXO544umhyAZutY8nCqDk0akx2ejuDXRZKNDMh
EwLTUT3ssjn/dnJPL+KcvwpQG62hi9etA4Aujeq3tr8n5+drxbX15BUIrZGX8GcCgHnEUsf0strT
zx5hWfw2OhaLneyZHSkm7pJBpYkclKQmpU0AWGdxet9jMFl4hG7SaOCXuezyHDFz07aRZYQWE9lL
gFCX6ktlv1uPtsfhQZ7Ih5EqiV9n6cBKxi2jNNTXzAHOjJY0NZNJbcecv9iclLbXNrhoBHtA/Hs8
tKLM7J3t/gm4A1Zs6OFYHiU22ZKqezuV8v3OmYqQ0o8x+d+XdVOkbFNNP+h6peKVavp2+Xks/o+w
89iNW+m28BMRYA5T5s5qJcuaEJZkM+fMp78fPTrX/8ExYMiCIHVgF6v2XnuF0CgvovBeThehRek9
Ve5cUmdvOIWIuq9okWekEDCjMjAa7GosX91eMiMoJ9eIDoViy3NuTwowIjvp0B1V/h5mOo5nsS+g
8xd95SxvP6zqnp4qX1oe1u6B1lrInbH/OXwZ5Q7GwilIrmlohDjjAMcbTG/GziELgong9pyGGjst
cfPM5ugdNB8Ydt/iYwyRHy1cUlOIbb7s4P20uGz641WTH6epQXenO3Go4G2ICD78yJLCfkrD6ZaG
xSe88mtZwtDpvsf7Q48B4HrA6543qNXbYUd/Wxp5aNCPrNuFZxB2s+zxPnyl2HvMF2W4cwd+F5lW
OtPD4u5/k5+kJNi/mfilMoNM3H3nkexIhwYBNJSeOO8e6X4GHa4DibdS912sn5T+gk0VP0sUL4aj
B4NGCaT+Mg1hFR1kxS+VS739KONbU/kZwbixL05nBfNSoOruqjA97S9rdyV6epveEiZJGWFED9IQ
rv1rqx6n/LGZ3wg8lqRrEr+a8kWXDnkt0yuGLVZV03E0T6IUWlNQbj8U6Zprd+XcJadNflC671HM
oRjG9VOuHs3+tUjoycMlOkxWOPCn1VOlvfIKt9QjoWtaHmaTUzjlrrF5CC4eHzK3Rsny/hlP5woP
5OgQyZctCvTyGJOQltozbkjUwu1pa29CexuVoEHxB2lM97Up0IbQUs+Z+FTXHq9hGw6yeTKKM5Vv
rR4NLIKm81ocRsshKMzY/LgMszToWFbluZZuy3QU1XtRvavpRRBe+PORW3w6yuWRy2vFCHfjqzAF
onRY+Bsr5JWlTTBOH1p/6dM9PPHGViZab2aSOwK2/gL8lxU2bRJMxi/dehN3Y/P+Ig2HLcPOSL5U
/WWJr9lw5ykV43FU7+b00aMj6F/jwW+GsEe3XIbtQIbUgRfEI/FmuFDMGSxsv62QFcBP4vUwQ2Fp
vYGEjS2Qk1ApLwOwKy6iqU8a1EQe9eRTUejTRTH9RsF7qDN9jUDSgd6eZGd3I858cFryAuAPtQ9d
hl/GPTUvZfw+ztdyeehrsO/jlN6t+G00PifzFGmvKXMUeQYbF25deRWB4HP1UACmN67A8IDMB93R
KEl6R6gdDbdcjc3Saf1eu43UW2gjl5CWwYA5DV0KEQdGPnBkeuBiry99ffNV1RnbkEMrHu7TT+Dg
dgg1gcihsBeOsnBMilCrggkqoBiWmicQqvks/ZKxGR2PxMdnpFtWQU6/VHlAScXqAho37YmDkFNT
nt56vFI5UDugWG8lIwHFKFOVwU9HTxxCEeoHRnJmKAJxdUiqY0cHldD9rTz+UHRfKkIih+sp4MVa
xVHQiDeGptVd1D6MlPOkHGWgMoPj32+KQ0OgA5uM6E+xv5lurzr5cBBpgXXfEMNq+SFY5CwO1ZMA
m4KnaR1RtrvNUQt/rm0zf49RlzNrSh+T8axS3vagdP48BvpwrAQP/57FTXq/FY5VFdvaFtbbdcoO
VXYo5CNRWsnmSDBAq19m7puLD4wbj46GgYpk2AwwX0tSStu9UhgJbsWVGC/oyisQEBGfUu3/EsJI
oXHptpk9lsMhkhwBcHiz8TltXYO0FhzUJzchFKsJBdPt0rDtjsYWDHwTHbo6GIoQD/1ksGfJzzK2
pf0Z+Fs+jq5zTKy82Z4nl09BpsAtgn72FYpViVs8SD9FfD0Vr1W8Hn6VQo1EeLzPsyWtv2IePPO9
p6aezE6n+IXlJcXVwLNdIoGj+ureFu5HyTNUFyVEydDA9EAQW1BZ7hQ6qc4z0/1rYvhF5UaSPSp2
s7kdqeNoYNALgxfgS8SytjyZkThhOzihUDRxaeAILl5lOPvYgdyNeC+5N2yomMST60o9cJ0hoeEA
ie4GN+31WM1hJp/qzZ3rMOa4TH2xIQrzYOrU+D4e12o4QKaR7BqWqXoQ6nNpobL9luRB3xyLNZhT
v8dIqpg9RB3oS6Nd3cHaDUEquBgi+D2D6MafLuUOrdg1CrgsC7WCIxDWEQm5UO5EVwZb5Yh6jrhh
vqYrt8IpOm0v3Jz9Q8MkdsLuaXiUfbX0W2YupEs97h5fk/OrJlkDFh33AE6rbvxAgvBwBCEQ3vUH
7YNaSmm+N/ClbhnvHJNiPDJjJKMe63nQ/Wx9WVltOIeh0EZUjM/hFD72PjS67h0zeEM8bOvzVkON
257S1euQYnYHFees1uuoxkbHuC/QbLDe8ay78qt9Hp81YH+8Dz/1U+5XHg9S+3ypPIzlkdZqr9zk
GpQdCxtw5XW5ymhTilOsMX8+tTcGpoSDG8I+xBiOyqOF+THzYPhsxjEC7GNCNEJnedf3C7YPz7Ut
6JlG5QQLhzWX+gLoAQKpvbBz6H1opnZtXjaQo9SjbhtZwuO3aX7U6iDDuBH5NPHIjQ1TBzO6+Ds7
YNvdNqSU0ESRTrK/c/M7qsGeTBUgv3P3Ps6UBFAjf+A9KjD63Odf4lnbfuTSN6X31TFYOdVw9mrd
CjESw6bKE5NdvFyw+aHohASKL2dk558MawBA2u1VywMj+lqlT614XRa0vttRXmTbKD7LnkGEGNk9
Yu1cwrdIgLlJ4yRJ0l8KTmWHt/6jefpT0j9uVjJGGs2TNNqgW3JnJ9QBk2Og5ZscvXST1NMrD1yR
UkaBXmg4leUP+6W3x8qpSRLvXEvw2t6NsM3GmRMmKAG4xUFo7fwmPamMoGj1mVDNPhDsf7edvzmu
//Xy/8BfKZalment75dvwQye3W7wioguxSth+iAaj9iqHXa9CshCsLFNhrCmOqnisg5mLG4fxw8T
x+2/Qp/7M//XK/sDmB3bctQkjVcmRkSNMlRxB4BZ09mnNZFN7wUGJcFK3f85aeI2iEd/t8krrAXV
SSA98BW7q7+9sv8llu6tuobPH64EIOm/obN/ggRGOmlWyitLOIEggsKheut/VF/ia/FsElFa7JFh
5i9LhlM1vlsf+O4pHzoMVIzpMZb64GJOJIrEdoZl4UU6qjc0TRF228Nj/sneecG+PMCkdHkp7jJc
iN2FRvzYjeTSp/Lbfy8A819ByH+8mT8u87JV5jgIjfSU6vbMJy7bYuLUe/wrowHbJJNOceZrRyyN
6dKZ5slFrE/dcsryc5ef570+YacKujiggY3FcASftq7bdi0iWA1Xrb308l2Wd0R4lYMchUThaU1o
koQyQk3yd5yoCisl1OHaJy5Lf1bYpQgDxVv2Rmuvdm4lHwET2zEYV7/B0WAM+N6IqG0CYb0N4qXa
bsIWVlScsau3ngZgW7ls0AwuOFOHxSuZwFthpgQFbEPIJxBaNyeP/Pn+35fz9wzlf1btPy7nH4D9
LG6rJSY1E8lPeXbl3sdh0ZxtBhnqiI12/hkJTvNXJPJfMXj4aBBMIFZB/uJe+seK1PW6zLochEKR
3aK74OlLB1akrv5jatw0JtrSNuDyEggHcxvTRFCBvSb7y2Yi/dtaImhUIxdcNCAp/QFoq1YSWZXJ
WlKJ2sMFe7JV7j8EDJjSCTZFnMnujPkB7Lh97uX/5dr/pnj8efH/+fx/YNZYgQpRq4GhNcj21x19
fWNpqhqNhTfFgTrD/8Au2c1/Fagy4OWhvIiPjXyamzAxQqt1C8WpVw9iATDOAu2sx/ySZt5MHRpc
JsTs6lXq8o0Gd7pw1R98m1hhZYV0RlrqibxfhpD4s+uXNr9iMR6Pt2J8UMdLUx+V5DaP9z6FNmIn
ibPobk/KRuSlha9BcE32RclYN2EKzQz+YqUHylyDSteA0XbMcuhPp1w4ZITRl0GNyEhlducatW9Z
8J7TQBDdWQ4rjMGFk2J6ZUS3FEhkPS2/AVfFAzESYHcTJpIFKg1Wvn/N1sAavUryx/Lw35/I//pD
sFP+8wP5Y13Ww2bM68K6jBR/W3yA7+I847QIxxzyPBAQ7umVx6kYkb4JuQDAA7/ywe4sN6XzUgA7
XBo9BlvZxLjAGSJgYM/EbrEOh9bbHol/Lwj9Q89uuji6bpE3qf5iUL85Wxbmq2/23qjZ+uQWuW8A
4qhBiqJDP0YVJf150h9065kFIGO2P1zJev/vCyD9r+H3fgX26TWjbAuR+x9wVLo0ndTPGWMUuEgH
pjw9DoqS3/QhzCTtbXnjwMC2FlvL9wnvFXQgulv14UxDaDnb4IlcHoyjN7/Aer+jjvUbZgiKW9cY
s3ijaPcfuMNC6WywNuOYIFOHRYG2oXTzl5Y4LezR2dWxr29fysZf5dOwnhMBsOJAW0A1mm2eCeZK
cF/hqIKbK7aEPyZVP8b/xt5JKO9R5UeagzzyylYyQrhDPzzioiiRQxQaH5iqjZdhg0Zib1VYXnA6
wYKmxrUIx+N7XTrzAYBx83AQG5zkcfsxw82dIfg2F4CJog9V9F2KXcEJo0Ot7PImfN8yT9rdVfXY
xqgSWwKeRHjdsOOIyf4xPKrX6n2+TcflW4fVKAothmYDVkqD3f7kqeMX3HIsj2GIiFt/7cqGx3zb
uK4QBl8RR3JVcbQZgJf82A8LZqWw3qnYhYNCN/WUCa8ItdSXZP3eGXtjMXBXkiKEwOJvmtffpNz/
2bT+sULk/793YwJSq6uUcwCTb206CdZE5Q79WqUzyc4yQCJwNAFGh4MYOj7OU9hVBy1jfTtd4+WZ
25E+/SVoLh6h7AY0oWnliGxV9NNwUSnVJNuie+TkBbsHi2psFTkFFHfxL7Wwqu/38/++F44/uMey
hWbz/7+XQlo2Sdo4/WYxmLWTmR5AVeMfveEaXSgTUxF7fXZIS1ctvQgYEP946ZiWgVm5tRxO/W0w
vFji8AZJ86rq3PQeWzelX1X67NsGNpOrkzxnjI3bi2ldZfFCcjPN2+OGeBG4hDEF7lWGG2MzXnn4
gKMpV38lQFvyvQWuxrhF86vuMkqXVrqkxilV7hJYR3ep22ulnq0x0JgYJ1AEHYm4BM2D59OZYVrv
yB+UobW59szbSZkqwE3ndzidCUcAOEjvEr0xUW2AQW1+o3vmCNThaVEQvw9P2eSIGCSbro5KTjpg
089QFHz/cYtsaa92HG0/lCEC2canxPBHChsrZD1wis+6D5oJBhyXByaAJfKIxlc2V16Cvj4n2iUa
L5l26bNrLkBb0pySQh6uI2KfyNnO0xuuVZzIebnPHrAXy8nnBLNMeGynxQQL40UilnQ71/20vSbW
gbe98r6g4y/u/GGhCdp8cB7g/+XSr+6kQYR0I/ScHUxgV2Hjxi7mscNsq7FL2vnElz4JKVAhV7JJ
kwGAxpEZoeD0qs1VXR7GXyoO3ASNvAuPGjnqkYMdHlPjFn9hNRAJ0aKAsOyYhkiBpxaYSGgl18QK
BvhCoR0IEzYv1eeNDumhNg6zHmbVaWCkmbjyj/pFeoc6XgaydWn7o8jJk/t5f+T7uT0Y6yE1DrJ0
bl0eqJdZIRzpCSAX9ImDUl219NBslwExX+SCgnTo2xj/4/kq2DKxF6u7ga8RukaXFnmc4AXFneIO
sJoNBq9eTTDuF8MV6P+ZHO6z8IbuzpOkIGcvjFwtCyKgHKa9qEiZl5t+pB/NNrDiUJBOWxas1WFd
d6oLB3UcORV5YKNvjowqHInRblBHpLD4M7senmzzzrgzsAcuvBgQoQ62zasRgwETY+cCuEfCENqE
62TA4/tmSc9D5wvbAShuKz2Oz/h7Cr9F2/lIBeoyxh0ohJJA7MOYD730Jh26FNE0tg5XmQEBrwea
yQhcZis0B8ID1fhqHtTuoJvB3INqOfEbZ9yAVg7CkLrDohZrAS7wF+71HZs/2mAa+tU2tD1qiK0M
so+BsHZ1BeiXq5OfW4LECKhRdrtTkByGfzGE5y+iafKvGd0wxetb8g5fE0sttT3IzxoRehK3hb08
tsUOFLauaAZwQVrtJ6PndnJMttOdc82O4Izmoyi6QnKobwnDVYAWMLQKYOte/RwCAb/k+Kl6H0P5
Y8QpFJvQjyGoyLn6GV3lU55To3nG9zbEjphNAHo5IAOpOzSlAHxMkBZbnoKiw/jLKX4mdvTRHVeR
u3z/SKc5mEhnIc2nOafZTUhPSXYd1UvUXy3xFA0P/CRO/lIZ63vX8b/7smnICko6/Lr+aPKw2FnF
do3EJ+bvVEZPelAwteUsUx/12tOvnfiqFu7yJjvZ2TDCPdSTepTZqiNjkRVAFtWGY4s6g/pLsI3q
GhH2SZtbHvtDTyWgAhfmOCuTrSmdZFyy+u892QUabBa7hGw3+hFCpF/Na/EIZm0C4Lzgjo7dnt9/
y30uMkzRCv5mjp7nvyuwf2W8GpKFtsuQFBOx/v8/ksSiseZO50iyKlsBtj+nrwrbY+nlpbuolAG2
zmfHncUCY+mSkEKExGuZOkzQ2BtR7cKpmPY5tmLtYIPGBJN1v9q41mf6SbsTCjsgwYTmYjpA9yr6
W8WucVge3f5vcM2/0uX++W7+aC9VqSjGtKHDaiyOD6eRXTAnoXSyJ+udJs+U7PWTPkuewEJs829P
/69qBhYRRgwYhWDC/Eetoin9oC0qtYqIR70Me/5iDHiBHwozlISj3jwoyrmwDnpzhf2lxj5MANk8
a5Y/5bfJOFrLmSGOLjwumE8X8N/tbPAj69ATfJFcJvmY5IfSOtTCZa1vWpw4xvQit/eFrCVg0Nrd
+ArlCwB5uObLeRpufXHR66M6/yX4AvuGf7ljqGIUA5458q7fre4/Omopy7WlFXPxCRvVB47+fvAV
NYF0yjli5yfLDPP96CaBK3dgpSXm+wJ3H1f0mzHYTXOQpgdypY/1z/o+N2dYMeNPOsEafV3+Mr4I
13EOzUPhx++U5gLiNqb5FGt7SkX9HmU7oSr/yZHZ4GzB7+R7sg6fMcSIxzEO43vLGfLAcdMGxLXZ
n2IWUN/PkMa+bW1ArSx/38LmQ2kDafxlPsf3MQtaB7vzmlXhSh+WEha+GP/clrMkh9YPNvkMtAIb
dwFPgOfP8Tz8slavLGp7NMLml8aGOqKy+6yXU/RplUjxdOGFkYb0A5S4FlzpYuXByFB0e57WuxnW
5nsHfGwepcbPtRcwmTI5Lz/pSMXtZ9TTB+TkcDZB+836biHQUEcgx8w2vno8C+Nw/sA6BQfql2Kn
n5rGsX3qiSfElM+JP2TD6dRPfX43O4ZTuc/f1eVJJNvZQgCFb9YSCKdYtIu3ST+ziDhFB9I1ZkeY
/gJ4yMq/FbymCZVWVrkrMCn9/7vLYEx9ok8lc9vEaThcVv05oQBdXT0LByPst3CA2SKGlKHQNyOc
43MKJ2qvvftlnLGlvroewYTX+VBt56IJqz5YmoO6HfPkoDbnfj857JWRx97hdZFfQ0VCZrke+/fS
cBrRX5mTPLF+OvPYUwNkb4J2MGnprWedRKTtWc6D9dLnAdwwOAkyPDDd2SklHkRbkdmKjt00EIfx
TazcLT5DGqHz5I4doD763ZNoMT8KYCyIP5hZgwNOwEqW016nDV0WB5jN3VFX+zhcXr+LuC5eyHz4
KrHZJyj3YX3pvlfxSXHXV6gUih7gVgotj1pQqO7GB1F96A2ZDrVPhuT1xMz8ACcTIgiuN0Yfac6E
xtcs6LeW1+ePKoMJV6QtfOPUWW2itkArvVE49vBwfkT4sWmofM44v8DAWy4il2v2VeOCCKra4FLa
GWO5J2vBYwJ8lSpSPfEXzDfUhFjH+cYK0xmGky+gXNZzsb30B30Ipx+Iykof0U7FKLu34+/aDxEh
F53BsZEOEIKT4bOCnZo6jB1L9WzIR4B8FDKqw7hVC7prfViKUIwCIGkewJIDbYN/es+BK/VA1g4d
M7/cptJmRGSOpw01fodnavut+skg76dwtuqzhQf2t33IQ6vt9Pkd2droy9fYj5DIUnMyLnVXu/3W
MU3xy+4vBynO+v+2Jf5jrf8xKsjbSJTSahGf0pnP9tw3D1p0a+N7fq17v7ECaMladh6zQ5nR9nng
ZJCRZGAujJsk9A/ebDrEYFMq1ZAfZLevvJgGLWJEHBpmWCWYryzqWQBJPmvdZWlu9GeqQLV/6ns/
+eKmATbRswPEqgcYUBM+fz9bAj262zr6EjYdqm8aLuyGjik1Vi7Lc748F+VdKe9DeW+6oMGj6KUh
bXVxkshf06PSHCr9lhOTWGDL4xT6bZofZv2qmEc0IB/JW0GSjh99N9jhIGChPmCYgykJpvVjqGKk
RulgHSzIW5UtYUR8asYQAdkicFR5vFcom0Xn0TYWX3qBEA1GnIsQdwF3bHaCD6ToLAmqyeEeWmRH
zIPFOKLISTrP2r7y1reIbiN0xHSTty4jr4hJVtAlvvFItbs0bonpB3OjLSjeKN6Zh25LOOOg+J1g
CVLdywO9SxpW/AQfL8FdGfFBusNmBXJDE7LzREh1Cnd6/vjAxwc4BOTkQlu5wh/DkeYLNR8mPzDM
Kc7PiR6gKC0y/9mY/L5nz6ac9rcTusS9u6OIZjJDA17tzDLrg2EBn1XaXFeZvOkYhKbaCTPiVf8Y
w0b1VjFw4c3O+VGMIEw9L2aQsmpoDkh8m09Lc+nAPKNbKTGdPKt1AP2Kk3aJdlrJqBxNPPsBufZC
zN6+5AtRPRvc2mzP0tRIxi1d+mpdCoo40PNjkXglBIdL9BR7OU0HbSLDexkenluZIbvV2Ptb4cus
H/bCJBh1m1WdFkemGsanhulL47Q4ZdJ2LjsE1ww7Vlx14SD4BZ3Rh4Y8arBd68vUAobyGk3x+0DC
DSL8iKKQm9wGWV66sEQ0L/idcYh0F5BcquznfNw7deCyVdtHbl3jzkTwzQHl5vp9s1zJ8LMa2u9B
gA58xGuJiy8y6LcLiZbajZF+Zq4Zhb0E9Oyl8wGESF6OxnI2tGNB8a17quFpOMLAz6SqereQ3sNH
YJr/W/ebiuR4HsHGNZX15DVQK9NbzAMz78MEBAojpxuXKw40mljAgcmxSOaL0Z06sHQnk8mNB39D
h0aMUfbgyvC7RCdjchM7qJEYtDDln29b5YIksGVGQJbfCgOiBoWA1znLT0nf5wO4FDMDhoE8g9Zn
Zwuz89GZ2DB3EY1TvPbYmm0HbbvM/XGpHtTyVpEHU4bIxevlWGZuL7n9G2UYngkTpILIKfOAu0a4
xOclt/VPEFHlmw4T3UeFE00HlLUjt0ASUpe2a7B9A1YBXU5s9Fz08dOKE5K6nJI6mB7LLxps+Iwy
mZ4ct9OtRQL6lpknqCwcWtg88+xA9VCRLPSm0TGZ3fysoF1mx5PcTA2SmrW+R7pRmMXzAak7cHfN
SMbRYRiQo0kEmOSir17EQFrDcnSUa/qSBwX4CMQe/MU4nFWvWu38zIUxiWqADATO6tR0ZVjaZDC1
gbxhdVNluBzmjG0j5MbHwXziwjXZYcWwZziuv6n5wvC40N6Zh1h6aLvnTg6q5tQgI+8PTX7A6ceC
u9Hba+pK0E2An4PG8tTIx5JBwG1FdFv4hD6fJUcaXfoGWJS4JpPB3zHj27vcYK++s7UHC9q7L/2M
P9M+2LCSyX2YpoUnJ6cRp6WvpD1l2aWojop6TMQgNy+LehL1Q9ah57/L04PcfTNHynAA78CwLg16
hM5Xlm9Fd9fzMMoOsga3/RTHviwF3Mb1DG/5VBv3sKoe+/JtNu/adImzm2j6Q8Kg0Bmj52W6GdZZ
aXw4Tknjp59gpWjsIgibAF0oZ7DDklH1wYl18nfyyyZnKN3aPBjSfY0um3iZu3u8Pm3CQx/ZMFX0
5sYyZraI9L6j2bms0qPRPJpRgP8VNsqFwy+paAInG58IcmLv6/e+P5rbQyXfN/muDY+q9piVT54Z
RXR1T6MEmfRZTR/l7t6Nj5tw3ZJDPx2T6qmQDtxqOcsuv+r435f3foAq8FSz0KHKid6YHvbtEP23
03RgWI5yZH+SMEY0HgYLm+yrIvkTgWl4a6HPl3wRrN68r923XHzsu29rcR+s12W6b/o56h+24SJ2
53r0249ccgzQ+MaGycM2MLc46z8Y83GLwgE1SH7vlVv5t9hXWfm34SIOKZgUqyLhqdofre9WLu0q
LcL2VMNoGo6dcNGQ7gBLJJfCCkCK18ijswdWVjufShugFwiY7Yw5rATDq/KnJRDfIeMglVQMj7ZA
xyfjuRqcGbtGnGaoRA8t0ri34nO7jrW9EYaHe3rVuNpZO1POLvLDxooYGNjtir4NaA0S8Y2rSXHf
lm6KhCkOLMGvuEkrp0WYlMLJJhT5DWyBUlk6m4i4OpcBYzujWaZAsK0T1KOjVtvrpX4jmNB46aCZ
fyX4BD/qH9kJgnaPlxbGBylMdxhrLpJrVMPg4NFDOYNFew1tIAP0LGgQRwq0cihb0WLtCOSCDSH2
T8NuJjCYtjUABRo8NLy3kuLMjcjuIz2VwgAXIoj9mD+jUGycmSaBW7qARbRLJyGGAWshsJJtsDRo
hOB58xejNwFFiWiD4PAbAyOYF4YoEbBpg+LaYRdvh6MO3AJxGOzzM1I50FLZlh61MgBJqWeHldkP
7oRfIjdEDHc5KtzoV4WxHQWNwjjMY3+3mI8xnAXeBdimMpd+gSCWcCwrRhsenLa5suGxQR5KQGfZ
rM1dUQC9EkIoSj2xh7a2Uwsm3nYfZGU41R5nDwclonVsiLjqrxkwNwliTzrnbcyMKegLlwIDJj/r
CWOPYvJO1hQC66xkBOHHo10Aav8brcJq/d+K7H+s8j8mKFuBcW5rJeJTCbQMGUcDew4MnKI4OcO1
8+sStQXqG3elZ6y+cEmOHG4IC9d7jVVva58be7t4yInupkFKnPVh+4VVxMph9tQ1dvfB7gOrYodf
sYuObVC+WLOXxttEp0ODqVBP+93Oib/PAlw7P6nCVIL06mTfxoz+kiLwCJaDz0G6HCk0NtOfjbOY
EQ7CzQJKTEUzfIBhZNDDlLBVHPVZB/vEAiv1OkjHQMyHOqYO4vSzJ4aT8Ebh2O5+mePvCRWbB0ru
6YM5gKm4ccywx/+2ly7vAlzMnFFoaFSu+JVI++Nthi9HoWL4bRTOmDSl5yo9tKpXxkF9ph+jU5Pg
IsQ756CZ+EUvw0hDPw7TocIErTo00klNfGLusCwogeE7rxJ8BtaqetHVi1ad2dvQU2/fozQ0UQN1
pxlLyunSZKeGrqzyGVoZmOfNtilSGuH5uvvnMDjA0EQH005PcxXq8xlfmv9eLbL8rwN2PKsN05DI
zVP/NCdOitGMSl0QnyqQkcLGAseaHGkIMtLDuOa5z9g5iQMlOxfATbFn9ucBhmAXMoaDnicZB7W+
LiQKkiE4nMX62ltPW/rSWtfWemKOVkCWgHzTXI361ilnJT83UyAxdcZDCF/QieFPoOV3i0EEA5z8
JKT+NMGU6L5lNa0ydNO7GR96pOy3qLkW0gOWtmTzwgSpY+Kvsf/J818rLNjFR1cw47KXs/15qXRr
aLgtZtcoUaDt2RIjwcQTCfTLj5aBSYG7DF6Uhwz94irIZBeOIAf2RMkluzkUtoYP1UOVUmwOVQnU
ugUzzsSbClJinW43mfGYRibkSIyeotObP8z9eTEOmXFokPLlT9v0tEwncukzNuv94ySX7aZQxT8V
gDQ4Fzlm4upPzEGmOujWSyHf5PilB+s3fnYFt2igG18IcNHE8DKgHsMo1tZndsNhv+U8nHT2eYZi
xxivkSzzo39bEx7LmWUvu8uMamwK5SHk+H1Cd/bYMTQHVX5ii06J2HiKghV57A5Pd8QDsT/9AHGD
ldmEC9CBFphYjqY3ebwk6kEartBPFk6t6kQBk0e3ND8vzEOli4mNiUMlm04PVpLZyvYmrudYDesv
ERMUTBvwOjCvBX6iOGPWDzUDSiF91zF2IcCgdXvtaOmHBr0WrWpbPaTmU1t/ac0zWimZ303JucYj
SGKKdzCNB7F4SJYHs3ioppMw3KXtFBMupD/L+tO43af60qun2HrIjSdleZDi17n7JXcPev3UyFdL
CycN0PeOegbwtTtq8kM2XGTphrZDV++LdEXKsYjf6ugNkUcCMWC4K/GD0X1fu5+i9pwTv5qcEB9o
CYKLg2qekHgwj42U42KFEZmczFrh1ssPaXZBOlGaJ1pNwATFCpPyjPiir1AIH5XibKKz6J8TdCIx
w5MnVCQ5FkvqfTZPI0IPifHiQSrOWXISIY5X74P+a9aedT1mOomwhXFuTxC5mYBtvyja61a9m8xS
0KtI6rlk8fPC+3vcPRTmo4HNKOoMJCPmaRJeUvW4wIrYBpj7fE7HQX7o8seCdnA7GVMQn/i/kR+S
7SQQKS8HpnDNO+RhXsvbHQ5mEfIm4BagPqsYVuMKCtWA+fguMQvmkuRp0oB8cO6Gzp5Yd1Q4ZMsW
YYmsoDgsiH/QpvzWrNT8pPYEbTeoo7eXXxmWmBtck4D3vJX+pp7X8jj1FxKb2tu8/uD5EPiQLYgQ
xzROuXzJp3OSXEuEIBrl9eOYwBS8yOll6p9T7bmPn6vqvWN+1j+L648lLRlUvvbryxZ/rNNHND3W
7S/EyG16GdFFAwnSmoLHFQdeuLWeUI5L5OVa+5WSlWOBgWR/Gaag49rJF3ikC/KhOsD1anhe9oyj
Y4JwJt7fPP9aol1LHx7ApJ576cBvJUiBJCbPAWgV83m9vSrjEYIOHADWOMIfWX3u64D6cG2vGUwn
iXPo3khXU4BR8hL9H2Hntdy4sa3hJ0IVcrhFIJijGKQblkhJAAmQRE5Pf77Wvjje3lN2lT2j8VgU
CDa61/rTUvCvjE1rxt+mLF1nLDmhhuUdNHYI7reg57Nh1TEIGK+SJr54MPK7Z3a5sjKlnU2zef9M
+j1uprO86nAcycvHbRFF4rZn+HHKjco1Dbs0Wj5zkm7mVrGwuAMk+MYhcYJIHFgTA+XrxLAINojD
nFWnLuR8KekHWx6f0W+SL889FHajsQFYY81eysR4fDyjpVnPub6Bn2tjVl712YxIZAW7hcKN9Z8s
nyGIGDnNbGIOCdaiFvItablo83U1r5DTfeIFFd6wdM61Sj2d86Ljc5JXbMi5tLzpG34YL5p3AOUT
B5t+yhrfgAAC+LyaLVfDK+bR270SK+jB1edrCw4yX8sHcsske8ynnGAeS8dcJy+WVSDMSzBF3otd
z2tlostjXZuaKDORjEWzWg3b4gs+J7dPCCDYUVk2ln7QOeISZfXit4F8jkfxlZ0vWf5+P1+U+nQW
utzhCAVxaOWPR3zCIFbn61fxxXtou/0T+4196p903aPytnjVpBmDb1hs+s2w42N1dWLAX+BhSf7N
kZoP+PLoofG9tfbJML418G+FHTk4R+KPt/jURJdhOIJXJWg36umQreJoqSJfOe+HZE/CQlO88Rk8
aBIzJIcnsdzKcaXP7Wz5PO/zHOMmqq7tjVXAh5cem9tnox9YEQQxJPVczZZDsWmtUx+dFFKzknkd
L2JpFUnL8rMlokHbmI+deV7W2qbQDwC/RfHWY3WFgqe26/3W8fOC4OlUNPyjCEb9CyjP+MKl0mqE
5wSG5kvoF7yEFsbifritRVXVop7ofA56cjZ6Mrd+sKbiS4VJkCCeUTf6BQVGGSq3mZlBawCPcZu8
GwDNnhxy5CPxriaEGP1bg+92lKgjaslMwsrMiIAHVxnm9twqZ63uv0JjRxdksRSFeTPEDsivVjPF
WXlngDYYINGksN0Xm8EOZxR1HvkoCgpDHM4XnbTdLFAZHgUtAbyKPLGdNY+JOGNt+kd8jMvcCnpg
imaSdyN6nAznMshl9Dko2AhXiE4GnSJp3DrT/Da/P8JCHde30Grn7W2WJQu1BSHaMgn6eVtN7saH
nX9I9nvaHqz0xD9DetIU/GNkHg7bJg9p0Zx8Z95C4+nbJplkodzMnvdxaY4bEqjxfK0LpAvt1DAn
kT0i3N135A12Ocla3u2lVe1v8eEhXZ/6QrYOlfWWOD/35ksCKwNMqyiAESjeEEbRZnyZ90tH3qW6
ox3gfzWdn7i7xtF7ymTyGwXF5XGmphOqnvpda760fjtsbnSoGxmFSSsaiBetJRSH9KMOJzvbp+aH
rucI/yh72m8pfn8l17j90ZOllk2jaJdpe/n2VWl7Xd8V8jY1JkM2leNvPfqxyw+nGVVF2HYbPd9H
968238ctVRD/ZuVOhzwyAN16+fSwAeCB9hf2PXFjFGLWWXKfzchuJgpoEJ4lLnnIdnm/tPXtCzOt
ghw/fv6QXXBG9CFNccmCz0V1aGdv8v2jUd5kJj4o77HyLsk4YkD58uIUqT/l872HoiIunbY6izYP
eWnJ46T0I2VJV1q/OcPUqv3hh2IV991tmDnKuMNQRC/3hkA7J6+T+g8knVDVVLhvbkTmlaOntulv
26dMvQeaiQxnYWTrjtrNHV6ziOOpCc/Zu8bA2McuYmNVYL5C6y3qhO0bYdu53kq/gSzP+nTLkQnw
qKcfUTIB86nIN9kiC4f6onV/keBH9FCztG3gy4XWTahGUas842lNScmkb2Rnd2zvflSjMfcfzBdA
0I0Y+jEC+yoYVZjMntqMb2RaKyP3iCdhpmCF2nebam/aZ32MYpwCG7SXyS0cCNY28WcJeOyOsD+a
Q6oB/2Ly4TnfKknQv4EcNzhnbJ/yvkRe0PtdOXp/yijMESe5IJhPhsOYwnuJJIrSn421+YYLwa4o
96N0bG4jLO+kabShpkwkewakh9tGzRlARPybRd4LYz5s73HFtEhCxXPLNd2wybK3FR7uHN5YTSJ4
KQLizgwgA4kArX4inSXXg94qvCNXZqtBBM7hCZtQ+rrsayQFKmslnb6gXHIXU2jK00o5AVS0JhSf
Hmicj9W5qrrO9+2dmIzmgBB5XiAInhJYFVNNjZLzhBcsSPIBs/LkdfmFU+oOsbSWLw05soTuP8W0
xroNy1KA5T1jGQ4pDi8rUN3ojfgcZgd8Rxz+8x6IqcLC5uJchEN9LhKsPRvpE6RJZvc6i2Qja61e
msMD7/oEj5UJakjiGApF5DlbISZjGoDhQrbmZ8H6twCZNwIBxxVsLwOyylH3A9Bw3gFkYhWBk8yD
BFE8dMcHUZzFQQNwA/TOCUdw62TOzM0Sh1lEDz8zVMhlDIA+3lD7mJqYagU0gyXUYcCOVM1VA4KF
VnBcLAFq62qS2QLYMTGMEgao+oY26rAftyFI1A37vLyM+lnC8SstmtfMGkgdQgRAfAZmNbSyIwC+
9NNKpud+icahZBxVOZWGhSZRtXuyMgfPR7ZxvsPZYL11DRNIfdwpU3QRDqX7PVBJUgHqe/gSqQcK
B5eSTip58tLnSKnv8aQvwtd7/Zo8kGeMchoznLL4Uc6juB/rzhjbKHQHNhcldx+ofElYTeYGIA49
PFOgqCzraa970bXGQEFT/9m+RVLYv6F15bjEF6P6mOJeBtrCSY7i4oGAcfxE3Ib2hzkTjid2sW0N
uI4RwsNrq1i+cXA2Nd5P9LgEnpLfzIFniL/gTfEFd6jm3sBLwRIYZOAJJy0PQISRyhI6wwbImdO9
HfcErKsjQYPwjtQA+rpyvJQ0j0doloGJnyFzZVKrGZjBPC2bIRhyFkQWTvbpAIe4wEhtJb8RdtVU
4VLOQQ2E5JnYuU1IYJ98xzMZ9nHQs+7RMmMDPGlPAac8SZmCdUOTeQ+jcgYYXUjj7rmt63XzYo2P
ddSWlaumi3Oxq23GXS0I03y8s08kX4kxIQPr+Rpx8QD/tLlThbOhmyjD9MXwr5LFE8oiR3KkMVI0
nmf56JmGT7KKB/eJg5yCU5/LuBxpGxw0wCM2mwfibOaDQFTjoJJ8liWOQ0guzNeIE84oiilGX7zI
BPtFnY1zoeoePdn5E5F+G3/wjLHzx828jQ6RGtjMJ+UTnlJimhlKmqkOgbCsmeBxgxIlCWv0ZP/e
P1CBmhOWfEIXo3ovZ4zJiXwNTCEPor4kkPAxxFudTSKKc1Ysj1zm6+RaYUc2J698/DDDRyfM4vhC
ed/8hPI1UXqQgwkrmPRLLMk2raGFimcuMyvmObKqURuHmC0wjkLkkCmGzpFH94aF4Bw2CJREwA8S
0ifR/OTuIW66Qfe7ao9feKRy/iNFxkSduLni3iQkGeQYgaqByACI0JpyeE4fpfDEx8hR6La00HpM
c/Q7OJsJzIWnJ/cPOp6feRVZMAEKTpHzMMPn0g148sXGZVFfi5gVv264ta6qeDpZU8DiRAo9iLmb
4pjtbA9sEuCZMbl2vO3rEHHTnQj6dHRuXMyj4NoSlGC6VMequTKJxTRWcb16MFOhnb7k8PaD5bNE
CxgLzTepZfBwgq8j9rZTBKNPl20fqvVtS0gkzCFD5dblT4REH2R+iqEXwSBYOAcvK0g7FBA18LqQ
C5qP2BrECmgJ0zoba5xj23eVkgFtkl8AoDGoFFTJEF5vNCOws9BonOv3NKjXhDexHFAAEqXDCcUd
iCHk0HLKPkwettvcduuvQYORnnDAgooTZVDyoUV0CtzvUdVvkvvotQNOAjj9FOntJBICUT3u7o3B
P/fQvFAw9NirKebYaRlPwtcOtqkZ3jpJmyK0hV3oBs+aRq1bmoG2Bj8TQbdBuiQrGwahZqTyXIOR
Jwa+HCVf/DD5AbK7UOUl8mOygTh1Bx6cD24BSmb0NNQFqIelbTIT4SvQOL+BQalGMC/6jRHiYs5v
5TVjdaLoEe7f37HE55TiilWYY3HBkK27JQIWNyXMAQ9uJoy1wCnpb9mFIXpooSq9m6isCMVwhepM
EnQv+Q+9SDD1lIf/2Ou7DK6kcTkaebL4NqcQetjHNZIwKSDLEHCyKnn2pdkX6q9b/zmxaRkUvMCE
kAS3zOdX80VQMDvjNHaCKhspKMFW/KnL5kYG87nQ1JnVLpRkZhbYlgIMwHfTR/TWS3yIJJpM1XZd
abPWIv8k1Ixlj9AlnkrqyNTHdjRnV467saQvsYO9usO9XejNmv+uJGteX3c2MlbJaPJgHoPtq6Sd
xJvnbZE1W42D+L7tAITrkIwwIisohGJUUfg5BxDxWfmLHhaE/0ijmPAhPaieM2OYFCrxelNpEVdz
zdmdeaqGZVWOrHd03Bxz6dzCRl/4Wev3iwbJKqSQqF0JbFWnBEVQVtVOOMSt13cz+Go8cE8lZGGT
JHYjWrUAHga6ceG2y3LcvWY9Kka8ccMyea20cmud1xpkbLHhRKZUMZQx0cnsG6gbG5/jSyQl42Um
Hh01gjXt7Hn+2BgJhBj6ewCoqQF8AuwjESE4S+rxHTOGxY+akLxH+YF4K+2YRqCEpDsTHyCLiwcE
ZkfudyQWSFPrQ1oMthC25mhy04klpOf0D4hTQmokEZ4kL3G2K58ibAGtWhLU1I4V8e0eUQ9sp1xo
VIYU3Q5p1MKkhGz5wYM0EcYsvMXcMJ5ja1rcQ8sKeLIVRKMEnlYzhbbptZWdjels9BYd+dThtCIY
Jp03ypjahHbj5oxv5UKTV+ypOIb6GK352kDkgyMFJS6QlT5v0qlNnAZ+GnmtQ033qzsEJvG293Hd
zhxA8tcysSfcfRV9DhnucHLjzlhK5jp25kYzbl8szVEJ9UOHRi5mPbtHbIfrKHk7oybS7oc42tnp
hmPZJNvFntv25p4sq25jmgsrWVv1KrbWabtI9M/uRRMAHDwtzQWHFtq+NMaeI8h1klVQyp1Z5vko
N+a3ekKwAFkr8Ywjid7gFs/6Achg8jpv2mhepm9KvSpe22eyHNpNOWwhZkRDo0+e3bQjRFP5fkk0
z9w5TIF+Y8EebFttdX5MdG2S9ae4eTPjVd3Oh8dKYV6ZOW739xPgqjzQPaH5QKYJF4e00sNnRAoA
BFw6RRoQNbj+ROAEJec9927vxk981N/IRJBRKrmEilAJ0OZUlFz1GC/mP9NEivNH6lzGiYldnZmK
v5Mf/yJmvulnpXrYmbyL56eW8WTaqT688PvcvBInJrESVFhxgOuoJcWJI4PuBv07exsTktC1Q3MD
uaDcJ8nEbRkRTLwLLp4GM8jvdxNYQJ0KCFr4sMgvbgI3BNkEYpBiJAxbBWPcvJ4CmvFjLFeCZTW3
QMiIHBzY6OxVsKkWjwydCcMn3DuIUiyc6EThQddHHIwMiCAYm6/heqCkJLAkkV/LxTr8FWcNYmtg
MZij5w5c78wmTVH1e8EAxDcwIsKy5uUyYSwKoPbCWlpblNVzfdWvwOSkQwVdUbs3nA+Ge/8xFo+5
tcFYZxC2WbhAHoz5cCCuvLTFNORR7pxj90UQFVEUvgUUpXkDMXekLv6+SPkufRc/9fV5sML2SoeH
LQn+CYkUChCKO2jnFt0qrBXyBOIfLJGUyWZIdg6gDWpripOeyR0HGHqCgPBp8R1wmZh5KNA5afiC
egEsABfXHc0JMXw0sNQsrDAUOw38mksrTb9H/iZhJRSFSHZ0+nTH5VzqTeSxLi6dYh+tEDAyjuWf
15z+Rx7bYiiAGJNiYRj4b2G09ZDU3GjhsSu4XWR+TzvUdTJuKKq9unedlXHCiymqLwzL8eh2940s
NOIV2BKCBhA3lFo6gCBP9XNUHEnKiLOj5dkrxAtsy8gPKCY5o6M8sPzbSqoQjhEpOZJmd90/fxMs
18Trf3lPf4r7tP/ynv7Gzadpr3f3+CbvyvvUcBbDTiOj83wDRgrveqBEnJJjsjtb9H50WyvjBj4Z
yNMGkwbMxYrKn4wVoaMvty0DARaOMj1ni2d27fHBoCrE/0mY0HfzCNvaOztu/Zbh4/oXL5Dzv5J1
3BtigontmA6D0f72LuJXfDfbvseSyBKhCmLtgW/+Jn7wvPPIxZy3DDcToTU+chYUK6SYkLn7/MLT
B8sCv6HnCEQE9J8RkoMLgoylL7H5AZGU6Ao8YksNVnNCSxsgts0ohwdfyYKsu2JbdVihJNABO9Df
R250lY+25WIBRoKRUermIBavLwVba4OwmUBSYKnfIvflRuW4jP36RHjGy3FR6A2ExWg+8GeieWjb
uh+iMo1elMs4xqg6Hlilcz+5EqdfMrGQ6QQIcxWPyLO0pjsYSQyxUwLyR02F9y4yjs7YfP4tYlP9
XzsJN91SZZPRFBrpIX9zITmlkbe2xk2XCKI4tNtiVRH/IuTe+D2E+uaCKQPkEgGFIrYRjWChz2Lb
7KuPhptCyh9NKWjMb7L7Py9ry/xTZKIjZgubmmqpxu+w5r8cD45kv+Rnbg87FrLBNNyB7M45WpMz
uRkvehGSz7yCJQqcXSDyJ04IZWiAcESS3W4HXX8GKe0DhDsJnr3WNXxn7mgefIzC3N5k/EgmqPQM
LD3FxkrmN22aQdlIawS2xCfYlGPtBF0VqmgNK1lgzElOOR/OJgSlD6eInEn5XarEAeLubTGlkRIb
FsiPL90KwXAsuo8QdEsOz/rI3BCEadWedBIphpkiHHqwOqiHb9j28Md/CmHnDJZBOdJKfJI1vsGX
Ssg4m2LGDLCzyIxxcV3f0qWs+9qHus6jaZqHZyEehbJBkHI05nhjie/jsNeOw0R4gEl9w+1mgRxQ
zLt4t58r8gg5VPcYb3LmJPDxEkfinld16pE5LSu+fq2LidQFOFuNLcIYOP7m+O14QMcfVoID+cpc
C0WeQ1LDSiBJx/j7QodVYZwSq/8JxPM7ZoAqQ4OcdLHyZ9vqNaNUZKMEnuLngCRTX2TLJBatJdls
3cL44gnnOL3P+36ChZcmhoA5szx2Q3hjMBC1m+3m8OTjYkrH9ATMRr7bHfDsRx5HSMQB9/DB81Ic
QPj6Wwg88qzcM2MYVK+gTv+JD9qm4UFcnlE4tJ45yRfkByPNxZNPUkDUhXXmGnyQXwq+5DO7ivsI
L4D1GAKYcVMcnWiFehV700y/+3nknQUOTySNUyyUXw+JEBVIkECaxQGPs2BDZpeOinrBZ6KiJRML
pwcjzEm091XkityTJVkBmNZI9WrW+YKzc8U0F/r0BJILe4cP8RVj8j9Up+GLfDPSbVxcC8NVYixt
jK9z2QZUEs3oscSY336zLC7dTzqzlnAK2HKgkSJtxEXGX696S66DOn2NJVyH9kTOR/WBh94+qOnk
RfdLsHCmuV11HCr3mnzjKrfbFalB19FzHvXCVXOmDjilX4Q7c9UsUTKgiSLlm4bGJU8DpBzsdYTS
yRqh7EfQnQttBrveCJhVQLOuDNU7xTy7xSsSkiEenLoRGRSo9PnkH34j1Itlz2xCSxjUh2uGyfqB
SJKOmM/etgFJ/ee1OxmnZoLcv9xiAODCML6RHymjehrDwMU7tcYjphgjiqApUr8H9lwAy220T4Lm
aF2ao3Qwo0BC0YzcuQujKdo8IPlkRkawPVEuHWlmapDM+KiYXFtNOmdCdHVz2+MeMeUpNTWu8SZa
8v5yBwVQMCgePqj4RExqHTZQrcSlsLBCNE4zNPQCg27DQQlYFwTk66DLhHK60jZ1fB6Z6hmmB34x
frrgSrGV6wFVVxEQf8tT0M/PoB8ccwmHHatNLOpXO+UjwPARrwgchJyc4JG4EFsHYiL58rYmAPho
jjqPH56Ddo1s2VXh+ab3Fyksbj96rc10BTipQZZskwsUyzvtpk16yTOUfRHWf9BPXBoFaOs7Uy5K
hEiq7pUgRCoGdVS59XyYSsUyPlAb3tb3T1ISgdfS6fBdA2/9SnuBJyBCuvBx87sPSGgkWUxtECrO
jgYfsdE6H2WhKlRx/Gh2DrrY+2fxCf3hUexCmWyliX7h/8RC51cMXbjysGt0CqVffQIDECXRYUHg
cPohDaHGMT7DTq0k4/SAZZD3LTYAVwmpJtBiMT+RjRyKe+KEV2L4sEnmHsBN81mfSfakPgiMT+60
XI1RU6kzGryB3Of3ep2ORV64IF8gD0SkhfLJDC8ZuU02wquOfRD0lNrIHT64uiYHsQuBMbjbw4FX
a0i2jELlcDbGKS9FeZO7/a5ouaOB8U3sIFDOOSDW/4mO0pjE3G0JlNa99aAOnvTBlcuTikKV0Cno
6glr5ZoucUXKV+OHqcZ7qBfShQdo2hYS24Vf6s0Fdlfk+RVA64x4HQUzIJp9blg+riofoyPxn79j
hgqq1h1gtzy8R35LiUIAQLsyCUf2TPABd0+aAnkjSL65RW/dPWDi6gU0Fl23oy/ZALzqHmJydCZD
Q057ACivM98EXgWrIEgVSSADsCUBkYRnzIkUyLopmd20V/9cOGi2CK/5u63ckW0x1M/Snf+MtvxL
4dDK8f1+zh0k2edAMffYWoYrDy7JNhi12s8bZi9HbFGog9gTZRQ05wlPspCQXdhGbCkQOzk0XU6m
dQ2c0+1NZdwHbfAivQ1hzc+A9OHmiQHLWGUymI0Tw2DoblpfDqIlo9NWkKLdjmVMhgb73I2EQo0D
8owbzQfacNxqlDauUI+IaR4RiUyMhAlIH6KxpYKRPyNOLxHEvRQzPgafWIQR6QewnGFCs8s8UszI
6gKf5Zn2JCyJydzCIaMUoUhBv0VyMA5fcFfmEeLHeYJuTzkImJ0URRMZoO8DH0qCzoq8q6AzgBvc
7lLQupABB2/ijF7qjPgLiVSODeKAncEqwd6GT99r7eAcT7mXJnAnHks2NUc8V9Bv909rmUzZVz9g
hl5vjzjEg1KSMOQWG9aZfgG35FkFrc0xjaLSbBnIbeyJTNRGovcEnOr9dPO4GuEDCxT8ivikqGgq
HjhsHMxBHqMDpxLq4zF+0nRVXfh5Y2OMViAd8UHQnZdDoMcLnK2vALsWjaTmOtcC1Y0Myh8g016o
4NWMg2asbATzQwvELxRRD2mMXhEdhmlgGx3ZhFO53XiY0sS+UGx5qMv9x0f7IaKKM/e5qpw39S1a
A/Hvsw5u3M1cTRiok1lHW0skJJyc3xMUcgG1WCqL5ltan5vReZvsHtduL16OukPyLo/vezZ+QEE8
jzr1B1kz3/cjoZGj11dPPFAEUapt6S6JLkc1TD1DL63k37nmM26UzFZsjjJJpXvHxgZCBuoC/pFn
GhdGTgAMcvGMzMFD/aYs2Dsl/3aFHVVA/PkIXdwf2ZJNkA1h2x3KNScOaRkmM9DZSp8maqLgidBZ
2E+iZEvQJ85VzBx9vbypHhDJHuacSXQQJIHxLr1GmK4gnt32IjGfZHzHGa1zLqH/p5Sz8FIFlbED
HnyM2hnQsmlgL57e2HbRRUDsRh/FIrJC/kM1vMn5VDBW+gyqyxnCOnaf9rHbt6sMbBuzRPo4OOkX
jL3yLx21qv9xB8E4rZuKY+ra35EpNYrt3ujkYdetSJ94+Mh74gkP6DCvyf2howSkYkYEaLxLwDLz
H9x0YkNUnqyrGqZGYIZy6rPlEK/JrtLj64HrMMOo4/m5fRiw/KSaw79f+iUWhJ/6UGh8D++JGXLE
6vRLRIzdY49JU09CIt4oom4UYpPK8VuO/Yn0gRseJVPqShvqdYpIRguOLLhEBH+T85rtAkHJKuPA
W/OAUtVw/CPEPJrvycdt/ArKS3+EjSpG1q7vIeCIhHEZOL/Gb0KnQ5yhHWqkgOFpV5m63AFQevmx
W/GEUZwyuHAGTqceMJQKVdKqoJvYapcMbxZBFfCFnv3d4tYm0Aro6SenCsR8VrHFZLgYDLwez7HF
7vKJer69QhfjSj/AHXORd+qgQ/Wjjq4opAdGl3LE8/63yfQ21maEEeTX2xvZSsW02UM6IRPkvROy
qEiBdeC/E7DYbACRsDuBaqgnYQtjzrwEasa25ePMeK2iZgZVTw7jY0UC1T1oKdtKxgcjrLqqnOep
B88HucMtZVPjlrL5IdTueWiwkr4CIpk73hIK55Y4b3JWyEdlzMSoveQz9jaeu9RksqfXmB6CZaoE
CBttvSdkWb4Y703nxhuQ/v4lEPZ/Pvvw9//p7PvLyhUwy1/OviqWyq5vTMR8TPHSiHz2iNhmHdAw
zADud+yL1RudiA4j/5kfECnTG6Pvddz802bx/djTZJZA+E35VnoMjsEzPRSkfhQU8Kf2lhxR4/Z5
J978RsOpXdgzKT2ju0UZxSg+OlZl210kb5g9FkCqgO152L9HziFKltkM8v45VuqR2XquiNBbVmcM
mbsXFNh0WIqNmBHceqhKYtGi4NbRNnjUNOQQU5ph1vaf4+JILHA2ZfNMFojp3tKZ/YVplGeIWZns
33cbnR3Re6LTco5269EcswY1akfhoORE7i50btFGxewozsiQo9HO5r8npau/1Se0jgUJMW6u+hl9
FFakdNkVVNqT9Kdv8fr599U1IYHlPVo4e44uoE3rQMT3wGnPY8WIFOndNFfETJSr1MHwiEM4YYB0
bkwYOZ3MYmMHne28i52Sf4/i98eKUAWI985j11uQJ2iPLL8/SsCNVPQik1q5fVHAKOTTIFiwg1KH
i3EadCTs/mzANfIFrJb6SonHZEjegxLbA6/DHSa/mi3arc++2JL3MiMSLzQSL1432yNTQHKAyqZ1
VdKbtjwM/7wsjT/up6qjGYzhsxz9d7/9y6qUamlIyx6JKXLBK+JuQPxuxaGhLpko9FyDklIMTzR4
eLxp5YQEqxOpfDeqWfdORoNGzJHPiIaqDR8bSpR+vX286QxFhRd4B3MFZL67VUCauhmLDHormcCz
9c4E3lecPT2RboILY0zq8Z/fmfaHd6bJhuOoGF00Eczy389beTfvcjG8hh3oMRcsRb78SbtPm98W
roROV3ASOj08tgl2YRD/U7Ez38DjFcp7DmYRVoJlDFaaUxlxmmG6sEXY25AF/vO1qn+KSoBqkYmO
cUzTMpW/B5H2UaFaNhdLVMLZ8e7R1r4xOIliwh+uShFUJwukgbUKBqsT2lGt+4cb72/MjBrrNFhU
QqdoWHVoEiz/9Yn3ryQbjJjhCJKjcZF+M04BbbsBY4cAa9hTvFLDVdyPfpyaASLuopo8nQ+Ow25G
WKNiuxyGw7hh2gdEyjB2ijmZoa00ibF0PomiCh66r5PCCU9yscb1BgiMDYeEQZ5zNLi0z0QtHvMr
SRZo9T6HJbZq55NTpK4nz0+hzPrs590PAojIi+G1xeaFrdltx+bxPKOj0javiU1pgSQEDgj6HhUE
iqTA2coTzqklawwAC6nRc3D5aKbI/cjo2tSnet6j7Z2R94i45ru8FMx1Xr12LMcXxc+Ll6F0u4px
o1N6518WHsFLQSMPLZJuCSTLfsx6HCEL8qM9ThegGpY0yImP/AJa00YAiPbCA73zcm7YBR8vkz9n
3ZZOlyt400h6oOQdv0it9dNlPeJkLo7gnjvel7NAkMIEkODFcAhSWhBmsOAwgJLpTCuMGDQ50Qxy
pX5JEeYxFgERIcIXEnOIwGmnEH6vO5Lr0LG/Kf81yg1SerZ47XjbTIlHLeQ/sh3hrjJYSPlDOmJ6
yv/FS6b/73kmaAGF2F5BFMIU/vfzJT2k1uitZyVCrQdH1PfggyAvTTrqYp/RjNBt8AAEJ9D+MJIz
OiSfqa9Obgv7jRQ3ixFl0G1iS3bzF+5gD98qxCdlb0coCYudKEMyFYFLf8BACXejYR32AI90Nz3d
j/UvD+EfnkHxhgymVzmOKRNI/N9vyH7mUR4/5WqX/5SH9pMy99s41t9P1LWVyFlSf7NB9Tfrgz3i
9dZ91l/tzry8WPeUcFd2Fcy5A87b8LGqPtSj8/bPu4T55zv+/xf4t01C78umjRIFzzYDiMWkBZE+
VpCtmnswmvAnDgerJibrEPAFKjmiukjfDMAZAjhoHmDA2CkCzlyefkYIM69L/aqKeX0FhYFMQmFK
w8iSlH4CnY8ETJGXioUuEOiGPyqfFYOM3vP35NTueuopRXAvSKMgSOBhXgxc+6YZgDcRAlqk+Df/
n2+BYYnMmL8hCGyUpIXi7Nb1/yAMfzmv8tZU5UaX+h3HU0cCqzyqTucNVLrBm1lGzDxjEn0iKnz5
84RUuwiw+dN5G2Pw4u6L+ql4uWa6Awxc15Yw62IzuS11ptb3PzQKyomiKj+8liSZ0MsVfn/AxoaP
eEo2xhVSC3oiR0q25PAgbMnt2QTIA4G3K4OYWJdRQqjoiLBREkXqA+XCpDudibSpKR2ME6w9CDc9
Su6B/Cwp7XGHA40ONnFcnorlptP47f7GXEzaD7v05O6DMFSNHNMHncZrKWWLpt2Bd5Rbx9rX2G6t
UJ5KzBQ6tikqXa+ItpVxqfuJNOplDxmZ0UwGVCHfyOOqLfKKGo83LTVRikRfkJoFBT7OD32A8nH5
nOcGBSaI8f29QSL6CfnaXBk8mB/jSfZGwKcML7OCsYfvRwbLiFx7eh9JR84SztE6fruV+6c5MfIp
86BMTybE+xvYoplpx+7IsDgm8bzXC+uOj93DmEwHDHeiuMmGxtpncoDEnkdoZuuRa0kde1G/zKv1
Yb2C9Cc92FQk4+YIglzNrnQk0Xc6axgY5PdEihAJOCbN/0i42TDG5iDOIk6h8W1/J2M4n7wchn7m
c8u720AXYtdNZ9JSuwyNl+70CYeHs8Dwkc0ocLOZhbnYFBNuo9959NXR/HLunroGnSj3BkJfgPij
dizeqSlWHAY8W9TJNHHppbrcj7w7aMXsh22MYTyDi96Kx+vKjOcFjZKxdfbVT6J7zYb5JQjeiunz
I9o5NzEihe7Pf37zuXRCYe8It4s0yxHs8MCTm3z3qrAlZNQflpi9N9EuvYcU4EE6S0EsDtZGRjHg
Evhxu80A9QKG3S2j724Lz5OicXhjiulyYMZHAKAwk7eoJbA/+Y4I4oSIoZI273NEcwim7FV1IDIf
PNNQmU2FGR8CtrX2t3xB48pPY1ZMU8zjCzc7kUJ+JNbsgoennCbm2FiadLvDkt3kPGKXGXOTqlk6
u73xCRz5wMg4KRGol4ETgldjMAffyN8o7p1pdiCXiMiBi0r4cj1KnC9Q7vO1CPjcKMneaPmY4AB6
BYS85dTk+LQYSHOAdVoUpAj6HJqtyITeV0LZTv5APbd3qAecFrzKRXz19pqwGCb2jBHkZLaqSxOT
zKacSTMzpAYbleTij0oo5nUxJYtpK7I9C9IeFtFOWfPCrac6I1TpRPeQaQc0zkd1Yw8MzSXsJwT5
Ckicr4iJbGfIkKnqmRwmuDcIcrKVMDF71AjodmcccLSlxifhOMh62WT163lkvpOkQ5R7uqUtzg6E
is3oNHpKVxKBnh5cXLpO50A0iIrQ/PoIum5X8puph6rvHsxgIaS9SKlwNoPJo0iU3uQtnRez+uwx
uA9q3RmgHndHIhRXmg4b6T5GhVZP5JlFpDXjRLya7Epz/LyeiVq4+7ASTRKQ/adj3PPVS7TTJm1P
s/CcmqdnYG//ead3/rDRG4zLUA3CoWU2+r8ddlVdv4bnI+t3uj4r+iWR3wnRfBltSJzulXIBh2U7
c6X7GXRkw+3ibOzK9Bq1K/Ij+wEH1VFvAAJFRs6uum+fX/gl5Qcw/+R8eKDKi7JQESHZM9vsBJyp
mkuyh+/xqLeFmFiSdl1xkFSRLrWts3fz9onqvbAh0p4ODS+ZjrpnyQv7yQC6UMa52q3RbCvMquin
VJp1g5o3fMRChzrkS6vFDYHw4MCAKWMPMpaeSvCnipRhshzrNVHIIIDxbXNPfz+3hnQ3H8npWT8Q
+UaRp8tBocwYPe1aA/Bgejm3rKJ7/i9FkPO/khWhO7AdzeSA1RzrbyhF1KVaTIlR7RrHNWHuUVYR
RPPNCDeCHiFQyw+FXYnOjZAm6JZfwB5FFf+Y/8fZme1EjqXt+oosebbXKcQMATjIgIQTC0jwPM++
+v2YX7sbTIiQupUtVamqtBxr/IZ3sPGpuIQTimQZeYVXXnrUdVFroEtNrYmUvFlQfyK954/aLCwA
Cjo0/QupnYIRH2UnNNoBmCpL9JHBe/QfQPDFR/BP+vDRxo0xVbgg/gBrDdhX5nV49t4AKHG9VqQB
AngtqCpaGdM/BnkcAUED1a1DQ5igHSh56Fz1JLCCE6G+Wpjl0LImV8EHiAYAHWSPDvfkeq0hTXHO
t1yf9uv3wOXbxNqzcNns9HY0vJxwmayO+gWQualZuKArSzEH+MHwbPaTb4TaT4RNyMYlqGf+lkov
GoAQKt5w3kVOiDo6EQslyofgDXsM/KUm4JYC6JtUj0niqiRXwhLbQIljCYIgJxa6kbk7uLKpjOFp
f85OxPqZa/PjbNJs1TYNFWHL76FzG9m14UlJfW+vKT97F3viLPFGI4ZrhLiYwhSRUwM6PZ+QgRB6
YfquVuG/8B96Ny3g+Qf+o/aeNj5KcDwtvXeRfmhO++G+tY75qr9m9+HVZf2ANOyBNHK4E8/qG0Wc
m+bJ+6Ov6r24G165oLWjchQf2Z31ohy5kk0Z6Ndl+9463W30RnE6PP5+S9kT9unHqtpC1XUkPQVa
FN9/uEuY2vRGXN9rxaLjxgQLviSo6tQdJq5KA/d9NySouU2q9B6+5PIdcv1YESXIYYGbLCdxQwJz
GksKdapXNHeS5pYGUAEkBksEnO3hwkZLWKRI6qk6B2gT2iuYRhkiF2Ah/lh0xaC+ZIsMJEwFhGYy
e4NdAhCfAi3ovkm9GnWLGwXqkL8s0TAGkIjy4VKK0YGjdrqEf6MRYqI9TRP/Hfc0kMOcKJ12C32r
/AIys/mIraSKSeuUeeXKatWAuz4T25+QRhWGLasm20cX3PozBKDXCtcaLU6I+96AyUL8CP1Gn7Dl
MiENAcpFxqhOaQwXBn9IZgbOcDbhZLhaPMd4jh/Kl5o0BQ48ecw1R6UjpbE3BsCeI10M+xUTv97k
FZkA+1p+5vI8UXL6/gtmSLnAKtrRCor63ksW4Kwx19ugpdJPUF5iaZwN8CGwAaSP0/VZTA1u7rIO
+NliwISh2ghvj2IS2NoJ/EOP6DalCEhv8F8JuuPMdJ/opHz/2Fm664ZdmpsDHztM+Ke0vSB50sRF
wHVSfpbG8jtKs9RqveB+eO/Rq8wXKtpyxbF6h7bzZn14b81dc69eZ3fjHvl7BxAe6fzOo/X4hFEk
ldcYrbtdcP/7oTtRSf/+5bPQoBVx2Y4dXy47RCANJRcYG8lC3oOWw2D0onuiw/mnfC0fa7iMh/Cm
P5bPBFKwAj9Lqb9/zvwKELZMvQ49HVW1NXyMZos+SkEkS+UgnISjNDnxHVJlHzU3v4+izB/m+TCz
5arLxHYlsxWIBSxr/cANk9iAFKCVEHzL7l7GszmgZvm/DEsNVbdV/JnseRXVsMc8iOxSoBqwq9Kd
KKUVCltQJGOk7rBxG7Rtb54T056/ldNvVRUyeWzNiQHN2W9NdS0PLDUT0IruA31VlPq9lu5bv/xT
2OxNhH9cIC+AbSRcBPxEIQh/yYjsNVX501TmqlLpCYf736diDoOdf9Rs11mCYvLQ1ZBLoSLyyCKc
cMBwtYyQ+c/y5e+DKfPw93M0i5q8gZi4rlqzXdV2Tdm6QQM5A/nkCSpZLyzd2LgT2M0ArZXtPBRA
WxA7SIaBp0WvRzfWZz5imuevr9v0EbpmKjI61sIQ5uxGVnuvt9QkEU7fPqLBfcHU9qW8rJFgE7hX
2NCq2O4a1i3J1EqGwZSgiQb7kJAr9UDcmrvfv0g9ddgMILG2oFSuKvIs0Kj4n93XI7UKdboxafdZ
k5wK7phXOoyrkXK1ztvVgvOT8o0xuSamSFCZFpiNK7NO7xqS2754dSO4YPmHDEJDVZFtJCUzEZOO
kqloyV+c+Wz1xESSyAiyGQXDNXta7S9VqzFPcj0CGONIYsdBykCXUNKApzuAj1M6yh2IBOfjQUG5
TnEMdhVWFxwyjGB1IFdi4FIlbu7pj9FtjqpznkLKtJLzlTYMk7Xm48B4z1ZaSJFSFkVpo9ixztIP
6lNlf2fKtBXivZTQ0J+YqWEUX266dpW+d+3DmRk6db0ZWC4IdjGmV2KawS8zlLjCaIa+t5222ET9
ZNtD1STdB6O3Lstx/VbFB1slPqHplEOJacuHflgXHUlSdgi0YmdElJrofZ+rCn8CrX/OzH8/bLZ0
pt/HqZHwYWF7nwbk48h1bCxp3cE70dwXrN+T2LoY5aXRRcdaee6jMze/emrz2JaqW4oMFJvu0Pep
GaJQVgtCbDSps1VUI5pNgtPHCLgyIVoLKBZIQF7AYIbTjohb16Ee6gIhyiMuiBtLM7eoHhracuCU
dgUa5TpG45vfF/DElW3JuFtqtmyrpvlJIviyfmnTSYpiJ5ajU6oABRRNQozuiH7Q1j9rknbqMfwy
Gn/5fUqsMFDx7WM0VU5uy0KGaum01I6C7sXr3lLxEsAg6FAXbNKbEty+qB4VkFPib0npE1RI+Ecx
6RLTJofqkmePonvGi6/WAZ/hZw+Puq8RPBV/8wQp8uk/6QEkl9TAkuqqxHCWpkYcXbfw6ov4vhQb
kXVXsflCL6yuQDpEh4wWOLVTEV9DYujh17QXhfVYoEoTZjspBAVR4kuBxYAyTgYiV+mg3tbtjZWv
B6yVegMCGBYZfQVlW0JgBogtthFe8pJjeOMT6ndtdIdsc5qYywzRRdLgMX3sh4nUa97ZEJSt/OjZ
8SIk2tWMdG0SO3sBPH55GbkQsENjmVflWtS3YQBwFkEUex/LwaqcmEDCXaDRG0hONmA6HKMnAG+S
SzW7xssZSw+0IjCEr96RFzwTbpx4cL6t65RnftlFalzmuTyyrnl6W1hXXbbUkXyAAqmee2BP7ldV
VhVLGJjtfYbyX0Yym1Yb+iG1HC/dKcZHODzo/hWBm8YrYhf3vx+OHzYoPKQWh8NQDbCPTPLs2Sqt
apBbyTadEBJSRncyJI9qpa1LLbuVruwogKWNCYyeo0+9CIJJfmHyEgeJlV7LZIW4o2giWrT1duQR
sGk4GQLrWMrcEwVGqy6KIn121du4fJJ8OAlZtNIK6aXsjy3OsUL8HdPXPitehIxbe2DuDBtGc44m
AWbVoXTX5mD4eh7IPymMkhRMeEOYGZylErF8s7v06zR8Husvk14yYpDEnuVYGtuRhny918xVyjk1
om0jsOnQ/pcN9d+JV2YbqvPHcchzYTp2eZ1WjtpvsP+Kqzdb/1/uvy8Dzd4vDRxFZ3TStMLXYbaX
xoNnvCEa646H5H/Zuwr9SZs02TJ1e1Z0qJpILY06tpwU7RrzHku3vMG3Xb4cJTh65zbvibjXUhjH
MKlvaESC38+kPNS20o4sWllta2BAlCNUHWkwGDhEYaA7UunMon2uynyfKBYYYVDCNqZB0+H9sk8i
yyPdaVk1k6OCSR7jmdlrWEI7v0GD3DDvA8Lw+vb3U/pZpZoPqwmbmFsGoSw+iz1fhvVcTxu00heO
BBfXN9+pg/4ZE1yS3Ly+TarnCpirb0+lSJAvUgbUNZlw6HF1J/CzatzikMjlbRIDWnBDcWZSTkS+
5AJCWBhyGZb+GcF9+bhMKxJPrW3L4VL05Cus1GIWIjmzjc+NMos1RBmHDG2g7A3najx0zU5ql+ez
m1N7iojGICC2bU3os/c7l70gNWqCqggisAkgXgOR12Q6Nc9mrVTjWlMh8sSmeguLPymdcGw3UbkL
ww9/cDIgeukQ/Ykj970rsjMzcHLzCU2H3QZ26GfjIXGtRO7jwnIUTbmUDadGBqRzH0LxKOJdARxP
qh5s/UWyH37ffqfmROiKbNjMh6IYs3NmxrlVKnZvOZFeIb/2HmiPKr51njnF/+OFau3Or8Op5f4y
pjlbB7Mru1pKGLMt6q2sOXUNOB4nxXWJ241Buy0hiyuLR3kwce5zL31x1xXlUstlPAzP+MV8nur5
8ROmgt2cZWvKj6xfl4VhRH7AteanN92E0hRwPaePgPDaH6McWDo+yPIyj2g1IMFdgZxPXqv2qhHm
qrGlax9erA8zNTfla6WgiZ1/NIBXB+GtKiAOoVHeJFZ+1bpvvy/dqSTB+vrpswsrbd0ksfXQclz5
qSFY40WLvWKdpKge0txw8hbhsCJBdodKXga7pmyWNipmv3/GqeyYzzAUEgWuCkubZXGmKo2JmXJV
e720VlG1zOlEIQHqq/5Wq6z3sCxffKnGPIe2b/vh2+F9ITL4LiA46H70zcHFUzqLD3FePBYrSjDb
KnE8l7a5WmDEaVxEwqjOffWUQf1c9/9+9ezO8QxXHzSTp1NKbq0Weage9xgZ5gAgZt6li7z7i22O
7AFOrdfxx9ghwQzLMRikZUbNv5f3HnU9jmSZqE9Kj65yuMiDM1nY6SW2gEmSgdm8SrPjKTxAfaMZ
WWiL3nTlg8UF7CO00rjSzk3g4xZXkGKXaaSsomGA0VasRjm4Nmi6/L7IpypDZMn/+ZD53dm0bVbY
OTFyWsEx+IOXBStcysVFBxbeAkCAtk7AJ3gu1B4qNJmy/P0L1JMLZtm2oU/NHnUOlFJqK0/Cjmi2
BUHTmdiak6PkSYa9Hx1VrFyKSXZyMoDMg/Bi+h6Pvtto+4gvNDK8GaYMk5pR75EokJfhqGE+SBfP
tqDlXsvGuXNx+kr/8sGz4ykkt0o0mx0WQSydDoM8IiPi9NVBNsdFCp6atzQMd416DvatnMpoeEcQ
0TB0yzQ/UXRfnu1Ks5REq3TTMTDZywb6eYEjsJkoYFf5WXEnlYCGKSDUwHsauv82OA+BfMPQwoHW
EWjvaFS08fb3JfxR/J8SkgnlpukGtV1inlmEVRlg0SUurBTIQIA4etJo21GBEaEOCx35LNRqgNcr
3BPEAA0u4Z05mcOX9C7zy7Zv9kmgrxNAUinqjgoWhnWx8eESaCh+0j3G8xGoGVh09GY0GUIecuwd
ghI2OuCSVHWIgZR0qporMrOd8A1UjDa9d4nWGilmnb/8/nP/Tz1idsfYsmwSSwIakxE1+f573aQs
aqV0uWMAOPXVzkrLXYHzmKJydAfvzc6Hh3CoenSdFJS8H5N2OBraQBcZ/LY0frQWsnt0GhRv3KqS
ti1uPKu68aJ2a1rVtYQ+sgkCyYTFGeYSTVdMa0vUZwTMoapH1qkFqj4EwAuaK1MJ0L6/0rvh0Mk4
8XJFDzES1Xj2tAUarFmxrD8JXLiI+OY/GRJ6GeNHNKku1uKfgh1NyOVTtyVso2at8RjWzeMIpx1y
2IhqU4wX5KBlaNsm2u3KVKtjBVQwookGJPpZGalWD7sSroyQ1E1eux8d7nLq5Pb4XJa0Cv0Uyx3I
JRMU2FLWtQkntBTHEXxjLVLcTHAkjgxHb5ubtkr+DnqKRoJ5pYT/8Dbc6xoKJJDbK7gJWDPp0lFS
TDqZ5V3LeZ/OmkENu/FUxJK0Zc71GbgvQvprxwH0lHYFBLepUFrLSme4tyr06HD7U4HgxgJxZT//
a+HGRGh5b4753vTXGda8sHZc9haz8vkx/BaNzk+sJNfTZwxAopU8WhXUwyQeX856HqLxij8o6kW9
h6As3gKJu5WB/gERalR0lZNqRJEX4NuqVuvrFnhqZsGRTK6T1LFrBS01C01tSj6JcZm76SbPoWpk
8DfRp4iIMWSwkQZhkv2oZfZdl1u4XiLOKNCTuqktALnZwZrqhrW7AkqG2jPQzqWNdKsnGkfKupuj
kd43yGa0ufYnAYhW4ofhj9GNnkZrgbOTj7NAXGobsieAFFE/qa2BUA6MM7WLU+8NlwW55oQKMez5
DSZJnj+2tUEyBiAKTLmOc1q77DE4Sfr4Wm4flRAs6CHHYlCeuIH+mbjwVFpGUVERmsbTq6uK+v3s
KhFtYdeSTYdCfXqN8cRY7KUSU4LoQxBDBS6iCs2yrblAi4Fz8ZL6CIJgVdf6u8RD0g/j0DP3yTTk
/DqhK0IngqKsrquzuDmRqrwuzdB0UolDgpQhVWtRINh80IhRRiRWJfyw4NgM67M9kBMxu02QTK9R
VTQutNnVXXYtfciC/AQnC6MFFLbJlb0Rnol3To5CUZgei0wLbv5AVEUZdlnokxk0O4893as723qO
zvFPTiQ9rKz9Ga7iSTJPevpGrSwj4l7mvaClOVXXh3XNy4Kkb3pJ5+n3hTvxGn8dbp7viIKOluox
HJDWWtoxVm/s7GZ9tmj/2TCZ75CpvAiY3FAo+M02rcjjMTU0RhqCZN3W+HAkw8INSD5UCsTSqgIA
lSEMWMHRdq+ydl+1+wB9l657CgpMwBZ6d/ToyJso0En/CsyjbEzRvBjJWSA9fSuBs9xao4y6orKt
K3sXUMzmOS5wcseKIF0F/arGJgWK+F9V5+qu0NNB8lVDmCrIz9wRU/z048fq0+NqapZFi+v7CW19
S89KGfc0tMLQr8qWobkzt6hKI7b0+wIq1qmjh+QMbqO0iygfzLZ/6NuJ6GiUkCVqTmGRLeBqq1WA
DoBGB+Ow0u3uTjSAYMc320V/m1wslya0e9Gty0zaaAHZTgXVMmrQ2RjN+wQXdmHxgC/wOE+xwrHX
NtJ1jfcY9CjN/hW4eQuBBZ650pDU1JE/ybvHqSNbuDqA+4e83qgB6iYdnJjqwZzgHUVO/RyKsqGg
l91fhyaoMmw8ZcAeVvBY8wkDVAlp8itspZexvA2VcJNHzc7uEbktd5L35oFB7oG/et7REA9mgTcH
tpEStWD3jWY3KMydrUZ7L2s3vQzGUL8vQMBRphg6sdKJKqjeH5RGhyViXQfWuEnxO8qQdBxfKg0r
C+RswLbL6SrReTtwalJRgfXC66oGgsWDqBGrevGF6r74PlqJMNMRqy/2ZWbcpusmQW0/epBbUJnP
uoKDdYS+zPAe69Ylq7OQWhT1jXCXh/5RsxyJonXWaeuYiDZN+puGQ9AGxl0KQLYt6IKgo9yLchsq
xi3wjisQVy8FdpVFEB0kewATjl9YiDxHpOzIsFyqEm5OcVUUn+lOWojLKcw0YrCUynVaBBtLQ1ME
cfIhPuaA/Ks02PWjuhjtbikwDtTfRq/d2qBsUxkJJYFt1+STnG47rTkGrf4nTvS7KtV20fjPlzF0
ydSFmeyjEtqSOJzZ06eOD9sZW2hZFtQ7Z8dH5NqQdFr9mQAHKK8jMlohUmq/T8lBhbqW0q4a4xVh
YI1tFoMakyunx/9Hgqu8CLUzV/+pdInXBYK1ITRF0+cvflAKryu8xHRGOd1WEM16JAKq4kUVh0Qt
DxEYXGTMvdJenm/tTb91fpVoBj0SoGCUm+dIwsq1KzNvVdOx6kcLknaIMyqKvim9K3PlmThyWYBJ
h3NLcOpW+TLs/EHPmy5rTTGaVJXXYbvWkV4G2x8+pFJ3EYhjgcRUvwj029E/lyGeegE1wJNAPSAp
mvb0ZH1JEK1einQRD6aTjEs1vtKjfAH0GY3HY5b9bQLUK4i5z2y4Kdv5Ocn/HXOWD1uxwm9te9MR
NBm9kQZRi/BCZKB3ilRT8UQ/UKNwRYFfK7vNYEdQdo2LoISSnStnIB2nUlFbA3kAtkhVZf2z2vBl
AhQSGs3q2f2GdRuk9Z0EoQpvZjq6SbpTIWKHtLjjbk35PzsGJZjodhv4wWcSRCHkssE2eSj+wQFH
gz0SV4qMMJQH3w5qSQMt1cPyskUX1FzErQXWHtEwI9rYAkJL9U+gITyG3oa7I4HmirRGh0aIJ87k
26eiqa+/cdaxiT2lVVupNJ24uMXTtbYWtIYwmz+zrqeG4dzQG6KBATFv2uVfppIVHSx/2sU9EmHc
N1AxX011gCgPVRKE7XRfWiHZPUI9I2YkLrYgw3EobOTInhPu6N+/59S9BnqJZsVUYUBC8PvnlLIR
2eboGo5Ux8tafqcgYJUHnYK2EpVEOg+/D3fqJIGO0CCNQWbGyv37cEmcVtmQNIaTZTdhe9niR2/u
umITI7sUAaTKHn8f7zOsmR8jk1ocmQlTrlqzokKS8DGJl5EKE7xG94b7kuXrupjUt5ZWgWAUWd05
NMgnE/jHoLamAibiwTDn2dDQx1GRdanpNNE9RtmBGa+9+MGAkkgSxhMhyvcpofZuvRgV3nBj4t4X
r+Xp/a6LnQZM5vdZOBVS06UzFNUSCszl2eOlSb2XmnFpOC7eOJlXXxpgHHAWoVlC7/P3sT4BZ/Mf
z8tgU3NUNNW0Zpel3ZpqGIQMpkLV0ugZJXmx9Alve719iq1wWXRvmdksQy38aw8IJgHNAGPfd38h
BlB7N8CnFXV8meVvSNpmVwEzp8aXJjKqOdtfxj4UvEYqO4l/LFFvpqqLLfMAUcD1gCC99kRn+Y1S
HeN41yHBmCyG4b4emOjnoUZXf5tQwusiY9sWKM3CTQMhUeIqo1rtAnvdQn81eTwrSjeuZtyT76JS
Ek14ZNSSsTmrQkopXovu15lL9uRWtUyhgM/XaK98XsJfbgaRlWHUtlRtgI4S24kWFhJ1VqB7JHa9
KC5C9cpt7n5frpOBxNdRZ/eRlNOocOvUcKz+ZlUMR7Xb5PZFA+WugkCX6R8xUeNUtvh93B84bKqb
toWagcbtY6o0uL7fBNQXK2OIJd3hgOh4CjWYQIzLcgivKlNdKfqI8SsFTvB3GZGw1z5HTUQXZNEE
V6WyB4SXF/Yyau99Gx+/kBjQ3ZhKde9TzDf7V3PILlVwsIItXoPfw8Omb6z/ZcXogMOBUgQ4WHM2
d0mWZomd5IZjJ3d5uR+im56iHBsQ7p5u7aFh+cjV/z5xp2CA9oT0lOEy8I6osxtNgL7XbdbGyfEg
wB4n7jZJh0FKXi5H12m1l65Z9u0BsMkywCMvMgAjwqdRoa/8T18y1XxsW0FzdvZ2ZCGAPj/Eyi3X
VRQOnFBqjmB21u2k5jwezRAqoXbjIcVsSM1VgbFoZnd7KaNe6Plnkk71xMvCGkx4U5t0HlDC9/0U
tVqfyrEFIWUqYQt6pOEl+gy1ToMYmmoxIK9SDJBa8p0CIVoCiuyO7lEbgOpASjIOU/1Qg0Aqo1dK
JEIgyxuY7PQC4YnMmYqUetKuB/BnISfi7Et17vtnyxqrkhJmsdAciH2h+6KhRmeHV5a+r9SbmNiA
1/H35Ts34OwpruteKarSwPetwQJz51v7sOEBfuGySRA576zg3H7RWILZy8ASIQlFjR0U/jz06ZpA
G/RR0TjsB8WAh2+NyMTwf1xXUAi54Kwmxa7gLm4MUtNw7dfdGUbFqRYhwlQ6O4XuHJXK2eskE+DG
eVIDnhA3QEUFNpeF+acrjoFXrkYdA27V6fK/Vez0tFIFeDxE+X+f+Gklf0zDl0+YHRs56PqusPiE
sMGV9pmAVpxTtf6MMH4bY1r8L2+J3GpWV7tUe4zwWUBNNe+t4aAGrwpeScg/uH8RG4vfe/H++087
EU1+nV1tFmhkhm6YfZYzbEA1PDmm4W0LzYzx9OZGac+c+VMv5rfhZm+Imo96XaqUWWUZ+a9t428T
FZY9qu0JcqpHr3HyTD63g04EU98GnV36OTeelNFVdfBQDM2XHl5/6OE9BUBOWyu417jbQn1scNiY
BDKiZYYhHT+9N6Gtyi+/z/fJM2zwkNLtFsCiZlspiGJ7LFpQZtwWBSZHD/z+urojDbfuGvXMYMon
NmG+qxRTV8GZqaZMrvZ9V9k0UEzU4SmYlsbfclAWSiptQxflDaQO87Lb6oApgEuaLrqz2qII0dxA
mqPsnms0UvFDtIGutmi/hyAUFOUm6Gh9V8MDGnEFvt8KEilD/TC03VINvOUgG5emuDFQ1R3Da0xX
TdiYHmqjQREfsvLBQJmINVBD+pcYRpY6kntesBUZKjvJBVGTh38A7IPmMYilG1PHuQr1TNyuJYEg
jxui44BVpSEu5WFYVvYtLkoefvNK+FFifxHzL+TdNSLkasTDQHk9IyDDA6VPo2VMvctsjY23LfGN
1+gidClgUWZe/JH9QzQi9m2rD73+lEv1a1vXaxm1VYGkep/gOgYjpEeQ5snC705qNqlaFDjStE5X
J5fpayv/aXH6SlR08bqjUb3p2J32w4cJw1YLd3qCtx39pFB5Sku4yq+BeuwQpNFsY5vJw7ZFwko0
uhNZ/loyQ8fs3zom1vf1xQQY9Sr7BhMvDmftoQLIPg3cp4jImSaz3x6HybdxzA56lp7JfE/tVQW2
zJT0UkmYRws5zVdqvQ01BGmledjq3rTJkj/iITHWY378/WScuolUmJ10YHDHAKv1fasmimzKo0sK
xtyX3lTv1pUCuPcSQLnhHn4fbHoq5+fi62CzK8Eu/K4JvYLuV3VdxnsruVL0CyFtz4wyffNvw0zv
65dLHUy51aF+Q4Wi3I7GtYZQdw/dyJiYGNTLYxDq4rIv41UaIjZrWouiP1LOIZN4yix7kcOnCdOn
Ts3x1+McJtct9gqZthqCD7dAbSKuX1K4G1LsRAkq8cJY4yXaV9cpt5iGn2aQhQuF6lMnMK/jdewz
NiT0VQ9QyFDSpA/7a/w4kTjcTDruwJZtpK1VH21fC/Xsfh1ge9bDuKdqXAfZpYJEqEyffsA6Ez41
Im92cOatPZWKw4wDJKiQj+ryvGhIKOLVgOZNp5OfQBmvpNRYR1gUyOA3VPW6cl9DCdhU+q/sAR9T
UQ/35eh4JjcXVTUN1TnzTBh06hzo4L7QTZgSZGO2WaKqK5TIoM4U2DeRso2DdakgIBU8a8XVZ+E0
PzMHp+INkFuqAC471U+nf/5l26S90pZkgGR4KIDXioN5ktv/D4f76xizYLJXtUgJJMYwh89qdE25
CgGbDItSFwuZG006x3o8/asAAssUwNnF0zP95Vc1QJ/CpKRwBRsKyHjgH87Wcc4NMXtdbblJOzP9
vx8Fzr/S34A0/36mTwUTcBv+8yumzfLlV0RNUY9yyxCBuCKSoBZaeWudgw3x4PeRTl2IX0aa14Bc
1xtk0FvGFCoo4Jz4Qa5/R7RbhQfRnhns1IX4dbDZ7QuBryjylsVB7C5trtrq2jh29pm5U34ITVFD
EFNICWNDRaj6k9LxdfbkLsyB+xkTFcXQx4VpeIuio4DsS9eNZa98MBkW2vTm4MB8XNjEI0TCAItJ
7uwFcRxwHJyO13rjLetYHI1+NeA90nXmhdx1GxepXazk3fbJte5Ct1oF+A9NQnw3Moo2pts/DrX7
LsWDo1rHvtQuYkRNaqviouxvNSRHJig+seSlq2FdRpXcyh4T/b2i2p3TLKkmuUVspsLwNq7cTaUX
iyQ49PJTGPgohyK3SARggq8NJ7hsSSURxZGu23mJ7Ji1TGl4sswbinVqlKj/gS4ZfXTFG1zH8pcx
2bdUBCArqXjThCWdsT+mq+2G4GmCXvRFudLcHIE8TOhggprSs4mqGxOKOFeLUxQi9jTdZNw5LAyE
BwIWLVgqg3URQWib/tWwPDK1lwZa5hfGP7Nf8soGN2G1bdK11uAdSVv8uqj2SnPtEb/E6OvSoaCg
dCFH61ZZSu8YDJfoyo03qnIzBTSD0Legd+hLPllC2tV1vpVA8ydotPioAiuIKYfIn/kEjTrSOWP5
bMkPsXhNFegV2UK4Wx9gnhppW4IblectgW2eP42i3o/JS5p7C91TFh7M5KhML6MIMai0WJv5W5qV
2GmWmA3TrmQ6jwpWhzLAVpyr1z0Sq1MoZdaPvx/Ik0ef/rgJ4pB+4pwhYoVtbdVyRSk8WcfxofDv
OPp+iV7YmQfn1DWGYINB1wFIimrMkjIl6bVuVBnIbxxGEdYdBmi//5aTz+zXMWYH3qpaRk4o+spS
A3cHJl2A+qp2m9DRxqHHQIcOkSpXd1I2vMImNkzce5GgZTcV3nBvj1cqEcaZr5pGnQdMX79q9tQK
3QuiTPBVir1F/a2muhx6b1ZDQQVj4CUwtgBB27O33yfhfj4u7BQaPCpCPeYnXOvLvdRJSVQC7NSd
1kYJxg9uBgQ5o4QIivBX1zBIRR+lpEeOhKQYip2Ev4aFl3KuiS0+8i7a05AGNSy3U1CGuvKoM02Z
++YbeCdpyNKm8aahvuj/K+ioa9g7SXDueZyEB2pF7nbVo9GvJ5qY5f47M6fTnP34bTq9FKFqxNDK
/KXvJE/wJOtOiaYY/dA2u+2TP56PuNZSPJti3yJ0DKA/Vs8Auk69KROn5v8PPHvwW7NJEt9lYA4y
GwlyE9TVs4/KpxrMj98HD5y+NojgH7ymUI/9AZcz3cmAJ0bodI3i6GuvBtzOYDza3XOhQ1oAMVHZ
26AOkFEC147qi08SKVJwntJbh6GBWTk5AieVtvJKrCeauy4egUc6yrCVK4GoENpInbvoM6RRE1Tm
5PwlGXWIn3t5xOI39Pei6/YgjbHgLS51pIag3+kcnpE0zwWWGuEUA6ozGHBpgAgLVrHtnRa3CLlT
thEarWeznJPlFtjN8JsATVF9nl0kUJMHpQp7UkuE5Ez1ycvVKcRL7AfN4w6zQVlaq8Qzl79vuVOR
Cw88eCGV/iz+Zt9jpM4CURqnMSuSrL1sLZKjUh7I5Iz+D8nc72Odqq6DtfnPYNbsN4ZyGKTdELG/
SJO85hBWoITatzEZnJJwwEPHLoi97WTfQMjZo6FJRr/Ro8HR9XN8hs9y2fe9SLosJvogQI8plf3+
y4Ub6mLoPc2R1Bq5ISTo3JdANRf0TDPzNRAPY46yglbetBw4qdRXIV0QKgV259Agkdph81gDfIqg
CymDjH+Nvi1SuI8d711/qxvyFmAKIJWCZtdgnNHiONFZUhTOD3VeDUSqOS9O6cZg8CIAUIgQ25t4
+DJFFL+6HIfP/rJerU1jPeRnntXPC2g+aWA+VaxL6LxSpfo+acXo2moftarDcTVA1JnGU45QfTyu
CtTkac4YoJ4r7Foa2N3dIc94fFx09aj2Vucs4k6uINhCIVsWsIkfuFjVr0ml3U51MnB/KkIJUfrg
1aAMIxwPJX0fRB+uhoIiZkF2ZoC2t++GNL4fARtL3T4bNmMkNkbx4If3NdQvzUcnyV10SGhkyZVv
RWtFW4bZoW9gYk3uxdG5Pp3689qF54awwSdpiRh7lgSpytBbrlewisk/KdcPUbQp3X+SjfwRUSeQ
j0DHlOYlt8SVEZebAbUHRVw1SP+i/5B11lpJ7iJTWyCsf+mZ7ZZeStL0O6U+gD206KScOcCnv9dW
FWqUFJo+yR5f3l7ZzJvaCirymvZlyEDDwJKTrQdkM4I2XXSDi07biH/ucZqvSn4PwJeHWb5QYHvL
/jmy/In7hOkj2SezAvLANvi+G/PUs8tWDlUnLzcgZ32aGxLhemLj8jP5AxfZXYwxeFq+A4Jc9ADJ
2m4rIoE+4vjnzNT8jDj5Fn2CjEEoAa09qx9BrUgMiVjDKUt96QOkb3SJKB214Xy8ikaBne6rYt10
ps8DDniNzgzNQw8VaI3uDGJOSw8U4ZmP+hlP8FEmqvasFfCq+R3H4egDYYEkEtqDHC/jYqdTNOrZ
4TWK8I20B3COiyvo2P5Brs7A6D6D7PllAT8NDNv02P9oYRqe34yqUatOA4NCS9RVAEQ9ie9d079p
XcRZNWNT9vd0a1YepDwDtz4PnebI+H+cnddy40gTZp8IEfDmFo5eFOWpG4QsvPd4+j3o3YsZ/R2j
iJ3Q9PRIFAEChaqszC+/o9KRs19bt0ip5mPslfSgkEBzLflj1E2Au2+Url9GDf6vfFa73mut1Ud/
G5M/m6gsltm+ioajig1cUUW7geJ+42TYA9LZsMm1O8PEe1X7GiIUB1gj81cTuWwv3jbJLsL/ayJc
HEYZkxWnYSM1jisC6bvF0jSpYZUxt8nmrte/JRF8VnojT8jiADuTAVxwp1guA92NCATbApgxJdIR
JGB6kyoVDu4YFlh7sZY2iiVvG9zGcrpRGKpCeVYRYpC++mWD8teVQqOfFO0DohEEZv9+SJQwiCrJ
qOSLWj9NY+IqePjr02YVUw6vKOf1dlMtIk0pm18G3/+GFpKEnQ7rFE0CNMr9WGCVsspQDgvSKkKQ
JwqggjPM3xi52JEyIsShkTg8o84xkzdpeO0LnV7+he8lm8m4jfsbTfjljP66YGCqRWO7RTcFGcJ/
X4pFqJAGJ4pEjbRDJd7hUDo4E+3Ndewb+IVgdjoqp7pUNjupKICLq/u1Na03a3dAmULVexMBTgrr
F02D0GztykZyhOUVgFhS33XFHaqBFV4WcSM76Ze0zxqJ/XiacJm3mGTQPanqzwmmHTSjqeaBk4c2
aFJzgL9ebxfxxEjTOEuu2H/fwD/h2P8cEUU7ajIeYwKNf18upekLUR1KCR3iRmhxtPeW8aVTjrF4
qrU9H3IRQHtWm0rftfTkxL7GxGK0NKxWJ7Hz1Q7aB5utUwCBb3xKkod0Rq51Y9KjDEqw8kbha2Wc
LPsSzSevGOEYVIE36p/yeC+DiR9N3L3iZ7U51bKnjzHIbzqI4CzokBKUUEHsfw9mNYfFxGew13Zp
K/600D7CQKyWvaG5w0karjKp8eyIcKkf9uX0rVJyGuByui1y57L/ZZT9JZInZfqPy/YjpLZydTCW
NpFI1zqG9VhqkJWzS91v6egapNeQLh7lt26Vvy2FsmLhVqbRP0889OOgMl3NQVak4qqKy5BYiRj0
4ujDICkw/msLCqjFh05qkjYJETYRfjhFENpt//Tfg+ZPzv/noNH4B688RDSK+uOpT8J0tMqE7tx6
KuwA0+QsvgsFjHAD+Umc3ogbZyl4bKJVmHcuV5NcElcYUuDaVNy0GPsPVbhLm02SHiQanP/77P6S
Slk3nmi7adLQJEoW/x7Swzzli27Q9hmb96ZE15oYPycTxRyqjOtDpWDNsjxKcJFpafcnmU5iGrJb
lUYJ0YSWBHSqjnYhOcP/PjF1DZx/XjZdXH3mVF0mevhxYgu1wk7L6dDN8fTzBlDS8pHCbERKDqQi
hbwt4BP9In1kt8Nt/pqcu0PBE6TcSKLT126n2YLuAgHZNN/pLn4gEIesw4Iz+iPcrO3cER96j9v/
Puu/TEkKJ42Ije44hU3rv69mEExtRrsnW6jWS9oNllQAfreRfKLtK6AzrVXe/vuAf5Fe4IvwjyP+
mMG1uuqTgQzJpRX3CbGT2XwFwp2kHuiXkqBVQujTH5Mo9JTfNsp/i9X/degfd0gVkl6tag5NLNWy
YI5gfo1l2ZH5d6b0WoUk3MJ8nwryzaSdAmvaPxvTa2wQTvCKnGxsIMReBu220DHUQEaw9l7HiEUp
Hlusekv//6Gh43LRoMf8bYhoZn+s/XNDOsksY/WSdPvE+gwE8TyUH7giY7Rt0JyZY7esURf/5S6t
se6PwaysJhaaiscJkeePw8ZTXWt5JyurLritn5pjWBwsjbQKJrzbEQFmfBfrHn5++i/b4r+EHP86
8Jqt/cf+pIi62KrZMl806g3xakUa1U+rFbZ1yX4TyPx2rHWv9M9jtXmdJEw1l044Dfo36xeq55kG
plX89pvv4192F5T217wQBHpiqh+DT5imRkhG1F1ExCjJGjIkBJfKdCqnXybwvz3T5KFUQyS7+r8V
1CYetSQeuIRisuWeIWZOyzueauJFdpfZ/IvM80+35v+MFfwO/2jGVsvTf19GuW3qwZAn5TIFj2kW
+9S2dnJc+E15scBpzek2xQFgHTeFyN2ENs2/szLhgPSYLJexEU+9CvU8HyGPJXvlt2agv10Pk7yo
oqAB+t9KwjQkloHZg3pp0+d4eNXZlazLAnErDb+j3riR9csd+B97X+4wehI2IQi9eWx/XpI6EGki
Xro1FRjZcnxZ+nC71JTZuvG2NYN9ZE7fdZYBfy5gz0ACApXRyxKpp7e2hKiBgHIMjyGO7mKBL4Vg
3Vlt8ibMnd+Mop+yzfjv5/1vcbViEXjgW7mWQbQfj0Jp6ZmS6Y3yf+XGsSMmZOTJyXSSdiMTVJeS
5qV1C4eniR8jmj86MLNrlFIDfF7oF+jJptcGUG44dcPwlqK/CIK9ZB7YQTok74BxaC1nH/tpini5
iffKaPiTYEy/rMN/C95IJDBXIsJSKR/9XGASdEuBykdBPR/KJwO7YQyVsdhBrWqlT6xo+W/P9l9G
GIdcJ2hSWPSP/ni2x3nQAi0vmEiMTYND98ITB+FpviEpVSyb9rfSrvKX6VmldqKshiCkcsQfcb2m
Z4lYBqZ0CZFfzqTHaMYvcBiETDaGL4PV3az2B1FMQUTGwr4PdRfZc1QcNAqPFm36hrg38Z+JuGGz
P6ma03YVVjTCN4p2oX9l/kd7gpdEDxInwAsgX6wrRMBwGJ1JK05NXf8Wc6/X6McswjrHXSMVJGJG
/WPiH81x7AOU0pfcSP1CaHdam+7rML0gP55QhFlacwj1cW9QUOgYdKP2yzy2MvV+nAOGQ7T66FxT
io5sfX/MZEKamIGKlux+qqECvSdT5BcAc+BKm3T7WNAMoFiW0ms+ZE7cfkpavbPaS50/ayZiNAWG
Y174o4UjOj4RkYojfZhACr9O4ZNCZfesmfW+Eb/y1tqKRUzd+WqkACMW2a73evytsK/gCSVREjs1
6LoG5vy8Opl3h+Rcj1eaYzfFGNoVjp/DAKa0TjeIEXFixGDSgJ9mGj65MXe2YMB1ujdV+r4KLkor
uWJIGpX2rY2oWF6bNq6VKo6exbCfda3ejDhiTtJH0LyZkQ6+YavDCBTL+xyKd5Kw+2k3LZV/y/hc
jO88/ZpbfEmNltS5p9IUbEqg46zIUSW4PVqBMVNxqZvvDA8ReMa6TKYMCDuWy4A9A6ABUUADOc73
EzZzPXX0oLkJ5reW8ueKVYAPBCbDEI9q/S22gLCgNFcHfdqq7Hto6RPIRARYvLd+EW+4IVHwugTv
uM1Qj78sQgN44kFWL50I6qP7kAcMHu66rLeV9hLMj4gagFT0VuNjNKmW92m+F1oWoANOEIVRedly
PzPPWWWJ18hTDL9DwR5m8W+FEcoR2DpMfaFgQ0y2rI0Melu8n6jOQl+f3Cza9DW89tJugIm0gLSe
JWEE4/2imdsRe6UC5K6rNBfLuJPzexPRvIhTa2PA8PaU7iGxwKnGJM0634LdzoBSgLZF+TGuVTYC
70l6V8eXIjsm0cHKVFx1XqJrHeNA+d1V54nzkquD0m0l425G74tpSTDhy0MDcnMaeYveUO1i3ETx
JoZGEZqbuD6I+Y3MeoxFIzcJQqT2JQJ1VWbN7oe7tiPyik85WRT8wiV24LiX9emuKF8N6RYbjYKk
X/aYXCcUplJXYeCr2w1VXYuaXQ+3olecITvm9M30oa823Mmow2xkcbX1F2IvNA/p+C6re1XzKcxV
2ndJw+w1Nt0R3qb4aoQ3MWrVJN7MyjWXT6N4NhZ/MPnIdwl2J9ObKO0WlTITm+ICpJgvNrdThDFR
7I0TWGTdGepriy4C51zTOJgTZUpPWfxweoy4tkhmmwce4CV7bI0AKoVfSbf8qSsPmfFpVdfManke
n3lEV8xFZgOyzIVD057JPSEpgYtG/bEf3JGeCbAT3hLdhdlW32G5WH6ZsatAtfAgh6i9mz6KO3gy
9OaCcu+ttfVNk90JkCCMwQUKq8oT7ABprj6N5BzUtg7O03pvpW1Sn7GDn7V7azrmqmVDhZDeSImz
5PrVcu5mT5aes5WWTAq/2yiRU34kgRtOJ/2qVfcFb39DYIagxwy3QCdEZb8qVTY4rS74jPlFjuDV
1sjLvlKKJc8xqWfOnYr8fDtVXpC4HU4+vT9tIdgLHd2ld9BcRopE44OMSQwKlBbRKuDJfn5mU+7g
uI+L0G3QarbE22pc80id3SgZN4pQb2INBPIA8Lx5KcipDsl+VC24ZV3J5RTWlPK7lH92cnJcDNHv
q4tQQeDRDnVR2TX49GeoisNNer9axMW7uiFMYbkycz+SSCXhRH47LBsgItG4HRIvqY49PhXCUQh2
xXyTCKdc83PTpTF5VT2YW+U+5paOKz3CEJwUUsfgYE8LEXDS3ALAz61mbBTJTVdLgXuRaay2h9oO
xKOkg8vNZL+vN5CdYhNEr9cu5zygM9bBHgsXINwhV+T17EenQD5qgjd9y8ZOTNzssEgbAGGRW2Q7
lSpR9NgG6KZEeSssV6sCa3XQQ9VuwzuTkY61kJHx6ejJZHIkJbCgMK2wUSB1IF/TpCWJYDpB6uvh
Yx/dgR9wdRqwm4dldGXIQ1X3JmD0zzW1tINsnTr9ALysNHZLQFUh4fIFxAqPxrwt2uOgPBiIrEo7
lr+n6gYTdUnaF7j19Js5x98JfF1xzsBiuobyDb2wxjwL/5zkMewaKm0PbXvX1RcWwDHdFNeGygmz
nqvOVGFdIdoYL1px5mqLoN9XMB+HHp/D2TbWNkM8SZ2yXrmbeuUnsx8jKmtceXF41pQVJOVO5zWJ
CP1VWZnDpH8GRzoj3gT4uJwQ9Oadg6Fr1VPDvNNpcKvs6NyWPOs7AeydYLeg7iJHFMhW29KZdwFA
vnwZGuBBz9K85Ch8opQSkL8AuA7oCPHhTaYVu2A6ysfoi4eoH5kid23yKnVvZrvPM5/ueyfVngJo
OcW5aN71hbERBxxmb0AVzb4HfU+rV2m+t5SWgmzwa+EEyyarbqr2qOq7FIYNYgX5oZntq3SUv+Xq
U0+YSsfJx7tKBxKljo8lHVDKdzRgD9Xv4zZFTPfd1Ey8I70CFYPjnNSXIAQFZZ3NeWshrcchqyBL
/7jsQnT04kGzbqPmUCtAkKEz6iqV30zbjb3lkz0BSKPQq0B/qSrbsUrDdQI7rb+zUpZskZlI8uZI
dJryVp4BSHJVofki92BDNWI03nQsSjlrBrgz5NAhxMSFshChKTdBuVrygwiGszeQB57C6TDGj8KM
gQXkTiW4VfoYLMe+rK89Uaf4MfaAOymKQ8xwuu611976VMIh82IKskOVFOO2lwo547CXsk1S+zkI
uowuBwHuV9S60dq8PJ/0mkT3ZhSPIaq4ksQ14Noyhjv6Xg6HpsPmUgfXnfpxc6Z2Y1cwnVVpdkx8
gWv9SSZu0yPBHsOn0vhK5ZuR4dSVm5gmuXI+lPljjPkVwspOOo/LcwO7J5w5e2KAkf8q+XOraVuw
pwxfYINm4Jvxm87DZYwKgcQp1LchLmv1cWAGTtvUmYOHQX8epy98BKfpJE5fuYE0jLBQn78WPAbL
5WnInvT+0Pc37RmBTPyR9Ljjy5VtmF6mwB3+aPpXM7+w667i7ahvjOnah696ck3E/WqIMg04BoLh
02+qiRD0UxFmzIJDynmHXN+YIGxbWknDwp+Ke7ZSdjyB1GwJPLaZtJ01DETy+zq8XcIKJ25bXQSX
fMNOTY9jCzt3q2TErDwyFXFUL+AqE6MYf5z1TYE2Q/YVKvfhUZBeFDxQZh3OJP5wofgxxDABk/Sy
ZDcmxUQLV3gxwxxScPHZjgA3xPU2QdjZvGrG83rTlvi+5EFNqBlK87WUb8h7cP8IVGiPwT/BzxLE
RzPk3aKkm50pIdNd9TmI5Y1urFFWY5fa4nWpedtMV8EwnSZ7CthjzLA3um7tzPG6Pr3VptyZONcI
ef6XVj+SOPOb6i0p3gUYomJ+yRCQ5swtYS25tQyLkpIGtRd7mXZS92oSkhuciVIC2j1Fip+IZB9Y
hrmhJb0BcgBxILJD7diYz1L4DObdMg5sjBHCzotrwFEezhPa/PSjq+0m9WbSppjnr0b3tGAn2/bY
n9vEF99hLbUTczOU+/E05uBktdIxdJZpYjs3L05pvc/zU8bKNPBvNzn0+rHHe2mDwi6K9wZLiuZr
yAgPd3n9TKldKma/SQ86XJTFVSYnyC4ZrQma1LtKCit5ORrVMTAJ4SsXoJu5bYBFgwbonvv0ijWg
Xm3NOXel4Fj295VQuFPBpujCnDKlLsTKaVMem+dyBz2G7WnqtueILiKABCycUGlJxzX7SN4YN7Jw
whcqmk5GcQ/JV7+FXZi0XxzC2laWl0k7AffX7FaimKueyVzPCwj6aL+oz0u+2Ms9MZgONCLcjsSC
1J+WO3aDpNRPNZEXh+KkLXu46VTaf3B2p97rjbsl95QnqzoK01U1/f/OufzJCvxzx4s586rBWR2x
KfhIfzb5/0g/LlkUpLGlzvfa2XxL00Nc+5BR+o2JOciJ2FSVmaxsMJEnzFlzHpFHCY3c0wrsGV3x
nkJw6qVYX1As96D+iu6gb0TTExzK56VDS9dxQc/MIHRbWmD4trFPHuVnS7AhamI2paV7LmKx8jnT
e/2A+0PiQobINgEgCHs8j+/pO4zdotmt2mWgowmLwiYStpXh9c/qbyLZv+Ay0RMi51obxlHP/bSn
LUWyDpklT/dj7i3sTdItcmkDaTYbvfCgyG5xOzwMg5MPx3DeZdp20jfyss+YxRVvofyED6sCeNEH
/gCsvEBNDUFkcaPYVyI/T9wYu6t6R581sW2aeHh1ZxJ7V9+ErnikQMSsERuexthsHLXxkF1LXkcK
gEAL6CkeS5+tC9t4G7C9UNdrFjhF78a1F1b75IuNHpjm0i/1k/yuxn4MgTTd8IxZ4U5Ib9APLNWR
B2uZNzpK7nHLMyQSfj+aKFajfa9umRUn7YayQzbsgt+cTNCW/U92AzsBWr0QzZn462lrhvof4w3r
JkOYpWm6L/CnzDeVRRlfJ05XEZY8a81F/a6ahxzjyEU4zeFLpz5lLXLcS8Q+lBkwji6pdDbzvRLs
Bn2nxvs0v9GYyDGbf56qbaY+5qOXz3hNUNIC3/Kga/cjWiKeWXocdEJYPEtP/MmvioiLMk/qD4Uv
1HtydHJ2U0THbMQ1+2QC+7auOoTe5tk0PHOXxP6CX6VyljALi49m6EnJrhFuK7YB8gXK+iQ8Q6VX
qltT2ONooRgvw1tU34biTZk7S/m9KA/gIze15rXqk/KNg2+63BOysGTx2mp61MSzmT7WJLCXe1F9
alUi9Zsy2DVKz7i/G4MzamhR31GHrsWj2B9a47SMVyl7N0Zn1E5R8tEnD7q6kXg2hi/dfBiMo8yQ
Ca+ptpHCvdoeAjCpGppVt8R5LKofGTBo0/CXS9MH6kt8B1Ceodwztn5V8jCr/O3uS7ic0PyPHYG8
5jD/cfelpooqI6imeyBAQn6tlE8heS26EfQvvQjLq9h85OJWUe8KjZgT7gaTIht8C5EN8WpUDYBm
NVsMGzY1q14miY+ZeJCbY6y/VOAvBSg9j7MQeWH9ls8PwnLUa1CY/mzcmuF9N31O5kPRf5PFE8aj
Ep37+GlRzkX9vHZyTHtck0xhF4b4i9ds5x7D4m5cXkQQ2Pips8OkbHIqs9uGJWXehySFZH94L/RX
LGu76SgHbHjwofOw/63nvdUelvo+UU+qecJ/Xmy20vwasXsLPrL8ftF8Qzw1hqtJ17J3BtpdqtNi
8rRftPZulJ9GQNNscbT9OD9X4UvceQyrJrwown1OLkah+78/IAnCWqOODjjENkjA4n2hHloiFIDG
6h6ZwkJSI9hZ2Q4TPUm/Scfb0brQhVNFe2s40WNbndiZJqxS+ftIS1NJRSjCbLpFgrHScuPzENwB
LpYANak4etzh8TRX3lw/V/QZSgdBeU7im5S2XekY0FpdPlbys6pf/3uVkqyfhSuWJxACIpMG4wbb
4Z/JbSGXQrkupnsZraJTPRSNa260FwArZIVuhNFH8WMjW92+Zjsadu3CLfy1M8cpL8VOg0NkJ08U
8i6knzY1BDxbekBAZ8+b1pO9zK1PRCw1N3QjvUOg+Moftef0ANjTg2vtkS+FHnqq9+xgbjO3u8Xj
V9nSQu5oxwIymo8aitvq5myE9iB0bcuJ3Byhv013/b3hC7bWYQPtpOOppfvcIahvBDazzoIC/ICV
TqNtugP6FVjHm0E/sOCzjZE24/X/LQ2KHT2b9wsleekbi73lMSVp5DMFlGeyZslTQzTtiaiFLLz5
fRWPKnt4IgTVakf+IIntsFhoV5EGznIrVLbY+6yy+h3Jj/65VeBoQu4OA2TxUIqc7CQeptELz33l
RZvDkng95jKSQ0yUbEIfb3k3IXS1+W5zqR4xDTmkAI80N5Y9g/D2C8AdiNiQZM2tSZridTo1Gxw0
N+zj5gMEbE2x14DzEO0DT/v8ZaSshZUf8YzKYKHyiD+PRXr93zOMJctRMOlafw96zQzpZiHscwzD
6d66ywquNb1R/KVuRXHqZ+1ljZ7WoiqFq9UV6Cf2bQjTbFxGnG6C7nGWd3q+TeNdZL5pGGHOoApU
L8G4uFomu27vpOoSoc0Y7638WrChaN6N+sUoT3P+GSz0LRSPo7gf84Ol79bWhtA1xT1Cxl47BOIl
DE/EQqN+mIKzIuz76ERaeknu1OEuUK8jWVMiEyP31epbftMrEk3nERzwXN4WwUnu7oLqyUz3bbLr
5GMV3TWssv0xkDckcE1p1+gee2QTj0fjnFfvdf40G2yeIyzs7qp2U9Z3IOKi/l6xLqVR23120yR+
y8hl25htso5BApKZLlkPdRWdMWcev3Od2nij7zM/9aStgNYrH84D+4JE2/Ub7T0R3dC41dPbdLp2
/HSZP6faqxaMCDbt6BnzsVG3xXCTBA9tiDkYbV8vE/aW6blPn8LxlBmvYvyZtM/d8kGzWxQeU5KL
5d0SXDvxTlMel+Ah0G8X7SyzSwie+ukiRl+d+CGPp2G4kaanob0vsocpPS/WxZwuaXXUo30VHhuq
n8qhj7aKsVflA70ei+wtxp6viQ1M8JBAuVe3eG3Sjm2Wd7p2Uy57tmwZfWn5SesORneQ2saW8SBI
z3yF2WGcHEXErWrDe6nRtp4frHJXJNc6Yxq9RMVJWggHXoNozyXRyh2mZJwKbypKL1W1LbMbsTqm
y566mKZuY6b1lLTTLhtvw+wGKjs/CtLD0mxqZ2H5i/aTtjMIusfbAGH6ctTYcOb6TW8dh1twv2Ll
cy6T7BWj33DzUuUQcN2zm9w68j5GA//CFcF5R1uh3ElcXPbrFcZOZLS2wbjN+kPD9qo6Zuwqi1On
7fJ4z1E5ExR5RniszrVyyISHGOOP2uctw2hX6zdhDSNjE0+8nAIOH+t2zm4FdVuTbWDrnd3iaW8O
58yA3bsf9POoHCqaYkmLhI6uuaTUq84xe5dvGhUcQUSEyGLdRHb00VOpMIiuOHrltOU1Gut1CsPZ
Ubh9+qaSqUXSg+ga0h3Dl3DdLJ0480LL488k8AMg8gTwzYZfxEG4E9yWfT7qAdMeZEdM3XRwu9Hn
WFHgQ/PlFwPNRZdOXgCSYs9xLY+jcIgcJ9XJYYjHlqetUAfHYr35cwj+N8Ady+M3eAk/56lZwLYL
Tmw4w+hzMThZs/LXBKC8vrZI/Kra8YIdnzGftvIIIWIfcgEtJJV+yeKD3zEHHXBzpdDmrAy0zCtk
7OKp3HhqbYeDS5NU0njzZOOhlJHCytjn2JwtFh68jJ+Sji9oZaHsTwJPdIXa45WpZ4k2pq8rK2Yt
zv15vxRVABvol/U7qi3DnKDagtvsK+FTy9xr884yqYKJ6JQeD5fDyeQCWPu4mONtnG3mR7KHGNFH
vc17hobD6SdkHDSKheudnNlPs09mfDOFDC4tF1LqKDoJfMdIHXKzE6Ln0qFALHIHqOr8OXFGB2s+
x+fq8bbEgFTeeMOV5AErlI5YUAKV35Npwgt6ghOw4aPjSTvRsYuxyZeu2uFab/UYB2xso9oVS4fT
5JYzyXF1cJNhEGCjyt9NzV3HJUfjBQV3HeOp9Y7xwUl1Enl8sNHgo3POkbFhpAzcAXG9UQxejZY1
RtOfn6pfHXviASO19aNwOAbCWqpL2P1tOZk/X5s5ZluJwd7MTLtshMqlLMGHZOxljcf45AHh0igC
owqeOahv0nHYttjrgWWyqp6I2RhBdH1k3HJBdSiT2abBkL503seaqd7xrYr4SdnOj+bXO2JFskiZ
gluFxwcxTHwZPLwpCvojV7/G9doW15xuF7qgX8w3epC5ChNamgM2jvxeY2wymuCg61L+HPA1pA2Y
rg5HQrNWOD1PiOXN1IwoyY42GQSeVT41ZWIuI5+BVXzoyIQ5lM24EWAzAnQqlkeBmLvNxJh8EOmF
+JlydwmyxD+rkUbzDcAjmi5tHDCQZNKCbONwzZvwZWBr2XjEfHwCRlZzbWjDFo/l4HIluT60zQSx
w4WtG2f6rK4cgN8ifZbRwK06UoD7od99mk9z5lG/AvABeJBCnLSLqfwSPi/ggrC0Xl9fh/Sk2/zK
n+yzLetUOJyJhnOabFXOxOaDJ6MdcYn4XcWViG/hPuiearpU6ia2+9Qxu51aHSrdO/k9fePO/MY7
9y3X056OCj7l1Lhpxtjx3Uix9TeqC0bu8NV9Bk/0JgTf+tNETZlNltfdtnf9XfOpviXX7tOIbX+i
awG59T1nSPHX+phrJ6VcHp+4UTwmTI3saLjGs6M+UvQW+G57SUp4nleuFxOfShkleuE6qDx52kZg
jax2C82m3RoI8CxIrPXRvaKdyxEmEYLrLV0romUDkqJrRXUqx9gFN9m2dEkjbSi2jn51o2/Vwha+
yaDr6FTLI40Ty1Mo2f0DGpPhZnjEHsjrtoGd7CmeFI/lll6sUxrYzNDPycl8zh5L8oc2geyMq/Zn
992SUIDwp9vhNbxSj9LeiGLM9+WLXsxJ9tvKJfk9pViA2vJ7lrqd7tCtqR/wv7kiRtEPMBKkt/gl
fEEcMD4E79IXr657tP2kuDAMslNzT+Vn4QxWI1HUdTQC2ti0mTmFHV9ffKnw9NXjxe1zKr1eIpEn
JM9vD7pd1+eEVhFysXZIai33C9Ml3M/BcuRr+pQKFcTaonGofUhA5qVdMGzE3Mlv+4f6M36ZXkmo
oQkwwN1QV9Ht7jKdonhfB/6oeIK0EZZztXg9HS2uIe/5HqlMsdoXp17bmHThAaaXXUPzK3kzuwYN
9kitYGYDmSw23KwodnhTMbA5OIV8CK0FKb90Kw+buNqGRHwwXh6msxC6CRQV8suUI2tn+jAerCt3
APtP6DyznVwgfRNT6o6objvRGxdfkTacLn7n8saaL6Ss66tW21XoOLVps/PoQdX1GFCV5Izv1l7J
ovaHmZ1TucF5yZhJm90pF+QkDZKDwemxiaIXIPVqHAZuuzsRK2RmevW9pZJOattMfOM75C+OgvoW
JpuF4fkhyP26pwjgcxfAEja6G36iPMf2oH+2JL/PDyRZSkwQ3u8F8pesmuRr30kJpOepO+okaXMP
l+BceRIyVyOwxhXYU5utSCsnNXbTUbEQ7h0qMpQ6pnq9pYvCmn3ghjXiPirIvzkUN4RlV8Ysp5hX
2/KH9j2rH2W9WyPrhPvhaAZAB6y0fCnf0P0CyHju9sHs6xYwZW+m35fnszzMJC2juyXbGuXGAFLD
LqBtX2pDy6hgFn6nT7tSZ0fZ1d/ZROFuyCWot8kDhZfRDO6LQrjJMduYFofTu9Zosr/ImKtMOMyM
sCTxyBedEqcmHYji7Sjed+P7Yh6Gzpd031TxunLL2O0jrJ38uXXzkGQ9IwfP2G2r7SbupuXjIoYM
o6TgJNrTuO3mjTRvKqLK9AAvMTb2WkK+jNUe8i9Goyc58tN6U2rQcbZtuVWr/VrMqO8q5dBF98iY
EgmP6wofa68VHPLySk8LtyfjFpna1jrzej3nlPs8U1BueA701mOIGxVVdtubEE9pHo+f8VX67TZ/
Gq7Ln1JCFW3pBTe9aS192DxljtzRXuQvdzyQbetYt0vxBtG7BEIlrZX5WKQwfJ+KDzQeAw7r4BUk
Hj8qqsdI5vkiqFsnF9XyQ6JR1jbZCwhgeZYHIgCHKkZZ2XRqh3hoMPpHdFNPaPGYAva9vsVsmqZi
WtL5DoOoi4noHEDGt+KRLf+cY2TiSgTsupPMLlQfpqyHxKRcQwvt3UKtNzq1SPyNlwlOCHjkDGWI
Mze0SPtWtpY6H4UssKkim/5MWXshyXRRiYQCP5p2E6u1QJ+XoxTEQIdI3ubdSTQiWxXeNcVfmGBw
q8GFJGufcsUOapzYXBC5o/XeqNfU2mV3Y7eljjLT1NH5dewyPSJASsBPkGIgSmHSTc5j5TZlSyLE
K9Qba6cMp0W/7diysYMQrkr6VOD9JJBP8GryvP0pGy59c5DzXRD5ZrkXg4NFAKJuqmGXTRs1p7R9
kFnl0jZj7N9QjajZpcp+Biivs+XWERLIc26FAklUiQQiRxYOAxuMiQw+c7eDfVf6UV+pP1nhM1V+
kQetWud4vLMo2YaZMyd+TSD3iDnL/yHszJYbVaJt+0VEAEIIXulR31luXhSyZQsh+h6+/gxc99yo
411RFdvh7ZIQgiRz5WrmnGt2Ah3DJ/GvK7On9dgo52Kg6sx3jbtEbcw6U9ZIYwLyOkgXTjP71PBe
JOPxkr/OLnpujB2UaTROOKnbCLxwIgGHf8N5ZiT++UaOrcwGhzx3KxpQC5+zTxS+KnppPBg7k0Jc
F1wjrV7VC0nw9NDWw3WVmtGNEwFlxAsGw2EC4WL11YdhFT2MMwEzSDgzpYQOxoF0TmtWCrBZAAWe
Ejhy7bRn5qmRfQxbCf5B6iEteNcA5IDCMG5kkkJ2C5P8kF6RIEQ52+pCK6UjhmaodxAvNN8yaNsh
n+n8bc386StFBvLbUTteS0+aiYXKd7bGVDY5LiAMoY02SWwgiXAgS1OWwGssFcVHrpKsk8aqE0yV
pYWnXFvYj44EGIEeuVniOIqRBGhYcIm4A7NoUsxEEEAPLbFa63f6lFh97QytiVpgy4ZFZsyu6euc
LJlQk9qbFjgxbntGp5c40pi83gST7lLU7yQ6x1YYezK4fjJz2mhzf2nZoNAkSIWjIts8wjD+UKvD
aH6IhVNTD+ZF8ZQmzvRTXdC6o8/G1R3mvdMQwX1NP/EbKHHe6NVAZfTunzfZWvO0wu0xMdjD8hkZ
vpuIXKIFH5Tbk+9OWS06KOaZgwkResoajjoaRrBcVIJtsnfNzJ4BoGzt4OYlM9jNBsaeVN9DsmuK
AYBDMrtsHNTg2GGb1MR/otYCsoCvmABvQKrzAVLO6t8pIJWKpzz376zSMJhP+ZPOIISLPcgHvBzW
0dnsU4JjU1HcrnMjk4bj5d0Ja0K3FaDMFgzUc3mGsjG/CgQQpRlpNnurklEBt9uzMzwlZraKnmpv
4tP4nl4ioqt1tq6ayZd6oKEDOrTkSQGb1HO1H52MAewHsJtn1ucZkqBgCphDuqeQO6c0yU7zWNBq
pVlRBcbjoCArPTGi4eDi2emaPWltlvUYCZj0Nqkolo8dTi4gKeBygeBhzVUdzs0ulT6yORXw1Eo6
L4jsM72NJ06DeGjoTBiPzgcxL9GDpQKG4dT1Nj4P4NtM9b0Y3K4GauSCnhE6swv8R70YhNMQeCWe
7WPRZcsqW5bxquyX2K5OO1UqykhP6sTtOzuKX5GAkPdTcUE7HHX/94zp5A+pdWSH6BGtw82k6+mP
ipzUPgR64jX1IZCsOLZvM1hE+E2WEluUq2lp+iCOx5qHZkEIh5AbsXZha1AABYMsXhVZtEI6S0a4
jn1kG3gygX225X1o4g5K4JlIzJPuFXkuVtlbf7/66cgB+pHv5epViMFTGquJP6lJEEtvyJdn9aH5
INHaApAOjG5ilLo1PTz2twUlmhQ7zDzmsm9mBTe8M2ah2ddWjPFAvZSfyipDRMmMyZtiNV8U+7bd
AiDKvPRvH7kjuOEaN+2CC8Hmj09KHpn9AJPzy5KGT7o/hPDGQCQ493919oJp/4dbpMPkRKFPKLSd
b5X234pmtSyXiqCcqwPJ0QoTY2qEHF9CBNaOSNGY1YbVzzt0bMEUDGaqgqH0otgEkZh9NB/oKQ2A
T14I7EgIE4sQRGBTS5T4sTzWIxqzO2SSSG2ArwwKNyb2zmxDzxG6cs+vjWTeWXzZHPV3NP1TFfOH
MXLq1nvIDi0IO+Bo7Ia1QUuXKWEHTVtrvtxqcHBLq0rsYcD82ThWBdTHDrl1ArgnJXCpWQFbyhBa
+IBLHiwm6rihtteBRAD55I+05heOQc3e2JnQOxh0qCoyvSGxf8iqAclli0TXkuX/MBBtrdi7CHFn
bCVG+l7QE6kiewJUBT/baHd/n3rfmow/p54qzxB/oZA91ht4br89l1hRy1YsZtUhXGKJgMinl+nm
fsqpZNNpyCCC7g6UhFq2lev9LX2Tj9M9qd874ewV2aGKDopUN5+rtzFko2MmKWQPKXpwIRHps+e/
X63+h8L7FB4K3AIR/rf8zUv87WqjSThLlCSvDgisA958nBD/0mL0A4wHYtOK3cdAbD3kjTQSLGf7
RhTYI7ZtR7IByyZb0hFMfMynEjkwa5igy2sONVp0Fh202hYkF8BKW26tfmZReZnRQXdixqXDMT2j
4WmUqw3hidwzP6JEyEy21phGFsg94S0g39AYqQ8sD9hwmBPdmcrEVEbf3ACbVYO1OSiGQCaqR9IH
CQ7ko5Ejt4bA7Cdm2zsyOEnZKgOcdHZZjD91A3wzcJ6IBYygGqIhSRv9ahgHTvsP2avvuvV/psJv
g/vDhqodVG0o7tUhpvvYzC9n1hkBYDYm5iQdqmFU0FtRdNSl/jAoBEVfGs2XSHluCE/927Y60cBC
uiC3zqQo1tEKl+nvj/+PVv73x/+DrDOZnB/0cMyqwxCZGrhTk5a0VWCBfJVAx5c21uL+xW6azs9L
ieqDQZtUAtiMiIgMe++xpglAk6+IawQaW5N7h3xqtqCzPfqcUiomLXH2Anb+4h/1NfmPBvC30f2B
GkhQzgEgyrWfAf9i2LATMF0Owr5vjf5VvOYf9SsaAC8oJLUvyjLHQZm9KviLBJWCcX8uQuPvozn9
02KCokbBD4W1Cevq/y79NrrdaEfH876H/lB4QJPSdKHTIHOgIDLPmrlIIKTN22aDXmLfo02xnarz
YNzg5z1O/AM6lh0CuphaIPboQIrIqBHsq32xk1YiMm2wPMgKoq+yb3bNG3XWHe6/jvcaGOdFuDgv
ip12B3z0cCH/EqPCw9db9+93+R8+3ljVpN8QjFFKmghu/bhLSRAGNaORwuFOgIh5y81YBSEAZBC5
SwC3xB7GzAPWPHGAWOe7/Ol27FqrkVyWGrkjfgYUlfoFV03GrDJuB+AF/b8cmJ/F19l3g7MJ5Ddq
sEgY/pjaaZ8Kpab0xUHa1JExO8SLxzMtaS7yV7WdLm7ew1b9aKHvg03sCuv6CVRbos7v1MrJiiTW
dJ+zbWzIvI/9soxWNIpP0PSixxYDRYp95p+gu58UL66YlkPACWGEoqii/aB4TeqyqSsgyofAj/xw
qwJKmLwHAQVi6zbfwLKZg1EBF2+oX3pqVMdm01KuWXTew324ii9uisyU3CfUL1pTeC2e7gebSsGx
SLF3TuxONce/f2bPhrbMrfPmbMxpb+kiPEKWeZ7s5s1nf2j2jRtv7ocasPWCPlb9820zeVUeK9hV
27/PI+k/E+nX/dJUQkRXYuSi/t/lIibx0GtJFR/qmXl+kne3S//VgNpWjWg7c+i15Jzdbjlzpl50
mIrG1IvNmih2AyksT81y1a5IkG9SSsjBIV/Vq3KX7ybP9IMWnlOT1mTzcpWuwgPYpU3uNl4ZGvUr
SNmv54dPKEPJwVYE47xl550Sfi8yJgMYcQHpRVi4780CRR9HWCFrWpzkl9LKvNgF1xG7rCtLNXvV
abaxzQ5twKFYhwO4WasmD3bRXTx+u9ySm2LF0m4w37QU+dipwkXClT3DNL0Drnf4B8ZICg0ZyS3B
mCRj7E1UigN5h8sEVFAl/2DjufA6Enbl+2ybLmb/6ksjj/vQ7/vU94OgYbmiwQ8FS/Nj4lWzfAhz
IY1xWW6LKYCpp/tbiIePY/XZPd8+w/fovT+gT7+TyL5+3t+1lWZK9sSGSrd4vBO6/31qfMMp/3ZB
P3iyNEpOoyAoxpUggLUZHe/sEL8BOaViv6AP1BwGkTuzz/55m66EdfNevRde8pzM0dkBsvNO5NYQ
qq5TDxCTEBqzbYuGLwNNd4l/zGP9J3rt5+iNu8JvLtQkamU1y/L4kO7rtXJq/BZ7cnvT37NN/Bnv
qMBRVaVcySRDiymj2dUrPReABvWZIb3JB6Br2Zc0v/vqst/qu2Q/PWmL+wfAlHkyb/1yGaxlR/ez
p2JVrKJd8fQFZpu5V7viqgSpJXoaT6dZhZ/lQlv379EKaXJffJLB6aBo75d2cpTARSXHktKGcXMe
G2GLYPC8IivhCsvEpt3Qpl/Uh3AuOO3z9B8D9L3t/edp0vJydIZVWf5WJ/ltgJSkyhNhdodU+CR8
xOvAh19G+LHsjsm2vwwWjSieaH90fACRWgSh0b5Rwes0YwRfUe0kXfMOduOxo9w+W9+fmmcKtACi
KN2IVr1Fim5e2IWdH3NyiPk1deT1fa1bwQJHf90f49fIAziqvOM+V7v2oL2DpyYmF5+Ff+HRfu7/
3zPhtxv9MW2jOp6lrc6NNsup85jDRiJdZ2uLZB5v6H3o/32VTH86QOPXoUFN+yoUtNEE+uEAFY9b
Mu1CMT7Qgs3R3Dcaa216qhaA32RXXlWWDNx68EBXO+2H8KQagy3ZrUWy0/x82DOPLveL5GzCwbam
89oXDfAp23zxRKHSZxQ9IEZm6Kc2LfCc5jVfIE37L/9zNPE/p8Zvt/DT8oQ0HCq1dIgP+O1z4aOE
pfgAqGygkGaV9uyA4jkCS2vIU0ax0LaYafPuZl7+olno6bqVd1tBHzNk6/wsrcgcT04UY//haP5x
n/r9In881odSik0lcpGZRYEG2uQN4RG3X0lWhWfM6D22wnxir/18167rvZEfu7WyrP3bVbZ6g1rj
P+bZfzzfHw9+9sPilAWcnaodL2hZniiUuYpNIti97WL3Pg/AgYMXd4onW9on3oWKF9G7lZjhP8bl
m3L+34c3I5GCN4jGwI/5l82UKlZS5p+8mh7uF30zpSugQWwnvRQyEZ0l6WT+7ISgbt4B1zIpPFjn
YwXqkHD8OiH9Q1YohQtokUYidWQvgbgU5sQtKf5AFycGLE4VFRSDhtHXgQ4ZLgQOcr8qcP/nySsI
gw+i/KSx80Xv1kZoTq3U/vsqk/+0qBEB/d+7/OmV0Uf3odz1Lj6c1Pl5nlg4E59AfwUbdvcaBJLF
fh9b8jsZ03W6KBfhP1RnZn/aX3RlKk9ouglAWv/hJqWVPk0UfXSTTM0F1n7HPQIBpFJEM9GB70aI
QW9XVjuvbRhXxmM+82gEne9jO7RI0+4G0oMWPs3M1N+qU+pTJffAULArgmB2oa8bxKCOfkqd6qnA
4/B1K3qZ+GRyDnMyQ2b0rFjDPFzfzbMVWEvZgupvF/NwL8zDxQlIs0f37P0/hv2769uP2aXjBktj
iwiEBcUfk7wV71kHSQo216mkwrWbHNi+ZFjpMM8/uL921O4wRDhtaCBR4MRrT2GPGeE12d4WlK13
U19wkmVxRC4K4mR4Nt6SI5mxpjFAjTfLZNuuundhn+46K18Ijuymc3pQ2/0XuQmYtiX75/ChUcYB
M0oMybcThp9RzoY/bEQfikoSEzQSBD2rEGGvUoW1dPpSEp+pVq5RO7ClY3UQn5oDqQ6fivuaHNB4
fc2xOdRvj11zDV/JCc3IX3+BcrkBcBhG/AaB7ADF8W62X9yx+iVDMyLSHszyq/1CQpIkLBfCgUAz
ANaALaK7rhFcy3W4ZT+F8kBLRkP5BL4EDAdgERQFqFGFBDaKKreR2dPFZME686G8gVG+bsuXbie8
9S9E7tm6+upfqguJ7tuL7JWb2akbk3PwMXQCqQuNltSGyutY6jijMVmNJUddM2+vCkhlsMVg9Llo
QIOwdrHcX82l2kfgK+gAenx8SE+PD4DKnO3xmoMB8qqvKXYK7Aalyust9x8vdJy4Zokles0nLRHu
L9lJ3J5HnEezit5i/HuIQNlK9ZCWWCBSuNVs5R3XD6tMlndNWxvwCFzfcImvsOtR75xCkwlMtZyL
H7wgvgyEA2jB7Ir5E9dJ4Za6H6CS7i0oTDkAifD40MDPG2CWFVw1CmKwLHHqBUNeB278HqxSb5z1
qff3WS+NnvbfJv0YIv7mKvVqm5W9gAeR2iCa6r1si61RXrXnip6pxt+/TP2DZdNppjQj60cnDkn8
4fb3ZVzcteyGu4J/eHbLRXAkdFdp7HAiFUg4n5YsKBOYErguAHYFkckDfJZ5A3slGvzokOteu3dm
/+1Jv0guCSKoyBc0ALITCbY7WRlgOIWpvrcPUxRJLpPPDBd0aX6LniZ+uEo+q8+asDxY6t7ZLp56
aIhG8HbbzP7hhHJffxhaOljhUSiSKCnf7/82tIE4Vasgq6LDRFtJBHcNzcAPavM0SJR5nZIZReOg
wMrBX9XuCA9CgIRWGlQjYdlHHllY6paziUX1pSG9cd7oEHSglNxXAKCCYQnUWNJ3Q3l4KMCRF1Hg
NB1Q/GVXb0toxJTtBAdNYXqHfBSCrQzrifoiyK/iUkWmHA+NPGno6/pGGLaFuI3leSLMwXTPansa
wh6lf6wj67TIswZCSLA/7UKt4eavhWqtCr7WjNiD7DFXaMFYWA8gW58UezWqsrT4PsHKnFZbfYRs
uZPYlQb/TEk6thUAKJEHakfVfLSMu86iUxqlOjmi5G1BAmh1QDtU4Hh6/9hYkUb8wxNBuFyW6WxE
Jul7Mfz2REpJjW5pFD8Ok9ocZl4Giy7cd2OPjy29EZLSglWPQQdaWa8nH00M5MyflP6EEp9mDf0i
qvxb7J0TmHam9gkYctYYYOTulGwBVGOIQfG+dGf/jowKITqtaFNnFjiSvg81v9D9qvQ7YZM3e7le
0s7pBqOocTd31Qq1eQe3ufULDF+orjqwf6qCpshzM3lLg+25WgXVtpodw/cGk00PFiKVj0pYkrlG
0kAS/e6tZfchcgUABjd+tmnuHj3J87s9uY+UnLuAnDmcX/suLjXAtCpUM2MK4ZwEqxnLZq945W05
/SwLRF1Oevg5nSwKHa0Vjx4CsgBv8ECdH0QBVgsCj5x5Y3kXYAzF3NaGni3z2JvPCU1S3QLM+L7S
Qdf9wwFURmv001qhF8fjk6mz6d/Z5d8eYKZo5zao9fCQvcQShCaz1cCywmsOffbqRDaUL7yVXDeb
bf8pILlrpmCZjCk18xCJZBM19TtyQFD48GRIfUcmogP3LT0pXiF+nWdzMH7gCGjJGBggr/RPzHO1
I9851f4xGfXRh//brfxwssauH3Em3h6H2cSOpd1ZQoxuHc8AxC3P+iEeNo24jSobvG+6rns3gcGJ
BgJ3rU+WFNbuE4Z5Pa2OEiszo8vHy3mZsU+D5qAcTyR2xRfOrg3FeGERlgcFcZJ0FO0W61f6bbYP
W755XWopV6mxwvf8Qwe4SoZDsM+Rc8Pn2Aa7rvF19KWARjryVpRA5JGKB5vst8Vx5C3Lq3pYMCvi
wi0PQ2q1SzF0JPpr6XOSIKhVhABMYzvaK6Ck5Rd6pVXDLtdW0AWz8Cq00CibbSM5f99ltDEK+M/I
TnU8ONSFNYoNvP/bJInZzTLx3ISHIFy2KQlvT5BOIV1RosihelRmH3gz6hRdLYeGGHI1M5LHm/Lw
6ON7prkjvSWpNjVQAc1YsJPCk2Mb9eSWJvTCnLVPT6BiObs9QU+vlnRjo95ahoi0Uw6dB1fwwWDR
cwJfdMVeCs2ZguKSreIQfd0LH+osgyjKFi5CtZETu/w8V6CkvnE5qjNktnygLgmFSifWpON64cv6
JsLVAeMo7WSqU8XjUKXbVHuqp/t7sVMLUO9e9kBMH15+6EvMoPQzy09ZZz3e/z6y/5GbJQwcG14g
fq7BaPrFjvttZIX0FiRKlYYHDQT3jZbVWQvBTIRSPHTwFNDh0EEhatlGn84ARcn+A5yqPsiWqiT7
8AH4KMzumwBCDsz0f1yb+kfb8NvF/VhQXVeGEyUpwgNQmUZa1qI7FR0FhdvBl3uz+EB3ZFRVAYCv
LsTueh/88GYnS6h7wcdd9hEMx51vL7d8GzD9ATmTQHOoVuuAVNX9oLsiHCc0tWh2fhuJDBpO+NkB
jvygnwYPjD7WdL4CqSpRBg9eHjsQynGA+YSPZ1H4z/eQ64NmXudrSOaTmwMMUad9veqCDFKB2ruF
DoB5gW9eVPZdWt2AxtJoonJvFKLRfavdWDfZcYBCEAl0SHWfoTtQ33abzNaQ8tIM4PyzdUMZlJ/Y
rl/a0r4f8YSx9WekHSEDr9v2CHqFqmSTn26ll474QZhWLkXOVPMqkCEoP8QWYDLc2/SV2g/THNWB
+g2tDyJksVucz5vbKwjLC54ZthT3mxmNqEdH7KebAMXAqpUZtUaTsxRvQKHoXkNpDrEqgotsMsZN
56lDZaTl5WVV4/QmKS01ALxDwECaBhc/oe+RLmxn1bK67RL5HzHun3eS32bLj1SC1Mvq0E3y8BBd
Aa0Tocl0qzD1o1Cb8pcaIz1DPZrxBCdtQNSAww1qQCcGDxGCmcMmyJ9I6cegDfDO9newvQzX/UqL
1PA9fprsKRgTUKBTHe0o3QDDfkl2k3+kZShoSP/dRnCjUU//LjrJwE/+r7Fr0smkI46nDQi0H9RD
JNpWmCdidSAo6CzD2hPR8Ffs6maLd78NATza1Qw3xKmTtdCtQwXKLEJOzc1KPmrk89gesfQs77Mt
zFyhcyrFZtEoiqOcbaL/QnPThycRZlEkB1eFTLLdOOJ0FHY+z0AwA9vEg7daNlZMEIYwsNu7WeLZ
K6Y2mOhdDqSJiSHjeYhqrjKHXKCmwMnsWeNOG9gWODFWTUEMdGYC9cBWOY+2QLBaAOASO1WFOIAj
xs/KBD17P+c8OihcV9e8WT1PUFSq50pic1hX2TNY7pqlUjik6+3gPCpnwtyqoGx4xVEdzFEXjcmL
O6S7YeUhXYfzVtfLQfNSMm9Te6J5AR3dBLtN7JrUR4UMr80rdBdC4S5O3V8frFUHFoVyh0Ft8vdd
8uqRpCJb7CrcrNbhJJsziFui9ZiN/BDtk//QhyNaBqfPrkF5+/vtaOaGCCAtelzAz3zeVVCjaFK/
jDMXWpCQeb2+pNXve34zxxqVCN/FnJFdBviW22NLldaBv4SBgmkFJQlUzflhw8BKCGK/WWkz+LHw
u6D9ZY4kmC3+d27E82J6KfEQBUuZWrwP70hG8IvPccWRzev8wSu8q+f2L0pUIGEOzFvu8FXw1aB/
8UGIZRwJDerXSSDP4A3nI6WN92FuwUmDWAQdiD9goPFHF47sqHZAgQ+cpgPbCFJQGrl87b2z1U/4
RGHudZC2OvrJ2vH90IJVsdDx5B24NQwXrTdAE+WdjQyD+tlCn/ugE3OpAza0ktyDkS1asGoojfDd
2zt1nNunak3cM6i9oXGjZr6JgZ6D7VH9KZwoOFqdr+WGnO8l0SpnZr/mfFJgiCiY0sXD3kwXwQsd
PnTVPUMb7EZm06xdJ+kKZhOXSjPpiTY+UZg50MKpG2I5OG34wfu3KVDTg3z3YDAVr1o0KvFNgDq8
dKKjfXJ+RBnVwG9Fmy4gCD/fQBKJllPKvhh76t3TPitiSKgbnZ0nc/gt8sStJyv06JJgfU6eq7Of
hisRkcEE4ScsspVNl8rN0StPlbyQdiXoFaFFmboQbWOk82vUthCMX/ToNnEAvH4UjOgRDoIxfkLj
TmZcPbmzpArRB2sYFpNo2Tz2jbS+URhqTD16iieowq3ryolqu9RB5h9u6QG5vkZGM9RJGPCY9ehJ
zcudYBt1OnQiJV9j4SH4KXloPgrKssmJjpZxvhhYvOVqQ1+DpvL6yyQ24QajbggP8wYlRO5QFskp
/Kvth5xKThvSCjJ66m60N3pM6c2zUzThLZx0OGwI9PXMAXL4Y9YL4GhFo0atsBOpOE3K3U3ZoZ7C
RXcI4332SkSeIbxUpaWCG0usfD+UuzRo7CgP3h86InRIjjENs/YFeUmu8Y6COu3dYgn9wc4sIDfF
z1yaG+8h1HfZK/fGIkOtLosALnUG0R6RdxRecN+hkQXFrpATeEmSmVMvvncwvgC43Y2kRqlqoStL
OHmUqOIIn9o5D3Aslrlw0JRjR0+skaviTcV1za3JxHMLFTbJJjj7eCnR9PPcvEOa0u/7c+o2pQWv
q58cZabSDWyEOtxsgl30H6q5rn6pcMRvAmnGfgHRL7qev/oLIoodfCGmRo7eByyrfC05GHhjZoC0
M8ffkpMbJN1twXh/73xgdz6iQifdAFZvQzLlPbQgDSwjmWKBvyGM+DgjbrUklUoqWQQCpL/ATzRI
Ixoi55lyRnBn6zcYUXOZD/362PhF+Aj8CwHm7/+Xa4Cx2/c3nWQ0GG3NCq4zKGGK8oonKvNYCG4L
9Romb1hv8jSEWSrtXZ8E/UnCWMTnNduCiIJJRZQkEjwK1KKBL8JEE2aeJEOkKqYnGjGppOHiYWI/
7rv+tuuRcrztArRzSruHayjHz0mzuKULhZxK5NIvXWPjS8HYb9BCJa6QKPxrvjhbTJr5Wd6JJcmD
B9E24QYiY8sConxPugdJxHELk7t2LRdr2oCRLUBfFXpjdiV9LH8hJ0IWehpgXgykUhZYDO00jBtt
AZHrilxivWPTaPzHmhwyghtf9R2ar9Utuc87KEDWMSjIqT0LbPJI4XUGc+Dm3CDKMA1Iw15vC1rW
W+IXh8mDjdYgEwBHiKwch/IRdtU+sXmxakb0k8IUSffn2KrX+R7MVrwPEHUAThibaLOWyJnhM6yZ
OyzC87w9kTEPYRTe7aayp7qb8awSGxXcW2Fmr/iEzHpSfzA7gBGNOMYqNtM92tlYVm/KYOWnCdVc
RDfuLMvuGLPNQqHSEKl0xhkBgo8Zw5RGXnxZ+Q9+52sI3NvH+r6P9+JpVGHhjPH+PE/36T476i8T
vPZ9f+pP7aU/cf1Xzqi/ZMf2Ul8e+25pcUB2RBV1jxLKpeAvRrG+JNtynWyzLdJ5jPHEga9s9bbI
NERtzJo4E0e0B0u06aVnSQ7hM7N8cfp1kd9rYi3amGY+lQgbySl8lHTW6Kj56Tped8tuOViNT/Tt
DMt0f/du3syZOcmWoc6O2ZEJGrzil/QX6JfX6LXaipc7OJNXTUD01cBF4jdTpb+EVwqGPNoJYQxO
P0DAiO3OSK7ENbyMXjAPk9w/5QWoldG28n9NBR4673Ek/g1vt2Ct0GSB+fQqMlbBa+VvNhS3/eqo
fbWX4dwihdLCuDVqUL98HRHBic/xL2YEpyHTxWtt5AFG5cXybj7QmoVcBOdCNpzp4KCzwxQteOII
dlGPGAzuiIvjFW6BU4yH3iF2jHhWfnMWXuRvjhFezl/kE176k/AS76Mtpb/jY18c0/XNS9fj39nx
dmMshRduo1uOcHLIZVzcK+PACaIrl8nX8y6XQ9FlHJKr+hVdx2UBT5gnB+jwtmD4HqnLPGWA+Kmp
JVACZm0ATv31Q/w3QI3lQO2LGwyv4kkIxhOQmmV63Lx8PZpImhFzwclWN5i40VVk7hQ+X082bcut
YF1PjBDfLp6y4/mL7mAXzsHXtBfuuf++eTzd6Mp9cSDvcWz00RzxSaORd6j7unKSkKAbMI+Y9VSg
EfWhW969cUUE18dem2uiF6SjnkII+0G1hUnu3/eFH+85aeGP29xk+ikV03Glql9KzOOTPNCIQKct
QtX+ZsvgHGRqNhkMU9maErshHEQEvJ0IG51EKgH4RdjUX7RU3hZXxE+v9bq9sArZVmg6M17zUdtV
AFgqv1gKB+mFCzgmr/2FsaDaRMhJqalmCdz3s00/T/zkCOTley5Owd9iR3iQmCdIYUiBX1EgBIw+
ls8CszyRH6wGJ8DApHacjKqpSezI4oaHr2CKSvC71kCIwCgPgITHxYERZXK2hHoBYH244Ogzw0g0
9dLPx2QWHH6Tz/Ib1x7rxXLBN0FsGbuI5cFMskY5XhBWyRaHqdfQ+HYQxybCZNi5WWprp/6CsirB
x2iRsUj38ZRjr2POxOPWP+JLdOQlroQACAJ3usf2E/y368yhtZkhLFS3Z1CDK1dUwQOXR2w9s2NM
XpO80CyWSrlHe0DAlt1Kg3AtuBK9MDXGoyqbG8jgeKLSqpsTDMKdBK8dMne2nEt4GcQ11j9FFlin
Q9Bo6zsZ/VKLB8ZsHu8vsO4e0RGLVDllV7SosBWqo37lF/pqMR0jOiWW1riBT5hL4CE5L98rXqCk
Kyeysnb5JWy4zHifUw3tyP6TqQHY6fB32cG0Gi+WiaYSR+qoQFgsep4Fh/FPPjclh9CzBWlf2RX/
iCuTnPLEGywe9hdG/zL4xUF41qgtWYR5j730os7hqM8fNq4DBIBXDAR7zcwquWiTL0qOOJ/70Go8
DalNiAwW8ALMASUafvMIS5wBjSyXiwAf4Wx4LZaTD/2QYLffpSUXyW7AYeQXpYCgkjbL4453+/6d
cHxjsqfVg82NaKLP3sL1crEVWnlsRKnLiI6jxgRDjzp+Y06k+ZpbZnZxAGdjQBj6UrM0RtkpNrj8
os3I4BKIX0lSmmiC/xourlBkDycGBYOOZPB3Ynx/Az67Jm35orlnl4gnXytzitozPsmX/bpQrjKf
zMd4mUd2pOBLfoSg9kJ1mLRocJxh1aptu87XQ2Gla3UekwB7GUrrkViI6DMlWPpM/JRsFYYMl+UO
7z+4yoAWWNVwtk/NsvGVCxOPu8rzLU+ar+YCxBPfxIRO1+UJkZw3giuXIc225GJKdnDUF5chWv9L
pjvjyRph/vKd5Z7mW28RM3pZfWRLDdQEggyzBaaBv/2ONNg6OTKT+RpWFSPKTTJOzOTwStCeYZdG
o0uFHw4RngdoEhY9TGeOgXGL/euYzJgqR3lTdqrbYq7RIfUZ34ZM0Z7z6i/cXX+qL2ws3BlCFPVa
PI032CFiQRUist4AKJvyXvAUV3MdZtorxim5ouHA4uZyMHqU6vmyy7eRo3PBmXbdHx0zmnlZQF6G
LhMzk5mW0ZaBZuD4AkaC+Uv9vjzxgKhhZceHF3tIDzUGg4lRQIqpNnGPnemSfT1dP9bp/rEHQt1j
4P7XDnABbLK4ArhkXBfnDq/lhXMMt0VCELpgnp3b0QwAtsn8bonIg3Q8z7kCrqcWPa5OPlG5xYhG
5G5YsjqKXyN7C9OjzBZBtOTLxkEORmP865Hzd3tpjkphaKOR5FN48kQJbLZU9skX5d8ByGDme+WC
EI8DMtMBtyDP4xMbTuLjnjWmWC9/LTeeLqmmpBkdEkZqjfHDRVJtbCvRXHil4IqWtf6CyW76Becn
s8pvTES/bg4NZxM2j0u45aKZPMErO+YaUqKj7QZn9gLrec2AokfNKjzPMc35HDrxlpmS+LWtvtVf
+Sncck8YWCp8zCYSigwyXvs4nmB6v0dbieYYCA7j+cbcMcBfQobBQND5pTiWF9FGXBsPGsgiTs46
PYGc1A/FMtoy5tkxuEZXbpolyic5r0YIgHYF8hz9ggXB/fx6/f//Zpvg7xVj+cbAciDPl6Pw+UbP
L7HG+IytwlddhcBVHMEaDs8J68Q1xvtkXKG/DD9rjLNwMiYdC5rrZx/mn5yTS+APfjh4xhP+Pox7
53VWGx/ngzwkjscZ2FYbhACYxGvU8dU5vS7wvDmAw3CbOAzjTmDLPzOIS0U8Kp9rOGQqQA9UFy/i
icczbqFUkoEV8hEs70g4H38YD5bhpbhyVYw8Uxg/rz/leMuIFC3S+WRJgAvTBBzqPqh8Psjd4lg5
fJjTcQO8dI7m6lcWj2fgwvj9/0zCBXvGs+E4HEGc03gvCRs+wpTiCMIktjq+GBf2V7qTR8g8YIVi
+n5dcVCjyIxrR+AwP6+gbbksINofSKzUo3bpjsT5eKR8ifBSCf/D0n0tN84rQQB+IlUph1smZck5
7I3Ka6+Vc9bTnw/6T5XWa1MkCIAAOOjp6Ym8o2Jr2RN7/81rT5eaKO7tCZpqDFWKDipz90W7gbsW
DimzxJr2fl+icPj1m+s8h7DwYTMvE00ND03H39dEDTBKLPm7Q8vvvlLmfBn05P/rju1g9mMtNkqr
b6fhNhbenpQT9AymLQZ96WM8AA/PB9Z8F7jYT0V7NAaAVxqcpxzMOofNOd+HaXc3vO0z7/2jiywx
vlELkLGhF0by2rtc1Y208M2RWmoYUZceYrgdmNHksmCjMJbuhlSw63nykae+NEj1y3M6ddFJwP99
qrtY0z0Uj9aKrWaOF44dlZKdyVcBvbqfaT1jNoKCDIbcNxtKZzlXqerlmCvc0k+//3fculP/HYf+
U477GiOVY+c/y1HtL/c66ETnGdm6honIZjRbjBydYOC6lnmf4yKcJI7rwRf1Sa8ZDig24IOr1YRT
sFeWzyYMNIsPSMEr65SwwhhqekgFNYkB567/dYu6O2hNYiFsTk1JUJx2Xdro3Q3N8B6dBUUfb22X
+U6NZhaKfWJghp1JV8TmONgp+m3/VfsIb/X72sziDLMN/G2i6d1AFgQRGA+bNjNLDdxYJcJm3XuL
DcSg+TICVz/VN6got5kN2IOXSq5BFzwADZ6nT5iD2Hb3d54nYrWadmstxDNMLqSGUWTIV98mH6d2
9Xc58LY0yK1PBgtQgHGlf6/gjK/zwImXdh5/No/zey11ptSR5R/A/tjnBpfjR27zWRCjW6XHkRW+
ybg+8SGE9Zd20SFl19Q7LHALBEsgLJ3MQO+1RnsyHnjQ12Un/zYiGrMLk8qXdhSeoQ66tCvdQouE
VcAA0Agrgqgz620wQ0odhJPz16GSHv//q/0Ee8L7ADjioeom/X4tNi2O/lwsesf7g/EWsR4qJeyA
jh115EHRqMaH8VKaPR2/Kh82xYts9mCozsXDBV8col86G3eLuZQ3Uw+6U6hLoX390ltm13+7WhYL
w3rRqWRmiJCgX3db7Kg27Ozgk6URV7s2gkkDz5phoRhHh9xwBQFQ0dGvzGie9+6+HpbyA09gWmgX
521tWS3/oC4ZPyZF/ddOQbqgaQCTrjvOyEZ7fsJ3yw/qhT6XydpSkqPapJvz++/jV/j7DHUbd5do
kfd/9Pf1s95ywFgYBeuh0GiOtj/VSX+qorvZU/1cC4bcafSquyeLfHjZ1ioiXY69wma4ezF7crkv
FxrDp56dWm4zDFo08h1pCYjF+M1fXjVJnqE/hUYYz3eLM10uCd71ayNK/gR5w2LvKZ5zxPoDBOPl
3LC7uZtf63XzckKAysrFZmn8V9KC3aHtiNZxO1gVi+iwGjPF9WjWGNhSKHAvBf3uYILwgqH2k1UB
8AiZfDv9XNNhcE2WJLiJSr3Dz+FlO1gPpMph/J0Si0PtW6TsCqZ0aRMaiIjKJtKS9PmpZ5N0t8gW
4+YcjBawy9f86/X1CAz9Q3qwv+qOst1voVl8KCfkRX5ng8tv/vuyyyZhlxqVrvGcYCi/yue4nFw/
pYJqSLC1iieJoLE5xcE+L8hMCP63WD1GXwTKPv9bPJ82nQWNkXkTJC7MZzHMk02sB8dVbk8ag7BJ
xIO1OPDGSaIUB3fTIcj2YRmU/13DIVpsPE0n/hnalSTXgsga19nkI7iE/sjDTlOQQJzbFxupL+p4
nEFMkMLgucTq1evLVp63/fEIMtq3wo6WXzKkMAqcehs2L7FU4ODjikDHOrn9pRS4zOMRjaMHVNbP
/Ushriek3mjmBR363VA7j384eCqzjGuo/HX5qWjJJj48GBLXN7uqqRdAp/wF78R+XndI3T5MO/+k
O0qmsVdt11Tw/pyJlIOJ218Al5BW29mmPXk58sLTzE6Wg5dv+FlUSszHWlYQXlF/8DT+uGtzJdRC
fO9n4F2TwukrtNXI5hacaSeXeiH2zJUYyyE0BdWs4r35wolVGmXHp7PUxauEvNy8mlS8w0oJ7b3C
yy7spgDqXD9cbPgH+efaoYXiViGxSOtz0xazvykl9bdNIYzA6xjFpcmMPH+VOwRi3wrtwmfNmBAO
EvbFpaQgZGHEzIzO/aBinxTTIVSx2Uhz/ANzxo2X3g+ktLVKdm0bzcdVVuhe/k7/ccXU29tmoUur
NwML8h7ElSZ2R4RTV2BOxR5ZROGpO+8I04oKdqMA7GzWKw3zHa/Hl/1gkU2p9M3Ty8HeJR597lrf
g3Vm+z3c9o5MqAyJuEcA59qSdykXn14JovSmn5e3FdPjZSpZsdf+7+SaXofFMDGz/E+Ew5HNX/YT
CnHS4O5+D1dJT4LyQMj2ba3tlxbJsdraf057S5pltEP4ed4q/dxbo9xZfzRed8StUR5L0WydlNa0
19LxLDl+zrwh9pF4hOUh4QfaXONiezOLz1iXL9O1RSvK/RvpnDvpu2ZJoLa+ims0sGjo0NSWfzJI
c10/Kwgj76Vr4jO9NPeHpCxtxrK9PrWXJ9zppMY0fZlNh2fxadUeZ/Os2RCghN7D42GnvXpaluq8
greuSNDyLMEyOXCLFeKD6boPxO7D/XdRZf5cHAe6VuqA8ZHiSFyXIIt8ztao3xQCAxzRrCgMgzI4
ygpVnk0auCszG2v6jukSza4Q6Cu1euY+jVE4bf5PKbl1Uj+lE0GZTGAynvQLznH4fprVa73qSTht
bjA/ygyYTEUNznLxmPamHBgztqmVRsn+Erh5KwSxjTUNSqova1HmRIB4okkaht8dUf3w7QjaQpk5
DBRXucQJ+3WsYMenY+AUeTfCQEGIQhNUxTmzoOQBP70zlQ3K+4XUKQxQG5ylbDo+ZCPC8fBTbjP1
WdU6gh0XdP7KURu5BKMfmWZfpUoZlwrBsT//s6E+PA/HnEnrYo6ForaXUKWtUF1+dQKih0iCh0nw
7ocV1cFtJaFNLEmGklziZNdetZFwMM2lLcFem824cXOOMO7WkX5OIZZZ0Ecs18mk1AqSg7mYEDkp
Dlqwx1evCgEceMBi46ikUU/7U6+nN10O0uAJwNWmUUtQ8c5FsKRTti3Pm1gANIgdFBHgHAXUVEZc
qkX2L0ICeVFqn14Cu0m0/uMaZ8wO5PiEZSElcKg2tIIOIjH0aqyvDAsPedo/dIc7M33SXncOpaTW
FXQw4Xy5N6RUblXn6ajw4danTaJ0hai+X/77ib/lZIqtcwsk181df7YoBcs5sBQmuxSvwZ86ql6N
vW4qf8+vKqZVfiqFoPKFbJrgrGOixPXj+U8dNMV92UcaK7yDDrekXpNSj48nG7Ud9NSnHQqu5X+b
58VzYRSG5fp1nB7wCLwOX8+vs+xfPuPGz2TleTi1tgI5Z3RKW7fu7e9qeManfD7+8+CqvMMk5ebJ
9NbEBFta8PdNe4PFM+7H8c/pufaXFrR3KaoFqVt0DWSx3F9s5x+6x5X3yQepfKx5zsNqvKUGTMzl
Z/kEJsmO/27vUivNu+okJiHL92vvwkgJvXSCcPaenH2GbjHt2nC/N2qkQsPbiBQdgcGfXds++vnC
lTGJmZ7DZR/bI5kMp3+MSI+IDbxOK7xjdKjSavyySDDnokt2a2vFKpuQLozqzI7uBKxZ8FrNVj/n
JkrYaZuuslUMq4wOw00uYVNM00v6wMkdrV5exOW1UBYKlGFTb3vqsjiwZJz1EIuBljESyHyRsAx8
pb34eI3utHV8NMhoBOObsKzyr8tOW/t0c5HMXZ/+Pnhn/+gJfm47SGJDbo2j2GCvno99E3RTRbjI
DvvmJZecJ22ED+rI42u7eGlRPR6XSdFTiZAJilhXwpIhclOcdoriszfxhsoY3op0ceR+sWdPiYGB
zGLg+YkgdDnT3QpUGZLAvpWj5HP3cJ220H9mvNCnIKzMqnFTWsnajIZ4/jO9hlrMK2Qxenwma/wT
Elve0SOu9ZKMAh60lz1SEuJijbjzoolZUGbRfG4WT5R6IU7F5cOtGNekYLo1MVYYAJNLNr/2r+t0
U2tOMfM/HJbOMmfRu8b5yiMSiqYFagxbq9acVALHqThpqy29XObM+Wm/i8/b7FBt+7I8Hi7X7wg2
a9mGvDo5jKrJ7twUUHb5AUfvPlFdZKe4ZCehZeVO9Ty8VHqXnURNeIlBw8Qus/ol1ankh2vpI1fB
binzYE96R2OZcWKiOLhL9/m0EfRw0yO/yRO93809Cfe4OPxbdqTcOf2wtM3bT+XIG28jOvs43bqu
26/RXaJ6Kau1WtvHHHQVky+fnccZ9C0nh8pJtq1Ei3n2dYoOcDGJURq19bE8i03SwpzzRYlLmZYp
BjB2jVuA0okBM0A1DlHB9HJewransHtVJ3NwFg2Johwy1tW2hViDfWBi/TQkcJs2M+nS4uIX146H
+K8qsbIee2h0Lz/4Y0puCEIrZEN0uq9KV+Zs8uXRTdaqsKUAOakMhLOCPIexHa/GSfUr8NWOKZC7
0jNSwJmIjQgHeWB8qRmaieb6tnvY3q1H+sUe4eXn7zkMDgCWITArPchO5qFpVY3spbzKyx7Pi+sg
aY2Y3alulmjPa1rR3eUvCeBSf2EkXarYT8ak53R8qv+r17sN2HeVRed/6b2ViTdny10UiMlVRYqO
BUx5ljGJdgoQ/JrRZ5t64UWrrbCZcN16nR6mSR1bBWQtN9+D0vmHvPea54GdmlJU6u582D4pT4vL
rwzby72Yv5xMG1FY2eFlcmzbemBfSH8cPBrckZVKr/rPZNoW2w5oGGta7QQrDy1OD0rxO1IYTvH2
qdKjD72y9z+0wblPLpsivBTer390XfmLFLW9n2dhXq6OUiBLABrqv4cO1II305i5tK9/Kj2yyZef
0w/fqS27AYjmK39az7zeP4XQPYyhN36gDQeeMcwh9HVY9qBWtkbHJ4a5AdxYZrakuloHoCWz4M0T
i1m+P/muvkHTwxj+BC6JAut87EwpvqhDe19qzvkbQV58pQDBesIfaT6ZINunzU+YtVVI9dCuVZEW
EL6Sy6Rrjsp4mG69jDQrlA7OMRzelOSBWj8CuxNCukg8jesfy1UVPLRILu2w4d2TRJTMITxgP68D
ixw3w9v+EVNRoy0donE8w+MTeps+scAYxw3546PGu+UHndCC5OVZ/6dW9pBuUugZnYtvu10L8Wvh
hdo8cuWjl7m94/yRWcPY2aG5TTp7uqjSxunlbDFc9zHxklK/8droF7+vWUV2aHmv41z/gKJSSi9P
KyY8sWTm7EaysvjQSJD8J0zQX+/nQQUJwkadzJFVsBSdauyzeGmBWrbzVp8kCNcJszo31ytal8mq
BgKJF92cR3eM1h/TfRqS0fGufJjKj42vU6eBDLpNrt+1P5XHcpEcFkAm3u8oI0bFD5JTJZsIEUFX
CDMXIm+crNAhHHHML2PKL+L9Eakv2fwKgaH6RK+qTZP0RazjbJDfY+vGNdmOy2lDNCDHYNWtit9T
QNtwxjdeSCZC9OusEJrCEXFS+lcF52NNf8ssNAXyj9PebvQuXe5ykuQBervM7dy9IdPquUvh9mpo
QLfOyfmjWm8uhC406FGMZAikubVqLq9Z7k/9WVjZqk5kMxlzbu+yC2Uz5pC77SQTM+jDcX1xLhMX
NXbkiA4n5+tyz6ajMfNPwNYQblFbNklEFWWNHFaaW0pey1TFjqV4jsKxTA+/NdlfRmlt9BBkeBY8
9lK6RnBRgWviMNxlXwriXpq2etsi0dMH8SUK1SjdnGWTixtl+Q0zFxUboCB4QzxZNUUkEg8rnJP1
JJFVfoq1dbbjI4YKCEOgyPSykJvNMpnJgluD6DETaGQm2/BIHajtsuUkPXL2cq/tKTSlylsXk2kl
vYJw7E4raYMo9j49LZNrQE3V1WSzd+ivJ+kKYVkexkAWeyRhtrj/eeKtoQQtLW8AnEPYno/TLuDS
c7K4DWmXqZE/z0JlzomDuR1l4MT4oikdhhMMkF6oFK6r5hyYhOetED5OTIpauJ0W366pznCm3hKA
oCeqjahYZrgYqvTQUh2Q8yDrsmFHD+txc7HPlDIiXLuO6CDnlt7c6Xk9VJxCVSJPg+1bmlD98F+F
XSEFmXo6MXdNz+PmQS/Ko3zGd03PYFA1p0e9S2Ywvcfbr1M3q+Z/R3UZgTehNWKJ56E94VPnFPSA
dolr9tblSjohIDxJHaxIjqUaEqsZx7xevHZ04IgOgGj4yDQDyl/nhsY2Cb+vSp/OlGvNt/70u5NH
fLlkyiZB/c1dlku225OaKNnj2ffOuc5m0Vnv27t6xbv54yS9LMnsekzed/xDke3KI5BvE7h+IUpo
tq6lHNfvXp1o77+lRadEKhM3gy++kgnJIHC8u2szC4ilElzMVO7q+3xr+lNXf2PcF2yWeXtM3lSw
0eqWrsCjJvciWwNJt/v2mbLQ142kGPWisLubpGt8VWnoxsdO7XyMd9w6uj/XGVefwjgd9cminipM
peYh34aQbEaD0vl1MRoUbkDL+IAMYL7LFzR9OguxlvVKMu5b7LPhqNg9njYPx1zHw6zUrsmh9LLv
ra/v+shBsb37cdNTNU8mJLQ/1qWeVHfb0ptHviXIYa2RQ5rBtAojakQAtHgMs6Qwf1/tszygb90d
z18VeC3/e//8jFMOjbg5eJUZIHqgUhmlg00Un9LXdbszuKST1u5LiH3a/Byck0/ZdaNt75qREzzJ
hkaDQaqrACQpw9wZ7MkUVDqfg899b9u+pO8DZa2iz0/h79H8JddcDD7fr0kMBu1BP5pf7ytinusX
aroPQjbTanRO4kEvnQ0gk+loWIjLHxwa0Rfh8PgToJj0eio4U9rqq9K5xb266u57lU6jOX2x71Xq
YuDdFH3B5FyzbW+i91v6TqsY2P9AqmZAUJ7wwuencZ7kHuU1iDoj4X123UldF2yiQac5+IyjuOn/
3te7xrx35GOIbDnj989e/VuupzjInxjYaafpXpfUZEk3UafZ2USfLvwcDKLB1yk9+Oq1EG+i5i6a
RcfejlMuSpVI1yAZRe/HXs0VEOmnY68Uv97SwZdMeM5/7b2aKlGjY0J2Jq1rEpqcT77eKRrqJ6Wm
0I7I14W4M4t6bpJPBp2BtqsHEyp5HhCKjTvNQhy/e569rzT6GsQK7gxm0UNnmXTS1/dR5IJLuos+
Z1F0iHunZrMYfcWdz9fBoKyfCvFAocqPBzuXD/z0QF/rtFbw35Dwo8MXx91vPcOXiHoKCfGP57bF
n57B5qkDxFGxtXPzL3FTavoI7hqzPqLP5ffgtXeI00FHX9M5P/FEwZbFsRRaC8ILVNEX1CN4/lfy
PJKVTtaVliTuRUrJAJpofcwa1bR2ebgcmuX6YDl63xV71Xz/Nnute+eVeo1dq1J7lSqwsG2TjL6t
XyZoGqWnSuGdoO9intUrj6PD277cPxXf95XObP26LHyV5n8nh2Rx7G8Lr7PJMd4gHdRsHfbH31vD
4m4cbU68PfIkfVdylDwKr4dZtyypI5rVQZh6u1g4RKv1V2lFXNgWcdsABLOBz9yCtifTMkNtR3S8
UovGAnK/SYFCz8l3v9QhkhUQvpzFVoH3xRGIV+OG6pdmnA/lnDCOq5WKahvB4xU/SJnIoazDt9EO
qxXaWYDEbEiksREqc5hV9aEomGWxr1mcuiW5tC7/xtSdzvNh/pQdyaMuXiqbr0r+YzN/uI4+58P1
8nEy6byKW3V5/q8sFLMLQy2qFliGMUVy4utlyRlhgQHlT8jv5huZr8KfbEVwF8xu6PvdpEX6fEM/
HsDASf2q8E3iBCVMczFVhQuUjpkKATKcAIdsb0gIaTZzm0DwJbpV4zKAFdw1SoLSsyxFoFWqAFIT
/OPjlFrpWeIKfeseZShmWRZuIagR2WwaenKHqNgO3Ag+rAelYFLkdQyvRqYmslHMq80xcTnaYECv
WzIibL6P6SCE82HgAqbrDCgp84jfuI9j+uMwbqtUuBU8p566lYLp1WuBUndiHOdiquPpUNLkdRAB
mFpW9hKEhPqQEHDfYp40WpIvxPS2D1vjPq1KQSbfwPtR3ceSk6VbKZ6eXeB6XbbcBpGNklTL74s/
B04jXiqrgTTNXAPEk3V5Ltb0NZhn3RbAp4YLsGYQ5/W/PlUjZc+zA/O+v+gf3+dgBN0LNAUrCvX2
IVJy720X6Wr30P+jU6Z5c0E5dJbpDoONq7Ehof3bTWiq4p18OMrcoM37lsS1Y1nJLL7KAhbK0zQK
6vfauRGIpcEkzV0WFLq5MgRbhucn/63jutDJt2Mo13GDSLmyY64gVuTADQgdw0dx6Dr5AnwVPran
LhJ+19ehfwmbA5pGybGY1mWKQQTckDpHFQhdbxh6UAZKmJjjtj91i4/0FM8lOdKA9iByqcX51wzG
xaDmWQkBE8BBcPcsNVhcAU0LFzOqVXqeTO6y5XQDapIk3XqCwBv0y2UBkJALdIV/b567nFTViMiD
xGwM66ixyTbcPpJqjeRPT6fgusO7nCg0BWRCWdkc1fuX87B2aZ33TYF+yxaZlCuMeJpKgtI5FNsj
T3+aijI9zahvZReQ4iGbAi3smmQBmQwOBCgLg+KoWYBMLbMb7zyQ5etwyGR3OFPYEEbAl2abCfIB
ThRac/LuCPWcKuKb8I6QCz5zeIo/FuBaPZGEdJLnCk422G8o87RERe3ZeHJ62cUuWsqfBTjFwsFh
gIgb1KSX07SOLroPYbFjkT3EF8JZ5GyquJHLbLFoW/jrtNrw3hkqIDVGpHdtIySjpmkzssdBlFHq
5xydCpdKWbgVaJUPI052QIHNNJoiV+IpFhAOZLqlW5v0W7Z5Uptrr0Y7B4EU+QY1ZN2s0kb53G+i
pdjVoIKVzj/XP1L5hJBfePukV6sOLmDrP4Ju27le/ulII1KKmOlkYFvJApxKGiRgAAHro1L9mHzd
8CTR6YM9wOrc9xbskstXBbO4ms3WzUM1Ky6lt3HNBBAUiAPRjo286U7xbd42h2wEShM2WUW3vyci
4rKvd0tv5UN6+zpdEsEyUW7e1nMHuOlIEHFoT6kaNX5veWqiZHdcSLtaL5VtUFv5Ljy3U+iwNGau
8J0ILU53e6X9I72g+fbTBR5N43fP+Q6xwL9mte2zSzVavM66diUs2sPb5a1cjBYc9YvWBL7g3DrQ
PZUg/IKChAvzeXur2x5ie9sG5FvK3pU6VRvVmJbE6kkDz720/tHoFOUAYbUw3k9VixabQ1YoJCwa
Ypw7wl1oMSMjdVZvtoGFnTnDyJSc2Z5ujMR8S+02GPZVAiuAT372W8hSVbmldgSly2vPF8tD6u0s
P5OmqAitc6HeRzYqUqA4Hk5me2WIzH2zsFGLimx9ma2Cr5yvUEX70J7xnP77XGrdXM4uLNlxz9rI
geXwJnEVUXPlCsNot+vByWKOMAVl5gEoILd9iIPW2eWQOsYZocraZDNidFJfd0/iEu7vuxUk085Y
4FI92WGPIY1E85/zi61hUooKIWsswZtFMvtafW1x/AGplVQxYs+1SiPr9y5RzA2rF7skbPvCR1rr
UeN1j0xHqsGGVW+FvV/4qlzq2a2ptC7LCd5+sdfRdZuvKQYTLRj7n1rXd3n7bnU+pGf7QqJynozI
+fv2SjfoTrc0ImyWZpYMO3jMGqQdJ9hv6jDdj4Q1ST4n968VoeV2lE7VJZpd2TwURJEtshzuuQDl
Yrggd4Yr4nUPBL+f6PW4apeouP2jC32rBjdbXNReLHFx1fc//dQEt1QzScniRfy8TnQlPstb5Vfr
tdvEKwEWgHQQGXxOIQ9AnPzQY5CGS3fqFW0Oac0w8HXYvdt0qpN95aa6xp7R7wrc3Z+waz10zTE7
bqbGZZYeEJ9+6x/1D8lscH8tT7tQ50u6xm0DhCzD9neTb22xm85hB6wk9Rp9r8zX7uWVAm0JSvi9
eiPuzfM+fgGH2AXZft9P18jVk1xh3Eb1P5veBq4Af8FpA2jGo/gZOQ8BP9d3nl+u1Se9PsfeEmdS
wCL3iCMWI1MySHWpmGnmATVuw/oiM0Y0dnZ80tu2jLfStAsg2WiYdAH59mjUl5nIMgiPgHBY9mAe
h21okKflYxdE8f2/7b25G0rJ9W1XbfWdaW7bkTp4WjUvmwfbW+ds7MfvcIO7FIwDtUMgtVhu+Xat
JLff9cve/lKmhQDTQH9mKsKdAOiReA8zgUYJdbEgNS+MB9yWAtqgLbtDL//hBsCis9AkyxVU1k4L
lQlZUr0RKHOSbcYgFI08IFbamPCVkMymqu5C49/aaj0YbGHPlSyvgwpN/WJ3X1xk7gmm0SLHz1jz
ogAAA8hotvZE2IqJz+qOtiBR2JbXy6niCcBYPGsJ9OrwCx6cofrV7A5JXXdYVO/LkFVk26LTIstO
rl1uXd5QsJqj51Iz366WotLTrTlur94ASJ5F7ibtA/g4IFVgLW8hacnNCnPGLLJVOdfbn/msmOU6
i5QrK77GlUZgSBH3INKBC3U1uGq0rUSTpfmaZ5rVyCTkuDnjvHfc4/Lt50suEW39VnGi6CJA7iDT
stHU+7owwHLIZTBGmKsNkjga3PZdpOPhTf70UxepsH7Lgw52kgrTQ2n52QtAhc43JgS8gnNCD6ZA
M+rPwEKwG7Cq+u0hlAUM9k+BZ+Ky9Yv37+SpROiPIr6HkEs9Ch/QLUhuVwmgoZfIBtK3y8B2i83D
fnlH4yrrQX385XHU5p16LqP94aPa/2EjQBNtaXS27fLHNTNKVk/M36Tx4J5tuPdjo08wr/o802X3
ZkhiCFGBSx2FDdMqCZDbDBdOgEAloHQaDuVUIXAgwBacGWpjbO/apuj3mRBT77jIquW0SC/YArfL
tAciW0coO4hKPlOQDEDlBGJl5GmfsBh9sct289aikukDNwgT4ho+2n2+Q2nIbY2meQq/NLQdViWF
6SmXQhv9+V/F/GliemSgJ0/DHUCESlIl4dGenQcCKHTc9JytAJlhaFm6gpg8pPMXTnYTl7pPDRJ4
q64FyLoh9Fab9EeYB4ZJraU6umr88t8xTxl2qn5+blX33ndONAHDaF48l+9XlEjN3g8aJ/rBt85R
gm4BQm+PzfpQl1wKzdNvWChhaXecGRC8E7J0bALl4fYGhlYqQtPd0iAp1lr5WgtMTSgGhjc/UoBJ
zFEDLYDSI7Bp2w3kVDSKQNbgayUE3HvchI5DxIvfKnaYtem5QW1nrM1wC+Ym+8mQ/wh5MghA71qK
Vwy83QiwNd/WWithubheN9kIsjF8EG5Ku6vWkqmQJ2BXaKrFaN+ZIXyV4hm+mDVl1zqFTW+rcJXp
6snPlclWa/EgcGdcDLs3bozjxwWE5fX+PG+fqDPbMKeL38nXztvx9rBHfzzGa+hMQ0Cy9ZnsARG0
ZNF4LoHOJjL38pYEQF/G+9NIBr6Mu0OSsUM47MCklkw5Wa7xVlKZ+2cNIYF0C5SU/lAKkn1nn8tG
brywScyOh+bcWsi3smwbhlLXPY97ua8cR2Nc6jBN3+RenGFZexMLQmHFI5FiX8OFUZttBEB+CPPF
YMnOX3gKwhCmQGJb8MBYcCqDDmhtpnF17EUInREISQNbgeuHjhXSh75NSJZp+TKOfSyUEpGY5xBV
J61sZOAttgBvxqD3lFeSl9p/n7Dm8Q4Haz4CbYcbKtkd/DQmuJW+3ZVjhKVmXeSLCAY++9hneex4
62qLj18UGGyUS1c5TDitA1vnp+z4Bntjmpxsxfb2M4z8yH3cc68zMK2LzWm+rM0ILAh4mUV+4V3P
MrxSmwqotpm4EAgHBLIeFDuQ98KvRejwZgFz9qr0Ymmuzdqq7hc/vRZrzYqNC04tfM1ezEPiyrXK
gcwZzUynU2Qf4CdHh2Htd2gz99OEmTsJ/bch3siqYhZdWUxmqJn9U/r1GwvKB6he+a3IUILsGDH/
T7VuAOijW76V2wwK5NPETcq7y8+1C1Y6U14y1tOXS/Ud81TXrAaLY6/yu5nGtd/pj29cf7ilfrqb
770FmPiGx5asG8ObZJ9YGJ3Dx1+NpAbAnRO9JgCZA/JuPvuFER3UUpU+/2mgAg54b57tkVfdW4t4
CjmUw9vdLkZ2XbTkQArpjz5lvEfQb1XiTj45PR1/ykzAXU9SwHEl3tOmkIHsEJ1ed3wI85ARDta0
KUtGCMKTQkAan5AYcZYTLRpfaUl+7nIUtukFDm7DY7oW9V7p7gBosuOh0eXi0l3K5tY9denEFsmU
EO1rsLWz4uNZKJ/os4rX2eDaqfYPfKYyBr43HpbZLD136XmeJdeK9gg9T9enSVMeLOlX3F5mksLM
Gyq6nKSiQwCIyk/108981a79FEL+6P4WUZwvdsVeiad/bw9XmhnpYua1wc//WSVTgTVBbgcDUb+8
bgvxpZbua1GRziXHwF+S0KVR67pplkNRFeFzqoJvVdArEtoDd2z2mutdRG2JQtj0d/s7w+lnHFEB
m0Sjf9O32/faEnpo1vBqh/K3DffX6Dzun/38PXrPsGCG9T+yJAlsq9Sb8zcRYWKneF9vrcnLCvs9
wTdL6jStc+lSsgKkkUGtOW/nHmuPkhrhKIi/mP0IqxA+ObcBbQuvOIgAsb2/ZmtBzDZDRj/3oq3h
sPpHQEk7Hyee/fHlSqwdcsDpm5G2K3yvv2rfueHspfh7wE++WO2DOV5xLb/sUBd8HN9mD2g22U2e
I/kmRoP9CBqUzN9m8YV6/IlGQ0l8QDfbCt0V5f1OJSuhkJPKoNh4IIM76+Ng/94+SH/Ey38Legpl
OvOPMDCSc+DW8XDWL0VH/ZMG8nH5cdU7xx3LZq6JHDucCblsVnHOECX+be0aGq3Cc55g5iIufJct
py/CecWlVH/ng2P+7yktZ6TSDgPThOXdPjWlmxhMHwSFIOqmz5PHRX/S3Hxsl9Ev18HbuWej9WfW
ofK/JWCG3vw4ay6aMihEpR8bQQ7g9qrdbST1dJ3WvoliSCeZjd9WvQP3LMO+ecuuzXVr8u/tnC6f
Dj+CRWRg7hQ7M9uTb+lxc2MNviWV7v4RPZYNa+iu3+uonZzb3nwElwdyedQ+N6+hEvxz78f4GI3f
SiTp6++ruP507uZbX2KBYnLRf1fYjM/jpHD7ktTn9Jh3jL69K9E0tPt4dxROWvSICyn0YyNu/J5Q
5NTPv/McyT0fnXsgLBDGy/hh35bOFGsac7pfZ15XPYf42Bo/n/+Cs8ffu2YuqT81HoqtSSf3YOY/
rFs0nYbn7qSZ65pc8bW7fH6eD7kupSSN89mhU2mOhraaGXLiE6yuu3q8RiIMnsYJsYXe3e1yGoB2
XxvJUo9U6H7kMkigKtW/Va8mfcUihWST7RxcmqVXIhk9qN1+uOmMP6CUYOV5Nutsyy3V6Dfa165s
O8V3wKzOKf8dJ7tMOlfqG/1cGxsaFJbYJzVPH5vk1yIlR81cspqgOJpem5VhsXkKfT17RPvpNQR3
RiPh+cVOJXq8vPJUDEZed81Vk5XTGz8tMBP6VaMhRIyfU8lk5c8zb+qP+ODR1/xh1pJz6dBf9WeG
cCUWM9pnxw650SVLnxBOEgr4seIt+7fNLk3YeS7ZdyTWiM5t74Rjb/RczPjQ4nEG2EgmEajQWM6U
Y+xt2t5q0e+pjy8UQb2HEqllzIlsKh8Gl1Dr0p91plmBELEMScOyR47GG+zWr12T5wPXlCKipDHt
28NCzp5N/yx3TVuuE8DyAWnGdMMQLYvEzKZntuQuPn5u+KoJQYHlhNRMe5w6B7ESz0xAVhirafEb
NieTZPwwe7IZ9862Y0aH/zg+FLPytxnJPfanMk/qf3dA7OA/iLxXuEyCZ9b+NV4+N5JGr/7nEbRm
7KDiwDAvUV4eoVFaGFp3H7cZuSl9YK3YRZan1qV5eS3dXRuLDiR1m00B3685qSiQhNLjy/Rn9XRg
9rTYyGmub79lK3R+3xijaHuekDdNNmt7ou1c6+21mDEz3+YP2xeA38e2vX+Bu3VlG+1Tz03HzxLZ
fecV7PEjzRqrkwEb4TQopMVsn9T68x4IPMLPGoqyiJfZtTvrjAPaUOngzoXUo5FF/+XKsSyOMT7K
9FB4lVd0/cyHQUqc39ScaB69H8hpH3/nX/PBqCN4JYjR90Q3WfFpASxexNn+FOPdv3JrnonmGFQe
ud6fju3pd7k1TUbxufN4NQyK3VXTOH5ZNaeyjFoGDoaiNa7az9NteJwmhz4WaJJH1ZHbTvKFQ0+5
v4iT8a01G47a+c9/H+dfC+5D5aHRnibLLAcdFH/yaqZf/vGwzLZRSepXMQfdfUoe7BQt2jGJQW1Y
pvlhiK8wFpY/62Q9LL7v4h4nUSJwMZ1ki2ck8Mr7tjntL/+VP2uv1aTClb3vwYOvL6d+kPBlDBz6
X6UO/mzGfxMBGB9hRe3L2/pHLFJn9a/2Wfsp/VyfGq1WoSxILQpJqKQghqS2ttapON+u9RuPwcFe
YvgIjBC6ZCRdn1dPu6dC3LwRXjj/Yb20jtsIpZ2018W60W3wZPavCxb/bDBpWVIFvpxacpceJAyq
pAJtfgu/t7id+8s59UBG+aFmt1J9rqW5p2Wz+uPcPvnIx1Kz1mye/k77vBwxZYQwfoIzrBL3Dv/j
7Lx6HceW7/5VLu6zBVMMomj47wcxSlTO0ougdBgkkRSz9On922dgeDwYzAWMafR090kMe9euWmvV
Kg+5WeLJM8oR+SrEBeBmyRKW4X1I5wqGh4PGK7xEQGL6RDmCgXHkbyE1YKtHiAN+aH/bUkguTjPy
vXROrbJ6VEx0Y8TomXxSdWAIurZBNcwPYANsSx4ck8B7Hnb4FsX64rughpmSuko0HdnlMdpjpo9G
8wDrkI/yo2b2r5wUN91WRrXLTFxatPYJ8Nvjyk00N9Y3P6u19W3P6e/ZbICAzynNHB605RDhxTL2
i1WLvdqg+1Nv+1eWg+rUyxTFs/+ey1YpJnPU94iuGxpsgSsQ2ajO99g+mGWZrhqcUGHx2DmE9kmx
q7xqrvyojg4Z6tbnetLeeaM8qR7NGOCRAzK3XTPWTOIjxLGdLDFDJaXdVDg7eRoMHi4xYGR87MWU
TzP2m1kze+y/kx56ew4YrQLCo2kBhfLgIVldBDeiSQN66djUDqzjA6PDzk/n0OCns3jMmJ4+Tc7J
9LtNrdiOjwyDbjwswgnywCLtL9sQQjBhN7T9vufRadhHN7niu3cMxU38+EddiXJdByjErbrwczpm
EsHi5ccOfR9cAlrJFawraZeio6Z2Nbh82uy4PjSFv4Nj4QaNxuMTYxoH0Ssy/RlWBKe0Az7gTWRX
s0dgZZmp4YNOW33t9uG/0bo/Z9nTrz/r9k4GQfiHkMyhFjdai6zOZN47dHtpRjRZtIMVkUqDl+Zc
RqS/UH+pVsFGM8ois9h53bvCk4qd7MgBrXF16D3vacB2ZdY8PIz3EaEOlpYTprmEaAOaQYekHa3k
PNjh8Yw3il0x/fHJ6W/AxjCqY0w1SakGrYIiwW8ckjtQVEG9mbzFGj7qRqkUROjrzfbMsuoOWKM9
/40pOAw4bQCwle9BNQsaalybw0LtmCzeYbS2P9bT66HZoWWnJTQeQJtsVuOR/yDEvdJkhwHADHsO
Ce2qnDByUPDjYqAqMG3Prxccbw1S8XFw/R5T5z2DaX45fZ+V9UIrI4zWmcS11H+o754eu4Dvw1wN
QrDZvyAD4OBv75qJEmndblF+eOWE783d3143GMB8yeh3ZjAxmR39KwQyZLfREWR3difbw5J+W58h
xaDYoB5VWt2ZOs2KoEl5U82ruepxANBeKTZIIGPFj5PbHDQEeWWzBwFA1NmfURMLHRTBmmaP1qJa
R+jhZTyh7IxjPkezsci3lOggv2jwKNEBCAS5xCG/heUkGEV75cxdgtpM22kIFztRd6qHnOSaLAnT
Swx47pwZZ3YelSbqBIejSBozpMB+zWFdRrnbTjpu6Bncj2R976/Z2xCFIIOlMrKcPsH6SXoaLpBE
rIph6Ilzr9xAFI65xwvMPhX5HIo8m/SnEnNHVAdfTLuYI331GVQ4IlW0c/IMdPvZSCu2veHJiyb0
3GVUTDQk75nr9yHzBApA+7MOAJzLrYSfz4LKOcV0ZPtcIrRDhsZhDgFUDVvUVpAkNPCzaGAXvXT9
uEnix4rqGo/cM/ywWJN0b4LlWNU6Xzy9zogHyfHGku05GfGKoZCss6+gEV7zt1OsEkEI1lvwe/X6
PHN4bqF4fhFKAvxpD1NZnj/jZqVsS+yVXrTHmfUZ7CGYsxRAUdMBHCuPNxws4NXOe/IToCHaB0nb
itDA3dRGogTpBUsI9glx+kVb3rc+UNGhPf3iVg44BYKzBiV+j1XngxKKbwLUBZ7BxZOBUtvBRVmq
e6N0O6TD78g4w7cPYMCdwkOJ4hn3zxhihscDlNSMSetN9RhYK8nKzzzozoiR7pPTUmda0AmdFYR7
TbVmKlsuuuduhcCqPKNrsmiVIyUi53NRTx7qJfRfaX8OwbjYIzZW+y7AKMgxZwrQMhg8CFUnHgIa
CbbsV9bJK+3tuSf4BKhFgfuCYMHk9C0kSqxmWDPBe7rwH9FnBd/Qu4JoAuhmGrCOA8nRAUgFOBfK
SQsmCHit/57AUAj4CDcvjXZvMQ0YmSmySiF1/P1HoDQ+B5gLLA58jo/CFvEvgmoFjKIcYb9RIiHR
/AUM+2IKPadFcCPigdm9Cw8QGkaR6Kfhj0UnEw8UI3APdomN2i/33AzccnmacmNcBt8WZSofYso4
aa5G7WHtyCe8M6bma9pZFwD+3GCZuIxaAfTCx/QD0DkEIf/jWwHOAY8LIJ2mYywOIEEwQ6RqCe2a
Z0f2h+kAOlxIVIxskO/1mH4y5u19yKahz7LB6euw+KVxSssJriO3Ym5sq/njBthF2ADcAjK8ncif
+Y5TeRxwVT9iiU45Q6c0LYGRHpLEaqfdcwW7bgeWPi+fQxqrfRAzM5lCtkwoKgfqDL3fT2RJ3lQf
cSaPK0dHKAgnWJBfsy+sz1jWUBkmKBt+SIe8jrsL3NcYAJDUHpUpkCtUDYQ4vj64BPwIhvFG9VWe
dZePswfg18ACFQH5cY/IRqrhd0IsbWgNM1VM1E1Wt9AOpDgtmSiz0FROEewTJiCt+L7PqcDNzxwi
LLRkqp2VM0BbxYvOgSeHgOHl4DUE5xAVGnri7MyHentWmGB3hyxZpBpgvazhegqyyuOSndec0+PL
ziAXZN3DkPKkv8jtwRxAIkFv8SRF8ULfHa0zYu2hcXzdgpvxwz1Rmw5OV64Y0pcoJNh77jg68EIE
Wsm0STtfomlDy4DLBC1YFrqVOcDu4yBTZDZWviR7m541DEhp8HFATtWxspGqfenhIvFaX5n2NX9c
Xweel/LD0+HWe9fiNOOP8ZIqkFWC+mxK1sgj4RgXQDJDZHGbL2bxsecENzYEd/xkSIVilQtKKQPF
AeSjSTKLFzuBNY1sfkcnQ4qAAIYLRXXDCXtD5/OgcEsrsftJ63hgYwLnZ/1hSFBvExFDAUMANn/R
WmQ93IQx6nJ74tF2IaIGPDCQZ8PFBA9UWEiNOAOADHKRznKC0oHzHRhQ5OfAwJWRm+HLk6XIJmkr
A80nEtaTVEFWKX44SMLlkNNTRy8uJz1JF1nmg15aTKVBkYbx9EPCqHphS+QabMhyGZ9IZtZz8/v0
1XOz1jyQN4iM5KIgGkOItUJjhtQrEyJHiRKBXWfRxnbvO3w1KGpsFbNTaV8FFtTCUlDPP6xk9Jbp
imf2KhUbc593eDPcVZ+PfzwUXV/GYIjaMXbjIayXoC06I30bMe/3EtIq2h2wcsvAPPd3pB5CSOfW
Lv+jP4bO/WkPeGA6efwAZWkrgDyZoQUhg0Ifu/YqY0bfDIXq3/veeel8Ps1z5I0C7pCZH0fFUG8h
WdIxQkM6rg4kmiyHctm/9j3D6q46fjV4nCVUCzxphBsbnlTnQEKU15b04ITVXXJA4eKFOzVVeLbN
tuzcYM5I+Gb+GD939OEeGdeAammGw0VOb+pnSrMZgtSa9U8AsoLldxjOwgtfAqnB+oP7gqF/rXOz
PsoeNcrJR3Y1FHII772OpyV2avSWDNnB3wmO20O9NaNr/WRhUF+RrF3AqE5TsvlAbBynqcSEdpTn
ljwuVunqffisxgVgjkmily/bs8jzSOxvHVqm6QYA21ny6phM8KZfBsffQX8Xzb68QW2L/IGqVLHV
/qDvJVOgtDHRQB8hDUNtv9TOKAMfV1Je4H9t28y+74HkFwU83AD5hwEQInZlwZQIJEh0ow9eB8kY
NpA8OCyu37d6mt54K7wMZdtOS+bJNkNUNqPuRt69Z8yodMBW8+Xp0r2T5DOhKDFMecxMgpt2Pu14
fcVKuWv3/FjNomu2OF2+m9NO2cAv6ltly25cVWvOvoitEi8q/zRl6PQxWz7mBK7oxoYNve+ZHSVR
tefn/l5scM61NRGLGPacBgcU3QTThJ3GWgCBYEmF6kABRAVUmvAPAQ1M4u+9aePFx2ZVjBORehCx
QDbf42gSz5JZOeuPMCMFXBFWaWLcw5NsY1df6IhWDydsCZ4Xnfq9P6xx6GiH2Jx50YKe6tajdMNc
snC/w8iDZ74w6nD4mRUUl+I4C319k/yQWHO0nGbtT05mGxx4pO025GVBtezpbB13SB5bzP256XZr
jJpxa1fjc98pyVlxURgDQ43fTrDirXjBL5zEanQ/w3z6tdFDeEC5rKfXsB0hqXBnpwXT4/cPrkfG
tbiLFcrHVhyDPsyAkbLqEIMI94QRR+M+PAXnRsXp4PidwFRT06MQiX9OnjTrrVggZ3WWXt/X/gq9
DRnM6zEWxCEvzBANSmyMjG5DkwdK/YBiJFpDfsp7ojyUFkDolZSFs4zMiK8nMUHiwimI7khgB6dr
xZxTZuzN6x+oR54ZUAWRN5hnW1hJ+OfnmdOQH8gZSixG24BeADkNNjlk8R9c5KwMV6lfYh/NDmxk
cKPEFl9Abg1KzELGfYsqHyMyZHSY+i0TmsxpbaUbB9gNYRBCzJpyGNCE4oyddta3HE6s0HoZXNGx
IivleyCx6kJ6CtLdJ7EJEiFb5DwgaPH9eJ3gbshR6aQicdgqo2ierjmo8zt6Vyq4dA1bl65F504k
GESSPyEP4mfz7H645QeaVvKk2iWsoNl6Lullg8/5IoLBishndTDAkjMUaQoGcQg8qVIwgKQFGftu
oTUS4j8SCB4UfyALybfyvjtCYwQTyqPnJxer6pKWYiu8AIs9XEwi+gnoXv/hsrn37iRKqI95BdGh
XBIzGJA9wghr8xh9sasucNtOXQQ8i9jJ593xy9P9wC8wtoXkgrMyru9F7cnD3oqRqz+kNEbiw4iT
lJMfP88Umqts+yiEcgJuuihH3f8jySDJokZgPys/nLk8Zu4DzpPHzM7X+APkZwJWg1LJrijSCC9w
xUedowiTll21V1cnXIpQh7zI675ub6xNC8purMtn6q2YPEYBlO++nve3v7MysSQn+lvKUdrDCGck
X/xCwPhLqqO6QI6BwodKrDE2pIbQ8jwTFi76OfI8kcTxSAHikEKBrPHvmNXS74MumBaGwOyibyfi
5XfpwrOGrhToOwfZrvE5J0GnpAfS+QEMzReTh6Oo/WkWoK6/PFC/Xx4I8MvBRxpwLEKZ6TfYxx55
Q2Pyu0Fm/SKjdDSGQJwwmLOjxPvwlNY6Rv94WSQmFGb3pjVYIQp4n4MjuLJOBYi3Dc+9K+uQ6206
rkGbHhaTNxqTMUlgSk91b3WWhoX9DDo6eKRgoE3jS3dZHZ67lvF9CZ1viOEHtL0ahiW8anjC/NVA
MoSRTbgzNiTZuOaEvHy6bAfKtMXeJwCupvDDIwEYBwMDhGuUwnRhioTztZbGRWlqLV9hRU+EIJij
WB+632FY0evmPx+YV5BvPMITBPjULRbScJn+cBqRSQsx2hSmfXYGCUIO/zCRsNNfg2Yd/K7pM1tU
pFqkPKQtYDycUgJwBPhPBBzEuckhpZOySwN9qAxTr3+skJx8hOGoSv2DQJugyaHGXrMMiEjS3LPh
Yx5BOzIGKLGlo7Xv26XoYMeexfoD+ibe/6RbfZVe4FcgUTJ+FODGvQfmfiHx+jKiJRRz/R77+piu
nkcQy/EzGug026H3Q/pNmYuk3RikPwzSvbGQWELgmC3gNyMnZoETA8jgL8Ez1QbRT4esGfk5UDVF
mGDLK+xGqwHbIOAC8kFnK9+kbFDiOfaTYLd5zWC1bmBpz0u2Ox0C+7FQdjjsKjsDud4KjcJvUNR/
2jMocTxKjuouHH+vwZbJPLtykh9JM/2XmDxlTIwjkST/QcykXg07O2C//1Mhx6Xi2kuCDSu2kU9P
7+Q7/S6VpXx43d/H12NAcxSOZIaLZp20OwcjSufPZT6lzlI5GsMjpa/XkszNSnHJldPdNRs6wSMK
Q7IckhJOE/S3RCa8Zbq4zXE/ROxLdfzAc3KvB/nMq8Jz5A1EfX+1A0W0mYipxRhmXYGrKV0AMwPz
y7gayDFydvpXCIOh+MV1vbAzEHWTjv6DMJ330DR/7QZnRHGEx146R31BP6vTEG2lq6IBPw8ST50J
cIyeRiRK5KmKSSpJZEdwTZTnPPqSgJLs4oB/Nu50XU3iY71An9El2/7p/BADie4EQ85VQtTzTALB
uSoavXFAD03atAsUnqcJneJ/hC0CEyct0R/WFKr/M0BoysnEUYPuRUJNguzrgXp23czSWb5BkMmS
kqfyBL/SUXfcitkEg3aTTT5+f9mdn9wHwR17h4nqtg5OLTToXFjHVB8GWekvOEz1VAJL08XyttUL
o27li3GAIcNJBHinseXehJ4p0daCtEIVdEvAEy7FHyD8wxZtl01rDXlateuT162Vw+vyWVTECrcj
7IaSlXHpXMoVjjUYm3R26Yg/8SKrVmy+PuYA7HZm/Kx1BDM/NI1hSYCPhbqR2CcgoFRczFADmqKl
inc+bS/Fph6+L4TUX4t45p6/z7Vj/MDE9dGh446JvsUCAGcFkCmfLkQI406HCm0GBF4W20PsXMaI
fAVMfmvMeH1atHsYyOc6W1IqyYF7uuZbtgwgJE8HIc0LtzTy9g1n3qpc1C2tAii0LPgynkVB6SNB
l4rdzTPwCv91QS/L5qW2oYS6ss6TeYqc+oCzKTqZFpSB04cTlzOLHJkVhKCX4pk6HT2C6IihZsHH
RLhNhPgNsvSP7BQDPHBervTd78TpePb1u7vgeCK1LSZaYXYYxMubAZZnAjKPl1gJkbDDTofHXByh
wkpg952+NKQBg6i+XO222vbc76o7k6bqVJkbY8l9DI4oOjD3VrflBK0FwK1gRKmL3O6yf9OnKDbt
jI5YNgzsF0C5Ux7pyKqQQkwksYTaTXvvEyMFg5EdeQ1v8u8dBTMJwGcnXUB0/eTecMFYCEPS0OqG
9mTynnHU8RRzzaTIfENTaTw77PTJ/84G8j2AuR/9GtErce794MW37ezx/uS5Es9rnIXErb82TKy9
zaSJhIeiscNQQro/FIcBLLj8qBtWlLp53gqAEoRXcFKUUr8GrtDN5ChA5+Sbyy78+7mlPxd0gRBO
LmqA4A3Ca3GUf92IWMI4yVAS26/pifW7+lx4950bVhIkGWjKyJS3+G+ukRFkbF3+hdU1RErEC8eO
oIuloJUCcgBLsZ9ZcvmgvD5+5GOwi6BuSCkIyatgqdLZswcQeMzL7feHqFQdSjYLG+382nMUn2bV
EPsh7424srPAsHSLKpSmDZFMizRbBAw03qyuMz0qhjagOCBRZJFTfNGkRFtQDxXwY8hf6/NHdA4Y
R8o2IvkftAekxJEg+lxUK33bPXcROcCwPEeZi3XDtF636/cy8rGYdhBrVDsOLnbYg4dGs9U1O552
nzXT9gQhRyfBythGN7Yh5NUd3v5ejI2NvHqe37dkpN+hdzhOKV8JsMYPWdkmEhVkOH2ASXddmC1T
AMixTZByCAtDw26x/AMzVg145hwaGOrg8F3W6L4/psoFCmGpyZBx5mF8j5wBhFTuuOjZwNN9qCh6
Jk5DmSexrJ+u4HeIZ63IuCAGPycLuqWTOhHDfNjkvBaaZXfixYTXckJT6azxOhZ+llbH8Rlibcd2
x8JnBJHYyU7cYBZO2BP62A/JLyx5qUC7U8WGE472lGnl+pgBpb1N9xadTGVdxeb7Eh7RUpSQQeQ1
dvfSvbCTT4fy4mb+CdzjO30jP7k8fTKAdiHfILWlAzUuOQH4Bu1JXt8qPYzgLIVLiY/h0ThwSIAd
I7DjF3KvDlmlCJF67FYnHF2wsxXUI9U29YSU2foV/IRVJ53lc7XEd3LV3cUz1Y4Pxr4za0Z44vvp
ReeyQCq6k5yjJhuBB/ivg7aF7L6FfnmsJ7TTcif8ijMn79vS7rMLj4+VdJF8PGBg4Uid1t1NepDH
+RIMkUP0faDl7eSnN0C8Yk6o5p8pvhBg0r9NQxLCHKQQ0OdkTfZzNEWU5JCTD6nn+aR03dunnIvS
GiBhHdzaHwU6nWmrHZeVxLcKvScTyanKOFNBSajBACxAAHXGpxygs3WBUFRzaQ2dRzYJLMYyIO8j
oIOJpV/86UEfOvRED77NQJ+zGOqYoZ/k9o9LZ9ydG6DfqGDm/EYQ68xfK/6nr4NduHluGHe36eAa
ydxEtGLga2T68SZFODMEQQssyQ9WfGEfeIN2udFzQXy8oIVa0JMIvQIrhnZrZcwR2TQ7bchLze+d
A9Po4cGT+3PTObDgnMAi9x6KcSDp9Ls3xkJl15k049etgvcp5rJPPcNhFTlKbfPFaP7Gbx9Fm4u1
5kbahQtMGNiXyabxGy+awU3yImOUAjmMJ/i9bK4I7ByJtWaBehLaaTTVBJiWziiBUJ2FBFE0yxSA
Io2vMO0DpG0caQ3iytOGciAO8Tpeh/pMugO9E/96oMDEkR6JHg5n9NxifTPn8057GK3+HggCxW0y
hQjTR9mWHiejcKjgEF6DeKPA1rDCkBl2TFMzn7pNYQpjU0LIp44KO9jpjKw4bcSGI5kBUpjWB9oP
Z+jezOdRsxrC+GkrZkFRQU30w8dj+c8EzYcNo/VWBh0TCB/DiDUgwlBfqLMAwY/MxzT7fpHtYrAm
sULUiQBdvQr7DrK+5WueDg0XslzEZQSkuPTc3qhAEHU4dEsJZuNp933t/t3Q06ttFfs9k31tI+Nl
y4fpsbbJt+pNvOAtfPwuckUyqE0O3dp69E5/VvDDJ79a4Q0DIFKt8SoeyX59DJkyaRfDTUTQibZ4
GJi5q3p8MRqRhq4XtyIvovrYN7fy+OZaJEg+MIrUau/1HaSqMFll1Y4VhyByGtuR8yVAjEgDIV4X
29dgGzm8f9KqbPFcBMmeFuwKW0rGt1u0NyPJetvlhtoXWVUKIAW3ga+dbJMsAnUrD5u2aVrTaY+m
n7lucIJbvPCcjLyC1cN6QiBSb7iKmnQTU8xk0Kw6nPkkDRJCsJb6hyGW8LKIpQ7pigmk3KL/2hY/
6J5Ankz5rtqYVmFPy+83LIaxkOYVmD9C+oU1qiONem5pYchpxUMU/BYpHMEvtjOX+pkDevyYAtlj
AxUsTtZnfgcEQ+Gn7NXQPB3x3B4XPi5wzMgDtQJ9hjTgW36daFlbC/xhhRLSjc3aMgbNRrmh4CLm
Mfdu0trpGKBCtdDfmNoi5Kw+JIDxpjbHswctUTV+blk8wTjzjOWLTnyP2g6ObZgta7eaUQxgBylv
igl1yLi3Vg+Ru6NL3gNeZ/dJl95F8D3VGHEgsB6Ni0PASSx9DLPbG3yG0SHgnD7ZcNT6iPpF5PDu
e/6pofpjXwCWkEFu62Jqos40emVpEuh73fPJp7B6XFdLEslZbQfinRxeDvPXSfZOiEX2XAArIhzp
DCA5jTA277vZHZh9xGlqjNCKAX+b6Sqd1RsD+0WKq5G8Ix4GI+JfO4AtMVJH7TuYB2ix/d4xvDuo
nbKh3cDXx/n+dIx2fWRudBufSZIfy9eZY6qw+whM0LHNBYUNqmG+zz2342kUgzha1kPUzE477y0B
UuRltKPZfFAM9rJNlpxhEwg5Y+sD1g/CIUIHFzLyiMHOexhOsx9Xmpd+xLnogrqwOz5jZFCwExJV
iB0MgzkGWxmvx6KJZABUD3cOlTUOxhrpvFva4RLgGwFQaPchFbIL71EWbR/BrSMNgxuQO2Rf9ycE
ZodfJT4AgXAMQqQK7qy9YymxY2WGv5uaA2GChoiyjHlm5sMpLpFDVl1PcIf1yztMUTyqZtQl5YZc
RUcyj7/F+03/mZDnVCwOn/1GxsUHDzP+/sJvAxvgDcQVH+ii8R+h8TntdLGraXSzMlNvEaVQBT5H
v0dZ0CHhi9EePkeUgNLblj3jYMk+QmIEsYalXqIVRMVrRgjxyw1XFy8QIBmHfPOacTGekG4kI/6c
CZMH8XmovjKqB0YlmeAyFAOT0s1G9UYcMHC8nMRd7AQEPQdmBGsAyeV+PCEkb4bK/VN6CEtd2A2n
L9v1vbfLFt0JmWtsfzzgme4dhqueoAGGV45tor3AN7+z3/QrQKjCcCa2COphr9rFk8QNXSYYrth0
jmFHLo3ZE5Fjgko5vS0Wv25OyBc9TOGUdjSh1QPyI3AaI0BjysU1nGhAjA+XZ56KcKMqQdPnWONg
xuA8l/W5+yN0pAyUtxlAjLrQiZe4KPgofNHyw/2FXrgkrq1KF8KUnmGhneoz93WQcZyEOZ2+QuzQ
DGl6u8WGsC1oW4tu/hPQLyoLxQESA7jU7s36e26ZXU4tNNKEtpNjnE0L9UVxOOfoLKffYyUDdZtJ
BgNWzPoX2X/QFeGitr526DA66mxU9LcM1l1x7n8yzE18gQCAwRAHLhldf7T8ib+zfbifg7JRQIMm
oO3Kw6oDM18gIPFDcaBwLEg7FMARDFfkYG8C9jToDzYsCWCTBCE6yQ+JDoaydM3abDeItHiEUnhI
sABs26qe5FU+FX4XoUK7SUbFiqYQXnRvB5qWbKjC0KdTlogXrgwTkswu5xTeoHbL+otHD5GzU4Ku
kNjVRKVtMvqwO1nOC+BElGo+HQ7klQ+qKToKZ4lLfDKbdT7lIbiSz7NQbCQpG4wF7WxSmmfwrhVR
m34DZChW4fMgXOWWsEMNjBpgmd0FjYtDZNDo8WZk1yym1yQinLyGh83J1rlK1Qfpc3IyQFa/gDP1
O7p7O7UwF3ci4OGVRKsA52LsFcOXo3JCsbqH7NPUrFQvR+aIBw10Jp0veJi004zWSoB8F+vwIcV4
f5ATCGjK+OLZtMsrK1iRuH48oRMHCZK88khSqCLettDIsJy5CZ/fiMjEHoF5Puz8zhw0iga+Yz55
rJi2gHwa/IPNDogB0uazoV19GC6k30oJ2nlQDEP/gXQ545B9rZ7mlmg+LimW+ksdxfCF/DNaha7h
nQROnt3BsU6kRP7HffwgzuyaL9QfBBNykXV/ypJmJNqedHForJF5OOL4l/3Aee86joYQ9LmhiYio
14PzmQDHkORmmROjfmcZ/paV1J8K3X9m906qwlklYmOOM6SDtDBe4PdCGl7sQhdh+mdE+Y7mz2Hu
x6GaExFhDhAocNKx/gKIX6K+3ydqMuqbmAlieecN8XN4IvQcrOLNG1AEzoOcl5qG4uJNwgtjw+/0
rHxEYENBIMNBtlixWik30zF1FW8DLEUGMVAwt+J/eXN88w8euXAGXY94DNYMhn5CYhRZlK0UOqio
SOVddLkbuOkmtXh2p8x+hl6MQ/nbjpnszZRv6lTaPnBBWoJYsj3FRfNyjy+eyMN9YJmKy01fEA3g
fDHHCCpowPRzvCCVnnRvJ84/iq3+YMRGVUiJS4F9gd+Q5gkXphWSYJJ+FWbTmPd/S85k80UQjks9
xwyJxgOZkwlY2CDcPVkZK7Ej/IY8VJCY4HAmoMulFlUvCcrBYeUXVBIsFwpvzjaOCweEwQk9AG0b
9t0y3GZM0TmTvbdDEerx3y4cwcOz1V+zH65MEpAMpa1xQB1B8XWaPlZcLVXL5bNrvNNSnHESYQW1
4fC5KXanZez2l/yO8hBbohZLeYtEnMcXQ2DDLpSDPiAovRcszAwXoCk3RVIbGU6EQCAbcVNYJbEN
WVa0BFHyYcmEbS1cEFpczMUxPToxZ8VNecU9XYC3NGUYtfdNHalLSyPOP25HZwqka/BnxVNTi7+q
b5cnKfNXFAq1wwtg8LFON3ZjQiBRltIbwrcCcUx3NR+xlPkHP/8b8x744b4m/gcfBQTfyeiB0m/a
LfW7B3n58nvLlkWz40E9GCSQOnnqfDuDkLb4ZU1XHt1uvz+JNdVSamKlC4fD4Fx+6skL3U7nmsDV
Y8MDoIJ57wdHEljldV4y5o8Ls9rOMNbtZ4nph/OMbb1xDcmpcIVg8nliVjjLKeKj9Pa9mvG///Xf
/9f/vLb/I7hjm/P8BGnyr6SiioqSsvivf2vGv/+V/fHPw9t//bun6VK3K8m6qsiSLCmGqvPx63kZ
JQGf3f1vPS3sttnnHa+kReDVjBymKq7OTNNhBA1zh8VIbCbSlXPMqRv2XEDXroMtdaJYvcxX1DHm
0sw1wY//TWKresDY+Gjd+qvvWcbEBK0jIkR50IcFmEB9KYGjc663lvHTkSbxWU/9p2G2dGsBJ7HD
qfg4N1NPqyeEKepkZgHUTuf2zzetKv/hpvt/uWk17hZhxU23V6aUK7MIs5XCbsgo9WLxNK7Mfs+l
XfNlUsqH4Rf7zHkxugIWzq9AJXOzzXBfcnsz4DESvF6EmbmjPewgQPFapi4WQJTuGDWRN8hL/U6d
kY9CVSikZcn653vRuv/hXsQL/tMLbKIw63Q7RbxiwNWbjoTGwde9g/3VdxSenPfbwar5hN4JlTNh
tiChMnuBWd5O2/D67Vik6STv9QVxQy+btZmPuCuVHGhHBF65OgoQD/IcZDM7ErZUOyH5mTOjjTAM
Us0hypvr1rMmE6Wz0vGSZgiV5f/zTcrSP9+kJj7+p5t8fR9p3I9KVqkr2X1Q2UlxVHz5ru++uxch
ZyZZKPw/YxrQiJJcFUA7XMs/X4UqlsU/7JXfV/Gnq/iUShS1FY/6cZa3/V/u4bnWr8a1cuNZhm5g
Qo6Bm8cIx2U7nDMK3KtFq8tzRH0BAgnyL5T18lgFPNKx/RqCyLdjuNVJviBCNpeKpMNlBlKy7qx7
9DIFq3++BU37u1tQpH5PNwxVlvW/rJbTM3zoetyy8h1l/0UNTeb8GTyU0QdBAM4vj/FDmIsxybnq
YfnigPpHi9qHzziiZcNLIxJN5joKYm2CDs75utqUjJ9yyVRc+sFovMtJVbsT2hLO+bLnK4RKaYay
Embpwyyh42NPpl26IOD/fGv6376d/3tr/b+skV4TBkFQSYw72L9hFkkXhRa8QtwAwn00Zuk2b0z6
HMe9heJBNZyOuaOteosoNJVVEDr9I6OjN8o0u6h0GysTiESUFCxqFhREEVNMLkTArp/M4lnrq8NO
32GImMV8H3Cpk1Vsnrnbi91eh6kAptoMmDQFElcgC/18x1gSQotjFkizCHkMJUQ7JeFBCROAAhhC
CUOHzxb8gSTgnx+M8jfRTpK0bq+rqZqkK7JYE39atukjaCo5kCk7V/pF7cNVstXHUo9yY1ypiCnH
uIdnTJ6JnBAXvoMWmzLFu1sev81QJe0MhhoDih5uxSyV3O1WM64RmJqASH8gI0OG/18X3Ff7umL0
VaknQt6fLjiqHmmrfD/R6lONe825c5GMbbeB5IbJeVWamWJg149v78/6Cd6OM54CCYUuoZrk1bTP
kLGfQttozHIU/ZtkWQ3FO11JOeCkFm9bvkON6q9tFiFu7RS/hffPN9AVh+ZfAoXEZRuyouiyrErq
/3sDevLW4n7DDTD/d5nMHh/3uXq1noS9wG7e21N7v2eUecHnRprXN//DTxff/a8/XdG7vHCpq2ta
9y+nW1rn71chK48VDsfWBfWhuaS1cSDgmZw27ND+Dz/v73IIyegbPaXH9uvqvb/cbph+gqRo+vFK
RU2KbUJiYuivMo4mHIbAWsZYZQR4jnML04GJBlYV7Dq4eCD3fOPTPW0ZfSI5hj5h/MAp8w1pp5VD
Meuc+n2aa1tikEw7K/32+MB1BnThIngjRUbhwh6EqqzBWaD/KUmpe/Hw3CkYvcuWHlpMC5NAhNWp
/l1ql+jhZ9D36TI3sCC30erQDYD5flE4ybo7Tke6l46ymaHNwtUXvA6WCxSfgmBep8Mk8xT1LGH9
gBFBh9EkJSf8ABMWnAxBcOmrxJyiGqGUg5p7EF6FN4kbdr22XjYreD7EcADcWWpHbUOduZCRcyfH
Z7NMkhFdWxH56jxMRmFr0wQs7CT7hpMwU6CZB9kQmOip+FEyydDA6maTuzQLKYHXT4f1w/pquygY
K40JEUQK+9IHH3ApOJfHtBuOKFqlCzUz5cETLxK81zTc2k1+pqRN3rkL8ZQ+ZvIHA869EVjRLij+
05I0/uYAlwxDkdgOfVnqKn9Zk5/kmTaBpMSrEt+ZENtDr6L5CvHReyA1YvIDbxhXgRwnSdQfe5QO
/INSeErpdXt2Brd/bDY9kk5k3vitaLgFIXIcYzOQZLN36MYS1lt2CvudYXUqaCNtn4ejV7IH6OnR
PVNMEK/BZTblEKXLUzfDhc6EJ79iEDOzul202+oUi6f5J/O1Llg4Oqh0B2+CpKHadYfF15Ng8rHu
oQslWLwNM752GiejD1xCKecHyuidTb/ZQaOF5PaUVhG9dNK4hx+i4tcBmcmKET+lPuu31O0c86iQ
pXrM1BDtg36NKufkkGN/wmHx9PP/zdl59jiIZVv0FyGRw1cbMDincoUvVkUwwSaa8OvfokbvdY27
VJZeT6vV6plpYwz3nnvO3msnK1TbxOCGwayj4wgnAJ0qkrDYMVS/ArYKiILT55uK4Lejs7PJsIlZ
3kWda/0KJFcI3Uh1Q5Qz9EY4Xl5sMfDEaFbU64sxvxbE1/hNN/io6A5qideLL8h8CCfgyb7Esy52
ZephaY2vxijWWrqU0nWDkYWGAJLNlubVog39OHhI0mV+dJV+khnuNViZgBVE93qcl+Ecy2RrOp7F
+yKGk6O0lo0PsfIvyapr1lY3CYrJJbOV/olu9vExzrxTQXYBN+fO+vS98d+uh5ala6Ipa5qpyzrr
5Y/tpCzzVpGOUrS77pW5gGcOGb6++ZZRnR5UbSwstbfWvzjCx3Frob1EQxm/tu/oTjLSCqBzLvhb
VrTCi9fWi3RGdN8NsVqoGwKPE788FQd5gIuA8FELRhnyEsDZVMYsSxwmDQxO/FTCw4WJ8S56RGRy
fC6Z/q/o2R3fT8/GK0pBuonrbNOZCwR8oGq1xu8e46FRnMQTCWPoczTOJncWbpkv/teNuTn7ScdW
vTayHu26CXoRDzTjZog2hO5Dt31V3yniv4+Sf33czRpQ6aWmGSeZj1tWu+bhvBI/resg6YAawu3s
Yq4g31BoVbOzMs3wm7bgqKFjU3JOhEcYEjskzN3gGZJwS5Y7jirVCyU/Q70tvWUebzipTp0hfWfw
nI1DnAaO9Hzvrv1SQ7OW/fM83dTQgdTG4elsRbsItMKJBvJEM73Q8mSLNrDb49/baxg6q/HblbO9
4qDaI60te6ay7hT3jJF6V/IiTSi8VIGYJPes+qdsLuvrS+xQYp7oNNFLv/pQhQgXTKN1gcSOogxa
QIPYSnJK/Om+wll8ejZH2VuB1+QVuxqmIi0nY3uGaQ6FChP8jibxVtwzaNbhI+c2zxO9ZT1zVAyr
mxLxiV+uRLqPTBJiGptOIwCwFt+yBQeo6oHeVou8bDmMoZB6yI+XlfGaD0AcOC/6pISDgo9sfPIY
4YERYYTyPSnx8FR3HsqVSbLgX9ukCwaxsUa61TAJo3kmsNmlSPtyZJx//zq/HXB+/jjKzSmgV9VC
thIesvIlgVj+Iiyz1fVJmJdTya0nup9ZYKpR1Y2jVbhicLluGAKuBbe3+Wf5w2URLzjKLPhxVzny
jy1QABQjtMcmzCboe9PJxK/MOOWzwMvJU0j5wY958ZPP6LMmUzG8t3d+12t/vDfKTTkcdn0SXWrW
rxB2KwuKC1hsKx/O2ciAV6E+x5Nget4303QW7jE8H7R3fVP4ksfZ5eR1U2ZRh2reLAIC7Y4+AVqv
yPkC0oqwwD7rlCG0x0bx9MwPzihcnVT7YGc8x1tU0oUwlmYnhhd+NAZO9s6dA+ezrSflJxpE5rnG
StygQixfTtMrzfNZ6jHU1A/iJ2GNkQS9YEIQhrQxV4DeBuAZ4cSlC1gVijGOGISlg/EXuWjyqoMk
PCivxUOyxT4owQ0YEud9VYNnAUfHL15Q+HLu4CRNA/C4JFc9urMefp8r/n2jORhzMrZ0S76pY/v0
lMhxdY12EjMpTAvEUICZ2KWj4DXE6PvafIo8CAS0pttLOmoxzSSjQXKsGKMTUl0XqQgKeE62DN/D
Z+qECWPy4rn8tKTxNtBsalMs18tsFo8HVc1w8ns6yxPrK1fnuJpBTosICs/2Bf0AAwBGHtNoT7M3
n0kff78m0m9nBIs//ver3pwJT5ba1qLJV2WSQOIaPfhVKI40hIvttmZyiKYIZcdjd3LvfLA5rPJ/
3eSb3ViWskKoj7ygwes1mPVHt2TyWGEuZTzjtuaiqhYUTUW4JEosg673EePfxX5CkxoIGTYEhksF
uauTLls2xsxEHci8ANycPLqoU4VHm9VQmJwHDWn1xIgifO8woLqJ6ebVvFBGQT6I3evAHTLs1wKy
NH6Wys3JhGaE0dLWwr+Eun2II808leY2OX+sx8ggzgvEN3Hj5HDiAddfxvIHduFBQ0DOBcatfqKI
27KfYlxBn1ZMSJmMkg2COkjviAuHeXox7d9CddUYTtc4xVv3EYevuLHPCUNs8tPd1umUeWEAlbOh
rMeYlrCafarLC+whsGctXIwBsnrZHy0G/55k2qeXph2bzw0eyYfKGFwH2HzSof/oXEUH/EWjAbD3
9ArjRIZYE6qjggXEUXUSvFeZoYyVHtrdKgrmSbO+ErDD/Kc7+owK1WrPKCU5V6NGsGu0u3QCW/sM
qlfyRUQypoP9D52wGLn490yOTJmHSidGpAPHBSY+U3nSFyIYCw54vUafMNIZuggIjKw5mpajubmG
ngF8RZ+0MWn0bifBg72zKXwv+n89czeFjtIKshBUHYv6Hh2x9Q4KbaovxU3Oj3FeBbML8YVL82C4
6sOF9Qy8ZbAHWEpuNieBYUIrPWSbaJrZd16GXyoJmu+iposcjAxZGwq0H5Wp0pqiJlTN98E5CpZR
ujE0JmrINtmsBK/PnOv0yrtoSJ4aPofYF8L3O5egD9XKzb35r2tQ/vsapERotKKlI6hzUOr9gE4d
oGOGABvhyXyrrraytzz6lJ0+phLD9xEiMXwXD+EJ08mY5V4BAoWJmkMV+X0I+AJbl7wT/IN+o4GH
4SyQvteI0dM5WeMtoh2GrftB2veeMTgwRowP4s6rcq8eokQnVFFqPgt5eBuXwFM1ObS5w9IgHOHg
ulSF2lIkJuVIzrmH9idAGI3T4cLsxAukWXI9jZIOeTh0lGWsezqhrt0ATRF3/6H0wpzFfXd08Tfg
0wNMe0XHBMdgCWaaMM9ZYHgwcjHv4UjTYPeC8Ug9zuO8how++X/xQJ+5KShB2EH1ocI5oB8wyI8I
55zYAa3wBqRv7SvjYWZ94p5JJIZXHiNO9jSn+StTMU2ZnY/zCJwf75exTqw5c9FL5gn5QFmhUsPW
Q9IG80NCONCEEFNLqng7rQIPcgyzIeU8TvbpkjAdWSNe/dpOpavPkJBBpk7NqE8jclAurhQ57fsg
IdfuliW/Dx7+eXhvdsuyjcWjpNKTZw6m7EBKI9jvXL1z2v0Rh+178NY5xQc2GxPrd2fzCIVQ/yiM
G1f9LKE8PpKFi+ie+uK4vq66pXG0KwjSso251fyifOBH1oeu4yjEdvzJLBYhCaA7dI7CFIspIazP
Fq1WZBXsE1sANpuB2QPY5gHWxpg8RLmblHiCx4RpD7zVAof7WPEY+OK2A/2oHhQvf8hmFR2iwaWC
9YVtGUIoC6TxcJnjlG9JtHgShtRyOA7VFtAM6cSYFEcsGsvTUmQivEBYgSWoddCe7apijAKie1Sz
O6fY7+HCX+/pzY4dGkpflAo7tjixsFiAdS58qmlzGbKxlKSGjs4f5Usxg45Q+vH0+lE+nNfGqtti
IiHHuyb9W+RkpfOY75M3w5GfhA1h9B4Wx23pY/zMn4k2QZUSzajTLVCCKLNnvCPiDndSe2dJlu4t
OzdlQJJchbMWFtGueNfgdzwrA9rIGbpDLP9husBcVLxJige4BMLEMX4IoNeZo3bCwPnvJVC+9yDf
7A5dU4lK2nEp6osVYDn/isNFVE+upEFayw79LGeiRUlt95wQlyu4+AWuxTshE1n6qB3Sx78v57fm
8X8tyDfH5ONVtXJV4r3SVt0XCsz50J4Sd6Z9RSf6DkwJ5BKiHO9u+ftLj04SfwxQbs4ZbX7UZTFl
l6TR1R5XJYAeQiRemBwi7kbdUNjMVUQsuAnZJ/b5hMzDUReQZfmvc8yAwHR4mJQRedAp+c6MB2id
fZJAXuzKxdVL5/qqxj+GzBzLXzf4og3mw5zbv//EEkvZo6Ns/mZNMClOIB+y3Psca8133nLmJXo5
QedBog0exzu3Xfz1Mfjx9W824yZrWNGGIqGhbSYsxWAjxtMK1TcywgBx3ShjRz5adgAYla4a4Fpc
b2AWslUNPAjkTTghgFmLH0wyCTFRwiAm/4ZIznbRi/OQSFcvrdwimWel131xN5lBVUS4YGqvn9KE
DiNAKnQBY/GAH5PcWXGhzYMHhhYnNiprxADaOPmYTmULhYmvZhsr3gmwN5BTswJ/+9OJQgAsX2W4
qPyYsgXrOQ4qAxRcTq19OLJKbxvFsTj+vnCURBeBasY5e0y7XEbXBGIjDyKq01Ux3AczBYsM48DY
M7sdyTeR5NFA+Pu+K8Pb9a91TVEVxAc65Y5xU3+cKisWTz23/fRqjDD6APfFyZTiPwdqVriZMj/j
+KJmh23I18wXNTgelOMfF5YNgI0YfdEdsVuzumMPxCgvXZZBaPM3CEnJJ4nX7QFrYLdXvb8vXRou
7d+XbjClslTJEpWbJ6ZL1CQ+y5ROzdZ4y9EbnzaI9GFJYB/diI9orf7+QPOXUxtv6D8feHOvwlMt
VMFwQK3eM/+yPLKNPXRT+VDh+0eyTG+CNJShQ9C/p8uA5wlGM84gu3vO7WZBUj2jFDZk3FwGqjVc
YBeK85GOqGyO4bl6VJ/FtbhToFRK6DehNsC5LcadX+9lt38sdpcHFL+IYqf6Wv3OYGz2xudldXLN
TXcB32jO0P+gBYrGxUfih9jc0l3xwPKggtXYHmEJwcAHWaMd7nXlvgfXf/0WN9VImGh9J6vM5tvV
qYHcqy9aVpl5bqC1H+OQOy7SGP1k7vRreSFUY/xJ5SHG9c2xiBB5jP+wZh6smfHIYOfsYc0qlgGE
bxLO55dNt6CJPwZiMXQpOLczFyjd0wvjCt5TbjSNYqQyxUfJYc8BV/3cAheDUvXaPWUspqovbRCB
QOep9/nKhKPbX510D/0SSJF/3oaz4qV8i9/+flykX48XPx6Xm5IhUdI8jzp2kuoJyx4ynrodyez8
/pqXAyhVuaJGzd9s6d4sXvqtv/BfT+rN9l6b116oLJ7UQsFC6PbHySmbHJUpzQb6RQJ2lcAVW7uS
RiVWgJywN7KDxgUHAhOWFvEkGK7GYW/3hC6ZVMvj4on8xJgwFEZjGifYWcrMQfX6dp7V7vE0S9RJ
KtmKRIrKiJRY0fSZ8J3VfXV0Ltbo1HpAITTLgWMQdUP0n7lF3cppHs1nIrvidZQ3HsFs7Opl+sLv
R6P0St8VWPIsJZKClpM4kp7FjUW+N2rELSGEnQCNSFEgqI2YuCEEyoj5XnPMQIIsLS4z8YtGfoom
6rpoonEMFw1iMQA9HhrZT2PnvKPxdpQn7fGN43Uo+zD38sbtZCe1vKbCT+voyRxvEDLNO0+GNCxN
/3pdVIn5sCVpnDxvVpIsVbMwinldIOCyEahkzjnDAmyUWBznZ+2gy4tOmWjBuqLaEN0wJSvHUa9b
hrunTQMvA0IUjqLIY9Vd0xdgPzyTwrURiPbEe4aR/rOw/IAo9IuDqRrYmjHr5ElHkltDV+T6ZOZr
Mu6HyPZuH+p+zqIUwo2UnPx7qyOqoyQKFNcdExV9iDgIa3hsX5gHgJ/Ep9dSZ6aMdBzBEoLvsax+
qcJUOO4kZZ9mq2OxgYeCpVJhFaKykMHt78rgcG1WuvwWVDsj8FrrEKu+Rtfz6hnZw9ASt9wyXZ/R
Z/RTJfMK3TFzR8jmTGOQgYbHeUEWIF4DxSVTkCjC4jRF9cQj9PfPI+u/NMkkJBuqqZgoCJTvJtqP
xoBcpFmt9mfOVhKy101+XB/NXW8+dCjlL5/y9aFubEXblsI6EBcV8U6Rd0RyBIOwW5bXB9ncdZiC
d1K3jumvIlvTnsQSAsyTcX62WPpSKC46fbXYl+VJIS2VQUZMO4zK7kHCxUUNASbtyVyy2SbClJmm
irdXU23l7J6PL2eGZjqjrw/p+FoVCwrCWp5Kpt+ddyIhxiBgGONLa0WYyuzCINHiOQP/OFpkODjY
zdHp4oshVay1dYhV6LrpWPF8qHtVQXCTrYxiUTAJkTnHd/KmFBz+7MV1Q/8q7Gb4Li3lwEERcmov
vGrFnno045WtrhNaEQxfdBjYzZqWnQE6CDE9WFV1fsH4yk4dvxrSVg+n9N8szTfjWQPTRQ49wXhp
wHgVD0Hrl1ib4HtFk8vllW7d0aIbfnZ14gsTR2c4RjAexONwr1kM89hxzXaZmMtefK6kaVA+WdGj
brzxGLYEPx7pQkgHaRClsQnp79b5CxoP4xqeWrN7rAiiIqpac/RiY9aTxvKl7JPQjGwVS+uYr9OJ
S57pksNpwCYdCwtBm11O2wgCIsBCTrqXlUrGDNVitaWyTmLfjOAAQJnpkdn2DDirfiFIewHqbraO
s1UPBaXmXQ3epO4B5KC0bC87tIv4zYA9auq0iZ+z65DFLQqITt3i4bRKDMTEwTrW/XZRWI7W7yXF
pTl0QpBNq7Fy0hpy4kQKffwp9Ep0xMfSVoVob2Km7Wl7DBI41GNFu5dBGiZ2PgR27kQmpJm2S4tH
o+Lw6YXFEEcYGXZwIVsw/biGWJG/RVEGMc60XQl+DeYIonMRMe+bnsLTWAqZm6cLwhmsZPv3m6j+
eibSVEuyTHSyhnVzJsoiSz7qoXDaycRx2BL4WN4ahHDkLG2aL8468rQnb4i89WfhPd3yJhjv+Zc+
bR9N30hn3VPjXqANBd+NY58ItOTCfsLeL2zag/6ekYk2Ok/kO5f9vXz/a3n/cdnD8v9j/Whi+VRd
jONpV+V+pX6oui0pY6YUAACPizpbJyaCkK+6ejPladg/HpuHozxNrmDtP/Azk397gQE6IsWUfbjD
IRcnbgBP24QXSP7ZEHNfflSHRNn0jHM61wAxeDVxyBgeWXPnnrOjewwcA/n2e7zmdARA6PlIP4wA
kXuqTEkdaol/f1lTYXpsqpYi3nzZyEolIZPZy+LzLLCWx35x5NxQekZuU5eVmnvSXF11pXKqETGF
iDpahG8RY1hfwN2Fwv4TsojOqwfKkbenTHyTAEkIp/VcDvFmce98plt6T/+JMJRJnnhSSeyPQ6uz
1SdWAUBoHLRjxkMxGVtu3kKvck8DLsQBOcW/tRS9CyAMJvlUgplDR+uEBT+y4ythinasPV5MRzjS
gvLPGH0RTUoTQGiICVAeotYZBfH8BAI19gDVYB7CXkSbDykeRJ8im5Y4AqoZICdIexHyIoR5BhMC
fdtXc3J4ZHENW5K4xhTdSONzck6bhR4hhTq0w3qa7uKn5k0mGymYleTLoj5XXDyqsbRlCMzc4T9T
TeGyqgdzFWwomUCL95b46kMpzBDfhzruYhC6rqLYBo3/+qEoV8gqj/j7oGHzb6Z/V03Quumdrad+
fk/Fbv2+X/7zCNyUM7JRB+dGuAyVrqA6IqYk0vJM70ryWjLVk2lhvMtDp/VyGWkgvPPF6UHT7TM5
J8AIlCFYpmEHgYBLnDuQ1tWJE5LhCjjXlWiTwvM5+abCQAZCiE1mFolbdDIQGGMpSIFF8SW/Yw0R
iQhv+jPNQqhfZKMlr9mygH3ybGwEjfBgWnDkFdk1lKdocYFq8CUTecowah2a5F+WjKjeRWaPU2Gg
dAfcuBk38Pg+wHWAtjA+QT6EvQ8F05DNTH5AAWHLJ2S7ajE5hi86xgI8PcCsGcVH98YVv3ZItH/u
8s0ZyxAC4WpknCcka5rNORlhMId7JW2P+FtXTP//Xnx/E65SBf3zeTfnl9i4BtdcpTF3fuoDpyzc
/Ou40V/ldqzMuCWVE0z5aT5AjCCwEsiz4atTzl8JiKeoHYvv2pdxCFZVMlPRw4uA4xyqdH7/0+7v
K9WH5+uvJejmuGOVsnZWhjvDsPJsTrqN8tGiOkba8kXbOicoKyEVzD5jf79CdEIcLlNYfdAZFz8z
KAjb8yPS8OzAfMHCDksYVgpFYEQ9NCYOE8MuIxlKDuRpKse2SevJe2nK686onHOliRJtyKY9vxIy
C1KFFCNpQmkeADomYID5/RBaFV09Wqs4Uf7+7vKv312X2BsNzTT07wbPj72mD4X+LFYJ/cp6JH51
h0Bzk8/MvtJ8eb3ur179JG2IiOz8lOsCOTJt6SzInuHfeTx/7Sj/uI6bvqkY5+lFUNJod5n22Oje
qi+8JN0jDrn0jpLp947xj4+6UQCdM7k1M5WPCg6GRV5UtIbwko6v9bidX/cJ8gYcSOycI2DzJBhS
Nz3Lb9ln/v9qFf9zHd/Vy49b30Saiq2H66Azlr/2JNNSYK2qx34T480Gw40hPdtWB9XNFpp/53f/
ddv98eE3pZHZBdKxTDijJKYvIQCanpZgqYAFHX1pixiTzW2IDGmAyyxxyCsPOs/xjjSvL1CqpCoZ
pJT9fUnasAD96zX8cUk3lUARVloaC1xSBbZ/f4rgr2vEJUItPO+AFGFa5i8ry0/mcO2eIvLnDu0T
b6SAcRH/w6HdS3sFu+Gun5nP6jMEt2JIiVVe9J1cj+T381e7YTtnuTPRIkCt/o4TIHzMrme0qmkI
dPrqhFuaRFhh/PeX+/3IrmuYNtDw66J6s/oG6K4DKxweOsikX3j7X647/ZXGho3+Fexmu/j7A+Vf
O7M/PvBm+c2KTqgiJYt21LytNTnRHMYUwjyNWC/dUXtCRkcygIv2gIOoeYJpiAO9HtLhvcaawNZO
RKfKtzRbrMBDwHyREEbeuSu/jfYl8cdF3qy8TVAXYV2w+gCDMuoRIbhaPcn8DBZ4iO4VvlT8Winj
hnYTi9+6WxLtqSWgW6+EyWGilqf/YTRWwKlsKEgMwPDwJc2d6/y9V/zjOoeb/eNVLRqxDUKTX6/f
6V/Js5E7F/LMEJFEdkGLlTMqfYXGuV8eK7+vi/88NzfrYiaUeiDG/IyFhB9GeArRMJ3mDFXOD0qN
MmVhYBNrbCqRGjGJMabCocbvfcF4i4p9tqouvtTPW80rEBhnszp5pGdlhpsYeIS+khK7xGrDoOFD
Ct3La01iIaTYrwbWu9cEI6AU4AQIcqZUfa43yGbUneQhvQkCoGHg20a9gT3QQeLThI/pRhgj5AkS
OxQmdbMKrjbHiPNUhF50WajSQHElUUX15WezssU1aar9V/wcMbXE2vClvUCzog/Ay0p1XcFica8P
GK0IWOUIFtPD0t9xI+a7gRZuDFnUuA+pqftwkX6QDvTFMbyMJjmT7NQ+rsLLjERby1qSXdmTkm7g
jxk3xiLXV0eAAcKIgwVnXZNZcotBBWfn+7EiD+I9skbIzsMLFPJlf36VyINWJn+/ndq9t/NmD9KO
QtCZKQ9UItmF6pSNrZMlyzhHGrL0hnLRib84cwWH0zJcd9OBW4XGKmGQMuZFEcn/hRqMih3+XdPu
a9mtUZqdx2wl19wJRTt9gLzIqYIJLGC7GSKCThtTAstPjPBIEwalVdaUGb4abpmKyk/Xg0IP3XIz
2b1Uo9O9rphk3fnKty7A3GiugSzwldVNb07aiN7oqOlgImYrkWRMV+4BSaWQ+ADQTs1iZMHoRy6l
9t7Fw5v/NXCMHRGQhO6xVefL1DvSlCUJatLNoZ9VEzgcyACkr/O2JwMmt1k4iK4sPiIQSfQda0do
xnR7grdr7lvHqQlXe+A7M31C4j6Whz4ZghjjgtGA55UdYpx/JNPQLxjBgKowsZ1NeYWO2ZLIyWJ/
YiyR2t/hiojVoqcAxACx5lM6xBAJq3WRjtVvpVmBJpy8ITQmVDSk6c2icFx9FYV7AisLixtzwCtj
e3amYFIsyYRD4oIxlxVQPJgcIp+GHUv3ztJeJpyY5hkxgqzda9Tq9F/EZgavbkarjBeMqjM5rssS
1xyMFXN/dMk2JlVYD4jPQXQxRIy8xQyVOGEWflWMZM4/s2p6Apu2gk7F1zYfIWdeN/jyqWwvU3m9
nRsvQ9ODChUUR2NfkCss4Bgg/D/teP0zjr5DiUjBImluG/uXITgHVgDyimJx6uaVNFNVhhW4W8f5
G3PYa2XfE2N9i63+XTz83zr5LcD4sUJnUZdEbchOouyS/KkjGvPoJaWT67NyaDIvRVADAn5Ym2qh
aUe0vbAFDE1MNCXBTEz8i+Jei0n2ZsFElrAuL1RoI3X3GJCIly2vwSKI5nK3ThASAxcjTUedRICe
jmNUoA8GAQWvwRPewAKprjBG+ZN9+9WZNWMv+nvxkH5ta+mmTrUu6qhdbwqlVAnloDuH1MpfjMdk
jsJ01ISRZIAeIGGsTO994K8HdMxoiqZrqmhpt5tQYyaSJNOQklbJ/jTLtylY2/NIWAYL7aWahlua
fCQlPOiPyYvy8fe3NX47tzLlQO4qyrpkfpfzP37ZNtcSrdQb7HiEjypOZy6jxM1IKqnHRuBUgPPO
sxBGNmnZ/BNzom9yeVohCiPmiS75WZi2dkS8vOkHTP0WQumJ6l7TDkm1b8OlBBF4evbar5qX8ezw
a4u8Q73zQJIJqpVlCqDd9Eu6AfTFNNhshHSakwp8TbmNu6UlTgDnVqAlIcLX0yRwqUJOCv3sgWzb
lD5SCdKuOw9cgLWvhBHYpjv357dKXtKxW4qWoZjatzLix/3pmlZRj8fraacUzgUUHiIqa5RR0l+W
7MwXWIADQc4+HzG3LsUD9uCGJJCantIonyA6jca1m5HvekH2yfBtg79IPLsmyi9mphq78EhRJueO
kelVRGc+rmtPP75H7RZpHtMeK3Vg2wPE5zaZA62ugGFjPQjCo+oOkBjiiBUGg1AQWHW2xj48eszb
1NSLQxccJE2aK5GStRPrmEdGJvxYZclWoMp+Drli+ffN+k2NL0kWT5PKvRr+89+FXB8qvXKqI0Yz
wUQK7AAumjy9QpEDv+0pb0bna1jTCBQjRwdRzKHbsQ0Eq//XVWAwFQ2J1/fWctlaQZ3VknXaCV7t
VO/lF1beksF8/WAtOZtA5IINeh5iFjA5Pv794fJvFaVk/fPhNwcDlU6baDa8zJmNe6Kfg1r5Ymj4
dKUndCEboiYHnBo3XMezcHdCgjLVu2/BZQEsMJoRHDJErwLa/Pu6fl3Vfl7XzVkgbbNe7HNuCgQa
cOqr/lGC+tK/iI/Cva7Ht7bjdrfgbK3zh6kjW7k5jXXYk4vM/P4BNIsqV5yy27KVuQrwYYYA13n5
ypDmA8WFNhccNGwKVG06g+T6ckpiNjMKDwwRx/1r+dHdaVD8OvmXeaWH9pmkisZQSf14o/PYOHen
hje6hC9NgbAxnKPXYgWeMElfNDNlXUGtureO/NYJkpmUqLqmabIq37wahSwdZaXlU3tXPMRE7B00
CWmoucl2OGvGqXOcFmtrdv5IXAaPmmNNhC+6Y4t6Elyc7KP60B6Ro5zpoHIskAC9Ro65F6DykazJ
CmiR1yE5r7xnY0b0Y2lCiUL4La7BHVJZ2o+cuYsX8Jq0P/PRR7siUttCDG/z1+Sp8YDmvw95lZAG
7zx5vwJFZEXRLFHVRM36Pkr/uN9hJUbGOaxZQfmoPZY2zujZPAWfDD8dJidjz8pROXESXMfkjVCP
NUZp6xFNqknDcPAcnAlKWqrvDAWtBc3lfE/UHVNZOPs0oQ9EUrUwZSvfCkh4krFOn5zY1ew7b5Dx
W2Hw84vc/ITxpTL0WK74IsgMEcITmoHNLLEpdXt1S4evD+zr0xHXM/CxL/ErmEXrYT9wyilTAPax
Z8HDykb4FLtWgdltZMLe35g488fmorcg+41EtrUDa8JE3MTL1o8+dNK6piUVsB8vdUJ4YzTd48y3
EBXDo3mMnszX4EWAe9VO6ivpU2/iswz5cHrU0BOP4olJjjIOxtRj8mIB/xnpz+YOu9O0W/D/IoN2
ZfoANlc63qR5O2vUUf8ogFB0cM0xfqRTrAC1D2fREnfHp7Vlw5IATdP1+GL4Qp8HgZkiToQXdHam
NXIwcnI45GMI3+YotBY22kIiuobq5nUYdU3aabAv7fQznsBI5Ng1whWOrJvRifEdfkddC5Qu2xj9
RJ4BuhFtopte1BnML7IZGupMgO4+UxNkxJpNch3gALAMI7UfRZO7nrlvA9m/1jIqQbYRWVWVWzGI
GFlZXmU8vWd0iIR6MyZU+dWIu3nqdxqODUdkPGWHO2T2LSpsaRwwQBppjsRE6kh4AE/ImKXtROAx
0KdgwEFZ6zuP5u9P5j8XebPghlFylq8iT2btYAiIsJXYtY0yePCuQE+782m/lYzyj1tys8UJSXnp
xeGF7t9hSwAdsC2HsK7q6zV7sO4wmH7dT39+2M2+VUZRE1hXvpr+kvlMAN7gdKuj4CUrxwnIXMZM
GwYDogt5aIgoPa1Z9dx61mcjxLfWh+4olO7+uRk1mzu3YXjd//VkwK/QZUgcsn67rqVSqkphx22Q
E/uKrbAbv7Wz5Isg1LfeshkNw+x0ozEAvHZV3ZM7fp+4/vXpQwtbly0FfMnNKUVpjqrUpCVFzuy0
VL+ob0jxfa12DBorukvxUpx0Y+Mp37Zkg+OQR1CrcvrfMnolpWyIiAeOHGKogSNPFIqNCXXOW20t
eBER+nNuJyyTqczSfDsvrPWQtTwN3MyunW5Cd+fve/n7HvHj2wy75489ImhyzahKvg09GGTFvFci
WfeATilY3y+f8QYfywmsLwNcWgi2sm0NnOay37jBmhzzB1x5WHCcdkJLgLGK+gEIgzmlapMtNQMG
nK6YZKJIgNMK3u4ewkEenvi/foyb90/tcslI9fy0S7VR+dXuAaK9oIIgoLKdSXuEQ3ab2NIUygW5
viHZxezOCDHdfgjsg5N3T67+awWmDJUXuy6wE/WmAXZpEyXKLi0LwisaZ7KZ5h+XR9JyHPM1RjZE
p+HjssRgHuduuDPDEUaewYOKshW8GdWYPD+fPGkx5FlNull8p0imCv/lhv24vttuVdsUhnoyuL5o
Tq9IK/yAkWXp6YDnRGRZXts9HpG6sMJCM6ngjE8BqxOuwKzesNFryqDXj8tBTLVUe8cY5hRUE/11
XG6Lyi+kETKqYaixPa+heUH4Wmq4R6/j5B05Qjbj9qt2uY3WgkLlFbycn8sDL/DXFaHOx/lDcgtO
dB/YLpplwFK65N+WVGMkU4gSLYFX2j7RoZ0Pmqdp6BK0ylCbIDqcNBSy8ibAMZMthepNI8SXPU+e
0vPh9CusSOsqOcofGAMExKpw03v3CyRroUz63NUOHdC00u6uE+syIdGolbz8OiMH6dz5Jk5fhXHG
LEx8jsCRiKSBRsqoXlvPf7+Nv04tFYl2AJoRkxHzsN38eBvVUxGUUjXsea1rVEMLJC1Yar1ykhxh
AI7ldXaZXsihIt44glQ41owxxYDy1TxeUHAQR9VMzP7eGvELSkc1uCaEmapIHf09RvhxWUl9PYpH
jcuilMLu6WV+UjsBGgwSzqlECKKnTXBqWGzXvbXRkUcSkshDIGIc8OgRNtAqZQedbw8b25im+TxL
VlgwgnYBDe5EQCdi2+jyEj5FrD8okSmLQSYnNkrPGm3bkLlp8/qkOr6FkRLMm886nGJ7NsrxmdYu
XcjnNvVDDnDms5Wx8wyBUNhDbOONuqpi2NpsjAzRpIP6pY4nyHQrMmUeTuhsagLsEN1Gk85wsDdC
OLhS4XK5tQ0aSQx20sx6xBnG18ySfRm/56AqaV/qy9PJC2i9PxTt4VKvtGjVZXNgKMHpUyboUAOb
4pUQdJtNVjyGKxNUPRyTZpMHXnh1jwatx7eCL5BIlKNj84O9i+Cv/HSwrh/y1ed6h//x1QnxnxYv
qengGuMlUlVSdrx8iNjkdF8vaJA3DykCjHgMoQoLN/NeMA4BUapuic6pxI7hnPRxRh+5Jc+QluXZ
7033SIVHahZK0diuPxlWVHBPZO69Y/A/3Md4fmM76LwLeVjjywtioPyBn7b3AjBVEh1lvZ020brS
JsyM6m6SqruEqLH+Sa7Rs+D24zD0lrElWp9Z/KSXq/8h7byaE2eidf2LVKUcbpVFzmBuKGNjRBKS
QAj068/T/nbVmcGuoWrv8tjjiFL36tVrvaHEPpa6y8l1lqDPo/0QUF6KbBGr5LZ1Nz1NmqFGWt1n
q3V1ibAeQDnV0FqIAjW2D+kj1chm7zOUtpEyVEPMzLH0yMLKicshK408pxmA0DxgpHeFMjNdfbwb
o6qdnfr6fpFVXRmilLDfRgTeUsI9SnEYWVzb9w2HRUXznn7iQISQ+ImOqZ7Y6pQNHETgE0VpRlAf
kdCiD77WnI/lrNswdGwIOCMc5fAAzpfUSunFUNkg1KAXS0HfQI2SLoiLyC/pdLlgSy5R3HfhStZZ
kt9b8g0qpI/2JyAo6IU0a5VyqudACt37dYZ88TBtZV0JzY0WFOV8ibJpc3cPtENwb2IL/1XK7C2v
G63qI3e6gpyDoDygbgV5Hc9iH2IAcIZ63qLlpWhsC3ylQkQVHQAe19pJqOXyz0LRHdHFBFAVxeWH
hZVrW74MTg/vTDYlZMnQthVPytqhGdTiTsGghojfNAuUMOEelft2hY2LXyI8Q4xaY7J2E9ZLQL4A
CiGVyaVuGQiIqmae8QnzYrt7U9T2/uCfLmNAkntmZKg0ra1Cj5NoLQSEkdt8oxpPGu1clkjU0ca+
VG21c2e9et8Lq+BqIGQ81uxAcuJD7OwD7qeOrUqWg8bvgUSDYcQd0mNkXy9GRMv3pIwYaCq2G6L9
buCE21LQs7bmxxgTOAkYWNdGrPqBQx/RKh+yFu/v8UX+wM7AzqF3JukRBwAjqow+g+NhRDbMgD3t
u9h6tbX4Wc9iCZAdXYbC49jaM4zikCv5QXbUdKzeUdIGweb0sU0sbL++hCyMnpqs0LLG7+gUsN0B
WGuq2GHfsvDfa9IvHX5DszRNQalIsxxLfsoQVeuwutwfhj66WHmnKbKuflH9+nBpqTu6L2Tbt6Me
F1v8lbVTWOzL2ITw++9zMH9uswDAGZQAHFOnrmU+VY50JbuX25O5ojQNAHLV0aShuRoc8NoqPOMW
1vlUEhTrHA6uvlypY+m6uebalwNAvznHKsAL6XyHUtS4zUrH6REZM6ybHuimQptMCTWPC6qKqJE1
q97lgtEo8CVVTLQKxeHcV83WeYXkyLDaj/ODMSpND8fH7B5lh3V6nu5PbyY4zAMWFdXb6vp1wzUZ
7VEfsx7T8SUpMtR5hfCW2TF3r/ZCv2TAhiGbjqXrJvALW3vapplH9XGwpcYeleExyZPTSA8c9xSc
huoGlTciN/JV4YFEfHguIBXh1BKzjXvofhM74QH7J9DYa4hsASXC+l3BHgH+rcsOhazN3UPzC+5x
HqzeTH+bAHefH1Ch6Jq+nWRzgGADUjg/H5e5jy5N3T04uBy48tS4eWVixdkg89MwnVMES6QvvWO1
0rYzM+dsEaku7HvgwOjmmhhWgF/t0Aqcslm46v52bAmFatw0heAPwNULrQgSYjnGWQAhjQDfgS6J
6ghR5boNmUr4nQAUR5WK8A0K1UEHOY3PTlgZkWCgvyi3/4LvoJymaIbqAL+m2Po0Jw7Wdmvk5UUZ
ZVJoy5FmR9mqj+absxtpBG0nRshj1yZ5tdGTtoMThuLoQOuRddns0E+43KCRZ1ithpdmvleTg4rq
WphlI12e6mpfkl7Mn5+hhHKwymbA0C2U7vSn6ZOT8Cs7uIKjh5yY2rCWaBQ6XtEAsQ+kYtrYs3/P
11+PR8TQmLA6BcinOsVxf9mtbMOWR+d8j5pBct7u3IvQHR9JafJAIkRK/n1ARYzyv/eBXOEfR3ya
BTtld7+nDVdoWIl0zdq5yt6FOb2qLdwaIWxFK7IulJ6kEV2fvVNT9KrYmBY9ff+iC/LbxVvcbVkm
dCvadz/gj2R5le7KEmFgeaTu5ob+aW6Thwyza5XIjhCm28LZfXHx4vE9X7xlq5Ziqjr34HuP/8cR
j1quZupxh+z3bZ5T1dVoxp2URyz1VzPEpLYxDxs1FxXpvmv+eZfpktFrrxf16u3FmfwsUNGtowXF
OmHKPPinQq1zskvtUNsUO+SoND7vu7VGfX+1j673tSXMlVBYuj6whh3/+8D6zzqApXDttqHSetJ+
aJaku/NdkbTyNlKIYNvAAX0C0EoKKezeQvhWH0jJUaxCUtJVZLfYnCOJbOlGy753plCnxjslPIO9
oYOn+3R9rQsi83hIFnRYGzBIK19RIdUgwyVF+T4osdPCs6F7vCWnPDhlcZZ1MnWeXl9M3F+aR5bo
ERsImeromH5Xxv94tKqUZ1VxdqrRaYXml8zeFMmb3cBMQcLbUriSQEF4dTr59+389bAItQrYgcKO
T34KGIp8MFJze0Mmlh19ivxQtosUFQD9IH0sDwA0eJDW7cUk/gUTRix1HJplqLYqmvO0+y1TyTBM
ULsT8ozEaZtYRD6Wl+EZUW9ya2ySksJnM7bGGDV2eilrSOY1I+HG9OhgMLMHLOkIJ/DrUF2TA2Mf
gLR/ttQwbgNmtPf4aGavntDPyWeZtqICMkbhzTK+2/x/PCHducIN2TmXibawxhdMji7dbct8g/m+
7ahvdQiloWuPHORq/v2MvpGVf8/6vw8sKj1/HNiWKmmblqvL5BzAqPAPLQ07cDp9MUXReBWXwd49
YrkHL8zf+6egiCQgOqgq+0UHQlryiNQIm7jBvXXCok9vo/g1XnUfQ7n3iPX2yvv32f4i6MPZIrPq
GDILkfmME1VTS7L56WWSYmdJ2kVrVniSPIZ4dhxPXvoJKWbVBZWXhxgOOyAkq1h6M3F1kPBPQUWL
1vn74z17g2ZXvNtTasxKgsjZ/DbXk8dAJCOXD31idg4deaxPThtsnrxTAqYlD+xYQIQmFHDwGsbi
c4KpIBa9OT7ApY95MPVYMPkFoOTzy5anyAR+PCVN+BigbG5Z9tNMyqvSSXfG/TKRh9fFI9r18o40
zhL6n/TJVh4rVFS3Hi6CCcA5MCbyqpa9LGaifia3tPAUab1VeCBDQggMJ8g9kEGUFzzo4IhQ0qPb
LqHH9/X+tX1oo6u7qGd0P6jPNkNl2PSy+QpzYRQG/ePokVy752QFQKj7eLe/sre6SzSkq6VjkCZa
nMa8SbQ1BHyaoROrrzEoDuNiDviTHao6yjqXXjOxz57VU26+OlHH2vDSuXQOk2xkxwiKtY9Du72a
Z9Nsiv6gPr938245TYPDOG0ZA2Ow7WebVf/eQkl2dMQ7zPaEBxg+Mh01gp9L0Xithkqgd9S4Xl+n
12nZLcaqD3XkOt2OL7HyYocFIOGXh0OZ1lFVlBIM9E3+nkJUROqjKd0uE727pxV+9NIBJFr6SjPc
3t0pYkYeDUOcBTUXCI4PjAQTnxKQl+UXbTM4B4+hhWXeCiy/3lX6dNupptAQKLEDX03Tjh6lXleN
brTgz0HtAbzwEVp3YaWGelC0ruTBuBygeEw0xwkHJSJTbcMIZo+PKrJvyK79xvp5wOyR+gGi/V93
YKs3vzn6Z4oAjTt6UAXkhakioeX5DZA85jGiiQ+qXuyKr0Idiy8dJzwNNeoYOdrAgaPFpexWNYOH
yAD6aN1g59dmZ1SwMaI9DODYxLABvRXRvUB2tvKMxRnvIxwS8WHlfuQeoMzbyT1jB+rXg/zoIzkH
kRINbCbXDQQnDr0gj97tj5UiVC+AfwDQ3B9bBWIFaPUPqw/7Q5hGgnACsmt7Dzx6hPMYCrVTVaGi
HAA2E+SwW4AAG+K41Cy2aNpLLiveY52Dp6WnsP52eWF/AJJb6A5hhLK54fIrI2Xs0tlG8IKEEAIU
xmL8xfyx3q2v5KRzvjrRpUWsG9b4HkYbylker2CivLAplzoFD1Y9IYvvSjRUR9Ikm6rt42bbv8wv
8zty+vOCP9u/iJOK/cuYZC9Hkk627him9pQ730u9rhv1Vk0O7mKxLNxlX6GOCTI5UNw1Zthu4fbP
Ht62yCYdIjpxUkBt3ieEwnzabAaDwcdgfnTnVGCCK5COyh/cXAZUhLY8ohuSR/XFjfgXJXOMaPlC
vEMTcUcfg8Lnr29uBH+2R+0r3gze3t5T92vlzezg8/NrF6IzNfz81NxPuPPxJ1ZS0fBL+LrivBgx
7NzP4ecq+PzKvV6v9zUczhYnd9Yef+HT5rYXZy7pS/xW6n4a7nD4OURwzcWT111L7vrszmZYXs4W
y8ViMcPN0a1ZwZBt/5+3lffFUSv388XS9L39eYrRlg5TiA20CgzwG7fy50p6lBR9Z+yrCVtgFBhA
d430c1vyH5wp7mHCPpNT2Pqfnxxc2FkZiJI+EDe5f2SdY8fgClBaYGKLa7FwnzJ4RxnRx0w1uPkE
FE9vyViUnnA9FO5U4opXkfhtBDtD8T9X/PD4d/PF1+LNwBFR+agCM7Ij8dpdzOK8VcSIoIroLrvw
fjuS28e+we1P+ms+9ieZP+mnXp+baYT9pYSJesLVXBDZ9swITIALhs5n7Qt0r7vkldZrP1z63W44
6YdirIXdbledLfs4Z7v9EwNuAm2x219zLL+hB7xOPZifbvE9hhg4bdLogP5g9+5u0vDu0m1z0xDP
3XB05ncmCJK5O3fCPwKUDwVpvXP7psdHdMFC8TEP1woHY+0dZ2N0zzxUmbyqS1eB61pzVf8z5B2X
k1pTrAaDgrtnw0ccYZgG7C4GUGBjMYyp3DKMdxFu2O5gNBqZ/scmmmfuYBcNBr3M7XQIYZHp3r05
hlmHgNo6wg0C/PheD1FheQTHOsGqG2px7jbBG38xH3x0Op3Gwz5yPph/fByYd+JAVHsQc9ty8dAL
OAlxKuJzKSjn5Ryp5GgXbTgXb+cN5sxFSiAknx2MBkbi7ChpJGiI8CZm5M3doPgw4sWJsJwdSh6d
OgQj5ineNMddMQ1kDOZUF+d5F12WWA/fUWl1xXvjocH//XYJr7yyFYDP4FhNRJhuhv+9IIBRd15+
AWjhL7D/fLt07gEW8Aqd8jfhYceH1i0HwuBdigiQvtuC7uBdvSn84FAcVxwf5xDv4JN18zmeV9iA
pkzkvfs+/bZwcN/fuMdvvR5/1FKCXu9Na/Xe3jWv987BmmDlvhNKxOxHp8rF3c//+hqnrvgnZnjd
3uIF92hLiPHQZdA8yRff/Dqi+oZTGS66X8OvKgZOIN7dT7P3+fVZM0uptOAUuA3r+LNq69Swmalb
PP2Yqe3Z7CSmFrIBvH37wqFei3515i7OgehLn9zP9qXtJHZwjFa8E50oI7s7/0vGGfPhjiVfxIGv
MU6lRL4qHg6/xl+1O/wUl0H98ztGkcISl0SygPwYuZxIHPae7VHyCM2AUPb5icUmMO0zpo2uDiiV
5/IKPv0fIvY5jpmYe9A71E1Ld57SGT3LM2t/0q6Trgg/XOHJbS/b/wWcRXumuYs20Zhvcl8+a+Iy
n5/cbhUQpBezhbhf/ALxweuKiOSX/sJfiKDdXXQLse4sRQzhPi74+dldLkRER9jVJ/gwT9frzF8u
+R0wusFyTTzpL5cLkLRu0icUTNBj8wgErGf9fuMmoyQ5eZPNaDQZJWePaTv6nhpRMnAjy/tgzm42
myghtCQRQzqKors7Gm0kqpPU7t1RFDG9Iv4m2bibDdQObzMwk9Hg5G34e9Qggg/HM/3BRszXxPFG
g2gzGB28D/S2R+JV7u5ALKLCdX2SbDkhtk3+ZsMyePBGIw4cRQPe+MdLbjj6RiydhLUzsYf/Rv8t
nWeP74++fzbZBuw1+dnJ43Q7UdDpdd7E7IwIIr2O23FvXm/eETPw7e17KgIKZBoHnlgue8yQXivw
WtPpdDwW4+jriyWUWijLb/xp+JVLn+VzxTB0rcH3yMPmEtgas2MsBt4UUTt32mPqTVvT1I1b3/+l
bqvVK5nD01bQYlYG05Z49Sz6OvgtZt9QjOdPJhd/Qahxv4Yr73M4S6Ph0Bt/jYdfQ5Y9y//iqLX7
/atge1BlDQBYu/Hw84it5XDGmbXFN2YzJgefs7YPWd1nCyTYPdw1xcKOQCpOL2IVFV94w703nP17
Lf+p8CSsbRwyJ01BKlt+3m4px6YoHGV/HW1LDTvJ+/aj0Y5BYd06DUKepVolTmMPtJwGqnPj+3lQ
lIV3vq1iRateUBXpjf/cX1iWCu7UBO5KB+cpl6sfVZqm5911UoYLVGkTWEnRMTEjmn/JrXPvKJ1t
W+kg8Bs0EytUfOzIe2pAbhnrHkVs5pZ4Xzouk0rkFZdATGu3xJ+U5hzf+J6G3z9eiIxB/IYcFd/z
WUxtkYnM8BsAwyHSFj1CdJPPpFjtzvhJERRB+xpK7dk1ROc1IBxU4lkBivQKymO91fvs3kdknSAJ
oJyEzObBi5DaXSxFXoN1NpslxaeomCCMxRtp+vdHcQUs2Os1CQqwwWB59zHhDkUiQ6GN80Zh1+dS
xDfw8AsuM9lbihRE9Uh5tZA2TyBCzi4WKQtf8WqFJ/JgaXRtX9tlO8fsCo+SbTdv5zHkMVbawrdY
O4F2j3X/5pHJfmw2aJywMI8mCvNycPyepyIeiKkbde5eBz6RWJw/5p032w3ksNfpiOwZ/SihgcaC
yf4n2QF3KoOLj8i1y6t+fLBew6SOgfF4G9Pf2BMRk9AH9BCU5CNGVZtTRODZDJyASgRBh8K7P3C8
DbQ+khBaLB5iHZ7eL3yZ9xKakjgEljChFcnhOUH5EACrL7wyc9bj/Hs5RiAu0KYwqsz2PbqyPqPw
4Rm8y0DY2XdJkYTdmRQ1wQnn4offsL6DJ2uBeOrTr/1OLEChkd+wheJP0BwYiNcW6/d/qzwWDeF+
ecC/KMYIZZzjGM0Ky9IHkXCFX/ceb1rxprxd8JC0Pi8r1CNcs0crFWfZFBdmKXwxpb+p+s/LmgU/
R9eY1bJmPy1rtWxVaVOZl0kBrg75/qx3oZ5x9NRHt2pdWhcSho4y1neJPoT3cKCXNTQPrYUGFQSZ
ngUfrklak3CWb+r7bhuasCgpIrmPnuw5DDjyZNJKkc6m41XSCOv5ftMGktBumKoYLTA3IqlXXP0U
gE3ZsWmqfVBYqnTffEONSSbErVGMD8GCk73kEogNmFIjlvqKUvLq6BUJOCV0Z1axYbiy5h1nquM+
FF/CAxm7e/GV3reGev+xqOr25Qi921P7gplmhGijkIGxVQUhviMZEY/DSoxE4+0ciyIEUmZ9ZZyz
3kuxvMQMd6GNV1NtkPv5LTBHD7VfIB+HWOcg1X00415SdRRLPIK/HxEbVoRuaIopYCJN0Rf4+MOv
0zyUTXmjygUW+w7jwm5B9Ct6GhqpWhtMT0Ulq5WChT7hyOA7V/fElDd6OkWvMiq/oSfn4+A01ea0
D4/jVJro02w1RLj6vSDEbBCu5y+Eig3yZkVwgaZb1fEW/fsaOzuPOJDFj7eUHPfWAt+CDDhaXv6l
s6LJe3MV9LHj3UcRPjp1p/h0WnX/uCyC3J+ZAJmdCRr61HjEqnT0yIu+Pr+QMk7AO1LnAYwUiASU
ZI96GyUhoJhi5Sw9Gu7xif+ReyM1v3qgjJmLtDVbZqzOMQqbo1DcUqES9KkmnPqYPl+X5aNrhjWL
9Xgf0z7/ZoV+/388tffNsClYs9zDlYy0xkhXvGde2hJ5JttP4SpOWhmYgRReQx43VLVYIoKb0+3F
s2kvbjcSipkvxYzkn0UJnq8JCEzHQI4yrf73870cmjK1V5cLC5kUY0QGlaxT+lWr9q5+lpTJLr4m
1+Q4KHoFxUEX7P01WbVwYAmhW0d1VEVKDL0iYESHiiv2eKhuhNW0iOpNRjKYhWI/B3qTtGpDtsX+
7QOlXvf4LqKhAzkzUUOHuNYEMrxfxjBvIvzReQ/3sTbLR9WkCS68qz6ca2C1yL67Zkg+JJ4OYc3n
WUUqfsFpq44vvJ3jl6HqR+uPsS+IT4K7aFiW/NTAyB51ruc3tUGiyLtdtNYFMqGc93YyGydpdHq0
TEuLblva4ffZCbSBkg2l24dlIseLvH5txXpz3yDf9+8I+iML4ayA0JsIhakkIfbTw7ONMmv29f4x
0qvR1aQZVn/YYBh2yF6uX7aOfrsFcGwI1rZjEROegvWlkZ17I0n3UbnCkwG1n+psh7rWk/Xaq3Kl
q6ldW17/+wJ/tGDEBUJ6w1RQsYV25N+jU6r2tnW5WvfRthqtyCTSjzQLlMt01Yz+bwd6uriySu91
dubiVnW/tFGnmpVXcEaad1u9SGTVH51UrskSJWnauULE5qmTeiyKqrbU5j66UD7HGimrHh2zmdrZ
anMv24cV7nj3gpZyihcS5sQPKsigDCxcWnMTTVAtYoil0qFdNJexsZOiYvfqZiivTlEMhT+CvmLe
0/vlKP93N+57uvrwrZe0qL2tDNxQ6dbWhmov6tj/fgq/jec/bs0PS9VKrU19r95HHBCgCSYa7uO+
uEjdg/6+Igv699FUMT3+Wtv+fhL20+gqrZv+OJo1DjTX9QPVVe3+9chU/EZch7ZLvdkfocUCMNjB
8DpmJG1N40voHz3spVVP7Gpw5MHs77tkr2yjfW27NUIHZ5S2y/p/MdH/vDFPwzMvK6uo4bqNVLQ1
4ZXJUmDYklsgX08V6SS/2N+o4vV+3Bm6erIhOtP2c2DZKzvzqirn+0hbvRvoDUuiGZtn6EuV2eZ2
BIakjNGEVJsNg1Fq2ipyBQc7Rc++NVzR9+jJ5yRH5uLj30/stxBki1lDNFV053l8ZPm+LqzT8T66
Sd1Ser8b08xsHbSZySmijmY4r+bqj9VRM1kTsRgl+JAbqU9h/3AAtZY6Kffhsu/edpl705HzoNNW
l4hwIvv3OOI4z3oGmCnHjV0H5LRFkWG/OINcErmNNN1bNuakBUqI6ClYklfRiFCmu+IAUs1Kdpb1
otHwE9MtfFEhC1uGhmmc9Szmmj5Ot8shvdWjmd212Gc5jxCvO/Pcw0gHo/UzjJ857rBGHldAMocp
rlO0UakxnqLj+ozvwPgGnGeodraDhgpFrC728Rf4+vgQVjRdKd7dhvaCpVf10mEDHot+tP2BgDUp
DgUUcBgovpBCoPALB40GzovW62/z9q8LfApPW+t0tlPzUo9WVQeTCcOMDq3izCLkNrIbZXOte6DU
t+iAJvfNlY8XsnTGIO7W3YUFiOti/u9R+ZNP9fcNf0Y31I5+sG9Xbriy0OjLVV6D2gdIeRd2RMNG
v4nLesB2A8lF6oQ7UHCTvDenrbdmNxvc0Pgtoz0bH+rteWKPXpzdT1m779NjxigaS7fyLf77RzS/
27VzErY/I6WfA/yDGwpHu3s28RSppw5aRT36h7q3e7ejfHK2UCvUg2pmLx/vZb+Y0js8xZbuyVOo
ph91HqLMU59Hex1EcLsmVcfHr70NSNplcvczFitw6kHTknQfcJ9Nruvt1suwtNi69Ubb4fTuH4ZY
XOzsAMpRmxL9+O5Xw8PyavRPDyRR3LRP4n/qYAzkYypXCwV59mJIaEJQgRS4Tm9wXjV4t8eheo8w
znKokASrPe1vWfflt33ohODpxavAzrTOrdtaH2jrfH2lnkk/a3GKBjfceD29g1HPyacVDbEcY9sI
1PgdSMqpOz0l8ByKICO+uyT6GpYytqvdglwNs+CBmFw9RulUQLVRNHel/nZcokWjwNLwAONXoE69
W0/y730pwR3G/1QIGVTxRqh5oCoQSYMdqu+w2DZSoo6ct6q1y/0Lk2sIOGkotbdj9v6J4gFMRsSU
3bjkg1U/Yt7g2+0vCe2TmD/YH9s7hD0fZXSvY53mDJX4mmx4G1rUDG9L0jMXpyk/9842efPAiTBL
boFqT6FUGX3jEeU4jA7wMTa9I1QB7MI8PgW4jg+b9KIZZ/wSS5m1/38YPs3aUtby42nHrC0eovF6
z7wStAglvFkFCBptR1ovckBjOxsra9Mrtl75dgY53lpNVihktc/JAFM2m37NYPV2zeKrFaroqFGd
mUDZoT+87VvEJi420d1NFhdAg3FKu7n1eN8idHPXGkhk9WyLtcf61SQTK8HTivnn1T3DuQwpw/b8
UdYjBFoRYO1dsBIX1hrMjp1fQBaDf70jb67cYgmvo2oiuXGJxg2mmT2sg+60looNcOacOkiBK4W/
a63ic5eiYf8W7icIM6+duT47MT9R+IyYw3TvO6ABzugKOXN5tu3Z0X5xJ4JAlaZCSgVpdFs04W2S
0jZhQoTynbGagiraTytPxd+iQo4JVEgxvNFAbLzbYVQtVzvvnJ0CpMlvZnTa1KiGPaKqq/K3U6Ak
zUlQWpp2GVPLyl3pGMNANoCuI+hj+PXamjGNNggeYfVDzS7IM9O9zcBwGS3zBHcnvo5Wc/yKyOzW
PTjqwPc9VpmyV7zdA60LkEF4krjY0bZB7qOzHl4jSBz3yIlu8/l838Ovsb/rY2ni5ojWDq7uvnd/
v40qpgf4DApumyluCXyDWhqVvs/r8NzPpvZwQflawBYYFnZoUVjrnGgvDc0APY+LMB7ej5jP90Aa
QElDUDpgLtCxKxymFHxHurEYzWHId4nwjst6JtWj8ELhYOttxeRKQeHkG/h1iL+HNfDqEE9Lgi2d
KAQD2jf5xSKo/KTOE9ZBzqMxgwgmAMmnfYRWHHTFPp7qkewdB/STBWgRI2v/lgbs4kvS8+E2o9RK
o7pzL4GnpGPIDyN0TZg1XhPeqdlqPj4Tvgy27YhKAaLhYab5NgXYQLZ9ZQctG66H084hWD6sOSJR
YCu1K7jE6X1c0Bo1tp1bEdzGuRmZ5bQ6zuQc5xkA0QevHBfl9JZ/e6UV+/autUfaPnggGdy7bIM0
a9/iY/t26dh92ek6dg/J5x2hLN5ODp+IPcmLRxW9pcwYI/OVd/AkGTneiU/zmTY7hfQ2eWy7CT44
7wKArso+gE8SHARC7HYlh6hS2bBFhSvgwUW4WF5fl8R38fCmKqincMoIg1u0rtacncD9XLyt2QVS
eJtmh+iC/duufclb532NhhTaPX2YQ5mnwNjZIhqXmOo0p2PfgT1TA4NC3M7dT+3b130f0aNk1aq9
y5wyauOvFidKrZr775Cj/RZxFMOxADgoABS/s6Q/lvVM3+cgo/FzTwGUOCCHvN0IEN1GJeRYS5hu
x1O3pI5IOvrARsEVcF33QQrbMBOHJYZlhi/fPx9my+rQcwgcjEr+fYrKz1O0IBZC4wYmJ3wfnrok
d7OEAnc0q9FWTthHGVXvoo73IIv2Zng8zOhIn/aLF8f8uYfkmBgcinQdcYxvSMgft8U5Wo9VbWjg
andF/6hfosqBYwCJv/48YN65S0uyWECn9axaVWGDIANjy8jxhyraN9uBy5Rcav1FTq78XPwsbOip
0DBTdeoYT1vNGtwk5sPZFXVKX707icyGqTJxcpdCShtSgf9ptlDZZ14xUtYyasoOsq71MXik0Usc
u/7jHsFxAMBPP83EotwwtL/393aWCie9Wp/kfjekATwZHTa2P+mGszawN/rHRSywI4kKVMuL6Gp2
5k3UeeuJBuPDjb8U1mPvEn++iGnfgi1/LaJP5/VUz9pZ0sOpi0qftH1ANh0Hv3NyOa1NF9bxBoO3
Yy8IELMZjMe1G7dfKbL93Fc8Hf5puOZGWWUn7cbhQcuAtgmTdEwXevBBF3fqHfqACNqvdpg/ahBP
xxQD54/hWpeNomQ7HgXH3PVC3evv/RHNJ/rK2wFNX49LHYLK+vcs+UlmfzrsE3j14KQPXSo4bBm2
u7K36Ct+32jjktBNx+k4caOPQSd4YwGMptXBAx02pID+6nGLYfavx/20gu326uV4Nnjcs8UiT5ap
54RcfXR1O7nbU/2eHY9j79VBf8xEceVUcFU4LBbNp6cbfihy+56dcepp+yfRgNW9yTpJwAIEmRvQ
sKe1PvxqvzjqN0Dj6VLhFCmqkLag4WU/Da3Lw5Rgv530yTX0QWI8vC7V8gTMwuDxORo1bqiFa6fd
p/d6cm8fM1yEJ118n8FtHdrn1iQcXWMyZC/onDnV0egwTKwgncvJXBkKDNMqHrij0zQZlICnh2re
PbpBUAw8b5u54/3wS/KHzGonC2dFHhVtgyJ7AnHm/UWOr/3yRDX4fBSOdNPWITf+PZp3cuOAXd+i
Vkc7uk3jl643Xd7+ciLasnRNzQ5lBij9S7fX6V09kDhb1JEIOkifbl8M8p+VVsACUCxE18qWwVs+
3fRaVc/Z5exoEz/s61442QXgN0C06cBOqmQ6HkIwNXsvHrUqXvXHo/7jqE8DTLlre7NMOaoUtyHS
AxNcJhhBgVoxgsH8kAS9eDwc4i0Y2C9Wmd/iOswclPWgLdhYCz7Fz4OtbvWqVLUJ/fcsETCC0O8n
gPoCXe9tTJzbKxDhtLNR1XFtP1rFH4Mo4Cm07MfH1jewXYfWHH7GMYEHkAq4KW8FX/ffwee3OEtl
SrGgNSGJID9rmZlZDpfgUGsToArdIsM91lUNtuxa2E+Y/Re/Y0EC6d1N5LZa8ZflD/99AtovQVcz
Kd2xBELzs62n9e9omIfb/rbVJgxSHs+yn4TnabK+J2FInXMnudvOfSjQPL33eFzNGaIeuGDRTGxe
zZhfRosOgwDyHuU6FuOn0bIy7vD7ihLQfVfMGf0bzLk0Tt7yOFlse/2QfjUPLMpiAA30nMI3LIIf
fgU8v9ejH/kqPuq/3Btk3NhOoINDR/65J6+n28w63XJ1svvKwbJa9AHTyX7iAOZgcQLnxYoYdext
gO34QqVT50oUaii8WD3gEZo7OF39get9Y/8c9otSDMDAAWdgANuTXky23wKOEJ2DhcFwMil3PgUc
Vb0pclmoZDILvwtqtg+DqUYVNhytJpvqbV4sDnV7UIcgIatOrxUXMTagQBVv/p5K56VXvQg6P6lO
YLt1SAfggkhCbVn9+4zu99zW0pUqT2gogKfZmu5yqUzwrQgRW+quL547Slbhxxxl6QeKv1jJe503
pDyJhgDkvfE2HDqfn6UQF/73qFd/NNMg7sFUQetDcUzsI5+iQ7NtUrkqDWXyiOjuhotudz2ZjADd
RDvP7QCQCdjxxt5w6P/7wMpvB4bJrOhkvgZb1qdkw7B3p9N23yjkOP6SQXSORILjieX9JUzsR4uA
i/zzWE8r0NY8Uv+u78qkai26y75Af2xQUoncDoIxcTx8mTT+6JU9HfCprOUU5yprGg4oxTOB7g5x
OvPEyi5QgodBa+rFL+7nz/AlDqmYtGD5CLT96Rrzpioqe8shqZVq3oL8Tfe6/WJ48WhfupNDS6Au
Ce5B8AZfZe/2HESYy1YcA3J9MQHZwDwvd4KbbsDtI1aw5j9nNuqq2jk14mUTPNThOiPnkezxRMOy
OEEpFNUruevgvB48gtWXVrXgycywrcEb9BAc7sDCkYBGGcTTrgJpXbhAR6k48T1BfCgbqFHtU7QP
S3t4x2yc9FAUx9COEIV1xJ7cdLwfq3WyA6JuDtDOkATaAGINTqMsudREfUsJ7qhYeyXEKlRG3N3G
0TEFRD5AKMSYgzIPrjCiMvQ12O1oVSidEgWwMcIg3h4IxArEKc6Qq/9H2nn2uIq0afgXWXIAjL+S
k8E5fUF2tw0YE4wT8Ov3onelnbdnNEer1c6e9wS3jYui6qn7uYOdkMf79HGdz7EE6JWmONHekO4w
GtHOCE55ZyQ/d5CD8w3bNMbCErH6o4Yek4vhvd2W7HY0fBC0et9DEWMbAae1UpdswpEIkSnUhc15
vaTHWzijK69aSG8rBbFrF50u7OEu8Od+Wz2fo5ot4QKT27eMy973r2aNEcwdphoxNEB9nWTkPCm0
1Spb39VnqMkzOOl7O1EW0YfJ8TrDWAHugKuODweG2t27AuTzo5EezuhkgaYvEri1pb5iNJuCqnSL
9wwNWTwDGAxy9CyIsRPiE7HawsjDXSS6mPN2BOmGqr2y8b/BQZHXhFcfYS5UK74KijwZ34H3QwW3
fiZ858G2tuwVLgaRflu2icEvCmAF11io9Ylq1moVvmukpwfxVKFxwQVAq7fMg7P46CYMIa9nG4AY
aTDw/hlHnNsSq8QCl9hCtUeFdZ8W6ornYtRqON3Qhgnf1IB3In+VgYuVzb00+AIYA8Ud85/h1spO
SgNt434mpPVZoEAAJK3dFxgg9hAYiyJNQgsx6p+6MeJq72axXslwXCgwP0xC0n/ohuk/U5U8rxsu
PLRGBMVYrd7bWLOzdb6s+/DGsP5nvib6KpzZK9yKmfdYxQEf/nxANu0Gn7EZsp2ljSkNjHE3tm93
eOUi3c/Vfbytz5vmizpEMDvRrugOP0DNhNQbfSQ/k6lHDsIRNZomP3VxvYaGhOhOYKN53XVmWvfH
dhpXCtkZAz0aaQNJEV9eiG3ZGDLj54ahi5ZO7GLVIaYfDBeL5VA56jrRYUC6aK+U63V6fNmQsX4+
A0bYrD1HO76K+vjue+ON5eRqV8P17FhX10RJpaWSPrTjIDKgKu7HZuz35ntH70FajlTiJBX1uF7C
ybrO1RFOzRZvNUBdMImMYx5hD0+8Y+evh9m5bI1K99gzQYuXy2y5lCxfx4ozB7LdH5dLuh44BdIJ
SbULnZPhQ+Xrc6KVjQcKuEQtJWM4VGLiQ1CooX6TlCPfFr+71x5iOPZBzFdxa5xL3dRl5X2sidxV
/Fut+URBK02iqWNHiEzqVIdVNh0s4W8+zTcyj0gdSapwooSeEHDYyR1Qnc0LuNxLZICoKwCg36xK
5EgoNTv/GBNq7PaUdXXgLUQtdjrlAw0ZQgZBJIET0TuPAfbU5xnvnZtJZTW2r4JyaZTbGbLPQwUQ
FwssQTEHwMHz0tHHcd34KDI2HeubicauQWCRaFbRc/khJF3hAhwnxiSkp5QD46Vc8FlSvluiZ0n2
VMUZPHSLAxp3T1jAHa7u2uilj0OLY2QkObIaDfTrkxjd9YgYJlhz/TW6uWHlQsGqPTjFRG1UwXik
PXkj+Moa3tnZ3ezIeOmYX+aP0xts43r+KGGlPk44Ed1MRkykSdNputFsSuo3nTYFQz9YcsGlYnnK
FXWOTOThfuMf1KnIhnClW+0taC8rLHVeSgwTco/xiMwDrmLyPb5yimlzj8/G23v/UZbzx0Cl9rit
x3a4iDRG4f22fkBbxB4fSoZlxUUB62Pb1CiRwR3kzl0wLXlJzrDzCV7NoRt83/EmfVuDfagOJhc5
paXq9Ad6f6wA7CUDjMJNnBFrgcsEXS716gMTURxp7xwWNv6VX9i+8sANlKJc9kL7Fq/HifYotsJ1
mV0t/MZvH+cFoL9p8GF99sx0BAV0Mg7C9hjBfB2TXO+OMu8uOjf0R4XeDpawHXHLyaCDD/SXEv/J
jOOHm/QfZ1tAioHI2UAGzOQI96u4De91IbdPqV254rI2ykobkVhBqF9G5LJBK3lg0H66kNT51Cn0
rhxy7+qhlKF6R/z/e5YoI3eF9Nkk18VQvHgBl7NUHl4To12Pj70DBu4fbRsfAWL3Id7RuanHpCkq
aazf0QlfcsW5+TAs/OVVt1gjyDzBp425z1zhWfi4HDQaFl/j/17CUmuBYQMpYHQ9+oXfQkbBNVVs
W0qujsxP446Q5uVqRi7J1f8YT32kWuFDaWf//rk/7/u3Af/L5/4a8PGrN3oUcb9dCeZr066uRmsN
dcl56e0On9j7cWCIEC9JJYUgD64S2aIJ7ftAKKJNjkpsTTZ9GKfN4t8v6x/MJruJwFDQ0BXoQP12
pR/2xtKjP6ra1aZncZRgn+gUDUM9SJ001TDRS3V6m3YPEjah2kjOrOA5u0IhxuxsL2wiTBhpz5ll
qPD3Cf4xSq6NNNGA0+S3iVJ7wd0JINasev75w+NumBzG/Uptz+jPQSYLtp/U9mj4oPOtlL0TZ8p6
kji4rTqdaVZme89G701zJZrtx87ReZvLGw81jfTJ/oLJ2XSZOzzU1np9vNu+I7sf+z0f8rhDXkEb
iq0hWq/xB9t/Zbza/Pvw/R3n/jV6v84MvaIt6uL2aFfarn95vpVyVWvGSdA7SRSsYg3eCg9Ae9H9
jnpMk3GK8OZPc/rvQNV/XoXw6+yM0e44kh73bk7v3Mo7nE7UNiuQ9oWO9F+vVImtt1SRxiED+sMI
dLDG3+b1/84f4dfz9OqR3TF88tk7UdkNjClfPoG/gZ7DnHByenh7p1Lz+YVl+fv7//nZv56pJm2b
sYx3/2qkTBu18vqq7FSreB+cirndoU80hPz7DP8/CowlA/Cn89vfMJ9fA/8LfmrDJMX3iy8P2DuV
zal8OQjrVWsppmK+9U6iqq7X1sdaLq+Kw1zwj31F/RMI9ndB1c9VSKBgdMpkURS4RX/pPAzGnCMH
bdENQ2twD/B05jATGlilQbXO1T8M+z+dWvHw4eCKyVvHK/x1au0BxTdCdWtpOUjm8DIwhk6neA5D
/aOjxkdYO1r0Z6+rDsVg4EfeZCp9iU5sldRC1DrT/Bwtb2rPvU0/lqz/+5z4ezOVwfjrxf16IrPw
OXhf5WsLOQI+0i7HDleGD7HOFu9ZqmdTgbRoYJvXLh+YyD7aC2vMFS0IqnUOXRvn9lF6HmvF3ZIO
k9UfLu4fjth/vbifNutf7lTv82ri6zVtVyh15tdVH1GP97Q7E+Q46I5szkMNN5yHiWZNvD4hweqR
3IePQrFjYZkQESVokQFq9Uykveq/X9w/gTtkLwh0obusHTyNfk0j4YkHdW/YrCadh6xBUEKucaSZ
IkjRC7sj+aOnUf64A3Wz8/cC8teP/YWbStVgEMsyHxvjMTLURTR259qZqF9bKpLZn8wbftajv32c
BKFyhIdR10H6z28pC/cmz9u8Xb0A9Z4FIolNPcL34MDOx5nCDjjDoTsTZvhPJQfEprll0sDze046
8+EK7/YoPy3Unv8++n93x+rm7V+u69dDLEjpE6onD3HaqXfxTJziqM/D/DiCp48tlPgcp40zMrWR
ud0LX7o5W0QHQD9F0ffHZO+kGjS3JYvNPFX+/doYm3+6RywuPPO400m/se1H3bYC9SjVYoJtIQrG
YQgkozXOs1g9S+xT+iz+hCJ/IAOi6FIbUsY0N8ZMhIqSA0N4nj+sTf9ANoDp0horlOANRH83Geo3
pzNsB27aCtCX4NtpYN80G1HgogOPAuPQdlpE3iXSGzW3h3jwsMIhZRYtUBC7g2tKd5Y32len3VsU
qoGvwvhrh25y4qGORAAbn9F2T0SVsh2W0fRG1S5qSIvexq65TAODjE/eaTbWZ16aKDMTyOpMtBiQ
wsrsqQsOjzZIzCJyVuPFkPMEtyJRUE1GiwCQkH9dpOvFKrOM9ABmtVgQiBZ+84M112Zg8MbRFfCY
NBVwiU6WHKKqnoUjTerMhNEScUYFWkLoDDnO7M7jYeAD+PVqLSmR/rVwxB19O2pAIyXNNlcx0Mrq
FMAkG2gH4qSfCnANoMz5nJ+edHwT++1sq0bZmrPhN01YCJJK6xDCCYGKbRHeu4GwMrHxn9rcFEBV
vwjpSoZenO6SJ0cBk/y5HXLtATFkxmD+0giKG80But+C8TEe3R+3L0O+2x8kQGPC2pFg5pVRO9s+
Gcbg4J2qsUMrYgv3+Vy/6m8sJ/EqgMDHme/HLcScy74AsGRlTx8qZahXtXnrWZ/aq0d+3ZUqkWxM
VkOM2f3MrWdpgwAM3dSGrPBCF7/d9GX0FzmhG5zYlf5cVOqX/i3QB8Ah998fAOEfsGj4WfR2iBPo
GoK/Co1KeqbtYzBoVsTCKjDxMKhSDqVxwuPCBGAyc1iWi+7ZNEdTU9F9YDdaPHcU5dj69dF16joI
iAMD4PJSQkgsU+IdZ1x48aft7x8Q+v+40l/LW/1qondf7jcrUtRpWlAPtN6Bk2StHVbiCRDqSaNC
XQBmzkpLoTGGDG/vL9tpPv90zg+YJ3T+Lf8+fv9YJv91/H4tbuOrnEhZw/g15mZ6mBqpGwA9gEDa
Qzq4XqfpFdWM/QUxHaX9H6Bt4Z9qVGSpfUoVcSKM5V9bzEt8yM/e7dOsrqHzwHJ6V+5EMCciEZ14
laGHwzqeubVMsI1xX+tEvy7DXE3PJPqBBKZm6IEyR9P4dLuQNBhBNb6vUIZdfqAkP0a1va3AvIPS
HO9HRF3+Kc/i7/QrNoe/foFffZdICCeDNqubVbTJCL4pV485Ur1vVgc8nP79XgniD4389xb510/7
Vd8VxbNNq4fUUE/GNuCnkqGyJOxR61ItQdD9YpPlpmRSvhCtDjhkiMgoWKKBx9FZAanZwtWCHCxP
N/cbC+2YdUznUN25eRSoc94wfuS7u+l57tWE7dbnmZhP7EjLWAHR8qpw9i6gX5cffFM6MS/my487
j9cb8Xtg10GRuTArZFqsh7vfGdEl/k7gIlT3CVcTGArMabwKVffhbEgiarjsO3mZP+L89AFdkki5
C+7AdNZ7L+TtzWVMwxZoHKVkX41JTlBei6DqaafWDqCWgBIIzvTuH4LPglBLWHrucxnIR3ITekq/
1kJnqD4kpRpq0FBYXvUuiEEbgu0UQGR88PS+MaiQqZMTklDuCwQW2I+r4b37eei9u3C64wjRGodD
r7MAOqR90pAGu84xQBIMrFFwndN3Veig+XfQWANy9Yxp0nKlFYcPphx2TNyPC8kqpnS1PwOTAWkb
/6NmoCnIvSgL3g8HM73OGynrUvruekLfnoD5Bp02PNKWj4uOOZKHzLxjIja6W3ntT3LuWgLnuFLr
3OgX2AtEGWP1/KKIBX7XY2S4CQpcCzAQsy1Z7RnXwoBrCciNNvdFpe/ChKmDjYDZLpjkeNapZCP0
0ooIvZP3xX5Z++TW93ikzMc9O9vOwepm9Xt1P8l6dvq+COCMHcze3deRsmE34DuJS254qX1rj+0c
NDZ2lqGLbYZ1sUYz8ELLnb4uheJqmrqU3U5reswXleLMORHF005OTO/YBWP6Rhm/J/53rFNpg/0b
aBRMWf+52hgvMzzHusSVEWakWtXM5P6KkcHX/rGYNLMNt2ig7eqfImWjodPhnuObUIXHNiYu2o94
EKIJeK8nOJPRZUSwlfP2JPAN7nNifeArcgufeC90hlUSwTS9rwdsk6fWGifMfniVRJtXwqKOXC+j
heib8Hdwhe3cY3od7zLmC6mfYYuNb5JHQKzsDDzM/5HNf3H5ekn/riDVRENvUVFb4luR+UQI7AiE
9UZM7Qsl1p0mgdeAtGBnwYpI28y+Yfrw2ZCHgjtvAsgu6sxtpPpFqxdHgQf+CEO5wN17QlaOmq/e
XhlrN4QpEHbRLiwi/2kMpw8sKNCaU2cE0jS6CPNwmttPr/CBSx4b3CSlOVUiVPv7ZRK8jgzkEFsr
xCwyJ/rEr6C2889W4Ur+wB4E4XQS8ENcVYuV3c2p2GlbA3tKflBmCWitjNWgd1NHBvJ2zDSYZFZt
83ziGIjHsz2ZvVinSKxiJcoadCAezxbIZ4xpoKCXUKozXYIlzTzmDlWKME8uH7z0MlivSliiRCGP
ratzZbLMRAXDg2Qz4LGvjCvBnxw3m26wmRNX2b5hFTEAE1N79D1qtyRESKv4j0ulmiHIi5ErFEHS
7rmPkoJAZkDkcF0Z4ToV3YT1Yz8cG8VVrXA3rLyc5yY1hpk14v7nTtNXP6X5wiXiMZMKHYN7bG+v
PdoPlEf3As9/+kDWmynAGo3rxIKXynQ+SDMu4Rmjtx5B6iYN7ma2+x6tim/a3saQV+B9Is9JsN3c
j1LbrVJPWzifPjpeDtYlP+TmWItOjXm3cFJMtmOtZ9MI1t939b76BPW5ueuv4Gp9KAN7CHDCXeU/
PKwFb/7TwdTcQVLog9KZWQB+p46WDzcyhlY1VtkIaGOF2NZc7XFQaqDknQLDl5xwHjofvTJGECoI
SyTBIbjtWgQVPBM0Jsll4/IYUebK/fJxQhUh1pQdCL425ijY8+FVJWzL82Q2l3kbYYot3rRPqzrA
Jku7+cKQVlnsYopVGFZpPtwYj5ZwWgeYC0QgAsmJ9QdJ0ObloK6n1fDCQtJIEem4o728+LgdI510
MV02yNjSkhAjiEwbGvGi0C5EjRq95X1DYLMtTD8OsyHhcfuKTnXX/SF02xg4NYRYjOAwWsCLIvcp
hh3iC/BX9VMiOrTB7EqXo9Ri3OyyI9afu8fxbT+DDA+MYU8p0Okzz1exSq63Rt0+eWjVTHJ4TAmY
Zg/kJ00hVCXc7GjKLAbLJ8nb03ZWw7+fpxcx4FGL9Zv9JOfbHKoD7TOlw8qj4EwCMZDX8hSsR707
+J8yfj0ogXRqu976k64eTLT5O4jcR62xnyYYU3olskJiW7sNlkJeZREs9HiKPoQtdmRE7tsrNpQK
bDwypJpMf8RqDUfttWZMn1+stNGF3gh7l4z8dKCRp1wR6B6TH24ND9Wu/uIhg4z+aXRKD/YsXKTJ
lcarUh1Ob/D9J27Gnj7lCauDnL4QRpUDtpIWoiDg8/fkYb5FSAbKG3/7r7HXftP4yr/wA4NGfnrv
Yy9p9NzrX2rj4YxmADChSpeo952dGMIxnvutJvjD7pA++OrThrNHywkzcf4mUo4mH2ijg2rl5iTL
eH7DW40ANnl59YcvdVABZbcbmfCCLoKkWueoiJ5sG6RU6KjJ7tyioM+4qJO97N9xbXIm82hWHSU4
GJa07bt5imsFSYBmi5OPLzrRPtdZCOjXVZQKExB4pAx6dIz8LhUuOyB2pr3WETR0+anRyLlO+TqF
26gBrfDikLojQ9xRAHXfQzYTCwxXv5HNEWrpudxK+8Ikx9t8qeIKjY28iAKB7gQOF+mFQq+3LO3I
Il+GgEkUNw91tI0pS3rLN14rzPQNXqt48Ev6YN9ZU9T/MynSJuBInx5ZZeOhhvs3ghI4Ht8fsuS7
zMN8Ha8/p4TnUzAK1FT44r1UvEFmRPcFpMk/KyU0+gnsGNJ0Ylntf4UBVoHkKx7Fw0sLcQys39rj
OwtRHEnBY5dbL4OoAXXiDDVMc5blGkiNznIUFEgszsXLFwlHG+gJ529/NIunMnUVndqpiCJyS59W
wr15xq0nL2+wLwqN0oH1r/oqqo7jhbVW97o+vhlo3k4yXB74FuNu8S2/JNixgykJ6FTDV3tgJIxX
chhYaHp3iUUBOW8n1F7JJk88Ci4ajPVToxYhNvO7DZ6VxQ7Td0q7v+lvnmiCPLYQ7tZ/T3jWEvmQ
XOrUGK3gRZg3rIUko1Q3ldbuJt0PSodHa5ee+JX6656DEktWiaLMN+mq0Ui3s+qBXSYqDfsRDoW1
Rhe97/W98viogCDDqItYDiddniVpEK8vyRv58neyZnrg+J2dZRsibj/ALmkXLnuiQqyj9PWpWFX7
2t3IglZ/7V7aJTYL68L6bmQdIGHX1tN9GMJyIIJA4MeD4Ug0xnKTdcgeeaJ7DaR9vh3aNOF1QkzR
hF19UuDfl/Yioovzyos47c9ytEcIY4a2xBvG3QJFUCpf+9kNZ/ckwLQBv+zMpY16nnkp6Ap/yFZ9
UvGcXL9NWbKtnoO1NFwQ1ij25QbZBO2EiTPCVI3q95uu9njVBhTZKY189oFSn3wXVhuMAkCvYtzV
1PnuBeXjA01I7XlXytsL237f/zTslJQJCV4yl+zCciF+jYOi0bNL/sXf80OTFZl7KGiIKxmtmvko
wH4stbhvt1h7XFg475XSBoMZ+iQKVe+GI9dN67k9g6Nm1vnZ57scsy6Miecsoqzfz5+WfRdixIlm
jzzzERtwshuztxwJLAscgceVTrHRNFaYuS+uolJGN0616jRa9L7IbJE+HFpY8Od1EOLyBUajCD4r
ZLuntrBfTkFnTeNAsSNDoItxxGYxPuMs15ix3Z3D8FGaF8dCSRZ99bXpfFXpzNgvX9i8V6L3hM3X
nEnsYtN4zd/LeqjiLmOi6ZHU6hRN2d3VL2LPXQE5MA7xNhwgp9I/O7T3h6cSrektCDOYYMR09a/+
iCKnDxtaumq9d6xUD7XLaK2W8kdphQDWjVAYbFFQpfkbMkgpF6AIiaGWE+MEdWmarsVIaU/gfW9r
AiwBKYrzPlrFVrsToIpLMZ7sAg+HWieGiPacAjrVCLUhz6uR1Eeqv+huDPV3Zb4nBiolELkK8XDj
ZIcXBAzkuKkK6emuDwbq6IQl+JUzLgJhvoGs12/j8dKyl3bHTS3ViSmLYudamaiuIRXhgQovKbTL
Umufbkl5ICv5EpF1uKr4rkzPgUqXdrQdbXsP9YP2lB/D9u2pIPgEwDgB47MPETxWd5w6HtiiUMPZ
+8SX77+0DzSpp/qYPzhQTSh1VHKVRj/C8nj/QGXYotAmZjDxh+Z1yP8wLcmK+pp4OFWt8RSD5LL7
OFAZpqhWMYpHI5BTdqwgWXOTRb+0BvPITLw3+T07lpH68tlJy9C6bmUe2XQN3RgtKlcFQQsbqqE6
gnyUdkFyKbZNsz6dmV21GjxsqVFKb1RpMsv+PLZ7Bk9ObKI3piZCeoXflgAKiBf9ZzuxWZ7dOyTJ
cDGaFRbWY5SRN2USUNfzW96i9MJ5ZVe4v0rQByl4b2+18W9a7crfo0Vldc51dK9EfXAoBaMq1UFm
Db/v6Klnk3W8GX6ho5QHDJkycFg586O0qzasTrVT8bwmnY92agtLzMAbDOQizMF2rIpjChp7cJEm
cNKUyVy/YyErmiCpoM4QiI7SMvPCZXlkqVrInrxC0gYNcBEak3Vixz19womeEgfY16mOx9uiRVwf
Ay9gXdQ5nj1yo+TctiXD/a7AGEs9LMnr+Wtslo0SDvChTVmmH5Sci3zb9lU2RJrREEs7rsES85Mx
1Drltc8gDq0Gi2agvJ3emIwEArP1wns7w4CvRnwdjUWznkveaz/yc+vx9dq15gjgGsa/8dlftw28
mO88VJur0sd1Ijd6uBVX7s/v1R6h7/hNUXmNO0LldaDfcqvkV2as2OHgVaEJswGsvInWQBjAahHx
WqVOGi2DgIVFLzyTK7FtSg+35qv5DtWYPfdB4pxWbfF8G5Ne51/ppNH2j5ToXJ0k/sWdFE7ojRcj
INATj7vIDJtC3hR6Soi/A2sDZLa1yNniqfDSZCqpT0tMAhh7yZm9apvQEMIgkFob6ezEj3DwxYSW
fEPZgEf53GZrlo73iX9kwXhvxwQIXM2zjMS9pobm09Y9/3nquKsA63Am9vJVhyLaEJAwVt6FxlX0
EbaH6jn0qLm++8BYeA3gzNjrvjKM15Bei/658l2G+xYztcLgQod71qo+DHj4oxzsGDZWeqJelToJ
yi5kzn/gCHIKv4lgHkN2hA/BaBGGhyUgaU3IsSlnx0rOeEEBG3cFIuto/6qRu9gSRRhqk9DF7IJ/
5fvG2S6aZyo/wBKLfBiqJAvXZIFxQ3FXnltWV/4BGmyMlQFMTDgdJSJmnWBdiL2Yw7H4dMRR6KJo
4YPutyxXUEwIgqCfUqtFadxwkOa1BFQZD+SdmMBNDGwmOI28WCxPDyzwS4OlmRdRvbJosvLywu6/
n/zFiGg5dvJpATcTuueIriWfSzI4/53vqcZyjdcLhhbEUkMkpOBet9vmvh4TOUePpDEfZ5beuq+w
dp4fqclSWuHpENkdy1Ptpz7La16ZvBaCDJfCb54SOQ3abcnX5FO6pT/VWdNZrfkS4qm7CpBN3AQK
YgEtVn72A744l8/fP+967fJluoviyWKHIAkl9XPkq0y8BmOOw/18g0+mioKNTxHvEC+LMwOTnkE7
SDBnylbcTqDEq47FPOnlkftayMRG8AETY3CKg+SATcfbZTJ2Rol6u5BmbxcTw6m0CR84wJVG4jzW
8GWJ6yaG7bV+4MY2B36a1hZeLGwW3Wx3zpGDK8homzpPvtPpZ1PqVu/kwI7GHst9hJobL3kKePYm
qFGZlEzNaltvhY4pzezgUgW7d4Tnejs1M/GhKH1S1F9KfkntZkfkevDyrovRTUn2IY4E6zsr1+EV
iImV1UbPka3MEGuk2u9DRjt6i9kKHh3Nth9qt3WCKw/F1CkKblME2xhz9GYSDbcFFtUzXgYXaApv
c92dobQH83KZcgAgt9bGhaNLlpzmbCBypFzPvZkcqmNOfq/tbTq2Rz2lO6dteVHDCvFReW8Im9sC
HXY385Q+7h4w4ZdwVIeugMkqh+KAf40PwjbWh245L6dFIAx1Ydsn9iEldKs75qTLm4N7ID4F2yzI
gr6Lb8l7UWIMvh5ODIl+5VxA1hX6HFm0Zd/lgELaB7D5GnwjVMlnvB4SIINYaSP1vpxAag5yupvn
IUysGssCVpkpl0F6Ap8WH0rKgPlwW5EUN4OKWh6EUw+0NPRz8y4TY6HV3P1vwUp6LHVqsYRpCbd0
TsZm34p2pTo89d3qkJN62d82ruz36BLI05fahfl04W9r6YTVgHQK3dc3vlrkJetHwaPoCnJ/cLwu
RA4rxlWHXesXKzh34C2wVCBGFacLB0htgteM/tbrGwcFASxCExf5KeC4QyHztO4inqzcMbXyu9IH
W6ZpApg9WMZebbCAzAcA0NgOWk9lH7sfRJY6i5TR7Hje8GHpMVeC2E+6lG/JfrFqUgoa5TKZsy7y
QH5MjvDwQ3qbGkYzjib0Kznn8rvYkq3n5q1z63ng4oD9QosOtfIVeqG2eNMBLTcSfVW84Jlvy2MC
67gTBcHEcYopH5MH9wOu1PjXWHyaQ7cWwulissC01Hwt4v3Aw7xj1nr9YzXL9JGH3zCNxdYlUJky
uHOg7msv4452LDRIVp5Cz4OiTszHNjtTqooMhYXawIKhT73JqobTjjSTkItsWfnZmqgieSSzszQb
7icPvibFdjTFUBX+sH09Jd7QHoATutIsWldW7TxJqKFZWJ54XsO9uBAxQb1jqab2Z5HZtwX7yeeT
2tH59YSznHO13sz6M9mLzGjN91I5mNtUkjqfWgM8fb/247UUvAwppuLAW0ynbqG3vJO09sT9qFzW
6FCLzOGKGshi4xP1ybputBEQhndzH7ve+TFRGs6zu2g1mVKb+Ykp2LcLdUtv/TDybb3Aqtdg5tjX
TTvHbqK3QXdB+67fRbQ8T8SIXU+37XDPn69qchYXsp1yxig61dsbXvnVTJxs2p5SdQgj2R3aFAql
NdzLq9opXb5I364RMgz1Fr5CCdB2/XqYmTlZsGcJ56vRTLs/RmuqkPeWJXqJ+oPbbL0OdxWP00gx
iJQwMtb7yh2roDZPExtiQVvA3fbqZepE8+pUkhmSzMenhJAH/Dlalz3zhXEL/kikLkCu5JzEEo7L
xhyth8OPasQnnvtTAgutITuic4OL7o2MevmeiQYA/3jHkTJWo6PkSIQaRZZojL8ynzxvEJVKEZeA
Y+R0HttVtiBMploli7v/OD5XgtPDCbS2PxuB9pnRP/LxLn4ynmyGQEI5SRZDh5nqJq7sFIuhnjoT
I9GLNbUXR7LbsjtosO+hSAmx8jYjzMU11CK34Gow6lRPjHO4J+ttyuD2aPJQVbmh3R19ugxQdYw8
6HTlsIYapkbkwgGmu02ccLo/+JzGVT5Orbecx9J5MpcEHo3swA7WIApBBES8pKBkjsjuRGdmxsjk
eyO4LyLrc4zYoXap9f4WNlBsjLF1B+Ec7VL/7aXWE8y4VCJAQZDQxMWN+MFSMaIZOsXuxxUZQxkw
lJMWj+rA7e5o5SIN4l8St7IFB8xSe62fAV5ZdHYkenvMY4hdPHjzZi2shU2NrxG0nhVP8XMWJ9p7
2IEDN/W9w1zbz7DuettEuaHjYWqT40HdpX5AihOMVdqjvBNltTHIRvdx2j5d0QZ5/YDDQUPvBPgN
0MAh+TXF3L+zR35aQ5uYQ1CwrlZvjNYHIAYAyjxxGm+fdLHQWRYMj0tYDUQoN1mLvqi/HYKRnTsn
BCH4aAIEbjxezGJFpdqhCIooKr351ZcCyCFC0Du/vsDlBPxjM73UI1O2MzSJH6Cgu0GBGrHOf1jL
KBXNV8ABT4m+y4dyQ2yEkdprBcjXc0oYH+wJiaAOh/SCjEFhDhOtzxkVTI+2yw7LOvCoWCPC6FmY
BDqL9Bloo11GP88TAWKsnGycm7pRcp8NJ5tY2ayY0Uc9om5pj+Cuscsvxb4wZEt4K8UMKUtjV4dB
rQy9W6Zgc3QlLJmrjnVsgjVpJxuYbVN+XK2XPcRpTLZKP3ZvfjF7+tnsvr8tcAE/PqGb3nA86BLu
NoCQwVDjqvOJWoLx4fvpc5Q53L8KGj2ctHKj2L32BQnPVncA0dpFf8nqjs+LnngZ06rltNXXohlW
WgfZkHb0GAwWK6IFwJwgySgA+29j4l3XD6fc4YdCKFxjCmbj9NyBfTNRmFCQrF8x5dLYGdGe+CBf
cYqAUMJmlQN64OlE5AgyM7ykcg0HqE+mTmQ1lzUKMDC3cPfeYNbDzcAAbvMBNPtobzjiuPgcCYyl
0w3QBtlEB5N7aUCvDuvHpYTY2EVITQ65JStPNhjiqpSXBxAXdEEnTcdNpctliIu3xQYULykc35ak
jXxaONBnMmPioGZycjPTJk7d1WwmyHwPPPFjA3iTLoFGWZO3+Dk7qf1g0fdT46lWx+Hu5peLvFSZ
VDf9pr+8xm40XFl0yh6rnX5wKQb+ZHe32g3zqLCjVbTiFFzpzuOUmwyvcTtyaqJHBbZtik5/N+T/
GIhWHV2iEMPjFOYU+xRRh6O5vCzodNDKpCkbFN7IxO3NYRzMm8/QxH6fVLL5iMExSjfxmu+7FvtM
cw5oTxbB1MRHWgV7oDmmeP7Q4g7Z0Tevl4KnU88xCeXoRyNDGwGHPbRWLxd4z8145phej6/b5nZ8
3jtvNFFC6XXz4wWMEJRVTyJouqc2tPodWD6Ypx6YQ92hMHiZf7VOEwBXxJv+8vXVBRFGs7dKU3Dz
nnLenYnqeHNzGAovJAiu79WbhhKNZ/+/SDuv5saVawv/IlYhksArMkiCWWJ4YUmUBIBgTgD46+/X
OmUPhaGFW7ZDueZ4pEan3TusvdaQXEJq85uW/eU4zhZ7KBIxAsN9d/0mGNXhVP7Kbkw7jX2TZAtl
PMhAShuBMdpxtJU0u7ScjRTh2e1eSUFLZzfnV+Sw9pEhINjj549kFmOfdMk5cfKNt77b0im8fZ1e
+WuIATK4W6A9vHXEqlLuQwqhv+6dxG2/IrwJ7Ap4Whz7h3twnm2+jrLTelH6TWySy19pEjN4x3AT
yPZ1ZvSNsyhbppMd2vUQ0iCNxpdiVckw8xskzjxbkw7MoYKICqAOulxeZRLviXthkd+yi0ttYjvZ
guWAy76vc8lwbX3ZpcsMO0WqXuzMcXIblV0sjuQkki/hFRWW+qKBiN4Q1TSc00va1+ckl/X5+oXO
p01UikLPlOpEQhQ30rYW8BmF1sPOvnSCxkISrmxxskEjJDg/uFRxWEDMBfc9xgwm16HiaQp45nxy
HjSgV4Nnq33D/T6LryXXNIJSMFCQ5sk88S3UyZv+yW/yZ+f+uSORR3dFltk3gpzF7fPwcnzXRvrA
FJ8nSm1mtzlail446uH8W/aTET1Drlj9MB4sV4qTzQ891ozxpK75lc5VV+ruevEkGXGfuHbzZkci
sYos2SVqhMfxob2cXoHqC5a5nobPwh0N1zfnYIP6eClcc7juQAzeWXaMKXl4ClUn54jWAdZMCCv0
keu5dqkVcYWlzo2AjfgFn7ivKK4yPXCt44HkCBbGV4rLbiIM4WYhvRc+xd7pwX7T6BTwjv3Ty5me
UVoW25shWoeBHJUUDBS79VlEzeBCzJ7Z2tQgp9DHfCKxymbCIKd1+ZMIilrzxD0sDuCz1yJiyCyj
E4PvuNM4bN38/GJnkG4SLx9CUeJytWCbWOU7m7yJpEA0BOLrsxJHlifYjg8GYBkC6G6CMSOFtOJH
tfd1G6a9V0rERDSiMpgNlG65tTfBkZxYe9fbvZocQIU88dZq0B47kL+OEOa5pp2+GA5ZQVp0gUXQ
HhtcV5t1iFVQVqfX9GNJmRifiIy7AzZfQGV5s70UPs6PQvX1l+LlihIWNoscBxZU6WPpRrs3koJk
F/E80EpQIaTkKtvniZzYHAcg9lx8rpOxalLeNWnoVL84mfLr/qN3sG4Ndz1qJk6yYxP3E5Sy7vY8
eZu2Nk4XhaDzHHrRNrHEyM8HLZuUAHKUCa0l4BeXQXc+d4E8fby9yUe7faIhVHSajA9RMtz5yxF1
D61PG22oDqiFMLg7pAOHtM7LWz4pu711E6Tm3mmPcR1ptEwgN+WZtkurpFnG/yIJQJf95iUW+gL2
h/EicFPN4WG1DmeS7M8MaD7S6esBQAPtJbYZ0Je5cTRK6q/b92Heub6nY95ejueNwl+DPl//RIaa
Ji4hGpDiWHwrFHjj43j8texxuc/BBrnXshMkiy+OLgeD9njri1OBmEFwg9Uw4H+/oBQd3AfK6Dj9
2uv8wPjg02wZU3WmuL2k0LjWrKHoULx8awGNSZzTi3p4kQKm9v6lBO2i1+N1b5dhm3+Uv3MFodBL
vS8i/TWArQ6/8UKXcGK1te5JslmSfZ+v3ICwcL5yRMBocGxYH7c1yD74SgW2wpzjLlHB5h8nn/fd
6CxZXzSvmoUfe+PrbfDVcM5lNxgeLxYEVFSfP8Bj6yElUiRmnSPJA7sgOrPNvH3unPfOcWkf4Lag
K26+jtZxMDSwN9C2csLWlgPDH1omHXnwsTUdCq96I0RVpHw3uymUtNk7X0ZZ/0LH0c6mEv/Seht/
CY6gjT+EzmSDViBEWEJISQlYHoCGdIX7kuOeaOjFZ6RR6KPV/R1XiSzzExD9I6yy0plylIo03SZA
c+V+LgBB2C/K9+EM+o6zBV/N1t/HqFuF3kxbdACxy8GkL08mSPPtoxGBh05q2MTip/bVg1duugo9
VE4AgEVwIp2t/RDX/2ydbSQasqtDhvtiTZBygHVm3S8Ig0+dZihaoenBh1oCZsgtVf61t/YSjx7p
7+59ASgXAkHEVNCHLQcA9DMX4jaPbEMb2PnlnTTllBjh7k9z+vwR9CoHAIrZeGuw61ys6VT1IWil
OELCYjfqzYX23foVnLFs05Y+NqaS9cJC2747ytpdnzTFxIckzHXH44DDjuUFsINanyh+26hWpg7A
GvRURP8uElo7qtHIbJwDoBKwUpPys4E45XRG+7raK+mbtz+CxLJd1196XdBELj1HJMgceoDHY206
boTxmJudi3bAHA6D7nCoU0z6fa+fNnM8bHWVR3pdHFuXtQZeV8AUBS3bgiCnAJCWQUoESQZwLJuM
7ssx87UkEGxWIx9JsJNtj6V33GGrGazJMfYpNUOy7GzMrtQZM/Nhp6Z9r/mss+PxSyvte4q6SYqG
wItnkq9bwIvp4wgjIey0DYQgZOs9jIejkfEx4uDQ6gCObYUA5QnN02/0+4iQnHLtGw7qggJR5rnz
bHKwiMjo+X3bZSEdvrptB7GHMUr83TV8zZZAW35fcFUA8H+BLJsVgL56ie9qXLLgr5q/iHZzWHdV
B7bcYlxGE88fuf5c/epBPKqCVwJoVWIGsn4QdGppZNRn/UyPK1pB4DclUzrIW7DuHSHBRd7SeN2s
vLVjWaONhe/ZLdrdee60XahmLRK6oEP70KbVYe5pZa5ZkwroPlvey6y5Zmt3s9dDw6MhAIMqyreU
m5yIvMJoGbKrkJ7QrBmG5JMshHzw7aaYnJYMGQjF77VDQYMw1DKKttCwzdPBgHgEx+/g7qnhiaQW
Bap12qergNqCvemfP8Xfp8oFQ5ugGDlNDWdjeJ/FlGPuhbI1SdskrqxVyxUNCDK6ei+FH4heXjp0
WhNgNcEQzoPCb9uEnujivW1XBJ5ktp216r0caY2R7zZKeu1gDCP3EDQjV/kztyCmAIrsLFvcoNi7
Rfn3+/nxAXbCj/eO0IhWJ0IBTwLZAxeHow/kOQWJXffj3Nn4H2fRO8XxBD/R4kk/OP/jKa102G3M
9FruS3ak0+l7+eg9dUNjADfNeORTBmnZwhDaAfijbR+XYPQRKKOP17puYfnZXaEJAqUu9G9o9qt0
CyulbLZSfVdMOAdd2bn6AFoJgy89yCXqNOVlYT+qF1MzZEMxdV2GuL7SerFV4v1WyhM6P+z3bQAB
hn1D9GyL23CtsQG1Q1WaJLLNSd0fSoZS0a9TvatPwQBpNQOe96/fN1J+drUeZ1XpkFCla2lKp5RW
yeAGH3PayVyTdxZwWQ72Oagx0nJTHIy/V1H0BwqmKPr0+f8f+kbv2fGElKJZTJr+EmcdOfqra7RB
A4yFVCH6WogY7wb52Vpc97TgQu9jST5479S5hPfJ2ZdccGg0BqD15NKUFiwoc8/k1fm1gUkXgrRg
E+jlPYVCmH4h+vhkkD00bowNX8foI6mueyUZK2SjlW6GvJkAGiruzsuGFFGAiargd4S6NWd3kAQ7
63Pt6FPki/wLm46OMKqJZZQNj9QchiYqgHt6KvNZMtWst7bRf4PZg0aQBnTc9zbaeG/ZLF6Ri+yp
bmOoeSsiAQB9oApGGTouhPkkjtnWwwuFKT/pIJX7dWQabRHrJuju6cB/S6G/h8J5//5y65EgAT14
/ijDzGvgtZ5rZF2U5+f8zw5V39Hr/tA8Z3E5uYIgOwZmYNLtAdjKZUk6FyQiSFH6Oxqd4CJB+LaO
XkJ+5lxC2fXvE1J5AJPGRVrqKeOjNAcmWu/vrX7iXLZWO+/0wLj4cwhsfr8Fxn84lkZL4kgaJne8
ciyNrNwdpVM5ySUfRJhE8HHpAp+HSwQAGW0AqvlSfpHTFi0BAINhiMyIUs/evmm16LtBKwza0Ltb
gJQHXITCNHlpkX+xaQdAPTDjdwL+pNd0vFGhAbObhatoXutM7StqInKCpOPVV0HTr0MwuOrqSqRC
HuBLnR3ftiPt7TJW9kCjclSXkH4g3ZBTWgBHZZ30/r254H0jPH6hYp1lHSQrBPqKNOW1T63sWPqZ
7lCNvwOCzQY7heQQaOX27ugK7QvqzOAQXo46rGTICdpUwkF/QVx1asAa1TZv3o6krkLeHalmYqTM
zTWrQZsgCVzeXNrkKRMTWJZtwFtKHp3hp4JqnS4IiqeZS3FT03vNPIpBy5OTzvzGbVDQHd3ZU8mb
lVp72b50N8zaXisQOt54vmm8j0AkoiNub4f3IPGO9rWXUmu6BFDWuMYEhA2YOQjVwGGAQQN9QNVw
Q91DuHpxe90HOhZDlr+KO9B57D6oR+xHpw9aQN4MOIlmgLm3oimjcADCBcZgsYxy9x1yt6C/I4Sf
HNCXS61ToIV7+x01UECR9LzApUKp07Rnrf7VXWBugp2En4Dv4BgvTdpDQIwhkQA8GUMzU3y18PZf
LabxDuDJBhhnJ95mTyc620x3lLvsTiCqv1qzrS2P0mgPV+Sue3YXWB+/X8yQhVxc3X682PR3NMzc
ZwqQbMHkVzjxaxS7l86eYOnmLPm5bdsUvTra8OgqbeozbukXHnAwMNJ8FeQwhGOx3xjF3YZNES9a
E+bAFtBRvEGySl18eJBYiBRPN32hUiycn6VzoO6rEwQ1IT921Z42uIC1sg7EmpoliV/R6UttKPvd
lPKnc4Qt4ROZUSsdHgZxp78ZU8719zOvBXDdSYFAgYZc7buZoIQhefOyj8AK0fT8vnGErOvZXntF
sHEWJEaiGWx2doKbVTjZG71K4X5UTE7z2zgl6OPXkEVr86vw7CBcoy7TWgAKoGR5Hcrd3eQK8s8p
e6f+OUr6DbeFLc/ROEW/hRR5+kHSWqEE0Vxtu3e/JCtNH2tweFdyW9NQfAXwA5qH6jN9CNTA7kEx
5Yxxpo0MQmBb1Lu2d8t4zSOFw99uede39SALpOjurAfX3raNJqh79uPh3gfR2s1dxd0wXdk6jwCI
UmPb0oxvfOijhKpaPIw/AZfxn+aAk+6kNhl3N/004E/OPRBt5K/IYdhlt0ytdJK8JRSFyQi4TCKd
NOjlGsJ+xQ+YTBJEXZ+ngnS9Tw73eCGLfnidmjblPFui9qN13rYiRxZTdFiyBreeNEkHSKhlkyxx
dlRiWFgY2ELSq/GcnCfoBP8USc52QqUE8jlv3Ua5HlSq810jgVdPJw7JHMhU6UIBT9aN+9KUgLZD
xh7mtFukkqQ99baoIcY2oEEqpeAwUHQl0eTGXrJoaQ5vXxLGsyuo61CbmUPxuihBCeiRTFLysosu
0bpThuQ6ot3L1jMgnX5NVUpa24ERxKtlR+ocyEC3vjUXpLNv8L3zYqFk9qVHSe7OlYFyZ3UZURYy
yHaTxN7aKcTtGSUtENU5xYF8ogWbIemyFHPdvgAlIWl14fW9v17s2wuJWeKD1yIqwAwGrVeAPKeF
0t2mTuHjzW+C9Z1E9OVuH9M3EwSyf+ZsUWvxoHIj5dbqnjv5NBF9yZeh0t1xnd/4DJ31iW3D9FGW
sw/0yZzap9EZrZLgMCRHqkGt222dvVPTM+XoBKpdsxNqYbvxdeudGr1z4p/okAN/qbZjvbuDsOxg
aYfwuPQupnu6Q7jFeUAuyCQxlYPFQhS0S0uqGrePp3ELbYhPQ+uDxTZ3MBs6GTSYo9JHsyH7iqfn
fJVlMxpLUmp083OKrk0A9djtEwWUEWxxiJGKfqSje6dP1lt+aj6tbGkvb8dw4U3S9wK8Jg2I4/I9
o4Mnt8mioVhBvgM4EXo/pEMOTlG2tbPdhO0PvMvJTa/T292Xgc7Q4GSgDWEfJSffThq8OIfgdhgV
n2oSiBaG4EpGuM02DFh0FxC+q9vrtlJ20dMhJcLUbrnoPMhr3FfjWUSM0r2sEm1AQ2xUIuLlyTRi
9doqJguSpHRxcclQvOeVWuS4lfJk39ahgYz2HRxaT8GTPoxjFEZIHlM2xKFEKWl5scjQr6AZBdEF
AiX1F+vwTpKrQU383r63wRWs2HnqEXOEGANKUfZAovuqaQ2u/s0CgHSyMy8f3zMhvdQiMqQTQ/aG
Gex8+gdf5Jo1CT9ZEbHNX177w7wrAfimle22uyteu2ptX9dA9PtHVLyl0WGGpu7g5mU93bv1EUT0
01GTtwNwebYAHPCZeKBnPLorvGT1KSKYq/NJkQqzmsHsz8vpcSjoIV6SrAUuRQ0UjsyV3KYeL82A
DVKxoqOC/LWju4LfkvKVPrycvONqOysHWE111IAkH2I70nfLj7uV9/b2ShQBaULrYMVf70izyG38
M7ou6HEcaDgmELUBDCbhOE+Joz/v0ea76Qj1rwkJW5hU5XEzupYujWX3Pn9sLgjGv9K1XdBc22hf
Sd797oDKIsz6bYEr8XS2vx/PN5kFFu2xpau5n6tjN4tuZB8FARjgZocE96Zm2Fbdea7EtLeD1lrq
J6OYZD1lCAY5UB3NLazuWdD3EqH5WXB9oxuAju+sc43i9qfaBuYZTF0psFfLUCM3qgVd0+UNdleo
L3UVj/fULTitbypBJAvdPrXXBMoCvHYMFWgjqHbnAcJA6Lvs4OHUnT3aZfH44t28Yw1fgvo0vH04
uJVI+nptboqtuiwmkg0Khkh6A2PL3cNhQrfNdHkHKLnSlTPaWbhBIpy726DKnfP71abtxx7SXzho
1lFbiCD3t92uBN3bfXHZHXcsO9hLPE3RsSj6Qtfhqav5Wht/waNDEJX2NNyGAtVO5fZOPfba5Ukl
u0/6seb8PQ36HtapEv+kV63Y7PYYNt16D1skAKYwQvj1J+4pw9eDBa3G/5rBlmxVpq5T95RgYG7a
n6vEGZTOZUSh5fdpKc8WWkeLSFYlGJ/k71jzIdtw0M+n4y4lQSR61Rp9gXWL3eb80mkB4qB+Z3OT
AYhihNZubdryWarjcfDKLhu5XmqX5RajOQYHhAt+CVou6DvqfSe3lweitaNmvk+H1Jkr/IeoIleJ
r495Ji3vrb047juPSAjmBckGD+CdOiBFQS9BxAgotdf+gBqAjFLKk18npfA0gNcfPqJiVC7FsrG7
IdQ6oVchpHncw4BHWdQMD8x7TmWEsoqKq1hHiCU/47aByI2XWahBIyz5M4jfLPM0PiDFOqFYD4Wx
jtEE10rvA60GzLpLBy6F2uUIMtj/JmnyOHTl/hxO+9tW3jH0q4LYOFhBGMLJP5NmotPV0SPgQh6V
QSHTKPou9cnvG689u78P42uVtFqi7siDamkxETAqR2PPDQDA8RBy7Ls1a/auNk14zm26QFPOIUVm
T5tkvi+BNi5sogboJm7RkcL1ixmCSwP/HPdNp07h52myUW+hDY4MCEf0u+DwcB3j9emKGOMyx+5B
tecevGWIFKIDMegFSHjL+X1R1CdeSxNGWFND2ZoMsVZ5VOOznMvJjU1poTTm0R42PhNPXsmHI/vW
33YU3wAmKSJNPGZLm5OVISgGuxPAVDUs6dY90yV15NKMzwF8Tb9/3rPs9Y/Pq9yTazNW4sMuKSYl
6Mt34QCOijbBiAVArG6sJw/9j7Eq7+AdAYiypXA+8A7h9l46p2AVRwotpL3Yow+01mV8ksX7MWDl
Lpa7onXMZAY8wVEDAd+KpnEo2jEGYNYL+yX2tqjwBjVLKn5r5WH9MWrlGio7QzpvzbiY0LpEqiT3
JdEmSNHGmm+p30Ez7r6l3nFq1ty/v+V2GfbhqFU1P5BiNppHjb0kbLOvEVVnwdwTNbyjC8jWCAs6
iJxPDhd9Gy8QiIy4lxTvwMi9XwO95uA/qx/8+JpKCldOb7JuZBx88kD2u8F1X3bJddP3X/PgPLG4
Pwaq5GpzuZnsj0emLRgVmKczVQAj1Lmp8pNn/McwlbBrvYub+/WRZ/zkSHb/HqAzym7u7HWdG1Q3
kLhGDwaquOfpYWNmIs6BzITMEuDQbyKPuozzf5iSqRqyoCuWzIpt2h32ir4tGvnkBuWNSMBpBDFQ
zfw/qqdP78SfkSpmxtxQcGkcGalAslXs0iWgcaWrjXHRCfxhs4WYoSaw+A+27c+gFXuTNXeJtNww
6Inp0ZDOQqIqYb0l7rm+XPbEyed4/BmsYmvSZaKfCjEYh508OilZYCDTXuoJ6r0aC1M3VsXCtLZ5
WSYmT5gJwGTPGbzBUMH+ubBakDWvu8nPD+S/pgbx288DqR22mSptmdqW6nuY+V1QVK2wjhbz2cP8
sIKyVDEYSbFRE72J3bxAlv4O6QHtoUtYfilc+Un030QbP4armI1kbTQaG7GIr7SMBlBDfd7xQhS4
c37frWfmCYUfnEEd2SO56g6b58YpNxVdrB6v3ovmzMctNOZ+H+TpWX8cpXLBNrvlIUv1Vk6QcZsZ
Pm63i6dvNyKYJwgla0Z7diIeR6vcLDnNt3dTbYrDHsEH4g4EQQimsOYGa88O+uM4lUslm1d5uTkw
K4geaJUOsgiMHK4TSgZwN4CeSdstUk/i9YKC7m7TWr8fTfw4cdZvZNdJ9MD/IdqCb52BoKqg8IRj
iageJXPQif/rslTu5aG1jPdlzlYLyx1mUcv12w1HD2tWv2ZVquErivXXs3RlGOgxYKDbQwZvC/w8
pk0Kavda3IOqO/OwB2blWjbup5t+FXtApgQysbZ36agjWkLoOaOPombHnz5Jj6NVbmUen3db8yh2
HO4SuBoo5RTkyUqQmDWr+HReukwQwOXUjO+01MMze8/MTZIYcj6R/E1Iw1LPtGm3J0BChKS2oC0/
tQIPo1WeWvmyO2/UlpQDYbt+FdSaEBWy6COO1J7SPzu0y4DD2wQ7aIfk+e8zbYq7/9cOthRCHgVD
I7Uqa5pdcugur2U+gRC6rYJLgtsD8UNR8lxPGmMRLPJ4ELKdoLCD9wDfsQEbJP0GQdHJ6FmToB8m
c+mZbrPbikrvrbSOAK2oLHhUPKFOavFfUOAdiMno4aC8NRGO5e11vO/QMUkWWXdSklm/z+tZjN+U
WyYayoqGadUqVqixKVS5ubywpl/rrtLe9w7oJsUvojEEdLbfVe3zOPXqwHFPd/Jh1IpNMu/pplnq
jPp66xJXh+TCYRuoO51/33EZdI9mqqiYt1RkWX++ufo9U1pF665O4OhqRllvMy8/zegcAsmHRWfY
9GrTNn/fBzGioTYRYkXX4vtmPtyHtarqiXIU4pMzlGMs2h8n/miVEpZON5YdkB7d2E5dlPAkOfZz
1Ip1kU7bxkk9MapqzWaEx7Llof0qJOJ6aO4FH8Pfz4xSN8vKXShM+VomF8ZzqJkI3uGj5RH/M2JX
qPxBKRzUvAq1Q4qtflhYnjC9dS1vDOkgrNufhGFm2/7UtdpjlOesmmjoG2/287b/XFHt53DyOduW
ZVaqvA7oVzgmQ5a9PjBfywpR/GOmc8mz3+C9Z1eHSVS3wn/fj5/jVyxdujmctPtNrDBQ7L7e7QPa
NHxv8W55lk+Bfy5ar3v3qP1Vu9LiV/829YoTVCybxr6pi6F5FBel26ebnSZhn5Zg353j3SVWAHL+
o2bJnxj3n1OuGKLCUC+avGTcjgcyGcg4jPe+78Z2G4MOKvb3M6zXneGKBVJ2F3MTF2I4lfwiFKkL
ZGFUJ6TUCcF7NLs4M3adfkcrDEesudsrHXc+TcOpS4tH207pnSgtSiGkng92zdcpTy0XyU+0jk1U
NaXKJpjr7aYlmSeVlw6p9EUYIjQ58v3uFLHw8VfQqbPHqjARf+36w4CV1U/l9QlF96MKpRha4Yrb
b7Yjr2mHYUgY9qlZXYp1rtu1X0CCu+KZHdYdeXGlfvuCyoacJOVirvfihnvQ7avBdgjIiHmPBlxy
SDe46B0NLqW6kOkJTI6D9zB1cRcfTIueJUbrorDWgKOPVj9MwB6H0zkrDRZ6WCtqqdfs7V9vxHav
XfYG4712FjqHzACOBBED1uXyHvqC8H9nKXurR99H6rRtkHIQLLik+rGrw+DgONFyGDmBfQQrPgw6
r79fjCcJsB/L8Z2SelgOHMdbkl74vKv9GnVgNgBqFaHZ7nflNjgJlB2Ag4gWla/h0KkZvO4Yfkdo
D4NflD348Jxj+Jrr1mvnTLNYIJihb8yae0hGgEYSOx+saO12u4XbU1BsG9YC5uvu33eY/fAdxfFW
pptC7BH801pbvHERZZhJ6GsswLVrtukf6NTdenGrf7kC3yW3h1HTPL8ap+tVMO45M0OQ5RsRsPiz
FXqDJe3EXW1l9Jv9fyDZdRaxduMrb85tqS03+Z0LmA/N4PVbUcDriy6gcHCe04nLetvzbtu1x8HH
R83GK09fnT+XsIrJPi6l8+WyZ+N167s3BRPkobmx8+7C/vqYgDS3xm0nqDntdeNW7V5LM0w9Y9zO
bDZDrRuRcEyeMHhzd2nx9tCO8fuQT3K6Py9YxdAp0jpX1NOZCwbuRPZuoenFQ7jOwHF1kuj3wWov
VMW4yWs5ixv692DCIW2CxrAXiyLckoaaYFxD1CGsLh26sq157Q2SbmPiRCeo2d8nzTA/Jv3twj4c
7U0W5xvlyNF2OjI0xZYDTHNW2sWK+xW9k3izQhgHBlMldqdgPua9l3bdNyg1L8z3Q/DwDUrSLMtj
eWGvOxBqLJAqaR7tvhfiunb93hzqBuBkisU7U3exnzobf073t3f7OPJROUubnNmDurGWC1j1iQ0m
Hh7z2UtDVFR7Pbv2aNcNWnGZb2QC1bPM0Wa1nb4H5mZrh/7An/Zs++ur81qXUX2iqPFzjytO83qX
UrIVA3ZI7i8uKYOOws/R2YOvtd87hm+9m28LzQTQGK91eSO15iZ/W5iHNW6oTUVqFQeV5B3ry2yz
iHfcAyrQh/URUR4Rn1hzu/0Cubgb0OQtVD0+fr9vdc7EN/7q4SuO69y8yAY7De1+A9vJHfNHme1a
HKw2GfqO8/uAT/BGPxe9YsDyw83MmioXfMaZWrSQMbHCFP1z9zjHUa9r+3jSMPpzuIrxum+ajXOh
8jDe+6IvrxOhC7EA6B2G/gqaDCR3wCWgLPO19oc1t+hJFfjn2BVbpl+l9T7XxP1ddzEbzdLVLXNc
QoAeLWR2eTSBOPGTK9VtgkHFos3vX2p7SWGUyHtXq3FX92BWm5aOjfVV1STOe0ZrmgVJJNIH/dAL
6SD7AskM9eXAnc55RQgRh1dLJ2So2/2nceIfw/Jt/h+O2ynOy83mzHbAe+uhQGBHNOn69HKODMt9
QaOk1ksQl/gXH+Xb0D+MCOKQNi1hRJ3cfhUEvRYiB4uIfsYpePCr152nkzmH/X98qL/xYQ/j5kpz
Lecaiw3LcAAZTjhjWHTZvFHjdbmzBl1X8ei9c9Z+UBchyDWmpYp22G/vt1S6cccQmQFz3LsNALlH
rR40IPFg5xqg82Ho29ac97r36tviPU45Xd6SxpLNRTaMy220F++TQ38yatj4oAryRC/ERE6Ne1J7
qoWT+jBqErc26fkgblmkrwongnQ0oVRLLa7ohKNVl1QyxEY43m0aHb9QZqpxFepMjFqxaNIJGWCt
xbTFY4kQzd2N+rdB2CcMl0Lf7SJ3hGtGb4oNGw+Zppo7Vef7V8FH5v1qbmTxWG+t1xkUWchqibAw
JAKiA2bWIzAM6mAdde+GWrFt2nYbm+WVSfN4OZBsdRUbm0rY1XWzyby3Cey6fa5xD7RKcjRBcvAq
7ZhmBzkeLMdFpPKEv0+Oy7QHwpLDtk6jdGD//mTV+frfEKiHE7ZPGkf1mnOdOhevQ5wRpSPF7hdi
upnddWmPoFO/13uza3NbNcZLE2vyMHIur+PzJSbEIamn97EgEXR2obULBieXzaXdPWibTt3DVXel
vit0D8Me9U12UiQ2t1OABgVcP+tH5cJTO3hH5HRY6H2oXe0ehqTtBg4px5oVF6/yL0ZbE+vy8AHq
Ujop1xN3uvQ5XnfhKtBo9R3rkGOzuubw8Gqgc8w7WRfSP09O/3miqtgt87q8xMdc5HUEq0SfrnMO
mIUANwZkXKd++0Qn7IePoFWs1/nW0tentVhqIS7Vma0TtEFgeqcTz8M76r8fxhNjPtrfXEjXBHfi
aru3puT2epe9+3J32+3Ma7fdeY9EZ2AHX87wFZGeq+VsfMhv+IXIM80C6FB4Wms26e96sKzqoNt0
hVJMy6g6sLtl47i9GhuV0n1HpMA+R8vudCWuQQCWpK7l+kknwM/hKiuVxnEsbU2GQ3KytMkyk/ny
Qr+I0cdF/i6b9Lj5ndbEsOuaL54l83/MtGLh14fTZmNoexVMCcnGiPTyyP+ES4fqAR5rvVMuplI5
/j/Gqzit6mVXrrfx9p/jj8EhzEfXU+TyT5CyDrZdRIHgew2CZq/uDZdrhq7Y9eupeVgaGqssCglR
FKPLeSOXNvXnYqrDurezZqZVl/S6U6WNBCybdIYXlb0Jk0RE9OAO3DlkJ/SbJMD2xXGqqyPW7WnV
Ez3vl2nZaDLRk3dZzSKPCs0AlljnTtDVs8fDYW3KqGZpq55owzht90udEWcEmuEo9T+BCmiWbxPY
bUAkXmuVLJ+90o8HqeqEGmqhbs8lQyaQRtmkqkgWb2GsvUHMupq6+Nx4ZHWVkdpRK9b7uInj9Vll
VCh1cYm26LeyqRC6211iSv71Px7aquN5ad6uamMrTlHkkYFHx4w87J1j61L4IO17htFmM6sxf+LS
/3JJv6O/hzcqu15a68xkUJKPN++VggyJz/5ka6NhatpNh/ByroF1p+RVe2+eFZ9+bGzFIt2O/7JI
nVnpLsI+KLcBNsEVJ7fe2XvihvwYrWKPtmWjsTtsdyLZKaRJWpY3I8tqfa6mJ1qgoI1kW2tNw5Mg
5segFUu0LtPG8vLPpjqLxPYmMDj55ccyIEjl4EKs5Xx1PpK1W7OvNde06mfmW+BcxYF9xdiLxAys
UgOUtJEAnnbtAOI7qE1qhny6vprSVDQZxIZuVnZTujeux/VhzTXtOpH3zsPWt0axBt2Na7ft8XI0
pBey1surG7WyqyftFPPIJOKaMsudN9n6o9Fq1+ExJZuJUerQSlln8J948SoNMf+eamVXG/lBk7Nz
Jq5qdGBPfeHN8pztLJDZ4onJrOZLzfI+fWT+PSY9AD+9ydtmLa9VmTHxJXPw0WnQP3ghLQAWWQ9m
K9hzTnTEJpYQ7q0Z/PcJN6sAx0t6jQv5wuDQQ1qiUBmO0EbhTbWtvYdD+fVaFyg9PcAP0xVf9GCY
ymN+LNcm+3oQB1joswJ3ONqeD+EYxJ7Q/QXj2tv61Bo+DFpJ3qoHY3tVxL7OqMIvfSJQIjPhOgu9
D8FOBgURjJDgBQ/scl2N4lkM/nCsmlLlyWnoRVMtr9wgscota4a0Jb6zeGQhWp/KRKXbiWyLNE/w
8Vp3wL59hb+egofJC1P2sOKH6/WWxJf0nwyAyGkdKQJBe4CjSDnIGh0CERevrV5wohLZCof0L9cc
s98vMxjXn5+QaQdZu8tsOo6UANRMQhiRRiMOePdNt3sBMj5cZt2pGbbudFcsV6PcbZNmxsy5zvL3
tE33Ew8KCxIkhIa1Rutp0PGw1BWjdcy0S7E/ME/yDlRiaOSlLDFa+RZcmvgyNXfp29j/trMVc7W5
yaVippwrMit0qZJ2gAQIEyLkAK1wAkuENUB+28+9Lr5G8AFJtBVAfvCGTHundvI1m1ytxN929/1G
Pf+z2uRNoQjByRlZJOvx4745F2s8q+/c1S/zrxbX89ue+m6T+YM0uAxSawLDPzysloniC8WZQ0B+
i1hUfxlTLMBXp29zSFdj0LkPPkDo1mzHc8/yz+5Xy+1y+i9LjqPXp5ubJB9wNdL3olVZeLK1mYia
t6NaWN9dG2nztGMBhFSbOHK5GxGMyY4ANqkRdVeE6QEY2Hbs1Vq1Gktera/ru7uRG9+HvXN1yTsB
+vXA9ky/Gd/oDavZ7WeZxEcr+p1XfrBjRrxutNQ9RtxZtAJi60+kAVncExV0WnhE+1rNiM9waz9G
rJitFqUnJZa4zq/CtRS1VRJcXnjoQBhEomtjDaB7ciGpCGzc6I//LqkARpZ3WWsqdDv8NJsXY69u
TLOpEAXOnFk6orodklAUsBa4c8Ejttp48AFAlpqZ/wfL8mfkimXR820jvaimgk+NumvUn8ApZi0/
iF78VguzkhKk+ZTF7LE9PL8HwGeghXTfJMv+Lkiak4/9f+X5/lmMqudrtO6XZaI0FIx57nq43CKH
DEmJq3K8HTyzmsfjuTn79xJU86pxQvN3S4qhPmjzfLyT2YT/sDkhad5l6W3AE1/Q3lh1uev/cOj+
jFtxkLJNXqik+Zin4nciw5+x6/3cJwMgjwZdwavfmyORJKCoDV6wWndfHKq/jeqf8Su+0iWLJf12
Z50Fs6lIMr6HjJ1G3DdM+QE2NwphX8N6Y/b88fwzsNiQh/vdBCa12TUZ2IkolICbFuV1u2uD3MLz
rjnhzxKp3O0/o1W8ov8j7cx6FFeWLfyLkGzAYL96ZJ5rfEFdEwaDmcHw6+8X3jqn3bm9yat9VCqp
pZYqnVNkDCvWcuzNcpFe2d7u6zBpkdmRdDn72qDuJTdK9ziU+yK/x1NsyT1bXRsnmR2avH0gme0Z
RMCjkUuaA7lbwb12b9HjI1wGE/ljjor/s1kv9pfMwH50YQMdXlCzqXVh7mxFhIzYadiSqN/Dn3Ht
/qzG17xx8H9eZ8WGrRe1q12lCWDWfZ8RN7ZJTI68XwKj1ppLMUqPTq5itFKzsl3HCTfnuU/zGQLJ
g9qSJgEXWUQQvreeJO06FphLytetae5tP15w3aFS211PtWo9Xm5ksqH/8YF3vfVGrusRsP78ELE+
Hq2kFYmc8+8jbMkDXbgwm+Z2t5/DGinYQriOO0Rw77WLu4eCFdEZkKYoGQHc8KpfpJriFgrVXucG
LwkkxNCnt6YnD7+IUvpcV3QsK/H+8WWKDXPut0PdWIoNA7YhnAOYTiR8fRlPa6jFID3Y9hwhWliG
RXY2m807yyAVTnCNQm1gt6m6kZ+Yej9r74cELT+PV79a7nv990JbirlyrvFpW19iQIjbsVfMk7CG
N4Kg5tThaex0ICGfiiUx25qhyw56o2Y6tPADI66rGcXGab7eG0sDS/lae21+Oqibhh8wq/31OpPj
W0RuNPhV9St1d4punMTxX5pvKPP+it+g2DOrnp4bRLXyDZITmlDPjcA0Y8j+P5as7G0ojqZYssxa
XazkZlbJGvjv/Y8KSqKZO8MTYtie/ckjAaX+dEOYUfFbY19z00o9++LwihGrrK5zmpXyBX8nel37
bvtTcDl4X3FAUUuztmVvRXE4xZDtbWOfWFtmG7evxOtg2yYZMmy4Oy61NbB8WlBGWRW5VhhS9a6y
rLZM6yZDAtt+/4jB5iIN4jJg8KtDkm/aWnv/Bsf3x5iK/XIOd+NWPzCmn0PF3dkk9idkvFjY1nQR
ap/gMkNRnKNilZrxojE3ahnjAcTuQ5Qbum2KHKgj5ZlM8k5IKj3eyjIc3R9zVLypy/KwqdfPnJxu
v/bZj9tdULGSfhp8hMC8SEABLoogantbfEEZjn4T6S/UCcbaFEyZuSpOXjFXi8bV2q+q3FecWSvc
DObREBkBwdPV/VEQnH519mELjYmx3kBrjrNas67dnUXVWsvZ6pKchyD0ox1G7RecLXAvBBD+4zUv
DRSLU1VM0317SOPqjqmevb4Plm0p1UkSm59krFF8oujCYdaMqVtexUAZdtJI9jJHH5d90cp87hBF
CDQVowCzKBTnBw+xqy8dDld7whTbdGhUF5t9xmyfpbGq/2wQNfRDem8g/Js02t+UoBNPcjCtqfMG
63oy/PnRGkjdFisWy2hUmkZ8l+lTbKedUwBObvQZeBxo8l5j0hOaBZfzqr76hU1WXS3jurzNz00x
yd3+EJtMuDCZkNojgQzwYupTsNSN6ejGVAxWNVnU7EXlXqXHfLhGsK4Bm8reaFU9KAvdywgHANlD
f87KT0ZGm9NGS8XCm8au6MBMO4M3l5yr1Tr2zZbEGxyLlM/91Tv6ICQkzBkv/O3Lz7jDO9r7jipw
sZEiHoGzHQSdlIbWKjwHaOq9m99wglW+1n3t3dE8tHmjV8GZStPNYX9Zs6xO6/UdrjvpWYpGQe/w
TPFOnzPUeBGq77ZaArhsmmIe0UPh1SFth9/KqyOtljytuttShqou2mPVa6vcm3AsNDmoZw99H6Lb
fuoPZ4vOBA32NU4TYqTer7xVSZ9VKa3qF8+sEnPut9v1fn6UW+IP+/AhuIvAzc+sbP6UCOxLZ5Y0
99JSTGF2m9+q6zhf3y1cD0PcY8RsBXo3eAK3ziX5H42vpRjC5vFev19vMiKOoUOdgwNE72Hgvv0S
b1x7YHUnSDF/1sJeZ80VayoxLujK4cz9jKJOAJpz+qObnGzQI6OjmLnj7ngw4hWTu0Wv/aY8ZSGY
hXZ0aMllhsse00OmtaWxdZo5NuTSFi7lvEmiu3rP17T/MbvnCB/HCyKsQo7OGGsrJxoz0FAs3e1i
JKekLiM2CarCd4GEAPiXJh5x8DXz0zhmDTnFhfnd7UZ9VZNLyRYe3dj7WHQRnRmNXuiPmnYW/imK
g6lm0NI8W+Ey5uIqhUEXFE4OiyrG3O/7eYHZNNzJhMipNxhMvesLNLlu62nKbP0v3UuSY5wfHKSG
vDSFwWMT6Y5dk0dbYtbXV6R2ZpPGCJWW1ZTfl88oqHXoUXw69H+ks6L1bAy0EBGNy5Jz/xe+YbO1
nMUylgWgdSgkgBVzT+cQDxdZvqr7K0fgkJjSHWfd4VKM0v60ixNLoqmd/9oFI9umqx84QY+QmZLz
s+Zw6UZTDFJ9uVk5kEJWidP7lykNyPF0RngcQJHQqiJWlWKUNEPK7Xi0u4pNaixrlXsFRoPc4QUW
K35++xNQPfk2AEa606R7VxqKWdrb2XWdXZgij5ogzKXA2v4Wm7tzn3DA6MF6PMOyPpniM6pyQdRO
zWUyz93d4YVkE5H4dw/Qn8/0FqHO6mqWsyn/Xzioa2vVPBzz+CFus4mAI7LWZOtNvkcoSQZB6/qi
zVpq3k2Vn6SW3k5WRSLwrv9uR/3hfdae5fnhSvR0otjhTX3NodGZhKYSKWa2Wb0nNRlScPr9kJNK
b8IkI2PbjtwM/4TG5TxWDTpPXusL/cve2a1D6a9xrUvhWwXLqNLQVJuWcYJ5WSa/5VMotHzXZ1HA
oORNtVlqXXKlqXhF58tuZVviFT374XAT/PW8jaK3Hs35ZHPWCAc+Pr0l7MfmH6dXMUCrc/N4TA1G
9KXtZbYJmi0QrGb47oQzntdZBN8Hl7USDTKgN5iId9ACWldUY3+bimE6zJfGvWGwzNzZ9+vgQ2gJ
JvB6iytxbOOfcZXWni5xp91dxThdrTirrk/ytPd9GgVms78a3E5e50eb4dH4S03FMGUXq55VlmRc
nlFA9IbtBrLcVD0a/sgdGO70x2n/tL7qE81V0tlDW/GX7MbZaNTETZNIWNQVcbUJK1hYcbR5T8c4
vo/PlC7pYCtGqmEbG2t34UyBV/OHpzZoS8FEs5+AEH/BFyU1eK1DKpv14KWxFc/psnc25HUY9RSS
t6v5ovAWgTyfcISbnCS6MIR4odql/OC0tRk13fCKzVpd0r3VSPOFlv6xWNyHFbkdaxC9wOxBJL4K
WpX2+GsFqblmwTVny1ZcqM1mSVvTVhJavjji54ibOx9xhT7dXqcKnCsJp2kfxgmdfSyt8jRAfzoU
XxoGjumf71F8NjabeH3i4qIvgPwfIY6791+kKixsItrUXfkq/x5P2eTDaW5X0iPjPdvEq1I7RN7l
CQxmFGXssRl0tm0P7ZHxPGhpO4H/4WDbds2s19CAyu1J4fWt7qxb43w7s86v4ZAAfXIwXAqzzBUJ
vmGKxMmXPmVY7rT9d9B8CwqDNnZHih+La3XWh/8rxDRyjy5ksX7RvzFG31lzlsQO/f0a/R5O2dFL
0kDb4s4K+z7wGdrzIOnpZFStkmiSvpwYHMoaOnENxLbc/YcDW7a31fpxJexh8i79/gxlo08Hyzyc
txcOFkm0CSyrL3VSRoMlxIALvzmKnx5P+x/ewd/jKdf3FK/vy0ONafMUYCk/zBbv7wyrZfsTkiHi
r3pPiPxO40DQp+Ovx+P/g53+Pb5yhSvV+FDJMo7W1aMEgMPTnnyDZMZOt8AYaKVQ/+Hp+z2emJTC
qTINejHrS9b3OXds5hHYBuZ5hwKeBC35Lc38yi/u7/EUP+NSz66xYTIeEeZwN83pIhOXun+0CzhQ
waB1O7nwHSH4TIe3Nhejna/iYdiNebLbncRwUPCgcx/LAR6vQXg3eOId1D275Rb593RlOQrLa6dW
xUqvuaUAsj2Tpx4EdRtbIcXQvDT3rEMwa+eouBjmvWEf6ycsxc3L3wGOL9ZC2g9/kVCFIuDxnuZN
jQ9MhdoT1Dyfaig1MJ7I/uI+HmaNtfuBImMHmzHOXqh1P4keizcKzCjvRRwcBh1z7SIvBU4sjfwE
gkIPBVPR89YGLhrDmYOBC3tAES+uN1M+T8R++5CNUYRon+gk57jJlrc0wVneSPJoPRSbtdhV1831
njNOE2i/7rXB7UwAP1I//N5CFE3aSIxIloehYA1sb4ww949mV0qL8QXLmVu6wrTPVmI2K2eOHl2K
4okIR0XGASSHTtzdg2nNQ1oF+VfdwHKFHk1fMWFJZbNsVLfycqB+13fc46933IHR97qbjT9pfLTy
1C6q76ig/4/mU4UBGMsKHENOvvT+8DCcxcNJJGZ7MOCyxVAU/9iB7oD9Q9rsv5dcbSxqHg7J2a5x
wJ77yxZdGZ21/3HvheDoCZniCViXlvGxCVviZesWW3e4FXtmLuZ2ZtzFwADFDPF1JbEygYKF7PnC
1x3tfwhMf09VsWcQl56OzTVT5UjRUiRMnsHEdV84TN61pecKFC/j0VlSTJk9T87W7sh40pUmfRHv
KaoUbc7vhdYpPOnpV+uxNdNZT7Xsv1icG0QPHKFb5JOFXJHmnfegCD7RrKuvEpbuX71abTTrSIXB
EvfnA7E+zpvZShxZAs9+eG+1YQiOaE8njU3fxbPT02bGSmPswojKkhqX5WJ+kuuZuM+i+cg06Q2b
fH+Olp4VfEIjGkg+W+/Alu7l74FVQuT1GtrS216eXmDDFPzpB55Q8ut5b79W7pNmG8sfpcJoiv/a
3CXmvrJhtBrBZzgTRbAheOwzlC50bks+iSwkLS+gwiu/rqOrCe5gcOsdoKbaB2M/7f/ET3QhPj5c
5fen8FXK03C63tKjkbsfuFshldEtyCQyr4H3tPSR/9al0LQDKv5s457dUkOWwXKPtEGw0zgfo1FA
7yGQN21mWb7/b/e1MD/F9h8OzvG2PzMcdUS8qzAk6EZjbQTZIRCO1lZXJym/rYUBFf91a/znsYFe
rW/6+DnwG8pyTkGsanYvpyp+NDvFeYXqN6mdF8xuG+yDq+XaTwffXy3hbyUhGoIsgBcHbVlBVtBw
Psq81TOteVX8jM809ujIrocDofYcP2sD8NJHt7AOyjuwd5ZkJ+Vg3aI+tnn4PhMyQZwNe4ZuzhtL
cvUHO3LRCIJaOnCj9pQpVgyWj+052zE6wSIwi/Yk/XCFyJCXb9yae5sXnRUrz7YD/zfAM0AJpBqT
mhFfzeTUMKWEgdDHu1jpkPDMA4r9Y/maayu35G8bXxhNMSbLG95tsrJNQKy79vB9yAZfEEVicw9Y
roVPv/vjEUtxyqJT8Z/5KYYiqRL4xvsmIzK9rds9BhAvvwO5nyEy6367VrCm2UIYVFySWek7jTx6
pk65rY+mrRiPy8qo3ddHFllKctDp7TneS4qRk9uIxLsr2GEwCVSLuk2t4ZIj82hsxZI4pn24L6qM
jfuKNDbS3ovWMISdCFzl5yjYtqFPfKWizeprnSrdditGJb6dmjRusfjwIsmT0X+vBpSPoroPxDFu
0T001ZN96RZbMS7GbguBocWEK10GveTvA1Ursnf4kVGwhy8SdLK+bbvUchROmmI5qutD/QQMkJMm
mf/VqD/ctKh3YkbhAz32KKhv/Kfx0u9+6S5xVTdlxWwgYpmYFdljeE/6UCF/zCp0QFaBAXG2uMje
YiglZzv4eny7yiEvaH3Uq45jmaahHOy9M4dJwqzlh6vfiACJwdzCrf402rV+3k19c9GbHIM/Of+r
jupGYXDlZN9uq5t5vd5l1uCkQ0xXOGrAoUFrHlme1n2le7fK6IFqxRGV83xZxM3LfMl0u6+ohO/d
84ROyKAt2VL3pcawEogTlY2n5Eu1fFvlZbzChJWTvYvrx8ys1M1ZvxuP+u9JK/aOLpJz/LQxJd9r
N+v0OGh3kHHQ7Sb+1PHJzPvd2+Txvueh/t+Nyu99V876+WRejdqKL5HGwNCPvf14N6W6BUS96eH/
YdHIAhndbQgQaCpnj/hcF7KV5oQKy6Gc+lV8OdWbsv8wOEJXNJtNJtU3yQjBiypAV5CYCCtrHpTy
xGJhVMXtvzRhLFinFmdAuO36RDbDkKtWd196PchQW2OddGmOYX2w2Grz69y6NREKNUyYHEFTnFBY
pAd0SAZiQi0ka1Ejx5Sbg9Ho6Pfov/WmzqhFD5fwKYK79X6+tMCocnvz3+1Xm2OPCEKuTjfuAUwR
OZvlEBi59MTmGc+3Dq0Ye21NU7Pdagvs7m6sV8sL242v2OcJJfARD9H9PAUZCfwImGOHJ0wHs9Zd
erURNkuQ1jQSzvoh5C05QB35Vz/GhPyu+2KNM8/qwwwGWoC37LhwaZvTnPTyZPrvM2cqlm59Olfh
pa2KE/NK/V6SrQtULs9PPOK8agKlN0IzeJouQ9IjU5pSvnQNX//gKP7ec8X23eC7rjkGyyDsSAR8
NC2eYPaGuwLAgmbC5X5wYcKKpauek+vWPnHJ0Mnw6f/9wF1ZuA1aY0cBorzTpf+vznTTbNoWSRnb
rKlloetiv6tvHY6XqCmE4QfQiAlde1Q6czwjJTAfAhTvsSHNMaHq3S6OqjjEdnw9VfYJd5uL9D6s
Bot9ODPRAgY1ijglDW3REiGn3mowqHQGq6Az/vp6vXq73s3rQnIhnWYdjO3gaU3NrDKiEnvUlo5K
T1/xGxUXumomtlFb8I2wGk0tN13y3F78ypo8S0oY/BcdNMx0i1nqOn1aDd5+CcRW79mVeVjFD1G8
jWajca/sD3xIVzLQr2kb8rXUD6l6ZK47MYD9E43/2iCh1jprW9LLfNni4ModnB8X1erOltfm9fVj
KGznEKm+kOMJKFbmxG+Pj0Zp5FIcULlw9Up9eV+vme3zK5OdR5zKrD1sdvFkV+jJyuHEANEaPUg+
V10aAMg26d6eUnqR4kcoF3E+d5xj1ZAlp/eAW5/NZsc+eHjSLdEn7DWDQ+cp6/PawjCq7xeWt/TR
7VDcjNSa24vMltF9qE0Q0qVAvXodLoMZ7DknSfcQNz3td26HJshnzfrrTpviXlSWl1N6WphiEOwo
3XgiKD1c+9QfWPzvBjTVhDEw0kkGlYJQN2AVjt2fRZg+0cKs+ZrSUnlxIxS3435dr5PLXE4D/cvi
983a32TaJFAHhefhYPuP519a9yiMqFaj1pftvhHLiN06Z6/fBzu76fDg4OOB2u90LhGYZMGWa4x/
zqD6YNfVOlN8yxqb002mWmnBLrbrQXlYD9rLxJ3NhrXQeKYEE7D86NyMLlB/Bb9qS8+YPYH6ubV+
vjSfo7sC+T0t1H/MbDE/b2vyOUg8vPY3k717G8j9nwDMEP2PncvTS54M66uVeykN7Yq7oNg8M6tV
FuhRsgvdfr3z+lH9Je0opC1eAs7dBiZQ4nYtW1VpOrA4rGLtdunOto/5sL6khcC+Q7QW1aJe51eH
4bSJobKctt2wGobVJFys5qFPYZG35vl8Yp1Z5EtIiiYEbyQFmJML4sYWSvaqvgZTdsGLYyoGdtG8
ICvYZMxFTL3Vzwuak08Ljpct/ZBLGIyFiSHuE6+vvKUOGFLKMFMcXjGtleSWbdJTJj4OXg4+lcg8
xCmH/AygjX+7p+4EwXBpWcktHAV9qG7epz/zQN9kVpYmKn6NYmovx2YNpCRfI2Qvfv8GlbNElqvp
yq8NoAPxWslw6m3CzhRNAI2pKS38FQdXTO3qVtnazv3I7r+iUT5bBgxrg5iHL4xNWAGfkAr/2fTA
bsC18/8o/+mmr5jXysbZ3a3agdDaf78DsLvH7seWvAJeNuG9PLPJl0l4b4dP84/pKuFzdKuQg+JV
u1dYhbqUuAp3IK3W5qvLmS3guX/lpQvBu4VoNVKs6792L29UwV/DlKzw9xpKSaDtqzAV9hQKH0SB
7ZXhQjUZBM3oTmPtycMcTse1K8XSm2sfPRKbC5/IYPz8pXkoxP979N2KD1upZlUHEXB5KCkp1nwS
5e2A5A/NvRBAjPU2sazWV1woxSFdbjI7vSxO4pRIlnzb/yb8BpBIvY1tob9V8wSUumLFARUjfFrt
1mn9wAwtt0qBAoG54xOpPewD0NYBRUa3t+hhkZ8ojvut7uJFs8Ia61hXrPGJjvzTvnbNT0YfSkhy
qC4kvLh+hNpzgNOPxyu1/sX5KpbxWLtu74s7twHViADkJ4UIOgXP7U7rx9Gqn2jMcF2xg8vNfNUA
BSjxNeHtPJJmPaRu3aRDbM/1v7UHAyf6RWZF51PJX350cFWbt4gXBxuKB2xeo79xLffE+07NB5TF
5/cxrAOJP/tJm6irpZUfkS17NLZi8szlebOkUwWTJ0yxPpJVwuocbbyc5aFnhALS/tp8aLY2B9g/
GlcxdIurWQGQeGFrLyEU2XCoYlKGcEsseHg+dl+pf5WHEDTCN2l6Kk/NDhQjU6E4myIKEwR1Tt4o
mtgjWK9D2OcEIFHtthBOmbfMcSQKOZLx646za5QNHx/MHAHy4OvVztyV2YxrOwcTKU1yZNnJhMyS
MZ5CZdB2AlCV/YnrBBDQ9ngyB7BnScqdyobZDHQ7WEqRUrgkKkVK/Rg7hn3n9GwDI4oRCH/d9Sy3
PkbmhIq00FYkXl60BQjwhkBr0Bs1gxQaa15TGl5b2OIvzUNa6rMXv0mxjI5zvRzq19wywlw/NEgQ
CfcQOClI3HGQYQ0hTByPH2+Lzl6orbaX9GAkF9g+QSqFnCjqHiP3jeAQtw2yWl0msLQtvThLxRzu
4vi22V7l7gDCBxgWzvYR9oLS0hYiV0jRkRv1AF0m4YHuPiQwx0c67XSZ4FJkRPEzFCt5rcNSd18y
a9pRpeRDLmIWxiGddtnKyyQpP2t2Q+J0TuMeknZYT38Ww6+4PydBTYJi3NUC18sC5uInKba0tr8t
FrUVD5WoNaAehjjFx6YVhnDkWMGIV2oEvJgfO5yCne9+6SCT2gOomFR7Xa/Or6l8gPTLWi+7IYDy
9qSJD1v1KQmsxzdYEuHN0eZnNB6cpRjU+vZUP8A3y8gHvz+89sGE1AwXwwbslxQeGanpNM7caRIi
iKiDT5RynNhUz+toCjccIEh/+m7G5lY7OulenhK0GOEDpbudpgGqf250YPJORHveuD7Q1bdL48Pi
wMpduM/NU21ubv/y2+sRaRLouNxvFBM+Lx7Stx06lYkWKuHjK1+aFS+Oqxz+eF9Nm9fqzpxV37uv
u7b0un+AunJ2Ae2131bQo+joderdA1BJCVsIU33N+12amCx+g3Lad8dac5Um+dyPufBOf/gBP0QL
3YjvQzfx7oMR9KSSPF1BwAsw6Mf/urzV3PXVfbwa5bFc03IEYw+dolqbyACMXBqI0WCRWH9SJeQH
9v3ZAbi/8Ot8T0hVvIAVGhDImX1JGNKwEz8964nKSl3FwpcoB3G1vx2qlUsqX0LaXNKzkeOxGZ6I
kuoscbnhL4ymnL45tuiU3BjtFAqsUHCME3eE8e8Nph3dFS/f78Joypnb74zsuDlsxFMkRCInNexj
8vvtOgqUlYBYmasW4Y4/1eErp73vyw60eTg5U3/zQArfoJy5tXPfzA8NvgFpMxQCx9h9RJf2kfge
kGfSMzM4zn5JF+dSm7EoxU3ZhcEV67rcVup1a81y+zhvhjc/wPdMhfP+JUgHkMmzyNy4kdSDt94+
OqTA1QUG+Wa7SLicnjrXdifYzElYXdsEDRWNb4l+i2ZxFBu8vu/rIHi5BjVEzmB4BJ4IN+AQQ7gY
492CHQzu3bU/W7Y+DO90gTWiVnWHu7ehc/SuiZ90rNZpPj4m7noK4Vh/48GpLE6opPWrPhTDCS9n
x/n2Mq6SBUP8mHTf/evLJ85sPVXdp+0bTHT252LjvaGUSZKSpkDXo839hS7/XzH8Ju7W94TgxAfW
Zlne13yDYws3ynyy9o6AunRpnvKXobBnisNtXAFmrM7sGaD+dzT4nLAtiZXJJ7EN3XudLJoSmnd1
uJ9y9/T3uGo9K6nt11ajku8FNACABfqNDjrR4eabgvFd2BJxTBCKhrJoOWx1nn71Ts9AGac/EuLp
GTg19yav+BWSG9sd8iobg2WQEuYP0K9wD+/oReAxgGNsF0EfYcE/t1q6ymWeO3xwZfOKfmHo2wL6
z0a2Mmd1gjxoID5m++/ZdQH9DLFWAlZXdJyboAqDeRfQAmCFymh6dmtv/w62atuNatW0QCDV8sNS
+JTlenWt7+0FqwBZl4QJs4msAPgzfGXAws/Pjx+m0uR1cUDFXCVJaq/iTcyAIs8sEl5oXbaH6G0y
7sl9oVhH94j02011GPdyN70wWcVaZfY6rW2suTF7FjErDiElJLS0/Jn1gm8Mf/g8xDHjRTRoIp0G
nhMNuK8cPs0alB69wncoVum4M2q3LK0YZG/84W4HlTSYHfeOtg/BqjBob3z4XBzcJFKbj8cuD1gL
Yyu3v35dzmGTYmyOPeioavCR5lLJsZ/zEU3kxUrdN9HY2mLgiM4gp2vRW6otY5Rm6X5/iVrOsVOY
UKyjbdBZilI1D2d7EUm+sAfBIQkOXyuKqFl2tYxjLk7b9WnHgMIcIR7ikN6dXPI0euPckUzFfkui
4PGSl3vEhYkqMfDxeN3d7meO3Tboom6L8CROSaOH/0XjlgAdBRikxQ2Xhh+FURW/K92fLqf9UQ77
K1IbvMUIygbiDTX8HvgURPKQw5lzwuaeLugXt+dv9q0wtOKE1Su8utsVZ6zf53JRnUSHh719YYVh
K0s9WpOe40h3q3QTVpwxKnS3VTJnwpKWxhmjFj+DdxhGOBqjMKvB2xuNWaSCIHTWlaVzdvJHU1bM
2vLEm2qvOVsVmKyFuQNy+v6lXUGAgyL1HWnXqBG7AOZ7bDrY4sGFtHgQrLpgIQUQpd1+WWPlg+qm
bTZNqwaluqMmMcHqx4vtsck9Fz2vIbRf44ktMjbCNvaEMypKV8+PT3r+Rx8NqhhYK9kd6MFkFUTs
7rUb98iGIAtxd5N67gISCbnu9vVlMomnsOdTK8Z9+qm0f4CLTKdLMKH2wtXKfeUEJo8+S7G3p2YS
20bMWrAVsNbRL2L022gndFd+hYicZF0TIiI6VScg5rynQ8ejouyQMXEFhf00oO8AytXO0l9/p/hu
026lR7IMso7GYAxlE6GMPwYEA55Z25lQVmb/Yx8Vex0jSNRYi5XsPj8TYPBAC8MY+M63QUfa4HVJ
JKfEZS4OqGY0K8fdLgEizYB0gSF5yMMQhr6fvHSnwEi7tHp0qfySzIMZdpaBDKKNek+ydk7/yW2F
G5dRoyPUDAHeAk1Ad+WF1sQ2Odpe3e0hY8ARJBIXqsSfVX+cekt/an5PV0Cvs6fpdN1fezG/WoGD
sobzPyYmEy+4OvBzzCvVLSv5LCl1ymhk8/PW2VbL0ljAsvD7j7EUk5/ac9u2xByQD0RqWND141yR
VbKA7i2ktS4Vyoxep3Nw6d+AC4rbmDQ1aYAy2Nof36E8AuZ8bZ9SWLVngFGp5MahXaGJkHs3jWG8
d1ffVC45zI/NQFmE8ceoiv0/1G3nVs3NAG2Lq5BelWQc8u7A6NvBuyHy4fbw0OqscNlLy8CWCd1U
03EAgf+5xUkzNuZW4y7Lnme8wmMEIpOGncgDefqUU+xo066li4zwJjaWMfGhFdtfXWSH5bFiyMND
FUA6z3GinZySBBoFIpjxv/Ao6Aj6PaJiZ+/N88rcnRjxCA/6qx0NIWoWKqG2S3Atig1BjdIjOAzN
ua6XvLF/DKxYUjqPj7WldTMEInBGgme7dl+fk58NgIGuqNHZUShYVNPdTYW0yk27L1L6gLQ6MNZe
j8AKIxBRCgEKTCaeDhNfszZlOZk/PlExmNvEqtBWytqIssJ7eNhRucv5Ujb9hEyE9A2zPiJOfEr8
zmFMGqqLep3mKdQdCtW7vVcO2+vc5jPOni9pr02fF0UAHFLwgBlSN15JCZpp0xZedRrI1jnKTU+2
t9hxjD1Hn3yf1OSjcwhhCrUv70uvT6IbTbnhC6eWXC2H0UCp1PyjBx0AgMco+DVYA/ptaYF3ZWHL
H9NTnLuafcygKGPAhG5Hzjwk9B8m0Dcx4xuvfX6r+zw+I/A5cGkJAI0W6R/n60cCl/vosX0rQ4f8
8THKhW8u4vR4Wx5Ya+jZs6lDBklSXBN313qhQXs56yGsATTkZQxGhF74Z0dnYcse6eJuqwagdlxk
e5CnHHJqPOYLbYkj4aQDcAYVEHnVrg4YXGrUi0MqV9+5xbfboSmTpppR92ZmC9fApeTqYnBwgagg
ffjjs7a/wcxFAVX3rTiyeqMvtp3dM/aejkCblp6h1QOLsuP5dJbhXbDJUtuSI2hvCa2+kXNt9KJe
0pN4/jshE+qs+5m7O8Fx8y0ECQPigM6pn/inuvtz3KLoA4r5sHKfv346QTog9K36QkgGUGWB/Asd
wwv/3P2ZroRjCmgn/eJfWerV8VXPbiX8Onbnnh5UUhJFFU4ZpuLPx8xMqsvTEaSFhKtEcBiRWTta
RvMeNW7RQfJwHWDG05j4sgz6H8MqbtKhEmernSVH6/XdcT+EeCDqmR7CQyyTJmYrw7H8MZj6YDfO
+0VcYTDmKDQHDr7SkkZbSDI/Efn8Zu8iagVs1o1S8c+67389vstlNdM/vkCxm5VktdxaTVb5iqZc
9intQ7DWH9rvlaVbubgf0vRLnvjiUjGJjqR+yQzu0cg0wsYwdWGK7vyaJsCYPs68t1Zb85r9wzPy
H7NuG4qhTXeXeLXNWCAe2P47qTIJJHGkwJiyIXqMrSz4P98121Ds7PK83h82EP8K07gQQeR9ipCb
g+359W/Ft/5Yf8WW3teOtV5QrocfdY9hn7/TyHZBY4TcVMNb+22RQjXeLtIW27VnI5R83gZAL1ed
DGkIWD+aWFh9J9/j941e3T/vHoCO+Xwnryk0jSKOSmzzieHgYWmN557mDJbGeL8NnG0oprVRXybb
01kWvf9uN5DyOUh4gr9Ac/flmUHNzKu2yBPpsgTl96/WoE5s2826bSuXfXve3NLKZStJImTjJ8v+
BEM6BssHkJvsZ7T35fZ5OcDRWWpMjSWG+2+HrTC6cvvv1vLS3F924q6LqwbKKWvdWzCs1r3+pTfE
jQlnaUzUMpkgXRGAQerQKSt8LzAlN1qDAXUks/MW4NijcrBGFg/erpVnkWh7bCVKA4tq4UsVK5Fe
NhWAwnypaKoK5z/BYwUwzbzXo5CLh4+SqFbSM8dXPlof5fIfD/f7PTXZnbzDqeY34IwHC7Ufy/iV
AOWbkTGNqJ4NQHvvyExIY6vnx32Rt7rCtqX3w0odj8JCKPZhv3PqF4OrIUgXGr9ARZM2nm33LiCT
OqA8+k9EJZB+ZgCy0ma5jrqHULMbstqP1kWxGYfj9u7EjbWc2nf6e/F1KXOKUy81C95yXU6k3Pcp
zFoxB7VqJU4cZIhIphke/aW0u82yj8mEt2kgsgaYYpZeS4bY0F0QxTDY+/1u65yZaEKABYokJWk9
7wzJXU3wvdAP4DRukX4QwHaNlwteu5yWEk/oza6533OSMXSFABy33Tdpu069W2u9Jwn6C0b1+tAF
sAlFS+yecHFwd+Lo+fFW5cTij7ZK8d1OW2fe3KzyrapHl08e+fm42we1+k6B+FWUBsNZDs9oei/r
54ZbB17uRmSc3ukx6sPgT0vR58vFe9m5cUMons/tAVwqq14X0JjOHSk3xL/3WeWe2N3T+LQy5Gsh
XXqVQJ6YegKpCqpqJC6QOdc2s5V1rNcLpiXPxxXSUifTMm7xRc6W73Oj5p2Gt2nNovQDzMoIA0cZ
BpRrax6MKys9y5SYkAf74ygm+Fq9W5eTkzJjcOY0taQoRU8mo8+gZ+UwS4HJjLf/KnwprLNiTs8p
+p8VG8NW7b9S+vlgkWsDERFBHnnKTDWnMBfyeDRLxZBa1mln7ZeMR0qacyVSOaQATX9otWYnwfUT
Fsg7F0vxrUMYBzd+4k4u7gsEY2Rw7A+Qirig3BEUs3lmHt+SssJkvVqHhBmsFt0mlmJf6rXGvHbP
YiPvJD66HzTR7kiSm632xAkgT3SfhPKUmmD6NKZYNH7+dxau8AWKpYmv8cbcQeCYpyvAWIercPEu
taIRPXVEGuTpMR5Xct5aZysXF/3b7hTGVmzEbr25ZxhYcQGxceBGIJnNWtJY2EZwAlWfxgxeEGws
V775Rca4U3WrPSR+1lqgeflD//tbVPWJeH5YpOZ8ZUAQQltbDSAyiQ2elwCGbtyMztjXHc7ShBWy
dk6zWWsahqlK/S536WF9y85cwWdppt67xq+khekhoRcAmkMSp0eGeOcaZBXkmYcUBsTssxa4V+bz
Fr9DeVWT221jJnUuCd3sC6QKgCMQZqDqI9GyXjzFKotvbdOoOyRsUcVUNSmWhyRLG7X1bRb3CDVN
SARuP4Z3fkZH5TBC1zkmkfhuBKsRnScQTM/apDgghR/2LqQU1xOKaBnSJ6YtZfogo6rloaNGOYlT
oc3m6b5VMSCbDMRGc7e64aHb9B4O0Y8ICE28XHebhMKeNndBFQr582PbUIZrrNtVwzYaUBLDRq/e
zEuc2Id1JaMe06/13t8dUZU/jT5AF8/9iIQX+dWnzTmI3ackbLW0IUKZs1UcX7md1+bWphUuvuH7
UMuIvTb+XtINkdb5BiwjKU0eqKVf8Rf+tFWlwDvWEV6WVm4Kn6DyTazN7TnBON3Ay3T9mXvpuoSD
1BKIiDQvRWlAVBxKCYjSy9lMTXueCZEEDq4jvU4b0Hzzish6Thr+QlpcRcsKpvzxD4IlX3s9R1IO
RVBNYvEzlGd53zhap43114z71Y7EHOLY5YQmEyjlX85II1usPYs/he0z0iewNfuuAog3qUHlyHRY
iVCcoZBHodkaRvjZlXEwgCtJb3zFwjyatXLLbgv6iW0Zsv++6J7aKOfR1g0JJRSUEKhwwR0aKDq6
FFAZJKl4w1QDfD8ut+e6s7jhZYs4zDudL/SezNsRfBJE4PC6bfwWtNCtruVrLrdc3kczVmyufbCy
xunMjOEy3FBPuXlp2w/pc4lcYRB0v4lqREv2l9+RpK5mdHErHo2uuB3X++U0d3YcdqCjXVzzRocM
U87l4ZJkGvU2bcEB7VxibqjlNYPrzpdi186n02JtVFj1Li4g+OS8UYGeXqrDB944Eaj8X4dUTNnC
2FWPdibnS2pmWFAw8e7bvkemEZpTATnpenJKSwWFi1xVkrjO/Aw1zUWs58at3sCcCSK+EeFrE0Pe
u23SuSCe3gLBj8JtrydaLc3nFr9AsWjNtLLe3gy+ALQdHfN0zgGFiUAtPPmwAmg2tSx9WBxMsVtb
dKauqzmbWqNMI+EM4/FIQKhHpd17Ijj3NUOWJklsSr38AHY3DWV+t6Ndqc2XbGr3FHbvr9A3ksiV
7peP9+XS678egz712Bc49ZL224Y+0F0QE2hmP9xrBG2nuitd6ioUvkdZAsex07VdbWSkiiQgF7nG
yJrQaSWSYgcp0LRqI8CcZC01iy/m8e/X+fdKyI0rRJLNa8247092hh0zaPpatW/exb8s3frt/0j7
ribHcaTbX8QIevNKT7mSVFb1wiijovdO5K+/B+r4ptVsjnBjZ2cjdqdrpkAAibQnTwLX/CtptS+t
TeS9nuIEJC4q7QNoW5/p70jsu0RtcRWgSfAPb5jzhYYTfbcRVhunR1hFAKU0i/0v8v171+SjbnYd
STynNLGE+9+iKojaEJoFSZ2m23zkFjCkFHlbotuCtfi93kxl9z7T5hcR94s6GBJBNlBVe3B8IUoj
46DAOWL8x2udaenKDzNWq34tqIHqyfae/D2ZHPnqnJAceEQbxYAcEM3xpB7sTEGnLVeK2aSQg10j
8YSAAAlax9FPGgFx0HQzTXhnulnOLwzb5RBeeJmshRF8UFSgMKvRxIxqF+kT/6ZZX8z0uP9i5o5l
k1RidumJ7ij0GDGHbaL4QGZHCoUuoBDR/EQKWukYTQ9ycOxuuw8u0h8AbOLWoCDX0ZGa6xcUY46a
gTixgGNskVxoDOphmHCLgGivkCYAyiyMXm4Ca+Og1ZLVvw0TvK1fIFLaWaptWY2JqaO6gDBzsJGT
C4ydxRYAYUf7wAhdNKrB6+kwlHr6euM6433avCMr8+maxi7PTaQg9T5xN8qWIGd/DqHzTesyWQQ0
3Ug9N9OygcBKWpjilUG3mqST8xP82TkEAiVWZyPrG0C6kAZ314Vrop4ag2wJ7FSUl0AWuaPg5k1N
bc93Y9OI5OnZmN0BxJ53dRgwO9BwgSWjqfJl/+ifpz53geuknxLNx3ov6/fSQ9jXlnoR6AK4DQja
zdowh9NKZE0Atu3Hg4ZK1P0N054gN1OoTJaGaj1CPkkBwHcQDYMNF53vu+5pReMU+Bc3+PduZ4o0
DcuGuSR474j/Cc6wMPz9GQ0JG+T0kXEhLjghGT7w2/u7XMy53MrWTKOyxZRMLEc0eIb2HM4kSWHk
XVH/gms0mh/w+VFf+aasupTuuF11plZTv4/zOsJ235+eii3I4AG9R2n/B3BU+uhfor3uSe5Ml4Iy
h2tGBtqtQYdUD8eomIw2tN6xNiks7xPvFS1CUCYGcj2lfvlIj4ivaPJMXI97XzHTsUHHJZw4EUtC
LBc0VvaM5vSNrz9jMfA5Z680Y0kE9M6Kc/fXj7MkVkh8U5sJ6hPhE5D+gJU6rPfVItePoY3PaH+i
k6NTFPu1rH7jFPhJzACWh5drQrODOgbxxZPugJPROiFvsCK9eJStLpFi3voF86aeNqnkQZ2ILQFD
urABcOBBLmwwcznCTqqN8/kpeT/DDz7xGzS3pMAKIo/XoPMLnKDcPnpdrx/VDDGeSyte0qzctepx
cxhsqww9l0PSYUHekh30GNJpoGhZw1wV78AtXfToWQKaxroO4LZSJBtRYHWHde4M6+HzB4NZB10M
9G969YOi0q+64ebbGF/MOhSJoGKR+P0Ec+kTBqmjWoVkKzLtFCdDpjio826nqr10fo8Joog5ywhh
GAj73qVef4dqLfC3JGj4tIFpemIBZAYVNpkDiay/ue9KxA+ALyMYXxlm6hyMHqIU7/CHDwQZYRzk
o28cMP0tNhpFp8jWv+QA/1HN/ExDanyRDhxxrH893GI76Tl4kPQO9O8gWzTIBIsDG8AHBM8gXCWK
4lhMUd/oyqvpuLmlHmP3eiVFosBEzxA6Ky7fHBzfr2mHFyU+vJKZUqieoDoWGyWKVGaMGj010lus
wt5+xUyJlnISDnKE26vR27uWHt/I4CUySDIxzqgQ8gCZIoo3aRQC/5KM+336M7XJxUofFRqUydua
wA6BfcPrgYHKwP+Gsvfe0Wu93X34a8yedb8x+ua/hgBzMGnGyG3dpbh/zSUEE3CO23WEVBypDJGH
Qm/OoljH65nc3PhFCybeb4nzD4UNQ2GIJwYxDvw8lIG+lRLXe98e03yda2b2ZsWpYoGvJnuE/sRr
vCD5h2aZwYQDgIT+/cUW4aQ3onQV+JvFoiqT2Sq/BukgsQNxNkAn2KWj7jMCKWWOhEsToetHgv4P
ZC0O2SuAnNs1teryL7ntf4RLIBb05ksmLeLqIYPz8yCfydxdNJ1AyYCtGqOFWIo/SYtd50OUeqGQ
05qEdGhVAZjgYjYfE9KNFwN0wdOPRWYaw2+/f9ZXG3/HB7jexc0O5QJFNSYjorTdkhGSSLp5G3AF
QsmvwKFEWY1iUK6BzM1qRe7zQaDiPAvMVUD6xTufgcolHQ+4RWq+i2JQrm1hN6tJPrSy5ENoGQTJ
hJESTTH5I1yNJkai3ECB6rHcAhqiGrR9EmV371RnSkkbh7Lu++tV1iaCMmTajvX6CNY1REWg4oJn
pdoYBIMJDpv7R0zTh9eM3M2mp0SWpDLGpk2UK/FUMVbg4ajHrZ4jX56uncBDVPsI+ld4DRJgKaaI
djj9haYVl6iKbz2ua1355jsaJhFqacARkCEDEuH8WKebt7foiAz+Ea9YNWHG991ps+nQYfPsYkrq
w8pYWadXdAPu+zV4WJBeX9WkKbFpdZTugs/7R4Xa/f1rusJPb76RD4VurAMS22zXY6oDUStFOoLJ
7VsO3u63TIY5BW07eJre6g0ZKtvAskQWhxYKD7hDMtz2y7G6Jx75AivyNpvC2wBpj+yIQoByYPPo
zmgs0q3RXIFuboecwevGOZKWftIE8KUTzMzH7oNwfOAN7CxhBGRp9UjuRjEPKCcDFmT14DXbnEYb
jh/4c69gJgSzTabTgOs0dXf1VW/OI71UYycnkJ0SQSYmMnu4CXw9Mh40HU9zF8SZZi0KZbg0MtwF
Ih7iT7GzkTEAsMNxAA634iNpQHkMHmnr/ottUWQFtN2KyM55fyp4KRMXaBMS7uRlgvQEcwAu6Dc3
nCPaUVdgSwXXwdcZlQ6CV0seQisHeDH77HQaPdnVMfxLSwjgxQCEhONR3f/TuhQ158tRJ05wr6EN
AR7ODGV3BqTWkZ+uiJdB9wFxP3AUA7uIpMIU3X8Wnnms6sQqWaVKE/wHIEvxGJPnY+LgxQHig/DL
IznLhk7qsBj3CaIksYKAUjlLfn4jXpjlIwbovSPL2tvsAPCwt69dAHch0xXQoVRgwGJgf7PgTMi6
lBHlSsKCAhj7CGTa/oRDGj5IAJO7Cv6f6RwxyxdpjB0JdANz6i1M1aUFCIt2SOIUgeVZkVfm95wN
/ZDFQj4Bn4DUDXKUBDryRCYXnz7cZ3LYpHxIu+TF/NjNqrNLRmNhwrJ9A+lChRheKbzxI9p6ESa9
kngAGQXqkHXyK/8S6JslZ1kbmZu4VvWzCR4MQSyjPgxkvoOsNNQjmaFDmFhf7ivxZQfmZs1Z3NGM
hRxPAw53jW4njoTOSINX5gmGA+1rVHAc7S5nlr0COqmVsmoC2gGbRDNCgNGT3nUCduSdHM44gawP
KCiaDC26/L+3OTfrkdZ2jNoTGQL8/h0Y5wiEv6RhHAB04/Fxbd4/1uvvu3OVc/MdiqHW5twvmSVc
w7mJ3g+ILTIT17+ItkD5HUXRxx/QBOK/sFnuC3pxMHf8/rdcvex730IyZzd6o5byJAA7CPYOn5EH
BgupgAc0zROBhjxvLHg0GHeAnA1LUD7UzNyiGrk5+5ne8qdRCaQId05sFTh5UFcCyBd1HmBsHCQi
wEeDKAgw8xMG6CDCpWWaF/tMgMP6PwUyN5Z8g3GjE/gDocfwCTa48lDuQRTkYOWdVdgr2pEv4l5v
V5yZJsKorgZdOcETII56AncGDs0RpRQsSibXtEABAPKIlDPltpeN081mZ3pLbpNaSCvoLfRKEm7V
M7M7ntFgAE5p+EXAONJSCMuBl8KDio0VFV6bp+C4tOiFIL+qLRwu1gz0HtPeoLgsVIPcAfBxyiYX
MaXqzZIzyyQNdSpxRFMCMwWb4F3WhROamRGaYMPwgHclGhPvOiKYuQOSRsyGOmt++Y3ffMTskrOQ
78NWS3/ZY1LTQ0HhfHw6Iti+vizHWkFt4z/4AhO9bC9UvqFFbXrzBbO7DpQxDzAxGTbqzTY/URu+
uFi71/cYnYhpFYew0jVwYcTwwCg3sOx83Sw9s1WDoIlSLJHNg4LDRhYFLdEYE34+wwElhbortvqb
BuVdmosj3l78zFwFdZT2F3LmKBoBKgjEHtS4gzyhBaAYnSqdyNFfqvNmlzNzpaikRWW8LgfNAScT
Dwrcc4ZqasaZZPnNykQh1yIoLmKfCeXk94v8fF+DLxeRfn/GPEXGZorajr/uGZ8Ag4npPN75FfHQ
aYe03AGyRX3VFNmaJ8majpf6SSEXbINZ5BOh9wWjX3o9csClBg8o38JWqbuDSQNlXkk47hz6PFkm
ZnGU+w1W7laVRfhuiOsFAuQzgNNISWaGDE8f598DJoD+BShUPLRHzCQhyTtP8X51S3WADdAsyWKu
WAMMR+TA9UaoGP40pcWg9Foi+SOGg6Ep5QGwMkKAcU3Tonu11307Xb8CgwINT9TP9yF2YkPFJu4L
xCKS8/Y7ZiZd6nhWURg8fEm/eqeATUDr9J84HthU2BjgCowSfxHkKvGP11T/eMlZvf2EmVVns56P
MUViuoJJbcywfQBq1tv3Oiy6BQApCbQJDU/o0HgwF+357dIz7a9ISl21QQTtb0IHeCjmHmMWWiAA
7WZguwfJpHXFL7rJt0vOdP0o9nLFpzF2S8aSvduw5RiBBJ4alG9BXEdxHxe16+1yM8WeipmqZBF2
SGb0gtURHIakI85BKhM+I3wH0PrCYaS2wC06LrcLz9Q6Qt5+4ArskwAXtyBWIU7iGbNvTqjEgN32
gKZwiilZTI7frjnT6aXgayrXQ5jRAv+r/wz9f6QpFnvFPOTX/yy6M62e5GFWDsX1dIF7UZBYBIsK
QbABKAnBJXqEzj202C12s82/ui94ph3lGEcr6BL++jXL+zpQHKdM4gLGIPHB2YkMJFD2MGtge1Cc
waxRgnl2H8FMhALVG9KhYD0+uI8GaM4sYM5gcaj6ZSn4vf3WmZ4ThkvYFT30nOZWmC1OsitIvZ6P
Tl8bQM8mBuD5Z2DD5Mj8qkzmeQMYHGKZ7+9DGO2G2riv7mivT56pu7QTKylsISEYl/0ON+c6NRnI
0l9Gl1ZTpumXefNGGzK8NtTYPWhfCnBYQsXbR3QLQ6tjkyY9s0M77plCk1UmbfMaooE3R4CFbgyX
Vj+jAQE5XCC0beSbBzQFdjqVN3DJw7m96ZliS0U5CLkEalzJIZLo0UYerdeR0ROfrlQyqMAdvkOH
ZuSvVdW5kb9dd6bhamw5KIGNQd4Bo85As6J7ukDkP3s+HiN0vK7692fXbT7RgvBC0ThUeZppuUKJ
5KYQsGmgGQhWxHKOmH3knMAxQuph7O6+/CpL2Yfbzc40XD9NKCmMRKtCwZHBvagrENo6+HHk4eN/
wH5xxI1n4GU77kl1BfmeHOINbB1S4vjCaY3EDEqiuxU6JtEl9Vw6Pz+HdOtba1q1cjGgu/3cmX6U
Qm1MmBb6EfgSZL5A8488PZm/Av3//U27DPJ470jC9fBu0xN53ip5cj0cJPcI21rmgNiEODHI5R8G
QEgqaqqNIvbKTMEBVyszOXvVKHCowR6pn4XOPqMTD9AQQla8F2JM8HbuCwLNBlzJ/G72OoQYtCkK
WBbM5W/kqeHSjx6Y3H9lhXoXFMwI3/ac83p2lB2hVYddAizjgG9C0WLduKolmaGjGhIyJcTDdeFn
4pgO34eX+x+7GGvdiIEy8/Cmka97RSEfC94v1BrxRpwNgYNQFS5NBGb6b2wLYeQqvEeRzMOC1GHY
0pVyaM3t4MoSCCTYACmCtwgdut3fTPVJia/VxQgxhxMNND8ZoYBZh+qATiRu/fTZ6HWPIYQTCJyf
fnWineqP3YpHGg9TckB0TWiY1gixv1E9p1k8mnzO1GOe5FLIsSHRGJATmDzoiTVGtKFjkqQ2wHau
naj0iDTvT5npRT9JpmTwcSKXB5Luf8ewj85BpuwsgmjMeR0ICAVDCGOQq3Z60CLCui9yNMurzBTl
wJJ2DvIBoOwgFZ3QRLe/pxmlGxmy/gyUZvapmLVNWZYmfzOF1wxplaQ8UUGkkATSKeCzQT4B07s6
YKQ3aWigrEixCCr5+Y0imHoNLLIi7tc00c6BxqQnJIQJexP6SFz6xS4F8xiXICnowxVA4je72EGY
IqlppBEoOQTU71vcKso39hEeBoI1A6MlkXl2zW/KLsmv/Vu1/152dp2t2gVJ2mJZpE5EAwkqzuWQ
Cs2eofXIqF/SXvncYlQE2Eef/z9o0Mm9/b2+wnJoPlY4+VpkvznlURrVMRHVkWSe4TdHO7Rt4CU5
Z+ZDRbstYe8jjZZus1a8Fyo28V8U6O/lZwomyyQpDQUsD6Id29N25z0hyX/EqASaBC+W4jXu91Iz
fcFmKdqTfCyFCXQGSAAs+x16K4JzcQQDxX5iDWJUHNTL8QVgFup0rtRf2hPlwpfF+vdnzOQsa1le
7mV8RmWRnrt3kgv2gC28dvphXLtJWW/x4aIqKGoyuq25qydzc8FRyCe8FPCkJYuwIj9cR2diLLoF
Ui8Srz5SAT/kIP8SqZsVZ0Yx5cS67FSOiDSZnAmGOlLMQNYlXSMf8Ho6YTgCIJQHyaMOgaEtPbOS
oPKSo6RVSCsnoJIIzlMzRmqMdDOOD3AZwUvjmixopqg0dYv4X+1m1zNJjpohrorLr3NGPISSN+yR
S8aYCcg4H/fs/oux5FI/v77CWluora1eLTRsEPrJ2EmNQQEgg/NiA1EGRQSWQCi3nzaT/C4vhZrr
5RF9WVsT94+MxZn19tFmD65E4/tC2ocoSy5K+c1pzKRcbpugimssifxTYl39Y7SeWde+TgmbPFDW
IzJ1T+bmarRL/BbcrGjQB00ahpV6GVKN5z3vveonMvTxW8z0b6qJor2tmVEUevAXSJwISR8Ifx3J
egE+DK6qjQ5UvfX4s3b/2z7nae5SZP2x0ciKhBCOEIseVWBoMP9484zu0R86DSFlj/Mkdy23xaVK
INcYYwXDyKIZnaQySdvCK3JtKtr6DMSElH0uWuPf8jNPcPt80zYhi4cs6fBzTACjgGyznWOq6F8W
sFzud4QuKlryehEzdPNSrsntG2WpFnkHYlOI0cuIGQHE3fVs5/yFri3Lkggm3aShCxbrdLdLzlQW
aRnA8yTn29uKHuzg1JHNPjnRFoU6sM6NgH5hOASG9sGrJmOErknNgfKCaPprDiFJ5VRsuQGShUve
YhxK4iaBzj09PCHR4vEnfEmGuQHAmYXA0+yzN2fHGR/N/hkdDBFmnNY2clqxwZ1e/qMkzJRXkbKx
liT4rho5NuGtAjLOPg8xmI6hwwiZth49Jg8Ea0IfKbCsxQRwdcMxUsUrHfKNOEiTWircyOJuiCH7
hMvrgAsGwCmUDVzafPfllAv/e7WZNhnCogilmthNkObDLUCWs0IXPmmus9wXzqNd+b+I3j8Lzqne
oTJzzHEl24Py2lZ6uf/MLA/UP8cjqqObKxz4ENiYZrRagXsGyG+XXkRbNk6/P4L8/PaMiwY8Eyw+
4qU2XwiMCOLmHacjxB0aTaPxQy8WClGA/787vXJF3ax3QYUi7AesR/LLyCWSaY0Yv4LwdeMoaPgA
zaUpeDQ3f9k+/V515hNVcZjGlYBVkb58Z1ArRCncwRFDeUJtA7VEW3BZbf9ecKZWsqQsxoEjd0sS
lvBFjuj7v0ItAQqODeTE7r/T5RLFzbnO/B81yAohK8mCCJ5wh2BA/wLYD5gKl8bzTl1rphO6JIgu
QYmX8gK7iywhAWSJhBUViBFqhEZRAtLMlckzrgr9Chtj0HzxQKieQRC2eT2RZB/iFKrrtCwqioD8
Gq/Kijx7EEwqFyKTYL0BdCAVwfimDwS0ATq4BqNbiLF9PMCdgRmgCM1il68G+OD/LU2E6uZt9EJU
iRceS2NSzVvuEY9GfvlEqH8W94hGvzbKoTFftQRMTJgxbaDlFbnHH/AecvsLpoHfl6hFmM7t18ze
TMrVXDoxE4lcAI+Gc4XZeobn7Ce4V8YHOjW/qXe9/Gp+H8Ds1TBVK2tCTIQYemh4xrPxHG4HEjhC
VT+4oXX4psUsHBHWv13X32vOHk431G15IWu+sOAF+fSc+JVMDQB8nnK9S0lrCTSlKuZvCaKozBF3
rVJlXMfWRAmZNsHCeMd8TbABQEiAif+7WVFucOHp/LHgTJ5YVbm0E7jSkcu10XOIOmmwBSYVSBDM
mqTm5Bcezh+rzeRlaLRYThKsBipDUAigSZ+0ZyFJviOs9MZ4rQ7d36GwcHl/rDkTmFjJY6nwcaQo
OL4hdfLZbWNTjcEF4JUPhYHRF0fg98ERi4JEui0Id1vurJqHK1T1f1DBEkumuAFmBvD11cW7eb4y
pu8Ew6Udn9626GnGU3EAfzF2CEPoWmrBbP+x1kwFKypXVpKAtcw3RAOwoEdH3XA79KbvHg9cDoRi
ad4/6yV98MeSM0UsMm0tN2F3Fd9PlANkr3XPBG2MSlDq/Hy/UHNGSy7ZH0vOwsquDOKLQnaJUr+H
GUoQJwXeuIVa8+FA0wRLkJU/Vps5gHEcap0/Xs8U89eRmkJy1wuekUdAULkjcSXqb4DxHAIOuBHM
ZQNijqYjKPc69wmnSytqbNRDA6KwhcofkqBH4McU4xX+mEH8MZo1p93rHDFUamVU5RO2PWBUBtAN
gHJgNM/e6UxZd4wd+CRki7bNRc30+6nMvcAoYINwyrDN0iTNUyA3sXGzDliKSBx9+F/wOLhakJeh
N0oGy+NMyadCFo4KXxBNCJ8TBVXQZkgW0o1k8Do6j6j1okVleLPg7H2mSjVpbFr+CucwYtIjKJUv
TKO1fNTDQOr6vymf3zucvc7hIvMIna/GBRzVBPGFdL2jw/8bMDSKthr5bTOj+cd5zh6mrwYY7F1h
NdydHYcAhpB5YoYbJtCw1Prr8qP4vbfZw4RsKmAoxe29wS+4dgDgVchgeAGMM8J4RJr3frXEd7Z3
1Us3mjwJkzbt+JyASyCe70hEEA0L8JzreIKLWc7emT8ljrbLjHFPQDCsDT5MMlmWdBtOiuUbnRF9
UhNexJzd+66Zb9oFrFqJEr7rpbKQH0GCFRMUj7Xr287pZHwgObGm64dFG/tblOcZ7Inre0FQIcoI
ZYD9IE01KFCQ4R5EHa7AykwQPjREwrK3dLPszJ0QGKUa/ADLojKCoA1v9gHNAF+wN6DxWuEF/W86
6R8pm3Mh8Fk/dGwG/+WN9AIii4kx9ZiZRLD/vPloUtn/lwAmt4/omg27kTK5F/xaEnGbayhBXCZm
cOropCfQgjNBlhlgnfYxH5Jaul3Wvr93OlNObSy3kY/CMgGXXIcxA+PxlRgEXfY46JpHBe0t1Zn+
2OpMOwmhUAYBEVziiD4dGQvKHnUeQ/PwUvSX+57KUnz6x2oz7ZT6qiZ0ZYVnYtufT4gX14ClEPq7
bwJIoCxGex4z5VQ3GKIiFjhM0rcTWQWaWzHikxDw5w7MNUXzLpXRbvc2z0D3Wp2MBUdUwLWhkEBR
ECU1BrgQ3OM52JaFSeIziE4eIKpIzy7tE/7FK/tHfOYpaRb5oqRjseO1+vyyhbVBZwEasvY1uDrh
DFJ2vFRx/2PHsyjGV9u+S3MirZjthtHqBqr9r6ifGW4JyBndthHpuKNk50noKa+ika8gPfmbdO2W
R+co6AMJhz+pDx7uyw/1NInOv9ECkxIqyohsERI3Jmf/Amsjw0EGNfowKYOrUCk1lvLsfxzpzB2S
ijFWWoasSUoYE0arE3wXDNw+Qrn9o0aKQ94pXkVrzqW9zGs8d7NZpgU149Be9QC4vc/8HhVutB8/
mkAo08Lf5cVA2Syr6EeVpTk66JI3nDBpcDJRegV6Bvr16dcWEZRhrAkaQf+Xq7xZcHaVwqSGXF8i
QsKCrbl9QqrcA0oWjDq7D1AtUNTc8sO4WW52i4EPNzotsFxprt84GxHSNUNuvV6IWXbN+7tb6h2X
WAVnidyFIvHszPmQErXstRAGGWS5JqjQrqObNyeQdtF2tpQI+2Op2ZNvc83PGYXIZ4Swnr9OWcTA
TGMCOzDQ9Gd5/4UX+ao+vrKB2Rs7ZMMQHCGPi2YG55sa+ZLl/tIINzufuSJTFJeC4F+fKJwu3Cpy
kGDeS/Ue/oGLrh5Cy0+Ly5Zt5s2qM2nyVTlXBZ/4XWhfQjAK1i7EY+jrJfXi/7zHmTBpoDlnBx6r
vcgYCvH+YCPydLxxv9en1Qk1MPcwPd4XqGUtdLPBmRsypDEXJxGWTAiC2X7A/CPSwBMgvYlZMqtf
B0vcH5rN/peX81uUZ+5IMQhDmRIL1q3QqW4TVw8Qha8N8jVgqECXFNVzX3S5bvY6c0kEfhgQmZLj
fXmbwMJCgmzSawmGnd2OtKJQzAr1Cc3ckrjPxIrVsEWUdd7KzWi8CA8EnY90fWSh/IG86lf35fSW
8ypZjoGyC+hTpdPBvX/JHJHSm7ejaFAWmiKosiazEgZdzbRGleZ9IzSCuPOzdaIaLBg3Bkv2j+PF
bjqD2UaNmV8MZa/kBtvZ9xe/OkN/LY7xYSInSWAkUGdPqNViSZsmXty1ittlVpJ7crYTWUcLj+qo
8+WOnay+ccLmqercUTTK9ugPrzLjZb11qVf98FVPh0rzxNxVGy8JkBPhlc+AWaetI9KmBc8V7K+j
wuxQnsNINkkUZ19bDymXsvjhrm9X0mVdD05QPk6ip0ZrclqXddKu6tzM+lWZWnLhcaI51OtAdO6f
GifPXNq/PmSmCySUkS5BgA+pKzMbMj1MNlnwBkY/PQox67E486mvR+Uap+pPLuc/qdJrEIK1zclD
dFf1n331JHGjzoGMFT+K+HUh7ctkW5UfibhmxseM2QUJpg1VL1LlicwmSb2yXV80FzuviyeIiiC8
Ku3WZw+C/zGNj3XljNFLL3xIsc03X11rp+Ubw21wqUVqtYM9RVbO2nFtVYxeses2NnigegBkr2yu
WFf8Recku2vBQXhhD03nCpmHf8bvvGm0io2Um0lsacYmq7Z9sR8aT9acqDyIqteHW4H1eHY3MmY+
OfWw9YcXuT/L4oNWGGlhKcmqaMl1sJLb844U4ZSCdRp6Lb8e+5Wf2UliM8FqClYBudGHC7vtOF1V
nzpelzvWKZVTwL+OrA35wucW4R6fmnBnv3dDM2/XHBOYcrGVo2f8Lr6yfNGLMQUjNfnKgSxz/BaL
1eDP5V5Vo+88ZnzThgPTb2XMWi8OSuHg30iSw6RupsIYs0PFHbNy5asn/KGobNX0MAiuKD+F2pEm
SX8/fpXD6EweVCCSql3RvDfuHj8GY+KnsbhrmE3VfiqVWUuYIMtYaak3E2p5ld7LZpTZrda7cmiW
k16puugb97+Dn4faRKJVUMJIiibJnAZl9KeTnQssI6hDwe+Y9bAKCz14SWJv+Bl+hDd1xT3JRrIW
XmVDeoszo6iMdlMco0xPzc6J96Fx8eRV7Ou1p3wJdobhMKwRPsW9rnGg1AyO7QYMxcPPOOpvwtdk
B265j09TZrDCqtplSCSv+33V6O3GP6jbYdSVN63Q/RWb6KJxCRw1NGpfL3atN4AHNbIyS4A4A3FL
hq9omKHNWL5XbacGXBvjA+9FTrAVtiUsh7aqX4onadSHQmc7o/5QUgxlAX+pkdY6F+iNLTjCNvHi
Y2c2NucEm8ZsU70erf4n/OithjeVA+M0Nn5F4ikJ/Jka8756a7TDF/Yt4s2hAVNYwevlR85Y5U5a
hW7xXTb6qrKTb+2QSRZGI76lkyWO9hCanSdu/E/BCNftodYLkKlK8I3Q4+m1Rv7RbfhQL8wLeqHj
nfCDP0IlptY7s/Be/QfGKczyMK4DgKfZVYrW2U20y5+AyfEtcXc5pUbwOgR6/pVv6sC6fKmH/m16
0MwMq5aYgJI9+kcWeKjMU9eYztoBj3JfiuYOGWRHktDizKoSLAkxan8K0djmMttiKuBOwtVcPGFd
PgYW73XmZFQ24416fKyBh1Etmqd0pXf+w47NVp5ZBpmPWz6uqwnkoan3SRBnqS6hiEdt250XA/7a
40z1s7XCqKqGlST9E636VrBSPdHjvcBjnltr17iFW9vSPrBTozU7QzFp/CtXFul7e515heUAsNsU
4JRbu7PyfQlnWzFKfdgI4LjOKZpBIQ9/thr8Esw701hF4HhldrJqWmTFdPHHXWn2Nr8qvR7MXor9
NhjxtnGzNUyS3W7GF99RD74z2Ziyji3LW+aReahe2FHvIzxs1moANG1RKIpNzeatcB+50A2o1Tul
lb7Cp7Wa98pgjMsqQv8Uh4NNMcJWjfRyF+2rjfoYvkSh2ebOZGk/sp1avFs9qPaYGc0+tVg3psjy
tU9ivm+g7UWWF0W0ErGzU5bGmhfGjh9xz6rDEJJedHx6hDBr2AnmaCkQtAatTpd1/JBYwiZZcybz
MFrdC29xACDGVyqLyhCNeC8hIe7jT0SLM/0aiov8ixFyJrWVeL4uWO376AnGsPEFo9yVx8TXs1NA
JmqRd/stYOJva37/yK70MW7yHWuWOHxqgEMczb92DMdKwRwnXlXFWUx5yYWBLVFy2oVezoNePjnG
T93LZdPuGyMDQjnVg320V8HRIVmMwwPfQS0Kkcfz1ycAVaKxPAaOsfPini8lg3Apm3HHb4taz37g
D/OlQTo4wVNGZh19Blar+7lexqsKtMQO/Borx5QMxeP295WZOAtIiCHkIfmCyHEKJtNLM2XW+zHv
R5LU70aDsyvDB7yzwcUJn3DZnBHyHL/F3wyy/dEzs1UfBnv8Vkv9K4WSEyyh0vlcF93R7dzGDV4E
nflOn7U980TLVYvXPpM/Dw3jlyVe0gCg52XU7/7Uuo0IxiltqvpdWujlJtyPhvrcrLp1tR4OFWC4
sRftxtW6ROTfrdhV+5Z6EEI/1Tm7LnTlod7UT/5P7fUbeRW4mRUdJPeCDiEzfWB2k45Rx6khrord
ZMLUfNQbDtz2jQ70wEpw01DPBqsS9Ww1OP1Ts5ueqkNzzlaiVW5Kj9sI6+A52aZm+iSvMit88E3F
aDEhKzGGfbbpV7l9gfbiHwC9fygwWfsl/xCJOrMGG3YKfghY/ybrC9PcfbPVOWOsTd4O19JZgHmH
V2lqu/SxuuiTqxnCMdtG23KdrrnaSD8np7W092gr79VvKBVjWinb3G3XosmjG2gXmsk6fstN5TU6
9OvsLJ7CxhhPl3W1LQ5FYKSJET4m5/a1XReDkaF3L9aDDQjCk51I3jBaM7bc8Ryt+lCvnGobPmpW
ZsSPjMWfatjZU4Whs5/KUdtdPuvG0I79a+uWbu3iOMjoOJjwjeo0u/FdLozm2T81W6HVC6dc56wO
vy8CzoZ9gDeoWAKc9X3r1milE441us4fRNSTvuASHCJ4LL4u2xOmxWePKm/J61EvXrlYT1j9kVtx
BguFPLj9Fve/zV4r+6P9gQ9TwefBqD70JV+c9Pjq252prJSV9FLZ5Xv4rpnVmtmAsVkxeffHP9Zb
xmxWMqiM7ZduNFjnEuuqZtSCztbA6u1qAwBb9ph/STr3mOiPpS6AeBkOlee7nCOsOi+3YmtYJ/B3
MlNcN+vIrC1ZBzExagC1ZIRO8tkz+jSgnKN48VbyZEvijcLt1pFdgZeuPAxeajFglwodP9ELzfSf
O6R/T6VVmZyTflwwU+ViFWaOVtPC6kQ77YziJfQ0V9s88l/ModwJqd48lZM1WZmZhPr0rJl78Nzv
RPuy6i221zkZylh1f7SNatRHcc2iWTN1aocciOT98Ha56/BPWakVbys3bFZMazCuum1tZjO4pVPr
g8k/8NBUmwum7uKrzW7lXyz+0LzwDrsaVoyruZKmY4hHS1yVyyZahwDRqc+xAH8hOEr2aPFOYUen
Zq+9QI00qB074kYGtgtEHJuJ08X3NMUpJbZi0qhTefZvDfynMpmZPdAOp37KNv2uBQHo8DOBj52B
m0/qUSia2wG0gOQC77ZnPPUzdao194is4wPnFeviJ8jMSTCmN7KNYZsc/JNqyk/Czjc/y6fIDfeq
03rtI/MpuIUx4Uitds2gQCzqQ6eruQ49H2KMhYQh26AmlHZtpgvbxtYM/J3s+Rvx5D9VcCYzTH6Q
GiN8qNdwzZ0v36tdK2P0L9HDj8EiVfw/zs5rx1G0C9dXhEQOp2RwTpVOUEVsko0BA776/dD/lnZ3
9ahL2jOj6Z6p6sJ8ca03rBUIW5I9N/F1mlg1i+vu6FPPihYohzy4L+Xd6LdsMNUVn7XGltd5cH7X
FsdHqKJI2jTPt3h8EjYG2cP16/JlBELQ7dWZLjnQ94lnzZW18pGTTPYbUiVDdi5PNTb3JKUE8+lR
isg5Vw3c0tkvQvMtX2nP1v6W2U1sHrrRTZyDyga54gBV1vJCc8tIC6zguqxX5S492hapH+dF5hrP
Tdj2NttCXVrriyuESsTmO84Pz8nu7mT2JehCLfr3vafoU0T3130yyf00LhXd/F6hODes87VTsttS
fdE3d79zxkDI/QK15Ue5K5xs3rrFyU4Lu9903CMH/ZCrvrwQwtszLZTd9vn02CSO4PeuHlZB86ZE
yecYDJJ7XyWGo6xGp9iDQdjDu0Xe/iJu8ofOM+MkrjI7CbSn27wMlVn9Um+6TXcQdWd4s6jNKbmn
cPDNl+RT2eUP6bZc5o1t0nCTgOvmXjmwKGnpGrO7O/jtu7H7Ut9SNsgYJF4RJI41OUC1SImKoEKD
sUgcBTPD3dc3tddwR4uBedBzuw6T5amKjrERWR8KKeZj81iH/eZm2dbR7mJlVUTKkxykb/TIWB73
ZpxvT7PKte6EsIN7BjR7GdbpUg8Kroqbb72PD4oLFOGIcfdwCstQxbTonuIyLtxb7pxe8k/t7F6h
s/R9McuDcmEszYicP6oeL950CaMmIANVNgpwKBUIJz5zkQZyBori3ePzfIj1uba5efouj9R30a/n
wmLwjmHxSlrLDSrbo39aD474kX5ew5uTRyM/ZN5QdVjel/PTzW7mpuRyKYhPl9fGNefWUo8kpJCJ
Xy6S0FgUs4tnLNP5LVR3wks9759MYtMzPUVLt14lNvewfXLupW3Q6ce01xawpbluqN3ql3P1SXyy
ghF/qGIf2s7nbmQ7X8N+fQVY1XfaQrePRE2ms85lO+ns6pXLicYU7+qO9PhFOHS+RpJNOZlPdcXA
OCOhgfAiPslP99qR+TOzI4a5Q7MfHky/WycnWzzZ1+X5ucN40cM7HG3loXTFmfU80gszYwmzjJlr
7+6LnuH3ZGndBHtwFamPR6QTP8XW3+thTcGkSkxNhEZcaynGt2M1U3r1YmVtt+ROuzAJqnMT3Lpz
r61d3qP6q3613oebk2axBkggb7oaJSaNDRN7sIKjuGw4hejgKtkX4s5HuVylqXe52uqw7Affqh5U
PTSOTlc68n02SFFze8osV7HmFccdO6BcjGqUnnxZsjXDTWRiGV8Bhul/yhb/PjpURbTI/mVR5pdv
tMFJLG6V3l66Zc5NMBfqIMPmdrcz6QfKexqub0fUH8/5RhbU42mo+o7n3Du7Fd0x90/0gRx+yAH/
I9Omp62kq0BikKQIVv+MrE9pSr9VreqWl8E/38P6HJipo0r+TQyuiafcw1z3DKJo7Ydh/A84Q58k
sppEJgYoZ317cH+6KlptnLplih7DdNPUP1JBgytYcSTBuxNKtI4k+v8++X9hfH+OKkyABL6uyapB
ZbRvCWBHYaNB0/pu2Tnmi3C0dTEoC/suuZ217K7+md+7QyQ6g0Vqpgcl5EAoO6XXH5THIbzNQJYT
xb48iopdfI2+xKkgvldLGYeYRaSuxYV9FMHc9M42gtTJORKExc3mhRxzJjnpHpRu7BxtY7xUD/38
6rS60wbNannDWHb0Tj+8739AGxPzoQBVTb2LKXv55/SOSj3crsdzt1Tsu6+aJDnlUljJQIT7kYwC
R0N4udgj0dlzRbsc9aC9HVeng0hU01ELe6O7Q2xtpA2it0tYu8pCXHVuTxfsJrofwCioxyrOsoPw
oW4vbvve+uqC8oJvvdv7r1nMSM2JegjQZ4n3Ie2UXUasLgTKl0iU3cwyguOT2z0KHE8/3PGS+I2w
ZYrpgqkR6oHqgD5b3zZqdU4lvdKv7TKL9IALeT6b9d4IWpY4N8Jt5tiVXMW9gWAdo7ufBKtf/oa9
T8/hM2Hay57/t9Dsxd1Fb3LnVqIYTh9Qyo1U+QzUY3GJodLKHXVCfeIrMChW/Uf6R4GfzqXNPSjn
yYpo2YemoS4Etj27iFVf9AFXXZNbRJ9xyq2mBLqfqcsaXO3fy/1/jcu/rfc/BuHbKZJ3DSLUvGmX
N7+cGaspt83Ddv4GueCt+PdtnXv5ZlxIoREq4d0V7LT30hf9uTzkJLV3HKZi1PhiZHntY74wMCtU
4eQhb/z3NFJdfX7iHYWNSt2Pxr8/aEE1I0ec3161gomWn4Sg8u4YBg/DIsPMNu5TzNbSMwETsrZq
nhLxEbi4WEwFl4POV2D4J1eYHHQe1KCfBfriGJDsOPiy58TgjzoDlfpUmHFMArL7mrsv+KlQwX9A
YywenRIU2PUN9s43xrIbJCnpxroFGht8ERNQRyw1cI1mDj0JVYDAjAJsVE3kvzrWVOtbKxk458Fa
Zft8ObjVGnjEI5NxCjePj1SlVCk8SjMEOvaoNvg7nQSGWF01CKx7dwAUvBSA5Sb5XU2VsjoSfS2e
fqU5V+kWnA5TlcKNSXr48e9F8gvl+b5GDEOaSk/A0ZjfHZZn6y5WJ73rluqi8+iG0IO4msHlbJs5
BIJrvijvHdn0a/LVUFW9nclRG6u70+JMdD7a96MD3DFLNwkpSRnUvXN8IwtRP6qZ9CIF+b51lN4r
V+PdvQalfwmKRfHUhWeglrW+/FEw8V8zZ8gm94kkU24B1+KfJ56YJ3krSvp1SSzbvkvvclzsR8LW
3rkiWBmnuhPR2RPCkf2fezUNn1GMOOUUrO/OBOMZiFDtSOHRTyhN8WZMddwLasgciIY1Wwg1YFJj
lhLaSvSQS8Ojo8xET5nC3UCblHh7M6Diq491NMiDjO+6+1SzBl5USkAh+kbNTCqE3kLTHS5eMhe8
IeyARgQCxsd0QdW6+ckRny+hAn6yGy4OmwnPr7boXdHtyCcZ0/kRFkZ0r8741osws6BwrXOf2lVK
zv1h6lShHMPkzfSFoPavm3JVxReHpCDIdwSszrBqCAunZcveWZjEiozVzWeT2V8pOdfJh4qPqHDt
XV0rvD+b296WH3uqExNe2RNCcdyoJOvHQ3121Z+EGczTX6GPibaIOvo4pLi7vuPS+ZmgobCYwmSw
x8LVVg1AHsvxaldRRuabx9JOjLX3Qqafs/OQg4eAHgXC6qZ5zWsaajTt1HDSmg913B8ot4xe/G7n
JM21c3R0J3Mvq2yXkNSHAFvSLI/po7lLN5fWBt68hdzwxdt1pkbgUONKcLIVRDy3HwkFHcue2uUA
jXV5MCB63quHgqbR2VZXnHrOra/valgwt+fE1652vj/ebTM0fTQF4M21k22T98TeWdTHSjxgXwDx
56Xopx/qLLFTp5xln5qri07yar6Us/NbxtEJzP4G6aV8KPt/7/zvBd+mK/KPgf52RdLzTbe0GwNt
LsSv0fkQEe6DoDrJAmQKNvIUVmsSVaDp1+MH7KVV+JfErvbX9ZkWGoJzctTVeX6jyu1Ef6R2Ms8D
JSzxZ1df53kreLCHFj/oZGuFa22qh/xEopauAY8/qxfp5Mjzk9vMlPU5hL1+F0JEFXR9tcewdH/Q
wkjY6/5eVqakkuwjBpxCzm9vW99oSWRIWbPUJLtnLc3r2slflZUwSxa9J3ooLBbAoyCVqn0k3fpQ
UpbNLWrn2kp5P39d5hY0br9M4tOWRTbBWvADpZ172bu0v64uPpByvx290jaXwBvahG24vXd08s2b
gZdz9K5r3anhcvX1cXeTnPwzp1Pt6ryBbd61EWdvPrj16/jVvEoyAYfla35DZzfZvu2J2boHAbxv
WYbtuvpoXqk4pz6Ks3POnB2DY3QkrZqIZcOXZFf2znGHh52fZbgiLbygNu7eRbbzuyfH+sJYtQAc
S3g8sjNHeTJ2cNnV/DI3VvcnWfOVJ22l2V9n97YBGHFu78miSIN752Qq1zbSC2JbghdK2Gq2DEBw
h0MR8a+3rh6zbD7Az7f3oz18gK6/NYvSE45Bmtrp7LpLHqSwAWdcqUAiUE9eAw57XyHzsEGQdK91
q0jYqXH/0C3FA2Nq+cpMmVWgmTOaJC5xXBzKQzs7rm6gxYJzf0t1ZwRYcZsaE8rRbQJC9sG+Erbd
Hg0Qc+ltKgktvGRAKavBUSNrK70hNlCojG0sObkPZgRYNm85t/X1eWFG0vJTCid+a3DGJ5VUvgW3
XuTxfd8HyhtdGqHrTvvq4fMMXsEFAIj5cg7AyF+G8P6YZBTfbr3txZfmxqzm4NneqCMgeDmRv7Ch
/4+EbtBbw85PtH+77oPjuyVyFKWx+mw+l58KAWPmprlt0iPIsEUO4MwVp3r1t0ct477d1/DPkn93
L7s+OMUXWhFa24xDB9u+HumRuq+fQNCNzfG14BC7dn5xds/EEBePqG0nRxdPWNTuKQBy8YpVwZH5
8usCO+7Kg6Jyk58Gx1xbW4aMVObOXjc8uXWPfqeRCanZtEXSz3vIn+Sx5v4KNt0DXMo7xjGWI6KD
HuDSiHv3Sn0IJ3EnImUA/dfXxZsApM5hwaie4mxnwcHcmC2r5MvHXcaH8Sa6QB5imrikeDgXg2hf
Jec6zM3KMcHSfTr/1Z/5Sx038FYnpOc3u31jwPT1KWhjcNFJWAIWejg5+VxDxO3qzxzwXLNwDxZ+
vsbJA3FtLZM9P/gelnHqCctykR8yvwyOPvTI22kLjLudMqAbgGyzGEI+V22Xm2xlgtVyAMbjAkrX
U1lX9YQ4jWttq340T+KqJIojfqNqmu6WnaPvMPAtDQfj9hVQY2dZDgnWWXNEMFqCvmpZz493p3fP
dNsbnMRXFtpm2Dwq8XGpr8zW0eEveluMbhoOpItB3WF1dRtt4RQZm+GreAVVQlkD89P4fe+ot7B6
Ezxpdj7ghD1xCRYr0fSGGS+6qQPiNeisZlEH2hZf+1ZhM71vC9Ih60n0ko1gc2OGTMf18TqjxWTn
35iap2TObxz5eYAlCzJoLXl9M5zmXUEk417A4vLnbCajvHiQgRyLw/lNXhJElo9la+9Mkj2ikEXp
V5v6sX+jGdDFyZ8RfDhTWCGf7MMXgZhruEfqa3oH6UGDXcgwU+XuOE+etK8iHCMZee9XEz1O6oeG
wV3cvirSrYEU7BSNZ5sbGhpsqe7U3Nc2xNSsyy/hRdnk8359obJTY8M3acvGv4ScFZNrDVrTN5+0
WF+9l/EAyUbj+v0zAN/L3TmY29Y/h63feEpEIrcWgmRF15kGYr6f13NjtOv9pbHP9BnXVy21JKyv
9HkeqK1rsCrKSAVbJoA/+/We2zWAR4sq0CIu2sarouZ1dIgFnGK5fmzmw0MXcYwRkOo+5ORCX/Z0
tZZnl4XFzIdVLM6kzxPg3rgFfIa1Ors5jVCvLtvVVp6FqKAlDXt+1VHbKwfHbt0xvrg7yRPnhQcJ
htod7GGFctipQAwZDfeDEG/XxT1Y/YU8DE7oCTqVz7nU7WfxsT1MMHEq2gDbPJKU/jOnrdmG96ei
06/QEZfx/Lgvt2iigHqTNZwgDhgeJOyPn0bvCOtke1qd+fNnT9sJu+YKAn33r24C0xz1zkv50gVA
fh+W/WD8yhGIZIlBzS3aOfgXwR/h0uQtNeL9YyAvQE+d0v8SA/Jl1k73SN0uhwjx4bgY3j+IiSOq
Ek24pxp88NbkLLwPYxQPJJcjDd5lmKbcz7yv0r4/Se+XOQpELj1YoHczQOnhyxAzUeq3BwCcY3BI
3e5MwZ9hWQW3oGee8ZxkjhowTkTM+uIDqhMcE5ETnYJ6YmbDBcf0KBYD85e7iQfHmB1YRG73enM3
pCVbM6yf63W/b3aoohaXafgZ+j4ETqkcZc3MEaxnyHt0/4IulsShC6YHhnV0dr8ebu74cOeNyiW+
uJM7BHLYbibyc7STRxWOcHGr7WucTYLVuWTYKrE7KMU50thLisONsyynYoaOsWNxFOGFJmj6Y5i7
w/K2zJ9B01kb2op4kM3q9ZHMCh4QfboshHQ1GN7XxQa5V+g9a/IhO9+EU1ThQ6Xe/eRk8U4egeAi
jXQ7se9evi7Cft9uMq8CT5HIp5n8BZK3xts0H8OS2Jednni1R1JdwDae/Iv70QYbOZhNlCAp5clu
vq6SqwcKAhMsOVP4oT3kfB+zuoKf9KzIcgXCkml/FPObO8y1ebVq6NzUBLfVedk8bL5gOxlfgXWd
79CpOlmc+z1k8leJ203A5nkMtGcn3135mprayMfizAEX9SDD7ORFX1jh8E7cJPkA15r/xJMC4/nG
CkkodHty06c++mL/OnogB5d5GuZIiqBBP2Q0jhGUqC+EevCksBf6EOUEe908aHtOPO+yqTyz5PjL
NgIJKTu2v3EMZLG1btgNbsYlXPvq7PbJ6rKzNTplkCjWfDeDT0NfR/vCy0KIPkanXE5of1x+FKF0
kGdZXHjTuWLBFP06Rj4vh9tGZt2MdoxjVfc9vJSH+2vGAkgrSiRMHRESqvcfac53mMolfEytWUK+
dvKXOdctLVqDfpIYnqLs4Y4kq4jL1RH4i3vQmFh5Y18SFi4shBdkbUVkLjh31qmrhpe4BAAyt8Y6
551u3nF7JJlKnftn9qI4hyrQfx1lnIknV55Nh5IaNnz6csVh9Jm7yE9Oi3fow53idK7kFBy54jsg
m9sGJQOh2jIwW+pqJPzDma6O1TxZKLzDdHpeESWWLqX+Rqxx/Hxo7nE+Uq9YsRsSnpqFV5BISk/X
iDid5HPxhPXgs1hkMdqA2QUq7yFnIHlQTxOqNyFzkaoKLmvFWsvMZ97a1l5fTm3FOdpg1irqs2gd
K1tb3Z46+7TagELEejy4wM4kIbCM+svU90eIuklUx3nyom5uLrlEJML5dSym3jk/Zp+WYl8XVXB+
u3N1ELz5LHlXtIETeVsZwQQhjebASo6cFuBrXxeqsVc3Ht05k1KPXBr68ik72Q/XoLePByuERInP
R2dzmF5bAXJTVg+jbWdhxoIiZHmZbgUUms75rc1scv2Lc8OnUAQcAzn56L+zUeVvxsOkH7BJGVRq
Q1mQA38iN3kmd5kijddlHyPesZ5kb1zcQw0+sUBVUvqwioJ9/Sh8wmt9Dgjymn6c95eH7snYnNbn
Z11G+tCt24CmvT1CGh3JKZfWD61Xv/vCp6T5j4/5DRrMLoWaWvL9uhRR8poBaVN6csiRh8Ru8rB8
vexFbyIRDBK9pbatKFhf29XEA67uxAKaUymxdg9bT/b5fdwuboeT2+/ui2uQsrlAV7QfdF6y8bfu
jVpbMnimYU7Nr74PbVFlvVyY6XWZI1smq5yNqEjF5XRLFirJO7Rm9JBsNC7kaVnde5u1MdMirixP
j2Gy4/bijpqrES0tusGuN+Nnd4Dy9ZKR/rJOwT0uBi3exdWpJmk+hVy3c22mhOkLALNXTnh5ts63
fdAECtfKoRUJ9UuQNYdC1S/5wfygrwQF9h61+O49M7FRFnbz0RfdntZF6afBjXKbkWxcV0A4rypv
UbiVj8wSbA1AKDx/CluC+3xxCvQo3RCFdJ/pS0LCoq6RTtNLrfBvjxUcTOcmEeHs4yUeOeL78Oxf
7cdruE4dJf7MDwlw28lPVVsqbT2z2xkwQGsXr6ldL5CLGSSDAJ7IAwkFTnstwHFAPHXedfv8Y9Dt
cp/y990boypmfj2ewQHYumcEzPrSii4L7ow1QcBSfzu+FDhKS4Q0Kccd9VgJgOWYilMeIWEghh+t
bzrCJNA5iCB8eijE11jct8HJTzzMKqgjqo34ppa2lnFj60A39+eSO46Xt3yZwyhzM9UWpJlgzFEA
zGr+1y10mzetAgadosCcM6TZG0ETNRHBsNseio0YopnKZpghokug8AatYP97ryOq/Q8wRsOSaVg6
KgzzOzGVpTdd7gyjZg1KBNc9aOPXMeFS7YIpT1TtPHWE5e1NRxSmbZO5GAnOZaZ546RmYlKmzBEt
PN28fPpA2GRlW2YaCFp30dOa/m0ZnJ0+yJHgDrObfXc+u8XZeWdBzcn9SfOQ4BamnURTMsfCette
2KKDU4WnqIzydfncrLiRn7JQDomcGVnBLWUnmd0O2tlpARoiQQG7OC6IlFzjYutLAjhsAtzKk4qQ
CdHWBp3oUcwUB3nLzPgKnq86HDJXDop546VbOW685u145rr+YXzNvzXN7HhNMVG4WJoqmdNh+5vr
wlQt2Wp6syYWQJG0n8CZ9qMPLD/fNmiPabHuNE/T+BXAMMNOfB2i68oIkTS9SGg9QMKCqU+d6tWb
fgmO4TKOtmpvgcR71T5tctMrQbeTKHkmM/bzxXO2ZdIcye1riqXl7EnG9XGSNN1indJpYOjZ24Rr
i7uSxAmpYE7iW0Y75BTAEJPyIj1IyzLgW0naruH7aV/YlmeiNpsjTjrZ+Xqcl/4Juf8UfWM1ioWZ
sgKRWnyhuMu4Csm4Xy9xsSlq+yA509VYkH3uqriPENCmwFV8N8B2sZBnEvDG2+3zTnJZe/pb8Yny
T93emTYkLVzB5ApbVEBITWebfNWFx3nvEPr1zu2Zi/L9/qRucuSZPmI9z3jlJ9OoWd+wfeJsZhKm
pX62+Pek/tKhfyNqqIIJemlokzTgLydNebv2F02pf4kzLVvxc8ARYkyAbyhOyyZHGFn17InMVmRb
fRhJTJHumGC1b5za/ee+ObBT6k8OwJZD9fo2ZM7NIUj4EOL7a09u7yKu3MnzR9M2Hqbo8TLYx7h/
HGcWmZy2NlmqiiP6RpDY3U4j+Gu9zJbARCA0L9BFaPYsRvnfb/5fjIA5+S0Ua9KWqNY3GlO16A2q
16crfoDzQ/0wHL1mw41Ug5ygkUP3xnk+hQTCQu5Qy9c7pI81cvRPblQOw5+U899d5YZl8g+1jOEG
VbQg3/tLX6+jeb6a53qpsNpFQfbK4WZnwjm89cIm7RB2d0c9LPX0zHnr1rW5VdosKMvj53hv4+Ku
GZNSK7lenW48RqV2/+F8hav8fr5On9DCa2lRUF5BMv3n/rduN6VVzLxe6gdtl83TB2E+rIunQpqE
bfnD+QvMYHmJkJdE+ew0u7OPh9nFv/gVnr181h0GlILJPNkne4iohNLZzQF2iso3LV/oiD+xl81U
DpQBtXS9BEIw3LoRfkm3cCnGp1h4PIWnsPBNFxxxOUB75eijFV+LYIBXREzVXI4tP/Wq2YhKUkND
CzhJYkU6e+cQMLzCt0A4zaCINDAFHULqGCH1DvG8RSd8UtwVboHXSg8mUifHbWCuzwXWI4u8kezK
IybxhRn9WpHawhejtUXASmp93HQkAidfzKg+IiJhT30j0qJyJvj6UojujureYvA5ONoAecZsOJ0d
yCB5f9+IUfamz8uIpOXDfBrnxfLMN3Wz3KJpgUkZBVwOk0eFS5s3GcieC2/CUOqwQ4Irxen6ihIM
zohciOQRW9ysm2VBT92ecWYuyx9kRNJfrAelBk2sBrolWYryV8FBetrWZpsP9dIKi0j/vFZ28qwj
TG7mkneN9TfBvT//e7cqk23gj3Pq2yO/iWyuVNTs7vlYL5ODujm9lq8QG/Xd6+7OZV9vz7Bt+hqV
5IbdkaB1a73EYkTO63PUMazd3AJzJrjB8/1MwPJDmiH9FXl8+3TTp//tZpQaST2dGz7dMYL9earW
7f7kXd+q2T2Wvqz4vDd9Mnlf3v57VP77uTr5DSUXYae/V0wZj/JV18Z+upH1wPhl6SsgbxPAv8SW
CcDHFL8JUFD5k39C+s8J+e3R3yakLauxlO48eiK6Ukrha9tipiJNWXJWz4z9v9/0V43Dv+bfwian
ojmy8Bb9OcLZ0HRlZp3wPdpoIjC41A/5UvTwOvZAr4+VCVIPri8txVUeHbf381oZvfsXS2J5IR5O
nyfNzKED1DG3ML2bAQIdOxHskkXoOqhoik+P15YSwf/+4NI0Dr99cKZmEgxZSKZwqlv/C1p/WxqC
MSSqkDTSootbd/JdTmEScLID1kC0/MPTvu3Mv5727VKrS5PmlCNPk3akBzHkj0dkG09CIUpr44H8
qVnqd83dX0+cgsbf3u9c9yZ8L0+8+lTTpoeVF6y1zZXc/4dX+2EglW+p/HnIGl0YOwbSI0aZbJIc
z0QapL+EIdDfPzzvh6H8vrfarrSSu3mVWN4tFZgmI1q3UHGVYoiYrKfIGP79xO8RyfehVL5tqXur
jEJntNKide/uDTM2LKUM4I7KB2YhCVG1whR0c8gX8OAxAILB5/bTx/hpxf46in+b0bt01vNzxkBf
sc/1pFLcxtA9OFKmiNhy//3Wv+btHxvkF8X+2+Nk/Tamyom3rjix55M+JH/og4S5rUD/B3cE0m3d
BklMHsJpYmtIwptXogN8lb4I4Wt/CsH//aG+B2N/TcW34yZJ5VN61Zn8adc2k5MDaYK4MHDOq6gv
pSkgnI50l7bH/1/PVqn2quj07qEE3p87Kh+sa1GOtbTIgBnPpXvcH9fVvsFZdkLQLizawkZ8ftxW
AK3Xn9O8b3fZ/15dE9H96ZKpiuY3LOrYFumxzfPp1dVN+uqWy/MyR583JbzHV2hZkFEEG8G/R1z+
Bif938cqGgJaS+aUnz7Wb8ugH3sr1fpMWgy+sLJIPCafhz3ZKG/ueVlT5byCvkA06SUr80mGJ/ox
rPkW3/71Eb4NvHKsT/lJ5yPc2H8wx0vz40ij633Fyr845lJAWli+ieJPE/5rY/+1BbT/9+7fztC2
VU5qf2XIpVUtBWO6kN5J5L/QV0xw8z5b32VHHZxmM77coyzxk3XygShOZnxIW9cD4gBOpwzgaleF
6l6ODCQMePZiEI6lsKwUfLOJq8AMrIctVPFtAY4jv/UNIlpAhTPlX0Ei3HQlE9eC+XCZA6znTzf6
15y5NGT7vJYwJ4h40hv3fnXEaIBWvk5FAYAb1aOdz5NwomJlFolFjp9Sgit7ZAO7JnLECvsEujNn
8MhkEcKg9ErhK6wPAWDbXLaLZgdhu+rgg39RT4Kr7M8zvrRFqMQHBIyy5onlND8UsjaN6dL4beTJ
Z/jLIp9BjmlQ3PjbPh9KRW1uGlGMAcLSvV73RogZE/QH9WgTglcH7Vx1yvi8FcHWvYcqkD7HqHQh
Ay/YHa7zJMgu2G/Gr2pf7DtvAwNnN2BntuxUwDY3tKjWXPf6WA+09ytaGGnHEYeD8UhdhV98GQxA
Y1dPO4nBI00CMv+YRKsDpjEJio1+37YakP3pEIMZ2Jq6rR+zQJjhmXKV18m3mC3yRyWZzH5OH4Wk
QatjcIHAvb2nr8UcandWhzsZdpJ9A0GTBSKUJOIszLjAqt6LHFg7E/4LLwC2a/g3pHHzOtYeobJb
jmCELjATGKvwXmXusJHX1UzfAfb4QeFX/hbBkRKeEUU0roV59I5B8oHm8JF4saur/S6FZFAHZBX0
Oj3BKKA8iqrWMR4Bc8JqhvhA3x1fla8uUuIhbtwGCbvktYu5FPDHpU2N0PUWyhGaEyTgF2+POOnB
WAiHYWPu0TQG6zoYQvlZ6Px2doJtP3FUqmQDk3hk0lAnNmNb0LlejKrOv6e2+HykNhNc2MqadGae
sqmf1qRnyFCvM33dI1BG2ony5uZlb9Lyvike1J250yi5EVtbzOkPFUrO9CB/NBhASyyIk8hnLqHG
Jk5o/Gmlsz2YMz76eQN+BaxlTQLvA6jjalyJu3YS+iG7RDikYsi9UiTGwNWj7wGuUH22+Hp1JCi3
0UHimczvG8qPP1TPSkgvxMOAiCKsVmmMI6ivHJrIFHY5CRe0WGWoLp6FccV7J6vVfA01qfZEDu31
izK4I1DQvEeBj4ZgeECReiIrfm6dbFausdEXrwg+L3iGroziEf9BG052WgNBAwwvLC8belc9RPCs
OYMBZzcYNpqOBGPehL5LiDyOjvVGTZpFNetQveDrjc5PHStDCXo0FRP6ZqFcT5jNdbK+8Jp7yTX8
NB5VN10At9/xLHcock5updkVWtibqwTnqCEi0N2LN+L4xwO6PAGRQzXZAml0rIZZPIrsjyuXtVc5
MH4AzZ+CYKN2pO4LbJqOPn5bk/p7N344ckivCpY9OcGbBm9oRB2btvdwyl9n+xfaixq2sAeOFSIV
yQBe1thcguRdMclNMOsNpptyTv7XuBFCY/Xw1e8FsH/TQ8F9hL+uvGrgl0nYKuxDWE6cz1jOztAP
79PInhwtuL3iNuNmkZzPwv2kDsWXTMZecQ7IvvikxCK6gNLpVzlu2Qg3MpLxqdaLtmrf89G5QqnG
yeK0pIzE4kY5BOjKuQG59zrsLz7lkzh8Gk6pJkx38f8h7TyXW8eubf1ErEIiwl8E5kyKovSHpbCF
RIAAQQIEn/5+S33rmMJmCee47XK77d2lqRUw1wxjjImxLRjR3EsnV8AY2urk9uiSQBolP6SMCREX
XIzd/WL/zrRq69HX26gHOPkET2wZriqHcuxx6g5daYagFk3tGqC66IXJixx/JqD1ep/SteoUX5Lp
bFPicnrB8gjIoo+fG78a/FBQKAMxzRUH2dNHYjIa782TEoG4yGDvWiMhjwCFEAwKDkGgkf15MZYX
2ky7wXEtgB1CIKIsGvdM2O4gKFB1OPU7C9EuAdbvwfM8f1DpgfbXf/ky8L76AUi12lPAz+JAYBp7
eGZX7e2XlWd8CNp/BZwARILtr9UFwBAHrz3OndeLd4W9edrt0ecQtwkYWL9rD7qOMRJQEu09+1OP
eamcAOSHPqD53TtSAAXT51FbmmcTHpSvemQyO0kdXueBhol8Drrq80DzGKkXp/JEE1njzEnU6R7L
w2CivW5ND1DL3HwiGd3t+9kwsZflTPWoMf05IEZAzXS9BO4xFhhKQmPIPyebHqsySUeiC5tDm0aP
jHbwksfiGRVc9nkgEKQAgmmKb1VPSFRmgCPaYnmlkaP99Zw2OgSdY1bKp/ycz8z+zQUmEUP/YN3I
79GO1wc377DKnCemTfWeuPgtmcT3Y/3bY94IIfVulZwuJ6ynQ6iyu3LI+4lTcvpIP00OgwM85peW
UpjezH+/l2xJuqRC+u1qqKv9jFupku73upXmM6i0YMnLXjApe+aUGCD5Kj+StxOh1Z6PPIQRDIRg
aGyCjs01PSaewAftiWNXeQGQVoQX1qbjCj3KYpvRU8+/rDWSIuIO0VXd3T6Mj13sbhN4v4yLDvvI
jKDnRGCSgDgm9/aCCaBrhjBOwIo48kTIf/iwTYtnf128E9WButoSODi8EjqVdTCLRBPWxpp0BtGw
AyAZTQqww0V/Zyzq58NrPTAi+nciaMifOz1aiPRju6AWQN04Fxqj78dnfx7PQ6gz/rtJN0QzQHlo
tat+FrWrwBZ2ztu14V4Xl4Gx6H7yxYIUBrmwNkktVAY7GOtuzgearYn97A4KJTu0CzzqFDP15fpy
9klvu/Y8sVNwUZbb3YCjCipHXZcvlxH3HoxW8bUzbyjMLM1eBlzxYOOgTC8ffzFIoURwUgBak1UK
ZiZjfZ35+7E/jxaStyIE/vi48R0Gi5zt4BUCZy6aV0V/+g9gQxBtEJ4gQoLQrdHupeuewEcvBlDT
JxI+T3HqP684ZPdd89RBJtmXF+IZcwLzNqHucl2FYE+1hS8iGeIMBzaGxQMDny+kpd1BgwFS/kZa
/HlPuT5CsUVUtUi6AQAXoO6QBYPMHPfjadzXCR3iYTVB1TC2b0sBDIx7LwpDOmy5byxVmtzwie1V
4SIc4aZvCqCirUTBuP8uOAooCfFjhSYB4Tikm8CEviARpecf3deVTNuSW8jbfxsBW+Qppzq2zQgh
KEQstK+uYp/W0foI7SgWmFaQrafBdXl4BqEP0bocWdMICPKqi7SGiqKojwABoLEvoJJjmJh/iA5S
wk1gg8cesGN0i4iq6fQRcIHTXSMHMyXl927POiKZtMWJ4Dbl6Ihz2x1miIP1/BdAZqCKVK/rTNJx
50/1YW6+KwGf+hhhCZ9n9PB2MMlRM4r0axCZtxWA4dsSggCoTm19HdWAh+X+bVTQHziBe+3Q5zeH
6g3sJsb7ykaenbzsqzsFQ5vuHXr+f4iDJlXuFgen/shPbnmeFNCACWE9umJXdD3TmT7wgQ0p866X
gVcGf9MXcmG3kbbLVifQV6LyuLc/RCj/QkDdLyHapLO4dC4bsEhPgJAhMByHnb5P3DK+TZWetXyL
edsu4IY00OxADkVTPSJiijcqKDVG2M6XCm0BqPU0fXzXDQATmasOfRC/5/dgvvk0KnNQhBcAYohP
4VU+Q8r0syNfbvclc06Uh2ue8WBSIEYAjBJqN+oc65naJ9CBd9kTmlTgfwf6yblmLcW8v1v1ZF1U
F1SquZoOJ6eRaluaopytPKFw7QF2OWzSzW0il87hJT5yMxbRrITv2tMheZgUShN8KNdCwMa7DnQE
AoTP38sP8oNEkF+IFFCBgy3ovD/duJEWgRkXUT4T5TbZnS8OM6Yytg2ifGiG8ZcAFFBr4sVQf5qR
VSmRwxNl7FcaYFw5jRbniLy7pa3bLKqJV0kMn/wfO41XKdTVQL5F2Cl7VBK2t+/5itDQcDjm0PA6
nt9HpwBfsCdZecscfw0ocpD0iDNf/LU1bCM/fu9f420GgQXMSWhDGehCNRZeZ34tZTqo0D5cttmR
QfMkt/sexYGtNc0n0eBrDaJ0EfXb6pnNsuo/e3FnuhGU1NpVq0+6mtGcIZNgDKK1ysYhihEUKqA9
RNTjRUWLap7zBCQXFgL4Bu/4nLbpeMuKON7fdqERoUildanN0MigRRK/Bov90rggTAMhMMGdBI4E
zJTCwPHrCrjuCQTV7oBGIk74BgwK4tiSZxon/V47NGAFoj35CtGfQH9KJqC9EFwGFMao5ozBB9o4
t5ebrY/eAZeQ7QF1I+RPe8nM4E0DvW+/lNvnZJk8GVByT+PzqHopXjTbnM+qQejOSJWXV8kp2JAv
v3JihMN0V9Xd9NTr1ANIB7jRa+DIiWeujxbPW91TeiCr5kQWOCtgEieI0ZINsIVK0wHoufrS/YSm
iWLRsCAYM2xe87ZpS496Yj9uWsO1+FddyvcBNy18M/vp4h142UIj4KYLpLiHkSBGP6O15/3uQMwH
oS/oCUPjo2b+EHDDnxe8e6V+mZZI/5YfKIg5OrE9SAlxIBXNkHVnbL5mu2DYGcif2vQqoxQKt0pa
WnNrfZpQ7zTm4ew0BOw3ChC/uw6KKdijT/Jl4BjkVlSBBNEaHAw5dfHn+gxzZuiPgnlU9qCIpvE0
eFcNu6ocmRcZ9DjBX2l3lZEUuMou8oBkg8Ku5jXMT0OkoWsOJ4+dy9kBhZE//74bf2siCP+DF7cM
XUKbuQkr0dIoswpZRtlzDvZ9hrjVWy0QLsDrLltphBLVhcaC5KUuQMC3cgPUIQYljPP/suaqa74c
evESBha4fioX8ZMMS0mfEDZpa2ltbiSkf6JLDxaMQ4UWhMBJQ8qqe3K0NQogVbTRDbLahOdroY1T
b/+cfJhjS7OjEdVEFa7u78t98Jzh0cSroauGqpEL/Dx8qSOJ/nSaza6ERYdevo1oQAdToxRlkuDs
JK/vWgy27Oaql55kjdR0DI0kkKfdm9e9jfTzOKcx2HFk0ru9m5UDo43EbAiP/9P1kKUgUtglSaEV
+f3Z3NXXi2MQXpgCdhSuZ6k5oT34Rvuqax+iICQIEo4j2IaYa2b2gW8Aks3/mC9QXwhME8CQMlig
qwxN7DpWPs2XbHwioYBbnDyd3uFd0YlT+wH0zAV0mdrVQr628x9lDPL81qH1WA9m/YBwCV4x0gxo
NjkCk04RgcKc12EIdVvnVfvb2bJieuMGr6r4S+PJOV+i0lSSDJi+R8VmVr0B7SzsCu3JT38sAwgc
FU/pXH/zPchhiBY79I/VVx/uU7yRdreRMkdlc3btG4JUJB0Hhyl5M3UKsv4FMl6yQAEVLR9O9283
8vOXbjxWilVerP35eEShtqSiXG0FzgGAKvzj6IUphMeRQUr7dFir49DbCyAj9bTwTw7//7mzvc0M
VAE/glXN5oMMnpz/WIsU/NjpNUNQILfjjoOy1IJymPGZCH0I0CnwqSg9/P5FfLu7v65bF2IszRz+
pTW+iGueB52rXhyhAcu7K7RT+za8DqvXnPztxaJqnLon2gakOvQswh5UPJOLwt3Hdf0p+vK4HF94
Ek1Gg8rvx2kIN97yLgwRmsFxPb/fVntXGVYL6lowOKGa7ajMep238xYNo2xVTyK4hWBlY27c1BpS
Gixfr7M9oIiz8HrVoH6Pe/n6hgSC4kHYeKaWR7VJGljDLtolhggDuhvKTpD4aTYv1AXp7ol7PPt9
n1QRV/62T42A0K+Oobw/8ll2kTD+OvdOvWIEGUURBYFwoEMQZFHA8ZFNQPMIvnnmmm690CfHjTSB
IqSjmqKBZobvDYPp4DsnmJbuVWcpNYWlNk/34HXlft6dayOwvCC8k2ag0WYKRAKDgEW2i/6+Y6P3
aPSo1yJPQkf2PE2nphe1QXzNv6N0wGcgzyxVlviolcbX0bmlF/nYyY+zwzDaFLgrbVR7G5BvYN/R
CIFmPSWyAdQNC3+9gZfoHdYAUwe0MmjG8Ne1/oIqGCmZDq0mmX+rWyF4XAzlqQl6fSLITMYw6Icr
3VG888YfGLtdNT5QmOwm7nlGnRDNXMRstzKN6U/RGBPSidRP4H3wg6h/tPaDRcDSuCJIqlo0hDUL
TQ2r4ccU6Zj7WWIcZgZ67xcIJIxw3xq7os9nwIuH6h5sxc4o30QDufL0lhv6nZL8Zr6x57VS3vJK
0TGPGg1J51YrZgmiWYFTSdP9wQ2qcVi5If3SnfV+G17erN1+m//R4Op2+jfJS9ABpo4stG3QqgM7
D8f5C5GP6uQiAH7cnQfndQK5Vp/rJ6EiXprOVevJB9f8vPyR0bDjOov1Qfo/vD1zSinVWIhnbvkH
sdZqkvkfv3+TD6BN5E13G96I0sNjkKjqlQ1HdxJF4k9zC91cc4mq+MV12yesgOhbOP/SbCNw1Y3S
1w8FZs+96uvSv51tKfL2Heo+iDd3CdMYLOGprbiavzUMwHSqJgQPoW+gIlb9M3iRtYscWqfyMFPB
Yy/Ki30CmrQ1IQSYsBRUm8OuGbBBG8mi2CbEMz4pOkPy6Wy0pQS5loJnPosWCOGe3fA1HSI4jwaK
P4rR/CFY2BCfdW722bCPaL47waf1HGr2TXQXD2bP79gm1GBICi/8c9extermwLiZ/dh9PmwObkFb
DGWEWYw6GzN2SRqC6cmpjH61o5w8lWB0JC858riVa70kawOKFgQLEG8afLlyUk3VCyHG8TK4QE5z
eTxjKOGetKt7yGW9VZOaWo4Aix/s/S5/Uf1hknuw3+TMhiBI+13T7bQXkNL0gymDK+BWIdEbTa/z
68zfaIqdrizesCfj6gRLo+1wrAYqAgVlmYsocCCyoqM51biKVizF9enmR7Pki07uxpgrtIsQseUQ
zqSJ5l40KVhf2RP6/x/SCBGhBXjcHmx0mUfXmHc/kNeINkR3TvCe76qPKHH3EBKEhH7t5mgtneHy
79f0Dz+gnZO0sBuTq+CT/0OFoE2INO6ksmjZoat0m19G1w9grHQ+hBD/E3fUkddlj9/KfguZL/CE
JIKP3PXkJnRdz3jUK3SztpDbbNuaxucimRaa8n6E4j/rLFbKE6yJzou6UGaiWT7VkTz8oraM+Ie+
PFLr+7hOskUVOjniydq2O2AoATh0RKqvOzKhglqP5KA3/nJ8ujwZwJeLJSnYdxM26KnPAR89cDrz
RZXsLLWLJwQ3htdV7u7nRc+kckXZ3aD4DBRtel5Q0I/HFXwH/OTbfoRGGFgaixNBt8EpNwHKDSN4
T+n82Kd5Shlonk9Q7bFmhmeIJjF18MF1/12YsBxqo0g/GK8a6liIvtJzDelFpaKcO967ulvtytq+
vtMdtd8QTqOwj+zllDb3HlEwxOf6gn0+OgDVeNFVW//MvBdt8Fb0XsLKNrZnqLKAyF5C7kO5TRHq
pWmpo6gW9QtuBhQhrVfQtVQBehjI/T7F88Myek169NTn1tNhK/FHIXQnWv/QZ0Tuf/BQBqYs4V5h
AebvhFbrdKqvKD1+8E2lR8Q9ymEX5RP0oc/85fYRMAKVsvmU8RmAmwARom1JX5GBOuuA73OXfyns
JOVLJuqKcuWhXz9Tv3TDTWcabZEvXpSgIayhrAsV5D592J2/KYZfF9Lsi72+bY+uTgmkD4XxaT8P
NQemFQV4jzALqbjLe0pnW1xVQUv83avrbde0UVhUD4y/Ot7iaOZ/QUKmRM5FomLyCsF9oVHw31p2
lyr3VnmLV/44Ipyiz4piKWSIM0xoGCWbb6KfmyIeZHjqNP8oEe6ZdqflSJ6FQ6H393RA/K0A62Cu
b+A7VjySdPQpGRPxp0/7FQlYSNYw+H1p4IubkQlppCbDGzE0Jl/CDfr5cijXbidQLDlA8kUznD2i
Xhq1bErLI6R9VjtrYgwPRzSXmecw16fS6NYr0csCzy4EVahoEGb3QuRoqE2VtvoBVyvfnoYnUPPS
Spmq6z2ftAXnFTwMmnrJDFeudYEjiokH/SvUOnwXghHQoIoV8ZgOKvQ0ZzgNrLux8ufSV11/0EGV
kacLHNWnjKBaXtvWPFx1dsB2jicHjgKx85MMISB5u/FLoaym98rhBSlzmz/aQznURjx3Z7ARlJ7V
I58Bt4Xm5aEfoKEv1Fxp8HldV+pHw/pr39e32tPh5eZiEh5hP3+Cn8Dgg+5OH6UIV/OknNwIDgGa
CW/6MgNKka0PCLwLddrTGDDDmhYLzHoT1QXKJD3BTdu71/e9S+12LX1oH/ou/KSGwJmHQ5h4CDqH
ywCFkXxyXJYUVV9iiIbEvh1YGWSHhmc9Rbcho1uQFe8d3k/vUuSCKgn7IRAbdVZUNrhplfukbKqd
hEolCTxIobN3XUXbdEtMJqFKWSwk1/yIUGOhi0LPLuPHIY/Bx7+hoTs5rYphlw7LHsYcs24AcOrA
f8Ynj0rNTD3ZJGTHIcht0JpPe1sDRChDl64GUAWHEf29JeLwEAPhb3NnWRyy6sj8IVXxjB+hf4Uw
w3FOtwSORTU0Rhnwx3gTl7b5EQNaWiFQ1lskTrqGJRJQPDv0bmMUSabmxJhaU/65k9d5qmhJIR0A
Pr22326gsNXES99Ob2wm/0Ylb9NBlOYF/eXXOHZUCp+jcx8IkgOyg7gfD7Segeh3lEE4j6ZHxJIi
T4yaiP6oi9sLWeJaB4Il5gBdP9JJOoxX4Mfcrvz9lesO1Wd44UIYXaWk8ETdzRqas9CV7JfbskLD
UQHLEM8VtC0HPq26V/29fraGhHwGW7MAJqHPYtlD6Jpf7djSyf5OI37E+Y2PuRHnn5gAHWTlLZhJ
/RuBRGeOR+aLRMrC87/8bfgm7yhTHk0wKAjOCzIeOmI9JhpbPfFfCvA/WG63njnaULkc3lbK2ng1
5/DxeKkK2o/59Apfj/IlwCuOgUjfTqao4A3r3gWAkCCsijqlgcaEEKU38H7yVvDudXg3ik2XIh/P
RBpix2zUW7pKwUS8PdPw3Y+1gfKu0/JqK9n/3TyA4oKqK90qw5LpVjVQ54rW6aQdqUS9DFR2uokZ
0pRP0/l5vdedI8JMLG6KYsHMX9SBV4YDC+AkWJrnW0uD6u8So6Vo1Bf5dWibKcq3Kutd/Y5f4xyd
rwcQwchHDpHhcmiTpu+i5rmoQIRPE+YF4SkWVdWXv8JF1ydjGAl9hTWwA8VRPylkZFQ/N7+/AvLf
2vc/f7PvpP3uN0vyKDPl8rifdsZCj+yM3N2QoiEB9fLm1m/JQOqKWo/6XKBgV/YOuZc/lc/UDCw0
7KBURi6yVPEffn//FR0qqnDoHSGBqdq0bwP6ErJ3OwrlJRNxq+MfA5nxOcJVUPFlp3oKgxH1b9Bm
tQOqrZrEqXNGP4g+7tRyrQnzDiJARAQ0x7k8DXy7nhSIWBxGR5on6lOA9AJtJ6EoEzwFffBIGSLP
QIsNN3znb6gEHZmssOlsjqRDQMIQaHkyFjeQty+iUCRMRPoCzANwHugnokz0+/5+l8p/fpc/Dv47
Dr7b3n1ldIkhkv03FB2xLKqCvIQ7cxkPrkMehWnylA6MZf1x+CK4dX06l/Xw8mktYFa2Ur8M8aQ3
fxtFUKz5HqjsS42oO6pu8aELS3B64l1dKh3P/LpNLgrjzCoPYMQIRAkEIJUH+0hzcXn96KzpwhCH
/TE/94AjrRU67WiSXlyKdvxvZMznAvmqvZd9a3SYXdCq5NkLJ0wjQfajsoNnFKIQ+kOpOp3NcNWX
YT0U+GGk/afdt3jHiCzBhgCkzXp9l6IsYJui//spNMp0Ahoumqn0VM0uX4DWiOKyqCPXtZWq0zNR
Kzd7SyTtb7rMGrv9+d1S87ybproNj2PJl7qTq4k67ZyGKFTIBEVXJ/GdTB/JB0R4+j7zH1Aazpzb
1/mPkOjwjigeMONFt2kqir+HljA5vZZnMSEErrgaub//ji270RUx792VlE/VMboxu3Z63CLAAPeO
hAXVDIoyLVme3Iie/9qMRm0ikDr7fZli6fLlr27DctCZmZQ+T1tpQKnt362qWYr1K0n2z0c2nnbA
Vn4HIEMmu59DQJbbEnuRt999Rn+tq1FGDQINRnbFfTJNp4tP/Lp+Ac84KL1/t6RGgL6XUjX0E8yQ
NZ1KW8p6RxQZZyiG0sP43VQTfffXkhrxg3U2zDIRS9IgyoSvFCBIbTOEY4jOUKR6Cv4UgwqRt+ff
7T68i4wHEFVhTahw/ryLlyg/aZcoVqcW4TEIT2aXyvb5rd5ETxSCfrf1iBqlMdQKVoyuidSn4f0M
qTpkchyoTFv0kkF8w5wNLeEjTxxKQdUcGGvLp9bMsf7ZVpIrcDLoLphSY31mUaVWYkbq9JA4YGTo
Z5g2soClZzIlZT8u5rSkWmxqD2/nnc3Gl5Dq++u51LCpUgxUXA29BFKqZMibq2Q9ZtjK4Ocp4cXO
EUFhtDx2yHKGiHfGrhJ5HabWxWOTVAAGRMeuYMsdBic6g+i5lF6MXMLV00qHpmfkj6xwVgJtAphH
XHcj0dKnpIPWDtwxQ0Fy0w7UXufz92N8cGW6OHS0qQHgKHBKf16ZxLgltRUYZJjzgPEy0xttZUSS
YqceAEj43VYT8SPO74exxl4WaR2nZWoq05rU4OBmnxK4vzdw/eDI5AKBid/tiRvYcCw/zDUdy21v
5eeOrkz1J2ah+qg+PUMOSK8UUVtW1map4VsuhX/T9BBLZuag2COmjn4yTAOULa3G3xfVdmAN1yLX
+lXp5piqkHq7OGcw9R45gPTRfcvyFluPvnF2kMnOCkAluk2NAzNDv2tGvoooIArfgnJIZ8MJJ/lC
aPS1cc4evfY/rDXOK0uPhdINu8r0tKO2LCoVc+rtlHM9I56IwXmlvQje9HU2zgYAF+G9UXrfyKMY
MXdqPeAp4Sn9vtvNHt//v7L/2YHGyWp+GUd5yu+EzheqEyOt35vPN1d7kcO/odD5RqOrxaRY5t/X
9j8mGyesVGGZRjkm9YRdZ2a7z8IPtrI7fx2HQrqvxZ74eb/ZEx7wLoIJqsg8HvccMqQKT4xsOPSO
zp8K+JJoX+LKv9XKfjfabLT8s69dBYSQbEiIZik/jVZhfbpc5JOCUDLa0OCgt8DAYTS6jJdBGDii
CFRBbJiDGlEpTqBgQBU1RHT3CqbXd2hduMH0IJCeTNBCTCvr//4Lyg9PgXHxYlI4uW6znmcUsZrK
WYFjBJ4DBfJPB9npBVVgt+wLEofPgAmnxeaDCK8r3dlsnHysKqqs1tikreAGSG6cx0BLZjHMkDZb
5uP1QcI3ZcCngD1/HkB9OclBUOZ8bODQYTUzkovaCumncxldPJpFHqMWmLF8WHQYxLjxx9UbAPtu
SO/d249OL1fqdyW8jhKE0lut9mrEu/SN8A6UHmtGRqHqaZ++QC3T/0ChHHQcowxog8hkpny3JZzl
zhKEwmV4XpV9RP6ESKWxAAZsOjRxzbnqlK8SglqDAkhGZ5K8I3xIs+nlNO18wsh0q8DOQNX/fgaP
3KvCGEyQuDAk9abH00+Kcb2cJHEEpTiCXjqAwcbwr9/NNOccf9//ezvieO4/uuys+qVxU6a79+m7
6m42q1X/mapP3ltDJ2iz1raqhhdTL4rilwlTzOHuj+Lxe+z5HmrilJ5jiIqCokeXYhYrkA3a3qvW
lTYudXRWjVKucS9iskOBxGAyeN/0F1cw6m8pKz47y7b1NgtEf+1uw6Wp1VnpFpmmTBPgvmXg0voD
WVgxNgScHCPREN+l5OZsKJm6z8HsgCYE4wMQrgImIuhc//KwG9+aedF5tku2APVbZn/6dNRA/M4S
54PiNKEelT6zd4K0FT//bll55FHur5m4GHfX7HjUj1qWcvAQS6EhvXcYrgMW1rdXhOquGI1yopx4
gIz2+W8PvlkuNGIt1YIDhyDP98vD4rLVRoIBxaaL2oy0KybJ5gyZq2p7sx/lCYyb/p+PWGvk5BfV
N5RrjOXrTsiY1cgTd5CorZkSwtyH/TL6TA5kLJ5PxP4F5glkDLTmmTYyGUY3O39qHnMElauTP6lo
OI8hPW8jXF1hn6IeM52YsOeU9jM6dkCsqFjjr5irHqzAJbg1tXkcJJt6/XNzOst0dkV559Q3QcUc
h0y5mzM5r3OGCyP3BZRjWY4Mp1vDerhBHIHuMPLhabweliGNlGpkAJYN+jlSeYLte9q+pf0TBTr0
rqmQD8vRmSF9+Vp/rwZMsPj97siP4oL7XWw+0cklTuSIXdT6iFoyX0cH4LRZnWkfgNTku/1fCC6o
3MdmLKICqpKRVEKOTG0UfMLrSQu1a61MbxPULylI9pjnjYJPNisWKVP1ypeWRYpP7zeDzavS0epE
6uKHxzumIXgxbMcrsIjQgWKDzBRjWqEW9j9brD7a2vtlNra2LOXqdtRYZrSoZ6JCfJ1UCPPRhXcQ
aBrmvWKNFG8LEeLRI3BvVOz9nS843EzwuhFGURcTAhoO982+DNriSUWc0W9b2njawlCKEv3EljLj
6/QiOYoj9nW4sBD6SW2EPc8Og60ZUEAP6V/ua+Odu5zNUukevk0zS12eZL35qu9ls/NqNPhsaRI9
KvIw2pvpfkJMF8WpxiHmR7nQNb/6J1S4kR5pb/VMHCNjW6hJUMkt+6059MNDvDPaOMQ8vRXZ8XYW
Yak6v+KSeMiHMMjbFvfwEO/sNA4xSUAWymJx6Ck754VgqYmBoKLA3HJmbZYaZ9Yt9/K5CLDEEDDy
nQMd0850/30/frf08FO/W1IjEFH14znMxdbVkBWNQfinGJb9sGU5befTiDyuSqUYt8P3vrEW+i8e
mNSJ0Ab5fTFtdhohBUMWT3KcX8T5QG0nkMNP4pTbWMxtZsSf3/kM41RUe/+ImYtnMU+VIQ+wWfZe
GyL/UW37/lv69il3dvxuqEpHKCPkoOW8WKpodXVHe7vsp6/h/Peda7XVcPlxETKpiAgRTaGYKcER
WydUyJiLOe1s/qWtho/wO3s5PnW/96/DCJZkRE4HjiFhqANfcIsx8aX85XjFwCmQsfRn9cadqK5m
GFWlr0wLuk1A/ZfGoMtw7OyrmgDu+Tg5CoMAWmyK+/ybzcYF0cLkWmhR8E8eH3yWzO9BtdaVFsrH
/oMJHj1B6bfcatli96HX+M9aDfHndxfmcjGlw1lnrSJbPcyFNJEGnUJo9LRYEtfhlxUajetS1XvL
SjJWmMPztWa0lRkkJuSuLLeNKfDw6dS6EnLNUDQgUDV2M4m1sDLLjjwF+lWSM7vKVj0Pu4P9QsgH
+XuwXPAYVkJuK5uGHyXjL1pWqz1YLf0WSfQzqUV89zzv9jVVD0mnU8v/iH1dRt050oB4F2jSo71Q
DYUM12Lx0f7qMr182URP2Ww+o1pxsoxjWqEtR/UnAAcYoURDDeHVnxstth69APemGo9n1VXLzPdL
eVqMxLIYmsSSLv/Nhbm3Irb4bguV2ArNMmZBlO+/jLHQOETsFIhohLbU75v3ML+7t9V4PM+dS6Xj
z743ryevEfruA4gAYkI/eRBxWY3+YSZSbaiT3+Cz3+0/zLTu7TfeVOukytf0xlrFM8RE6o1YrdDD
YrUCutTm4oS/bH6M9wqSDX9a3uoiOUjo8anoDFwn4K5BhF2dE4JUVIRa6bJt5hoX5tAJg3PnhqAj
ygtzKpWMExH+RoDjAreuwJwUH7JT8rpf8OuVKz7Mlh1+5OjuV9y4Tcc00LKukF58BSTQ4/HgAWbo
DeNaWww9ej3uDTWuUr0Po8tRY63gVUApMS5gGcwVtHojEF5CLLOzabP5XU377Tgb1+eWymF8EDqW
+vI2uTLxDwo8wC79qQbHCFbbR5vHYiBB1TddIPIGM7sgRlTgOxkMZYxEZhguAFuBO2t92R76JfBO
ppjqoJh64+zL6qYVQWlKogcH0XiKdjKbLwJTyL8tm//oFdWF4jU8eAV0ezNqDM7Hc3wwJMIs5tg4
yk5Iz/1+vg/flnsbjeggUI+BdDp/2zhPrgyKX4lwO+AiG0xw6zwFM9k5fopiENOkV23mH0Zd9+Yb
T1tt1paRld/m40EGZbJguky8E0Ox2sp/D2v3d7aawUEZVUel62OLatuANpwrwOHZWKa6ms+p17Tr
VD5yFIZs0ntHrlzWmoi0Or4mxa2bSzxiOMIS7rII9MyP2/Rz+fs5PnrD7iw1EWYUZLr+xcSSBDVa
KNoWk2rQtoNtRhoxz8mKuyHaDGIDRRsiHUhu2m8z8rC7eL+UhjOv4pOmKRTbcebMVPNi9NgYfo2E
z1AEWP/NN3ZvrfE9n8ySg7PYuH9aK8qQaQfPv5/Nw+fw3kbDWYfSoQ5vYSGuwc1FbIIjYhrFMHQo
L59oIrR1cR511HVqOqqpM+YDbFzDgRYa0qx7NZOmPhI5FsOjYOIKEG6rJfF5Njz1D0MND3Wpr/U+
qDF07f3jNAgtKB+1et0Hz90POw0vpUaJKuUpp1S6Ykmhl40ZKDo59dvi+rYFNfxRGmuB7x/EF8vF
E5KgUGjdy7ytAt92Qs3MNktLo4jU72t3RYQLCUtKfBraoq2xUcvWfceKd3FnRy0J3cXWoRrMinzP
nx5WDJZotfTAO9yfkdL4blGwEULX3IWaokDHUYYZKnBt5/PIO2CFR1Fhwor01zjhQ5Im6i064B1Q
vi2HwtUxwIDsi8m97U/GAwf+w1rj3mnKvi5SM5aI9Jjq6EHPBrWfDoKB4oK8bwvqHsQWP6w1Ll+R
RlrYDVib4HLsGbGK2CaSIUIZv83tte2j3siUq4OaRl0fW+Kii9w8QzL65hGf++715f/uAIERMWJM
6oIoAgz9M/fJy2N4DrqhCGSSGTMReqK6AnkTBQ5YVcw2sVsMPryLdwYbUes1lhnZUgawb5fi5ARK
BXGvZfyErM00GzM1HNYEwivtX8FDB3JnueF6M6s8yeco+j7DYUi8bCwPdCjaVih+zF+O985Mw/FG
lhpGx5svwXQWSpnBuO2CiB/wm4HGzYffa+qRwg6KBlc2VtCXan3pH7qmu0U07rsZKDf/nGLjCutJ
2MkZNmVSv2hbTMt1aPaPyq6v5EnFoaDRg3Qq8gBMQG97dZUHqdL9LVcb4ZERH8tDXbGceAtKL8kB
s9nhSvRw9A2UOh6TkF5HuAjGwSz7MgF1HwaCXicxw+rf3f+m2opW7Dsh4wAkJuUxe+o66L6jco0m
NfP56F+heLc4TDX4ZRAKem1Xs+XmNLES6T66qrXE1VTRa2TY7Ixp9P+Vp/zPzfnGEd09avWhaxZJ
iQ3hKUHTwuGSdpQzybhbtvLx98wgF10D1ap8JzB3lso9BxoLS7Cm8SL7ReiYPWkQeL+f2OPv+T9m
Go+nsQ+tfdzp3L4xPqgXoA0z+N3C45AD4SWE1ZCFUJqziZRaN81c1TFBR6WiJCTeaHAGwbJoEQ1v
UiBMBMxofJH1GAC5FHDaP/29lJzrLPU75fTMEJFwmOXTENHzaKIdx1eFcbZOQv+v616yXpQJwnmU
Tm9MFsy9PQx+VNuRimD8tjqLoUYiC43YYR/S2jLOv6eSP6XMeUx7/hJdhFHRY/yQeLxomDOf85Wa
T5w4TPphaOYedp9qB4ndgW6dIXpygTG6pZNehJ6V23smFjDcpBoGjJ8OBhLfI0RsZhrpQDQdxnpW
YHj1lqvLuKqmZxWbowqCCCVdIQD1c3MS0sXrITPLKdRFZ5d77ha90fEYua9ogtI5mAxwXj0gKj0F
OiTDz1DaGJ0nUxqnKKbau8oZdxiNzWBSd6vaeGVoOvZ4jCSCs1Tt8ed2vHXHAHb4yePx9uSOGcZm
78bb3W48vvZ2tZMyp7drTw3+76M9ne6m/CcbInTcg43prJgkDJbhe1iRe+sbrxUC3hMPjr8NAzuz
bcf2YJQRdz0z+dyjbbHoPw8Z3bToIyjjQHG2F3tQCCvH8gzPG358+Gj4MWIFbM3HeST3Ly4ykIw3
zz8yJMstD4Ezol8wLyh3ovXnzUQ0582KIX8zO8FC9GYzZ7AGPv2tcZiSBCKdjL5wCot57PfE7rV8
Kn+XJb7PSMzx05B9QJLv5xmdz1Z6LPcWF7inT68fx62/sj6qtz1lVM1D8HOSrBg9gHSYg844L0mM
UqQYOVmDleQZQ1f65H4i2wRMdb9EvGyXbVSIf2J0B4xeV3Gm7zn/TTY4UMTYUnwYs7jdziwiNMo2
CbAKDoHOPyLxQkHT7guaRbix+jVU8yODsKD/Xb0L+/Vy3spwPxk68P84O48lt9F0TV8RIuDNlp4E
6JNpuEGkK3hvCODqzwPNYiSmQpwzoa6ubqkqAfz2M6+hq9hB0uwphYkHUCQlFr8iSB5Ee2Cum8Ek
BoUSbtIlzokP7Fl/OEuy5VXF0CQJBS0NAt4PSw5PdXtVrBvSDHU5YET+X/Gfss/RIiln+nGsqxuj
G83FgDRM3zg95/vuS38enOjUPAt48UJiPLYZiz1hezsSFHhcu07Da1issR38yp7rTwwv4onKci4n
8lFdGricYd06I3V6E9cRZpUomtL2/rKyeY0ILYVYO/0YxezRBX2TYMZlDvqsqDxh+hVNDFt/tsxV
c1JQSH+xXrIrFpjhXqaqd8Ezca1tR49lcxVA1+/XdTd3X/1TBx32uQQNssxxsfY35Vaupuk121fy
KBTXXaVuVV6li19OzNGMBkrdRcKKDEc28uL+qUQtC+PtB7fHT1DOOPq6BNNcAq1hmffxboPNVO3l
zTaHcIsDMrziJwkRmC2M47l8G7XVxU9kCXALD5b9oyqe+vNI+/Pxd9slSJTK74qs2cowHaAYP0kB
OARq4khtHeX/dOgKe42a7U661sjgek+QqrdwEtUnbQszb2OFE2xqqgUkRlmeabswmLXqwq2mpjyN
OaXeUKwA2/uRvorX+hFVSxuzjz9C3bvBu7utpJvUyJS1GhqkFJqD+eCAcD0IMMO9OToS/r7aIsW7
cjfxE2IYMM1xK3XcvbUJ3uKddUwAddHcgJJXzcays74KziYhHeQF/hqT0nImlaxpVDi+3BPWr6Pg
B24ij04tSK4/vwTyDfUqGU03EZXFP4+tm3VrW9UPG9LVHPmn/Mla3C6I69X5zJLmKGQ13yrPR3by
De69TomcNWnMKhjL2eSWzNtPI8X0fqIBZY6xcpw34lQfsN7g76jZIHLLybRD316Y8B8cAmRrVqxS
GiDDpIPu95F9KG/YgBYf1sFvZrE2Q8EO2+4kmpbft5V5RarCs/N91Mz8s4QEVcqpfkTzzrsm30I+
j9tFmq4RuYFAE8v5un6JtiriRuhGowtoLlRMPjkxw8/kto4wa/DWWbS09E0hLyptp2anWFvrppPm
qzSaeujTgfEroNvOiqPGnwAOj6cWMC70yhxx9MVLCB10rJjRNp1ThkEKlAQBB44mWxpwDTbNznMK
pZxgj8wUOwB4JvQ8GSZlWe6juYsNU/mVv6VfCYFuMHExYwxQK7de21m3UNbCol6Im/BJvGIw44u7
ZCdj5alMBWsyavrKIzMIYQ8RzeZPfx08I08qH28Q6ZHPxjBVB2P3HOwGlaEv213IlQCll3+61dEX
QGbgrXrucIRUt+rWd3wHVl4LXuHVP5SOKMyF0Rkne2/l8aLqUTlVRjldmOXL/HlsW3hEgDq/VdcT
TJyTCaIQ3iY3oSFngBy/FSx9oqkoL4r4GbWiPB/JS0OAb4IKr1taxXCbkAKXb9vgqGRr8baFdyUz
66hmQ3TCXhdasbAqbXdhvuEEclBOKooSt2n8EZKBcHF+BAzhuvE2ySX59r7rYNEi8gDuMligzxA0
++IbhiHLNri2uDSwwSb5Itrk+wpevT2wKa+ViSB2mq2jI4/NZSCblY40KLaaq4JFNiuW4UJ6iTYN
1y3vy49YppAJOh9JC+vjdr1hWLVGvXElMoHOsNbfLdwvmyugzn1xVFYqrPtiU3IFszInMLriBW7Y
sPQtiqkHyxiVmaoMvaQJwzUgo44K3csoZ3mMjmIxEW/zBmuW8Wkl2in11EPD5bs59rvan5T5RL2w
MGoWEciPYlYY0wK7EqxLAZnTW+Np3ox/Q4H32CAGO9U5v81JGwGG5xKbGohxCNOekc5WGgFvbcf7
4aO6RHDGFlxmzJreL3m9kGNU4hOsj4YRuIafwgsGD2hAMDx7/J5fEtY9C+LoXfmB3So8Dy8oPhZb
/qtWV3z2jXcBa3ruTNTV+CHay+0Co01zeOHw08LSYRlsIgTFPxQRuUGJpgpRkIm+7ZQplF5MXIoY
NPvDwD4Ugd25iOrBBsnGYhPNs+MwabbNtb8mK/07P7Rf1U5+b6SViArCU4LJbIHFyWQIZno6L8yZ
8CqN54j5nbds/W2Oooi8LCAH4dI7ZWnMGtAmgTa5pm/9PP+qTpx4w5M8z/RZP0xM9vzBZV7X1Vbm
yxA4xADFX3kdczDnLW8oFGEn/dG9jGqL5ZJxvTWjD3u+N4o5A+mXG+aOZpnlz0oqj1CQTBQnrRM7
yRtTFih8Mxfj4mzFCjcBDYc2O9fTZpay8m7zlpolBi645uHkjgUE+H55EVsLQ5qG9TQGPPzNEBtM
1iw+c0QOBDrjX+kssKO5Yquoam6TebYRnzmr/IOhzjlFsLfc5wcVZuEExeJdvWYUFgHuMi0yc5O4
pwWv7XBij7adjQWmitJJO0WPBLM8ghXic9cJMIM/SITw8rp6la7VK3lozpl0DhhveeLLm7oH56tU
k0lIH+spe1X3zcJ02Ne49pxllJr3N8SZnTyZiOm0UGepiF5UWxGl5SvvgFn7a3Po18ZzD5pV+66n
+bGsCJOqvWl323JTX0cp2vzoH603TZsqDMtRfqm7SWjNK3/SXVTW/kZ7x4396OYzAA7JlB+A99az
9Nw/AeFgq1Bw61BIuTZImWTT4NV7jYiHgF8iB80wfVr+lCMUbRp11Hr/Hq76wtjEtoDeRgdrLMXH
vHeaM6IqOwvRPaQ2WBxf0lgbDY/uiVj1YLLgFwBWo2lRT6XvAoGdS29u6pPoFG/VQXsuGezn4KDu
413y1KxvT2WKMj1BjruXF81+Gpw1AgCIqQQQ/q5/tTAnIMLES0dGBcrSUQroFiJC4NzTaAPNwmM4
DzCtUjEhUjbFgbMZ7DM4KrtcrsItqp+rZ6SkpwDTqbbkW0Rj5Fk+uS0+o2n8kq9qXMd6cgFlXizw
5553y2SRTssTItTHm42kQ7sQEFFuCcL7Vc+xb/e2+DFw7HMQL/DhXjZIvZTTjEwCiPcmaoDi4KZC
CQtV0GVwZionTogtGqExyYYtO8a3axd7GdsX1R5VltiDF4mdxiV1BOlW7HdESMj2E0Wt1EXwVj3R
OnLkGd7v/CFmNccem1zlDV+MtU6TbLe62cJX8zEGFhQCkOo/JeeMB+gv2Zm05lpfm7M+ahiLRBUo
54pT8v7obXj33jLEKWbDJVtI36I9fMeb4bs6t5d4lWM5i7K6uarO9bJflVuE7Qg1b/xwwVvF3zha
8zs9hsjf0bn+rjlLi4n/HdAYSlBj9i8C9jTGpMI9GX007O05Gr+Tt3xnfCdcSCq6NBNfm5nubPh2
X9UWkdVRIKmbdNpswPmKm+KzjudmMpWJQZSZBRO1XqAwpl3ydMZ4lqCeEIOypjcXNvFEyBcdPjEv
rLjb/vaFLFCPGP9z9ZSfkkV7wWF51dvhN0J7YyHf3cWoRey727zkFgKAw3F+7LZxsFIIWN+NX7NR
YUx1wirqttZXlj5J4MS+YSvQrDcyDK1RSug7wOeOgkm2yPDTrLc5LKtVipDqVVzVcByGd0qatrBB
53OuYvjDs7UbHgqkG+l3cs4vgOU549CtJRSEnuVN42uD4bzl5Ndk3367L/W1RCcq3kSvGSB365sZ
DG1VnWrvJjq0wpcszZsPi7gQqXIUuc/ZIZ13l1afqi8VNZOP2pv63bTFRP6afCafCHezitGExUwC
uShUvrqJEX510cx8ab/DTbLwr+KL+oLOrT62ARgaDosA/eaz9wmBrD4ql3zjfuBofhbW6ba8SJc8
n9bL+FpuExblN9N4aa/NV33qrro7odIkQpUSJ+ITRchj9DnwzfklWWijzCzuBdmsePG/4+9gMVpx
uPbwPB4x6TEjmIiWPNxcEA2ypj/qZd5Ns31wbvjFNmOzgK0Fkv/EpLTPZgTPlldkz+2t26odOebz
as/I8kkc3C/j8li5gK68RUspIp+EA3zNvqUx28zExQsjNc9JQAJo8QKJ8UdWLiVzztrF//sb7adF
sVA4K8RFCK47HJUeZQTCFYSmkJrCPdv/tmYdqq9fDVPtf0cm8SrJ3jx2pDUy2eQdJmr7bomk0w1S
33wY7yzM+qQ18ezWh+5+xF5MQYNPmrunlqrHU7r09oiRs5ft0a0P+ua8XNxGFxyMA7sZwu54lY+1
Fg09bGSMWHXyis75nE3obwNU9T4Gcy7vgucULSb56m6tvbl59Y4jxqPeezakxfUgTSJkcEdl5/iC
6Fr7rawt5ibb93awF4ngcPJ5az6Sl/7UH91t+Uib997bYKyRACbAIElCJwWf5rsir3oziqyw8pqe
G6441IZq7GNlrGtHwhnSLwdjXsGv1alsuTiHBTN4PQ8qW+aPVsj4DrQpxizRRKj4LkWU9L4jeeQd
hr3+H0EVoRGBMXZo8rw5Vdd0EcxNSqDkQk+jHz1RZHS9fSMaZmen8NN4ycNFk02LKyGx+C1n0+bY
PfXvdDpacHahOopJegww8QRiRtPcnVHwqVfWjjJMtOyeII2+ZI7Hc19DXAbIg5lJdYXpzA5OKGGG
6aFBijv8IlnjPQhjHnR5tlaWSkJYSYwq7LxLDgo8QMTHWLZzzF7Rq1vqC2HBmTS3jtIxBiEg4ayZ
OMGTdoUZ/CYduYI/BLSgT4WdbpIZ1+bl9kLUfFBP+Xf3HR5ZDW/KWT0qe+UQf7db0w5P/ilqJ2G0
Sp/DVXIW3qw391S9+FvBkXfq8fYfknzeCYOKfX/SZl09s77SV++9fZWPoHQNxO0cf5lQ97zcasBo
FerD3RbxnXjb0HlEKftFtS+Y2J8jJtyb3bhyEdk0T+7p35P+tylHtBbvLRmpVBbfn1WBQVYHI5PD
aptnb42C95G4vpH3w9iKdmp9+PfDfnR/WF+0+k1lVAARsSH/82FV4qlZ6kU8jKy14lpxG8B5qxKD
S6yh/v0s9g4/7a50o0GzQQBWUxTd+oHC9i2lbnO/2lrqVy2UTjVmxWXOcfeR+MhzmgdDcCeZKs6s
dJ/0V8nc+7I8qXrtoIfb1MmFZGsE8kKS2iPQsIUeGStxmiZ4ZqrKXh7eC6HjgOU4i0pb1qtldIvX
ometu7T4ytJNzf0qR5DhW6dCv9fM1yaCQnKbT6wUKb0cCk6Bd2CI9G+BKmdBuyrIyUAALQrYZLM4
TKoLVawtb/XW9LKtJzVLWYFJjax6g2+jh7iun6TnVus3rYEarYpsl2pOdAsRoxZ5xZh9EiiHrDZX
MhWIm/5Rte0hdnvbC3PKBvVzJt+e4niYilXpqMl7fft223lLoKLKRNQFmPGBTEzZ5oIybwp/UVKx
tXwAnqUxlTryJTwdfV+ZRMVKHqJ1PFAcUPBbDJIZvJa5UWAvTTasCybC+8K0JLKB2k8e/yKViANH
OYzGdlqr3j4O+vkt0WeGwT8mUCMfJCeQ2lVf9evO1NYYHtn+bSUU1SwUrGkrfBpquwhTJ2r1mSeF
H674Jt5Ge4qWh/hKOY9T/L9LFyXYE4iGk9S3i1anWBhpO1lFx14PpvVNwmrB2yMT86A1+FMFYtQb
tnQExy3RgIQ/brzfeoNZ0IXJTfL6bf4KeW7fj5Chb1InHH07+rzg8hdopWND/u9l//MeuXvuXQdJ
SRK9Mny/RyWhwkSl+A8rm137VB+STbLqL96cqhnmuAfE5LbMhMyFmtmPtE2VH3vvz7e4hzDFRakE
Uc/X1zP3KHwOzqDPpQCU8MiGGC1UKvpwi5ik6eDZlCp+4WT3mrgKV+0wiSGPPv8yZ+feqCmSolhC
APEIq/0T53L3lnf3nZc2dStbvKV/UPD2XNX/UY7Y1tsRuvz/QED5gQG4e9zdFR/nsqULKo9zv81j
B+QTcQNboedzFK7eQXpH0GAXvPx7Pdwbl5h4K/6+Dn+tl9/WoVeJcnsbZ6KBSm3shXaJZQeh17WI
5/Gn+a52EyR1vBASFQjuHSQq21oE2KWHi9HiKrfVJ/Fsbc29bKAVnu6KBenhnsDPRbF7tPWW1uax
nQXArn2Sa8hXQNoB8u9SHR2peNXtVMKEPbm5hMYwQhgHf2d+Zm8A0rlvcbE+6OYi5Nr893dL4g8A
CR+O4pxmjGI0WBqNl9FvH54iVeG5WdvRM0Xumzre1/O2nZzoalLtnV+Bw8/KxRkjgi/sarFsnVLO
cCickBpVaFxXSFWCBd6MEPp2wtigWQ8FFmEKXICL2TfxNq05YScfpMlbMp07Pdz40+H9pZ98Lufn
OeXwxfm/y9vYoHMYbzqcL1QBQVsOGBnC+OavAoZ3MvskPZ5qD1rJ1rh2/7j9fn2+Lo5IT2yEfp1P
v32+msl6E7tVt50VE4HY2Jza+2T+IUz24tT+2uBripGls/svHV27bHXzjNYCFlr8eTX5PjgvOJJ3
E0TI+DU2NihtLmAXUQmq5yTpyKFTTkRZe+Q982X0whDOHm1kRSo28yVknHk5GTscAU6/r8bk+XI5
ptP/8ul/Yx3i33P9i6V2/62KiPqGqSjG6Ir351QrmlzkUVx027FpjeoPtPOKar0873fKbHjlt7fV
hNc9PS0QpJx8YPnhfX1+O+l8N/100BA5Q6AHc5ZMX3hzcpYZGROZy/hN8MM4CiaXDejpaEJW0zOh
4eS/R8iYvxzcAPlF1KBBYKCt9at/89uEWYIR3jRhiLd09jkU+4tGHQ6HJ8XOlgkvZ8w9J/yvJsVy
E5ya+zXtk+jMRfbvwdR+BGk0aUk/RMwyFGv0Y/pzMJNoCIvCaOItxszZxMQ1cMslP2CjZc2wU62p
SlATPwa7/tRRuZrgsBMlM4s+Aexs8dWkwaRtNWmO0za1Uhh2F//N/9I+/a/igjWktcZZJyD+XVEg
0+JJg5r4f544k749Srj+XG/HmgmS98hgxcOkvCQfibyiMtBeowe0zp/NPSDQoEWJRwG+oGdzt276
SmprzzNCGiQ3eGvukebk6Nxu5+fgqCHWn23chnvBdeS3Wt9Ul1u3Nl6aK3JuBQcDfQNj127MvbtP
MJp2yKMHGsExqXG6ke38YqLRvI83LapDMj6VwklZI0jj7XsqFvUuAGP14NT7KdGjY0IBA4XYerSG
vF9EnhUYXhCJuIFuk126pwFxi+bFVrKLi2R3L5LdbMf/R9Hej59A0HgmtGbsX6tZjzdSdhkr/umL
6SRIFTvegRi1d2RnFCXbdEvzhew0HTP+jXfQ96WNM+vWc+Jn68jHU67Hx1kpUMw1d5kdOhJi7HYI
SxY58m6vV2TjyI5uqIKeOfR3go2ce2LX6HQ73R5XMTsMOXn/vZrVn6v5zwEZu9O/7Srd8LQs8Ydg
6+06ByEbipCIYBYXujPB1d9LXHaaPKGvZ4cNYk04rzqNRLZN3T3dN9tWmmqnHsyK52hHEBOOuqLu
GXfTNJqHFzOSJsF+/EUNz0PTGlWpBx/wCxn959mmk78AaBYlQyeZuQsa6sQ3Ci/rgq1JCZdApXMG
B7OzI7nJiY+guu45+j444GCzoJBHMdU6KIdHGI5ft+W/XuNuHMMo181avwXbcZvc5ko2QbTOf/Id
y9EOqOMLTrXxn9xNs6X1J5w8dZJ/5OIEEdryRQGgEjgCeba50lf92jTX40BSo0Kj+AGSTf8Zeeqq
rKIxKRqoMWH58+eEx5msKr3c+FvrbO1bGGK3auxEbbKN+R7Yg6PGGH3oRxMf+Oy5eR6FdegP7rtg
UaSncX+E0YKeXLovUKciGXaAiAVPkZOeVJtCZXxMPoWNb+u0aE8lbjbU2eMNVctsT7a+hmPWO8LG
pGyBgLLhUDuy861xeNTP18Zpv5uPPz7zLr0wXL/CNa/1CeuEfbFzn0cSbHq2kPcHi3AITnTv8Qmt
F4GdYbwR7pUPmY4fJzeuHXugNidh26y75VjexlR+by5cW3lPsVVtprc1u7y8cIJttEsM4mZZXpDN
Cqfi7v8jXflzuu7Slc4QBznN+Q7rLOzLL2ybOYeCXXa6LYeX0hb3Caubg2gjUytZyXR0tvE2f6RM
av2AeQDhBICumyrGspyfd5kAsKUg9SXX49LDFuYovTbP0Sla1flEvoT4qd0WULntYucfbhtxp6yV
tbG39vXTqAYg2exG/lT5lPbWKoFi6lgrtMPfLThK3mlE+crzj/IsotxkpxgsuIfcLvKnzBG23cY9
S0dtmydjk8yYqwp/R9QZradjjh3IBiTRnoZSygQke2rA8QrZpxQ5quAQ0BOxNoAdXhtzk51pzAzs
uq15GotQwgMAyU99rHGEsN1FuVWDan6f0d2Q9hGFm+pt+2PMPsedZettS5vr4uxuhGqePnXr5Cjs
pBOWODiI7MvnG7o0sb82Qlt/uHD+kl//+T53M9ZIupTmPe+Dy8XBjFaY4u39vbrWHW/tPYW7sWNB
0b7EOeXfV8pPKDcjoeJ1PAp4Uyv9dQf/dqUgQ5SYfZJ7LNnU4RTECsOz0y9rkXNm0LUVTrWdrjyH
wqJjhtAHtYiUSLajfXiRHlTU/jotv7/MHbhLi1tTaSteBtjhaoSTt+v8LcJ9MtxHW2OrWhNh/Nve
p5doQNNE15yUfAdhlsTtUfghiX+5brFZk+QR14tn5L2ehGUEN0tKIw9+noTj0TEXNr28aZ5VcV3E
OPNl77K1g+xmrZoNt5kj41O2NQkNAL04zGQyLXbxgXLB2rCLrU92cdRWBjI57ibEyuT5l9d8skNT
MAGh4J+jS7CVTvUmBACzQUP72T3Hz4GDkcumfG6ccpcry9voZqjv/f9cxzoRs0H1+LV03VW+clcU
kv1phH+Ng/WmO9HNVXzyDiYvz8Yclv7z6NxEjHJkSTlQA2iIb2ij5N1EtWW7ECGAxRv14xEr4a/r
+/eRvDsY9b7RStMKWWUgKTC3RSZ+G10gkI9wZn9XOPFO2KDowNX7YKv/AgTe3y2/PdoYM+vfFrim
ayhKajxaJsrPD9ailqcahgm2R50/Meya/Q9AYqew5IpNg743J2BGwITK19rDkMlu9Enr9LhEyd0q
Ir5E0RpzXdqML+ohfEkOtOWTg7EpHNzHDtnB2gibBh8T2uEkAeUpwXsLI6oGOy5Wx8J6bncl7d90
AzqgmIjgXynwg+Ru1mNIkcjzEGDFKdin13zgxMz2ox3Bv3e9+jOfRtFTliVN5ATUkRv7c1CMfKiG
RmBQMCtkpXKy7wAFEk2H55qG/zXiDhDAJm3FtfhKYEB5+Mnc683EYuWoi/digXIQIWJiKw0g7tuG
jshW5GTEV+Lfr3pvFk7JZ3xV1K4B+WmaeA+3bZouFvAPFRxMJEa9zXxR4Fxd2ktAdAjpDWgtEK8s
yq11MNb/fvZPtOfds++WbdA0atg0PNvbgS2LTin96WYTHlwg+uPtl2yKTYXbnbVoHRA8oBCFaYMj
yEBu4u9hbo4mButiOIfA4VaFS6u5elIw5kr2xTlXbIjmHF3/fum/xdgMmCXCG8SISRXv5jYoilDq
U+YWt1XC2wx9Nc2OttrOysCllra3HXDhoaTFAVrSt87oXz+K6KDe/iWk+/0t7iJ9U/NL18w5O4Vq
ORxMkud+2mGrBoRvDCwGcJdQNHf8OkXvyXvoTshc8gP4xMSaCvvoVFImoCKzq8AFxk+9uM3erfPw
Kux9x3vHgOXV5atoQQ2v3k4+gtn0nZJcZ9tiJcUht7ktb1vveGO5CuCwrZ0Qb8kHT8SVzNGFfDey
tYGSV2kHwMyjQ0Hsqzx77loDWcXJjRDAe53aLxyX+G1kZCTutn/1n+Nnv5+oYMxsce3SeYvlDeer
XGL+Vj63uq0dhdGzLV0JV6XmJ2dfqgPWAZFzcA2+nT2ZC+I/W3nLbCKvkpvgv38vgL9liZohUQCw
EMI3jfvgRkn0tityRRivIAf1CCxCkh3oLbcA8pmQ6hdba0eqpR5cErAC2wbxv0KfhF/DKEDBMcBN
tIW07XDfqgOxGYE08ItuSSelW8IfMReZMhFpJY9ZYnl7sON/vd/dia2PjuHGuICR4Lk7sb28vtWG
L1Ek56ba+4d2jb/xkY4RAeFqHHQcywEfyba3d3ecCw9uDOUvhyPPx97H1BDB/dHYs6rGzAu3FZxm
o2+FM0ZHJpe75fRLZT+SOgvyimeDis8Mz76LsMvtetNxaRtFOBkP/+pLX5FeXfwH+oW/6h13A2NK
KFLSgDGwvDXuKjy+4JJSa7pLTO7tNG9OLQvAwAkzcWtR7caoMdtYlGRAZAqANhXAbf5/Az59eAQk
ijOaKXHJDw7QMZHBe8RYfvh+d9lqp4uAsg0Dj5ZN7Jg0HfGl2Vlo/Bf7ohshpdEWb89ftz58Beol
jo4V9EY4xrvQnIGAWdQg+oq5dXB3hAIusIV/b42/La1RWwpW0ugP8aO2Ogyl6+u00ZzQCXbaguY9
5b9ymNUf5Uv+4jm4fNj1hYZx7K2HN/3ySBvypxgwqmSypZq/wOtkZnf1SMGSy0KOa9fxYArEU33j
ovS8SahqwcyCLNR/Rg4CqfHpdm5PsvFga/2UbOTxIzVZo7iMM899Hy8FMNEIXeg6vQ9qHHXR8Z4S
ymn1KQDnetfJzfBqtr4eZsZ/2VMUJsfqPWEHpLy7m7RpszqUe4+gFVDpAcP1KFpWW8EAeYsOsDOG
o+FK50IMVZwdwTadXUL6f8/+T1mU8ev/70vcHyyN3g05keA4+9GufFOsp1sO1UsHIrDWMUGhguNa
s0dFnL8P+m+PvbuQk6jJ01IULMwDk12GAedZAhaLcAmGoV8SOj4AlSgPazPtK37Uuf1bfkfLVoXf
ZRnAIu5l3NOsE/Um00wHi8ExjqUE7h9MbMPIriidcmLR1F5bCAHDK0KYAdMyjFlUm8Q8YjHgFvlg
EsaL/89DDJlVVsB4RVm6Jt7tALeRKjeKc+SOCtrgVHRUdSKrM4nXGBYS3eQZqDAznz947M8G2p+P
vUstZTdty6DisSJ+Xrilq+cQmEI1D9qpBPOlW1v17N+PHJf0jw/FNWJEopgiGvN/xtheHAeuFMuD
4/sz8RktX87kKl0ImB2i6CE/KBX+JFuahmbppqaqmomEnjiO+295TuQXgey2YeSY4pNJbaWiro01
cKLYevjZxfXUwsVy6Ddeu4tKIkE3fdC4+hmpj28AhZBonT6tJN+t89KEpl8rPgdYh3lBeuij11mV
UZ5H1h4MhD5czHqkmubI3+5H45geRLk+l/N22mjdRBHzaZ67i3/Pwlg6/GMW7l7qblg6OVV8QeWl
IoqcaoM0SL8J2pXkd/NbtqWa879+HIcczSZFoVtrWneVzLhszVImEHAghIUkVepLpk4tgpZ8Do73
38+SfxKdCe9G7rEumhKooF917t/mPI8LreoCllhQTjprEjtlvU5UbykHYHtvo4i3ZxxcpZm1yTbQ
+2li5KusrL+M2OmzuVDLa1NoN4PbzUrjFPd2uVaL3dAWs9HhtJq50UbLzfUNUg/wSbq9I9mtKw6J
n+41jL6aT0FfkiOtBP3kDlND2MoIycQvGKVHQIW08GqlwUbHBrB4quqT7B0brV+qIQ5vHPXVqXa3
/I8eL+0kdELQihbIe3iGw7wPk2Wn5KArWtzDIQbwJ1HzoTOwvFTYThPk2G7GzKw+TFBF4nogpQeL
Mw3oM4qu7eafunxM+Bf9FCKTebF8DUqRNu8Vd2F4O0P8CJO1pr1W/UvZkc1H76r6n2ickuA2a9GK
z5/Uulg0dIFVY54PE0IytNZcvjOHpl0o8wGJP1BKISD08ft2N5BOnCXc3dYAGSDTvWnlo+TbJ45g
1It452knPCECFfvrCpIXLufLCstUaPZ4WFoLcAU+qXcarzMYF5U1UWAFgB60Cu9FSw9VAMxnVnNf
0q2BQzjAVUMHD/JGZbvdOYxguBWnFMttM591ETKS3buQLvmpjSjaDTdbI55Vt1gb6bzRhc8bSVPp
TfkKXpovMHDiZEtU8BPrBtf158b6SOvk1ewkGCOTfIAgdx6GJS9eYLAerVX5s4ImA4/LB9SORzqB
5yBfvVu67IxwlhngJmfibTfcjgGAsETf9pO85XtUYVaHhxRKyGBO/OZBF/QvKBi2BBUDUTVEE6P0
u9bObYgNOUvawemlTUNY4y1Fajn9LMGO0Jz29dS1JWUTmo/ul/E0/+OcGbfib8+9O+1hVepmrzaD
c8WUCMKMfFG0lTTMuGVCdxd1i/J7xM1L0/pRr136GVuNj6ZLKhJbjjTuP09+2e38VO3GuN6fWvKz
hi+PeWSpsIhUqkfZMm/wInnQyvvr7YYuoAr2kQf/Aqz8dvRUcV3pCSe+E9abGguUdi7eJh4MaOgS
VIe6B4/7eb2N4/vb8+4ul06PCqPWuL+tankTn9j7frrAoiDB7Jvoye12fbWON7q+lY3jg3P2r3OL
16OMN83IOr6bWyNpYj0VUwq5oGygCsRrjp8Wtnb4EkTCgmH3g1Oar6PsQl9+VlgYH9SQt/Kp0JL5
03/rpuxmNrqxl0rMCh+84N8X/W8veBfcKJ1QBX6TUFUVl4yMu6ypObqzMFvJLqRVcI9zRZ30eIX/
e2R+srHHWfntwXcZqe4apSXmjEwUnbt6Wcsz/7ZM6Ure6gUnFfxWVLIC2hYK/8RJNDaKMX+MNh8/
78fe++0t7vJOP5CG0jOjwanDK3eKAm0Xts/wDVF7poHHglVfn/q+W9JCUTTYUWtuKDU8A2DlfWCm
iOCb2S1DA0hzIqmQ12YPBmrcgz9e0SIAx2pIkVX1rqYxSJlVCB6vaFYOd20NtZK4V8BJ24IUO5o4
w1giQc5n5iMJmb8kvUzSb8++2zpa06uFb4VsVYQ71blYARODSZhaa2h4nBODZnMJcDnF0Wa8olrs
PHxIW2DiunX+yIbyR0A2LhkLoQlV5Yg2rLtMsA503VeqGH+LeOpr88xfacaRa0+vppn7aNj/tjJU
SkjERvRBtXs5JKIQZJ4lPp29x+LUG6fPbYJBt34vqgWrBLa10dCuDJyEWn8DcS99fTD1f3kHiknI
nxiKRBpwD0Hysrasep2pH3L4R9JLRcSikniaejoVRjRB6U9rFDLiQ8+WjeywEqdV+Cg6/znsVIQp
CNLlsyj732f+spSoSl4V1Pu4jE8Q0WObguXmf+/8CRufOj0pCOo7Ejrsf15GvdZHgmUZ9JYY8dt5
GIFTc5invrbMyisB1f8JOaZRvRX0A061/x7tX+2APzba+PyxVaCgdaCT9v75fAU927jpfdwxIRR3
M6ryQbxKlWci2rxb6P9D2nUtOW4k2y9CBLx5hSFAEiSbZBtOvyDawnuPr7+nKIVEFhnE7t0N7Yyk
0UyhqrIyT7qTqR2DeTVZV9FOlgzY57aCrrajGordKvrXM6h65ernEW07AIJ5YPHBxzQtxeAFb6MN
zXHp9ahVqyNM/lpnzWi206vHzWu1W4t33okGJwJGB39RrgTD9kLdTsz5JLETAHafXSUY3fiX4kgb
O0ZncBkZ0BuTcHx8jvdXJ4465huDi53OEFVR3Ip9oI1uP+1UBGKlRjXwWPAvjal+imszRXMk2qz6
wGAnc1an34IasnsNiAqODSg3NEphMl5ZZ3Iig6NUNeBbCOsCnEfIDnCV0QoGbGpfmBIyGjPbvgkT
UMtS4isBPA64i9GFHYEswIYVwSJC3dRoiOB7QYdy+2dmyZssM7UkBd8mOUWcpFFHIrE4xygwMVAW
t4210UoU2qV2qNCcibgBwDfuOus2vOcW4tzWb0wU9R0Uck7zmG+iGN9RqwhUNAdNsz1pW4tmGr4o
3rbm0OjzixOYfbM3UJJaWLx+spHWDXLCS6Nb+CYsAp5s1qzj7BAKoBpZdvlcSvH+erA9EG9QTp+r
EC6ga5dNkcTWHO4YfG3KCr4CdBJxbI7e5PLBTADi1knH9ngME0CZiYqSWNrgFQ1KUFtfOL8kZI2F
YFGCSQEOHvoHfhDrknr7sUTd29+/CyIUdH2e4CYS2XHEgtB5Naq6RcAdC8rLzxZ4NLOCcxtiPG8Q
BhYRDwnhH0pR+UE2sN2A88RiBUIEIwk4oHcebF0Fil/BgckZ0FZ+Ouk16urEVTY9w+WUhUHPhFM+
gfbsyIml3vZu0ewSpJjyj1l/5Tb4C3+QNCOKsqKij4oOx5VhHzZRNg5uEZintnpCNRSmFKBD6Qkz
t9teH3i7SlJT9p+A1uf1GRFiyi5dLU/ZpQi0/TwXsIMrD+h9xcRoFKxEaCxuKj3pfqBeqjExyMF5
2zZxNWmLUNljsbhNyVInQIH1tFYQ+xFxAo2Iuo9pAYw+1CZEUpoWTb9A6AdmJmqW8mTAxGijKcrO
X9ZaxhfBHk7cTlALHT3bypM0l/Y7z/a4OSF074GGTFIR1KLENmDrXhZTnBCQQ1WDyQkxLeYbPybV
kkF7YiF+cxwIhdCBhY+XxAoDmk+IC8Ejw4+QMXwuxAoQgxtbfWJqo5cjHUoEos9qmwq0czhpfWSW
o7YrGxLVwe7ixMDrSEnPPqoKqrMfMGAeYoo51h9wZ8ZlFsqGVhxQ5vz4Pu7ofZDq/7tfytQUTVQn
fY/rgP+Ig8d5Yw8A37OIe24hysCAWbgbG60fiHeIJ5r7K2ifBvQTczu6Z7SvtkSZEDkMQt8LhsGV
QMOylL7KvQJQDYnBKFPkHfZA2o/P8LawiMj0xSFStsPrW00teuwNh1hOVtA8k4ZU7wOyjdNURMAz
8JfguTV2te3AjAHgkOwb1D08/pAbeH3+DuBOODe8cEN1GHS5l5ZSh+etQJ5MgMzRX6GDEY5vm87k
gW+97uvFaK+m5fo0kBlsmo+P0F2sHSOJr65AIxREhibpqW+Pmg3hricSV4RTmX/+T9s9p9AvTGgQ
dlqXhrhomBg2WUKH+ABlFTExs+/kjjnDFf9ztHQXwJROvJYV2G04Wp81OI08s0pAFmTJGO3UzTzK
szd2o4WAOjGDkSfUlZQxU8XKq3IMdSE7w6vMVc/oQ+kJbFO9wuqFQBQNtDUiKpW0wO1m3rHRjlX0
VmSvRGWi2KTHZB2Q2oirXvrJUFSiWCEIvNODjM7AaIds0wQiNfzUAQY4j+/l7lldfD359Yt7Kcow
i+CEDi5kkATsAdjPr4+oFVi1OZNyD9ugLuuf01IpnS2mYRKUA9arUyuAUkZEGOzGKIcBGyC411pz
FizedhYR4b9YklKbmhR0mjBiSVRnGRL7hHticmmZJksC1sHJLvzmwaFSjp3yrGVbRlzL6J6VBFut
HKBnwA2oCth3r5b1Vg5n5Of+iaBKAyKrwQHWqM/j+WZqtIQf3BRTT8cjfIhBHznMc0C+S1gFCaib
5vDebYKZHAkCSzyPZ4IYJXXrcZRrfBZD+cBYgo1COSmtPYIDIBY2IJ71IQrJuwSepSp1CC+KjTN4
LHa3ZQ3kC8Dyeu5bA4Mw9WoKL+nZWiZyAHewN0UftjuwOkyqBj9RhwowzLaOXDwXqCOu+io9hwDg
9pCBYrKfCRWfXdObJ4xKZvRDgSgS33T9CMRhUBmfw8dAM3rZZEFnIMfUCrLJNGA44TOkYU2ZXUae
zcqlVadbLqu2yLMoSJNoaopX/lLKJDKGj4zRakPIfjCyG0IjrqfxWVRkMCNjJ1B4NShay58QuXRQ
mcS7tD/lYbqoUOsric9Dy68E1fgDpFFN72ORGon4B79Paz/JOcx5cGfH5dHGKdmrp2gqGhZaGZYQ
mgoZQPzIKSuitToSbEMAEDrNT5dgjAPEk/rfgcHXkb9vlGc8ngopMnYAhPcMhT0VY0JcXjicj8Xl
tsIK4kL+UkSgPZTjUOISZ1Hmg9ca5Ke+yWi7ol1xEvJfxiBbquqG8pPEk9wJHo+cILYvbdl+T8x5
8YP4LHI3ubcOtYU8IqGdvsHOgYOKJORUJBb7RSAeA+318ReTD6JP9vKDqRfWsNPAdEM7uPG07GSr
KlZq6aB5H9QGVTTjvgnEFXiwmETJbxdmrZB5WAyB6glRSTjEqifYRbDFPfHNDlKJwDqOBBxxSDyQ
6ExZHhgR2dcTTFCQLkPJUkB9G9lN7mbKMS1OobxqwfgKSlkGrGoecLwhgUaa3UQgApkTxLsKCbk3
JKw5ScYUP+p+VTXlvKmqQD1ZLpCPADyHFNbgPVQgTEjzasRGgCyW73/hDsra02xK5FxscHOIKIFF
6QWyRij1ulYCaokxdHmPQ+zAYoZRuA1SnM+5uM8kt0o+pNxpJQMfUWHIFqD+yJkNvxdqUoCCcFat
6Bp6/xpmLmFyzz5DTf/zVeTqL+wzIzdK2Pl/aepK+Zw0p45e1dAtx2PtLZC4fiy2dwH55XqUyxc1
ShkIIk4BqhB4AA+KDRy8JEQ24RVhPu9/YqLv+RuXi5Jfv9ikFCtT2EvN4ObCCa9Y0QzAQsAPuPWP
t3f/NDEdBSF+0uJL3XEdY5jzMOawOs0HxKzpSMKpBrVQhNJ5gj4eLycR9+VWpv5dj7o9qeeTcEAX
upsNCwksiZn6XQ77ybcBfRDbh5iz8Rrlyy0o8eRQBzLRtBc80rb7LLwa3uYT/gBDG1ITDIfoQq6P
0L0+A9K1HX6MwDDY2yPCupqNdHzCvtTgfxOcrFuAX9QbAa30IrGafLSVIDdSFFaGLIhd2FWKDmT8
IswRB4bamjs4jThTVX7XwitQ2AjJosxI1Ki9a36WIB4LSYKFx1kP8MefO3C5oXANQdG3QCSxfRlJ
dvBQ4jsHcLmBDPIZjCWPL+GubtFQR6hiNpamYVDntXQNWSEIRZkjVjRutTADnEBWJSPZRhzmX2hX
4Jytz3wE9dekGd6M63P3JC4/gLKy+ZDLUxHiA4C2/MziTmr5Xed22VtlugWrZY+k52iBhbHvUSJz
bMRnHMgRBGwzB0HWoaVRw12g1AvUEPjf9UEEfs7kXpH0rg88G7k15k4CknCL3HOYcYlClAiDkWdT
zffegAb8jQfOszIyederMgzIh1gl7klcnoC7uCb0PeARBpMa/pEDVQ78ThdbZtTSRNb78a7P4O1m
1/+uTydSxXIcspENe1fKC6LYFQ9wCi4+yLcgAlH2LHbgoyuWSSt/TqholfByAhO2BiaGJcFJsNRG
ko7OJ3VADCgHXWTfOV2y9FLiwEr8Jii/ZfBZszNffi8AqQGQouZRQ8BU0ChdHET5MKSigta2ePW3
tkrWoB+DRUcVkScYwYGZ7JwnXJsoDnp8bndU5dXilE7WqliqJN/HtWU2sCBMQN39HdyDyatnqxH5
W+G8Wo9CAFlQ85xXah3JObf595haTL2EPpukFRyBKl83oNH9MxuBujE9qoKTFeEEofHl1urnfiXU
tVRErgAe/nzNJ68R72CcMMseHp8nuawrMcRCJMWoYhUE0Gh4ERe1HLJaEruEm8lnbW06jMpnDVaz
x+vc2xCZyIIaGwFwihb3SMyZYBLFyPVZ4JgeDHOs0TIfVbjq5lT8DcYlW0JZuIocMfxX2pevJRQo
TP0UuaUiGbmwUrxlL6LlULKExNbmAi13NwYnABMUkNxEGdG1HsnCMigTtUc932ipINVjZFSmApQh
khT91zVh2BmqMuEYozgK4X+i0y4AScdJTVZXqDFMmTeS7xUTcGXZrffK8scqBq9LMBpRtAoRrCyz
OXt1njZzJSpgLAIXElgP8DeEweZ6dTTeov0x59BC6FlQWKC6ZUczDntdG7aDBjJBlllM2g6RWRJ+
TsGrrdVr4KYCtWpsZHu8LXl/pMZh4E0HJlPvRxCLYy5D8aOxRtGuO/TkooUUE2fwRwj8J/H2RDD2
+quA05tohwLGTl0lDPotUAAHEOjbhGVMKE9q9wqwqyotOCDsOjrCmcArFWvfnKY3H90ssHDQVKF4
KniBlFxK2hJBr37nTXajblBaDuZ8ECRwVo6CU5xsE4pWPq2mBrWvmOiR2KOCCqlkrfaSMcUfOSqg
cQIkBh2AYiJZS/0JoXxfXAVDvWBRo44sK8fbUUXqKFPCJKwkb1z5BMXMhq0e+uxCxGyR8Q21XmUT
LODSdwHKJzswSqOwJxZkNGKhJlJBBR6KJGvomvcItCfgzcFsQ7RVdLsatMrINckjeLsy8HQHTpqS
cB7JrCLyTmhqUb6k1us43vEl4QQFBS+cMb1D/6HGPL0VqDDFz6iCxG+S/CVbkNKVBNUsQpXqHeg2
Q9ijTrDbb2TJpRKs/NoJyVtZ/pVzlIztOJ7EDjQwEIyaIwovjxXGPXyEHguinNAKRMjarsVtirVR
0KKsd2MFBRAvldIYyMT9AzQL8NX0ZH+IWYzyoVZXs7mue7bm8gsoWJ4qjATHA1+Ac0V4GLNyPkmV
0TnHOh96utHEeFUSOmmQlQc53c3EvVDpxIatAUgATFW0FEpvDfeSnYcoABDAIcAt9OoGJbZYe2xf
AEk4bsbPurtjeCHg5UJ68Sb8lfJlhWpWpiNVA5PoIhz+V+QV6KMAeRRSZzOXTEAurVOkiwUpFFY3
WtFHEhYE9sMLhTNBBkOAaBMcS2dRngVe91xJTFuBGkVDHOrX6ElXVYH6IUDy7m+HGs4OUDdGVuBq
GWmNAi48oPms7Y2ZwO1erkqZiRrcJ0yXY9U6evMGYTGi57ciSL9pF1+TjOzlMX1mOVQ/w+mYLIR/
kG6B+z5z3uTR0Od9+RnUeWdC2A91KAK7qQZKfDUepPdWVFi4YPg8UE9YPgucVnl+vPC9MMbl/uky
mCFnYTtUGA+oYkT1pHAiFfKoyYGCtQuNRBD+8nyiacdkaDXoMJwEvqcwoJKwXeVwMUWEfxHjmTuS
eyJ4cSR0oDtBGT+gltC5sBoonwqrJ0SncB4sZ2bpUQpPswnsezVJV4fBX6s2RJhHWfAgDBI47XDn
mSQjxmxN4N1ExUz00k27AqNGPhrOgap9fBP3AvtYHARbEglaiufulwsQ0YYJU/gqizeOC+f3kH80
VSBOiVBKqJF4LirdHy95y2B8Fv5/lqQbeUdC7wIqJYDo6qQ2yrZWMbeEkBXJJ9hxLV4wjD0JWxh0
jtmgXxqBQphXrdyMWf/uJ07FDXrl7RJQt2ZRD+iwrFTOxUTeBfQU0uaNpsMdCJIXBIXxe4e80/nx
Y0yeSBhF00n6vEkas0aDXK98y+Nb3QEoVUSVd1piy/0qU9XFBHuJex9kBF1MAaOsNej8l1wF1Yw7
jCY3aiQP5aPqMUP0Vgu1fYMACSJuXfchSAtlNEjHg6YBdHY2w+0SVEEkAiaq9AutY9GHglkL6EAY
DF92SINDH9a23D1Bw6F7AD0IeYTiidk2tbvirSio2wETnwgGkGtZa2WuL6UYssZpqG9HXb0eDstS
ffWyHfQM27/OKpnbOl1y3RdLUkqmS4vEiye8dfCINLXFgu8gNXbsT/niYcDkH/DzloIRjwsOM+m6
9xcPLHqZoYUzUa77r+zfz6DrMKaEaX2eqBzMI0POQFMxSaYejACTtVtyW8AyLaejp2DexpAg0o2a
xUQ1BbAFg+RpCrvc6+RawWQnNwyXmm+Cc0H+YUWzQ/tGu/TQJgZnMjAxHIB3GtDuVzOOgkwUyPX6
YN6Ef45PQIvuTZArgVvXB30BZtBxwUonuWqcTAkMAq35/QBeOWL1GIwnrFDRynbvI6iAfGcaP4fx
cxIcCXNKAGLb2MaMGk2yGSk0asnoVBBQTa5Xumr8BWwo9usKatpjwbpSoeBmAcGuRjis8hd5dWbI
PpV8YQH3+v4rMrdcJZqAmGDvlxnwWUUBeMvfK85toxNeAPLtAPFp2xtIfBSRTerlOu+HDWc5qG+e
BDwoOLvooeVY1NbSkTdRYxI1YvvU7dQdkjoLzdcsbL+qnxiQLod9Ak3sI+8nz0jkDcIj65L5kTKC
XApHdzbKrZY0TJujW3w0SBy/3U7FVm5nIpy3z49ahgLO6TQVipgUqdt6ViZbDGCyx/yMgoTLA00m
n+hwJWBrWBSz7AOQQCqolHzu2j/CdFJQ2zbWR26O0Pz2MVIfRWHpxmNErZEz0Ex8o48pAL/f6OaR
DePXYsI0a2JcSMdh7J/RRdZj63PrSGBpBKpkdBVhXioI9K814FAr8QTyldRFX2bKqrbSYtQQPK5I
ePEYxmIjZOfQSFAuJrnaBGlgAKcYwYhpa0iePv4Womyv3iX5FEQ5eXCJIqVOG0JwonsDh3nopKuS
Q9yvhoOI6Wip2zR4evbjxW6RLmANOpoQleAUAN0zEriw9EzLtDV89MSNZCfNv2UFedtAe88LO+Os
Eq410P5vMKUYtDHjR9w28qB6UsG0AlC/IryKKMz1mctD0PicRuJXA4lURO1WyCq0Gh3jABE0buOP
rwHYG0r4/70wzUE6IkzUMV+tThmgtK8lkI7/tXo9ktqtajrk44nEZprWQq/uWO/9mjNaFCvDNDeg
dXl89rfVHTgAxNQAr9CsACVMdNDF2aOgwoslNYvcKUYLc4lhYTyGdiSjPoA4dd0pP2p+QNRmwPjc
pDpWGFHVZcAk+NSuWiv5tpZ/Ncy2GrzhO6hBVc4pi2qsZxTSLcUOgCDmT6LTmgz9FW5oGSNN9icG
ebt0DC25FewsyJYR5y15RMKDYGF5ymTiuCJwP6XsqmRlp/XJTKbQDjDmdxpBchCWJpOpmBHqaU9F
PWPJ7jyYqw+k5EitOaEAtSooXBB/VZmDClr67qCWK09eyQAWj2/tnqq4Wo4SnEiqwoxXsFwxYPCb
iAG72aZElldC1qNsnRoEOQOGBLU9pgIFz9mEgBP/3k3RS5jN9bncOIxXVwPizGsBkuNe7mBHQpcd
dmHyliBLVmCaCnh9sfXH2757yDwLywQ5QFsXlRJT5b6rUkkM0ZIIx8xKJxRVYExzb8tapo/B/+dK
L1aj1LHSa3I+ilLoKtLBwyAcUoQWO0NuR/khx6iAx3u7d4zo4kfFi4Z6Rvz/+hilYaxlZhqJhDsJ
qQEpV538PPCrapzxcm7Lx4GvOU7gUDqJxwRylOultKjKclaIU4CuxAL8s1QENcS0MbOWJPQ+2hhp
GuYzGNPNNImH3nf6VnVzsCsnYW8wfHdKuR+mOSA7uU+SeiuLTpmXOp/G4LuEfIExd+b935F3fDKe
PgquwOsBju7rT2ZQEoxMD+xRlSMDleynMLAaKbM66aVU8wUCtLIAT6Fccyzsc9KioU7r4ICpv49v
6bb8lZwdwl6ockDNNDp1rj9EjXoZihIfUjQk99bpY8UanIZZSuD9h4VC8LhBZSYk2OzjbUsyS5i1
2MqDRdgWRBLw9meDU0Q2rs3I9UdRsjOwVdBqI4DDmKNtJQU/G76kA6tsmmyrzJkwVkOtUU85wZco
8TaZw+NTEW6FFx4b7kdTNB5NHmdatwsjojQdksSqlLhB7v9hOPTmkr6LnNXH4qCpICFLQPDjNaDd
iZRsrUBFJA0IlQDaUWRgSSWYWNApz+QsGMVAn91yFl9t1ByH+pmMVqCGJhv44Ajo0A71VvegTUbQ
ueqatyLPbVAe7KQUhWQYWKhlsslzYTGDUG4Vz/X+KPEr2KJkkF/EGKrGQtuOLqefUXKEKuhYTAqt
Z0DJvdMUOBhjzNNB/oKl1BwB32o6AQ4Bk2igrYFCVzEtU2y3cfj8+OZukT4I70nrIGgJSdMmrbw7
dmraIsW7YlZ+uk0iWHneFnHg//06SCSwcPLQYSbQsZxBiBteGEPCP2VVzR58IKp0wIYer3Lv4C5W
oVFrmMYinzVRijqYlR9Xht/syvQlg8jP5u6IgaWfHMh9IO+ohUeZBmUcernIA7bxEmTTHCS5chA1
JCfRf6mEfeO9Mv89vFBEnBycZR5s3mj5uVY7eOBg1+2FxO3GN7/68MAlg7qPHtVlofghzJV8kD+N
3hz4HFS8ZwEr0jnQciiKvGVFbC5JbQ4YPKlfmeDp8WXdQf3AcxyJaGJkgABTdL0nRHdFv/aGhNhX
VUI5DpgvAHyB4gaQIGmVYJGbG5EFQlhgxr+5JykSsC2CXGB3A13T9dqTX2ka1GHiNhy4BCQF5CAY
+aDaEMnI/+9NOwGueGbYI3ptaAKmdBSjoOM4bLRyUJbHy4yDSzaVzlLLdvH4VO9tDPwQImm8AnPd
2X5daOKpblK1HuvETdtP5Fsb+RkSKUVf2ZxE3lblwBKC/Q4/iMT60LsSgir0gg4rZeCRBNWQxjcm
nnYB3pcRA1l6xA0VBrOxQhQpoeqtJew/jDiukduGxqwjf1Hw3cy13hNctBmi658j5eBn2vOL3Su+
UA1N6yeulGK2qfhGGJhmfcZ7xgA8ciIhtRNZzAe7lh0+VkM/EzTMjpPWgeTrAkYmougBtgpbC6Kv
xxdKJJF+iwqhaEaQjicN1terjWUW1pGioO5BBaJGXTtmbVmPl7i7IcISR0q4eVzm9RIKONpir+Fj
N5RORbfy4le8wZgE2KeVP6ej714RHjyUpgxuDlq39FUoYmQGF7sp5n818q9Pxuoq0syWbmt/IJ0q
uklAAyAJSCFQ+nkUOi3qqwmsiGDmSgGHuJjdkTqLcHqBkvFGjBAu8kUYdDYbfYj1nq1WoIx6fLB3
HqOEhldUIKClGvEN6u7YOB7lPMpxdxUYjhDVwOn2o42KEqWQZnwjmdwSJSiI4CIhymG3QA7UjoNK
leI8jGPXnzAyPELRfSeD93ZiF1zMO2yAYaajn2MeKAZxh8+DhNoPBA7H9EvFIDH4T+341C46BYMJ
Whd8RXxkVxn4SyN8LZ51PMgmm60nFLEW0zYi/30gLXzQNke8tiTxgirKTT8Un3retwn+jGS05GD6
RYbUxgh2KxbzxDCUJYM5QSuT0Sr9IoWSYNGoi1zIhM5MLbSnvMH8UTWz03jAgLcwUm0BTcqNx1o+
mSjaT0shSE3fx7zqYC7KIN69r4sjJL9+oT7yuhX4oMR9NZNg5to2UpIFz7A2dKncFqZHCPRzEbXf
H35ZIwmVmHLkWSEOANxvpMiF91RjiJwJ88UjqcDE9dIZhw+2Fiy1k20PXy6DGTQIBUfhwfjEtoan
YsQkqnGEJn+dZMyZxVxwcioodUeV9Ub0AZ7BFIlyFpfR/CWBxoXHnhK/MUYlNmXMwWWGcEaN3qbe
UCKEJD8quXkUOoLD4voggjqSPSliIrdjPsQAA5alwUZpEkxJEeSOYEkq3D2ovcfP5Y4eulyVVg1T
CQ94wIBHt+dXKBfKB83KtDUQnAS4HSozm7x32Qh5sRhSRKqhaAhQR0LQVg3eS82Bh7v8CIQdV2yD
IrbAADYDf+9E2WCUkGRhUVQGKEA3ufmsWA1ejKqyKiwM5Ysvvtl0FcWMybF6zPAY297a4AtxuCbc
86g1Lg205GqZ2fOdNfCYL4PZqKks78jBs9LvGLzPmrXbZhZcOnQmgWMaJg+KlAJhuUTtgAVR+YZ4
UqAGK0FDJQmTLQspAZvRC+wpBKAuWVsAXmIUZ/DHDxmRNQkzj9HkEPKhmwWYG56X63KsVqKKmunK
0sBJlhc5SmAS/4jUpQ18/Fhu7kER+IrofEAuSSRFstfiynMdH2BYW+SyyU8EYnfE0A1Geu1Kdiek
6MkBo3TIFyFeCh5ctS+bPaIXovAG3zLv0Bxvh+OM1b4nypdfRGl+2AROngYUCYsapg0gaZPbQYuR
KhhhOw17LvVmPJ9zAITW/gDT8AJYEtehYzpTmRdVlaC6b9AaS2a97Rhkq6FoNyoG13OpBSCzkQvM
o634pZiFSPVhRBFxLjk2NoVQXPDCGwuK+YAxf0NmWo0gDeZK1MBp6lpU412VKqoOAd6WKAsLUFqf
1EshL15TedCZWFiAlsuMZqPzRORudkWwHEL0oC89pw8vFLIoloOmxW3kkogYw0EpCxlmpoLQM38X
xteuWGnVsSmPtVLrPMMjJS6a3uDZ0fQSSvZjKbt3pcjKALjge1CTQLkMWQ/I2tQyZmRXX+G0D9ot
UJIXHrjkNa6Oj9e6t28NfNMYdks0MO2WD+Df771qjN1C/SSxE8ZfECPhYbLQ44XuuLEIrMOLJWEt
/Extim8FpffqNHbZFYuxOEH2ggGuULrgaRW9ENP4Hi9Hv1QJkwRBNACyAVBRKXDAqHgD6mE9phnz
8bk11u+7xfOgH+yla20/jr0+o3Nn16JgbdxIneelxfgc66dNqT8vD0tRt7fblePsZyI2dFjwZl+U
L9uH/cg3CtZabxaLJWY363ZouNbK2Ld6tXh8iOec1MWruFlMuFZ3aG4tG2XEYvVK0msLkwU3i9Ra
Ph/U5c/P+Ed3Las5OCuEcmxnP6NraStxszglMW3BN+3kY/HTZpGZi6WusIA8xg+2i9GHhrEK9CM2
zT0p36jcKvSZ9WdvlfgXFypBToVUYoNyfC6tzbDAOM7nH9xqY1nWi+HMiBAdKb/ZLHmnF4uBHqMW
A49s1tzsdqH+jGQTud7YePqy3N7Edn8TbF9vZx4KT/7kR3dMmbQ696e2bLCy/9p9KfrpfZOZz5Ou
L233j7fbAhLa2PDvfj+zZZpT+GbLlOXqpZSPkwALr9e5Dlk+YKay5eqWY/T6HtRXMxudXY+CmlVY
Cm1QYb1m8brZLD71pWzall7oxsownZmXQ9TLg1OlA4RZw/YZl0F4sNTnM9E+h0bXXSyG4aK/kTGn
Fij1Sh8mTdAMfietj0RymBAfCI99wHBXwzgenbUyc3E02czNWpQKirih69iWrHV632Xmcrn8+kl0
2y50y3hxjL1qfcczl0cXS96sSWkiMDqM5VhWWFO13zec/nk4SFZovFlk0aO2TIzv//H9n4/h4kny
A+OD0RYWRN6Y5qY2oIEKy+4sHKsz9xjotPPN/ihl0yk8lwQJ5GXdmBDOWn+2Gx0EgrBYqyOsyMzm
5pTrWStcbA6kCeGkcmfz2K7WWJHTl0vf/sHcuvXh6cn6szWcI7PcS+b345dxTi8+ehmUvvGmLI4G
lUhPqkPlmJKeLd+hAHbL0k7tn9B+anRL54wP1lxZmv1ntYLFnpvEO6fc6WoMruGDjCvwFRJM9m63
xIv5cv+sDGO/3z/e8OzVUnpnEmtZLclRk4WeU/vwJJv6Xwe8dwJ73xozC87onnOf3cXdxp78Nxxp
FhuToATVlM0v6821ILig+5vRB3OK9UwJcLEeG8ZTqZGHsjktPqF7Dssn9w8MVmZAjf+Pe6N0jyjl
nV+KWOvVNN+Xi9zQfxRDJ2/y93te6xBZvJFVJCfQowWONzQzXVtlJWAL0CtlBNitN++7XWD6+nNp
PB++dP3PdmX2jnNMTcecOVHaif9LG1ysS+0S6TOmzkPsMtZxgbIB8RzWP2hUwVQs1/3Tux/G0dzz
c1VCwl0scLEupWXLQq0lsT/vF3gHanaB2zyExmGxWIi2ufhc2IWTrG3L4nUMyPZ1Z9Qd83vOVN/H
JBffIV6fO0rjk75i8B3r5iv/zXXWyPXdQj8gw2x3xptbwnCr+vbFOR5nDOl9yHuxNKWIwySKmphg
efOEI9jtFstirTgwcewSYAH6oXzDvHQj+Q9km4qr3tw6uZ2LdySWaiu2ImxAZb5igO777nmpP7n2
n3xpfcCVePyS7r/ai41SergZ+wKMrrCoZrPAVhcEdB48R7c4AxYHo9YfrycQ2Xn0lii4pwU164Gg
hSCiaGmKm8GUFjsMoscgcxv0LcaTrbwn+pcMOGY6jOv45nerz+IIcn2PvoJSxoncg42Kw1eY6/fT
7vMQmM8cHLZG9xbEm1k5v0qvf8/s/b4J+PesaS+7ZaZQ6ogeAZDYbHDSE+w7XpH1sjr+zmGJc8bh
wR7P8fsLOfJqhleaGnJEgO77JtQXm806xPBIXdKjZW2tGWdqNsPTyYRntQHWX6Z9of8knxqC8Cam
s27tNyDVbaQbTmZ8f+/xyvcY2wKZ+H/ZxouDoRSd2GC2TUCu43Vz0vRNaQjmQv+y+9MbZ1jwnol/
t5wRxJlnRjdtsuiXZnj2rFzlzlRfYt1P9PWpM0VrsUwNomPTE/CsNfy64EqM9S+X4PZ5n2/mRciU
lpPRD9AmGT6kNeD1LRaBkVqLw9dbYzUWfBLn6Flz4QO6EprWMeeO1gvZUEFTwnADZCOGfl+E+jI3
Dnqju9uXFzhB5txQrPt+7cUFUzrNF4OBZyLsUdBPa01/T53lpB907mC7k4GoxTHD8Ajn25nBt/fx
3cW6lHYLFK+OvAaCtT6xRrYcrQU2KeuYAjaaEKy5B34Xcl0sRym3VFJ7TsuwXGuw9qlYbhACgr9n
Y1igXlnui2POvZw5KaYUWTbxSlopWDHVzRPMc2kslwfFgFIxDNBjm87MgnTlFS05dO9IFrJTigE/
OFFYxR0ukbGWnFvqcNxD4wmjS4Bpre3RwOG2AAWhuW/f9jNGa06R0uOvWV9rVYEAo9fTO6Mvnpck
rCfqiBp8fDiG+R3Yj5XFfb/z34tVKAWVCHHjS1ODBV/Xo2Hm+vtuuSTermX1prWd091zyE+hEJiU
arUsK2SDjGOesiVQ59KWrC/YikJf4YwNYw5szkgSnZ5iS8arJJE8FYSeent50AxbB+DIMK9rTopm
90fBK06LJQVFbljs9bTZhIf3Wv+EFrJjuPJ/6mXgGPD2ZqSGI4r0gUGkS6iiXGRrscIl1laxFGD0
dvZkNFb47G7nys/mFI9CKZ6ULcVYrgCremOj6Mlzqevt4slS4MgauLu5VzmjeOh0XyIxISeROBNi
aJtFAkWg4Geg1qeOLAxI87ECqEns/X5Gxd4PIVw8DUoDlbUUqEWEpc3NO1gpgSAPhx/hcABKXv36
5i9qVfTV8fj9/fhJzp0w3UcwerLoaRXkFU6ZiQ37OrMlwRLdfdmrh5ld3o+3/7tLlbyeC4PZFmUR
1Yg9PZ9OwOPiUoWugRfgxJ8z+5ozlTezfjhG7D2+JpKT6pv3zEQPWWf9YJ711rYQBEGNq/MbrRBo
V9zHRzr3KmkWjREFEbDR56U/eWuHERID4nlPtjUZBBjAoNRviLDNWE2RKM8H75Lm7WbVCNVIRHg3
gAYnuAUnSO6zrWx9pDW4ta+nxlKZdDi+9pMLrPybvfw6ham5zj4+FvZ+7jXN+UR08aPKoU2zSqB9
pf8j7bt2I0e2Zb+IAL15zaRneacqvRAqGbLIomfRff0Jat87UrM1IrA3ZtDAdI86mW7lMrEiPqPf
tbNjKJ5xA0k4dxtZMzs+e5InzlHexBzbcJg/alRgUTDNa+K+LmpEYCvjuO/n6lRzr+e0zz/xB77l
PlNvyAs9rIPpONbrhhguS/aMPrucs+NNvKIo4NmaC3BTBQL/fnw7EWvs4PutXo4fKd17Mwdq9hxP
TRIvS5nCfL4u3ho5VDOh7/BOcnthwZ+GS7LlNjNjoo/h91M87eO/oUGm78d4grE9Hd7muiAODPGz
N6y9s2wtz97W2+5jeNcCwgygFHt6ij8SkmDHn+FLYRPQO0Msx7kREhg49dtDZwfkva0RFoOMzbNA
uUZk2UYG7yJQ197bb96Dnpb5IiGMDZg9/q7ajAn4umRj+2ZT+nJRyeJOavfpaaBP2XnBmsaqsShZ
CZaxWLk3/WZu7a3kzK3GuMK/XOlp10KnSpFSj7lAOBNLc+fsVBR1cIH2mP3s0s8NNnXOKi7j0vEF
KoyxFAEHGKKnG1Q9Pirbn/OTptTcUwd4isZMxVsVhqOf1FI8O3BaGvIuGYut5rzNvOpzhmFaLO9q
SUsrGUP1loes8SEyUZAL8MLRxtp/6DPWf3RJftuziU92Z7tYFTrs2We2saLrm7FrPBm2gRiLMSUu
obyyx+MzF43OznNiADu1iaKuGU/Lsqfm8q4frEJHGh5ZkbmKx5xtnzb2hUrA53wMx2yMtkdL9I4y
B3KImN/MJZgzQ1OOVBGiJ3XO4TlFqwhZZ1ukb3c7GCF41dQOTOTFW4Kod87NHc3pb/s4sX6xn7Rp
lWM1dbMia1Q03jWkxikqjnukK2dTaeKvw/3F1tjnHHgqwdiHY5MQbb9EiWztgPuJaJ85lLGyGu1W
x/12q83MdCYqgwIvPu2bU+b390D1m7EayFtIUwMcEFufTsJAX0anc7udS0n/y/FB9wBwX4A/TVN4
w0NMayX6DH/1K0LAV9/8LLCiLl7NAGz/xdJ8jTWZ3k3j6qB/YGX19To1RywJgr+jPWutf67kql8D
TQxo2/3/tIV3HlPAt/HUxMedJa02G6S476jEj1hYMhfmzq7mJMy9d1mcDGjvHZ+JCpXHhmzg4SH/
qtvoC54zcON6/X0xvqY5nuRvx2XotbZQB4wWaQgZwPGAxIGzs3yb31sX5HztuQF/zjJ/DfiXRW3Y
gFESTA9+3dIEJAgIAAeJxRGqg+fXtj883/gvb+TXsBNzWsrAzjGj+wpHA3lms3Eczt7tFOOJcO6q
RDo32COpPmfufjYEX8NOQl5ejQZe8sfZYmlHrM6NZBRODUVCCKY8JMjjzkWfytwST3xLpfbDez+W
qkq9C1BERnZGeM1IS/MM5ghu2DMcwLUTg1mFEufV+lz3fjS71LBIZjH0vSZPF8VdGCReoKnXNDYi
Cs8vdPum6frepavFU2suGhjQ+dTv3ImcmOqMlcSh+MxjIdJADsR0LIW+cvhKvEf6FlJOc0fy50TB
P5s0Td8xKZPGQQb7FcMXxw14Ppgw1JsFASJuHs7ws0vxNdrEgklNkVTtf4o9zwVZo8Zy9V1U8FDd
H0vfq2Y3ohoe82imn9/Ar4EnFq1TWbiEY04dJwKnwUDdMLbNA67BBllKlTQGQiueoIQH91elM57U
zLZOs3dVOwSANv/nAiYEl+H5iqolYBzwwtNPnNHsnZ/b14ltyx69WDbZaEnPZ84csVvO6+uCdDi2
rD2bf52b4MSwsf4QqlmB0XRAHdE1u1iyS5xdWUdkYrjayZ3LrP9L2fBrQyc2LUxKIQxGU6rjhi+v
CFkTejjgao91K6ws6sCKtah05J5d+FZbD1pQv++qOLfEE/umqX1dQ6dmtOYo3sH1Nw6DE1KobjgO
Mu6kNqKTTC4XukJ+5h0ACwcQ0309gq+2+hxeT/q5avS1IBPDh1betNVYfM39fO7Mc0sfLvai0Z9F
imetIZ2NOFK7wucUW1JfCeLfxUJwnzaQiWj1BQBFNDCBJaT7TLdZOPVqaD4AsDn9vmr/Evx/fefE
xOWg4UzRPYqNW2buYYxrP9ELxkuAEsHDewO06PcR/yVV98+I08QgWsPZII4xIkowyCTBwO0QThhj
xDzz5P1L4PI11MS+dWIgou0LFx2R53LpoKaF9j/DWtAxbTNXJf0Xb0mF9IwwEgJ8Zg6/+S+5xIhK
Vt3HBxbeUohKDxlvHJJSN302UPqXEuHXaJMbJ/R8kdfjaGOJcBniVBGACQEegmsN72xmKaeqrv8v
rP4abnq7oibhBykeka+N7gH68Am7uA4ERSZ9fdfXCEPJRQYNPhJx2E5kxj5GeMIstOhn2/b1IdOL
pUXqcK8x7zPcboAhnN1nnYe+jPf49D8PN7kfcSIxA8dh3kiUXCuKI+TsxlSjOzrcPdl7M9fjX5z9
f+Y3hYUJURq2bTku9LlcjHUlk/DO6wZ1WBRikf/T7dOcsZo7uVNoWK8kd02rMSaqlMs14qadldqG
AVdU3zLm2+8G4F/Cwq8ZTh7/WGhEpm8w2ph8glOFJXU2Y34zQDl96/2Xb+/XeJMoppe6qEVfMvLX
S30tI/oF8s0yVjUdYVGzWYWfPd6v0SYvfStFxV2UMJpAlqhhMXgCDxm14MZaTysY1Zv5ASzW/7ik
kwdf6+58fs+xpCNuBVjff04pS8LPU2r/PuC/GPGvWU6sjxQ06b1SMSC2UKTr2ADsanRm3Js5B9L+
PPF/xoXoMkO7M2jR1VFga7KiQv6Iw0JtxxufwVsbdJnKwNq5TY36x7uFy3iJUMRKXVRCSwtvpqYD
mj5jAH+oo/35FZMlbuuweRRNh1OLiih2VbAHIkO0FO8lL1GYBGQ0QJIJ2Ph9iUgnMt7039d8dh0m
a94LcjqoEtYBkdtjsAqqYAGuqH2EpqpLOywEddnrXr3G531kYCU0J6VsPotO4djR6P29I1BTRy8o
GK6nbVhVFWRaHWEtNFsPTiiDnZl1tFFIvDqfE+IxNVUlPAowz3c9N3nom+bAn9+eF3R1N0p6q9FI
JNqyV+8Kmq4h1kekRUUk+76uoGfxzJE7owN71V3RXrEfV1h+a4iye38FiBS8GuQJrU81hdgEHDpE
hOGOo/XqpbMyPVfoMTZjPbd68lEN+scdErc0zWhP+Gt33AP0wLNUNmwvteyc4oVS4Ptlxu9bNe29
xms5HpavBZqYnKSV7ymERcf4RljXOlaoOCnww8HLZQqmjEaqAWI1u8MBpkgxXhfC9ukC/YnLkxTZ
FsgqE9++k83ThdkavOnjcDOgt8GiFajWGimN1zczkumbCFE3fYhI5fXgEbJj6GrMxEqflYDftnpy
+R5pPki+1vSHzGBScutJ68YQ8yTVB1in11AxbQgix3ZZM/SAVu37WmbgZGklFcJ1TMVNhyQDNLSf
IY6TUWSOoVWza3Bojdt7QBzQ0QcgmcMtCtxgCRs5olYpQoSc5u/3LQuJKs+/4q8NkB49lqRfgHMW
Ji009u3T3o51t+6Mu1Gsx5u3T9/BdOa93a4QeGTN37f0k0vst4WY3H/o3eSBch9vn7KXCFPaIST+
qEKE8zNrmIexEej9XTxswFH//JTdzYeeE8G9bXzy8nhzKc7ajD2YUhX+dcgm9uDGFTJ6EZBezQx1
K9mPZYfAHe36q3YPgtKZg/AD4hZHGjIOvIJqL1qWJ/O/ha3oPwZEePltwYSkDgxeNH1UsyqzX4X7
AOXw3oWqidqSHMeSMxu0/1u1YlZ6/tI7bWTmEuBGcQDhdBzY5On3/eE+o/bpBsHpFkFcq2oKeAH/
TB8+uqxThQRPUsO9jfRvdz3JX4vEkJdFSKH8UJQm28NEIfNUv/qFGfUm6JM13EPaaOCCtbJqIQN6
GVjDg2aDobqx4sUnTLFILS4jN1Uv8hXPGFFDBJ3zil3Jg8mAdPqZe9Bwo/IWWJwHJ9pXpHoJWyKA
AoSgKXUNWZJlK9Mw180gJgd0VOI2BDYOPxYrgBTCJX9KOPPWuY2tBNBIMGvQ3kRG7UG1QdK8HOLh
kaceFAOmIf9oAXLWKO9CLm3P2HdHtXJT8iCqI7sCWl8ACwD5mpiaUkwyFSDNqF5o24IH+7RZnlJc
IuPxwVLtLBrcKrqTe4oG99OC34scKXs0b1vyDb3d6BlM9IYx8p6orwLkQbbQyIl5KL+6Cu6Xy7kD
FT4Y6OGdh5AOn/o54EVmxVOgAjk7UOZGmdQYnpvnpiD32IArwkNiwiz4Yw7Cm8jqQKor2Pg157ya
gWbEqajm2qD/jhbAZKnIEP8YuYvAAPPnoQg4Iasawe8Qk3HmWvNJeZE8eCtw4kXdsp4uVUPgld1t
F5QYBIyX+9bb+sbp98PJ//Rgfv+MyVVNBOiIZA3TfcLVzc5ZH7onEKLtXsduM8OVPlGkdm7tA13T
bW+OUPVH1wGUPKDCASMI2GQnVlzr1Dq5K0MHB796iQ6NiRtcLup181TbsajDgQlvpp+Z7Ma3jch1
e7t9svG6qKIFFbF8mdM0p+jf/H1ZPrlqplcWZEsqlEtH3eYpTZwA0pEhjyUsy+hFPje6bMn9mJDr
nAquw4E479YIMomNA7NDvuSzP3hTtUC9XO5kRat1gajvLXvafsC+Ho1VdSPIMNXImiCpBqVF8w0v
/P7t98/+IYDhwSrw9dmT1ZQ+2wYTfPYZkX5BAu9aAaWB8s/KEMboexaON57S39ZpcorL1M9jNhe7
w0kicLeQF16iv4U4igGII4CrKxQs4fLqcxv0Q2D450wn57aMo1uf3TFTiMwBxbB+dgBAz1xZN9r9
HgAndvc2x7k/u7qTTEPWKFxRqpisx29LHXiuz1bt9yfLaD4ARZ4LL2bHmyQUkibvRXlcXNTVAQQZ
sWqHHYAe8Kcrx53vGhpPx1+bCbpN9PELoHeewqmUpI4GDd2ZqHAjI/jZVLs+EAT5C+vJoMYKabe5
7M0PpW7s47cxJweor/K6AYIfB2jpQVw2WcERhdMNHBfQCpnjv/Z65hOACOZWd0qh8+mkfB95coLA
Jcj1D8ggHBB7q6dr5kIZA1mjxt51ZNNv0IUWmbt34HSZET2Hiru6ewAe49m43Hu79z6gJUdHYOSM
Sf7JIvOIKTlQ2kDca4qAKRM1Vdsg74DduL2k+rtiAAJ+ymcs3JQ45z/T/zbMNNfRxkJZ+VmH+hez
DuyDggJDcojI9neTNDcb4c9njsvQD/Uox9lsi1MIthiFKpb6uv/fRpnYvabmO9A/YRQQ5q/Qierb
Nyegiv77KFPG9b/WbHJYiySvAjnBMLwFS1csb1ZgCe6qJw/by2YSGXMLNzmeyg10hMq4P/ySeRAF
bw2759cXfm5OP/kh34/bxKiJQhawfvG5dBWNTH+j6rltZHt4lpvfl+9ne/btyE3sWQUREfauYkoP
iaghaCHN62D3iEvitw4tM1AWGVYL7kO2+wUU0ELEjdrMJ8wt6vjn3xLh3VDyQSnhC4oSafCEVia0
FOhqjmj6B8A4rNo/MwUX5p/j8GDyzocYiwrpahUw7tQE+XeMmnFqx4e70XugvJhZ3B/qJRgT/Kij
jB1C/Cn93r2DIonQxh1A6qybO+xJMaGwZge7JiOQHTXhWK9ltyLcU6oHNoi+eTd46fQxu1HsVLCB
ISeClniZhIf4VJqZLe2Lj8jJjMzj1mj7OvFuY2ZG72p3Km4LQ2dM5a2yZaPWH0an80a5lkw/pKkP
+Ve4S9uHISKuzo6Snd/0JNVV62HkurTJ9ebMvZ7SGszYxHc1s3iOzNcNZOv2+f5mxBa3kzf+5r4G
h8zgqG7DEwZhkCUa7bI9KmaBG96h387XR5yxV3uBdUMBj6MZQIuF3u0K/QVX0jvWRD1A6qK0K/Nh
IlqQtgkaBBKnwdnrSGsONKDyFdGCuo8PPKqRL+Wu1yHMZoA+zhVCypsQeDmJr+kqXwWqjSBCoJwx
IJYIdcnNT3xggJHv3C/qFejLWz1bsLpg3N78B9WsltfTXe4m69YDZShzAd95ZDyccqW4AlJNgTlc
AFWxumV7iDzeRux5d6uNaN5XwwdnCAbvtR5zUHfaAdwkM4dltLp/vfSghAYOCVQ63GfR9Ns9SMQm
FUKVaQ/gF/wodjytN1xIANsjG8NKZVJbIZHtwWgXpVsvW3sODfVJy/bbB0wMNhhDbmJV3uCoMq+B
XSBHcYZ6ukrUl24h3yHcq5cbSOgZ7Kt8KCwQn15QmNYA6g7hcne2qHNuuZI0KjWjEl+HPB7kjFaq
eX8OTNn4fbU+u7R/+9iJ2a9lOQETOT42MzgTZ7m/Qc9PzyGkDr5GijzCe0hvXgmFLbNd9qoRmeFa
Pdy9B1JgPiA7xaI7djE4YglLMp2B2BHh13gFvf5pX5hqhiwaGPAz85iAPcFtlhlDY93z0f1h/T6T
n22ExEMeToaABaRT/rRLRZalSNNi36GWkhHtzC3aZbyF/N2qAycPySuSbcRF5B1TCNsQ2ezJ28wX
/GiBv33B5LnJwDTJZzm+oKW9UZCz5JwehmIKdqhrFM2jboNyeEC7I1Ed39FQsMNppJ3FbNQVv/z9
Yz57L/7a2G8fM3mQbnHZQH7Sbw+MdzvJBvBxkJ4n1bLZs0bq+M+hw5ggeEzJFsBoN8bxMyujMATy
MLLVfYNd3yKnYsFO5ZAt0APyVIE5bRPukoNwyl/ClyowWEALk2PgSjnOrbIK9QJIw80Aw1E4yp0c
A53baAvIylixGS1BH2jlyBbDjrg3HiXLnsgrpCAqu5vRDBBHB++3yU/ewgdUXaqmxE6oW3/LfqSL
FprVq1NEXhrjGOPZglxasBv0DuEtnLZnODtGQi3uA3lNUuMKPnSBllZAOReKSOZjkTgS/Zgjo/j5
Kf3aoylukgfPSMNE2COvNYRF4T5WoYnMrsOTWC+3uTvjSf7sF38bb5KsK8us6doKy4IE6qK1BmJp
lmon5p3+fvg+S5e/rP+0VCGWWflQC0ysBTnBY8sbqd4b7Ckp6ftAyxXu4kYFHOMFu7AvyUKhl+PN
bFEzSPRY3/sznzMe9b++RgafojrSxv3F5N7xQyyyJb6Gd31L814vj0P2X7ma38aYWB8AqHmxa7C0
pflwATfx0WNW6Ipb0xkr8/Oh+TbSxMpwQhUxqYDZcJCzw5UGtyt9pPTiwwJHDx3EExX6gH7f0PHv
/G0FJ8YkUwJRKx7jClrFSjSKRa+r5u9D8OMK/TbG5M76iaY19/FwLsE2avkOkq9BhkJVe0xRKwpo
toRH++IjhobiEgnhJeUGZfSqJnwA/T4U/2bBsT8a9K+l/rxP31wJoUhjKa8xbYk0BwY1FUjTGbkb
z0yd+zFOAYm3AO01MKFO7YDUVw+wewbdgVuHm8fqsUy9J1iBhmgok/2+zD/bgG9jTWxAkymF2vQY
K3c4dPVH+p1kh5rm1hwC4OfF+5rUaKO/Ld79xshFzmKgmDRI0AcGlJFhRRVnZkJzizf6g9/GgR7R
YxBjeDCgTNoFaIyTDBH6jSRAlY6dyWxzozv01yFFhRH08fAuQQX+52Bt0zMcFGhHJ6M3OudhxVtf
x4NBGCszu2Po+rM1oB8rTvy3MScumhTcpTgWxXHMwK52mQtgw0Afh9wtre3MYv74cH4ba2rGIOGT
JzzGksArUzsVDYzXhx7avP4xl+b8+cJDNRhssQJ6Bqbp8cgX+vsdTsqhBidsSiLwLaNeTIeDZlYW
Bz5DEruIhPZsoPdQ7HRqyjjqtSdgVd3llLnMfdBPB1YAozzLgx0TeLLJzagzJQRb0707CK8oIqE/
DJKTRmAyc7f9x1zB94EmN+OWg9mUbzFQqae4hIrH6Q9LPcm9IYC0iTWidb+sltXqtuq3jR4bgXsd
oKK1k848bVetEXvhWrtC4VkmjcMuEdw+dhkFv/laePLhbz+rDLKMIpRxdIUUoBLDVh7KdWSyRmGJ
oE0EgyvVAGCAuOL2ZkPCCels6D0qcP1JDIh4A14GftPq0ql7yfTQ0C7F3k8IYtVtabDo0UlqsM9o
OWGz0f7mekrrZXwpFqwXpPBduGXvk3QlvgaXnoCI+8MnYC3eQgqn3iIWjS/Re7wPLrLHXn8/vz+G
M7idkHkAm7QMgtM/76c4VMUQCVF3aA3JRLk/I8GL9MoamhnbQUWiiwQZ2VEARy+vYEcHb4t+zGmw
DhGU+gRaq05jiCbYkxEg8mfNFYEAg+K5lxKfHHvC6MrmZiK4QZGjRcb496//0TZ///rJTe87uU81
FV8vkRy1mAjUZAIK8IBR/D7Qj/7Z94Em17wuJbYIRAxUmuqzbAmmeJJ4/WaXG6QtEPRZjBHgTAhu
vmpe0l3mxE6Pyjp04nWsC4n3kQcZqhk37efpI3ATBBUKC5BC+HPzmHtXRWzwaJHlGfQQGAWNVhgP
NbKZkSDa8jdueZRx4CVWgvoBtG4nr0YInRAGdN7jHcydzpT24Jf3pHVmc/twyV0yZHPkHWPyW9aV
tyicIkfDhlR6kOLj0dPio0BGoYbuIzIL5O6Io5tLWLR6LSSiEcFjkNUsoeNL5efMVqB9uirvtHLZ
be+WuuTwO9ZqzOIkjOmrgt6WGgk3oMWGDRz2If5joVImJw1nss/ChmuJ1JJSbz8GHGOF8NY9NoOP
Bmkv8N+79TWtaKhDkQ/1cG2vLv1jehZXH6JZ0uF4dwMzwqurGi1lKTSLO4czke56lS0sss6tYhiC
wStcyaxeytCo8HK+yM/+2DMr7KEe0G+RMluEDor24nPk+Mf6dXhVOF1aR4vMqFHH9Gm4RCY3JHph
aHqPkm6vi+Yb1BxfwwXb64VPfagLBKSFKQJ56RvUyUqoaB7VJZJZUITFEQzsK9rjcO5uRPxQW12o
bGTs8kNi55uaI/X+0RopQ/O1Yot0ACKtoKLLGiimOrcd/pt71R6gTOSXwVN8hXnaqgkJ3TgkygZ2
Kn7iNoJTuUj60RphKX7VkxUCQdqZ9eIweM/3c2VoBDkCS0gAE08sSzPu1xCGmVtkq3Jxe4k/oBuN
QcZ6afGiIrenmVCep7IVQxvHkDaSLqwfiPsry0RIDdpGjqg6C6TRDf/Xw7idhjVOSG/xVqdzOo+W
HA79QBmVodUGk5w7UIt2R1RC6jXu7kZi5K5gyHGOMmNA1+JAGMN3bsg8tifZKvXmIgEF1Dw9Q58S
fc6w9ampEdW4XXurw6cVlKeqxb02eoFpVZZIpXNjKovCw2kKLdAW69CLAMJJ01XDPyo6d/GRyQSO
AiITVvDCWvxWtJIb5YGcAPMl9gY5It5tqbqSV72FdAGICA7L0GLeVKPU/WP3OmiE2eNUt4jtXcXE
VpmqhRB/F8Onj93EVezSua2wjNJeXIo7XiFqD0HIBbNgPKxj/aDSGifdC63hLbmGuCWdfsc5hdKf
tpKd3A4MDn7eDc3gtU9FJ79CwUrnHeQe8J25o+1Fy3dZGjoZMmsLzEazeUsgN5Y8aI8VQYrN4yKs
OOoBek+1/WBCG5I+npknnp6hs7f1j/iRJeayZnc8mshTKjm1eXdan8IgWBKOlODgexficjQPoptu
4MCsrsgJbwFzgeeEfwAXg24uSbwCU+kuPnVLMsLe6oiEjgbjUREWuewOSZjF/aCsBQ6Jl4oUqGw3
emMKAM9XRmtwegWmwZC2xpjP9mEnrhmkkHV5c8cJShcwGKL1zNkAh73wVgyvdFueSwg130i9UN0E
weALs370IKgWt9yaXXUX3MBxt3AqXvxtiwLFCzatefVzOm5oRk1xK1s9trz2MsrhEaq9g2B2JreP
HMiS68H7odFrvd2yVv6Ath1R4eCfwwPGsx5UXoXWM3JdSw1PhXe97TrzQVWaLh+eCvonbf8g2Nxl
htnl6BO5rxPYegnHccSStU/hO04TmllG86rtorVCgGFrnhjA+BDdrisA2ywejZer29Z3UiiBB/jd
gsJ2naSxuc69bQcId8sUybZ17SC9/miPSNwHA7RsDe6cqRRLc0M+Hhs1dsSN9z5DSHszpN2ASkLt
JMi9jicMCwCQ6UcZ6nUGNRao3xK+0RP8upW3wln8yF64M/6I7Q21p805OGm2uHtcVRwuKCupl+aS
1yNOUEFVoDOV12AFPgIvuSoXLTNjPKXqmdVrCwrrPhlOggGx5aW6wg+0sNeH4Kod1FWEa/rACxQ5
3UYD6kiEmVZd5TMwVJBf2Avn3q0+On0XAIgm005PF2NokqL2AeVal3mFPjHhsI4oQBFhhd4+MCt0
ZuLl2EOeXhOaobWuWLwibvIez+xRpojW3ngLe+wk9sO6bZHdQ8XCbDbtScAK19cA52QwIQwDixms
WABJM6v0bmANauGxJLjzQHRpOMsc7FPvduZ9U24Ktz3ettkx1eFtuMkpWoQL2fICJJ+QDN60Kx7k
yO5YB0FYtZW8yIxhg927vdoMtlZRSHTk1/sNv6sYtT2ApY+kHA2OrUAk3omBP17CfVven5AOGXbS
cnCVIwj1XztXoYyRhS4bW49uxLj29029H0VeEPUKhL9bzVtWUgj9xr3dF+YNF3gg94h0gt6DaIY1
80uZI3tfCFaek/AGpBbFT+WykQokFAj7kr/1HURg7Hvt9A/ce9jJwCt9olpsSaJDYGdulJMAJ6pc
1lBsYDcyu5QHO0G6K7ZrROF499fDpVuHTnLqSyIv72c8lvJKuagrydEW4nPl6uJqgFWvvGiJdE9r
Ngar43OxgKcxVuv0mLyhqmQc32q9Om3vVAJKDsUlQyI1lH4MoNaQey/flUvoPmCXAtFEsVJEJrj6
kOETlw4CsepDeKBhvTlLa0TTtmJztnIdr0Wns88AoqaL+CTteQs2/G7iEBgoAa5hFDG4bCWrRuet
ftu6zH58nfvloJeA6+HPz6UjI5hU9YbuSkBLIRAMcaIz+y7VBFsZiyRqTL45QL5MGK1ztWIrcysi
URkZAUeHDeO1Ll+Swijs5MqWtLDvVu/hgce/t/WjJjKqyAoQhVQ6SM7jGh5huyEbj140V3CgNbwM
n1F0WsAJs3o3GNZBoj8+hnOajQYMGWGnWdwAL0wMvCw2nhshQMlWXWhG8yQyRLzIm0QkKpJPME7o
q73UZtHq5cK3FBtXstwDY5u8Kwi4YDTrhWh1Oak5KDtZ6ZmxtTGFHut3cN7pqps6nz9npqCvld1x
Z/yXRqLijl3dIDPhNXq4GRCBbuACuD0dTWdjxqts9dgpMZVsAc8Q8BOIh5lDZrdbEaD43bApTWUf
8di90KnRPur6yxJvgICsvA/SFcVsoJMKu64ZXUBgO2FErcFK6M1o4X4h4DDYHTrmjB4vbAL3p9+g
XEmEhAoLfLwRLIdd56r7HJlycFGaJSpYg9EcIBFEcSEtyLsgDWJkx8aDGk20b55Q5fS6iPLoE9DD
Vy7Xb959xGIytNsOFgudebsEMNLMHM4FXd6wSFFcUnaIPDe+yW863ytR5sSRP4pjUSp1mDMH4idU
I9GNn91obEv2bZljZmO4MvYloBZtQPtq46N4WlJuJZVehxccOwbVcoDvXhuz0RlgRDNL2cXPjR0c
xzinQ1VG9hgrWnUUIeHl/uTnhNmhBJvvFa92cgfPXGscPp1DhI0JSKhEvHomj/fQEcwedye6RLoS
0fs+BXfrbQelsWdYlN190+h4e5e1rgk0P/CIwCO9RdqoKFBoSG3fjEBBU3p3D2kONSTacZStgItn
PDDkKd4prwLi9Ntz4wXLwApP5YeMSOJBn2Dc9jUc6ksSrSLUYmWaQnW6w/FQ32Pj9oxywu46xDTf
3y/w7p9SUzy+lceIliiR8y/FGDIsHxfmBd5ejkJyZ8cxydcZzsbbfZM6d6c8a/t6wdNsW2y7ff3m
4xrjKTVkvdu+w/XFOR7PyuBBt9gQ7PHVfe5ArAYrsuIRRsB69O8NFvEyLICGxQ/gAnevip5cKwQD
6FLQUQKOdFSCESfBwzBvMPvhHpHvG6woMpIcUJsN3J56oZBTYCaoEZS6upXdEPU0FRoF8qK2AT/I
UL9hqLpQnds2dnM042hm+No5941ix24UIiJTZcrUgMRnsfFYVgW5glL1YYSL4CnJjfSstS5U3ZuL
uIMAC7/MPHkFMfZX+FV24nK6ulJ9mlqp2z9VT8lVuzALeZkiKhjNHAK4o7/BLa9wd8bvym34KQhr
4B/bNxfVj02+GcACJ2wkgo3sCOq4Y3jg6/mTuriN5g6rNfr3KItoRrzoPuRzaIc2tMNNBoEw4ssb
bQ4Pq7NTRAlG7A52BrfP11OPP4h7cQ21tyNyPynOa+fAs0mdlkp4CdHE4PF3IzMQoQD2rMurChEo
HAAZYStrDAsdBPLu2I7BuwM8bY2wbrZizp0jf6inapvtEKJAegyx5kl7A7wBjoXkDddrvILmLh5c
UYdRQGooNuHg6tiHFHfPToE7XldokOQQC4mrMfQEOsPDljnhusDvj+Vk9B9YzIm9iHrsKNubA6QD
1n4dLyRDW9XX2xFGx0tWqlU6sS14eIngkca0oew5PmygiUraAavSWoKNGIlkW+6KsgEiYtiYAR1L
rJEY9322TODhFW63qJ0IXb97uIge9wSX/8TpqQkfExkwxqjRSoC2geP7XRcQZMSwJ9I2bmDTNJos
OU9DHXcAZUSkokrPwEjUXne9/R9nb7akvJZsa75LXZfM1DcXdaNe9BAQBHGDRSuEJFCDJODp69Of
tc8iWZyfY3WzLHfuXDGRNKdP9+FjDD/3X9hjB0rEU2i+rXekxlDpni5ICyLN1mYNIVV28kGn2hcC
mTln9JwvLPb8vNOo9gQQg4vHgfV0/POMFcR9irLaPy/ioA1L4EAzOLmvcyHg7evzdKKz42hj+dtB
7VieHG39nWuACyicnfOwb/CeQ3Z8surLekIfrVu6J6a7X+uR5p0HyfKAxcAZOH47umySoPHzEePw
IGk7KZyQNsj9OqoGBaoQLahH2UJ2s0HuXz1poAT1157sJKqo1XnQzr5STCwL78Jut3NXHvJXxdnu
lYBiLq0rHTCzl9FE5qTYuy89NSB/06cVqX4WDDYFFnoXEoIKzWPsjCznsFbdyttPVFZD1Fot9GE2
OE9k1AzxqIEFg45pLIqQSdKvdkIX31ScBN/5WZY4KgXzUkRTwChZusv810dqI2IpI92CHkgqI539
pr50s5bEaDuLcQ/L7NpNMB2bkrQOrUmxvqAEP4MEVs7obFNt9LmAzMbcTcro6CYz9Uubb3e2Vtvq
twHRZWxNrmG92tII589gIk2Z2+e4yOWCd+7dWbzCYo3jEaN5L3GrUdFkuNvleSGstEBBXIS2h2eu
N7HBDSt/H3YOIisUAXJ0GpzB4qilArUn/Y3SqBmdHdVlk7EhKR/Bhl+16ZkobYITy4PzF/SmRe2U
Y4ZLHuj19+dldmX91t4uGWAlTdph+xn/CJa7jZoVN9CbSRDUB4XPoUEvINrbUYnNeOvVvk40LSke
kteO/cv8CU6CpwRggbN2Ug3+UHjcSfEr+ickgHUofP8W/OvY0M+NsTLWR0kkspN+y/VkrYyNwAi4
tgPL4gbPF1QWY2oCRwoxt+pRF322fCtROBv2525arXteU+GpS32kTC4bw7tOlDHYLIlEPdGGyrpb
qA6Dssnm/lMrxvanPkt4K1dXguvq7nlvKEx8IZQ2ImjIe0dxLYXg+qEecWtKgTQoo2aZLxmuGhnB
al75iu3FS7AiX+unauRDYC17U4ItNC6pgVcEB28Xtq87tlHLvtn6Md83X5kn15gwWO9k2PqM8Oe3
SwOkvLU1/AZ4g8lKCjMf07qVAr1+2Pk9kUteKgFBzzkMrffK62d7cF8SZc/L886uV4QSKUwJXzFl
ad/PMiaq3Trx0a4zJ+ewvmg7xyThIr23ExyNBwqp+Sukpmnm1eTEvmwfI7Z393XlyvX0oQQX0Bgb
Tgf7ZWnKjvTefInT+u04Os/F2bGnJ2oxo6P4Y9OYE9q5X/qsYi+tTNcc9adP9rV5ibZRm8m0YGm8
Dq89sAalMXENVx9e3LPTSfbP9LzoZjJ0YtgmX8noNEx/inWz57IrgRXQBwXqDH2ZfymIclrQQv+1
osFG8+KREvzPTdKAmb2tZ/1nTIMtFDcr2C/ajAPNq+dUXOliFB7dbs7P1svmmVcsZF8ayPxPNS/l
uB9QSL1lH0zxPL2eX3e8APPt4p8H0KsmJQwUyamc9nXL62TTFc42hGk3Ntlpps/bT96TwTWqJ+1I
dzI/GVMM7F4OU2mYTZsx5LwTB9mMyE35fzHwK10ZnuGJe/5xneuItL7LzvmJxyaaYCiIqbuf5sxs
tKljodVM07FMjomvPCFEqBz5u7i41iqJrLmE7udNJyIrznWsePGMKZ8/u1BykqjPk3cIFBNHnyFx
MrLxWXLSH51TVIMZ1eQ4bViFhpMHwCCk4rEtKPCMik9pcRoY4zxSqHjcrz6b6BtBacBeqhX7Os/g
S3615MCn8fbtONMGKSct52w24/1LQsiEC6hPURwN4pkQNByy92xerE58LYh9hLAzr44PG0rDfMxL
IOZ+ZO6Z7GQpOunrgcrq7Aov/8HFG0+bKn4fcKRP9jCkzXy+3dQrfWZMzmHxAjpn2PtPEeRzEXMr
pp4y7HtX21lB+ma/lfShgm1AVYO1WghKQ20ec88Oj0y19a9RMQUwfmlWxc5uh7Vj0G4K6XMBTGyj
inSb53L38O9SpwH4UGcIvBzqgMF2WW+Kijv/K1mpbmZ/XIYHxrTATOaCsD7gXC/TkfBaguxPzFk8
7sdtECBBrM3RvnaydcWLjeSNMjkhnhkvLXvvU0eRrWxjt3NRTw4GOldg4exowdHXkZHLZvSUwDVs
c9rfbUJUr8/8/W/QcnARzxpAx9xOZX5nzx/r366KU0/HpXqZWmNIoW7Of2780yAZH8fMLXXzBeXY
+35qTao1mC9YIVBNqNFWpOo72dbCIrKLX1zkBz/tCIP1G7tgIZGCgLROdW6Dz3Nofl9m53ky6k1J
qp7FTAwZ7OgUpHht9gcHxHgxiL9lYE7Dvb5sV4odin722rz112TqbhLedTG8Tmo+eiDTMWQaDD20
pfxyooYHOtrEBCN12rD/AmFcj/q/KsxijoN9HZvQg2bc1W4+2r32V4k15qFpyWXIpE7wTxtXdQlX
FuLnFRCgOpOj0r3CaVXtQ6i/CONmJLtH5IhrY8N8aTCawfdhvBvr/AiGtkkX5xqo09b72L/XL6ex
4sxKJg2j8rs6ez4O0jRqwr4qVIdbAmkZFa8XlBvBZXrYkzZxrMN6fA6rT30fJKsTANloG5YESQO7
2D405ihly7W1FL410jmNGtgxNonrnZ0R6B79CcFdNeRQNslEzlaBFjrYflWEX32SrutBN9dXlR+f
yNhB6InnxcqY5Z/J2hiZk8M4f6lTh4A+N21lrlIEXHXXem/emKE66vwLis/Y71xr3vjySxptUe5m
Qfp5CNAEapHmSlN5LgyNJWCJ5e6HVWBFwJJCYIwuC2km0ZqZqJXDyOh9cAmPvuxqv63X+VTVf+4T
KFw9t2/rCX5Bw4FcrhjvB1Z0Cujzfl+hEZ8CMNqR9GKuADIRUK/jl/Tl8F69p2/X17PX+LWf8SIP
frM57mk2E91DyHb9lXb4kAat0xooBTue4eiq4Ufl0ZXWCekkXIUnf1WcuYRaqBnvXpiQbU1MIUJE
x/88dvIp7KBDw2BquwoK/q10nJa2wS1qEQXAIAc5gTlBEcLCQfdpdc5ecw9BD0RUfRXgXkMBaubF
Lya6L8OOs/9z3NPR9kWZxxz6Lbl/QzEFGbYi4lqTeFC8XD/z1SmEtkMzyGWnuMKgPxGie9wIXPV8
caqG/vRd/G4ksRFa54Lu7+ps2XC5jxZwIn6dMledCmMUmzZ0psT9qEcH+p9K1/cW008TOYZE9SP7
/S5t1tvJCxtn0vgkkmG22o0VbuRPq8+0G0ibn190t7l7SrtZQ8FGu67Nyk+J/HNhtR4LHFOHiS7m
Qp806+Tlst7pDghjrAVGGwnf1hJVoF8EzVCTX67Az/q7ws7oQpGHkfxY9uixbdlAgTFTJ1T06sI8
hDJdUz7+bDdmIOP15Y3y0d6PrFBrPApsQDF5zHII5wQKT5wpGeQ9PTnawJxWv9DSe2E5nYgw+dQX
VsQmtFXgtJ0jflmB5InhYQzOx7t3jJwDX3lFzvbJyYytQTVoDvYutasupBC2dar+QOQwVEHqkpz0
va5iflpVYNLrFZ9C4heTs5BVWANEmEML7ftucAiUmUjFJbnWZzE7u52zCxL3wJ9dmZ/tezM7fmtc
wt8CF0wtTq7gJTtqbmWpdKummndxYKRhe9zZ2wv0542ZQXo/lU588tTML3deVUPbmzD/0K4ErxWj
eEtz19WkQN5ThBiueJw2TXAUBup2rB6nu2wgHCcts6et4HwclsJAicfQNARg3XQgq97WmlrHyZZL
rUZfypD4kZH39Zj8RooIJle/bcNmI9KdnlZNHJU6xgb8lThKaq+WXtPDVE790lhtjaAF5gNt62+4
7UajncheE2ydVuk4AcOgFzBIA3MpvF4LsBaLhDq3Oyq26kU+jqi5lc96fhkfAyKzMOkhQVLA5msP
UWoRkPlP4nn+DjyeDiJ972rrZlJ87zZtdBmTmA9RfXugp/KZakeMkDygdW4dadH48bL74p+MvxuD
Us2B82kEipH2njeEcdOlqxCchgbcjdNv9loAT8U/YOvv+7cM8AR6ym9HNpXZpS85+Uj28z427Dyd
M6e9ngLkx/h4qiQXoG+bxD+9m5/FfP9u7e0SDGCmLa2RuYCxYvl7EMZ5/NYs2/l+wKRlRxjW6HjY
c8V787IDPaHYI7UgPbk65zRKr/4FYKaO1C+pg1Tvn5DCN079pmJeXf/All6fC68aGt5GtJMXohuV
2SmENQAV5UxkyKf9JQQR2TcdC77JyxYGuaRSGi3ek17gQpJGBUJdn0bnee2SNlPYD/SpxUhaV2do
IffChJfjKePs9ScJwc3805BTGl2DHmnoL4ZuWJBDpAgUIyugCQeJ4fibReAlLhfVb+6fAvEzntKI
cE9fFEayLTdO9cs9SkOEnY2uoxoQgSgVZzB798NyyiHqnZpkm/S7jjbI30Gp7I+EtEFwSba57fpL
hNM2Pox7TgljfWzAXoIz92kRpsyiAUHylNnObno6tA+A7wgDLnXTPq/qaay4Z8qi6yLjV1OrwqNf
9WNWABsoRnL7u6GHunetqBiXU2696v0ciCO450NrgznLdiESDXTO/xXl/1CO4hVbiwtIDasxWgZj
w83nWDYwrf2qbLIVO0FeEOLazdZjsyQsdAgIl0fRtmZNaJI9ZfDzKno0ZHB6bh9W3RobU7qZfexI
pzRdgq4bpesmBEbsownxD+7Ubpx8ngCl5YEFZpXDnz8ADB114FF7DyWH2+SdlLfkNFL7Ht2TNLyY
fr3WNo323mFYYC5rsI7LITq2vqXNBCqQeCAfov0lUJvZr9A5qRpeWvauY9L970KpcU+xUyPK2PsX
6i3BsTR3r7uS8na+zlvLU4HYUB7Df6COkJ2YXn1KbPhq2kn2rqRQPuy288QqqAVH1cdi7RR0NrQX
tARaF7aqfY6jSqW/M68tX62dUzeu9XFysI29u//pCo8eB6yQPScdkl83qDraQX7GD6XBLk+a2D51
g/M2LGDcNn6VDPOtQ07cY5nZOPFJ66yNsSnX7aabZ6PUFhcG0f49t69f6vwqMUvd55qh859fFrIc
Vlg6HFdZi/xroBdQSBrTvrZeqgUmwBVeESfcJ5y09MQ1g7+C9Bu01M1whC3IDrhsSOD24/1YiUow
W7RngbaEytL2P9dt2yj7iafyZ8kB5mnFz8NYWB6c3bBPA7kt0ZLtnW7IBz/8aLPacuVx/qtNW/p9
b8aLFeZrnmrrFJ3DF66NvoOVbF3uVVrhXjsnM+tsmet2pkXX724AYMi2iMByqVnt89HPxtw0u7k1
q8PD2/WF/rPkqeayW1/WuNaIo9yXh7/JC+C1tilDmhB2F0huh9LtPJUazle798r9sjP9+EUMLxEH
DT37dXqEyCNswHS5mTm8oRDtxho3ucZWpVs/tmbCrBqXuOSo0z5npqvKQajDeC34gntK3f43qTBy
fRXPH1LWVT2UInkC/WF7tfnEyac6yYKSiEzz7xPM/QnD7RFj/ZbfdUcErA7ifrvXqm559SGFTHus
t+biECYpIfE6F5xFEsoD1WmC6zB+P60pc5nudvb2oRrK/aGGJiFEMHrnQlRibfT9998n9Vy2eyLx
7e+7o/oxavmsm1nbwfO4OJ/0Do9BOiZfYyeSV6yfrPaQ2mrIJnM6RV1k3f9m1sWVeDjvtueuN61Z
6e91iCEwjKIzYNh5QYesZwDMdHrJ9fCZHE56xM/GGVxWLd2wTOMPE+/rY5Ec4vr/+b+k/7u7FFvz
pPMlLjQBIHlhJLypbIhYT57xkcpDMS2r1/fDHfzzO27WUYt2J7fbuANzAH/TX9WPeCjZX+vD5Ph9
nOWEfjCx2cV+fbLuwy95s+7duz3Iyf6UmKwL/uccwN6cESW9A1PBFZ8u1m/b+22jiqIiSv3rVP5s
q5uHPOwkwRKwI8MD7ARfkzg0tLz16KtHknfe1vv7s2mPWJKYblj4/iiWgevYf+8bRd2ehKyW+2+3
DdrICI+T61KkA+TDrFFpBZ7WMRCCMdaCHVcxkhf4I9jsRC2gM4XjMH4RZh89+mHNTmMKjlFfi26d
o3cYFaOO6jP1m5fTonCecmkfvqmbn37H5pavWaube5jswypSVAddsP2VRmvZp85c7QeXJ051Uk8Y
/deXuVnvbhvEDDJWm5r1wKdoSuFI5C6oAmUXCtL0qcNBHx7+ttodfTVpq+PumvNhoFsA/8UDej4H
+3Sy2QmHeY4VFQnYM9qsoj7a67f74S6qnsquVgSFh+xgCe2+ZbgUMPfj3z0Uvx6Xe0tCy0/Cs6+/
wzIatbWbXtzLnoptcvFIrdoxTdyeye4XsPyl0tMpxsbpYKZCfVSGCH1Ep6B/RvbgKa7wlil29w7Q
d5W9fJCEkBlGwKnjdm15s3Sgk5DOupqWHoySGq4JjXd7O6ttGYo8fEk83rXQ+ow9wHUJwUT7p7wH
JzzCbqBttT4PM1dcHaYJEn0I8aoLoGu6Vdjzi5RhktvZJvXa0PK2fou1QxPlG+vswLoZpaMY2gM0
oa/y/afvX0qgHhcKc4HEtnVou/2gwibBRsa7oOHCOHaGZeqjK32Hrd1OECEPjBmuG5+wz0n36XPQ
IGmi6zibJ4xvKrmN6dceVqCpTk3rhz5VANRqABxc+QUkr1+l26MYJNUKEzPWNWRkGlfp0qr+dE5M
qjYmt5Lm7uHv61sQggRq2Yvs7hbqm+QdvMNAJM9RAGtEN6YPcp4XodIzIGz+u58sAKAZ00Hx4UT2
WTH6bpHWykAYqyAc2xl/PPw5w6T4Mqcm2H7i9V2RC1hE7hboqq3lISBVlO2PAmi/o/iiJKDuNxdF
IP0IZMpClE8vACzCANiZSHBwLkE3Zy+JE2VTf0q401FGezCVpuLwAlVsFyjfR7Lq7WIXkC81YQ9B
WaEBX5TVxnLY2/T1hhIIgLFC47frC2N2+RSHeljMzz/9X5An6iJ2D0wS8p/GnGcx4O5SPx7KPC0O
nEoSOTZs5tK9oI4jFPJ0ycszhdXDJAJfBEVTFEnRrD9qpZvboLtsRSFJudZ7Ymv7Qrs8gI5pZ1hX
o0N6chk88HWW1dvV7kQDMdbH3aW7InF0e2sFwVNoyuFkNTbdr48MUvDBkSIS5qeCmce30D+Pead4
TC1d1UiY/nPD5rBgwE5sVAFwGv5+30n9I/w7rP6z0p3OkYzMkplG3y0JZLkHwpMzfPHqrC7DxF91
ANsHmG5P1nwYyhVV13Gw1iRRurtj2+11e0zaulumUIwk34TjC4+T/i/D24XgEu29ZyKvR9mgerPi
3dWYHKquPJhkZA309/p1R2NxKK5KYqAOfbCLZP/klVH9rfurZ0v3f/pfL/hm6btbMrko26PQsPSr
MC2W0gi0VAUPtQL52Wt9eBYVU7QMWTTRVN7dkOlRKhIzLTscgRkfB5nV8Ket7eEl6Cte+OQbPrwX
bxa7uxfFo3g878W8V650nvAGxxwVIsLKCE6oVz9Z7Y8O5l8vUTMNSRE1CS/Yu5doXJLTYacn/S2s
9saC0GwDYFb6kjPJm53DBNk6RSuIUulX44xs6++PKz/8irgsoFaVNcPS7h5XEzLpKim7/kD2EoZy
dSIJGJj0fCDh0YVBiQuuA2fKoxYMOninT37Aw/d98wP6M3UT+KpSV05dkfaBTx/E4f7NQtQG2QEu
Ka6CZxqTOV0PPG+5ZaD2Lp5L3KX+Gf/1EW5+wl00PHdSlhc57wAKHl3tiJgUziY1N/PvLng2l/tx
dqlrmqlS4Ojk4v/9wOWukJvOtFqCxB+rGshjaVCs11u7nj59vf+bZ/tntbswqMhHXTOrbbs0g93m
Skq03iS4PbtmEMrPBtDKj1/kP4v10ermW5q7vSEICYv1ZwcqCGHo3aJFbPgZqdh2tFmXI4WegAWa
pzgahdXT0vHxdvqfn0B99d8/4VRlxUUv+AnksK9oJqIA9hGkfMf0KcyfHN+H0fd/fUpVvIu+SrFv
zSJmMShxsFgERhACHn3//YT8uTX+vT3/eaS7GMGwlfOp3bEKDGrIYZn7U9gdvdlnUsJnT3MXZpXj
senHPfQbEyHA8BriBBS2wVPXqYe35M1buws56sFs63O/Dr1cx0DCwSOBodP+VhkKukEb7D4rdx4i
F4hI/79Dp4p3UUZQm+t+l/IOz27zAXudbrhpE00q59m1+PczoIp3wUTTMiPBb7JF+Nl59N5g/xRD
cCoQ6XYCXu7lz8rVR/jY7bPdBRSx0dP83AntEmt3+08592lRpFyhAw7I5QC5t94zv5MHU3zJIG9e
6F1c0Rl8dDmofMTeTXOLC7n/s65HAaQYr8eFoKxFX2fng5LIV2Y0FpHEPMtiHzoq4wulyKZpqZZh
3J11o2jN/NQfjNbtPoYoIRBsnd3cSwbduEF8ZXOFeSadC0oZFaY5XQqknSc3teNphof5k3P6ME0x
ZSbnmbppksv/d+i5lNcmj/+DHhm++BN7QecOyllGIZM5zz7A44LhZrW7U3RkXLuxrcGqUIwQasf0
xtnSK9HuQm329ydTH+bSN2vdn57r8SypAi9amqa0qkraKYeIOj74ea9GoLH07/cuFHymaboQCyJl
0LlLqLp9RFReSbUdGOC8/mYEeuRWveqcns812Py2m7//1Icx7OaX3p2+QmM0zn7PW+mgK091+H49
rezpLfPwkN8sc3fkYuuSx0nCMkcEfQi0yFgwxbC/0IkEp1UxflqOPkzTbha8O25qUzJw/cKCNTpC
WMoI/CskWrSu0Mj8/RU+Pto3a/Xv+OYWl4+X0647EU9E5zpC0xcSw/jmUApnlBWb4GPHoJELjXkh
2H5ClkS1dAhe//4jHgfsf37EHzjz5keA9qm5fGLLAVcOcMb5Mu2J5OHe/yT/lP5kuP+6Xm9WurvE
rX1haGXMq638PQKQ4ptq0cdPyr8M5HcjCS7AcleK5ONKmLRwL/eOtUh/0MX0w/XUCNIYjVTdyX+2
MyLf3hMmW+QwEF17Ln8B/b03Z4B+0ONavScUJN7Yt8G61A+0ZFBoVVv0k+8N5Pd+D5UwTnS6sPFM
dtWhPLSiHfDNjkbWBCYVs/zoGzvZu+zWkeTlS7IbyfvFK90+4kROZtVuCHLu5Y124Kj0u5eeG7Ed
FZ5JoZ36GfqEUEKI0Ys4uo/WRcVsV7TIsUBwjGn5imTS/sX/bXN93w92Xv+HxYE5pxu6QHgAWWCF
VdyOZpDuoSyH1exWP09v64cZws0nuct4ZLOtypPIJylRt5beiTZqb1ZnwYBn3nNBx9dw/77flCch
TrsL3sdu35kXhSV7gWdvr7ZzTVcYLxo80XS4gb16oNcjpJw7yEjOlTR2nkW/ODjyin6PAH1754L6
4lmB9CSi3Rdoam5eMm3HD8MLj8ps1mNvB2S4f39+6WESgVmJKJoq48PNu1NwBSvRk63Zpy2ys3NS
+D1D6/Nqc+7weITVVAQW8Nuzp3uc3N6se/epm62cxOXZ6PMI5Y+Efoa7oh/GT77vQyNu7uX/9Xx3
31fvtnlD96pdqgEHRaIk4Raj5iVug3761F+6DK2kCoTosnWeRpn+z/87yPyzfH+h3ISzUrSKa6vy
mH2Gkm20sC9wsb4KL7za/VOb1cfo/s3j3t3Yiq4T0mrWozHsS+Fhc4ClC4CJ0BcBGJl9i6lsGmnz
jibKpacmuswncY/hbzWXQziQM0zge1yuz9FxzAByjlF/P9l0fYL2t7dyd1tnerk9lwIfpfZoJdhL
i8Ml8XOeNS7lR6+/N4zDSEY0JEu9290XoRXNHVkMow0ZRQ+T+2wzDKf2PdtZhQRN9/tZaWg8KkRv
l7zb2KYgaRehyLHmF4NX0oTZBbC/d6817IvDXKvLq2XXNBgI5PCAcemPVJpqtK49a2XN+3lM5dRE
R+Bt9lBwAibb9/biv7+m54aDc7ByRvLbxktnCQOF7SDPmLj74TDe7LefNnp8toEflva3j3N3fk7H
eJ/q+oE3OBZ/ltEp/EFVxcAkLGQqBsd29u+3vniSBDxEx24XvTs1cZKnylbqPxvT4SV7mcaML5rp
dn1k2BnjFQX3e14+e9SHofB21buzY2yzk1iWfDlmswxOvma/pdC5vr5Q/FDXeLBA/n+h/7dL3h0E
BsNkO7PiQVN7KA4QA00gLFmO+bU/03jKo7+fO/nRubtd7i59Nc3qbBwylmsW02pr99NbbRzki8TZ
OAePOUCU4E+WfHSl3y55l8Bq3dE8Hrr+Uzbs/nTyLjHBdaluFoE9m2w+mhmzv+bfz17sQ3ek22Xv
clkG5dVNeWLZVybz+QxaQm4y1UZLdIG4TSwlplVbTjAp7JfBubQV1X5xwmc/4mEue/Mj7nPZU1kp
FZN/esvrKz4qf8Su+Opgg/IU6JAf5TG3a91FOkMrcPzuH9hlIEgUpeMl3jYRgqN+MLToOth3hPO9
8/2s96E8SiBuF76LdzLDWequ7ePd2GeaDjPWod3a3cHzfbtPW5W53NgebpOTcD/4PXB6zeFL+Dvf
jV+fnuCH4V4WITmQyIjyn11xc9tq20wTOkCRZcbw3uxlNz3gL9N4s8G6+dxDFNSeXWQP3/rNgncP
X6TZ5VSesIG7XOxipM9Vxwh/6ELTg8k8+jCN8zF/uq36I3N/e2o3i96F5LqV81re8ZQAAJN2Vkyt
AgsixiSeEbflqqP7heNCF9u9P1364Wm+WfouMO/01JT0nOc9ki6iAqESgsU7PwxPPdkfKjes7ssQ
C6K/R5GH2SIgnkKjBNhHuScGKcWha+LUwljUCHc+7P/gtOjWCDJGTxbqj8m/3u3NQncfVE+lvSZf
d719m4ihU47WLFlCjrXn3fzvSz2+5G6WuvuM2+KQVOoFZ9LqLXnFMGjn7ntVF4romTHe+vpGnf0R
Vhw+2kkiuoIrzL6f9mWfPe/dB91bqpIeWp73jXE8qDrJQ2Dn0u+pQ/GZ8Wb/7v72bu/u11zIjwer
dxMVGHuZIkrM1lCE+8a/qzx1gnzYbrndMndXK8NT6qrY/jF+1XD+mWi+IWPEOMs+drqvvFaDZ/j2
n1Lxb893d7vujkcjvexYEZcT3M8sHDmMt8ukYKxYGqQ/khq0oi33YkSJZHf/epU+1O8TCTC4aZa7
Goqcapy7VsB/YpBUDqPXzryX30SxkTykroCm7R2dpdI5Xe2oY6pwcSLjigH51hG1gWS+np+5cD+M
NbpkWDJjG0TtvmlViQanLjX7Z2p+6VRKeHjkvrSsA8g87zJX58j8PX8bQ7BA7Lk051SNKmF0quzT
JbTej6dBO5DY1HNkQVcTUm0VEJnUxdkIsgQwEZ+8qHArw0Mvd+E8Hxwdw04tuLZjw70s/n7kHu8J
Q8Y/WjJNzVDvkpGrcBBzoxV7fmE+KXpP9J/rJIV6DWcTlu518wyjl43+AP1rU9wseZeI7K2dKncp
dCv18HWs7NcLvpA7N5Ndv/HiXzko5N6jSntTDAxmjFB764BrPg74GdaGb7YuJn6Z4tRSgN17Ysfr
RB2nFxu3vO6jzF1Mx77AZRcHZAC6V2MMc7Qvv9PXmqlyeBLIGxlp1/d1WTBY9CMfYCaANwbgVX2a
4ggBkxqLL/antJAUiFC02E+T8zr7UpB1lh9K4jaSv8vm50OUr/LB5aMcpKug+dlN0XYZix1+X9Md
WgMkbrb0fp0gjx7+JIG5w7nFjnvJJTPZUQTg+ICs3q/wJJ0tmIAxF3AkBS9OgtNplv8gfn1HelJz
LAJ9KgV7+E7Tz14fyvM4iIFhikTytN4gtqE1hSCkA/Vidl+OCc0aUZ8yTxDLYAW1n+8/y9ZjJ1bh
3rAzZhn6yrx8sz4Qpq4bfPtDiwurRFvd2JJmp5HClnbQ5VQf2UJ6LWcTdLDuBRiiqAD6cIEz7O8c
inTS2kd83sw/IqAz4wXxkE7W1wx/On037SrnXL7l50WNh/U3dCUI0dOekY6509nTVtoVGA9SsOn3
3EVAt7UioJzYImRFN7HQ15PT2S5+uqt77Wzph+6zsqzpi68OyUzHLApzI79CsQSnA4sCnAhyxwy3
om2G54NnDvOpGqJBgqW49xP3pLn5VMgiaVWS0IuWi/cS+jA8f+jwT5UNNg5NESTPwLtHeJX2z0a/
T3b1o1iK8YmzBQmeg4WGwUGCDrr45Aw/zDdv1rlLdC/7Q3ZJSoX+Bwp4WCENbFTiu/2Z0L5cxdFG
Gl9TSuEnyz45x9pdYlCe5GxbX3g8Br384IqIkOAyyHxUQPPDQA3Tr/RZzvP4hWqaokswryXx7gKr
Gulw1euO8StY9OBhybOCT5LpwUN8l+YXkpK9Ry/dZXZr/ORxH5cTTOD4n8Xv7rIyK82jdGXxwr04
vW36DpDOxKunL4ZBk5DvYRsjOcyACDL0EhJeNfuxAFT0bF89Llpvfspd0G5OYn7ZafyU0gPDQz++
8y2y3d7Yox/jR5uPDuPBgeH1f9AkeBi9/3kNd9FbUDoxzQv4cvFvEWGQJNoRelGAQ4i63qT4OU7R
fvx9pz18XkOmuamIiqFY8t2aunbMKrmEX9XiphQPkYRDl+0dRTH6gj3xgrZpH2yRa/DPydPj9Sgh
vFn9nupvmMm+UPasjkRk9rkg/jJxqNexPivWHnZxGSEHLCdK8ObuW/PbS2fFTLiDqNfh1Cs6YwWA
rG9lw+P1Dy9Sf6vgqLPZMjwJ5orM0GKpJGrG09P42eQZ7dFhu/0xd4etMNV0u435MSJ2oLKjMWlF
Dk5fDQZ+YyQPO0xgdfCY3jOiYKTTeRgPoAUj2RtZH2f8XXswGS8rFHh4YtCDh3aClBqafG+r0jjx
BwdjEn8yWIyuUsft0BPoDfvtdT+2wr9voIcG97fPcnd2AQEUq9pm/6HNSaOEHkqBpz4UT9x7EEw3
mAg8DVZ9tXKf59wuendKa0k41qf02HOp8BCdb38L+lURRmqfYml3iyuKL8x6lukkBVTGf5VLAieN
46Ccq7rT0UbDoKx9wYqxwLnv1eKVhSmtAWjNUIim5c9xXKFTiCPhHV85TL96Xi5qbPV7i5C/tdfy
m/5yRXq9xANAmsfLeMZViSlMZ/cWr4dR/IsP8lni/yrDZiiGL/VUxi38Q0bG5UgXD7+hhn+zIKXg
C4p77lJkl9hDBbWvBLsJte0QoNbwetuZ3UIJEEQeMH3CmHKL6PyP/9IVt6fjOJl3RxIN7LPUiJ5R
7jIncve6Z94xoslen3rkPvaM6Lw5z4yoRBD/UpIMUXFd/l/SzmxHcW1rs09kyeCWW/c9fRc3CIgA
g+lsY2x4+n+sOKXSrqytk1KV9pEyT2YkxvZac812fL48BlGWVj8PvN8cNLPOzzFgxXBfUh8qdvxg
jVtRMujGrEjhFA8Hn0EO9F0faryNU9EyK8sm6SwTEtgc/nTJpzKf5Kv+M8m/c4zKm3sUM+ad4da/
Ds7flEb+tcvYYEyprxOsi9+wVv6Rhnk9rvXxJLEAq30B5pjuffp9A2p4jmukvbEgRqF25pTXv5jO
f0240Q+iqaIJlzzBHxGm+tkU0ntA9YMhZPuegaUDaNoHfiAYF3/ZZf+W+vnntf6wGLmpKI1ypoYR
n2CDFkxvbBDBuVjrvsUgv5gNCMv/l46ff17zj51NB5XRdSdR3bGJAV3QNdCU8IKt29L/bfrH3CAe
87cyyr/2nPzzun9s7udZUR6bHvf69YROKvBLligT/dJPcv+/P9jf1tc/Lck/L/bH+XeT6mt/o+qv
GQP8nPFwteFT0M3EuAocTRDoEFt9RRz6gMv4P1CQbcbVq2XOo0CDPL4yr2FkA/wkJDacvTQZZP21
BDni6ArXAVaAv1kxQk8FPP+i1HKh7Cd6E03mDvQUanuy+Vvq49+s4z/uSf1jR1SyVA2Y0BILc3d2
QJWhFU7HjPDepNlfT9Z/y9L982p/uMgv6d2rBid6tARSCKiPoApCsQGPpDBQgSFL1OApjtKGsYw3
AVCfqQ6oglSo/vIy/zVx98+v8ofb3HaScSlEkwXD7Fs0Jnn6Cl0kYsTjvy+bfy1U/fNKf6TTuvb9
1G6ioCwWSZ/WKBxFh3aMI5MuOmCQHtZX+DFHz2C8nHlufi/KnP/9a/xtq6gijviH7dvcG+n8frNV
eJiClGWT4/oVfDz7f73W31bVH+buJn3k9irMQT4DU0lEXsVC5vFN7xNNJ7Ex+/+8tz9MnllWg/dZ
mDzGQIE6UQsUuwnUlWe6f6uj/mvpdkDvvxAa1nq44P/ng7xtOv0paxpsSJjvH691S6gTZ2J+oFg5
NPkXk1JYIDjKoD3ojRCMnb+6NeJt/V+26B9f4o+3afabm148+BJ5KGjZ5O6cjaNNlrKnAnfCyv9l
vxjyb6Pyf7vkHy+12tClkW/Q0GooGxswfWV0UFUf7viSefUtY1HtQlqRGEpfq493411oFPvhnQ9I
sQCp213d/rbWLfONsozQJwUT+gbCeZqQvvvs74cj+hHeBlmAzdclVARmVLvYr9rVYQ8PrO6TSVVo
FoEEeeOTydcppWvQ6/etAjfnHL5W3dP/7D8rNYLLtak9OAdNaTdXp75Y1cU7z05gyzOEJufP0QX1
1Y1/GexLZo1yB3GKvtVb9fnZ0n4TusnB+eXzMabh9A8vhDQIclfy4To5wn3etnLYa/zNPdZQzrn7
Zxxr2ZboG/5YyMOWoLgTEPA6ntJModHycK4cahLGXj28+U4DQQa/0ocKUDrSD3zHa3ajPrNXe36z
gO8yGpChGvgqms9IZpiORtyRu9L+Mitek3pCFixuBfq2GDOW2c7LqCZHsyZr+K6tAvDcDAeDVq2r
gKFv5dTYdeF5RC7v8t1kSC7WBT0XJi0nSft1jN8LFDiH9bxuw2u0WRjLsrOYuKh/tCUYmf7PY1oC
o8Jn/MRtHlSmtTHd5j1rwd4AZoAe3brX/kopAOXjyyf1wMaxkl1mMkHGv4YwgnGj60/0lJyyTC43
vg6/7SOgdQo2mlM9whafMJ/uFFpAJKfpwmPpNR+/AKKVB93DuSogglxNC+XOHkBY+CzadlhWfKYl
Ly4wAt400JbgcUne31zgB73Vu3V6jX3/0D+2+boWwWAqDU/0Vx8a01FNp11ctwDSkVO4b4vJXfS9
6T/3MapIc9N0O8heX/nNvp0tU0Vf0GRv7Qve7+4UF4goZNdASxT68crok3SJwEHyRhnKEWID6FwS
/xc+ry6gqaYPDfnqDnanSLJfEOSAsX934f1Li1ktfUjKcvr6vo3YFF3uIsN0ZYXemPEhykDMlRlR
OW2YYKUZI1YPFVNGCgxWujsn7ZecFsQaOP4i2wkdWfCZH161mamm+5CdE512R/vTxOd9QcUIMlXx
A40HWAmNZEfn2rk8dm1JKAF3jW/rSSt2nLGvs4viDM6TXJpLLOED6xmyN3/FrpCR9DzZ5aI5bL6k
oAyAPG0IGSVA7ZDKBP4kJL/lbhBCjKWQcOCMfEceIt5h1zFaL1FOjsrktOHuwLkL5ZMFIRfP2a1W
aHM4OpajG1ae6pvjBjBGgz3Q+QQ8AvAQLzr8NqmMREiDOEVFA2J2G+n+4eYLGj3QfxtwRAgWJbwv
jL0hRddMBWFzJDUMvXCoxCWGGh2bHp/fp1PuMjuvDQ9wPvHfMeAWnyGoftjjwOTLCClCNCWIBgbA
40Ur41EGU89CRE7zvhjs82/mTe0cIvoQtj0bTIWi1wUf51R7J5AxuathpywjJnedVKNXcsqkqSA+
Yxorp8FxREc7q9HheoEV/mT+12v1PjQLTEovEbxy+nPwRaTROdXd46KBN1ohFlNYjhiAUNDcKBeQ
m+2Tr8/wMIe3KSojMBuZDP66fzXkwsgGCG6RNlYZp+xgyj2nsAzVnwIBISjcM4VSdL3VvCK6+xtI
pGUKyBqi38ntm84bmH4yQL7aGMoHbaUiCcMe24mvIUdcnaaJ+iBQ8+S+0sdKHj9WLAhHs6Sh6lMP
oEPLbSCX9zkjB0EenrLHTNjaleZpwdmDc/atTJQriAGE05OcMa8NcOsRw20nZ7Bhl93CJydJkZVA
AVHcHSKw4j+9U3YRH9NNRYG3P5V45lqMtnEOjC3CRu+BUPvXbYtWRRkJuRQB1i4A+wtSBxt5uGtc
ECcYP3xuKG9WWjnMlab1AR+bexMvE/CODfk4BKXptjWoLY6v+6JCr64XQ7V1lNlpmYcto3Erqh3i
adANCwZEW7GWCiHD4lx4XNqwj1RGgkQs2jE3J/cQdhhOqEutVDYckrYo3GqpOd0wSz2wXxEsLc8k
iQoJCs1mNCis2+g2xUwt1bWyO0+FtsYmpTYltJWEwwo/innYD+DDT9ZZ0lLIrj2Rx1UolSqZPnoK
svu59c5PW/wPN0wLNwVoNk/BYkBrhcLfBQqvgxSCYjFMT8nEYPiZHVGPywxjB+4WVNApQ8U86k8Y
nm7si3iqVWvdyXn2EQx5rOvJY4bZFbDyq1v7yvI67mBD94Folxgp5GvQi5+oh3r7Sm4kRd+WKiXK
FCGZBgfiW0idlaiJFJniXcC2jinYLQ3yF3f/wpo2FwzknEfm+LOvvH7WjUqYBNx3cMz0Cn2aJrgH
ZzqSRbjVd424hN6GxliPKjkKNpTx4HMyO0jRherP7VDYhBzFXCBSP5nhmiFtvDRTc5cKv7lD/LoF
9f4VXXanNB/i1zl7aqAoe9jngcfpBxaAk1f9QU3Auy0HGfWjprNRnOCMXXez86o+AsV/Zz2m5SeP
vsNBDHqtf6BvPUBSIHdNikqo01y+4UboVCdrC6cGiZeTkNU5oafDMSD2W55sOKf9gUWTsWTvQLRD
DAg54yYbbCcVuEhYCnRZQXNSPMo27N92fo/qSTW7zPCiEBTb43Xct5gvAV8XPHIchWNECqmLP0vI
8wmtVpcZrkqDh8T4xM3Tdt1uMFFZa4EC1L9bAsgNe7FGk5Lgde4qRJxJfxLXD+Gi8bsfBnuQaS5/
tB2Hi+E1i49zj4y4+lbp3C6y4/ZFFBueZ13YoWTWQ4YBHg26FTFwrA6YpP1e0WCeVcExPB9g8VXQ
BxIFNJD4FgyRoNbSd2srpxUxksjL2aXPwr6g94BZs7X0CKwRJa1UTMMDk52qMw2W6CbkqzPx9wMz
Rdtp0KkHnlG6G1RW9z3drRRHe/ktNLlBeGRvwnr+uLij5vjpQRkKXitpeoFrTXouT1rBfLF7DUdM
HpL+G8JYrWG+Zkz7p8WCT/3ShmL1qm6dbtbNT/lVT8rtQs1k/FEFUARqiouPh+dATRlZgwV/fXOa
xYmNYyIoRY20PNKL34UwZnnOLSEE7kTUix9evuogTyDB5lH5zKcndK9Ku6Btf6exfQb44gYDH7l3
3unr4/geEZXgImqJyhoTfXtdKMah8L+xdzdai8/eKM9GA3rNnCbriFmYlMbGUdA0VgWKPBCuPPzq
a4aD8go3F5ZOx2im2Npd8vBa/wGRDPcVQIuQb5lhneMf0oYWRyvQeP+8JnNqNxOdg2RWp+YP7Fw0
fEb7y/qCcdt/OI2NjLZJJWgynMOPBdPv5vQXxkoHwlF2LoMJiTDxKvtEDL+q6DEwhLxot++FvCXu
mBYBymOOxllrwo1pxgKArTtQi7HnZGQnz2cwxsWx0PxoCLb57FiJ/bc3Kf3JDfz46OSWJF10m9sr
hE+nHjYRJ99jCFal2qJiAi9wTGoVvwBRmQ+ia5uwhX2vPjxldxw3P7Jun4ebECEPatTSUk55f8cY
EjGLnAihnAgZyOOEFze+us8ZcdGerDPi50yhcncRD/7XCwEXLFjGYtfy4HD3fq74q0LdACfgKdqn
4JO0PvOINClw+stbJVEXrxEk72m1VukN4PzZ+LgXs/y7SlpqQbeRwZoWqbaNvzg6Qq+piCmq2/sX
mF7IFMAWP2GTln5Kv++NU2FX42IejzioiAp5N+unmF+GArlxCkaVe5p97MkFOTMaFM92PYZwUtG2
DZnhiEZAbybPm/knLDPGGDkHO49A6u2qJ1tOia9mXcLWZdQNQnvE2wF5R3X8LHsbcNWMUZCzC9E8
kja+Fr+3iuOD7LZ0SajHcJpXsleN7hOT0ayrfVm/vqvhvbOUB8/M2JWRKAB+UCdotz1HWRrBJyFF
ho4ZhzvXjf8jUdTH4eObITuFHvFjCirb39HXTcIePS6hBftiw+lWtd1fOZV10ym2x0DeCmmqMvrS
eIwcKwtc7SkvFHR3fAywl0eYKwsERtwmkLxiYX4RYr5pj8j6hzf6cKIKq0crE7d0V88dJPSoVBYU
ZkVxAVO11n+ugND54KthcxKz9thrkWFaBquYjXEecRIuEECEM38NcEVJAgqfBt6nQyOFSqlmx9l0
QjGDhgNQrfedAKjhnQ6vmdAMAXYdC4k+SIsepixphd8bPJekYx4OYjVCjU3C14W9Tw5T45BxUYBx
8Ris19miVxJ9rbgH8XqY27sPicABD/s+EdkrQiB27YADGh6k98Q8fHjF+xceCQlPxmMEL4SjCZ8d
qCA/LNj4HzT+sDjkSHWMEtORpInRveb2iqD1byCkUfFxxEjLBmI1AnZ8glBewxyRIGTyHpA3ax1D
IPyeE154NR0sEWPgcfXnr+FOzC8gNukQIJFvkIZCh6dggYqNzsIWmxjn5W3je329OU/EP+xxpGDx
EKFp3HKyI+ClDYRvy9Vyr88MlW1MxFRutyDqxSqjVUzefv+kd3XP8LjzHHKi8jXPfP2ju+tz38Ld
Ac0dwA0aluPGN3hACgMWyNh4ypJw/eyQtGAi60R+aiBMOb92uG0QoTGO/DuyAemLOJKhUQw7TiDP
0ECbl1vjBhiAC3c8UrHx7Xx2mlTiUEXJo1szvA9wDj4RrwFJKUZmdq2P7MKIYbn//Z+cStYTgy9G
IQlXEF4BrsTfAk/k1sATc30xJI8nyfrhY/yWkwmrRQhGexj0HLYc7H3OiZosNy0c6KeiukfGv5kg
s+ZyTsvbHSLrPIp6rC35FZEoXGCWAd97DrLT2qQd35B0M7Bg8pAAYfGOr2OSHgjJoVFMdIPVo6dd
ZNZZbEuYYGSUeIq/60mkT4tUzNJyDrPmcT1/X7PEkgT+6H1sfQWYP7xPLvimQOH27+FeKDZsxixI
TC7S0wTooE25rOkcIRmBJmEa2ly1zmYI3RlTSEYeM8Mh5QvHInd0WPK/E1czlcu3cx7p7J1eg3cq
JLn4j1dXA+pUmGQTe4STPD4PAfRzdj+H1bRJrz/M4eFYsRivdjHfOGiCBmK3iGlZictpGRU7jmmW
pVi09OpKkMmFRAx/67E5yfJJWC1RWhlkl6Wo6dT0LA24AWmBk8dZ3SKZRnRJJIMuG1uTkcktBpco
H4EL/EiWKZKDrOWeDcWSVS3A62dWMZ4CmUzV3iFhI9YgV2+dNrkhW8j6xBziR584Gdn5k1MqvqhY
MI1zn71D8nm+RhIb4KhXpvexMPgvV1zhldJpA45eYTbt5Bkhrb/+gKTonLSN1Z/dfrGodIswB3ga
Antfm0xv5NY7hq8N1wiUK+g5OE0XCI8Q3a19z57rdGcyuMKPPVCTufj0GerZizcvnpioNQkFGGSl
mXtjuN0Tz0h0pDCHTGTJtSuGEQVGSwzi8sdnRo3IgIeiW0eM+bPqopMHKjwdhLBXiQoBofjEgAsw
T3wi7h+txAWg2Rt3sRlwI6fEGLN/F0hiDFJxNc63ffH9oKNevL/SLidiq+eePKoIjERllpyNmJl9
7Aq2GmRGMsW+NhKPWtQCxKai/E5f7YCKwH/upNpCGSPXVGcMTrGGTPaO6TD4Caeg4Trc8w/ies7J
Q2eFavoD5JbOy+O+Kb3KS2rBAkXcX3KTE4o7qE7Bi4bwIVuvcQ+QlFgTwvNkW7H4dC4hFDqpVDhE
RaNqabDkxA6AY4sRFltW4k/AdaHcDDSYYjFbn8cm2O1o8mLeaSikOcOclEFLkHzfDX5dBKhruAkt
EXlFclzmoepBxb/kBix1OkhJCovhPpQNaAqjXnly5jxrcukAtlzBU+aBHFFD471toHye6a7ZAFQV
i5lMuw1OlB/gp7GX4sh88hW0EYqpDtKYjjbaiKOMS8BUYykcWUiyNYdKxqNIjnY/FstD4S3I3CgQ
/VGddIsjX+3BT1bWtmIBgjM3+MSKf98/ceE2aRI89oglyPO6p9IEkY+z89mZrZAXtU1qAMvBL3NZ
sbdHLP2Wb2936QVEMW95ZvBtq58bCLHz3LCJz9iT7C/RUMhZ8SsXpTAAw5ujnSiH2d7sBIn4yX8c
o47YU1jhWCLvIEwn7TfIF/C5sO2Y7sBTJ+PT2qddbyTNgCbyJOEf+BvsbM7rGoxoJ+RhwgSAymaf
52IR5exbIM+8b21cY1JLel02swKtCEj3bJWjJxYpvOJU0O2B3lLUJFPATZYQ7HDcrC1TUew+pkPn
YJlZ1fN7cuJbC0azeMA9tw5hQzuCNCeOHmG8P5GKjqhgRfT5hLszRzCJRdmE24ZF3v2vpS5+FTDC
TCJg3zhdfEVwb5NUAdE8ab4PXwOD7nZZCS5W0IyLJU/YmzPUHH7G6LPYLaJPAmamBr/8e5ZgvF12
Y4TpYalhf5DRATPkbwwQ3bdUG72p1WWEFN5jgqgP2d4Blj1FXApSfhtfnatTgQGib9LmJ3uhKiZv
If+mxfI9ucOWA0S/idVAR3pK+uJBHV78GKSxJhRGp4cCsLIHpUQmhJQqPTu3xZaH1NrSTBcC7euc
9GN4TyRf9JQdBj5dqvRfiOSqYiFLg/gfww0lmiLsfSz1SGUZv9xmtZneto8Fa/ueYP1dFiIpo8/G
ftaxPtJcfcrZMuGPTP4aRIInD5/YhGcq70CaYoZJgxjUqlWvdBov45uSk3Pf4p2SFo56vrxCpBHb
DxhJeIQ/5PCkyT7rC91M5RjMe/YeTxkdNn1GXQT2AYsDfRB6WGITzPAU7XKOLjGdsZnwpvHD7TXo
dwbGxQxoHd93UthMzwGGb3u6oLmDno6sMJOpoEsgZhE09xm9Pclvh9UXyzA8/Zr1q4PGAvT275e9
1h2hBEZSBgPlXmK0z2ysheYj+vBy3yA02VHIU9fu4o4NNrk3NEBY+gZ8TXSDisT4Eh4BOJgU/bcx
nYbOb+eGdfEPfU/nr27WPPqwMQyXNL57/37a1ylWxBMOI5oZPiYzknxl8WB7AUsgD9DzSEkGm6wc
YTB5GsVMwT59Px1tD9zbLofd/ELHvRm/Q5RKaFDZA/j3HsAdW+9pzST2Whe90akrRrdL2P94H/Qq
CXipfFk5bU703baB8X0Qp2yP98GZwOnfufVMQTdCiZAmulvr8I6WzpjkKb5JdJtKKM+IzVas26Qy
HXqOvwe8tO+Gqf4Tq/wzaklB6bFo6yzBG/dIlpLi+pacKkJIbf70j04Zf5NkW4huwKedj5nDSUq0
haBH/vYyFLIl3k8gC98jZ9m96HNCei3S2XA+8HjQ8b1xD3Tkyy+GUqiMhCqiHMs813bFdiOqwds5
GHbBT1c3y3zgawvT8bAScRwuc8Gh3AxLsMr34e3HfSDK09k/Av0+cku6KAr7SibJGxu0fJn+4iAE
IXji+LLBxtKHaFR5KHCv/xN6IYOd9iirRerVOyKTQb5dYPoxBBsba29Qq0/uSZ3Q9+yd06w/VVg0
77Dzy1EbIr5B/YI+ULLc+z7JxaO1LB7WLStGimnX4c1F5yzRY9Mrv3NGmiOdmCT6wM68T+mjujPu
UtGeRGPIhLTqz3FczB+1rbPEsRszwPn2Czp49rGVMeop+2topEi+QPB315BebnTF+okUld4rFQR+
RG0I7QGN8oZZbB4QY9GFJrPNqVACqgFQz5gz3H6Ee0c3/oBuoRgMvnf33kEDcHMsuOPnFCnkemDl
hAkonAFDdxGqc/I073wpoePcut5Eoxpaf086PCYgzyFrvSmaBsv7XgjgKXbpPWG1Pifbno8ZTOZH
0rr9r24UmFZNWueB8gx9bhxgH8Wqg6jxzouiz3dFxQR60Gb+9tEHSLln/oxKAV4BSH566kdUauz3
7uxHlSuO4/UBL85eHLNVhDYA9vJDE330HoIhAlUBrpR+QMA7TFgIX2KQdKMn1SaS284HSWIWcj95
2vRd4p1UByGVgKVImdqjOb9z+8nDJ5GFVx3SS+EL0RfNv/BuL27B0Wgwvk5sxevMs9NIipBGtp/Z
hePuaNsQWbCXN0uxuzn164R5WuFOEmJ9nb8u8wvqkYjyCu25j/e2v59ZIUB3pjUfiVqWOhrgPyPc
fPGvDuvxazpCIXBOSq+lfZPFMSJ3ExHXuBQwuLep5O7RNnlkeYz40PRNcz6Bh4lDxa4LmHJCL6d0
IBHRNdBgooB7CNipBukzR4eZXwRC+egcpMhEWXxBMtAOMDjUn0kzaDtBo1jmkyaUfBAUnPnIa6A/
BZ7Zvkx4kZz9fdSQzkFFU1QeRs1QW7x5U60NpBmFhZfd71tgQ1baoSIZHhmRyhEMrNdX3/ZpQUcl
2Y8EKQNGk4InrfRxP4D3Xy8v82NhIz5wwtvjScpcVoQ4d9g/Arj+xLpfAfuUMb2yNxwObDBYWkX/
BaaWS9kq1smGb9u5TxtieOdh3cCLZA3f+C1UGqxlyacghUwCxz+y+OdEvGudLo9oLaVvx/RgqxBs
mV8m7jq5vUij7ePsgheCT3iaXsb020G2HwRHCmcljHrdu/m6K8WSRwUFrZu4mwvhEPi1nBO59wga
ZObWKGkv9azyKKN9tyGOq4M2SyzzyjHkQdnDq99M85YoJjLdzTxPuCxnNBubs2bWI4iH5IDoF4cL
0FT5K876e8SvyEOhxu2K9qK7Z+It6qBWdiy1bDA6eXosxydYInb5XRN9zTkFoz69zTLmQg1uQjXH
qUd6kMcXF+8ou0zwil2a1FjNX9jzabUoZ0y6MKGnoyQE5AjEVkszZbQ2fCjEH6KZsb6rxhjoGrfU
DDTCICVSV83Juiw61HnsqhVqeSWM0jLcvzG8I22CqORSpx3NV34bNPso7gwi9Ag5NnHEFh1CZo+t
DCxiNohI0OCHUOMkgi7GveC15EhADA2360Ea4/szNxYcDM4DIVJ2KV72+AY4eXkfXp3y5BrIkNWr
8+KJ64EaA5FGTXTS56xCO0hdMYxeZdhQa5CpzpIoM83jkvThluLalxwTy5B1IJmcgHKGVvz2mM9c
FWiH/RAOmI5hnxd51rksQmzJPWT0+RKpy4eOeJc+6YWfqZScUzk2l6fV/fs6emylysPOAYV4Bte0
RGY6NfBrTEuIP5EEmzNqQCQRFfh/b9YxJZRUnyHFxPrU7JdLYOo/diec5c3wPbCEAiKOUiK0xrjy
BgMk3PVuIajSkw85BPwvVGuI3bMPad8n1qqP43ixUBzmAiKsvsz7SBhUCH3BjX4sLhmKBjgbmoBG
+9X86m1pHUyfaCey9xwVEV8P8D/+ieFcc4f4eC+YOW/ex3VN6Uk8FTJhAs2muARDRNV4erwc1ZPG
jBVdQ3N1y54I2c9QrvrSh7zn2gF+uuzsNeoJ6KWHQrQUxDXIkpPHyNFqs1cI78hAgLS2AFDrVrk/
hh+85PtaRdYeyVr/ibj9FbKKghkmlyfsec99IPmHz3EE62SwuExiYs7x9WZVLWxTtB8FaGPmi1tw
W9JSz/zjM+VVz1qoFxz07Z5m+xutKFFz5jM3v4yadY1fg8G5ZKfZW3Vl0+cp3O9DjdiYvD9r63fY
SzMzRRO6n68N+ifeh/Gvi3dHzTx3BlTwk8s5+pBBo1xN697TYcTlPJ3cx8cYkVNKLkjFsRKo72tU
GBWhIYy0CinWeW/jUDEj1U5dMH3uEDsE1FX4WtY+EPbSkGXIEWDTkAFkuAF21yAVOrs8hz56tvJK
hrQj0wv6ocV8MyXJ4XJlg0Uyv6BAzTaqhbSvhNrD+LoyyByC3M9QwL4NNVJfgEIIhftMkwlpjJKZ
OTjyNBFBqHLa1YQs4KGb9ec3UvJPZkYZUXi6AlLejESCoY9FSYpUqJ6JuV9cZKe/Y4nRo3l37tPB
Ig/6dGUdJKZSaaW4W/nk+C3UDD+IEDGUxHlJZQMYez56UiEg8YwYMxHu8jgvWBoo0Jy9Zm7EMOCV
G8k6wVYqHdSHVGtiePX2VwKclVYz9Iogj9hMBnS50u+TYcJcQyA7kWiXdhr5NEIkX3T3kBFxVUAk
L870/eSTMDW9YUIweHjkZzn61z6FHfKnF2z0CZldkXdErw5w5pX8Am7FFV+yCY8kwEdXIlXkq5vw
wfz6iAd//UEuE3IOOeue5Mi8VDL0pAv9kjwcUg3fRiCbjoyg0+jsvMgIDxDBfqAbLxIPZWJEo9Zv
JicqGjHdSPQe3IaiYZDvTMMU9YY1hPycDONAKM/7IkF78SiNPUJQ6LhKGnXBwYp+GGOFXzdVHKry
r4SSNQMKJDkayjraUl9o6I8zVTzCckzemUxFGq/3gmgDVlOQteH83HDfkdfeEY6S4bhNO4YkjHG1
eGyFMujFJO2OmDXziPgQpJZqFunL13emdx0dR096hB807OeZFn0Wr+z1lQdKhKm4U8UZCs2uccOo
f89DhxXWA0m9nZYd6drYOAP3FvTY+uCgEzNuE2SdMcJ7ieZtGhAQSJJ9tuOmx1GmIxdNoZk0p2gG
MKeoQOHsvlxlfAwxBeRyyI47l4W676JH8AqKfixlKq3DZ8E262WEBojDEbMzHfW8Wg8WtpxwOpE4
8/HTxFIzhRH+KlCnu2UtGde+9QJZSTr7Mi9owEkqH9ZRhg316hcGXw/UpemhM9azC2ILHRl09CY/
dNHZxYz4eHrpwtPT/pCcxkfu1m0gUWmYFsM+Wc5RR9Dvs4kB61fxSHaY+4zQXSycDMmMp1CMeuMF
9DP6tcYsxR4iTl+EMbQcIMKZ3SayJ6+us24LbqDEgY++Vb9cxJr4vvVwoNt4ZRhfkh70Ui80axCa
RIqKR6nMo71mNAhpDaPOxHDLxRYBoltPueZpePRIENKHVeGalMvTUk1JaGG96XQfikaXlG6PWBo9
fKWkJdOqUra1yJiEzx9lzmeMaa+1pWBxGra761Dftegk4aahlCWKE2gWIhUUwfgXhQpyEfe+dd4i
Gz06g/CjPtjaN7YtddkF63gwfYNfv6FJaYwulB9ihP6+ngyEFOHgjbQbOsceASQBE2fTZcKtYyop
r8y5p8OdOxU9EzuFoIqCGs1wwRMtkJ883gLTC4Vq7mWpkYhg3tZTd5fgjjNyn+J2oZZ0JhJVme7i
0+PBqIN34Hy/HLqAaKc7evcpt4XagV+TaL9hokXKRQaDTSR64ay8j9Za9FgYqe6YCFUOMnRYOVLJ
wQzlJT7sZyLkEdBBm+vBkQoXTgMyE+gi1JVzYc+9nfobGS58dnacGrQxcYXH4px0RP9UhKL+UMQ2
b/xATgXyIs1MOdyu/NsL4jdGdEYfkGQQanAt+/sWcMQiPbnmaXnPn3OQUeqW2dM4TC+O7MvPjQDa
ZgsJ4eunrSBvN+kWmuFsaJ+onIIUM7W1HmVeTj709hL2c0caPEMvWkPIliQxiwEPhI5UtDQJr+3N
8o0LIGpwzBjx4a8UxuFW7CiWEsvunRxH79UAmfCKJ4b3kkflUIoMIFYf/2Ov34TAJlnVh6VFCrmO
8xx9DLu3yMmYR1rUHfAzvBsxnLprpixzuhofraVTlUIri5oG0bTQj0ilkUKoTe0C7wA05NO/+Pf4
tEPgiyYNujiQHaEL+bgtuSApu1U3ailIvNz+2e6/8TkZpxoRKmsn35jhm+OVT6+e4iIz6fXoyWOP
HRkFEUO3ojuQ2nDaI6+avpfF8LjCwb0TChO/JTdoj9Q77xGhisqmDLuhRrZgfV8yCBu+5ihwZOSI
iOvvuxsWRAiQF6T0bWPWoO5wY3b3CWKdJPJ7NxCc1DPiXW/UimP+SCVtLKJOfVcPOa15tPjNLAnc
RCqvvj4QXqNKTgYvUEl6B+ylPmz3OOYNQWbv55XKAp5OEp4elPQ0rX7wuMix2m0o8laUKKofiAem
/VxpDnluZDqryS0irsIBxtPdEEtypXt4pq6CbolBF1ftkC5lbq0lZdgG/aD0LhNpfE96Y06AQco/
wHcdOFdqH0JY8Ulftuo/SGXmLr3G4T1sPUiZl+mIfpBR5749NIlb4qk5+WqsD0owFIQQFAuOnH8k
DAnfaeXhVCRvRIs7VxSBzqOheNQEBKkpLx9fv6SOwtsl2npQTKqD0q3piOwcTlS7XDIM73xrdPNd
ks/USLRQ5JeLI8Gs6PtqXbrPmesNVEYMlOlnKCXUCIhhhRwa/5R+LcSn+TbHaZWq8cctZrLT0AgZ
DyLkdFcvUpIFd5YHNZ0GTXCN6aaJiFWRmj+uXnME3EjljUQU01B7YWfgnbfOU1RAJmpwWKwKB0BQ
uqgSJLaRuj9taWmcyV/FTlm3RGQ+3I8XXs3QwAyRQPeMSLnHMmNOJGf0qRxCzgifMrL1tNLNka50
CxyeLkKr032hIaBgJA1kwTDno16LzBxhDIGlbu2xAK31A6oXgMgRt2uP/xIOIonscHQdiVKEEZVJ
m5A9LLx2xxE1KT19yTN2aAmJTtsPM6zCNKdAO3JORP+K0C+zJ+6V+ztShDpisLWQ2DWP6C2hMD2s
5oN1TdDdDc/JcXtddEieJteYDv8Z40dLCfWY3Tm6uFt1ZVbkcs7ETyqjWlfC7CKcP/wsX2jQlV/Z
2b1T14ucBENLpUdL317DbHpLbrXvdKlmOkhMTsn7UKI4lN9mUNG+/CTlRNP0iyLCN2mjxs5ZGYJJ
3NIFNZp+a9tbdGBZRI5YdeKUbRctJTqkZNVUzgxyQcW0pAEuML06nPcBy3uXp1eObi4H4EQlOybg
S0iCywF50bQmn4B2rd3uKDiF4ptSdqU7DsAEZAyqGsOjPTImiD9b845o8xw8fVgP6/uq4/yndjk0
J/mRcdWza5NIf7r3kAzPpAh1xL494JHYRzIp1CFJUvQ5aUl7vdJ29sSrES0zHLSU7UTmVwU7YVLN
0kbGN2KoYTEVqtg9HH1SESB904fT948ZzXdOL62HrfWt++NmKk55c7xgkjXgrth3j+QR0qESS/ST
5mO0ekX2yfTMJYN3tYM3TUKV09WpaNfRXSpdOECtow8L1FsjUVCpfqR1HbCL79Y1Pi5bYOnjkvRN
u6RBfaBgos7uOb5giG40kT8t7LFUAr6w70OxEAHgz3rzZ/bc5pN70njUUFWfjnEciEdkLmm0c6sA
+hbmFo3JVkzYUUYYUvSK0dXBd1Z215+rTwl9K37m/NVffji+gjI+/9zSjn6zrw8SyyTx317rvR3N
fnyJ8y3G4WGo9jW/uZ/FqXbu4YYaqkjAqwn3HBLFn2a93Ja+tLFwY6tJGRo52WYh0sT+RdAC8e1b
oPjCUj3s6xJ1wuWTHVfj22OinrB/jyOO5To0vV56DvhM9/G2CP2qxXHdoIIRXxA6J9UckjURdbvc
vaUUicCM9fi5qy0nlOJov4if2ZGjc9JSUWhog5/oPLjvPokBMiIv/1N71/8h7cx2XNWyLv0qv+re
KjAGTKlUF7QG931zYznCHTbGuAPjp69vRUq5fThWkDqpvMhUxo5YrG6u2Yw5Rr0h4wYnzazSDimo
0dmMTwIaQ3JlgGQ6uEtXAvlKgEhBDfb6znmkexiGbfawwt7NF+Uc3JpWEppNTiF1gdeVesC5dwXU
t8oQ0OsCMfAOPhbHPL+aQpH2td4i3FfF2m15Xr6JanuGJ3oBhSLPc1zxqXhgWINlh8K5O0biHlXK
VfijGgvbwpbIjUq0dDJPyErT82OOiQuc3K+SW/VvLQVTwYtIZW6KD2sgtgkevkX+kyNaddkaKjJO
jUMLifGhrfsUDhHF9h8krHgha9C2aOMXuKcvQNPEwQieEzd29NEVtUw6mug4gaSgNsjIYMquQi1O
poq8pMZHGjlmlU5A4xucpUM/b1YUc0iyleR3QhMBXVeEWoDHrfGuy9NOVrX6hahnC10X8rUqD0ml
TTzGDqsTPaj0Ed6jFJfRXSXw1AIKsDeHGTM+dsd3oQ9Gfpii4otzyhmwOFjI0kftjuzNxVPq66PX
Op7RQQCD9rWV8xzVOmrvgHWc4u/UdqY6ugGCXJywz0gHfy2taieyctOiIqS5vEohMJHI6UwTpyVy
VVFfpOeqdkM4yGqvCq80yVeiwhULP6x+4dTE/Wtw7ukBFNZ8qYCaJBcKzQOFOG2QAu7ictvyfIcz
pGCStRGH27yj45MAYOFih5QoOdWQEwBD0XGhwi/VJ7ryMU1yD2/MI8pin9HF61L0oxR0GpLy7tyQ
JAy7/BQB3ogELQ5Z1D5107Fg2jn7pJKSCX/40OGaGW28o9vszoWpiqcYt5hzG4hUofC67Po3eBWw
NRgLoteHn/s1DrfRWq9wxsl6H0xaEOiwgCfbPnfBdtC85NUaxqRWN6M+h04optUdGRfkSFms4vMe
4JLDkk7LjcdDaaHVPkQOXsYd4lzjgDyceDThDTV6WkdC6sat+FjxQMzk9qX4yoh8PBUobAeWnVi1
i6t5aZ5IvUK1cmjX4UWnODHEiRyoyCwL9+gW5IOUc0xgBoppdo2sGm5cAzBHV0V0tt6BLawOE4WB
olkz/j41X3MOhcaxPruX+oj/W3565LtXAH5e9Frjhdw3CNSGXSHUdndP4CUNCpUG1Sh+8QXaYx9w
cY/dq9a7ffGB9UEd//BmERhh2HXVMug+rpuJauMNodvYRzWZ/xULSBFAiW68UC29TpZgiHawi858
q7KO2+PL6Eoy/QBNhlgObuPxRT+bGZPqaj+4vFQk8C0H+42+Pn8tkandm9LX2T4MVJwPFQ+UGBKE
BQgZ3wBdQHzqJC0Q+HlQaRrr21QRErzDAy5ihZt37Z+HVyGZwbtCAJI1GAJaZDaBdgy5d/mKuNps
WNWRmg8mQ+X4VsbbIXqhf+v8LLTXHnJZu7w0mk3vQDefNiixEzULwyPGKqXfFh37v41VYBKA9E++
pXChjXJrUXUM4Jz/gnAKbBfkJfhqBIZIyZYOLP7wbwMXqASy2yE5RBHd/QooRNJ7IHgqDvASATQk
zBJGfrADVPS//ud//7//+/38P7vNufevv/8/8ePUO4fxHU3asukWOAVe9crxoD4ZFaQjcgbCpuaY
998HqX6g11UlFR0/TUVTq6oWWpaNvX48L5/0R9OfZeboRQMnFMAC0RlzN1fUaG0AAz7ONICYf6KK
8pfRC73KUnS7yjeF0Wd7xe7SXpSir7nvgkAZJMj1sp0VUASdK1lx7+KnHQ0+1mwatXddRJn8kqX4
QEHwl48pdDFX6lIe6nU+pk3KhR4KFdNJ8k9IqtF5Moq3zs3deTQwUSmYjiPi4Kx5o8fo98/4wOrz
l68o3CglURK4wvgKwn0383xqd/Acr38fBBrxDzdXraHJDO2sqkvoC3Lov1f/1kfOq8ZLzyL1MQKz
Th4XY0R7amr7/kJnzogl8KxkAL/ah26Xnon1LHSatNyaos+NPIlrdFqkTtvr5kw2u03Sa41FxfJc
Usezxmzncjv7Ge7KwRoNRudxd71tdgdoclBlAHDmPsyZ7o/2trsWRtkAdTxo8U4IKCkFi4qzQeHx
bG0Gkodoxaw7WSv+iDSG2b3b+joB18aHOPvxWqSgqeQ3/c3Xhifd7vqqOSB6wwQvqXCSeCULmNHY
l3uQGXsLBL5eduIfG19ny9+ZA5LPPKC099gULjxx0/pkKe1HIAXgs3eoPQ0G5mPeFWizb7kxoVn1
DjB3EDd7sjnBE5vMrjZSrFS+XzMYEUFAP+3c+RJ49HZ75m/s9uLrZo1Ul6yg2ZgZLAzQ7aeNnVyQ
ICB5YDr95sKWzCaZooc5qZjtRmNptfoXZ5bY6yNuHOAUMMYD2gqBiN8bC4BCoK1zemA0a4aX6Owc
CVr2EREh+f6T2Z8NvnL+FxVvggvcWzKtcetsTp620pKcutUmf0M6fyFz50dTga1ehOa35lE3MUdN
sgpADPc2UbNhL/bOWiDGW52B6C1s0VUMAyWLBYDyYHf5I32aF+xme1vHX2BelG9sEd306iYRec3p
i0UFgcP58twp7Yibtm6y4lPKEzeiSJkgjLQ4HW5khrut1mAw3UCr1WzTauQ9zIXnLY7m+mwOvHZ/
scAvMvuL9tlcMwu6gJlUuwuu2jm0aiActaD5tXS67kTg/w+e1m7KIpa16tQ1KGo6u4bL3EVVhCCR
rovGrPnl+c22zM9qFosNPpvfXYyoSHgdPpmVbnC+rRkdIOZsxz/aBZsRCUWz2e1y+iOrCw7ToloY
DDa0RJrtZvtp2hPhOgn4O00SGUR4TqA0Nu29PQMiSBHEolSs2Wdu2cv1+W9I/nUOv6VZXX+2M9tu
avrk8RlNKFQhe9AjQ0hpeNAZOf0O8frY2faGnrXJ7AGNJBt6rGyz9bUzzbmo8bc43B4IHFKzzhep
AADG9sb2Bq4JvrzZd+2m/zRZyr3VAEfArq4lZ+46/hzGa81s+YM2vx8M0kZi0qAGiB74+M3s2guO
bmM9oZ7QVOxBYhIFOrSl/ZxogXXf9AY0fbUbADr9bOGzgZY3aOE1I/jrZSZl/hbwRPswTE2K03Q3
mO1LX2C0FmAAgznOMnWdkSw0kJ1W5Iwzk7zJCyd2PgwmOL4ouoDFINvBpkTc68ScrrakCEW+yI7M
lXioOj0BK+y9WGRv/OKlPoLm3X53kITYB4Oz5w23nEHCfBL5ZoeFxgedBn1iGbdDK4lzGMqDmvk1
JeJisdLmHCSwQ0vQYNATWUpWo0MgTYgoDEHFbgm8CqAnayZUEA4egAxnrTlEjLHVaTRmfQDp3JqO
ChpQYK5zfm/L2fCAWPLH/BVNiOBr76b/LeCUYBaoGc4zk6dGoOgFFmhnYfAUM2qNJ5aFOgM1PCzC
vAnElr5q/zgBS3E1G/PE8r7ZsPbLnDY6Axr3B9+wlzVv7O8NgJfoVR3eGkM6IweRuSX5ZW6pr53o
/nJWpj+6+EQMQ1oWyUjLmECyTOZqMsksCOfBmYqywXa8drfCpd7WneB7PrhZmznmWTMDYJFOZ4jl
cUhfDXoj5ADM1ZIJXcxp6nAcv8dXTLa1ij2ehu0ZEBNHgsFbQWcrmDDFuzKcH8yNQ63DbgNEtjvz
CiekN09NTsAUFsNWstHmewz1mOj0KzVHwC8aAEpUAOvzrUKnkr9oWvxDEvbTy/jVaXnT1aCzNycQ
+HYWQKAwF03DXFfMmUgjX4IRd0JAlSGgaHbd0YTYpPnAbi8atIlgki/NxrVBevdoOtuY9VuaZmeD
VaXcYnb6QZ90OAU6E1CC7xGIzprz1TZgVh2+uDXvslfgo68msDOOZwdkBYf4xKsKuTykW9vOEPiZ
4D8YYd/sjmMBRaZfxs5YcLa0z+dswLtiLLwTvzmmetPpD1rz0cp01ivgKSawa5J1Y2ZsO9TVA6d7
abfEabaaCKOQKRv6K1f8Lm0K6xZ7y3L1BW5Y0H15q+Zob85Q8o6trNEI9vaqtd0waNoQz+EmqFhz
9nTYq9hTd0QZhU+ZLvb29GnSV9uKLbbHtMB6BaaLuRqbLXewGXrOqkUubuaLpKvZAkLISesr1qgH
AxcEIhxE0V6YWh7JecUbPswtuDkTgHNs9aeiW2PWJMiy5nOrNYdHYVV3Xl168DNrKHDZR3wSbtq0
MQF+QugK4MlqcN0gqeqvVbMPXt9szr8BH5n0r0T8IY3kdU9y+N3VaLRZuNnM+p522bV4cjdbDVp+
3Q400F+gwTgddv/q1TprhEksKvtB4AyB1arm6IQNDTnQ1Fk6lKdFR33IkaToHJne9Op0Ex/8ivc0
p1vGvDoAkRKmTp4ffDDYf0GdxRGitjXcezxJJvD6ozUgIUzhW/K/eQ9Ww83YIW8RWdx9Gx+qsRly
OSJviAw02AjgQr3hhCZ+rD44RhMzMQO95qwgHLSHSwclLPI/nIwOWas6mETRE6CYC8PZ8Kbkg4Zm
uoMAsJ053PZAJbfELaPnZO53ZXNK1sPa0v+wHtJwtHOq8x5NUzzNK/1AlgW7s+30gR5iGVaNvtXq
BX2uu27P6KXhxINiENaKP8zjRh8bzVbCsrVa2+/AF70ioeeQeYJL0mqLBJvGoUawKTcbvSfv1cBr
DWOL+ljdTr4czNKTfxGZIiVvgUEKaPdCxwow33T09e1sgv4kEH9h36XpbvxsUJO1AUXzPWQYseed
/oxc22DkuZxSRwhofpG7ZQdb4MfxGbeO5ZEdPpnblfhgPhKjOadiPOM+gs0OWn3FtBviTT6aXypc
oqAseCl1Oi9xOCNrsh49G4sFL50xFxr0/LQpWW0An+wcaTpqVIgzXW1OgUehtjpYU2C2EtInv/vx
+gfq07948cLLf/PiQ7W2ezwy5TGaLWZD/BnNaTdtf/LVWHzNRxdsmLWI7DnoZGLlxdNsgqWnPZF3
llXBUzhaHQHc2ZpgncFA5s2ozcECz3eysDwZeMCljUHaoBS7QQ+x//vXfww+32OQQvB53Mv74+lV
eyDUA8Tq5xEYOYMFL5zAZw08yRz+PqL8Kbp6H7EQcF5rrxxJe0acxbY/iM1plw70jTelmcCiONGf
/D6e8iGI/8v+FGLK/LXTs6vGeItDl8t+6ApaiQuNs2YPb22V8YCFJitr49BgFvpkEn3re2+bY+VA
y2yj5HtE8FjIZPzlcwrBZXippU/pwecAawqa298nWy3764UEzVJ6SlFe469fhU/ZhDTK9kWqZNoY
DpzY6xumuBCt4c6eB78PrZTtayFFoyZaVDlWGboJfmrmDjBnG6xozW/PcIXqvdBqxCamfL6zmxzv
vTfHMAx14CgHnzi15Gs+ZRLeT5n42rdb+YiP+8or5Vbu6LkdwXSCG9redOudttTuDkAjDDYXuzPo
9K1k/OCVXAd3ooXYE22Qv3/Kvyi3f9lypUDjmNzkLMyXrAyNAwR3kbWodZpXe90ddeHZRzJ8xjkj
Yh4KT3/vdvddjAYRg2vgQoO189Mv+QRRMIjQn4dtdLMxgIlD09OcRXw4/aeF4rrd49XH1cI5JKId
ahQ440ZraeHpOTw0mjlUyBNHvEepkP1qeOKlPxEM9VucxZ0X7FwnJ+7tbEuMjLjRv82/kOeoplLI
djD/mV+WOyv70wXjuzycz5VbxJ/OrW4XoJn5RUckDAI4DpndQEB5RsGyv53g0v6+q0qJ2VcKhjOS
lg/jIAznbJKyZfZImMyEF/NrUMGXn9uEjQpO6CyxWsN+bg2Hj5I0lVxy2ZWCJYXpvaIed+SPTibW
jM5wfNSdmXzh6FLja7SBeZXeq7IFL1jTvaGoyk1Mm0vejmyObWoG+DYjzOnBhErpW+ZpVh2MDagh
a6Y5HDLM+mTy+/p/4gF/t6OKWJy3Cx5reRRWrlxw0VT5gIghsrey6XZFemQQmS4H4ZvtaEzwt8Xb
Wvbuy2UHoGBqo91NvuohKyFauQWDy9GaqgENvWAaSuYqTvFvF6hgWtGsvr1CsdF174ugq0u8AkOE
CWrXPLUg8rWAMylmJ4jxwn8fWv770BAi11VVqsHKXFP1wtDLOEsT/VY7w+ivkoOgw9z5zmxrjB35
faS/Px9/HahgsKXorrzyiIFgqSYavYypC57wjn8f5eda/nUp/zJMvWCLr+o1flRihiGI8S8wJ5wa
Mah7KxkJ7p5dICOFZX63dv1rQ8Q6svOkjUkUge+LyAm7JE9o1Lluysh35b/fq79+V9FG1pRErh/5
LiGoCjPNsU9hHRk05wnjDCFxyWp/OL1/HU/s+9v10ePrLr9IjHeCbU2cXjLPvDVVE27AsuMrzshv
a14wlRftWksPF8YSHB8gaXJzOFn2d42YgXX3FOzdJZGkt5nqwP5EJwOAyn5ETuX3vZfFjfz7dyD+
LmmaXjW0wt6f0p22u9bkM7IMsEHAlA5F/4sXFeql9ot0I1Df8X+glfv3+o5Y6j/DFrY21zX00PdV
ceTgMNqT8JqKGmWpn/H5CP0Zp7ClzyxR5IvG9KDIglDj0blB3nxvJIBSRH1+H5Ru7Oc7+2fEwsZG
t2pYT1NGBOPghasIxkEoNCGJWV8Gr9G1KzcO3XC8E9I+N5o0AFnTwjKuknk1/DN4SdV+UudNyva5
bCHEz9/O9r5SeaRRJBbcqU4e9AUgtA0mkSbdPr1SO7esTPghpPnrDhceRWO/28upIp2BfWj92K+R
Hum9SPTjc4J/kYMUePJufZ9UaZ0tc0SqZbMtPIS380NorbIJJ3L/9Eukwxv0i3HjpQOMFnC8JKhS
yKckTmcbKgb0EN5JgC2dktslNrt4u7hZMjp/ilarS4WX4rh75s9TpHAYoAT1NOtK9lk0UZxHB2CN
Zc//p0v1PlrhuTgs9VpF2zPawzIg/RQIb/9I4EyNUpCy3GiSqbtkSx5Wqdsl7tEvE5ULZiRKFOP2
ODL0xdHJVAo+JWp1FlVCZ1uypmVDFUzHVbvXpZ2YJdlLX3Yl0NlkUkQDlzGJSC2VDFeyqD/OwNvF
yaTrY/c08vOoDR+hvbmboh+uXAPh77GZUn3bO7lgNvQMV+a45H4qImcI5vZFgh+eOLNVB+cjMB4l
8/r0ANUkQ1U1FB4UuVZYxvpRz8NDzP2EpXFtUH6EW2t8wVt+oSs2pujRkGKywvK4zKn5KeH+/az8
Gblgkx9V6aEfL6/zqNqvBjB+9TQIl2CppZ+U0aG9O/Y6USOcXzsC6lSq0/jJNrxPvLDSkRLtDvrl
KW7Jw6lD7kUJ1NLIiEKCQyzu9UsWWtia36ZbsLxRGp3qh5SFJjMe7BpwMkNltfOWrmHNq428+SDx
UGYAP4RBHCdZq1Xr+KdGXS3cx71Rq9wjXUzSWXrnAeVfEtznltRtodhNQ/VAG6h2yUQ/3RRdkjWZ
UbVa7cede78pepY8DzduCi3PVH/3cDI9sQAxVa3/cqTC2/JSz/vT4cFINIe5oo1NCMFzLQHWlowk
bkFx83SpLmTvlZpcVQsPSfWRCyWE+xldgNqWOEOB8G8/EH3KpVv2efn+DCU8tbflMzL1+trVGQq6
WNh0gPfTOANsmDJPyaTKRiq8Suo+rN/lKiNd7SrnH1PdBP9J517Z6pUNVHiQlvflHfmMm/DyTtRV
7S8K6jy/tFqXTenTo/C2T0U3dic9jnrlxZToBQ1es9gffYc+hRwwiaVjlZwJrWA5j4nyTHSNsVL3
q/21UZ2HTct92XX66MO8T6lgJo1qLt3VG8PI3RSRAhmRJiTrKP6ppHQEhQOl2269dZ7RMJ4sWlcQ
rKURWMkGagVbeVGVVxjuHucRsUlMajgFAo/vUrp/1U/P3/tkC0by/Kzm2aHGZDOKKjdH21tH2g2I
5b+pmdVgkSNxSisjbU9dJaDSlNvEQs0y5/1jBPj+GQXDEmZG5bZD+5sD+1OioEIsyutHd11yBcvO
a8GupLszEoh3FlYgV++Qjt+YYQ2g84X2obIAv3RaBdMiVXTjtVOv7Jwv2zCr0ncBjEMUXEtPjDgR
vxhMrWBbno9aGB3E5aCYqpF5GwkmVtiAxui0DX5fxNIbUjAvqbY8vl4SY1W9lxuN8pUESAZxgxMF
pAttj+pWpv8UGzqJW3AzQF51wHCXoQV/fNtfpqyLS/RmuM/LyjGVQ/aSNq3UXIzuZgYv49X8J46v
Xq2i7ydXjZpeKxzO+CDt4vuFXby67cwBdoXfklCtBiQC5OP3tf08qbfBCgdUj3bXKNszKTQ/tgLg
RYYrby2bk5Jxah9NzNtAhbN5rF72oZ78XLnbpF5x5CpsxFDGhp2czkABpscXhPxN5ElSaGF1w9Tp
eUpRGmjdpqIrgB4ZGyph6ggA14IT5dFGvIGOD6xC5AjfCtw+SZx0ReOcmwHQu8KBB2kY6hTohJCo
XPbRBmikblRFS4BWJdk9B1V4OWBCB164qZAIUTpQWA/laRikjSfsLHAzElLRMTK9jYWMxgKliwZd
+khsgDgWVLGiUQ4rBrBw590hsk0alXEMVmN4g8RBt2vfFS+HRRW0sJ9uJRD7EFjd6E7dh9YexolW
HGRwQsHnY98nAkEfnR16dpKAZhzx2JQKon20SG/7ULi4x1R51tUrbzX8kRytp1n1B0fwMmOaLhsl
m142VuHixvVUedUjDldix+wCvAseJkL/6WApjcHFSf3b9fwzsaIrbNwUI9H2HLCEnRGsxtA7dIGw
McUUZo9YA48CtVBJFeajB/52W9WCl3C+pvV9JnyfiYgyXq0qWkLIovw8oftBugjnWqM0m1eysKr4
+ZspksLqqSadWFhI2KsrpD1Mf1rxKsE16JdsobiWv61qwTPQD2olP91ZVZiyoh++37BhQLjwWFHB
hjaghoy6Ew/uVtnAJfZCLXgKldcx2WVnpghJC/UWNOdMwd6EdTdLplg2UsHe3tV7VJHzi3AGnjMd
UBOaF9CWljo/4rT/tpQFU3tLJBLd4snE1AZhcLHnoi+6NJQRC/PbMAVDK6mXvRELFytFl+XJf9qP
jgLYBzDf006IaUpPY9kCFkxK+lCrl/zEg5XSgUHuRHCpCea5Mi3HshteMCfJEoGz05KZ0c0TxJzI
Kiy2wdcTHgsIGJGED54TYIL/6HgYslSVdF00Kvz1rt2M2EgPanIeSRCW+iRrqHSeAcmVhmufN+7P
QMXzsU/U2/POOUQx6luegeihDQlGRcgAtvGgaq5LJvbZiPwZr3BQjOyhXqNKLHxTVKJX2Qq+FHzT
HBi2R3tu2TUThvDv5/LPcIVTEsXZYR/KrCPMGxgQ0T4DQjtc05JXNtTHmSl0k9QlVTL0mvj5m3kM
Y/klR6+jcBhld4Z6i917QkfyZFKl+e+PjvDbWAUDeT9Kl3MYhmJa+141QNSg8fzhrzqOdoBiyzbt
4yq+DScO0dvUNPXyumQHhhMafzCqt2SzB78MHm9W9nqXDVU4+PX09LhdpIO4bi8EhcPgmwhUa4Td
/3ZOhYMv6cdTPX0yJ5Gje3i7RU/csCuCsP8obCE9/+NYczx+IGFvyydl4bGSZUY8amoeCscdGaTp
zdb7AqVJJ1vZQfz0er4PJ5b4bTh5v0yelbweczhm1WDZrweiSU0GspnAzt+puSDL/8Gtfh+ycPbj
XFdqy5gZXhwBDKfIpwHdFNVNaF69fzKYXK8J1XXNkKqFw1+r3/P8qOq0ZFJStNoEt4BPhKMFiZ1d
MpY4BUX7UX8bq3DyI8AXxvXEWgrGpzoJZZobnRHlphW1S8lco4NtbUvG/PSyvY9ZvAI6102qaDFP
9t0X8hVeHQ6pQ5kpVj4ZrPdxCjfgpcTn+/P8M04yOoz2QCahkZXgmAhbolO/at4t+La/IZZ108nV
ah78Cs3Ku6bAgybevX3ol/oRn67/+zcVnofj6Zydzjf2FtJ+WyWrR7sOeBZkDMpTbWXrXHgbdPkc
124p8ycl5C2JpzY1s/4tcK+/b+gHyKdSfZ9UwYXI4uxWVXZMqurte4J8IuxOni7qGzmkYUJd7fZ9
hw8oxxwAym6UoVk+httv4xfhcPtYlmIp+5moAY5FVLQyd/wfOLUlJ+oHwvVmebSLqsqPKgOBeUb/
DDNAoNt/kiT5D6r84ur9cjV/jvfbYLEepTdNYlW1vvKto5YRiQpPXxB0wMxFnqtu/b6PP2Wy30Ys
GB5Ned2Ti5je5Dk7dsDmYH5IIsKNUyX90y8ZrWx+BdOzf6lJVj1jevDcEYWvojAl6ruZq0ITwotY
XtcpuRBKwfDcMjmvVG7MD6bZgRaQa5KDm18eZZVc8iKSLMtSrZq9fnZuofAW9jJXcEwKqp+SNfxo
vnHJJKBUNdUo1lelZaifeZtismdQBNIKd0TjTvNrNpzpdM3kTcFOrDklo368Bm+jFs6JEafV+2HJ
qKL5JgwERfELf3NJF6KAg/6XoxXOCbCbS6V2qIrQZNegpxElHpAf5FaWTmne4ePOvc2scEKut2N0
PAGDFJl036BhiPq4f9/mNu3g/+28Cs+T/DyFt6fGKl6cNtQyKCGI/rFAWJJLidf54zL87Wa/zavw
7Fweu/vpEXLybUiAAVIkyG0iOkQTCwhgEtpdvW1qQ5o+bOgLhvDGlKfRP3ptb59QeI3i/C6fD081
Hh1aD5woIRRVD+pB7HeftKma4fqJ81aah/iY5q6/DVt4m+pV+Z6nlZp4cJOWMese1qOpSiep5Ue9
kKnv6HKCk4luIQDQXFAo8couqbgOvyx+0T2Wb5Ge3g02+mpXhhWki5945HjI37UuzL5W6XglK/0D
IXh7OB7P2yFLhFGAf6y1a4gG7KOod5nwRyMSsIfVeA82oOSafjTnfxa6KozG+6hJlOog5GIwGGQS
MOiiVbRm9wT9L31v/+j1eBuuYIPuV+0lP5bsq3CisAqpKfWgF4BXj464vLEumd3Hp+NtuIIRouH+
luxkTu+uY5gkR2CCZ1aiFatkoBLb+lPre1vGi0ZSJEvZPDhN3GfrZYMuMb+hFJ5DD1Yy2Kfc2dvd
+On9eBvrcVbOhFFY1smdTnLRmfm0Hq1j2ckoO/8F4/NM4rR2vTCl1BVKjqjBo+zk6QCrBOKorPT7
2Rt826qCoVGXDy1Vsp/3oo6Y5GgAZzT8maVFnpK3t1qwLGEqxRf1zLRq/bs9qvZ8CManF5vK6lrU
TAQdesnZKDmERT/3lF4TdosRCQwR6BZ1XXhk3CV9yiUjlVzmvzm6hydNXPuf27VrIAwOQSFmGtVA
qCuoHtPYUTJg2dTEtXg7iofscMlrIQNCEbDsCTLvIIEfs9R1KRunYDak+7F21Z7igbdQcxbgpYut
omQgyrklUyrxJYrNFLtargEOZ6i7mz4QABWD6e14sh8cytKpn0PdP2e+6NlmmZI/jzfOvGjFOfQO
c3mEIiGgxdDqPlspnfsiQWJMBWfqA5LrJMhpnWzWUCkS+uIHOvkvdwo5JUtQ8hIVHWFj/7zXjD2f
JYTCKwBmHBUUEIWHJR+W4+hf4LtEIAmO3//WvVIKVkeL6Bx73IXVsVVYGaBV/rkuhldB4KMDEbNV
MtkSe/DTNvh2hJNbroe3HU/EkySCMKdnz0Cn6gVgdxy6lylt8qUBwIdeRELvt40vGKFlmFYeR4MV
voBYpf6arwA/tmDi5+mlxgoe8E5E/IJeXYEQVwA/EKIBfoXchnfsPF1onQnJp8OV1F0N1yUrUnID
auIyvq2I9kgfh6PMFqCy0voKzUENeYSEdt5dt2SkkiemiMeMH/tLNcu4a/Q24AkExxWd89+nlgwH
bZCXPpyfMx5/lr2YCz/u98r+JLPsMuQ1T3QYoZjnLctpmkmBGqE0LZz54XIo+J1K34HP61oHxKCQ
uqtKBSN2PeuqcrznP8WaiO4O1d1A3txCGuMfVSrr1T9DiYfibQtfN/ilsiNeXU6S9YQs9N7VfCSd
/Lx7hd86sW7TW+MZl2bkP9vpP+MWArFUWRp5vmdDVSjnfy6TNQ3Lc4QfwT3v8ysEYdpRvR4U7SWi
ksz5qQxBYSNEwf6D7FHZnAoWaakZ4V42MhGsV60FiCV4UBJ8yNJ8vHgs/x5w/Fm8ggeUa8dTzRAv
z/N77y8Rid28+nJfqGgKIoJ/dPX+DFawQGFWrSX5lcNY7x9ad9sQFJUmrbDRCS56QY1SMp7Y+V8m
9+P+vZ1I0gHhMnqIOGNIrcYTxFboIrSltQy5N9pnD4R3/sshxX18HzJ+Peu7ChtXax98CC2vzHJU
9+OmnJD4OBA51soAECVXvJjYSXcXAXtOcfVebtiAPweKDqjrh6UoU3EWflvOgi0BrvcIjauYGy9C
Bq+2OQo9FRFiWtdCiJuv5CRgXXRvDaNVsqwl96EIeVZfFIAfNeZI8oo0hCCYGm9PpSCpsqUsmJJn
nFYq6YHbICBQIhjuaUjw4YOV3rvPr9C/r8IPquXtnGQnQNzXOhMSzDcZhFqAl6DMhHoYVBWME17J
ApbNrGBQXol+VvcRe6dAEzFCJxCC+wyODniU/pl//mdqBZNi5E9ZX164dSfSjOAEIZMQlKz/OMj5
M1LBnkBb+AwzWUwK0nMyJYBIUdglIVU2pc8xzr8HKqZl6to9fORHBnp15W640ryvHSxTYasFh7BA
IJY6iCXHo5iXUbTz9SVfGPAIfo5WfLRx1oiqDWQKpZx7fVRyPDRDK5tjIawyaqe7cZHBUVU9A4ye
Qt5t+6QcxFX4Fvx2mXf4fq4Ps6T7RDAo60TrJ7zaMRSJSKDO965sUp/r7NAdB9QG/pziivMio1Tz
UmiBoWly84nuJn69T/reXVKoXyJIDS2vGflK9+WeB3WPYBi8pYLzP1P9A20jWgAkErH2HAq/eCbS
YYfUMmbPVuxCxQlaO+vfv8ForpBJNBVfsLwDAYgd7WTXgwyR9WSkcQKjm3WdLv1Tf2nrjoQqXmqp
Tp0H9WU/p7ezpU6rUGhXrHR4mO1jK1onCJ0TXXr1/tVOkGHNAopUjtq4+3mgC5oDmoORxPMnYQ4O
XvTVADhrju4tFOS9czsayo1sYXydg2XAB8uzC1Kax8aJRlcdMoiN1D3NaPuk+1WDo++bCuOZ4Pz7
5Y8QkAUx96/2aognm8oZdST0Gmhd1fq7DlOdnFAYQKlygAu/9ND2IXNXC5i/++ijDGJfxkfWffMK
hBYmXH2pBSE37bXNegvlo2tTQ9xkqtA4sl62wraROJwt24Ac57F5Nevw3raT4fML1OUZZSPUBL7S
r/vSkmBZa7OKgo5WdJzzjrY2qHs06i1peIXZe2qsqj3ETh1UlKLY1AH/SWZ1fOBLA2OJzH3dVyWr
PkqbT+SVMUCOMk1pe1WaR2I6taG+mtWzRzP0Do/Y1UPzzMOSmsvJKbh37/6p6mUosaNQRuEHsuNn
s44WDKzc0AyDWz36O5TcjHFClf3hnXFxI/5ZIO3aWd0ipH7VSJob3Qi5ckir94iF2FHuPnD5s+Hr
W6K2c3KkpaPePRWFzKudzh5S+04e+OpnV9NI+vnVla4uvxzWrePLj+kPODl56J9rbgRi1rvDFj48
ccq7MkSIiJod/CtlFcS70HxZSdvT09a2qEetpYk2qcGDdQ3kkXJr385eGNuG4RlAY19WFjtJzVKQ
zwsesI1WPfVby+wzmkxoHuXm5diI984LOQkS4H5imE9sg8TJqgfRSIIaHyJEdMQyu/Iw7xBJp+Z5
ZYBC0JBrenjLeHO/9Jcv/3oPmNsDJvaas3940bKdU73TmqruP15+/TyphC3t0LgcA+PoyqiVPCym
UaOn80a7uq+gwaKNE8aW3Af8Y6p1hHybxMDZvj89FeCeDlHt6WZB0RxBIrI5wF2YQjkPjap778fU
LYgq+7ChWbs5E7bqHXUOs7l5GE2qEMtnmLwMsrQr/8Dw4VZuRXBK6+DnkOVA33K+RtwgEGOgWkFw
DnE+sEQ6J27OOgeMrGyp1EEoNLxDgIwkDHqTDxtJX8RFzvSAoWkUxC1SOhyCSjcU/cptfZgwrGpx
TC4jOMT6dzjS3CtOKZSD3/cz0p/begPqZaBhXWnw7J6RJULtJBlDfuAgV3OxkOAAHY48HNKvJ5Q7
IZBvvAQnYDiMF/f+cX5fVfY/UjoIYiL+1ZtGzQSStpP7QvRUUNCR9LBUEAVwzzYFy+lpkm0l7zXU
OmoFAuzEfjgSmiAw2HMPkl58MHX3McFZWfB7gpi7d+rUPLmbewY5ElHEWLblYb0dowtzhRj1jNLp
vl3NbalznT1n0ra2xZejmWsUXizuzGvn7LEpoX/cLrmTqfXqnVnlm5kCBEBVGUp7N2mlrddoB2W2
0F7A9EhOzVFbl8FjkI8vmLeaHz5NaAyWsrvMIKq3km5kX9pcPEJdDT2LC5g6pLS2S5DmdTSwSXmB
bMDimIvjRIKpD82nIJon3di+UnpKbYlO17tboW1YspK1ACecUVSWO35lyFJUujKq90IfAdUt0mY3
3MOTd4bL9O7S4IkInnmxa5jnKuiRY/s83vEweTtfxmXV5vE07y1H96k8lTQrqUJ0etOt5f9n6cyW
U0eaLfxERGgWutUsAWK2sW8Uhm1rRmgCoaf/P/U50R0du70xQ1FVmbly5VofjJH3lRVjzwSBrbWX
8XFAa3ryO9VtB69t7U0nfYmdUyEuz39xmYSjbqd4OWzLeHvnLv1TiZ8YsSOahzTmDaSBI2ugrRzx
njl50yWJ7gGHdXHkqnouvQopooG8+qH73EI5avGFH6srHpoZx/t9W8dORgRK7KdhdmxMdfVMnNfb
Xxovk8iYWvKWXCEFSsqtRDATLNy+9IfJvxqKp/jlgt3QDk3CDps5Z5Yjwx86xF48qOht4wKPkvlX
jBievF24xuntPW7Pi4bh4EeO3xaThpGGFPQKTXVuu3TNfafvlkj9E/eQAcIbiA1HfHZXLRr/x1l2
/bF+/2l7g+mJj0fAoIFxi/f4p9ymbeMs9+X67VVX+R+GyTgjBBJirawiVqmoEYfqbbrkp+nCMJtC
BqA45UmxGNIFlBxwsXfxzfOy2ppW47U5K7/CZlq3pyLSqShRYyHbBMWziRTlqapXA+/iMsqWyp14
GULWDycP9VZExSHz3w7DCHAv/8p1jgUq12L20V6WezBz+aJ4o8GN3iOD7+j220y2qdeFxctu/vgK
5hujcivXWDcs09+SA/+Xn95/CkYzy80ompJq8qsqM8U36YDgQ7gE88ncggMurBJk79UtJkRoun8M
1wFzvaXXaWYC0jZuEdL/wko7wl75nyoTWsadEimR+G/2lBK4aWZBxCSSzZgy9mViQhJkB8Wbtu3a
2L5Dw9fXaWBsjVuNF1ltytuE4LZV0V+6pTtmuUPJaxnoQECRqyLiyUINO1quq9nXFP+nq3btCM74
xn3jB7srMLei+xjg0mKn5959swHfZHZpoK8bdIs7xEpG875fBLjT5ogQlnAHNX/p586/kc/1/sh3
2DdQgae7x1ryMtZetDusuovVcEYdkYQM0xrTe9zNZvP0xVV6rM44/pUPe7xKC9+4B3cEBknxhc24
riNUDlrKij9j8IaP5Kddkwwl8N5mYgEVlZ98Jp+qZM3LKD9MDDGCOxMQOGfZ8vGjxg9hfmSxJU6D
idVhd872HSlWeTK2RPDtAhfzItL+ptRhPK4AdiYDRLAFF6io3AkbnI49hbuVvRvkaNfNQPrwM2IS
Xf8k/jPofpJouXntJ4yjk2hxK7FYTHF/d55reT74LWZ2DpubHfK8Dbwbbt7Z2NPUvlO27lY9iZAh
9zg1BKnH4RMD41/tKF7Cjp1HyLXwvRH95cLMt/pVoi0vWE8cpRSrP2l/MhdMw16s8RlnXotUIN1V
hzGow5qljddyJC1MJRi+qhyl5pKBx/xLcTJfG830VvmKZkr4w2RWPrni4I3QauWPoTwuSRHIQ9Yv
dtd9bWAj05rDH7NDqR2XdksDufXHx54sYczWL8HrBC95m7Gy0r6lfQeTNLbGHBeIFEZB/Jf4Alav
iSvgAlTZ74q8Hns3lzyEEMCAMYbD6Z6A6tZsNYacH1STMnZTJK/gUkvUe1FHLiEWvyGs9Tdtr22I
4jhzs7fqiO8urPwRNy/NY2IpVKIeoL1nE9S/SEwiTFKdjYMELLOEtbh6rJKQH0RJuDhIuBstkMD9
fCJGSv5kUYA4FDNPRNDIe+U17lvkj5Q7CF6YOqk6hIxD/iX7qSsF5VUj1uyr0TwR+pTEUvEloCBN
zBY51gS7wpPO3I8QDPgKczQl0zC2JKb3ZlM2e0k8GYM5GeZKU1dKaQ+5X7UuhkPTwk0mf1DcVxa8
m6sRkyDbS+qHr/3sQZTbS9kfRCsx3LpxXr4czA4UItrgKl7WH7H6yU30XwsrFBsKrOF3t8txFnpv
ilUNu6nwCY9BRaH0DKpIvLBg3uPUfBQ/000vXAJN9yadt0n29H9pQ2pjoM1ISrZTKryviUC8Pi7l
GE5I+MYuvHhbRvqP/CMSY/F7kcPKCBZ1YsqNNTAmMBy63ume5lsysxgWl0CMuKiRcHywyIghrBd7
bBN24qbYyi8MtJd3W8Z/LIqZHkvXxQc2kPJNIBFvrPffQLXXudycA4UrcFvpZphpT26izaQVo1hT
gPEHvbUVEgCWDO9kX0dGeaJg5QRh//ne0tuzyKiCh4s3KLXeC3H1Bv/cZKNHFeUc+8NTXmZ8Sog7
qJTOPrF2HxSru0sAWvjLr/qc0UHm4AmoDqCrvFZuIk5rmm0cli8r29d7Avua87SaNxExHBGgWYCz
otyjCrWTj4JfD0mWJLwaYzoDyseAiyajbvt2MJWfic2IDQwGmo2lFGEvWzKy/ZwwJrG/l9RdBGMs
5mOSAouEvWztkcLkr6ysYrR7hdSp8o3GmZoweGDhzazvXCBYgvCtYUlZudeYDJBNiiQ+J1oIFrc4
tbjlx2YjFOFQ7xTxVN+59esPqbSX39l7q2P6vfQ0VKvv5gJdcwoKw5SQnp/89LVK8e4ht65W0v4V
iq2T5dZ7v2RYREW7+03qMXuNEeIScyKlHpgmX85W6ShhYqpXOeJWi/DAZEhOYD5R2iiHYYW3pI/3
9gqnMPuBUm/CDU5Edxlu284XQptyGol3ZE0FtoKEPCGctj2G4Kq1hEQ0mam4yj65Uccttkj6qYkt
tnDTYRRs81+cXxa7nJa1bs8xOP9943kYX1L/TcCQkOQvPcEXfyk1P/D8nl3eZ69QAn7E3Z2hUhwz
HC78V8IMlrolpDuxbqKg+2AiR7s8EcR330E1qw8FqOKEiS19k0m1bryhXCMh23Qcz9fBYAMd6p9y
/frrGquKoF5B17uTEj9PWtjbLYLn93NsvfaERlrTBXcQ8vNxeCU1toxNcpJcuaTj/wv7/Of10cKj
YPusdev5WXsouaQ7ghvK7iC38IsgO2nWiI47fzIBuS6T4oA62ee5/adsYtoO8xojYEL28TdYmidx
XpJ9Te9SZinfVhG9GzbybJbMrKxbW72PnfT/O093Pyo5NN8oOFIHC3Yws58XkRO9frjGOBnAna7c
2YX+YWfRTApmqvPyYjyU7kdUY3aDxRrVQhZ16KMvdnj34WnUBhUKaj2C6yLZUeO//J65D7fEIlOK
9DU2ktRzy0t+wAaQkPF0xQvX7XD3XovPmSDbsbOefNEi9oqS3/IpW1sIGUqtaUuIZo1rAYYJd97l
/Zx+30nd0lNywPwYCXvj/DSxkiA3eAQ4M7zcCfryXwu8A1R3nNx0d8fukLIGA+Nv3KNBV1KMVFEk
UV2suMja5gB2dwUHYOwNr+Vjju0Ls8UvQIPn1r3NXrTfD0s8ijuC5EoyIaGPFlASrXjxPMsR9+uP
4+jNBk7zvKVxEV1cnhR/xIVu9vD61W3E7MJXOfP2/JJrqkBSgJmV2p+e6MZjonGKvcJJuBJ5tgIr
G5uyei7NgGxoBLV2dW15zmvjJWdt/cBpnrsS847kZ7lny5vxl8wT4g6KOHjYk0j0qHaMjviH/btp
uDk664lzJamFLGTAskaJPshYEGApHXMP1cnA31gCzFr5YMvtyKZhOnV0lttn2OLuhBmNvuq8JJxL
NnC11O5nJVLMElb37YKMEHGpBRSQwtHd90apqf1EkiO6ub9X/TLjiEW4y9Z8VRKTOqUNMjUKpsg1
HDP3tHpTjLVrFv2EDIjbrzIvh3nOapD3YIrowWaJZsp9c0uv3PizHbhkKfhZ6IR+3Z9YrgbnzjKo
I80q9izkyOSRZBFpx9sd3TOvZVFSlzHmhdOhynVHC1eMUldeqS5gEB8PZBIEsOcZF2b3oyOn8bKa
lcwl1lnNZlYmKWeXKW9B4Yd4CBW216+Ur+UXCFsHuqk4DxSDV+J6+BEvo9t/ISy4m1xtwz3vNtTB
s+mwtMH6Mno7z6Dm28NHmTHq14ZEC0MU6lncImBaiWQ3N2l7o9YLcY9iHRKvoNCmnpwstF8Qtn7g
e+8LbOEVxuWnaa37wznfLgjKyfEN0jKYV9H+Fpw+ZXyuWtoF+YnqPJg3ZqQIG9KfXvep+bA3HV3Z
xeKdq07zHmuGdoMuIoBD726D7m/5Pd3mbFB1wa84b+4CjWSD7NBsE+/1x/U+I67l1zJsfhKcASll
AWvwF/wBu4YxAFjplQElJDgJ5fdPgq2jGrTo0beYaab/nie68AiSzW42JHNPHDyUAAHTkLFaLsZ5
u6oYvRKMXyFFnc5dMAVi4jyyM/876kED4H/JqV+cyrSBs/nHOFY/w0f/tBCvmmxywhDHF45e0F7U
LRk4k96ZSaLLUXP6tYpo/WzM9nKy1YJqcBktIBlxIdgV98K5Z9KRnfVpqFy/8/TtHQV1i5sGw4cO
kfQBHjop2PpPo9fx92KrDs6xOSWkxrXTeguQ6dHl9eYE+fnJUwIw8io4HRDybInFmVmlpTuh89+H
OUPhBd0g8nZ+YyDulkHyM7851VWpxGbIXPYG9wCgvmkDxrbQtphBbvEKWvJz7Tac84kbtgzxipn4
PgAkwnn+CN8Vj4jilq5xII8+ST84PA3enWWuKDQpgsi/uj1Zp6/ZIorACysGHy6P6moM0i8ZY5kb
6GW/Vqzm+7kzkBawDX9w5u57QnomwTFwlXONqJSBaP2DXaWa1WdvL73yq/5e8Co1r8LgzHoMmkPn
dQBE5/jfmzPvJ+vhhlmldOSPXPUvM4fci+mKAIuynb+AnzicENVAxdDM/9K/xY96iIOYUI5eP/Ht
WN5SqnmSh71yrsLaA0O/u4VjHMHJsCjvU1u8AOPcQRQd7ZzjGYmD7zX1QDOJdoKvs39ejjbD6W9P
88YuUNdvLjDBKZxxBZ18XfiiT38gArk6SA6vy6w3GAvIjdVucOf1BQ8MtiTTNasoJhfeZH7sSRSq
+CPzTVJiOovDXKhw9oiTOdfCgEM0UvY8A0HjSsyefXYOL0cGCadupjaZI6ULUOmw/ukX3qnh23vh
hwR840EWClnkG5+r+BFCElBtBhDID2ZEFmelo4Yp8cvCfY6jjaI0kqbaXxbxlYDVzl9Me1q+zepn
Gdbmd3si6ZkHR4bfYUPqtvgE0hy+R5AGcnNkaQKyaxznU+JRFY6fotmf9MtjPd4Mn3iFgR6gsS14
1cc9GJb2fVdrZhcJd0e+9HZG7YRuDWj55r0iuXMzHgmAWtnVQfjhDtvvqvV8w1V+sb9TBKc7kIp5
ac93bwlb4BEQq9kvzLZZ+Xqi/dOE+kqi45UH09Y4YRxxoQ0g37jbAO9bfFCjyqeRAfiGVRWwFXEc
WAkcFu9ONejJoCQcJgPgEDpJutuvqcpjE2TsCSpRBo/5DsCUvJ9ZdqRAFK+h4tT7DktzX+S6LcL3
WWRzufftXJmoh/Y6oasxI7HzbT9R1KtRdcbrfSsFy380vapf0VcY9ag+3lwuqT3u76vHtfitz8Ve
tl20C/Ac6tgUbEPeNPa1xNDnan7owx9XPbWY3wYYY+i7Auiji2LG/oj6M/MyLJzHlrhpPp3RwgtG
XBmu+p+wR7sGesXCeQGGrZOdNjgQkcNzdTyCdmfw9gtHssBB56Rhuk6kRYk/QybkJGeSexafI27d
sV60nxyfSF4/T00056shuDsRF95ItCBUUz67wm/DbAC776IjVeLXK+zDhShfa/sSh4jeyaLxUrOf
9xQFND6oJz06DfR/cIQ9lf+EnyZaoHUetacrCIgy2sJ5JCvInOKXyofG3Z42VJo5LXEg4TuGHpjH
ptaaACLDX3IA8+E9YVo6GyMZFrBGYvwHNaT2jQlTCEl/r3+v9W2Jzi2XP7ME6WtGWOS1hphvvanf
wXBGzmQtrrWPbDJzja+K2HuSPthwV9le3LhnPXlVn59+Y7d/o7XEc4LGRUfc1i9VNBL1wEINl4zl
hw2OWxN3ecZ1+j380Xy9B0iwXFRg8qfZOu2HPKc5J+BR0hY6l0tUQ+ehktnQsIX0Saq1GUjs9g+3
YiPPPnTJKintBX6W+wxT+EOyma+Nxar4a6gPgWeLMA4OM+o+p7ToLN0GvuDMeX6m7nUvUfeT1yAU
kOwFup869ihzqGH/RxQ3lhxdGyoUw80AYWJ72MfcNXf0cUlGfZDe/WLb7SXaBt5Erky89EEJO04l
bzsczrQbdP9xpD7HMzXxqJx86CibJ+XMq3TeI+yK+V3R70l8fQXU1bmvD5Bezk19QHLnRHZDacN2
ZdvOwiXtkjeXRfF3EvWce1TB7Kv4OX4ud/fPnJuRhVvcsqj6wObAnnbC9xDGm/n2oyliP0NtnXjw
Oh8XedvhYzunoe/z4oqxlPkM0OpjlXYs8t5AMtWvv/vd81+7K7dYt2FU17vxeV67Zo+tGMliz5wb
KMWRl6RMPlXkvnQef+adfZrBbOp8/OHfONf1ZDUzo/C5g5qw0eihrXTr9zorNV1ACYALaMiEOtcB
yEfAeee0+olz07ngaqyvFk69if/9l2jh6IaICkM3iNf+4+eMF5iPz432PY8DZQdgeiXMd4TXUJmT
luDlPbYpVBKwOLqoVnyebuk/6SNLzNeTuXV8IIKOi7bwlACKGU2BEKiBZhUm1nMXfXDIs0mEJYBj
2D0GOPHozi/+pHPT2Mn5hacX7+DfzDWY32hx7n3aUY5O0Gen2+MFtAcJ9sSM11uKIe5CRHe/COLD
H00B8g+WPYrJMHDrxVw4Db4by33c8uBp1yFBG9UhukQmCZtoAxMyQalL5nuCfozvAXuOjgGoA3wn
EAXMeme0fdvQh8L+Ud7RGCADuwcjCDTkWTRagHQOpYzDIQnnLM41b/knEf0Z6Kvl72VJOIQ0Ec5p
7cQxNSzlLNIeNxyQe44EP5Q3S176ql4Yv/rS2XUIGTMIRQCxcuZx3HK33M+D7AZJ5NxRS7eb7ONB
1CNmozl8aHg9OiYNGFNnZt8F9V20JL8VeKc9ZcD8F9SLfuW/Z7DFWeKOKPriJzlNzs1exmbZO+C/
6U6gA4NhoYrAfI52aFHaK+362PxLg8EhiQ+W4rbRbOVXMYCEr2yVji063+yvD07c8rsMUjAlt3K6
M1C/V/8W/nM7nLlaDtNaJpf1unPHA0R72PQ7bbSE0Uob2+g51O9zDbYFC4GhZ9Xm/i07713YzffL
sFT/fuz/tcdkCjvgDDLszWNbeTnnSPi4u081kK+lPS6ovCGh2onstkeZHIUsGv8NAP0/1XlhcLMx
RR3Kw8LJr+1qEmekd9FivZ6dU/SDB78jQ4Uywo09g6yYDptGBO4eKzYYr/x046+7aJVUH8j9C2aV
hGrq5qIFfULWzeYZqLr5JIEkfcsYzmk2hSd86XuZnH9brJsM/gNjZe9t4sncs7pZ47UOUYpEILd5
Y4Vij7WtYnbMef7kgCyHjbAznOVXtheI7XHQN15xLgq7RqjkLOTzp1GYzsccHE/gLw7v6LWfKcLM
gtley2s7uEZn8vwqkM6MVRejFdvxGkerM9mxfGV7abvH5/urwr0zIfVXdouo3L5wNTTOE2LWPaKm
rMaOJWJEPKB9GiwD3NgDbQeCRIXPtzGvjYFYULES9TAX7PyNqVhhtcdRDfRrUjDfKrsvPMih3BSG
01d4OHMSpfSY6VYPEMSZKbdaSfk9DqthDDTygfqax6DgZFz3TSlSIKetUyqFmeSMtrA0wvtrivc1
N2BNq/v5fV9udO2nvt9Efav3J6n4fcfr9kHkqGhIvzeyLVS7HOuzhiWxp1PabnvZfiJOS+lawZdw
Jn5s+NqP8hNXodr7Qu8qFf1TU9PmQ66qH/LTE/EVfaymtSruMtmr8RCczFb/12O2vLRLrjvJa57X
JVR6iqvxBwwadsf96Y2qA87Kn+NHVOmrFtv6Pekk/bqcJoD1/qHPbnfREEm/JGVzlkgixzCE9mEc
5RvEDerhJB1NmtFvzC6SzaPzF6UFY6vLA4Fqn59Dg4mm1JNJk8g2Hjt58Ayil4o1SGVJf21NctIF
vOdC9u7/tMly+8yB/5Q/zEQJqbfg4DzoIVEdP5weCzzRW7JqjnyLaX+ehA+xsvhY4hDKS3/qnfJp
dc0uAU9IHUUIRLTe0KZCH46gDJWl3UgsBkSYyu7bDcn6c21khyyzCv4ydXT1l3eqYgzG6qSeSGqs
rEvN6TpTSfdzpbVc0eLiNSuSXsl74w6crDLwv54+t1tLWMhlTvVcl7JtVNYA5PLy2t0oRo+vwbB0
KGaJeX/M/Ria/AMV75VtqKW+9PKLbwNz7j0QWco+zVyNpFYwNXoZD2d8ulX8keHP/XAKvHy640Sq
VPAt7ZLCa0henSb1p+svTYGu2HEA5N6cVveH/cBzBwW5h0tNkH3L13sxN2QW9ZzAAPciTH9WXr72
+moK2D2hNNjkXbJo8d8W9RDRytVAvYrFTKXqaRVM4RIS12PdLywpDTMknGvrpdrvl0P1dD/SL4V4
l4zW+Mlb6RWfarWW3O61KXGOx74dTI1VfUXP1ByPz10uO8pgaw+37I8vgkhv1WSZ8mrUPDFZ63o4
QEz7pfwSkdgnZadKBDPhIeVuzpGQCMRGrPRgcUlc2rcnB/dx0NJQ4nY3HFDmAaZuYvGXL2aiQekw
/+NpeKVy+7jTVbD5F85ILlnD90OwNYq58oOs+IW1vBYtH25Pz6m6PR9BvX9QayoApBM/ArIUbGW0
KIay0gMdoUvCbZA8rOd9v6ytvPhKmCMZjsLvmNMzC++xex9oENs8eS8dRoqYwsr0KG/sZRpAqJsk
yyDCJdxC73Kl5m6ShzNLq7fSy0t2ayjO6Aw2QPkQQMx76yz5FMa3gaw1q1bt7sr1mX4PHQ52r4OC
1uGxfm+WWagtd+LwWVPTCzDbpG1HJ5OiFs1BeZMZq1LeJdTAz2mlLqluqnAqDnJxaFpq/tfdLgTn
1ZGSJVGi7ovKb+jOtjuuJZ3ao84uQxstRrrHXOl5dZalXTHcXsrdjIXKpB9813/LdNVRzVVrGexg
bC1d4v1wB77hFDS1WUjfnKspDsbOFhI3A3uv1ho0PPX0kO2KvwWdF7dxvDTjhmYUEWek837/FlPv
kew0kbYC/MLXlf8ZEpdjqmluqv8OZVDgKSW4KpXH05NTAJm832vgpt3pbVx0xRpreiLPkE8rGJYc
m/fBz8uDnMLr27X6tpj2SeMqqt0vzd5wu4F34w7K57NbEVgnQmO9HpvPvLPkPpIoH/MVkUmNrWVv
q4pXqptWdIbhq8ujIfd0IMLaLVWPA66KTgn7ko1PFIwtaCSxakkv80XMvPvGoVn4C0gqjTfQL2k+
NRzMDmrj0Q94PMK0OMlaaGB9k8um8DrJjSc2UN4c/eHM8ZAW4ctqRUvJ7Xaip+1OFF+iVYEsEcJL
ru+F+eiszviI80jLozi7jQ9HGr0EQ+VhJyW/Ofwx7hEMJmtbT7iHowKTMCa0RFeCBSa6xS9/r/V2
jPfQ0++A/7Clv/ta4qdHQ9kuyGFe/vu1h4AlJL4GmaLcxGPYIzzfrSZlq6LWo+ReX/s964EvthJV
S4eWN78JmMsPlddeqn/66lJr5FzTjRulolRcOmQyKg2RbiVOB53OGRmh8SUrtNLY3G9PLxsTokZD
L0kJRNJwNXoVDnfbkIbJWAPpzNkdeCRQOdo6lAz3I/9XalAcZl6PugZDXha26PMJpt6E7riCOgqw
r8In/lZJtI7Gp37Nt2z2xJSG/Tj31a0shz3p8gWn2+lT/yxdIadlIWRe19skb0kSGmoov+2GlAau
zIP96Db1LF+73PE82o6szQeX3EkOrVtf2skHvo7sbICoyKZxKH4XFJYlTYDJj3faPy1YHABXhOPv
XKQtfkigvkBQW2vkNeBBQbki36G/V4dPxYsXXj2Gah1WbMXa7ZKwfITZm8d/xl9sZLLQhewVutMA
TYAdbUTFe+dOLzp5uZlqWwCRQ1sXIJxmbAZ9P4/6+5xXCqPXAbrc/Z77XK/DAU7F05lkX+cbftCS
Heqf/BF29TrlAZyaLv4TIMux16ecO3JP0vR+Wd1rz0lgC7BPH0+gWtbl/zpVy9YEuh/XXLPEYNRX
KQOobZweJxlYFBg20i3CqJ5q/qaYwoUjZSsPCk82BhzkdUbPclotHCHI37R9lkH81f0m2Mgdmtzj
A/GGSbdZagEM+ixCVeAQkPjToeIoD2yeHU80hcX34hNI+Jj48LoYUPVI91Uf2iuMQn6brctbpr6+
CpL7+n39imT99BhJ/2no/SctlJ+SFbShH0BZGF7JT/VDfgVH+75lGm6B+17qROOeyv1EtZHwMZ+o
Qyq0X2r3yblHUcv46VyGNPaGU9+Wdu6Kfrt6WsVXccrWv+NK2YEXhaAazBAut+9bstZODZzT3JQ+
oaKbupdBp2Sv7zMw5mgRvAIwydRM/ToYob0FAKrbbNtthXWbWfcD1ymJbmo1UOr+njTGRDLSz+eq
9ScvC0ZnjLKdGk4hVT0NM8ZjS/vB1mQe7WEtCtMYnR4e7D2K2co8prTV73e1XeiRJDviezOMUYz0
S71pCpeHS0EmrkaonjvuMGUn/Gvb1UHR1nfZH0Un/kfb7bUrc0v4ik/Zryw6DKvmc0tK+2Lxn0pQ
fUOISect4nPBjZ/vggTosQXS+X6Rvvbr5JD4sq9eScj+qffZF/mT+t4Xdi1txQYlMarSsGaLLChV
f7lnDp2rbZPd8tKh1O093AGbDvrZeovJiiWu+xhuOVgz3Bx+o/ptcVHKLCpwn5LwO/7HoWBVMgq5
ZH8/JnuuTiVgGoHM1Mz8/t8L0lnisZ099Qqv0Kf6mq2KSP5pRgK1YOS3MQ60KOdiMRyv0yefFlaD
FYfDvgmzfXXW/eZcocfF24H605uzrq4GycaWdo09hcIxOSsB1dPP45P0GT2mPkxCuqyOGCao/JSU
mHzOxSELaRKyeTs+ZeO1dKNuk9V/5NEtOetYDXe2sVfwFoaUQUcPW299bg/wS6TwAYVpzm9Nq26j
/b5g2RJooLIlVkyVGLu9r1K4AVn918BLfjmwPjGK4/K45nQeY9zzoMy6jM0E5DR2zFCFIx7mbxbH
XmpEDQfINWMn3xk1/V9yyixpl3xr8MaohHWnZVjbKTYKRKqe8a8pWsy95iPzbteCieb7lemBeTGL
7yJcOA1F2i5Zv9zHjw7h+GtycJbHM3B1X2lfifPcUldJ5/sx/uqvPMmXtgP6JqjRKuZ5QA0LS/uX
A/MscC/JziB+9t1/XRLq+/GzXwmBHC2ieDfStJobW8pRQ48qdt8cwpepnWR6MJuMq16iYgN1UsC6
6Tj5WVB+FOvpkLqDR/IGXgesRLdaCgqcDRihKLj1CijkeVRTPHlkQE0AFrrJnHcEW8K+LsAwF6Cd
NUx0UNMM2rxlfKY2oI+jr9SVDr+MT7gZvmaS4/yxBZ55QB370qw7XEqX/0a+f82qMkv5AdpwZWSM
RbM5NxsIZI+t3FkqzRrs6d2KLTL6unMb7MUbSoe6J9jEp3LFIWU3MNTSXxe5JX7eaaO905DlDJJz
OgN03W/FDjqLXKbsad+IqBKevoGswXIrXTq7++JPR90iphFX8e5qkVqlNwpLDhE8/U/HS4plcYdA
93pqf3aeZczfodXSUeUh416PxG86FBHp5HF5XG4X+Jvm9Bp/Xpdatt6XhlK0NYk7eO1MLKpmv7e9
I71Z7veWpms0nIqL5ksuF+C6CsiovoDHzKh2E9H8KqzijH+90zrI8sxiojTHnQFyTgJ7NFvP3AGE
rPylCwAT6Fa6bcFAR6uMlpf4QkUX6mfa8hcY2qgWHopdFbRQ+SIay7/95gHbwkn+VevYXQY3Qmi9
HuyEQVjMJCHALiPpcCYNPup4YIcAKjMNOQUsp8o3eTRaZFbjksUvfXh9XkoTIsXP4O2fv3aTCCNs
Fsrvdgjl0xIgv6cdC00F95+5d8a41Uk8ll7FACDxIexwj3nvskD1fv5SL+a5WNMFMhdL3GSOdMag
Kc7mai8+aW0Xgeite6v1HlHCnEW1ntcU/ig8JpB+B31XB5JwUO3GPy4TiD45hyvZ99dPwQYeOsyT
vnIwMB5h/GmXF9embqlefqAiA6DVnMH6a7ExqFAme7mgVa7oNC5TBATjnxoB5YUzrEm2j7IjuXAm
UWvogjP835XwOdCmo9UNeEEr++5JK6al7TTKfyRmwrbpoWXgQ/GFK8uBQ/e/dDKnPyqeSjIZxwcl
U46CaKoC9DGrlAOhn5N2WiQzf+EC02CN8PvecEGrQbUVmJvLAKbeN6Cwzz156K+JyiEU4aj7XG0J
q+NL/0i4FCzIdhy79eLMfmUMo7tUF+FLPAhBDAC2zj+pBKDAgGCjBmPpZ91Lo26HTYyrmMzyehxK
y9jB/cZc2C928a38EP+IAFa7aq/LU7GB2+sqa8mXOutMbIBjAaHcSki9KOzMNlyaHoNGQM/ioV8R
L+YhlmO+F/j6KfeZyEL7gOkTAdhuY3h0vn/7846W8iep2+wpISLNgFvi2VBsYd1sE3evzvi1au5b
T1vdv2GYgXXf1zKytMKqOsYRQwGYo/OoE4nyft5r2Vfu5HvDlv9BMeI54e/o0D6olU0Boh2zOl6x
HfAEr7bjWfKz2xB07M+o/sdI0rpldiU1H5txIzHW03rUtMc7h0oOi/Xs8SRdmAuyBV9hNECFALEk
FbtbvDcvP79WP1ylRfAwmcdJQx0O/Gw2/gHQ6ZFxM5j3PXpLwvFyK9iw7yBoJfb4MsUXEwIzOcoV
SGc/F7tyz3TSnoYtyI6nrJ58MaJXkSBNG/WXxO6HSRs5rIP6ZHiio4B7nOPPfL94WVCkHNHq8Jzc
yyjjrHVP3wC+mmX4P5bObFlRLtvCT0SECqLc0vc2iN2N4bZBARER7J6+vpV/RVWdk5G5G4TFbMYc
Y8yhcbUvaY970F0sIEJX9qXZ18yD2nkHLfs1rjbhaIKsggn0jXIBWILP0liPUDaarVoY3wWqMkJQ
63/tbIeiCL8yrFSopISZNN8xZ07lvlDl8RvN+6QXsH88uaBs4L9UOfChevQdNDAcDMlH+mXfzM+p
6OtqkLMKlHoSpsTP6UI14DR9onybwh03N8y87XyW2dTz8XW+YywECqi/trWjmT9kTZvdfGTW0f4J
V6twDvuGoPGJegFEXoavY2h93VK2g6uZz9qB/UiYXE9vVEwTZFS3leSW0eBPtkQ9/DK4c+bYqte8
CCda6phTGl6nVWV9zgppkqL6ur6gksqZfneofKpQYh6vcQTmcJZRHVGmUr048qb4k+HgERmo3zCW
Gc9b5van8sRzUsHpwh4XxHjOZJD4dpXV3QRvsch9bunA1nQkRvvNtsfB0pBFQOkojGqWb6tIPg3C
d5jHI54ezVkqc8gEXwEugouxyPoVA7WZ8rzV9yjR8D4cMtAbGreF6hJL/Z7ZWjsX1kfIZMD5GPW+
77fL1hKBnD7NHoWCfvBclacxwgJPOkpeRl44UeXYNdyfWHISGKGpEvPvyhMpmzIv/ji4CgylFfms
erGza8jQCXq/L4u7ppFK58VRXV9UbHXVJAs5V3rrDMx23yw1v5kPMUq+mm9qd30QPmxYuVxLjXxM
YnAZ9dwrKQn1JYq75AWPnjEwPr2gKOiwPsZ9zCpM+0VBfuqtVNScJ5VXYAwiabzfdAST22jS4www
BR4Z0Kdbo9ca/eXjiT3DZ/laSn6P/YpoVvreF8LmV1fgtyCsAI7dMeaWVVtW9RKV3bSJi4qP8py+
XmY5Mt6L0c/47hwlZNfdY3IJXmBMi1zDDv/yTS/My+dDQvZSYa750yGHD67wccxn6+40Zze0FCr1
LODu1CDhiDCgC8LSxKXiYmk3U5MXHbGIuhA7RCUca39f0s1Cfc76+4aPcTWrH3JI41rrEhl27O70
XeZQgnaU0OCwjK0ZCD2ZRlgiN6soppzsZvOXl6feijDR/oyxHF6PQ4ghV/36NN/w47B0JlOx9Zq3
9Gc8WGZeWR2XfjEryChXo8fz/IJhpKAjSmfc68l7YF7mVdw/jw837qil8rcLdQ1EG2ZH6qIHDceR
78/nY9noqElpQGHlz3t2FfPXnRxeOraxmwoSud2kKNLmad++ye5rK/JyAPlCYgtczx0Wrtr6F3w2
50MHiSbUxfp46eZjxoW7hFrlQyWu5Gm3m1y/q0GJnMcsfwa91Yfzet0ZGmyzOi7raf0w+Gft5xas
aIFnLxtV6V8hy6Mf4w8v/XqdF82sonvAwgOSWQOS6pPbR4U7eCzQs6JG3U12n0SC+oAA+j4ZyMZH
DWhtB6iq6G75A4olBfWtP0TrUNr8kt/yVlNb9M+Z4A+G8BWy6fWSMstf/JjzaijEqvDbB5MzVBSa
cBhus1/QrOR5GXxfiayan2r6lOzv06+o3L5TWaH96vuqtJVGxr1x5Z6jvcxbywwBQNu43BztFozv
s4pWXLFGis2/PtZPxeqjRoF2VAXd05JvVonMs572Pkl3n9yBRvrOt7QbyeJxyRCLnx7nQpOsEePt
a/T7WZyopkSixxRIH1yYZDCvM0pYwxzd+0QagueEw/v0w4f4xndtssN0CzHWOqOMZJ3Owxs+9cEk
V2zRCkpphoUq+0xhR2+zi/k+XChFo9vT4piwrGdbkG08jlAKagW8ApDRy7lqRsw/GCR0uY27c0kX
1v7uAf5m3oHXDSRHjsEvsZ/IPGhDXm4+t0IBfnPoPhFHMewMxa+cKbLROxShxH4wysu57D9CcB04
dJ0tzysX6DH9TspVs6KEcJXSeK653nG4OwKX3k9AfBdzqrLaoJvgToKp1wgeSauZOxf0i4Ch2IWn
bYvSrqEReOTkjAy3C1GSIiwreQmVQ7XsO4A0UZ6cakudyGzHJt+h5/2TCJPs9ALRphI3qU+nzf4H
EZkq41P4far8Pe/XzwKCeU5366y1eBAiL4xXXw8qPyB+UsMOTJptdnhMCkkohTEyGZdI0lB+IhtB
91I5P0UnTb8Z4lQoBag9XJ41jB9Kf5VKZ+xWlLTCLvz7dzM7jxdwxsQm14dRTaNwYUJ92GRGG1U+
WmgKTcbGO/tDKyQsf0UakXWkc+z9vpPHWwftk80nwhfzn5eeBRLMLLzV7wkXZXwmuZHkwRMsBFzL
AjGBbSyBWYgf9w3G8WezM/yLW8a8113IHNYqIxokCnA1ebGHEK44P0Zos0CNcB2Gr5XtURSYIpUK
+4Wnld3Ne4tAIQ9zDX7gk5q+MDcN52VgU3fMBj0y3uCv8mXrfhwS2KTo5Y84gwBWtP6/+H1oQU3o
LYbQNb5OxU22e2TQFyVwabWIRQuzPN1s+hf9Hf72GqPWM3cjKewdWtLnqkpv9hMCFWWZqcH/3CEC
R2zYC5+TwtSg539s1RfkvQtauX5u0qtQekyyRN6gN1MtjMYX8HOiLtORWjwgs1G5ZUlBmzob/72T
55TUQNx/hB+kF6QV4/0ySgjr5rjPXsMqHho7/HS+YDZ3b0RZc4YGwGlb/lh2FaEuVDIM8fQhwy9D
iapDhvSafcfowU4S8m+/ilDfSt7Fr53GeAD0UVB9Ttnkib3einSdbz8nWkUJw4K5qF4ZB2wG3uPw
BE/lMerqfDx/uvgoUssJ3SRG/5D3he6zZEf9gA1o5HaDUihUonEkuVQ40zIqqzlHVN0ZZZrTuxdW
c9LEfgV+Ir11cSzHJin0yoe6xD8fHCc/Zx63YDlYa/7YZYObu1sNzM1vBpCGoEXsyamBUyHY/g2n
76DcUjTw8Adu7XPp2nm8lhxexi2NgCUv74tqn8dMRaM+zN/0g8V05bezzivjG55g6oLCitOdWxTu
tLf9zeitXxR9CCFhUvmjpXrVm329bM5Ypxq0HkCGvsJVdeAHs8wDp51Qy0zo3KndaWRYsscfLqZy
oHm2KxcuBuAQHRfe/EDMNnLK4YbxRO8vt4gCVskhQhlMQZtveZ92FLCFqazK7Scq1rtVHwcetK0P
2oWrvZt/KdgyStWEn7jd0eCiVXh6l6BqjCtGJE59M+9sbAyzddib3g87ZAKQBRszX2rYEKCLXg8h
4qybM2MIvw9sRVAeGdT5FLGeFPFFG0wlEePmEf22++BHjhyEaw1oIoVAwiIzwiOjgIAQMdbMgYY2
o3JqZ/SBCdz9cZYfjMlSUfp/n4H2Nv77m/tE/UOzvH1OftvGpzmYXuaPkMwCagBcoRJQn/QsXTKQ
wD5GvginD1b6jUGtK+rf60LAC7XT/UG58EtX8x+EtOddJxypAEbV6sMYJhnOvrbG8qvaB0V56IVJ
YZ1Ser75RNl5ACMZcitOL/+2LXFO1Zhrj6BBCXeEN0oH3oTcePy93XuCFtQu5zxm7ibbNjNjhId9
i35EgXnzr/SmBnssnlM1uIvGBF7MpnQyPBLyKI+alCA+QiPKuDD5pcTGxfD8DGnFAdrK/dPTzjfv
vYa/b91NNrGab2B+fTPgUrPkMvulnF7GEYF8AsihIqwYewDR7NYPGc/t7LRbqIva+rHsdNibfCwR
xUswFybWq+efFAYXCvFmdrVzR50P+taQMnzSc0FK4c9XeloZ7dsYzIvcoJX5bPo7986Kiel9hcFC
fRhbWGbc//rHe4Ak/+26hI9sMiQqGyPAi7He/X1XjCNuVAb0GfFr/kvBC6yei3KNZBS9yKP3Rbn/
+aS9Lxp3ggdp6ZZIU14zibHvCjGnw/4r/8HiK8LSKDe/7ocXZH1FaU6Cm7Vpt4JGu+iCnXGGVzK/
70weES8RMWT3M7/BmyNFFvre3cJ+TOj9UhpwmFrGK+Wy5DTD1HnJNe44OxMGtm9vpJhd8F3RgNTk
ag4XoEY6WLVM7cx+4VSz6jvrwAJxibn4LygBEs2Kfuvr78kDyExjDSngdLLTxzbFhkH/r0E5iLVj
lnDcCKeM3TOY8KfRaZh+mmlvcUXzDEB+MEZXo4mRoLI0AzAJuuaMYM2KrAsY38joO30jvZqy91zJ
HjO0JVsBYynKQigpTjnBJkjnG0IN2Ii5l5HvP5Y0g6I2EbSownnRPdL52zvOs+L2iZOq3p91dk2U
faCIFOpYadNEanAJWGwcj5wMFywNpw8ykDx9bTgI/G6xJRpBGPfl7wurCd38by9bpf/fZyt9mSXh
32A3z4ZOmYI3EAw55WU68rI/0hkJkuNBCcT/AUfg6KXFSvJARojF+amwfyTLxRiO8E8XlblPcRLw
9xgOXGOEeUXMGxoPp4AZySgGj9+BcXXmDsj04b3thjF91J9J0W7yAru05VSxu5BwNz4MHXlGo0t7
w7KxhL24AYkyYDDlYKS5BoQE/ui8R8+Wl/S1oKRrwHPrunmHq4HnIPXaESveKNr4iINAWX3ict7s
q5/xGhv1uWTaMxvYA3rPadifvdc34o5PnUqhMD4oICIamoZqfefD1M4Hw9Kf3ydojWnej0gkw48t
pOSj6cWClY4lzJgzD8L0ARkb41nfUJWMHKAh82oqQWn8ErQZJi59FEVjNIV9b4zcE4r2rLBFBs4Y
o5gSX86vwqrwa6x5D4NBoIL/SSJL2tqMXj7GWwdDGJS49nN1FcpCfgugIWeCbfbeM4AKE/Rppnvr
bPGlSraVRfX3eIGzv6cM7YjOdEBSdAeI/ZrDlJJSf8GKA3L+l4Ud/FvUOfL4xiE9hHuQCEjIO6sC
mlH/gIhu0OLmpZvh5eBZ6vrni8VKg+A5GdNFjidXDwqE8Tk9J2SUxW1RePzSF4nUys8C16Sj5zIf
oBRzal/nB/CXUQs265yeJCqAownXeYSsdQCGlJA8SatfYoH6R7UVSKYyf2Ier00LUEZ8a3gH7rU/
LqMvOMUpr+dAEfnIGJ3GvFwf86GIJpsjRJdKGwquX3SwEmyokQ+6UhBNq3avKZgtww2GvRpIPx20
tVvth859LVwxG2oy5t5WMwOgo1QtmXfrn4OKtmCCQuVNEY2ioO89cO9xtSnEKaBuZJMDoWfdxZpH
mZg7lQMgck0IuBtoUoeeI/D5an1xLinwF5WTArltegfZNOn8c0syjzB/RyKs5tC1qHLGcBjgLVqv
2XWN68EPYBtJFppI5UAwLii6Rv4KbCYWC+ywYFm99a8zNEtigmyR90DKoam4CKcLfWTiZNZRnFMv
14JCZjaQJ1zqxIYiZugQgKuo4jG/nxQMRWb2AUZ+DqBLmU0K2RxCtGOHyNUqm6mvLe8j53N1M00f
P83bMHxfLZT5HSjKWqHwvjOo1hwxJkAiZqSXeQYCVV6NB6IXmHsvJ3tsQEXGndPDledq3BTj5g2/
Rr1smXohqp/2xybolZI5ben3LmYB5om17icANui/TTCSS5wRdtbqZJAIi76vXVvwb6dqAuBuY3pM
D2BU7A6WNjcbpTSjRUA8PS2db3CzKQaruLdms8ZmvAZiECAcc2q93hNUhmJIoIJUCVy/MNpWZ9aL
PIG5z89SqQIfpFzKzZYS9J9xSvzDdSX58b42lrbvA5D0rdbJ7Es4MiWzT3hrljeSQ7NqYN3RMY8i
oiE9621CHKE1LZe1JdOZkNGflPM9dzdnskEZOl5nwI+jKedpuMjORB8sQIQwmY9By2G+IgYirrag
RjDeIYMlnndHeJhoSW+mWp9JtuJMUgfBhEi4kECcZpQESPGEaoX3To2/eOQFEnuRCFZTWohcNSoq
V8ZxqzEVsWy2TxycGD4QgvlgEBjNPCX79/6ABbs/JPUN00+X4vT31cGXWgFUwuABrucJ3hnuPO3e
VA2F4BdLBY+trX1i5wcIsoplBoAD6tCvZNxMxgnBd2DyuHcH8fKiTvzary8vhAFk8j5Yl30NloFE
VZz3DU8I8OtzxtR8SWvDQz48vOum8Yd0hJOMdktM29RAM7G5wYjoYr1IqjCNaU5RUuEeiFy3Paw7
4RDSJ46WkQrZMRnSns2vE3VlPJNraYAOXo/Vz9pNFI2Y1tmZg5wToQNyCAaAY50olPLQbCm6otM1
9he/TX9psb5tupAhIVxT+3Me2L2QRQDxZQ+Kpk5+MxQrjBYHqwHmYoCvPPohfCUkBwyqmMoux9xB
QJLW2ovhn7ZpqCxajOT0x5oY1gEIFLbM6Hpys0U/LjmFTZtE8OroBxnf4RwiezqIvt2xT8wSLI7l
GLl+Z/q0jjNuuTlyfvhJ3Akax8EEGhckZk1/oZgg/tPvF/Y7YJgIJYoM9iJy7+J38EoVSOmU+s+w
Aa6nTKP3Jj3PgNQe/NUb0XcPz0Vmc3QEqPv/GEBEX5eNSpRq18MueHrAVRSSHwYQmMRj2IFDW0je
6khdpuT0wjFRjo835eH7w+gRKkm+7Na8Lib1a29VbWkQz11YLQUbBnx9MfIkjzNiaz7gphhltC40
KEbOkgVvFlRJ9kumy/AXaeRFTGrt4x2MX5lXB2yDkZaJdDMk5jOESDhdb/O5qI37irNn8nbh3YOv
pFFFlPTU47lf8zIjPAWivpmvpTJi9txGuLrHzHc0Hq0ggigTECVoI8NIij6WlWZ02A9XGFKMqe7g
tJo/S8z3GGzbZHIwicqiGYrFYGAMulGiGhSzTZkjdieYifqiifM5YOmAXS78G9/DUyz3jcU8fVG5
T6Kusu7zIDw12IGviS0hBdDLCKFiiVBmh9RS+K6LBXMqflFUvtZjX4fXpeYySEHRXEzo6ZWcyQJe
QQGzvZYKSpoV3jVUFjIW1esetUfCrYdZc+rM3ov0Ts9pIUpFDOmPjkPabp6dmMcgJ51r1EIp0Kv/
M/YcKHyHMlNO3x6+FbrqFZE0h0xRM2FWmdS00Rtcg/KVBn40rREWd+CeIfhR+AP8Jw+PqSRqh0oj
kFEL/T98IesaO7voCT+UAbKtTRBlOviArYZTpmBj/RcBy/JtQDtT/OqsftrMgU8LhuEY8dKSpGOx
iZxqs13Sw9oUtn5h5m67F7Sa1q+Z+aM9oECmHqEehwLCoPmxyOd9H5cp87Vq3VHarDTreWDoO60R
fnxZhCpsbAg47iUCJsq++sWpou/fADbBb1nG/Hoo1Twwjrx+Qd6AaHdo3kXjBYjBQBCwCjuSd5Az
a99Zko1FkfDbY9q5VVbXw49m82F+jzwE/bLt3U2APhxO87RK33/S3eYGvVcNKN1FH2Jw8SZYT3If
BIJg/lyQUAnUFXBzw4QHZloLb3Dadwrex86QAIdh3iVXSCyw8r7ToQWnrIZ3J881IwvzsxqWAThi
32faRAKv9pc5yTHguhfk1XXH0RLBXz1Au/CYooD1U4k9wyFw+8/Y8I5psxfzJ0ABly406IH6vBf/
QBqmq6z1Joo9rQtlO0U7FCHoqroYkfNIKd+ZhXsdFP1o53IQ9Qd5iRrW/DHelH0mXaPo//jniG+B
g/I0H14HLjVyaMFBlTxoqHhZMQfzBUqJGYi+6jsimBMWbCxXHGxQMKi8MkUnu495AsxIaSjFAIax
HasbwV1C2m9QsoVYO6aZ5wc+Mx0ZdjlG+7xE2YZhIJ1BoS9zg7/G604/UrvOzgmlX/DFAjoC9+Lt
8UlVG8ru3PJZFxCL0nA26/QlnZQenBk/MoMlfHvgVT0AKObO4LECdR/5mlMyy3mRGTtidv8sUcJ3
SVqDcOV+rvPmabPLvGNk+QwhDOsbXsP0op9dd7kcI94udLdMIbHynwfas4xxJRQBIq1/Bsi1zg/a
mIwihpd4ACsGKioJlPcb9TPcka8L31CP4zKOY1FuvnUu2z1faS4v/ux4pOydPNyrYGzws6g0jRRi
NBHjZu9W5C3BUDT5/34Sv03LP2PDZc3wYiEx0tAbeYB4w3guOm9fxrXOjUmAo449PX3jhgn6fveo
Gh11Ui5lGqWrMYxVc6WH/kXH6uur80EHVACNvqn2UMM20PvptUmiVHrTw+mDLO5OLr8ZJ1EcMs0L
Pz57wm3rG8bhdcElxWO3hCtQgFqBYTL3B9+huFT0p01r6MC9Y+DIm1IH4vvx3nQFVcCgv+/BNFL1
2JL8OObBGHE3La1PCsZkvheZkVKf5vqeZVg3j8/14EikvXBgqjaYBOlHpZB4mBU+XTESB/3QmeFY
j5MSwijALsjXjJIQBMwYopXnmQj3IiqAgh5WuCXux/zyjmPf2T9nSouw2UE+UMLhMmVSEu73sIEd
7s6/K3ia3M29OHV+PIbdE/vnWc1DIN34/FFINHuWpq+DGSobA4Do4nKHZzOxf48hkW7Szlb+54SR
H48t/Vnx3dukPEBh7afzxKmd9M3XZvByDUs93Fi52zPhWrk01Yg1eSMwowkC8pIFls5rQkJhBp1Y
JI2VMz/lpjddbWLZ2OMAId6nFsfDI18WJOkmdpg5vdzDIQzT5I0PDh5G4jS7nFx2YnDUvvw80CLd
39dU241u7I0NhS0BZXoqIDNOmSGNHIuWWjMOoW7FX75kHKRuwtXwvpbOcalGu8icZaZvrVZhbKXn
M96quTfUyaLwKWLfmGEehm9IbkghkAD2UXrN5I4FHcTlQj9DlNFTHoBhQZrg9bViN8UDvsUggBk+
LJsSKzrqe+OI+yz7m/Svt/ung6eg1pXFFFzLv4ccgr6x9yuaq5i3OLMfAfcBGYDj+pzJabhp9CR1
l0q0Xt/1ycSz7/ryOPu6SRweOAb+jRTc4bCEQhFl79taC4HyvwWA278/TAQQ8CP8NQGT4d4GQ8zv
WjuK0H3qa2LacXbUpsPp7Nja16UMcAZ8YYM4IZHFYQbe2cgECfaGRL2Rvh3aET8t/JjX+cCH1MvP
VZw8xNYLsG0I0+MSqZYEM4TgKXFSRHwAe+C4IKoFKpziA2lmCa+GoANxoMTJz0iFpXG86euJvcgn
P5xIRi51Cb9wiAgVVyjg0M5Yj3TVbzwZStC8XLzwhxkleVibQ/PiFNAUFCy/GBQa1Bpv980EC0Sf
EYcTMIozVIT9DKrwJ9CDo2vAiWtBaMXGoBBjgq/AXT+RLEzraszOoAkYkgnYlkHhuSbiRbxNqDru
IIq0mhUjFXKHDYGWZwfyvAQIprOjYbh58LZ43X+cB2o3KKgHiHhUob7r0oPiX8r/HOYjOBFzks89
HeQFyCw2XFk3ib3JcciNP/KPsE/owoJGT5ls0xd9xZolGHDEfK/aGQ+gwas91gJJN7/PeM+lcIZn
ueMm4LYcJHOW8KIKJmkJnYDa0RfUmalooeQZzRe6vl2fsSxjWOKsylDi6twAMT8uJif48ftyUNuD
k72Ab69PoX3NhAr55Z6cqRXy+hshy8me9tDahXDX4PqI8FSBYa2mU4xsI9VsIAnAikXpmb6A52IX
DARaCocbut/0sxFhIonZ+oIxDN8/tHgPiXuVAffiwY3clHpvwmuCZAC3pg+VOVoMfrRYuBAbIILM
rmKRg9O9bIS04XytuNtT524sPGcl1oVbhn+G/mmMks5Ynv24tagtvDAU9c8TUuaGJAQwbHPrGx0i
zVg33GN25szo5K6HyxX60Jv5aHiMWL3JqjDmF5MiqcWqepOLrG7MiCIikSYdZ0Akp8ZQAvZ480SS
i//9++oJ+XQnoH3NTPxYpC1tu2/IybBOAAov2FvTHUCYHDDKuXvUWVfvxa+o4f438w1nCixDxYlk
FBfGgZvNuP1FybSyUtdVYtGZETdb3XEeku7EfGgOlrGP93ufnH4+EtiXPG5nGwSULZ2eJAPb990z
GJcduCn0Gd5EjiPtGpB+DnD8b+TrurXuf4MOV+CAOsWdRZGGDLtnAFm7b8K8sGwAj5tgJsaphVCG
0/LXwJwDdQZz506/r6iVZ3XURruVusKjBVhxbO/7Bk13aOwTMvAlXjkvzvSJdYtiyO3Tn4G2BxwN
/LG58agI9RXrvTiDFLzmanWY4k1G9NEPq7HuU8H3zJRZ93s1O15oN2au4YtkK8Lsga5uJLgN8W8u
si6Vrb7Z71OAOXlK0KnwXeHuO+fj031jFWOY64lguy/skb7GumHPjTsemSh7FE8iF/JmHZeltwxm
oBtgnrDFiJYig33xU+r5xFTGChGu44itOEScC/+6TuMHsb8zOW0D0zib2HABN7LhAImavsTGCY8o
XJHFLf33LCEto/2mxJjNXjbrAEWkFh+MYLH3CRXe8fjWTWu1sXzBh7zpgcsBTqkEWIHm+Ucz6OHC
/7MxQTkIEX+flFCHuAJB9QQwtDDAnY9EY3bxYTM4LTxPmRQOcar+F9EgAYUpJWfFf3bGLRBHbMTH
nVVsQHh5DGGQpTwBOdcwQOFvHF5naatmKEV1xpiCJIAR7ayWjRGLMK5gG8L7uMTYWrExOY4Y4gJA
0ixLzou2+UIVfHE/UBo6t1qPzCvVOebmJgMfLF0vU/kwnPwmg3mf9x0BvILDdMGQmgicz6lxZigW
/UFYWpktbzKgZhDcHDpqtxKUUTWizYppNSmfxKCSThQHQbZJYN/5OOOcTlPaF0guppK7OWxFakLr
Geaw1nkrvvpyNFG/NNVHpltA5/Zw+lgxrwtkFp/x1YYU9NAVOVfIraVPIc0dz+Y9pk98+EMOiNQA
xepvQj4gHi8Z7jAkeJcAQTON4ySCbI/hDgW/gOCZTXIbGmitsqWuSofmApe5+XCKb3QoDhw4JdaO
VBM+GFiEJM/8xJeMxWxi4qgSeWpQyq9TklwEa2EIz7YGIo2g/8OVwZSaEANKBTwh8cayk3iiUKE8
/sjZ2JG+LDp6XngX8IBXm3mmYoJd91mr8Z71k5eJF2TQer+1AtcnqVjMjt5nPkJOgFKOH4luMTOe
UBcYHMVQyS3orQzw95Jz5V8dIK6JPIPWJTNfyrmmFUU3T0Yw4OHckOpRPeOU0UeUBd8dl0E6Fabw
wFtsSgqlhL0GI+y71z9hQQUz/jj6R1/4gGB+HOnj5+DhjBzRDH6w4Aoq7DBp0ocMMP9gkjJVfJ0Y
eufF8t4G+JwBl/8wnIBjMnv/MRCvFfERqIf6dkZgEqhjNTJ6JPah9+bCaNBOVHIKYag1ZGvI1Nk5
ZF4Deh1CqYo0oLgf1BIGVrqcjMRcx0Bbd/xgtwp2+liU89/53868kYGgH2qIK2yk3oD4wyntNTYp
pcch6U9+Uw5KF1w+eDDoX8y8JPfFvg/Czc7ob2rOWfRmGNYLdnE5CvuSXvTxBGxf0MCpiJdQCt8h
BvEZzexwUznCBlRYQzdYgsIxiXi3DKbFbssZ0Mxyy3SAFvlh1dgJCFdbTV8Wfw+M2gd4UUGngd4k
BQMAmaH9oOrDllYgTpCF35rZbi7OeJ5d7crprR6YXbB7gdcv6WFnEWWT6iQmFjXFIGc9ZCZuJAxj
bxNmAKBkSkL5C8GHSJSSKSjlezAdP/scUsg9eQkt3GU7HoGlweDi+7Lk+fd54xHtPDA+uLvM8KFh
tUWgXu0Oe4iK+RDS1PMwO1e1PUZSEWknlY3BO73eckpg1/QYtmVTIvmWyhRkzBVXWUbKCipXcBHZ
2H0mZCmyRxGBDxCKmV1HEFbhtxDVCWw4XsJWpqfmhA/sUt8d3wzS7DE1PiNxNq9AHBAbKjjTS+L2
9ZAHYmDw9F7zJ5Axo7R0F3yir44THgPCgfuKbrYGNCBhLN7YD1hBQ+j2DXUzsKkL9x3Ui2kRY5gr
sMHPSr+rko/0ojQRvTaPU1exm7KzI0q/peBCqOBaNIv80RAUiORFmhtiQy4IQbuAbs3+rpkq6nte
Dx6gsBS7UonjKeFwIRNmRR7TNNpq6gVi175rhJlQiJ9m2AD3eQWWbFABImaMlNm0lg/7Bs34bqp/
baR5vJZzojS0EsUt1t0iAxQgmmaOqsHcN6qzFrVLBs2A8Oi5Gck+DtIWzogg1/OsKeIGidJSQqNb
9Op5aV3NoDXL6ZcMCezM3E1mQQfOYeYVssJn+6HzvxuPySt+LOBj9EKfm+6//yA9aF4dwdOmW4bc
9hJMn9JRcernTd/N+UcoV8yGT+9VFbUKDeiTzVpXJH8LYXT/cHpjW8JdldF/SDKZDwVJZatse9js
q5G2oS7Ra1BrzR/SRuextO0dgGsB4jrN+bxNdGAwOHsKNF5xQjxYhNADCnQ58w9W9EvqAg29UOtD
/DdLGgekhRxikB1yJOohqry9FLE0DUBCjkpsFQx0wg1kdMDpBjEeBHWRBb8ugR+50+BQncWAW+QK
AdW+kytUAggk+87TCMA/pwzGR3n+xVlGgND5NkvAX+k3adRkP9U2qIAR9owc0O2Rd96/LBnkbWBC
mKRGBcp176RDtwuaVHHbmYLe57KEYYQmAoaMiWiqjxKRRJKJBRF/tXM3xxyEkZmPqJXwJQLOEhvu
ZMhxA1zRqLrwN5j8AwH/al+MGqk6KEj+bWdszNa+A2QXk3qWj2zp3DqMxKzfUg2YGsKZEkm9ZSQ/
9PAl9FlMMc1RFbGhx/gsO++11aj5kDjJOOthV46/uP4BxASGN3GpCMgvZELMPajUGPjPWNyCNzAl
IU1tf0JkDqBbcbodkuAj0MLeVonfbpNSEbdQYEn6EedptBlAPhLgRe2/frT5WWsgmcKxaNknfARQ
1q9MyZ4iZyiEtx7c02yK+bJFWA15AUF0a0oNbKIhVhgpVDpPSRgTwT4wWkwYNlwFCDCA6mxs833g
VIMEmrJKJ3cPd/oVLQwinf/mY9B2F63hw1oEUn9sFJhF5Aa66Qiq2G+GYFZwVVZ4AlCfxm/n4Yw9
QYPTzuGJzGyeVu+QHT1AasB1oKgPrwaL6yW7cMBpB3BjxQPNCv6D7G4A9patcfDlCfc5/3cPBm4g
Ps891GZMDnl13cIM4EXTY+146+pTx13azS/b1hGwfJHUDnm1nY/8m5cvf47qsfOKeYkMYQpskk4C
CgvoGFAsj77Z5zjnoGmmQqUdACoGHHb5pcyCCip+MTMvzCMreqlXIUkgFOp0HhGEmRtzJU4aYNp9
+gwveywpiC7lvrOR/+GshSX29jcTAxc0QMTyUfRGaAeml34h7ZKkloA8J6ooeqW5jEjuF6vejQyx
gtt1eHufLaUBtsovpwNbFPocumpak+uhxaQY2tyL1nPMzWniyheJKsHbiFshhtNqIp2QSmn6gOV0
OAsZBVjjFLk1H5LHe2gjOCV/XDsUFrCGVoWg2Sz3qF2YO1X+43ib9n1tO06KBeJRkyPRj+rt2xWE
FFQnUHxo7LIJhqD+fcqw4MaZoLYBaoS8Ypcuf7Vby4K0T+DSogGxg+ZupiBT7nKuodY/zuvDyRZa
vzvTtvfqRqv/0dFJwVPJWX8xLcQXsQAaMACXtKRYPxOyvAOGBGh4B7yQIJQ1GUTCIZHj2D/+N/1q
/AFc4ozRnep+tm+aHilS2HZUkq5xsxaCOIDyaS/w8elbPDyJW4BWBVJD+Dm/8KU60NAfSYzm8mUD
4EHWuNS2Sn73S3jY1oVAUdhsiPKYcqLHoZ6saMkgD9P/sOGzOT8wM2Gg+yVHitTTxKCkBXmFyusy
GwTFYcwSl8mlgUCNMzgEUr64njOqoEYQNfY4KP3H/0g7s+bUsWzPf5Ub9dxEax5u9O0HSUjMMxj7
hcBgEJMEEiDg0/dvOePesjluq6LyoTIqMs/xtqS9117DfxjOLRI4eqHJyyNy/UftDi7Ue7HCyxI8
BtXSsXGiMy6SnaibRjvgXHHbBE+W1sdbXqgJ5Ij6E6AA44eAWXO4oxUQzUY21wHvjYy+6EunQxAF
naMAfckPyCDQWKNX5bwDUrhWx4cu35rzLtMSaWuovbSZhcLce0WXqE7vqEkyw7G6kHTvqSHSd1At
sNla+uBYlfm7yObX0CUkVDt0sh+0nv/iOKl04tmwtDDW7yBf6+kkIwdMxvzOkVzEghqHMlZVvNU1
TKtrpgAkJL0FnHxQ7ZiCEPYBCBPyV0dos7Dg2Bco1ENqTKAZJDSq7BuzfaUZV7dk/GgRR7ZHo5Nf
hKnBnUANbgIWLEzTNZF0wwDVeBMu1/gwwtGNS+nW5S1RT+VNBD55Y4xEazfAGJjHvtz6gpqGpdCc
1ZiYyNIxVRsUs7FCxnzGyMlLeXuASqfyqzKXdmTmSJ10WLcOZDcgq+Bfhskbuh0866x5WkJFUkaG
41WIL7mUDwKh5A/OH32nCyz82NQYsyVVh4zwEF6TaucEs6zSAISc2dMZpAzcyiABpcBUIP2yfwDK
uMBLmzMnsrEdgghiBxaawOhFWnWo2PhwwyLONdoDeZAR/8SATGui4UTopYVJL/NQrxYtKI2CveM6
th/1IpAWoNlHZh6FQCsosANIZWB/9QfrsWg61JH0gidvd+JggyamABlR6uocmUThu7trcUG8m1Ww
Q3XCegMhmfqmvY7EIfcOUu1O0DwFbHuNPDKBxuwgegwhloJs4vp3upYji+uR0WkdUxMQ8nkLBgAj
/bgr3oCVD7pdxNxDz8EOY7+iM0l44yhg5xEaC+cCMgh+wK5eYe1LeMWOp86vjYwuO6vu9GboYCCb
hrSxi6hEdKgWgA2hOnLBuVVkK+o6Y7/RDZpVnZHlBKLN9FCn+mgVQbay3yyN3/jSNt8f7+4A9TRU
E9R3Ob5iB+Sgd4uYCZF4gxz9epz6iO/7t/ek69Q/eRTIQqLggygJgi2ItYxcZGOg37xor6BjquvR
eSVgPci7/dutetpE1gjxhPdrM3mXS1eOBCE6fuMs00xVO8j4zfhp/OMCQrnJ/2Mkqy1SfpY6OL6D
ffDnzJyk8qMERsmeuYnkP4+eS2tDmoeaAQzFRmAkFlzcur09ex8A9fp/maqBfFKJ8GR5bqsPxY1L
QGwsMGOiX0l7gBKKRiy8VJL5mbfY0HdUFvu5xSWwacwg5IBk628ZVDIgp8NLljCnThhwIoHG0rG5
92OdaY3EoBmwuoWoI6CLT94AbwC8DimWudA9aCt3EhNamYANe0T0Objk4PJCqOfMkpR2oUHQcsXj
BFVVWn103hmExVzH1Q7DoRd0QnkVIJv7W9w3KDkIJFCnGUEkVExp915D5QlyCgIvDxIB7QUAs8Y7
s8aXhts91q+ta0+ESWkkUH8R7PFuykKjs2bgNldobFx5AkkLs/CxIHVAMSP4HMgy0/3U8sX4hitm
cqSjRrVIa/1GOBM5yz2a9W9UKd2UBtesK9YSmwAM5HuFkIOeUoDYZlVFVVNhugRIlMyLKtxBplfj
i0KWjc5vMYRroUM/ME/9hKFyS8+qOa3xv6ZcFDME9807gDRP9BhkH/UB/WVYsNXQvUGD1GjwT1a2
QoNJov56wTHAYPTD1yKLOizxG6J7NcOl6j5H+5t9cAbTA0ekM8dYsnp+PYMqE/MCHL/CK0K7Avox
X5n8Kp399D6gdczuiUla79GNi3fvj8lhKc06a6aCAMBQHRgLYJbh0JKoLu23DpbMoMPOEpgF3Fzh
g7BiLQdRtnPx5oPowCR8YXduNYCf0Z1ZJC6iw9MUUINA/hgA2gqi8eTXbExgDDfZL975SKb1qnj0
6PjWNEk51sDcpVqm1WgMCiyy9lOTqcrq1dCDfE1lDK6JzHRu988gWjf+7LVHbxDdCLe1IUmQw3K/
1RC8KyJNvlMzgBEL8pq0Z8knnB/xHlgVbJ5zVLSSgdtY+32TLjhFf/CYMK+hX85D1YFY+JPDnH4j
eynh0qJbqPcoerbtBDIuXVnmnhSdkgpKtZ8OEX7n5rsziBO4VeKvJkpDsJ7kNQ2nqftMi+DH8B8B
0/Q3KyxEUYSnDeelveuclLp5i078tYvvsAuZKIODZWPeG7Q7QWvOcSEjcRf2CJRGMF0wto7BqmMs
jnxQuy8fdB2M6Z/3r6BdqHnvSFXg41fnZjlWty8q7R9mUTPmYJDLmMqioIRKOWZYPYEdWn1NbHCg
bPDX6AmAaIc45X8YQwh8jDVE+6ZoURtZ4amFAA484X5nRjcVGTjwU7ugz1CxhV9QnzRzQPZefYCq
4rqLluN7XaXayGhWgHIQpe/1GdzjZF91Jw9mPaPPJAlpeXdaWTDJBkESe4jRcgzWwoBgwsNf5UzM
UXeCJgNk1Z91aYBo7Rlth1d3nFNSSov/DsQAZoEBUp6KDGgVrVP6HwC+qE3zhrQ7NGZHZhVhMPzM
aMjc3k6QoD+WGc12CsxdDpy4ObEaxaTwVw7KS8IYvtd3QWVUCY878iNeHd4R1FgUb7cJyTyhTXh3
NIJhntAbuoyKbt7b105DZqWI/e4R9hqteyDY25KEpbUbuUnz9po3i+ZneGIKHanwhb25POd6CCO8
uYlpzfKn1d7pPW4DMDjzAIQ7q8kdAc6enJqN6kYSqfS+5tJ1OHC7iXMIpAl/jZQnyjDtw/QBXP+A
DI10GiQzTbwehRPfFtRXqAJ1Qo6EWI9IUAO7S7hlhKvGluamEcGtAx+9jzq9/JXbpGuP9bfTQhuZ
fVWYFFDBCiKl9BaYnJCJ4zHI8JUDSjbInhQoDnB45vmvYFQ4yXJX8dHIEMDGRgIDEHp78e4M7u8x
eEnAP0ig6K/0s/wtYPYrxwqBmG3uG+wn2P0tSMGtZN7CGxCL4jPDvNkaRlHmrdyh0d8R1/zGy6YF
Jyue70bAiy6jU8/lSNygpV+W9yFEdiQqRFamIY6Q2FQt9uQsUZ8cawvVswGLCARltqJpQmNMAsrs
gzHIeXHGnpppEb+vAt6PDhG3HEjJqR19tsHJyTm4BcLLuIHR03DGmET0gY9W9ZXGsJB+aN1YyX/t
O80tHTu3BTqzgZ0HF4D3ahD6o30nmWzom6wovwHAkYhj6lBXohN3jbd0ao5356wzFuQrcZsDr2o7
5HeiIcGJnGTAWhh/2l2MSrGVsvgALXxtrx1YjVRGffH1w5qTXg58dBpFGW5P62DODNgA+lZgd8Kx
JgJTYWDburCR5HA9jK/MroF1a1LnC1+8IUgfnQYmrVs44kiyA2A5wZskR4DCAFiPT6x2pTctqYYJ
K41OLntuDCmFoSjITzb7G4NjanKBxCvREnXj4CV5Qc9FeHIFihKYMQP5KhprbG3g+1ShvDGzoZKg
3jyHEjev4PO42xmWGX3T9dYDmeTQ1wgLMGf3IGnMixAgLHcU9xQzI3eR0fpEnSJvCmVUZjMqyD7E
S5jXXkgq0X7BXQqNJWY0pDe3SUqcfrw+ZDbK2fK1sUZ0XweahnshAQC9E3HVWNLVbcCGE4yDCV6D
Ci3tXjlCeLQA53CqFnnMp4PNtiYn9pPTgmcEDD/KRGkb05snARMoiFwppA4SvIIlaQC0b8EYsnkY
NnCTGY1JCiFObKycxpRuIqAHxFnIG2mkSoPOQXlrDRCA8fOdQH9AigsZgaU0nqSpcWp/iERR0ULM
7gOVhR44PWaKjEQ34XLLEd7SP1H9Hp1z5LVcMPajtdfLiO/UWcu/hleApAPKHQSyWFGmUIc50I4W
pR23pdUc0vKivROuKMShLq5S+GkkMtgzxvUJusgy55q0Tlpgm+hUeDCzK41btJSdBddObWQrF04Q
vGFa2Yj4n+DiDsd7kJ9MNOVDCrglfXHrYylv8ZJg/sgFdA96cQjHH3YG4d6EYAyLF3F+DzLqnQO7
xDGlG9OBlm0JFz80QnMFtMMTDXqs0/dUy7IbMbOuhJ8zSaZcU0ncP1wE4NoLkQTRgIZKe6iYSvN1
KfgWhjttAkLLbNA1C66couiw3FdXNArIDbY82crx+7Tx+dT9g5dxZP1D7REWPnueRiZwI0in4Jwp
jaRbTqxkkiMJIH0JTqnp3XHR5m47ZyT+SBCxUcjLENFs4/fCPQUocYZu/0oYiDfyFe+BCMqmy9iv
IX82joLYxbeOjBEIClU0cTv6KCLwvNSI67rVpRcnA8XVli2JCFJlH+yhjO56RV1F4u+NGgOndw9G
K5hjvwt4vmctZ0s2yAhESTReYdlJVRGRPzpnfiR1iFcJGS4ZjG3HD4Z6VLxaWHAzXuqy22Dcg8zg
Cg3N6WWO3CN2BzoD9SUCLYGMMl/hXZIhXrlcLrSsNCannwxdGeXAGqE45ycWjKSWbg2ILbtsFxCa
rpjegBLRp3KwaYNXuZp5aMZSx8FlKESMm7i5IZ8Eqs8FrS0T9DRAj5FbKecnneHJHTrOygzx/5a8
g5Iz3C1PyNI1/irZrB3RissLiCYeJri4QA6rcREteOFJNLkG4Eb44tsBd9/RMwdanYb9BMzLeE33
4kp4wbDcf6kM4iG2NNONJ8r15zUJAtEe8Il3n49uICLpBVAAe3h6GNiugHaERUeLzSSTgz4cro4B
nWTeMBuXWLeCekiA0HtKR4nwW5ruBgyu0PzhTjx8XkmCi2OGzkRc8O13iAydXXfMx4fxxIZF84Bc
n8lodJq4Uwe1w3DCH29caUZlE/gwoPGBuJCOAhcf5tV3qP80vFzGAp/oezJUAkcd1x6AVBwwshaf
eRFvGO+Eghse9xwZ4F+iLr5jAQkW18Gu9boFiXVpvSJMPz1XoYj11ryQnqRxzMvpSy0bkGv50Tkq
YGLk4DTwz5DuF7YgUM4++/AVWCvQF8GyaG/y2VXatGjIgwQSlts5VBeEDwuao/SYMA4M9tJZIlVL
aj3cVCAEmG09uqIeMbGjBJ24wptSelXTFTU3fCd6fUDS5tu54MIEU3pjajcbXLhXJ9wd7+MeyoaU
3oeRvbJB+8IX5lpVqOygCDMbdkzmwaiLd4TTn3OiyXU40nGdrrb/bmDkJKUFrJhQAddqdbFV9T6k
hXMiBXmFqFIlt6d1I6d59n6hPGSIJvE2WN6ouZeK7/I+O5MhJAOsA9EUIjpX5JaD0W73aJ/je4Qn
ROZNKPz3gxPerJyY2gUYSv5+QVmBOYmvrCZj5ijc+6TYjQ31xqm6ZOI33Y1kKniv2WBoCEU42qBz
zSVxHwIZoBap+eiO0d2fDUDGcnUuE2BdgmSUbqgYKiK20CoGeL7x10CR0r8FlLGvE/zoJRjc7jd+
O7qg1LqIS/jkLjNUes8UtzIEl5dFI+XKNUNMlt2w49vkdFzXVFoX+qh0/3yHZIXLOw352xbmwHvm
8Jx1OgZ7/uUSM+9UIBEyS6R3fQ+gxVRjJPA4kHRhl2x7aWrGImtVBFwZGl52/n11Jxf8LI01UgGz
4UxBYVQrtSUNRH5pb3ml7Z7xOfjJORZEwB9eTlUhprDJPkxAlxAqW59m1Wag9POm2pU7n09IVo1y
MuABbpBDZ93Z1ul1CC2BddwG3Xy7kXUUuiyUI9RJ16CPLTfvA8I1A4rAalyYkWKRdAIJxIXKe2D8
B4KXFMSpZou0qUQ7pnOVFnegDOtQwhk6wBaRdIKvFo/codjaQKd5Pc/Tnj5O5O8zUxPLpe2WYMz1
g6FzRuIbV+fuqsKeFrzJOSiwMmsZpEdb/M3cIK/JfA+/8oAbYLAfdESYDbgZHVUxZz22BI4wF6sp
Wlke7+vT3rPGpyQwA36ojFSpGojVTHshDEnaiKFqhI8RxowyLZZ0TguwmqOwVKpv0mPpI3EC81Z+
5d0kw80U043kfYvHmCJ+fgjRxNwvsyqzbUKeBdqYX3EuVck+uvgSCsHkdPbROK0DAHRrzhsAB4ge
WHIHu3dqMrRGbG4SGLJN7c28QGCxsHm8zHGTn8/eeE0uOKFHN7e99Ts3QraoIKGN++bEWBmoVU5u
C36D9cuRYgt+LaPTVrY4YUV4wuTnMClMZCO82YfJUAHdAcbwsw5YFpTZcHki2bceuK2asAURD+jF
EcmnSt0DjpmfRFJRh9U31Ou6GgL0ba3n9jBv5E2z6Mu45M03Xs5vxwFRfbcAV6TBwqRNegDpzlSU
EdZsCDmTcm3PbtHIpclAQaFWQQ2Qfk6cN2ucMEumX4D+W8Zbsnsxg5gLUlR+DE97E56d6onRqxLA
QkYdxAUSOs329QsFE6NjiIYb6I5ozIb3hdnWRrTrl7Me7Wm7pkxEdBWptfDWYJ5pdRWSRFC90/1K
WzC3kgi9Sjat1PQqLfvV7nFoInVqYSwseW08AG2GdGjeQrkqRfx6haRG0TtBBB07XFMvJvpEBYaQ
dQuwG91t3fZsxU+o7zc9ppN8fEiaVSWw+3gucJ0mNB2vJFi0PlisUr+OnZcTrQLpudAPlFrmWKPk
dFqnhTPMKIGoY2QkAiGUVHoXnb2XO1XgwuyICnSBvFcB9UCN+KMQQIDcw28+TmwYa40DjdkhUApI
yHSRPwdKwJN3Xaumz9EjyMPtxHzTI7MhNFUNLR7YfbB3kwZSEMbLHbAe2KVPaNbsffbCFwPPDoFK
hm/rUN5TDJGdiT07lk8JLLixe3draMi08NodoukH+2Ib5fgxy5DcaD+WOWiiMK9asdg/mwvBpGVt
su2CJIaOICw+stza2KQDEF66tw9pYkBdIAlYCXiG0SXXodoX6Zhb9RITpiUwV7q7zqx9QE0uFKs0
HdziOTw0d++bdwMStvCo9jUtJA39LPO3JHw7aXHSI+dyENdEwjnFMi0mUn1E5OcnNMeiQ03yQ9hW
GwQ4ihfz9dCEcts8Iw5OqvHGXODE2HE7YchCXwfBvzqYhfDyArGYwMSsmJ5MBRxFRr8P/L2BJRry
u6FGY24/PZMGjo6BWB0d6woZE6VaS6/b9Q13g6D2JsRtvtWsmoUYP3IPgjXsn1AkoGrP2qjfgArQ
pZuKuCyi6dwFKj10YpmQMRXvBZkfRgVACWvkC6E8KJF4ukEmqzuBVykMN60JaX1LYsIAjA4YEYoC
/eKD/Uy99h5jJrDGMhncSGEjwYr4iZoKfquSbB1olTKH41XroOvAcxYBmxo4GimPeDRcW/EoRjhu
aHeV/hZohYgmpe864QDtIBlAiOjLFXzLdFuDkSsj1961ushq55qwrEUHih45zGRpWNOiGjrwmJB8
BBZWv0P6Yd+QRPBLi8y6XFMpIlKbYfFyRC/ysNAwLDbCnK6At8j5bQx/9IHvAjqXgDvECBpzAFB3
7CGecClzQhrpmBhXVylVL5e+z7xAGhRQkOEqczgh5/Jv1caWfI0tNRY0EfFzII1XCjIEfbIxBNSI
QSRlwhEBoMoSihL0d5bBgUmqgFPtUfHQaMmhGQOhFxgadDkVoQKKeyhkbejPLTBnNKbjmklFv6Gt
bEVnZoYgl9zlBcjONcpHDPQdUVkSY1rILV46dxioymE8vJ/QUQFNjtARPZHCg79RT9rs2ax/6u0H
iLTNFiZycx0oSDzzurMjS9zyLXfAxJhf36ly4U6AFnTroLrvNYtc2hpsP5A64nPT6zgz5oQaQhdJ
Cx1i9NuBmCKIPOUl5ghUgjMm3MghIHc2JDEM09a6t+8U9YsE2wvX5IrPR4oGel1aV0qDwQpb+Bqe
uc/4jWHgAq6GJoLVJbOROubuKIyQpo/BNsIJ3X8c28lbSn9PBwsOIejoL//xH//7//6fxe0/1x9p
L93f12nyH8nl0Es3yTn/r3+oyj/+4/jXv64v/+sflmlbuuZojm2YuuoYmqbz3xfzwSZZy5/+X5VH
llTWxyIZ3eG80KmsLhhEeW6tVrKOWbKO8X0d03L3M+dwTUZqNyGpcNGQOXxs2qBLGFLsgYIi2haV
rCm/+2/PJr/Tl2eLjfhkH9VHMorJVxGTYDrJpJIieoYm7o4PUbLeD+/SsAzXUVXDVF3FfVpvv1W0
0/5hpaMzPn4nfyR1GJkbh7BkIfXPB/u2kPX9wdLr2bVjhYVsEs8KEAJU8Nt6Y86UzytZSitZyv6+
1C4vckuXpWAx1K91EkEZLmoh3WN62SWLySZ4+mDfnsv5vphi/vdzWW3ycOBW4sIHZAb611xmopey
p/thV35b0P2+4Hl/2ZxOGk/3adKeRyKDHfuj3hHODNLN4Oj/3qdTFdlDX/akYaxvl8uNFXXqIDqa
ubdIaiKCVJQ9248v07QsR9dd13R02URfVpol7vnqVEwCZ5Sj7FbF6xAbRBEFoQUpoDsAO2Vr/ngC
vqwpu+nLmlmmGXFyZU3pxYvXYur3Zt1Lq1+yUeTn/LFRvqwjJ//LOvFml6xdWSev3lcYboejj4K8
Jx7M/434aFhfVnqKW2fNKc77nO+FCKh3aA8ER8cdjA5zySP9eKa/LPQUPA6GnsSWxSOdyZz0EPA9
7Tht+qDjV/b2ynbGU/g4Xq775Hj8PNN2V7t77VmE9ntdeV3YEfqqJIZBycPJ9/jje1mKqrq6rRuq
/bQv9JuqavFFT0dGpGJHK6KpAuMzfYa+FLqlUevHffhlvaf94Zwv6TbPWA+TpwjUJkwBmt8y4yl5
sLKFnrZHcY2vunZmIWEsCaaGCp7RDTPl3xf66yJ+foWOabqW6ziaqupPH+1UqEVW2EYykoa0DIFn
bVqyd40mHP6xgFHpfnhK+41WD8xO4NlHEipV8+zwOrpwSZCBMycHZEfXJhtDlIBIrTD0qABBRJq0
ZcAn4o4c3yA/T9x6wQhbEHloEtT1egbYQUDBa4B17rCAAqEGaLFUU4/COwu0lVKlHuziK6XSKmSA
ADDoTF26IRPcvRSk2hVhTUbmgCZFje6vWP0i4sGuG1yDCw0BM8Q2NlQkVa103i8o3RdVFY4Bs6w4
OFTXjXeodCPyQtrMAvo4kizaUwUsTm3j9QCEb+i+JZje+Env9CC7ONeSmii5qpEN0R3BwYY7BxNh
YHFyZkaSI9V5ZGjcovgEP271Zq/bbjZ8IBxEy6CnqlQxtP74FfA3yWryF9CmXqY9snegm7MmKPKD
IFvSpciKM+xrJBOUHEZaRnp/Qtcv1UAHVoDSR6Zg2ddLaLM3ILtX2lB3hhky+Px9k6g/xBCTw6XY
rmGbquI+7UZVs9xrejolIzqSpHOMlqReozahr/c3l3oKV0fHXq9tK09GU6CZtft40wAIC7x5s7j/
3aWedn5+3O/T9Z2nAtrmc21xqVw9NOxlkF/yVD8c528v8Cnbua531mYzy5KR222r3kA6D3IzL0uW
+SEcflvmKc+56o91sjNZRnpfSQCr22WnopElpFf62iXLlT3VU5Zj3DdHbZvzApvoQteKaADy9oji
y99a5o/U5vqw9czQeSpcKoJuTLeGWTM8ib+7jpyCL5e/qt1m68P6nIzeTg3s0SBPY9T78ve+kapo
31eZpcfKaX/kaaR9TA8d82YpV2hKMYGntfH7y5NP8BTdv+wIVXm6sA7J8WEXGscJrFm9wtT0XHsR
D4XfV/mp2vu2jPH9oRwzs2d7m2UeYdJ7lwwDRDnt57IM4/cdpypP0cEx1mfdtHl5bwh8YQkIHI3o
wB1V8tpKH+gpNiRupluKwQOpwylKs5FblfGeTNJK3pwcyT8/kGmqpmE4rmk/nSH7nOZXd8cZOlUf
IZvbqN+8vF+pzpjl7715fKPO09BvOJbt9p9jxf8s7Mir/rLbj1r+UDKL3Q79ZnhEZuMOy5TIftrT
7AJVUPKcP3+5fy73dLiuRWbuLIXnnIqhPAguzNbGCA+X9QN+vqr+uc7T8TLOhrVVcz5chjTdVO4q
C0SrxqS8JHNSf6jx2PP/XOnpaGk7d6bukwuXouDm5g7JRu6NPsDbwSwDBcQQxKyXvMWyp3s6Z4lu
xafdljXv/p2syvIH0rUmZQjKvpf8pF/2pfN00rLEcBxHP0rgUHwGm20cCkLRAQRZKQTWeFzyaGUb
5PnE3XaVQya3MV3BKpfkB6I7dAHdoGSdslf4dBWb+/PDjq9skGPr3nC9LorGkBUe1WHZG5Sd9tsb
fLqMtYMdnzc630odMn6anoMHOV/l47i6h+NhyUOV7cWnKLLR1upsLZcKoiso6zICBK9ywcdq4ztd
0TSQIV3JmiUfzH0KIHmcG9nBJIDIgFm8ESGU/AuNRPkev7xG9ylw3BJdTe4Wr/HiE6Xi4BaDEo59
m9h/m6MwCB7IbtgN6cWWPGDJTnGfQomqrjeqdecIZAGNxfBt7VHvFS0RRC1ZqeTzuU+hxNhnRZ6e
aGIabWieVDTn4YbJqyi1OTWRIpM5QcmaJdvzOaffPzbWo1L5POC34FHP31J/8WAGAwAFqFvJYkbJ
R3yKJkftsXPdnAfMq2kHmaQ1iNSNX4SvTFWYppYdvbIv9xRLNlayVa86sQQ8w9uhAf3GfxnH/UrZ
Y5W9w6dYkugby86vHLtroHOn5ZjuCjJ5fhgWzX7JKyx7pqdwMrvs9f3lwXGjXgZfRNVLFxhHNwAB
pZ+rbK2ncKIet5l9jXl/NlC51Ds0BNdSaTu09txRyXP9Hkas58ZlYiSqlVnsQyHjhVKCiW8EaISy
Q/Z7pkUThz36JeF5qIZT2am8wCsiJA9UyNNVgtUO0ycYS66fA1mipq6caLKISuTvj6n9/kqt57T/
un4Yh0yKGIz0cEbUPnbVUz8OUfrAU/BlnjQQ2UCCJ3ljzowWSFks+32nWs91wOXgGrezXOcyjtmQ
OWOv+jkXhpIHvOT3h/3/ZM//nRqRKH9/1cfisVNVhTvWQXlLxj/YNvsnBDRLRyM/vlZH0x1bdy2L
RsT3ldKKet6cLilp5b167YHQ9D5egZ4k3qrkkcoWejrqs5ObzpJdkowmiv+od/Po44XRcWPb+H0d
7cfj8OWBno751i622fXKAzFtDl2wd3oN4lqt14GDwcl4NYDAnwAPKbXS+06+yh837Zel/zj16iPL
zEMyugF1iMzmPgB5mHcZkPjNR7u09fjzLvnnevpzAnFIU71S4VHxn4fud/JfXo8IIv5bJbBjspBu
Kwab8vsW0bPscUhmexKIBp/Oy5obH07Dv3effllGTuCX8LI1LklFc1hGsF6POHjfc7TBgSPsG8JG
KLt6JCX482P986meU4ZLOjPO9paUAWk7G8Qbyu8+OfO2c4eo1f99V/7cAPzycE8H+jpL85lsf1Kh
fb17DLfBQsy18JotCVT6z5vwn8/1lCnstmmeVy6xzFZBpkPcA6FHtxcXt5CeKT1XQEQnDDsrnU/K
wTkiBwSJOpaWbLHAKkFMuIyOsDPdWslb+DGIfnkLT8EmvpziSn7md/uLV4AjCBxLFEFBWpYP9OSH
/faBnwKOfd09ivud/STyblk9ftXRa/O3IfB/yBkIfo9mwJZLg0DZvnqKP0Yuke68TkZW+wYpAhhj
bQblmToC+Wcku8tu5bJ3+hR0zreZYmkpj3nvK40TcQdER0NHM2WM61r1731A6yniaHfNyrfrDb03
qJW5V5cBN55RYcadX3o1/RzJ/2cnW09xJ70ysbyYLHaEq4fljSDPHKDtpdnaT0eGuY4FNMDRLFN5
2inns2Ffrls+2ZUJX8W7NZMQlojAfxzYu8iwlJxRVX7g89bULMNhKcuxXPPpm+l6fDzObulhNLG9
djgaiHYfpKoWSpj9sg3yCRT5ZbHnb/ZQ7rvMVWUxGD5+98T0flSvo5kBOdryWh6mfYo3BIjDqS/Z
Lj++WAsUi2Ubmqk/Z4yXy/Vg3I8bMOJeBYXjEc8JRqEA4oF2eDQpC7Jly8lR+XKD3DLFyTb64UB4
AX87eTtUHzUmUNglAi+EV1TydD+dPI1xjsknVDRO2ffl9KMzu6sblpNtcweeACgUDAvO37RUS/fM
T6fh62pP91V2vmnXLN8fKF8Mhi2wyyExCvSqNM+Xc/XHhvnyXPKav7zGxI7vh/OFlaQLgrAcayGC
hLbMv9AD+Slafn2q59tqr8WPyoF3eKqig1K3QxCN7MwHrpU2s7vS6PzjyfvybM830D2dzdyUZ2u2
tz1moqrn0SWodiz6m8NV8PsOMX56Otp8quMqlqM4xtNdoCaXWC/W8Z4NmbWKCePVK9yWB9NUwI7g
ynrrgc2tbPWQ22hASwm2IV6v7yBrkV9DaYh+0AlgW17X70hnYXuB3RgiRI0jlfju5QwfLvz9N1Yl
8jx/e8vSDQ04gG4TEb9/+6zyuJm3tYYaQJS0LPQgF2nnVv+U96pd2dfVPEhHmCIiaoAYZ2nI/+kE
f1n+M7n/svX2m9tRS111P6IJ13i09ACrSVIEMXYSwxdDMPa/PzEP9ecjW4pDjeVwlC16st8fObF3
s8Pjpu74SEYDb1+AqNvWvqUySg9nDRdlFXj2JmOZGW0eA0/p4HaN9q9HvGVuwX5pQRhHnN8JLKhT
nfvYfM/Nzs2oPeCtbJs72BgoFwPvhTxkMegnBI733bXp6e85xr7Q0GvbUK9dOkDgau4AVg1qJpvw
jiYlaRjcPjf3t91N2+jdAPAaVbUJxr2uA0+dvR7G2+DUAIRPoqxCAVQwgUbD55D6u+oBCeMXFaEL
11fBFHCRtY/ITTehEeNigMbF9AC7JLrR/Bg/UKzLYBIekKmYcRxcIGs5UtNM+D2nc0SmXEffXwPq
m2owb0WH64zHh6DNgJyCxTRflcE2gseGwThEXoQvTqR2eMfTicAURv3AzhGAgj3cYzIDRmcXYDAJ
ewq7lBGoUPq6U1EaPoWrFDFsFlroWIZANckbyzt8qkeVn1UTJp6yQESi5r5WRog6wOC1lygSfAB6
hiiyC+2eDkoZfOanLwy0IMjLAHMVZjPQa+G7dvZjkRREK38BF7iJJhIqE2YdZm2EzVXxAjrdBqCB
jtEn1ZM5zpD/wYBFGALBE6GQI70/ffRxvKhf+ZUxR8UJFmkWpZutUuRZLt2VyPRZonSB5RWUMq4i
FCydSAffHEdZBFq9du9vXtBHG9Dn4mF2YOSxaWIga7VVSA5rsg5RQ0PBG6QxrJJg34ibAI46KiCM
PtB6rMVuoKGFAY8shSDGUVA4whtBX7iO85iAk80pAA5Uc69cfcVaSCwQtJtCB7ODT5B0LkyVLITK
FhYi3OAucQItAMwPizoON3AyDu827I0NJDFYIaX3zA+H/dvBe7pntCy9qMb9AdWqjQHbFvBpMRig
jdWNO8lKeGzL34+6qf64omvppmXotuo+t4nd9X0/2xbFbnSpclo3A0RzrCoUNWTe64dqGs3QTmxn
3evo3s7bW4STgdI0cmSb0JRCRQjprHmy3ABi8Wz47id/28vWUaIFtlHV86l68TMkX+rW0c9XxSqF
6I0rWfumDzZIBQD/OUTqUFN8zLDg6s7povWRoVDrj2UB9xS6uj7MMQ+Ce4n8PoBxoPCoyIluGRsF
LD4xYwHGBq4XUvOjezR7O0zsIdhl5t4gXihr8vphcBkcbtX8rYBgcAmOw/XOc7e+iqbPh9PLo1Mb
J6KGgWwcLu9VQop3GKHRHaSwgTPUkO7oYvXWbXGV0HFuymEm2X6M8ObS6CVhPKSUebGAqaMKhxAl
hBl44Y0D7t0+ohIxJ4SRyQXQ2iYiaaghzxReoZvdfIwAVX9tt+Iha48vFJm9SmcTWYgLRhckOiai
4DBDev5a3dQxKvL3MaKSWa0QnM+uoY1pMVJBqWMQ6ejfrVtIRCGEJ7J+wn102w14dO+ilxxjp8ZE
A7mRwXXCvYk6hIp0COxUAPPjiji431Z2H0sZWunTM0OCo3dtAnr2z7C44biiBxOmn84z7Q2UNIR8
X3D19cZrarc71rai6ASHeLWf65GNkN4W6TulnqE+hDEv4pdAwi+gqKfIWvhoOEKbZwpxCuIXBW/x
RxVKS4GujNK69ERKNp7s6rvRVVRW4WzlODU0LkDucfMjS4bRGNnoriIWUmAYXUEiRcitK4jS3vHD
xUXok8y197V2/9ItlijP+YfIQgYMA5DL1GYyB0On3rp5ix0aH9AAXCJmbdwzUYcIXwuEzocWfpOI
jIiS7h3P4MYeuQTuH2Kd+Cgc/dcNdHMxdEO21t/3mW60KhhS4tqBGIMKaNWFMi81fAi/swHp1MFA
Z9/fcIDxj9xgNI5UkYxyl2ehtc1tXosAn4RXcg3saYJYEJIUsAoQUItm8wLZXKwVdxAVEGMLijqW
mjsuNzIAkkIcRmH1NHbIhonYnbCprymxjU+DeCAEYfHagETAj48bSPjCn610YSvO+rP2o6sovjmq
tDYvKjLvK6cGOZ1zZaOWY4uibQy9DnJf9Vg/DYzGvVEZZi0OVHU2PkLw7Vtv0PjTnruaTU3/NLxB
pf4XgIs/ZKiW8iVGPUVFI52l+6t2I0bh7HhEoYbX06FTEiKbGeUhrIVzFUUAtTQ1/mwqf8v9bFNx
bcGi2Zrm6s/ZamWbxWq+mRUjtGty7ZUxSUuo9io8JT+GHYpdnP8GyaYSB+50ZgcaWQG6Jb1bHYSH
NjbN+m7f2c/CI8TEgjlEJdgQFlD8BW8nPRf8apuH6q5tV3uQRz6lyre1ontskP0vCnSRu7tt8OIY
yI/x331U2g4IPcCHR3bSEa9QO3I7a2ThyD9Rfbx683wbmhX4U30nvHJT9UiRUR9OfRMTkOZsjlBE
5BqBofg2t1/tmPrL664JawTsHxL976L/V5ZB/5nzP73Fpwx6f908XO1QKUYnpPURkGgU2L22NPXt
0o+hcSLtsQvORtc4hsmpSnQ+FT7qaRXXB7X40SiwMDiNgES6/owdBuE49824duLo6GFS1K63xp7s
5Ebu1cG8/vzhmv4WlPq2JC1WjT+qW6okRaFwMQ3dVHXnqXbZP075/f5wipHy9tiOL2h6mejNbTHx
aD9C9eBXXvIoQ/skGSiWOFjzqdGkQR8LUScg9Jii3XyNIRu/qeVXjLrrNG5WtD/3s65as5DC7BZR
ZKEkw42BYzSieo9tyNWiIISjkD/qNR0JNdu3hnbfWkC1Q9wnOECYJwWKlCXkwqFxxehk31aNQD0J
K1OvdqqUjm7Vac26GdnpHR41LqVpdG/FufhkJAeS2mv7doYqjuaDjSZN9/8RdmY7rmpJt34iJMC0
t/Q27tu0b6y0M5PO2GAaA09/PvbdX/uoSrW0laq10obJZEbEiBFjlFeHdsf7gKPTkimp1/dfgSSh
5jHpGXn9jbzwdUbMAX1MX1qgwekJHwah/eJQXJgQNTzhSGAywgahntiaIeOMzNDmK/2dUKIzhcSZ
MUGjwvnvucxE/VcuMz4fSVZFSRENkzGh/1u2fBKhTltJ/VCpiX9J+KDzl/uJ2y8hHee+sOvljU6l
iWCLaQuS00Z+DobmxgwB04+AI3JCc2XaV79RZQ1vEDZMQhnX8yf8PH/y92SjlDrS2hRWVDeG5Au1
W277xdP5gNAPjirZBqLOjaed9cTrggirkVOlOJpw/zVIE5rUVwQrRvAvmnWFL/KiMpN3M1HftWpI
I4ITMVokWc/dq/c1YdsAQCXOG3XGx8lExyZDOAgJSUwGI4fXwWQZMTHxYmxAT8aHRItAGtlvZgCd
jihsWPMaLWrwrYdsp+IRKcSa8iV16YeePk97zVsWc4aEajx/pNsoWHk3HbfQLih/0Us0DLdl64nF
3MjcSb43Pltdn0EcH2zPOJKBRLMaWWNkFqbKWVSWfFSC/KeCbLvN1qV37XwSC+HDeSNTG4hwrDkU
18gKuVeEVsjdMPf9rt1RNvDBgJ5E6DhH09/3LUf3FjGwNfbX9a80ir82N2awfxRltB0PjYiMHadw
NFrJsEg8FrXsibxMrC5mMu1n+kB7lZDPK7B+cjGgJqmHDbH6QYjTSuOgP1Un/OonxOVR5t/tGUi+
VNzyKVMP8AeY9fVw8Y2DtHWYaX5z5C4ijVyjWKLKOAolZ5m9eRxUpMzJGE+VYOt8z4ajV9y+v5ic
jmrrJblpG+g/6lRvEB2XERPnnKXORAPnRSn8ZA4VangWGDHbBtLCw4bM/lgYVFBM6NGLX5aSVa07
nuZidyCrM9dG8/NBLtmPRtW+CeJHCVp2rjxHxZ3p8sVOf81jjAo1fyjnsj6bmG5/wzRjVPEP64P5
SxSR0b76y0duqMdHvhnkfVKNT69fOyT2gk2O+EhF3iNA+0F+doobBOpUAhrBiC845toMqr+wi2bG
Vqv+xwkry//C2XiDNWmim0wCiYo0+Q/gwTREmMbX92dPsjPZ1RHaTIPkKK+19EAwBSmnyPtkAa9n
87ZXaPrV6uqVW/X0tRQJds/fVt0Wscv80DGZ5ZptLp9h+qTZYC4VhtedxH32d1L0zI2/ctEWUK1+
OvnLlydevpFRuQnr0q0OV32urTXzeJ1Oypn/ZJEQrdLHouGK7Fk9r/dZMIQIcr4t5eUN5Ee4m6Jj
LDofVDTc4hgjVlYS9f1+y4TuTCkDYfHdXojFAlPj9fbpHrABRRze7OxiU/Hs1p9TrFou+rFw/VS6
Fo55yWOH91xDZ/O5hryPA5Qs2AylvxFfRO+DoD1gBr9GCaxDYEl+2/bX69SEze3P/mIWk6I+8xBx
ZpjYBI6QMjf6owoumL+/IDUQz9D8CMYBWxIEYX7dElY10301XoUaJc5stAG9qAFRTUevSyeVPHAA
mfF7hMdGRTJqOcHtE1/CTGRfn4oAUThuP0cdH7jD1lHH7EFIM3zE/E9/GtXOTwA4yI+S0b9sdATK
cHNUnx4jrD0aXV8xppiWee4DdfSqoaq43ijr/nuQMP8FbY07TDGAtQC2dEP+j1ykvep9xEBAu0fN
kq3V/GXyJhIXSNYY34g3VG8v+xNQSYoXTRbEmKDIuT+szNe+NXxR8QqexuqNKNlY1TLD8uCAtlVq
pSSyAbIyFBVuylr5EL0jpGgTdKrO7/BXeJ3eZPVUF8yX5GHRu3jsPNOTYimSZTPUIc2N8ivBjo9s
Pt8qiZ9Fbjq4hOY+ct+lbVx9HyNuAaVDJdCFwBjrh2WDqPiAi/ZkdNSMw8MwToN/VLcEJUS80cbz
+91NM9y90MPkmv4nAv8vNBc8VGcUVzdHtgQQ6f+NuLrRlkWNk9le3Y1iZVwnbVQF7brlfPc/CeH/
AmL5MgNM0lTliTjR/pOXkUW5EFUSdAnkqtGLWT2dymaVHMNZkwHFgGe4No7Mtv++Zf4NkfzzvYwm
SjJnkvmfrDb5raSPK/1+iGY0+50HgR37Bx8taipTfGd9bfvfv5Fs8v+3sOZEFmVuU2bq+T8WNlU/
12KSwJZ644RdHdu5zDSEhH4Pdnl3Fcklr/mLlsJuIjnZ9wvNmL961MewM8QREMYdVslR3ChqSLgx
Qct2k10za8/KNvkbhfIwBJrGB9x0kNi9lYQ9d1jxu8s3WOa3+SWDVzzIKnLEgNKfYk2jaqaGT8dQ
rMlcZShjEmab3C1HREXO3OqXSaQr4s3xKto8V2hbo8JhrI0fDtFzd3WmoK8m5NHfyel1oa4M3/vJ
1erQnP3RPQCSfKaH0XKhIgeGGc6spblYzDnjlb8BWtHV6U5kEyE/beLf0fEDrHA2dg8quNGc6bNq
nAYnW/s6GmjsytvRHgJp9m81MGEwmFAn1BXDxy4fi9p5EnT0ZY8xHyQ008/mOc+WkhfbT8/EswFd
kj0iNfZlcLz93tsDaHloJczKJUDPXl7L6xdLkwOKDw5DYA4KAiNDG6EW3veOmZ+ekKWi7JMezB8d
KY4XUGeKqerxulFm+fLhGGtzSf5sr2DvotsyffFLxCMPLGf6y6DZOH22FxkVg3zhToKK3uSN6YfY
E9zMZyJtq887k897Tv+xUOz/IlTzvvKgWD28zNV5ooweLTH5WSiLx1TYZdt6/1nEq3eA8FjIcW0R
LI/1+uMPU4x2cSbpwvqULXI/ZmurPJxh3k3btY5p4Pj3Lx/tk2l7uo5Tl+t1vki2Ey9eP/bwBT1k
VSbkX72Npmn6hw84Oco3mR94S3vLf7Pf3I8Wox+hcjaXAGXh5NKh6ve5y7isa3P0suYR/xvFZO/C
b7c1uCq8vNG/RqIJZafOKjGDQZIbNAYIH2UTLBoudBBKKOS/amYr5VxAhbyzpFN+KE7iWcKQlybF
Z5YDwoFUCkHfTh+JJ0ueJlg1/inGvm6Wreq/IPBTbjIMgaIKPXvs5Tv7xdfBpYONgul9Oe7iNbsY
V47BeSL53Hqc84Ml3SY3sXF0pHp9Li0ntGbuG78qVPJO2eWx6jBfvApW9Vk0nR0jSY95CY2sjyci
EsSYPepMCK4hTzlYqr41ZYfhQLom0WDpiSWiB5JYH82KaSwg74gsRDXtjECTFi/Na/JZeqbuRBw8
9RSomrLdHMyTOpeLUBq85DEtEGujLiQudaGMeBbIamVFkxklTXkk12wMIHhOlaXutVPViwLAoJKj
W97Q3dLvVyoi03/ljoISx3dU2hwvaHBIbDrCP7rK4z/GhhNZ11Gx45Wz49/m4lVtr+nsrbhX9KMU
d4hcUl5x0ySnh+C15izhs+f9pmK09W1V2UzClzlyWiSqqtmbzyYT6e0WFS/UnS6TffJXI/Qis/uZ
7Nigs42YcDH/4Gz/DrgaBE0YBpb/2nk91cMEYYbCFSYBP1yZ+t+Uh/zyBCAgWdq/ttqsc7DJQvir
9QraDjJcRXTv2Zo5L2LMtyArhwTOOMdZY6ojk5sxz4ySau+Rrtg9ele90yBmcldd3WXMc7I1ptd1
uaj8bPME3VE90kOGShMRWyrMTKg9rMcu0ez2Bhyc+eSFvbltgQIqKz7hYbi5Kz8S4mhX+33rwujy
2E1ujS/N27mGfMl7LqwmX/If3q7bZvOaPXfse3bqdYq7iWse5Ok7ULd84OB04GCG1Z2M6TsU1591
L1kiGriUB2EdoJWCEn5yqElWHyHG9+TD8k5D+UlfVA6awPuEnhLKhJWHWNJKxWl1jQ0L2auxGgVV
3tvRoeXqpafJ1U6yUPgcX4i7a7ZxLhWL+pL3hqv4R/31fqqQTOL51XaEBH1ht1QLCOhsGZ32G+8R
ftYp5o9p/Y99gIoBpkYbc/xqY1WgMokmy/E9e2+0EwJDdMiKI9njDh3J+KRMrKrzeQu7Z8Dvcza8
334Fk/1jA90HRfBBJ/IFljE6vmTnR4BnAo1iX3cxQj2YmI2i0/eTnp5hjl1BgknOqEABinxFaBS4
jrPVDEUkTrbaergNJzoC5GRvl+umbh39zMfFVCgv20ARAgLc58C7L3OMb6jbeMCLaEZzk1OvvtUs
ydJ03yHoyGE04stsXswtV5/eHrfYS703DrthMktXwhbw7hJdKNufO2pRT0PJJgCpcF8LzK+D6zxZ
GNPcp3bdSUHsRSyWcKFAyOY64njzOMbphkz8DzWcoVi2R+nvUd41wVPpf2ELgQwGvveJ3wZIiYDo
0iwlpjw9VCq1lfaF4io2A4j/NWGCZKwwU2fCRsjD+GR9UstEMQujNGpYPE1cYP/+y1gh0LXjR5Pd
Q1I6Ng3whVhU93bm497gkAdIwWjbzcEMaxDlSgaXrfoP+Suml5K96aubZB6fgD6hMS7BKZBDFR3U
SBGL67+wySSNhZjy8oCHZtqXcpcIzH8ggJVpCd/XoA4z3AJCHjxhog5L8F99oYbjoiGqMJpd5XMN
Q6zBv3pt2BwIrLbKWZcEe6Kjb8jza4Pd54upaOrZHFmnw+i0gFMFi2paTzSfvoYl2wkBIjA2piiV
KeHPUfXRNHwtp66+ZAcWwTNs+2mJt8mWXgk1zzu87pH/CAWmvxNXDcZjVZ0/nHRnLrvIiuZN6ZRs
Y+6PFwB3OYpQANj1ZAkw5109yoAJAvb93bw0d/OgH3jA1bk/f85+f26eXsf6oJbegnbSrR47rLmv
cwgJL9pslvhTnesZK7HRxl5MMje/Je6iUm3thy8DitSXj9OAHD2RjFzt/OLtxY0G2ja9MNy3Lq9Z
3lmjWPgvo+SnZmHexBcpUbvKkd9iYl7jkGw2yJxABKMgnmAtMvlwVZ6gbUVMoY8F4ni799n4njj1
Pt8SojzZjky7ZuNgq4aeLngFPi+oAz84kk3vs0y/lIMZSvO+c/TIz7ZXJHf3MYrcNCbkDaM5Y4dQ
3w0M8qOW9kFHNFS4haUcgW9PptI6ow90RhsPBx9cvW7xAVQRgYbpZMX38RmAev1M2QD67J/nlLbm
4MaZ7mE8PdDESILm0pOT1icCfRfU5Csqom0M1V+K0iXBMIFzQaMFHBdpgzokINepBKyDnj8ybL+T
m35LyabAufC4riwAYO37ymlh2MjcZ2QJCKr+FD/8XzHp0F45pmeTbI/ND5z4nqvI3gdYnEAmwQ7v
SG6IBqnpNmPaYEeLnrqxXMCgYivXrroRQETY7HeeMhH3DlIgIyPwdN/kCZhRFqUdreMgjkAVumNb
2p/BM+ixgw1+K18c5uNLiOnLBcNoIF+NxzUzEMRiJ8vTgpbKKj7m83oUNQD180V4QEv+MvgnNfvA
wYjrdYwm9iJbUNGeooO8Nuh+1lZXuFo7nRRugvBWFGSqU/Jyr/LZ5yAe4i9xMeyjMP2Jf4Q7WnDZ
FkVG+7UwIKIDfUIJmPHyXiYn+WB8m4ZVQ500HGmeB/W0d8ulGbbrdiUuklA50po+qwj/4ib6266p
H6qn+8qmGq4Pg51x/xJ5j/vBi30IroVd0hK5q18kN8W++Mm3OMY1383TJ8lBCg+NK7emMEiOGQ0Y
JP2I7hTzOCfcoSEl2wYJRx5q/92iMaHNtFm8H5APEN2SOfFAgYLBPq6OE95zft9NZm0Yryhmqksq
rB7Jtko7oqNrfukKFj6OVKwmaCyTkHN2xevyc4hyR80wWpJmx37zvn+6Fbv92a9lcSaERh4o4v59
zxQvRwz6/H47vCVv2RZ/e8goGH+QdV4mwfv8XlWXTLXqVWXacey/mm2PaC95EyGMlwK3j1mySWa0
FDYVPXqiJzv48D4lBxEcuHc+EGS+jb0xr+4iOuYR4o2uEHlVOe02BBDdLcDXTEf4pkHN87/uETC+
6IULxvtghLN1NVJTz1xSmywMNB2Vvbh7or85fYYqqYW0fd7kp62s68AAcKcfbj/SoLwPyxRVTPvF
NXB/AVFwk22qxRCW2NiNkyR0N/E/Grd0PzW8HQJuWHFGZx1vLAJgf8f8hnN1smz1sR2f00x9uJyZ
KPgukrlO4ag4ycHcxqvHSoSqwmm6GFvv5rII3zT/t29IRfmh9AfIQ5G7JSXQbRrbCW51c/MyphIV
EtVg9IF4e/rvRTrrp9h2HmXElv4g8WD/+UUI/UZpV/PKtTArlvVRj+0BF3g0xZEJRPIRIcPL89vc
tH+SasmdV9W+xOjwnZeqw6UwtgTaOehvgHOWzuf+z10NiHID24CikEgwU2TiHqPR9VwlbvbL4a2t
MWyitQTIuaiJg2jYs6xzqnwJ9VGHXa+v6oltmjPU4HYoqXzBdp8K+Dy+biBPDrwSSgTamI/5p6Cf
2mFhDZqFSO4R6wOR1BrPokX2TbW6pRj5fDfH6lge272Z2XJnt8VYTZlgnpLXpEuiRv871kQ0iB5O
X9OpcKov/SL1dhGTlNslIsPHjuk8hCFJxGhKr5VdNa+Xzy0OcqlPVCOYVUgJ7NBX47hLrGoU2QXq
LC7Nrt2kYb7D8gaBwI10LL4HNFzR/kNMdIyBYFqsI2VEycOzXkiVnt7LvgquqwpKmXl7/7Q/2AOd
caeNnOgfpywuaIBYxjdxPD/xv3XeaK3yM+XEVF2CDlM1DKQm9FLgvtC3wx8XRWOyYcieu8ed8iyn
PwQ3408l74iP/CYJWGzaHMWm7mBpSFNJIfX9Sc/9Mts8PB1DX4qVJ/Ean5W/97jOFnU7/33DJcVD
czRpgE0gWBoWBhplUS8HMJR4IjJDO4KnIzTb2g0h7ZdYWQMo0NuC7AiDBG5CNh2ksbPAyWU0ThIH
VAXyEWnH0aS6sjFINa5OQVPi4/T9SMGBv1Ti6v5wEHuVfoavAdU+Yt4mQWBnU+CHxJ/Oeu3oP3vm
3MmwP+Ri5u20LLzq8JnpP5m+QfTbk+7GpWM3YwC7vxKzlcqu0UYMkhUIfgdbgVa9aiXUU+fqQpI9
GyZWh15s6VC+vb+Ge6sHKtP7aLdyPTGuhbYiupNrcAUPoRruPFOfZlnQsYj8s6n09fo4Cbg7gLfo
4r8i51OM8WqHNk8Et4+GmW4VjWOm+LLNRcQvgZSRmls/5/HdlFwdqfBbO81ObTttUxfImSUa29/4
BL9t+jMdPTlm0UHI1inizOiCY8aEswDtPGyFOK5obwl+xcdTEaHFLNlJ41CHkUPwrLYVstapYyJw
f/sEYFac08AXCcwkbFKbBSdMJ7rRc66a4aB7qjyVzW2KJAhHZI09XfDE37ReC7rX9U4FlmMsMnh4
D6d4HuvCx/Ioje1r5U/S2Svz8mRpdpaG69kb+DggxexRLMYC+h2k3SUzFyJthDxMMSrG+R11hDxo
yepZhcZrMD8A0eOkwd+Fo/1PKnyBRhC92sHq26Au3AISGtwfzBCIeizsZyyE44+j50Gs+BVkiN6h
PUk7s8QBjeZIa3NDwgRmSh17H/5ttmjloGYnPz0KaPV10vHEeocPnQ1zEuO1OFlPqjWw97PYTXSa
+fMKEXeE/EN+KSc859PqddDlwEiW1H6fj/UoZ5w2SQe2bkCuYSfpdiV413KaAXcDDbzdeiw9PdLw
7JfT7DXrREtNpgLmMcwOEuZIpO6cAJN+/Pccyn3mccvcAuhNtY1+my9hTP6GRYbSMxyjbFaZq4ay
tivuz9eyVkPh4RtUku0lw8MSp4bUTcj2y1CZbF/52dBX13o/MH35DN7vUBZDkwwCnuvy0VRWKe9Y
gbg5SHlYtaFOdMNc8+8dA/JsJWg4fVAh5VPsoIjgGFilBwNVYy5Rc1RIbHSLBIqFedp4n9Tl/JQp
bTOPf1YZN2oswpM6TKOHpxEkH4eak0f/0vTgpW4bKqDIb2lbZScpPTVkAMq26pcvfaqZsyeMy9o3
0ks/rOVhLUj7l7kSUalXtkLuX8vNC+hX3vSN/9Sdzzuo0DOvZqXhp/ArIai+vJwjKgtSedYadtdf
BJDoco/7IU4y3d/TXGoEB/QlOcpxQBoDRn11MwAlIZnyeaz0A+tOHh9y7KkP0vZG3Fh3xY9NnFch
en6myKWKKIWBQOw++zTEQ/ekH7NoaWZB//ASTh/4exy9TGzhdikGSuU8sK/BmE1u7IS2COoFgC2w
DxDlVt2PuDZ6rwJ2Ib/EzVicpkt1CB6P2VNlRzkiozyI2TIbtrtiPWd6OiXRmzLEF3IHBoWMY3ft
ZQRgiL/vhUCFGPklpSytiIdn9rYWYzTpZUQKPAI+jtq7xWA/BqiJFjHnoXkTZBXgjMUzWfNzcyZ1
zrP2HqY9YAGA8+tzvPzrA8DA1ZG2V90XCaXqqdnszVwvksCFnRvTsgpUeYbT5GCMmrWVZJW0R7C/
Nd0YumvJigbXqwPv4+OlplvSDfpJYJRw+Cd2BD1i8GK0fTV3MO0JKY7mqc1cq/mIaSasygk8ES+S
HUSBn5VXiFODaQ4oZNLsIzk88/xj0wFsH45aesLDJb+BWWmkjjRYE3qhGHJRcPRWmwUvPhAkAcst
5N/Iym1pAfhVcID6D5a9d6nzccXuUYJWXM6Z4k9bDXD1yOKgbpuWlqDSjea3x6F7pbmb2oII3OdO
kMDAi+3lTBJPUSwpA8r0so6jwRoZltRTzLzCqAHfXsJ5IdazPdgq1RShnz8Md7GobTPAqqmE/xch
9r0wISaSnyOk9If5YvvXdyGJR9TSPR2zgrIJXsa0eUFp5OwUvkc0hSHJe7kfLqBgTWvlcKR/pN8a
LHl0b0X7meRigysbdGJEeDK3+FUP9OiE2K56r5/YUmkrUJOhomDpghRFYQ+b4Q/fEphdwh+Gwrri
8bbJ9+4v+Xng8gbAE39TAqYBim5f18wuz8V2wLBHTCCwaniSRH81RM8fqaZ+dkTREvCrgmnwcOQl
UVE9q1NhTsvFnSDrbOwEvFCEeXduz6QF8p8eZAuQsGUDXxzBaiBjBPPR6H8cKL/jufLXfOv3PPyc
xpob34oQt57jy4sPrz9mK5/r5vA4pz+LfKnPUwhCj988jLbp3qCd7jzBuMlqgDzwB6Ic0uw/COoA
v8n2on9hc2CgxEdzDWyIHK+2aGrw53mP9yDPBa/5YzSyISnYfS4EWOUoJRACwAJIdApgwUC75+tI
sjgpyhNKxccUR7vC31Tr1IIsIp5QTpEtxbDjOWnpNYQTT/j3mtvkfl0IeFxTZ7nVdwcCLMwiKFI4
X6oeXZdmdCEBL6qBDtnDvMykvVQ9DKLQ8aGmL+C1AAP85d/YKtxLKKBrSONheTTBr+hE8a1PtyjG
GZIAzj5jpgmJl83oZYvNb5huHsFMx4cQB91pjDGvESNH+Jwm0NLvxb29G7DYceHD/BQFBaxiqEDj
qbnXzzFMQPogzBIgOMh7cmBBhxUVbReN1XH/cVJSPPQAupCfRXCuv54U+ONEvRu9PRnRQ4Es2sES
HqC/AIJVrRTGbz0mZQY0evhRAF2Az6pd6yQQ+zQKhFELW/2m0lUFK9NBl+xPZXU7Su5EOGlkLWPy
5b1w4eM8rtwUmnXumvTPXgTQGbeR3oE89WEumnR2PDoQend6ykdt0wmXovYrWgk0OJ9rMT71FWhF
cWm7r0r87uLjI1lP4nuEexPC4EyVGBsducjMv+Kfy1xBFwidbdxEPDWGu4aeV7nQr7O4pCvWB8k5
/f1s6i8BJl9zLC/gOWXjPO4U6pNwcgPRxUygxwRIs8WO5+zFuH9UVP2uXs1e0qxKprEWUJkr6aZo
g4dmN8pI/2gSV8BYtRuTZ1SxP7saOXGP/wxA5pnNHcD1EJEl1+wHWcxPtnvM4c4PlKC4tTDFQvUQ
ucbow+eZtLN1l7V+4k+vWgqTEnB3YO2ApeNA9k8aHwserzgQmx45MSBDCUvDgZBtTkgYbQMHLApE
Hhi1MEwBeKBR8GKqjFkT9u2y3ibn9286mqPoc2WBjLjdHYVpCUbwg+uEw1yEn50KdpphP+hDXV0t
95tvNhUs3IOGjjP+LgP2D3YDfiRvWJ4rxseMt+BKjHmu4UWDU2P+TR2d+iqbhdPYsJJ7bmK58Ae3
gkC014D3AP7c4qD/mIWVrzi/OAChx7L3cFhAAvN2XeU7XfJEHmNrMZkBOYrmLYaI5AO2ykzOb3l7
MsgMPrl+f+Hi4evrl2tscAVYsD6Osim/MzrkjUuhwq0ouV9lBE4vFxcUVzWpql+nbs1ccj4VxPCR
uh0cVIj3TKGQWXFWeAN+dbTNMPLBpP52veC6EPbhBB8BeJ3gOPyjVyCkIbm/CGsfye7KHrJ1h1a9
Sgx0lIltfA2HnHJMtbF5ZP3yeXp7OdoNQmYcRnu4w9OnP4IO6hpOTCNaeD4Mv92Zwpkq5f20WdgH
AC8u0HrQQnHH7oqodKxOlHrl9LV/MwjBQYreB4WU13/LeJ/iwwJT8wwN/8pgAoYSiVVXLgDpBz44
Ku1fHML4lmVYgALQ2LREsi/1jJhqSPtv2tERtWJtnEZqRuucr75DD9V0/uJN98sTNF9e2Vt0mumV
UhABJWMQj+FR7rZw3MnzecjMK9COghVAKx/cggEedTTRzFqG3JnjWTzv/bbc9VPiUdjd6U5SbmZj
T2ylfMOmVsgEfuBkdiN0xQAFvCIapNCgZUtlLgrsi6MYh4Qd0yntSboZPrW0INkEhYo8DgZYDUYe
vLD5gwhJHZk4zGcZJ44tY6vQvUaM4u3l8OrJUqitcUtcmMuKl42I990G6heV+gfC/+E1S6fDzrjE
+5yhhjXTLhzG1Bi0V9lXmLLS6e32xkZd9UwUzVnv7AR0/f7ivH2sW1oE1x9Ar+s6v+hLZsw28SoL
RQiJDlMomjX+SWxpn+FaRr51521oTpOztEtO14N2BCOh7qHdDGd0JBiFXZB98+LzgnJ6MLmEAQ2X
VIE+YQ7YW0TZgl4teNT8yrSV7vQu/cVpOQM3iIHeLm+4IaeJB5ECjgJ1eUJLq7Y4mBDkjW78x5zL
tumVC0pg0pznqjw2fyqustA2mYk7VL/gnZ9DdWjxyFGcsYGApV1Cs959CW4HUyTZNOVISpXPbZiu
iYGYjBgXeStyxJDXQ08jngGyunmYhyKDfMmSkFFP1doCRwbEeIsU5OQdMq8nKbRNHsIzj7+iXxlj
ahhcWNMbdhktxnVgLBEyI6Y4jC0wLqFahBx5mPK1Sec0ggvUUIqLz8dRri7PHVMe3B6uhqe9nBrX
ckpaHdLhcI+Ob0Z8WXzIatT5OJEAZj3sVrVVFglchwMK9BGDDsBM5gIG0jZLe9no8NJfmQwOcL9R
2nLlNZXX8h7m5NjTCW25ajYxVrWnlo5U29xOK3k5Fk6GV6hQBDwT+A5RVTYtMHweCpqriQSU8Jn6
Yjd/vOYvjYd3bJ8gexgRKE6nOLLkDi3Te8ZrJrVu0Z4lCH0Aox/reoPeqRYLUgV254CkH04hJIKN
F4Pd7uWPU0MXY3ty7MRTbQaCLkMVbSCtYzHqitLs2fjsI/G7zQiDFv30mtT6VxgNS4Y70Sj7M5lj
IIMiqaZP/gr01H3z9QPedgBBcGdNBh8wgH3ZKZjuxMITkeD43sAKf3O00S49a0v8duiQ0BendAXC
Kp36Li8y4Ic2KGnnilZMj4CRFemL1HWSeaMbke71sZeVvpmGRuE2YMBEL6pigCfcnkCWmk2vbUr8
CI3jp14byuJT7j71MsYuVp8nwMUv85wMWyi6Ch6QOiNRTlE7keINIKaUT8n++gwy2b2ibip7CX55
DP4wcQn8hZW7k2NJw8ktunioGJcWajg9PlR+IQRhx9wsFHUGoV6/gvuuQU4M7yEEzzYICB8NTqKp
P8F7pfPbl9cSktHnfHlJctbZdqmr6u6LcSHyEWMO75avHBBZpfEFNINbkernsqugvrdk2R7amEGm
v/mJSTrifc6d4KjFoQxjlRkA3VXJrxXrqTLygSkUcxHVK2g4wYF8oBQwqqSu1fR+bdZx70vKqRUC
kgQCqeBUVAxkqudolcT4mjjGFmdyKE4nHgGTCNCUNvzFB5T6Q6XnZ8UMHI1l4m611CZyRoWjtgEJ
/ueW8l0QaGAUuy9sVaHRXJ2JclLkQ1LtPox+VTYRZJKOIwM9E1QvuyZ0VfZ1eY09jRFrXqpmRYY4
jjYsBYbmNOZvHCNnwUbj9eK3GYcQxsSKq+HKuTOI2dpJCUXYq03pdxETI0tT2IrvU50t08IrivmD
TZwW38/iuwcVzG8t5cCQ/EyypQbdiSX8BQtl4UZrd/BFTAg4kn6Jkh0NdYgWmU1Ye63SS/ErEnBK
q3mOsY7OzXL4fm/1I5G9Z0TvF9hmVW8YVcNME2fBo76hDfc4jhqRafCesVZg3KyrN/lm1OWvN+l3
8npaGufM7Bo8hqlhLspiocBkbkNjvX5+T2bdd7cc7QcZ712Mej3QcxwRRM4ig8LygqFgHYuwxo3X
6V5fYZPrqOfI9Dra6xM3WidT2m1MB1ZMyBH6sdgcFu+Fsqxm8gZYZ93Nk4Dydan4zKKFT5+6L9R8
CTE/LFBIN/K1gVHdJ/wwBNeH74M5RaL9WNvlScARBxaXLVp0oOZYjFvUwM441oj7Uefq58d4CXz1
KNoe+40VwObxUCR0s92r9MF21X12A+UVQuknuSWnbq1BKz5VEONHQqxV5dawe3+R0lGuiizBZAqV
bkGeNFkr2+j2hhdP2of6PBZxzBXSJV1wQuVkpB5WTFyYLeOAmk+beTP+JVN0h9TSrN91jQ9gtr5i
MD7uKv+1ml2txiHnCUq/8l+LaAPPAM26zWtVLISzua5O4tJgVq8JS7Jo0a9YkceFPdMeZCefXld4
h7kMmhywpKWpJTIl2Eyjn/p79IAmD3IwuYN9vMGdVsItsqN9f958brF7rpx5h7UzJ7mAwVvhIE98
0aAcdncGpblNfK9mo0wmUD+8pWipW1+X1FlBEYT/B6COoZOv/xDUyUPEU3pJL9GOZ/Q/BE0m/6bs
I4mAQAFyAaKoMSP3fynAsT5IeVLW+X6CV9bk50WyCBGY5KOHbxrNlHZREfrffjvMDWNuJDDipsLj
UDwvEuaY9Kbks6z9TPJl8rDraCMW5677roRvxsVyApjU0Rgx/h9p57XcuLY06XeZe0TAm1uSoDci
RUoibxCy8N7j6edD/zEx3dwKKSbm6LR2t9StBbNMVVZm1i+2KIryXxr4eNUW3QlGnZBs3kmFTEcb
Mk820OavgG6Xlu3M/V31JuzdY/xJ9fqmwnggRdNp+SdCl5NhQAAscRLK4YycsIaHjfzgEeTRbrY5
JbLhxTz2X5SN193ISVtSasXZ5cHYS3vxUK2rNcjZNoOj5ZyhI+lX+SFDxbzCmXmHQiefSMOMAi1E
2y19uhx8B0Akt9WWr/JCB7Rg0MuxQIBuonN2kHzR9SulyDbpL/0OLsPedSeEvAAbI0HToilHiSdg
9xyGdkdJFfNxExpRvMNeAa6sNhGnc5CxKSKphbnigJ7BYIRlJG1cOC7KHhifPuvup3AqsW3LjwiH
kkO6w0oBOhMo/6ezdT466l+juIL+BRuZkPTNp5Ifrutjvc/3iPM+wJHeSdmoc5EbrpuVRCv3Hg7S
CQoS2fMjFh/bFAOBRfJkUggDPkYRCQrKPRN/faAXCxACLhSAkmJmi56tAuJRZQPkBQgbjJn5Lhxx
YMjpVeDNwGRamt5zDMLtRVnR7jhX6nrP6ZPgYNvS4gFWBu0guhl9XeEKY3OQTeQA7c6IGwW2vKEj
9qyw7Uu7pNUyBNQZMgr2+hnnSQ07uaA6SF4D8/eaBDbbkE8yD8h2sB79fW3TKTXf+OW0XEoPwrKh
8TJ9XqWH9G245hs3BIucJe7UfB66EQuQ6VeNkgc1njBCXFlj96d6HX+BMk2jXbQTN+Tm6nNAE3Hn
1HIYnsolm59pW6t+Wey8G/9UIHeACjCT4c8JlKg5gHLIc+UqWia2BARB+/T6TbiymwFE8jn6pMQf
zAzqmsQK9Cj7xdBs1ED+q5hlYZmGKNKhC0MB9c44CnmkmeptFp/Lr3ovLUVOY+gU72SD/+vHZmDa
f8x/DF0WNc2QJWjy9LAaV/hfvih9LlWNVmFbU8JE/7KQK4JFj/4DwluF6gTwB341WntgTJQ+1ZNO
0I2lA20B8Z6g+KDOS7AS+uwVc4ltGzMKDD3iebaL38BOeNFSNmnBIdlgi7niznLwahjkANvYYaXz
jLhKmhH/9uK0YEHSqa2f/nyLkqZ8I3mQJdGQkT/LJvvr3TZlhZ3hFEEen/vm1ckfEvUSqseM3Vz7
dNUN3p8Tn1SsQC42cMUW/iWGRz/w4KNAkhFepHrR5k8RMILPniORHaMA8IqJRvSdIwquqGpnFPnT
3q7BZ9MnFFeNh9pr5bvXVrp0yUmu9oJwKrpj2OxNYUf2HjYLr0CHR2CvpVtTPMXtR2adUmgIWXnM
6o2nr1aF9NB4r772UkUnL7sF1aLSIQyT87fRyrPWXfwimetUO3fySS5e/QHVHsGkutHUT899jYhi
GuWzjz8S/xL3tyYAYSFhE5uTSkv3ep0gCDBAUg6U/YpyIbaUfIgoF5C0IvUijTTBpJmH2nMY8fvN
YM0tCj7ROkweB9JGFMRLqvD1a7fSoxU/D4Z1XM5hQ4B8yleRjJZUdchnhO3gCd1GeVGPIVi4khz6
6pR+pa/D8MCfuVRkcGp9qiDg4mZ7hHbt7vkUvpbRGh1+AnXEWtD8WLkKeOicxa8eKMGcJu5CPQoH
39pL3WNXLMXhEKGvUqFn+3gBmIewRqdBdSy9CjQ8BRWElqBQRRagkbg7ObLp1aofm7GWvgQXitWF
5l5E8Wg5c7k7xZQaAf8aYaJZX+VzXe3rZKlkN92ade0C7CjFw6B9doqTVC2CYjnwwMP0QyFXzp4i
an6YdECn0FJe6LFK5oO4abtTb14lAQgkBSmhWbtHir5sexsMshSPgwJxCLqcvw85hCyL48o/wISu
tfEvQ3uT2dvlmVOdxHTTdY+FNNMg/BKvmLNWm4N9OtEipwUOgRc8S0iyBMTaEblLaQ/0NnYXkjRr
zT0odc7rsezSedgEZJW5d4BzwJNo5GddXpLIk1qTtocoJmhaqs9i4xw0jwp7tnUiOZVgwuqzNnh2
030tbAMEVg55gPmkU5jtFgrmOgyEDTjWF3ArIa4OOEVmmITrX8UqHcYvcUfUDxihwNgHfRiZ+xfT
pAPjNxcD2bLaQQGqjImXnaV3R33JICdZ7SP0HGeh75Rxlbkn6A2S/Fl2tx6PI2ctVesRU6LGAe9D
oKFvcGvyo1u+RRYY2xGwBG5Os41g9Ag+1QayF1RXBw0ElfmBsIUOUmPuNHzq4VQjyai3xS3N+CLV
1LMfgLjPKrBGbxI5MwqH/bpRD45LvegySHYczkJrKwgbhAs99TkfX/lsnaN48/J1Gb9p+i701imU
JTyYSIXcZdHMc6DK+kEbZsJbKc8N2B/ANemqpy8ujIgEWSxtBeOpTz/mV+nsCaMnSlvb0ZeZSxSr
Rw4C7Ph85iDAjVfRm2o9xbcAputnzQabLNXmyOVUcHCbZUs2ok5CwGwdtfy2gccA5Y7unMzzbku1
L23tNH0t1KWlLGMQ7wa1hRnTfhyuB2nqXDkj0kVtcMD7KQNMrGgsAym4Q8unHdR0G+kj1BXaqvAp
meRVwfvA39Jbev9Cn7jwOb51yluTvTQx6Fa8dGiTZK4Jbvk7RleOdBxFWzQlNTiM9qS3doBqxtcD
8R1jZuS82Ws3ykjhrmfNPHaexBacIaYeeWrkS10dWD/KQPvcYDYSBuwKxGLUF5ZfEUzuixIvu+QJ
hkBVvLX9g+TYXQ+utBXKE+LqHggXfqmSPPlwWEocTCFtNB7GxdOBqqXxhLYQ8kkM/4tvHiBT8GTV
BwcBOF1mIWywidSoALCngFSR4vn0PHL/UC2LI2u/6N4kwMe0eQ6RFJyzW7uCtmx3z8PJgm4nAKGA
+6aUyWaOv8mKR71/0dGxaANS77WYbOV6ZcHBzEmTG/CBhSJddOuro/zWvgfB0ZEhm70ky3Qbuydv
351aziJxXRsrxdjX5Rp3GxcjdIGzzH1F4pAMy9raeXv/Wj0NMfF79CDhk7FBZzSHd5YU8wjtCy1Q
25l0xDMHzaXV88bw6IAzNSuNlYtV4AeSVUNae/Ix5RCFl2cgHeAvdI9KO2u3sQAB4n2AM/GE+8/R
IXgs34RgjXWMVnDOQsd7D+FVrCDFl/5FQNSQ7bhk17vU2c6i2s4lCVBUJyqAX7KkKJ5xNRQL2VXa
tUjI2G5MavDAV8VGc14ExoGXLx1VFCzNs/wgFHtj6jWcsA9NsAzj1yQARpWfvXpeOZs0uSh0PNOP
/N5yD+pHC/ST3wLtBgVydHZAKgEtLzsO+qyrvkxxDlsI5hLKKHgbwk3WbY/ijgC7l27HUzj/qCX6
dqeZc4+5TBWUIF2GSv1BeE9NHPc74FrC0hzCutnsMn3tt0uxW/jOU19TngnjXaPh8C6+CETwNHSF
oPfaDZ9m+DA417K1k2Yf6w8sZcUEk4QctSVDlFKdA3GbSMS73tqDywbXzbSVfBFEL4OCIHjpwUdv
ghwWZTBr1YfIPKOdkaudL80r4GRRmqPPSv2PnEqTvovCc5mcKoQjfrND0OWoe0C2qYtdwzZUPtjD
+nrZVA9aDZXSsB1ln2mLgUwhOg7dtqyvJkB5u/JAqWIEGKi/yL6AnL1yU//hPfHZooU26au5j0B0
jElpbPFqCVlm4lq5ZVRYoQxBZMjaG0SJDtowHIleWFghkfhMpgk7uVteL2rFrmnCR+Ef1Rs6NrKb
T2+YkA6NDBplqpezyl/ylVaxBwKYF3c+ENwQ53SrjvZ4ySy1yLKnFneWrx3is4O8B0MeDih+v2Q2
euTdlE5TDL0iDwvD1IYQFx2bY0xaPh/6cZtVkiXpaXiDywVvBVaM49mx+gSpRIa/6a2KeCm6e2ln
KRRpJ5E5gxMCw6hDHmiNX1Eg+z2FKEpGww/mr9At1XgehbBEp1TSkHNJYykx2EDUl3cEcmpkV1sN
cT4VnTx7aAu8DWQMk+Jy5b4rrw4UUq4lRu9KezgKVHQ3PcAmJoskLoD3vDF26ovf7aUnaDeZBP4P
nr4K9QVWDWNgGsxSWHXlHoRdvxXv1OiI3zv49fqqofFFjhJ9VrwH9aJzDg0F+Yzfhds2WXTSTOwP
8q4Dyg6QetkCcuZuJgREt/DDYMCz9Kbhc/0spXhQkHJqF4nS48Y7sSMoa/nMtkJJP6dXkMaGxixR
sTxbZux63ZR4R6dNefUseTitzBEOUKIyahv2biTNqElaf2oi1UeBUxDl20NxlU4dQTr90d2VEcy9
2m60VS8heoOSmCfToD8Yw9IaDkOI+u15oPjRsIVJEzYIV/iAwGcke7VdlNx7dapTMLmILf219vZx
ec61rRAtReJQd2N2G0/ete6DIB7QkDuI41WbqRCKz724ZxrG2Ks+qS/XCiNEd24029TdiLjuRXbQ
LVugdubOpH4UrumbhBxcXuPr6czjU/9VroWrKu3TbCU529RZpP4bKYTOIMnNVLeNe8iKrSWPjRKw
vWB6afJOHDZ9RQSqHt3wJFnTBNGtSKp2gBMlQteljCLD2a+oQXrHiqiOfy7v3HLXlzujpP85NJ/m
DVfA0HnLvBfPxWMLfraRfToQYHXSpCp+FqLnvH/ksjESGWhnTTsibeUIY80S7XVWADWWC8td5Vdv
2QKzIbsc5Z7T9EN/r7ypXZ/JWsDGA/8xArpLdm35aAGed2fN/cr1hYcaXjiX7laxtoXxYGkzI3vl
5yv0bcyg3R0lZTEUTx2kLmll1dv+kXlC6VvfUBoo9GmM/I148yXaqAZ+qLpsl2/BU5nO9UdJ2jWA
73m4zZxH9H6NMYVNNwmw4mEiz2GoA7Zut9vrdr/d7+39fr1fT/fL9XQ5XfK/4+y43ARTBfPJzfiJ
wMguZjHYHeEI/mNUzyabDfkvH5Q+ZvVk87FZHpfHry/zDR7e5CJPpvSK55gkgxYP9GKYLWifM13w
q7Kfk4k9XU/Xjwz12E6wbvsodVyqTpm1E4xDFzwZnChduzPdLWiI5X8la2EMvmBAmelLoJ6j/lXt
n8VPlLWx+Jw5LyqzYfDZUxPBjkS8ZnAqaeGlYI1Y8+oksMLyNU4OvJ4gX1V4xOJGURIFjGBH0z8L
yPvoPY6Cx4D47sb4z/QIchYWoBcHOK2htHdYwSlHggqf29Fe+gaRxM71juaTUs68/Bq7R6d5beGI
BzE8IBnMqDxqFdqpo855GsYQCajRaD0cgMABjwJygqSgNdSjwc/YhgtFw5YJ+FrZ+9UpYh4kfKUN
lhnaPVGaCb45UQpxKrO7pA3z0kLNQUCpsm8IMvZL9ZPf3kT/nCY0++zAInPyXvxKaqxajHrEIbSP
BMGX2iWTVK2nEf+4z3F+4u/X4VEK3/2KSjrghtBzWcFDFaJpuKCG8wdeK3aPmvkSm0cL+/vuXBZv
BjK25NpSRcTBfRKh8GjfG1Cp8L0uFgbiaOKWYBN0ZzkgfF3W0b6ESEeTWelIQimajy6Agxwcm/hQ
DS+U92JQ7pZY52Os5ORIH4FsULqjq00oYT4H9TX1ryqQX+tcPXwlQliay6A9psVjRVqiuTDgP3Hv
sJpNI325/Snkjf2MvCj/cZwbW80DL0k6yBL2b/f2C6kj0ImtiM6U0uG7jKIKWFFgElBteBDypEFG
eELot4fQuO2O0Vvz5n9iDzCKeuUHuHlw90j+35R9nE4gZugoDvFSfTZhGkNQ/w0Nk79B4f+54DsU
PtDryJfiMjpnL9GLd/Y+6q8OyALwahLNqz8qLrwd4XZYE9rL2voSM66Pnx+a8Q2mrvA/S1Q006B3
ivwvIlcZRqi3mhqeJcgl+tx6x5yHOsgcYfvsxsNwJpa3iJdGuN2VT7OXlfa+Ex4xZT0E1qFhEb1u
GvXT6SeQKw7mZ6e++t151WevpjI5JWR36ApWgr9UpLWscUA+dNM1J+qTPR4HpQ5ZdaqSkP6hWWFf
Y078F/HsInjcW5AAokmY2+ISBtZB15Z1YcNMIZyE8f/zU5C/ce5QdEuSab2o6wb///cp1EGRdm2v
4uGwUJGNRasW20QXK+t6Pixiu1iVC5V+vqPsVMJJCgUl5re/XMP4tu9A2H+u4c6oLnG1Jk4rrsHf
l8U0J8o4FXiGXpxz9NxMUeGt4NwiwX59pARPqIMXG+XXaAcQ3fzmEfMNhMm1mJKkm5KqqtLdrCjc
SEg0VQ7OAR2m/MkZpt8Z+vTq51v+bsH+PcrdgqXZA80FLEYZ3tV1voNvFc+6h5/HkH4b5G6RxbGc
NlrLIA1ikEm7p0qx7lF72NIx35ov6ykV8QNgW/zLnPqDZd+/T1MxLUsyVAkDo3H1/4V1m1JgNHmv
B2cKHGi4IcYIJwynJ9dg5MthJ4YgwQ52P9+uPILLP4169+aspOzTpmJUbyWvKYFRCzYOMfsyqrQE
X/Zs6WPfWr+EK49qtLUYGYMFTQx+7XP124XcvdzcH4zIlLiQlKRh7KJL0YrKaT8ld5h2GySMiMqw
LBgvQVwGu+4h8icfHC2/NtX7puig/P0i7mZA6NaSbJlKcMZ7Z2wMT0HzINmX7mKdf3740rcjqfRR
UHTTUuX7OkqbWrrh0AoZU2MMZM7xmnVDZX+uE639fw51t1toRpzHScNQaACXw8SZj85GSA5Wuv3/
OdK4V/w9j1Wxi8qKkbxVvicus5UFLsKRXf7S8Ur6bgM0/+/T+1M8+mugoE19ZxifHvqSbHtrHh7w
qKAMi9dg+BFiMP3Ljf236mXKhiiPjQ1EDVexuwUqZ4YbZ3rhn8eOuzIFeZRUm3hn0I6wgV/PMp2F
c1gRv1n1fzNNGNgyaZhCdwJZ1u6eqB92HPyZ7p3V9Rug7OjCrs7NvQdP45db/O+E/Gckffz+X49U
UDrLjxrVOyOpp8TtrPRVukKePPN+e3njvvLvvvPvSHcPsxQ1mV4wmvfnBFVmw0a+OvMU9S2WdZvf
6pV/zp+fRrvb5UyjGsJuUDz6yqGK3RbYKuH7t3AO7oO2Ln7ZU/97gvx7a3c7mRAJfZIkvC55/RY9
6u/p3Prl7P/mrPh3iLstSjBKukmpPL1+ISxxTd+Za39dbDCtwACbDpmreCUvfz+ifntpd5XKoYms
oR/+vDT31HDU55jcXN0HTJZgxPw8F797iqZkKUTmEu5o0t1YDc2CCqWXCXNX+GyspYW3tH6b7t+s
aMVgL1dVGZNAU72b7lqVZJUuy/guJ/saxj991btjYF0t1IxXTVkoysKHXwSvm9JRPQszRDYPMVFO
88sLvYuqTc576CkWZ78migoOmP+uu9rN/CQR+ngbIpcoF7pvx87KyRb/T4/0P6Pcrbkij0Wp6BiF
ajqFRhyt4EiWni1Gv6yAcUP6a7n9Z6C75aY7ltmYGgORWYXYUgUQILbKF+UEBKLi/Oe7unuJ/xns
brk5ulwbespglfjkYilizlwoF5hXSt2lzX7Zt+5m5X8Gu1t4kVGEpjAOJoAlZmuwI9VcUWT3018G
uj/d/mcka/SglrFd1O/nP51bXKN24nhrIfpBJ/UOjpjekjcTb53X/gB/EOc+HucvMck95eI/495R
LlxTGLxBZ1yKtuqT+DVmw+8pLkJUef78P0DkjTKv/8RvwaSx/VU9WzecLssXitLvgFSUPRAYFE/i
IXkejuFHexg+cfi9WE/9Y/mov1nXGHGW+OU1mMuLIFGf6Bmsj9/u5Ls1hZ+8aIiGpKn/WVNdIKqC
L2XciLUuPHugeVsoT6Tol3jnu7n+9zB3iyrQ4jLtRYaJzEUeDXbYYMidL0ymvovZWRJC/vrNJfOe
2fbnJcHH00SdwFFR/uSnf53TqiVmWV/zkpp3/eugbSsCdQoNt/SmPurn9jX4qB7T2/AmYdVhXcBy
vrLX8Cq/jSTf5+zGf8o3tEtgPcFncIHtj+Dg4+dladzFEuM18vAtrs8kZFGNu3XZ+K4QhRJLRfyC
F+BB9XrFym1kZzGP3NfuXace8C68ex+es+ges6v3UfnoKPqTdq2/xKl7wpflwRgjnuJNvupn+Trs
8xfhNhz7Fw1poWMnr8aXf0Vi6l/hSTvv/bk6+tfkMwYmfPI/zBegpO4V6/WTeZYfs1fj3B5huOIa
nT9L15/vV/9mIij0ERANMmGM48W7iVAUmT50TYmttbbJylXehNSf0OqI5qYRjo3v448JQFGgYQzR
ebvaNIzQKHS7gAKR3p7NelQuqXONLrtBAQsZhiwaKb3rqU7jA84/9s0ztRVXhVDd4fL91IbrPIAd
XmFMXu0EeRRvwUBIbhVC0tEzIgEFBGwerwWoay4aDzG5XYUZQdOdhvLBHHAp9DqD2n2yUeA5W+yb
Me4v7iWRqYp+1OaHpsInV9S5iHpO86OlA8+8LTy4j9KyCTvbwfoao/TKt345RSRx3E3vzhFF4jxU
aVwDNeo+8FV1x/c6v4q3cO+nyIB38jqd3DbFjB499eSDh8t/jhh9gmGD9D7+SRcnYLQg3e3UmOwO
h7fzeTRSybHfHH/FMGlLAne82PEknrxBiKH9Sr3Dfg8PQqy8DlR/J6sGQ8Cxn/SeQhSAtz/tMI9B
gzCTX8R5PxsI96larLPRrzlYyltxptioefY4CU9AQvHk4COZflB3TiY/zzP5m/OOh2IoJMOSrqv3
nLi68pWh6vN4m7YIhgbhjc2ta2lmWN3Glzu48IXpt+PtqQ5HVNIG/VoMN6G4OCVi0IjnRNkRkmCg
gdIeovqgwreHwExxVZoF3S8xh3oXM/7ZBiRgMny+Mbr9T9bk+H1aaEnINiyEqwrrTx9Dp2who2Xy
GmXpAKNHEEIVr30KMUOWmkXpQYQRb2Wro7UftbFD4C5qCQJ4djA67BL6y3i/jXB12qOA6gPTinBb
DbgAEKfht/SoYnLYoQeNNITCGU63vUqxM8K2EFZ/Juzzop7FpnnWM/2Xt4PF9HdzloBVo9GSKdJP
5N9Qrm/DQctb5mwTmss6/eoanPKkaCHjWSONVb4iWPYxjcKddhkIlN6bm9OYs7qhG5jk0uFCg60n
LgVXWUmSeVCgwig5ZAnxSyktPOpilJR4bsHmE416po9WRO2DKEez2vRXjlxuDd3fJWq0jC35vbKc
WVWZT4VykQM8ML21AkFLFz5jzErdbilm80K9GQEiBCynnPI2sLBY6/4gL2QogD4vh1dgGeVSlNCn
rgShe8hbpB2UOVL/vUWY5VSUdgTKGCV2D07xOVjth+q4K0X9LJM1/Bc8WGP5pqXruqaNQf4hy/Ky
gDvuGmgelv/zGVcQpdJ3qpMu47hcUh8RKJ8yHQIIN+mnGF0U/9PKlEUcN6fYE5GhYHNSIs+VbcN5
rOEMOaUGcxZFRU1VpW+OVhDjxRUu6sikUIOLFYQYUZmI3sh9hOyfRRtN8VGzeuyTO+LtRNo57yHn
doMKT7H6hTHgThctiCMNw4XQ+CB1x6a41dVXOySzsaYTxsdopDG4aLNo1aHFLHihOSZqPGN7TpCh
eZ4/TRmiNyX4uz0atCUs34Jq5GDu2uiYdlBcqnjmUPv5eaOgH8Z3UxGDaZO+OrKmi3cplNCZQ+7A
jdrWqPlSV3ow3iuMOWLqs1lgvJcYBQhYMBTg5mrXr3X3palfqnTlGPE6JTuwSIg4n3oV67wBCSYV
JlFh4RUYZsC+Kax8j1s43KMvxy8pR5f7XqZ+m8wGHSfWZGrJ++Y6qrGlNWdSj/mLWVsvgzf2OdL4
OZo7Z8r1dWmfdbYCt8U3F4NdPbr50a3V2UO9HmuyrwSjhLCif8NWYR2NR5+BEjWhaIZCtNduUXcs
aPJFyauMIgxw1r76qUJNJHzeic4wTZXPKl5gpaLAPRHjtdlhxDEgTVxjpVpeNfniQnGM0NErO6G9
MBv6Akgp3Dt6tgoQ+nky9Sk0d2ogLunIo8u8vBcX6vcg4u1MMVDNI7LHS4T6LsutQyXLF4VnECqY
EXKnppPaXiLbmvAZDJduKPd+dpQyd57Cy9XVYAcFeCbo7cwpEV2NKxRZkOnc0jC1yQWT9mIQKrQx
OzYysUY7Je6J1jXTAE5pliQzLetD4gGffg40csz9U2fk019m0xi+3J/FMoxvTbYkke1tPJb+Cjmr
kI3LC6xoSyCN7MEoh7lLspyuDeEhgCzVxLM+Qc9FveXnkelI+d3QskjPYELKcSL/O7QXiFobaVq0
HYOAYeZuRgduZa7MYaLQPgj/cLwipuVEmyMvnenTDr0N+1M1r+biLXvHAgJTmgn9GebeQoZf74Fe
D4+6TQ8NbI0xxsIdTacbuvLu7umMQ72cGuscWxW6bHXY0POLBlz0aMEorvhEoDYNphphBlrbmYEx
MIToOR3yZvRWmHpcEn0Tp9JMmSHhs/UnvA02IuEI59i8Bdu+jVrY0e7Nf9WxHHuHoDmXj/KinY5u
mNhdphsTRdPiKV8ea3xbJ5Cx51jBbEetggKhj5YKdPjig2YgCw4SWtLD6KE8gCIeAZ81sx7wQZs7
dv0Mg25BgIcjJjonf57QhFG4erdw7vNBixyaMNKIkR+ARHvRLt0DP8oeGzLygxjNtE1+yafhgVKy
btM3yrdhOU9wesMH3ZkJePgZe9xr+exsxat4DZ5Nvkq0Ster8bv43NK7BgHJQ/yJjT/GuMEBj1vb
tSN+P5pherPxT+kuMAnTYtpnjjKVdOquAUBm+HXuHAxa6fk5PUsbVvwEpx4+v8HZtQVU6vGeMuwM
hIYnn+NJPuWhT5Xt/7wE/DrRXXeTT/lMkynYHxMF7HuMANXp7QWlMRYgkHpPEnPKmmD9YVOUp341
moDiFzwNuQ/MXm2MQ5f6inhhlb01S8HWZ7jRUGob9TQJQ4s2MnzGLR7Gl17uxwtSKJ8QT85HM2Ce
AH3m4QrgPO8ScfpTPDenY1w57D8/36+XC+ySNT77RI7udNTSIZNFr6bRrB3rKTyqx8/BiYalW5pP
0K5DWFDznGyb6eiyC5eaP6BiWuczTLo4bMQnUqUZjsyVHT0FTziBYcaOB+ORGBbkX8JjuD9gc50Q
1A4LDFEXBZ2OIaFhh2wswlX/0s/Hgbqp/ljRxrCdd/we7cq8nxtHWJoDasKSj3BbzoYFXBa+cn29
vHqTi8hNYFADJj7+tLEJIsJDLl+ytam6Ldbx7NLcYIZN+0dp1xEyIw2CyCysKShv6WvIsCY/QOIu
rSOlJ5oFwu7kz/3MwIBROHY2rEK+q09weeb2uz+/N3kEtOPT58UEK5s/H9nUQ5TIJXFu8ZGhdx2b
k7K87XEOi1OI1hSYcmZ5ioc/M97Wrgb2DNHRG5fVnK6Bf1ZCNhvbNKs7pObHhl1leMxmCoyZcYWw
Mlk9nP9TPgj1+KBrKH/8eReUpDFw/M8GTJnINGUZpFC+2wVNz9MKPdTp0EvdE58L97Xkc/qcv42/
h6vevdRfzYv71CBuF0/ow71b+pa9ODeFLDvJJuaX9yLgwdoc1M/62Dy4ENffxYv6FNNqhwafzYOF
CpbLJzdIIEYjN5iYVziRLn5LqM3pW/AsX5M3MKgPyZgEcK3Qm5yi5+QZU2zrOXvDf2RevjDXzh07
8ms/MiSKV/Ml/Bheha/42h7aR+xa3vo3ktL2oDwBCeV2+yg9OS/Dq3h2nnMUU2/0s0HHBEjBtiW+
YSdRfHq35LP45Lv96efnqsjfPVYAHF2UDCr5f+L5v861sugjXcjUaJt++a/Ce/3qXdUv9Qu4C3PF
x/7CrfX4InDP3mv3Zb4QIqLXxijxNb7Wj8PneDcmmMJHf5KCX5In67tDV5EUTRVFVaeP9l0Ep6dB
nlkV71wUYb1dOr989tGzQH0jvIx2gUIj5FHwGlvQzW8hD7ODPtkPg+0n5rzKuvmIDwAkZw6KPGAC
b/gEYpYlyY4IdHVQEyohmAKCp7TSQkViUXQdlj4PHnYHskpbJSI7CkLQhL8C61JVhNW40uBgUGv9
vqOjASG1SeMay5MXZUT3MniUfvxKirpX8aoI0RASamkVP6Wuto2SrUr8gLhsYyUj8m/Q4UIPxMqu
21jBx+MkE7tpT8rkCSSqVbXFoq+Hc1nG5k4neyoxV8U3QR4NkHAjI9cO43SdN9xdZNmGiAv4oDw3
fW8Lmmy3ab1Q0P2VxIo/Txvpmyxc06gEairCrZH48G9MEglFXhpem2z7gXo0IVvmvkrJMYW4hAPO
gHpkGBWE4jSnOhl2iyRakyd1GnJ9Gvuccv348wV9l2f/c0Ejcv3XPJZNt3TzQqHTCbPA814jes8N
LQ5JRr108bqgES37OTODQiPaLocEmGaDLc0xAsFOMt9WOeJrdD5IM2XfeHZyAUIzjkUZlGQMniOM
6UYCr9rTboWY0+KfI1BJATjizsInDR/MHktGsL7K8uxWr5bpMGxCsftqRX+nsEZ+vuPvXwEVEwuI
V9Rp9/TvHetC1Xdu2STbJPQXSVGt1NS1K92bp0z2RLpIMk4hqEDS3nkYJGET4MdQh3gJCZ9aRLu1
9yD1F6Uc/nJdfzbiu41aQyttqID2EgSz+0g5FoXaG8oEmY2FFtHFikGckb8jXJQivCGKad8vYO8P
IBYBOdBYqxAyvloj2MXqIPB2Tf4kJsdfwZhvH5luqbo+VpqoOd2dIa2QF1pehMk2liFtiaCjEJvh
uLYZCQd7emWYM13CVJdLYsZqw1Hku6YaHAwMvmo3n2N2pwXp68+v8hvMhOKXwi9dsTRNu3uTqtzH
QuAI8ZY9yAltkgoQkaH5BU/8bZTxJPhrhViZFkrlwCixtNbKhcAM6S6i9sso38DA3IcBP26EvCxx
/P5fo1R+Knat78TbXDpq1oXbGXdJRC4x2XSt3zKMhv6fn94oy1cpc5h0sDXvVn5MDzQ3ka3/8/RM
0DRSaE34bc/75vn9M87dvPYjrdMUgXE4QcZJ3Oxqa2W1v2xk3zw/HpyqotinuEH95t/npwVlk+t1
Gm9pIssjBFEQvzIkBXgK6rDzfzlhv7snSWU8XZNU6BV3c8IMWi0J1BGdBJHRyh01vcCt54Xz+fM7
+ua4ABMUOSlMOqhZ8t04udLrQ58xK0STHiElHqw+pntPFA+9aKFihPPzcPL4zu/2IB6dLsMXYVJA
Wvn3KXaCa0pD246zcKdhJN1ZlL5CBLRi+mjQWwalStIHZwUVofDZBv4iF0msFRpxSFjn1pG8MCPh
URSfO3eOyWKuYf0DmJG23UTEILkdsPZPAbt0a/7LlX8T5uraSOsxJIB/80+89tf6UfQCRrOn/amw
iiHgWfe/OTuv5raRdA3/IlQhh1tGkSJlUckWb1DymELOGb/+PK1TZ1eCUeKpKc/ueJIaaHT4whsg
QyNSL04rO3/HOBLlz19N2GSEL6eyov2hoRtZpSuT6kwb31Z6cF/rr2aDfrDsUPME5WRI6zCxr6yd
jxbsdJKJAaiGEK3ThJtMsm05ue6hjHFQipvKuRtAh1ekh+5z3d5r1pOCTl9RHit704eo1+OrW7T4
RL98P2EfhZfvnmISI2Z1JA9WxITVkGnckVKRUGmmrNfcF9AQqcpvwFKAkv85oB2c5XgG2m8ewjmZ
+4LacJHTyRgfk+o5V4BmE3TnNiplMMGQpDG4JaBL9E/1j858jFIg+GjgePiPVg+B9TuPd8TUR2k4
x8FrRfUYQHtR32j0tzr2U4RgaYWqbOW4i1zoFkv5zoHCYIS4hoQPSvnQJKdAgMBHomrUysRYwzXD
0bkD5fNXEkfApwUVV6GmO4XK1stR29pWqD76JZ5D+96n7O5AzTh//0XmzpTPA07O47ZJa3vQGNCv
jkhytEJNeJd61wACc8NQ01XpMdBgpUv29b3CUi08J4CkWkn3WfRTtVby+yg/QsxzevxhtYWC8YF3
Gpp3091lZr18u4qGUObmlijHUGRH1mVFnzyDMxKWJWFDL6qgJLhwoDQHVHE9TFgieoLdEB11CuBR
JN2yE5rRubVsMMi0yEuLgrKF4GiFJk/x02h333+EuQMX6A69ZxuAv/1hEfrpq9u9rIGtpEvmu0c6
qgOMt3AclwQ1uv7cJNegNWKTTTfh5+Em31yLpVAt9JKjoDqlJvUdxJbheH//TrOzzXmuUAIwDICI
X7+4OUSJLoQiDtDGXf9dtGwa6Jt6t9etPwMFWCs3Nt8PyYecezPNhB9h6UQ1U5aEbYdVFlnckLTO
n5uL/l6RwJtnBHyrS1yskzMOOvyvuWRn8wnVQlh81WW4oK7eXYzfcJ3xypISjEyaBwEnMZ5wSf2l
vrSPDkZ+7usTuIUEOhQC/SgpIsP/W/wMKlpomeBM8rPkH2OyIv4urFV+nHRuT4RtT92T9SIy8Ar1
LQoI4xv0rUX9jJ3sb/sn5QPrqfzV/R4evJ/WE6UE77V/Gx7bB0oI+SWhWvZb/+n+Th7NnzR4SPF/
t6fmcfhNLZ+VjOSY9QoBVv7NP/p+QudgAvAFIE6ouuGoJPZfP6KuD72c1iEG2VArH5uT9FN/QYdA
Pxdvzk84Pfh3l6/0HEychMrX8Fd39n9VZ5R54EqgsshcBRdKMTAGT9bZfJTOZGXya/nbfPJfOIT/
9OfqERfiM+of8SW+1JCPzu3FlhcjJRcEbh6be/GP+Avo3hf1p/6bXnCOPuUleseI44xADmWj7196
imAVTWBe2qJroNMGph/19aXVYYjTRHXjQ+78iAqARVga0hSj36LaO7t+dM2jq15JKnSRNfy1J/87
6MdDfToCZMtIfC22Ud+l6+qvKGQEDyVUHiweEK9CbWiAgizccjD0rYKtDGWUDlK3RtDKwYazJSNK
1r37WDXAAu8auPpLKJ4DdlEb/2zfdafe+aGf+h+ovSqe4H6iZadaV9aLKiLD795ikhvJqQ1MPOUt
/Ccr2tCgIJpYJIqw9kAcehgXfoKe1sIsdxDeo2zTEF++ONvqj/nTR+XAWX3/KbXZkw5AGhmuIaK0
yXWqJYkShKoVH7BhIiQLRvysl56KbvyS88gLcfRYVtrW2DR3o78dnguah7RosEbx3+jjWd3K2ftC
2mOLAL4EwQ6IBT41NNfu0D1CbRZuo5pdi4dn18Knp56cz0HgRk3WUeVD77pQtnx6VArAQBYIKcHK
fjHkFUZX/kJ78Cjja8dwWPXBEm3vMd22JyQSv5/FOXQfSbiFLplqofvjTII21QdF01mgxtTsJU3P
UqfvYhT2DQMxkMuIgZJZbVOKclQBaBJ7BVIQw5Vn+ABg/bWyPj3D5Et2uVPVRkV7WEYBzTEhsxsV
grsv42CtqDKW5VEx16kMFVyB9IxW+4j8hhawa2B1oliKWHJfwY25OZaID2k+ZafoLOAMKHuZFNKd
56xMVqn1Jv7bsqGXjGSOZGM0YCOyiakhlcRMobfVXczx1EcEBLCpe8vD/ODkJGilI5JWstqxlchP
xZCuvQ5JLwsta/1SD0dFxmYJsELTbZPqXIXvkjhSMMtLPXyaxvoQpgCbMmMhMHiNfNGgN5ZoSFeb
EaAvgoyqsssBK175tLNL7dO0TpaaHvtlY5gksCUZLCCIsDn1VQnRsacE+jJQuy20Z6V6vpo5ix88
/Z4WQRjtWZ1qijk5KYzGrsJx4HsqiGprp48U09lp/fFq3Dd3Bliybusi5LGsKd3L6s2sjFViAkrC
ZMyUB5Pi34S3lqJYCpcHnLJpv9mi061UGldGOISbtL8b0VQYkV1jWZo0bvdgs9kfcfW7it/cBJFW
BE9a/3i1ajR7d1HLky2LYo6tfOCxPl8jmZt5kSrHBx6iJ4xphaHGidfOa3p4KnxvfZFdff3ZKdYF
kNC2NVhtk4+Z6GZeFZ3E6/trQP4EOe/jbYK8dfSBCIj3A3nV42N5leFpzC4juvxAZg1Lp3jw9a4u
g6xT40Ljrv7VcltWC+cHUIajN3B9KgcPGFOMgyEJLZJWA0n3Ov6tbAs6d68joDh59Zov+ONNRQ/h
TlmXi9dS/EX34/FR9OLe31/e/fV7fuQEXmUI0I6r8fXKDvyAWv61Ewwh/AhoUKG08/UVxszPldTl
Fcrx3hluTRkxJu8WM0GI6Tra2VYgcVahXum8Dml9UIKHmGqBPJxl27rNZGOp8rad+TpKzaLr6FKE
Z9XaeFGOyHS7iodupwYnGfdHsIk7mhCHPBnxA4KoOjbokaEPBWDak0j8GoWNvwurO3O4OHqHkC8N
A/yY0KOKkFLJDLpwztKubp17m24ZMqXGqqS/Gub366ajp2mW6KnjlYZOldL/6Wrsoe5l4x3kGIrG
aHvjA9GDGWiygjgZloK/6xpnQSiQXQQ4S8KBOVWMNXoKKT9mLFBEQIYRAq7W41KG/guVPBc4VJH+
sHN/3Yx0NEELKch6KFW+HwBOyDCdsNvW5YNsNMtGoQ/r/8PWfZI94ihTunKAqtYM3sO0Pn0+9evn
k9M21sdBjQ8vSBcuzjihLgQAVPw5Wbz8SnfO4lwsfouO/bndYXC9SRY/+HeBJqxP0i5amT/z7bD4
0y2QpN8QFfGfkZyCGEjvh3UPVkSIYv4oMHnH1B1tssXv8hWdmIO1ARDKH2AUVgKKQOIh+H8r4wHz
hu0/OL6AUGhv+8XDBVBBD5ZA/Bvj4qlf3N/dve4e+sU/9eJgL5Z39w8bb/HwUPNbwjWsbteHYLkN
tg9gS+/VXbX5aS62y729eH2Djb9kRS2eP3YHTz3QrA4XbzZtfYK5BU11f/GoLvZ3C7HLXl/btf+O
D9HqJ/pN9z8rmuM/RTcclr3gDiK+e1jrsPtQYeEH0dLd5Mt8OWACI+26BQZxK6ybtyiXYfHwknG6
RIjK4rIAQkVMcMPGRMnhz+3L6VZMM2HzB+TCZMaYxpeXl9Of93h51lbnerW6/UNdaeGv6bWv5Vsx
EMU4GuMoszHA9xt7DvoK25qSpmVZEGXNSQLchpXfKyFRnJkg7rwoPOHGjOZB/qO5G/QnDXzywjgo
CN1tMU/Cmbh5ijHZjLk0gMLem7j9oTt9lNJN7O272/7KwTOXKlvcwKpDT9BEtPLruo2cVKqMrqdD
j0XAn7jaqsIZ6MayH8ezU+tXZmP+Yvo03GSbGN3YlzrIqAOIWkocwCfBioXp2pVAEW3RzAvcKwWI
2bCVa5DavGGirDu9+B2rrCy5b0FiETLWzjv4VstGpNo8BwBTJRc8k3ysqLqa6dGs2bLptkquNFi0
ucKX5egEBgb0GHUaOzft4MmUdrig7K2Dr4N0o5g36P67uL7gKIeFp7pRbsxg2z0iW+OFqxZ2hIt8
Q8bcVFss/hAaCH5h8WQmD7r+gCmVS4tfASf/2IOsws/SOjveWs+EZdf3S/iDxf3X1fTp4SdBt6ol
hlInPLwJ0KoSGv44T/xj2w+pe6cNmN+QS6KO0Gz+1bjwiGCWw1CwJmtTKn1XqfTyY23qKBdRVLFS
0e5gzYC2BPDfmWc3Of2LYW0Zviw1VkVIuX7dEkqrOVpWZvGhJu5Vh13i/KoRW6riB4HNLodnuDFa
dN9eU0ewxeKfzvPngSfzHHaqZnoD71uhrR/iH528+gOCZLgb+BD8ylOVv5APSJpJsww0RIMvBwpk
afbGP5OsM0qnD2pHZJe9td256I6NchaYdd3Kd+RsAW3uPkFtqjRvgaxT+aA85R91GcO4vWFkiIKd
8uGSY2fmROc6NW8jE6nSklfv93p4UTSQCwC+qnMHmfepfHfkPQGult918YPSqgtLA/Oa/1L6Re52
ODxXSEliWfdUCJxlLd9mDV5i5o8eS10fMVjzBsxXb8o7A9BNjhtfjVpkYtkHWb/JcftQXH/v8Y6y
nKJ+hCqiZOyufOprMz7Je9wqs91ET5lxZjZY9/FJSk7MjWIcU/W1BhkbvXjjRbpWCJ+LVz9/6cml
0OSBpMVqEh9U9QTgnDqEBiBZWpnXKHlzjX3z80ji/P+UCTh5FulSwmIe1UNoXwhhNgaiaB3mkwNl
SCXDlBL/2bYnnSZjRzItGCBjGH/UILpJUukYhBu5xedt5ZNBfz/9c3cPVWGx06ivUVn8+mz8ncps
Fe4eRGNbOwHdAQQbQ2XpHr0v0zubxpUux+y0UwJCmZkjmNvg64BxqahG446x4L2l5anAlKtdevr1
7zt7z6HHYCPtIWs6lLKvI9X0OEI7Fq+mnoL+yHoi45eLI0uq8A42oFj/it79HNbO/DTklI8baUVf
2Q5Xa4RqtLKN5Y1GHJW/oWRagIFEgR3wIe5EEIqaK2PPzqtOG59z2lIpl359WzPw5NwuxduK6gdB
VYgYlABZ/7uNA5pa5UKHoffR3Pm0nI3EKfMiZjm34HfTI6j4LjmnwC+ucYDmejH2fweaok7M2B+1
Ks85GZIP4ID3Dn5Ork6c/f9qLMrqJK5wPjWy2K/TZ1d5oLYRY0lY0XHZx6cyX4surPZMfPD9nps9
ED4PNrnd0j6Q41HlyKMOolCboi6CiZ61bLPwxs+ctUgjFS4NqXmHZq0jUd81MNWG156SNPIVO4Ij
BYotpaFByq8Q6Odm/fPDTTZo3/VGp2REGpIiaBUYY6xz2gDUxPqMdX3l/JlthqNfjiK8QT+cIP3r
xCe21iSlxVwAVSTNZrITWs2C02GDRFGMU9s+h83zOJwDCI74EJKdXv0i808BkMPU6bBoYPO+PoUs
e1JulHF8cMN857Yodeg4NMn73n0WBA/TxbjiAzT4ZgPH8aAbsTZgMHLvf782ZkNlsEykAQA4qaRM
pl+mZlSbhhMd1OTRTf+RXNzR9wABY3IRxymQfl7SS6iD/aMT3vvhy/fDz10HDntapv8JCGPKnOyS
JpO6QIoOfb31iLRUlCmpY4xHDhJZXpEGfT/eHLJMDPN/A045Go1estwKN6LfunO8gz7Ax63OojQL
tVC/sV+r1/FdrVZe9KymCjWFZ77KQM03u5akzL46MytwGSyE6dkdFlnlUvyJDhaGHMEdwa6dP/Py
Q3EkKqBZ8/2bz2wz4IdUQQXHGUzdJLCujLL01UQFCJ+/9OxuCIlOf05KJK1X1rWT1JgpjXwZbbK+
M8sJfTDM0QG4t2GuBR1LxhUJoBnUyjTNaU4haO7vOZCCINsmunCSOouANCsEfAenSfpaoYherUs+
UmkwXn3/7qPeVZycCg81SsYmqZC/NnDKFewreHS8izNay6YjdKlw+fJPCT7JGSAmGuqar+0Crdhg
MZVL0g6G/YiZqO2dh7pfRb62l0lQRQ+gVt6jwlw/fv8BPhBhk1D/y5xMbsy81ArbqY3oUNA68gd/
7QSA3elD56hdG8afvkE4Vz9LeCmwE+LYXUTebUW/TrIebU0I+1Mv+4FjsGosNXBm4R/sXl39R21v
o5cejsOwrNBoDv75/rlnLvovjz25qbIcfl4ejXxK/ZX8QgOTUt4o8CdhNH0/0kfM8PcMUZBQHJX+
wFRnyitN1Sdvjw64jgLbxZY1Mn8G+joKVngxm9Gqf0RW237JTh2QUMqk6VFX7wZZVEzwmQrwY9HQ
46ON5y6z3yYumBZGEwt0DoNfki3cHttr0PepZI9oGTM9/33mSVgflqOsShbPbBYvnnvoWspharrh
Ng8QSe+PPfqeRfTatB5l/yun51yW/mXwSchppdiSyKBXOLydZQvZmETZjp5TbjSxacIUs/S92Bht
uP7+W83dYJ+H/tDn+BSVSaUtd4XN0IN8ZE/X6M7D6Yfe3zd7/l9QGNlz6njR8kurWYiIYhl5LdWZ
OUMpLHGYIYoDWnFa50mU3KwbvY0OuAMScpspfXBhla5ZmBqeO3d15aXFsTVdoKgGcnIBj4RiOOk5
OJ1ipD2kZYIHiz2IZCOOxHDAQUkHirY36QcifyCV0UqKXnyOkn8zPhA+6na0s6xpj6fywBFVdf1R
HdHsXYA0NJraxsE8SMn7/8q7pOrG+3FlWGumy2MBdZXpURCCs6a+hiugbSQ1zAn23TS4SctfpRGc
sIlwvOpHix2TtI1wCO4awOAjbetj2u6VVF73NGjbXFprKjoOaY9ePtXtTigHVXTfjyCePM/4EyN0
PdBJ9tJsrblPfqY9FIa2k3x5baMnr6tHe1D2LXB/r3qngSq+LajAGBfHbiw2RYMvcoZ9kinAetsA
nFbs/YaNAnVDX2iUKOTsQZGEEfO5xdY7Bu6k9s9jG20r7aRGRJv6xQN9WuNrxX0TuIc4UW8cEwoW
WXENdkCHFZJmeDiFv7mvwKbfNxont3TvxBjhIfccpMY+Y5eRBgmsmGS+IA576HxtE43DsSDvrmWo
Lqh81DDNY9w/aV10wmsBOfg8wYzT1BZ1hXMrjqU2GXFZX9Lk3S6ynRfSCYj28HBL5c2wVmn5HKtn
EqBs11BXNnJBGVbUZ9d8trHOko6MYHtbj36IpoGj1fqlFaLWDTveg/0hePmZDMsy8JdGivqEqu2L
+hR1l1iHG0eryEdZu1dpwSCoX2tAUmlJq9s4OpUgI40UsSnjqeGjliji0NZalR2uteFFgr9D97tJ
rV9x1D/UNpALag5QmnM5AYAhL6MEoFSrI35emeshWJv1LrP7S6Hhdj/kuFrDk7HCrZJCQNibYOC6
oN8PXMmVMizc6EpONNXP/Di3dQPcsa47uqxNQbEc6NpgWBVFEtxlipOtbi16ayKWSIs9dSGZnGj4
E9ksJzRe7R1lx8aIWIP9QsIy4vsdNneOfX6YSYLWNV3YBaIK6HbPDTqeiCsE1TGuzhSm2dZysf1+
vLlg8PN4k6AfJofUWOQfhwbkULMH/E+my0Jy8Wiyr9VWZw8P+tIQpk3Lhhz99fAYqyrXfZkEj+OK
/cNg8FkE6cVu8B24DP62xOTBp0f4wKIDUIJX2r943U9PMLmjzTR1ensg50N3S2h64IgM6JSDxKkl
sPpXbmWy+JlrgjoCy8qSHWhxk+mVO691lRFMQAWbdhs9CP/K7MG7QWz+Tsev54BdDVZ/9c5/re5Q
HKp37j7BvuABETLz3d67exqAL+UTUlC4QiyTu/i+fMK0+VC95bt0F9wNeD7BBFynu+wOP+WdMAE6
tIfuLXvQ2LoH8au6U9wFjfBb5WC+aIfmLuB33m0AwnXZ4RMB+1jBbnPX4w9o3OgY94WQa7f1fXIz
7sZdgqVMt0UHZRfdjrvgtt8hbF7+AYnm3WJhsyM0vauf5DfxV/1O4ec3dxnc8odob2z9O+++ox1H
/xn5mWKnYAW9w/tpZ+27w3Bw9smfauff+HQ/0KWhCHGjrCsEHBv+ZnHfPEl7E6dU/FuO+o1/a2AK
aKy1vbVvX6RtscMO7JA+DB8/aDgoL8Mh+RP9odQlvOacffpQ7KodDqIv7QuuKe7CEn/rPn1Q1tIW
ANidtkd3RTrFuIwWT8AxnD0aZWJ45MDyu/IOXNCIwvm+vhO/uqdhF97IB5Vf8Q3uuTcGmPQGWXyc
f270W0rmygLW3Fa9QcaI3xz1W/ELx61n9SaDKHpDX/XkXqm/TbUVPw4w7gVbo79IJ28a+4RF0Cml
AsCNLl5tP3PtWnG+1BCNslkHBjTo+ki83sLeskJnmUrdimjMir0TNabv99dsMAhWlIabhoSOPs1l
lSi2PE+lDsk2xnE7hg6drjlSVfxd3V8AYg2cQYx1O7zl6g8Xo8do/f0TzJW4LEBqFJap84L4mWxx
a2iCPK6opxGPWO6ZSm/e7jlNK/u+6JFWukukHyS7HHMu2SB8lji6qPBIENGIh/3VwHTugAVLqiIm
rdBZnAaKUePqtuMHHxNCfi/aC+07o1bd9dNt7rSxZVqMFrVYA9Lc1/PVdw29DSLOV5YA8ZForn5U
YZPm/ftJnh2ITqYtFJ1ky55kgmbi6WYC7+bAlSHWGclGKe8s4JTjtbRq7kK0xaJ2oDuhGDP5nLqT
1oiq1GSC4zFLXywbz2v66PskJNqiZnCtS6DM8VLpGMsGKByFkc3JFWxCN+wVkZ0TCG/aUt3lFmzi
pFu7Dq+aCWaOpeHAeApbc5PUEFYwwwpjBMvjTVdgo8TSq81d0kMlMJK9SBDG2sb+Ol5FKJOlJkIU
pGX0ANx4P+bFskG9RyLLZXlEdXYvVxdQZJRhT/UwLhVKElUU/dQ1unySvDK9AmxMiU9mtxKqa51V
/4gd1HvsYWfAYe4b+ThQ8Gid27I+DaJsa5xc3TgmyCxUTr7sUmDicK7vqAH+0j0MkoalWb5GBqTK
7GhE7UoD7fhR76X+SAG0JyS3M3vR0qKOzwOc5jqu74vk2fC0jQUzIlUTYELW0lQuCtcqjCsH/KIq
YwfjpOsYlzUdP5H2yI93Ue9ReHJrzLaRN6x9uiMaVk8UNeQ23MXZW99aWMJIAIZRu3A5bKMY63Qs
FInJRMjleCbmUfSwNGMVsuByRduMbrjy8NnGKyWNkY+qNwX4zpKOsUdmpuMtbpCRhjYmdT6knZBT
Xasf44GGZKXvUkSaWjn+kavqWoje+UG0Ufts28mnZl+raCYhkuNX9sniW3+/j+ZqrkBqKUNyXsGE
/FiLn3LnPnVdX0ujjyYYzSKhi2foOITj4Zj57yyIrDvRohJfZaB5K5s7p7rSFpujxAgTT2i/SAoQ
BE922FAXZhg3HqtWj344NN6i+sF0MWg2vZUMCwWh/JVHgY3jpIKMbFeI2LAbIumpReazTRGZ51s1
Nf15msrfT9AceNuWBVuNlF63/tqMHpVKJ5N4ODnaJrinCagv6xoqrICDqekPmK0ClV/42VaCA0zv
UPFF80koqmU0o02wayh2BQ1ujXsvRwJiXJjZn7548nH9oF6zGnCnBE9mCbGB/ihUjxwMovCwuXa0
qOL8nRQNbCiOgApsRCYpFX09n/M0zHU9sClSkGI5HGBJ5m0UYBx8+hLvZrhXmZLuJPUcGPZyNIZd
HuhP6c8PuTM0g3hCi8sKgnOcoH1DHUVUFgp88YoMfRN535Jzfv8BZk56G96BxTQCnjX0yUmvKHUc
lx5VctYip3wB6JrUQDfOqnElO5gdyUEekMvSAk03WYbyINVlZXPsVsmW+4s+GCXwTLm/mgPMtWcR
REdlTFS/NYhoXz+D5+l+ORgUwJP+zMyTB4gaFQGBSLHBszj6yuiuoIPnMoEvg04mkivDJArg9Qjj
TZy5Dqq8TdEAKlfYgOrrLFnlf7oLwibwiLR63aqrJliqHfatKzv9jWOjGz6X2skhskVG3djQNl/m
eDi++dlKqkUlGA/NKtvC5Gz1bFFp63zYpyndvYOe77P8BuiO/FOiBl5f2aMzNzRyEjCtKNNitT5t
pNRa1IRRSt0zQA2xCvZWRDEFi0ZuNZTNyCI1/f77RTl3bIKlgm4LQsdBSWFSheqkJBykmKaC7NYb
t2TbA0QdcNkNSDxseHxRcxK6eAXOtK6u/aiSZyFpV0XjtTrg3JaGxY4XD+vWQuLy61oKgm7oAkuO
DhKJAjlt7N05nDqCw1fRveGm886Wca7g0BN0aq1xK25WtwLg0v+LDSSgwwgwyziaTNOAwQvywTAo
z9NboZFM3ZkWLkJn/6r4idA5VE6bJB4bCLEiPt1ait5lmdonNAKYeg6GurmFH9WV5xYJS/3XqIIM
WlvV9iqMf/bDc0Whr26gzflXjzJWJb1wS6JBIQEoZWi5mfpR1MmaAC0u/sxVIOKVzEiXaiCIcj6W
jX+uIhE+ikLTo/wjxwDoT83oo7v4aQpEX9nPpTw6jEKuT7VvPZLiQkdOFYc77HLhqecpMD1f9E1f
g8RbheYlBL/mpbuytg6hmu8sSlsEYDGxkAiYRiSIRDAk9AIJObZJk6yq+i2I0HYn2BFne5IfI1K7
2JAWYj1/v6vm2lIAcoh90bQgIpgGAqodBV4UxxEEBm1lWxuIvCtDuRArLSMMTJCrMR1MTUDw+yne
vsBvLXURBZeqfRqjR9941dNzmV5U5TDSpNGsikJnj4euuYiBd9ZJuGjbs0FrE4d66xqoShM77a8v
YhmybVISh3A6uT+apg0zKYuigxfWry7iTAA+5Wr4IXf0xsqLS1W2wmPQo+Rjo4BZRC8VVJoxJJ4I
x2Wgos6mIG82evufsRSvzBpjFzle9x7KjWOkYCHpYMq5kJTwKEr7AhaloDvKwv/+M8yl0LamOFxN
Du4dlPe/7q42GXPLwjxdpNC1DkHIffZTtGEWLq4WzQk+hYL0F6dbTTzQ5xeCQi22riyG2Z0G81E2
wUcABpjSOTrP6Srb0sJDILOL0kWPcuuzKHf8gMK8TPN3Sd5xuBCO1g1I/bcrkzB3rn4efhIqRanl
SX6ghodW1JxRlPa5ooViLg2WptcXojCqYa4+CAyi8UQhQzKf+wRtOy859dfFJMX1PF1dGjrZmmYJ
adIP+YpP+11S9TGD4RMe/CZf2/1b7m81RPmKZ7K1nK2oGSfxSdqxW/uavkAjo/euJN1z9+znR5gs
8DCUW7t2+/CglXtZ3XOYmPkzfghR9MxxK3VXrpPZ4cCjYO0kdMamelFtWcmta3HHEldCziL4C6t3
J96Dt8oKwUD+/ouLp/9rgpGHZyihkORM7pTKynWzrnFhy+tfQE8k7aaKzjZFQ2fNHf/9WLMRIIHf
/w4mJGK+brHY8RvflHg3Fw8N4hTPeDIA6fUby7j1TZxs80VyjRc7F98K9KGiodkG2GcSdVa10idF
xguGAX2wZ4AmdEUR57X1K6Hm/Nb9NNIk1NRH1FAQJRWR9Bq8O6IOBCaoffXsFb16puAtkO4NRwuk
reX/K0IQE/j31/zvy05qKG3k+XYo8bIxtKH6TcU8vt0TG4J1TRi37Z4Ryfv+o+piAv8a08QZhXhM
SEZNjgw4vlIfyUTYrmNsfKro1oAjGLjpdC975bbnDu3YnjHoeUTqlshced2u67a+sDCJTkZaEiCe
aR5D2BuxO6+aM30JzTsK6dtiEAlCErwYBprRzdaTtmn9T4TTRVve2EBL2Baji32edVE4jDN8FcDS
aFm4bfsr33d2IX16z8lCcsuiTFuaZYe62gcuRYH2SBQBwzTxvCtzOodpsDVRfAOYhDrYFKSbuqo7
jLZOb384m0iLYqFj/eq0I2cfoi1VRXcK7eNmZ1zlG8+tIJ3g3gYRSFn7gyv/6cDVAiehM0SARdEv
QdgLsTa5WNYJmhzRsgsTMIHrq8XjuTNPx8KHeiN9fTSdvp4LgSErdethXkuz0aUsxOkqwnXBcfD3
oiV1XX59LmwRISSJDBkpeIKvQ9pJ49iJaocHy4eUiVkuLPNdkB8CoD3er5hyFpz4a2pL2txpC+QU
+ShLh/tjTNaQEqVpE9XMrkUlJ4wRhwUCbuYWWtRnRwXGqyZIsQCmyHCevXga8hOIICRdtxljlBj4
yXQnvTX1N3qH1FmQkwzaNyMddhFfqfC26F67Fpx/9UanOliML3noL/Txjw/DiMta9ZKbMtFuwgHd
3R4TtHbYfX8cXHvDyadMs6Ib5CH9KFzQ/6AcznFLqESJ5zoERhwt06OH6pQN2xIIHxfK149Yl6XU
SymxJ74ZdBaR9VV7opALXRe68KIYmVOqFYH9VYz/HI7RNhgZ8SYNb099ctTmqhZppaSHB3GRUVGW
pGeqd/hGCBV02g0pkrbZO0bOyiWtnmP9hL9wZp2RVAek8v2cz20fIZihisTckKfiOvqohwXzw1qu
9zyJ492liWi00F/NqHqDnv5+vDnUO+/+nwGn0CP0o7LQ9Xh3Ol+5SzQM8KnzThwWebHH0yaji+38
tuFFxu366vCzu+jz8GJvfzqj8rqw2hFb44Pg2WRmsxLPELvvqVHcggCrEfFkGrLc3ueFsdKqDysJ
rC0oR0jK1gtRA/b7PfhF125XYOY53VK2E0wBGv6D++yN5CvJm1KC2x/XSWCJupR98rPXtDu56Utf
o/arXjv0Zy9SdDIEoRU5O23aAKkCQ/Iki8/o1wiSIh9CP6AbXmkKi98pobw0h1cpqzZKrG+ILgbF
+TCAKZPwxtEEJwjIB1VsGelFkKUDGQQnA30IMNSs0VYB3kkfAkdo9dwAQHcGa4MxTFdZxyLQlmBk
ghIJL9RM6GYLtDMwFZWfOdBgycp+EVzVLJnDgOBmBtqQ0AEY2XTlulGVmplvkXM5zyZNGqJdUU3O
R2V3QNMVJB16/XGA2A2KwUJm9FnGdwIXhDH4N9AunkWnogS0TKby/XVVdZ4eJ03F9IPrQvufvZRX
a7r0gGRVehwy9Q5Et7t9cXU7zd1Fn0ee3Aq4UxY+lo7hIRmPubRy+S69ky10KGHxnmJOLC165yGV
0is929l4nHnnGrRoKf7Vs9VkLzZzfHIPig24i14DOELwbHx77hGBUILnh+jvldNDnIzTUxtshrju
kfDEtO/rRMeNW4MfZvuKNt1ojTT7VjEavDDU46TYgKXi8NbwGipqQKbwy0WLQErDfW5cswyYDbRM
OjCUpEWwNe2oNrIs2eY4hIeUVlhFNR8f9LWiX/xu7xrgOZIzdfDBrleZEq7F83w/Fx/w+r/mQqGc
x3bnFpvWxKskiFwVrw0RbrGmV+pQIx+R3MSYbqmFgb/K84hZQlJeAmlY1t2vEmkncdxZ7m7sxpvA
7pexDW2BHIPrluKjLXKMNl+nNCtbdjlZ0Q7hFCksNlVA07Mtb+kocSl3EaxoVKKETZPJsdFzb40l
BgGccaG7lbpuRQoax/1aq57TVl+kFNUyqxC03ZVjRnc59Rmg08dROgvhl169aPa7FZhU0/TVOGwB
Bl5JIOeCCwoj/5mtSXBhSumYpbbCRlH2NQUKGF68SyPZ+GFtg+LK9pi7VtEt4XQy6YHRmP66TkMv
dfsA8csDWQv+LxUQxWAtRQIyBRsDluX3a2EOS0wgoVFH1rBtIq75Ol7Uu2ObScHHeEZlHzl72At0
Y7zgmVDCRwyfjUBE/G/GpQ9CN/TDNHZynfZ6XlldIW5z61kJn1t5Y/QXKvkxOqp09IjCqeMKe5or
486lGtTu/zPu5MD1wtCPE5fTJ/2n1R+0cpehg431C4I75Q2n/fWuwdz6AXAonP5siF/q5E272Kqs
Bmnlg+gVpIBhe2SoXKrINljWrLFWwoOF089M3oCKpEB4YqS0ZH9FC505sIQY9LXy0uxnp0MryiLo
2f4F7bWqIAx8OQwP+TAsRWIpYtj4RA7Ek1DnE81nKBWS9PD9/Ktit0zPHoINuqIAV0St6et6S2Xs
tmrfDA466NkmlDYIMTXnWMfcDWcoTpOoQ1UVzXf92FTD0qvqjRW9i564WuID5TXY7qzYIvuwX8ug
/2V9l3XvjVRfuTDm1Bxo3CKXwKNyaUzxNWMQ9I3akHmXMYjjfWqXW1fJIdBoK3JiF4yscytjRGzu
mrZYwX0W8PsYcyvpPYt2drxyWVg4BoYrVbkLTwm2Adr/cPZey3EbXbj2FaEKOZxO5AyTRtbQFk9Q
lE0i54yr/58e7fo9BLEH+7MOLLlYxQYa3atXr/UGzFz8euUEL355vj2vYptOp5WIQScCEqrBKvs8
rY7fqsVgUYOhjoxM9VidIEzKKgtuCXM1W3FyaMfQBeQMowL/eagiKzycfeiCUXGiz4HakOGiWgKh
MNTPREaHeYDNRt7EIRq9c5oLV8HbrzvXknFkFayVkEUGyyuO+6tsPHMyOSwqeAg6lRxPBQ9g+TsH
9AnR8iIY03LqGP39UJzTJBaCYcKJyCa4JDX+Ivs2sEWcM2XsSMDEpM0HQAOKK7DlDggfrK04vuvU
d4NkQXSZ+P1lvYtB+cC/70z3f0eqfnqbyabQlah1fZOu6m8AG9kQZyr3mcg9LOJUZw4YhzWiQ0IE
OPYlEWoSP7H7kIZ4iVoOTfceqywPzsiW7IvLutUsvNvcjmdAYh+SkrYD9vrzp7Jz0zMNl1YlIvNd
kCP2Gu0K9w9EyI9NjkGjMiAov01kYOo64afbDjiyoBAyviXVX+14Z40Y2iAKmWjd32o4ftSWsNeK
Dl3yXxq8KMVSK9F1vEu/4Pdy2Aehp3dUMkktoKqTjiOskMNJw+6y649qjmJIuzJyyiMEc6iiJMo2
d4dFq/PLTX6yoXkUCKuyBsrPnHa4dKVWYy1vqE4BHfCsXVGea+M94KhgoUK+6b3g2cc8ggoE2CbY
m86RzRgMP7uqexI9K0UP7xSL10g/vOCjQhcspC8p41ECNSmksQhQEK6v0ncbkijZpxyV7gUcv+mp
+QQvGfphZXIW6BXSPgv4m1m/QLXJMWoQCSC7B6IRUifgX+E6JWfqp9WAi6F1NsZ2kyXJRs5x3Oj3
wOg9aHe2laKxER8qGqcjdndR+VoO78KpuN6b1b3fEUBCa6eA6koAxxgqrIz0LaqL9ajgTKW/khvv
sK6FBBYZ5rGXz9F4yvWPCLBDEtbfnDTeGVgWJh3GjPVKwfBNq6IN1zlHOaNEQSxCK6NyDgJTI/LQ
oVf3RqkIP2tfsiEQZZCZEKtKzI1oQFml9VhHCqalb8F73L0UcbnzA2uv+IB3lOavttbpxYEx4lwS
f1slPpGQLThA7UxfOXV4lrkzUwpcKfQhBUINGvIqx+0084r7VMCQwvTOGLynMHafJPyHTOmfMfin
0sAPYDFg5WczibfSQGvb0L7djqBzGQDNXyioQo9PNCk+b8tUChOI7yU1V1C6iDzCn5O2fFodZ7pu
j/fAiB2rsXCqzkG8Po06SabrsRqsGuNZkUzTqMAOW8IMkinOoOPCgvWSDctBClIW3Q8+F9x0JXsh
QFXdI6pmSPnESC92uO9Rq4dyAlnyVS25Hj/mWIjquMyqW5QXL0a2UfroCjpcyEhLB9DMeSt0Cchd
ad7CzBJR9ur8SRuqX0PI7OWs34ZEdeUXe9d7W26Oiu/wJRD8O9IUZI19eDoaWcaMjY/aRS2aegX5
OYWjRNkY8hEuLBUiohVg0dtrZPaoENq4JGp4yEwLJVpZAvEOgH64w1Ygf9HQzPM9sE+OClLSeIk/
PMcEpQkAfFoGjcv9WMz61azWrW3Wlc67jgV2VWq3CS3lb3VA4a01XkLYUmlSf4tGykZChI7msITb
Fkz5Mi7Bv3h7pPS2TvdUFn8oxrhq/OEObWgKO2SUXvcy+K/BmHx40ENNGKFje0B8AsMeaZ13IB7r
N9e0//e746cXEneDqxeKszG2gzqEqRlvc2yAYMFYzkZkHJwdix2NucICHHfQSYbDjRUp7s/DDThg
VA7A5Ye0+u3SDAkgOw7eB+tFB++m2jsok1m+lZCP/t/XCu1OKll8OFoNk6EBO1qRbrSXBJRjE0yS
OGcAJcH6DvQz5+Tt8ebf9WrASRrKMQRENOSsxvtJAPvKM/4LjfbI2xIuKDVoiDuEebRZLAXPVeEp
H/77rpPQ6Q+ubqYD74qYBEU7Gg+rMgaOJN1n5trWnhLrgfGJO0JBgDulpG88BHiCk2DDLqINLyWB
aYRgeyI5x52Ke+ZkkSHw0xm+QUwVLr2+hQUOwxBZ7Q5HQYBpAn/uKGstojlA4BSkYRdDH2TaZbPc
ReBfaBQL2KmDxq8ArwG13jdQ+coK0dKx3AvnDVQoVA43+px69ehXHUYkYOyMd1/JdxkZNg2TVYXW
Ez/lW+f9fZB/u4CaOMwkT7/LhvvB+SW8szy0F7pXGmxc80f9r9QFdnOZGT1c6zgC314nc0AnPta/
szOJ1GPgdpbmMzsCtBURS6I6/qaLVipAcnGmc//beWFyxHzMZqpIloLIvCtjb1cVWP2o0VaVgaTI
r8KdmpsADtePboCioBAPIQsclHIP96RtH8vuBDcUY6XFmqlYzDc+8fQQcDqpiZyOxe5hnNbrBJMm
uZMS8PXFHncNDjj50KZwV8NjWfRrO1xqIs5vN1XI6ZKO4iw2ObiHZBj0wKkukh0+Ap1c0bF8Q9WP
ZEHQTFkK1GwozC3zn+fOWuVq6MldL3XqJG9ShrZHYPlHdhwXNQe1bpAwtxeLuGd9mearkSb3sDDM
WkvrQBxCQ9nU2vn3xSgql+RoZkpCNM3EXmVbWDDKJ3HajcsWguSFwJ6C/PsdsMARQTddJCXN9Tug
IwppKgjkYFEm4UqPmrYdWk5VTCB+Kr6MWra8DUz7AHtfYM4QR1k7XNEH6rDAlu8aneyU1KqQixWl
IM1/Exv59kzPpRbXzzRZTmaQh2or05MOG2cTAtuvT7Q8WEtZKm0xJFGXuK9z9ZxPszBZRUrR52mQ
0iMGrlsN2b6VBE+OqnuWPYGnEuXtUUV0Ec3cvImPNHQz76j3+LLdI3oukAGikeWPz9GA+Hl8TPq9
BEuGDPrCJqjr83KZY2mWJusx9XBN72ue+f+gAwXGmLXPhaW2jR3TtChfOTsiUAx0iS3uwJfL/FXC
otOb9+qStcJ0wGuHu4sUH0AeEmxkVVA4uL0M5ppBcL10DRkgHTCqOtkJmZfrfd2xDqIPYORljTxr
tNabLWcDicOQF+tuCcI+u/muhpxsBw8Hp65tGTKoPnDdppKQpnsVJZoM8tdCQLk8/5eIcjXYZJ3H
UoDpocZ8phgtEr/I0UH00SgmU2HBU+9kijUupHxW0YBKPhSvxOTovQa+auePpIlSiTjUSVQZFuZ+
7mYBjN9GaxK6It2oz1HIpGg6FA6rS0BlDbCtMDEafW8FHGSPsSqSKRGcJAoBIcyvBtmw208wG9iv
HmCyvBVdC7xB4QGEO6V6ptBGRSEf90Zzuj3Q7GUXpBg9Di66YIwmnwEnvFx1BofmvXrimulzoIMC
gzAp5pcGq/tTSBfcHnR2K9Fgo9iGNPuXErtc9XbtqbSZqat02aVu0jcvnNCyes6QYVrCcM7vJdFj
gJogcNGTvYSUW4/LOi8pMG7pIyA8mFO4syP/Llq6rpDquP2Kc5gMlPkoICA8Dz10ekP0jLb0jVIO
HyQg+sAPhfS8u4mtk9udOv8FVQe1OqnyP3CIwiWWzWxmp1E+YZ0wvV/QVE48xoFRspH9FiNtAwu5
FhwSxS3zXWQodDEpI2FjxyyMuvdQCCt6ND3grZXakYaewKh4Gboi9h+Zi2EQfDcaiKAxDNpObDlR
PRuwHKuDfxZRRHPMZZ5c9BVZfFCYJx+r98oIGigoolHFN9Y8mbm9o8AxYqSRwrAT4AtRhIqSN0eX
7nEnodBhUrUzjJ+DgcZ/Kq5UQqbEBF1y+6vObcvrR5sEyKJEdjaCGClakBzNHABJgiIXSTrb5vZQ
s2v2eqzJxswLW5W0DhqCHB6y9K5CuNLZ6v0RFz9KUBoU0HDpyBFRZRqSKUdD5KCni2DqJOqQ5ai5
obggAUjgnWYf+/BaSH88+RUkAnolwP0f4e+Iuwp3Nq6wvamjhYtMyNISnt0/MGwd2DXUVwjFn0Nw
2sphUttsWaq8di9yPwFGxAVMfSzAHSjyGxJnnIU15UmEvm5P/ux3vhp88p21MDRIiqgWMDg9I6HW
RrUg4+T3Fj/0bBfg+k0nH7rPmeK0IxoKBhdV28pHdiI6Cs9EqVlr+OolCDFKwD8UbQ9erXaxpzeo
/+019UwHUPSychU3gPIkKqet66x7aAEE0tuTMhe1RQkDJDxdCyhnn7/IOLZS6ir+5Z5TP0TeCWwM
QvaC4Gb/Qkb39miza9GhDUojFDLkpVx6lW41WjISwsRWUx4FdJl7TXceqqWjaPZLXw0zWfJmhGCE
NPBSVH8K73lU3ljVg/tjuSoz014HYvPvC4knuXohaNWZHYesKT/YCro73mqq9w7qjUOoZfoGqMbK
+fYkzp7u14NOCiCOHFdxKAIWafI4Aj/HzUe0Jyyuiy9C/qF5BRLZLHop/18GBk2kkT5RfZnMaxLk
ihHZDJwBxWyPcn/GtIlDBy0yGo+uQI6HK+FevvDC88sGyQ2wy4oNlfzzLEeI7vi9A2qskdHKW3nf
YfCsywZdf6Bs+iOwMdoHvwtvbbYNMTXsu5+00G4/BohlxpmGUl2QyVFGQ0JhWm/Mx7BMVWw8H5y8
WyX9c4MeyMWPqYr6rdq/mUa+IZoh36u0ypsQI8jGbMvRmikn1BiEHJiQYNVok4xAfGgM/VZCMoL0
0NUPVnmXGiHaXH/E6mZIt4FFAfgktD3QQr9IUXA45wcSOs7QJkHjAxXvba0hwqKM+4JuotU9c2fx
pLXR3IXmum82XfjT+BkeHG3tNQ8urGwUiLAFpXClbj3jsY5fdeUcpe6fgWut/VbGFBszC+rDlDYk
zwJv8A4xIKDKJqQHCJtqdaaSJhE1B2TQCKUCw6RUVHlLMn7lKMJqzqW2k6mzqY+lfRaKlJr1TSob
eoc41YyPQgIA6kAEFgNrApIN0lQxMaJUl3X/2E8ywggdV9DCz3cF6yn2XmG3AxNCJuEMK3899u91
3+wkv9h4yj1Q0Tj6y5LdrfE9LPxjpR1Rt9ShSVRAemT/EBrRmuI5uJ4/h/Cb6j3byr2t03uRO9xf
HLKph1jL1loobWQT/uUfhrtxEvmH7d4V4UZoe8WssGHoVqGE3V+AmQTlBFwOBB8zBclp479jewg6
rDFql+EqmPnBM+7UkRbktup39HXEe6TE/b77Kzb36j8FaJg0gJwXiOottx6iRgDlXXB7gbKsTMHZ
wCoHkGCJtVzBrJ3Y3CZWBWjGki140ilvNyJSs8hQVQ14Xx3lM+r+XQ4lc12YJ9V4JBfmd1CTdixv
02TRLnVEX4kaDJcB198UBqicTW+i05b9JRX7Fqm3NP/TbtGFwAEORFqAdsAdXzqOnlL0Ltw3Cfph
j3zHyDVuZTsrilTPyQ8Pc5pf0k/5PvrL/VsB4UqiF6wQSBoruPyUZou9bxm7lLsA6YeQumvCcxl4
F40NLtxF029EDaYdzI0W4RY/nIWWh9z+QMn13h0+Bix1OS9wYcsA6MItEhWIMtY3if4WlMFOr5KN
RmVTNBRTPKrzgTslCsvsPpeumwb2UsCNbkeFOUoj0moXjCX4UhoRn4NTnIcARwQwPMm+Kfb30nX2
Okp9KF+s9eBXH2EC8DNHA5Y1kW3C4pDE9TrBvXnhMeYOchRkAByQYSOeODkU+kHra9DNoWDOeDlf
Bv/K4E/7UY1dmLb73PzR7ZzqIdathwvoY2QDcdK/scQUqdmZ3fvtB5qNldxBkaMHpAPZ5fO0eErm
l1pPrOTOT9kBibz0vVAWL/Vidr+E5KthJrPfy5rrJS4UE4F14TTeJ2TQOkx5gKD3lzgWIOkB1tyW
mrORvN1+ydmEFo44KA+deae7/Pkt/agh4QZFIS696jm2HC4sMPW7O21AtWYtISTG5st6tn2krnP1
f1cVdwSyBQgU5qVUWD8PP1phjYXzcKHTIrEuGBHJqQhXQGqpaSy8q6iPfJlqXhGGKHQe6rmfB3OU
AQdBUVQQKtaqkEMlW+XrEospnQiiOhWdS+IIQEO2s7WCFGK4aHx/aa3deo7JSh+UUbIziecYzfoe
0rCFuo8oZVpDelT8cauPIMlN1HMGB5BCCQbxnFrhc5GiLCe3W1o6VNUTTeYU7Dc9uFp5WNqM4irx
5REF/BoQkGCviKm8SguVWkq7rmAzkhZWAcbW4Xvs5vdpWx8tVI/lEXiPXOzc4kgpJkJiqcgWaxWz
n+vqGSZLM/ODPk06nuG3zj/VN3B84pZFObWPPzhzDGQzqQkQMDh/6diqo7MUHOcnQhThkTqmqz/Z
nk2SlU0UCBYJtmiinMudPyEk+xQmUGIMuOFL6rD1kLhAM6JQTgpupAvrVmyCrx8DDKxDk53u1iR7
LFSL+3wDoBkxHDfkUEqPTvcOJYV6mFF9iBpcvm7UEWjW+fbQc/cQQM0X2zt4Q9O+B1oEUl6P5oUz
xN5E7wjB/Qwl8uDl9kCzwZY7Fe0qYu0XhPtAIprVDQPxrXXUmOMT5YtFFO3FlujLTF4NM5lJ05Da
PB4YRvG2nmfuHIhPbQeQ/netxrJOXWD/CPsQYfceKz7nKA5w3f5APgP7mWBEnKsRTkfouHq58t1B
66FWn7nwx+V7ClBxcA+m9V4p2Z1rN4IYQe4cUqFIm40jfUfFbugUWEO7ToZxFaO0AHIa/Vv4oW10
JKMRWjdBptHKsY4a1sKhX67GBrqrBX9q1FetZG068PoiKtWtjEep+9sbCPlbzsycdH74FXOCZOQ2
WtAcQ9/YIym/Q5u0jnzR77v94ebQpQ6wN9rrgEupi0x2qZx3uVqU4LMd5yIqXCtCAwrzY+45GB8h
WnQnlBoylH6zGqFr4yCSHpT0bz+HOrtR8Wh0OMx4lMvV5ypiYfweK54MR4Kb+djX22dIE0fgmaib
saXQnjkS7CU/uhMUYwOAnHVKaapHnrPVfB3xNEhPXrfxbf0+2wGsPy2iZeY2k1DAAIVrYQAqT2Jq
oemuyUEKdch9bIRXvbVh3wLhXCbPzG0nQ0ODRSVmYAw+iVqdHUdVaGR8FHmjxevWeM8a5Z5Qv09O
Kra5+XNYbFN1jwRxnCMv3Hn3XfvUOcr29leZMxjgc/z7IJPzXXMQ/ohlHsSMADF0b+YIfcfx15ht
3Dst1h4JC1uA+OwQDK35HDXdRkLxw0S9rqpk7nz5tlPyfYQcHHulVPu1Z72ItEggqtCR7o5cKcQ5
EPUdLL9+penJTjAo6U4pvrAGC1Zum6BRneyNvLoLhCxg88ElV42EhJMOZnEr+GsOwkRcESrAAj1e
IrYvrWzf32UuTnBdx2ca10PcPNyen7mcF2MZlCfhpWIyMvlOVV+ZdRCA6odEjfPLlmQEl6UMHT6v
eoxg6y0qNs6WQK6HnHwRPSobJ4DRIJIgxc554SMFOy5gRnMGohaY750BneT19ovO9rR5RzQiBaPi
iyR72et2D/iCxoP3BjlSVP65ztrBy8BkF2C1m+AJLWVRNBXSaaCaeT7ZeCykH/TYFx5GhPnpMYAg
FFwBUl/ga5OYFcuJ2YdufWGmjtpHlnwE8msr/RQFfJDlWAAD5HYQIJUAh3Dg/idMPjm3YJkIIg/s
ls/5VSi5naIH7IvRxkaG3CF7FQmGaPAjDJ4/UoqiW0ztAk4JGc5iLBIp5pcZENpxwv7yq0K9XHKX
dpHHfMBUmrgYAEzmcGcrYanGkXV7vmcHA+dmkuODTZxyJqUxkEM0JS93DAPZciS6waCAzP5/QK/P
BlkHzj6taRnroMmtzWoDJfCT9JKxAAkgRFDocMr3RXzC7Na9GmiydVVsiGzPScIHD6F6DmM4kcA8
XxrpTW2+xUunrFgPX77X1WiTXev1g90WUHgfLNDUrBeSYZSHym4P2CPzT6hhXBDQQ7IF1+ADlmLd
wIO9/R0vF6TpU8CDFBpf3Fi/SIRDcrcNL2By3V6/G8HKEa8MSIHVKOPq6qqvao14f7ceIAlG3VFY
I7W9tNLs9E5NT0Z/NNt36spdgmYlLXQ6ZOmAEcajDZZNGY9NsegjNJc6Xz/x5KrlgUNq7AQuF7cD
M6A8A+AdfjRrPTV2tQ/xhURMSHPoIxL3C/M1mxuZSOEhw8vdWr9cvq9yEsn3fC+pGT0Ytu1OFA1j
dLqiUt/gb8cBlhcvjeOuyvQ41q+jjnZUv7D15qijQhJJJ3u3DdyrJwtHTfUSRjY+0SQdTp5+jynM
cV/KTP2fQmvwtm82QoOrlYYVHsm7jBuO39rrqtAFcKWpYL516SEhb20xFXM2ivdioYQh3KrNmrpm
qO28vwU+FvUzswVvU/wZ2z8AhyMSBQ+ASq/+TvcGE6G3JKDqZ1NYbNc0ycjXqNKBboyt+zI4mrAH
tB5Pyyjb6FjVSXA4Rt/aWYUrrni+8y0elLtYkSPRUQJGE+ne9vbyntNaZa64YjmUfPgjNuHV59Ks
xjbikLkSuExAswfJcn8Ka9PQfM7zO+B8AjzXRNJWicg+sMukwouuLt8v78LDWL0L3oCQgrv9YLNQ
KAI1mS11C27kk1WsBF2iljYcvCCydwnqNUHc7EKrP0rhsPahMnRtt0mCgWtDvmvxOmnUg+J8c/Jt
7vxooSrUvzL7PUHuQbHWFneWFs8LC86uTSpuQRf1WZIO9Q+zWNKtm4vHrH0LzTTR8Z82b5s2hr1k
OMEDtEHqGMRI0zl76jeqdrcnae6QASwHDIoeMXj0ydUOV52oai0reCiypxbfDYwHESC8oJIIMrfH
mov912NNFkrb9HbsaYxFP0RU+X9LANCLFdc1MZ+Lqo7z0/jv200yljDzLC8YWJq0YMlY8H5jJQp5
tf90WJtcT4gXqpBMmYw0+CDxS1kLHlCO41yrUHOGmchtnNgEBvg/TOTVYOK1r3acWuBsX3VGICRC
KOGAFOW7UWzV8xP1dJEI3h5vdhqvxptspFaTXEcvxctVR5nmT4zK66OAyi1he5YGEivo6sWgq9V1
b7Jj63iNYSZIxTPrXoEivwSBnS3fX32wKdQ4LtwskUoWI32pro2pDn3Twz8Ed3kImx3ons7sNwEq
N3SdyPEFArqDMbbIEJ/dgP/O7bS32KrBELIz2YDjKxmKZjxyOaONy4G/mHzN3mKuX3pyrMWRkpS5
KxYObHQQS6BvAD36FE396g+6uXSXYN8b0vvt9aMtfFdbVCGuvquJyamaiEjsyN6q195rTchAbjFC
A1W2Mp1uY+YKZKxiJystBxf6DO3P1PzgvrGOXNrrmG40L0YJ8FvlHM53FwUrH4V4umBw7lLvGCZv
4vwpEjIq91fevsAIW6sGAsjKyow6QY8w4nxz+8VmcT3XEzoJn53v/p8XK5AwKOhZ0d0NVjmF3XZP
Yad8tBZGXJrJSQyNizFiilgudfAGBxjsLrcPstblYsgcxOH61SYRDUNNP41UNr3IAdOtXzqrqt8K
BV7puXsoOd8XD6NZ9D3dfiwcASzBKJoEGiXOBn7Apvx9vwKaDrFD+DliG8S5NPQoIvv73HkQtYaF
Tzl7OpEuoEhB+Z42/+c1GkcdPFMNiFbXb0EWMrn0nKmosh07XRIzjSIdAj/ALWARixJUuW80yJvG
q3DJGtJqd/uJZiMDPUSOL5jf6tTbuW9cJSkULxJVV6XeUr62hWjFSTN3i9q/s1wf7pg2WgmioTRl
L0tK0nSZTx2Qr22pHwRFao28GijeFvQd9GCB9yB91V30meqXXDnRSYB0Std5Wb5f3AKnNyaeAeq9
qPtx1//8LeSoTkB/0l7jgONbcPVAHhre6FYrKMtJL7haUawCYHp7xmfRitfjTuLjkFeN5nZUZSFb
SSjhDsWHINsPsbSuVJ/I9SiAi5Z+VIOz1Fqr3EYyEaAX6FME1hHoHfhxTsNfW3bHm9uPwPlknfzC
QmRj8mzqYPdDbnSXK7qc4X+DknJwVMO9iVh1+A7GqeGouj0hs31OHF6A7KFiYejGZFMUqVdlZsug
Yx9RJrfoq+MoRPtqREtEl7cufqYUCzpSqgEtBL9X7sel+/PcPrh+hkkgasbGrjOtAQXEXacb1iDV
cpOM52ynr+zB//TGov6LgBKc9EkIysNCz1yZEg+7gJo4vewVnRUaGWSOgg7FhY2vnfTfWpxEBHR2
Yfy5MITqHVZitHPoC0xOlKF20ESTSwry9RswNi8Zty15hyQXa+GyoqQnql1cgsnRNclAgw9fM/MF
d6It+AiB1dExx1vU55xfCFePNVkIRsRdxXJFFd5DI9tBlQB3oV5IENJ+EQUw6x9d/oeHgge4WEG5
XHe+xAOisgrcG4rb9DqeZfAYooFSmFx9N6GyYy28Hdr8QaBIEtq48VjfSW6xEiyVkstc3aOmPLbi
kUTbxLc/Fr6S2GzTB2IvggUD+W5hE/85QDWGmXpx11KbC4+9JE7ixn9E12qQsU7E6NbOhcUdsbHq
loaei40QlYnVGIMiKzwZ2irHLtVt/xIbaWhn3Juy6luSQSfY6dKzjB0lUCxPXkg85tbl9bCTXRh5
FCCknmHBgtX1j6H/iXBbPKzaeG8aL8qig8tconM9nvj5VcrojG7U+sgYseC+l42Ce/ueHrJAmdng
/HC1Zg+kjbUWtzkFCffaO6T2mzMg0+9tXfvHwgcXGernD04Vng2pCg8w1I4n29IIlNxvRWtID4Vu
axI7b1TC122vHXLKMdRd1hTfZQUASlds6wbPADTubz/E108gnsGxqbZgVAD26POUNH4RZuCdLrVT
pgPusWw/yMEvAGQjGOFwiac+k90yIHrtQinbAH45GbB03KBJDFLAPPhO68fB2DTnoDty8rPNE+t1
lA63X3F+SBIR6L1U3cyp8YaEwyl1j44MEMs56M60EQSqCcIFdYJST46aJi03FmZKRbzp1bCThEOR
e0lieV+GHVBm+eXqSCb7O6N4lbMXQWn3CusF5oeDU5Aw6DZHfScBNLFLrBK8Y+6ODxLFLFrXJE2Y
e20bXEQH/F2/db/wK5MWjomZvi0PzCGh0A4hXZsKM5RS3DmFXQfC4FPG6Dvxg4s1B1kiHRlcebCV
RqeJCnGk5HcWAFXVedbUGHxpsRJKXCMuSEHWIfLyroLebcx4NSQdmczpv3zRf590etFuNN0zpIgn
TbozwNCgfXWR9+RrUpDUYfghQ7JYjZkpuX+anumtWgplOZXyMrjoRJk/6Z6FzSkc3mXqMgFGhjRE
G8lZAWHS/SeWs8Af0ljmok+94beiriijsAo4zrLvPZBey8rwNzsLf9mFGfp6mPCwNn0XRDpNZMom
t+Oq0nrP7vPgIXZfYaE0qcPFdQOcK2v2ZB19/UEzxhjPixpJM2VuMTJy1IBkyCudSVQrM6sOkroJ
OEiHpxj2CwqgbHQ/gQHeHGPsyUwY13oUPKpQVhAC7sg6BWKX26fIwcXuhO7/lg7GofChRb2345Pe
wTfP1vbPEFdw8H+CXt/o3U+9sJ47B2cfQJxuDXubmrp3QRyTtKBNw9mtFtpGD+U74bXjghws34f+
3RIeBIa5r78LSIjeqrvG6u5YM1EqISkpCI4UAhK82qJ4I5oCS+W2rwno51mahEEDdEmGsEYgZKto
WJEL8myQsimnwyP8T4vh308yOWcrGGBm2DEYIH8CIDpc/EPoNNGvkjWhF9e7NBtUds2ShsBs8AXg
J6RDQaaALvx8wOSBmqHfRrxHMFPMevaOxRJ+rMoG2xfWoF0t3C/mZpYLt40UFa0DZQq4MJK+joqW
AektrBN1n9DcFr2CAG9rirT6wunyNadABehqOLERr3KKoMgVc9AYTjTJASYIUc5sG1SHOFxCn120
3KcJA50HKL/0aVR6RZ/HinTXSxs5DB5aDW6pk5wG3K8tRFz8qNrb0Z3bBHdmDT46aL/j0NWnT2bs
P5VdsgGRD3z/vU9QFOkfZbNfC3lSm6A5/NQTcFRUyw0ph2ASYoD42pj1Js2Qf0miTSKddQDHVuyf
Ioy4BRoSBp1iVk/V6DwJa0HPWyyczIQvoTFM85jeMaoCkzf1bWnUevSRYUf88PNqk/dgMtu/yYPW
fXiny/zPwVaztbeRmoUPOtN7wnoOZTzAacLT5VJ4vPqikap3eZ1EpSgYweO206cyke/9vDmaxcsQ
0if80MII2j/OSsrJGd/a9iyE+wDHk5wPd+Z/0GvhifApNdDARE1xWsJCgkCtbLobD5U/7BSA6wEu
doOG5NNWy16Aq3HaAEWVQvdc6IsON1+LBFSwMEtF3Q0r0y+kP8BcnT/6evHAZMAXqWlqUbFrqOCQ
sFEiwJayaZfOr683EqDnQAcuWq54j05OEbkcciVz8UzsFBsNsOhZztt9CNCW80tD7QSptPFD7l4S
a6n+OuNAx9BYIzkg8MGaTtPy1HYC6gNhgT8GJqq2vIvUbJWV2o4GfwPPJjGeZF99qZRkZxubHItz
KTt0ZX+oLGmbe/pWrbS7Iid5T+OnrOn+lr1kpblQb2TtGFR4l1JtfCqGXdu5O19WvhUu8F31z1q2
HlT/yfQoWp/C7DuWS0gMtptCS74Lh0+aM2B7gaJ40T6vq3We289l3f8Yc/+fhQNjJoZC8RTlGWaC
Ss0kqA1tkedGYeOu4HvHkWNaC5VVwAWEtOsQBMox894MB6RWUwmt2VrRkMVBDQMJmiqJ1orr7Mzk
qQt+3H6uC6dvEgCh/KIrKhR32ZwTSIlTK1zNGicX5K0OzZbMyqmc/V0o9p+jTe0KpT6zps3iQcOv
ST6UP7owxzEiX/VMntocBiO587t6XxrVUfPzA9oez0rpbgSWVinvqMCyoBUk8JBYPKSudADmLxf+
n0Ei7SBi+3ULSn3pxLqUgaevBbAbTwTUBJATmEy3qRSuVadj/uBLysEoi4PRvZgIpku5ugqKV0Md
njMnupd6Zy1X9r4Lq62mq/QDwrV3LnPEVBvr3iu0u0TzD76iofNqrTrb2bW2vlHUQyFzyRgflVHb
hyYWVYpyn2YoTavxMU7vR9r7lXcEbRVkxqPbK2v82rDcTGGMYYoDEnaIdgk0LNDGzM4QIZfofphd
smoMC6H3ZnePE/A6cesHKZV3WlQiHRq/9cMARawDBitJG9OlT6Jx38HajKuEPzyUUbOF4r8UN+aC
1fVUTvLeMNEj0wMKDkOZPnr27Ov7srLW3jdK6Tw/zKR6UQdapDCTzwePEUS4oG9quL98Ppb70BoS
ufSzB7aBoq4ICtoD0k92uKWm6Kmr6h9iRGLjZgy17H4YNrd3xVyKdT3+lHebqUFp50gwYiL0nbqi
1WR3pf6aWvetdW+bqKHDUPB2/2VQgoPpqBgcorL5+aUrtxuLCAmMh9jeC9F9y9h37UniUKR0gECD
qFa73pKWkshUv0z11aiTqcZUJWvC3EofqJeQtkLFBUZNe+H2y4nfcmMUaxJmeleTqrYz04dGR9h/
XzlIqwo9Nk8CcL43sqW5nDnswMfhJch/Se6mJone4Loo1ajpg+N9N/SzYbzWyluRnUe4cUO9pndq
OT70l2Bht8wuXKo+KvLlSNZcfHivMh07LnOr8pT0Yci2jv7Iu7Xp2+2pnEmPhSMS6EpwTxieTEKb
3rfob5VFKpKpAn2kEEuklZo9t+7/jN9FkBO9RZXOAkmbPhkoTpXEjVsGon7pRlvIsFyroOkLQD/C
DxYQ0ttvNrcU6fdesMKisD7JUJJQkuVcY0BRyUEzpNX3wiYMoOx/GUfkQgDqDTQ7Pm80zzdHH3tM
xqm2Y3MM8jO3puVr+8ySZ1/9/6NM3iYCZB2WWZYKAZQBmSRv2Y9rJqlAcFq0P+DvUGgSE3q12iJE
F7U6DVORR0pQ2oGZJXulxigk+qtbosvMbGFTHKeaEEeCUTmZtYE6Wti4vA+Y0N55HV7TAth6ih8f
NNLmfrGdMLMaPo03mT8/MMykxnDsgVIHyCrq9TBih+7l9lqYaZmwwtlQioXKFGZfk2FyBwaSVSfp
Q5c/FcqhOElv9QteHNUp/oXKkW6+NKKluBAn1JlA8WlY8fOrTzdYY+7gyMrmwrmteguCR+xOJPu7
G90nf8kugrJrjfygRRBkBWaoyJ8b/6lKDxiFlId4HwVbCzVheRUDcUwWHm6mwf95Tibrquq7yC3L
OBW6uJQ2qFb6/UfbVCsJDxzdrHZquxdeGYP8pqdLsNa5dUb8pIlK6OaDTAYf5bKVar9jnakHqflD
RnwEhUHv1FUnJ3gPxwW42+wC0AWQgSHxvjEn46VZG6j9oBMN/oaHr7grbHWhR4bP8S+dG8W4hcmU
UohcUv6aieN0pXhDQh7Xo+l9LEFqp2fdcVTIpyElJyy2jSp60rC3w4VVPjen12NNVptslBXIccYa
43WTbutg00UUGlbCzSHeKsNCeUxM2eS0//Rqkyl1Wt9xMoVQkbF1q3KVNI9jciyBCd3evEvjiCm+
3kSe17YIK7B3+y1nk4lHonJYRF0sjTLJy+yxd8yyYxR5oCi+p48QUeiLl3CXS8OIb3j1MonsaW0o
1gPnBfGOih53J09dyB5mYNvY3dArsigGUXm4pL5XwwSuVoxS2qQPkvvoURnWlUNrPObQz72fOtIy
H45yNPtvZfw0Nq9Zv5BTzA9P2ZKOKC7D1BQ/vyWC27KS5ER1hTNLTz96V9n4UrOKQnOTti9u0myk
asC+fcQQ8BjpEEgiFOYXmemXQ/7LGuXYJMhQSCVb+/wgvqkWuWRHnJ3yi6jlh2De9ATkv/+9lzJI
+cmqH7JNG+V3yAKZOUppgbsN8l+mt+vz1/5nBNDBCGUWN6Igg7ehXBQZD0AgwzHfhhQo4G+s6r/z
5qSbP1UnXeESvaXeRVKw0rvvbTqs0XvK0WuP/R+k93GeruIk2rn9Pwp+3EF0atVyq/0dRf8faWe2
FTeybe0n0hjqm1ulMpMmwSQusM2NBlUG9X2vpz9fUPs/BUIDnV3/Xdm4CCkUsdq55rxM7QtwgG0D
rcJ0FKwY+vyt0f5o7QfEZfZpe1XTGLGn4E5ulb2R3zgQ2ldQ/EGRPVQvyJO6JSywI2ovwCV4m2Aq
do1ierNhYs7lXdJrbngn/lYu+udasnZN/AqhhWlaP4v5aI7tr7prPLu+Z63RhB/QKq/ywXCzZIL7
4qFK74HRGs2lPVgu4xrgDdTsXjHOTWNA5AleG1qYLGdHzKtkLLyiupma/RiPbgrdCOPezrm1GdLp
jk2Ze810ZlarMpEyL5kfyCrE7SCQ8S/ryIafI7voYOQaQTt18q5TXsuYnofce8EUH1R4mVKqrLLT
HKw5ulBafxdr80GFeFjTroDCyeGPIAcyAsUJpJVqHL+1pgWN+2hchX2wB+t0XaGTYliTV0vQX+Qv
xvSbAnTfR4cJhTbXmEvJFcW6uVSZEC92daWifchsX9bDFw/gfFQudCk9DPl8bqThT6UfXgX3Thi+
DizMIF4hUn2qmpnaX6tpvG8IpdRRv/w9th6zDKWpHwi6dSiDkhfkvnX/Z2b63gjXx78woEDuocag
Msen/ngJzFH3e7nlEsz2BOfMjQ6KDhxfVm042ZVAlVyCOowCvRyudpFKNOWk9JUVYHTmgpMtn0DH
gIdJGLJAd/66+hdJLSICBjebCP8zDqBwJq0fZAJjhkLJ3xk7BOO92XFatdhwG9KHocMLzuPj7iVp
Zg7BHBHD2cdQohNCOxe2AwzBv/hK/6yzrEYEXafaXcXbJBnynuEVFwssz+Y8/MoYI9EP+AHSVuYZ
IDL8+D6dHdVtp9mZaGrBxAs7d9a40BIof6JACIwOqjTTjeHq5gd/EZErO3+r2rSiAPnxGRb+Aeiz
bkWTlZ2qiskirf1LL+jlPRf1b7V9NMxnqw12o3ZKCnYcNqvsbHSm2PgWey24eXRwxm+tN+Vb3/yl
oIZpXEIKngxuFx9rrXWbX3F60RTn2LqrhiM1Y/37SN9m0LzU/zEgHJs4T44fupU07jSNOubmUPna
sUFikX4I9PTQWC1eUed2W9zH7JTV2r6nyDorsCflT4iTSLX6oA8/SgVRALiCYDUCyQ4DE1IwCHD+
0LeGF1fdsXgKOiEYAfSLPn5yYxzjTJLV7KTfxL2rv/oMk08Eh8cwd7OfXeSqzqXsU6t0Ae98faqF
g1064PdLi216F4iM1qz6EK6ytCpkUwl50Cel/7GNittaaeHqkzlWAj1iw1vrOALBCzTKrcfQb/AT
OzU99sPthMhyvYtx6QMiTO3cetUwuFMxe76TbdDCrGYc7998EVAqzjDpsDhmJ03btVB1wTAi/ekP
uw45FwofI8pQ++Z7pz8Xf/73Ww61I5kOKuxAcxdbXkw+pauevA4XJLY8PYfWWRBbgb77eqU1gw88
CJwEpIWAJhYGPzAbeYpsJ4N+HqjAjww8ak6Bot6ZTXjYlAZZXQ0gkmU67OunlFGhZQUeiw0VroVI
qSz3Dh5diHH4oE+3uv8ryyFMjsmndygQUIttNDMlHq2sSdFnjY6hfSGgbrgYHe6FnOnUTVnEleyN
9ZiPk20dcfllpmjmSpUrcHuceosA6TH1L8eygort7BBsmMHTNsJfmKDF3bSou7OY5TCZt2TImRFx
koa0SFH/hB2suQHPGpgw1ar2XmYKtt4JGUbGFvs8gxy7dHuBvIkevz5D6koR98NTLPa5QgBeT3Ke
gnJ0Ml+U2g4hOyGTyya3SQwD2k0W7JqK6mfuMWIvBAujs58xmnls4ocKEjdAp1szSW+8BZ83hwMl
OscKqIGPhqsJkmo2Ri07TaN2qzLOSRezzmguGUAwbOnONprd3FRewmMKeFJswiFHEDzslVwGltve
mPGtKOsn8W3rV8csYJI0baqLcE6eJYXqU/Y9KIObRK4hHWQg+ubR2mrJrx5hHSYyrIAjeBs/voOl
+oWZyXImKoeD8iQ36CXsmRVDilVwC379IVfP77vFFhvWlUrfzSWWnquZoMPSGrxvdDPWuZdO9NiP
mzd0pbqGkAFckLT2KVcua+R0G6ZOa3g9XY4OwvAwgJTRlfv6vdZwDRYdfAifiQBlYL4fd9GUkzzN
tSw9kRk2EdKPCBe78nMYINnlJkw8axd5cREphzm46eFU1Xew3+i+p2OfuouNh1nxch8eZrHLkk71
IJ55GB88GA1Ir7yrzhVcTvgYcmpX7tzorrzXQzeQPJtAMtjYjvUHsAlpdNRf6Bl83I0otUY9GEPM
oqaCxs92nG9aBWV9W4bxxlprHTrQSIJuRoMB5hMVgl63mdIGLAa9SpHvnRCL70rPMTXTbDf9AWn1
xvaK4Hd5698vuPjWLSRYXTAH6SkxrvXMPszKCx2RaoRITX0ADSXGvaXRP5jpE0nbHGyRU6/u7rsX
XnxeJCBbmPxYX0zao1nmCkk6IiYlpSSbnL9+27Ub+/5lF5mANMbaiCo5ZwlS49mFAQFyTT/dQSJZ
F1AJbXzN9eWIeTES+Lkl8bReZUZa1D5KJ91O8LJ22hnYNLAAIvtnVT7VeeB9/YIrM5ZISoi09z9L
Lt6wNZ3E6TIHwSaJiXPlD8QFI6C4PZInrbyz5KNZqZfJxDXpt5Lurbdd3BMI8jq7yiQQkUN0aCTj
wLsS/TKsa2n1oWRoAj6rjdcVrnJ5epmT0dFJ1YjIlkX1LE+CrAgNdtg6BjG4kmI4CFp6h5hFFI8Y
onMQt2OCiooKySUQ9l3on5y+vDM3g8PVh7FIaJG21ND1WCQdti2ENmoh9jftUe5hYeF5NpdZuzEY
IsoblBlZZRE+wHScp1HXlKc+NyDSF+M4Ibz2fw+ibuzvmj8VObMqFABwqeLn75KZQAmLKRrL8tRI
NnxO7VEAZ8LgoSiexxj23xDFzvx5bkqPvxH5O+J8FF9zs/OI3nQgsknabrjdteTO1gmJcYOIqLDZ
Hx9q6tLRnNWiPAUp42B6SKFf2RE/0cw1gRqZw1VkhJ6mT15KNCKGdRkVp6ezsTfCMi3OHh7BZBDH
AGIEBPHjY3RxAPixrUoBphgk9KskSLESt6o71+6+ZXp/AGwXFPE+Ql9y3mp9vCGYlsvT30O/lIqG
/SnpmfGJUumrxaka7e9TnTwG2JVec3CA5kGjaJgVP5rwD6OQbBdUM2Qv2AFBX1dK2jHDkbTFK2Th
B2sSSBTHlSAPNcDwgCmQKUboFV4ufIaFh7n+yIyOMZLRjhN4NnTPRvIaqjeFIJPRrAP0XDsLJi7N
948mnzvhX3291ys3CwkHUV7XBWfdEs0lyX6j4YaLEzBkv34iReBm5fBnfL3MG4xhuaeMu8LXKHK8
T8QrqW/2ga8VxakjP6j6v3RkjHRfO/ZYtXA+FJF+NGHhSMsfjYSojXFUlGJHy9MLfGhiyB10iHUE
pch4Tulo+nB7MO/QPVQOZUh+ZI/h5cYjr4SElFqg0EMcBJouR1iLdzcU/92XRZMWJyLD/dgNwOx6
FWLmkEMffKuC0suS5CBRTM7QSx2kp6w3KH6hxkBrtlb2IeKgxcycu76PEanjtoPb9HcKwF9mYe4r
zboAn7wRdbyldp83+p+nXtiVdhjUotd4aory39JKRQDiOYmZ7y6PXeV4OoMIbfIt6b9Ra3bTHrWo
Xr0Swn5BcxtSVkIbWIyQCLhxQqGsDaRjECheQ+wQ5vdfb/GKvWXOjtoCc9mE3ObCpVpjNo26VRei
HAo7FeQMU7e3YZtVtwAcKx70w0oLiyIPecU8RFUIbxarr5TKIbtg3jcdn1LmIsYNQ7pi3FmOEJ9c
TwjLLBxJHWSxibwjp12+mtheSnL6Ecjj1F2B3vt6E9eSXpsrhadGwAbZnEVJ3rFHs5HGvDjpvbrr
UcW29zN81BM1hl4NDyojGXI6Hez4NuG1uSup1e965WlEIxyAhKDRzpIBLXR4BaMYEtut/vxa1oNM
HGV8GNYoJC3rl87Y2nM0ciY1Kbvz6YxIUCBlyXwrOlNCnEXck8mCaZ1ujFw8OUMGgHdfOwgzc80b
7WF2riT7xmZo/uvNW/tQ759sEVjodjPmhhazd5T91Rt1POPzISqfrCv1z6+XWrO075danAlNVmhK
dUlxEgh2bJt1FiNJ/evXq6xdKe6ThjAPs92fUirVSEcZDeTiFDoPIJWw5yY1bkYT9GLj3K0VJVmB
T0opWDWoN320j+BwzTIbbGAXzWlkGkGfrxqbCIVWItwKZvOT1ApdbaIV0VTLiSb+xasK5KOqcMeA
TX1c35QbpY90NpRxbnr5SEkShsKdtdlNWUO3QOb2z0qLTK6R1bI0fYmmV3gPKU9dKswjoUnwbX6U
a+Vmgv7Zjkr0RoHrkif/969JFQ//DNoEVdzFuRn7unfyBmAihqRKHsdOSIIIRWioXP/NSlxRpi6Y
iNWEEX3n8PQiVAh/ZcARCjC60jXQwWICPHjYDLHWTimpxf9baRl1AFmV+qFgJYg+GeCjFUxeStlq
85C+1W2W7pAuhU7aLzjdlytlkh42tsWny1vNa+zvjg2PwzcVnQSl+jOcqQD0sN7Fv6WIUWSmo1rV
7fVviuQl9niR+rkbTvpOa26zjjmA3yWjB9xaxB0Ck+K/chpMxmC6wm1JAclRiFBkur3RRiiyetXe
v8XiANb1gLz8xFVLdBIBOOOeRTw8A5QZYCsIkJ3v2pscBtcJqcOpJQPfKiZw3Pj6n3ZSsNeKJhR0
FQtn7WhJ1JQagFyjGA9xF+6NqfKcWHOpyh27tj05nbSLKNsnWXdQ7dybITh5tJxvehXtk7YB7xcf
8kTZTbXlNdbeGOd9EnyXAcHnRs3k5lmSlNBNJLpzzH5nEUSo2QNk394EFSzv107JBU0Ql64XxfRj
onfXdPOYxqBKOnuTs5eNCZmp5BAOh1bVIdVtvEZXruOyOyV88CxThaxNBtqxyKu91Umu8qS39PlC
29X629k8KvPvtpKoyTeuMtp7BSmRoBkuJwKisv1B92nXhrOr2s3RCZ4GYjy5wXmFxR0TfSKeSpga
RnHXHYzuZ1UTmYIEhx4wRdWtdIKDlJ5nZA20o6l5mfojukO8sSTRIzTyOgAJsC4OWblLIv+QspFF
0sBseQvUlPHjhN/jN/7FXCj72r6zck6dcN19Kx0T3D3CfAHpuRBfIrNoZNhzAUiUkLHPnXNRw+2o
mwoa68llIneHEr07+MTt4GkKHBe8rI6OKdudQqRt+FDAnikNuGjJ+SZZqTbtK7X/QYRwUTna3jKT
rQaX8BWLwwXlAcLbyB8ALFjiUis4xquoAWPEYMg+i5znIgrdviK/DH8qiQVsZt/GwYUgoU0YdthM
OVfiQ+h4ZDHUAjIWN/3R9JVtbjrOBJTKFjbgqkXkmRliMm9sbTJyEjfJMFeyC1bEa4oCFkn34jpp
XZoUikFnrbQv+Uipk3mmfh7tMyTASuY6zJkU+JIog7A8ukJvj4mzam9TJv7a6L81Hz5t/bsHWYTG
ZpiaoxSCFTBCMpyqRtkkQ7oTDdM2unBkurwvSS+Lrn6Uthf52F5xIKPuXCb1Pk0Tij7oDrZPdegf
uvHFKJ+TsP/29TOuuAuaSmRgKDXhA5e9wbiMldDvQQeSJ0AWAVMTM92qfKsaW0DWtXPwfqXFV1HV
UgfQALZXCZ/JlHT5aRgf4mlya0UF6vS0HVusmNUP77bYflmyZT+aOXmZle3GQj1ktuLW07TrRZ8I
dJRvSkIlh0vdQ0Ly9cauhL+gXSA6FzTElHuW4a9SGnll8e0JoUQcbqnNpaCpy4+QREqmdff1cmuJ
ANU11RIkPDo53+Jl9SmOJtUC/zLJN7STY4ZWh/y+bqlPy6agv4bx4xrzbal7Tb7U2oMdMGFpBYe6
lfHUMV0y+f9AZbB6vjB/b5Qv8HItvrphl7WUt4CNmLL0+vDWj3byHN62mo+87uypwzF1nKM/IyPP
sB0mQYP2gLhIl5qDzjtEkrYR267QGDLUQ61EMOMgAbTkOJ3UtpAlJuVOMHSJghdg/dhQThCFi/i6
Z1S8ah1PZjsYeS1kW6iSVSYstIm99Sirh4QqmCCmYR7xTUXiXVjYGkGb2xOIj4g+QlK+aq1zYFhF
nBdkY7qydakQij9VLYTyzkPr6JRAukM0In2QXwn6gax/3DhJIupdWi3SnP99KOFQ3j2UErUmgTEN
fKNU91xWWpIgxKLsPgBWZc2CmbYsJfSuW3oRWK6d4Bgg2yo4dl8/ylr+7VAholQJFpwOweJR7JRB
8VGds1Pp3KS66ToREMH4cixi8H1nIKohrME27oyPpqumK55JaHv5fnSUJi+iRui7QwvGwtf2rbOR
EK7Fjo6QaYd0hcQQcYqPO1Um2QBPsFzQmX+xrV2c0PNuqW2DP4hohc3GldEnmptC9zUWR8oT23wz
4lovP5aNGjfUA0yyUmH/+Agt7GZBO7WFQJHQzvWC0iQGK5GsZjrRfwXX5xTa3rYgpI7h+g9yjwhH
3hrcWDvH/zyFIy/yRX2CrdIxmoJAVWBZoubBf/Pv5B0mwdXXp+LzYkwj0dJEORn5DWgXPr5yJg2h
nXdt9h+1noJLgNsCuSqug795HTRhoj5u8cf1FocwbfS0U4eG+1A7XmLGu1HOL0P6tj4peTamOyUv
kH7LdkH6aI7nVqLkQUm6qn7UuuZBv7kzJbTgqPJZg4z7TzwrBqca3w1zfuhKSFKZd8/MjvrgXwA3
3SILj2OUUBfFGFQQuCl0p9r5ukXYFBvRh8aujcZbwt2rUu9JUyQ3jpyrpr6N7fF7lSiHIoyf7QEe
aZ3TnwVeLzi+9MJtZO5Np7qFcsmEtUdeoDr3wTEC+amVv1tkAWDy289lupOVwZXa0RVcbjeMJO9S
Lb7XGVLoQov3hz/K6l2De4/71KaUS4ikFZFdhiwipbAAyXDwzF5roaEECrNlRIaR3D0mDOFaaGS4
vq9RoHplarhhCt49EbV8roqV86THoPnuh78CdS+GwqFxCTQMEMWWSmVOGUGc5kaVae6DYGBav0/2
KiKIVjW6bZUebL/dR7oG86Z+LwY1K3jYW6GwZXsBDBmTZrmqJHtp9ChC3swqdmjr7HUUIXKSmBFy
dqas4Qb/+tB+9oPiEJlQPjAqCA5icU/DOI76EZWpU6k9ytENARAbgX8JyX6/XulznPVhpSV5kM8H
D5iIzk5O3OziaD/MfwTjeej2Y5BxGq+A8P/3C4rBOqR5wF/hOT7ex1mKHaOWeTVDebQlKNf1x2Io
XccZaCvd5OXRijckeD57KGbe3q24iHV6JiYsvyjZzI4sUos96p4cRFFU//rVVpANH1daRHFN25ha
PVfYmtR3c1gCau5p51ieph0xpMLiWP5rZm4xxL+5jqXRMaDpIGFiapbQ/OOmyoBMU2wLuCb5bLkF
ZxzwxV4UIMxhdo2u8rJedys7+aHL6bcmU12AWBeK9Z1GYled29AkwHtC2Ok4dtEhGStkMF5UDfIh
bFBgqYewBuhoXE4g62lBAtgqG+1EKZ003phg7m/d3vnly+GFNevfiwrgCg2VLir3WmLsI3RqkPs4
duwGoFhfeZ7jDd//JhD/aQfAK5KaIONC5vpxB6xxNOZ8zLLTmPVup+de28W3gdVT7+9+hfVR1ruf
cRvBA2N7UBnB76MdG3/aSeajbiZILsz3RCoxZQPoFhmmrhimRjVghvBII79P/9D6VyHp3coFulGO
F/qyq8KRywbiS3LZ2Im6QN407uSUd0L3Wo7UIxkU9a6RtOGczDdG88vOQ9cAYKIZhQss0A1gcPo3
h/CfnVhWY6sxGRA8CbNT+LsKsms5fiwiS9hS9BKNtNozHihUQzdWXbMj3GYL8kji5U9EQ406ymar
SekpYCiljp4rUum2CQ4aYqt12hyawHebLPckFHfpvzQwN/QXhDl+dAi7yYvbae9zL4K53LA3KwE8
l/Ldky0cMjXjuesT9mOmLIZEmtoB8bpPoOoxaxbG0f5dSJxo9UqZhtvdp/gnu9qK3980Xj6dUUp2
YpMEp6UwVO9C5SbKzHJwDDBn1aOTPwHT2Rk/B/9WAEPnH3FwncjjzrTaQ44tJsGIOH2Iqx3LrPDE
fpb9Q3TZAO+HgqBzFVW55quWVXotJcg1X1Zz/k2B60KdENcirP36C680jtlH+y05NWTmHhdm1Ojx
uiCsgT4POfjNGHsQnOBmuqwyBoLSnzE1OrVn4LNOB8NLTXWnlO1eLp597Xsuq99UsJQaR78uT0PB
BGoANYoYey4KSG2cVMl2WT7/msuHxN9kgFs7nUgHMK6JYqIoqX/c+dp2qjrqbRBgBGSC60uAdiiZ
aFO1J4sENjn67YZnXQs836+5cHSmrwxWpFmsCZm15MEoEja3ficCe6m2N77OWsDwfrHFx4FmbspC
00xF+4yQmkuPk6OnKFzO1+dgzZsyekixQtPBKWiLLCYy/KLzVZ3XUoRyndCChvKpp+b69Tqr2/du
nYVBDySrTqaOy1I3V4ih88GSDM465szgmd+UmxUHYHk1373VsjuhDfGg4gXTtz6xjGLyoZX+4gqC
s2+daxo/OxwC6tSbDZiVyR2LGWK4AXXwNZ8hNvQr0q5zJtCQUnhIoNThlGSEmtCOZruwtveZdIRt
A31CmG7VuAZm012KKozfvbZggL7e9dVzRPnJUWXL+UyuFbdBXbUD+PiU2iOnlhJ/lZDQY5Y27PIK
gyQvbii6CdcGHSF18YFzvZLyUKuxhiiuj6FxctR+XzOTJwc6AI/oSipGT42Nvdxnu9SEjNxEBj12
fSvZUUkgXoF0ZZcn4V1fDddJJqPleBNO/jcrbc9hF9xZ1oSv7S5zw9+qkq9tE9Ugh14kzAOflMP8
Oo/YKk1s0z08jtw4K00u7fjaJzkI/XOVxCKfh8WQxxSSUiZdyT650wBNb8edq44FajboNxj9Ym5u
4VjyXtO7zuROauWZVk+YyjuSdqGdpI/JBTVvT8XwYhFEN2IyK084EeH5iP18EAB58QwWg/lXizoE
snYI1jDyulfaJ+RDuW9cQSGP5cTu9ryCsbaX1JKRdYHkjr7qwnTVRVjNsz5zDsyftVbdQsutA3vW
6KHk9kugOfdFWV+aCC36McCdKfSq9kA7PRYNHOAyIFUmZkYbCrbJtWDwNszy2vIxgr7TUNF5FURp
BAhuYJOtZtaxDnkR4jZZzPCCXdP8gzLQ5JH8Y3IsLBTGS2RIbPswRP2VM4eoeSfAwmXrfpgDiEN3
maIwXvc0Gaiff3cYLaUn0KOCEWeOkL/JwzM4Fp1BaU2orIe31aFvUsjrXfHptdQUzbpLiOqEME+W
3cj6rTU+id5OoV+mofyEfG4MPZIUVjDseFmVe1GI7jyvoTNBAZNGa/2gafGdhP1KDVIoD05SfyVq
OCpDB/F8QyIVS8aOzUwV+xvVsBpW1rA0L1oGAxuS4NgPD2XQ7ARyU4nOAis1+YGntuljp9awKZ56
6V7TvbaUD6NknFLunElJWhTtGlu+dZQU1jDy8fIqiqJjR6ctTV6MTD7pYg/kq6pU9oTW4R/5nO80
6kj0cia21Mqr77L6QCqrFI9a2u+d1KFGl14SEw5af6gzBuZeL6pYvei09iIpgutekb/lcXDfOs2P
CiKLVEFbOt1NUvfH17ZvpShOX8NBX0vADYUJ/BglaGnjq70qcxJJmiJG2R34WTvqKEr+2jrgP6fa
jWLbS6SXsvhhGcWNAJqZsET3r1pqf5usmJCm2QW6uhFLrN0RR+hUgAelvPlWdHoXOSqSWZtOjpNg
G82UUf/hFdxQ/yZKsLEJa/79/VKL62jRhZKLTlzH6vHvHpw+QTroikPexJlnkwThjMv5adQYigc3
VJmXTUqbZCunW02nBb8dXFAaM2BL7sloqOy8FpYBwAVA62aef0oq8yfA9WEviyb9qDY+pHRbvafN
hRcxjl8Mld/bHARYeP8jLIfxhGWRUWQqFDPTL3P058bGi0LkMgR5/7YLf1gnY5tn4m1D5VHoJVGW
RbZQbPtU2S6RPmgoeAjdGqKB/7+ll9FPA7ZQV3qWTuTLwL/N1CdhWJvhJnfKS0Ku2Y8up7LabdJI
rxp/0e+lPssMIEXxj1cu1ae5s2IOdlC/GH70cx6MHyovqY7FpZAURyLnUhoe5xlp8fxRFG/HuHE1
PCoWryle577wRLbUvvm6mxK4RVG/EjneCZxvC9ZSgskvu5fS8rJlZFSoTEUcGDqnKD8mEON4GuIT
BBJmWJ+kyIB4PrkcCgqDanI1xnRXgD+UcXLeGVhlR77NtJeRc0+yP6fJQTT+w/xbkr0IocBg9i82
Ps1aYPp+gxYlJSWqTaXQu7c7AChdBgCRBb5nybuhu4Fmw6lzN5ATT3RVNnXJV2QhLGF1/vfzLAKL
PjOGvg+GN7sDTlNEN9yHySdKyJ8F6pwSUIC2IPUtH9IKOnHCxVmSwmxu9fD1VqzlcO+fRdjIdzZQ
1arJT5KRwUZFcOxhAkXuQf8ZQS1Rm+22ZkVXja4CrxBcJyKwWiRwjRxKkhy06QlF0za7Ua1H/KoD
gfLYbVSv0Pddvfz/rLW4B6adDrNvEXfnwfNAnKbI+xchRJzBMesNeD0xB9CH9739MGcNSgjS3rF/
8y+HOnOb6lTVD205ezJDahGBROqjx5gcJRUld3FS1V1eKS7R9hGFwAuyw0R9HWdjJwDb4Cyp+IK5
hE/Xzah8DKEKtdBZkxAdBvggmEYU42ZMX8XYUtXGbuXG+gNfvi8m1x6qY431VwoaxZOLhpQ6cyya
7CguiwojkgUHPpBX037uqNrrNzZLiIwxfimH9gBEO6wUUVCfbNI7aFeM8kIdH+fhUkSmKcFPi9bI
YJ9Fl6RttT8xwAKdSt9A0TKe50xCXRQ/RJRNDAJOToteRPCYKCh7oxvFcCsikwgpUXpEcknEOtp0
VpyTGPDMycSBDM3BUy3/FtI7RhTADa1e2IB7CJr4P8smu+TxgsIgbotg+4X40/FyZ6twt1pgoTqB
PBfgfDh+FgfcluO+aEsum02RIoz2du/vZlCGsszssDk8CIzHWEOnQt95kpgFDI39aJWHUstglbGu
CGnD+cHig0Q+Q2Y2H7+F6iRlSFMyrhUoHF1nKn9uAyPXUnUGUWWZ+B1w5HJkkwnNgUmRiIvSCbo3
vjFgKaALZA4Ivm+EQqvxybvFFrfS7prJ78s4PSFA4DZG5XXZjpQl2spPV7Cm2L53Cy2upNWiR9I5
TO210g23EOU5JguE6dOgAEajA78ojZSICc1Fof1rY7f1lguzX9VSFhsZbyk5YnEBaaN/tak4vmri
3r3jwr5nBPt5N/DlKBvV7Rk5OK51xtz9lqjOm17Pp+jm3UqLw937MWXJgN2U/SIEy/m9yH23g3hH
7x/FwFVW2wd5pBYbaAfdkbw6akTOIM5P3cUHYDHRXF/LCSznuFzypRQuQ7o40wDNa8PdfmZsIjMo
MGdnW/qdSIE71I8Ksu1mkoneZU4EBxzhTqlM0Wiy2+qOODqu4Wg2mDqPwPj0hwAoYmWgzSCfDeAk
3LIDwYMAbocYN/6TYqEwS0S/IuHLI5qV0RUiFinkOLIBlIAfRvpDQaOSgSzRfElFwwepXkN3UVRr
9eqtNkvFsaxjl3r8VYpZN2foluenbswQd+hAtUioKjJ+XsmHr8/V1lVdRrZtMvqyE74VLsCMTNOR
Zrh4qTc246/XWi1LODbs1PAzImu/bPXV/WRPMzIHUBSh54KUO2AjYT6z1nIjOhGksia1WO5SSh4a
oZkCB48HX4KnkkUlIbJvhIBl8ggDncj/Re9GAH+D7nnM5b0wZEIdxqGJqDakwKhYjBvY+tUq1ft3
WFiBtOh72cqZb510ZksD5Pk4fnXH+6ivhvGLrbMRlJYZMZI7Om/Fc5XeQzh9KAGdkjCQKgbl2fJv
gZd43QCqFtJFu2qhEdNvidd0IChf77q5mkcITLcAeJAsLvKI0uglSkE8sRUz61Tfj6Huzlp23dh3
ZBaq9DPxpUsJZTMzCGgRAlWuUQeliUdkGyrRra3/SszwYsDD1PnlYJrHUnJH6HYnw7mU0p9z+2yo
l9QuwoNG2QRNBVW5MGh2SnawK8yXdHowCv2iy3Vw6/bOMP4y418ie6CbLID5unKWaxzbRdkxRZj/
Nd8JX8p3hYBBuQBifGgUGP2d2W0dIAV16QYGQF6NqgVO7uvNWsHkYOSJKsXYkwWoSmzmu6ByzEMZ
Aw4/BzwVWfMouiwzPJKlfSWRSghPKzKFfvTCBAl78AniRTaeYdXWv3sGkQK8e4Y2aIygtymEcsxc
TZ13TDY0hrorGGjD9tfTC8WmLmwFnvuqJ+gmYwEXLHqMnV1ebjyNKHIsDDWeXIHsnz4yQp0Lz1OT
hMbRmPM02m/jmwikyLSYC5Dj8iJrd8jRbzF+rX2ED0suvZBp54WEPoAIfjH0DDSrhtj8x4wIiNTi
7xg/Cx0v616tPN+4MWt2ivUN2LuBAIOrX3yA1OkNyZIzAq8xgYcO0j8iXPVVIFREUA1Hu7jDxNFG
fhdatRcVzk4fB4/yJAa0TVpA8VDjxKYQ7TL4IVVT4TN8vmcX138AtqrI3Z0rUCQQpm+dnxUnzuOj
Li4mOnmJxfbVoyJF1YwTj0EEm9neHvCRd5R2i6TYj9TGNfVGbF4CnkWKPdAyiH52gQPM+WEzo18B
4eHlFZhuxLCmqrypFrw7zckwhAB3cfRl0V3pDG03WOxYyY+Fco5IIJwxPsg55Q1qqiC7De3o5Az2
cs6M6ZfPhXMMxIkZNiAM0ZqH/8MAxeoJf/eEi/2q0qxsGBlOTnzqUL4Po199IR0ID8CfRTD5Dd2j
9/WlWrnhH/ZkEfwMUivP6cgXKn1aHSQgQ/ZU1g/b3BpbCy3cewpsTE4sFmI+ipiRiQPShfBM8f7r
F/qbn/qTmXi3iQsvQ0F7ZIoOL6Mpv6US9DBcFo31R5yH33qjutRSxTVsy53b74AR3IqhD3S/TW2n
ZX+YRDeTdRuaUOQ4P2f9EXkLOGB/hmkMVW964TTZD1t9qtRqrwXAE+l+53m8MxB/ZKYCzAC/fO9b
4c5g2tuSXgSPTysBranlPYnpVOFdCDg67UZlECdLXgrCdGb86S+HuyEujoq+C+rylrg+sCKQxNSM
TP1nVo739eS7CF6BrmWeXUzypFfDeJVy9UsmPnD2oHgcilCM0h7y8JUGa9aJebeUW21SVqKoP6jW
IbVa+gWYsOxV2HORAfNrqOyPTFbL+kvqA8YJK8OVC4X7eBMARo0JDOAQgfTlXkuxMf3gNjS/BOiG
KNRo77rYo0he8N6DMu6t0dVyoHq7yY6u7NaDGmxfRD/H4E6U7kgFCScj88Vs9lZwE2tYBfpl9rmq
EXWEsLRG2BE2haK+yaJHUdaR5fg1He9zBlgcEkeRk5eWUDN6II4NRec1OzfRswrWmt8fqc+hle+s
1nFtiA1pjHa9/jTA6pliZErpPoBP0+wYXYhQ6SjiQ1/1XjTPR6v4LhnVRSUCKP0hoHAwBa1n2vCq
Ng+a/8AAjMUfZlU/UOCG9tFU/5rya5QO3Noad8qA7Oj0snGYVw2ChsaoGAJBSWph/6UBpJPREKeC
l6zyK9+JLkUtgw4sHOl8calEKqQxDl8vu1LPopKP0qRGminK+h/d/miNcpsVrIoZAvBQZHeM+VkM
2It5+2TPu3+93hvS9dOVhcRTBXwiO9jojwu2NYods2MmItkThRliC4J/X8Aa/VeyS1HdSOh40Af8
euW1IJpX/WflRc6eAxYz64GVgRVm+R1a42Dtj2XSILXVnQP/NOt06ihc6KNxk80/+9qEWCqE6Nby
RMDVGTGakE//w9l59cSOrev6F1lyDrdluwIFBQUUE7ixCHM65+xffx6zztYGgyjtJbW6pbW6p13D
Y3zjC2+Yk1QjFHdg8jG60bEQ+RimKkgmVWW5kW5+f+0f71VVwZkTsyc4GYt7oqND09USOjN16mbi
wdAQ0RGuM+NA8fb7k36oysCs/++TFvdD2pYmNt3cmQaWF0B6KMaGC49pE3MyZrO/P+zndOvT0xaX
hFkKQVLFPK1lygBf1xefwXIE0a3h7fJxFrMZaB9N/jDjP7mmzjx+3mbftuGnxy9ujhHq12hVXL9C
7YKwaBX8iGhKQsOWp3WLCXlDjz/a0MuDbv77sz/AKd+fjekp1zHHXVscATWXCnyeuLVyNAbT8T5h
Emw1MkajAdw7hrtwUOUK2jQIyHDEAQ7eiVEjn4o3N5OD0sQ2b1C5XsAw5y0zsXGdjwg+p3ZugW/r
48uhVHZD5Jrxo0rKRXGx9sb3aIRSaa1qCLzKxlR6W47uJc9fIeJ7Lhn8MapAf/ifX7g4amNYW4lZ
8HExAyVxl+LCNTF57Hd1vGcyUocGnCaOTwjGZXBmxXqJTLZKoIuPF3PjEXrof2OtTlL46a0WVbRh
xbVUhxylMHPD5kEcgIOjbxZeRbFr3Qzq/jyd68fTC+yXhBimk7RUftASuYYqxkJ4uXgZZRkh/Q39
PsxmffViviPBZ1Ry6lqoPyfbtBS3THEj0OfUN6Lkb3/feT+e8E9vszjhljKFoYDj8v9nIYSELO5u
chnO11nA888nXEMJmKkplcGS0jgkoSSIeLHNrUu/nezMeE7ihikttSOC8bRR6oH6n7TEoHkRpBV0
4DMxX//xmH96h8UnT7sIVIbOO8CUpic33zT1syaxHYV8zbSgTLq11P0j/sQBOnDxdi410R5RI++2
60BxyAbKKOE+u0lRsopoBpHb0VpO+F5Nw1hhMmzyoYA++HCk2GnLctXDT66Kv9rFlJlrLQlsRGqq
8aTCWKjxGGA01UWDQ9dQxM9r9j8BFeMF8ZZ2pyWiuhc/wB7IyBYHvIZgVpIBkD1b+UuuoVeuRtdK
t02yZPP73vhAOn2LSjq+jhRxBrCixZk160mRKk2OQfvDqUC+C+EO0Ckj8AwgGHSfp3aNb+ysBJAP
ypbBDf8smIA+zE6VAzwwfilEiaEA3HtUi8SRIcxZwEdEOXss8nHdMlspTX8NI3D1+8v/uLHhM+Ht
DG3PWkbUUuvExOuGj6SiVo6jP09bGVaTLlKs//6sn/c10gGgSqHzfLN+FAXBrFRB4erwXypcTCfy
+hQRZsoCBk8jSX+fX42QQEgWBOT9zvbLf86heLiO2sbs6LvY1VE55aHuT/GlWYCkMW84ThSOpP3z
uHmu94dx06EEcH7I8oODNjHUVBWUZdD6oK36NX2LR6vxAAnNOnDNHs18Vzbaf5SrKF27oTg9GrBQ
OtpGqR/dzFVHDUZwLgJoXknBeJG347r/gA8+UNgYQncZo1wfwd1nLqbrf5miBaFnm5383+yQT++9
WLK6jHWzruYlY0SdCSfEtwK2LQdy7kHQvD2zSX7of7JOxsyj5cr5hkQ3+64RY6ujMiWgsEvqBOqC
epW1qUOnOSr+jUSXJKovSB/PPPrHO+fToxfpBZGtlkdmb7P9LZgVajcGn+F0os8xV4dNlO3mnje0
dpA7/PjWnL3On+uEvXOWiXZuHRb7JSv6WJj6mjtX3CiPXnJHWzFRTwHiA4V0peAxXVqtnZ1JsT7s
V78FM3AsxANj5i8t1kAuU6ufRpafuJ+LvhO/mFGwG6fh5IHdEXXPrkwBqtdmdiea4iupNXbgG1YU
BdLwruBJaFE9zyzWQKqcwprumozUyYqxs74bVv5WMNClQFHBDy4C42JOZpTJQlie/yB0aTKR9YRp
ts2xjzZQr+APmpMeEJlOr2u2JZysTrkNSABMhoczuI5eQyPY/ggAPf7LiMKj/cw/YKA7/7ly5p7r
oD9XeM4qxgdg/ANrF7zkxm5GnFTSi6bv/RsujwCdBmvT1zQRMwV/8So4ZYn3N5c9dwbJFbLv9nG5
DlLEc9PXIjHs0FeuA4g3ZB/FWanVn/pBjF40HBEJGIBtv8YMS2m8Rpg57fPkpSudHjosllBp+6xM
cIP9AeMOR8XZWxgeivBRzAtbTjtcolt0odszgeAnWBV5GFBfeoMWEg+LgkrwfGvKSiwrPHrp7Yb9
qEt7JdvV5gnzn6k8nRUT/oCILXejBI55zochXCzjdR+PvaClEMoBQaq+f5lN46XYNjdNKbqytgbh
sdYrfDt705GF/hJ5lzVd3bTBTZVm0QxsmDeQnr7Q++Fu0dioTLg9K/pouEwqQh5ovpgVEMWp3TXg
4wrV3PuoY3pqdYly4m5GCM0Zl2x42zZQzggy/NhuRWNKBD+Nytk3f+ZgEmf5RDO9NDDBMcX6AH7L
CkVKZ5RMfGYJZPe190/zV1XzMqcLGGXPItw5ssLwIPGn7O+l0rBTLgOTSWhIkvR7VPwpKH5+w0W5
GXp4Kk4qmttT5eJAzhZjmoC48Fkp+Z+ot2h6I2mAufu85Re73czrKdcFnoSzTmsdEvwBg0eN+U3+
XgjJSs7+6Xxy61UUrw2Am1PC0jQnkw9MLi4Np1COoNFeCsp9GjhWsplGR9GPg/4kIZWoFTd5lq7T
5pjDoJNRNXf+i3X69Pba17OaqV1tJhLsfh0FW0RjCDhoQQjO2XX6KWX7vEyLY9iWY6tHCg/CnQ/D
HrA9tDmFaUNb4yzjfAlqAbuJ6p5J0iJKs2jvUme77UQrlVXioTikWAb9CwSfuS8VNqtetd4qr1vX
w9dMk+Aqhp7TSoiYQIrL4IOC8i+NDdbra4lObzNCdq7D+8x8yDHTbcJ9U3gHtVRWWpOeSyIWLcFv
r724xaxBUcpcL+Rj1e37brZX/afn3OBATr1mlfQvDbVUbR5/3wLL9PLjsbi4QBEzKFyxkv26B5AV
zFkUXYKpfJv4ozNVCpKBrlC4uf82BrdF3K5786rmljzz5PkHfQqU/3myDvKIFB4FhSVrsOr9KPKU
VD62aUDpcwvlRmyR6CogVb/yd1Hhm0wbfnJVn13tORVZPnzWAkcTYSaDLMmbciz3fWeU0tHsX/Tw
MZAPpWGsZTAcqtKg24lQ5oHoO1Hs5epk9+dEKc1FjPr49Qpaa/jcixbrv+hJoQVfhbh5i0eptav+
kHp04p7h4njB1hreR8ZVXe0E+i0WW2p2U49uN94azd88famqjarsG5QLVEjo26E++uWNOTzLQD8k
c4d+WZq8xvx/kP1XaXTVx/BNLxEmE/KLIb2PEa3twVcPaQ+p3lUkgvM6Gi817SKN4LLeCcE2yW+l
YdvXV5m+b/R9lF742ruoXio5kEB9nTd2LziTB6GaUnqjetzwV5byp+q3QfxPaq6b+jrEB2jE61Pb
taD6WvNqbA+t8Ji3f6XsNqtPkYRoXpGueuNYWRdZ+NAXd2c22CIV+VhiVdP4vrO/LrPKr1u7nOLa
E6hsjunQAm7JwPIdi2qD6FwIhUEYXiPpogxvhRKahHbJrARgjTJs1OztzIv8tNNNyaJaxUJB5eL8
+iJyrEZIQYPwATOUFnvUw9uIhlj35m9MBjzNybPuU8S0p9ffH/xjKDQp3VEAwVYF8tDXB4t8Abxs
evHYRNqlqdL7yYpt0Nlq9yzGr+hQrWpk18JKw9i+dpNeWGnVH9bHwFtPbmxVRJhKDmjMlnC/AB4J
f6fQQGUudXwORWUJoDCyM5fSh9vy8mhyMGU8hqh4jSXzQCyyoVesajpW8uAYkMLC6EJOwCIEvguH
NWoP5nCoqsoZvSvmQ7OqaWk9R+MFCoJYO4KKtn9fxp/eaGbMzeU3RFppyUP1KkvN/T4Uj2a673w8
3aLLpgCpvvMZa3S7OoKXvpYb+pvHIaabfawbN8jdPN+V3fuZd1lONuZdTcSABgYRDFGepY7SJMZm
FBW+eOTS7n1cTm8T810JXjvrlIfXYXAd+k8SmXQvbjLlb1Mdh+6irE9FdyhuAhWgwLaXUWy/7kCg
KKhPYBv7pHXBSsoeNUYxnYZCTbnPqntjuullXApx4QAMA8yXvWPKa8u4M8O3ukfYQ2bI2DyF0l8x
maAiodbqByure59JSwPedbRHVsJEDnhdhfeRd2PpTtA/m8FbDSgnGR/S8C4y39Ti34B9UmGEzIdO
Y/GiDZeKBpKtwEzmUMoPvXo7Ua9K/gzOv0rSG6t6aMoIJPiTVmJ4a7xV5l1fbT3V7oatP6yT6SjE
bxa3Z8crDtHNpB9i7RTLaPbhaHphGTs93YxCD4XodWxugr9dyNR3eKeugcsVkYlhapjnjk5GFLtF
NdiCQB5bnNT6MAjvsGVWdQZiY7iS1IuuvR76p47/xBfaD9rd2J9zAVgkUB8fHWzVhzSnDFJ3mUB1
gmz4fj0dmdyh4Ftnt638MGFOVbpkJee22Pe7kX6TqqBdLCOYsdzuKa2gspDT6ZiP24BBg+a9lOFW
+NOQAwTRHc2E0NqWamyfzRMXo4T5Z5qwb5iL4pKiWOIiYptW2ASmFEzHqN+TESTWUZT+VM1tYzp0
ueDl/f5Ll77KH88zYYNKqA5yEXyUOp+QI2I0xvTsgWrORRZz+Mpp5I+/OgYuqxg3cQXfRlv2Hay2
/PsmtBu4Y4iC0g8AA3zvv3QJFCW76230t35/uR8+uUkzne+AFyKtpUURM6lGh715PXD8XqaGRoGL
52Sv/Bv1TXiuc/PhOLCIuWjrcUGw6CCQl0VrO+pxO0lNfzRK0BsOghOv8DIRq8DPQiEXfbX+jM/4
qqrPTb+qhFXxRtNuPBGcQbPjR5An0O5t3KejR2B5MqI6AjyJVfNHFVbCbevbaBdy0wzBChwC5HuV
TukAu3IlP7VvBuCHcCWc9Hw1YIezMh85P8QXlcyIceFD+j6ih3FFPx4IIfsROo72AvTSfxQ79E5W
hrbynyzS9Ye0WDXP0XP2V/VXxnstgvyzp1N5V5wkPEtxVV+Ff9pqZdzH18pT98S/EJsr6IGr9lW5
//3zYebw/RgxC8En09Axy/t2+dYoMPm+l/ZHmkmIbwWVEwWOY1ybz2hbcptSjiQ3xmN3Tyt3G65e
la1glwfrjWn1A7Df2/5W2XsP5gOLrDw29911fpru6xf5hf8BeOPD+PKc3073JZWNtPM2/m15hLYU
rNrn8Gi+F/skWw1UOMIqD1fAnMfH0FsBh0FWhcaVGDii7ERkjKkTTC7KW407wjcPHLrMnoWjI3gQ
m6I09pDpWvF31DQC5vaqTTKOaF9trVLSBQ/7O/4YWNOO3tv4ABbxvA36Hc0eUhpJdSxMSlX8bi/C
2Ga1EYVhEiKLKwlbVHxNCzsSVvIEkocvFkPGyM7c3j+cI7rmIjaJxBUmBovkS+lFr8wUrTvq8Tbu
dooHEmdbvHh/vCY4c2Q/Ermvx2juesmIfikkMAACvuZbo2BKGYCy6aiWDypyHw0YT69KbEt+M/to
rxZ3Fni9ru/sKuOrKrfYqrljvonjogIA5CEKY61zvVsr7FuzggUWrYtCWQkoovsKADXrtpFCBzax
bRl/+uLRmMHI8UM4dn9GMVuHVQloH9cCzN7pPecHs7wYjfLWz1ZnY8aSu0rwhD6NsJw461NbwBi/
/tjAKIuk7/vxiDOFHYiHLuqudelRHw5yOQvrjlg0jrtBfPUBa/lq6miTfIUwGBBrkPJ9et/F0272
bMLYIz6TRH7/6GgnihLpGgNJEu5FddWUOOhqiTUcRXFHFmW3yJQV/Uku83UmPUJD+v2wm/MmWnx4
KlmQPNBRAH8sy0nTF+Cj9lJ/FLRpU+XapqQYK0fgsiOnsDOOvrIrzGpVdfWpBdBc1ZdGC7pTvZUM
42qQ4k2oqCs5kVdR9+hX0jqxNnEl34565ihRu6I9yNxCvKop3ALF3/px53rhu1epf3MlxKCycBrx
trbk9cwVTu5GNN6ycnKs+laUbW+65QpcTfxhXfA4FYfiIjEAtXuSq3cDCC6L70CsB4MBvHLvB+0V
RJS1X+f7SnybsEO1tMds0p2ulrYiKMrQ35q1tzbVHpbotOstkiM5X/We8kzNsA3QE8yQGmqr8kZS
SnTYRMdPEbUATV2EzSb15H0pzuT2dPP7h1gCa+dNSR+DYgdVKkA0+uLW9DxPMaU87o9NB1mjo5nq
T44mEnDZASajgH4Ub7JUXMvYJinDuwqTU2ZQ0tYWt7qOAt0F5YYwTNtE3Ai+YKthuLOEP4ZIG1ut
mN3XN2HIPDjzgDviQk28K5TxzH5aKgj952cwRZ/7IrMn3eJstUIoJIqZD0ej36NFgaOiRGj25iQ0
vDYMlHiO0aQgXYcS3d50DcQMuXd/X8ulTsjHS4BS54jzChQ+y+ox663QiLjAxvpSCRA5N4k3Jq72
pN0uOcSW7BuVuE0QFWt9ANphSKtC2U8C2v+65ybd7swLLeZL315o8XGNGdTVdrxQmW6YN9spYN3u
qYC3mzG4R98Qs/QMFWsO2+9P/vA6XZxvGjWqhtTXrEOzjCdZGU4MZ4LuaHDFYfW4qwTLLgIXV1PH
1O71/qimh759AXZil9NzqTuK/FbL4rVILmTyjr2AgiI5ZJCDFs1W8VQ7GESBCJgcVBLsMQi3OJTo
1VGa6FpaiXw1+ZqbR/JjlrgEnJ0a9G6tnm3CfVTTi1/GpBQKoMxHZlqhfo3iY2ZOXagI3dHLwWrn
T1laric2eJhJbtQITlm/aYPMixaAaUPSgTXtqCoE90rzRrG0lZlco9QyjQiuK74zuiOWZI3gPzXW
1nvAVWoD0emglTmyYE+tcN9kt14TIuRu2Im3JkNytKJDl5/CMb01438VWYhhwpPS0Dr01yYkxOjS
qC9qzmKTPFnQdhJQ8j16apgTprm3kgEpzAVsiZ5SnZ3CQbMza3LT4D0ykMpNC+Ys4sb0mX/pT1FQ
OhJTwTJiHxtOQsRNsYbuQGF1wxvKnauyzRzVDx2pkUl75pwzc3KxXJvXykQsN+Akr01CuervsukN
/vaFUWyiDs07buWwDbZj6+0IunF8UrI/vWTn3r4utbv4vsAzasgGVwFH4uVPvRKuTGE9KE+1idqW
Rk5lHg3+ZGWUt/JIkm3syjBxQ7OxM6R39Y7Wzesw48XALlqdsWoNwfaGm1J6FPKHFEPJtn1MQ0yz
4lMBa7Dr4ysrC84gBz80bb/tGKoSCX8kbtblXdfWajxBC+iOfvUmjM1dl3oXihjehNZl1QWcRYw6
FeumFIpbry3A3FXXlgQHTYrWLTcMeOvNSHUVQjo9zfLPoHthM+FFE21yxP9pFq/KCIuAwanI2uP8
Vh3Q6M/JHjUaB8fMoEecbjKhdXytcpXUdFV1WkcD49VRsY0geM4U86kUG0dFha+h++gpta0yc0s1
pEdLzJk24fDccGmVkeFYIlVd12P8eUjMboMkvjy2zOImNz8UVrSW1fHCyo1VgBooHyjO7nNNtVtM
BsYGqlhSrf0e3DV8/hjPmizcjNW/Qnwzs9A2xnVZ81nduwH5bl33HEls7Gg3f2Q5N/Y9xyFMnqWm
OHN/LIeQc6TEhAgWOZKX8xxkrk0+FbZtIqtRX2h0OvNNSnqm6lgFzmHmqMjxdaWrtpmpd3V1GVOT
pFx4Gk6u3b7kop7PQC3odlOkh7al0VGepswr0b8Yjwr5PufKQvErf8iQPDQ186CnN11IVHRCL901
/VNBeueZxb6jhy23Z/pfH03b5e4DtoRuOZ4smJYt4pWXhUMVSAUY3vwGhZRNDEOqMWsB6ptpT6t+
bY4UrpMGh+YxRy6h1/9QfvZBCeks+chamthwdISUignEdWeNbqxvVSF2Ck/7i2xgVicHT7mcLMX2
Uhp6nojSAe1PkAzoxYqFXQ1HnSntNNxPo7GWClK54J8sg4VHwg9QPvuXabYTp4NbUzr5BedcNYCb
5trakjybYXfSn7mrP1Qrvi8LNlDyR593KWlUS1rOtCNrj32or7VW3E/muAryYJ1E/iaiYZv2r3qp
bwZpj+7dCuV/FNvu0l4B49Y5XOmTr+Lm0brhEEGZv5HbgyDq27LbZ12yCXJKdPFOtNaJfDkid83E
fYN4/aE0Rbs01hYhmIO2xSwPNVx0m7rretNTlxuBSuHSrhBqJMu/LLpAXtUqFmO56LReIUPBRNCt
TG1hZHCMKJK+0bzp0itap+3ai3KtpS5OGMPgonLkS3utfbesw+gfWuk00ApozGtBOJa9U+RQPUfH
MHZy+ZqMwZaQOkX0LSVspN4MElXDuK6DXQrGrTOvRK4AySsphqlV6TbQ4Cnyfa51Tt5IcBAM85AF
D78nEXPO9tsnWuR0aZTKEkDo9hiEr01wraQH4ZwJ9g9lDzg1yk+E5WZi2VymfDr2kw7+BIuVBpjL
s1U8FtBZulMDu4GoR439++9ZSnV8BBka0dpszYki2UdR9OlpYWkOaRxBHkYF3Q3StZySAoTbeEpd
7yFFLd+ES6MXJ9IlK5g2A1aHoo8eOgEmi841LZXvq4t8EhkzOGugcuKcO356Gb8Jc/jR6LDF+jrz
jvgLzv7fRnUxmLemdsB3HAFVZTu/ABojz1V6+/tq/LD0yJAyZ2LdZ9XKRcVpNp0GWq5tjj7SmiON
G1kIHFY/lP7MN83//WEYKZgA10HnUSJ+/bGaNEmxaEXNsRKeDXProSqKHKwa3M7GBHSXfn/aEi06
f2iYFPijcK3j3bDEAU46DEhfDhsg5Tk2Q6tcO2paTg6FiHhN45x5YGW80LBNA4iJMYaxomAXGX44
02SXYQg7iWTFi+2+pomEtIgS1bumkzY+Paakni4b2bNz8WSJD0Y67FTr/vcf8FEuLY4erU0ZxqWI
gCTiTl/XS5+iRM40qz4SBPq4t6umcgNQ9o0WOiKUJx3djUqtbKEpYM8PjliyW6yL1HyUpfzKzCeQ
vMV6MpAm8adTXoK7wbooioy/Tf7gJePBUJv33nsJhVe9mSCton6SGO6kHnxxHUmMD45NstO0etZQ
3Vusm5TFRN2bkhrdk9BgK54ZzaEXF5wpiOed8O2XQ6qFqol9sWnNx+bTsejpMGeJWdXHpt4x1tep
Qbz6KQ32sniu9v6paOU5KscPqX9iwuJZVq0xQuuV+phI+mqCPa+XyLP0q67N1hRpfu07qXbwI3VV
eAAsWBYr2MlW7mbn9Ld/QDVgrPPpVRZZwqD1VU1rvT5q3FfWCLVnXCfqK3ljWWi7DstBvaCslvdS
+/T7XvsQSl+uuCnB3SEizvO5xdn00NoG1SDVR6sRHwLpsqtHZ/Bf5uYCViw3cK8xIVjpU6atKJXQ
bOhtwZBsj0ylXCnqawT/15MoNmB+l2+leK+lmhsZ8BiDaBNPb1HaXMv1tNX6P52GMJtYqk4pRIww
QrLP1m1Hxa2n+0RUbav03Q6H1UlWqHDyrV6R8MWl48fFKkMgAiCMTGPWbLKNUYS23/3xdX8rMenp
UbvbDRhnYQYgJQgZ+olb+NO6Qy5YqmCI03wYEMIam10EpUf3wTeJrYvCQALEH007Emj6zCW+G7Dp
U4H7u3WroOZCHnFSsUx3oHevjmeC8M9b8NPiLzoEqK77uS4BiWiMUygcJBIMmbnchNj762CtNfNJ
YMht9KdcSdzSuLrzYutMtPyOOpg9nRCW1BGhAJm7uIgaK0lVJS/ro6QT8GaBy40aYDd2bqMtsY0f
URmrZDJ9OIS0HOWvR7tQlDYrla4mKj9r1U6p7wv4NS0dwiqKHb+qP25ai+H+7zv8p8avRVeViMKY
UIPB/vXBlWEGQTIauGM1lzWVkVidRKJi1e1E5r+TRbo7SLbRHbz+SLYGUXanJW+eirpheCe2B/qy
7Nr2TKT7fgErIieeklTHNRoI6te3khu8ODpVQljEOoSW6FQ5OLO9NbX2oFKdRGce9/HnfT3n8/Mo
sFSUqUXi69fnabXkdWUoVsc54W8gAgxetvbQwfc5SnrpO2j29EWzHYfnwX+Xq8b19etq9hI0tPUQ
ncS+vAOmuJHS8hT7700ZuwlS7QlmFTHcYyoU10o3iXyaq/06Y9xe1g6gTgmtmBpUMgzaWrtNaLNe
BhgnzOdcVxjIK/DKaHP39ayr2t9FIr6+0bQztdZmFu7J6zpHNtNYcxVaDCGiBIc+YoV+trc0Zzzf
Foj+pSYysGacu1ggXe2SPs4qUKxj6pZsAivfUS626ehavrBOdPtsSvr9tuOb8PXpw8sGF97inq+t
2hgNFByPZn1bNtMlnhZ2XkH6U8S7DMud3w/CjzsOqCFAFUYNbK+vO8DyO2HQ8NE5pvHdNOzb8uQT
7qed31w1yhlHiR9yMH4aeBjajwwTvwHWkjbMilEtqhkB4PHRg3aCxKxddQW2KlK77Rlh+8YBTqMa
IfTv0RMrUIeJnLLAY56PDPacHIfSTx9XwHqZ4lrXUuGj7UVHS+5IlXuUB/9oUXGRdp0btvXj78v1
Q9yYs3PyL5iQdFOXQ+ac7FgfkqACmElKGF8iPGtTxwXdI21TmjRUd4e27t0mC1fiuoEPPma+XcQ7
C36kEBWONtCkONPaXcKZCWLzW2FjC9xhTg4XYTTR20Y0UqM8mtahbgHQ022SzZvcONB70yd7TmCA
zYz7TtiLw3601rK3Jq2rhGKFjCVYQWOVaIfoXHz/6cUIZiAz5+0FdGxxkQSpRzttjMtjgulW0Jur
XAGqV63nJszceVdpN9EDuqRBY427Omjh3nCysguFC1pBNK9iHFRwHUzSXixcvzs3ZPvhtv1wBCXf
oyZQNG1R88hVmqVS1ZVHsQYdZOh3ljE+xs3olAM6xdNNgjhl2xpOZPkX9U0s1RR+6PfmfX+lBppz
Znt9r695m/nsEwLAVS4dbCwpbGUr9vmQ6SyyjPGCCHzhSaCJGOFpiYkcDH+ap9q/HnmXDGSn1+BY
2p45qT+gxai8qTMsgp6maR90lU8pd2poQZlEQnG0fA4VQ3QallKwiUd/zS6S2n96gJVS0tie+ldF
VtDAuWVAhsgynWnE5s4QmMqdG03/EBnneZg5O7VAul/ejq0XNNbkecW8OL2p2G3/FJiMRfGMPZsB
/fgsGo903AC3Yjz2NS52qiAlIH6LI+PNxArnjxBFO7W+H3L/zEf/IQRTl/7voxYhOFQVXyazLo4U
nwEZD2e0sg4MOQ1qrEA982l/wN7xaZkXq/OE0eLa//rLeilHJibn0/bFe2Q1h9wb15Hibcqh2VI5
X7d6vRUb6TaAy6MI9hRNFznK3nNnsI4Vm3yKdlvoasUp6ciEMELH3bYqnMo3HUlB8wotnUwqTiHZ
wpnTMYexxW3MqwOppGPDJEtfJG1Z1ItJwrUwJ23hSIeohAj7LHFwaxG5TrSo0CkvkrcKMigObWee
Pv/pvz19UY9Zat/ngsTTG5w8Jv+U4IiLTIWdygoMDVrFYP/0+FrMRnfek3kh7c73MaQfQypzYRWx
lJkStMxctdjT+kS2iqNavVUk5eJokBk+g9cDE9MBalZcdFwYTqHt2mk2Urh7I0d0TzG3SW+tmgmy
Te/BqouRFinXenodAZEZgMpmNM+LASS3YNdagbiZmwyBY5RArmlTho18MXcQtCDcpZn0LI66k4Xu
PNRISlyjO2bmKcJTHXoATXBMprckbOaaGXXmtU5R1/hHJQouUu+UHYLh2eyAnjIQGQKKGPEi0CxX
wY3ZUvbzKqpOrnTuCPQxm1lBDwySbZHWblC3dgceIcfotfQ35RQ5IdP5UIqcoUV+3MgfdeNvJO/1
Av+Ha6UpXaF9lVmEeRDeUM/rbw0AoKrPMcUsGI2XV0FVPBjFa0DiP/dWBh3YAqaQYHpyYtgMAiix
Lmp05LvjXYq3stHSqIp0V8xAEj0kcnqKzdaFpLfuGncgefWtY6CUSNr7D7r1Gnd2gLb+xPhEvZ5V
aX/fmN+LNfyV6ZjSsUNz41tW5YViEuV5WxyT2bty60X4MTWr+iwj9XtDAhQKUBSLph3IBPMbLsHM
aY4MnDusvkFFvUblU5A1toa7nteC77mqwvdGbldhdia/+RYheTBITjovBtH/m7iakTBQRgcAJ7rR
RQMh1e4t68mH/jZhT/n0+2rO9/2XU7541qIEi/RKtPpOrI/5VLolSB/DehXEtzZ2A5o9kJS3NHx+
f+T3Knh+JuB6+pMsLgivryFZCmW50ecqOKpx42hna4XOPAIIoMc1z0iRHJrOTVu+3wOLh84L8emK
T3S19el61kcz3tUibRfXC3ZWdzCjt2EbjG9hhSwRY7dQF9aaS85aRIxLTlJ9TbohF+6gHlDJqMuN
l8a26l0qN4PhUhD9vjbfNvfXt7QWt1UoyblU4lp7RFeUF00TEWzrY1OcU7OTv0X3xYMWmaoAbrlV
5iZjKVx27bBpe98paoeoms1zJkFkEGa4RSY4Osm1xfg/DVHwrtY9BJQ+fuZTaTVAAYARYobuPxSW
oaFKwcrx9xX5lpksXnSR66MbGnqiwHfLVJc8zY4e53YQQe4sIux7FvjxKBN8Plhm5AMWNx49m7hT
9aImZWeoXCmXUSpuGJPpgKZD5oZy+2QK2iaSrY0IPC8NDgDTwihyDQ/Z7HQ/whUX6UH/vgA/RQM8
HhXyFzo4xISvG7eTlYp7IaMviutNVpjzZp1bf0qKWQsw57N164eE9DImfH7i4nwqaRVbeZ3Wx06u
/jZ+h/2l7FSR4LbTfc6tkbfNegBIpdMvDyJ1LXhPTOP3eSuixg+MRn31tJir8Fgzw9NFHOJjzfWB
y+SEF5XrhZLN0N9iuJPDs2CYd/G4FqrXWEfSlT5TKGznW3aU30P/1UPhLI0UO6cy4Jpptf5FmMzj
UJduLIW3tXEnAVKI8pop4AubMpSbu2R0+kpcQWolb3kP2JJSVm5+/yofuNDlIhmk5nj1gqhESuDr
Z4nFIMrTUq6OCRoLsJEeip1/0TWrqmTuyUTFUehgNat+plXYwBlD00WArYhsEVxF4iSpkzF7k1fe
nXG0jr6NP+qF6R4ZMwflipq/Je9E2/cE8la7mUw328R3vbrTUeah0o/OnLIPBMhvP2fxzbMwi/sy
4eeM/4+z89qN3Nyi9BMRYA63xVCsrFgKN4Sklphz5tPPxz5zYcuNFmZgGGjYarHCH/ZeewVX+YjP
li+7wSlx1Nux2YggEDb0FaqqXf2l+P2d+AUBqLyz3sdP0zZ+AWm3n/JD+xHIeI+Dh0Ei2LQYtDWI
k9Dsb+SP4H5kpPkAuRALvq9z7AyS11ZuM/7wRv50gAK5kOULL15n+vXvryUIxbjOxr4BW98FmCeJ
vIbQ8mL4Hn9fAH8sD/75pG8nKFphYyiaqbk18svE5L7RhU0j5VuhObaNm8mHqjzKEJLE8fjDk/90
dv/zyd+ORFkPWZQ975HQCQ1fBOq6ufasA9DmZrCNYLBXo+anKmC7/VQv/Ok0AqZDymRI8OS/f74w
fcJiWhbWyXShL2U+FcWXFLiTRxJM//d3+seHoctnPKxL8Kq/HchLVEizuvBGg3mdhGV8mgnyrcCj
G/uRMPini4Zh8Er9/30FfP9U5QpXgjhqSQXbpvFtoTyCC8bqu/ETfGWsL/v7XkM/CpwGPrj6xv17
jUaYJo9zllL/lOKhi97jtvMyTb8s2quKCYVYHweNcKMSizdc40fDg1AVA0XUJLJqy8divIQppB8q
3sTCEjJ9XDk/I7Okcjb2dfZRQnhMDWsDFceetNTJQkJOuxZPJejLbqKYXvlZpjKzJty17nMC04ad
hNtCmkFJBlbM+nOEpAB860MI5KclRMeCf6TC+LMoXIPReA6/WG3yszRK+2LECcm6qxI3JWmh7HUv
ml4E8wZFEvYt0aZb4UH8BaxlQF9S47GRHpuILKxWs0uJHwgJWSaM+YeD4I+3+T8/5W9Ydt1GRSr1
+Ifo6W5uHkuGV3GquHKMqARSLsxULxKZd4fSeeUGMtnVE/NOXEH/ML0IvXrI6vRUld7f1/R3eyL2
DmYLjHXF3ymZ/xFMdRO5nCBiWDAl+5IUGfVgEtGwUg+S1Ef3UQ6HCC/cylu7e4iIf3/8H1f5P57+
be0F0WL1TQFptVDvUihCBXoaSJnsqf+fR7G2gXrQ82Kw813JmkNQCwsDZL/D56Z0BdNTzLPMDSH9
8J6Yl/x3R/EcBagMnFr/T40UCiDk3ZQ1twqeC2Y2IHT2Qq17SqK3AltwhQOZkA9bWiOOx3dGKdtx
wXA5cKxZ/5jrjyhiqsL1XNRIZJCCTPX9QJQjHaa+3KZSuTbKv38G6GD9hXlHYjN0JnLzxqdVFwJS
u4koT7j3gmutJG+DuvCTCXboB50NvdK0NArp2muWwRPI6YB/5fP7SVjvZRH031yj52Y3MckbHQAY
Vk6GEKsbUX0wxohs+MEWRmNXWqI7Ss155Vnms/JLT+ZDHrKsJXIJgCJNRgJBCnXDdLvhmYw7fqlT
wK0zovbOkHJfhgOcQKUaTH2TQqUlLqgB61p1n2GHHS+qzUEmSmUyvKE0d2KV7NUYDjtZ9GaONZp5
S7T5ITHgfDAeB0mzG6gs3Qx+DUMkl3W3tt4j8WGiXCgNomRG8Pj2cenx02Margz3hNnbc3whJBO+
UQbPN4ohOiREINdf6xAEX6Y7KWnPGF34MViktrxZuLpWUr/ppfmEL0gsxFt8f2yOQdxMfgn6/QoN
L+FwGLpmK1XnBdWZpXjjk9ljKxwLSGmafQ5rDmIZQ5XfqF6HRZxWuBLj8m6iGxwmb9Gf85IA2vXD
GIWPsmHeT5HS6cNGVO4CT+TY7brBTQZqb5TZiwqIBIoCMFzLN0wUcgML8OF2KPtdHB6r8Flhiy1t
gpMUiQ9ouIbQYMr6EoQMeAaZzN5tKsdbWcNBsjz2dXHk+adOQ+VavUr1APnqopl3Rud2Tbm3gtDv
Mwu/NsiNxM+Po4Fp307qUTLDIDJxL+EUy3ikJse+daOR+jSkpqtld38/RH5ntXy7wf61375Vi3Ws
BIralIzRpJeozfaZTkpFsJ+81q/Nh4GvfqBHiFoJa3RUZuIItRM3wXutfV/hk3gzKAWdJOYyybZm
Asocjq5hgbEA5AhPmnBt9KNyMn9p9V2dBCsH8u9v4U/XA5CiJYGvcp5o3ydbXRVak5zL9e2s6nj3
177eabdCQk+/ZmDTt6xZQKvDSh764ECXck7tCHawBO/Y7FEHMTNPc2tDGfoT7vuH+k5Di7YaEUnw
075PkdIwH6V8FOvbMKl2FYKYCkBaF3K7xoDIoBmaCl7uMnk94OM6DA7HyNXSj79/Qr89/P/zJf/j
ZXwriBJJLJolnutboWdQaQX5U1+PHtIg1PuJWB9WQmmIdbiSmGR05xtcFHa19VJzMmUChvi4MVdh
DMk03iLp6szbToDPHe5aicKg7x1DEe7IV9yvZYjWNISgKu6Kwgxt7I64ekxM6brAs8KLRNpcJbok
exGQXHkQuAQDDICOvJzslU0MuYZRG6HNExJXyDutwfR8Gm6Yz0hz5YSi7KIeUPpzgNhDaWOnLWW3
KcJNOkukS8Ae7SGVarOjAqOmujuEMe6TGUpL5TQXIw6oH4JovmumO0A7M/kK6p/xxj9Uu5TP9JK6
AiX4PzqoWm/hgkpNfWtw7qBIAafGZbtxoMpvjVq2a+4ZdR62kGtz43Psn4uQZaFmfgjGKo3FLpw/
Qm38qV75A0LIDoE3IbMisQn91ufwKQ1dF+Qsg/gxirCdMAvITohIAf0LkbY1kR+WZnJJQtqvzCEp
HHaYHTBorTYqn1RSNEjjUjuG5orTe/tTnfeHjo/Xp6gG1MqVs/AN2BvruUi7mtdH3Q6xUqTOUzgN
p7F1hKukz04zGPiHnwk70/EZh1bboCubkg+wvL/vmB9eyXcqg1X1aa0ovBJdP6j4GYyXOXz8+eT6
/Yl/35jMAyFNmDAkYa/+u3/Qq6BfumDkG8HvA4O2DgXuKtWuKjRxnJ4b6z3MHCbgKupFqOH9ZoJy
7aiWo2k2xn4krFahz2VsxU4heEnm1Yu95Aw3N9hG9KBMCZrtDaZ3qOvxx0oWDxOZ9QfAAujtc45j
R8EzPrMb2cH1ioh66YmLZk4cUTp0kmtUMPRtCqp6YDDqR4sD/LG0dk5VO7rD4nTvKgjrkyxsEuGw
gIBEHrnOVeyFod0OpzXjWXK70sFkoi9saXWS4A61O6j4zF4SW5Hc6DIhRRd3yTW5I3O22DSp0/IL
HKP0gsqdJVcq7JqOBG2KyqbBPWY7JM4qbx7cEj9Ans1LlmxcIfh5LNXxbKJqw0wrGRwYeWHvhwpi
eQd9O9Tk+iG3toPhVMKquq44cHQXMINRQIWxanNU420QO0r1W4ENOx7torkxZK+v/AV8iM0AiHbb
SjZ+NUDHUeKuATeFTYcRWx5YVf5jZMqfQG+8dJgfy+sEEQDz3yslwzp+SSVWitFth55IBC+BYhhx
IKL7pgramOqGrYnbWhM7LJ8Y/XLs8r/Q+5u9M2rYGW2nwVP56Co0O04jkHCJcthZBjuWTz2OKRZU
XDizpI85/HUlcnhQhTNa6C6KrY6M2mAc47C4UWtOf1xr7IJxDdnKNKAFsKKNLjbUKWbcqnKm0VO6
wyh7TMJCvqBrJp1SPELKQ9yR5uBbwOKHWtstqYPJDXM9nIm5mImuaKadoDkClMjVO9NVkPJccVIu
5G1NdxW504KTtK3Q1trTI0cXlosMb8cNo664ctc/vxB1rGyoRrB0VEjvKmztpe825rvA7AyTt8VV
sI5lFoePUu9Eg5PeN/JufggDT5dsK/S5UwLsy6afjpUVs/q+31FtQQYGBdGV7/MStrsQNXIJS2K2
J3OnzFTmm+TYCHvHlPaV6i6hg3F4c5P7NZ+WUxvr7qlErBs3+rCTpUOentNwF05wCHyzOqqDOyYb
luoK1mW+bO3KYFut6RJbSHBhQirGRn4IHsJj5wJCptDRgC6Jjxhttd5akhequ27adoY7c4Ve1qX+
pM6/Qv1kPPz9SP29Qv/z3uHmQhJZe8jvZ103T0akB3V9W1nvtNWrMLM2BhjgjYf4cmVNCqIfT/Ou
xMBn5hr6+/P/0C5rPBuZAs/GdGw98v8xNRqjINMa8tfW6cOEVUWkEPt6kcV71Xz5+5P+q/9awX1V
VyV8gxUFPcS/HyXmszpKaV7dDh/KPROqdN7OOnNHGyJKuRbxTv5QXsh8wMYEsiH/qU2daPTyad/l
u3Q8oOkLWic7yFyAxZbtQfYGC5wCvCnuhGBnRk+GsRUEsohu+h9VqX9qwf/58r+1BFHai91UFJAV
rtqz9ZxPcJNPRmOr/Sa70rzigxbYYu81iSP8UKIofwDU6PlJfzaN9biTvoG+i5Rr4iKM1a1DOzRD
FKo2kHRyy6YE4QOcNQcrlqzkztq0L1N7bog5Up2s3qaCT0Zu84UQXjV3IYojUjX6S3/pkA4Q865u
S2SoyrZU/ET8oQP50wiOl/s7N2JNYPuPFmdR5Dnr6RiRWHlqz6EDXyGGoqZQ+Arc2kuD2onBvTIX
eOl8dCggrDqzUWVspKG0Y7xY0PauHgXBhICjnVxSEWCzloSQ/r8vThBnXGbQKHGNGN++3SIgebGw
ZL7d3FXFUyXe4CA6T05suXN2VqOdrnttSDcMzfxspveyxEkCP8RuR5vzRC8AJqC5ezUCMRons3Pl
HJYAJYfdRlh0e3J8J9lqeqTnjWVbb2zjh7cg/WGRGDojNKTxvBHgt3/vr6bKgD0W9lej/BLRQBu3
CrMlwhTxzAnI6Tkm9XgEXp4jAhqF06I8Sz8Oob/bc6/gHwgzhwnlmyITWfTvF6FGVqwa1gAbqcE6
AlHFbulIlLJJwQFiwU9X/dJMjGZ9aT5ald+0hzTat80j9Ds0enN+HbRdSJhrvU0C24LM/xmg+0bT
M28n6zYmTqfG6X61Ne5KP7VcnEe05SiPF63zk3gr1Bc1u4G2OQTbPnvCbrvTufscWTqV1WckXLLo
WOrYyHxo4rF6iRLPEO+qCibyORauMd90/YhHSpJepspncynhIZBPeXcN4pP4lpuHMXrGiczSt1bp
Qw1VaZg6XzSdJtpi5pdONlBJe4ez7nIwoRdImAy5quJ2mNET9JU5BRJohqjtJe4cS/ZLw7VctqqY
nMf2FZ1RUbvI73WFgmx1eUojtyFlLYOUxCEHPQZHk13ds6zc4EnXXsv+JlUei/5iNlvU7mHO1JTF
uJkHrzPdZnCE2R3N3dJ6cecHuUdIfZUdTOrAd7l0ExZuS+FxGOZtoPoJy1WGDbmTg22uXRsIIBgK
tB6iqFEiqMgtuEr7fUBC6ngBKSKBuQrvkSXB74kTb4r2JT5Cmg/7N+hAymw98ZbCLZQHfI07mJg6
zTywuTto5yG7lrUfZEf4sxgfJrqnt7v0o3RSHCZNh5tooPcr12cUn2CeQbXvjBvgfwzTppBwsnNx
ot7V37NHyEuOVFOl6jwQ7tpy1xTH2bznRiuSbTNvG5nMj3stOUvptdHuS4Og7B+u0e/BrpBZYOxw
vyH+5cCDTfPvdb8IYDtaWkwXdV++Gl7yUuw6T0u2041mbeRr+apeSR+ZfOkOIX7v5NvW4/j9ZDAx
+MsdUrScdJINIF+JMHrC6M0WlB20JFBKggw68XaQ9jIG4MEGsi+8W2Oxuy/OSFDQZ2tnzsf6vXSz
XfRi7WgTKP2zz/ESPGcu9ZDbUMfcyfTcbn+refI22qrYAgDB+qI/qZvWZzyzk110rrjIkndpkIPl
jrd/P2K/T2D/70fEcGAlx2Ajtl6w/yg1YhJoiUHNp0uwnTO/8Bb+1V3lJaDbcTFzUj3CxnyV2tpV
r8N9+xm8ZLRZn6ojGPZ0p96rD+wePPbYIHHIYHDD23peXrNPvFp5x8JwanNMprcBbuobczveEeIb
YbK5mf2/v5XvLiT/eSvfqqbIEMVMaNPpEtITSA9ye4fCE9uNHhjFfNHl88TIZy6rjaDfJHAEsvi+
1bZxfzP/VJZ8z/L530shcgK9zToY+C2I/cenWlbW1E9WMl1YZxMpbOD782ZdDHh76a/i3eAVu9jn
6pTeC8/8KlLbOov0aiT80szeW69SRMNkS1/dW/wCVp97/YN2lemWtrrbH35SQ33v2H6/3nViommr
kR98yn+vgjAK66qPObAtqsDoZbwtX3U39OfH9rzAJgCXxELGwUyjcWrZ0XKnv8k960Xchl/ZjqB3
/6cK/PuV9b9XBB0N8apBssR3H8OI+jhsyAi4hFdmJnt5K99pO7aBeoUN4NKR+FqAkRgDNTfEKHaP
Di25E/u9KdiAdGa7aWJGIxs21U+pIt+NBX6/NEDS1QSPz8tQv0FT0LnleRHC4WLIV7W/qzoXY4iA
rS/cBuNLjYxZuGtWxCKT0QTQh56k7NQQIJbdTfIjUX62KhRYBSLf0W6U/L7RDsL4SMBjEHvaslfk
g1nuet21ekLdt3IFlaB5Uso3aodSeQzmj3n8bHpn4lpb9kHpB/iq7avhpfdj9RKkp6C7GVbOxw+n
qfSb8/OPruh/b9zSEegAGMKg/1ZGJKYxFrUU9JeGOUIOuGKjxmUEQ5tvbotfqouZnvahPU1O9zxd
+ofOmT60+/w8v+kv+et0id+UTf+GK+bizLfj2/glhI4yPwnCKZ2zTTz7+Wu8bJfFEbqzwXHy2RIA
0GA45/ccHMs5esOm61m6IsPP3oIP9WN8Vu+Lt+G2eh3fpRfxbrydXthlT8tL/q69yBQqpUMQc/2e
P7GMPqZL+tS/j5fmrnhLrvON/rDcgQa9TO+E/FLWDu/Ve/rJcd+8yy/VU/GkP5gP843Kv/PNuP7z
HL0Jr8uZf27l+/lSPU23vKxr+5xcjdfxRr0fb5jj3a//ZIfwGAQ763G8qdzoOn/01qbn5/rn1tx2
X1buYHpsVAeTN1ru4no7vKTdpnjNXocCTbCdryYtXlAQR+fJySnDYmGVxW0hzP793EQFyO7+1/eK
AAFtkgHVHntLFGr/3v1xMwuWmWbjqZO/9NERQ/In5WInj+ORkPJjwGBOp1Ip0smvQY9y8PjAPIcz
Az9ZrvaQCuwZq8VOIECrpNbrw33jCFLrBDqHRocRmdV7PTEOpK3c8HgKHv1oGv3O6OB1pSV8gflq
YO5vxfnTAik+HFADP5PTQPpGdSOWxmOnTierr+k8ekdb42uz7qYgEkZsAkdNOl7XCUq9neam1/Rk
FE13/dJ4jZLcxdK8rdc4wbh3mt60S01YwxwBaGIaWfVYmPvOGmy59uMQpTbYYxsU9hwkBykLPR32
W9grdoSjz0jwq4aVJAUm06QK5sOQHXK5sMdKcWSMTeT+uSk+RrJlq/YcmbdFmgFVECwyFE5nQD6K
HiSrxmtxco0xvdVzbWtVhHOboFdVuh3GIxTMuQT3mJkwls/yrG1UVXJoj/bqUOAU3NgjbmWMKpwh
34vNtiDuEq8lkbeefw0C1seYy0iucITd74STtNPNX4mIbSJ9OThVOBinMF3jlpJNnrV2jH2O1H82
qAnl+GiUma12jDNky5a00M2HEYPwgxZcDMvD7cnOSsGeQQcaPYR/ozh18GhYx9AatwLmVQqvsCe3
bFAPhfK8pMl2Rl04zdh6YJefCJ7cPqcGaojpEJC52mD6Es4qqZvHIfa17q7HWGdyFsb2YqQ7ovBV
gvZ1fB+Dyb1Xl04Z6pRoQZa7KCE3anxQWpyBEHwN72EH9I5JiMJXZwBLhzkpE6RzNk8zU2ZJrP1c
JUwBaymySVPVtLFK2JjBq9SgMwaKLKqzDrdsIeMUloQ3UHLxndbVNZVhXIYXy8Tep76GpEJq870o
P+v4Y7LuvaQC754xLybWQeUG/50K3d57S514hMHYC2ltulquoSqroBmA1zjVOdbU82bumz1WO7zj
clfygahkx6wBqkmIc3F1m5CwzTx6I64gZytuMsPy1y9KaN+C5FU0MNwkNsYwDhGLKz+nl0wX3LJ6
DgfkI8kTvnS0uyNnzJyfDDl28wyDlWq3RidiJW6go2BO7ktM0jrDXsrjiOlnEv10WTLYXE+Pf54u
qKzgy+MuxAmDwkb7dl0a09RZupD1p0HGMz/fNg2JDtXkCypZg9Zkm3aDJrawiGuHlpPgKq1XuDOJ
5OIgSRuw4eA+2oYIMMZBwRDqcax/xSqaC+VY7Wp2i57FG+T1J2NKbSFfrbVAdJt2Cytjm9L/mbho
lQI8yLtytfkahe3ESgjmgZ2O47t21Chfa3IaZGPXGxS78B9SrUE6RxawiMk1yYOM5jAJrA+NBNNg
AOKRr/2SvjVHXSvdOAZoyNash4noByT4PoYiFcZtZhcTofu1SMtBTjGNKBp3LH+l9ccSdWj6/VDa
lule5vcRsu7kc3xQ+Ru4I9l6i/GVHJHtPhRnjkx7xOZL0wHTu2cdZmQwrhY2n71Kyx3yIGWflr/i
luewhKesOLcoIeVZBNPAL26d2JU32QQwkqq+kSfOIiEGCQa3Lj/jRHIVbbTjrLBFqPgNC8ibMBkT
6WjqBkvXydgoGX8WGFksmjtJyXlBaoJjmBNpoW+KulNld5VwwrMf32Y+vMIXhadWlnzDSPcRiE0r
1EziwXfj8bVzGkM5BEJ312CtMNafdYmBYuQvkmAPhMGE2MKgmcaFRfZ11unKQxfWJEt8qfTkeWpn
u8NgURnvJ/D6/otgHEccLn340cEe4fBKhNtGF/c4j21bRXea7j5KtE2Qrk/x2NfJWHtCgQVUSQlu
2YL5prH3tKAjdJFTaLxq8UNXX7F46ppj3izHVsxdkR5/EW9ULoKoMDd9R11cgDcF2dbkeinApCfG
LZUxeiG+rHrEWBnfOhVzvnTbFbdLv5+OA5YW2cj9pfEHaaoZ9b5NSe5G+DZjkzlPkVdDQ5CT9gAF
+aRwbGcMa6JkdOT22oHQRUHjGC1wlS5slcVb57BrsE+UOK2U7ORoR4iDvriGhL1xpmJUrTlpKDhl
Ym1KOCRN8WaZJ7N5kbWLxMBXR1wjxOFJtoB307s6KxxxbN3eFLaGYF074XEObWP+VMvOKTeRQVSn
6i+y4FWt5RgBHsIJBTiLZYyJPUmuYv+ZQbRJlGucn9spvLEUk+9olq4Cc+Us5aZjQ/e1tVV0UhOF
1K3bgdE2Qa/PGOXR9k65TU44KafvKvuhIWr9PLFbxvIct9cR23W5PhAKJU68aSdd/M7wp+kgPaNa
6TOHHlMB+rUg03hxekkrP79Ut6vJl3Vk6BY+4X03U+LUNncNpPBu2Id8caBhCOMbh9nRlIFzOyrk
opFIZxt5KIyC/GoInjSxaja4uBFYXTGb2CeyYzUsL7sRnfFExdrcs00MDc0TaIA7VBRAG1TehWMJ
Xu0v99THpBEoTPUW8jWB3t7U8ZgHuFlTdI4qztPlQ5JdMfGF2hTa9LMbQRk8KqWRwbxCFCXjriop
TunwZgIoSdl0QCcHNv/cVrvAYpwkMmCT2A/gecNyL2M5BkjbDs6UZw6mL3ak4WgyHDGChgpqw207
ZMFFw1Mkwru13/V4PSuT6A4SFOJi2KmVvkvy9BgkpqOpfskIaGC+o+ivOofgYCLtuhKPTsAqysCj
IX8qOA1GMEHr6stQa4w9dpwYanU3oW+NsmwnrFf/hPvE3RBe85rbc1Dcpim9xPq1MNENLeUo5a8U
FUjjmKtm0CWSUUKxzoThPU0DV1xDYJJ8m9OMYhF00U2my9atJbxjUHmekIUss7yxsPLoRL52zvEG
AxG8R9rIrthQCkYmCzEuQQn/VNK4KsRNQMwwwL2RR17MT8Kxt/Gl65s3IQa+mYqzSYVgIOSrgRSb
dWqah65ap9zxpz6/Yu/m6FXZr3/xRU/VcwdNYoDj0X1MDFrb+tzD0Zc5S2NsmJvdIGq7fDQwGlYB
/MdLxAcZARIEECKxu91YqCzH2M+MfCMPryviWeuuMVyzHA5TcCgwIDIAq1sDB5WROXw4baOahUpw
XB34oNCbXms3Kh+FWVH10b+PFkF/6zXIvRP8iubOCeJj1xNHYTrl8hQa/nE3ESUviZMbVSaWwdOh
bLGSEe5ZMLjOP4nFix6/z+mrZjoVlY6+QKm7GrVv6JwCJQFU13n4nFoIv321rRlvW9MuJlEprjjG
EwFjbyJSPSMiLIFCbmRP181zAHVjoTNEXahku7VcCWnyDREwHK0Lo0Oh1CmwGIgzUZGzxk45U+Pk
uhTPYw2r8KiJbq1eqX1YvWRScBpRFcpMJPS5dipqmjQ56/xKXcB49ZF5Hw31TmB1WV1mS9JrVn4q
82P9q2H4WFv7SXsJRckJfpnFMWnXAfKzToymvvihWTngjChLNI+JGRnBBVeK5TXSMdQu/cx/CSL4
Wv6gYsqJHb3QqXwb49ZoZaeQDLtpGy8yE8dMXsbsecxP6/+Px10HWULv8cJv1DsRfF0NkK5EXK9c
CISm7LVW2084bxSuruDTjHW0nJ65DUYYSMU9qg9dOSt83A25BJgqQC8wvWm4Cq8SRZKhnGi6bBjb
XAHSSTa2a3ezAOpU0co2vCWzM0qxMXxtoAJLzMgX0mWZmlAaVfUnn1U9frQ5owJThA9/qQqarGLb
RVdsF50aJ9hU3NbqZRKbkxm+9oh2e2s7sNq1DHCEZRIcAtia9fwhRV8pBR6Fy8jdOfS7GgRRoiwa
c9xS5ecMK5bSiJ9CO1dqTxzjrbEMh6b7HFU4b5JHmiinTNpeJA6AZpicsMLkH4bJbK1NpAwB0LME
t1BfREq7Qr+f0YwFxVFpO07xjwhq39zvShJHCFs6iQrC/tFb6zsoL8wE7tMwcge0GwTGMhj5krg4
VFesPhPlbqQfUJd0s9KwOu4zhsaks2HOTR20mzKJqyji1Pviw1Squ3zxRONxWd3K8jMtBWAnYGO7
2EJPPTZCE56Ys2rkv2jMGNpTqpjH3rx0VL4jbBStJdZKYkRU2KlS2+vVELQ3SSlsQnWgYMC5GIVP
2NxbaFtMM0dtEd2aiexbhCopB4FjLUs+K1TJg7oXMHxpZDgJhXJb0cdLRuOMxnvXA6uIcPWpbzjO
K9ogFZFQYxBwluJRmuXHuTXxKbUelEz1TZQ/JBbBK9kNAiPBlnydaXlD2O63TY5Gj3l8P59UFZ12
le97MwR0varY/g/Vh6TfKgsileUdwtRuwfp3DF6DSaD5Rk5A7din4RbyIcb+20aANqzNfpF3vqA/
z4QPrPktOa6vaezO/WAXwcx4pD9Lk3kvJuOuKCS77Wdb0G4NaBBiHO7F8r0GkUurN4m0pO6Z8YOq
udQhxzDBEZYLvjV0dxKQdxnVSWGI1RK1njPaSOkBq2E5Spxv8yE2LlkpnkdBOqtWgXf5AB04qI5G
nu9UEVH8J3WiTpPQGLhI2TpVi8GVoxudLUSmK2v1IR2KG11IaThQJ7Vt8ys2vmYIP/P8JClwjXPo
hVH+IveaU0wp08nWoRnu+U1NfB4nLpQKFnFeH1AeVh3zJ6u6j+RtTyFRo0qPNR0FoOmMNE9dr7ga
RKqyeKiSm0zxJChZcm4icuhsUWBEUXwW1VE3flUJxj/KUyG+orz1zNZPgSM1KB1WueEVsXvv1gMu
ksH3sB2w4gGW3ZvWc3oYHNYk40RL+StToUSB/Aj9Z8qhb4inmXsmjitfiPftutSSs2GWHkbVHQCE
GR1RbZLikz6h9HMSqMfkHEjCowhZM8XvIwPanDSnkzRoXwTxtB4+Cb9Xf2W81Wx31K8CcXujKh5i
Ud5axbNJocbjs+WxnY+IYnP5LptyhBTnlkq5rppflqZ45eoKjaQEWrP5uSm00xo72RSvRfEcmJ+p
8jkHvi7e5HrlamFhN/1rThtemut9sDjjVOPLhyBGnk6LhvwsLbmTt0JKMWaMu2H9jiBcyxqhXPfr
0ZHr+zLiAq6UG7Hr92pwqaRTo1hYMpMohtVhjhNjPdqWMp4qQ3XgG2Fk4GaKSL+H0LQJ6SG/dIBi
oE+q9PUQjWHNC6K6iYByBCyKp7izZa+Uo+OK5iTJte047XCjjh5a/dUibXPUwbGE2F1vQk2pnB6o
vFPf6whUvPBXa/rVgyC9nZfFr6McfCbYtJafZddqSs/lWD8OjyI+XOvYXCJ4zpCIpbymw7MEwU9S
NHumRNEMcDMewGfkNNzgYnTWUoC83TAjMvqQmbEQOGyLlN/cIK1Yb4ZWOfbCNmXThBF3MHTc1Ovm
fZZLnjXwH1PR16oPpWQ9UOvEHRZ0Y+2AeYV4yOXBsg2HBg7Xo4zP8Nh/BSpCAIUSonhRURcUQD8N
RYJoejgw2IEhHhOZetCIYLrBCavL3Q/YKc7u/4U34M3KGA1DV6W7/TY6SdMRjepsCSdZfdaw6hMM
MtKBw2SiaOQ03bTVQcHLuZHO2rDtU4gyqmvKbowtZojUOU5cWRZcpe/YaMsG6/etoTVHAzLZgvhh
Mn+NNBvzoG+LRNtGcs/g9JeMhbWEIKppHmdKkEm/mcPE50o1QoTih3T6ilOJ6OGG2SWg8XzOOljR
2bTLaRogF206LphZeF4YLi/jPuwH10qwWWdSN8yPheItTL4bDHg5tyNW1xA4JZ1VClqjxOhQGsmW
CBKPzfRFoY/OrYe2PcsxLUNkL50vhdF1bD/0PoYJcMhpiKUnjA3n2vo/pJ3HcuPItkW/CBHwZkqC
AL2RFycISSXBe59f/xZq1Lfuja7BG3RHdUktUslE5jn7bEMt3h+d8asZzmX8tURJmOr3bBc3vIW3
QEc0d8FacGGb8ctcHR1Gi7P8VhvDugZ5xU2cpbsN0SZpa9hoYlV85/IHk4elXuyf6b/dpQ5uibSV
psSTgU1Y5tJhV6iGv8R7STBWuMji4ceWbHfA0SpP98p4lpPXUa5uZsLumm5NQJEQvE1y6pb9RQxf
Q/5W5cRDGPvUguBrgL99GCyxEVEtKdZBoZXU8DMciCuKi49JHAscLFq19s2YJDienMVJB2m7g9Cr
jV40BwTuLlPXUtt6iSXp69xWT5k2EaDxZbfo5YDN5+4hsYSXZ1Tg0slRNkJ+zzIM8/DMJ5JUDSav
K+pbn6BsUZD4jsM2sRQ0Nxaww9ssQVOgBCyUca9Pb2P10S78yibhetNhsxtryfzShpec/z1yUOdZ
hS+0XVx9lOVnwO6SICxXwKd9sxPDe6Pu2xw7Sjp5hQyJaZ3kGr7q86nVVPQ07yo8bOOWAVl3bXGz
R4zVV06TkM/EkbxssqBYifJkji9L5lyC1XVp3JP6o4luM6yjdrrGb0X+Ug70ovS94FV1/zkjFYo5
lC3a2oLjSBmbvYF6yJhOUt76BhelGv30KE50s3VFC0adhFRFSvQQg2wM6o+Vn8KJard6wWOHkYvh
5WRh5F35OjQHmcOcOzxMxLkOGPuXZBdR6tbbCjikToG8uAH0eobQC4mxAbxgS4edK8wnapYqg+eP
UWVMpYYPG9RQ5hLptLOAFgJuNVmn2+r1caOIyOswLsugAI2uHgenUUJiZWQHuWYZCFSa8m4dtm8K
z3Vp9D+ltGv4wXZ0VcLuYBiQlrXYpa60oCCo9g9NjxMSj8MDDRm1rv02abatdZcpIWU2nil1G/CB
p/wp0F4GLMaDmql3ts1b4XeCXCWsRDWTwzvBfPehgJ2S2Yavz+VWaxpPCZHeW78sQXWaAzCUh1yZ
Tia4dNT1T1p4y7HMLgUeDWr4KwHyj5snieolJ6KYccimaDs2xvhaY+jVqh2+bK9Ryolsh/2q6XDY
NMhyaCHlml2xqYP4Q5b0O7LFfYPa3mA+b3S7Ue4+2oTM9NjY0OR78nSzy4exIfwB2rKYfinNa+Xw
+PTpqaCBt0hC6q2HBl8etVLhq5SrrJmgmUoeZHYSrlovqfWnIQb/q0463YJJWgpmHFx9xUsmiJ7q
+c1ZYrskedqsGBtaRbKNh+BUc9Ao97k8XWR53KjlB3+vUlZioqYbPxMFvkO7F7UJ8achg37yt8NT
nD+3/CoF4QLAYH7XTa7M5asLkvGKrSNeCb5whq8GDNCCFh7Wb/IM7KLux7x2VeueOHRZPeEHysPQ
3VtkBQoJcue5lLZ28DkXFZo9yi3AQsymecZewgTAqLiHGeyR7lhVIZAOZ17lHEzaBaX9MTrSxSsI
BvBJgbBoZRgArANt2MVsGyvUXWjAm14DltDd1Bn3KTDj3B/ofxXlosLBzpQ33IaAViDRBQ84RNAs
XKVEQ5kU/3DgQbQEugQmlChjiC/If4WAOaQYqPZiqQaCkKDKRwdBDWSuJRZt0QtH2U04j9qgwmoK
XGHJKwGXSuv1HU0+8IAVw5upTWaiYAQEC1Kvm4xsgnB6QEzFxEs7RBg3VEB2pTMfrfFlblu/ikfm
SHCHMWqSMn8ETkNpQ8WsfUzOe5leG6xu6yZ+zw3DZ0C0V+rHtJ6Qvn3PffKchM0D7WGcWozE1pUd
cwQADkz3hMoymydvUuVnpYn9MWCw3yEtllYdYX+LRCULX8ocsVIj3LIEOu/f7C5gqppts4pmMPUV
pdgODArweLjq5eRbAQ5PCUqasXiXh+m9M2GOjVc8A10mpO+ZZr5aaXJr7U3S70Osctvg0aS4K4mM
KFLVFdUpkwmDeom7lxGvINESIfBGCQe7hJi3cZnABkjnIadzeJrY5gsN3lHCfRXPBMi/BZHmChEw
SfHl/ir0TZINfhFkW4kvzAS4BcG3rn01kIGQolY5jXZivkuEN+RQLSuXaFEVoVgoW2sJPqbtRHBw
t030YuKvVo8rvOzBWC0wX+LsEyYLYUfHd22MxAvlztfh5XA1zD1bQIV8bJgH2Rw3mhaegv6XlnZs
4/KaQucl4XzAFLUf2guT1rZ/0YHB7CI/86NcDd/KImIb9/pKi4xjow9rHg635zBfpGF6vk+1Djay
BtWxRL2CtI6Lvubb5X7YO8bkGSlBTyaF9pAeDHN4DolkK/DFLQmbI30ExdcxXAbdH8oco5P/nEaI
j0ArLVAOuVBJK3ELfxpktYVj95w0tUum3FZU8FRwpawaZ1NxsY4SI9tUOpEAtrhwdZQBeYdBV6K5
ixBcyj8c6NP0nmQg3lSDn63se+PQmM22i2JfK+Wnpp4OUSXtYgdvSUwytcFZYSW7WSaUNV1ZlUDs
Rfpi1DJV9rsuZfegegQ3HHNlgWD6nhTpqxNe8wWqqQPfyfWV4IcvQ4kpwLe5gOc40eczRHA0IhTR
lOCHtpWMjaQobgmb0D5yJQTABI0WX7BTocacB4WBgW8DzQsQ6LjFgBIP68h5JKhqpZqMVm0Nxp/Y
BLPuKY196HmEm6R0W8Op17isb8bxPRnjq0ZsikDoOBOyA/60rQq55Y21b8GknhCdvIeBfQBpfG4j
2jd1/LGLwptTZRcuDii18ZwwExvo6dB8rhks+ENonFrcE61a4u8cOl6Q6moK/KxCvhGF5uQmpn4K
ZOOicVCUjPBMUfq6/ORgpRKgYImwTal1eS1UrNV6aNwMhgPluaqr9XgbZHVbTOY+6Sg6J0Iqk0NF
YmICtjQao6sIUiYQtlSB7k9F6CZE/nHMEMFwivB/VApkJNjIKEwnSL4pF4Od7q2DAkY8H48lVeuo
cy+K7RyDAdbS1bAW/XdmcpdnZy3UL2puXJMZ2RRYshyIEVir3i0mBGr2NKUj2BpDLCQHkHqzk7pW
Zo6CWrMPkUB6lRfyUZlwnILTrziQS0WPrqT+kXMSbQvt2DXWxTDIS+impwmwWwVoMMvhNNQt5cJL
Cw+AClzAfyjh1Hb3ajQ/ciXclAsxWL73zOxnhZKqeVZ7gau3deikNez2oH0shuEShqVv8kqlVPjz
qJ6ztHQ7GLAiGw/mAO3DcG4DhxjueaQ66faPwnML9WMdKMo6l+2j3d9knd5LgN2bSBZiYJiO8JDo
zKzunJbHPNzX0XP5hEWcGdxzSXORXS7XR2PSHfApeaM1r0fFgm1CMToMq1kvsJKp0pUzPlcc58iZ
Kv0k6whG77Gc7nst2Mqo32Q5WVVlfDKsjpzddNPMDAQF+rbuualAOczsQZ3KmeGW+ElTwSuizQ7K
QxewUir4CcSAXNpJegqu3WFUodaegrsQhjx0jniST5xH2viRZ9E2zgy/tXDLQ8JkRqEv2uY+5hhk
8XEEDaIuINYCf8YJJevsqjCDEW77FbwDuwu91DE8UOzX4WgFQFMSE9VO2U5RcetzBmOOyTTAeTHa
kaQuZk0DZaHFQvZQVIySGZYarjWV6IEOdKT/CTkOe8JJNRXtvlNoq7AYN9S0aFVRD1c7tg+ldnKi
JjoWsXgSFXJRVXexJN6jZJnOc5sgbUJSDI2HUFn2Z/doZeU7aU1NcZiI0I1eNsfWNVf+8Utfrb78
V3+1+vbj9df1yN/FO/+4uh671Wu2en1dvfrH19bj38er/3o9Xl+P/vKvYuUP62nNXzN5XW38jb6K
dyji19fj1+8v+HxpWL/619rl26A49zA9YI6v1Uf2WmD5yQ+W0FCE1SsD5Afb/UZH5oL9X0ih+ZH8
/qndiTUDu1VzCIky9adD4jKN9btH5jCgu3tmB6vylPvOOl7zXruN5YtN7XU+ff2K41YuVu1l+iZe
dZWskoO0J5Bkle/6nqtpHc6e+gjmax+/SvYjFEeCFFdE4Q40Ju78S7kzWkBhAn7qfIw4O37ov5C5
Uc1ZYtWPK25fGEpguxIDIR5q82gIWtUNZljBsTgYG74ZoB3nfaRn25ZaMgCllkd8oMreXzCyJNxF
fNZsfi3Jd3UV+hadco2hhIaPUoLARebitXDkirAaMBdEa6dr1yLh3K0zd6rSfVBEoNazOOhB5AXs
I0P+FcGQnLRTJUCWiCbsZazegZtjRrCDPB/0OgRjeFUYres97HLltHB1jP4Zifq2DzQ3H95L5NrM
Ejy7nojpRtpgjMC3TFNKhyl2uLOrebW4R1DluxZD9wR4YiJ+q6HNTjHmmBaKrantu9Gn5AIwKDw1
paEnrBsqptmlD3ahkf0InZBE+UyMEC57Xw/yPdk8Bo/BjNcRMREeQ5jM1ZrW6yFuh0jaSnNaT+C+
6hxA9i82VcKYSjm1EDpy3pQR3BG7jhUPVfquxjn+NzXz/8zVcZCwp3sPwlzTx47i11J1xAsmW+xS
xKKydC4r9RDODDMgf3XgDdGo+1qkIFRt/Nj+6RHmDHK3NzXJxUzA5n625MabhOxGzVffnZaV7XNm
QiWjgebQMBZdLpp43Md8ZYR5LDRmp+VPL71L0U1yzg3Lh1iFImkVxlj1UW/GaGIdOdiIXsYaIz0R
ITzYoz+0qY910MaQMA8uzF0fP1LUukGjXmwYLsporHLGlQZR2BysQ37spuAYgdhIi9fF4C11fmRG
rz1Gia0wbqqUsqZg2RmX9qz6hvITgMNYpMLHds9P2traM1ltQDolaqrMADMcg2PZ5ZuhHXdWkF7M
Mdz0JpX0mJz7ZLl8mDZJ+kZLz134q5X9ztMsgl7iF4eevY5fwUFwuCNhOYP6Ez6lVb/SDexWqS+Q
DUF3zRhlB4rpBt0DyCLcKWnLEGxhGoUKCleoZ6KSH2bd2mihQ2ZauV7KuQ5kxIKoqONwvRANAbfb
5WTHyFRXdg1mYX1CdfZCIt6aYAiuHgX4AemIjfGjxMnYAk2fmaeACvA6KOogiwP56cNDOz+bsrlr
Gt5lOqHJ5mMUb+TcQNkhu6Ty1Wxna4+ToHZvz4V5MmBM4WBqIFcb0eSV+i2wXorwS08Oo/IopcfJ
OHUmBpC7rrjyh1D50jqYDswJcvuUFODC+d0xodWM62LU3QmGlU2RCAESGcbaofQr1JM04JYnpE0g
+QFYVGeynszsHaMiW/kmcfIxSZykNVXdtetfiGKkMYCk8Dkqm2Ign+JhMh4XVpwdfoSpyuYPyOeN
2/eoVty2Xq4T7ZAqzwk3/dDtYDxa2VMOFpTB+maJM8gVlfqepa8zCIvx2JHwEMjJA1M5onxo15bJ
JxYEOAOWx8R8gsLjpRwNMrYizBACgJSm/J5hg8UwjELFJCCsdC3mc92obKPpc5IYVVMWi8KPkX7w
zkvzhUvcm0uBVLYnf1m95JCCVCh4xpNCg9ZgpQP8NDMuUA8Wkb0w+tiVUBXWffmxmErQATzp+FEQ
OBha/gzOJ9Q328i/rQhHP0cG1cYhYgo2KSlx1Sw2BZ9zM+MmYqVronaYEC4Gh9AwEcL9kqZ8jyXF
Wq5zDncIkuIj4uyoIuBzqFaZIcOZJFKJtnww0fXSEuEAZMW4O4CEds+m9b4YGmYDmn0eV3DEue5h
Fy0cBbGOWfufvA7OVW5eo4xo1X4dx+lNSO8433QIRhjdRsGzQ0MxQeKwzX5TFNq6JVB7GXIlHXmC
yaonYrhZPAqXAM0i3y2Pi6S6Cmyb2QYOKLHy6M9LVF5mbuLt0Lx2/LmaL5MGQQI7AlZnSh/jmAOU
AktUj7VJND13YKC/LpJMQuPnpPSgjKacOxJIZAgQRxDeMuxFS3bvk5fAKjYtIsAgYkYoiDnnwczy
g8bsRwXIIRlv1TsXFiDqz07ywYad6OgjqLgS13SbnJvgkamSYbqWeYg4cIiJixefRpXKiAB3cgoQ
V9RPNm1E3n0hHPV+e4hkE3UtQ8GTMxTUebiYQAwZ5nsRMJFrEKylzVXT8zU5Ws8QNmTxAw0vDA9x
re4I1vPT6aUAja1KSK1lszfTn7JP9qMs9qJt14owz8TwuW1xt5mvto3xzHf5DZKllH5J1EtnN5L/
Qlk9PzYEccbjap6++/o3vkQKCYDWz6DkKwk3zVbXOldi7J5jQdD0dO/xK4GVaNScN5liOCJqpM4d
GqcBNpV909XOxXPmhBMKmKT9gMahYXvNjFuj6ltKkmPnPMoKpi5cbdAT3b7gHhHMfd87oqWtZYCh
EJ1pU9ZzDOeI44cxgEdERJAcIVRD/hmbEBKYAdtcqQRJlxQ7RYhSv2MS920zZlZzrBO6rR0iEIxc
nM3XTUe1mcKJLDTX5v+dpl2jh24zE1YMP0sfml8lP4swFBTtEDFAfNWwu8RGxE0irlaYfZdzjEkV
EVkQ9EfEc6Y132QTEkAA70rt17bh8A/hw43iFnCnyH8GoxqZZyzccaunVabTr/KvJH7rMgVG/ICw
ml+rwU0KMouwmp06K0+G8+5oW4tfvKOEGm3Z1Rmu4/6zVoddLd4sGBqlNREHZazt+qkaLFSkZEWV
4X6EjYq62zdysEGAe1zGVaBsIRiNJy3juB81weUTKhBDX3D965Rl537ayzCbfnXGXmKGWxbjRVmc
DzPpd3OUzJJADM99b3VnvahcKZY9CUdA5VcV3WsBK/uULwI7cqqEpB3sITsNU3AQJGQUdbFnStHp
FT3npzIetTRlrPfKubJRGczPOdNVKlY+eY+UdK+15X0fFliKrwWyEMmQ/al9SXg6xNxvNPlehNJe
goXfZ9lGoQOqnHlbm79m/cVoikco4iWJ3CbSXgLvH6I2uk7gZQTP4Y76YHWLeSSpxXKRHqT0ccDs
vpLemo6ITvxFmmPC8Ds5l/Q7WXEqePtQMhuLJzNvPa3iVAqlaB9lNOPweA0Q3JGiM7I7zyx4c00I
eoUklBXU7L1m6H4oOLklcEkSNquyBtHczGnjFfoJStWIT5XNDLsmHhEyHVwBbWFktKegbD0ae8gg
9SoJXsdec6Nl5Wh/W8T6QXvPpGSLaeM630NgpynkaWHrLrCDnBl72BqrFqRXUT/E8N0p1acVmpg1
qqdQz0myNC5C3lfqdFM1Gh67OVIxWvMlGKnUJ2h2ef5p99hphXjowModufVTNDzSrSohcs8WdOaY
HN87EqTUhHCdwqCk+OA1VCe6BbCxTEnxNbJlFWBbjcJBSg9dccjZjAJN2Zgco2w4hd3RBHu1G+ei
1c/4yjPAFfg9BC5QNF46nDpDUt+r9BqSGywpA2NDLDIqiXF7iNcP4uCarFZbDrdpbmwXGpM8pH5P
R1rWzIUD3VyHhDeP+OJqiBK5QXUx7sYp+DF7SLAaZ0CNU380wm91js7Cjiyt41TkfmfLOwEkU6Dl
r1MeI6M+9YFx7iEn//4HaNNhDsXwVPEd6qCx5K5328aXFHUtTGS4S38e3cP3vNRXha0yN02HB6ML
zsFQPqqLRmTGaY+PxFRAYdfkqtLC3yD/ISQuPamGcWp3O6XEEs8I+pVcpzsjDkAM2hd56o+oh6MM
NUiteyh0QKAnjvRnEyc0KiKEZVPIfZGqYLklxqnPGEvARQboToaXyZL9Hr+7EUdINRMPeZrfIvXQ
EvUruLPSjFAdejsbWCXFjEsMp7GZUfFqe1l4XR98VsW8LdFeDCQcQjSh1LFJfeT6xPhE2SepRH02
LESfe1JAp22ip3oxFkPjUe7s5FkNn+kYltQ3Sqx9FDa+wSUgsWppmlPTfcpTgdVLuosSDO/suXoM
JoYehNh0D0V9aPUJg0Xw1OzW5hQlLypJWOlmBoKepudW/W4L6WrW2Z4lkFY5QKDdn7ruNg+kEfCy
SfwxMjC3cVwQoLMjtGImlu9ROOJTSIRsBIepYOtLUcjkukd9okZYcCWBWxARvEppKQtYPPr0GLf9
XsQQCzOcZIamxa5ndINx4gBdtXX+qg13fQRfKk/OxHYwnjoib7WFLGFXP06d7GV0xkYybWSuMUu7
GH1M2xpDP9adnSEVLbNAxHJGpkReLdn5auZwjmooclBgcidiY6l8QPGYJBzPz/M4P4XYTq1gm3EM
Jt1RQbZT9cNz1SUPZmu8UZV+wSAii1wtTomIvsICaqxq3PGArMUDJ7OSibMC3bpugyvp8n6HRZ5F
fsN0giT/mJVopikVJDMHR0vfRJR6llKcw1p7WDbbkIpjXLVvWQj/oHI2+SHH2XwyHS90zprh7K1x
2+F3lAqPbmEDEzpvrhHa6Xs4xV+gpDsM1XaVIV/0Wj4VpKC/ySazCDkklfgtlqefvrT8nrGpk9Qb
OzgwwvGz/sm2wLzxbjKH+DAGBmgcrJMgrFaTcDYTk99tnoiX2HWi77j/EUawsp0RtIxhJMqybnqr
VXgZ2PiQbMFU2sxwtgoCIkBfyuSthmOESq3KxOqDOeaoq+syTTnS4U1xjAziNrIPZeB3w8g+M0Pc
FvxsVkcfzvFmwqYiIk2jmajD9IXTWL+mXIZxLbZjIx3pjZA5hDjfg0TxfOc0VBrSh3A4Z03gsUey
Ak05nCgZ926n/MnoFkqYykt9oVfpug5uvc3bmo82bx1vkmW0o9NSzRKlA6V3k1XrLBZXM2ZyWY1e
FL0Qf3StpvFZMs5lXsBlxFY8JdhZ4YVjMcGIJpay4i5hFfODAnWkVO5Ti2cAgxfutFVdEpoGfGBU
0bdCyGM9xt4wv/bklvTBRIrHTEFmSKci19YS1hG2UC9h/5KHpqebbzqcn7KGl+/gLgcZLMWnKaiz
U9LpxSaMoeiWwauYzylNqw77xOR8ZGgNGcXjw2mVrRq81jO/bKLCGGWtGx0hl794F8xkdDzXzS00
PwIFth8ZKxMNhPoip5EfparX6PPN0ABVAWfr5UTqwo0yaO6kE8UQw9ltnYeU276CSZmP2EPAehrQ
NSREQYqtKlXXzGxukWg/w8hxIQtvzNbcILgbkCpB9HGH4DyGOacn+SsD0n2DIIfqadDbQ9ntHetN
0XFVwFlhTDhiDfXgpLNHHwlMlcBcll10QqVGX8gerLGtauzBHcXmBMQR75cqY8oqQrsdehn7MuWS
5wQSzM1okzvOLqRhk1m+SrEuob2Ys6KdyRT4DdB7TppCdbg2Zw6L7pp0uQepMuFJ7R2mfQ9Tt3Ok
NxKGVtZnC+3SgvVlCq9mjGGPX3GWbIV+S6wKIyy/UD0zp5oHIianthvulnhLeXyaYIZ4ghxYfXRK
E6Hft5M9xCmKy+HG34NqbEaiu3PGkwn1yVLBmzW8W/gNxmiv8wQoLkBOpyBsNLUtg81cvhs9nAMO
bna3AlHbLKyz3Ha+BHHFwIRWdcAShgfAirxCCQlwVmfTsSNAXAcoMuabCRCuU4I194kmPM3qdd/S
7ttUwT3Rqz29zQDJtfi1MPqKRxAieCtTKQgyf7c0qCnquk8BeAeQQrRRBrxjFdiz6Atm+H7M6AMh
PZTFaQfWUzRbkQbrSa1QNJ9zmNLQ8PKF7qycqggkIFoPTc/EjLQA7InQwgWepEyfJRpupbj8O0/N
+h8iPEWFmk6mk4qj1G976H8YEsxGr5aGWZsnKfyQ6v0wzsiq1J3jiPUpYuaKTMzLe0CEXvGIzzON
HamIqIccV6GBbpyCh7p4bXrpke/gFwK7oYBhpLRG0BgY8lbDLDQwMFeJGcOo0yYDYSlz69WpSQ+A
L6JqPJYwt2JQh7a8MRk4VLgXZ/jgQtCGzZqvWvlshOBp2c8YvRQyc7/0riiL7Ya0aRKQSETZ4l50
ip8Y+b6YL1ZWP7X2r6nU/HaCX2Ui2bo3nM6mHrg0wQbWakPSAIDMXKbFJqjNv2in/8tzAnEjWSBE
nC5Gd6r+24HkH+uqW1JkMp9HIoBBXSJn3jC0EIF+QvlpWtQbdnvMt938kMg0caDRIVpP2nHZYhlE
5aXTX7zr1f/1QWuwjVSo/rhTan+YYNDQW7olLOOkzfnWyCavBpHVN6BVsrSfYdFzyXIOqKXq2nO4
qSlV6QJplXXnzp1taosAz7np2V/s5H7vsD9koIquKJZN8jlqzD8tMWKhxCXHqnGqwF6p0BqaznHx
6HG8tt7JSBtCm4nBov4YZKR0ywbt//Zx/Tax/c93Qc1iyqTS6sric/GHbWcvNWZeiWQ85VFwbGi6
ZynBz6JapWa8gfHgzVKFjo14mY5AXjk6dHaKHWR0bmeHotDxugDuE+En9VyuJ+17mS7MEg5o9daB
hI0xlV7vOOVV1J+ZCqvywWC6DF9hzQ1WWo8MUFfED4IsvTGC70Ei4W/M1YKS3Ub5Sa1f8H61JRBx
NGCTGa5mFPKwKDBFSMD6deeXUZ6V4hFzyFyBU/LpkPGox182d9Ogwhym0kHuNM+3OD3rMX/q9Q2D
6Ava9bmMDmHzlivM3cy3gG5kQOUamI/qwn2TYbl8WZyHKFkioa6GJtr3wz3ElEAtnsY3id62AZ4C
EUbbbHJPWVAHsOEjKyqzGdHKIBfJk1ZwggN1wJSjaEN1GaA+Xmyt+lKFu/2FIAlZwQWWe0aUXT7m
hJu7jeURr7XOBbah+RcMcEjQzfQ1iTui9aHW1+F0FU6wdzBcivHqbOzXhd9rLpp6o/3LTv3DfM8i
hoFkSMW2TRNLBPT1EH7/8Ug3EmnWU6wllw42k3mg19NjJPhnvfyLYc3iPvSPvfhfL/SHTWaYlIos
DUpy4eLgiDPCc6weZtkDop7bx3+/AJbH/t9e60+W8hhUehIaySXQvMj66ga0ABAykr/dM395mcUN
7R9rp0boROeOH5sx3egvzCWtGeWsF/3NSPtvH9IftkXKrEly1LN28nxnRNj110hcgnpvK39xPfnb
C/1xnmrV4HRkXiSXgTZRbDiSenPbQKWs/uIU97cXWr7+j6WbJag8ga0nlwSbNsxkRj8NflTns+n/
n5/RH6ZYyQAcVcosXSoonOONmI4qhgL1ezbc/n3T/a9fybDIOMeGC0fv3yGL//iVkkFPii6okktE
9obywNZGDG1jKPe3W8/4w8EEm1meWZMKHGtDcnp/f/0fr5Q1uak7Rppd0mSvKhwS+a9icRvIui1P
1jL7Hebxie5xF5QMeSqbNhQSFCbCSlStmQbyXbStVAxnJCtCvvXWFvWj7VxK7XsIrsuf1R/Ii/yh
r5/G+ikJHtXoPGnbrl5Awceue1bgdgam9TFNuPRCwx7v7XRY7Bha0C4FNC6TrnznHNzK9OnfV9r4
w2bw9wJw7eO+wPWma9Yfz3fYOZUZ9oIFQK4VapDzlZZ2bso2VvhZjZobm8CUsuoVNnba7ry3RHJq
F5fHuDi1AWrfSpUetBw5rCp2lGFe5HQbBe5jVhSnkDFiBR64JDjEjb2N0YyF4fSaIp8ttRJnGGub
2TCffaEam4EeXK2Ms8rjP3dQJMtT2+D2zA/vhXG0mDiqTb0r0TrDl43q7j0Ge+hbbmFliYGcgosy
0iubzd+u/z+Ko9+rpCs6JjeaaZv/VYPIgWbGbTlkly6FcOwb5dYaeI+yh3NfN584dZP45d8/md91
zT9PXramJuMPalosr2r/GTZczsLGC3lOiBk8OfqvogVRRiFGwgNQ8aGAIo7XznqBpus+8OOU+LfI
h0XpNei3mGD++9v585H84938Nuv4x4MSQjWVcol3w+Vmxfk6NZ+i9CTI6szMv2TgwuL9z9vAXIpj
S0ZDbpM65Jh/FsdxqEZaOwvjFDF8UUI3Zfocm0vhoxZf0FUr9Zg04+eAjK/MQHxxi1VYj5S+npr6
a5qkjWMdM9or9D12/rSYQUjV8zLnWbw5mvLJpiBJoek4nd/Bl9BAr7r4I2khQrxgeknEULBuGXlq
0SZkIBqilWudCvNy4DBNd1bSsYT+YLW+hLtpzfygAS6C0XxIyDgo0a0F2X4hbWjIoIouOqQzVWJm
rIWlMDH+lvVbmpgnO/llw4vOhL2eqsswO+QlfZsWo0SUSZhDAtqm4nnGXBGujg5FZNIYiX42xj1A
3GnqE/M3dCPEDOqEEMgMFXS0FRGcq3b+BjBd9fyn1mFZWGElRW2k9oxkJ8Ki07tV3/T+JzEeeuZK
FTrCcowenL7fyxOqDahiFhKUjZO/2bGMtSSxeYPAE03+gUm3TY3eTQNpI9ff0bCSivdIeh6Qa2N5
aUvOMQ2ftIE2F5gTEBvgJ9ZIHCwOcti7ydRBbTAwJqCPpbOB5oOD13SKzc8IZzYHSqdaIeYs0KE0
Z+1AYbnYV8wTCJINHSUQXpuJVy0tyJk3PEUzYY/X2wxpZ0QPAAPvUYtU7Ig7N8JXqp+nnYN010bk
3YF95BkZznUOgxNOgj13aJCgZD3Ah6jHdEMz6lbIN6rkYdROkzIz6MYHgInzHNt4NuAgm/fghBw7
efotJxOzBFw+c32DB9LvKG4zxsI0e67Ua5DHVM5HO0u3ThU/hF3mY68StLnXcckguksWN2gr3Awl
eeVQdpU3WLstQ/U+3ZsQd+tFHv/clHTSsx+NhMMByKPAs8ddMMlob+l61Ec7+qXChCoTd2GDmHc9
QWYOX2kMxTWAgU0QhpciOV88cvDgcNk8obWTAx1t981hop04dx4p07gw+Ij7I/RqYX5HJHlY/8fZ
efU2jq1Z9BcR4GHmqwIVLMlylv1C2C6bOWf++lnHMw/dbqMMTD9d4FaVZYo8/MLea6dL2vDgrPXM
WH2mtAlil5PLRilvryr3AVl55xKwwJhLFTi4jwAlcOkkrBKL6qSgRDRw0hovaQNxAFJ9ld6qNCdm
oq/sTCydCHzF+DgaHzrfWxheSQAJy0/ci+hHErM/CHzeTH7S4rQYGgf180tytp2lwkJJj1tmdh2r
VPZnqleoiL66aj8E5d5O+vturp4ZZ1zHcsvu4LiJ94mrcc0cmh68Z80Ds/Clweu9rcLbOgFMwYjW
Lk/95B8sTMszSpRNkz9E2qcSoR+uce66WxyKodTiEudTqR7D74kp2pw+u4jlQnYRaIoa+5r0Zawh
Lik3zcXUtJVFZ9wBL/FzliaYIOR6Y1M1gpFZ7zWTcQsLh5thwHPve6Ljux7hPUbPg+IFQ7at3ebG
cDdAEVhwJ93nhAIs5iXZ3dXJAGtz7g/UgGsLTZ2S3yaKvdUHqRLRNln4Kne6FbIpI1XReGAQT4Co
wF3wMfLkaGty7ZLwsBcSgVCzDDCfqFh9hmppAZYIHXjaYqgmPxshB3hf90aftIew0Nd9FB9Md+DN
jmsT1nw7M+xGjj9irDQS6ySKxwLPXAWrqXCbzdBOyJgPXCf2bJ5CElHWvBqZdLOi5ihVjpvci6zg
Tc/Epiw3E4gUHR7VOGwlFIe3zwpZxdhJphl+13zyTP/NnGAlJmdJgAooXBpS2nhzLMzxllVnDKZg
JFprcuu1SaU/WRiiJAwFNESN7x/HShccW3RF+OcfRmSNYLbggyiLRKn42+mt4vSLNnuyFRWRJOdX
mN5b9Ybp+n7OI09T32MsfTO+Lx+WVE+7bRa+JxED8I0AeqeYAjDLI0efuvRO2ObaSvx7ZXqZUIA6
byyqBBSC/BOS+y5ixaRFxA5FF4v4x3pg2lO7V5n8h33l3EZ8Skx1Rm3c62O6s4xhAyf03sJ/KQfu
FsC5QNSrqAp3s3N01fYqmOM9TCuYNc0uaOFaBToLffUqVRUk3OVWFcqVlvLN15Y3afcmqjJ79omE
4PMTEQt/xi7jmxmoQ/1sh+QO1JXHgA3v4lr12WZkpHnjBUlM4C1SDcFkWLEw1IgCwV67KFKA6tjF
TYbBMJuN/GzPJ79GCWIuTVBVbrYds8vE/pUgEKkBz7GsoYNMkFJlc3SImQQ4xjuIhGWPXTJOcnKj
zi125jxg6kwRotf3IzWz7e5rwG9XA8oRzWGsjeKVu2v2MVSE4Wa8KDsTfxWRP+YfDYm+kTVXInF2
Avs07ANcYTYGF4RmA8A6TpKs5nCxtHVzFXcqXCUfPvFnMH8oHaa+e57riYVNOg6eqZx0InwqfMod
uBEf23dsdPgwqvMoY+/HeulO1EgnqVkq2OjNrYGV/uI3SDk6jvZ+P+I6jjsWiSjysIczkuCikQHk
2Ahf5nXHIDrDTFuhjh3dK1vZtsRywU1Eh6Ma27bgW9owBmb7F3LkTsuMHpNATZK2/E1zjjcRQdVY
VDCJPYfZGkZmDyhmmbwHSEtGNj/cnJxXq2orE1MU7vl1Hb0zvLGOw3X/IS4K58bg2Z/6o/EU39sK
ZcOCbLEGmeSSQW6grW1krPXqVONy+hO4YIUWzhXz3PkMUUiQpWLsxLBt1HcGP+zyErvd1XzaGs+f
K9fCBkkVnXkTTCjuXUwSg7NNq9MMBUzwx5IBXw3YxFCVSAAzrGAttse8dQ8F8K2/l7fiW4X/fyWn
reHT1mQz9G0AoZZR6BZVZR7tqVxXqIqSeT8QXx/re9/dl8l75tAZen//qXJo+I8S/+uHOhoZSswW
GR59H67TdjVGFeoGZL/pNvJZ8BJXMR8jxokab1vd4dv7LfXne8v7vz8UGZFhCkuOoL9NQIIi0zpG
TBTX9m4EyK0a8QphCzxrHQ6zWp9YBU/iJtQPc3cV50dRrAkbwGFWKJqHXRhJL+4FUa1k+GfVUGCb
hLmZNtoLjCjOuDBs/IIqr+nXuHvQ808reCkJEgwLJjuoeyAPViNijOjDtiA+Utl2zdogj1nhzXRc
KY29n+SrvPCv5RE59fou44b7+5XXv/Uz/3sVQNKaukpQta5+m+e2NftGrZFyVVaThn6pQL5wHHbF
p8hvpNIcbmiOKWEwk1NsH3vl2TZf+uHFNudTMp/7mYZ2ujhWtMmOuE9Y1xBUhDxMQ0jpM8BtkSfE
MT2A9TxWD+2c7rop91KkhU01bKM6eRNCWStO9csv9uONDK6f4ACcTiod67/HQUMY2J02l+aRgjTL
kdF1bA36+6TZkTCYsVAaNhWkgb9fzu+5J/JyMvrEaK9B/4Xl+O2n0n6b1dgVXM7I3IW7msy0LiZL
GRlUDPKDkeEEKQMVBLiV2rn88tN/QCloqoFG1XR1PsT3LJImIaPW4RV2DI1DQULGrJ7QwW2oMDGV
kGWNzoI+jOnNQleeMD/Xys6CR5v74S9DP02OXr890RowB9s1LVs2sd+uQxE5WqL6o3HsTbQMQK+r
z2x+CakqCvkC4Y1p0LiMnKUaKFUruWpSmGD9bmzekVvPci+uh4fIbnnlPcrVt+CB+vvV+mnTo+mm
RQKJaVs8At/GxyYg1QolnHF0blDyg81r2PhD8M0YcKVXvY7s3DrynpYO08YFu3lAZ82OfO7vexgu
NGO/jqHcHx5HjTEUeRcGYRPO95MQmpOTq1MDixM8oKNdF0BpJsZhZotJerYkNWShkRs0hu8t4gn0
00XHDhQXvFJfbEA1Dh0UZktkZKtoePVlO0tUrMscIGSX3SKVpdlPHCwoaw0un54dM/09dL0EGaV5
nZZoF/HFhaxhU//Nju/D7jIgB/gjpveA8IjMfFdJ2mTCnsmcSk/W9Gb3UrA5rvozgT7SyrUUPsF9
yXPGtjQ9Q8GKtMdZuSATTmrehyhwnIeZ5bF9suB7tDHWC8Tpk+R5Qwsu2Ra4PU53cEPlfWWTwgmv
09XABiZLbfzwW20xm08+62ck2JCAiYkIxQoXoix8XHtd0dz3youCXSE/l2jdaGr/fusYzk/3N8+X
w6xQM21A5v8+XdrUMhSDyMQjvpbQ3Sr5tW+TPNyuzeIY+Gvpr+hjfo/obPGN9chFQcN6Pfso34Io
RCJbNz3zWiuw2yYRVA4k+3Z+MSB9hdqbQWFOcEfj8piE/ns4j+jaUA+J2whiViJtYnhCqg9a00UY
EQF8rO2XoPnoQlpfolxLofDt2wtchnicHXIk+GcZJgwNHBDGPC6dWXIeDfw26r2Rxl4W30RPHQA/
wz8xr18aVrqr/QfejGr/GqH+1l2AT+VOoFimHZd0qIaSasiwsAW3s16vzNM4oN5FNFqyn0ycy5A+
5ka+LDKkhDY4pYcoekyJ5BUy8IkUcAk1pU0XzWutPEXqsJzRhH6RyQi4qvE+dcbJoIGLzaOGDNRG
Fte380r3y51V99uhEl4WIT7ItjnQu57WyU5IkmAGK+dYUHJg6HEHOTdJdfb7+xq5+XBIXeIZERvU
MJipoVMCmTI8Uu+ik0kl/rrp+afmi5ZfAlCKDt2IPvI0aKBvajnmHuCsNVB+qR5ZC0+YuxWYBNAf
q3Jn0kKVcLrBtJnDQwFLKx/Y7E1n1/ec2MIZg4g1UCWY3WVYSVCt/L0KvT3MU72PVPc6U0mSURHt
R2Wx7PTxWuq0VWmvTB8t7X2W3Mz4vsx5uiGhYD2/guDT+xSSaXBMCsynxHbHr6LHJ9Ns1EI9DHPk
+X7iVWN5zml3C8Zn0I7xj7hemd2MHSXIGmhBontIc10yxAEvpaStrAMD0Pe6fbRSbI+bETEKGOh6
ib2NYURGqHG+CVuPaDer3bj+mpsLT74K26YPkZ1EKGrs9OKaQKJ5rPNyb6aXrj/Gd8JsiOgrig9Y
lWjH061TuJBJ6Fwp+BWfkufdzfF9SaiVUNehZmwMboQGL49ibhM0uzHbd/h7KwHkpNeYiBlPY9Ud
BnIPewReQzhdKWDJYm5rAZ7LhfwYVO5W+O1pavOtLpr7ErJc94hEmEE6zUJtYpU0xbouhg/uxNVI
sEuCSjyZbnQTiV9vkb0RKEdhp/QZN0GwlURtUdavCXASa8BWGJKT6yPzh4DK820wjMuAXYryMSZl
IKKUE+C+FTS3dXOGJKXG56h6Ee1nC3xcKeqF6JJ1zOJYsgyb9JCLZO3r+rWao9akBSoHZVhkzgB2
OP2DNn1TBNmpL/rTYFZPaEhXxNyuorGFyzkSBgM2qqCIU0YwU0OOaaHY9xCv4LExHSyJgCrd8MoZ
P5OYBo9iV0+UJfJ2Box43JgATF/ra+DN0KZdpfAopNZqUazC0MKWMNzM6Qa36z4fm6MpMEdNp2li
yAYLKRALo4A6XjKkIPRvFMFTP2u3DvNXqwDLOA30Ztm9jc/FR/QW09AnAQyF2O+Rvg7k/4BuyQOW
6M0O7AAE8WKvTfmphvAVz+AY+b8axmQFencsRpLeNyq7kJGBvIfU5lWjfFZLKL5ufK1E0SJrnvVo
pFYnP1SaIOvsXeqk9O4lwRNgGwEyJpcGsl9lnSTLv7vJe61e2QPELKFeHE6suJt3In3JxH01cyhA
eQ7QHqFYr6SDzAH3ofen3FAgseZ7CbDLs2JtxeNGoFlJn7BLT/Mpsqtj34PgQxLMCzOeiWAc6bSF
Z2cRNhCCfuw7x32zMXN3pzkODlk7wT9cIaxftdjN1OhOofyvtENCV5s+TNOpw0fX2KCnwEaAt0Qz
hvpSlwA8t3DewdbRmqJ2zFovKwFO4cmxWmLAScAmfapMQlQOySppjQPs24QXuYCzTAcNHUxXy18q
Y/vbgu2rMiYexbXIE3KJ/PvWaEQ+t2ozWfoROkYNVQ+dnBlPeDbuivllCvBNcQfQ/105nGstfkRn
mjlTYAIrBrM/XmKMM0rGdRm2TUakQJ8NDYhLcpmMnknardk/mjjkYgb2yCtbZTxrYliXPajn1PTC
eTf4CLL0GxaYS/LYFmlPpChKaSkvrHTBfJTPdVvkhF64Nnfwa1fgEzZcfBjOslLCQ1qpp5bJsQNg
Jp0vvBwzp1sruNwM+AoY6CQ7eBD3tZwzRv6hvOShuZ6ibksfdUi0mDGg6pN3ih6se2l4pkxmVn+v
TH6qH7nIvI5RL8n//l2XlDqZD76vUpegEIJvtQC1g1G3450Y63d//1nip3aDr9MCW8hwzja+zQpq
0wjLsu71Y4frtlOeMrSl6RnX9FjjumrWRS53QNlWRUBIroF824WUEeBAfvkg8rf63m3YuhBoyDTS
wb/HVOVzYpdtgEzGjApPa1GWkzqQijsHy0uU6HgZ7vPm1iYRsIubbepOyxDa3i8fQv3hDtcdeSUc
VnYIpL7pAlQff7EmKWQuyxPtI8+mtVWSXaq9TbQ+JudJsJyw+MSCNAgYEMZUQvMtZXna4qprGBip
mBtkme805Eb3w51eoFQ1wNJFL5FxpOZYotpAu/46o/bRawj3rr+En6JFpyz+LAGoDXZ/JyLw7CWB
C5EtcdVowcpNS20wqrfJdIwGqXM/yHKbY5psXqBJpsce987gCAoAdYVDdi7NesN0CjC5IhXSxgN+
+QkfdWXOrP73tX2CiL4OYWBNPAAZb0xGjms8VsvYAJWlcqZh2+a1YGR8HTD68geUQmArrR2hH7mx
ah2s3PE2jc+h8hHz99jCOSiZWJgFycNdklWnPA/WEw9gRMU75bCwEpVt+gfJYZYv41AWbnNrcYrL
Z/aXL/OHO0p3mQpZLneUqn/1jv9Y87aKWVq2pmrHscboHT7YtIXU8yWDbxOObcfGxJ4J5hjXrUJh
aN7F/S89hvbD02WYhiNFkSRGG6qc1P3jI9ijaQQgkPSjvBlc52OKxY1hlnI+vgzyu1aryfEjALOU
GQWUXzTyncGcSH/32fPF+B5ckhqakDkWmnpLdgMnl0aRVYc/uNyJv6kDzB+aIlMImmmVrt8lEPXf
nzgqcqtLO/KFGXODW2sZWLtMgPpLUp4j5QDHvBXvBjLp3P6AfzMFkNRpeHy92OR67MWFs2AccVeV
MkDeucdqChslwTAcMkbAGN7lnqrDRuhj/vefyLmNUpzWNAMZrwZumCursjd25S/gAq5QVojmxanY
wDz3MdUO/hfe2cwZiSVOIG4F2yp6c1FDh2QRm4QCAIX75S764YJYKBYMjQmehbzm24nQ1AKl5OyL
o96DijwMEuoo1Kdo2isAao0S2/6+hULW8Z7/+4/+kql+OxItnWhaFZ2G0K2vud8/7h7LL0ccmpM4
RhpPpo1fA8BiOG7ya6ttr4sovmLfzcSxWqsMEUYGjAmDGQlSbeTKifo6nNOlM8Y8l+SCM9rmCkUX
u3O8ihFCAaBIx7mgO0QawZatrlpD2U4TydzdOWP2V4lk7zSQnylq//6rfc1A/v2rCdPRNM00VUMn
1lQ+u//41XoE9LOI6/GY2dPeCBvPUA74X+zw0Beodtl/CKpQFmApxsgvknbS/TKwFv9VZsC1MAVx
7qoweEK/PZzwWfIozKPh6Ij7gT1PT5zCgA5fs9cSTxyl8O8XKVZmimt4ZsRQsXon8By/jQxyKX4T
5mpyoPbtovCBDDnBdRzVsb5dlEmve0Utg+FohMkqRnGQzQ8iAL1LygWUMMIk1OoiyJQsUhZglFUA
mF2WGIYFipcVhPlk8g0zukRFHmwzrz9lmPU4li0HeET+y+3JmfDD58Vla8lyEEnzV0bcP77EgrEU
xiizP7ZjsUqDwnP6fgfLWsuuRkb+ExtLs2b/lhzrOvGSvILvj28Cv3bBn4rAHxv5HzBuaXw/q4em
eWHqvjUBbXQSGZu/Y06uH3uk9x25mj4e5zmBRKJ+zj7HA4IY327WE2k2CPPTkDOAmAonvS/9D3NE
895oB5koYjdsd1jQkBmDM73VxLIV4qQkZFvoh7w1CChZJIXYTNlnCs3fHQE53CGlIRFiRDJmk2BA
7pKH8UdqQPSu2qXksefmh9v1hxx2LE8R+pPUli6XJO6RkeMrxkvlqOmVFTJhMPcZqIDGAm4YkTYF
jYSKHY9HX++GCpxnpV615DiV9wLoPkDFT9tCSsLWIa8g7WO1MD+m9BOREAzBAyQMDKOUneSfCwaE
cI9Ffu8gCnLnU+cukzpixUHCj4GPITQ2Cv+mwfQ68/Ha+uK65o1v6zav7aPFzaLIS8lenj5Dcx7G
kWlDf1J1e1lgMa+y2xg8edgBg2UNzJDRn2oW1s5OZY3ExEHpt71rLdRiuk6GQw2Zvos/e2YULod3
TIuHcByIN2tS5BSz6E5saKw7Dtt1MblrHnEkvz74gRfzs9VvMr6pqOObs/clo0iIpwGb1950tyO0
xFRs6hAD2TLpSCcyUk8luzdKTC9/09hGjto6aR4iNvOIL7S7huQ/38VCrHQ7Haefdifjvvz51kCS
pCte2l1YZ/qKdZeYMkHRh7W9nMhPaE6KhfOM7RWq7WVYeERXCFYiLdKNpZu327Y8gfwFp3MGRgJR
C6m777wVDrAIExTujcbzWT2BK1/OeGnwFEytg/f2o4BvVT0jos+mP0N/LqgBrYbZJt/lBCLbD5W1
7N9c445ha44AAibYMmemitoig5tndDeznREL8D43uscPGnD5w//LaJ+zcdzoU+0VVbNqDiXvw5Zy
MMu69ZzUG4FnK2EtCZtbhdAorQ4Y5sOJQXkUPLl6DRE5XNsvs7xxZ30vm7YipDBUGqyza9YMznyn
OHiYpMc9R/v71hiczGAzRusYhffYZlTroe2VP1PvLLIQWhNzB5Ttmk5opnSmAbYpDwZAaCdwqOT1
7WwNx1D1d7nBPaN77nS2jfrgwqwcgQASl7WxYEPWxPQi3ljJOysjEmTA7Me8UZNk6fKgBngm4bCr
BB3AH9OzP8Xs4WUruCK+u0srnhJM4c0A4UmFRsDTnOTOxq9ITDPvhklfY77TwyscwqaFu0tfp+Wp
YgFoooUQw5s1oUo5AcFkgTmu8cAuAwYFcv6qRzaCEfsZJGgQP2MlqKqnegBUHSAsF3AE2FNNuLpG
XsNmQq7dCTjfbU26hurv4+pd9G/deKeQ2BlrPtoythAF6QeQPdJtbDFAxMEYIC8ayrOWvsMKl2Co
qCWrLn43+p1rHztO9bxFchN8Ws513BOqBJykANjEAJYULqO7M1FvRUwqVEROFoIpLX+JON2y5qsH
kbtK7An8iIbnCsQzIC2YAtdp+y78x4iPBVcNwo+9gQizbkApuftJbTx7nJeZYT5os3E9h902bSHh
JkyUsfHL8owZOJ83c0H/tyiGdsJkMN5wHrH7mdV52YdYMWBfp3djdUoUBsAoXuKs2Q1876L6sObo
3Cd4cuwbuzG3cfAnUmMOY46fUAM0cyfUfjObJxejf8bzQnCdjB4J/XzNsgDPFamR0LplMAAHGhmK
c/khmUbcd5GMr6bVKAFmxM8FH8YaPqQfUilPrj5dBeF0QmSW1Ft+IqMAHduwMTGWXg0Vr+JwpQTN
DkeJbTJ97h9L3M8ukhCOPHnby+QV08cvw35AZtBgazEYr9v6EawATwDjok4SqtGTXQsDeZK4cbDW
YIKC4IyEkGiLXH/tiVlTJkZy3OmGzxagcHHYWyBgbkKm1LwnggZc6K5v914LOTwUh5F0cGKkel6T
WEEaLkE2g7N0EYtQltp0cb5KDtN8qRts7G2vbeJYvQ34MxMO54xqxw1eY7tea9ipbex8aaPuJ208
Z0iYcYEgLzIx1j/18cbi99L15iulTxfOklAg9hyAsajyZYKfjGP6pVD8scawVRP9rKbJSvHfhSKp
cXluD3WP4RrFVU3DHCxDAzR6tVeKcDVOK/86dCFqVLeBSRS41P6gJUX21CeP/4/P4tJHoqtwNXaO
slX4R70julEoHXgBclOMhbE3EDoUDPnYWp1dByQWQ20neknT8WwYb2PreDYnaFlpV+DbrF8MDNYP
1atNc6tbgltE7qv//WFiVU+CKWwGaIxoD5UXI4/vOqntnwkeW43kmigxQ/z1NEND4g5qr2PES37t
As1Y6KLbDkwyi3BeU1AVcqmYQTLmKy5YGhCfl6bdqkmrg4mT2oYnYgY7k3SxARxv2ZzwiR9UJdjC
4mm0d9A7a0XHOkGEHT7SeTL+4LbrbHvVz8eye8saHQ5uLbMVZMLnCA4la3Htsy+0Pjq3eIlC1ZM3
a4+2E6d3gicXlK1IYuCpPPsanR7SICKEyPjCr/3L1/rfJl3YttxxI+xC7+x++1pHPY9yP9H64wTV
qhkgG6ITjDJ/HRFWZPYPYiiRuRKgRMBLxM3PwkmYKuPDhyD/ZWDwn8xsvki5iWT4x3+m/n0nqRfB
yOeBMQEVzDU/Mlb8/msdKWiV5JnoKWxj9BJ4tXivZQBf/FmPxcGHmhQoyFQK1nYGlAe6mQRlWu5C
9i4uOjMX3iOzjYuj3WaI/JJD6ogX3gaxFmFbL4JHn8wTn33XpAO/AUA0sFf59dcTlryW31oc2wGh
zePsMhOxvo0XkCjmSd+xRRq0e4sBn0FCY83H61BPC6nDgknrFpcEYnXDbg/uriaOPGOohuv+ozPh
UCFUnrRkTdyOgc94Urwxvg13ET3c9IBmgrEy10lg3/dX2W3rIxInu5UDyoVz3waPtoQj+aWnMj4O
6oCzvqFtPiTyrAxeASEG2O6aci0Ua4OeT5NUhO5gKu+QSBXWHTj4fFqGkRfJqFwPYIqS/jBMNy3Z
yVnElIawJEWSbhbWuFf4AirC2+SQJ2EhHFhPTt7tUK1nJE8+8Mr3WRylTup1jP/HR6mK7sLjUEVb
x4XvAv8mO8NBYH79Frr6WiG5qCRmRfDyKh33qRf+mr0MNd2pqi+6bS61bjsHwyJHJUrYExmjjzbV
bEd5TCjTYJBTKADRn+zgtqQi86OlAsC/1aDOleJg8UbJJQ+fkDYebU19T/tglULHLNx9lz3orrKp
OWjJPCBkNILUJwhTesqmccMIDlwpDz+JFuw8+F3T8YEUkznZGe1FzTNqVbYtwehN2IeYXzXEn/EG
cUi5fOrOQ4eAtN9jlIunY0YmpZIzilZgMyYexsrlL4/8D1ZwdD2GhWbK1G2NsfO/T888Q1iZAVw8
FmwQMqptQzy7ibpQhbkkmQ3KS8XK2FiPk5cgE9XmeT1b+WmmjHBRdcDwuO/0PWgVvKXvlalsfecY
SvXkDSGpuzLVduCySkFT8JHFE6mpWHy8iDnKiBmDMfeiH8q1OmfXBgHMilotin5cOwnQheyZLDmg
jdeuMj9C38RIuJZ5gREKHCO4L1TID+H0FsdwbbTxYBNURGM1xQdRhhDe07XVEmAIH8CEtU+vl1uy
wbKJWy5glvE68QJGZyQWmlCfaW67eT9OwxZ3ileAy6nJGi7T24K1PC2dqw5bF9mgzWvWP/aWugJ9
qEkWXr7J1E+B5s06dlT7hkPiwe044DYhdh6yxzIOKEbgkNZAHHrLQfUSUpluzaxnPqwtAxL1yhJe
CroQsq3JUbdokcmosDyVTa12baSEoZDmLjwZ1JakjzzeHQYGxm8sKBAbL2XOGjkHd0rPbWovciq/
SqEfoXj3gTziuKxcTydKsfA3Wa2AhHhLUBG7Dp0e36MBlCMdX9LkMtI9j7IGlAxO5KP5uNXK+6F8
sWMcMo29ULgaPgPqssOtzl9TTLhCUvfKnMLEEx255mNIXM9g/3GUZx/3v6NOqykm2tRUdqgUV7Vp
n/9+D/90lLqMr1QpzUJu9H1NpM9pQF7B3B4btBeYVKRPKm76A9hQ9reT18DRTnGc2LcWEqImgZ7C
dsLp3iPlDr+5DGDQH3rzAKoIlwgvm6FRd0WiceJeN1G2Fy7JcOFr3XzE40Mrr0JWrxMt3A7jBQJn
H16KePJY4AqSaRw0lOEok0uH6/aowXPn6x/TiHxek9SMe20Ec+BoX0MgEUZrkz1wCthyYMeDzkYp
A0INAeiA5IRwHwKu/PvV+lKCfnvxsN5iCI8HyzConP79wKt5F1haJLhaJhto4mRtYJBZzW3TAw2m
fKKx7TUyNkzPHC7h+JQf6Ix0sGf93nhMyhaN97MDArDK4Sd+IXbiFjRZ57G1XYwBM32GTL1y0/FC
HRkfmsMp0feddqeNOw2ihs77QWdFWYR8CeVr2BFfQjkNUAJP1NyQlmLdpdG90XbrEgCsYt9pGL1n
HdIbT04o8BLHp6Ql0ahAljrsrSGF4IJ6Xa2WtMhSimrgTBwkcKGCG8PRgsMOTtM6GLHbpN02cB/a
CiWPru6zIt3rORJzwIwVOk41chZmrp7c/KOYkGTZb9BNSptQ2nqDJ863omWZTZsYjXs3hLhCLjpq
ETltJKzwl6/qS578n68K0aHFMg9qxPdNIHqCCHOeCqQ3AYIzT5eS7ZQmub9OcXSw+o8cWwl1qjUG
XlkqW90Y6aoSqNr+yiFVLLHN6zK4DQkic9vw4KLWUWiPgvQ8IMHDE8bNXoHroFGlb6TdR23AZIUp
ToCywRenKWT4RQFcMZHyyd0ayTOeAB8GBOAqjERIiT53ZejhwcusjTts8dAvOw4ILbso0/1c9Ttd
JSWGxV5pkYDV7OoBOExJKNf0JGc2vNhDcqY6sgh03m5a+Et38PXwf7+GjLIcTdekk9/6/n6Lhk7t
e705Vi6kAJG+T+iSkLZNpU+lWN/NRfOVJwRBYAuj/imUwnRmjVF/TGuA29GjyisuhOY1lrpH1Ah0
87UTdHcZrQSkj059FtcEpkfmsC3EdDMQm0bCkHTa9FBo/v7w6j8QRtB2Q2xhNM7OwP0O9AhKn5XQ
HHfHhEKQZkfJTQCpLllv6A515gJh82r38bom05A8RqqlMXzV+NXNIYbxrDFnepfNhWsSvFsQ21SB
9y4e6yleY826KifLS0wfrWKEjHEVRNxfNu9ZAnG542vxOMJBhz8+MIKoTS6A0PZIoMm3G8g5OKTU
PRoMrLyvNo7DDIb1ea1jvCN2HYRHjDon0G3QMhvkG6F+7Xb+Loo+o1x4FqausEA2s6zyTCZJMUte
tWBM5wjYdzetJy3bBCpVBlwNMsqha7qkXBQIrizm185N5/dbOQjr6UySrD8KhSwQyv9haPHJNGcu
FoYTTqNoTwbQZsYu4jA2mGecH+JOIAjq9JJDFw6CE66G2vhSn/o8Jyk4RnvaJNJ21uroZVI8jig4
2xjf11vqWPve5o1r3HRz7bkGWN3qCGN5IKOBEIs/U4RcBWlnzJ0FpqJHXSplFj4KwckiP9181Lga
aWCi9+PJfiAZVwbz6hlQDCem5l76s6TVXEPE4zKSXpJRUpGHKx9ZxbpBf1q5H/HwysEHGDcM2OHA
5/TfxjJ4cvzgyqgvIO/uC9BfUB+DWxVI4sh4auT+lHtzm7v8OWl3X4ocvAE2Ih3cMs9xY10LMN4R
EUqusQkJL4IHTflDReWee/Kx6hBdvPkxSn8R0ngLPbbCBRyqfgGHj7TnLC/AEGoLwBZbK0XOoEQ3
7DZw2/IRXM7X0WWxBT224ddvKSDk+duCTJMZnErzYVdnKQCjPzMcjAPcXXjQCVCALZXBo+wYHkWe
q12+4uNGtPmeX3xWjH19CW5hDq0jBpJTQAxddvKpiXrtFj63l+K1ytNAwGcmLcZusMjLFPacuowC
jldG0qlp3urZSa+iFXMqGC5tWqN6JPCpWdVoXAMLwct708L4D2+N+UNrSaoiL7H8LBDGmfGn4lpX
DgkvBJwqK1PDGoyEnQyAIb+fGOLVzKKroNzi+Fonqeentwk0CXdw1mqI4QzfEh7kOjwlFZLVU1g4
63R8bOwnK1KWtvMeWi+VOBQZ3cStPcAo1bO9DSabQneAuCtIhsyfeT3P1BQDvReD67kiRO9CmMZa
wwuN29+DAbUsgpeqrO87CeMsPwC89gkQnhGs53ioUN2PHYFo4TaOfitExH87YE1Hrm6YJstkw3K+
7ZONJMkT30qaowocrd01lI0tZmr+PBQazyI4q9MDwO4WDWPFFmxY/P0w/UEyjzpdCCQR6CIs+zva
xUbRWsSRWx81+Mr5y0Dji4zUDl6CeYOkNGDZQ71g/AED61+nyYcefUxPFZZd337R002jP/z9A/2g
w9ZMCxCRsPArsfr89q6KsY0LQ4/LYzdNXveZJpmPm+AT1jQ7gRsXfk4Ot7pm3eMi+3J0ayvnXHVt
vyl5sR+1DzVst4Plr6ZQ23YRuWtoelMQRXPh3MZg94z8Q7eMhyphXpdpe0Q5HrsGYuP7SVnRZJqR
QWrOm7AphPDbVvpVZaG9tWPeJfPzONo70/dZAzbBq0lAFvtVUNncq7Wp7QvuNNzO89TfKdH85Gom
ZxLcYX9bOWyW0Pn6hn0lFyxd7iztybz2M38Zz1CmtGHXWhO7Dx+BoLYvR/054p7s/4ewM2tqXEuX
6C9ShObh1bYkzwPGYHhRAAWa51m//i7VfTkHOg4dPUR0VxdGlrb2zi9zpYijjspsFtj5YOoXhGtV
j2JMZHDMu45C8lZmBPGLDDbrhf/eMcwOB9MkRkHeRv27K/uHuNn2uO18KS/oZyDUN68+CBnGKmhe
//vrVn5arOgJNVDIULowmnzf3o0ZXpHJrPOD1LdcJ3GFNWhJhHlXUkY3EZkXLMuWUGhgRH5CN0Ma
B2ktle5QlEt1BpRj6VPKCyIWNb8dZqyKrESM6GNVtHpo5rslJTSv2EpmER+ueUNXbpvcS3w/OQka
XvJ2BOP8l1/r53OtWyiIMpgHrqH0/S4e44hbzSy7IyAFKXUGXPSZ9F5S9sNYEq6tdBC13ajuouLS
cAfLa7bgg7mW5FvUfpKn6ItbWLw21rMlnD1WgDR9jbSXWDnHzTMs8pE8cqA8Q3n95XPPitu/v3cd
mw82E0lRoId+Tzt1HJqII2FDVqJbtxKqCwFfXbmM9atKDJhdtepfQSybxS0N9ZWqPAsekGLtnEY2
WWPizYJ0M+KLrh5JCcnSWQo+I5B+gJaWZXsVuJEM7dlgnNqmUFCrUw+SDog778vEv6bDZ5T/sp7o
P+OP/EY4OsDtaLKkGt9yHbJcTAz+s+7Y1GtP3Ib5RijvGQJTW+9FDv+E/12tYky4pINuoygTrRMe
iOIalLy6Cq1Vi4Gbt1GBkqGTC9DDdR9+iSCx45AND6nGCPgE3uW5IIlGL7WcBbmRzejNyx+fcbgt
FPOKfx0F8LlX/1gXT63WBhtKxSBQbiTOFFYMezjdqY9hQ48GYWEJX9NYbDKR2Sgo1aTA8odnMD0J
/dYr2NH+8hr4e+D99/fOIVhTedD/+j7l+TH9x/MeD0IBi9kgIllcIsDX3I4aR+FCQl4lagZGU4G1
ZrS3SYncVsOMhdjx3/fezyVn5iIxxCBDMN96szD/j4+gdUY+iaFcHVOs5kKzS6fzFFwG7RelhNzc
j3ucHzFbanj1wkX6a9P7xw/Cv9EO4yg3B7FL917TsxVnrwMpB4o+fjU1gmrFwtw+mBBD25DGqLzY
JYAyi0B/HmA7RJm5LmeLmwnu/KJ4oGJvGB9HNto89WQ9d5SlLjzl0ku3QHgSilcQLZa8E3sZyt1T
ykzQ4pDQq6+5t8sTeT0oH0BCFZBDpFtq5AHyHMgBKEvGukASDtFSMt02KSKeNTojtb1p3SquFQZv
k4InhGz46NGVwshvMkF7eCe/2g/QIRD55gKeQV5FnH2y4YjmSvMB534VzQtR3ccawLwc/VhY9cSj
51yqYlsYuLNHBjdEWmRm0TJVRaCqlBMThOE5BGrEPZsc2TVbm66/YIfpZTsBmpBSrLnUIE2XGwTc
eVdNYB8CHwg83zwSjbZL69hN1xDM0YwB0TBPAJb+o07yKuFV2uksDxRj5rYwSkuZyVqGUJ8H2vOs
rfsDYbNc25glzosUUEwR5a+R+JQxwcBgQFhAmM4yABwkRwA5AV6Kiozcce5ZiQKF3J/llqCB/Vze
JmVJOM3cdOwSAn7MtCdAZ/TGIhQu5JdG6DUlrSdeC3rV3CbjTTXdXrgkkq1xTi/p+SjOc598od17
fz16X5b5YqjYiXhgJuJOb23DFrjDMf4mU/mbNw90AbfRnaoYO4eRyHAgoZilTz9NQKnBV1ocFVV2
QnA3oXiL6keF5A7AgKU8bgweQ429XzY5wwTVFdg0PU91d7SwyDz0HQOOBlRC5BB3IRlrM2lWw5eO
iA2nwom8HXstR5faZVJiJ8jV3aw7BxRmpK73PhUNV24D7mI5HzNCs9nGLHtSiHQBd0LDgzNEHwar
eBHS6qW5vAhMkdv0TdbI/dftnxlCpCujW+jTqaVjOEP+8xuOYu8BBV2KfGzauyDuYx2XDb9xeLcq
trWXLBbWftW7ecs3q5yY08vGZf6aRVQdic2cmAd8LNqhPb6uquEkOFGJkJCyd3viZtW9Zz0iwIag
vFeIeGjjtSmVbQkg3zrVU73Xs+BScsaw1MpOHvuQI1PxOPY6jrNXz5pP3/sp1jZKAJ8i9rbB0FxL
jyKCVuZmuDPli2dpMFyz7VExAtGnNQIIySAdBfRFZ010HoaRMLkFwkOAJpNuRv1ajtBYCpx3Q+tY
frBJICNUx748qlrjVjTopWq8ztJHCW419NGIGT/825LDvsrCV1chYzhKPshORJQkSP1nIHGfkC7O
GPaQJUKMnd00yFVQWPoOTWcBKnsWEg1ji2drFgih9eqcP8WejiH272HGMZtdo7yQqOJMntR226oG
Ka/UFmj5qIPsPGX5GhFjKVGp60V/7+wIyAeGCngUfwY+QaaBy1iPPeiK4QkbJYC4A0mYBpeDaH5O
rCdFSYvqJe0s6OMHnDMYYjqs1YpwTS2XBlNgfhibKUjjwWdyQC6nYBnMRFzXQIuWhUL/WP8UCc8Q
YThAbkvpQcveJUtYlf4RIGbDsLKmuJDxXQ2slYM3pQJ0NZWAWizapAB914GdJPch5VHI90K8mXja
xZawMae4OsAe1H3WzZ1YMrRo3NTpCkLyajT2ecEsK73r0TnP3wtoDzOCp4XT0ludo84gEmxhVXvE
vdZ78KwutMvWzEm5+8rsVeGm0bEJgXUIKKMUaRYV9xkzBOM64JyV0o0/P4QVVBrxlb7FOsFbtmza
m9rdmYEuS2adMwlF6AigXIL642WkEOfq6RdRefPpyKkkO9dv/fCVIQiFPVAOXYLz/9Yjx0jxWSpJ
FzNtEyHmj1crfampq9GBF9UgJzad786xFHK/WsWEjgjVCNwQCN9MaZaru45tRaLnjMxQQK1D2F7x
A6TmXcX3h1zTYYJtsZYrbHKm/uWrL8kkg/EqEhv748AAlZL1UBTp8bKNAUU7s3kZDPE6FbOnAsfI
rFrPSBQAdrF3Cn1jEWPUi4fHWRELPnI4q0QRuGWlFCsfi8sHpOnIoIpw1GyRAljFDkmayAyDvdha
M4UY1OvEyxbY0SAeRE4AIit1ke7GgmkqrRcjLRhBsa2tk86Ntq3xGdTeBQMjjC2EzUummLyeq0Xs
Q8ruXTybLfDWvjz7dbZKgy+zUTj8ErqXn0rxNC+cphw6Q0zHcGOtm9rfNRZU+Oa1uCZQm0q8Etvq
M2ZZU6STFV0BzKfibAQFpUDBpn8fiF0z1aKvhhnNErsTHa5gRJi4C24if4mEs6oW0b+mm374kkE5
T7vJ5+ATZCuRsLgx7gy6UDqSTDhBg+bK0w/D4ziGnRvLsIJrV9cgtZ1MaFmGjn+UN2XEzL8gTrlX
024hVehIwm6KwS7y4s+3sUEWT31mNZ5PWJ1V2gqND1R62V3w2APcLxo83+lDUn7wGm97wrrUgc5x
J515ok4wpZbZqJSkc31byCqnQIFJkv6eoaqNBoKnP9j1qGyl2t8gzLETW7RZ7RL2XA2YYYDlJzwb
Wc8qGXCGI0QAideYLvPYcFA4Gtmz84M3/GKK4W93NDj7H/30bihHkXFI/5QUf/K509Gey4NlKDka
wQ26atZd9iXiNSzZeo91THOjRABxaULaCXGjzkZMg3cY5Xvj8ExfEiCrVCAzwBU79XOOO+S1FnyY
Jr3e8oOPk68mQiqZzlgqf7uwehDhocq42n+04sfMDHf0eGs1u5mRdlNsE3n0J+NYkIxspAC/owq2
mPVHAhTLudap919r4oF+dOPDDwieMX+49m6sny3eQk9toNmsPCK5zR8e+6z11rApsO1Fs34XVFc5
IhkiUzLdOQ2aVYHdiE7xwWQ+Ie3rENUQJdFLGRZ1HyGVzyEbHEjCS4lPYtYH9NKQmZpOu17p0bPx
XJnHRnwRdAA98rXjYA23ZC5LmAN1xM3QTwEuz/AEKjD7V026eeQo33wYc4V6EyfIPGaxi/qU2pHR
nuatXfPIl1lJdFxX1O3MYKmIPmXYI6STY/nWj0/zS2DIKAEXK3tkR9zre4wYwDSgP4oUdaFSZwJY
vqU3bIzRGSzKsfZJsgusgqfRLsnnxXMr9Xo0YbV3VIVyZccMkGdDL/bdnzaIIoppBzQwVQfGLCWD
1z6W9mNiYCTYTzCwNMJOUnqVSK6UxaIDHTRf41LEujuxHqR42HG//rVTaAsJCEFgWgCKjlVHWMmN
WozZhsli6KaCaxakKuI/QvPWZMDOpFOjki0fNkP2GUZPmU6zj/9mBekpTx1RfaqlmV0IETvZ5emu
mN18xqYqbgRtChj5+rAvWKjxH8jsjCgVqrj8FmFgfm3p+t8HL1X5cSCSRZHSMcVELiNwMP/v/zgQ
WWNKA20gI0KCuxfhfAn6BwfNsNnXbeAqckZwF9cp484hfMC7MZY4y0ELgL6f0n0L58OKAwzXIHoT
ulgZZGAWmIaPWbrE6sL7F2N6Y7cxXHE6SBNRd6sc7yx92m2HtzSaPSmx6ACYqKaCcTXINhF/fPrX
B4CB5Jff96fIIYuqjLClcQ5kojifRP/x+2JJigoFKPNBneZTmHg3wpagobdTsYAYhEdbjgFjfpyI
EGT0+f7FBiG1h18Kr6e5Gw9/Ug3ajtZwSYHju9fQEzpOSXN9pI6EWmEvJ0IQhZ8+ITeBS6bRp3Wf
SgXdGfROYR3iyqCRNaTEi51HFrll+K6XnLNNyjKrQnkKCsx45VkIDVRMst3Uf/mm899XwvopjnAl
TPRUjQErdJdvV6Lja+edw3AVM+6q99pNqOGmZpnejI1w9KSAOX20MLAbsV1QWPsTLd5qZA8sbN0m
PBMGUXRa6wJ8ctrCCw9zKw+fTG+IwCtgkmiXMKiR66g/M5gQCmvoH9tIg8M7Rk7DJffLd5lXGCBS
iZeB+tGi2ps9uebwSZBf5wR3Hh39jm3IbGfV5sljAxRsJerg37nSobo3g+DU+u0uUeVVOVT7Iip2
MXPbuVErTTqnNzcW7dKWYbrJVGz7RPkk78b6osCTLDE7ZF+TxOgsPUTSRAMaA3UF/dEj+e+vLWSd
rHuZdde6quxKIGAzTEQepA0bP1GOHpBNGOohDmXnGO9LUnFmEd3//qLQqf7HM4qOSBqCBxXgzzdZ
HL1p8tuOxXusH5TZs197q5LQd657y8w/59qVrryH3mB9XAsK2Rolv0d9fZIKYVMo2UZlUG101a1r
GX8KLe1HJY0d4zL08osqzPGGe5S/1SoiFtu1yHIjT+bJ7R1Z69zCzx80RusTx2c/uQia+SBZLrLJ
p1QcRAOr+ujoBKPmUWOZVwAsOQ3U5Ix04ezHxLQNZ3qugvKiYxiZckZe+rMOyzXBo9IVb0lHBasf
nEVYqkpEbhsdjm4Kq1eXmjjs08JzMmWjUhY01T1gYtYbUbsPdbQx0BpNfe0H6VKM6TBfcXivKzAx
xQPu3JuSEl6mT2ee4AdC6U4gMc1aWLWdcKo6+VYE6pp6rUOniPeSLl258sjL0y37KpvZvsPKkRTS
paYVRA4gaWaR7uCZQK7JX0KgeI3lJhjtRZ9AdBReGCDm1YOZNcsK2pBsvvYxkTp2rQWfuGyNhybP
FiUmIhgyHLpPXj6trYCWLb97rQtKEwcAxGwxxiJ1i/g1l7tF9ygC3DZd6BFEQUsUg/XAm9GfeuyG
IsAt3e7ZUMqcQsMIiyZYus74ZblU/uetJ1vMZMjzwo+bF5F/LJcRYnOsNwbVe6Bdfex+IHGD7KYN
5y6C+9vkzt9jPUHWsT8Z3dcsMRWtyyicNzbnc4ag5Bws9UjumJjRg1ZStEEjA3Nkpo6TaynBvSYP
U1OuTQ6BcprQepmMfRKEO2RdAJSfYaggufyy+v1VFP8teuLeRgZkyoTxS5K/ScOx4I1Yo/jF4DNB
HY3eM70CoUzPZwaBqeHMBBLTgRC8YAqMkQZZVEM1Ey9BBiwaB3PF89DXdsw90Ss9Km4grzpqrAws
kEWCX+4qIFfUU+n2DE6bbqt3BxNPfUoDRSC/COO4FlMCPYhm8li6XrOyvF0m3zq1cCKCvbl4lOfC
W6dpj0oGFFdKV4Kg2ULyYWzNaiWNDxwJyvZFk7YmY+faMRN6O0jpmgiQQz2ulO5RM+/JJLy2IWpL
T6LOL+iz8mHWyivSSlpEPaLRriZoIlMm7i0fqandczbPef/6vsmknfxTKpOsiajtNV9l8R1J57/X
N8LPP9c3hUEkt7NGwJYakn/fZIrKBYz7rj6oNN0VHJjNdpNHm1rMX0y9pkvcCz/p/+MCpSttKOxk
BNNHGCwhFSdGkotd7d3PQITjg0bLY5balmQoQrfV73E+bUtRwak7MAMG7aeADmHuRpWbZeCAgbor
iqOrpAg3Hs7jEU6ppDoSRsw+w8IekVYRe8ZG0hz+IdxQa6syKJ4qnPUcUSTfehWtkSN7AKYKiId2
j7V6ydx3RQ/4Ks4/GADfJKWy/V6D414elGRcBQzuTc8WcVbVCLTpE6tCzmk5r2I7VRAhGm3lYciP
vHDBMBBRqHWF/LUPGFDE0rpQOWrDN/JF6ABJvJsEeOVKzQzdjVL8vyUbWrDpxEL0rQ6tJGN8rGI+
i1XpEiFSirS6atZlJCoMbWCuW1HiZc6urEUcztLklBl02dEcfshDeJnoKzQgdmrywmneFWPtXijW
FmjWo6RVL0F/KYLcFutrEHyB7PIl0lEh5go8V3C7xogwt8SGOdHcoReJ8hIWK+VHbRCfAhjeGeje
2vQ0ZqrKZYoQ//gs/VvvsaMaIQcrJbvxdihPXaacpxT/SCOhLxOpMBttVynaKuNILZbiXs0hgcfy
buTYNUe6wnXYTsu+DzFvffrs2MpBpnO0X0z6B0xU9Flj5dENhj9rnYv/778tcPTj+98LqnXLAXH1
IeWrwdCxjCUPMl9xBEGp1JXNWMI3ms554+1laWtxU+Yi+rTy1JjVzFjv94GEu4+7OKRtvtTyy8x2
6DAIKUtdB4jqN0tyrTjtsIaYIHvalWeiq7RrA2wsuMFlbs4NxndP1LZq3jPaFApXJ8M4jEff0FdB
iG9Jv2dmZU8y2bgOU5IFYXNgC5trO4GsNlFTaaSMsmKnYF45UFMtPcCLIrzRcOVnYTyrOtuD9KBo
nHdzFdYv5q+AuJK0rdPpGlgMSjnpRXC9+nDdTsqaQDIec6BSuI4zzXiNiWUxuzAoN5+9cZP49/w8
ohmm+vQ6D28bGn+8XH7Eu4Fx968nxWCmUD0PvC1ZiZiBAWsq33uZk2Aulx8V0J8pTc+mPs/kOaWp
J+lRwD1SiQB0hnFjsWAvWFY7kHkdlC4Oc3XzkrY1PufgqvmVq0/UT7V7kAssYd0qNpvlwIlyIE4m
gTCbHdHs7/+COM1tXLUYRpAS6n5J94Mdh7i9g/pSFIk7RfVK7yC3mpmtoBSYfndTIoWlJqZwLrUD
cx+EMVYeJDQ0+zp8Gjlrl96nnp6opTgGNF+b3KBK84ECiiAuvoqKP59HUUJxgxmE2lE8CXrmRvYI
VAb6QeQQFSsw0fjowENJX4a1iofyEL3VokT6MXLAwdhSX2/N6V6E3TL1DIhy6mw1tiuTLyHbIEQv
PXKKbFJXYSGuTH2vmg9NeauljzkdRSGoAdwt+kpN9PMoX1skkmdbTGJ29DInq2lMaKynhcyway6V
EIwPHltP6gIA+3arRopcEZl+ZOWmvHoCRNaRLEFoJetLXAwXNdtHON+tyuAoIPjZmtusrA+Fl+xa
XyOMHg42BgRbmkde5VLwiwvH6Jw9xV4n7YvfFKqQKCB40TcA6rnEjhRablZUVzDKbiTWxE+VU5ma
cJVojNbSW5ySMPWC9hDo9Za/h98F1EQUg8SsgWy80krayj59tNLOx4GEwUBrVHJOb1NdLi2t2Emk
S0vm0Sl9hzWujIVWJGe1pUJ3Sreg8XpqPet0nuoLTpjVgE55sWT5jhf5rQCBqGKNtPhGm3Z8NKyE
tCD7tTje9T3AaSiKFnuMyP+U1IR3b7m18O6F2C4F2twa5XHojGMpw2P0LSrroxlROQ3wH2GWzcDz
gD1grHJ6Mnh9BWlyaIvolZ/6ZZCHtWTrHOFu4KhAAd/0ItXHDuGFMgfeNvCs6F9MecGarJs0l9gG
bihGBXV4lBl8IwFper5rS8CSowZtmvlE66D6nKVUPMSYtUUOYUnLqavdycVXakA25/3HQtdfSzLR
cY2CMr5qDa23lF5aKY1pWI5lZY9FLOBO5v6OeIGyQzeyCTW6XuZYyAWhWZnKLWbbKIx0jgNNSwM8
R04omWBqwWpn3cX0NToas7VOI6pmtRstHezQa1144+O1RYLNsuYsqnYZfmiK96CjJTSD4iBDi8UV
SQ0JeTioHKyZnAGqDokyYSXioLupFuAc7GrhLeqNtCwIXiyUrbat9wh+iBMLa2tthS2knyVNYsvM
vqGtbT3+uMGfErAitlzdhX7nIbWLxZv0JK/yFXXWl2AhEmVaqGvTwc7l+BB0tv1ecFnfF8FDv1KW
4ipa3LwdKv1qshme8IM5i7rzX17+0R1Wef7GY7SeP1xxlKBOWFuFj8Hwz8anuWF+AXNw028Gl8u8
SFc3caESLqRz0mUVOrEdX1ibyK3X2JgX1QoD1UJ3Df49Io6iLWRXOwGDXkQHkOOLybk/hU62/NL4
g0+C0y76hbyjnNLO3HHxlTq4zhfiWlzjUMOt4sCh4DfsXlOMDotxo+4VPi13+kZd2CDbV9wQzsj/
JXTmv4ESAT5gs5x/G7rLbXEFuPvvb1Y9wO7a3oQtNiOHJ2Mx/6RiCSBsybRtxTWd7Ns2cxN+G3HN
j+Jv/CJrceINP6FXMnnkWT3TKvJESPmJQdKxOnrtnJdzfATgjjBTVE7LeZIXYrpn/86OO5FpJWe0
lYcp2dhu3eJ16JNHrwBSH9AJsksUBDlsKiW14sWM/MTkUem0vX5GEa8afz151l6LmmUrha7X4TI3
CRDTWqN3XzHJz//eHmN1/7E9NkXcGdBfLF2zEGz+vT2OVPiEWOaqY+V092jJnGkJx+DJuFYKtsfl
JDF5oCF6Pdx527OvlT4OXW0zbFQ2xqq0dbdzlMWwglJ88o+lHbiQHg9ghrYDB3zyNIviXn2oB/VA
P8OGAoEdzdrrYEsgQ95Fa3lNSPMe4V5AzYMOuLKuEQUAWFadwLVeamkpPEpXcat8JNUqYbB056bb
BZ9aRBZ10V8ssEGciu/KtbnTZ36SL/02fyqf6mNql4fYBo11NBy2CRtlRa3mpkpJnfKFEJFY6hcs
DAtYEAuCOvbkNHt/WtBSBY+FYtehXbZbBmcn86s+zsyNT20NQ+DCnMHp1pEzrTTHctivLeMD24Jd
dQp3bfWUxhsOqRMebrvayy5xQsc6IVLs4nxZfs5EDk5B6/rYTE6n2TGNhq+jKzjZXtwGZ2yab2Do
Vq2N+LWi3/La3rJTy5l9qT3LODWnRYHBj6DAfbYOUVPPvO6ovOQ7/Viu1aN8LN/H5/BduyYb75Xg
oWYtUIMnJ3mU9tWJF9Mr9vH+NjzSdpYscFY7BhqAvNW3xqrgOzTP3Q4YJNssftFj8iLt+4f+TQME
5RGRnf/Jhjt/EwjuLNWv6E/Aps8tL4wHtF15oBQaGeLSu3zUiBc9vVgf1kf0B0/Prj80fyCEcF+M
S31JL+xJf4p9p6F2AARpvS6PjFyXVCU9y2dKBzm4MFEgsJna+c174cyJa5ltX3+kjnE1bbMn4dBs
GUBPD9UudK2DdGFnCwDmfXofntvP8dY/cLB8BJ7a7fna3J4e2EVwzfm21cU5WPFJ2S6c+GgOX8zS
Wkpu/uifwdey8NLgMM7hhEWTMvBYjDdpJ75UT6yKmKn1TbODaoSGTsMygdhCWmRnGpYVxkmP9UP6
Kt7ah+TROA0bbYeDO3tB6Ky5s1x1JR0RrsfInW3V7+0tfa1A0UIaNNj6owvTFLqADnF5uRGkWmcH
dVd8FhfFHvfpWXmqHurH5ijuRw4M9DGCedwXD/J+fJSdl09hGS4/h+VNWoqLFzxjy/lfrHOLF7dd
MZNczO8KUgV/18FxNSzREXjrGO7bTB1ixrHoFizHxeEP/+kur19ftyu4uBWDrlX5WL15WCsWLU7d
dl9u8JEF4lobbQk7AQ/AfnSog17Fm2SxqWzdKZbxmX6D7gHNAaMORv4vwZ00p6nfnyMOeNqiP1tv
9Qs0wI/yLhyUbfSk2ZMrHJIdNloeyo8GusEz1958tI7xzb8YDxqvgcENTyS2RUoZPsLH+s7XBZzx
KyEKheuNIEABt9NutswFn+BboO205cogw6DbkkgecqH+oRUFV0irLYeHEjkd44ZHcMVmJ8Pd8xw9
s91+sPM9vZiwAa3XzgZe/SUcWPy3ylvLmZ42HnNZvCmXZOc/huf6zH/Jy52vjoRvMaxoWZ8nQ92i
dGKn+exPxGQZpuMZLeoFw1UulL7W33GGtuduzrbS+w0WY0loxons6DBCVIpPvAXXySLa1Vdr22Ur
46k8TTc5hZWz5B705YV5ylfGmURdMSzaZ45R3S2GFYjczc72XYO/4q3Cq7qjCukWvdYNYTBa95bi
e+N2B0J4m/TMq5EdrzPBpWU0dotPJg1x0IR3NA35V/EZXtCtctVn81k6DIfuBngQ6+VzemIz/ayv
GUQ4lHd81KQa7a/BiR79o7iNNuJF2xibnnsved2+vETbfhk6hO4dYs+X+El1S5vQxXHkL0ou2aV6
7W6Ny8twcdav3jrfUIxzENeVW7nTob1e7spKtWn0XhYf/hfLHm6l/jLKG5W2+HW6UzYI8Pw8ELyO
uIuvoOx+AVD9VCln5pSGZRXTLaT+b1nyJBhBOTJxP/qYxqbk0vduo7yqHv6R4JfXsfTTQcjPMhXV
tKx5avbdUxrXQtgWXVAd50ZlPIMEiSCLANpqMLwILD8IeaRWBv8aqOPyv/cCsvxzK0DMU8fTauDS
lf7Ktf+QY6deK/FCRyU5PPyj8gs9Kkr8OgS4M4az1O7Gih44cLZa4GQGA9juU01oTDfJrVL8Aasu
PZQhRoFVKP4ZrN8Y/P8j0WBCpgKiLusyQp76baQkZp1XjllcHocqcFrOtWZA0wyVimSrP/zw7kNK
mw8JHXjsXg0xc5vG2y+X6Me9ME+06L9kWCKqP7GFgdbhMgmU/tgMxyR4iM1lU9utvBUGG3ZUV8ws
q0HZKAkVUfaQbbIKrNab/uZf5GSpGRj1eWevgdPTObHEziUJ+IN/g5n8rw9JNMyC7sDgTf0OPzC6
oR50QeqPiWqgTnzNd46KO7ntkQy3/31FfoJduSK6rCgixdwKPvtv+0f64uI2HNr+6HUDKCr2JEwo
e+2CEv1pKcUu562tMX4XgovW45cXJIKMG8Q3DtiX//4syo+nZ/4sBgBMibwy+vu3zEsuq8nI49Ef
daLwwarsZqLOkEGWgY9jz66j6aBIT0JTLiiQKvKVrt9Kf02JQBm6ZXEZcQmgA1ZO9TCwSWmOocpV
WwF06mBHkZjxf3nef4YU+MQmfABVBBCqqd/FaVVMe0UPGgh62U44kcVrMPo56lJZZwDRnKJ06T2r
ndJ3k34lvOmt3a3L7pR2pwb+yUJfEyKjRGhCHQgXW4033ftoPZoAwQ96+puU/n15mD+rJoqkDuj0
ZCn890nBKgRdHUDkHNOJFnpHl18jiJDlISmpdnn8769S+rkS8tPInVsGASZq57T5u/7HYlR1SlVF
Qs2Ttk8+ZjSo5dDbSItoGqw7fKns2aldMvc6I9Rgmwdrfzt0X9rEONEWJSfsN/qGwC3mOLzDDJJO
1Rq1LK/XdP1Nkkt7fFutM6Yy8pq7E8OHhVj6HK5lPELQnEwKOxZ45ME5tcBsl6q6CMuFeJ08OB/z
ngExOUtdE3BweERVfIKd7KrRo6qeZE7U1Rv7MygppHKxslbMJkE9bRRh2XSLkGDnuJ7IfiKfKsc0
30YH7U9ywCKbQ/wDR8c+rN95r1I17+Kt8yRdRx9a/wo2qUiTheSvBTb7A20C6gpik4qfOTr5p2y4
FJ84mvIp/OU+lX+EaeZvQ1dUnei4Agrg26QuFOTUgvQCFZZSt3O3wZD3zFHh3TpyNkFL0yMAREvN
zeg6XPYbJkhIBWuNRPpqeAl/C+r+jRX/a74GuYr0Li77OQFjid9uxTITlEksg/ZoXf2j4kgreAmX
/qDtwi0CkLgqLxT+QWXZm9v2YjjGHYreBvvwY/sUgyddWIvA8e1qh+FrM7nGId/njxz1IUrMVV39
XT5Fb9mbyOjCTo70D7ORjeXlV3GgBBNWDCM7FdhKseCk/tuN/8NCIoF/JRnFMzZbZ76P48O0iOPW
S+ojARaKknEIGhywuP1U+VByF4SOlm0rGExhtqhExscrZbxp3rV70qudlP4yopV+yAN8HL55SZEN
SDrad3kgFfCtteTHj4KWOIXX2SR3MvQYbR8Oh0G8wcUEC33EAndAtBaDXyap8o/pHT9fnXuteblg
5Pv+ehnHPKwCGQKw7FFwVzCocKIeGyknuDaya/lVTB8m4yUCceCFx6D8iPKdL68Y+tNHiVCW14uS
De3w+cv69D/esXNzE4YJtmrcgN+WpyTUC0uOk+pYjNpLXVqX+E1swzVdwgz/LFvxXvrxDImYkaPs
DMFwbkkZi/oHvNudoj1qyL+/fKL/8YjqGlkbXoAatNnvz8RIe8o4FWp5xC5PCRwVXa157eDLEHNe
UFjNEPExkR4NP3OsLF61DQj9evXfH+Jvy/i3B1Mng03AUufa/LgsNUTFOsnq8pgg1hQZEpL8VUbP
5YQJPyEZIdupfq/7W1nQi/owVpbdau9D2D6G0WtqeM85I/EKYuAcc/51q/K/vjNuJBkjmioxEf62
kQd3VaBA++XR56QGBhCoRp/aU/8sl9QAcKr2vzwzW2biTRTPaqWR3CGj/wD1ogt/o0/8wKr93WTP
0htnC2S3bytYnfeUAhV5A0+JFs7pVZkJKvFFSD8nnNKG8Nv9+j+eI6gk5HD5B61f35lyY+T1fibR
MStX5i6XX1gflboDMnarfRWeiL+kOXyeKv73DSFZ8y/y7Y4wQAwzd2dJM3Tz+4Pi6WpqTEKBc4bx
zUIanHqEerqS6ChqQOzZ+J+CdjkXeVoLMLUNkMDpKMuParSpht007NDjjA9q430Mr5iIUBT//jtp
JFpdDGBbCEjoOqClnmaFCeFv27uZ08Kk72EEMH5/t97rT/qHmNL/H2dnttu2tm3bLyLAungVSVG1
JduyY78QjiOzrmt+/WkMLnATx1gGNpBgZ+0UkihyzjHH6L31kNHhzXxB1R3cgmsI5HubHNEfzox3
XxDMquf42TyknPitS/pmXfQH9oZDdihdg/0iugauvxVckPLr3g7o6Kg0o8hRNY7wp5z3zjG8aFs5
xKd6hN3uZm/2xl20Bc17wDyzK/f5pnJguWzpIriVY9meSd8hdoJDyUz/DmorZQM/OptfdNhqMiJg
HVon+Vt8Erxr7nHq3jJmOeX3gDLW0yF4YZvifp4WcQhyMRsVNhnr782Brsp9dyhPRMhyIFkVZ31d
76oHeS/vW50EzBWWGY4g+ZG7fB17+TH1un3pDXuGPUfzvnm2HrOf1bPIlUFEy5SOmDD/mzMn54Qv
7g8WUNYMnax4Fo2/6zyhTi0xt7rqpF+xzh+7HUvFYWmbolwXNs1OvFgb8xpuW5xb8QEpwKXZtet2
Lawpn+AM8383O2sjvqIIuivfK9BynvQQbidPPI131qbYYASTttYmeBb2wt7awOk/Sw/jXftCf3fd
vzS7BjHps0AbmwfvgA3AUx6a3XgncXvSlb5gxkDc/Fr/EC/1D/9oPUASvwgPptceltIDwQ1mzXEP
M+aMColBwBbv175+Nu5FZnwn4z44+o+JJ75EnnzWTuo28uqNcvIPS+cyffYffbjKa/klss/BUd2q
2+lFu5/O+paU0428VU50RD3tNJzrvbqNn0Xur3Jj2aDjvH5nHipn9swDx+1y42/O3Ip2sy43qhN4
cH03mptvyg243nW7yzfIvzf/73f5V2AMOv4mOCAyeZg5ZSx/MznMHn/DDZ/zjd/S2qPPKW51R/Ja
Nzr0u+VncvA3ihcdxDvtdbxEXrvq1o3DjN9dtXvLHfkF6oy3txf8AA5twNX7zXunpe+eyVdb0Yk6
TGfv3bLf5W1C2xIVuW3Y+Z7He6OdIh4rlFv2fNIPcrfKtgnUEkASjFdimyg9WVyZG+uFYJBqEx5N
F60sVBPhIHrao7C2DksXfOmoE8TtYCjdU/B7oZf81F2+11W1KR1pizLOqdfGIfSEfeFmK92t19J2
ue36l+XPIVl4NA5AGfmz3E3bb9bEL/YhlLGmivGTWk+WP+1D9QizLEhYEhMkUl3uFsNRXjhjRrXu
kwsJ2nCzLUKdBhBmkKmHjTRciOuT5asR7r95L18cmZFlUzKYHOzYtz8dmY1SCJXMp6mSp2vD8jjm
+twVHJMmJx2dRWWSfbclfPmS1O80KDjxIhD/+4mnlWb0pAkRdy4gyLwLjP2yGdW2bGyNGmyfa9HT
Hb9ZaP7N+OSKK5i0qb6IWaBQ+vtVQ1kXxBSb/ynvPFncNKlXveezmxbM253x1sf/28f8/y8o//2C
k1VIfhzldNOYiCIpWIxjdsnYiO0PVToTpJhg7M033+cX9bpJvWxgO7MkTfndcPjj2JzH4Vgl/Vwi
40k2TUuoQUtO8zUTbspJL2H1dxw9DUg8WN9qntTI++838MXxhR4BmQvcTZqs/taF//H6dYlqqy9q
HGqtFw5eMqJzJrnawWcu46Up3f9+ud91y6fyYnFa64By2Tzk3wXpH68nRkpRkSJHeZGETGxmCAzM
OOLJRWXxW1CyEpSPOH1F2hWpFwgOdlnt0sYTYkYsBNDkR43KqxQeZU7do5g4peAUcoDTNHHS5CIJ
1hm2Avm29B8WcOiojeSUX32GbxHAEownug4FJN5Vo7rPzNQNEBCOBx3X2ywom4ISWO3q2xhSHywy
i2zXgF0slcQlD2ndcJiMms6JmsTDakn47RDHGz2H96RJ4HX8aEc2669S/JEhWzbxdULvAX9TnCrh
MZGyRS+3IqcVkQc4GzM4/vfV/Zf9x0Oz1G4cvCBo0H39+x6WhaQAp4Bhoa5TRjLUCwpFjK83Dtpd
u8qfrLZat0mIPqBCjIYIoxdeEu2lCnblcJ2j1M1aJAqU2tXOVH+1REe2JKhBxkqxVbZXgZ7cckWV
YaHTmCdGOclDS1Q3PIhML9YWXNFaUJ2aJJZ5Up7mIQBVBIc93/dzsIulaR/G2r4pX6Mu9SJzW/nQ
iPgfbaHgmcxIcDzVHN1D8jUEnEmqmjjNwhsorzrtbY4E684vyPBuvrkxQSpxbT7fmQYlDf1I3SCu
evn9P+7MvilMOZTC4jQyRU+xett+6gBnIpHVv9w1p+kj7Ml8X82/lHf5Iv1qiFP8aV7GQ/KabKoN
33P1nJPkbZdoFT9Yhrsdnt6HeIs8O3nCYE9PgMsEDnt6C2F3du6UbwCFAvMKnuOz8BM0LO1PcBIz
GEzLTfFrFltD2Ne+46NkoouFPxi5t+YZMpuNC/gGHS4Dhxp1ELrUfo1dCP9pg3L94Mtew1CGUjx0
ZdNeTBs0UaB5Palv9COP2kHaGjghVqlgEwsVoGNFf7YpbhYvAiOdTZiaYHaW30b8irb1tf8gsSAk
B+ND8eq9/5J44WlADEMD7sl4in4wSnAhwh6WOexOumd6vcGC8ag4FVUSgBWTaEuguK5Vebgj8N+x
mxatQ1sXcm2X2+GEcg+bpN0t/QqsF05vgOQlURQ2l9shek12WNPhi6toC94039Ve5TvZQhlnD78m
hi+78ImZIQRgxrf0BQ20fcwLMSBcOElUN7NF+ugSBW4aro/a5hcGMhgz4mA38hr1MK2x9AHjDes+
MjF1qz8MHQiuFRVN9h6819fimf9+Vp/nY/MwXs0NdPp1ZGde41i7Yp0irai3qDoPGH238TWukI6v
UPpr1+JO/znfeiQ2O+x+6GRQ1HaP/UXZcbo+mBsuwUnfDGvA3NTH2Uf2waDiWjK/e26ehTMCuDJx
SAgLX8lRMuh9BgQ+rAwOCYeOeo/z1VZ8xGANtvQivOQjw3gb98pI4MMNnPZ4K18hASDWLI+YPY4A
53fhQb4HpnQR72mNZT+TZ+tX9Rz87F+sX122Un7RvUJ8M+PZXcXXlMqqYmLJqqXi7TNW0bMmrfwb
cJL4pj5nT/WaGz5iyv5T+NU86Bv0HgMYyR8cWSjG5XsZzdF3Y5OvSgSLKojDMS6PZcz09xNrEJqJ
yj3tTiN2+m4nMKV8DGMA5xZdWTfWnvv87b8XWGLn/l0liFy0aPnhlKIg+lQlICpLrLDu2tPYuDoR
yGujwW4vcZBbBR+0uYDqgx/jsOwvUgnzLQLuJMH6vcMEQQwLmRZdue8Xck4DRio91g0L596Q1mNh
R2+abMeay60rUkHy3KXWI+fhuNtW0KdLK1qFgDkgcVg7ebgk8g8lYshRc6KyWBbU+9H4OQlu2hTO
EP/Co85kyZ1ZIGJ5ts0pWUYQBNAGwk5XeGSq5OyfLTwA8qEB4ovaUqK/DtHqGOz8IHEV2EutmHlK
MtkJw5ZJc4xRJJBhcKJa2sWwHqZsOpB1fRnk/kAUjA2eZD3VyEF0JHSy7jUR5o44oFOSuA2JRQQU
BZ4RMnGeU0dRqKx+CSkEJME/af10S0DewZpC1fpzMkjdFdBlEl9ac6+TaMr+E9MUsOZu6yfXuSzv
64mQAsyVKcqAp/JqvGjflP7/ctclpoamjGiSCvRfBpkcG0RSpn5zUuVL0FzH7FUTP7ToWitLTpYH
mYp7r9VupXlDAKE3Wzm6CDA6aP5muQbgr1pPyPcjU7kRgMocGRxHugjl8glUOYoWIXYmGVWO8GLF
9brROdPxE+ScW5K5GsrRNi2u47chTb/9fJ92O0s3QSGBCCZU/vPMMSWbrqZLxsisvPXot/r+pvkv
WKNWxTaqN4K2l5/LiGnNK21ic2TUQaSw8M3l/WoYCelHViU61Uvl/eloIWR9wOGKbnXb7OCbx4Xl
cjFVZoH43lw9eOrL2FMxYkmzV+hbTQwgZm6Lb4pw84sDnkXdBOEW3hXB35/LJtqXUm+iqRuxYtbQ
W0V4KPGEczo61sJjMaSOLILvVo8dQqcW+U+5WNeYV/baDay6k8DOMRc/t3IEiJXMpIDyNEDAmsTO
GWVc323iyFCiUUzbAgWieQyIaEukGzVQiIDmjUg3vnUSkWraXoPgRkN9Snl8OxE5KN2gGCH31KwM
33pQ6ZJR4KahspdGcAmhPSSNB8reNvQGsq1sa73M7BPRH0tvrO/D6NaUmpOk+l6kk6SZREFOEDhN
6Zhm4mWo3bIiKkthvcFE5Gdo9fLRliiwawgqHRuJRrtiIGmJMgzO35RX6+w9b3gWkq2cquiE1O9O
Y8s6+vn+xOOIJ4uTia5+1jY0kTnRnI6bUzddwHEkHKq7ep1BRUhXq+kRL11toHIZvjkOLd2rzy9r
AQdTyRvVRelzEUiabDk0CjZwXfTawfPLI5f2v/eQr242i542eQ4SN/9nz/Hc+oUexPPvl8iTawSu
WXnVUUVU34z6/92qGP4yluLMTn6F+vlomepzV0sD95GB3ltfVk52lMrYSuO10rCQ+S/E1f33Z/u3
S/73S35qDjLj8rus7etlucwnTl+UruVRD8j8vkbVNyX7vxeSFyP+hWVDQzWhfNqKLQsnohjXKGEr
DnccGLoaiQliK4gUgnn75pN9+WpYbhVDFGGTfc44FhpJBoTI1dTABodKjU8iZc0CySQqd0NFJEex
Htn6DBI6ls0inbZJS5Qn3He0hqShKZF4pyLXEuGFwKrqCGQvxOMQJ48xFiyWmtwTsG1IFY8b0zHq
Y/CAlu5v0GXSIXFiEgGM3AuS1BXTKzIEYKWTS6CZQ9yrk2NlyhldMxXIWa5CY94yrV9pGS1DIOIx
Nb6YfkRo4XP/tVCPFvplj7uOxxmmZbJQPlE91p7VvIoUkhLhKrV5rsKUkPBugfUe5updUV4ITnD6
8JjXNxHtyLJfiMK4CVqGBRnJMGBUO2b4KWWIxDIlTil8dDTblGZS/83w6utvxOSgy6HNMn6rS/48
sEnDXERmzDrJoWtoRtsodkRoc3GM6eW/v/0vxqrca4zrNLDZ0Cn15b388Vp+LOlhWi06r+wDIKZb
10djsegjJbduenSFN8JVMatihdvuW9GO/u+ytLw8lQjbsmhB1/j75cM+qADWBPUpL49W6MUhwmvp
NOYv83hqwzcN4pWxyfy92QOUi/eTBCTH6+JHcX6XJPR3o+osVUlBrq7EtxtEN6MI7boi0wzTqWi5
MWj5CckzxeywGDyOlSqvqLhdeRkec9AY5fsiexEy4lfuW3EjyCoZoXRwpk2uEEiZ36tLOJUzeuNE
5KryZNaPcYLxguYNBzA13vncFjNbahKAmtPoGiv3YUjNFB9DdWck7998YV/eHH9csU9bepYGVpZE
0e9VVplp22Zup2MwqC+h2qxH/1p1ryAcq9e64m43Szua6sMw4AdUoIPX3+1n2r/dBaKGIevyLWJs
NT6fVbKRlIMimJllqmufUADEz5nHpYpQfGFpgriGMABM3Qx3H3CGAw0SQyqqqwgfh2UX1drndF1u
DGZIsatK65rjOYqCF7TcBNrodoCCNLXlwAVk6NXJRmw3pAfXpAiaG10hdZoIc1hOGw2YMMkbSO2t
dWXsdETgJiLcb3QAX8iB/v68nx+YVDbo9IjVieOHJMOKtro3goZKC234Te2SPaYL1skzo9z/4Zv/
80p/7pBLeZpUg1Sd6ODQhDPklV/Yiu+AkrMIFeKtyPBG4fmv5le0uAOBPDG8O/ubt/FvAcMFQJUJ
XgQdDmb5vx/ZKSgiTYtQoVYc+41wQvLjIh30AgM3m5A4Fk21GjNmGvG8iG8joO1v3sG/kzreAfNq
AhPkJTnq0yNg4iCbkC2igy2eUlx6XcAuk7had+t8+qbiSNCKnQ3fbJRfLpV/vuynbVlP0XDkMS+7
fHCS4VyLuWRyM7RXs7to5U2GjJIHOhvlrbB0mDqX//7cX5U9DM41FI7onuTfZ44/lmoxSisjbw3G
FfUlUY4RgH0b9cbQHtuJXsZ3k3owKXyTf9eMVAW0sxG+/dZRfPqmB87HVjuioQiLRznB3gSrN3qV
kwdRumjJmg065EClb6DotKjv6mOx2AfXkMcDju30uUV3VNwm3RsYbQS0aA+RRDKlO09ArVfTsC2g
7VuHsV8LTw1JzTiIAan4aAbP9Jw72SEitIw3Sf8AJRY7xGMQ3OAFZrQKQXOWbqSdZ9Vr08usvEGp
gmiKDrAi9NE1GEGGW6V1CW3txUMl7qCehcYdjQp1AAW5TiTa7RtFtXvxBLsmrzHhOSMjOUbeTEko
Smj1hCehfSEdytx3mU3lQkCGrnqzeexiftOpBYcmrgUSR3N73Q2lk1rZIj4RBmmWnTFNqo/tfEL4
Qz4OUcsjrEF2U5qoDbWFq1WOOAEAuKgKZCW3eJH3g/+sfxTXkHQ/E1eOV2qMSFb1ZAeGG1Yexykh
26TKHWhL4mkB1OX1JZNfMOtG+akyLmj+2vLNgPAzenV5MMJd9t49Sw/NvDF1Qq/4BKuZyBBpX6kP
yvCRkywgBanb/lQKx7Qw5z5ZuDHjbSgeO7xjGrNQ3LBj/zbL0T5BwtPW71n01ocXXz5n4bmgc6Ob
7wXziEx69v1mFUJINeRXX5lWHeWX9eobx7Z7LdAN9gggJ1b3GqjwtFyGjsCzImPmcd8lF7U9Ez77
30/MF400hGsI5lHMG4ZMt+PvtSrToKL7IY8MPbql+wBAQkZP6WjkMkDhR9Mwf7M4/T58fH5o/nzJ
T4tTPCqwAESL/XDeJjmir0baDPQyQ/gyw2WM90KzK3ChamsDCNvQXntrhwoziI7T8l0vsZd3ATAX
GZdbGG/JhSG28udUHFIYs317JubYQjwM9bXDsBx37won1uQbhe23F+7TWpeI5GHmlcmjD7w5dGLF
5Sk10GRUx7FdQ0gVjW++K/Or1YajqbHEpGM7+F0q/rG8BZOcj0kqE5K6YoKAXmuVbydxkz9qP5aE
3MZtQ0eiydbZgnCc3po3WHfiBrNT3jghp/xqY2WPU7UHf0DHYBpWNBea3q4ZHpPdeChJTHgI1to5
9HSu87G9SEwu0LbILDyr8DTurKOAxan1hG32UNvGR/kU36O6fdQftNfpl+YaJNYdyM1e448SixXW
2PKk2eF+eMgv1UP3QHOELiRJSFgKYxyh3TfdnK9KD8Ra8Gn0RYsofj5gmy3xbrJIAYBMSwRUm8Iy
xbU4jjYk0SbwCCtYNt+IPfmb5+iLopNXZq+lscYL/266/fHdyKEiZ0M9UXrMRyF5pfwEEeXD4Uuf
SxBncvSR0a2c5FtV5OfFAi2QzOdzTiZKb7esCGjv//st/W5d/fOcmZxaqQOWhsOnRztX2ryaE95S
n4BE1G8lgscoIhkDAVeIv9hgN27rgdZwRmdKCYE7hiSfQYnOGDNYV4nfnxSsWS0BoUweCoipinpT
/XatGL+s4RaRJWJiG10EcRqH2p56uoTiRZYFbOhsa1XzRss/8iJfNxXjG3m+YdomXlA+MkgcDIx9
RuBvtGK8+KHoKWZxygbIc8OdKr/3skhkIgqX4JveiPrVY0SDZ9FHo1fnaPf3kheGhVIUql+eQnN0
Kkb7Jc+ElaAUnjjT5xU+1eEkNc1HFcxHU6EdRhypFtixyMYbFKdioLFnZJ7A5K15T4xt5vvnQYnd
cJiPeak7ObnbMVOmNsDTHdPQwxnfZFdA/X5lupD7zQLmVgxLGTxCp64UahQrY7xInIPJkX9WMWly
Mqui+ZsH5IsCSVpkLItpic9ufCqQdV/xlbZSEZpNRy18iyagM74jhbYiYU+FnKVe//sm/KLZrHGl
0Zmyw9Ba+4xXIqTIEhnb4hk1ruDndsoP0kUw3l1ZLUfGN/OLTBEhHgvtV8XwT4AXKtY7PfmmMvz9
Op8fhj/fx6dPrgm5NQky74MpSr1CGo9+ERO3+WH8wDMbv+R3yr0KkNe3BRCZZLq945bkh0YY0R2z
L84KlWCzkECsHH5+c5G+KNcl0HsoTJk2qIry6Y4cUBiZtbQoe1oOC5VhW/FkF1hfUuHMwIApOQpq
YLXZ/3Bg+uuFP43RfKs1WynihbNa2lRBeOFgv+nj1EnCY1/CJYjcsdxB6yP1hAg/SIjx4MVNtKnq
+dKaA/NM7Ztl68s13FB4MAnWROn0W+jwx0oa0dZMmcWXJyePoq3av9YANXpEP8JwzUtECNW17F+c
b76C5fv/fH/8+arLIf6PV1W0RijIqoa/Xu9C9ZZU0npItom4A9glxh7n2VXLIduk1CyRBFlbvceD
XXtx8KFAafhuPLJc+H/eDh0nibtCwm706YvpgIcYUSWSEg/PNLigxsCkWw/f9GxRGn3xOowzl0Mi
XTSmm58+dt4U1aihyUkgtxVRs1dMmDnbiHgEW9QGKuLQzodL3it3cScdjK1VXGkVqgjU1RQgrHCo
Q9GVBP9cRPL9ssNk5LfKTK17v3fMBO4S2odlES0bVOb81BUQu5K44yRAKubOny8gQM/A8yzQT8Jj
yCmCCak00EeNbkqmUdBfWjQBc056SkEDtJ9PCiB5DbB+F+yL5hVNSpQclvFMkfqnpmIlGy0Xuo5d
NcFltvA0s9724n0RbIWEwa0z53v6mcZ8bZrB1aA7zE251vvYiXMvaV9i6piiLFdN4wZ57hVF+9BL
4rZG8rLOS2eGdHDPcQB/kUp9QSOLBEHko/xidhjo8X/qv9DZ8GPh5vA7DSbqdHpvI5EoHdecz8iA
0pK56CT9nCSBYoudc1xilmQIQxWPOh27zN8GoubES3iw4ersyX61i1OLkTO6AmJJAgUcrFECAOiT
PRnK7ty+LpOcZUuJQ7TVBue70e0hqTbVZLdwxRieWsTP6STPImBSqtcw6agFhf3U2inpkX2fAi7/
iFVW4kRnHnSpp9TBtymzxesiLOd5dBV80FKBeSdQ1mPwwWAo4EujoSA2wJbKBpGvX2TnPqCKbObv
0rK+ejKYakiGib2XNsunurvKaqWEX1ayDV+T5CNmaFYVF+G7KkH6akFgVrMUkqgQ6f/+/WSUiTwr
pcYTyPVYCqiBIbkK42iZu4WcNgvOJzMN1bqQNh39754Gfgk1nDmVX1Bd1+laY/CSfNtk+f3sf1ob
GFNByYNChAr0szxykOMxF1O5OKVLL6lxER0pD2inXwM8VoT4rgiQc2RveBXelQOHI530HvRMQo6R
iuU6UYfzEIWPhniGa8aTELgiOnYCt9OVQAgefnWQNq8NZ1+U6nbZ25rMjBg4IeSYBBf8G6Y7tk4O
1xUurMjWkTlDByRXQLEXnRSpvaCx4U9ktsr5EYaRDMzRpg2gsoZVGya9E4N+DS45NNL1jKhJYs7s
ocGT9v5WO5kHHqr6OX0Q3BwJAIz3ys0u5la5b3742/yndWxX2bH9eV/+jCWYHnSUTC7EKrKf9ZW5
etF/IXdG/F/dsAvyJ5ieYBqMOansMi/xyo0G9+EFgQGbav8xCpMLAzHXGldRgu0UADdR+yc1QMoj
MkQlN5HH16CLDU1cjDed6cWYcpopWWaihfEYMzWmtlu+bZHFpk+8IH6hEzCXNJ59e+q+tZ5/UcEi
12S6ZAGtROv3ubKffdkckjg7tclrE86eXt6o7wPrllBeM3WTCGlcOl4WhQujK74Mr6+/Ce36qqL6
6018OsaTAGDIlZVkJ20+B/JOFZHM9nCBJ7uRjolEDQHndcpCch7xOyjbmXXlJA7GcphkUDP2gPU4
DPTTZjDACJFC7Tch6JzXJXrITOJNZDz+9yYvf9GJZyKqygxfNZnB23Jd/9jkB3Ou6iEMs1ME7bco
1pp1DTtCDVjcglpFpqSuhThl5GV43O8hA47sxogsaOdNUNLAme+F6N2K+VqFFyRCbnnNx2L732/y
qybqX2/yUzFYV2KHC0dNTzCVhc6L6yXyb9fXnkTLKb5HaIWPsn8NGnBD6/9+7S8OsX+99Keqowii
1GxMIz3pSkSPkfFCeVyUBIsckyrgv1/sX9qnhKYccY2GWdHi56e7GOGEkqiRlS2tp7rA/OtMOkya
snJlzZkJaWN7RsW3KlVbBtPPOk9Kq0A4yRpMXcgmDP/nY/gRG6tCgr/ragg2idSBs0fQm7xW4eIj
tIF7pODDZrC1DjWHnbQdvjn7Y6/9t4qi2cw4GiG3gnHq032VBVlTtfJA8dgQgo6fMShpffjdJSzu
sKOlwpsSIXucrxlCEQE8Pug1OvDhttZSUOJ0i1KPeigDBYJsUvuFhEjh8K018JvGzXJgSqcSUSfK
lPKiBE/xcJ6tS2SSWCSQMQuvkUdOpanQCOO2kieKi+BIaflCwM4w0VKs7mRQB1lTLMoGKvriRmWv
QCeaq2MxvnaIqS/W2NtVeyOh2ipflg/RG17A7My6peMShwz97J36YcSNlLHJMT1mdGwpokeVMCAf
7kmvpC7mvIJpUuXIO0wfeTLBZ7Mnf09ZbcDZlEPUTQP6aM4byhLRyZnL18+0Ryi4zv30nFa0doHb
GdFCT4G6gGOaQbkzpOdpsTdpsadlk80GUugdOSMfiG5iMJh+SlLMha7iSmTMtsy8l1KIUwZBsp2T
IKcRMD7nbNpLedTnEkE/XOSBMGcBWpoOwRDMg2/4gHLUFXaHLAvWuX6tUSD37bGAS4B+ja+QbAnX
5J9uJn45oJSbVlQierwTGvw0xEbVx3wEmybqDvjCdShbCwaE9ErA+NTO2UfYHAdsaHVJYkFbEB4E
RClYGz23rhsh+uoBm09Be99Fu5g6LTczTyM5LyiKk5R1hwT9Xmi89iJRF33/E4XkWqpFiLkWAbQs
n/SaZEi+uLkjhCzxRMOhgO36hBHVnjuKA+jhMSahpFoHE6P7kRYrkp8G2WY+Hys+RBYQaUHrJmUN
1ujf+xJd/VzcjrMz6q9CtZuqK8tRMA1urWZ7kwzAoX7V0QX2fe8EWXEu0LN1mUYE7WhbPLjj5G9y
lV1yeDHZJccEzZOwtWA4DXcyuWMdOGxBWGWovzN4xS3SYoPiMcwvHYNOI1XvLBL30IIwAAX2sxTL
2uRpBnY7oTk0nFHCOXHzJgSi/zCS/TH5BJ9VB5IhYz3YyUJP3sQq0+7rwT/AVHFodbAhVsh0/aAk
R6d3smLc+IVyAR5rd4FxkSN56zPoCLubH5jct7ve5K5GCYuyNklfRfKfl+eirqMNJTr/oFipxJ8c
h+kmb5aOj8JbSuPuZ5bix0uhEZn+g1yie6QGy8iEWO6siH9Qym/Luycn+zFWKPIVBNckCvJQ50QV
dbcCxGEdOwqdu1R7WSL3MtxGereM0nYla4BE074LA04uxcHn73JCvqlVcchD6NTJq8EJmo21m0as
OhyfpVeDTmQxhHv+XL1o11XfE4YLzm171E0e1se4D71O4QwHHM9fp3gsWs7D8bLeQNQRwtsEWqbg
6o3cyEEEry0+jRlq95rkmmyvT6SblVCxjwnOwIyHZTm+p3wZo3SOpuw0dOZJWW6fCFeejyVM44uA
yK4X9hTAeuU+4NwQzxdpTj0l3ILlXwVnNcVPXq8JvS5tXRpokEwYgFFi9Hxlcwio9gd2m1WpM/pC
0Z4EYBYnY71sXsF8C+DFimrm5em0UaFFziXdHll4UGlcxmm47iWCSTrh0E7HLuFxA9mh9dulYBb9
l04/isQBIInRZvFVIp7AYvVp1Zd+0BECnsN2ctMg25ULXIEOYJXo+GWbdWTC2xU4vDYp0VSdo4jq
nrhJesDMp1Fza5ljqNE2rr4pzqQv1KvaX1vSpypCUrqyVtWxOCWtAUR3HXYbDDBLlPDSAHZL1s54
M1Y/cnCtjcauWGLhIM6+PJeay2RO1NcxtFbrWSWKOsVz8FIEz2L4MN1J4sG8lo2X0QHyvSA7+aPT
zStL+DlwHsjV+2a+U9v7pP/pjy9ysGsKdScVru+/CcuXJcLxULKVNYH3b3B//IrLp0DCB4B/bdjB
T430e1/fyNSElXWlVoxLQG+Bc6g4fHeH1nc5w5MGpQOSE6ErPIcSZmivYWIXu1QNUkEGFenPNByd
Udsb7Zvguy0Kzm6tlbs5uUsDp4t/QSfB/lM+J43bf8TzXV3cIqD+6ZMZr8k7acxNKbjQXXUF3Hi+
l8C9iABwHQOoQegUOZNRh9o/YZIgRqCNQzixrxSPewsXR+E/ThqMIZ5V0tTNDOf4T5E8P2ErdZdA
39UAhK0BJkV4bnCRU/xoGDil8Om/KywJZfpXlYlBL01lLsHK9qlIl2gPqHLBbdC++6/BW4pnQ0bQ
w6DaroC/gQwmH1dGIoiviYPi8gODNsZt+IXqEwzL9lfXrFTmQE+y299hPenjQ7cz3tUbIRj8HdLT
WAe0Rw5+6S/aG6vuwongbjyHr9mDvNGfBTjQD4mjvOjFwhfBlxG7pCrTtiATh17qpX9XHsyT9KD8
4IRpHBjqCbh5t/lWB6b+pt3lh/YQnaC/L9H2DBPYvG3j0X8lyhGfunJnwr5d88zzqV7ND95y+p4S
TsaKsssf6zORe+64xRnwgxwFd3LlHfxKzVp1T2YKDTDaBBvZnmwcXKtulXrmiQdlFcN4XL6VxVCw
aj7KgdnoCs4QvS2AawJ71y+sE9I5/7EYlM1r9qFfo49mZxxKB/XomjV6D80Y7/P4Tqfswk0v3PUH
RnHWj/ysAJw71Vu8Mlvfm1zTq7eDp+wjN12Lrsbld607NgwJuJC1muw9GLx988x82DxGb1wVCSP9
ljcIqdW0xd34Q74MF9zfJ+0x4pp9WLBeP7I340e+Fe6UH8k9W+/CS8dwfz8eIGtuadnJG+b5Q+kV
K9Mb1+ou34KiiR8TAmcg9Z1FF7XwRtkTsnSiZjrAofRgjhbwQ6PVPfA5J14LK4NOw+tjZkPiQ35o
AwB4GJ+TXXGNdvld3R4NkvGMdb7GTic9+qZTvnTMQGimuzm02Xnf807gOjrLz8ldKJ3DEZXBVsdY
9Mh04Jd20J+CTbQR36p7HE/QOQ8Wb2GGBSk51qqEw5mcYHpB0Vx6HvMPFXH+SrbTR3M3Ov2B6/Tk
70A9bow1n0vfqbbBZa1WPwN3YctY/Ol9suJDxOv4Ln6AkLjxd2TgvVjFcs8/kUZnB3vt0N8N1zvx
GOxLyrUFX7Au+PSy3ayABbYbSFDpC0BYh/92QGE+tQfJyR3SRjY/IR4ekn12r+K/qs/4Najg6hcC
HJ+6NxmDvOixBvGB5t9/ofDm1RqTl1fwb/i7apdd+n2+Lqmc8PquWuJ3QAGTi4ekAiopnuxxj5KE
Hsvc2VWyqaElj445b1T0BR/WO/cc16R6KlzjLj4snntAFuVOwXSl28MqaezsOXkez8Y2/xH+H2Xn
td04km3bL8IY8OaVBGhFJ4lyLxiy8N4R+PozIx/uzWTpSON0V1dXZVaJBkDEjr3Xmmv9ELgEt8yV
tcb32YCBjW8uC1QZvB+Yq7fyhqRW8d3PCEiZK+5wftMWEaBO1l3uafB/c7Ahq9zlKQTiynEeXCtg
U7c7mThYHwF7wmTYp3d4K3eY7++t2+CUHobl8Bmc6sdmPj1N6/CQgdvUHtutfTTeslV853PZLmAT
H4NTswsP/cLBnUb0IzvGinqN1mj7Vrkm4ouQ+nZenJks5skcOW2FAeNE756/7PF1fXbksczi9/qI
WOPWWGU77dEhm3kbLsyjfSw+q09kIxb++MfmPAze+EmtScU6vRWfxNKsqhcJYhQg0JW2In32zRJ7
+VxpZ1jXKDPSRvwB31L/MHbqYTjGbF9v/FKni/4U2WEjJ7xm7qPPeYvheLazi/D+0aGtzrSsQRkh
uij30Uu+xdwGyd+/K7fVjU3Eqz73nwwSAbiW4HrbufPKT5z4koadtI9VD8oWJSPCVNrJ2dn+UPbp
dnwqQtd8urzm+3BfPyT3wz3uTfmNYRZZvLjDaGowe45BZvJyQDSnL/1JuZXvULbkX2iIp6/0AXTG
8bJRn9BTgp5EQQqihs0h4n0yCZHQkoLD6GbwPdV32UH/O+Pwi3MaqKeDOBdtIwXeOHPsOShtcJtY
9kaEeU+hM1d94VPTPqGycwRhnMquIKPmgHhPs86GHtDfKg80ID1rR5fLHY7yAdhGTyeyXU6WS4Wn
SnMUpbUzH6bF4OoT/N/FJac6OA8YIRBIQdnIPXwNBpQ4uLncBxQaqCFn8mPykRest9TL4hcZPFeP
1VGF68o+JK95z8oD9Os7dqnq7vI6fcWvcA7W037aw/V0KK59ypiZU82ZhNAB7+5laAV4jmUgjLDz
Z/YHFFDL8jQs5ZwteWxg47b8bPqEM+zERB2bZNbySORHCVrTzL+hVdbi0EU7saaP/Jit+yXrvoSO
CYRyNsv3sFEBTMsA1mbWF+BrrkNM3vqsnWbGV/jKEJ92I98n76d+lR5o5KsLurvNOjiDOeNqJTfi
WQE48kjKYXiMD6XX3ERL5THZGXN7JWih4zbDqbjiemAnjKFOWG/tI8HGNGK3PANATF8gAcdP3fky
z28RiXBV69eGL66EyKrcYmucda5+gIK7zu/KQ+aB7lm1W+AUa07c1ty+jz7te/MYzatNssEDDF2l
+azOnEsu4F+Kl6aaSbfBjX8PTRg9lB7PYDFXHPHIyMFFOlLBEWGMDNmlpCw4fc2as/3cvulHOMN4
dC7bEPXpXNlla+2kWC6hflHkya0nkhidOeZsvjruHu7leBt8kJLL9Mln0foalVlfz2jfuxdc0z0Z
l7DW7UeacOlLyfQGA4ryZd4Fa1CqqFyyZ+Orp4s+q098vVyM6l7jIM8KzZDwSOrVwtyKL3FTPzIW
4nTCR+QuaN9MFoItcqaAZgM8hXLWoud7Cm60Ez+4fYA+z7IazZTN9GA8gBE28UXZYJq8iznjscFU
kNdoxOYSqGlFOE2bNyRyFneJ6AuimpqlqD1gsbvBIXvMd9OXeTDdo7btt9naxFj056VDEqMJEtll
oYs6kKgfHZjoLNNcblxSR2PEyBHSPxTb+Es5ICHboE+BDVdGtSyvbSRHzaInMQPJEAMvZkSlN44U
zMLymX1hme6205mMC7ObGxVDtdnQLwO+CLoKPuNT4m9nHBF9XHMv6ZP2PL51bzQiLFy3j/JtfMa6
H5Suvch3qP2A3tDQ+6o/x7vmTn9Da/EyHLSH6p77O8czPE+Rl/t/CCTvI88sF4U3xIDgrtyxpKwI
GyAQ1Hju3tJiDsSDxoP54nAT1IvpHdQxo4u7ZuvcmTvryT8N22aTHy8LeTtuYeUfo1vdmPVPxZdx
E5z6lX0D56VYkuGrrBlSTh++Z2nIImeBxPwH5xT47RkBoxwOUvAEAWuEWBLqep4d4h2GCyrheK29
5yqwwrkEm58InHeV0pPlCTa9zhkWGeQ8hT6A9ESc3dHQE8KGqoQE3HkLdpwbNEOxRxjxLH9BfVq8
kadKkHcde6nlybc/nyY0MVn7z9zJAqmKTw7OwB/+21/dc7MdKqU2aUN17BQRzArZRFfkH8oATag6
HZqAIIjAwuOYT5uS775F9jqayRpZlGcMhqck+Z3NyVxMIyM1XmmSfYQHEND84ygvhi95fbZIjk6I
zOgc5USPcfCXMCVIt/tFBaR80+tmrKeaeHmFWvv609ipPCR5Rc+2ylzK8xDzuk9bEsmFa1peqb3a
GPYn107npbOXpiV9SK0EJ/jLCP6bcSbSGE1FR+xomqZe6VIkxZfqAtoZ7hLR7S+ls3R5aYpfeu3f
NagR4Jg2HEZ4I380F39dOq0GMqtWaCpok17KbNWy343GcOhV4Q06XxAc2dbzz/fLd9Ifofr5fy96
NanFpBjZxAEhAbwjQS11zpH8IgF7yAKy7pNlQn2BUrc2jPk4beWYM8B0T8jgMvjNF/BHP3N154or
zPdr2Da0k6tTcHCZxkoJGtgYzo7GIx1vGXKb3GHmJ81Ijmyv0xECiD3cQmXQxG4jDa4VwpDuiD9A
glGdcXTSzQG/HZHRl8+LNFvZnbYJK+gKx9a8rAeGxMxlRB9p7OmRG9WNP05/hkeKwT1l/TJ2+GZA
LQCfJgRdtBFAlnlc/7qm6VBbdc8UizsHm/gJHZetfOJEGsoNjeb/+7XUsB9xMYVLlsv674v5TiJr
RS/xYv6xUnY0gbNe3+K6InMKXPnZT4vtmD9rzdkkXVoYGwaaeSbdEaMdvJ/fzJ9Pdn05cf3JGkpY
6MF/Rvd/fXJTQ40Y8YoUpBy+qnVqY7MgypIZ6Mh6WVrZVu0oIMuOaxmuFfs5W0/U6Y4vogpE6jjH
ks72+mGpmDEbMn2aMbksfd1EVHz57e1+84iTqOvoFkuNLUDP/353waAQidlI+T71iZQckMETFE8n
JYGTFiz0qFwc1OSDW8zKd8KiVccZSXapl6ISUdNkFQAqQwySm8cgI4VHPxvFG3t+fSF/ggHvz1/u
d+oCHRK1bQrvCvKCq2elRtw6GjVX+pKwTgTyrcRho8yNB1SQAxl6stUhcok3iv3iU5TJLahzKoeW
4NTuFKFaFPMAkiqHC9J+UNvF5VyojqenOMJ4NCzmIJMDtbfgeKp9MF0VCpMklRdGg+4lvGBX4pwf
jQchBUyL9qaGrlqVJ5MAZD94KPxqwX0uAfCcyof+YjzhJDIvqPIwWb7ktXYHyGmVxdaTmP+YjAiw
Y84QBD3+/D19J1ODLW4jzYLgJLOu/ntVpdCJRqms6KzZLAyIOFk9chrzXEdMgf24m3B51ywWzNZ+
fulvFnOUlIYpvGSY56+1YbVDbFTc9vk+J3sWegSoa3mkeW1j7z0VMS2dXz7rn03o6oGjf2gxMbeE
O/p6rxyarGxJx8v2slRsNSgGg4PYBT9kj7+dmZjW8fJNyxDO9/o8B7SabBX13GFsUszgVE2G20Wd
FzQn5oq4VdQFEsM8cg5TB7OPL26iq1UOyNw+xVX7+ev6bjpLvLHMJot907Ku165cLdusjqtsb2OB
JHIpWel4GSOs8vPLn0wTXBZ8DtAvdelaWMX8ORaQgMGZtIIYkz7mXxwNgEgP/M3k9vI8HsUZseMg
a3o2qtBhNRDqYaxNcxdQ8XfHur8Pil8u+3cVi4hpViEpC+jwH13zX8ten16S0KibP+qFfArXsBvg
1qeUVWgSFZTLLG+MHecktKK0Q2fBKqyRpdWh8ddCurHBWcxtfv52/5d3ZVkyaHQNW8fVFL/Hh11K
Y57t+zFe9dJuKui7KxdGIRT1VuwqLKgJ8AYxNLGIGBklm5RwVRgAUXI61bgCsXz8+U1ZYu/7zw2L
SAzlu2axW10tYqVf9VnQJflelncgwBCViAlwaJ2FGrFyYrBi0/qPOy8nb7H+ZOkqqIxuJOZ2Mo1M
daBrbR4Lhe4s5KSOKD8xg9VrXBTytEom8k0Kjkv8Y2YVb+T2xSYzTYwGUyldConY0O7K+tPskmVX
5MsyPDWhvsjMc8+kuGLyp1sf8jCsSU824gedIJueURrj8xhJdn5Bjw9yKEcKg24J0hjKcf8yRws6
FUsx8sLH4JcZU9ldX9DayL+EdtphThdWL0KyKZ4io8XTW5wItP/lkn9TeMDn4/6z2c/APV8VHgrO
b7OsjWw/pui89NQ16KEwrc7Yhqdq2EAN+fly/vHt/edyisxrsd4Jg8e/a+2l1dUubFh/KpyLchQA
+Hc8CVCWj5hRGig4hs8wOFOOKICTmM4aTHjkEqSZ+pv88LvFl2MDd5WmUk/+Ue/89RAaiaRJijNk
ol73mftzudp8wwSYYaA5fF7iXz77n7X1P5+d8xY3MQ+YcV3spJnahqPFU19zXeuJUyRpSwWfu2As
HyO6EuolReGh0glps4pFUr1U5sdk6mS5s0lS25SopqNI5M/BKyrPP18ceMzfPGyOMJiAHAcp44iT
1l9fySBnIzBwln3hMnXEaHWMd1m0C5pzan5qvfYkhC1OSnOI1IQE8/PAQ6BW81r7THJPuNNNNLhN
3FNyv6JlU8Nyn+EeFWi5KrY9Kh2x2HF43uWtI0RvFaLLsKCvWJ9GComQJjCVejuhXfxMgA75aGiR
zsx65X00HNAQQo7Te0P1blvmjZSVmDOyYBczXqyMJ7wpdIdv0xHXpbUNTEITbWVWyOGtyqhxdOPY
HUKG3CJW2ei3dvCUja8tGOKG9KjqkNNS419NIIbpc6yS0vChIOqYTjEM5EtJAEDKr/FbWL1l54Fk
2dIz+8c0XlnTgqaWZQldwgyOAogoNcc2CmgrG9ZOfcdctcCyVG2U4YuJpU7EUULc3TwDUA5bOPPo
eUuFB4ZvfOHUTyUl92yqR+YtLfxVZnMHY1xk7QIZBfM+fJ+ToFreqZd1mQ04RNcwFBuJ7ETobXjv
BmiKFNIZmi8D3AxpLRAAmMQzF7+kpwaJddDriH6NU4DrkTZTamBufpH450VhptqXVT8km6gGcGM0
b06AwHh+acjBDdAWUJaHG5N+D0TBwUJ4oBxZ3NSEnxrBhG1ew6RcyGGx5US8pMngJi07GqPzQlcX
xBpsae6BXeAtd70Obu+jCMqNbSDccExYfSeDh7GGTtCk6V3QsTmmJ9mcVjBdFgNWXIdP4mACV2xB
bwDQNN4YBjqDAbdriPco70nhJIiyphBtivpDp+UzOph69Q+h65SUkgJ1jJYhu8AYDZ5QQQUWxMfI
bUH4KGW+EOIoOhueE4Xz9pVV34qwfEOdzPkmK2M3ajAP6QdeLpEb9Mueo6UlfQDe4LEcq5MSEE1R
L30ErWiOWrof7Y4QriN5vls1PdNxgxv1RyxCRxgggzLR+Kx3Qm2SWcH7CBhkyCfsqGDQWAXT7jy1
putI/UoJJ5dwgLUPaBBcJoXaMQMoKF75shTsygQ9iYbJSQkDdGJzKjHNAo/t01EMDl3ZelBY0JMC
3+2etejBQmeEq4dW/I5dPC+UTUHCb5adIrZJtjkl3Ai+Y4zYH7/TlO1zmUYbkXDWUW9ei2Z72TXt
XdnvoPmErSsS/CxXujCQo/oXZrMQKV8fhZ9ZHQm59XyK2Fyk1MutfB/LX6PRv6a2cq/nLfh5mztW
WsgkzWtluiwvzZuaVUfwZ6te0bdyNbz2UQY5gaUwJdmNH4PBCNmGBefu59Xwu7OpQSITTSWFPgOn
vn8Xw7DqjGTI9Gyv3TFP7SBJ8kW9TE8p48wWGTNGCGUeRws5n0+3FUoCoYoWTkkZvnIrtAR8879t
Iso3rTtDVonF0mTg7mB1/31XQ6y206ReKNLss2k8j2V2Z/JWsJXgMAqjkwkeSDQuKsrI3yvwb19e
gF910mFYYLWrHSJvpcqOeqTCVrNEAWehGxw+s/YyD/1n5E90TZpsdykGZiS/7U7ffXI2T84tEAFE
y+DfTx4rUjmETpcSAeVNH9IdVlgnW9isBIpX1ssBd1+00OzFoLtm5BLwN30xCoDAIzOIw33dzAoN
zRezNShUbml70Bh5PjRNBGiQbweQ/Oc7yBYF89WGbwhEFPupiVnvury66EXCxZLSff0UAZNnVHYa
WEpm6V3z2aFXfJZa4Y8napQ/I+pCwdF+WJyoEVMQ6XRXnJmC6meSDJHjZOyFzMGleR4tVMuLEk83
XP64bJsF7ObuOIGG6dAnzZh10N33b+k/66wgoH5Q2b3oN8k9CBEx00DPwIzJnIGc7I5K7uqPNB90
CyDsvJBdR4AB0InEBLt74Y5RoTm5QeXlJx+FAYF40nP227HUEBfvP1+VUA+LFhiM6quLe8mpQ9su
zfbqcNtURMAEr4b1EUngWZOOBHRUmqQtYTGPaoIl+R+ZsPTo7Xkm9WgoaLL30kbPECewB/XgIuQh
fCrA8+Ex6sqPgXoGo6QmOLjWwhjoeXxOVUp7i7HT3p4YZGm091tIaNS8A6Ob9jwxSLVzqC3AMy8Y
Rhuc/ekmkSP0RKdGDEyjfpnWo6e1xSKLlXDGYzPLunGWt+WqQnwTRwA3GaPARL3gezJWnd6spjC/
byQVY7XpltpnxX7T8A9IMjuew8EKM1pVpdv2zpKHrTqkW8XuVjqg3Yp7N5SxRXAIwT0l7FUjlFSf
2ZWGBDSnZE02takt4uTko4UsErHN2LG6lrRgk5PqGoBhsIoWFGrsRaY5B/qa53cwDQnTzIkQZKMF
nTbPahKJUfZKl+jQJQQg9Z+TvAPcWKB+lQZoFh9j/MDOTxZ1aQSnmNZMP5DpYz/XVrEfJulI1slm
6r4Mixsyb5BrTcshPvvWS1fTsBObm9OvhdE2lpLXASfBmI879rmuZYKCZbkRUuCQ5yKM1hTlHT6l
prjNmhcYxx0dh0tM0Fv1yYrTsmdj97sjrUHGeXzhVJivqEWEpZF9GYeWkZrzUn1ux7PYusuSOQ8G
BZQEYYB2DAkhbU78uk6RecIbJVTyRpYzlt3ltnJgzqrTtcMpV40JwST9bWiFKz3f8ftwD8/cVRGR
qyUR5BfypoAKortl+BH2L3Izoo7DAVcaM1Bx8GMGTwCzxcClSOXdaD87OsaKcIlBdGFr5cKJduKQ
J44+beWv6i2/VzVznSrTgnjjHCUJ0II2rFJMGVXQW1z9T5v9XliWMBWw/MqDDZTjRXZObcJVR9uI
sasgLXfAlAcwbuzPHJ47Us673CTaY2eRlUnjvg5xRU0WhXvFXFe2UX8vgiJdCFlpU4UPfdcuxhWK
k5/XyO+ee4Pzlw2xgkf/ugNmmJ3Zln2V7v1px2Yizp+IpitHjPJ/2UC+3bsM2hognEg3Ui3j3w1k
UvO64MiFJ4LObOiViCyydCNPNNnx+eGPDU4jUZ6N9GzHv3lhv+kcG4bwqYMfZe+yxWH0r5NVWRiY
DXhs90Z58qdlZMBkPkrOL8FR35zn/36Va05AbGRTznAopVlyUjqcku0uql5KsleoxeTf4pi+vXZw
iRCkG2Jfvu6Gd4PRoMNN90xhaClTo3OAoDXVmL9M1r57IVOmYaACQZKJ3fr3y3OCZph6gxfiYWMJ
zoOXyTyp1YHH/Oe78RswMN/fX690dYsofewomL24HZMNCK+BLpfNyWWU1sJqUS6peuJ+KRNdTJmV
ohBBmqqpLylxvZzIIyPbxs6vEZzflRF/v6mr/nQ2QTIMrTLdXxBrlYe4WfrdTqsBFd5Mr7a1EG3X
n7+H375w8ft/3a2S6TTZaHIfUVVb6QtRf1K55FjGqeDnF/qmB/PP9311C0kA7DJD4/sG0OuGoeuH
KxTzYsJjhTu/ufO7xc8v+F2Tk1ektQHEQFQbV/WznwWXYYxTHkRWAca0dTpy4FwqRLBM25xpH5pk
LmrXJXMF3p2qzHvkRBwO8aX2tuH+8nbEDXVd9wC9ZEkilASG79W6ILV+F+qOk+yF2y7GTwIBUTID
lAb30Jo5VjMhsYNlJTPkhBYLnV8aNgxqfn4b5JT+/D6uHVxhE0u1bkUU1+iZbobTKHtIP4yFzSJC
0J/rHMPP9OzX8wLX2peQFOLeQKpxTm4tzj1f40P4dBHy3tviIXvVTxc2TvoQLmIQkiApLT9K3U2f
0rXhcir2TK/x/E16sI+20Is+xB/ZRp1H22Db7bvzYDLK3ofRsiH3mkCJIHeL25xE0Q3NjREbBLil
mZBefoy569O5RNwSeoO6RPwsPWW3mKOmECfoHDNrqM+jdBXaK1m7ly7bGDV4R2yEG8r7AmHP5AXp
yuZ9I1pMbuJpcWlWDnq9ZiGrp7rKl+aSE21vrcpx0aPKxB374eMsCrxwdlGYSM3kVVi707AVoQqc
4YNZ8Vg9Tuyhz5JLwTCX3W6dekRCH/RtOzfmBb/quPattKg8ujVzNClLFMiELhmzcVMSh6Md0kjY
6KYn65A9DJt0PRLFrNKRe9cfkM6mH4zz7qwtxpNDumh2XAcCslxrUd+YS2OBcorcxXFwmXG8UkoH
9/r7QCCGe1klp8RDYLYu0MrivJpfFjRJlvamXx8o+b3J7Tzo+jMFGSiBwwvnSXrPbsN57L7Q3ZhF
q2YfbY2tls/ax3ihud0+X2SetUKvuIwPygol5haK1820bnbdrj6g71zhpHhGdqmsmk9C5PNZT+Cn
NXP2+Uo/oHnynDmxRXAUPSwos2O0PsJBnJPytUZ0wn9pHczE36PCc5UN7Td5je7OIYK+Ral64S6k
uDsUGwsBMmrVhTRvXGkX3Ac073YIr4KPgh9GmJFNCe6a2J85BooIClgMbpXPsQ4j12p5R7mLlN90
61W29AmM6rfWvtr5S5MXqfgGLvP34xtRlx52ynV61x4i3ve9MisP0zbbTatpRfAAU1RUEREKRPSA
YP2Hm/rBPuD/fDCf/Pdpw8f1qpvkGO61E1Ql9Y6CutgUJ8SnGFX4djBKg+0PkJq2bz55ViQ5rYnu
9SSvOjfnmsbLKvEubjpPd0RSznT05gi6Z8YSrNvCRo97ue/X8b2x6Nf5QiYgYFrkayZj7vbhIHLb
ZvQtZsU+8kw3Wtpra4/nxZNda26uiyU+55U0usVlWfuEXc+aZxqZ4SNS1SKl6zwDP3+oJY/YW1IV
L6TX968w1ZBwcpM1784tsxCGl8Nn95yjwlWP8t3wnn5pt/KROBBPJr1NOWmn7in+MhnCjTP7SGLW
/ZgsFN5G+pCvkk+ygJ1X+254Uvb5I4Z3ZXQNamEWITDWEDZfY9jykRujHre2VbOic5YQr6OcLojF
xYIerWw0/PqHGtGsIRYuvtEDT9AfWnIoFjEHjfeMmNTMVV1nrbp0a2gNJDcNojZyolvPNJeReUjT
B4UTDkcu5KAoamI0miGPmdU3qyRDrt66E7kYKrbCvTUtpf6mMtfmdKMOR318wMcXQeNGMpeND5nm
Bd0M+nZ8mtQFu0rwVOFOgDCBPOa5OcJdrY79Es9M8MSIiG4bbYmeliR0P9woOvq92XCiO4iERXn+
edn/U13/d/cxRBSyBmjrejNMTZptCFKSvYXIrp7lN+YGg8Vi3I3nBso0J2mYA8/l1topp+jGOfmH
4sbaIf8iXc3mDrI8dKku+WJeO6/nxkPhhp6IAENCZ3rFatyQ57CSl+Nm4P/Dnb13nvMTUjrpI3n7
+aMoogb86aNoVyXL4Bi9MfJRgOtGzcJEOBtEJ3QY4pwsLOGmsLPTq8OdJlQi8dQRZvpLofodaoIq
//9/odeVam5PqpHzLsRop7twpK+npQIhutbQoGElSzHAtulSZj8f/LU4rbKtWzjVJh6dgCdI1jFg
kfLyy9fzbQ351xu7KmwTIjgrwquSvaifnaXTri8Rs2ZSGMcXTL5Igpja/FLcfVtFctSRiQaAb2Fe
fRnTKAVBMfFlUGYhLOKEBTKFG/zXF/qTl/afi09LUrPJ9Sal/qpeVfRBG6GwJfvSrbxhY57ie0zG
r8m2ODnb8llx8crcT/fajfbIovMW3tEcANq+VNfGMt5H6+Lp/RgtzXW56lyxQxeL6mBv/a26gtR8
JN55kSzo4i9Z8zb+bXaI7vKz/Jbumt+C4b47wPEZBCKaLhgSgX/vYnICLKV0AB5r7TL3XzXjvZVe
DZkT67oIH8viVNg3WOQiH6CH43N8PTAZ1TxneG1R7f98z3ynFTHApZjkKNmIDY2rWS1zTL8PG4CS
YQl6OMeybdozA8OKVsVulvieJpQUF2St8a1Ff1wL0psKnwSUI4mInOi2ztw8pEfEs2ggnS1INupV
A4Ve4falM6cl5VUAF1VkKFr/W9brt5U+XyOiAbDb9Biuzhbp1CpTo5JxWaggtGFi7ZR2PrAGOcCq
P6vske6NPcwra2UpG4EOCtIXE/3o5P+WnE3k6jerE4Ix1FjEwJLTcXWEm0ynDCrBe8QQF2vzAbri
ACPBbb5UGEZka6YU/56NHAcFIH8RrUdjRooZslwfLcYTaOuGfZYyg3sZJxkhCsVHVUQri3TzvHYr
qr01fzKkBRa6i3rDj4rHhUmsGfWatMgGl5/TEFIV7KBcVoghSiykZHyiw0ICjFmKLfFkrZNFvJP3
mRcfeETqt/wtfZQ/GNYhSlCwBnAKlOdOgRt6rn40Aqsypx+IXshB+f6hOcAzDw7/XAigXkjhOwgu
w/PSOqtMy6DM4J7/AMJChWO6FtxY/H+wah9hvjBDYY+Wcpe5HT+yl+cEXJaoJDylWtRCj+lmqUiX
0tv55WTty0f9vvQI5hxm0SdFk3kcng2il7vXnj6e4hI3Ii/0ZGEo3IkzbU8El39Qmzm0oZ6oVhiG
SeiFMn1aUURU+qcxHezL1siXELbLdAVZ2s4WWu4mgYszJY42dC1Lcqv44fOIdaZYOdEWA6NMRli1
RP3e4czG4/BrxLTYua4XNwihGhE8RPuxyv27JgxdNdSNBu9OZ0JX3ivVTu1u1GjV64dyvO38TT8d
Ek4QrXEXpb8s4d8OwVAEIL6BWa/Crv/3xX1ZtsIuJE9xIhtVw4R0kNp7mGGzqLttAUTYmKyKBtfU
dIhBZknrhMRczF+qVxqbpH4qkzsG8BKhup32BQUKtXj126Dum7MrgfSsVAKmSvji1Rma5aONWxN1
chLs1NIip6gnb9CGqkpVAoEGzAstHBb97NDqHD/I7VXjt1ona4w0FKeNvCqRvCIY3Bxlk0K6+fg5
tl+/rKbftDo44ZMSDicFDNz1u2za2MmdxscSRvZ0yG1iVzw58A6wyWopnlv8e0pEyWX7MwJpclKJ
7QebRKLQBuQrU7AIrO86bziI+UTJ8PT1Aozs301TBzCadre0DMdjq9xNyt0vb/6b6gqmsCL4dfwH
lNa/t8FIimc2hhOT9Q6ZQgXa141uA8mnR8ImlS0XChIdhKOoRS8wPdJpEU3M8zFWQ36wzdseWaUR
TVvbpLiNMayZRyGD+uVd/rfIYciGq4E1Fimneh2rquSNpk9thWqxU2bGQEMOi2BKp07Vh7keQNDH
3pJ5A76j2l+LcB+UlgRkFJeLZwRALvoj7RgcG8w8VOWX7VQXa/y/zzHp7OScgSnFcaFoV89x4I8a
tAD0RhqaOYvEc2Y0pSUSfM71mJARyPQGI7SRzamQadPDdRnj9SDJc8ueHqihprr2RFhm092HFXwd
0Hi6hKAYmYeNJ4Xgoe1k14zA8s8UX0w6pdxjKiclwL35l7SEteup+oU7nuITU36OJ6c0BK6brkp0
Tz4WZKDJkrcxE43fLs1/7yCWEJYwJqHwdcxrVGvZSYbctVqyb5zj2ONsQ8lXohdqk454pPlE+kev
flqdQVzpsCwSQeEjlamdVcN7z4A7SkBCx9TwIFqceqMiVgsu0MDo1Psxkj9Q9BnylGqgSYKfCOK2
UiFVHjHfcPp3MNY+0sGjgSwX4Fvko5PZRCSqDK01pkwofzyzzm4ihYIchK26MZDfJS8+BHWFylwO
YLTU9DVIf1IC8095T5txU5ikF2fnGFQgBYTSZausCGdl8GbXmlc/JdlnhmBJwfXWoopoik944Js2
x58ktqqWtD0wGFWc3yl0zid1UznPqYEcGIxJU0HauIAwSzU8j1a9S+qPYfLabiDxhz4DJr5gJce0
SCL9yTRwhiW7cQSXxiC8x3HkN8tI406X/JtOKb4k29gOTvYcBbc1p2pLOqotenlVWZZOQ3IYPNSy
UbpZ0NLTAHaYNXo3Uwue2zQsz+oQQ5LSDiRXeTKoJ7CZ+T4bmzc9z2Yq7ked7OBSTO5ybZFieoyV
k5HnFYxIY2ljvlciPIyqyXTFVO7ltLmRATmk5I37zjzUytvHPLceAmdatnVbuZKYTCYrdYoXqio/
SLjIJs2exYb5iVJ0FiCNLTJpXasn8WQnKD+5MYz6pkoQ0sUXD6zKadQZXFn92soH+EUGKpvwRBIt
MvdtNSTLC9p2qXNuusu7mU0PbVTse1P1Et/etBfwHv6nrBGkY8O9LzxxKXRgRAaT856slezyUhrT
2kev2CTxuijoTCo3DRygix+6p1jf65f3Ud9GCLo1TGlJmmzETfzzQ/UNduvfZ+qqqgTOIishXpe9
3lB0lUnwnjeXxcXw7yzff9S7z3ioFs7I+od+BqXjMk0yYPBOtYgMptfSh44kLe2w8U8XRNBc0tDs
iC6xZobTMbr2b6SXyupuYrV4mHKHe+oC7RM3pZ3APQD1Ew79TOPpLW0G9VHiPzl6ehcnsptFLMAK
Da0Y/+nPn/obGSWf2mEXwsAmq5YpyoG/hhNNlE2xHHbJ3skOTRutTGBqmJ+YdSFFwYNAQxp0TA3E
WrlPL9ECHv14JxfiljkNjJ+nfleqjz+/KeOb5Q0xPQUIqxs12vUGqZdS6Vjwd/eqmJ2fa2udwrcI
qnI96W+gimr9XXsPtS8a2NzFs1zFLIgzwuwDrwp73M4+sWiU/9O4EmSxzK5QLU6HTg92hbAfEv7b
+EwIKvPY0iUg8mbC9lKVOwn7twPiq6AbU0wroRxnsijEar2EHStFnZWHhFQ9MvXwEsyvovnRIaFJ
OpDgLcbraqYxSMtiZyED9vgVv2n+t/DBMgOiTAP369icxP69Xr3l55KZT/E+sHGxmo1zssZFSvOD
GPhh5acblPdsxSLfzMCmp2YdNcQLQmydrs26n/yVEpde/yj5CGlsH36Y7KIJXNpKos4SjSBY5c64
3I6X9BDrKI9MNZjlTB3qSV4XE/P1HPJWBLfcmNn6dEg7YlNMTpwBPblgYG7/7HTtYcyfAjU/yOwp
hlbcNsE418ELqoS61OzIWrickGz627pp3jTnq2JBGUxcETqO5TFkMEdPOo0va5t/MSTNy3ruippO
E6m8Vbj++W775mROsUuJw7FABVV3TY3U87xO7LwN9/bA2YVcB4ubLTbzjT5tnPF9GvwVI8sI6Txm
fWSpdknw0HRiEKxwDh+s2wnQgJBY+qqXd+bqq5jeQ7O4FUJBC9BlpBIj3e8bmLM/v3Plj+bpqgqi
WCehUdQBhq1fNaKa2By6HAH0XrEQ8lACa/2djcl+LB8om2dQrGdDdwYxuP4fxt5st22ti9J9lULd
E4d9c1B1LiQ26i3JvW8IO7HZ9z2fvj7mpnaUID4/8O+dDSQRTZFrrTnnGN8w1ZdZoVHMiU3hSfBF
61wY0tVkjNJYOJSrrT9rTtiTajuaV9p86wDFqCqhriefsaN+zfMtSjWUxQFJkIgPkI0YbliRmppZ
Z71Jn5sRXksE0SHMzsYkfSqNflchhOTrvr/2g+U1asSCh/2h1V5HdvJGOUT8p4z1teO1jBJtXUFC
MWkak86AIhZjdQSPdW3or7HarxoWy4lDvZ6+Lc/bVDsGfvdQzB5KHOep6epmuicZSh22qXAwVHcg
1KcrHms8LpL4gVh+z6T5o+2zc5Lrthj7Nr2fx0Sl26Ml6LseBXpUxROELDwtb/LA8alVH6dEYa9T
+C27KQNY1IVwE+MXvnIEuCBhpWdrGtdjcW9i7Yith0p/lQUQmR4UxvhR6nTiYeC6StJan6qtqlh8
Kby7QlbRGsf1NVubVobtgkIMI2VsWU4dmx16Jw5ks77XYsoqSqtVMMWn0kw9QaSbPWsbPyApG5BH
MhtbZDQ/p6JxK13yZj/bhGrBZs/3YpSw4eZXRWmueBPwyluojB9pGmoDEFeRkIMRDzaOGKsrrjPW
V0scrlNzlnMAKakxkG3brdu8BEtDJwXdVo+ip9cVkk/hT9XlwNd9qgUAc81BMwEhB50blgdtesWc
0YcAErXSDZPcblEM1/E329df3GZ02i1DpymFGAT31+/LITEJWdl0RnCiG8X+vMCi19HsZeOWqT71
CJb9CFkfXNJvXr2/bFG/ffDNaaEL/UjqWjM4Tb4jlvn9VHgJPRkSXRfxCworujGWqNqzCgsCukJP
grn5XdzjL1fFH+//f378m1btGA5iKQz8+EgLSp41/6hL5DZUOwUN/PRa1BfcBani04VFc/XvW/Bn
d/X3W3/TzDCjUJgnDuqnsbp09VrsnXy2F7Nd6iAA+/dnSX8pRn+73cu2+J9jilDnVrD8fxlI6O1V
Fp4V3+NTS1x9JEwueLT8m/HDcu/+cW9vzX1ip8tylXNvOYTg2jhiJG7pJ36nkvnVcfrX59x0A4Zu
GGAY6jxJ0g5sqZ1YnSNQ1Og0BACeVkQx1W/GJRk0ZmQliAg86f62wJOLDhD9vTQ8YKfEb219Zij5
C+qGb27+cgb81xXenBGNsatDwoB5yQInQQwKyTpExDdsDeVOzR+RssQ5A/3/HyYa7buPvjnuYIip
LL0UghOC1dl/EMSrOT2aWJrVewScEceFcmDqGBMzL/avmT5e63GCjY3bYmWxyBJHhDqRdomwNgIE
txF4zApNaNJtgx4rqnyJk2CvF61rCsW9oXV3bbJJaQGN8VHg+IP4rwGJkjFaNhrwfIz9NrUaoW0p
1qb1oOMzSps3aDdSshlLkh63ongOKmnVdc8D1bQqf3daWVa0f30Zy8L03zdBECqpTXkTaLgvdryy
8xr5IsqvSjhhfEgdgwIO397CGMUpLHxMIniGyEH34s8H9vOUEYcJI0nOQaohvdSyawVULvmm2fkX
cxqhQgzJYEvK+MGM5ZX+z4Xid89ZtrXglzaob4CEiJ+GGC/K7cWZiQaq98/YVhI/e1ZMbS3qW4Ic
Uv1bkf+fCxXpIboqIu9XAf6JN3tEYFUlRNe6PKVkHU2PbT8R9P7JqmUMIIqwiJSPnUzzJtXIyQ3W
5UAijcaeiFHxcUIRD+fomxdqeaV//w65IpO2mob7liSPm6dazqwgjjmHn4zyotFTRau5xDIU0Zs/
EnlDyULuwKBu0/GbdfTPrtnvH3z78PQ4VrIyKU8mFhjGyckX6izACN/8fH8unaA0cEDCljAIe7xt
zqlGl+IQivOTBoOt28VM+4S9ioZefYv8DYm9MepelqrOU2O3V599noWBYcg3A8C/8C3wny9xPkAG
ZDqYNwtXEyi+riWAVVu6TRLhoQgZYOgh7R/f+pFRuvQ6izKgaIYiEbsI3jrk2WFt7kO0y8vbhfo7
lR+gDEi41hc3fpe8IaFePIa18IB40BQ+J8JvG39YL1k0i+aZOKdqzPeTkdgTZrZv7u2fOyGSV5Mp
HM1jWSLA6vfXKp4DhdVNEY54BYseMb1Ur4BX44iq2xYCtbk8O9/WnX/Rcpro3BYyjGxRdd423E1p
nFssaMIRqoYEbWcEYBbVwykqM28G4UTgMAWgLVMPj+Ij4vOKumhGfsNTXtQPjTk8GCbOS/vft+NX
SOzvr9ICq4HdwkRH0s0/DoA0SRvDj1gOmcEtRb851q7W7rSWSrxDxYXqppGOhX7WO7z1xisDALoX
7KBptGbSKyYiMSjPSkVvG4Bdmns9MCuxOvZtDGLrm/dPXr6d3y6X+hLI/hKIJpFZfKvy9efRFLp0
bAEvwUhuX0LpkKKCQSEDeCoDqGxNRMPUb1IU2m0ZrhuDXBOE4yVjjlmj0zmEzqQzhYGrMh0YI0Uh
K+p8ysEkwndQEdFqEyAy9iXZLL+72X+spMvVWwSJYlqi73NrwYmsPjcHBlTHOQMBABhAMkM7KLCG
2j7iFjX+SpKnhCcjFhbA9Z0K8NiYbJ0JZRL8TIuKrihjzgx3pUBHCzoj00QRJNY0d25A47TMrkvc
Stp+c+V/bJrkmolM3NComiakg5uzalyImThEAq5B4ye091VWvszp9d+P4p+1yK8P0RWLZC9Zl2/V
900SzYHv+y1w+kvab0vZFnNjNYwXGTOfGL936Jbq+gBU/pv9RP9jTeCTpWUQzoKAZOPXU/efrTZM
CTE39bQ9ZjlzTdluc98jssYZm8YeyFuNmAHXHE9iU4fc4zU4cvv6wS8CPJwgDwcQjjgq1NmT/c+w
pMdjrHJsjTEHntZ4E8z7RoUF/VKpdOPQelCra9Olm+9LKvRQGZwca4YhB/YEyb5u9W0P25wVbJOG
DODCS2kh/tI6r+s3tf/YVgwOYleF1Y+qNWRIEpKZ2PNOCvJ+tIaDMR6FUD0XWe3U2Xulf8OA/rPl
udwtlZCQBRpBw+fmYRDKdogFYjqOFmtEuyD9BApH5hL12G0sOJ3KDxEgGon0OuGD5vgiDZ8iEx4D
D5R/NMX7sfqohJ3Cw/3vJ8j45YL8z/JAdahy1JFEfJIy3Z5bV14j1Z1VZWp0CU0vLx/2auoRcDAB
aiEfdsZP5NRAYfFXiFiOeJHWLRmyKOJC/Tqbj+Z416vXDHdWEB5JmeEsoSZbH/z6Q0O+6k8YthPY
nHkdJBtLWvl0uWnxEAcK2LS1wZ7SpiitXcZDYm4s1Ylbp55dDHVj8Vot9PptMr3FPt09r0IwmHvi
zOT0OIGCFLFG/EyMPWJh3dgD1EqKU/U1+zujuuTVw5TeYx3z26tonSbkGtq+0F+U+ogSR/dP1ng/
IRq2TqOB5/aI9pdGnOyfspIo1LsAjqF/Dlkldf7UXuH5FZyR6BRhl0nbtvdq9akmihMFKuqYYdVA
4xXJ6lnXL1aKvw82GQNAGydZW4MhIdlwy29stH0bOOhs1HhL3gM/s0mkFnxkGK/oA6PIzSVbn5Y/
z51UInv6bI5AGtnqWNF6oNkUn/sM93S+aTocV2SFrmdeEMEZrv6O/wCMjHDiNVcd1Ce+ecqBbupX
bih0rEjiHXH5DgxCQ1tPpilXHbGi+dLRbw+h/+jLCMs+sBcXp/hHk+6s6JE6Z5i2/qdQ3PXtptad
zHB9acsHqsl9a2wrYi4gN1d38ISXJ6Oxq3oN8ZkQoSlfdxLGLkeMHQxJRUCFvmlLjzlHKxO8uFaZ
Qz8vzw0MF/yR2aYIX3LGzsrFiq5Z5smLu+5QT/vmXcVuhbhT8ap8MxrYqS+1cDUELoyho1pCiTlG
gtO/SFAvfLQMtbAjbFUa9ypQ4ghp0kojlwnXf8303WFALOO9sFYqs8ivMKNYc2N5NUsr6ad8ssR9
T/YjIjdjJ6qbQDxkOkyoBy06F6WTjru5eMzkDdls6UMyOaEMJXVL6rRhbiMIwoI3Kvc5P1vbO0Gx
zcqtEO+LfGu9oh+UAte0Npp1yEtXgBYU2+Kb8iL1GMp4GuypeZdlHOQbrT6K6cYfjzk6lxyRy1mk
Fdkn8C+zfRG6CVxjn78V0OIGS76A9pUBXbqmo2qb8KQjRILHurMb2nu1jZO8xwNGX02snwN1Syq0
yD1H6Evmk3AVi504/mjaUw7cOXQbhL81E0ACe+HsbefG6x/yn1O5VwuvV+xyOEsqZSeaG8L3HEly
ZtNVlC1nAox3GwOjW+yBG9OeFzyItA+CXdJvGm0tqd7AVE3YWMWm95enuI/uxPgHw31J2IvkP+cv
erjpuNqpfZOa50h+aa2LlT4YSMKzHwzB1Opq6R68szH8mOWzEuxlyEHmJhVPlhur73OzR1JTDRuJ
fDqh3cORC2sn1Z12drk8aSAEg77gQ479uz+juwKUAjxfVVwO4/xVlmxjOQj73XA1I75KyqEl91uX
9nqwyabdhL9v+Eos4DVeLNiuELkSYFwSS4iGGzz5cZgBGqy0rl7xm6T2me+0QSo6M2oje8tOM6/5
kQ2kdLyF0kWtNrl1Zo5XoHEanTnzKjT+wz6UGXKxRO38etOIhFZ71XxS5YMOxB41gbkVi1ejfBLz
u0k+dKy9uDuirV87s7bH8IIVNPB3dX6astdZAtr6M1GdwPQk1eUXYe6F1+EAW5S/V6xtC7CDskY8
PTWOxJIRERNvY4lPHllrREaANPGS/ZxA4nHSyiF2hO5XYq3ExpE7z8ezkYG85K0rX6vpPgXonnst
QkPOoataCmxVAeEcDICeAO1CEc74d1/+gGy2ankt9eISFQ+j/pqL76YGdFfwpOqeh6hBaFs5ieJy
I0mGJQnd18kC2RbJKSCfw3Qn0Z1+Mn7WUzdqmNLsOAYY4YJAtoRnw3gxhndk7tiLVWZNupdOOzMn
5gP53l2WPGT6sYNxKB9Ha53ozjC4fX0ygz0zxzw6+vEjASFI0bcJ/u4azWRUH/36EimOQjrVD6Pi
Z3Hq8DLIa7/dS9lHYV0G4bXKjx2w06F9liW27uoQ1gdVsEPlWNEtJQNNtKvMFVtnaB1+kecOb2cD
01x3NPC4LQlrTj85leAqg21uAFKIBeWDk8cOxm6rdMmI1mj9soSlrvmjTzdFtLzdpuYp/SZQEZFt
Bv9Vzl/M7JLuELJ34qEzMPIQ/3s2BdT1EPiIGGiF+0j7NHSCtQZrpZkle/bbhDCoL58K+dA217E5
jbykROnJj3JzZxrvpnUMROYoBGEZNhMYvmTUY5Foh/CP2LDmBdoMMNqQ3DLeEwGiDEcWQEu5l8r3
wX/w1Y2l3bf9XWYc0+oaGV4LkYMUbOImnMbyBv+OZ2nOPSnCOraRM3eS7IidhSeFQ/oEaXdnqW7o
n+romCXvdUorYUcMa9PSIN2W5hrecvQzUEh+dNJsJ8i7nglAgTblkAVvqu9K4UWrTt1WC1+MbCfh
eZhoRxj7zPpQGldJNnHuGPMGAzMudK4LQq7/LLZr5b2TV6W88/eDuVqiq9I98n6OMV3pjMzp8u9a
Gb9GaDdHMuZqzAcXVb9FbtPv9baWqtVUKBbqd+lAcomBuMNNBB4FlmMn+LBqB1tPRsjORj6D6Rjd
ULIb4kF4q1Tr3lyP83nZh5lrqi42Igs/jfoMABxNDtkWkacoGwgXjlBsk/IxrZ8TtijSSBAAYy9v
d6nutbsgYwRqs3hCWisDxt820L9eobB2JRxWtdeWO5GKI3QjvEtgV6R12Z0bfH+Vp5+7txoM+qFF
Zgk/ZHxqnxkWUnTJi7d/NSqEtb11OMD50wICejKD7K7Zze8GYiYBZwJiUYNpWe/RKIokZ3zUzpP6
ORcHIXEm3y7OootgJL1K4RHXdUQgGw7+D37INzBwPhsLf/ikDSuSVHzVy0yXcTIoOWQvKNlVxiWr
xNxo2DYUx3gc6ciSLHWJzX0LkYGZE/mGrGk81eNjjYDUXBlPvrBOp29Kc/pSv9fmy+GbnhxSCBPd
u87/fv+mi9Y3xboyooslr1H/KiGkuFWBYYsVmaL8s2qwrEDEc+gf0ITv3rUPGNzzMw4lNkRa0Sog
AAbeBVNDSr8DnJeBHFSVM+26h70oLH6gVvOa/EqBVe1gGgTJvi0dyUIA68KgEBEC9k71SfkkxaTT
YE5jwxKYs70C31v2dyS30kr+lSTJ4TS1vJjXI10jYdQrulr0MFaR3h/Dbo2LKyNfiBd23dTAMIBJ
O4iVy3pbZR6DuuVIB0ODpknjTkQxhHYGS5J8nzVlei3jUvrlNOSzFSKN6H2tEJjvg+v4HLxVT+RZ
6YjO7FC2MTWm0PRJphxY01CnItRg0kk+zSrHHsc+g+CZB+954bOhb1p8a1pDRAVnNzBGAK7YGkiy
WfO7kWAy+VCd5FE5WPf8svz1JcxMTI/Dl/4W7asv5Qd1a/hKBUCc04Oymb7Ur+gavWNp5I6hWuMX
Zow+3k7gy/tsIi7nmmJHcJ7ppPIa8p+p2hrHtk+iebimN4j2cLgD2Z5eKYMrAaA0pn2gGHAD1kgX
Y/7ZObLiRByiafyhS8bExoBtdA3MiIyhid9dCijeQ9wxBMcuOyTZfGXmFjmKdOzpNlJDxsMCAEVg
nzTq4AMgTDQ/4YsIX7jC6NIL78NLuGcuu6DOS4/ksoXajrT/iSTy4idVqvAIsU9aTw9cYcCziK3x
kxWZAGZFW1U/jcGOZDtgAdecWFzD4RchbfEEv2f3KKtLYknLVYFlh+GFbzexy1Cw70FTwnpaMbkc
JPj4jojYnGXuCrwCf1/Jpk+sCHDThDyqZW9hnELhXEC5qj2R7Q6+Jej4D//HCAKgd5OCDQMkEi5V
dkpt9CJUwq2t/ITaXS9GHUK017m1Imy9WFUmgRR2rq+W5dynDcF+s/aR4DcExy73Xo5oCgGcXi8f
GdVPXCgs1OlARyMA6bhgQlYNGnRGnPF6/ASoJoPjBzna2Vbs+PlmKmze5+aDnhpwM0JS7hIXeD2G
0n37qH5YuLSGD9jhFXI1yj/qNoRD2K5MgitcbibOQESJq/yDA2G8NgDJ36sv/B7gDuhsctXaiKID
NiM9mlgo29CdlXUlguwkYuGUgVOKbaB0CjOY6RAkDK7sQlhn1pLBiDcNLO/YO4XmtYbTTFvdVb6i
B3RFFcmvmABa8GF2kgPXWIFGlyx46jOeUoI2FxLichghoup//o//5//7Xz/G/zf4pEZPp6DI/0fe
ZQRP523zv//nrxbkfzc8iMkiAdug8UQRl8Vtp1cEViLNeZzdlQAgy1lwm96uxBedPdoYEcCK3SnK
8KUgP095otPOshPwMT6KDJWiv09BHB+KyVWmO8VSN4tCaAqbS9sVgLy/FsVGZfYMDV8adjMBVo6I
+l/vik1ZMZzSZBbQQ2M+mwyxhfCYkmzZQOURScfJ4rUyRkuc8lapSQT5SuvAWwgbhA1+owa8tXAD
sF3uAjOMRWRLfuXN6CDM06qwqiC7G0beTXJKjAjwUcIujAKuSdAXNP4663cmBf1AYQa8wf33F3G7
HS1XoIg0tpeOEBdxcwXSGLX5pHMFRkKhdJBaBzQTt7ZrX+TK6ZTvBgvL7Of2e1cUflRFIz9aVm8+
b1aHJh5aKb1LCDweMpCBVXpU2FnSZjqE+WOZPPgd4VMx4rDxGPI4DKCepvEb6sbtpGG580jjEfYD
CkPaYN6M63TiLOnkhtldPgq20MTOyJ6fx+lh1D29u2gTaQHS1dW7DzHLEKEBqTUel145p0y0soTl
BeCfvruqmxbrr6tSf2HCeCto3N0cDjorDjIz9dO7aN4Sw70eOtMGdkLpE6JV7iWOtGgVv23t/u05
RNnFtwGmF67orYethE4m1pQLdwtgXEF2LrHClcSssDRrJFHU6Vr3TSck93Vq7jPp8d8P4a3w4tfP
jUIURjBoEgijN+OmUOkrWrhBeicZj331gByi1trlk3sCXHiJK2Gvdd+Njpf5582jKOmMDXkMUbX9
MR+N5swyxCTK7gKFgpSA31PVfojrJezhaRG74XzKp/c8vE/Lb37ev7x0v33y8pL8p5NemGNmJRMv
3WJBKj5RmATyvpe3QXk36B4/7L9v798+zkC6ZOBhUJiq3Xxcp9VZV9Y8VUVqc3f5uFrYlxCZ5g3n
7bq7+/fHcQP/vLOMJiRRQk3DhNa4mTwnppZIVobGv7Q5CXnWktb2UnRuh7c9PGOcmV+agqaezekN
fEGAcN6bLklDihzbH6oGu1S35idF/GubsBva+TMZhlCNp+WsUllPiFCFD4bqQkWTQQLxQpjiAypw
3ZGGl7Sxo/E9s/b6U8W5SETNc4eGcYURnGwwHTb20yikq4pElPepcUviYroVmYvQYaafQ/vWFluQ
dOhXBdUzz33Lcfcdzn7AUgSt2C4mCWnMHSYQ0unD9wrdq/IVBkeQwG7QXwTRqYKNNV7z5hQmlzA/
64RvH/uPIPvg5J30x5jD4zOBiOMly+84BLQY5O7bfZB4jFa1wuEEWwkEGW/gSBoAbc6cfgg6gsm5
lqBzVDYqnEzfVPldaj0XvaNhZeMAKlFOIAmOQKOAk9vor+Ez4MaZnARibq7yQ9pel5YiQmbd1sZt
jod2kE+0mNUX4V3dciC1RGe6K2gPiF6fbMp4x2/mrx/s5kzUDwDIq1h7+U6bd4myHBYa9YAHvh13
pr+OraVgNIZLMV+T7AWJLwM2Is04MDovdb1UASk63+loxZ5cbKW7hCnkfJZcGctv51i28NBNWEPu
BlyEwz2mdlrquKzo9RV34RbQeWFDq471dWbuBPte1nfTheqAqQKWmAnaCexO0CVNu++LwwwqK1lP
2lsRu1G0pS2O8sIr7hZhyuMyi9WgeIBkKNtXNaXptAl6l8wn+CAK44kVEbF7cTo8wb6vIYHQSfSl
NXxf2O5t4pGdU/6APKe4NFx90QmILSU+9x0XRY9+dW29woTLuT89xy6DYGyoB2uIRNIjffFDb520
L4b2nFqNbdaes3JnhQefjtwp0r+pNs0bJcayrmLQYAjGGEomL/5mP6n0xqx1cYovwNdxrQBto50H
hMXuAS5We9mzXjgP1i+TcU+u5kyNYcISaI5biqlmsOvnJj5NwU5EVRn1l5GwFiyC/gHAXBV7GcTI
AZdHvVaOvrwG0aFSHDnZS/8xFrx3FCx2Xrvtbin4a9gunG62POw1CBVHf27BwhU7CAPcl3DD+ISj
8jKsWPYagLzqtWT0T2N/k3yY8ZFe7JphFCpR/KinwAZM3EtuHztFc9LjdeXbUvPNOvaXZVPhDpJz
oRDIoOiL/uQ/q3Q51W0ooQa8WKbX/gzdKj8MNmgbcsYI8vv3mvm388hvH3YzLsTjljJcNoJLMHEk
OUHKT2Qvk3f1djqZZL5NH2VGEr1rvQmqK790xrWjZPzke/3mQv7yyCxWDTwaPDd4Hm+EgkqdB7UR
DfFF2Idocx8Q4tIaFmki2BPkE4opMhB3wrASnwXcwR///njzRrS0PLG/ffzN+bDHZaEHIWhUOgfa
Herg+iH8yVCL3oiarvhvxkI98XO0PLBaQQAVVxR/woN+yiguAcNj26I2+CrP0ByStwClueRA46af
T0msDUSv051gMIHSGMepF5qucWojlxwQbE84kzBB82BjQ+XEn73M13ghktKwrK/ZTx9L7JbRsblG
ynNEn0KxGYPnkdxgtvlw2k8hdeYb+riSZFcMUSwCb/kbfEDmniZN8hxkwzdFxG3Y8B+37Ga3bQoJ
WoX16xvTLyoe2sCjT8H464X+Xq45woowyOjivyaP8plYp1c2CPE8nJU3QsnuR4+pkniodw3RasOB
ydcLSxc/mzSsWNb+/fXewjb+uNabo0gz+aXeZV18YRpani0XUe9ntguwO91T8bRP8UbdmPv0QjWa
fGgP33z6H21Wni7VosXKgkgXDibH76/0NI0ChkcZKWngEGLORBsQMKX2vKUdhQBf63f+jqR5CZmp
hQUWiNGGxhUQqfpYcYqRqQMm6EvEqzlvSbbr0PwUe3lGcXDsa1J83YqHNHpUXsoIlrn6ysRjsADz
PBJsB+Zo9Nnd6Ft/ma8NWwEwo/6sv0vCHd4hZktA0o3mHnGAXLo6k4vkmNIjG7R1ZD011tdgOMDE
GLAOMquqhFW0YUNhZjHsmvDJ4KWwQZekXvehF7tpA7pTK69Kf/SFPfsxfZQ6/9FpT0q6g/JQk3hV
Pvn3oXkvPPkbCE3IZ3YJGrn50O/p6GF0tpXykx//bL6y4tfJpuPOENSAKrWszoXmnIstXkbYWNYm
NWkescUe4+fBJrxOWcOrbdn1RTx9wfyEOY3WVLOOps/OeCMsDxhPzwiDGaYMoaAEh/mdC/9WgrE8
bHDYoEZS6inYzm6XMtUIQ4ql4JIAQCPiMfBS4TG3Hqk8zfwe6YFc/qABR1eVVoJybYVgLYw1WP83
Riy0Go3I/vcD+Pfn7z9XdLO6Tb4xd5GQBczAfjCAln4IDLPmdffFLhevpd4JSeomzHuFcshNf/qa
PYwPjXVgCEkXM4jhkKcrteNkaFejZ25TUF6jQ8D0xA3PdzTAZNreEaGiwLJ8FxZ/zpHfdLTYERTQ
9d9U87fhLssdhrfNP5bzxZJQ9fv7lGHflqUqCC4zkogYTY07Q1/BE6TPr/jaO21lA2e6gkTGalUr
WyOgdfmoM/PTjkp0N5fPLLQqGbcM/zkTxfMR12X6TobhvOm/WoIrHchWNG/2Zf8aaG/K2H+zet4a
Mn/9CFS+BFugkoXgcrPxJkk6tXoiUfcKjuEzF4a8ZZCsDpzBBX7iX6RDfVd5XP9wwpkSkBfPF9cQ
i+p7EUagcW1ox6Z3ulekdua6rH9kPfIQn/aBsQ5pcDBt7K80rV29coOn9DH4ZsvUlofmpo4ldAiy
OCc9yUCb9fuXoATdbObqFF4U4a2FezsTyE0oJHmd06GJPfNnQq/Zsuk1582+zo4U8pbmMaVhtjtN
HjVXK3PkcqwCTcraf2UVEkIXMAj7PWavcVozDeMgnTIpEVdZReS4yzxTJ//Y2hW1pw2cnDfYfgTg
9bIzTjumgHXsDf1TyIwm+cYx8Zf9juWbYtYylqr9jzS0MDMyf8hG64yQJ2MCINsDApbBwMALFeXQ
c9Q07eSat0ug4AveqS7ehgwBN8ppTO2pfLAeRzziWKdU6CIv2QMTTXOvi5j093SKleBTo0ZRNnK8
zlvxmx3wj/kPmVWLQhCdK9MfQDc3k76sGMsyHRLjXAHcqj9Yi8L0gJijmTbi6LTbVt305kUZfsS0
f5gpY55fqXcoYsH/6T8EiBLMdnyAGXZ9VLhO1Rtf2+6bFxsJ9R8PlYaqnpUTsDd0JvFmpVJnodal
OjDOufDWgww0HuQJItaaZX6Sd5yAnxkC07OUN9RXYf1CEh592YB5anUButiam4J9bi35ttCfs8mb
eqp+6oc43/r9JiJuVYbbwZ6IF03bSM+Bo1Me/tQZea6IvIV6o32OCx2ZjyIiXfRUGQwBYbQ5MSws
Dz/0mIxZQP6ME3eaoz5IBNKeSifkqIq+gbnnxFNfefl48CXc4+v2KdxEvhdP6/pSae9K63Yt0RUr
0HK15RTbqQIhQ0DqsnoynqAJIyobRUOCQFajD5avEFEf+VwdO9Yz+nlc9IF2rCybnJdURVfzVrKu
nWeJt+8q3RkeXLoeV7q4dOOZC8zrcB86wjctw19ivd/ffr4mmoWgPjja/JEYF4Dg1RO8jmcmwtQL
o35N9a9GYaQLJhE1EMORqxKvg921OtbmKjR34HvKzKmt05x/hb7jb1ik6mSbD48JQPr3kvMX2ZDw
h9+NQ9k7/lrXd7q/N6JvqlN5KaBuLh2uCk0plb4z6Zs3u4ci9oXRGhO6nhWe65cxOpAxJO/mg885
vkcx+TC8hqEbc7IoDvwMnFEgNRD2Zb0avcNuqWwl+SRfaRAb23/v1H+7rb9d203xV1eFb2a0iM+h
tUK732wkhtgcSocj7RayS6Q9YEiDwI51mK5kXO3Ro39HytpgpzuNWKlzgnSDrgSybyZHB9MrKICB
wLuFTb+J2Epz/f7172u+5emxlUGqEYHkIp0nvMC42QhK0deGPu7kM+cdAcnICRP5+INDJuJ99ZBg
015JrxoqtOGbTfTXlODPb/L/fvLNudqEHzCE8yCfGdlEJ3OHkjGnq45O5bn5TAELmYhFULuWyQXp
SYtuO0+PnbCRhetn6QQILpI7BiyrKHytgQT8BLZVr9UXlFXvRChLu/YN5IZD3+8s7gNb2Q7E4Ch7
hDa9DQHrnmrsomz9dxaeCS0CgjftSAqu/kyXgMYCcoJ/32lONn97dGUL+bVC9pJ56/mYlDnqhL6V
z9V7eX7LnGoX0Znqt6byHPOJxeDovSNHsHe+ougc9l8y7RNWPfTOYrdlkJ0z191oh+pD9KQQ+fSS
VhxfRIaKnuhZHePq9mC0G/mLMaaSQL76Sn+aT9qDaK51B1cL81gj3YvPCK5oFa4G9aJ60v1Akw4Y
8NE6yB5z//o84xJdp59UxDnDUuQ6+zEAv+tADwsFF/itVriabb4h0VCmPVE81p4FtBT2Aitow9gs
6LJ1OjyNwStnbVRR4roYXZ8TXjx2zNyZkjDAnX7o4RKZzEBzhk64rghVoa5+FS+yN0yr/oeIiBGR
/iGwi2c0zk393NPyjG3fq2HQIh4E3rJCVKa8znCEH3DECE53h2s7kB06bCn9Rqk/TkuXSHswVm3s
Dk/NLnyMOpCt2pteedA+UIiTMs4HHugRRSdYe6gf1A3TfgAXgGWK97YnT+izmXb4R6ZwRwiDjUKl
jH6QlJcgO+HAQ5pNYeyMflNBsnaiaZUNB/Y/RAIdHGF7OjEdGYx79J0kaMub7LmkSFp3B/0jRLAl
7mUWStSDvdvtpZ+UiDbrB7pVfanDMgQlL/9+EpnR/e1J5HVfRjdkE0o31f8oi30jB4p81rqVENjG
3Uv4kP5Ijk3JuMqG25tq26D4gFWLR9ytmpyJw7ueMnqfbUSQySWg5lz5m4iZ9CWDYgkyFsyti99a
vCTBNeHnxU2FRr98boINigaADyHyIM0bJNCv6WWJNTnrh0P/pb9Utqmv0RmQJAWO+VFw9BJkxTl9
ztYWCZRvvl3vS0bol3YV3o0LXXJjccwyVqrdgvHb0fXOPvXE4VVRXLIiWXXBb4Q8uBJtCVu5QzVd
cUhdA7s2BsqMjyZbQQIrefTorm4GrnOhglflfj7QlH0MSMBoQYvwd6M00h/0+YUuvMaDMG5omXfM
9mvlrp+TVQQBpAOI+DqrdxH25o/Aw/revICQQCAA2U76P4Sd146j6taurwiJHE5Jzjn7BJVdZYIN
xgQbuPr90P/BXrNna7bW1FKrQ1UZvjDGO97gGPH+zt8R4eXgvMTs4d5N2/aCW420BNe0WXFTEgGL
iaCv3hj0dHbtivRjv5Ih7VTyMTioAgfJbZOPGmhuv5iVbTKJIxm+5TASJnI4el/SgTIwyHp5rFMo
bYCqxpjkMUHynsZUHckM+HH7lXiFUKeGkehCBNsZ2Al/Q8/RLk913kNdQ2xc5wKWwa2LbZKHHMUi
CcyG5jswK/yRy/nng3nfro4XEKaiPsrUg02+icche2VaHQJXgSKMIAP8OyejJ5uKG0Q002aXnclD
b5JlfoZQCpBQGH5reM2L8Gg/y3Eu6YmZPLW7cFqZmLtJPmAS/0Qd6gtYqcCYTbJtoOVKWFyno2iY
vxetOkxKLCPmH+Qchqva5lTgXDMMF9GbUm7ugA5PVxK9WlviN1hU+EN7OfwSXzrjqqXdniNj1n73
zbEGnfc1p6YO95oxalLUI25zzI5SvVX6xVL/8I3XbPb07VJ15gYos5NNBGWX+ALcoa2QDKXxifp7
m/q5tU/jU7SK4Zo7wNjKOnEhpOojcZFL48TouWyP14ABUTWpw7HGnZ8PJSio4war53pP7fjiYUU2
kfG41ml+qRPWA7oyfMfLUDkL8IjSSW59E9B2zwaaSrTRjO6TqZceO2i1qsgTOydtXfhFCgILPKlU
7+Obm4oUunnTLMguUYftexThznavsaX+4LzVkYTWznO1dj7htYZ0Oz3ogh89cU46qVD/AsyuiV1J
Ib8dM5oQ2Ef4QmecdwQTBeUxTNbyNAigSfhJJoD7ktLGMpYYirHGGJg9kj2IK/A9TKR4Hr+hHhrw
uuFL4YaTTrTStHH+LnTSW3YSXtzPLzEHcPHybP2ZPD7DJ+aOa/M1uAuOwj2TY5bN6f5mrUXwuCpl
UxJcB6ofXytMue3xwxlTv+TRd1UtZLJXYzyCn4+ViRf3c3wXjpaJqyGB5u+R9t1n8qKvkzlI3gkO
4cqgFXfVc1WAoSU0EOrypQ6y1xn2+Mdu4n0LymZEBto3DDadpqDqJ4uqVg1boWgJBKQiE7X2b8nu
dSBtlpUmoU8fCt9NM4AxU34grXyHUkE6z7Lp3jgGT6IfJRw2/Kh81VPcroXyb1hSX839VnP1qSTY
S2LWi1Dzt5orFSspfjwFaQlN49Z+PdwzrhSm9SO/hyk2T6JbnIppwkWcDoVpXU4CqmRAGt4lU5T7
5OFDVGOzClpf0Rb1/LVj9FoNJVi+iotXCU5g8ZLA3tTXBVfRXHhau5p90mx1Tk9lWZfL/77L1B78
/Y9P9DsJNqqI6v7kIdG0yCdzaSpJP5bGtEFdxzAekfkI5bhp5xmqCBUoUXluIVDmkUdmEwYcnk/i
G9AFCCuzVYLpGvVY8mk061B+Ns19g0OZXzXJuC5ZwWAxg0T6ohdKp+m3AMmrnabZSNGn8H/Yov/9
0f5AcNB0Oh2GSSR1murvelqxo1YsukBaBlA+kbx4n+tz2j58caofqML++7v9+UFirtl7dpio9X7D
GHKlkdWg5kG+iQ7rqF3EhCZvLN+qygtu0pM6fBrdv4RF4TLjsYQhZDro1vDZchdqYwcG5FPPAfiS
XBD7IBDpSMIPGBMqv1WmDzQ90kCNBjo++iea7a0iDhgzF49Dop1q4y8f5//Ahn8tDEhiaA9FDV3l
b2SdSG7TvMawalmyCM1RGOCpyAm5IfVBf+2rdoIPiY5lG/E8Ddw7EiM7BCg+wqacYD9Mg6zatqyx
jlS8GKMWfwhjFEDZKNsiDYuDOfINMRnfH5uXekRvJzO7IXgRV8kRsZ1oswikGkXdkd8XscAv/XSv
bBoOLaZQpdfJbjoM9i1ORBv9J1sq6nd0OpNz/3aTymk9JjFv7Ayxs06/2uZciEujooK3n55eMhdF
mWS/4XxTP7QHMCsNTuLHr94w/EZtR2vJxN9e3L3uEGiOWs2iA/3Uq+69fpMGkBKO5oeBTZfNyBx9
UdyrVyFcRNQ8lzbnvVnNDhLVS4IdChO72BCbiRcAEXe2lpANNfto18+0mcnVvNNWUbuqzhYTDUIU
ylE9utdohuIvxCNwNk3HgOILiE521iAA1mAQ/CB/yoemAHglrMJmoE/h8s8w7weuksZINZ64Xr9c
DfX2OJEWL8lP5q+Odu3O4MCw2+0r8jyJH8d+8WESrCx4bpR8XEZF6CvSoMgnr3rQ6Mc7TWyXoe7b
Cju5mX6qJXqquliY4fQNdcTtpMELGRrG/8VUtJ/qSGoH9eG/N9afUDE8sIiiQuqvieCPnGD/MxIm
q1V+djELsUoXomYzZnvNumJYNBNT8z/tuZkimEif01jpUyV9oUOpNFREMDvEjH5b/WVn4EH0hyNT
6qFrHDBwbbd+q/7lSHyQ3m5IS2GRBARdozXcBNmEsgF5EvLAnA3u0KbIHgIw+T5GW3Bfs/haeMXZ
MoR+eii4EZKFSONXeLjRva11buCbYDfTMt68t2yd+z7Rh9oRTZWG8EB2y+brBcvlK74fugJL7AlD
r86Xiyv7UX6QSdBOjGGzoaClM1VvRoJMyov0tT4mFSaj4CfYhSkL6l03cPMK9nFNagJaRdeUp8RB
FGTYVig6bDHc5d05fZ6e2hV9gLokThbJ5NONfyrGJeytr0d1MW2+BBkuP5xWMidCt4zL8YveW5uN
IsIIIb3/PAJXN6aZtVK0GUtXWHdDIr3QJH7iMbPgD807rPjasUhepN5HbLdoxhCs/eQiIpKDAfvZ
KwVhIUi51iYxONBOyF+YMUr9IHgqG2gfyI+fU6IvOmQxVut41vi+ZAzQG12NUCZZjMtTk8yWD7NF
lTp0IuXgazNN+ImSid4Oc3kvJxgbncFutGs+zaYYZ2wLoHUUaYdS/M6BNMqJUA+h44aQWu1GQK2Z
HjNg4Hkn/pj0mt8NsXjyRBm9/WxK8M/Te4dDM/vbffbndQehrBc3Y5D7GzwsR7Ks5Qwjls/WsV5H
LA/rO6NT3TmnqyBx5a0IcSGeKoGX50vl52+uSbLy71qh34C934ao4eL4++RJaBDIRxqmsPIZhzA8
ZgzuIeQHxPJeMVf/wLDfoyL7kt4kAPdGQsn358ZwD6o/SgYAlg7x6lLd4eAT3r/xvq5/asxHM7fu
HCsihtguvyrZfVG/LouF/kNBDVlN2krIwwgV8Ztv7e7g45JSqzt4ITyu6o8ygXJPbaQ7GH83bvO2
e90EMz7njT65cLGv5XsjXQCjoRze1ySEer0YYQP/1WI+ZIcrYrRwbnvt3jALcve5Y/WKlKN4mSZQ
mG31S70hIZZRLtOwXIutcZFBl9Ne5UMoMFxxES/Y1O5yx4aT81kKdAwHhBDlVWkd8RiyiAgvqbfY
BuDxQEQK/oxQ/x/8r3Zrc0dHYCLHc5AZcqN3gdc9XAjynOEZk20uKXoSXNrudnRmTFk+ZhoO8IJN
RjhtNiU5batxU8aoGhgtrztPvUAOAybCBil2Kli0PRyKt57zxqUX1IsXEXjWuXd/v+V7GjTT0Zx0
QVfxMezoh3ZGBQr76Xbaj/ZFHuwDE+XYftzuo8pr5t0HP02k1w7KHe3lNI0b44uMnbKXnfVLsdOV
4WMWWfDIEg+aWEr8NgNIuh2+P6rJFrWQHVG8RzYtA7Co9t19B6VddwCnDkIkEY4ILsUn8a98H/Pf
uA27h6Edo7veM+h3lwv5VRufV1uLS2ygqmIEt7wovT7IvLW179dB073UcqG5F2j0H75BbhUidR4h
UeCwEeyaOhKRPnUNMBxdPVkgc3z8oazebfnyPiFER+xsbWm8la3uGTCKbez1QtQ+VNRIcgb5SNbR
6NtY0jx3CGSezDPIVUNwQZrlJcDsfBtwCxf9ABBTK379uHB0KRj6ccaxajEjrV2CoTHoxcuVHCWp
xNEVYxa7T1TiCyj0omdAcw7X0qYgL28sf/c+GRGlqCcu9cqnctUtpsWs3oz4d9lhSbAwUKem1iIG
WwBTYT0To+AzcJqZXBXMy9aUAk80sOzRa8qByjoVx3INCOoJfGZmRyp2pOwKvgsXiAMUA06BDuSx
jk+slw51i43Wj+VowhYFqmQ8PqQs1ldQEVAn/7xYEJG9yQfa6XFkmRTXcqReC0ot/zl6DN8N8zfv
3QyhzsAnLJ2AIRH6f6CO2nsTzKk5geUWYBhJ/0fUefFNukajzzZetlOV5v8vDF9suf9VCPxzOf1W
IluvhOzvjOIyIaqiJXx+KJJSQSpY4lBK4jQmURFMeAmwbDkNY8pnPi8OlMBn2DNi3V31uhXM7e+3
dkUsE5k23Sm8OwlN5Zr+oTqypPqYKu3wMDGg9E069U39ky/C+tzuOKwqxjO/VoOCTN0jf5tllkJX
OMPkWQrTYEc+sIXs3/4cmCbmThJ5Ma+IJZ+6R9YzhXbL4GKBZ25gODQk6g3sxsK2+KxdXmvrSO5I
Zo0qa8Tx/SEGYm5MCsTGRE5tFR9LB7465z76FfZENpVaoCSHfuB9pFR77tUbCpqddkBbpX9ZsS3f
up7cFo+DkbA3duY3Sjp5xDQnab1H65W0vlJ/slKMcgZ+jJHwJfyIdPuKbSRjliDLyuoVWjbyp3TL
rLZlf+H+FroWsXCEfnA5WyTbvvEzZirPs4bciFuvYdfn94JZnGXYn4/9TiGN9SwUwitTUjICQPIY
DPE+o8TPN2YL/9AO9vq+2jSXx6JYyF9o1oMbBhir+CyfHgdhh+fzdAqByixg8GorHAQlKh0SBuxu
VSLpOaP1ajfPA9q+zksa97lliyBLLkq7QEzTbw8OyQzPDpJiUCEuECmJ5QYWFP537zM2JGPUTNSx
HPWy6SNRimT/dekpeCdzpZswCBDe2mBZIbcAAAQ6AWX4wd6VFVg5lo6kxk6v0DrzFWLOirg/wDfH
2uPnBGn06XNmk1Tthd88OuEcPzGUtcuT+I0ASxb9dmGtmIFQW6mKrQMlvv2Y0FlqulOHDlKw+RWd
BRzqj0c8DGLx7PI6AkMr8w8g2wDVW4fJxsftSHTmZkEzyMaETk2VsDUnryHnO/5rryUXYnMzxp8p
v+mbh3Qb7YWZMTYnmPw9F+ax2OvHfC6/HRV/pwUPA33uSfn0USIVvWA5777bdfQT7Qr/iW2D3Yu4
6xFjAYYewMXSr8ovmMDBl937NVw8LzpO3Hhl8GIAylHBsOBRAD2cp2bfJXzCCEKDbGVzeeV/szX9
A5ECais5O7jAMzBEBvHPbgYU8qnrQSoCEzjhGh6SsSGYWx23+wAEleFxdJXZovbjJH7de3YYfK3B
C/x/1AsYI7QEDkufNdRuFc+6MZUq1u95fFRO5SThEfx38wXB4w9nnILXGz8tpCO4Cf/8ea0HUcPm
4y4usynPKR8pi2QLL1T/+qzVnXhrskVxDH6g6UW7ZplwbrA7VefxHgQUALVDHRY1k8+DzuY5gAsC
DdzHPkm61jcZR6HUkS/tQcSUaCZMGSc9pmjMrYXaeDUHAsx5SpWHE94Q6gZN7/9Sob/lzrxwbL40
+/OEff66Ncv7RdlwL/M+OYrhM7MpYKlokt1cqVSDs7QhcBJBt/Ry+/r8hhyWik7ZdAsOQPAFJnzE
HZR7ftCI1ENuXnzDneJt3xsXCiwnN8nzVJn1jI7lcwqWUH6QCRDlksHS3VWX9xD6tbDWl5SMBm0S
nJ2zdaigVN9CCiiQX75JSj3R3wUMBeAoYvfBswrshgSdL762Nm33Yp8a2oLuCr54TpkMLOKvavpc
U7ymt2TKbWBmXhw7d7N/snw0YVPfyOBVWh/I48hJ3B+/xVAFbWC2dM0hgKCqP8UWDqfY8jMCdvCK
VijFQFim1B7pGDmjg4gvg/PoZm+MH5AsOxyDr1df/EKSZIABgpZWUMqYL3tcDrg/8aftk4k6SXxI
uHHUtEXA7f0DNe2OsgTm3BsOMMpXdKb0jqQP9LNNGySE4/enPckfSgd8mbXpW0fVgY0O4eN2gLWD
h6hZYdoCSMZgDGFAOcSWNNvGFA03/GtWKocRvGPeCZA6WDIsSmr3S1/Fe8WQEUPTl9EA2L3+9n4q
CIoz3OyrfPhUKpzQbxCVwC5HxvjF0bMChf+/egWjA/ADuCn3cICMX0OLeQyn5bG+4qMdA+d6GCT5
ItZ/UyA+yuYWplAxfH3sgonEd4SGdNdhqOPxFancEHeYZK6TiGbYz8qleSbHQrMmqPjvqktDXeQe
mpGcbDDuHBbqUIMrAPxtYL3UT5oeqPWTASJnQxmJSLJyL5UngFRAzri/ZNogEiAqeQmFfuDya1z1
SV86oFhXJkqH6JsHnBuz6IiJTPHNYEOrvParhN4HNpW6JHXAXiHpsRtKGBtIDK0QnIGFeW2KyH2A
340ERP+223n6+uKVwwHKD9aOuzJJ3YfqIwuywBPQxqRusOHZxpGHu4gIb4P9LnhR3GtnIPi0vMfH
puMqaL2K2RImKKYjh4MG96OWSBWbqPERbxWRNw8N3xOmu0xd6iOI+BurAsg/2/elYxb4xJOOx+WI
p/763lrnBkyFmur6FkfKjZ7kfiKyVBhoHiUzpXFi2m9kNIR6L2R6wS0kEOucUAyEXF68tr7N4mO0
DBzwBSVI1UCCZ1eaTTWMdJkEpPo+NQDlqSXOmVecq5WJqMbquyqAOZgoVupZMBSJUYWVIs04nuOl
jLodlHCmXu4M5pjNfpzop0kmmHCJk2xV/cBZ1zaMfaVqwDyQ4wajvQXmQcUuFlzqW5LV2TMXnK/Z
CyZQ37Q6gqRMKzKtZsI3HoP8/e7EPyx5fqRtgUvi10aR1bpAwThm0CFCjw+aKd1JhA04vPzFs7bp
F8uLJgyAWrPeD9W7U8shfGYLQVNafTafb+mnWlEecC5f+EN4oCiA+a+9KMvnoeFKvYgX8/AeWICE
MIhnjzOVCQJsOrnH2+NEpiKntOWrInaGN0RgCqJtDefCb8p/5Ssr0bfDJ3MYk0WN2xdGb4cnFhGH
pvvPJenlcARwTqWeu3aw2YD8zBtCMOWszNhBSWUz3lW3Jj2+bexj8gW2zZ61Fge9uj9cvvcmGKtt
AkjSccBdwgdvBw4UEr+L5AfDgYM4MYHdRi+uCBYzCx5zKwAluqFkGG0pqoCCKFaB528BZSytzAPL
Lbscg7wYL7e4kv4sfXMR8eCjH0F2HvQ5/IPBI5nGhpveum9uxN6k+Er9hqsSPJMxpqJchoN88BhH
K4yj4Fzo1kD4uM9yRJFWIOlpXIM/xOae9du48jQpHOn16x0sc92mvxc3ObADr6W3EUqQ0dOC41Yz
4FmCcuVnecIIju/L02/mgHmBSVyqtONDI5ZHKcaACYcqtGkjAf4XGNyCB84EELbvVPbbKaBWSHeV
/0V7SZ3whzIC0bOuwt4x4Z/9RjuTrKotnpLRLYOdwIl4BL0s99Re8fr+ZUKdYWFxf3MwXItjn3ra
Qq6OJ/HFJAjANtFmz5Kdtn22Nr0FD7tdaRvanKMwiRf6JJoQW31gXDBCnMZvV6f3Ke6bqgctvk0h
wu9hoMYtzC2TItbDWo+aD/MGRqpYvHBkMYXpW7T8O9Bt7c3UGPtAElD63+P6ox7jwpaintzKpcTh
Sc1ApyXjqwZCs0Ucww7eM/gLWu/OV7hye0lE+YHNUIwDkVF0ANKjZiztzxrQybpw4xtEyHKN7sr+
QLexE6kFO7mk0qTmRbFqK/LXME7oo4NNGC3SoGaswefgisQeovegss705M9g3M25gixeJMLJC3nA
+NXD9p9Lc3GE0NInPnwKgvO+cU4p3K6/upQU8G72yf3yBzaIta45drlhUR0ghrVF0gw85g7tMbvx
20gdoTOO4hE3ZrSuvqxxucxWxU7hPMCfgdMomLCHja+7j9NEfsbvpXM0eELf8hD60wJO9+QZe9A3
8XfaFHCypSU1Hlx6W8I0A8epzWvBYhz1KaM99MDjW0lz7nhoiXwoyKzBFiHN2Zya7nsUrLJRTQ5p
ODI30tlaWQNW/3PxWFlg0D3clcMb+gq4/6lhTBpsOyNBS3Mfq+4nvorcbvxtUSbt2CnO2g8BA5N6
E6zLQ4tPLNOMn2gGz9bQ/sIblf5UTKvo/iHt9YRB6TeCo2a2z0Y38Q16TMO1YEsTOipitLfYmA3C
rffep/5naI0IfYD2+7e5xa9R7j8neiQBIU4kTQQPZ/n3eeinUe/150XrEU2Fbl6nLtYxCsZ1kUtB
AI7LhU/HYQDEUpmzuLms4fYRlokgjJKesSROZQCDRKhLHsVJxCH73Rl9KZhDFiLqg9IR/GWP4wxG
jhrS0GBO5dhE3ptscrX/T9ftOB+UpS0csJW11tCgCihCYQ8/hfCACzfkP3Yf04UEJWPvykhJ/VmK
V67q6PKyOLKpym3lkP5kE/BRYVUeORH1TbGnGQf8nGbjx6qSJwTOgxJTof/gXoIJSUjbX9r3U0NF
2kBC4urBtcRlesUSwVm5KrAT5oKqZRA6RyOB4wIRQdmq1O8KWtt+Q7cHbceth1EBX/Ddp2M5dPIc
1w+QvsYVVriMvLBEphv6WyP2pwP0/7+83ynspiGYnXzn5SmbX82q/5pztkVL0BxrmwD2q+tiivHi
KFhHs/iLeRx8rUkqO+8f6jFutAjipvPEnXJLSc/hA3ppXQx+0tLVVCc7gY1ECw6KbTaUVuGofTjt
goyPTX1VN4wHg+trSVEjq85rJF7LK+oLdMuap/OugZymJMiBvcRLk3w1twC/4raF5tfY+c5c//ez
0Hpc7V8LWen1RRhaYPz+Gwvj8/o8Gxmi8JJTuKWSxCDil0UobU2EdU42ofHrId1F+UWEIC0cSEmo
jOlRqGZDKtQf5YBREOcr0Ia5bU/hTJtjeJlwZFK4mzC4yZkVKI681sRUyRFdARWu5eTtLk/H9+8U
r52l7ifn+tmD289DMnP/ZiCALct/f0zpN0ZBJ2vv7FUJCLY33TXMBuEeClM9Vh5YmveFXwS+1PNW
aar8huam9HQ27rS9sTCKbYqX5A0lYm9zagzpHMVbiTEXPqKRZx3ZkPk3hqAYS73OAgE8tLd3pzrQ
8T2+U2zUBz2qbDjJTRxhkDOhA6YLPbaxA5e9/9fFqVuz8YbNus5n1Q2vnuwxTrcdx0jEgA8I2e3R
CgFXSO8hcph2zsPTTki4h9WePwcL6wSPoly5vb/UaXwNE5vS+rkg+PIHG3nMiPqh90eeUg6yr44W
l64bHJ6bikYSEG+lzv97Wan93PZfywoZroqBgqrLxm81CjlsVlcmnM4KKt+nzYPLWx/5Be64zI94
5qSyzvXxexL5z/7OpMd9zjDXetnZJTt082gfj7pBpPrZjdE/wFmzKv0md8zNHcsVIr3JKyN2+2K9
e4I0Dj/J5y+edvK/FSQc8f/zEX67YLLWMF75+90tiyt89PCQXaWNOLb80It8dRT4dOAUFuVJXxir
GhTub3iR9oc1SxK2pOm/XF5E/bdnWOWG8CxzTAZyptHH532okHRfezmOE7GnYQILFHpCL/vCsPiX
HUQOhZLjk1s+oFAaP7rR50qNa82WlDHRhZ8W6ijkuxhwgCMpHOAGCd+KBgW3TG7wBTwIO9YgtXr0
gEnlhzU+h/4dglY9z5K/0KWMPzxgHa8YDFsQQfUJqqyh/yEjsD5SI8qoYzvLVlfpLZgZC5bElKSN
eTVq99ZRvuljRovJUrs2Vw7iUbY0juJN8WXIqShTv6ITdaC4xzlTRnFhExns1nNlaEdu4ZWusVIo
uuhpQVyChb5IAYp9MhTv2wjMgc6ITIAbRY7U2ndSD9gxofs+w9/sdlC3uxn3HuXSX0Yd1h9O3H98
7N84GOEjeadKzpT/Pn99YVdL2cfheX4szR5K647BLd9CvwAqk2+Y2pa6XXAQF3S5zz2TMg4kwK9G
trmCkrejdwsQHWpxiR+/sz8YP30ZQ5jyGbjrob/c1ZGGO1bT1xpoULo1gyoo7yH+WU7xRWNeF1uB
WQU4HXXxqrjkm5QueIKt5PtDkJz9OcEfpCliPvlU6OGh09tgpDAhUG6SGapi+9ajPphzyAZ2qZQm
uEe7cU7MkQ1nMgTXworVgrBhv8BXng6jKdKIgr+IOH4xxf955uAFzj0myppF1sGvDf0/64lIzeyV
B7K4xEY5O8EPUkehatc+hx42MQKA+9g4FX9T6f4qNP/1bTWDwGrFNPpZ6D+XcZEYlqA9GnFJn9IU
q9ljiRYa1KKafJbvMX1l69+rkdKhwN819ei/D1pc+f910vKpqYF7BRJBKWLfLf7PpyaFT3jXRisu
H4BAAIgJjYbOYOcgZ9M38rwJnttTA8wzWGoNUW0qPs6ufKY0LysUAvpOvmPN4qmYr56lfGbiHT7V
fzARlqjdopE0DDLi5BBGt8rk85rkwHBQ14fpUFIuYT6o13o0exuXJ4PMUPwq8tWzWPP/mkC/HS3N
Mz7l4a0iF26bQAUAnS5oFZ1YHTAEArLY3sEOcObLqyEYdUj+2jU7fp7jV7IpsqnBmCie97vQzYF0
4qHQjElFqRFQaQf0SBIUDWNYWZd0rtWk3E+BgER9Ynaxj6i9e0+CdBBnoEq71xccD4O/Xgzvz4nC
RMgaBtHmLbhhO8RGC+b3k6HdCxFvudXTqy4ugu6sdw7y0rYZWdDOG1cqtjG+vuExEAFFiTOTZ+Va
BPT6lPuCfgOa81xgSlaDRIB4CAVISYqJNybfWUginQS8x4d8qENFyuinw5FOyK/RUSPIY2qKQez8
JIwQrUNY9wOTURzDWZb3gXQLpb2hpz44p1J/empFEvgMv6GHzpV0FIzaO+YPGOP60HoCFKDp7P4j
JQvLGHeoZH+s8kB50g2bC97Qvf/14dUMP5/tnZJdv1/J9QgfA7hEClQC4b6T8kW8tkAkRdwjKI0y
3Jd708GvjIkgD5RhBVa6dWKRhcC4u1K8sKEf1VK3vN33r+I1fFhfwD2sKiyTxPEdXLiHcN4kYSul
p8hwnUNcLDRfrKc0SngTx77qcYbVtBjxlGus3nMaYpvHwIDCN58pTH/ZvLXBUJ75UgGESaOfXcqd
6AkLigowQOYB9e65w2RUPt2n4rH5uIQ4UPooQAUwnNDilXBRYLH3s3p9SwfWbPimcTZQV89bGjk1
AAY+T7kH9AfrsRJ8S/AxlkVIg9N4uMjHHGrdT07O9wGsKohHDdJJxeWFN9K4hxIKz6KALnwVSuKa
6OK4/rqLpyo7fbB9T3FBU7H46+KpDtRnmHDVWdhc9M4L7yGwFb02nLjOMd9m5MvaYIz6erZuHGIc
DIeREavhEUOcotSJ5lhr4tDdPrcpCOT7pdiCWjFG/HqhLC6h4Yh43dah2AP1+X38yuOBoHdzOsTu
wTP/TCzURr2tJX+l7JYGI0Z4UH5sLqSVqQKI9xEgs0BdI5l6Kj9C9RWB6WsYHuDBNFZegw+Fppp9
afNnus7zzTPx9CXBjFWw5EoQhGUjLIsY10plagaz1kAfstRQzro6G+KjZSPtfjCpbe7DD40qSQmJ
tDLIG/KBvKs1TBnMpilmMgw6gWdbXLWj6kWwGFC8NsEZStJ8RRmT9WKIjdM5Yi24RKHh6rzG3zNq
dqqq22KErSxyvFQgnDdHdtDzJpKRkWwaaZUDXnwE3kH4Fad9l5JBmn2yRbVqjRImmJE5ZxtnBYRN
R0avHutyUVI4JCoSOd7kvhjN9LEoHF77DDPo3q0lbAhzGKBZMh/zaJpiGOHfF/dN0o0htqAVCP1v
Y3SPF/UYELRqDvnnoMJLoJvfE5M0ylESbbsHpAcTegsmCnhIRWSjDoplQJbugOzCiTwW9AuQwxOq
4qvZpuNHPLiHPl4eMi3JO5wHyonipvQg8G4D7sC1unleO/8+R5zBRqEDN8xZrWOq5OkDxnSQKunn
NB9P0ZtwzXGL3GBa26qIQsZv6OnvMeQEA12FiJqZSgTKQ5RM6X2MI1erF0+ayVP+RpMbvXcPA+4h
3R1+Yup3hXysuIrm7vHekQmecARFLoCcOU2qpQQuElYDMzlrCQJecjJQvAkEK8MLypPGDgJi80S0
8JdQbrDGWVqvfZqf2Gl6IY/K9Gnftau8eCjnj7qUDvpnFaHvP9JMGHPGZK98iudaSnQaysbyPWMU
xIALPo/R84QGfUuhTwpOrc/jfA/Qv0JFHj4Z9AkSwQpj1BhK7lX3mfHaPPB0LTeonoJhcdMR2M/k
5+kTfbB/m99BMPDTipZYwAknzMHK7BjDv2ofL8z/5mFxqsXlwXpdwK6LFdObiNeZDEJzkBNJoe5V
5ojZJOpmbMA6cmExc4lsn6RwpXzCjlH1ONQip8BKlVy9zMG2bfjGxn0nPkmrdXDcIy9HU12EUka2
eyQDIZokP4zrww8iJZzUhAvABUGoFLXE0uNAzh5pSEblflEGcTwg396/a18fZWcxPG/zcVg1bnuR
tREDhwCzXoZE1lajhcAnBnmmLaojwmzqdIqRUDhLlJUXBhfBnITVxhphO1BLHvSKQdm64QdV4pK4
itCYaOagToaFtZZ6rxZQMOUA4E9uRQNvqwaS/hGkSRAyEGgR3oSLupsaHz7bsNRnVA1Fd3wnExWA
nm4kA0paxJAREcfpzKm6EYIHZDCP4vwxVxQ5HSBVR2DzMpcnGhzbu/8Orv9deEl99/Wvsu9/6q6+
zP/fukt+lOUjeVFtIjfT7CafddfHyLjK4TERvjirNK9P0ZYheIDrJLSu3n//BPq/GwkqP1Pqo4xE
VQYE/edPkKjW86U8+QmCvbjrFbuVr+6DAYl1GnNMtnH81QYEBEEwWVaqpzOPZ13c8RXIzFECYr9t
hTnVmz7IrzcWDC7dCQ7xTozEuakGxVRmqMMUwFgwKMixUXBxnIEC9sMNJRDMiwiJ25xhSeqoXO4W
krausGUqFxFXFAHFX9ZbzTW7RlkZ3RkplQ6MCRKQO+pF/OyLvxFC/s8q5PeX0vtvyujIcRKRf2NY
FIKQt48YZC+4D1VrXsOI8fDq1iGjdEPSX5ulsY1wfkP5WPskQlOekWHCBAOzGuoAkB+ghCAbBz+U
Po9bC5sO8vSo/aQ0NpuqU1xcL97FqG45gFA/pD8R4I/uPb9AxiiUZHPynDfKT6TuU2qhx6KHTfvs
cVEcyDAk6TXfA+MYYGX3uHHby+Pa4zoRZvcOsiwGgxV7PRjDJXhP6vcqxkb7iVYzmRCk/ohH0LNx
EJOsQ1e3viF60YUgKBUPQuSuzAmxCcsQoBt+CcgYxnMuYeSHybq7yYqjMNiyi5qc4wkc4Eq04Vco
hBcVuDmFNR5LviZ4L+M7OJpIq5oJc+N7c8TLm5EHVgbWl6qsTXMQ5VgcgCdPzWSq9tVpMWthK6+k
/MZFWpX+o/Q7fKKLA5BwTqfAixD8WhgnmE0iHfL0etJOJPyumxupu58pLmP8a0ZpjSNPoV3Vg5i+
Fy5elH6DmTP0lSfEVMMWD+QhZshweocQUO7RX9zy5H9Twk38Z5AbkRsoacrvkJVaf7THq4sJIiCV
MOVJ9ikE4Pg6Zgeap92nbwSLwGz5nAxouTgadN4I4cm1AJfIPEAEnetV819LhRm+NUxp7N//j7P3
2q0cybpun4gAvbmVtrfyqdQNkUpD7z2f/h+hPvhaojY2cfpGXS2hisFgxLJzzfnn+p1XLt15wLYc
bVnXNcWY1EwCXU2YAGyHuz45D0yMZGsJds3ih+dto5FeFXgthjXBHxQgy97HhlHDfKb58aG7Oblk
pgLaCl1SCDvkj79/snx1pWVeXWbDXQeQIcvvrPLehOMicGEwj99ialPKg2LfoGrjaNsECdn4zS4X
kM5ZxT+/f6/s8MYwAdP4RyXejmoxs76PWu619U0y4qhtKwpLxXBX07Vrofu6CxqbBuGd5P1wxYwm
9Ym506N8b8oyuy6bliA5lLX/4Fs/bUoSakPUJ2xKO5wgxJHHdQMlvLVE6R3iSDd/0pkl2tbNge5I
Dg76+rm4QGTF4yGsRUAWKqj/QM8+PV7rB6OwxnS485lyJYGy1bMMiMRYBcArWzTuldvWOxg9HXAU
RFzw8EzkHhUo1ehdDK1+U0BuAEeafIzQdmofteGpCx6Yo61j5m5BXD82uDkFKS4mbLxVF67U5AhR
qV/x0SGPivIZ73apmvP5jaYzgINWqV1K6nNnl6tROg79U+T9NZujbTFjvAJ/WKCSRHuEIesea3Z9
P781F21GklQ0ZwW5iw0B+1fXmkRFUxlWHZ8B9FQOctIBHA73aoiuGwlke+qh07r+xG9lnI8n6jLv
bAkZlcnFbqUh8syq4Inyvanfj/1hlHEcUJmvy7nK6/fDSswgyyAmTR6GqVO/vp5S5x1kK1F8Vk04
M/6Ow6Mnr6vwTu2PMCvrwaKmMoybVnqSbQkDPbuCC6/7ZQWif/DpvNZSqJpSxQpSGBoU98GRm42N
WywYyrcjxNL2bX20gB2HhUEIxzAVLV71GMDiqobnrLAXJT3P659gdlsmX32UEi2tS1i8SxG7byoI
6UooPPRdO/6GwryFyztnMoZhUzp0THZYVBauL0EVO//Fdn18GSHEqxgM2378/dO+GIxi15bjx+dK
OpgUTNOOtq1DytqttYx5nDbZpO3O8vZSufaCTdEvbP8I+XfBaEBZrZsO2QqUZKCwW8gS+Oi5D3fx
u6mmyb1ghd/o9gfJU+zKZYtQ9gH9qaroGgrmb4cmSfDz+mZcuISqAlrWsW38jOZMTmnmuJms+l50
9vOzHS09SE84mjAuQSS2htm/BAd9/Ynf6T3ZfjHfzGiWomnfiL+lIc+lXDbDs5RrEDWTK5sPFEUD
/96vwVVS45Tscw33Q3C2bHrZQG36PlvLrrUOBJK4ptP17/qavsUljnD0cBRSYBaNoGlZu029NDD6
Ojzbg7SzVQmlcHMX+yhgJb/ovu3DKF/VTKTojBTIabr+3fjDIVO1fcUAiZ4mB1n52UC7xrklW0Qw
QmqOXqDuo3Dnq/tQffMBK15f8/SU/GfJjmYgJ2so9hSh1ISl4SZJARm2eq9pf2j+MNX6WCmPSu8t
ub/XnzYN3D6eBl+7Ci8dzaTpOQmNIC8HhRlQ3shykH08hjAtgrYzqIVef5Q+dfPiWSpcyhDDy8DO
tcmZNOTSV1u9C8+6MSykcqOMxTYoIHHzh+2QmQsr+qmYdIkH5abyfhYEqmV5bhWaVFC5W/1bCELT
oM1tg/ZJe7DL3e8C71V23q3XPFXFWVZ+SEzdOCC7OuVXztxlX70lFCq7sqXnW9MctbI1Wg9xtA50
mtGdfYTvpiyT14iBNqv4df2NlWkXcvrGE0staU4fSPTqzj3tWzHnFz5UzRlpgwpgNLMWgfEiLGIy
09iYXv6Px1qaY0LMaQGymTQ/i6JX20ptw3OaAwR9QtYVQxM4Dz1CI131SC/h+ntO0/mP5zmMIvNE
iw7S5Hlp0Wl1Y8Xh2Si2HQXa/qCY+9mj+s3F/OcxKKUZhIowHExcTGSibqBnvBaBxVhhv4G3n0Iw
jeiG6MZty9HA20GOVTV3pd5CkzXnYi7dTdX57wpEhvHJw9hBp6R2xQpaFY4M5uSNH5w5Io0w3EEa
eH1XvwlzTN93sq2Wpw9uoIvPON45CuoBEbDWZZf+KpWfgefeNsUTjQSle2rNOYCYuIqfXal4NFzJ
iHEbpujNTba6Nsssk6CKgVKFOoWMHG3xpAb3kfJapAhzsNMtsqGdCUFxdgyMGf1k5ZKpYAG07RVk
YlAJmmy0z5x9r/kB7EQyrAZQFedUoenz5Ja/6zvlKAEhT9K13dhMi7uLZHBuRyDfLdDZIGEMuiB3
UFDt/KvpjwXBWNpTpcuOIwjstIGOWQLI36Ii6kbnXKfvvdQQfDNUsPC8b9HQsLLp/YMm0xmT9507
oQFjFpBDKgBa4WQY/LeoBEsJi0fS/2lShEXhDw7fPaqx3Ppnv+7XlqusoCvdEf+Wzk+3ZxSq0Q9t
84Ipg9bxpoVlOEC90G+Y6VU01L+0Q5Ql28Yd1p1ZLcMM5HEnI/ZqnFww5Cgk1dYqIIpJEGHUTNJ/
EOwjSiU15ZRANe+GAK4F+4dHJ7NFAqoI9YUSNjQLtxYKPyGssG4lLZyCFqKKDjY+OPhJbJaSajXG
e6t6O35PWMLPxv09NOe6eqRT0qVQdTbnklmEbmB+Fy32AjBSHzl0ghT6OIChnQYhZ6g/NQumJhWW
q/yggvJHDRiFawh1/b/ZmGxCw3zKzPyY0ZvvAHtbsb/xtYcO8oZMcM2zpXbcrXTmtFKbGTwEktUB
1r/0WfxKld4NZYPfnblnF8wldS/HcUxT11GDmRx2RfOkSLboKwghpir858XauvCcbWMpR9OD4a6I
F4hlQVk3uPeJDjPHQwDEr/FSlDvh0gLS1QGcltAA+R9WJnjdDGIq3SKO+2pvnMwwXMQBgrOhvMD1
cGvDW2tq7itsMvAVjctxABHmOlu7dFYtZf/etm/M4NkLB0Rid25yl8SPlrurGKmcWdkFz6abAHwc
hRzv+/hYUeiNpA/sGYbBIccl3i9xz5ymjuOMdA6XBg/Azbj+YO1CwAIVDDgFHI2KjZh8LNO1UsVI
Xf9sIiLpghnuPaYVQcjDF9UkIDvAdBV1vuLEU1Vxlj3Dr77yw+7emoQhEe+sULm08hKhSyYrKe2H
dDZqBhwbSpxDimIwbUbbL+8q5fDbp9xRh+3RyP4NmIyqec2zZJe2P3SKxvoMt/EF56KTUSIIpsHa
Q/z39WPrg+5pRmv5IrHEzv/nuofuI936OHi5vo2XfMuXh01isWoY067OxMPo+SguuHzvtXTeuPl0
xCVmLqsX7vai5LPOpUGX/LjucJ5R3rIskbR/fdFO0TuiFsk/1+rBQo6YmR1UznJ5EWQwex4bGeUP
hSnece1pv6x+ZzDgP/P6l6785yVMXj/uvbitlTAQYW8OQwJOo8r+wmHfyi2UBsDd3fgUe8War+BX
J6u0Tmp17FEHtTt7WzGBVNFRbjNj5sbPrWty4dOkhMOz9gJyqNfEeiVs67WNbL1IILykBf5sZh+m
MDL8vO4gESNYqTh6H+XATwFNICsVBTluk14dDKZhpH1CscDvfjeoqaPc7aMiZM2cPVVc0Ulw8eWh
k+9vNEaLjhIPHYgjEjDBFX3uMRQdeFSgABpFbwXQA3dsFmEU3ZqQDQQm0k2av9aZxLKROYpAh+fq
z1x5qyE6GoGv1wzO9OOzrBYzsdDFT/JpiyZHZbA0K1Zcxz+X6iGSToHyyichhCcfJKKY/yTmxd0B
1ycYToBETQwcHfS+EIJoOF8G6LS7YsTdAhauxve0RWW3votgLPOC56FPl3b7mGbvHVCtskDHapyx
tt9KKpwPQ8bQil6dBemK2JxP5yM2ulqGWcY/+7T+hXs0AW2XgwM0n6K5aBdrfw3rqGrq0miewyhj
vJNjkzwqAQIG1FBg2srXBRl2mjIwUTF1CdXh9UN8wW6iQyBOMoPMkGpMWnmqmRtZpo/+mRuMLFjb
3GFEAut3Fs0HxpfOLlV71bbJzcUHEov5tCFGFMoAGBr/nMbPI9E37JyjkdKZuuuCN7NlOAU6oTHd
6O4xL3602a5vKkZTzoEEGxOeqvsboQuTOtICGEcEclJi9MQ2vBk78q0C/PHhNA12YnJuFXrYr+us
VDkffEv2z1nwg7w+KE/EeppNB1r5kYx3dfY3QNM3+6HCdTgr6Xfxi5gU9D/qCrDefX24ljtea3W5
j84Xwj0b2fvLI6VowxdJmxmvecmbGJRj/+9hkzeNC6/1zZqHyUA85aMi37X5uUh2WbvIOyA/QAOk
I+AiizuLDWUN14/ft5bJx1Y7ikEAaXNFPkCGn45EQBLeNWqHgUDkqrI3TXlLQsoZxGhHwICED21m
yjaXClscQPwnZts0HX3iKOTUtLww7rESDOkkyTtk24KUGQNOHXpwol8GdQX/FIkBZV5cL9CWVbMV
wWHYC/qFXSLSHyTOJNpw7jaK7uvoTfJ+5/JrSiQ+G2RfOhKf1zuxaoETq5pTt9j89pn+cmqchae3
NhpKcXNTfpfKLoZCkYntgRf9G7dBNpZ5Z5JbiCPREk1kI0yjf/HjAcLQsfUKcxDHgLe9fhIueApD
0UyVo6gzWzXtDDhaXsWakxBT0durUbJshbSjar3gqTgEYDSuP+8bjEKcPIVKK70IVYENS7iSTydP
JUrOmp5urquhM/DHhe2XSIqgwWS0uEvficZVolw9APUGDd34HHh0j4+KNxdGXPDoXxYyacCkoez5
aecTlCcnEU4RTCrkIBnELnqCDWSEMgbSpTE2aEqiIyJnb8XsRRQ3fRJXGAruSlEYL7MoBn3dDreM
1FKRHU8EdY4JmwEDfBRpIntJ6VsGXmEzTWFld1i+eu5CXvz2Bs+kyszMwcd9/fQpsiL3ss7VIV/U
HlqQIh3Kkg1Eje7WlQt0Yz9KyNc//8Ur9emRE1fk9knjhREZjdBt7YiewA4xBUO9z9zOb64wKN83
17Rt5JplwTn4dXP9UbO01jcYsEz+CZ+C+wqRyCm7Nc29Bkg6hzxoGYoFoSHBLzbn0C6ERY4KnSkR
kQYb6FS9q2uBgNYhjpeH132xkpV7R/1bmTCFm/uYImCiMyVlykuYbcu4uLX1P0HinWzp2WYw5vrO
fxtv4eJ9XswUPWRlplXFVc2cGhx3h97rHvxSh3hiT1vJV8alFVK6kVdorNbtAwGQkDL2kB4hYAAL
SthIamw099dXdcnssSqknCmZ0Uv/wDx9OoNF4OXogWD2WiiT6mBhVy+cfY5gDcssCtfi9iNOJ7/O
PFd8+snRcBBRJqeTZUvjhn09GlETxpo7pp4o/7bWb9qhybhTKZTtPUA3KTRhb8wQcCqiXIQApjET
pZoXLp8Dta7yEepQKps4w3H0WjUvZO+sAsPX/nrKEe2hLDpyCqVwzcy8j9j7wLhGD74fvaxwF+T7
jsp/wZqZ2HVAMatQdaLZCr3YjsJynCOmsg5FhQ5CK7qGXr/VwX6FkGOeKnvbtEgEQvG5rou9b64i
b+9DPhhspWKlhfdhuXcdSBHfeHPJr4FQ9UiBrPvqJQV3ffbMI75AUzaGexrQHVXhz7Sec1PAcilO
VvoZ6jq/vG2cVRwur3+s7+WTDwPJXkHfaCPw8/VbNVrjmUqrSCeCFcZfav2MbbSdMxJb1x/0/Zt8
edDHEPCnw2j5RlZCLySdhNZ3ccMAQMIEJlYjWfnOvLb4zHtpk5BTrplKDULR4HNX1E/4eOiYp9Yr
nJnX3+u71f36XpNw02/aMRxHNlCFVWw8y5BOuVs//ef8nW0AzG3h5FiXrasHjssW0s+mYDqMuwpS
kaw5kpx3OV4lnUl1L2QN4uUQf5J15OABSH49HYGtjKot6dIpG0E2BiDDW1JLKF2BLqrmVoRPdfQj
hVKORgv1getbeyGS5vG0IinsMYyk2JMXTu2kDGMFYCV9q5FBTdToiRJDiGRr9yTBuYxjpyswY80v
Hp1PT52EDXkw9kUWsc1EUYEHYi9a5tGRdvKK6vT1N7z4RWlTMdoJ/eO3SnPYdBVBCvtrJycmdgoI
C/Sd2z6JrqXmbeOZPsrFNyM6VE1SVf5nkhmnchiXhsFZJRjN4t+Kv8ILaP1xvqT3vY5ECk7DhvK5
QP9NGVkj1fIJf7l+PbGP7sC+DEDKX5GFpxDkIFB6S6CPRb6+nReqmF8fKzbgk5GRMzV36ky8oHrQ
oLKoj/QpavmvaApi2hpnbQG37qwYcsKn68/+yKC/ej0KAUT6H4AHUaj5+myvDr3ArR3plDCzZfyG
JVGX12bxMgLylzPYS/RDFf1QwsNY3vvjI63KwITK81YvX23pLS1+m3l+U8mw9TM+aCA/mQKUZSoD
RxGjd+5vYBnL9UdXBwb4/z+YQkWPlgI4LUvhaEyspdpFbtqGo3TCgkVAdLZU8TNYGEhdg49ouShg
u2EQhAytyO5rb4AVhQBnNqr7HjoIOT/KjzoyBiYTeF83UQF8kPkBd2/sV6CZaOza7uPoAA04GIg7
VGd8qpPdpdquaPf08qBRuP4Zv1Fh0M3lZtDSteFidQxjYs/7KCg6xSkBc4MY0qloCciaE0B87cCn
RUujbu4I5Sy/vFHlkyvSCooJnrEkngGIdRvBGWbo8IthnmaWdnFz0KqF+N5UKcBNvlLROr6hFzn2
PysXRf1uMVxjQWZUkmEZDGD0FcoGxe2gFMea8T4RZIqVyPnOhDfg+mLs7/E3+/RpMZN9AllloNpX
EDh0j0PyOFZPQYEs3MEJEFS1nyqkNezWo2AJElyvH3P4nip3yXhBSXuwp4PowkaWQBmYQ7PUG8U9
Ooi3zSAIhMFFKKjo9NrOU8wD0zQxeCFbPg8VyMFc0C7Bpp7Vy6p+9vW/Gd3ZwVYeVKhzmPJmwBBU
agCrhFUdY0O9xYecXDtaq5AUwKxgO+mpT6Eo1LJjk1jvtvTLCHweAb0w0zCYhpbBlb56bhFp0nrm
ySD3cavk9sGJ/e0AVrEID1L6WEGPF8O1H6VPBUGaQW94AAqv5S+9uaqgJS3QrI62UQ1xAWzvvgEN
FmooyrsUv+vNy/WvcSHU52uAVTVtMLMY3snXSPwxd9CooxwdQtT5RLgz0JXukJimvkfPiN6Jj1ah
XKlzh/JS/KOJ4rTh0KYC8fH1xo6qA5S3Cj8CSKyuAEGOS3R+l8B6D3QBqT404C4yL1+wlA5BjYAj
69jVAvT1sjN+Fc5MpPkh5Tu1xDgdWCEtIXdvTbxA5Repm1rcE6YNWEyf77T0mDA1vVXVe9u906xj
AgsXc1gjg+Nw/o7SG6yMISXtQf7pyCuTcaBQQesFxhfa5Hvf2mruA6gKW34y4kOX/Bj7PxKkXuyz
SBTq+yx6MaofdXLUnJ929aZEwI/g2dW38oAuqfrHFioG47LwfnXO2YjQt95bqC3qfwi1QaXq2i9K
cE0u3xTmv8reGQMhwMGwFwnI9HEvdVv1UGiLMdkRZNX9TL508fRAV6JYBHnUzKeisQrt1cJQUsK8
cMMIasu3aehz4onWKAwZ8taDf8Z9mDmzl4Kfz08Vf//krEc98Z3c5cy6KAQVW0VfhFAvl0APKBYd
EnD3CF0oz35z1zXbUjrk9kmFxszbM0iVqnMu8FJsRJWItoaG4/kGfFPtVh36zic/IbyUGMFxnZwp
haMG0IB6Ia3I0DFuIRCkVE7s0guTx/h2uyN17/q5wFvEmNMjTC3PIom1VOc/szmf9iZQylyNJcU9
VeWqhLaII6cGfwL3XwvtFj4wUhdmcRSFK29X6qe+c2bywm+T+MIP0tG3HYI4xjjkSehfprEhg+qQ
TpbBMMagL2Tv1elV0tlzHL6KggaZPJbFaQOoZkB+pG+W9GILAhGy5ef/5aw4JgRVtC44phP7Zg29
bfaq454oKNKaDPOfo3tPbKdkb2HwUxiXEolxh4TbV0G0Ml0ODAZ4ZpaatxHEkL4d3Q40g2aWJRKQ
6WcS4YJhW5AFEFJPjrARRlpRW+5JsZ7TBioYbC49dHYGDBj3GNtmaLD2ZBv2Zpwrs146sp+fPklU
sshXeyc2XZGdNab+R203RCYR2JrZ/sKlR5myY32ACHVQz19fNK1pIGlKjiBb9rso/iT+xm22KsNq
xGDX9/RCLU20b/77qIn1TnrVg4i4ck+jfYR01F4TyEcIOyCvVUBA3UPZPSJjCoxco08fypvUgzsj
RDWkfk7U95gwbZSkxb/ry7pkrJBRNXUQLoANv9ENF8rgViMbcFTMTW49NN2GfAaW0Mh9nt3tSz71
88Mmp12Wo6Fq/MQVeW87vjhQpPKuIsvPjnIWzZ3iC3Elsy60C6gRMjExDR4Ms7TdosfYoC1QUQPq
1lFxQFIZ8x+AtLK3abxUlYeGkXlryYBuqc0wHH0U5Cb3iKBFI36RsTbyNDG1vdFOYnt0T3J+ctdZ
Q1WIpJ8hH/RzY6zwjgmCHg6Un3nwQ5Zf3JWpv1fyv8LdJclPu15TVTWLn5hlSmS+tAnttZKubOhT
KoRQw4P8Vim3hTpnIi/c/i+rnsTjZoHWjqH3rqidycVvwoqifPb8nQoOrLox69cONnmUC5U9m3b9
OF5KU+gwkgVQ28VlmZMLOahe1UfgEE7ym+e/kltGyjaFxLz4ETEVashrS912BWQcS3Fs9G0nv8sG
4+AbT1/b2lzefcFdfVnN5M62VlAXHRCOU2yvKaVS8c20tQxxJ8rM+RIMtyyd+UawIKXd0ghmSnAX
UAk0WYBDogBPsftbYlR2dWfQAnJPhBFhB+0V9VlIoGX3VMQ/4Pipu1OzdtNmazb3uCxuEf3MMV7i
yPi/2A3fp6TFAPRcUeCC2VRMjfEHWQi8K/rEifqWa8ZG3+Af2AMQRNS/eSDIoXYWivxt3AKH/eVZ
k3AqK4MuilueBS4F3sTRPS9y44XQhYce1OqVCEqgTEXuyiQU2Ffvr8BXesP79aN58Z11Rk1s2aSg
/AHY+xS6aIXqZ+6I8SI3A+pKzY4hWqt5n93cb/ObH29Mg526BdRopibs2qcnddUgl3FTuifQWqYl
zlZ5QzuZQAXgFvCGXPnVC2lQdyvqzI7eLF0Fdhi0pq6/8Tfu/OlCJpfRLlLFz0dcFucvd892dpdJ
yzJdjcYmyZZNvs/HFf+Q3NdP4LZddeeP+yFbUpGiQWc0+sLpqKB6zJvW4LdNplAWORKqaJrb8Bdu
ZPuBFLKWNraxG7ttYN+DLNaeBmt1/T0ugFlEs/K/Gzq5xhL4yNAvqa3id7ATtEaA1ff1zv3A12fo
bAqVbhjRllK2RPUDB4GhsxSIEDa0K0jJU3RGGJ6P77HC1xd3wQGzNqZ3REGaLFcY408fu61Go7Zo
IYg9ZnepTHGywCbGqgC9zyaRF2AkYi/++7xJcKWZzOpFI88Tpwq4AozcvDnc2bTSFdJov0EwBkyp
ryU7GqyD3q17wNmzqcDce08Oedx0QyD5rINqNIcb60rSWZv3/18VfN6QXLy/n158cpi1qPeDWOYw
Z/HiPw0NAh26p7PtjA9s1NTr0xu3iKmoaWn6JMxJB8cdWhrjpzaQUSuB9FEzF2OwNjw4TpEgATVD
j6jfhy0cABCNWNC3QDmsrKP0HHhrBZ4f91ZXKCjsbPPcBQyPo8UAB1wXdtClQ0A8/r5+CC8VmAkC
FTplYsHWx6n5dAr10ss0X8G4UWdhkg7r2oJVx6107i+g1tU6vQ27I0qJMybmQkT45bmTU9BTFDOi
JHVPdb8nPsvgfSfJwFRQPPA4iTOveaF8T94JXMShr20wmvX1sulRDebVC91TA22WuVLqpWotufbU
LKhFJ7yxs7j+yEsvaPEgDSUPzPkUnxYmhuT4NRs72r8Ir4HZ4jXwlUCSZnEyqtit6cHDaahIJDK0
+y27tiTDiaTKd099uYztM/FQUh/EZGhEMpu1h0YM9CFuvOVn5/6L+4MKh2Hl/hrlI/x9cD6Rgpf1
CaVTXTuoSrfTJW15fUOUi9/AADfk8CGcbwm4rzhhNgyKc2JUI9B+4krHGi7rDS6D20htSuS21595
MZAiBrc/RrXZocndj4Ymjyxbck7ysMWNsistnB2wqylCKZVQHK8qwdEbB092dlSyvTw8hu4PeuCU
pnxtVYcnqT4TdF9f16UClcgN/m9dE8eU14o+Oninj5acc1KLExkKNTd6n+A8S8rBCayM5ow/vFQD
+fLYSfhmgVfq45LtGPolctzgCJgRFg4w2plEmukW5K9l7OiYwxerFktMpNfc/W/htTCT6MPJHISp
oXQVjXl2f3RoZtfECZCEwzpKZRN0HwlR7YhIR4NM3B7R8LR+V1m3l5qfM99AfPtvlwa4D51KqGi/
NQ87zZDcXsYEkb7D34dWTo0k0amMGshallL/BzdBd7bNfhtSvBb9kbFBbptC0SzG86KxcBiGRXqV
gGDKLhKWpjRYA+Yp937ZKiVY+MpXIsbjVhj63cyLCzf07cU/PW1y+EbL7jpZwlpQeKLIU2b3MmNj
mCe4hR3K/U4huonGws7/l2NvAxc1dUIerNX0OjZRIUdAnZk3KG5EJ1WMjjHNr24TWM26gYG7dQZR
SThjBz7ykskrwyjAQIfBdwbFOn1lFxcIp5wLlfeRMZggf4EQk0K4qW4tRLvaZ7TZmvY5R3zbRShY
e+BvYGkwEAopR7fMzZ2UYKz2Gtx4FuhwSufuNnNuynDTMCppwOfSJefafiSQdIwdspWjcUxQzQoW
g7GBOlaSjyMS09AAtTXcScsQOqrmH8HJzKtqF4413BQa6FDm+OkaTDqOgV4WnuUZDhZlhFPIYNDs
Twe3UDL8yg0BX2raB9w8dLBFvEyjn2TUKZKRO44aUa8HDTQs4+49ATqiGFoF08QxSeBoYaRcPzjt
eEtXAbpfaMxWoXwfw25Fr8sP5nSxL2A/RRMGvDuTG2JQYPLJJK13htCpnZNNntNCSRzl+Qo32rnO
ytGStWdleClG7GHlk8rxmBkvmCs5jlemnSwDxKZnrs0F//VlQRPjqUMRXgZp9WGzuTm2sh66Z61Y
gkKWmuA2huR2DjBy8VvaMrwtFpUXaklfw5ZRq8M0Eo+Uzb1rnDhymnqU6zmDcKHaocq2yG+xyTAq
TKKjytAGmuOZMMcrgWYSmBjiclKSznsUzS6XdjAPF+PVg5CQ9AJQiE/X9/eCDfyyiEl+opYFAVPA
u2rMkVcEz8CBlGalg+9l2m42WL/kgmkD0Jen2E35054Uu+o0LSzPCh0BrcAMgZ82udhj9Mpwh+h1
m9ERCtMb33m4/p6XEjEVDnoxZs0sh/MRkn8KubNUKUNY+5yPpDT9FxnyQqEGai+sHCjfbSYrt2lb
rsHximXEGGWZGdeZRVyIGKHPIFnhdH20RL6erF6tLDv0WARJkQ9b5WhLK7eCC1AIqMZvWQ9a469o
DjtJeWNxAzNyfwvFofkPcemQ05GzGAyUbTQ7JqfPUbRBdumUAJ9+oO1ggbH1+nALsBkQPS1WfUA0
Sz3B5yGGlMFHY0WfKfYEMJXN7Mr3pTBpwLgxDorb4EzLW06sxHWQpty3cUn9MXaf++4u9A8yYJXs
QIzcJW+RfpCSXT/ueuNECQMPcn0RH8HPV1/1dREigf50PiR7MMtYLTB87h2VYsYW/OgAg6hevOT1
NiyXrvfbhzsiHn5DJEWLtmUjfHtHoTYL9y2kyfaSJnUVvSvDtnV/RNpLQA1Rd55JP6zmYErvWblT
x0PVrYzwRIDXBU+OxzhRelv60U2WISVGdlrNFMUvlLcA4rCpVHg1mg5T1oaczDLJSo9EPBQV7cZa
9I4YJmH5OSIWDfMke6yom6yoz3eQiRYzp/6Cb/y6golPSUcldEeZ+HesdrK7tCFGRzUIdo1f+Mro
zXyLkCs9C57sx+wZEV+KQaj8vFfdjfPLZLz9XusWzR2k5tpzBIHbh9qNcgfGFhLhn+qD7s4kkRcC
dqaAxRQWoQu8hdMpGCtDKUHyLefU9WSph9h40NxfTo4a3z05ne6/ELU1wXOfnYCCQj/E/CaZrNzX
Mwv54Eb8eii/LmRind3cr207MJ1TaJ9HtoWSINiDAfwp5PzOXpTSkMzTmXWBQAyi7cd8eHO6Z9Ip
kNGmwWb+TMY5Syosw3RREPEomkFqB1hj8jnr0hoK18RvmaAdAnQiki1E5q6+KtCwLPs/2TPmvPfu
ox7W7XqmSH+hSEp/9NPTJ/GAVkDUnxkYiyQ/yXR4UNt2vL2Trlrt4MZbXX+UrVedtEFWAhJJ+yZo
H+x+260H49SHSN8KGECtnQt+4++t5EeEsDRMsy06Wyagl1NYnlp4eJs1o/u0ADd1HaOq9jjMXszv
rpc3EVwYYmCZ0tXUAqeN5+chFieqfuGNTPCMsBdsme1xe2bongPorgzoGpZq9uq+Q2IkwXxcI7Xs
zUFVLzhHluKgrQFKgBbHtCrKFKGT6TZRgA4+Ij2r2R46q8Tf4pqtAZpeyGpXg/4PgJLSLNp+zkDI
33MjwZEHakR2VCpF+sT41qrR5nYm2aeeMkr/pni/aNwlxSoBUsUyRhPyXsVDIva+Rf8oh4N94INh
jAE+GinDVwjXjYhsVPFS6e5Vz2Ie7+h5PxlBRF+mRKwuth7kl6b5TTldSDY559e+2tT2rgRP1IFW
uY/C1647a8pdPOxla4EMWikTcxW7JN7bPWJ7KJ30CZz9Bu7hWDbA8+JDZd0xHsGs/03n3sXlFiZR
HJhkvfd0z8z7CMIj7l9o8wk3oGPdYuXCIAfcmW4ilzdOqAg9RW+2CPba41hIt6kvpgWcYkfu00lQ
ufMad6n3ZHonn6nHG9wNjRg3F9MDL1G/Zt58ocYPnGmSI7xSEK1BujBWAIec5z/Z3mPioW2jrat4
EylroEwWauPmmtoHPq3rd7X+s/LuVGlH7jt4f4bhVfwyOTo2dPrGXeU+JC27vsbKEHU7+rapV5jC
FPklEKnkLvhnkRBE4SLz/1HiJ5+npj9myKGARF7pzksh7/ExSFtR1u+qLacoqZG2gosYjuw1uCCa
E0a+Io6nAxNB555tEmczOBspfvGkp2p8gCQ6umcm2vH+5N2TFr/7nn/D2IeTwfTKKNwzLVy9FREK
RXx+MyAEZ8jIPAE0df7yA1k5CHxwwGRaQ3FENAOSYuy31d8E8sHvNkx2WEKAZY3IQdtsNQu+8IfA
YVj/gQCJdqOk7WoFHo8AacKV2e8tdU2LAtRO3W2siFhyH9W7oFqM3krANjtmNu7S7DE17lgxblXc
neKWyif/bqic3ei5jDfsCd8Q1hc3o4IoWAVD/Ucf7fkvG7YYrGn9oydVKx4GK0i5A6ljme0t+8Xe
teoap41kDAkvRUZbeqGU5ZtHMXlRbV3pWZGQ+Yhptd+XWbi2E3Wdc1jZXQKowNq34w8a44DSoIGo
+ODGKQ/ue3/LBIoGq17wViFBoKpn3iWH9LY7MvQAbcL1uOuirwXe7ZAOgLEzncnVd4YuG+qWOJQC
ARPFlb4LhqPs7ZRk46cbP1jJ8aqlC7ZIpAW09Psweaf9PLOI73E59uf/FsG80dfgrxmkJhpT3T5x
L7n/IIWd+J4L0UgbOVzn6E+l69a5BbkZRGdwGq00YwIvWuDPK5jkRYHn1EowsAJkCsQltTaWuw2Y
v0QqN9j64TapNhwtDaZ/SIjKuSz74gagVyLG8VXgaxOvmiaFYpZUykRl1G4ObnbrOQeNeMtedg0C
7xuE3Tlyob43lVuackE549cvzIiQbqsybHE2Y6ffsBulmSnmUBn2ybC4tYuxAeS7U5xNEbzk2jaE
X007eNFDr+xTaSb2n332ZPObuhANYDa/ze/x9nV+Fm1Wf/MfA8zOM5rFCcSOAy38H44ePRJYsWyq
srz616PX5l2aOT07X+gr2qS0eOmUtNWak68y9lju6YsytMVNxyhwcYHPXF/BxYiK8VImt0QsAnrm
6wo0tS2bQq3tkwa4mndnFaF6F4BX7Jal8lBqz5TrAclh1ckW8v6sS/cRoWb2AqqzH2/5GWW/kNtE
3MrWkYvdS0SnMuIbr4Xy26xu0LDXI4QQvRCGrOi2UHbA8vPw5Nh/r7/K5Q8JUpjzA7j9W6Wztv16
gBjcPiFFO3j3rrYzuhXejnuM6GflPONsou4OE+i0M+CVC02P/0faeS03jjXZ+okQAW9u4ehEivIl
3TBKDiS8B4Gnn2+rJuZXsRjinDmhrupuOQAb22SuXLkWhC4ZB9gvwWr03/8eRmlvtCnkEWtToO9t
z5x2hmg1Hhnq4MrHWRbNmdXC7aO9T7v5RP/RZ9EsrfF2hKSaY1SKbG6way9M7a9e7dNg/ftdnUxt
rcrLfRk51qbGG7ltZtnhum7WO2eF70TdLm1tJmWYw9uCbr0/ohjW+Q58e8mZU6kR3bgiG09CucDb
1eJcuWrSmVzeWFilKliNJ0sd7V/zHvC1izeQhVL5mZiFDSOhrNnO7fzm0OMQM20j5XZyHtP+WtI2
GE91ckgttp2ucTCBeTXmyIniZ2pskNcRVpU/Twz1X4iBl6MC/AiBDY1G479fztQq7O91Y28K7Gsz
QCdaQ/avA31vCXbzxR6fRGanqW2aOBgNj92OPZa9Xl9VGJjAcplmnIHGsOjxzbXLp8h46foPWX34
+T7PJus29ydkw4DsTytnoxFZaXesbVGtazQ8J5BWQJpmf3PAlEIBftCma9OGXvfWTR+VzHpVaQ4O
L9zFuczk+12c7AjNuJ92kHrYi+kl6vQ1VZqq3FbSe55cK/RAIRya9Hfx4SlV5pq9UuzezeK52myq
kQD7Ur4pktx/pvC3MTk5myT7oKFwW9kbGU0fR3+T06WqzNNha37FpqTFFLDTdOGkmyS5TdpLc0cs
kX+uLxqBkQBGy+gL3viGDI1OWmuJqVoIl68IoSlQgE01zhXmvfEWUUo0IsnIamNFwlaYgeDWMF1Y
0LaG4YGfXkqXVJEYnt4QVQaYSvSL0xh3ggrQ67g7pKVmbZJItB6wrzTyC9mIlV4jmkM1mRCzIpHJ
Z5C1qI+ktqgoCHINHnMHHAS3MKsJ8eL4Al5hXrozEWZ8Gyr7uM8nQgmL3GKZIFUgxb9BnUgYwa2B
MPX4uZYWWotFAUJn1Wqs37XmvsO9J80rr4KNMA5rOV7JtS8X17Z5Sw901l7v6D855kut2yZl5w7D
srEf5QNF47Dl6Nl9UkolBKYrT4dmOpC3rxT1fm/dtDY+LjO93x47XzswHlikvse/9XVtzjuZZaUc
/KZ63HWfO+dpj1fVfrjfdY8NboNO9vvCmro0NGKH+jY0Bs4k8mFgFjEgsr0ZuTF5QSJFzQouHS39
NCVQ/kVUY29cei3n0mtULxFQ1r/ojSeHgLTruhF1C65dlk+O/GjKy924sMxXvUfHRcMqXX1o96ua
jV/m4FZ3iVdW8zGeWd1qyB7Tiu2wQS+4lLzsmHs5+S7GS3m9HSDOyHd5uVTa24wsO3fIdna0wKxy
e5OojzUGHbunCnwvQhDIrmdT+lriwEL4h4Pqq2q/R8MjTr544dUYjKKpomGTkhqfTXM7NaTJypNh
BUJeU7Ifs/iuq66r3Qykgvu8xF/+OgP+WVZINdqqg9w7Kux/vyH7mO2H7DDwbnTy1WfkL4BC6Lxk
zbdIxel4cdu/teKebkIOS4exCIryt4iT283RWPbFFgCOs7CwHlUAHOupqX8TJ5Hi7jvcJAsac5Wt
6IIxApTwksav5LvReoHpQHJ7YbadfePfnuUkqzooU0uHX09CEwXQ3PpIlJUOw3xoZ4Jnh/9MFZDX
0Qv684XPkLEswq7/GcTTzst0F5uJNTGIXFXqZ4fhOUtWSKo6FDXGI/TiWWG6IyJ4h9FL4Y3q2tNh
oB0cb6wrxoYknjsjS8ZSik2UfM8aAA3wXB/uIZD8fLNnip1/3+zJuij2gz01/fEr6dKmcFc9pFCu
Spidff+O/gi7Cve0w1Gbynyf/261Dc3xpXwh9zl33Aq1PETVUSLRTg+YNml3495hzKg4KIkuyvMi
YE0bKEIELPcXnvrM3CDTIMuz0eAlWD156kFpxqqIRSwkBbH1qTaJCw5PuvlH22lAdOX4kk2Yag3/
t0tziEJj1qFF6n8vsb3R13UUcZTnqnDNwwc2qPpnFRSm/hzVK4hvKGujZ3Z5QYiT52Rx89DIaVGk
h+9xWv7rq/4QSRK7ErxP6IgM8RiLteBhsYAQIipzY/xgvsETcyQ4WiNlZeNSFHouPaGtkson3D82
4i+u1rczYDhGcWsMxddNJNYvBr93Fji95aV/eAG2EaK7UjJ4jMP/QWACGcZv1z5560mudoiRi205
Xg7ZHSkdFyzROiwvW0mI3eWfwf52LTEDvz1nk5id2kQ02uWYIaYvDDa2l1wuKp/1XVjo8wsz+szZ
yrOZzGmGFoLj6W63N4ZB0Un7NO1LWnk7GsZaayTR7gINuaLdusycRXq0XRWTwSJHQmp/aecTA/jv
Q//PTVgnKYa2t9poUFOb5oVXi6783HLLjkYu6baNNsM4q/ttPHyY6mEBhEzMWCAt/rvIaPKdXG0/
zg8y24xMw/LQXLi1M3RT3j0tXmRAtKRrp+qCTVsneHbwPnB57RVsgFdgv+zLpPO05bDPUpNE5za6
u/BezmRdXJcOXY5UGzrFyZzrOzs2uz1zjr4bYDWtvZkkkGNfuKNOK9I+oINdO5eNOfeAXD3o1kXW
2xlBBR6efd7BockSxY2/J2MsmWqDBoK9iR6PX9DSzviVyOsIR7W6Fq02qknvu/MM+N33B3cBrk4d
F1Z4W7ZuonwAvuyTGU1BhMtIkuv9h0RPdJ48QmHdTY9FiJQCueGFoTs7pS1LCC7hOkIx8u+7Zlir
pppihg53zd0SMAO+7gFIClsgeTVarxjQQxaixViKLkGyYhf+ZybbpMmky4SNp8myXHeKXtS2JRqf
RduTRJVxHifXhn6tEhPuApSFAANBoQXMfenyZzcPZBMER4KWpFNWntNkcWcnPDn8MHYO2NvwopEf
Y6PiLLwo9mGefVp6Y+ELM6rWqdrd0DrO2Jdcj0Yxp6FDew0GWqUCIW87l5KN4OaAJKX2msoRohnT
HnBjifyT5cyA26mK1MoWfQnBFkILMF9Y7dqJZiBmcGmm5o4pRs2F8gzd2uO4qeUZLdwEgTH6av2q
T7dMflRfKR80+m19xM5uzffAGYYgzRyjsAIO2f/pjjjeQHkri5Vd+sRGUr+mdMEcoF/t5/l3pn2S
VfNtVE7mn6rvrAl6uL3pgiifUdbJUlH5oc7AC6GgIgoZu9u8C4UUJV3MNsaURYBCWNrfNJh8X1gP
Z6iEIvNGGEC0MgNEn2zxspNxgkl7e1PjDoyNbtsQvG5NVOHkOZmbPV7nhwAINWlfaYT21HRuotU5
rsf6sTBKT5j75kG9e600F8UhNQoYZWF5O6n3RPrXB3oDlSUJPK9Gbu5RXGgPR1elMRMCSklKiDPh
DdUmZnuD0T3VfipEsAP2/f3PA392r0Zv1iE8EyV24+Ts7JKkZCePQICO20yhEIXc2BzhoOaZ7JCS
Efsld1Nc1G45FxVqQO8It9AJKH819Xw7syOJffpQASrQRl+rPqVJOiXhJpMxcEbYzoynL9Tg8oXP
7XQ0bTrwDQVV9J/DqbeOVoGajAhMIN5wOE39EmLN8EUEISsu1Rux26B+oS9+Huxz0LdoE1BtJGUd
UPiTlG88tnVTt6O1oXYLOZ074BQ6ZPjMmugQougu6QH7gJrN6ibYyZRfLfxfffjadreY5Fds88z8
Nh2ucGJrRqFFS+VNNIsxmabsc8yeobUnNDPCWALQO/gHJzTyW5IZ5ZL8tXVuH/v+LCcrpB00e0pS
XuC+E0QkNm5Nu03cx2S8pabEllZt2U5JV1HR5KYl+D5j5e7zX+xMuYFcbwa2ggmI9sDg89Cl8U5r
CnI51J8MwpNhBeJfQVECUaLcjEKZbF9FsHBNfecKZtSkkeGq2CljzK4cK7a42GVFicKJ9IGDNxjQ
MXpXcNmpaLJHb3E4di7jzV6WNfd1/0IcIDWEaMdrerbjCI1w+4pdrmpMengKdKKRV3UY2lWeSy6t
Whebw84G6Djm0YRKPxE1mZP5kI1ZlcSHztqwuzvjBlI4CA0ldQSmiVao1vZtSDyAjkVWXjh1DbGj
np666LtSgqEvHuGg0zjluHeO1k62Nln+Xmj38EKG5vaQzqTupjj8ksplpy2zcbGrl/iGG/l8Ohhu
m/8qnTcDJL3R7yCOGO2GfpJk3FrZq1JcUecgteL9mRi3ffX5UHWn9i7g7UhApiBnuhUwAfbxfZVd
S/WjPvoGquBG+aaT7JobflGnRnj1rpUJN9MHWxBQuvX+eKNbgoNwafs7PwpwxXHWgodySkvsozpF
fBRdfLYhyBh6TuE5tClRQ0JeFfstciIoqGG1tF9k5YKKXNVuLpIBv1o+/3kXNhma0OJiXzp5F3Yl
H61cZh5MUIsgA1oLaXD3caAe5ml6FSeKS3kOZmBXPWDyiGX2Sy8jR8gdxlcQJY7N9hD/6g6zdBeW
epjtHijcF9nNtP884o3YJM/dvvKP6i9Jf6qcVR4BTObuhb3t3IYumrqF4ZciSkB/R5DFTqPzMCss
AWcBLLSIIkcPrKXZvk+DKF6gTkl1V45fkcOKi608QU9ZU5ApooBSTpU8EsCw+UvTHM4G21oViVIw
xyaRJ7HYeHyf4llXXcoZzh0HEAGEfIxAkayT8+8QpVY91BlYZeqzC8FVRP0HihZYDCApbAcYGMxi
uIoX4etzXARFyF/LooYnRBr+HjJFXNeKuDaBBOgsXRptdk8JlJEQpaHnsr1tq0el2sCSwHGSwB84
iGjv5zd3pn8W2rnxFXoLw0HnJPbqZGeKd71ubnJt8vOmdK3o1XxsDr/kaakdnh08iQ39RT7Inkz2
ps/YDMwtvvEy4GuQOfSvdNvWnEv2XE8Nql3Fhal1LkLHZpBOSyyu4TOfDFM8lEVz2KumECwgSEcP
hd4hiOqUYZjnzSUhpjPwGCz8/1zuBDkf82NmSoSqG2TfAV6P8i2n1SG54locKT+P/bnthz3Yokoo
OOpfB8S3KCifDlGbKKkpOhbZ/QkxUVaiRwPo8v/vQiers07qvK5bLrTfi3wcORyCakS000uiwmfP
NNIoDjTieViGJ7NpsCYl05PEhFmiuWOC2zORLZGA8FuiI4XMF/sn0WcljJYcs/tfSNmfW9Pfb+Hk
WHUOhcpuysPahtspMyva8LwCmzF9TV/18B3Qxhw8JIRBAH4e5zMNB7BKkC6GVAi+ipr032t6aBMp
jgpCPAIimBXw24HBYa81SDviYVoIvdH+IqvjHKORliekGqB2ENee9tF0tlQaUtZagtGYUtPAT5ym
P4YdkJXeKzvxKdhhxxPB12Nrs7EbKaujW9n70FSBF6zOlcdfZvFQCz/L7nNf1u5u967vbtMOvRqP
ZkWL9sF6DgHD+VCOXoRHcOMn9pp0kEPfMjDrDiguETYtCT+hMVGjB/CBnU573c5ZEtBQ/ibHhFeS
V6GtBNDS4bOVYuffEqXWXKt8cLoFxGctVFJMYWd/GnmHyUMkBHYSKUIeu+RfvDc2A5vIl/JWukPD
aWZQ59/PrcOKPRJuF8VT0VRh7G7NvkHoEHJgu2lxK4Zhe1zK7SpCr6wMiRYxUrxYlzjHr/rrfZxM
wS4r8rrcVUR2RJfHMDLDPZVCMmd1VXYIis5JcsZmTteYooaXK+pn9hUuT/YqYDBHPVX1HOISelNS
WhuEG6T6JkHOofYA4aCZQXQjZDCy2U4PEOnU41A0gdmBZV5Rqb2wGs7fh03l+EtT/rTnKItS0zzm
nHB05uIVabUz5d42iMRntMhD98SUXjLcIZpNHIJqcFA87MngAP58G18Yzkl8xXD85zZOdr9Kz7s0
GYhNqF0DL5VRQA8UaBPjMph3LBGU74hA2J4YJl1okcCr9GkINjSPiICmLHiwolsEyIFGfei7kF4J
fuHB8xyQpoTEZ7GCqZkVLkksxJQpg7K5AHAESmKwWTyUdmR5w+ynYA+Dk60Agh1zQDRDICperFlM
bA58lb+BAPvU4z4y0LBM3C4zGSIiM1jpn9HEgUBKHMoigLmBgD0vkEl8OUQ5U8egf4rgBPMc6Hqn
uGBa61ZrivjYHNdESDQTMonhCu+zNTUj3uMfSXQNskoZkm0Cyvz87s50vVt0RQjaAcejg9br3xtq
kzh1LmVMoYj9pb1F5a/xanNBmARQ4dj3aBpyplj6NcwgmONQ2Bni+DiDOBiNMIuGxbGEdoO+vgCv
LiqRn5E04v6QepapBAhU72RutUeZ/KE6WJs2+q3mo1sfXjBXA7tMu8CU3mtVcyc7VKZFOR69sRQC
eHvpEftiR9tk2TopLiR2Z7ceBXgDfj2WdtzY3wNm2MkxTfs9IMN0hz1t7+99WRHWh+s6XnT1Qjre
kAL3+3nbAGJdqC2ei2nhopEIOAgwgCudpDKmlMYkWpZJtEomvUWPBXJaMQVtL2R5++oOendFBsCa
iWm7DSEgMN2hLf88bc4xm/66j5O43hmMw5T13AeptUHvH4rRBx9B/9H0GprMyDoAQI9R2AwzpkiS
I7J5Ydc5GwqYqGOTDaH8Ynxl4N+CO6OIVEuSTRrIxOG64DgjGmD+gq4xUYleyYvJK35+8C/M4HSv
M+m+wjVXZJKn+FYxduNQK8zHKW78XJ58uYRwMbZQOlfC/so+fiFLA6Zl3NGhw7cJnlNd3Df1Kw6t
Sn69/0o3E5njXVWwKBbwS9f+4tBSOL719FbOQ1QJfU06ekas+CxCQGlq/rF+xX9MO482aFA0utKi
4xP0PJ6WYEAx1pShGhx8CAaPK3WqcTqb9+XeM6UbQAMK8TB3+Husb9hVkCAjIsBejbmhkMWm9Qsd
FgzlRUj+K4H4d8joQaY1H/HI03penht1ZRigD0X6KUAiW/zJESlwm+63ntwZlPlosrDUT+vgKowo
Bln0T3BiaBVzeyZax5M1WqkO7HWOCCz1pieiLuIgoiERX/HUzHVOA2m3OtYrROA09VolRCk2Rv7O
cMEmIvKXqldgPOFIymZGS4O9vwXjQ3+MzZUdnjdIZCPoTaUPMgw1l2SwG5uAHjpglqH20N3k5CC0
GY21Vaw5HgiLNO0Jvn00hDCZu+7x5/mGky37yT+j55CYkTqqmuGc7DfHdMQHrBErbRTnEXw1GL3a
bkn4LQslO+HZWj4X1Tul8K7tvAjShaXQGJCgRTo3nAeQr6h+bcwbK/Ug/eoGejTKQyrfSMMj2GBe
XmvRLKKBohpfeP/C+Vb8nio6urS3COLHbpVPt1wYQBVthRiX6tYIiL5Z8rD3yno5lLdQ1diGQBnx
IHD2t0JqHdCVST/YnqW6qe1GyautbymE6JxmxxX9QHvZN+KQ8mFX3lDO1MvSjaEvqELGQHukSUnw
qKKg1O8pScixIL9R3NdxU+WtFuhMCu8s9dPA2BYugjuDs6NHnVv1VAATFT2Bxt0dazerbwT0XyNi
WD3WEFOaq3EM9xuKNmAhf3IGwA8iNAjZlI169ZN5oCdiKqD7Wym/d30YKdsO/w5nK4CfCKWPO/6m
2gOrlIj40ks/F9iR6KimAe0ZFslJTr7De2OKIMCKUxnqcTJ5qXZFTVjUOFEspoAjco84ZBAV6xbV
eBq8iEWRZEDgmleIB7AQmqfaSAvY3lrwa5ipzGv0dCf1Tqfrn1CIQtUgmk74PAkCBwlvtzTerMOD
o98a1LbawRWFVZquQM7Z6XtsNrUNsC+nj7CvcpSPuF1S0CR4Y0Hux1eib/4jGtZCaZpVDxctYGoA
dZDrCCEzFqZIjbFNyGeSdbd/VUuXb8dnDPv2tgv4IhpGTBT6NXj9AJt8xmlueXtNmwcAdQ5el9Gy
1C2slO+a9DdvnTocnUCQDCHes+ah+GvMBxECTrT1LGjT5XF1+q71sCgeBfpMTAfegwA2sSGDQAnU
+YCpx35OFsVUo5Ck05/HTWK/QozJBkLLEKE8CDYVQ91aR2/1C1nWz2/+y1nldLVjSgW3BaFdzDVO
zlWrOHZtaoyAMcpWS2SvtiRfyTLPyrtlp5rzxG48qpcd/HfBIa5hYphTOS+xtdaQN5eqdKOm1eLQ
Gm60bsfbUnvp6+RxZ7/FYP34z7lW5wT76KNCY655/vnuz85atJrIzrFmlfUTaEcrK9kuc5mNHuun
HZuhcLb6Y/P484UMMf//Hab/XEncybezfyy6eJicwdxQojTSxs/imzK7StRFrpaBfhTthFddkwRx
cy1rL/QgQk9tcuNGKnt3kG/qY0ZqqoqSCb2QHLcdjPGdKgRj6f6raLCTg+Igr9SExgNlDGSphUdv
eXGBIHU9Sye6IFTa2cs+3CtNMAzlvO+jwKyP4W6nA/IZXqzfW/Yvs1fCFL7rAR4YZlDezki9qulD
1r1XtL/28nVl7D0sqy7gJGdANrzN/jM+J1F9OkWHzKl4E1A1BEaCYe8Xr/p/Qw9SxAn0z8sgc8Ab
AW7DPzbwU1Pph2Y4ml+mbqW5h281m7Dtzn28wHfommCORC/cz1PgXLFP5QFpcAG2RNrjBAmqdr2c
O0NnbtIs9juyuQwOqWG/pkmH8fp+5rCQTS0Joxj7eSy2xOveO+5uJGQt3D5f5gc9mA6K0IRsoaqy
RZnwQguMB8amDuCeeFq/m0vaL/Q6fcUBkImfp5K2Q0dIqKRzG3APDnBwsB+INOUhvoDLnn2H3x7w
JPOpU8VJLL0xiTTp4PqcjrepscKahc6+izHa2WshoGgSf8AqPs2ypClFIGaMzQ37fIWZARs31xun
jXXoQKcvvLtLVzs53WR7SFvbBEAk746Tq6YWlsLQpnGn9yLt5eeJcn56iio4YgnYv56KyJEwSdY+
Ec82himNpNi9JduWeKQVUnlKPbmXOxDPPSHaF3RgOSp5wr/jOfSH3b4ySUFFVS9vVxRn1GFBWCvT
nQJ5jrojZ+6gzSF7IIKRNHddtxWGZBepAGfvhXYHFihnim2cLBSnTQe9RhZOlGB22WxSr5Qdppq+
BD6WbmjoJfqiMsShmUY3zGRpP8+GMF5eVPM7R9DFZFYmnuFdoBd2eriZZVx2WQZ2XXoA5RNSYdFK
VUNxnJvLupqBYwK44Z2y4Jgl3iV+GS61Jp4pd6gIxgsQGc00+RS7Sxx5rLJcRgio2JIyZ4f5oSHq
726H41PL6xq17MJCJik9s0PaNkLEQqeevFl8/ftx1bcEdEdecxNEj9Z174+BFSqh4SafXeC4VaDP
8kV/NQa9b89kL16MS3lpuUd/N4vm6Ta5VcIjPyN7mksL/6KYQ3U5XivX+lp+oRfrdbrT7vq3mmrN
UlnU4W7dh02guZlb+9BPZ71/5GOteqOnzgzf8Kc7e93/Ahn0xJ/WX72P7sP7O7+XK1h8KOF1eA+B
0eWXPJEZeUT67u/IQ+TP8wYX7mdI+1iAlPTMDGjuXvrI13qVt7j9SDzdnymbw7qd16t72qp9rDTc
3l1cR7/p6nHBJDzLbUMkCAJMj12FW5ODexTBuNzL3rt+UT3Jjf1F+Hpww9vFx0fs5yHkaW/vFR7y
ue7t3o+COARaDmJf8hxvzzdAS/Cjl34FO35OCO/3Pk3erhizdDF6Mr+y8RpX4sNyZe9a9QYvvSoe
Va/31VkfxovVMUQiy1dCRAHc0Sv9KmgCMKaZGD+ZUQRqWaQLPFSC5HYILFef1Vfx/XHkB41VEsAm
2vQu9i7BYdbO25Xt24vd9jiHQTEDbVy1K3MbrXdXpp95rlAqAiJ+x0JehwH2atyWT4cHQu3+qd95
0bqef0Su4kZB7745XjLb7vzWfat83Ve35jZbT09oGGSRV1GtDu5fRk+fwdsKh0D3Gl7D0dWf6flc
H1dHBqTwUoaKHqvr41P0YWoudr/l6sDARYvWNd3W3TF48bW9LVe3b3hcuA+0zbmRjzGqh7bnDFpn
cLN3PTscfMgEXryUn8Z5HOzc3ztX9fEw9bWZduOsn8oAM1lXC9S5PtdXhY8goYvlgisvjrfob1Ax
yHRfjIIRZFf2Xb9EbcCHJbSwXqIFJN81oNFyWla+Mps2hyttNnm2O4bmryFE5D+Q/dj9nbuDL9NE
nizSx+yKxMIlDZ9Nn5zB4XP59TxijOMwcj9a9+g9dX7uHoMhTK6iK3BMPmiJnyULLAM8OUQBI1CW
4teNYbUwQ3pBlsWCxwjFo8qh4tFCw2ePQeSpPnoEXurd7ILI/3wwZk1oLJ1ZdlWuckBoi29sFvJV
FSKNP6eZf74P4iDx9/xBg5Bll3pmYPnkz8HRy0ILrNt7d66KuTRHrTK0vT6sfXMdPcYLMidfrF7N
NXzgEA+FWw/ZuIXmRV4a7JfDqllpC5gMoRnUocrsRF59Vc21xTgzFrvAWRzCZt7NrW3qpbPIT2f5
er+s+S17V3wl9ZZEZS7qO161Qr3f7fn1gx95nswnB26s9qAU+LWXMBCjr/q88Vm8Hud0DM2cRRKq
K9l9nrw+GNkbupW0gEB6zxYSdCv1ljNuVvqOT7q2GC5Bf1+0kdOIE0YJwB+Ku4Il9fd+Wh2rumkl
AgiLmsvu5dB+UA8iNx5cVB9chVWVUnepIQYiIjI+wPXM2TEPuyuVbb+/KvZvWY3Mq+1X2Ztd265z
xDDFKVZmf1dlnZ/odCQZYGLSo1nR32IhsJgdPdueLpwMZzFMOJDwAqkuWvz994MY9VROSiQwTEyH
9ejJTiWULcicr1CWJFhv2wctDxPYKBeConOpmqPTQYsdHyR7+WQEtazaEV9yCqblcy2vaJfJMWQ9
PPbjbdJcH8f1IL0dWsc9aJYbdarbWjNTu7aGVV1dis/O5HIo4UPVxeuQitpprDTokalm8WRs8jYO
SvtdIoNIxvtMuabZIJpmkmqRnBWeUz/GZuHm9adU/U7h4vw8JOcqIX/dx0lUeqBpXolrZkgp5pB+
2yjXsqS4Y3W3w6pQOKwVAzRCqYO+9kU2bSYQkH1+lzXsvzJLJra8MkXCJnW8uI1hGGWBvAubOvM7
0SxlSZfeogjdTtYBtywmENQqaEEnaXDbxtLY9QPhI16Au5kafdj5U9t/xPQ7dTSp7V05AV5xJHdK
Xi9GlmeiGg1SN2QEkCqKEidXrySEhsq+ZUkZd1AUoVGWqrDbaOz7w+H+57dzJmr761onEZRkNMWY
ST0LRXlUyvkw+M0UoPLhRhqdaP1MU4YLg/vVIHg6uLjfIuRgU10wtJO12bZOZh7IHjaDdfd4oOOW
hvbO1Tn+o7U+zONohsppmmueUc/k8SWVEr+ykUTAdq9/GsZ1Y646w29ph2zZSvS5BHMnOf4yLQpG
/VpxkH+kRXaI76L0DcKzZH3sShXn3xe1XSv0x/bQs+ejAje6RD6/DmVpWXMItQE2H26crYoB07vW
daSwBqye7iYKQTgS1tDSFdCLCYKBZwz3qe6mE8ei4erV4GXWM1hXJoe1dZWS4NIL4E29r7st7rHA
a6Yf6V4eXYAjzuVg0O/oIaJLStAoTnIQLQbsiqOdjknhB0E3RJyR+ge6hKBDcvZLypihQFg/zxlV
ZMinbxCDWC4rG9RsTrvEojzS9To29U0G13e0mTPxojWhZYy+tntTlNHb9wNPnruZogXUk0CuvdpO
6adRvZ39EalpkMV7v1RZ88bTpLz0yWPb+XZ28/Odfvmi/3SnJ+MzUd/X6pjxceqgMmzBLyFJ66t7
tXpXwCadN226Mo0nvX+mIi7h5EGZH/Y+3Ooh3Xb5LcXwGPWGzgUHhRHTU/k8YqU6K7N11r0o00en
957JdGl2e1Td0hstMlakv2b0EtuK+AydmvdHI1QG1HudZdPNbSRs29XY3AEP42Rdy4s/dr774irT
Fuq4KIXzpw9DhKo0XZSWvqXI4Oyv4NLTagvwrMFHLeZVNQMkp2gCFwI2Bl0OeFVg2+LZ4HTmeAvu
LkrImK/Mj5grWrPiksqceua0Y4MUliDIdNr6qSdIYxWH0Y4TJOOa5T5m0w6cMWzGoI287hDuVaS2
vFR18x1twRAXvOytA+WTKN0tbUFLCMuRHd0rEPK179ET9GL4C0l1CbU7ewR9v88TAHU4Nl2vT2w5
ewOLFFoq3QTOw+QBklCNN1EP3k7VzLZnUTzbg1O/H5Cih29d+JEZyPeq4kNy7493au8qQ3Bhjp5b
TN/G8GS375O6pd6bGRsaPWE69ZqQCgOOmiaq8f/vAJEmCAlCSo8ehlPvqX0e2YV9YBwmTHnAZJ20
CcGHaKvpoyjQkwvLD82Qcw8nWBiiiRYuhDh+viXohdXKOGvZ+mY1eDfE4Ec/lEgTLZfknGSYRG/R
eQ2pOlkrGSMS3y6lSvf1hVDNveYf2fu1urv79N8zd/WyfpQ9lZzTcs1Z/UtZWG6+KNzVEjI86QQW
FgTed/OV+O0i2czcdx/JzO2O1N/2xP+X/s3gYjBKktqCCKzeY5KO1PvMvXfxecm/eRT5KQ4Ds9bn
t1/J3vEr52198gU+OjIGcnoUGNy7oA/+XLgjU9uRkJGFDAABPegCWrWu6oEExLPH1d3v5we+lpEh
C8TAcV/4V8hlvNrv+BGbW0jIECqyozE8BuJRnlM3J1pF4X9meJ8Ddy6+UyTNIqvXvY4k2rjuguw3
/iTcsniMgfRCZFGd2wTzZen+/oxJfFq/e2y5noxgMT9mroE4/jsjl72JdzKQjkFnXyqeNBtJ3VAt
cFV3ydiIVwNAf1fweuzZnjz/wFOJlFhgGbLnkPWrXkFWP/CdAnERny94da+vLy+LZLl926JO4F31
7t5/013dfQ7enrQZNsxh5CmkoG9b2lfAYPIFOI2fbCZGW10KXOHop75IsIlPA9O3vINHwh+kYRxK
ARh4gMD1m0izRcZ/nBczAIGNBP7x1M+zNQgBn6zIVffAAdFyH+78YnYIdv7HAYQDY9twz5cSEnp6
PZaS0DfmCpRrA1wwXcIKEl2cs7dPIu8dwmgr+wTqPMpwZfP/xdVT5c+20HZ8aPfkzSLlFTkg3xCW
5KBiQkReS2otMrzfU0DvyxVaEBvkk92np5ypGn991G4QBM5ss3neuc1i9JF6WDNMT1vTvdreHl3H
M92JDBKdaXezBF9wUz5s92lgqjgzY2mSYOKNww8jjMWUPAZo0VzpoRKo7m8uIfPxsFluyODxzHVJ
XUl9/3wAkwE7vX/+vJ/9oQ79c+hawjuIJnJIUCcA+87M+rgrHX1jMEcmEDMxaZHUB+0R87/cIhrN
G26vJl/h4/Uex7LglVUPodN/VZlmdL2DScHnAF6q+OaCPwLROvCVN/rKGF0xe4AuPLHmnzdP2/vG
ey2825YpdpW6NZjFyLJUPIi6VxPfhb00I0X9wWvCydPI+x8S/5NqpefPP8FgliAgpXe3825WI+uS
RU6a/sCiZvFhS8ys/nUDRFBuEuAb9CqZ+EMQ/lo9bJ5/38ksGJJ59/HCUIps8WQkMUglDbEheQiy
1t/bZ5ylcmlLGjw+6syATs6C2jSdVZES0igVl6vEmWflPI9nFy58JneEUI/FG1A7IZ5zkhbYPSd+
Q5loQ7Eb7RzCJlpr0TNBthMZTbRzqAlDf6TfTZMXZenRt3ThDs6EFn/dwcnJQYw5Nfaof0VuEEjQ
PAR3+OOVizCoHNH1MHfqlVSFMA8YCY5riAPHixTln+8DZ5i/X4F0qKy9TgEEbeEZLP4cv9VRyL7C
IaTflK7T3hH+NIR2zidanLKFWBiuMRdeiAhQvk0EABnLZDGhvQhV2qQI/PddKMexdA5xGguP51It
PDqb64pGtOMld7WTfPDrQijsaTRWIbePz9/fF6qKjJzhgLO4HM9zPaAbtCt/pxCz1XlfP9boif78
nk+G9+t6GJwgRoCnNY948pqnbsgrZ4iAJI9PPFverIppo2SEh7c/X+jcg3270OlSolmBprWGC8Fs
hllf2eisOiuu1OJZCyUF+defL3iq8SIeDSKbySCa5PB0qPw9lHs70qhwGocrA8Bs8Kv644BmWm99
qOnjf1F2ZktxI9safiJFaB5uNdRcFBQYMDcKwFjzPKSkp9+ffG7a2GHi7I7ddmNDVUnKzLX+9Q9a
Bew+P6rJnampfjVVnt1mm3pxPEIcPFyDrMLnntMySETg1BtnLDwnuRX5sM1CCY/A2DVtStI7adj9
+23/5Toh62D8q2qKic3wp+ddTwgL78wuOYk09Mf5ySzeJvN7AeTRandJB7V4/IKV82mv+XWdcOlC
Qg8z58+Z3izVsl3pWnzKBI1iQ3ckfSu6Lwief1lAa9Q0S4dwSHa0Tx9LOOqcp1Edn1oKx/Iu6i+O
XLqm/Pbvq/eXx5nCGjMCgipWpob6+z2fS63PW3WIseM/Gelrl/5s7cQvHSMwii9e6nPv/+u6oclF
f4dHDPrcT6/VKFlmZIaJFat8k3ZbyTzkFv5qiPElf2iP2erPk35xGT/nXv7fi2JpvsoOkX99lgJ3
VVy1s2zAgU1OUnt2HOq72XjX0/FgdsUmCnFFhiIUFYor9bNnZNmmj4CIhxvD+B61T0On+3E6fjUK
VFZ+7qcNkmkwV55+lFH05wufTpZet4L3lbe7SjsQSRktspss39LOMyZ1BXwj6xx/dRMA5P72wraF
cgY3rlWO9/sdbxKzlZd0Sk8N/JahFhvIWID+4j7EsCkSEXFu0YdsjMdyo8ziNVUIBlXxYyuApMp5
XzbtzhjaHectHizpeZReK/tpFtJRlPMmnejm06NZn0uXgJ626tzM+aFPT0PiWtlHvprYdQ9SvlPj
bVnNm0ge3KScgF4OYR3YCmOOlaU/+cWEisFi5EPrG3OGha3s6/zlrv+mOMshr5nq6PZdlcaHPr9o
swph8Jk92CmpfYYJ0zlsKq2TUpm3y5jtDUGVGlXn2govXAEPVkohziFLuD2ruA8W+35keqUSkOUs
t1MlP5VReBuhAc3wEx+rCU0lM8ru4izEq93V/V3F2W0/6JL0PatfJG2L/9FlGlOXcfdrzkodpg60
AzShTTwF5okz0U4tOnxS7Gus2tOqbtOOeNztJtMJ5JgYJR1ydAIGg1nR+jhGzIDAaUIBuX7EfXqQ
PH00gSfMrSAioV5UDxailZH5VdXXPqafqs4DwF/ZfBiL8KuLCvYnxLM+3uMa3drFgHwhPq7fIZUk
IPAa9VI9Fc5GshsvbutLLD/rkXqbyokHMhiBjIXgIq+SoWzcTcGWXiDOg1verUFjdxWy0f6hQAVV
DcqxnpdjjMhkAneg74o87dxW71Vy7SLyHIgGh2kHRMB/QSxhqIVFnVlU92tVUBmO1y8MvUuJPFY9
30UYj69fCKMXeY2Ts7zMpKVYrnHVPaJ0Xr6r3YSjM4xrSG3c2VUHXQBXfRkZsa6GP5bpf1bLp+Ne
OGnShdAVTtykjMArnEF2s0WvxdtRt/tipBFtnxo88rIW+rF0qJVgPXu4FfrwVeTH3446PDJIJKSg
gk2ynhn/ASfsMow7RU/Tk2VcRWEEWMfE1jnHvb6VAJGJHuW5KPqd/ja7jn2Kl8Ile9SaD3EyXatE
uM1Xu+snuOTX7mqaTGvw+OcA+aPYNKpRlSuqL0Tj8wJN3boYSHOG8JFahapggNHdSef+Zpn8r6/H
X7YyWCwYW6CsRxD9GZi3lwkDvyiOTyYNONHgGdaut13RBDVuBsNhiSOMCgp3ZbX/+9T8rHpYP7cN
A1txVqEsGpBPI6Kp05Uh7ecIsepTdOiHmza58KHH+Wc2H3rQmwHKbeRzsPV2YOd34/T873fwl+fy
tzfw+VGAApoO1RKhUtqa2eBVTJC7QC7vuMpz/IXCQv3LbebVMLHm3xTaxqdqHp5LvjjKFJ0Me9sh
k3awLAHHQFHI6s2dZJdV12wwXmQMHHrlhQ29nLH1wRJC74qnfOusLpPGSsa8jSICYpiD1F+Fqvzt
iiALgrJG2tDqNf774pDKRGqaRERwtw+FnHql2vvclVzdWsJ2Lan8f3c4TChxt2dWqSHn1j7dAXlS
m3KJx+hUGce2v5PV+7F/+/K8/vNT2ZBo11BF1MsUuOuf/2fJj/2galJmSEfKBDYcokUIPtmZ9lab
ztmXxaD5Z1ViI6ShieZmG7zopxYgTzsNFVYbn5ZI+HrWenkhB2MFN787pxNRB1GJXG/GxNDx5Lm9
H2O0xi8dgTGZI3xbBsXSMxeRLJk24r4amGK9KzMnpzA2VRmTnqduycPevTQ5MBGHHh6kz72AZJsW
Z3a1AQmLHmYbh+FMH2loWQw/iztvLEjLS6B3lMqpoBLpYPV3KrOcOL6NKA8i0TGwKDx9qDd1D/hn
gMOoIwL2xTccnKCT8jAmYh9Du80GgZE3ISxidNETGuXaKSDd4dssDvlR1jcJhn1x5QRNFvpFTTmo
FywwBXbDXLl1ne4mvT4XcCMFXPXBASiMolM0Mc9q8+fKineLGR86oW0MK9zpgVG6aC2Wp7wDvlN/
xMRF57KEWAjGISPjtQ6tpx+jUqBCKe6MTN2pAgWPTpCYkR3mEcsXqz0VSuSlucNC2keYR5syKwwp
itbYBNGCgKqWV9RVoBH5yCYk4UfXK+4CbUFROj6Wyc1sDnp84K0lGtoYlm5b8knK3YjsJbfsjaZV
3mgi1JqG70MLLjk3lkuT/6ZxHg+27HaTEyzMk8qkcI2nRrKOTV55LZ6pAwpONcxPa7iK0NJtPxe+
PSdBNSo7rA4Ca2gDW6hXez4oMDTWxanKGBK1m1qrcJKXPT3GWbmJrk5xFJFB85gRbXEJk6sTY2eT
mNuCZ0KX+z0mk6CfaQqk8xIO/er4BtYBXFcs971lHYT1YYgsmPVHh8gfGaGoXlyGYdhF+nS0rTIo
Jg5M7rjRQFFbhhsTfv8kqb4e7bTl2mntuahN36mE2+oD2pTmUY6A+Hi8RGnulxLWkSNt1z0GTz8/
bFoqj6LCSMkMJhF7tmTdSkYe2BJc4hC4mLdU5pijFn4Zx5uZCRvgwr4bktCl9nssYBInYmuT+FLb
b6ZS+7lztyDekYhqWR/2LD0P+iGFfJHGnO8mGifu8VLI1yQpTLcUoFv5DL3URu0h3VkSZqxh6QnV
OaT5fVZ1XoqaO5+WhzCT/WXsb1gJevporgVD1wcDNtdj/DCPOetC2q6KGa34kXYLUUHFfZKEGyGq
p3FNMiufBeWfns9bmW576ZZLZE2eM0M0qvOnRX8sRu4NlWqmvtgRGvQOs2oSmbTUp4mdo8wL58i3
ukNhPJFqsihPxfhudQhrkI8US7FRqpeBB3OxNQLux0Dv1bNEAZyW2JSd7eSjglwwJnUA4YHYrvWq
tK3XyMq2Zfm2NVS45kMq663uNB4ntLsfiCqfwx8j6t9+1gvqov6mlnUU8e9WecYZfJtWw2koEw8M
cVcp2U2mSYFF2TDNk9+myMKGiDB5qIURwL5+JzLypoBrKffK2XM43zmRnlUxIQuK3d5QPXXKccOt
9vRXCVtoB486sdJDVg2XbMKNx8CKKuWBSuzcm5p0Z10pJ9wUv4TOtiHbVMdJrnZpZx1pJmC9JNv5
puB57/rM5wHfGXoH+4w8BqGNnqFU98vQ/VTYKYii3dadvJtaGe5Bjzejcl6Y21pGcSxxdpvNGQur
Ztwoo7vusPX02BbLZj21HflNncmnp+h22h4atnpxQrwSS0ZIVvaQ1dewwekKexgFE4KEdi5un0JF
p1lmMpCughl7myXlBS8yd2hI9pixf1CRX+fS+5CrwETJfVev3m1k8tpHgNElNIOxqfyZFCNlMO8S
DKOXlpQ+1mFfjbf1ckztH6kyBtEaojunJEuX42FdtYN2ViTzfogYTpG+08vWj2F10e9RVAh2oj5F
+KXnR9hEbjsTv9V910ltkHCvWszv63qXm13NDDhKGHePoxta3YXo8W1iJ4dUuxgJ6fBpu9HZ0Wzd
zzWWMsb0NWyPvuzAvpwfzqggCcEHuU+8pfklN3NKQctcPPcTfD7203s7HTdqNL0NZXk7/ZyRKa5b
D0ntvjGTDVkx1zUPUR2BmhUOhbKaeZni+HVvngDo9gmrfS5sd+no54yXxuQsnDtC4fQnY7wudMZt
Nx9NfEbtedkYq4ejTsj2ZLlinFx5JIyPTxrTrThVxG380PJb5pu+VsM7BuTwNGhM1dpeOkRFrM9N
URzGDjwmabZ6nl1qPdqzm8p9vG9jc5vL2AmpjmuajQcLKfMT/Awtis8+SzZTruzv7Qoa6jT67dIG
XSa9R0PzpuWJl1j194I2xcjkZ1UNUrWhgJytINaHo6wUN2oi+Va1kqZwLsYWL9FQaE0YTdNoOQMm
0Zy+Jr5KWFs+OFPuL6ww3Dd2ujnuixgW5Pii6sV6IESG4tMVd7nDtSrZZnIyhvDMwnxaNzl19Tsn
qhn7ldU5kZX9+ir2Tu3VjyGNj2YW+3o3+KKmH5ZM2WXTbzxVsK4jrT9WdHlcDp4Rf4kbrNRflRrK
I48uObJ4ZHhFHt73cXpYHPBaHCIVQ/Ck4ewzQBhMcgy65HAXcuHCUuEOLCR8zbd1bZ661epLiufO
0+rllOH907Qy0aEUrcWi2G5hi4PdKPcSVXUNTKSPkUd7EnSDFKgdxFRHc3FKRb32IUY7yCOvrOd9
ROEj21cteXbC7ofUVHeigSa5MPvrPoTTnEplrdnemtog48stK9wY8vkHh9otzbfsz1l7YkpB+PRF
4OS9kxXuWiW5kzPchz2z5pSskVi/HflGfkzLIW4Z4beWmmgU6besZ95cYRqnSiHKG1XsaC/esgUq
6Wh4w2iCcKTHWny3gFg4hy0c4lh3Si7vUdQ8liz5Lv5Gs86H4PKpGKLgz6ml0cOgzfshxKoknnM2
PHM3hK3klkm1DdXl2GK7PPOhraj1+5WaF3Z4obDX6qWT+L2Ok7tq7c3iYTH1ox4l25Sa120LeT8A
frv3RDN6FhdpkjsvxrxCDPiChUv+UVPEFgM4pZViI0HiTWJA/c6OcIGk5SaLV0ggI5YGf6apPiu1
Rj6ovdUzFWJ6dSqrweVKUbjxRAtHoPeQKYiNObAjksPD5t4B4xrL6vbfneIv6uhvEMZKKP0leLFJ
YYLk+XsLUciilecqdY4RYS+dSPdJtdNmiF658VAOy36Yz+zlkZEcqiQTHLW0GIbiFdrPvnA8Cjds
ICIcFcwg1YnuLMfdv9/gr87sjzeIDSgPksy+9tnJtzcJIGijzDnSAFRZulcdPAwBrFIG34jTuVMx
eRPzzu7bS8OBpMhUZt1+yU4DJ2KobGpDACvOhxLQcB6pc0HS8hYZQChTBECfoFSbAQWz/EmpyMoo
fZSC6+/Cnt0ViIsFnqWsmrEej8nc7LPoxpi2yfy+wpCNZPqsnSZ5BS802nAv5dCi5tzHs6uRMKYO
r3J3N4QPKlx/iugY05uBp91Kk6Myqt/lKrofwUb/fdW0T5w2REWwYlZ3S8YEwNu/AOb/dIZRPDVS
OFv20QDem3c8yPj0fNg0LRSKMlCZtEmSp1nJNlP8Ajqy9OpWbt5DnluDqYy2VozzGdDAYKkLcJp3
EflKm6+lgKi8JX2q02iHWyA6Wim+I+LNnSX9CyDlD0Tr04f41LQ3umimnOnHscKCjdjA6mrCr+4S
1iXpsY4rsud/X7Y/X5DUegf/OZ43pjefM4nVZBojYdjGEciIKuZXu7rEaEMxXDA/nDHQ0i9QO5I2
WWC/P9/AAzqRqsYKJKKs+30Bjt1ShGmV28e+hp3RRk+irbyk712maQlpGI1ubg39W8rRhajUVeqR
Av8FqM9DHAdhFPfqVp3crqKQsaERC9OXNZbDJDaLNZ1W+mLZxseCiLNEE0E1od2OsAJjZ6Nd7pPU
d6yXGUanoAXRh2uRBWGFbifc91bizyWvEb2xuW8k2orYeFzY9yclvRUteQ0QCOsYV/PitpqCNLoJ
CWdv5duie4wwaiyXzFOWW0aUJi1XbAAHzFTOGRUzJKn4NBS4Vqj0N7y1Edh5gnZU6F5cq7d1XO3J
Frk2LXXbj6btd41IiO6koRnNYJ5eW0bUS1a6farthjLaLHQZFaC3Pn1fusxz8tHVsgppU3Ip+yuP
zlTXQes0Z4tpdi2l51aXj3EEiaq/izhUiPfkR/grTDnFs586kPzyJ7nub6u8PhPz5cnFToTPHW/d
aOYglhllJvl1Ia9mxQLYKOhqQjs6LBWOH9V3yJoHqUF8ozbAHTaLRhiDXy86F4ht61UAyYd9seWE
P9TFeF1vWFFBBScWJa3fRfhYWU1QlAkEXW2baHdNYe1wjNxnM582CR9yM92Zy7cwr33NrIOSGeww
Q9uAtFXjnFFd6/wawjNKrtJ4WMvYpnldfyfgm4VkNxmA8OX696zS8vWc0yYVboGtQ+4It6NDT8b7
2r4VJbYIL5GiB1qS7KLZOVhJw5g58kTSbxRJJh3mXmDlwFdsu3+pneP60aZ0p2AkNoXYAWiyL+Uz
YZyjvZEmMbnrTzOcIehj4Q3UtdRvjH9JKHTNoXwSFWGZ2binYFPU9sw01Y2l2Xdy4y5NPxal84QC
77R86c0YF4DohHGiX7TprnamBzuXNyI0cXUw970N2YUGlxby6DQdHiDTr0JvrUglNfeHcDNH8iMo
8ZbKfB+qzqZttcaV+HY92bWWtUn1/ns0D9QIQFpajMjegT6C+HCx6OlT6Srx/45FJBs/LbU/zW0C
hIJGooowrV7OeR27g458nOqwqlPP4ESflX6/lvlTI7a9mTDRa5egBKvBuA3urKoSQDLhx1mCWKnQ
yFCvxPKADUn7EY+lLxjxR+0Bx6ObZuw2FcYkA8CCZKZ7OXP8osA9lsGDrL9NDTu/pHr/3iT/nNQ6
KiatTGgNejGLif7vO1YyJlnuqKV5tOq7Ze/o3IP9nB6FtAHMj2tmll9oP345Avx3j2Q2yzgd1gHb
p4Kjzuc9cshSVRlk47RkI8vzlcwiugF85syfQtkNIEktoH5r7w3pwUzwNFr2YpGCru9+pPNIVbfd
hsOM50nmU54xaas8hm9zm24mzIbV+7h+0O+iTbVc1bs5J+Kr30Xm6gryaHESDMod7SMOAPs+u5HN
1zomkRlYBzfnMfuKscJH+vNA0Ndix7LwIjWZH/x+edNRFTPoj3lEMU/Ru1r2BBo1R96kvl6JTaPh
Ik+jNwhPBi2SB65Awxixehkjnp7krhjRIs4/o3kOCvUlLcdbsVzycXpVMc4A6r52FtHDKtHKkyqe
6kzr3aUPf64ox0JDKU/1ae3JG/p3IMCqb+7TdRiIEWdN0Z60r6GYH3sGonVxZLwVOzpJqdDQxvF2
nTbhe7Wts2Q/FI/zOmph+6sTtntYi118p1KeadNPB8AhFclWTn7OlbHJqMbtWQtWgLDHLgNVw2LD
C2p+Wosae1HYQY2s04sUhw99jlBadS0tc+NZ7NfPbzXjyeD3rVZe1zLPNIpD2M7XhF8wmikZD66k
FKe6NOJ16Gc3N4UX1g2JO9G+nEsvjcDMl4+SdtdiSN309UYOrJkx69D6NQPIJCovHCeB0v8CLvAO
WkBP9Y0w8erfjQDJM6mKavetDZVtWuPRxl1af2JiHkaMFmW9umJ37o56HuCCkkcLJ5fkd3VzVRlA
hcNeL15VjKHWjpbxIJNR2QrZjke35AiAUO01pXQ7cNWXaRei4lH0LBhM+9RkUuLVjIDthq2nv2vY
AIdMuu3YSvJ1INtZp3JOPKOy7wUjX+6aR2HlR7l+GRVzW4LRZvprpqdBS6RfLjS6nWHTDdiDXckP
CVqNg7dhWlYOHYFY8rKLqJGnGapsf+468X3Iw0OfDt+MULtf2yKt1f3QPHRZ+lQa/TbM29MKMaQW
ET/0wTYGdbJc+JWsunExI3kPS1dtqNcL+8WJItcuAJ2GF10R72Eh/NrBnYGCW6ti/JWM7bzrNOwy
wPClYr5AH7udADsET10K3pmk40l0cpDOu8zoWjfhqKnleqNx7EVpedQBRNbpu1meo77hsYgDJX/8
9w75x1iGDZJuVaWbsrB/Uz8NxPBjnWx6XeMo+reVv0BJBW5dU/vQglf5F0Wr8Xksg0Qd/wBc+YiR
0nH3Wf/8P7V+kdvKLLNqzwnGd/E8AcYjezpgyaSUxS6DwZCfhppGZ3nWRX8Z9e5i6iBcBYQWu/dw
xZnajR3i5Q5K2libzvIT7IAMzxKxa5iXBuGD7TxJmXxOVX0nq+D90SQFg/ZRgCTbe6zXCN1Rgtkh
NWVqttaE+ZV8o3Qy6Fz/JI0DrvEgDqHYNtx4rXuc1GMzV+gjkv2/L/0fjc+vi8HozeC4IFtY/nTt
tZS+RE7b+myoj5pB/6UhkCXcSpFj8Fl7O8mNvwl7+UV2vk1q0EiaJ4e2J7UtD6iD9+8I24Y5pgo0
bcLQzn9a5nF917IxrX4gFvHyhJlJmrWpx+9KfaobHYYINZbwR/unKgf//kDwYj+dB78+kWkoRPLh
Q8BY+ffb29U4o1l1UZ/DAi9Khbq/BhWoLPJI0m0ufor+vWLYJTgF02LbMjayCZGAFEEPITcfUU2E
Q4LOXdH2tXR2ssso3UlhydhNmbeA06Bxsv200OyqIMeZnd1pOQI243kx0brA35MWY9eFcLLX0qgo
TvrMblsvj4DtEbkgDdG+jfNhRY5PmYxtrU4PnW2KetzNUvzejz+Lzn5v3yqZiDGa9yXqzppIjnbZ
HoWM2GcxNmMfBTNOXTleXISkBrg07wjm/O7M81YNNYr+6FRbVG3RpVTujOrGlLY2/l/1ULqS9DHV
N211P4pTHtPnRm+q820skD5YjldPkO/h9lZ4c1l3s/y9Tcddje6uccLzpN8sJRkPw0fRXiN9G+Ku
H2mXTG5Oc57tTaFyx9+A/mENp+DGLSFG0V0R4yCV2n6fPo4YhLfw1cWj2RdurmX4LJavxpB6S0SX
HP0smZ7I0B/+/VDgtvLnQ4Eal8QOXIbhV3xmY0bOlE5yWddnmUwiy0Y6ag0xFT6SPgzzZtGdu7jw
W83wNR5+2bgjV7tPylOKRMQkSKU/LPeVoCTOU9pH+h7dPC1GoNanuDMxCztHPEelYQflgvDpTbf9
dILGblJLY7DwRnHOw+Y59869ebcKP+Ttqq+Qrw5KcKjn+Vk6Saeod5W9OMSo1Ad3dQcIUbV3R6pg
l4vsarc2VhNzgOPsUcXpYtyPe93TPYGk2VVO3U11xeUvkB/bB+k52iW78AC86OND8Wj5x3q/nLDV
RcNRbrQddPmLvV157eE2vi1uVn+Gab86P8S+45HfCrd+RKyA3mFVLJDtu0sCbVduip2zeZsenMKL
jiRWP1qbZMevvA01mF/7/eoy0d0oPvkffno7BxqhGiuD/7z+FckNDyraDvGobBSfnRMa/ct58Hzo
gi5MiFNxU92QKuc8h1vsla7JNX9QNmRZAt0H/WnyYYg+a3yB7qwf3eFxeKxerfcFzQmILxoe7Vsv
Ca+mi6zAYPXlgUwrfyQpM+eRLPA/iM3b0Uqe0yF5SFdjryx/k8bO1UXtqU68KbvwDr87Sl6abr2W
/aowdw5CdRnDuwTAztR4dKv0aWgc0iGaIHOQkSXdRmdsiLVs1WYPisp8YyCgGGhN9xLmzLLIT3XS
7romeRvj4U6qnrSpvmqZ7hEF6alKsiW5505YyVlFLZrrA6dEs+0Znam2/iRSjWZO9XE7OSx1fIOj
lt6b7qTTVTWPiVqwmU3ETA+pW03Rbh1KWFlBNHvyVJT6WSHme6ofR1yBbtIZO62UQJFRPrd5/jwx
HSzB8yQmaxUmhs2FIE7NEadpwL0azaLdlxhON1uTGVUeKXTeO9XY5jajR+wCmHmFbJaaL2fSSVXe
FMO3S/wdCQes5vxbRN/w74X8R7HP5g493SKdjdOK8IFPRF5ZB7xv1BhAmCBEpwmc9ArenSl3ab+v
aN8phxgFBQ0bVpFUtxWHjYjgVlbGweoZCWNLNGd6wOr3Mu57B5uC6JdC+zYfxai6c43fQf6uOtoj
9LAvdiH7b5uQQtFBl4KogjC+308mI69zSxRjdS4iaM4WxCZ9fW6XOKC49KwJDLzYDdKpYSZiRT9a
DdUqU9clvQqTUC0RqNZjQ4EtGLzo7YtiJ+Th3sgZPlq4xU6batoDKmOfCmE02gyrcafS+SZMYGQa
qv04Vu/TkFz7QnBfbTcs3zRLeKXmz2n4ooT30H1k1NRJx/bY7AgwL7vJN7MbDgonUVBJ1i3pX6bY
MJM9OSknq47uS8ynUG2OkoXMi8mceewoQo1S98L01SmeosTw+uS5Lk2f5tEu1W1M84LbfJBmznnM
pn2XTDcJVllu89SUi58aX5GLPqfGIFXWFXpEakybyCi00r9f+HyR+iIvey58x8h/+SbkBvJP4ouY
UF6UyMtI6rFjsRKH+15BXifZzOgQSC3RbVQ5u2Qc9sJ5nkkpke/N9EHI91ryqGb7Iotv9EgL4k0e
mQc4pxRCo6fxI7L0MU8BwAiSBxq2fQdGz2KMO1lKfXtCstKuscuOBesTyqcjkV8h17c247tlJoYr
ioN6ZNmFSbDEDrNEFH9aesFR7UYUy2oQHf+QHVF/8Yiu04vfgQOIzDhIwezGSgpd+e8XSo5jSe86
qzg3SctopcUzamtGW4tZ2hcL+XPNzy1ZeX8UJTJu7/Tuv7+SUWmDWkVVfi6XGyJ4PSq5i7AhY8Ue
nMx3/Kq+d6Nx1GcN6lJ61goDOomO/CGBa6xv1KpniDwXK6T6zCjjRzZLfqvClKExNiuvPzdWTp/P
AZyPByyNr/9+/3+rm+G/q3DkGAPjK/iJszhYeWpnvZoxOtchKIqbfNaY20WBTAWjExCR2heYPCnz
dWXEiuu94uuqtVVxCRq7U9eDVfBf406re7cleCBvOBlhDHPadYTo8Q3hmY2LGIoBPlyLFlD6INRk
P1XZF5/lD4BqVfLrDpoP0Ck8L37tW/9piCpzbkta+OzMEQF4Muv3ykyw7fihpGeTsL88CzJr+OpR
++w2yaoEoKLxQ23CRM3+bBlWZZY9Y+ESnjqBt6AcXgX+XSHpspDOs82CH0Td5YjJ860hk7Wtq24k
d0G6WJfQus+mECf66ADVoJILshlAOTHgHI7Q6N3KOi5hyCaH1E/K9qEJ9d1gDMaZ7Bjnql51OMpW
ARFRSF11L5fOvby8qN55vAzbcoMRoYdy3v+w/SuTgvND6m9r9xuMIffVdgMXreLbsO3uFLc6rOUd
+vAA4tMvL63EvXRb1IgPD7E/ueb+uqpJHy7NeXHzzSpufths3i6bD3cLIIIfV+I+UB/yCterFGDB
9RC58QUbXw9z0hvbJ2/0MMECt/3bD/R+qFLrHVXijYr21fqG2VSA/tV9t7z3J8e7xRELeeyTROnW
B1vTH10+At+0ndwPJOVHA87dxEdjBHJRXG2HtUFA4pXrPPUX2CjnIhAvbxNNTVBv9ABSn4fJ2EMG
6W7ZLyQ/uPX38vvqGFZQC8IPXj/BBhYeJeXbKtVsEGqeXzbYlcG3+qWkVXbNC7w5PigotjseP5LD
4jYebH7+HQUTf5Rv1n/Y53iDCHn5sFy1aUcJ4Y1HBLxevytQ6kbuw5Uh//TWfTTbB8arXvMtm7zk
MB2rD6rTQ3JYHbqQSfKeSE7jAl6v1ZZrwVeQEt9Tjm/xrsp0frX36w8u1utSeNtr5l0/cD/jpWOf
G7bqTKPg4+PWjflJ+DWjIo75nAu3bz+5V24Tf4EPkPoNGuUcDWsRvCV8yAf+13kXY/e2fjnnuymb
KHPZErhavPqej7FfRcgNT0jNnz/wTnjJKOBlgwf81t4id7t3r3tebXPc+ceNX7kvkvt2WUv+Nxgh
x1UKSzfqLqe36Ah3UDuVw1OcGfRtWE4QHC9iyouGzaeih095SpPK94uSnbHFRqWo4PaUmvqaozto
TWh1xkvXHNq53pTmvS6yQz0LPwfMdyoNwQRsFuYAjMJUu6crBkVUhTuNlyl/lOUX5xfSK2GMkPo5
cwRrlZrQBHcFUuQp5aIwWQobAa0NxIDkjMIIKUtOWX1r4KHSAr80ax2MBUPyirahtfY62IuGW5Fe
v8OL8WrEcKoCeqVb0ENwlJ24b4kcTIyYI5iPRqh4OWLUiebVW8hzSzHLh1jJ+lKfDkiP5vF9qLWN
ilJlJEdDl8udkCHeAtYsW53UljB23Ei33CaqXaE8qIVfWMei3g4qp7KGWiXmYetPrdq4iPl6Z2PR
MFnvo1SfMVB1l5m0wHenj47RaGzCFiZoaz2zMRTKTV82fttDxkhzEIcZGW92iPCxhYjyP9LOa7lt
pA3TV4Qq5HAKgGAWFUgFnqAsW0LOGVe/DzRz8JuesnZrPRwFkiJSo/sLb3BTxIwSMV+pgpcdIKaQ
t7Qrktf3Pl+bxesSF0ilvm7S1ssjhOkpUaRsJt5LvlsOn/7QOF2orANLXuWmclY1H7KKf2q1aTfE
kHZE0kZIqlEk7WPDdIckfSryJKBgbXnRzDpToLRWio99iYalaVtlegxDS17XlEttP1hJcwlmNsy0
ddWuB4rriu5G0Z3YbdAUpT+TG0gX5KAqGRN++SoRy1a9ttZF3VtwMgjiLYu1VjuTgsuzWaCFJbl9
9Cxl5DKN+KABj0sVAAO4qKdKvC0bZjjYc0D+oPUagYsfku1r2xxAQacAnAA3MZgrKSS5psOUgcGt
hp+Bduo15jsDGbUsepqi77wJvsqPvwdF0DelxRkJQVyYbzclMqs2wzYra/8Q1iTlweAIgwiQl8Lg
c+eLbmThe2igYacDYgDJXRveiNOX0XtpdFbKyJFF5m+wcv25TEBHo+de52SN3VXOhW/CKrTE/ojg
DNQ2gH+ApyfSVW/iEmB4SRJqaLLBFs6abKvTBbSwRBa77uxDp6l9wQszz0+79xll/SqnepD1joHt
AvHYpq4lxgdoauNZMi9pEVK5jzxJ57iqFuT2ZDjDoK+NrNiNo06PTqjWs5jQZP2pa7UraATGqClq
/lET01OeCmuxtSukZwSpXRWq/7Oh5loqyQHx2FWnsWi3LHgtMhtkaWOLoWQp7SegTDbhCi0MJrHh
WGc/m+5uYdjB5aG8dpeQoBrxY5hR/xc1J6BRnLblSo6R1YuB7XpabKzpNTkVUxVlnBXYLxuB0vXA
/Enh0WKNK8zgPoE9pQX3atI6jdhs5Jq1qawUZxCpjMjpAZheRrJSoIu1pANB0tolCn7nKLDrX6Dz
YgHdW7t+p5+p04xB3b7exkwdLSoM3MQNihIyWE5WyAJHRoURXZ4J61qStHZ4buVLPF5JodI0cXUC
36UW6WODDtawpl9WBid/bLeAFreC1u/iudktWQS8oKjdTI3V0ptId7QDbKU0vRQhJnCt92Iir0zj
RLkdPpX8glw0Q9aVmLjqQF9J+GsNBFjmTB0Xak2FXi2uHma/zhnYZnJQstqLo4/SF/FmZuokk1lg
iCLteIXlonBKHUuuWqArn3lRXt1N7fCoSpYttd2jEM1nputdLyYrYT0qk5cp2kZHhZ55SMHZdZ6U
g2KhRRENT0qSbjATdH3z4lenIK9X89IvIdH8fw7V4TTBqoTrRZnbuA3V0VYYek0LzEM2H6VQpMXb
3AcxyxSAS0UfNgt2KW6tO7l9ToCNq6nhaCKNPSk2XKuaN6iQlQJPo+I0XjrhbdLnTZNcY7n4OYfh
Qwo6GtrlA4mxrUn4CVGPgab6NM5EGhL4PDNfB3Xx9Pejgovz552+6N6SraGygWH9Ta7WgwMMFIHD
wo31zV8sSfET8EMnlWrbkD7KSHgC2QsQ/iBnwh35uKhJgVsAZVzgVoKiHIf4Q1auY/UAmEMR9FdL
QYemGR29qh4ZseskwTVFaS4T1bGguRhm7SaUh3XQtTJI+hAQoQ+CUQppF4BTFY3wlGCSME8TJMrs
HIXToc7oSvYPVcLiFfd3OS15RWXWAPY8X/p4tAe8QKxtPl4bikdWTDwl3AfyPVARLL6hYUXXqDmK
XYUEpWqjxiXHO8nPruEYnTICgBj2SffDxzjJOPQtbMkBkRNOeGaxrvabKP45KkdhRF4zUilivUIE
zkj0o5jVln0SM+kIk7ar0Pmv0bDCgS1g503MGkM04HrEbg3lqYSokQ4gs2WqNbBYhxjsBDfCyyh2
X5e3kbvn2qLcMgaOnhRuGH30YClgFbpmeqz0q2J9xBbnETR3Bgu2rrjPrUX9ErhS4XS+tOkXPkqW
2EOEnE6uHsxQcQ11+hFphMEslNFoPEblLipmr/Q1Nx13wgQ0W6BMKiooPC/zov7NnfPFRLtZ+ZAB
0ZeyuQVx6qsa97+JoVqCwG8z/SCkzTq2HuIe2Hv5Q9IOFbgjmQJalN91oGL8OdhGONmt4dAR7oXm
+ySPZwIJBOlAaTWT23RUMwAZW4oPweO+Ih5KFgBkRLWFAC+Zzc0CoG7DTyNERih5rijVoEDSTR/E
mmKhAeuBHadEnjy8KqhWkXon7xNuGfWQr3xZdEVfQ7BiBtRfnAsiOmHwQVP1jvW9Ud1/LLKWYdKo
lP45NTf1JKFM+rkyZO1gBDA1809FIho9atKDbsuigC0BqpXfqbN+AdtuL4ZJvQQAH7VDSPjMB/9z
MZQ8GucxLPSDDyizyxHDlAanMA+iEq215mec3XHWYn8pFJT8T7pjfGPS9R/VV/QTJBV26mKeYok3
xw3zPjdBoXPc410vV17+K7IsXHPCdToFi2li3NM4x6wSCxtJzNY6fktLxQZdFVeeGODyLiGwzNPn
UjoJPo2l6GkYqoMKglsS8ru+VZl19zIMCEn7ZsI0lvPz+/mD6wsLT2ZAEyFZy3z6P+dPE4NY6mZF
PfgREOI5Xw0ten8ScuXWp4n9SEKwaeWb6FFP67UJiCBC6xNM+h28JUxdMJgMwYTtpDpZy2DBCvE1
jc+1Je+E2DEb/RyH/aMQlMR5xrahdzcbT7NIN5413YIdUODHE7aebrbbFuQGXAkQFAoaBU9DfAhp
FlXtzoppC/4ay18SGtEU+DJktpmgmj3yFUTSd9NrRBFiRCS4IFpi9pTBghcNc/569tMTAJs0TFio
QSET5ks/eqHzJDNcmflzZNCfdRWFNcrMMXCZVkMA5CyJvolAbw0kqOpwmjnFFm60nO7bZSkeRsmX
shFTLa13dUDSqfoeE0IUMepdgy2N2B4F1wFIGGuw7cNKq/EApMPsjr3gBV38g4oPViGhbRpg2ZYO
4X0ZkQbO+VOEq/LACU2MdUSvOsQRdZzRkFM+WuPFRFZSa3+mBtsyL0b0YbbFRiQW+2bh/aNGyuJN
8wEhHkidIm51v4+jzo8npCZCC9FC1Kx6f280K6lu1mboJOXnmKOCWFQQZrNFdKps3EgxN8D+bL0I
T5Vw/vve/Fna/kfRTxMViniU0m5GtZD4htopvnGIAp/GAeIHvnwOMijBCOn0o2dQxzHeCwE8PvDu
WSgfwJZs4jrfRcgkuFlBQ17p0DA60bFFo9+CG6pMbkSXxxT3ZZwfEkYvLhxZMljoTl57mt6RFBJA
B8ishlAlkmzpgtsp+UE2yl6su77/MME4mFMOv5Ckj0FqLBuZqU+1/xi6+4G28ay++DOoAzqXMwqM
LcBGcReE3D5C4UYDCKKu+kZp5usO/20GoPMCKHBxjaYBg1bI71cOoFWXSYal0KoSt61WrmW4U3p5
Z7WV21Txz4H1zKq9SnsCYpWND0X53IWfZfE2opOcRqa91CFxoMfQZnInnF2F5eYeGb31BehuHcKG
jMC2Y2GYNPmbPyFEqwx42AE5FYuIQAhCA7WRApQJFMykUbZmMbl6YLxVVF9bPdnUEKB8cLWW8GIN
3dlKw4eCa9TTpNbFpyB86/oJD7LB7vI7fTyEqUKShPiUKa40KD8G1eJSXls6LRqSc5rVuaUjipvt
Gr9bIxtgWMkl7A70kqL8cay5aqV4IPH2OvNIPVoZfwbAlocSsewA10mxRMeciCX2H7mt4pmd2Yfd
Lumq3QSjLCS9SUaj/mYOkf8IbblQQPIBecsykj233Xo/MxVUgrlQtUorCmxnQtlS6BF+02CTKJ2n
0KZnuqYwIPk0KceXUc/dHDxDdVeQ3kauTDmsrjDMAeqUaMeuUtd/v/H+EC2Qln2EmIXzBsozf+LQ
Kb/MWagqh0B9Hf1j2AgrEcBJIAElABnYaWSeykmhLBHo8kaV0FUUEciH91rOb3/flyWnvx3X3Ppo
KFnsiCHdRAZAS4t4bGblgNAQ7QEnCP4vupd/lkEIOZhsIEhQtefIb+a9NNINwqsScFPlKoB8JHy0
JhlSMkgpQYAR5/agrctZeVRS0AxTizdu741YLRYCPPEm30fEvXpdbgwpXZPgPi2R2mwKblgNbliI
7t/Pyn+MIkpNS5S2REw4W9/c7pI4ZU2ZYWEdD7lTTOg9DdmqVJQdlkar1FLfZNCoOZGzohG5YF9O
ZUCtd71KWRJocZpTQEC5yo3jo59rboCgMyverhGK78bSEjf9fgHpCKvLvnINRYLK3yemWJXbdBQC
5aDKDwkEs0TFkRGuHSg4IeuJiod1pombSf7w63ydEt9VgHzktH4M+2IvZrhfJ+NznKju9wp4f96L
7BvLi4QKBOz0W8kn4P8jL5n4wE3XrgDd9ZFXu7AZQTYS0OVrcSKkIHGZ26tRXv5+Cf8I2RSGs4h0
AmA9bdGi+P28iIUViNKA6WGSr3oLOJZL6CsMF2t4+PuG/myB3WzppmzmT7pRxiNb0qkJqB8ISClU
NZEl0qNVJd1P4TUB8fb/udGbO6pJe6mSpUE+DOJuYNSJ2Q4JcxLWqtLsJlxR++yj7wK0r9ngdrAR
v1AJURFhxz3095OqKFFpFH4tH/zjMG+V8IdES8QsP6OdQWW+XFOhBsACUt7MCzsE1Z1cUF4Zym+S
iT/DKB2cI3cldRnQerfAQ7/IRynCPuwQVA7ju82OYnrBH/Tv5/hrTb89WlNiSxYQfIqiN5OA1ha+
Gg8p7kytM1C9LKmK+0LqNspFMS69P5GlT5cp3ailb2txfFeR4Gdl6zEDgD82faTV0N6SQ1JwxaYe
amE/0AIXbNW3ycQuPiPjT90wJ8DSPjrkHuQ36DIubN9vVkXpP84YAYlGRq6Rw+i3MNkkUMPRFDSM
UCjHVFDhe/qeSLzGazYbBkeqFmhhhNZdiSIWWn1/P5Nfuq03Z5LN42WNQ7tBNfwm0lRT36RBr4uH
ttn5UXjNgha8Ezbe7I1e2WJ7ykUQQIYzCfOmovoU+5ozq9V3d80fyAHUaGT8vyhIQDtDbu/38Utt
m/Wp4zSM+gQOWt2EmGsPBlVgaMnaT6D+kVQBHK/XcKLkqEC5CLcd7Y3ZKeRELXPVQPf372dHW8bR
7dkBTby41wMpBn36+16pVjb50WyIhxQDTCXUtpbZeYMIhhSEWPNZAtAUBHktzcnJqHB8qoD3A19Q
u4xEs/4wWgylpw0iJrjIJq4CDimRPjJrYVhN93pcPclJjhbEZZ4xy7AaE9hQdOoH+RKOGXovF7XW
7LbUr36AdFebd2e1EU5tEDI/S9ix48AUYtYDZMuQA0pFzWNVCPTkxHUpTve5j7OtPBmwBEuvr+ga
6hJl0uyb1Omr+fDHSdKXbj9CpiIFkt9PUtMR1U29JB4IqC5t0tDwUzflYnEOaK9VVxkGqBlw1xk8
YBie+gzOWCftjRndl7GkEt3vQGNcmDfe1GD4GY31QVJgX8gN3b3gl1JrqDt2Zy66x/23ouwXNzKK
Kuo91+YVWY8jHAon1Oh7KON9XOTvmHCsWtoOc5a7RTBfoqxftYsCu5g+5Fr0w5Be/j5Q/lm0bk8C
fKClN6ORI98W1SJp/vc2LqVDTf0owLO52aXtusdmYLIr42nMPRlwJJ2RKN8EdDuNLUaM6OOrAGFk
5HncTN93psMjxwMYRP6r9BosevbXhK5Dvo6anz4si25dmpdy8vJgXYHOQkJYqreZcNB7F3FXNQRD
aMAH8Rr/LAL+i+BF+faEu6n1LFEoaJQNUXWlo3o/38XGBo0m2+qOuDfmOWoGq8Zf0dIYX9Nz+Svb
oMcLpe+i3oexU71aF50C8Yv8q8CI6n1+CbsVuE78ACxhV8xOBsDC35XoqU+Awx5j7PGalWGucQsw
6bMU+0E+o/kbzCezhbKT7OhKT9KDim1vw44fIagENARzHFE2YwnO50dYQvbbhOqPul739XrI31Od
2Zka9j4YHR4VolnAQBoIdx4NCdxF1HATzWtJXkmbBu1MeD96fM8cFgJwLDa+tO/hbcMdK6FLrxO8
aoQP5PkpEaUppXMX6OPQn2VjJTPapPcCnSJtrVFJlqU93s5RgHTKZhrXGtdRQj8X66p4xX1mwYSi
J3asjkr9JPcr30B6rrFbfRfnW/qrFh0bxe2w7ui83Hey3EHiWEf+rCW5cK0f4adILzYLVnO+qzSA
+g4NRfuSH3HP8iQgCS/KWxjQAmYNcBp9pw0QExwxPslIJMyubp1zE3HIlSTtK8kJUJdpXrj2WBhj
UqcdIsy4+Wz5BVWeDsBVeye1lGddpT9SlkMOTlW3nWiPb7q/qsm9LjKtrQGDyYsceToeWPkiSmFo
NAEPIDEjfTWbrnjGGlu7W2iX2Au7AOnRP6Jcbw4ePTcZ2Phzv2h2Q0XfW/Qqtv4AEcfRi0M0OjUQ
qsHrT5ZHpbmDU6nZyxzGjYtnGaqb8j7RHQafpu/GxskTB/vtJWFv6fCsiwWGa4fqVqJKB6w2em4K
zwg9IzoH/Yp6Q+dv6tgRc4QVEv743M6PJTiAUN/xMJPA7abXYXpt9Apriqs/vobtPdeHBzCuQkGX
zWkAUijNIQ1QT9pK3KaIR0J+RkTN1nGO4PKlJtwNR55fICRZJCDTPi7pu7ra4A4y2Bb1EKSHPH8S
IUEJK0vfTx1LhGPFT34NHmsl+ycltcfncnS7QQMsdecXUHnOsMKa1Oss8vh0F4pbAehyVmPzuCtB
7eCDgAUBnNFUPpvD06D8mmoOdhvOJwppI9sOET5Z8Uj1PdAMiflkdKO3gVrmluUhTtx42OjwXwEw
JCwd0T5q9mbw1pkeXArJfPY7D2sPHCVq3OA6WDST3WnH2TjUyvRB+RwRm27t1/sArChIUyAA467v
N7WwaYzZbrSjOB4K6VIbKzcuPI3Kv9WcovauBr0hzN/oK/5ZASZyIE02UGqll0/0+/vyI2dzAT60
FQ+NzxDSNK+JpBUiY7D0ZQHMyMBSqgrUrYQr3ZrlJ6IHvb9W0kPDpNUDflYNsK1zDSzmkgWhQ/Rc
UqIotMAdfGNPvpBImHFbSN3XTluvqbb4TGB1Oh1UrIcg68XpmkIc69JabCLHCK5m9wBqfEPwujbQ
Dq+TZNuW6CRwmmMdpENbvRRdgPEbQU2slQy2GSmv6ui3a6VWPClifSCuFWfEQgcqIMlOkUbgEOaL
SjsrZH/z3kS2S3vLWUK7/mOMlfVYhIdQQkndl6lHUJzTYqSxM3MlTMI3xYn/CFtxiBWxiFnkDqnn
3ERGht+N1NtG6SDT0QE5bnPSYhiolld2n4NxMNq7nra+gvpqvp5pKmT7Zh5Xrf/x95X3PxKfZUcY
ABQEkJtWbwJHQ+qHqkhnsEdhsw0Q8hG7hAMPHN/XIDRHthYiY1A+NBlzFSSl6KjG00q0UE+NPwJB
3sXCN7v0HyUKQ7YIiFRVRsZZvFX8bJoSKsuYiodCB4Q/DlDDYBcW6kNLDBCy+MwGPa/E1rvUjUx5
2w/XPjyCXDKpNVr1Ry81z2as8R449MKjmsFvBhj59xP3hcX9PWIxgJJAw4NAA2L3NmLp6OFZYSZz
4qrninKEP15H/9JWwKGAio8BTp1huColZrjoofSTpSSMfzOCgkJBCRHNHxfvarMXvULBYIM+4nAP
qHRLbh3hG6ghEtRgEsT4cIYs3pU0NBatqUqbHAj8p9kHY0IMzwUR9AtIIRSLOmfVAB1LEVsui/gp
RoElyD+b7KjX5rFzkeLXQdQnvZvCikj6EHwx5rwUEcF3Dg91zx2SYcpFczWplMcxYdHj9Kaox2nQ
ITIDQ5XmSthNiPwq+doBKrAnMlECIZglyM7Pc/z897P8H9VpA+gO8Sv1Dqx0btkBQyJpk58n0mGq
plPYgQED7KEmgRcxeV4gfGBYx8y+CXcS7mX1ZvJX/YQDTmI8ogWOcSz9Aac2i505tHdxrj2meuOl
iJEvaW9dSWdpwnxzjM5FU+ytuv81tDTkq+perMyHKocoH2WrWLtm4r4Y0V3s7xML/5ElWSnDBIkz
ouQ4eizFHKjTsaguOcynAkAhCTZoOmCCNNSj1r/zA9ONPmZKyEVLndwPN5X5oju5QLE/lcZdhpxa
Nz/EBrHVkO4h3K3I3R01CY/+INpFB1jecHz0uoQFCSgYq1rOtlpdf2od0QngaizHtdcwiknRi/KI
UcSW0usvzBfvW5nVMaDV5jRzcQm4al3wxgHL32Sh/4Tpv98UlBUkU0OCZNHK/2Kc/U87EQHmdByD
AgXNMlnpl4DVouLUGExw+YR48XTRUQbTyTZ1Bme0qEdgfEM3XMRUIwBjoiyCT8lp7kdbKUXE0vZS
aOwGhU5+ZOx7QOwqaXWUgHBTnLgWjwswJWtHJ2xheJv9faxn6wYVsqLGRdQXibO0XYX1tT6cg0b5
pUTzqYlLZPBWedI9dIZm1+1Dn6AMLfbUXPNLHHGTwR6JVWxQy62gmOcxqnAYye/rVNl3VDlSql6B
QQ4dJ1tB2EvSezdyqyXhzoitVdwluVNqOpbw4nEoAy8I55WYPFijfLAUe7CUTRU+uAU2vmO6zaCA
DAVEbugtffsyG7HXVZMddztE0qmiDPDR1JDOj3gtl3pr9LCUGRFK5t2odSONNmlnCZp2Z+I6Av5/
ma+tUvWqVkAMagnIJ9aPHtFyX9UdZTL36ggnf77KJQp2+QBtHTLN0gVV0bKYT/BojnGc3lf1tqm3
kxrRx9pKyQ7AFV/5ebG0l/z7Ojc+zVTZoPGyqEwhWS4wRU0CslmUhFWaj8QMkYnuOCayPmDa2m5S
+hKAMFHrdALyl2WM6gmUoh7Zj5gCbp2H5xLIrUaTOTMFZwAkkkI9Q+MvAJZ9SuNt0QYEVUidXed4
2s6x4qnUQcsseuu4gGJSMWfVYJJcbn97stA1fQsoWn4Vp8IIDSPTSei00n5P0DUDVl0Rac6PNSTj
F0q+dO/ShzT58LPXXt4v6JFl6RgVpEZxnpOrYS+0J2QE7VzXUMdN3rAvr5DEVvpr0Vt3i656N69l
Lh2CcVbl3ymM8UhEnF0gz+Zayz20to8oQaU+D59auTvN+nSUX/LM90YmJZq/5VZDMMJQUCVDx/Tv
Eyr9zz9qMtyiCr0+7GwpNio35Qa08mpKcT3lBrx/i0/pVHv9G45ud8J+sUAa8K2C0o2dD3MGTkX5
tj6Uh+BOfTBx+l5cgnsPKJO8Jq+1F/suCJO1m931rsH7ZWD/eGKBkCcFWTyOvAmPL6yKdvEZXj0K
Ezn3OsWabnnAPKASxq885hy8vHjhW9jZXJMmsaGtoXCAkKSGDA9f5eVBDNzxQUj4+MAEyPigJ9sN
zYnWDt/hI5K/Z3CunrG6XshTo808M6g2zEVUoRGBQTWe7IfNkichc0c1k6ZBKdqCsXwKAwJ9eAUj
aZPNOzzTgzfmEdogC0dsThGD+cqZQ4pNgKNVMLzLJvjD9Gda2iDPea8BP038d/scJB85votPNCkb
KhOwB65Bx+RAR56KHJRF1MNshbslAXnuWh8Ji3NMcdVGCJDvPXIEwAJsVBwSXCRku8QH7dF/T16J
YBu4qqEtfLAuIEOLvkKMuxt6Gb8IjPlIXAIITdhCwu4CYFWXzbJxNlUCMcV8nPOKaPYE5pw7wkaD
T6FZSJsaA1lB4eRv+Gp+JTt8zUGpQZH72lsn+8l+1XSHS9t/QURJf9Geu9PwXh775/lZfWeTYNFg
O4o0eo1d/RPa7gaBAJNR89ZhKW3eCQdUUh/FR+ObpvafMEB6LwrwZNIZRBK027ac1tEnbupAPExF
7fhJiVBq6RUWSJM2f8qodEfLqsRwSdtxLVp3BaEt64BG6LNo26ZLGh+NxwA4p67dFcekT+60qUbT
VI1OJZjbelZ/+ROKrXdFiCEb6SqWAVszu2rqm5Sj4TmjDDRLsGxmtJzwtQvaLQnLrlFJWoBgtMXl
7ze2/metlUPGnogDNmUI/jc1/QEwTtJlsXgIxU9FGd2JlLt5nJBx6EWwj5TjJbFAlW471/JWgKCA
Spkb5+Iq78WjX38MubyjOseNCFGXRW7Mrno9wtXS6egz8MBOjVHgDX2+MkvMu8mUJ31DEhjIv0Q8
K8UKwEQfb+s028YRGMYC3q4K4TJFoX3pLEhFvFMXIW2zhc+5F0p0uOElm1O6BLGW+PopVugXD7sp
h12iW8epJuSVdnRtNhOaXcnwwTpCre3vJ+4/miGcOEAr4NgVGkC3CbCuhVSGR2E++HP/pKKYnBWR
W+rhDzEr90J+XQIO+Bo/W5GebisC22TF1nFXJFkPrI+ug2BByYLeLXLBtOQidDsjgLTzJVPEXTSm
mEhe8wCehcqdgnZ51bUNaSlcaRkfiiQ7FsV30/yfgKPlBvifg7oBpYkICvSyHIp40oj4yuKCxxAV
xU0SI7Em+EBCPUN8CRjiCXxgmyLQ0i4ByS8jXvNosqPcvn4LKjwOTqUuMwNZH0Nv7JYItMinQ4SJ
OAw1Q7jvO8wWJ+HwmcjY27XmKR07V49Q1pK83NC2f79c/9Fx4cgMfTH4XViGyg1fOJPgXiQGFrW1
Rs+iv4QD1rqAlZMYNDZRTiVs4uHShPM1iVYqwtLlrv/WAW1ZJG/iXHaC/jmIcUnWrZserNVXs1zK
y060VB2nFdZ+D+YYv8ka+E5wx8JKQyYq8z8Lc9TtsjHfDO0tZfGASvxNIqoupYKbfVFRNfsawHia
39746pD3Sutn4wFObQiOHkfxuVePfezvW2N0gwC6Mkyh0vww8FKcyHZY8EJAtpNl9zB14uGK+wLt
Kqi4SLeirBQioeRvOku7IHAVqNRlKxFxOtiPyQPclFXdf7yYRIH6nK6QKs/llShlT8BnCsCmRuEq
BWC7QiRXrZE4S+6Gd+SBLFX4DsuAi9F/HDv4i8U93gIFaty03+IqlbJMocIT5ugfhBTeewuoMqik
sdKJXDMWOry1wcoprzk5n5MJ4rULXiNA7JtAZGmzul8dkf2A7Lfrg+QtJx35K2QPxY8qMi+99CwD
wsDQF93wehWPBHShTfP/EbySGj6H5VZiGelhs8jKa4MQtCYWayVomC9Rl516VwnPYk8K/yoCRtXm
dMvK6meowDKOV/6oonz3uDz89iR21B05Z0o942MnKIcqTx263sM8EdX2FyMWKcJHz33KqEvaBpCd
jNwfHrGR6WjKYk33Qd82MF/K/CzLyaomTy0GwNYdaWMGesoIUdhXw0ctfxjL18UDCssc6MHEOz9r
o14BPjkFsIU9z3Pfj8tXwgCbb96Jx5VneOLKd5hjkBqPp8L2ppV35A1H78hTR48Xl19c74q+BT/w
Dh6uV9wtT6Lo9MMkDkJLS7ePR9757z8vYk6MbH73ZJyHttflE3jtlKqH8BcfVNzxDB/fbpdPrezj
lX/s6PFq2Ucey7N84T1Xj9278uvydr6jtW2nv/iuyBzK0eMIEPYINnzItJLc4xXUtnNddEHQ4zjO
Lps9USVetsDry6ZQ2GADHCi9Hix6FY+/l9hQZfPg9Wl1Ogr2sjOI29jvoXPi1L2zsXePHTmdvNDx
PMn2tmybVzwPbu27977lpzNfYL9655PX4O15up68K+RXbH7fG3t5+0lYTH/xJ0AqZPk5dK7vV55h
b/lNRvjk69v16y/fl7djNXuSuFw8w29Xedlt/kZevfNKY18VruGRn1Xn38+3vCvSf0idnHTnmG3O
iuu982KyhwVMfMfH6Q70Xjb9fmanTu+Ke/KSFXze5VWIwg7sYDi7J2+hwXIcvMnbnnhmOTQOcPm5
cri62613Pntfz2/P8DzP5y2Mzu32vPwHuZOzYfPy8nW7PF84HuTQLX8223yDPrzl92BVOFsoosvf
8ZbR5rmZlxeuKu/lxbPHyyzPdvGxkFJ5qnCC3UJRhV27XRfOmedj94v8+s9fPfKHy18//vt5C7t2
e4bXumwX5un2cdvb3uNCTB1tqLP9Biw57zkv22QL7Du/8CF8AL/88wO8Vhs6LU/Za9ux+efxv9wV
P4QYRdXhQ4zfQ3pZ8YQprty4HwalQ3EK1hPUwZJqZkANbh6RlPtQtAdBxNo1fMhmzR36eFPNVDdK
f4uIZ/MZKiLluGLbxfeoRj7qsCotSqDtNNAiLdal7Ns6BYFgfhundAdPzAuln0OGOecoekk5L5wD
ryYPE5LjFK/69CM1god5YFQASharq2zcU5luCv+SLw3zsTfvYu0HIgN0p9TWDcJsF9TRIY/EY9vK
l2wUTzT+nV5a+3BDe1XYixWlCO0lNt+sMPDSkNwM8RTXaj9nraPEDD2V5ruZ7cXFVQWvEGP4OWCX
Jk/IRfeytbawl0pV4bUHKduoOVVXXmgDlbalV9XqKpweaxWpWYAXbqyom8Bo3yINcaeybfcYbp/G
UkH4gwbDqDhB2CaO4Ycvhoboy9MgixuLYncOPHlJlygekD2Gm0JzZxMwwgShTo4PiIXaLEeoNiFu
JRkXccJYAC08uIBkWf5WjQCC+fiDxD2Z2AiVXgZC19DD1sVNVFUp5Q+cbCT5lFQnM8vJIzYUnPCa
UD0hKyEUo+/mD9ojkoH7OvIUw/xkAWYJINeKUZoq6DJKmGFlrABVl2163PXMYD5MuuxGoGkxMnO1
rD4ZFoplY3sXSjUGJGQnYeRZ5nsXvS6qjPkUglaZn4J0ePBNeTVkMGLV3itZjgCulup1bg7QRKCN
wAZoEtwaa0fjkiOZ8NYkzX25YCaQxdYKkZSOhugE/hwtyHrAo0XCwaXYzkp718KRbvKf+fS87bgw
hTRtFAtLBgNVxxongyFdJVFw6dGSawRHR5Bx0h9CcMRDgXIuSsIw4ZI62E2spQbE6DAW7kvJX+ul
sakKxJyXhv6AInAVUVb14vDdD0ovGaunYB5YrIdTYSq/ZIEOe1sckv0IF3si8S/pIst4AzZcFYpv
B7g5dlpxJhmBuW44pv+caDlG94EbTx8porj6eJwHIoJfgWKtCmoSfV7+H8LObLdxJNuiX0SA8/Aq
TqJGS/KUfiGctpPzPPPr72I2Lm6ju3EbVeWCnSmZpILBiHP2XtstPhYZ8slISZ8RuvaXORZ+l0p9
JjMIz3boZmLcei1AHvbIExpcqfDDCPtviHaPdfY47Spa1ooYBp2UOzrcIYI8tpV6G18oOn7BhffK
q2A0uLKT4lWg7rRoEmkz2x1VXPTq99KQHZ8rQSSTXmKgAOiq5Shbw7tGdIvKMGdlryfwutAHYPl7
EyZKjRPiEgNpVrJVW2B0LJ7UrLBBXtShAfkaPqV9wv8B6lpXsTdtHOLndj2Ph8FiqW8SU2Q8qsR0
pvW9lqkNUKpQWLoISu+FSflZUXbUwjdFA7kUh8ikAVnoqAAkhcATdd+DDV9NdPU4CvnR5u8c6y/J
5Ln/NJDdTnxQNrjAmH6Nw/KsZQ8okchNYW0O0rmGFT8oDRhd6sZr/LL2gGQoZEPjtefS2ica16hO
i1OiiMcwzPyOIodkkuFO28OsBnxnZBlo3PpJfY8m3csMZN6r4UpwcNjXixkN/ercugOtuLSrnT4m
5JwmuKXkbFWbx4w9NiT6UOyI+WzT0V/TicEjiNSoFPAw60FPZS+Zl3fV6HEi0TCWQ8eQm6uSEcvY
XLTmp2imuxFSvemT5t4q+kcBnIz7dgRfIVh77vWbCRhNX2NH2aa4yris45eIQ17UX5b5zawBWIKJ
U+St9xF5afhULdSeKCbBFZrmGM4gVbwuPDbs4ooMxJ0p2kI8XMP4SVc6jx7SFMaU1ZGEYcNI7AnS
kezM5DshO1Ci5Fy1aMqzP6pEcro072aZBN60OZEygXD/Q9Irf5TO3RaGoUMVU3erZbg1qGmFC8k+
YaUsnYWvyQZ5DG9K+QCf8zqJCQbm1kPjFEzzW0RHXxcsW5kTbxHbU1h0mOjGfc4zsJQ+lonCOo8f
AKtNJJ80gkPqGAiJNZ11GU0kEzKt09Qqz4ks7FT1PV/fN36AgrFYLQ5Nd4loMgtZh0h2J3WHunqJ
ecQ2zasyUGkW6TOMuI7m1NEMvGLGwD35tCCjMAQCOZbV1evab+sXdD9r01/NpsHR8MYT62p21gFf
t50foox7tJf3OT7+JR0JUU7AzCp7LYmcWHod4JUJtWnH3FY0A68DyiFq5UAHjJMyoHWLJa9bGIcC
Dq9lZBv7WeHRDgUGTBS5stpfTCr5MmxcSWmus1yTrF1cRVBVU73JcMSLqEo0Y+E8T+oljgdb422q
ilp59Ra9wY1ZxMXJDdotgOB6pC9R4srU+YS0C+IaSh6VylyjOId5EuhqbXSQD5uLJMALoeuEF9/r
e3Qt7ArNqCKT5DxETFSa9SxOE1Cxelepqi9bX2kGCg5djyR+NNTM+EMdkUaonDR9+KUcawJRWtYg
Ut4ERaK4ZpJ42qQ+121pj/y8BggrIqttitdccYlio4d2R5+CTgO4OEot3XLMuHGFRHps4vSpwLSL
nqigB6eb2MRqIOTxqz7jf0gX3IdLYFixneA2XgvZx9mux61DIpwjFM1NTL/19LuN6CABnJ1DZxCn
r3rhCbnKTkRxo88stArUrSwH2g4FUxnJFEjMVOAZBpiig6onpZ4QS/7UsljRKUGTi0KfYW2YUGcJ
Vy07zBo+APVYUhocMKAO6DZbGVqGAju2mmIvaUNh+TklI2ExmLzHhVyWxVYgf+iUFhXWITK4i6GC
Eqq8q/lLjYM8woMd0qbo4sgv6z9mmDhDpji9Pto1NV8Yr0Sguo0RtPXdECoEPAoo899rURCO9jWp
lH/JbNGWm8mNUnC7bhRn3EvbekY4dn0MSapwde1Q50+qUhybJgvSbjwUeDUUOPgEUkqGGyEsa+4M
VKTvUTBq5KrlFjR29TE0ZA11EUjvhvgHRdpP2YArD6oGmRruEIOZk2sv7nFoy2TzZe2BfbMS0qEi
N76lM91AyIBpCB1MxjtlRE+yGfli+pwpCyMfeUhTyrgrkYIy/ybxuRWiC5jigyjnj4b2T1RAOq9T
N07pIGC5LMYwmJXpBbw5Q8X0iBK9AwmZdFjf5eeCZXemSiIB8c/1b1NK9tis4u2YYWchOT5KVO/1
xjMk2R5pYUTNyOtgzMN50KwRfom0m1vpZqBbLSTJ0elvjdCrVvGZKoy9rcH6hHCX8JzAyBW6jyh7
nsOPPMzsXg4PaRi+rBAa5oEig3EucsOZ5tPf/TqTWk12CCC1ec3uBmiIulP/aKIAl99S0PMFC/d5
liOZDffdliDC+klqydBYx/PaUrScahAbureMRCQgkVSSgjNnk19s5QT1umavZu1Y9BqaGmFj1u1N
8VHl91rpMJoJnjnFh0FPzq2E9zgy/Cg14HmPNgmFiALoRTayMxXS1WoM/Igtryl3qZ59wzBwpwxN
Q188dWg0Cpnr24vvCejbkEbONthXUd2VAOtZSTXqam+P9aIt6RCSE6aJns79vCqtH0nLuaSsWHTZ
XlQe1tIFVfehUm5C7qU8koZeLUekiYwceBvZR15I9FSwT7MuStPhVkIzJ2jS5i9MUuVkiUFaknLq
AdC2YPpG401MWPDSwlpTgU0JIlP1T0YPFX6/5o51+tDGD3W8KeFbW/e3onOU9dpb0nVYWXKuX6bG
/YyxuejtkmUWtr2DRUNFYcLEhh3kHFydyXZd5sd6QE2LenLs5GPHqBHIp4y5BqJwnmdWZRoMtLny
ZSAykcUNLi544siRIiiqnuFRQ2c0ahCkRnhAim/HNFHniQkHVHL/UbZolZt6n1g6ySxUC8iwGUVn
ICptXWub/B+S9fYdc3qnie400AhqS/xijEKCLiQ6mNtWMSKly+rF87ZyDFkkZHl1LITYIYfUmWvh
pGyPR4XE52UDm7+m3Atqm55KpI6arAOVjH1D/Z7NALM3ROTlCN3R1gX0h23lJdt1Yj+XitZTpAsO
8EFnxtAfQdxAVkbaFDBwwvLkFezOmhyG8GRhLqZGVX6g0HihQnZvG6gsg0ZlkYlfzafzyLQj5jT0
ClidjMWu0z62PdAMQYAzpFL3WVNPIoKo/myqU4SQhH7tha5IPr+S3GUNr+t4KYaz2guUSWWEWKlx
KghVhNaQPuYed1pJJVeW/cRiNS62BTWguD6CHIiLS1d8kI05rUhR/bATQKeCyojLGylazryykUjZ
SU0e1lvCv/YF+GhZBgyKTljtUQKVJynTDrOi+Hoy2G1xEgfRjkuVNXmF6jAG/PFqWUQOsjNo2+7C
nCMt4ZfAfnloJR7JdCIaEWIywsBhOvQF690s9EI6FDj03H4E9BVbjhA3XpX85J156ZefAWNZN+FH
T3kHgkpj6PtL6eWF4fcr4z8D/btlYiRNALKEcZmy9WVWBno38UApeqzTUxlETbn70cqJbcxrXz6p
pUyfqLC7KHKSfr2BTLE7k753dZorNyRAS6ucTtQuYnRhDxPAAxAPJGs7Y14cQO+/aykcoLK4xGN3
Y2mwNxm6xvohERmYRb1XpSdtOGF/8AcASCJwxNrAZxmXTh8CptFMAn1qPgpg9nW2Xb+djvVP+oib
u7akfzktQz38Cqse7k1jZ9N7gYTMSr8aefCS8ShNy76gIjsi70XhMymvG3SwOK80OKhURFXhWdZb
XSN1YuqKrFfwTVuVoKuiG3LqlFqyaLFUoFce/hQ69xF9NIOiyoKaOxFKW7ob9WMGeEX7LZ8o/XbU
1kvZGRJ03Xw2jwjJCwNhMvc5S5iaDY/WGTS7e7dnGbMV7o1booFdlrYbkPIW05ogMq2zCwin2M3n
BEM9MOL6XSSMhd6FjfEYavU8w+18LadAQWMwioqbMr0tSFFqvXtRO3hXkuqld1SU3NI/xjd1gU/l
y3ogCNBfcODR//0w5PSFm/iY8IEn1CEKSF6IjQ0xdfoK2skgHSSRdnooe8ZieCgofXEa3f3agudl
46LExNZMoDMthX0bx31Z0QTXPDCtyR/B8phqzc3Q+VLBc08a3DKagzyGvcdzFHwDHGDQPCuiIKy9
riQEYcKuk6BE4Bj7rovcfmthlHuA7aa6PUdUexGJZqaPnxLTYDQkJigfPXaRTitoWYtfK1mD9L7j
Y5kyjnpSuVRvpY/ZWUQQ8ggyaNwlyAumJcttY6RypCSPyFovalcLO13iZFJsn4J8m1Y9yKvSn1vL
6aXlzzBb+3agSCf396QHHdkDE+qJbJnzozVWVzFR9zPy0oHtpZa2hzWhXUSct2UhklKcrGtpyuBv
RqpEbSFjJVSu8n455kq7F2Gf60ZqW6zYdUVAjd8+t/Ml0+VzrqJFlLtD1YQkMAzpZQEjUmjvtfG5
UMMbCnCgw67Sya1tTXKrwboMKDaq12EkSzNjpfea8ZEPh2RhFpRec5qZxHUYcrsf0BEIMdL1kWCf
HvNx4plKf1/GLwtZRNqIdruWr+UY1E32nFvKzYplEEZIOgB/IKRbMyRD7MSi7M2YRzuicyqaz6t1
Dpd9KAe6wY6g/KbzfJ5FGXcs6SmjKUIZhC8hPyb9veyu5UzqkomISOkCcaLEV5X6TW1h5qSbEBtv
YiTehjL3qF2ERkO2nhP9CWeOyRDejJHVqR67iyjRDeW+ELwJO4Nu9acxrN2R36xQMjVl4gd53ukb
n0ulUCgIwRzPV5j89RASG71Nwx+0/t6Vng3xwsPc0JFnxWDY6r30SARtVyvzng72Yo+wL3Z9PzFa
d4qxSQ0Kuxl/ZAz+sTbeSEJH5yFND9J8IAaNz1nLM9OKn/9Lv/Q/6H2wJ/9fi+xfdQFatirATCeW
7dzBN1yFevORzLpdZC+V4GTaB7ij//93yv9uysMTi8DIAJuK0Ej6l7bcYo0UsVuFLfWoOzXtpa1e
SPrOpwD8u+kJhbDI7UZOM1LnWk8TqpAErAelpqmsDmSh7mYiFRTTrVHDsKsyBfwQ4+xMW0dSgeh1
Nf/bMUv/xqHGx6tjUgPRgTxK/Fcj4ZDJ0MmTYTiJ7e+036op12oO5PVFKvbbhk9CkWQUuB1R9P7/
l+s/uOZN6CsGv3QDzcKvosv5T6rJGDhIGmVhT3jJlp8Bai1nR6Dtq/VTwq2RVcShrCQINZ4mXism
boFOslxRz/pvxlC8Vv/eUYUhYIlQoUWUzX/b7/90LMtSqWud9uuJrvK1yiCBm+ahaJ4MnUoWvrC5
FG5hOx6jIX9uBfVFuFbTZyr3jyKfqEhk3lACPLImW0pQ6QnYpCKXUV9qXy3ayEmjoBlmQTXHT4qY
ns9NfRzSPwAlcuKP5WEgMLaxqZCb8UDSD2IMc/Om/fUGpjQqK6fRwAhwmXqIi1E3XQRzX41XTcN2
IHxOjfBRURSSrddyVrCLaztrYcs7pb3Tt8+y+SBJFRCJL9a5LZib+7C85wi6BMrDayXsww2xKUzF
XpBjGiezO7bbnImcpS3mozyxR02TydWJCxohjJLsPUXWQzafFE0413azBLUEBW48ttYhQ+oToWhB
fkS9HPpQ8Qvwt97dELYecafsc0k5DEynYZPs9WR+qsXpO0qBBKp3ctqVajNELrYkjGBSDpspNwqX
g7l+bHFuZUtxwHywdDwkuHykcj5qI5tfshdyHc/ATLfkSVePnSLatRw91rkJ0jQ669rgFp95zxHM
5rEd3uX+U+xaW0zeEsAXRIU9WhTTo/IH3eMn/LNj3snIqZEL0u6JZ3aX04uul/vVynw9+9HMT4aJ
9GKwEzlpPDQWJKgjR6KioLHbiRaHxGcjUA+Un1d62To465QKVE9RShVfgKbbtYi/Wj5nxXfSn+SW
KDVEReeOutgmAlTfFeur4EOshcLZ+FfmBE+6QfthvuskfrAtUjAqjcZ3jDW7lLH/6xnIrfGU6awq
p7d+fcqM7ilJO7hq1ADqhwBeoeKJoSpUvzryDNK9Eh1hLk/hERzIkj+vHbq4nrBo9Wtg+qacwYTh
xzz40/ldAmE9sVuLpeStHBliwkEUFD9PypeEBDYDBGe9BZwwizG01ELyO6wwabtg2oKHseIHLCwf
Yc5+DNP3cciOrcpjH22Vgaz+bMSVJ2b9hn4t2mQvlGVqV1JyRHJilwXFpwq7y5uwdWBoAhnbrbY+
9ZAMU3Gv6a2rzvvcCgb04DRvpqrfIzW6COKTalGaCsug6L8EsDxLe5lJcGrq31An7bEKlOHRzpoj
cBtoM9AWHTxVhnAoDg9SYrklS74SkgJF6aKZ2bbnynno2/d+pb0kRE/JROGfDEYZoa+BqSmneKHX
+C8pg2smqFu9CaL2lFO811XDk9dPxKbiuVnom3I/xyN0SGqLJo/v8Wspv5uE6JGQnXxxUTo6mSaS
T5hoGzF81O9QN1wDr1xLGSNk+NavZABQHr9FcfZgl++w297NCC+KEOW8AFsG8Z+8YKkX/DSmwVdV
+zJEh0mJWKHF19DS+zPS9zHQ6U+oYkYINgb0n3BgSi4rN6J0NCGakqtgYs8vLNiYjiMElk4fOEdA
0BO9s2HEBoosdLj02vTcaTRmKODHFZbA+BCb90S5xWYCgEV6LWAhmTWYafmHEjP+7Z1EyHFOJ0my
DkPc7goL5tdb27zEWO3XKZiyxzZ+xQh5df9p0jDRqgbQ6mMdY5fg9q2cNRnFLq1ezDIMYkk9y1Xx
jmaZ+ZiCKmx9Sb+NcvenkJKTbDXkZjKe2YAWSecW9bNW/LTsJJPiiUMsWQTqivintb7oMVvLH1M+
t/QLNCNzMnLP5/CgmZlftKtNJvuhJtwoAmy8sJiGE+LTAEOtgwdxsYmRxzHHt98hGEUVplVXmI8k
Tfa1irdnmveZgJRrpacmNMfKSnDxRoBG8HNEKZWDgdNFblYQHqMRNmeH3ZZw8YHN0tgVqYwkF2QB
WY6wXn4lSuWbTGfm4mbs4+GaHM1KO5bhp2RirVH2dABkk3bDc60TYzSCHPTVaeLGmkiKwJ6GV12I
X+ZCCGhdHZKQJA+RcnPpT0DcsJPBfGc7TidlpcpTqus+qzYqma8XlxpQ5xyOOFNQ60PlgzzEZgtr
4QoyNfErPT9LHRELaTAbX9BMdinudBHm0pgFxC+JkLwIKWOleB8X5Ti37+2U+F2EACV/y5skUEPN
Syh1jMWzNqVH+IHneat29UcEaNxlTKm1uyiL2y53fB4AZDM/DnnGTdARKZYa8r3rtuczVKwoEOsX
a+TG5i56L5dLSZ9QoqycVMghDGJ808QbixeZzFQQO3aXSkdVi+5ru3pj3PyOTPc6rX5Yd9RYMeVi
DaJEMJOxbNeK9YbS1Aah+ioB2BRo9ZWSLyiJrVN47GX1pI2ekj6W7IkYzg+temthZtbyflf3s9M2
7LbYH7QpB7RcxxCFtsDzt+G5EkHDFPloyiQ6sU1AhxxuiLhHQdnGbM49lZTzr8H6M7dvuoaFLrm0
eozQqXlh+/kEWcpXRm77xXRb3lXTXuS6901oPblwjSP06xI9X/TWU3VJwUFLIw2CBq0vfzmfVL/s
pyPVijP92FOXPYU00tvweYhpws2F02XFYcV23tSnUT5IZerro6uWoadT5FD63pUpwZYFKaktuPER
FiDRU9vWIU9QqDPB4XrnF+szDKzwIrHkyef8YNYUFDI/yhiE4fRqJOneiGPHpPiSW7h8CIhaej79
Bp8CyoDu0qvamfpnSMokuCdSeH/X5Oxc1fo+1f11avZd/z5LdKwi4mDvfU6vK19PKxuemZbWED/L
1CpkqMBhGLI60f2kX64Fe/HyokrBthFMR1ceLjzrI2W2K3reITbyaz79ojsnlq88idL5rerpNMK5
i4bakzefPsWdhlLiTnsT00vcxnYY9QiUsQ5A8ZpEgO0WaP3am9X9kn7p+W/ZijAJ4U9eblN8Tnm8
D9T8hc4PlSdzwFlLbUpJymCU10MXZeymwf43CAGUOXMW2GXUF4wEFjydNKIcndY6gkF7Ssb2VJX5
obaWZ2i8Ue6poDL07g2h+tKDPkesnmpYUdkx6yC4qcsbGnSm/jp3FEyrR418kql+pCCh1H+EnF7F
8DDyY0Jjee3ke/a8jDx+NG9pLMQLok37Dn0Igcix6MZx6mWC7rb0xivhq0gIh5uYPdHvZc2piJWg
JdxQ1MLDTAKNTt9f0a8G5Dy4IpzRwjUnEAOBwIo3V9jlBfMTnbcxiU8wflEuD9SE0fB3QFAV+qYZ
S3BGi05IQY5OEz3KgKk+al1d/hHrj0yYj6LQXgQu7RAHEaYFUYZcVD6Z0VckvssGXiJOdvklJ+oP
tf0959UrEBSoUlKozexVJz15VFCIahA7lpM80SVcP+gzM87G9WzK30KP5N3QecK8i/HsNVN5KdSF
eiJBHkpAZi4Rl58j7RX1gdwU+jz2cgRFgh+Dgp9SFudq9VJRiqtF9U0q90Mu/okt8aRNDeHNUMQA
0TNulyQ5M0G4ZX+2uHbTiq7idV0v4sRCgLVoybRZaOdU/6GTJ3XvIkA/s8j3TZhc++kpM680/ram
D4vQQj+v6AFo95DSZlyj6TcURon7yET8zBZmJJWo17GdG28L1eo4Oqbyax49IYzGf4zmEhpm+TKr
QfVRprGrLuohr0BMWOSFUjXfr8vgRRlt1slLkX/lLNZgLR/HWXuYJmW7Bu3s1utj+6VYL5gQ88gV
6umYReIeoGijvZGVl8vRacaSMKKplyOaVtRGa+WjomXY0x+agDCateG0lAxzHqIRgHkTiN+a2JVM
Xt/szNX7ahh2wko86d8VQoZD0gTi+E9mfKfRe5OU51MFBiTLX9uK7hllp7UBvFCzfdssICVbnO8x
wpOTUi7nZCgMPRUdERaQVQzjKFinwSJaCvgjz0SMaVs38mVho2Qc5RagoSnZgwXmgDXESDFXNcEi
rPSxtPGlLP70ocXjrHweRMKzsj9KbNILTtpDgvsgmd9k6U9WpOyuTjnLtHb8bUafc0dndb5mCavY
ws95ZM/0rtQR8g87CYKk69prEzwH7TmvvmfGV5WPp47Cd5QcDSFF98yiNaKpS3Yqjast5rcr/CQv
dxkwmimjWigMgaV420hY8isSYZ75VNro1e2FhGg/raMBILtAai5KXnrjyscouZPwiywWurtoed/K
gVQ/V84JM2M91PoDWWHLZB22OjWVE8ACGLFYtekj2hVTmd5yaCOrtBwtQGjGdz52QFwkf7TgIY/3
RKRsT7FRtfZILjAfH6qkALRzMAXVKQZiYlvl29ARTSWsM/TpLAlo+G609B2qmrt6V2akUU/pL5ZB
sHnmA6CaB9YBAk/1/fqjyd2+0GhFaCMC3W7e1QsjoU49M2PdvsmVNJaHakU8eY5JuGYdmyNhnmnh
twBsO1Y+nUWFHRFKSidkQTI+IDAU1vXbyPamVh7/2hLr4U56+F7rFJ4As01jaoek70nW6JoI0XkS
c9+sX1rhtGznq7yMVvs9b44meAMFxjBMusPLmAwnPRUDvaqeGinj6Y96bzvGoqmfki1yqq5hWC8O
CVJHATjvMBM7DzZjwiCbj5Bv1RiF2iKdFTXdz4lTTu+j3jtWV++3E0r67tXS0uugwQkbB4dIaAO0
dpGEHu0OtynrQzT9YtLVc9sSI2DUBpPtO36dc1v9dDPG6Rl3WCi9dQXFUAE3au8ODM2GZz+/3jEH
ABqosywqAlr1JSAVp2ncUSgMOfKax6PCDW26TfcwrMbepqFq/iorY5cKpAOoBTJKKlVa/CSaZGCK
ykla4IwYxYuuyQnbz/ajZo2TcyenNcsOa92XawT//kPoqdNiRdfiQ4WzI6LSMizwZTUmQ6UKxpV6
CRi2MXmWJXILwOq3oX6KewowKYLoFaDj2D/0ip/rIUHHZFtEsyuNvW91PUZ1G4GfU0fmr7Y9WfQR
TDlFiAJ+t3hacV5HQ3n4LmrDlyYq3ptoH+ygyTZOoeKmjutdkJZfqYYbWFIfVtrfrP73EJofnV68
CJlp7CKtRYvCvsZa0p1FVbhviotpEmVQGNeqyn29kt9UIzwigNcsie7S+DRZywXL9241odIarDb4
XVJOpR0qdwtlW1hiL13SfSqQ6Un+Let6QyIsIvmVUCKR0hWBIIovMTzgfKEZwQcTUueZ8AhMGV7i
3MOGuWeKdjVm28iQEdyyhO+Mw5KxnlsyEWpGF7SDcVcM6DITk1fE6jM5WHXvLgSJ6FrHfi85yFbo
m5pAHV6+RJbqTyEewEF/UWf9EBrtfh5In4DdUDD3Z9OAzd9NjJTyNtmrJHh267fOGGop0mT16Fkt
mlCYI2I83szk1CbGnoSTV3GZzxCBZuUgEKkg7jIwPBnVBbqKjrHlrqhpDu9RdwmBvVriGc0FsQ3W
7GSEhsYWy4ZcO6w6fpBlJ4bFnl522X3wdeqhvrwu1YAuI8eBjGtTEXB3TUG7KMShx+9uMaS48ruL
HK/Uq7BIssOxm87JSWaY9cK7i3p1kGbWBOHkjqt4KszVX2XNFgyqNn2FEV/mgi7besMaM7qiWLvb
k2LS1LKMayeWf7KesDQeVuojktAFaIgl0FNs2mtqiYs/iN9wREZaJlhC9mkOzAVKiLxQi7Jmn740
rR3yx0kDKuhzgrOTMYnq75JE5E/havFN6nViK56Fljtl/G11oUe7Ahdyv4Ohg3OzOmj9vQzNp0zs
A0N+r2ggjszGiXVNTcOTyq8Q1dSUmj5u6CD5muanSdqSU/MCte9ruyS+0r+Dty0La09qrGAi39Ln
YAYHJkUHxbScpYCyHx70ZuV2owtSUMhhjyEHpXhUhcjtdDJ2kndJOMtj5S5ltC8RBMQx00eMyC+X
Pb3KPWlRj2IiPqt48InvVrLLMGRBjUU8yy1uzEe4Fd8E7GsU7GRmrzFOfbNdfZ2JawoyJIJbJWMp
h+NSmojxRnq801MiWrb1vRj0882Mxv/XVH6rM1sKCXG+RYhOH6HANl0ZrUtHDuIaAVTl5Q0qeGXL
O5fOSzbjUQOfamTvE+v1EXq6RR9OU6VnNSVxOP1cpmlf9lSd5cHRmNbQQRok9uUt8vRtmpDxEquI
IxSdc5gAqky3zQXe5yTS1BsB6k1WbY0CxK49r+oCeOjbXG86nvo+Ui7lMjI7rE5WahSTKTdSaH1f
Nvf+KOMjxjwJZKgkw9hYt3tauo14jUWDRqJ1h84PKokwPFuLJdK1WbVzHEJuwLZj+1vcMup0NEqk
wIDWZMregi5iQAdjJVAuTO5MkUzPEUVQ2diYU72UZt3EI6uzuO8Vr2qUs160+Hxuc9ODM3iuoeZU
Yfq01trVUOvXTVoZ7Qs8y3m9VdJNOAKZ5BDDcS1YZsfyeY11mwhIvzZGX8PMtWHF04To9/yQj5Xd
qhodGfJstlnml5Y8G5K5a2lNbPs3XcwuZSKcm3GTPYnjW6KgaDSGF0uI/bJNb6P+ZRlb363n3lwi
RAZs2mFpoPRrzZtOaxp9YwI+XF55NpDpPHeVX7GcgQIdIVgpGY+sLunZt+60vBjleI212RUa0RcE
E6Op4mo4biS8Kb+9Yt/9ddA02FX49jf/x+xynmih9DeS3cXVx46C9wTaCgaRf1hQ8J1gKeG/zRvy
fPdSb/OePG9xdVt2Gt/xZxhRvKCx+at/g8q81OH/QeTyB9FmDPnrN+FlsbN7vm/RafyMsDSEtsFu
s5NsX4P77l5gYdkFfP3Z7CV88fCTBHePl2AeafztT/mH3x06z/hIOKjQ+fkbuMazYrfb7DPJLsB3
sx3W8/N2jHcsLOtxO/7tp3ht+PnzZp3Zjm3zsPw9Lv54S2zjX/wsAaYYft92aPyq7U14Icl7tZdf
8SZckxsXicuBZebOBYg9zmt78far7nzl7Dj0O1+3a7V94d23fLjnLViOE+DA/vGj7dJs7x6Rp4yi
eDuz+7y9HHUFb1XZMRl5lb+dBd+s+8hF2E+a3GYR2kxCyXaJORlOl/fkXa9cAaAB8ICcORDP1a29
Uju881Hzb3TE9KQSpHzGhmbtMGkhdx3icxlApD+WXuNXZ+ES1rv67eeH6zLudnf6kdhzgt1OsP1g
x083989PINh3vhU4T0735/7DWROQt32APz98cD8/Hrl+dz5fLo/D5fTmPZeVT927P3OlAo7W49Cb
l/kouFu23na6hb3jtUHgGVBgzljEtCP+KT4w6e9FwknEGf4EX4wUhtH9bjrb395ey/VicPDGf8fQ
/ee+HeCdQ9s+EMaqy/Ftnw6/Bb/TLkid+4+/vZhb4Xp/9rfRcvd3u5PPmIwd4hBjPg8Oc3uRz3+8
I2P+7zvwc0bULtwO5r59qvw13tndvuVndwxW9vYZ8qu5Cf73NfyYH3BEQbjdPgFHx4W5/zCQtg9u
O6G/g5sBghXr/vdiTrdCSG8JEsO4fyQ4wAHF7EVcHDPguDm9pj2dtPJkNOyC3Lm+6uOtKwEhiI1T
9h04WoxT1GEHIGYq1FcI5xBmjn0xKKzGoYmU/b1AESTSPRnVOwadU8vubqIIvaLkM4oyaBIQAZJh
O2S0pagFgjxQV4hvGGIlCtoo6MpCPPDwTKXXHr/nNBkwXwpHQfA6QpCQmAgXkj9yHT2MuPLcsbfS
h44OtULENHQFBUz2zfNP3NCUAbjQ6yh3ki3ITjnXtDvE2XBkjkqjz1doZZCNCCmFqw49p0bT0bCT
T6moltA0Clb73S0fUBaXD6W+/6XExYSpti3ElS1XAYEkSvPkfyg7s922sS3afhEB9s2rJIoS1Viy
LMX2C2HFNvu+59ffwVzg4sQuxLg4OFVJpVHDzc291ppzzB7B4uukpyhR0Q/OSWyWd5yST6MP1341
INxcRsNbBTCxop649gUNNuZnTQqPsq6xTVxaNVnHfQKuoxc3j5yCnar56NXfydwLnBjMDwKzowoq
U7cOonrX+9otU8gMaenU5sXaQwozpU8o3VZ6ICM5p4kbzHyLCz7i2Md/Src4roa1KQx3Y0KK6CkX
bxoP/M7D5KW7CZG4STw4ed6YEATmbr+VvDqGc3CAjq1Q9Fa6q0+v0Fpg3SR8T2sJVlovt8uGyh1D
yzqfwIOYG3iaPWhZgb5/h2hFto7407P4UaYcM+kilPWHGNNVYcY1z5rG+pFT/FYmRLEUlHs8Ps5S
JlGqmCjRGvICwogeazSoKHa203TTzZ0CvjTgwBQs/GZfp78F1CZpo+LQnSP9wIlIzTYuzXVKdwHt
VmPpJ3nayLHkaECjNAVXkLYtEvjqnPTKYdOPzGs7y1G18WDQxSmpuqPRWo9Sjmj+15BGrNlk63fM
tMNw0YLuUdfiTPHi5giUcu/pEu5Xsot1c4vyf9en7VbHoE9soRE9tZ2oOgrtdj06TmhjMgCPXX0p
6ElWFLF5dDJTGaKWuZJr2W6bc4ytOxrPmbVXO5dRuGu2kW0wvBXN4yDA+V2mXfRIA3/vIwil8wI/
RN+Umg/2JYO9GGKsJRksn5VGSfc+VOFrDSrUFDYdzf9s7s8Vx6nqd3K3weAcc3CUw/okogv1JWsv
T7j1QoVappAYQxH4MEHen65wsNDSaI/WMNgMvhy/jOEX0i6Yu19z52vSmS+POBoambs984EUQICk
wIT4izORsow+qUGjv83uap7hyxqZSaMqbkw7nyOoVEOq4NfwFau/eMNxYZ6jKth6TemkdFEj2Vb4
aas0b2GHUBkTmBrsDOuU4EfS2MIk3zsFOFsQz+04VuHOIcu21bi4zKAAsGkc2GUfu0JN4Y78Xi7O
Sn7z8E1JTXFIpoyYEpAY/G4O0hBnItsrqZmqBoZxt8u1YT3o08FLmerJxpES6RKV2JZH5cmP11Fp
IO6bIfkUGua4GQbp1BXKbfJneQLmMKrWUQZ4WTqRUh903bqq/FwLYZkR1TF0xT5f11V8iVR5Tyl+
KEDxJuiptJEg0PhZZbwi9/jdynotWuODkNzN4AUGKrRruPRo8MZ0GWuYvWT8RCKSdcxG0+tourMq
v0HyJ7A76oW+JELtFFcYtltDuebiuwU+SUahqauHctrq7HdkjOf0/OioVmjFI7tm9XYEpaALapV7
o+/gRo7jL3nMlorF1vhhUtobmP6YBCMW/PCri+b9biJlgZNKAxVcmLsyqWk8v5QC5supW/d/mv93
E6koKaCkZQXeL4JAOX1bx5io6p7Zoya7ZJ6wghYG+dQBu9WIdhCThIrodZyCRWUp21KInZLmXJWh
r+W9m+ahoHmooTRrkRtPFyXI7XNCy7dg766z2OkNIpiYx1CXjVa9oAUI722fkdksYAeJwguWB4b1
RMqaz6GFoBGWEqVyOxBQ13gbPQGmXQHfpXQbMtxgoHAxjFTT7/ijL/EAQ8eNeiJK3iNJWXbtuTZd
xBom4pIqOFd++jg3Y70Aj4H1QVQLDxlYhn86ETQBptGtTOwO/rgRNfU4qMq6e/Xu4rQWBjR4HLnM
39m0wJA70SXmVbAtvQBPJQCWbXlI3YpTUOumHmCG9fDWnhCqN68J7efVuEE8vfIeP+t7fffh9pmP
nk0z+hodooPSLz5BBwGHW5h25FhPlBu0u0KEoCfphPdkKR80No8liFXEzguGIA8zySr4+PxMnLNi
e4/1G1lV7T18mF+EctU2nsylaauP/GilPqopzEt0PuvEyRzlpfpw2ebscC2cxA2Cy/vlk+6VQ8TU
/bNfZI57pa26aaBKL65gnFYy//N2lNKLCtkrjnyet7myGlh1rVrxgMU+2a80QLzdJN0CnfmntpK0
Dg2cjDl0csmaXPihsgzYoqJBscWWUpDEWD8mVJE3moy2zwFENT5DHoAUuYusYU9p+zXGkiRukEbR
487bfdSd/QSXKLdVjI5VPwt8eTTbNxGQYiDDCjaoeEoPkn8hMX7fqOOhxjUqlsGqkKd7oPa2IvdH
S1F5fEQHle0zGZibxvgXrOicMBcoKhMvYuxGPAsFJlaJT0uT7Zj/46di8AA4KQfjpxFJm+RooIz2
BVrfYpynIhGzL0+n+zjCh50WBsc4mt1kvpc3gvGY+g4vUi+5cchMDttK7UfrHrmTPveoPJC/Y0dY
SbLVVO1RhU4rJBsxaTcS5WE0PWuCuajrYJ0kIC4DfR0ywMvC/tDkyRm3ZSaltlRNtmFwlMtj+Jw4
XBGBhSqyYwmSFw94zWAaHqIa+a2OJFVXCNCoFk3EiRoEH1We8VcA2EPhmhkXofxQjYcCOmcSfgqV
9d7W5akbm6eeelTEY0yY30ZLm0XoTRA5EXjrnfpU+gbdi1WqTvWCTRNMKXqfJPmoUDuXtbVLVSy+
uk8rG7fFTLGrGDMlXmS3bYLhnCGKtsYAY1tJR6Y7x0IFrTtN2JYBTmuatBAYJ+hwkwrTyfJgXXoY
m+WHRv4MfPDdlY7wpX5kUlV4+otIwmUH7YnxwVLNn4mvZcCEa3Gb1szfC0y9iCICQqGGDzRpg+Wh
tsofel/kiEkEkVivG//doAE3TXxORcDFBNWgQ5xU6+atmqotw9HWsGuR1CXtIozdUYB+rnmJKypo
8H9lGfAjJY0fSz5tHKeHOjobATZKujJGkDzjJtB8xFS0aiJrE8uTXdOHNbV0VxXDSyGJ60S0WNkM
gBsMLPlEe+IUjQwnJ9uCBD5mm6A/J+lsZKHtm+WbtGBQ2rI70OYdYw3VEd97pL+H2LwH79NvT0k6
rmKEc3QxrlHJPsBQQw7poacdU/KRXnKw63Nl57W0W4bkOaf5j1iV5LXFiJShKfVbCcc6FzsqlXE9
r4aYBCKFZk6aB9tsCjHInH1OI7jz58BxsX4cvPdR7ZH0KMhibF9fA4vNuAESerbdJ/t65zt1hO0n
Yh5qR5xiTIoinCmmcJQNgPnaszacSzHZaIRmC+UzhzJZeTaQj5Q3o92OerWKYsqR9IkZp+FVp8GU
ba8gDY4lddOI9KI4Hral3G3rBpvd7C8nobJE1SzHdynajePk89gDFmV3bLKxMhsIrhnuu9lM42i9
uEyTCs87oPnhLgRuPXyIk4DCUH9ugelN0WkkODbvuC/op00AsGr1VeZkLmRQ1xFVsVUZvcFAHvQg
aFfuOLR4B3OAa2R9hIigisNUKMuQYToHvfsQTvtSPJv1H3EZktCEZw/sTbVPHRQ+ljXfOnx9jIgM
CJXdRPgXV1Y2a4RV01LFIkT8RWw+IelRgmMcuehjFhFXSRqxIXXq0SpVd4CuiiSiTBn5qupD5OUu
2Y42rS5HbRlJalkAGL0L94Klog7mUjTeFecZktRFr1wn8VWUucLTPa6XMn9/DDsLkWmosBEFkHv7
3jYx7xVBfjTz4YiNZhC8WylYvyZNOwBD2KFBWOKE2gS8JCO1DiNitcVULpqBE7cVGvn4FGUtmxm7
/ij2BJ+pD2MMgTGRFhjY2YK9K9c9oS+s8RziQHZvEmoSfDAVI2mqRkaqQraCRGuidrAezUl+LekV
mom/i0X5B5Xx96wS05BJDydGQlf54Vfk9EilUaFz2NdulLzKgcsInA6jR56O9wMiSppBXH/Bsf5g
Lski08BcmyQm/S2tLhQ9t9pozKFZyB9V3W7Uxlt5aGz8vjkp2VnDHCYHR2ziC6lHjeLF9RMji1r5
Ac/3DdI1q+ENkcg5UFUM/L6o8EkFFkfYFKiMzTc5+8x7rApzJgswhuIHxOd3OfmX1/rymaOq06JJ
47X6yM2TkNCGM9/3PQnaAxpJ7M6d6pDjdWPpHDnTbXz6yhQ3Qv9TftT3Lx9iFxxvjYxpHV39lzdC
r9/E0Eb/OK0eqcdURvLVeURLGTCuKFZ94/zfy04rf2a0IjD9QVg/C+f/vvp/v4EZ4/Y/YnYiUcLU
xLa6z23WAdxel3ZEf5ZIYLCuiUyKslOnB7bYH173m4he//t151//n9cFT28NvswHr5lLd0thnFDu
wcht6fkoIKKXdfLo+W+yCTyM4JZziiRNB1z88yX45mrgnYBQ11Xg/prK4vv7neiRkYyeCW+AEDUG
4QC2twIxhf5nnr3WjLTT9ExumNX98M1/Z7j/eV1DkzRLIQ5Q/ULpG0vZlKaSbz5W04cmEfEN0HSH
f1AXPWySyNapGGIzA4X8GZi+3ZevDCUW7TiS10lvS/0sacI0PZaQGoEb2dFGh9ZJ/QH++AeO93WF
AH78f+/zi/Uin2Ihy82AwkEnKMW6crW4RybAIAR044tnKPGkyzcoxH30BCvih4Uy3/bfXl4GZWiZ
ZDfJ1pfwBSFJmbgJvrEXcwbLXr0W/HqPc+YpfkzBrusNoI7y7Js6gkLlKOXFzkt/ukv/6yZBCiCK
FhukCFPx7yVCOnoblQwB9xqCRM9TtnIyl/1nHkp6A+ii3M0DTBmUR9pygtV+MAtJ3wxKOuETrBDF
0jTJ4kr8/frx6AfwNw15j7IjCO3BZCh9g4JP5oe56JEbpj8sTr7e7187eWHYk0TLIJZX/HJXQCCI
mghk0h7Fsr8p+4Vw04nY+Ejd3Ocsjig4eqGEjhtSRJbCvdtH9E595FMLZdMZjFj8I7PTu+/Kdl4j
K8fQuSCoCC2IsA624YYmXaefsWSsAf1zcje32qv4Qg3MFD38iLxV6NCMYGWtwB2EuDOXA3+deDHf
vW24tRzDVjbDhpE2dd8MdtkmDkx0tmiVOPYNoS0Z+n+YwLZGP921wBKvGPnVMvr+JaJiwTGeWvlh
eKG5lz1nS1F+Q1IkDE6mo2c/FpxgQSyBN7hJn5JnM1V35MIpDspAKwrBrq3dxovsL5I9Ccu9G/9i
fzAEpzbWJgBr4+nH7UL9vgZUmcaIoRvWHKxufrkPyAnLlFQH86JmycYQho/QYCCZ4W+IRo1Oa7Yu
QEmpZnWMSzyIJfIJgzKAxza4Y2myw256hkSxrmTsNNGIRjk9l4b60PZOJRNwEM1QRdnFxIOZladN
2F0tomrLtoac36wKpf6Noug4iPV1zCEd9N5Z0uo7QmMmzJq4aak7iOL9993/3Sanq7ImKgpJkZIo
qtaXx0Ss5LKEPUTaZ60TaGiAJhoiqYnXmhutbV5TinrP6zgvtpciFu4jgDX9hUMZeTdwAj687HUy
TqEVMvgtbOAIvytmrkRjPDZFfuwrQnvI7fv3m9a+3zuqbJAxZ3LrWNgKv5BliXHNhTRPlD2yfpiN
6CxraRuIv0L8e4qt2p22N6tTKj9YyUObnhrjIRFXGNOtaBk8xFSv0pojGJFvdLu36Fc0DBby4HAV
CC5wwSjAhlfQp6IJWUCO9qKXlnF46WrxSvC3FYaL7BC5mnADy+kZbqRf2j5d6YYr6EsEhUF8Q4ry
41HGmD/W3zv1/LHJt5Y4SJLz92WXSryRXkmeArRZG8mDmZzojdlRdi5fB+vs+7/G8o1/tsPGQ0Uw
PrVOlTykxjFW1oq4ErxzXT6KCqcAm2EVaNiwvsrXyjiI9IF0dPRrjZ4+8VHlW+pawstQbGYJvfpW
lm9gMFp/m0bvTfIEclyqQeUzD6GHDhiEHUeytfKX1+Djv0j1bhzcSQZ18EYfm0wQmpl0uwAvNAi2
dlWDQcP225W5NYC20T8XFjHBhe+58itsVjP5ea+uEcjRRoa6jH5yogrsaY6vYmTpKE121OYL+oBz
T5chrrZ6L+/lHpHeunH89qIXq4lPbJ5EdAqcPFkCFy7XMeP5+QCcV89XkqO4Ocoo+vaofBbpr1mS
03wGG2HEMPMml3ZebHV1k7121IzyOvdR+m7rfDsKO13FJ74NKye/m+I9Tc7CaciJ19gpPL1mwsRD
dmjNs9bZRkcyxCGH0UVHAB0Xr1TIOxm51HH0dpZKvAMF9FJlgEkcWvWLyoP/wuljUmlMOUb2qBVM
vDRniJyfiL0EYvzXYiIRfr6FRGjdX7Y7pWgCbEKRskfw8AhEJi2WPcIg1GrnEYpufWVZ8GTQAIZt
xuTGf1C7B5qJObYaSfxdJruW70bdIBSCA4R15jjOeGkkqQQQzLw1uYWbuqm5+yf1Ie034ZwYf5bz
fVC4FrceJXOuXFI+/3spvE/o38ynXHiXM1pqW+SyLS2lfKFcpWubHfS7oh/j/JlGaPZcJL91jQzF
pZc9j+O7xnIA7juY9CdBDlB+orPdNKwwgspYfPWl+UgvHrCd8AEChpLvDQQ1LNpdbLhZQNodmHQC
VuEobKHL86ea0eWCkhepIQVEAImsvhtdxfcXrYyfgsANYLX7xndFtP/dAS8XPCIVLW2+RsBLkS0x
W1QI6dv8e+OTzO9naZWkUc4qliRpMhvg3weVPPJEL/EtwlmDZY9vI2DkCc3ODocrERSmwA9Y/TfU
R3itZO1YyPdAeoQoqXSnUFvFsRPKu/KQy7vCcKGldzuow4duAhRAAvpi8lY5rcptBl6Vpkjp3Zpp
FT3oTx03Na2xFZWb4hH+s5I2GQtndDhFUNowoDpM474o3EZjG33Q1WOUHmR8clANW1YxLwi/u7DB
rtNvn1adee6FR4SAA/KhiglDxrZBnF3kjCcufLPhVNEBVJonvo5BKjXNmnArN7gYVgn6wwU1Jf1r
VXhBusVQDq0ulsl4+GSsWPUblQI7euAW63flRh8X8JQ3wxtQBinG/+s0Dq4GhuqjQgW2UyVokwvu
vhLKUk0rHeMlY05QpeHLnxwCDjE7rH4IUkgPaB67jyXtm5qeEQewg9CsWO90vgtXrXfiZmhWlBS0
W6goeQo00g7/ab5uxcUmpyXCM1LaJYc238gqWzjmyeCdlTnhSHV1c23yJIIZERHMQnv2zkBA4n5o
jh5+nZ+S0s3vp26O+1g/VHK3qI//FFD/UyKigiQ4lu7zPtr6jzxHmQHxXXno+3GTihtAcjM9oN7M
/8wX6RHffg4klpwjgwy+g2VAf/lg7x/kK6uqFjY6LDmnsV6a+DzwQQx+g/fYhr+l+SfdeyBfzWJB
Cqu3yyQ7kpZh5ICpqstXOI+sQfS4k+pUGybGBHwXG6ZW3ORyd2IuvvCslrYyV6ZnRgbLA7L2RVQa
pqSHaA6LsumXlMUqxo1VBa7lb9T+JvEXduf4rgK4MewJ2yyUKpTw8g/35XfUPcWtSInJgU9XRc38
coqqx7ofomGifjiaSGd/taMDRAIjtDKtJMAsHt7Rs8XVLkh26daj7+IAEGyfx9L0ZnxCKx0+FJ4w
zU5CdoG9i6kOY9fSJ4TZRTKrQBqU7GJwivCEZ7P84f1Lf3b7L0cLSmSD9GCi+BQmZ3/vK32rVKan
BPLevCKOXvePEnVPt/IYnzF6BJoJjGRdNIdEwb30269PtGbxT6GST9fiNRFW/kg41zHMbeyhDQzd
e5vYBU3JbBmap9aZpEfmqd2DwAwc9UBzGbqjIWFS4WKs2XXi/FHgAnu+2xVuqx7xyFXJOQ42/tnU
5p2L3UUdgPRUcwyVBD8F72mO4vvsD+eWLG5kAixDrXQsNAvKpbdu5pZEUN3fhPTlO+0wMKljr/Fn
JaZ8xaNqIhtl9yL3ULLbnEhMKLjrQHuF85qYT0q6ZTOybL97khAU4LmXrpp64PdO9K8GnGyEsKCd
5q9Z+d3GCBEUOuQ/hf0vMV6D1PVPIwe1G1/Priqxac5CW0HYGMhHfRBm94Cq685zB1Yb1MMZJpfl
j5q/QXBb5I+ieU4YrGO9MG/zs43nEMFmPFOm/ilkKq4eC/3kp/iDDvNuMe9GqvjYtQ8+QnmEuZ1d
oZ5DZxxjgD80ESM0ppP4mAaXX/O4MbVXgLo8BNd9iwLlRJMeKhyRXgG2tvRexjStaeWSS+oDIc7Z
DMi2FxfpnVCtwL8YwoYQkp7u7KGOnzittICCM04Q63l4yp71w4NPn48j/1qgX86+wPNrtQupzjIV
AB5+s0zCdF4iraricof191jkIw0bk7FmtgtHhvTpcoJH743aTqyGCpurvgIpumZmtRfwa5uYpDME
oJk4YIYKMNsqbmHEL3EL6UkpwPgIb5oFyjxAcWqcFU16btt8G3XWLsrylRWotyQqmJBkL7oQ7DSj
+J2TAtdPqpt26UUBC7ZoBvlsCeoxhdjbhPW+6KQnsxMofz/iGM8XWoXMQjfM5BoFdNaVDGtIbwKO
SBMiObdeSTJZiUOo2pmcoy2MvnJ0l5kaabjOhgQDEyEvI5EpaQP5bSYToACms6fIKHDj1ST1oMmu
JZI1r3T5uhbzFMvj4iaJf+4sHleUQ0IUuL4yuHRQcVfQcqfe9Ufr2HB7dvMRm+wOiQ7564B6aI7s
QgESqB3wmXMZdFdZ7HlELcuEY2Pjs8iJO9XWJWNJHWp0UVNbKB9lay5TTlolH0eUyV+rXvInDQti
RFMy5g7xRS5BmR8LjRkc36tKDk4FNq5Hctsm5bpHhO1Fa8/nMGCePF/HTAv+aEzXmlReVNIizWBA
u8HHR5xsVA854/k0Ba5d+aeiZniKQIMHleiI3ac4yQ+dWOl4EQ9I9n5p7N08ac3zIO0kQy8YZdVM
wDWzXZbAHTSCp9WubZgxX+Cl/nttG/PD4evSnnddwyDFQ/5Wgk8SqhlwKNK+Wfe8ASghqxBbElIT
65jIQA6QKe+wKMosesElVRsheL6YOblobH+VNjNYTn39ACeUbI0FySqU7xy4eKji00iaHTUvBnY6
mhFNH19eN7vkF5tawiEGNVu2AS4Fh5Q2JzDFSKFts6r3efxa7kvfMVzE6EBIcPdqli3N39ijktkR
YsLLkmOg7w75uodNDL1xFyVADpc8r3hn4+O/vybre5+SpBUKFQp+jiqG9CWutKi8SZhBP0SBCQ/h
yE1BCIwzIBMidjvjfJTvtMqu2iXfhwqvkHkpMY23LAazuKCRWVCKXvjlwHLklNk87jfIA7hFUaHz
XWy61fgpd9d8ph3vxxre6R4rIpaepFuqdo/E9M9XClVQMdbtWqkWKB/ENRPzPZ5yv0K6Ndcs1adS
ENCLj+CXxSVsnLwi8c1WWLXL8bdPMRGutHHhz3kcS0nchi+Gq3lHIXHhp81MNnOD/LCbz3tL7ZY3
58xma/BbW5MeZBzXBy38oQMsa98nQ6qiyqKBsVNW6b5+6ZQbipJWftFLe6mBrLnULgg7WIKy6Cg4
s6SVxBGRfwnWQuQAx7+mdJm1Lu62ZG1Ii1ifv0ht2CkCxo+l+NYr7pwbmWwnwkMR5h15YnXk6i6G
vfdZTZBnMCCsOB5UoU2DUwqcAQN5fehB/eQXIq2nS7PlQIoKAtwB16mwnGbLpeBwpTB1dpN3Wdqg
80B6UHQOHtnhCTrluIiPDM+B84SATRfjm6XsO1KjgjcZHCYHRnFpfiJehWvtk+u7jLI1EMYO7SWz
mB0wMkpexP1US71x6hEnsOPeW4co8wot5Tkz+FSbqtlxeBBhWirbkGqy/KU+qSsd2HBGzslGZAb/
wLGA+oVCKbsP2RZhF2cGMVmOyhJTitpyU3HtlczxoRGnq/jdx/y4avdJsxZIMAYVzT4undL3DOwN
6lqsAEfWhL6GJaKhqgoW03X8DToOsqX/PCtOmQ8stBtiuAL/fH2Qrp587T5qbcuMXrvRQ0EqBgiO
5gkCCRzzq/TFrDcWAIuTycsBs/Qd5QYYa2rWqraHxj3U65jqB51kKq6Gt7R1WdskHx+RVRkrXo71
j72yW6EgwcUuPaQvVGWSafcX/qjkMl7uIS9+dihXkgfJ2ytXvHxNtyrXNNVIQRww+xROvS33urSo
gUnu2XzY7mW7eq0b0DsL9HoJdpY36c8dMIzXARnXYOs13pdFvWGb6ZsFjblKW9Y76/3f280f1tbX
XZnJIRMJQ2U0Yny5JyRFr8Gj19KeCGT2kuk3C0h21ZuWL4YLuQ0eETrbjPhLOgdLwzVYdR6Au2W7
zcEsb9qd+MMG+Gc++693NJdz/1OuhVI8GrFFsKnspEeYutw/SbgKRA7gOH6EZejE23bfPVqfsLrh
l7NKce4APD7l2GV/yMDS/qMZqYomHWMgXSiTxPnA9j/vRjECuVRw6+/jfiVhFAbawugGr1v2kUGj
MbcJ35ew56SGdKBa88SCxsAipsBMbe8T/w6JysiRaBaa21Ag5WIZK49KSPdpqfJYkiDfokzdaEdE
T9j/QtHFakrB558pMwntKIhQP7LAsARo50Z57qFOxyRwHxB3S8OBMAeaaxpF/L3QfjqO/teHZ54P
rME0RFP/GrzcC/Wg1rkh7XvJITK7jT743ZjTNezrqzS3DtV4LfWDJ1w/E1IzJIyyEgPnctnrrzEs
aL/66R2p/9ETJ3+L60FCqInY4EsFV7VjYZqwHvbMYpc93Z9SmkEDQXs2i0+jcef8WwJuPfWQc8zs
oxliuYkrzKPNrdRA8/tvgSo7LfKQpnaBeK5GtrG84pLBfuCtjzwZPOg3/qcR3sKalh/ilky4BtnV
RNGRJuM9QVDSSPUlJ9Dc9D5Tkz+hiM44Oj2I79lv5tevlnbQmltKtIbFtFVi2gHZVLcH/zzltlLw
ewa22lcqzqzdZOk5HRz0GXN6tT5dO0zsHBC13K0x9M4huDHSK/RhpHK0wa1RVeITEMOb16G9YfFC
RffZ0Ecyrnp7FnMI3JAfb0qtz30ltedQA1wPLFJPP7Jymj6G5puglYMWVC+ZcxL4h6IKoWyU2Xlr
rDBUmM1TlDkBKs38TZQ3hY87OCgozpEepuliCGZW7VnqHLLB6S4jVz2VFR7V1wHQCrN2Dzo+k02C
atEA1IEdM2hR2bMjsrBLpihv+KtxWlcqZWKrL+dfri3l6s1/IOae1ujeebYoA5Q5/n/veawdUZc0
E2MgZ6wvO0yWt0MCPWMAsrnQ1mDS2f1tgybsqjyYhk3fXn9SoAft621mc2ZPhSVaI7gtus1+t4vb
H47G33MRdR1gu8ixTtHm++zLogYE0vS9Ajiywm27AtEFI03/6LZswijQ5E/Ejwiy6aEtwy1F+CZ0
6S45ZB2nQD2WDDuRWrInD2/1e+b29zinUHcgqP37e5PE7wco3iczfIZS1n/QEzujqeSKGPu9Rspw
cRu4M2Su58QxWRzhb+Ac4JBU+McOqnY4XZvwra+YDfQ4RTJ31NpVmFZrOrgcwAJuvSphIQmvU3co
qusc14i+LeMAr9NB4sE738ugNK02X1UqU1PuDbl5lfLXKSMZgb+pyLhUwAZ8QBIirYUSLk4jGavM
/BBMHObxuDSZXUGmJRd8Od8O2CgGBpKqO9+pnn4KJrbxWXf9Qci0DE0GQLDq36Dp0dg8EXdv6OFD
ZXHUZVo97qLpyjrvycYOrFMvTlv8xEeN3RGyt5kIQFxp0OYmfKezWIFpoTDMwdZRGBo5URDqIZwj
zflNZcqc4SgYIHrD0KmTccmGMycniw3JBdymac09oXJ68Om2aDScEPBxJ1ZR8sNV/dP+/Pt5y+rT
qUHhULKrftOIFaMsZ63Z7Xl2idE2Zk77ibiw0bkDHOxJbkUbJVvGWwvLlLUViiNYisBF1UoXm9yi
H5sg37f4v9/QlyNJicsC7CRvCMmA6JrRpv9EKABXt4yc/iWDD2GT24WnoSbz4YcHzH8MH3X9DyKU
AQQjcvPLrSj0fp95qdrtZQxhIYe/9o0NaGSQg7sIpmJ56xB9tvknT4+cDEJVcSLrylpnzEjmugbm
PVV2hIDZ2vA5xbAoK/zqPHZcGFkJPZfOyxyeLMyhsQ93nHNphbBD8k+aIRpBUH796fcqdJF0ZYSV
bTIjUrvZW850HulWLfd2ae171P9hAjzsNo2vQnVlGoWMhRCbT4VDgy59oPea19KcCd7zKh2oD4bY
Jtts6f2uy03B2F8Izua4H6sdjCCcOxHlpqcmm2A4zBoUaTh3PFr+vYn8OTN8XW4cNjUJTSKb8B8q
6v8cqPROS0WhVdv9IH80wiFV9RX8HctbBf414REss/knWOKE6U3Qyn2OtjI8zjfS/Bhrm0NDiS6X
zvxk9tJt2CyK8DY/32sFFkE6f9Eiq0UnJ+OHNy5+Pw0hmCDbEXWjgcbrz9Hkf965VSKxrUhc3WNm
T99QaBAokLiGhcQDQD645zUwyOA0MiBBVA5fYOlhT1ehTC/z5Jl0quemd6XLSEEJlmAzI/Mv8rCQ
mAjYFaT3OfHQdKQLsHZ5EW7QkLHSYLN5RNczeIoeqi2s5ybem5/xEY0uZvWCNgB2DQJQalt0+3MH
QBP+0jMieIU5zj7cmBgY15Sk9wlKgbnEKZEu5erYeE90sPPEpinNtJO2dqg4hL0jkdWRq9q1t2GU
LYMc3/QtIt0H01s3Oj8rD7Wy0F7DYBVbTrpPOPfizU8W6YvxWUtwcheWWzkMi7EeZosLBwfyD+46
iWhLyRWuyMSbfCW+IDqy3jCb8wB24ZJgCmu284T9qj9Bn0JZX2yseoeGBEjP+IKVrV3Dw9IFt3nL
n3wf/S5lGTQhOV5C4TdcKitr7o8sOXyE8d4/KRxKbjWEnHTVrun5mMzU3JYB+BrpDaVl0K0A39+r
GLX3cjQXgw6uZoMHIrfWdIuLV45JryAA680nsV54VnjgLKSXobMDi0n6zhtXlrZkviqKmGVsCs7A
/an4+K9zgQmKSZbQ6ig0hL4cVOKcRpqV1Q2TK5ZEBGuOqeIu59kq76bdwLsWmSEiWyIpQV3RCGP7
CG7GZ/yEuIBoqgDmKFW2LV1k2jhnrDfR4JA2Ij8UofPv2+M/pLA67xW/HG8UAJr5RehVqBDkMpwJ
e6VZEg7FhOgGQZJ7ttkQcyCYnBDWyVG6/vw1fY/lZcumn6jJmonyUlW+tMziThp9smaaPae0Ym+6
CqYOnrbVJqXj1S677cgh/O6dup3MCO1gvVrH6NI60o4zav1cHpSVxSF8Ub7S3uDLBaY+Ak+xNTaV
rUyBf6GUZzrxZzpaLs21n+DfRWw2z7///S3K3wfff3+UL+Vm3UWRBZsVPrXoZpZD6E7UngXzXJED
o3BsIPEaqileczU49usY1FNQMFKLFwFnJh4rfTguI3rlMFz+/c7Uea192bc5IMg8ZmRFgjj+ZfbX
ppMSR5NX05dl2MAIfTHh234pYMjOJ4f0SB8KwxM+htfoIc+WZG1XaCryAy0iagXFli9MqcwndgxF
BbS5zo6DcZTNhRafzDu2Dqyg2YFHZfZ/ODuz3tSZZgv/IiRPeLj1yDwGknCDyMRgbLCNB/j131PZ
0tEbEiXSETvZCQFst7uru1ettSoOKAOixwGb2t+vQfueXTFlkYPbESNK0dt340m/putb+6YVg5S+
Ae5PlLV7/NcOy6iIdJyh+ioCnAeQoj1qn6czRD/38GHQDy6r9YjVBpkrMvizP87rx7ZFLIp3PJMi
fMmvIEPVXPX1tVCKgT6/zhQODpIY9/bQxd3bAx5QC4uV/nqgzfUecGk1zSMEFP3fT+LHYEPhl/87
ibsbfFtrbcPROIlDl7VCMrLCA7MZkDvA86VbTQTfw6nRoTEI+QV1iVy9B30yd4EHI5DioEYBNTgH
O3L8u0z2S/vH38/x+wxsmbg/W5LJV8Gq7toph4x4zVCGDW5l79I0nYRFNev2Fhts/axidPx+aL3/
fsgfCERyTDx+mfrblnK/WWzhe2qcrBt8nmwHzwEDa7vGaej2kqqLan30L6xeauhROT7OFF2iOLVW
zNkdxDEWTg1V8NoJBtStP+7W93BrsYGFGWO1ofTy/906tUCdjkid2qE3KEgsUyObUkXeHozdo7Yh
G5YUTXhIyEA+xlLg90Yxvt0IOTqECkfV6LH0mq8ddkdhmCZPKgjUS3VeU4DhKZldN+YSTiTgV7r3
483t1VxZr9dR8m48t0BRXrKV9bimhO0LxobMCMpr+ZRudpvPv9ZP5Tx/tx/Xj9mz/UIkOL7v0dIi
gHrRN+un28Z+3Kfu7xfxnZrMRYAgUYuAyxCO5deLyJoba/E6KQbV66HwG5zen/UX0iKI+7bv77cR
qPbUWTUf5w1Mo6n9InYRz8XL4d15sx5+P5fPKepLdMXOzGjrCh1MEj/3kSldXw64KJ+zwRCVs1ss
Sc14bTcPrxHGxd74BSageIEELJPDU5REmDh5AJKeGlB41KPoiwfN2Edx5Spu64+T+36zOTemWL7Z
tvENnWjMwzo915Sk1Ei8ruvFwRquIRuYOBKwk9WRjRt/zTbtz23AtwaxdPZisMaZb+6WE3UJPcy8
bWmQJXlAvwhQtZBOjY5dijYoPSPKgtKjqAtUpSMb0VboDJxBe2KOzJkxmtpei6are8eBEpU9tZv1
d0O9e+o4HTSBAwTtfK/CLLjOdt1DNyfXZka30Og5cLK6TXffd6gh5ipDq4Nwr5eN8Lbt37oQA+f5
OJmWQ72DuSClTatJu6921P5pel3wN9JK0/bA6cfT3fgwzxbJVO9DCvF1JIbbXjwtFuUiHYPfdKhT
wCOfXPiqJtU4n9f8pVhQbqObdypWdzG+tG7Kx+zmycIZaRN9pk2smTWyRvbEmV1erNl2eO63+d3h
GXLFQEMIb9z1QDpIy1uHWtcZUclxu+IxbfGy9SQblsMc3pqLO+czBtQXwHUAl4ASch29r3NUlv2Q
PN6vLNzQWHOVF1dl6224OnUBbBesrA0/onHZol6xNSTW0OMU+YG1HvEY/0ok+XwHYTXQpgJ98xbK
rV7k+wNvZifPZ6lwmiisDD0EeBXinhCk5En4eP/+iRNo7B53bvUoFxwvdvPtNFlgULvYropF87ie
XPpxZPjagwXhbhudETG0em1GwzGglMcYBmDo9M6jeFItcx63j2wXNB8XIFqG08f69fbBDyC/PGO8
Gq+HzXGpPCmvhyVk4TG0tXFrWkDSNUN4v71TN2hHjsd+wX03/AHZpe6uo/WdCTm0fjyuhpchLDmU
9XVnTSfczjE2nZ/Gdr8YNwvj8TBdz+yZNXEm9mw3RBo0yPp1R4V131P6+3Ha4wMWhxUUTKwfpvH8
+rgdy6vPi8sim2fjeEzqOR6fF+ni+nhYnebJPJvbnSZa90lz+eW4nCTP8XP2Fj/vn4uH4kFdJm/6
EgPFN/0j31AqkItkwfO2fYMeBHSI44BGjoesO7DPqzk35jaPGkBqrBL2EsrzfOAqXezdA1Eah2dM
3KfWdDey51Uv79hI7t28j6doxxkel63V9ek4O3Cx54XFKGwNmAHHlwXEtuPqON3O5ZrLnj62h7uB
MjJGJXBK3xzq88tTvNxv1Nfb03YJL2BiDdi8ajP1OXtxniEGli9XHhjP7LDmed+tlJfDSntRXs7v
18fz4rgyX2oKH82r4XFqdUuvCHAKHdc9HVsFhrvadQZq9zBYD43pdoT/38N6ugbGmSLXn8cbDLGb
V3thLvaPt4nzsEZX+5K8OG+tN+6WB1eWf5zDOpEcHDMQMxK8EM6En/kncnyshuioFLOm0sFcbs56
tp5tx63J3jduf0xZP8hpZJ5AXOkYbeJf+15Oo8bb2jKOxGIf/5TgFqqh84qvfu8WwhPIBwgYOnFn
HeXdanCcHCbxbDfBAPoyaAbF6DxBkDJJZqoGzMD2YnDtXXvb0X60ncUjEIVRtiyWx4fjJJvlk3qk
D04zef9+1Bpf2FXhUT7KJ1mvHoJldaizFbUj9lsuKmzktR49J/+4vlJiHv4GawDC9Yf5aj5ZHyRn
47fWByCBIz9LaeIP+9V40p6Up+PSHJvj45JaVjNYef1kHM9RsQ2rYdozO5dI6yidODxH104aOT6V
14KLtw/Xwdtf7AD15yn4P017Bzti/nm4WAZNu+vuuscBxiPngcLC8kl/ypYlDXNGKnacIEeYlcsr
1suz3UPOYlmJ8nC9cTpJv+zhEDGgXMXAeqhqNwOSMSMtOg7s6X4Gr4fk9JPmwQMKjv4p2gdIIiO1
UwzbnToqI3zg/Th6xxnNo45GpISFD5sioKx7N+ueumXYDmDiRRaPawhxyM87aNQG6ohSbIFFitla
QnT2LO+R2hZBzFJA560nHjjf8ua8I0Ey7mI6GsFf4/l2dOsZ43hw6+ETP9tPdrPTQ4UZ1aTu2mEW
Yv0TEeC6KhPn78ud7yKku258t34stolaU/A+G8QjinaF2862c+nK93WkhjaGiOjC0u65K72u6sb0
adMrPLBS7+Y1AQmP/SSeaLsA0cvoNMlHLTJswS7oX/4QLX6C3/fLkLYKmwwKsamonwvh/2B+CQVd
r0VDp8gxjT5P1cYInX21dR3Y83tYX9tzoFhUEySfZ+7z4QF+d1ZJOq6b5oudMTccUL5WV6sVHI6n
f7Ri+5uWi2YEGpK1mei57leN1QHl1DnWzwOcYWeNv5vk3WSkeIeHykfqHq0j+FNePFND6+ka6ASL
tTRt45Ou8XDE6lL/D3REw97+NLoGFGjzG98Z18SVtHsN6mA9xVDUt8Y2EebKquvq8d1riD2Oi6RL
CobybsVTnwzwpQATJJ6iiOTGGWMrP+KtLnggz2UjjAM5bOUfHmRhS8FF9wlQzY3dfukuh09P0yJ4
e4MGzzPkPXmUXu1R8NW9+Ffv2K0DalPwQM/LkWEcDlg7uGOM8QpsDHGr9AACvfoZr99x3nkl/vBQ
vbWbu48TPPnexSfv5qodliH6Cwb946Pf7kM/7xUeqxQr9nZPh1cMrgOKUfgvq3XEQvzpxEU54xNH
grXYvYVUQeHMiuBp6JeuPxTAFkM6P+Ekn4bDJ/ldCTit1dDvD3n3KnOfuEwpn1IHq6f+1SsDaZDT
zPC2fXTwLqIYfPkO/tEX30cbC0BENr3My+jup974acnk7GGv+AKCK8+KiWDLu/TNLmWz3dh7hQLk
IuYgDqvepu1tnjcUIwiJNTIgOq1Insd4nFc4kf3ZKkc3Ond4L4uZ1+vksQjlD9gyeHUX+VQEL9fd
UEbOVUIgngDA+XNzITSYA5sL8BAYOrLIYusR1ONqVk1PxJvz9BIBg7oEbc8YHDvJs+LrHPnURZ7E
OEXn+qYu+YxO/CxnVnbjZ/g8IVU5JzYLLMoS8k7BEnLOuB7cvNSNZg+TKmCT47WmStgE5YAaSUs5
thgGwYr2U+/j6s71YLNRsFRgY8AxgZMDp3dlM+R8xG8jTB4CiaYUz3kAIX7IN82SD4y23uJj2ln+
PiTZgbNpvA8Y6L9NA+t4y1bvd8Z5WSU3qjxBiacHJ+7SmlMPjWrbB+/o4YNLsAP7d6UrNT5rXx75
GP0ODyj0PnaGbhZRqcIvGJrqpxloC3NOCrvxG3NOkHx2FomG5CB9qtePrAAHkQklX2hn0616yPZ8
YAemgtLHF5wdwX7IX9H8lSHKjLBmo0jmwk+ZSqn8xxi5eNzVwPGPngy6koEvo7j2Pua9j6O3ZFR6
KNe8bbj/fOx6uEWSkXWvnd2U8kFcWflHlug77YbI5jhUCIRQQsHse72mtqudur21T2yDM4Z95kLT
4yd2GMwM8n07W0kUIF7RhFTF8iAGMcDfJ3Q3muL95L3Cu6PDPmNnyw9nFwo0/2+a4HnrsWXxD8Nt
mHpXXrKhrpD39ntP+BRn3nUEqIZYMpgKNAP9viM02rG9vV6N08BcnH2YKF4VSsuydAiUACFSgKbK
h2Tp6i4cVfrGlTBc8OW4N59K6b7u7zyYav7Nz7wDBrlgqdN9gFLbN33KHT+0Aiew+Ko6VScZyt5P
7nnhI8kNahYPhvtYwR1xtw/X0KIOls/CCyOVz7FmDCjAwPhZe9h/8UXvjLYsq8Sii0zHsPSUqM1f
WbcHJKD+vL/f06wQL7jDpiFQrAFof4e9xEm2zxVKAbZJ7QTHLgtxrUfhwkHCStToaTzO7MrzAdQB
+DQJO3BZI8W90zCepuN9r+rknbyfdyApnhHCGeRFUkhTQ+Mh9tIOCyXWPHgCBUbIagdXqzBhFSnr
yNwjQIXwJbq7xDUGdufa3fXzEb/2m+jY+9cKWCGArEek1jBBO3j+733ju7xNrr6NO4luECKIFl+v
3jBjvTTqA7YhnjUGPfP11/NgVdAtVG69dA9KS3Wpz0A3qUilKMx6LBAJGWVgTOUNMp3KX290Enb2
nuMRBBjg8EN62+62q7LQi7vXUJZ4p8FhtJ2gg+vKdeNZ6Ruhza42Y6zYBNvFBhWiK1jKFeAEdYr3
L1j9ftGqrOnuBoSusEqxJFdjQG7+etEK1R/qvd46DZLbEKJWfYDbfI0fzueobL9bO5ItgAHVnlSn
HRrOX+lb9VtmBSG1Qn4IayC8aeDZfD28niaJZaREFBy5SmXVJOPm4aaT55HCx5MtuzwH4eOfizRQ
0Z+u+z8HvttXUM0zNU6Yqg6qXGGmtoHrjtVE1TP8+izKJy0qK+meMLek7Df76UZ0nqYWDzVthb1Y
XbNdpwR7NyfbvQNWqW3q2cMQhC6jWfvupUl7egJzzbJ9Kn4/O+TvY/bFkFpwyPG2dieFCpdP8V85
KCwCSROVxXOZD1EmQPzaoujXWLxecgL+YZqWVFFEQaBQLKr9ludqTQ1IKgW2cWPamr3iUvunE0jj
rfBVXY3ODbsFZEHqdRfZConFmxKYFGE7GHXkHBNMyqG+HjcWdZWPZzWIb6NrqbrI6RvWXNsYwm/r
3SlWejOEEnbBtd48rtL8fXe5UB/Sp5/EeuqbBtweLM2wLS7b4ytVmfVM72y38PhZcCuRtoUQrWPF
kC4rQ+mW66EJ8Z1Pn2wh2sKL2KV6dCtBD8oV1YlCTO880Z6csy42tn3UCu5lXw10pRwocTHPjV1Y
XG+evn07aeZTi3TMVceX+dZ+PdW4Y+L7lKvQnB/SnOLuZ3Zztu3LG6gQ7eTjo2Z7bbDKOG7QG5Fo
b5CUnDJoH1hBXJqO5CoMbdLSlD/2VNqP4+s//exufMWJXRVUqSKo4HcMnwBzld3Roq5DSZ09Izzu
rOicw3PbU5d53c12L/kRH7CHuvhot2fqfqFQG0eF3Z0YFEyjQnMrKf7IIX6jjzEEVY1MtqK0VWDd
u+Sms1PTuFAoU49XT7sYZvUQduJtO5Xe8HuwkQB6H2tUXdewZxIhhX435qqMG8P+7ISdZ0/fHQIF
JmpBrTYFTeXvR/r8qN8OddfsNid/TVXU1kcLWr/5vDupsLUpRUG2ANrbomV0EyugzVlcN+755l+s
53VNzZJHO31YPx3KsZ6tYhNRPZx4LPPyHNte7KRhHFHgIz8FGda5reqPje13ty65F5bKHMRKCyeY
u9Om1O0l1TLlNLDV3t56KloBWUgPfzpuiabAG7VIrbUm9WmYsq2pnuNr/Mc9+jEiy+wHlKVoGgz0
rxG5ddRtpWg3rPGU6ZHKtev8HSUWx9dbrPnqBS5lMJGabPH7HfvugsOlazIVIAYheXbP41Fi3cgO
JZduwSraYbjDVcMcuYJxJuWwaL/X5946N/+43B+yKF+Oene1MYKba77lqAYi7iLtqdoCEsxJf98X
w2OxSv70W/oBHPhywDtWhHJQTttqjx9bdtngAVnUU9yeVJ2Zz89bwTmO1uofLav9NMD/27J3A/xc
trPMbqlYwNGDtCz3Wu2Z7mDUm4705inOloo1USuUQ/RxHZpXM7AUbBmvN+yM116bSimahl6CcdJY
MMGY1o64f8fH6f6ISG6FxA8Hrd97w4+nDAnYRnpmkYa6O2VnS2hY32pO+eKxKtk2w9YZ8dgEmvTv
B9IkOX0fKFj1WRoZWxyY9LsOULet9jZ3qhOlx6m8gsCXHDmm2gFycwclC+xRev+nIPLoG82QpVIA
mbvWTcS2PWZwhoMVV76iS6nslY7z/PVCcr55pdjkH6f6wyZW11TIoKpuQPdQ7lbnlYmVWEHttIF9
oCApysZt+iEjtJWuzmhVWm1c0qskvGH8CRv9mFOvNaPi6gK29pZ7m2S9vTY6aJp3yg+d/ORdYspI
/9GeP4V4TSP3bOGMw7ryLoBZRn1rNTE7CMtZQJ5kAOfqkBP4vSnU7+4B3CyUMQKv4cRDxvhrlKJ+
d7NOsyIdUISwect65+db19h8wuMQwvx8Iot2jT1dNjvNLg/nibJcR60nHayNal1h/iDImx4qVExR
eNX6CETUBkQU5jm7/mIG35dP0QfX0b6voTIaUY3Sw/rDS/31kioqCB2vq52X9VIfTzfgY1ie/QOQ
ALoSvgQGSMCCXidK9+bJel5gr3rwDwyJJw2bICXUQHky3DK6l+XpQZ5ibroCA2hhPjLZFwo6n4+q
kY6Gyssm7SVKX+8GqiKp5ba362/ZNmHI75ddbYAa4Rkry4MLPdFtIsU1Opob+/z/SF2nhfyOqUyP
732tn1PtQP6WD4Gk+3v/MN1NcRkN9nO8ff2zB7rv8RjGY+VR6cvPl6H8/RDMWZP/v+6mKRl2JC24
Gdz1mlMLYqrSZOmAVR0Yh2AKLfBJcDuPGlF+e1yy4WoBgVa+yvZrN8FnhIoCAA/Xjy1bU4ckixqe
ACAufj8BDpRXNk92FM/aYKxYAy/zrkDYaggrVA3jmXQDeeK0ufH9SKmLz40ubIOuQIr0kae0K0Dr
v3MQxHQ1puIMcxIPsk5sZyUnYA1lS+8MDTfzSdANm9y9hq0plHrqmPnQEmewUrnbyPODK2iX3GR5
njKxQQkgVPoUDwovQAPngKyCdw3xg+H5ykP36QIe0XduwOukCV2BFI88Go4vP1Nmij61BmDbeslz
3b12m9Ghf+irwEjKYNfXgJDIFnjctSml/DyKSIzETRypLHvJ3+/hjwsuYAMD/rAGJK/cxdHYabD8
bxj4Wjqi9J4RmaR72cedwIhOQ5UGpABst6D+Vv2I+Q4CNua940t7dRut9z7VY/Ect57hQuatjo1h
R+02WMte/tjjt38K922TBaiBy5pFzu5r3Chjw9SPJzsFCKR6GC4SMlQFu3l/SbsOva6cFZ/4n2CA
xJFxOM48gbJfcYVnFMvePCGzS7LOfRQoS4bRhRuAOZe/DSW/swtAK7z15/ffG9n8cbaCGEPdcZM8
4zeIIk52plKpnH4W5ACYRQDyADr7QOXGyk8fBCI8Y6eyezAjG+y+CC4+pDCXioc+zgnevqP65ej2
kHRw2AHWDAW8Vl2A9zkVHqj2ND0BczadHVWhqK3AIw7Oc8y3/RqsL4AdGIKBrig0NHcek6CYIo4L
BPNM+BwKkfAm+V7wbBpexriNA5xojOFDV8b1NcCUjVMs3Nnro+G+tujWZwJWTmMa7vt705fgKUGU
77R7Fgm2uneVxUPWkxwAFQ6mRpA/n5EHGfyek+ckD5UCpT+3Q9JRy8NzMdt3qi7F2UWDi6PF5tJd
f1Bbvf785fi2hYS9Zzif3LEDdIPQV5IDUPq4yf8wfwF+BeLL3JcHwfYF3KU1yAWgzJKcQCi4Zmt0
iuC6RbvQ9qkOMrH5K8t1xiw1Td1bJGMYIJC6RfIemSH+NRTZAdIaPEmpCT5KJgmSshwaPJEPcjyN
IkfrCaL2T/hIMgmV14C1Y+LBq+R0rIDqUpn7MBjgJRZNyD1wXPkQGPbEA2EeCbQqfTX/nA8giBBV
JIaooLDbB8gVn/FjNxNUlkUhSYW1uzHdx0fJzaDh56PkRYjURwohqebNk5ugXZ/pPtvdSNYh9QSr
nI+OIxkJGzOUt1IyfKYCXUOHBYS2R7Bxy47NstJr+aQFFKYmmb2wxHu7BZLJOE3wq+J5mWTiMYXm
kZlj3OKzpXc/rMk6OHpt8v3dtef4p35GZqpFMOOjA+F1xOMdU5cUJpAAB3L6Zn9i5o7PDomdUl+G
pdABQpgB8fj6OZcdaJU2aZAoikh7II92z9Hi+ZliQFwAV8J0ysxZc4FAFe7zgHTMYLNR3I83yYFV
pAnQW5IT05GfgEgO2c+TB9/6zuTzxIOzl/gbyXXpJHHkExOm1NqV1pJmgBHox75EjoPLy55lDJCj
6ZPDYcpGg0hgJzFCJpjyCr3R6Ln3tryEb8y/BJddoLzE831IUZNpzMccA8ovEOkh8BKhKOdFXavZ
JHU38otkmNZ8Oi3ry1SfhBK6ZM2w5aH5G3nJo5zpc84p2I9zjLk/w5vuFd0zT3GIsTyDyJHPkU/a
cqHQcT8XEXS1HkR9GoqIB2p+e7M9Y4TwgUbfYnzXmvxDs/+ablTtJ/zuv5FQdhD/SQErVWHlrYuV
DuBSElpaYzaNXcSSdJoUtLQkJyr5UIVx7LgvScdxzR6UvbFFFCe0S35y59/6CCbIUAJRd5vphcwd
9qPTAyXeXvWo6aUfMjzIbpO9kalYJlyNWmeRpM8e5Q5NosfJbQTjzHUCwlnC8JQCcZNF7qEs/ag5
n9r1NgPbHc1L1/bW761+K8Q33i96tzGV1kcYPNInSrc9AfGfCMT7sfts6CzM6TLw3/9ApL6v0Jni
8HDjH+R89ZNR/p+Gs7S82GaNeRpcrAjaYFot2cWw7/x9qvphO89hbB2CrpB0Nf1ugd6oLRwuDXZw
FKnKKd5qUgqxd6ZQC6unS4iTIv5ovx9S7vjXnRy6YwALJkYd5MK5Q5fKo96cmpojNo0G1rNsW35h
rfIDuoyX34/0fRHx9Uh3y9XyYOFLrLNnLLCisDPf0FkHtF5/P4hscb9eDmteBN4auJxiKubdgqoo
Tu26vQaHQcx7yheyQT9SbmcoUlyKJ/x+sB/WRV+Pdjec0vW2LpHC0nit6cVetI4Ofjf68HS2vHhq
x6f3ba18KDo9+Ni7qKZLwaZ9tdKOlrc+IfzDSL/e9jKkoI0+zONzZIJq3zQW4ccphTGC8+U9rRdt
FhnWFo7auZjgWAaLLZ5tNSNsYopW8Tegj+uFEtGr2y3amb5zgJ9ZmWHRRuVZbwcUL6vMlV5Sv35R
HQJE0O0EUlo8VVKcqhN/dyv/4HPr37fcX5vlDofAXsloFMHjKryobmqLU2XPxvrBPBMM0mlLQRNK
Jiw7HahFjLa8uC2z47KwJhlaFNU8aDjD0CjmCkj8cmATcwZPzxzWnJf+7aaEJqr9Q2vdJxFQQc3c
G4t1SXEtFcVQm8aub3+s03+A975ekQBi/xn+x7Xt1Oc2o0RsrHCWXhtT25xYjp/k07YGa31AaTPT
+qN//QBstoUix+6uTdoYitzXw6YHJz6tdXJrxwuKynS414ZrGPqHAN3vrm12rsh6FITLRTJM09SH
ut8u/ziH7zoTdpGm5H0hL4Me3Hss4yawp5C5lQzSAjcc6mac8E3mPu5u0CjOpP4NeC1xikIOmsPt
NC6VLrfYrj1W3X5qLnR0nlft/WRi4lYAO+AWm9eQiCt8YSz14wgVtCohiqRDeucf4/N71ObcbRvP
BwNQ9tsOuSwPmqnhNzXYGkhtW6v8ZlFvKBJsTHDSYiW3UzNZnjiLbE8RC0DU1nakCmR2FTGroXzU
6dXnlSYjrUXHAsu10O5yRdu247fbK+rvqWs0Q7RO4mfarGicPpjbgdTusXe10GPVUxysjPTjQk7w
wvYi7p3rIZYSFCuEZzw9qkc/vx27OzItR0YxJBqBz2+WV2F9C377e6NoP4xODRq6xZ4TnT7My6+d
SrHiOG+dqlSM03XrRVvPzxXD6Uor4MiVYpidtwhQ0DCypz2hwoo/9mxk9uStEsXApadNKa+P5via
6S9ljH7YmSrOw+8n+dOA+3KSd5E1Kcv6cq1LsA2I262bhzMG9iPUoSNSHrSHfD23YQH9aRIic9Dd
9KFBSG2TTFBMduR3keusXKvcVA+pKKb1EsK3r1Nr7+orbImsYNuttk9Al4dt9/fL/aGfIkbDUEyj
xAe+v3fTfr5VUf9T52fAZWI0gZsEQkc66u9H+Y7atzkKsl8bnh2u+XcTcHZG52IewIuoumVa3ukc
gduDNZJ6NM3V9Y8V0/eFBUcDbgUzECHIJxvxPyFz35yNZu+caEptSnaM4iHreIEe7s/L+vFAxEnQ
E0BN1C9f+/P11sKYv5VQ5PXSw4QE65DS6UoorP8YOT8fCIIHGAJ4232Ox7TTs6nV+3SASJ4rIuPB
CMeJ5M+49eONsjWFaiCWrRufjNP/NF2R280ubTmJ5BaVBNuUFZl1DndThnqB7Wq++r1jGD+FBPJW
TDCahj7lfnW7Lcu2Xt2MZLAzWkOlxrgizntF00LM/3zFPiw94jpovW/xxzhA9D1u2gf4S/tIqyP1
HGRt4hpga+M8NLhit96pgUHmi1JqLjejdcw8OffrCnm/AVnpYnhW+0k/U0YpuUyuu9UW0dWBOuHZ
Adn3mfQAoobq/FxiF/rHYvencdbWkb5JWRMW8nfzaakcLil1wJKBY1LEF+Si6FXqkE75e3v+dP/I
AyJns8WKQrk7zL501jb19xKJsIoyPFOzsfVOi+QKjhS4zC5+P5z5fWWNbs2U/o9YmeuS8/lPf6nq
+txsT3qCqV3L1fPOCXsgqKeVp2ORB5JgoFlLstG57Je6m8RxWBpzBwb2bmRRJJJ56zw0S9x/xupx
pFEZoelugYDVrordgo0dCE5wrvpYOkFrMdlTz6K/uZ37V41F/PCIxvP0UEJI0sMrN7vwNbNXJtEF
GveclV+WYPYSHuBiYUQdu07mn9a+FnfKnjkE56Q4yWWMCdXvDfIDfaCtQc0x2ANQdwqh79cGUc+5
mm1jlTXLHvmzq78iiDu8XRflNMnREq1fq4/W6rAxXskmvpqvu3dqVTwbf+x3fuoFkK3JxVEghfzs
3Umc9a19uW3TZGDD/SDzp3SqMtgBtB1X+3F26v5+zVhGfe/dWO7QARjIxHlsUL5e9UWLW+3Lrp0O
lrKHB4cDZfxkGcJU7gr5GD4/m35gPDbcILiQdQUXO0U7ILg1+KFAbiQH2FeDt3RBbUgiuMuppBcE
NUVF4xvT2J1vduywZTsOEZBXUGwFuGQNzkKlVFhdNPoZgIF9vFTTbHX47h6mwss6gvvg8gAYshs6
bOGNmdD1KGPqY9oJ7qpF5vTYFS2IJBOugfMkKQmohrxPNvxYCPEoeJzcJQaq7kpgZ5XfnqiQBriE
KesndbKBYUwbXD31FdJlIMREZNucjZC1SxG3+kZPsKiic4CuqHBVcFzBpwQVaZj9XRDOdXSF4ij8
NXZlvqS4blSBx9LJ33fkWeGsUWh80BJeczU4TwwQ3PNYOLBJYC+VIaXRwtQ/TRHKke4C9e28CNdc
MGSsFoF565Ew5OST7EhIlLew4cqPXTOiLm8o8p8soOjnGN3bEvEfV5IFZ78Za0O4bZ42lBqmNyAQ
A40STLeoDe4nIJIzaVEa9RyRlQqRYJF/kgeOeORRWMz4eBBhKCjkZHIriKRKCMYn/xCcxodAQKsc
Xcp2fh5SMYR2kTt98asn6T4g55Gw6iHVcv7/2H3KRtKBkhmSlmJtsRR5g+BDmCHT0TAyAZDG3nMs
YhHUNeDvNpIlOxJaf72k6LkSVIO8eyXb+O9jdGQUeAYFe96GxxbdDJ4xfVPxIFABTrF/INcokJQ8
Jxj5zT/NRI0ikHFGs8KJZ8Uu8LPAyGmYTOUe6D6VjLl9cuLx7BrsZ0QG0QjcILSik/GXMJ6wpCw5
xZIOmcN2lWEgn59O5IJNL5uVI5XPlLssqL3mfX6G9FocP9238hPelM4mfbLxRSVjevSKiMKdcq4c
gQp8fCoAOqi+xifImNzCjS48qy/nTHWxUPB8cgz0G4Pro6OFFFBAwiA5WtNrdw6vAujvalfIpPLQ
FufQCbNeGeF9yhedLyQZEJEK4KAXXwdKq6AGAt1/pmVDQdOTQPi5curC2RUWt9xM3U9EtM/jNMTk
7VPC2e6fSSVIwrcZlLQMnLVHzQJps2GXan3wt2BPFhSbGEb22cvGom+S3sQuh7ElzaKsmGaIA2+S
XsFCEvT+ZdkC/sWGmuCgd2UwSriRh9wBwsurhIB/OUzpB9wLNBnrqeQ4KdozBd+tGf/SiHBKUXBU
g/Dwhkc32U5ajE+TO3EcXFBsSMeTEEBRWQZTFUpYKQE+5ejyE4XfeZXDe4o+Hb/LBqDjgMUeOBvp
gW8QyD/h0aCF5lQyNFcvhfcKz9y7zbWRyPMMLPdpZybVR4He7RElC0h3nVcZ/jHGI7niUOP7Lrh2
JALiwkBHoIT5pBgpQYKWggLlfSFNSxeTriDNxNZ+KB1O0kLS/YVaLzFQmlEyK2zSqPCiuK8VA66N
2JssSGDNmLCD1gwnL9ItSWQT4WMEf2H18i/UyycjAaYLw01hnFZ9ydnA4wGYJdNBQoXpIUoWZOYX
t45ktiR5xRCbFozlIsLbQrrJ54MU1oL6EoQ7py8DLfUN6URbtx45oYRNkahk5LwkzX/koqy+XN6R
zJf0+6pjd0UZcBiLDuDygttrcIoOgizjrB8IVEzqRZK3trudqOgirv5h1CAYV5cKVZQl/S8Z/Qth
zUAV8E8LoKK7kIyM4U8SyR9RMQW5Sbywu+ANQTaUxkWJ8PkQ8r1kz0VAJM2P2aJk/WTo1rP2gFwg
w+0yhuQwhexEoKG21DibpuT6JKoJw2HfJzkafM4gfkJ2HZGLzL8JI45JC+Tcu4xl4EGEIXhdR9JK
J+8dSx+SUHgn8TrRFVkMV2SQHva2xJebO1yeUeWI8khufjaSLL7IA1Yy7UhaUNT0JMVovmR4c7mp
sGz6REEysO/0iHf4FKbkpkaS6pC8hkDlzAOiKKBnkqLYepLx0pkNHqF0xAOy3+4A+J0XdzRSHxDs
eYXIb25eFQB3kqvLfIH3sXyl6UV1Uwz+/RXtMwI9XF7JnZEdk+H5Nh9JvqzpyS2ka272UPszXx+u
Q8nXn4PBwBvx2k09uPrnEbodLx1BbJ1g0OLv4Hsj/kCYKWKAJoihfGwn67HtVgHJheAfK6RGZQiX
CJYAghAvG1SBM72GSpgvK56Vd+4f9g94fWDr92CP5RKEhiCEAaElCOW8JmMnHylEA/lJSAYj0dWQ
p5N+JxYFn8SBngrp/jrYPiMz8tnjBE1P6AykZuU2SiYDgBBt06vtLiSB9YayZ+cuBu1oQ+5IcRck
AnsSEJksJDqwUCo7c7qvS6ZvTgaENuvU3CVJXeWR/M6CKagi3iicmDX3bR/yPknbYPHAkxxpXnY+
X+9Kxg3iCVSWY2frVSPtM/uElTGv3XowWq7u4lkGxmcm/kCuCsc0TpOwbETTYszr+TzJTZKV58VX
d8PF0+M8abXCbwl5Yyw/4SVDujbzqRHDrc0D0W7RkQJ5V40PWxpRnYG8Y0IujPP0fPJpZO8Qvp7C
HAGD8YIos6NRBcroJ6ziwipqVtZ7s4JiHMWvt9X+qYmaqH5DgpWG29q1lvHBzZ7h0e36dnjsHDv6
JsVhMjBDa0m9doRiyLLITf6Ps/NablvZwvQToQo53DITzBSpdIOSbRk5Zzz9fNCeINMsc2aOzrZd
tmwQjUav9AdAQLKMQc2k+RjHpdiun0cSlrQckUI9D/I/8mXEORwuWJFZss/Ycf/pTlhL7xxfBg4X
ECGzERciL97etnP+N5nOJ/sPe3xbME+fxswT0dbi+3qOnJGIVMJLUJkV+tPwV/MBwZJd2QM84mCC
HsYB9VF9YJFUroWl7E+QGVsH5QSR6t/wQOutZifiyrD5S6BtR1Jrj6QYP9kG9ugTDOaO4+9+/yq3
4iJdQyj7jXnVctz3/UL9+d+el6AhsI/LWQRsBqvpZcOLE6+/FmDeXv77wCzO8wiq6mf6q/7Kz7wq
6k/ozFDN/puBjsNatvBIlxt2Mj+O237U5xgRV+P94TNygnkxzizpEC8RR2MiZ87RVGXiPM6nR05V
bY9xchw1jv9ePbGDyfVBqxruAxXOn+07uhe4UUqw1UDS3Vot5WVPT9UsEijy3sU/75r1sCbQ7IYX
PEkghu6IKOU1tnO7W2doVuTn8ctPZiaWxhfxuf6IaHCi8w1m+Tm7AA15zj9QkbPF3+5ZhEjzPHax
0euRwTRPs0sAg7rcUx3rz9ZC7SYVohrWJretjYT+0pOxMVb8wtgUh+rQHAJo1DZRcAfvZ1dsslWG
iPfrf6THyXKr8wa9EHcRphP2DiNxfSqcfawe0plw7n7E1/gz/uxe0qtzjDmfJHzxmhf3Pb12P4Kn
5JActE1si+hTrJoDhty2tkJ2Y2OuG8wEgqfy0z+Noh3lp/QjaLFmmIgklvo0fefn+KS9FMmkvtbX
9GS8WD9wtISZFB2iJw8RD20uLf11vBV23t6/5AjR4etwEHbO0/g7qCjAu7Y+klX7ap3QRUeZ9Bic
k/14JrfbGKv6s7fpt4KN29Q+v7Tb8OgfI38K7/li/oz0Cf/nr8Hrex2p0OExvcTH+Chu8yNsprO4
LfbFXtxmRNBNtVfjab82N+aGBPMUf+lL5MyQYdozNKPY4HeCdyboT9ZxBG2ZezwsxWCqo1ThHrJd
fEj5UTtiPggPeqLuhoOB2oq6z3/oZwt5vLOOooNLEN2Daj+nQD8QYQFQcY6uujN1D0iltS8A/top
Hazkah3RVMV08j1B8RHoX4F2Q/wUvTvojMD9T+yML3wK0fUDpqawjvnWQA5A3zAqAcpzCk7FteER
PBVXAArItb30LxZQr3MOgQ5JBHQzrCMXXUU75+xd0wfDur9dWsCEGqKIzzS2UYqpj73Bb80jXWgS
0ZW9ZLsTbSzfXzGyoW46SC+BN4mvwtl7yg7uprg48ax/Hl8SD4xKQRVU/CrP/X5YZ0/Ki/Qjvfo7
+QgxxtoZJ//i/IRO47wqwJHUaV2tqDl/eRuoevwnXkqeVXEF0vYi7+W9uO/erEuNrIiEcOFn9B4+
Ketf/26P3KMw/nGbN92YZFD0ps65zYKuxQ70YjsP1kk6MXfxMxZ39iu/rty5dJAO4kk86Whs9L/L
j+xSP7MqP62f5Uf0Kz8Hx5158rbWqrV1O0RaB7GbHVoSrMt4GERHaautwIWhZlMuBts4uRfhBLKR
Fsup3dZb5+A8WTuLVyfdWqxTsA+1ObYAxbOw66GrPfkXEyzQvrHlg3ZK9sQ5olywSs6WbS7MFW5t
wEO8BwwKU7pzcH7fBDetIzUOMrORWJ0WqqJz8i7CIVsPMzf7PTYsJJABH8N2lC5A22DLja9CNHga
FHZ8/EzsZmPsXSpF1BGRdyg5J5QdrU5u0L2E24SM20Ni5JqshJ1/Qb1mb27SJ2ZbJTaP0k7dDrv6
KX2qN+Hz8JpsTYzfIrwesW0idfP2mt2uIzt+ytgw9YvOdvn31lD/7uszN2A8qIEO1JFFvdkafhsl
XRQz9BnbKwEaSqOikhPPkQ+5ZOtm6xAtxqraeTPmDMZmcNbJbiEf+zy2MV4W83wEn341V5RpehTs
MXLSbwHABEszWmKNO/v3hzb0e48M+2NE3HToJqh+/fnetpkhObrENGJUolHZsPRr12iyIvARXHJK
LeCvl/453rO7Tz0Dvq1ysJ6Un8JBQDmmq6ejwsqw1bYpMalBnSIEAGgtYuJGcUn345dwME/Bxd8z
KnyubY/NYRy8S84LkX4EvBjtc3KhrXwsjtq23xUcFKPsUrwath3/UvKWnxEG2HfbjIU06imoYXTJ
X1tq44/0eZSsCT8gbB3CZ1RzIJcrB+MJZZvnnMJkCZ91V9p8ITmwkvclolcuOLQGuQ990a7VVXbS
V5Ar0edrkTGU6F28ZJh67BvsWgDsomT0AmyNl8U50w47ZsiwYLj89QL1m3pTbgQOffFc29aopLUd
v/SduWtenZ1xGO8TcZ0TrjVn66d/9s/x2d/UeIRsfeSzqmOH6C25xWoMsmPxmi91W7WDo8fXSPzN
ENNCA2tX7pSNwd9Q+HtaTF2mbMc16XEAmtJB2I0KCu+4rYxqDMkXmf51h3m3PZ5SdMkQv5FmYxen
2zSrEJRpODdW5RK8qY1hG8XLSJEe9QCylQrkqpseXXQhCJQAtEbY8wiXhkjLhh2/eUQkjpUxexQd
lXHXIkYrPCNPyzcY8+U628hH56Iesx84OhgYh8+qF/1ouZPw03kzjzjAjtpV/lUF5CdNrbP/mQHu
PTYvTfUVK+JPWspPMVX+O7pXdASo8RHPuqIwQsKRPaHyqr0IVHeH+hq+15/xqb0WTznCKPk+33sI
X+ybbXLEW3sSHWFPw8Ug8XKR9ElIxtyNtoqeGgIrYmRM0DfIq9dnCT2gZuuecYgpttElPhvkJ2Rl
NV/irnnSeEa5zem1T8CAvu7QFjwnUBSGNcr/gjmp2LwQFgZ+Mf6y3lf85XKfnss9O3kdr3g/XkoU
i821Ppu4S32NbPCuvSKMfSiBnmuz+L38zMc22QvCgNevNIubDafRwX8fXhA9O2CUyLKoE/c9vjpv
8c7as3a7YlXjulKSDgmY24brwY6BprprVEXldbKR13DCN9ZeOMfjNlrRgjlwEREfcWc9aubHHLU+
hiv7r+LlOdtHYE3XY7Ik2IJtgkI8oh2M6g+enISUsCHL4vTNEY8QTuHFGzMw79w8Oz8zivOcmtuw
cVfdOz9rSv79INsuGRrfeObvgekjO+NaA0jVeusfm2gy/oFzGMiLOfEO8XYMaeJr9hzjInNKno3T
YHt76zT+Zr6NALwSAdf1ul3niw6JMQxNIUid0gNAFt7MgU4GL6kOdX1UEGt29cFc6av4pwGyFKH2
bbM3V+ZqFCeLn/xDzYlgngsyrG7pInSLyI+KZk5k89mBqWLagz7HGDD5p64yYkzxU0gMwQLv6j+N
YldnEsPo6j4JnA4mvj9j/ia8tS9CAJtsLhyjq/YmbOONxX/qWTkKW28nXIRtyvDK3I3nhjn9VW7a
l6+kD6eQSUcsszBWgk3Q7XV8lLYqH1r5qM7FuTyWx+rcXmp+pvb6qC/FOT8WZx0Q+LHZ57/ai+xM
8mN9yY/5MYPZj7EKP0i76lzxncZzt+/2DumTt/lAcgSlizMzWnHm08Y7jNlkdmp2KdptiV0+tebk
aWqTwIFdBehKc19diZtRhc04akflLX6QRd6tvPDSxJgULS9qsJsYqpVhL6UVk9WCcY20QEZ3zYDj
Yi14/ShLyCfpITtrfc0xo1LJMomg9O/5Sna/V/HTf+wbMHt83IgeqTn/d7zU/h5xE+S/fcCbDKeO
1FLNHIcPuGht5x00Akkf00/UeHYXCblE72gu3TN24suGCUy4N22oMkAwlyXjo4BvG5t+wrRexKhO
BWcaXsR8bYkQOBOldJI8YxWFzZL4yitzdDaeXT4AVDCKv5Olfb+HG+ROH/tV4IXcg8xndPeEeUI9
IfjDBUxv4swzM15rYjPQuhkxmhBrPYXPMrlBfyptazT2kffSURqVJffGm//kUzXFBwoPtk1zavYl
G7IeC6RrRKHRnyQyhpBEINuWyE+Ge+E1OmbbiFWju4tzB+OB61jMgupHi9FCDiY5NqD+kGCCDsmT
zw7ytd1L23TvHS1iqs/RW3GQx6t6H6PIJhycHcEfRQxOWnaJedT2zjb5oaMBWSAfSKzRj8ULnO69
SKd+0zLfPjvbaKPBR0BHMtmYWzGbOAt3O0p/KXa9VcbWiXCSbA1NN+udUpeqSzv5ax8hibGK1Q/G
yXmSf9agnV9jKv16qv5saaa++pfsOfkwf8YIuHUf4rZZjqSvml6ZrW44Z3bqRt/oKzpC6E5US/9Q
rhAWmQNRPzxROSKMhLKbh2S8+gLIjXSQGdtSWNd8VwW5pV35C1pi4PtnT2Mb5N87XL4DHoaKKTNq
ZuQNEuBW36tuPFlMCjHhYSH6hnpWh+t8SAzrfjG58cZW9zsCEUu5nFTSJEGGxZyJ6wwW1dgN62f/
0eKkaX6R4Hhr9MsqG8u7rw1Py5P8oiBpaL7w2pBWpElsQ3RZQPlkMMAcicMcbsOKzYFQXHcgML6k
5FnMiEYtUwnJR/LmDctk7s29t9P3pUibUFhjqkZ3cJft/CdnTN+0hMGwvk836Uq/NgvRdpb+Sp3X
S6YFy/oqTdYylTaORUTYsaUhbRjuPaWn9OSxRw7Zob32BGagpdPiqb4SpGl7EELd04VvtTHyXeq8
uxUNPsS71/oEPeqn6Ll+Fa7qU7jVaZW9x6/xq/Cc9FPriv6Wx0/yU/sTycizYOOjs7TW0e7riwAS
ImhZXEXcdJpdDKXgVL2b4XTYBXQ0u13OG9bsyoN0hW1a2CaHnfceXYOredbPIfxCfpKof/0Xcf9I
WVm/V9pYgLBGABZns3lz6nWSJCRO2I2lTYTY+YR38Jh/GK9gcb03bcsk5yReW9o+NSmV8RLTTQIZ
k/3IfijuJHtx3pBcDT9H64QfvIls9GWJLEs5eyue5zSWmQqg3i1vTNI/brK76hv1RXwpmIiAyuWh
4u+ezSx0BKYJExL08jM72Mgr58He//s2/0Tnjwfntx6GnCfJ0LsGEgnMQRltM5PplqDAHkJtvqqq
PzuMtEsw/ASVixgDoJs/r1SoQ0grZYTa4MDAVAC0fGJbdFrB5SKnIQ/7WqOB7p0wHHnwfit/3+Wf
176p+Mq4LrKh4drAikb3TBNdc/d9vLglZnPsRqQoQXnk0xO/PlVn2KqJv7u/DjrMSMnrMPgw+lfk
OnZeyLgfwUaJU6rWME/28GXBFUBonlT1LfKQt2w3He+bP3WGS92/GRwAjDjyTRmt6n6HGdKA5Snt
6WDuUnri6yvBc1/SsIoZR0q2WKzU8BxEjZ2p0NkKapgk25datDQklBEdEf/mBqwQ7cq0fdNxHWMd
A44Qp4Gh7Z9gi/u1cJCQ9Y2ZuOWrUHbn6OGM99eIyTyi2acy/kJSLX0X5K0nTKCgu2hTMXlhklZS
YE10faOYK7H8LPuTAwqXz1ukJ4qQBmk9H+qxiFPWTIGw1S2A5sNXx7sMCntcMYX25zqOFBmuN4Vy
1QKbZwqPXixshHdBYAfqVeg/u8zG6rES5iW2q2BR5FkBq02eqtpao+uu0w8PGAbrsKKzz9i1nWDb
xfvWy8C+n4pnVz8XZHmIdMcScpb6eURDh3DAKYnwSItyZuLJbytcSfEM8ZcS/uKnnpwkNLUJKOI2
lqeScYwDu8jRmGyBcI3fBt0hZlPI/UYZQOVluKsXR5mRg0GfUoArWsjzwQIpAhygxJUqL/D9XPju
xhHI6aEiWstEW2jcSLcJ8xVQWDOd5cFCd98Nw5228bum9XPZO/ddgpQ1wB7zl6o5c6d0p1k764oK
UDiGWLJ4qkJzJuT4KAjh2lRDm9kPxwKvZT4Xu0Mcn5yO0XCN2Ye4c5yz0m25e6cam+wcQ410imNS
+RjrK/l3pb61ebDKAnDn6lVi3TtVWsmVvKhK7fhQTEH6O2PkdUNXxCSbNURFHP/826HiuX2n4bEA
KNKaGIxmsXfx5+Kn005lqGA4egEsozeGMubk32/6nUD+55VvkumGJpVvwpLZ8mq6ymlwFsztqQpN
5VkEbfIpu4+uePdeR8OE8Rw1UBK5uVe5UKWozb8Qp3oyt4x3o2fcVp0KfYdT3ygDmlnTBHlw8tpB
Xf7/3LDB3AYdE3Tjv9qT35e6U/I4MLN4qzEUNde8gow3OE7bV5e+WjpvrcWDK46B769z/NsVb85S
pRdbgKBcsT95oB1QGCIpAujKmwhEwptmzx7DQxLqbhRJJnd5cP3x3//X9W82V2a4Ve94JWd5upEY
DCI6mY32mHmx7sxpYs6KbgrXK80e1EHSoxu/2VuV5spdIvCk82yqdE+Gc1CKUwmck6EssC4VqDtE
B/ndlZ9Vc61ES8EvH+Co7+/vb4t/k5U0XqJWwrj4YTxTKBYAogPpgnAd2XUxz+RFHz9Y77uhE8y2
pmqibonWDSI3ddMgDiywmE05I1JL+VLCa7A9ePqjIu3um/TtSjcJQu1IZTik41auUBhwX8KKWU/4
3Efrrv9t+WyxYGqJO4TK+5yztD3q0ptI9EVrPd71ha0k/txkJtyVnzX0bfn6YOONz/fvjcdoVFRN
kdf95vlDMqhl3UyhxHwgn9t/5O9SyRGczlK0GpEawxCLOJ/ZebpK6gcpzN/jWc41fOj+17VvnvuA
Y7UamzwFKAGFsex+kag12fHN8neW+2CT3Sn4/7zYTbGs9ZFYmBUXK+NlURKI1ROD2twEBNS3i96a
dTWTcM7ToM+mHX4jRbxwRXU2GOccs3C2IJqXMw8LkEhkppsFdqUeWhn9H3HioOYhVMK0rA4Oloxa
d9WGeNI7v/AKlXJjajDMhCfSIlTdkBqJJ1iJH4Y/uj9DN7eUQ+wvBC5tjCl1G09yJSF1BCMEXk2h
AApCu68ubVFO//307wz7WBS8AEeAMMODW+6Pk+thZpVhDI0VgjWZaudcy+pau3iXY56tLUW0PoRz
L2/o0kbkMVKDf+cyAndIqUcaX2OUI88SJqeBgmiff1JHW/cQJ3B3om8DaMIqOBDxva3RUCjdk+XR
o0Z/BPflPpyp+r6mn4e1+KrNFqmHkFk7rVBZiKclUngZLuO/R4M/U/jUC7tXP2szfYpqYdI2MLDT
51zfDfg9tBnYpsLdqhXaXuavtgHeJHdLX0psTatnhWcjrvfvlfvbOgdtMcTeABWoIko9XyKv30JU
JqdVVSZCNFqCKfgdfhUa0NuqYskCmtnWcKakJHRXZelYMkVPlqRiMTUfFdCDz3I3ePyfz3JLY2gH
WXMUkrVt9VMpZqW4quhF0fajR/Ur+h1IuwxTuOD/ndVg4JqiGSaAeuZkt1Jjlhj5w6Dr0Tb3XzqF
qrn9wCWYQkur9GWGSc+jC47EndujSmW8NdIaMLtXbt5gIYoa3ciMaBuZSzmfUthRjcII/Y/e8+81
lccI8K+L3WRAbuzVgppzd6p8ktuzHK0bT5x6DcH4kBa8k1awgkcLi0M0+8ngXnIV2asGqCgDBVPB
hs+ZohwZKMajVGWMGP/6ZDf8prQzM7zRWIaGYVE0Kst18TvbLq2X3TN5Ipbhp65/kJI9WvvxKP+2
3YXWV8UmYTkceVlinInPMzsavi25uxd//HvxH1zslu9kNk1q1BZ3SJFKaDA4WcxuOdYwinZ5uK3u
ph9YdqLEzK6SIVL8eW+JoOpOMnTR1kdaHCnNnpz+xD7mBtVkFxvvTfMg8N27Qc4PjbYBrTn1dlaL
lKfiOokUjcJsToYxKZ3kDI+23z4w1EfibPei7PeL3aSWQ6qEVaGL0Ra3VurTtrMLfeSiZsOya3YP
H5567+YwFENSDAYjdKdx/37bKrXT10EuFdEWg8edpLhPco3rU3/V2mypNeC1yd8LBSHI9yGQl6pE
u9gU92WQLkceuFgBk9ZcmsbtQi3KVe5+oKlK8Cw95ko0FuRmz0HqoHsURthrR6MLLUr5+IIME4G4
6WIOCQGc+i81Trp+kpSnXLeWhffUeOtCmyXeWukuQuHsh2CfIM33772r3juMv9/++Offbl8Vhigx
9PH2473E0UB2NQnltwEAf7ZRy0WkzCrwPHn228mnlMUirKrB5JMeXaEfSZhFti496o72LdQMuy77
mSM1C6ouWdmCEswOcS7OrSqa5o4yQVFWzCjIxZ/6SztsB/RiU/GnEs7d6CIwlvWz7gE84m7FgD8d
YhQGYsN/icb5YSBVZpVFW1ef0EW2hm5udJ98xB7gX7Utxc9SPGu9LQmr0MEZYioVD4Kvei9pNSkL
0XNA2+EvQp2ip6jbumm0HVDfUBdZuepqGwG/vBnoDvysu6no015xJ25pntiOU7NM13p27bHkyD/K
mIGgcE0hhsY1nDgC1jxrl4a7zcwJA+wIuydcMGU7pwK06uyInDBNjjGRExwMGzrQtDwV0ckWuoxx
uiHbRucuC6VZyN6DW717OJkmkm7EPRHVwvFt+7adMjf3VDzKiEMGcsSnAkCfkM1h6VporZugcK25
+ahNTPOSf/U2xuCHhp61zmOGTfjnVROtkKD5cySWJHgtIbbxEUgEGp6H0Gz6YeWwSGF0dKIfYRPu
tEBYiO65dXY+MsjIAMZDwR+LE11YNGY0k1QFB9x0ng3rktaav6r6tQIT0Adhk36En6Oic9HD49Jm
HQli515bb+0jLaiiNTs2iPyVnPUrf0A0VrlGPgyxGo6UAbQ0ffcIeY4wl+MnDpmRxz9kASrHF1Pe
BMa7QInlZks/BrjsXuT2zXWYJ3pASoxjKkO2is5my1y5OjVOMakp++MBhZ7kp1rarpE8W523LvtX
RfOWbmX3ZTiVzH2nxpdaQCFH2sL/9/1ZHy/auJ05jAHEedro8x7dJAMrDPWKHMHECjnjtWhqhD9H
9Q6V3uwAMkVubSFI5vmSkUQD5pKemT6cWqtZeAIHGSQXKDJgEp2dLB4d+qv5DPFsFGvdS52cQita
+SpuaAH+vGTdYkNHSPjAnrHoT5YKaciwtfBnMeCvra2qol/GwhTIYpddLf3oqDhM4iH22SRwNkTR
maRFfs1yl84gp6hGcZN1SEkEJsZR/z4i78wtDclke5E+YsxO9ffn7tJ4fXnaERNEcelCSXGXDsJS
Piyz8jfg21w+OPVMxmusnFnuLoWCTPPJa5mBG3iSf4Tass2X8BoffKw7KZ8sAvoySAVwZtBuAlcu
IbwXFi4HG+rdXoGk8VNcMiibufFkfC6fuL3K3l7FLIraOFgr+mYoF6C6h43M3ObRAE+6c8r98Xlu
I4kqFWE58HnU94QZgjMh4wUj86mVkwwH6GjSglZ/jeAlZJN/L8W9sQZCyCLkb0VEJ0O6SffcrEkH
q+bU4WWhF98pUzr/XD4DvQxm29924grmb/moIH104a+0/Ntxp1lZnyZWSPS8KsXaMH/AdyfLRyWW
dz9ozhEwcxREw0cl1Phsbw48bphYgkgBceWvlDNIk16tua68K+QZjd0IdytsqDD3jEfxhYLdKM0f
rPLdB2xysqNWgJCUedOFMtTesgD0hVsJU+E5/d0UNI+nL4MX9zL8Vpup7G3T6oX61Xy4ue6kKTLv
H1YFOj3ev074NpOswkdPZpv3cFsX5CLcdGFOvsqWWQU+uZu4ZKePWstfoeN2pb9f+KaKCxo51M2Q
CyvhuxO8FMIhlQ5UjG2zVsQJHss6vveRN+1b/C6G4ZSkizo+9e1xUE8Vk0oMO9ZdMkMDRKdnUzx4
Jncag+gYj7YVmirpf/mmxpGjpY0jh9uqtKnpmYkx2yEBfZiV393pmKiMzlsG1/rSYPi204tM0OCr
K+FWduZZMQNT6zxD2UMhQUeqz5hRQXewpx91PqV7O/37dW8OXw8tKKkUuO6opKJMG2/UZR5or6OQ
X21duI/miI9/sNXvrSsUdBE1M7IY+XarB4PZm3XRfK2rOxqiiCtCt9lHMxm/Td1btSpSO0jxCEey
e1XEGY5w5vFxFKw7tAf45nvdGxlWPBNbA1lsUbrZhJrRB1Wfl+G2NaYZ2G94W9pCIEpCt8MZ9epo
x0DYFD+UE0pr2rBU+qVfLNtk9WBZxtrr9mVgMSRJQ6XUIqv+MxJ2RZnj01uE216nKliK6kX01g6J
y0vrzVR1WzAK1K7Ze28+6CJ8NUv+deXb4FKXpdXVebh1TBRi5VnAkG882uWDwXCr1HbYr+ftTFaW
KnZrsLnSnRrjKeZ9engaUsTUznsdQVJql2ngbXRnF4Btln80/HMQXuVrJfDRh6XrLMUKQODMyK56
samC44MlvLufTZ3FG4FmunhziGZkUJ1lJOA0SpL2Xt94xq9ER0IW+SQU6OnAjqJEQYWdbF6vH1x8
zIP/WkUSGFA2OHfj6fTn8xudooc8jnmJSRnEUpmLPnpgXE/1P83KPXZKaIvG1ouLpYLKW50gec28
Uid1wxnh3x/mTp2PnLmIZLjKSOPvuqzrabrmPi+2uTaSneKgA3xGgL8AexH19uPRkTq+Jbd3PzaP
dVoZHCnGuLu/HWFNKLiSE9KnkYjJRd1NRA/BA2kvYZ9eUxmFyM5FUjhNFVRau9RWa+r5Rt0UEXIA
NGkzi36/p81CuZtqkOaL8tINL472KvQtthCprUPdjDEsjsf2MtQREJmS+GHBppO0Ux60M616FtXP
srTF4LmNUQao3oOQeaX7TlydZbmttnatdxi7fLTx8Kk21txtV17J4L9+D4uXcgCu1eoLzpyhjCYS
hClm0bkxGRW5fBxTk/ck/VCrbGZ49QJ/k6VaIl1ULMEjqNY1wCVYr2yrGVaZQvsvnFsS0Aj82lCJ
9+sFNkijptKQSnMadBqTQ8NCYS9G97TWJ4QFrFeXYpCPwkG9Wc0yaTdkdDYpRukKlRnmclV9cbN8
3nneIqjcidAZ09zg30iNiV/46zZGO7Gk1WhCn4QGZgrdKcNe3PDk6dAYM7fcRIEyyQ0KqUSYNO3W
at5N6lyTZ2RF1lRBomWooh3hvoWWxsIHBYTIsJwGhKRcyab9ABZLl9chjs/SyXTxOobrEQpLP11b
g7iUcogPYvbiJfU68puFZBw6gbHKv3f3Hd05UiTOHgMhHQVRm5u41Xm1LLY1PbNYbHYKlN1kQKwn
mWpxTqmobkwRRYkPIYCVLiyR4fPAoNeRNYki6LImCGSevTYmOEU2UXWsyIqDm5qTwEd0UZq5yVur
dDMNcSMJisG/P/udaprsjj4fiaUxKrH8+Z7URuNZedTSn/c/BG1NL5N8ts930NM6qFP/PxdTR4yC
THIn36wT4TSNfE2JtuRGdPwqfRcAvO7fmdQ7zfO/r3WvRKEzMTb7aAiNdLE/7yzwdSXuByq58rcj
211j175NrYY3G/dVfso/RXcjNpOaDq5rPljVO6fPH9e+OXs9U42NIuLa/7ODiqiUCqvA6B60vu+c
q9+vc1sa1DLvnSdRGrjZXnTjmR8tacZRlNOU9LkgPi7/XtU7QQUFf1lVAZZRJ9/q+OtDEgSx1YVb
moHslbzYGf6DB3d37SxdIuNQgHd8VejfTu68ClQ/lM1o20rLBGoonAZpLT5Ks+7sew1ZtP99lZsc
gwS3QWeV+IBuGRiOPngWgJyVD+LendSSq1i6jFIeHcFbswy3b/0sGUcTyEwaBc4BxXyE+lUebk8P
ngz2ffdCHuUBmIFRBdMaF/bbwtUhwBhSaOpTOZ43ibZMNby/pOTAnII23UJzqo2DBVItBNMEma2g
uTSNPHeKp6b4iJqZY3xCAyvoz9D6QQSKoFlG7qThSINAau18Ffml+BwHAOB67Gvlk4InShvFsxaC
BXGtFqyZgEJsRAAR4lMMP0Z84dtcCd0WM0MC1OaUMRxc15IJJ2JjN641kxhbC0awZ8ztaB8tUGeO
2KnqvcWOMEVQFFPfXdMx689AnmF6Kew4jLeSISw9CH2A/boOdad01+rvYjrvgme9zidO/xt3s151
t3EB17nwlyaUZtN/q/tqFnggv5xDQpsiTtSjIWxc9VnIyqnIhLxFKCRjOOyJoa1g1TX2UBG+Kenj
iobHRBlVbzRyh0mS+ccqM9Ye4+SmPDvF3IErUH7oHXLr5rtSpSfVAyeC/EYXTDmojqVv7QcLjfco
mBqlTFriTwOMaGRrZchQwZz3yCkWaoVMVW8sU4KGpQE7xrSuqgGvVRvedVro707bLIvqNMSIvRQ4
oox2dbo7cQp5Xau/B6apjtiv6qGadbG2XKwsLMmDT0tHcjZ6GdK9BDmsAjTgIfSRthlJoY3EZ090
r/D/E915I72bLA6dRGZpAdAiJk5q9F7EEuzzlafDCHJyu3QeMDPute8RQ5YRBRtxFwxw/9zBbqwJ
ejzQvs+SQ1fW+1TDQrPjznIYZ24+88q9S4KhBMk0AF7fEMn37ZA+gTR/EKnulqLIoZmUYqPY4G2X
iam0paHii4c4owTfYHbaYiinofsgq7RgxyGyRjJSWMZmaMUH4ePOsc7AT9dHt3lRwbjoz3UoKzNt
eEDESQf+GkhIC8tUdccjSOg8DwGspUd5wNcN3SbMbCfMGmkz4RJ3U+55Cq1VVx87eg69dEaakT3q
yDZDvdDEXx1TIKuaOPEb6aCe7DSr4K2aRkY21ctllCP9hCxX1jxoedxdiG8f6uaUDrygZJAvhFuO
n8xifkTUET79+Gy1V8n/vwAu3zmwgaDrCshCi16LeBO4HT13jcJXw1Ggs9CQNkmGSWNJ3qSSnZ9S
hieCAtYNxKtju8S/Dlyvo3wW5tECRmMVSEbS/DFYDrPJ53GJyIfHGtbitE4Rl5KKZedUKEMb6zL1
HqCI7qwVH92i1EFXD9v0m02TizmSqTkdO4oMobHRAUbHlABd+aNSpW+c/p0J3LvcV85oKSo+6LfR
xovTLPIzejUg2BgNTsdaQjQQnIYaF81R3VXFR+njvf6c8v2a49P7FuFyOXHNIdEQ/WEv9FhLql0/
wWatMZSJ3M6VXl2mBlNKhIc4g6spUL0yak+R+96S8yFmf6FdRqjwxmFNkG3NJFzqPR4q4wNy/MW/
V+hOIsPc3uBdIsHWwaL8+WmzyGrKrnZoYwDQgIYjghr60YsPXhF5fK43L66iKGOBj34jKdnNogRx
qyXB0FLnR/g7eP6k76KlGO4rMTkMRruQwmw+NN0kEaat59qBMUxU0FE5VZjSQrgdhGw6TVXtCc0F
UIDXxNPXhd8dEsGb/XtB7g1XUDSlc8/hpgBuvH2dM6OWU5HsETQDr3Iaw1dBCN2U3534txecCWo1
VV5R7436qMN9yy9yOnH0blIL/4O081qO29rW9ROhCjncdmaTTaklNSX1DYqySeSc8fTnm9ynrCaE
TezlVZbLgbIngJlG+MNPLUPlpaS5yE5TfGvhyJ3b+LePNtk9uDK2kuMP0QPnHs2EjvIR4HliiGVn
2rkJ0/kGFIYcvoUymbCsHFpT9ak3QndZBbW7Qf+/HGg0mitKB3l6P5TfgF0G4U8rerGkl48nYe6g
126Hn+RF7VB5sZs1kYh8fWKMYfhkytldEv6VwtTLqycFi8DAuZDp99l+iIhGpPuOEohRoCFEEKtp
w7bl+3z8XHOoJp6LHBT5eHzfpmhPL0sLK1epe472yXcuqUTH7xgzHs6Ga9mgHWqcSa/FkStl8KsJ
uzLv2TXuGtk6FMiAFwOKNNyUTa8v4QpmQmtAXbQEVeRRFWPaFQw62Ve6UNRC5ZORPCv+M5kWgJUm
oNpwTOP6lI9Xyi+Y6g4GF0Gz1HyaOW05ZVFBp4TGNzImlcSix7c7FJTQoHkuyxOmCxrVTyweH85D
/S/Kljo5s2VjJECq99YeuDlmfafjSLPQBCZN15uLU6PQOl6T/LVrz+qobLLyTh6J37uFFGbmwHw3
7mQPRl1a+q5rwiWgpU97g1R2gFawOI4IIycn5rtxJmWI1MXXcEgMMN0pwTcQ8v9D5jcHjgCEgsIT
ehcQ2qbwVdVtO9JzZEpa6UymU4xwTwCnBckzBY+xvkpEFqprrT/eRXNxq/5msEeNRXjwine/mbtB
NWLdoPzwEL1mFJnHFdxHB/GAZxsKKfJGmAMsbFxt5jx7N+Qk75SUbrSqks8J12uA6xVFR6W41hTp
R5r0CeYAblGDcDibnrkzcZYWhhn229l/IZo0KFTCWSpTGyae/4Z3135GrboTdJ26ppU8Smt+nxpI
q55z36BCGvNfUxddXBlzvDWw5hSnqJvjxDmFtISGpIVDXScPXXTslKtYiH0MSCQ962q218fnmESr
x+UmzuBbgvrr0IaJRLynfG/tYKN7T2H5S5Ee8gKef2+gyY8yp78VHtiRtI6MEPKSTFl0K6nfuF3U
+rGnhTRGyn3s/y0CRzlP1osEobkVTyrDeiSXUf/AUuOLgQ2JBZPCBO4cblG3XyxFzQ8B/lXFlQDd
/km0Yxda6PVygixEdWYIiF3/7RBTZkQbGEY6CGYE3U8rO7rNvu0XguiFt5haDFlV0I61zVswRAYH
Dn3abGGImUiDCto/H2oaBMmVogx1CauBHaH2gj04NBRCXsm5Pj4L5u4Mm8tUtlnP+OxOMrqaXrGS
VAxU+SgzZltaZGFGVkMfEaWZ5ExkvDDg3ElwO+IkvquDMtSVumXE/KlSkenF98WuioOrdUQb8SGy
Md6umg1W0CfL/ZUo7saFNTlqBPQRIFrpaEBalJP6nDf+TuD9w3zXtAiNULFyjoL5YIzNo11KjzAl
FXoVxuDcJxwGSmWuCi9Ytzo6sToAb04cxThB8g6BRYvrEmbc8FN1qh1sRgUuJ+AmeroSviYqtGzj
1PonP0/2URYcMeFddz00NvxNPAh9fSY/EoDfxUibeVa9jir4dIqno+aYIvHT3VeuTvSRbq0SWW+P
ArOibYKwJT+9jPQvbVBg9HweCx12uHUqtItEt6gk0g0Ib9y2OMr2NTR+Auct9OvgVA9JN8Kg29s0
AEL31YtfgTwu3BRzwTjr8PfyEJN5c1MUJRpkbc/yUHRAO6Z6cJR0W0nyJvbRJiC+w77EAowWj6fK
fQk5t23jlYrtqdLDbc3PRRxSbo0Qn1QXnqmsLVwssxsF2AuRMn9oU7MMyRmG3LNZTZr/LIFeJ98W
4QBu1Is469mP4Th0cGQo6DYup+8/RiZ1KQ4PdHAiU/8saMZ9Vn0RtBET1Go06MdUQcBVFj1lDE9K
c+8b1yZC9R1IX5LtxWoB2l54mki0IyCDibdIhxP7dRq23D7j5GqXtdj0a1V0mZRjmVwy/1XREZI/
cE6B9cqbXyDQMWHafryp52bhdtTJ7Z4qWVl7qorgeHnSxhfOXUPG+vUqirT/8UiUehSYGxyPogb1
fg6oDNZpEdMdchCwRJC73JOCuNSjl86pObqsqKsBIKPG9mcfypdVow3c4W0k4aNkF952pHqK4ZmL
CXoUPOXKmWb4DzGvSnX5V9x8g9YUznl4XDvG1KXWqs0qtVvCNFlFLze9tOVJQtvDW/ff/a9VYO1s
ZEaoFiyhOubaHrfjTtZ5lI6OBcLmLfSVIIjRIvpqf+PsW/Rumlk3wk+ErAmvPqpSk9n0kzROVFJG
QZQI0Z4PjuRLXgeBf4l7M4eYIVNRyAEV8TWnniKK0pZO8nZpu7u+uwec16Pm+YZhf6GECT1bOffU
pVzzQuEnq7kJgesTju8+XsAzwcM/zwHYYwr3KCkh2GUSM6nWfYNBOmIh7VJuNnPFMgYSGfggarQe
JomgbUZKZUWMETpQM1iqa8dGPGAtIzEC2LaAMggyFYd78vY23Hz8gnOrR1HFO9LSAoc2GVyvyoqm
MNFRVDy19Sk08QDVfKDDLyyfJFIWDoQZrx8M3ahpkbEYQvVQrLGbKyoxwzwtWiiAQac9tLV2j4Ph
uofr1FvFY4YAC9iwXlI1NGKItMEFCHRs2VoUPOtVBhRD+xFowy4fEWoqvROx8UrVcWroo5PTvKrS
udTddZINm4YdF6gGygfFJ720H3Ri9LxpvncK1E/Z28hDuk4KpC5TB+2c8LGmwOp/0ZCKGGPefHAW
3nwue3z35pMiTaEXdaPGvHmBPBFZVJrpK3nYt/LRGUUfIIxeKbF+PLtz7ReDTiWhqQLn6I/kx+pG
TW1tjvr2R1QJvTk0d5PhWCKWbq1K1NZRVY5WNdpw/srSvzvfPh5fnAiT+020HhxVoCi4hSezrUtZ
F1slp/KInUR1KU0KK0eTCOnjYWa/7e04k28bOrUL5hECAaU+1Da6Ll/76R3QgHq4pN5XO/nhGf+i
D6zim0492AHD60xeLYulOu5aXi10j3kJ6uEElrIyXlhKH7/cTMwPXvb3QJN3MzxFovvLu+kBDn/7
bjjSwauIr/PHgGgG/82Px5tLmBkQKDDmaUJrZhLye1JWRJrbwTVdjcNnebhmRroR4ig5hfjcQPeo
uo79Ix3Y775EOEU/t4ieMtPYt2a21tivBOeRLXQLqlXX/Mwj/dDQDO5F7uVZxyL/WTdf5Iq9Ck1C
RXVteJGaejdG2T71X2OKwcnSS80VUQzCAkCudNIJPCeZk2bmA0VEOukDkRYGGNrGQXklz45YTDGg
LG1kupLNkrbE7ORR+0TdGMYsrm3vjzs3auhpmDXDyqdosMHdXgDjRJW/A+XNCVuqxcJeeBNV+mPP
0WckQTSB9E5jri6wKtPqYYThVoJbcr2O842RHzVU7Zp6JY/RtlGg11Qy/PFkNZoU7VsP805rr+mf
E3Vf239XVLbyahviEBu2b3WRiszG07ptESdb0G2CF2Sp/UpN8jt7NDcwcansBUYPUfubznIRNbim
/RZW32zkGHMEPDxoeZl/TtKnJOI/9I+YkoGus7oXEzaJIg8C2xk01nnopUNa1/u0RbwlUnYNNb2H
wP9rCCC9Pxjtlc4I3HbpWXw7v5LvpKq9b8fiU9YgAoSUYiGPIMrPyLFTtdUQdIBVX1+FBS/2hEiA
tRAYqGtpkIYa+Rh7SwHZXJgEMlIDHsqN+keSo+axLBclSw1PXvoOBchywKGCNpwXC5fK3PkKbEfc
p7oh6HHvl1diOZIn28w1ZU9YnUlzgtK5CN+ZxV3dDjPZPKlvVZbXF/GDFYKZj9yTuJyZQmCQIUQU
STmzro3qNbOrnVO+UBnDrHD/8bE0F4ndPsPkVAJ/FZbeyDOMzRHCLAXexSRiduJoCTgmUwdoQQRq
N7EJuYqaKTlDkBfVvbESw3QXwQaSi4W3mTsX6PD9M9QkaJdHRS2sgaGGEVKacoImCwN9VVm/+vHQ
Ik65SIQQS2F6LGgYVJIjoccGkfL9y+lFZAwZCLaHkhhzDPq1mmJspGCPMI53GFeW+rWszP2QoHFa
wfpik1Y4gebKp3KIDrBL3fRqKE9l5WydIllYx7OTe/NwYmZuvnwgZ0USpRyT9OjhB/A1/Hbhvp5r
kiHv8/sDTO7Riqbo/xCFybXNjtNQwruoxIqLjRmctS7cOMYn3YZLJ2+iygGCPq6bFufstYF03RAN
+AXir7OEWhMz/ce8GIamiPCf5uFkC9M81eLGAw/h8dW9EcstaakuNP/qVAvfkgyFAtH7z6uWcqtn
AyAcsLVqewkT6S4vvlUlSgKdj2H12Ro2sZ6satBLEWrI0jEeEC1uKX2hYthJAXfIuJKl5O7jPT3X
6ObY+v1gk3n3w8Kp9VyQe5NNhaFHvxpg8uJsUq5THHfGo5H8yIdPY/HofiVm1fKtjM1Xu5agL4+b
5M4xv+pfYO8v3KGzx+rNY02WyuiknQkW+Q3UirJFADKG43s5bp1d9rRGOcDp9Jv65FyV2yyLhhRE
UiudAEUyxmKB/X+Z+99jTM7NyoktGKKcNBRwHYRoyqzYdBb4jvRJqXH5C2XAhSc/LIGRbSuYE6EO
rtlG41TKRb1QZlKKyF5bzX/eGmTuRR1K0Cn+SK1t01V83YH0R8WRM533JzcAov/xEps702mNC1Ex
IF/6tCqTJKEc5zmjkHXRlC/sz5L+pk8nuOsfDzU3m9SgqMXIcJllQ/z85hALPUeS6fi/oVwNNLrD
rWX8/O+GmGzkwI7tvgwZgm/GwmQIyT9/PIQ2W3shU6UUIWgd/M379yjkPnccMMEPRU2vUS6/eBwL
1MtiLn8PboFvlw/118LBzu2JVRSPqNAC50ifJBf928J46tWntih2eZIdCzD/A0DUboAxHIDg6c9t
bl9oxSQGuX118cFACtqbAsdBv1PLapeVgCZsHH/HcOf0IDzxJvK/mbW2YjBf934lDhxZA9MwjRrb
uobNYTfOJshBuZ7s5tSC7uvwaKITu6E+ZfXk+fqP2njBKNnxfIS+t6cOpbUCZkxGNiMagm2PV2fb
rkO4DOIxY0Bzo/kss0aQWaT9paTyVgad5IztZ9lMtl6IeG31Ujf+OqBa7vbeY+sjShMZd6mCjLBx
TdMrmWhf+m8NjCzF/bFzDloFtLY40zLGU7mR811bVbteQeQZT68ISQlLfRKViow8HbTR2jYkSFDF
SjyJ3GVrh4+RmH/JDbSNJLhrw/GbuKdEwWPkuUN5HwRopUg/TPmebbfCWRn9x2YDZu2Q9aJ1DIUh
2NZIF4HW0Wxo7ahNmt0vN6zXuOi9mPSXHUCxUfE3T1YqSBP/cuP0UJrhJwcmfEIxFRFMx/DX6ogl
HeQV3zOPkm/zRTPYfHtVqFPhnpAiP+Ru9RhtNQubreB1oDQpvmEec5Uq/DV57W1jp8CEKVvlULU5
mlfdSvcMEMhYchr4c7oYHnZnU95Tzt9YUOAjGV6McRwcfIX/TvW9CSSe+kkvwM7FEZaT52n38Phb
lJQRbxQdmThJ9qa6dqpsi4ROV3pr4FQbil3laO5EV6SCEyhu3gpZy15ND5TCHb6ZL7SwOPoRvUAf
DGDc1uxequRiEtuqzrV0qfReBpyF1To5INpQkjWNFLhWqUEXC1mCDmtRVFJliDfcZpGv7kk7WIh0
6XQrPpRNdae2466rv+cJQN722gT6U9Jg9qowCd3Z1eQ16OqKKQnqv3z8jFVkApwE9VL6/jQneFDR
zskpi+UUc5oMsOLQrAHXZ4hY6upn1cMmUw72YjiNNKsHzt0djPhXCQC6s5BGra3NgAE2cyGivix6
Jiymp60CkMW5q8kOQmEpfzHGc9W+kEbZKUhAI9kq3o9URuWa7yP73wHJxL53QK/P518k0AgV7buo
TvSIfpf0jennaUKKAHSa1/mrXsb4zn+SkGdYu8iw9DwOXBoA6ixv65p4zkKHdu5GN5CzoG7Nn9gz
vz/TGr21UtMhJyOt5Wzmshm98yLWYO6yuR1lEjdog9HkQUaphnnWMTo4Of0DAquI7H98Rs++DZhq
ETbo8h9M7k4NXaCAVGjA0JKGcQpydSI9+/Eos2+jWrAcKF1Y5rSQEARRZEsmFS5fEaSl69CeHM44
FFewt/8XQ0FLNxnONqkXvp8evbDCXMt5oRqH1uAESoyrDTIh5aCPB5q9ow0bb3s0xFRn2oCUyyR1
iraBvVEJdSI0Jlm6Hw8xW3OF5ou4kwGkinbJ+5fpJYkiiwyDh0C2C1BqRTwW3a7+4uHDjWhIipMq
R7w0PhtaucuSMxoai190Nu6jxk7hEGch6KqTFe9qWqArSRg/GAJerwvn6T4r30SOEQ+mVmkb+T4x
iWzh4eq4cbCE6MM2Ojca/tvjXjIwD11sAMzWEgybhWvTRYJ2NIl5LS0fqtwAQkuj00z3fJlwQOWm
2oNu5h+Yd/EgyCOX+LnzCD213IUJEttwmnLRFQY0A/APSYJJypUaVhS2HWhNiCzmeIny10Y7OXBg
wuaMNqefv9SaKNOZ9BF1EEvoOyGpJx4ElTBulnEhcJyDW8FoA9UBiPYNo/d+xQCylly/ZMXkzq8Q
2UW0rpPsV4UJuGR9s3BjLG00raoL6kSENjnJCChOJf/s1tKqQUshUfqVZrkbs3U2yDXthUSVkT/U
Do7l8a8idHax7x684e/O8dYIAEgBSe3T0Eg7zU0XAu65vrsBYggiFvZQ4Csny78uHbcLCpuvS1bt
P6NsIGhF+eabzdUARAOQF3yUCg9k8zNwdogXJNlZss6ZbJC5/HgZnzs746qpgbVEAIND8/0HVtXU
kYrRJMkmbgpgO+zp9ujEkE73QrGh5LGi5JnytEChsfAC4lAou5wN7OG2XDghZp9GRwzAggcCNm2y
/noL/d9Kg5GQlmcERwSPF/6t/dfye88VfSxgg1R9QIr9IedkSo4e9DHoeqiZvLHSvnJXJNgQlmeK
z63/pBKHLewusYH/2F2wjhFjA2jK+ff+W7dN6veUvSGGu1etJSC4QMVZVd6LZpw991Q5zV4LUZdq
Fo52da6mhvLcPwNP8i+5lBtdV0dEH2L83nJtZep7I/rVqSeXWdXD+xpds4JFJh3Rlgduoar3XUtI
ekyUH3qA3U37yzDytdr9cF0stYeLwkmkfHVHHR10eFXDpjeqhUt27kK6fWhx1d8kjdxRiYLYFLsl
fe1UDKE14GN/fzwls+vt5sNMroKwzB2tcsSHadYQgkXSwgGh4iiVnjIzWDhe58KG2zcST3PzRnI9
uh6su+ihr4VOqecfUTHiTLeXJnx2vm32D0giR3Q53w80xmovZXkuFtoRqqI3IEEHxN9+ajFONDeZ
Ni4cbXMiKgiQ/h5xEqYYLK/A0sGMI2ZCQyeJXmoSx2LcuypWx0CbaesCsHc6a7scVszuZVsQdR1y
cq7Pyes2Pj6BXnxzcdbJiRJdR8pUnQosr7yFmZyNISBNETbbUHf5xu+H7Co1cusxg9wBPiiv7h1o
G0D4NLPaCVKoO45fW1gcAPW8Njn05KeK9pPZFoA5LJm2BkkVF+1RJw35eEnPBlkWolk8nMk1M21S
upak2E4aQe6QvqblIaqfotKH10UKTSUr/oQwW6/vK0hFUaVtUuchRkKu75d0Ama31s1jTC67Mmwk
JfCQA+FiqT0Adm+ODFC04I9xwi689OwSuBltsgSMXEU9vUvYWiw0C5sMURaAiB4QpFA58zjMoYYt
NitmY7bbjz05WRun9ou45GMTs7ko0Ml7rnTowJQQDMbMwlUQX7EcYR165OPlEotgfuPdvPjklPQa
f5BRNIgeWmon8r63Xhj9n29NDQzyIAKjy28uVvgfl9nNwJOjsyo9+MxRGD1IWHqk66ohC/rkaNFm
dB4H7PrkF5rhFY3LJXjB3MKieWgInWza1tN+9ajEtSEZ/0NPEUpoxdEG+JruaZf3xWVhXc0d2Y6C
cQzVWFEjnbxllAdRB+gmfJDMS5Dg221odzIM89Bb+xwt43W045Wb6TQJACdRaXChW2dauHLz/t4a
gm2vDAtn7dz7g4hSdUh2ICym6nhSpcVx6fJIJOyeix8q5RQKqtJnnQYnfemPv8Db4Tmd59vhJied
akX6aKBd+BAmxn506D0Eh8F7Tf17zUWU098RzLb5gQSlz1ac/nH2QEUzVTejLxO1PlY+DAYX0R9t
n3VnkHGCFW9f277djMC2EhlVI/UaaGc1+u5aHnoB1xe9z8UlrCj9WidHsysVlcruMYkuUhut4L4T
OofEzE2K7It+CSnUCQ6bis6KkbebFGHQtqT6Vd7lxpbrCADDpsFLsWvXQ7JW9VesK8ZMRqRlM5Qb
u/vegx/B9+W1T3h+6oCU1FxUNsv4s1fne8BHvXR1kKHBIicOcWaxLhxhUSFtzUXe5yxih4ll0aFo
jqTP5IOnPoWaNOzDh0KQj5HBjF5IvWyvfVjRYhuLZREKIG0zm1lkWKxyGVGFaUGjyFEXeuOaUqBW
7eRo2dFqUJRtdpCpAZdAhG0/2/juKQElrrfXrB92iRrux0Tadm2wVVL/Z605u8zBf637kQ7qXY3D
ptoc9Kq6p3xLffkLv+I03sQOMxXHh1otdqEyUoA0N646UDcrzhJykgWW9sDRgRXnSYy4AZM5qON5
jBwUPyHJDNoq8uI7A6F6am+iBWsfekCAUuCv+/YySBRGqStmkoEIfdZCQtJp02QrU0EiCH4fKFfH
w/Qq7rcUCikmWoW8Buzs1OQ+CfQX3smGf65W38r4sfgkdQ1V1/GTDwAu8q70vaX0iROWIrcwLgJN
z97zBGgF+6MQmV09/RnICkVwdLm7IyXCIdfubS6iNhtWYb0LbMrRqYnS1xLaa/a0upnGyWnlu1ri
GZL6FpUAX26TS0H+C9KrMRcStdl7BzSAzuVnOTIZ2/sAKPH1IXIAZz4kr/VfLT6t8YFVinCqtvYd
BC02AYfyy8dn0Wz/BbIkZHWqN+iMTdLDvMyZFY9wXaxPSbpYzmW4WMoXRR3XSAaM/Utj7cPxNO4d
jgRLjjfF1yJT0El6yamhLjyNiGD+OBlvnmYSZTvuGHu+ASlcy1bjj/ZTAMF1NX6hg6j+pQer6Ecf
Ile5MOoblPijUSfHg1TaplBdjh5i9RXC/rZO1pSZx3CPGmuqVXgD4WzQKWfDReo2ffK6/LPNpjUy
aeuhaRIlx07Hkyv+1phrIOCe0qwd81VGxBG6qR/fIWi08vpTDEpQQwwjxxTO/csLkl8FMPVCCU9K
AMWFUjYd08L5VVrmHccYzVP3hDYj5jV+VF7QdscEql/XyV5w30QJXuy91h32sD96Sn8UM9h6oIyS
Tns0Yqhg6gVxBcDZalfchR6MJEXdiyeg/gmG+VJiUcZBXAX5loh8K8SBIbf/y4VN/UHIatN9fjNU
vUnSas/MzUCDtq2jTbYpqHOBLy7x8FwnwQqUMyR8W1rn0sK8zt7qv4ed4pWiRIlkLWRYKDhWod7B
opTwqCB16r3g1BkLgQ2M+bnVyx7SFFJE25kSs9VGU0fVhhltw+PRO/MLbTm5NXaBho4OOFS4t8hl
YYEigSOzuAz7cpPgNqz4yEidgahV4ERCPJIuRXPtEOEpon3EtkyBx6QRPRzznPnD3o2cQ54VK44j
tss+8r6HiC7nVgnM2fwSmvgru/Jn8Qz4AO3L8OInu9o+wEHUHocBIx7iJ0nHT1xwDb2dmTyLvo5s
n9zsmUaVircqTVIAcmI9SjLuZnCTjavINZP6M/VjlSVE90UNw3VVaWctSliCFrZpr7ahbyitIleu
+UIlfiNldHCQuaRHhwUA5ZRNRN2L/xWI+3Wt7DMdIz0BlgPiFT+FFOe6sCezikit/ZMWY+xt+Wuh
D5TKn/2YLq58lfFtkzt7k47WRngD5gNl7xoRwH2OYpxBQKLsVG2TGckGbQ3YJtS8sM+mDpd15t4w
vlCcwr6tirf06Id0H5fY2mzDbtWbGxRqynGr8DLGlwwgHSjG3WgMd20N2QEDG1CCsNypxN/TUn40
JPerEmd0uq4mzSR6nW2KKYr/GIfGSnF/lBEyczptz0C+w2trxFJHkr8EiVDzx9e2hubTUZfniEs/
GaG1y3DfRIUcwhcUOPNzmOBziPRP4K6jgZTPxzCqN3eDa+woU2y6QLsLlRVthpUBJK9RgB1eg7Qn
SIP0rl5FLIhYEnU4vkma0SpH/SBQ2x1q53uLTUfuv+7gFFe1DK79JfJ7dJ26je/hQk9LOtNWJThS
zj83OKZVD73FWycWqFs6Cd2hQQii5OXcVL0KbT10vc9KxKJNLrYT3YGmXFvJSNHzAhNhZaKnzKXu
Wx0B/0tqK/ROL0n6Y+wO3nifuo9d50FrPdlks9lrU5yKCN/YAXJLriIZhYgoVbRMOuYGBqu9tfFr
e4PA4EhgrIRIEGoIfwuRRnvDNrfoWobmi0haVeRvEsQGx+Cnnn1pwpesuhp1RRPisVCfAtnYZO0x
Kn/mPmKSxxK6MKul7a7EIGR9hfkN6KpFz8AwC5pFe+AYd7prrtKtJvOtT4N/zf1XuZG3RdGiQH5N
iWVgKmqWsetDZV268aaTu3XVP8WmdMJUgoY3on1QD+P+KqSaxN86dGRFldRBVtHsNwHWo1oEJQMT
FPVK4xDYNdpXfiZt0O6hL+qll9DjDO1NNPJBu/IlkVgffibeY+khrENz9VmP5d2AlYzktWIDE0wN
8Smj89piTzTa976KGFMO/bDFZ6Wj06B39zFClJ3LegTxwWux1ZWQ8p39OaGNin+4trHUfRoTelbX
YQBBVj86tOj90r0fXXabk38TizP3nhvUSlLrREChszFkYsHaIa/RMjxBtnn4oBqwlAmkZCXdxGiQ
07Cq4EY0XbblAusSZhSRKBtJbv8e5mXc77Nsg6VHCcLDQKnkWtmguemuRznefeiyiq6EGZVH7OdR
+AdBou98WJpk66Je0cXqQeiRZfaLSILS7r7VRnbdC/kTSafXn0GncJ9i/mIPB7FkgUeM2T0B+Ulv
0j1585qr0UjaIzn6QWMHBwJ6PmCp6T/7lkpN6ktvXEqN3ggf2PGqdRabBPHNHfLvdnVncedF1ImG
7EUqjhxXcfBEqyfjhlCUTahkQEiiO712NnHq7bicet1YmWCc4zE4iJ5dfnTS4AFH5RhgB7soT7oD
ekm+RQV6l+gZxn5PUYWKunzE2ACnJOUOvygHVIQao5859g8C26JBt2lcGfgEnaaq35SVehJycvTn
1uawFlr7Gsde3Rd3wOJDmyylPNtZ+Tkgdl9GMc1UVU2Y8sKojosahvn7kLc3vCYrfDsUxWIPXj6f
RmSdYNPE5HFe0LD8OMScCQoYEfdUGjNo6k0Lm6bt2qkWEetxGYMacavwWRhOcMM2Wf+42AKeGw4k
JPE8hVz6E+LnN6FPq0kSXF2EaxVvS+uv7F7D6IwwjMBfLCUQb4qUkzjWVCBR4OCpQ+56c764GSws
Cnf0Wi18AIT3YAGaialGOma3G8f0APw97Iqj6H8W8B6GAkWykziVybvoqwhTdUcJBS4+N2EOd+VK
SOcU34gqbe4TXnHjFdEduyAclANHX4nXqeRB7FE4heR2ZxKEsKg5GpCSAo/vL4Rzb+ywP19PZPDA
ilVZFuHX7esNbZb7AbayddbuMsCjKC+RrhSu+ZhyLTKb0EfCOoTAba9rXdo2OF4MRnxw8z0VEjpF
XM0YGF+EdLJxTmBihJwJQ4CPd9pyAJpbw+jRtBlWhOvtLhVxCXAVgohIFXCriwZIp6AWTQjZlVcL
TG/gnlJ9xJnNObb9dmjqLbH6qqwf/PpXHjhrEb5RrvRl3OaUrS6729g7+n6+Edvb8LK1NCBzkQ8L
jZ63jfPHt6KgZ9mqRexlTzZW4thVaZpG+KBgp2vG1crjINc7wNhAi4fRPPiRts5ogsIV5TnMI+BL
7GjHDpzdyAGIVK4IGsgmXkRf3IFvXhf9wl6cya1N5eYhJ/VsVQkRkjJMKoF06RDEQUq54gANLOiI
S8jnuez63WCTcrbvqZHcKHyRsgfb6z83EoAtgEtNg3ZXqO2j6BKOZ5PGPPg24tF/kd0zPnkUNCfU
Y97K3jertyrTKq/E5kQQ30QyCQMu/Vi/Wc4qRLdYUNQnLh5rScVhTlyY7rhhvEFdNFiX77dNXue6
3SdD+OBKnxPUEsxzZxgw1i5oMFGFIcY172TrGVLjQVxfjoq4KJIqsmHs2YbbXL5r4NcgRSCCO3GZ
CnQmHfUB8ZlE/C+QH2hfU8AdH5/Uc3eDYgsQPYcncdVkwgxzHGR/ZHXAWPC9S29eM+KigMhtVUnr
EmvrfzMeUnQW+wXLyEn5Je9D0wTt9zZear9Q+RgaAQ+xvauQGV+cmLmuEvqxvwec3A2ZOWreYOnh
A7mwoLTk4FGQdK7v0ZXoPdwmt8jv8mnj5uQ2r1pwLxNyffzO8+cEd8Wb0aEiT0WOrV4qSiuSw4do
PIkURrSV3OEbB0VMbTYYL51VrDK3fXCtlhVa7+owPqgUPkS4bmoQq8qv/CrJIEAVQcdBCv/jR5zr
BwHS+v2IYp3cbJwg8ISgChuHXgxkOpK3BNuWpkdGkyCG2wt5nNb8GcAZ5IO+JShSt3BSzVWQbx9i
WksAySojtqlw91RH1uPow0jcg2EHCAyQoyQ/oiaz8OIqLzY9w6EUw15WhQ791BMyzp2yDSPGtMdT
hH0wwvdIWGTNHsOuQHkhYaAFlhJ/y/LzwtDiTPhzaBBrsLVl+NqTvYe2uJI1MR0Kn16BZWtIKI9b
ydZwesLTSGEz5hshSD30GFmQcfZtt6kTa41o7Z3Lb1uuw74VT/54JICBVFeE7MEU8J5oRd4mTYOp
fLlNyureh1FHY5A0T/GeSHy5k7mo+TQVoDI+jI+afArqGnzZYotw7uJiTv55lsmR2ht65nZyHYrW
PBbiJIoIy3nIty0vgrkAUnArcbOBNA9x4/3qh9SQKlLJUE7u7zIBwSrGNZg6EbmpBCcoX4lzvLIR
WiGhjK8jKXAfv4raYMpk9eO4UcclfvnsB/j9VFMivycxR01ecZk5pGH+sUQiUj6h2SQteRvPvT/3
JcE6nFYAtZNP3caB1xoRUrYyysgp0VV6h5qMpH8rumSzeEvPrfvb0SZ3QKpKnh34Mbw1f4uYJE1A
UfXG4W1hf8301s3bcSZHv6uWfWmmjENzxEV+xV2rn4zLaK6GdlfXG3cJ9Lf0XpNVpCPLmNRCy74Y
tjQXQSRzwSj50rGhzBwb+I4LsXwYMPCQ3y9Wp089L64Dhsk+Z6iJDtaDi6VskoApXFe4WkqbNvkV
dt/+zec0CW0Qr0XDdpr4JJKh0JaC1haGFwReVznlxAAl0zJy9lKB8qSMXniCFOeSmZj4btNDCXsQ
Mjx4jkiHTOYxCyUv1UOBewWBr7Edw26XfuIoklJlS4nUyRY+8dKAk4n0i17uqhzw5v+vN6KRIjI7
gQUSSlNxC4jff/r4885t9n9eUuiSvJ9V0xqaSg3ZgsATQwB21YkARYAIk2IBczI/En4zGkYvUFAn
68csol4NOirHXLF6fxIZmgz3gpSybc8fv9QcRx8pu99jTbZ6UgWZK1msmd5ZaZ+a7BWxRYEMZs8L
rSoRgFE/Df/LN5wsmME1qUHHAJLhIGUiqTJPbwklKoCE1R+/4kw7Ahl/JgwnUehoUzaao2e1RbmU
doQukMa5fx7b/5xW926ISZxA69pFH4khOC+ZMG5BX4UT9frxi8xGqRgSgHhjNBqjkxVYlrWhxCrD
SIdSeaWOYtUHpYI4i3Es6TbW5HCgSgP/x/Sg6p9BrgBQyvQMJMtKNu+K9lg7P0oqplTRPn60uRV7
+2TiRLwJThMnzJVxoGGJeSpo+8b4DBwL6+jFgZQ3E5jpWXM7lAgXb4ZyI8+DwshZYytHtA10DySU
j71Zlt31NOg1DEppAAb1faZis/BMEdYu6ZNj+BpRZuBENMp+ZXVPeQEs2UONzNvagXmEwJ/azi6g
RhDk41pI4qiUFxMteyRLxkAD3ZqLqxwDudyL4kr2xezKjaee2ZVRakEwGyGPjSt6p14UU0xoKKQH
a7X60hUvDZXZin8qmnzt1XSS8nzfjBmG7dXnRE4xQ2v/H2nn1RM5tobrX2TJOdy6XBGKXNBwYwEN
zjn7159noaO9obpEHe2jGU3oZmbZyyt84Q1Pk3ybKuWyL7qvDzrghafHuzYZbuzxrX9GnvrW32mh
flFm+srWGy80rkvpAWI1tdm0WU2Dvq7lRxvIoGi0GvBHxLCioFAl0kMQz/d6hpyP1myUcdqOdHKa
hgZPJlGQLTdB+Trq7a5V3rV8vMrkAE9SB2UJKuHqh49CZ5x8SBLst+Bz5vUAQO+SbJHMwU1Pz5T6
D/uKon9j/8VCCdWScGfR/BnyBTy2Bv9japlTn30BmGjdahSXusJ6DrtDEA2ek3U34pRD5+pO2CaF
84dTFztadTM2hclYeKKWjxwBLYJszRhI9nox6I5muIFO0hF2J/NNImHlOe+V9WzSfitpDspbXtXN
5zfxTIRlOUcNUdRSvSBbUfJ5wXW2GtPuboL3CGQjBzvpECUG9qfoJaKSCWAn3Ke08+revpkpkwe5
4g7GeFnrzw5TnfbUsic+vxlHGPtpMMbKTZq0blPSBGdwwbSqHRqIevcZ3OtldwN64yUC0/X7Djwl
xibcSv5zOBxVkcxeMZq5FZiB2sGKQlo2sA/BChovcoIQNQlMVD4UOtrft+zKNjqjmHNKd9qk7ErR
AOyGgljvz31pJ7LSODEQ5BDzVHoYmNZH9Dlb/5ChSz4cBM+kNVYQmqit5gXtAJIT5yYvrcVMbAJ+
15ULg4k8V3E6FWR+e7Bj5sk0+HrfmTyYlbuqcWE+pgaYhaVGovSuqkuz8H7/El+VpH9OKMSJSBnJ
0NCD+TkTodKM+lQzoAJOzaSnHOq9J6RYTN/2QOvQ8Vyn8St94wsNkK7fbQlMF34IDRbNMw7OYABU
ZvRuRSGklJOFDe+TWxlYUAicDEcErewuA/qweTV70FojcwZBlaLgKS/1XtoqGH5O7bpwqFVLmHPL
+zxHcYqT56oYkdVUyz0l3FWKf4ofAmsxP8RhKCR4bVw5h/6QIn+I+qKr0pZqcgAXEpUPysC/T9Sp
SwNQ2Jc/MHjL41Kg0esanC0U90llhQtBnt1GyZsKSYz6xe9DnQxzkOMCUgRNnJ7H0TcZs6yf1AQv
RKxQFONVJkWbPyluz3hYqVj9On9Mawd34fdhRaB2vBLAeyAPigyYSFt/roTZqcJE7cByk28gFYPC
ZNCv/6fo4/soR+FiOSKoWrclhJN2F+E6QpCTow909u49+b14FYiJmMroXySkbzfv2FhhXDQ0cYgS
uXloDcOFVfzL8xSakyOho4T5EmcKQffPedOKqLArXCUu8+AOJKxf3wkDMEAZIWJCQi6voMwKTszj
TIclZtLBC/ids3nwyecwcX1EKt7Ebu3oTDOKoZcmQ4ove4eq5LjL1E/A9qZ1XubxVEJj/Xck++iN
JbjdljwH2IAUjzntZ9CsIiGGPU3nHK2us/jjkwOCA0XTGPME+1iaRk7aKRplKp5quiSKSbnhAVoX
UuMKvil4qQyl1t93w8krCuWJ/4wppvvbApIpA6tlw5hNZbk0OxJY/EKzzARd0sRf7zmhEg6pVoXe
kNprkwv092c499pHiUc2WaFCST0GlHNFBkcFSajJYwIgmNhADAyY/L+PeIrQIfxnbdiGsDlI6H6+
dRnUgRPQ5BE6O+Uwunb5iVQyWo2LIPrM530R1oLHIhkYjuPQSgtWTADyYL15GJraTbD2EE3FM4+l
Mezx2UQj1gIPTJUfbujPxwrMrp8NsG6CRVHSzBNhezZtEYtA0IAOzEiegI/VovJj2OS76OwTnDoc
vz/A0bEVoRSMegcPIKKFmeh1rhLx7Sv6QL+/66mPLtonKDFTbkLd9Oertog0StEAopSUgU6p1uzJ
N7vw0XQOZvACluT34U5Wyb+PdzS1idpLlNAYzxJhNNkEODIK9IC/rOyKYBIjqpuzo56czm8veTSd
foSnj59CAa2jOwF3MvYZze2zl8DJuRQUAY0uCXWDo/QrGlDun8RcJgO9ulDadfjbEPj7U3JBUzzq
BYTnfzA0wzWH5hekeFxoj++DqcsUvW0hb8ryXtAiSPK4DBDQQnqEsk/l7Evw28UW1XOoIfQmgMj8
/k1Pzi5mUBDBcAaEr/FzCZWWNCAgyGv3MlLjyRICkMCanhXOP712vg0k5v/bGZlLbZmHHTk+9EFX
zz+FMhccjDqCG/mCW1pQLenj/3+93HFwNIcOrfeelyOPFC+H5S5QqbO1JjFH/5w4/321Y3pJEahT
quJAfSkUJ4wScZfmgxKskALHOnV5trN45psdL1U9HyJ0uVg1dMyAONrRI70J5u/3yTsZWuLgieoA
bQny3qPahyJ3dkotGMOdDtblbrSClYZEZ1gtsc6SgfzP1k1k2auz7amT8/lt4KOt2MuTUZczGR/d
YXdQ1zZSl5XAOfvmHRprv7+meSoW+pIPsLHhEj7vPxemahR9bqfQuc3qUW8SryPzDave1SWUdR8k
ZEflCS2WbpfGHbjx51L/TKjuCXOPqlxiTRvXyqppKpgUGONFf0O/8gAfCU7jyiq0C/HDjZEsuSVb
55NPVsoVV7J0jadoi6CHcEUTKpOZaq0Tp/4KU9qouUD4O7dKr6tYSfZfcU3Boyiz6EZA23zEEYWj
QGEjZFk/TuPH2GE64qBw1H3iTeK3wWrWk3VfAZ+ja6UZzWO1aox0KYRlGkz7fp/Fk1kyigGG6GQS
Dnxt/2/b23ICbZ4LqMcUWcKA1jI43mxcBgAi45IIKPxUSRotlkuIiE8quAbcz5G8omilmE8prSw4
9SuBVaMZfubhxEr9Z4NaBPcCI2ECU//5ibNBNakedlwh3SIBYIsGVOReSBjWI9R0BdQ4/CM/5xRu
SAwvgARUDWTPlW+jlLNtzp35J+MTwVVSkRCDIncULGat0+XRRA6Av1bOIhKsXz3oVqo5fjnG/N/G
M3MYcsMqdflYaYffJ+TkAYJ2DUEDVKF/+ilNLhexTVQCIYI6WibIcLSdnegcpOvkoc/VZsgIl4BX
OyZJIVKYtrME1bK0XqsYKa7mlmSYapRbKreiqWFnt2cDhlM3OfS7LwEYEuJjOkKHGMcU4Rh7mQB/
La3WDaYNOU7HhpTQ9xJUw7PRw6kj69uYx6WRODJNKmWMaefrGXNY0L39sslWqoq9+Zm9durrYdxk
myJfJesXv/9tq4VK3yGKAZuzkwWjCnx/W3z6GJX8vkhUEc0d7xpYnF/iG8BYjKPQIJb6oQxkkvyS
EicA4lWzvEfrw5+38x8fOKy1TxtvfMANzla8JFoGQklt2c5LEP2VvjQBw4uS79qQzlzrJyebjjnZ
h1BXPW5YaYXZlPIEcxkeLZVyKDnULyn/4cTAQfj7LJycbOZYRudUyNofTQKiZknSlTGG1sm26Z+D
YlWnm0Fpz0z2yWEMepvsFF2o/f78pmZuGX5jsCNxQzCcQxJfCc7GWR+Tkzkbt7k4fuCvoBH6cxyk
qxprHvimUwbMyr+PIDhEl93g6fF2kjDYWsQpdPP7WLvt5itfWgX+WsNLa4bYuUPZ/ffJVcXB+88S
+8/jKMdfspUapS0jKjx+4CD6HB20yl/Q2UBOkzv00sb8EFCfYMoOPal0ZnoG92BTvZjOZ8e5ORnq
ZpzAqZUq+ogZsrc1XXYdvOY+Gc6shC+ppX8eFutXyiWmYYDa+Tl3zWzXBRInlD97yQsybG8klLDz
BneAbtU448JAl0/O6NrU+Zqyx6K4wDIStTYdwVfL00N/oUiPqhwKY8srVZJdvR4XYZ/vnDFyY0Nz
tVFZ1dHgGv3fvkWDroUaFpRbzJd7J/eqRoY6ObM+mtvOGlc+RIOaWlFkB9cSJkgNlsd5b62ceThz
X5DLiyjon5e3ZDzPEIxQIaP9fHkJyKCqlQ0xropZHUc5h48BdTqMZA+ww9Kv+ovBp7U6LLLY3qk+
aJkwWalYSXfKejImr9ImLwd0VsLRQukHECJ8APmDjGY02gs1ajeEU2mRuLH0oVfVtRC4csAfq762
bhQIr82LOmuLcRBdItD7Rr6NaaAkSfyWcpFjFLXKbdzXYpQlUbFBrU9aJqOz1SFQZb1znda3Kvyg
MId/YL6gyrpJrVVrQjEA/gwuxG3U3Jt0bIyy+6ivPXEfq0F5m46TOGlJXzyhrywOWt1alID6oQtW
lu4KSg7iO/yMRRRDE13ztWsW/S6e+1WoQEJ5QQuqNrRdj2aWJmGsPVR7qdq3qrko3KRIHkWX0wKr
bFi3ta4tgT9ZpCsjlrMCqC0HPmq1ljtj0qXan3Ovb6W69Hrgz6K5FFghgkPjQsSFAagpyQ+8RvBY
xn2HdCUtTKgh0oWUxpuxeJbi1yKvVzQ0Fq1x19fZAl+2ixTYuCaH23JqtaVN6SpJJIxSiNL0rTY2
LlRRGc4OJZOiN1zYOEjjbJBR8CyEUYwuf+nj7LEqcYW9tqBBRjSLlFRadMrnGIaL0GyuBGDJl7t9
OmVIH+aPuSBy2Kg7dsWDpHkdTvKCLt40qlerd5aebxV7U08XenMYwFJDvshadVf146KcPjJxpU+A
einrd3zCUjoImvWEKCWSIl2FJXh/V6ExAHAJ2LMNeWXWH670rQ9EBAT6kofSMm01EfIJqTBtXvhW
Csx9PzasVonYVV4G2aJSP4JxG8YgEGsaqnspTDechUbzN+N/CXReSEWCTxQxvNBln6zXMfk0iHCL
UdsUUoxd/Gu2TwDxdQ47V5JWNZZQSVFeFv3rF2475UaFFaekW1TxCihzDms4fZ7DuxloRCYcGqHf
qDIcSiQoqZhG9BHpqSrwwn28E6ck34T5PqwrqDfTnRY7l0J+EmyA22m30FJ1I3syQ+jT+7TdBX5x
SGEO1DKOCurBmV+FeqfQhBgcUL+3tlCE3KG4FZFiVIsCcVW4L751kcC+Fr5HbF6KtwJnz4oJCFBh
uHPpDizVedVBjQOYjxc5/0/tNiUSCtyhI+y/T68NWjrkx+Yke7OqrlGyZ/RJBu/Fzso4y0Q+YzZw
bUG009UDfU9rZmlDUszU/EIt/c/EuATwQIozb9v2QN+DOvmfsoi8mLyioCFLB064Qgqx05CQ2pe8
dIAOhS+c+KVAhEzmPYJyNGK50zRXpBuGgiM1aoSkJEFvQkDUMZVqofhcm/rbxNKT8LnPEK6shyvK
qlYyeNDMIBj4w22VWU8qlJumC3A2YGHr+kqV0uc2E/ZUllxC/aM5TCtLKYOVXuwDzpmxiZDBrq5i
67aaUk/kfHAn4zKhlXJgx3QaFD72t3jzzqkvpVqoT5mgnbZRtxttNM0CczFJIYY+d5N6yZEwxAdJ
uh8I5WulWIf8BJ1xs7bcFJaXMLMb160zenxnThi6zy3URL4hC6+31kJh1EfHeOK4g4/U7pKnuvWq
6r5x8OvWn0cDByG83xAgppAcJXvkW5adVHpKMa4Ijjy6NC8mfhRdXW0ac6+32q14doEmCGCsSqLc
2oLiUDdUDKbsRY/lDXIkK4g67BwMZAA3WlJ2Ew4sfT1Fgo6+CPxnzO5EzT4ZyuUooYlkdC5yvY8J
SAJtgEyEUqlYvSZ8PUTgmHOKO6OZbjOd/tf0AnHFiwZsHaqlNEY7bCUaGKv+tOv9eEMaUqINHPXG
JjE/5pj2gDAhlB9Tp12BV78GhaLYL9g9BJ3hdSbxRbxRW2ilrFazvKXJq5fxJsPrLo9sD4HUsNjO
FAqGRPNCfsXX64VOoiPKXdBmUD9ixR1ycCQzLUFUEcS0C/RmP9rX9eyjT2gAYjtEsbVU/RzdDBXs
6YPJ6qAYaHSHwc68dDSgy4FOuMeA2SpnCDpuVBMldIeIvmiwQyUYQyRXGKxo+A/KyQ77OTeQwxva
TQUhRxzGK0nSvbGgv4/CX1vUm7nYwpoZan8h9l2i6DtTY0lE1oVPRJMbDQWfcW2i7zvgDptpf7Xs
7yw5GyqbT3YFRDxfDGA3QiffS7mzcYrAc8Jwb0/Wxk/765FrrmInTPVw3cbI+yThG2T1OCV8aV9l
yYWmqpUYFdykmldChlX81zI5FMhuBXnrms/ye9HcNu02Vbch2QWATXShsJnDt6vELUTfic0NfM+r
poeiIBqMTE9O5YWRZjdRFnt+Or0oYe3Vmu7WGto7pX89dda9LBWbbEaBoroaqnZhw0i11P1sPMvV
89xiENkVi64QhFYoa8nBr5/zDOQKxGKdhCCvjFUVWUSCI9p748bBX8opbVccrWn63M9XSvGc+xwu
rY1ZCItQV9ypofiZ7M32Ef9btxzfKnaF7K8z61oSvh4pkfj0N+fsyy1RgppXE00zx4g9I5lWyU1q
Fq6SRRe+Q2fczD3gdMB/y3WjgjSgAC8DOFX1HE5nya0QwrtP1qWwZpwVt3CwnZ3cIey8kmhCtZyl
7VdrRQv2RgtZJkbwxV6WwbAs5HKXFwOncbJLGSmKn2b/9q0p+todOzgjsE0lMDbpcBWp86rGoVKb
h20Do2yMDbzT/IUTpl6GsLBu+6w1fzGV9yEAIbuFdIyuRJv16PMON6NaIxDMrll08BJmrDNLpPEi
t5uVlcTOCWDT4OsNQmwJNBrlCi1dmVN0oVmZG1gXUvXgq2urv5lG57IIE/jTK5S8XErYK8X5SMbw
ppi0lcJPK2a+8PWAs3NjcxQWlbqS/dGrmOLYMPD8AlVeGWsb2ePYugmBIyiyl2MZrhUG0b2P2Ip0
N0d4iQHqqHOcfbs/Rpr+sYoid+0EbGH42MfSeqqjlWwW234uNlYTL2wl3QCkcWscgaQaClp1O4SV
W4byplW6lYxZtmXNqzzOufF6DrOnvt7pzVXUhJswRlmPeLAHM4QIzUOavDl4BquDtnSy/VTfScZb
jjxZtSpKed9o2O20y9h/cZR7+OGDftXkiIErXIaRivz+82A8KeG1Kt+PUU54UwauUaHKBB8Lcp1I
O00LIZlsmRXEuQprzkbJtV/DOvTmIFqXtnzd2/5yzFFBp6hI36dPgoUFJnZS+Ww6VKM/oQOh3Lgq
jPXArOvYPehNC1wsPCS4oMQ+kPUBQu71iIIzc7dtMy7mfCV1D0hl+rni4bG7qyUdeQxkVF8J1lAc
IOcjsEeFXMGqiv0Vg4hq2oOdrBWkwtsu9lrzUudvGbKkw1+7/9NO6xTSSqU+SMq13661LnIr/NDb
Lt/I8luv/DG6jdVBqbe9Im9vlHE9sLIlko5a0b1iWHEXDYGr3Dc7pJJuw2ERPY03yn3xhoL3a/w5
3sEr1R/ke/VevpcO8LZv0Sy7z7m2IleZ3Mh3x9f6VfvkiHuYD+ZTe9u/zp/DzXTN+rY+lUfrsb5z
Hvvb8dDdsHP61/YueB/ui+fhYXjApS/5O74iisLhg0SAy8bvX5Wlmi3G1+B5uPffoj/zh/5mPxXM
ANHcobs3Prqb4WF6UA7RH+1QPcPqtt+6e+XQfkTPnNmH8iP/qD+k5xBKx0d7NzxEz+1r92A8Nvf+
U/ySf7AyUQmp3vhL/Ue5Dz+GNzVwq8/xoXhpPjhQYqzdnuo/zZt+N4Lc/Vu9Gc8xNMO3GYopPuJ/
nb9O6WrPyvNwq7yHf9maB/2gHrpb+TNe6hsedvxoACy9xR8zkgzvwyciWG0ED9mV3qfP6RP4oPQ+
vvt/+tf+dWAuP5koXlQ72E/jh/3EFWQ9RE/l+3TXPpd/gseWU6cg83X5b99V2v1w/OGkv5lv1nP3
mv8N+JAv8gGd+af+WnpTeZ7yr81njHI3Z0KSnPeQ/qqZO97wja+Tz+qz5hPxaDFncE3AK57OeZ8h
ziNS80oGY4h/0T+HTwaD/J7+tfgPCPY4nd+TV9je0h//U+GgUBFucvmH9GFTr9XNov0o8TwP3eGN
2eKGzp6qT6Ji6z2+8dfdKz/Jn82rREHg2f+kwJb+jZ8jwqLHSfwmRH5u+LfyxXoMHDd6nw8+k2I+
WcinHbT31pMuwrX4o13Vf+o/RgkQqPEoFxLu4ZJu2FcSnkB5CQbLMu4b7SBqiAjPqz0xzsvQPeqm
v4iz+Eak+BVuNhZuCBWHtNxe2D5W5dkyKZxFipVC48uLgM2bNwWwVHupY2zrbx0AyS7BuTb5C1Bk
bhEU3J0dWvvkzNnnnD3ZJCP0VWf5dsie/bHxRKWrbz+FUyRwVBCWC+rRIqoWMEVfr96HwdiI7nKO
jj7AGErHAFKXFaEU8YOUgPdkIgsQCCjCioA9K7qNyF0R3Q3QN3PSHZoKKQdWWFYYSteuUjVLiYhS
CPpDJSJyDCd9jarvUviEBQgCEJvTkibYi2j7gLufSX/tvUR6JqCW1BpF8o33gig2mfVyjHeipcEL
asaDrPnLMIZAle4TQzDoakFkEg6NdJiIj+sMSQVsx4S0QpTfGIEGyHeRUntTyrUJdGRMdjTSVXuX
pn9NQBJFFS9gntIf7YTUw1Ciyo+XAeIPXTh6GUdd07/kCHlkwWLmS2KDFmV3dvOCgkxh2Tha7O1K
vku6+h2zSxULYlczo4cUSX1meg4yj/CS/FD29XvRsAEbn6XQ/9KXepQ9X8Z9QxECiQH6BuLcp0NC
R0pB9KwY1VUWVUuj+BxIyjQyaRTstHyTo04msKDCf09ILDXpPvB9r54Oqcae0hE2IHe0s2adkI3T
5xbsaySUQy4xu8ggn5uPaDSpMUDXe6o/oVvqXGGEX7IyLDDfkLQPAeQRidc4rYFTYdjQYwBRG4ih
Qwvji3Hbuib8pSZYp0y18P6UAUeeKWGeLIzZsqBiUxlUraPCWK6rtWXWxIPJfJiCrcNOpFg+jJvU
++O3r0m0iScce69CZUflpNE+AvVynDsi4qU0GItUO4NXPVlJti2hvoi8K5iCn4U6qx8qOShDqpTW
gVoIjQ8f6YyzVjjK6ff+7ziizfWtCzElrLtuAjSXsZEoVlFxG3AAgldlefMjqExW6O9TfaoASwUS
GK6iA1rDo+7nkI0cFNjyDZA0mUlN6DL3GcE5VlPBk65dp922IlWetI0aaA/F/JCDsW5bQPEdN0B/
r9nJSks/Rs+SyCz8aAuK3LBxirQXReav1MBCM+hVna5iJFXMxLlKEGlRrKeieyrKAuBzsshsezUU
LUGRsxzrl9FQAJ+GZObqIirvf3/dE33pH2971LTsaHCVk9THgkpCl18YrQYuRhPwcH8f6EQ7BUUJ
VQalp4PpPEbM1ZNlIbsJ8xJ1zNTfUrjgVEDDAtn+oTzDp/gChR3VkS0UQdDH0UwNOeCjbvtAk6NU
NJZnMzvXidQvwqy4KIwJ4/saQ1ml4OhExL1Lr6NQRYgyBdWrLeOZrz2y3+u59+TgbwdYhcIKzotU
z5QKKYtileUyBbzbMc6e/KHbtjYyNg5OLb69mnTkobDvbStlFTQenrxXKpVeV9X6gw/istfsG6tM
N51/EwTTtT8ry4YyL0infVKfA6Wc/K5CNxLED+Tw4/5vFUhmkeBRIVQRCLs5V9FB4fQ6C589+V1N
8KzYYNDqPQbChToJnzFDrIbUReMVfySKP1OHclX0qSf/yyL6NthRA6sIzKHF5Juma75s48FD6QUl
Rxt5DIGFl86JB5w45cC8YfalKQhlo6L98ygwpLGakgEyv21eDFAypBtOHDSzft8Zp7QVLLh/Xx8L
KIx+9FaBMiWSOQhuevcaRLdChsQk3kXBVAgrRGW/zZAMs7J8GSnWCvflPrQ5BneyPbkGYiIiPef9
R4cgXAUXVHWI9o2XotgtWv5wXsEYmxT+x7NYvZNf/9ujH8EMkrArgjwAk2pOFcIkL9T1EN2olFsl
fA3kNaFCnruQKAZaBGisL6RsLS4KIiU0lc7u+1M6lD9m8uiDOTAH8pDW+xdEFqxijNaYwOYqzFSB
3lZrPrFkVOsgAqvWucLIzwXJCOU7LeXXDG2Xs5LvpxrctEA1UG/AMHBYOW6GIhhCNCgws31/odif
Ai062vsoTzdRg5dU8SKina5+tMMcW3HTlUoFO40b4hEaby80RPzQvG8A+FLZE7gaYSSlSYgXoGVB
8PH7YjyFxwLpjyYHvEYT2PbR0TkWUjQFPSq3ItV5kRFz60Wk3LyP6l5FdevSj88FNyegFFiJmLS+
wTbjcXJ0B0GGacoxggcuBKME+Es05KBcIFNfg23w7xAEpGgFiUolZkU2UCK67iNtT/hlFV4vv2na
mjBhYeXDXuwN4X5owNxP23EBIUQq6y+UizTsobVa8Tki9rnnPwrOlEjymdHq6w5ty2tfQXCswO8L
NiZWWcFFes4h8GtGju+37zN2dGLYmd+kc1V+ne4wsTtTv6j0K99DbdW/EgE8RxV9I41inxR+SpTC
fl8lp26X7+MfbXt16BzFF29M/4XxQT3TrknYbGc5BKcUd34sjqMtbY9xoKkU+S9bBVgben/KtkGo
HrtVmtLCSY8+GplSGmfLs4Offk3QPdiwGNY/RAopllLd6XnNsdvFoiEWkr6NZ+byC570z8cESE68
AscFfODPWyaA60QswBumwZ3o9qa+diGuUdD7Cgyiyt/I3aaxaaMV64gztNWfW3m+eRyxhPv9s548
P+FcwfQFsOUgmvPzUSItk2YlK+LLwowXosTv3McWQk5ohMCW3VWteoGijWBGZXQGrHJhxfQJ0JyM
jWdNCOX5xvb3R1JP3cHfH0n9+Uh2nYTTGPENGueqDFJPIioP8+bOBGg7rFKAC42Xbx1HWindfa9Y
bkI6SMurpIT/oWst0rAl980bmA9s/z6RWhTrVKoPSEn//qiaeJR/PqTAWKNRi3vVsVOXH6BqgG8n
clkgVytjh1ETXB+BuG4r682s4h1KdesiLNYx3qVAzA3d9wS1UHfenSbbJpO5tHtAr8YWcWodFTGH
BFdokNE4q1cmaWX+XkxAP8hfE/puNXlnmg43v7/HKaIJ6EoNsSfoLUIy5OeUF6mRmX4fEfagjSZ8
JlXVWIO912n7lwETSylFtJfo0wks8iDYwbqyPPMU4tT8dzb/+xRHH76O9Bb+UPwl1SLsPC0xUfIL
wWxN9696oQuM3Cjq8DZCnmyNLLslYz/zEKc/qengTQ8V8R8KUwyWwEolPxIkuyLd6eq+ZP3FOiVe
Wvzj2tcuA9/c6fkeD8AzY5+egP+MfXwTl/EU234Qfi0niz02FcPeRgjYSgBhsKY6zEIieQMsbpSn
lT99qL32qWGLdv5gOHUQqjAWoJPBTlWPRfM6ylEVDX1WBP6J2Cska5TeKNCYkJTPvPWpyxT/N1kU
FmTumKOrpZ9zVela4GKmeluYO7W8ienWzCodwb3v9dqmoqAqB2tTX+SBG0rLEFEC+XoKLvXiTBp5
8q2/PcrRwZwBOS1mjUchtelQ9CaJGmQVO4X1WWG5U6fc97cWs/KtzlE0Zq+FDUMlPfJImDw5QIGw
ND0HLzsZ3n0b6FgEwaS/VEQ9A7XBawF4wLgDq9AEG/1RSB9FdwodAFk+91HFTB3vZY1MimoK/FH1
GP3u+C1oH5srTqdmm9uu7T+Zvo+E5Oy1M21Dah1VsKzkxsP123WcyZt8LwDgko0vcJq0cT9GxZmw
89T2+v5MR6dckkqQvmeiTpG4fnkFnM9HRK3on/cWgmig2RjrWLjTCE0/qmUsQdB0ca51crUofUSe
lnbfhvmOMcbLp50f8uvV0lYO/8Ne0hRh2YZ+o6Udyz6ZtN6rbKS4E6GKStOgUFcpwBLhDAyHjka+
sGDoaokSyUed0EMGBYkTK/JLoowZD1trbBbl2ejxZMTz7bmOl0NbVU5eqogJNlTWg1dAyDu5A5cO
/AvdKYuKsZHcauyzFOFZXFBJZw9pRyc7wWv28/dJUk8d8STdkDJUhFyV41qRmfVlKcfU+0zB+m1x
gnAO6pSsIloqoj8R0aUx0uAqsNGrHnfCq/muT+KLKXOWiFCLS1GIlXUyxd/gYM7z9izb9FQZlCT7
v894tFbDTs9jX6N4pmJilEu0d9Es9QCSWfQDELAmyfl/sMUTedc/q/fbqGLmvh1KJjq+gVmwa3H8
+/J+XhrBGpChdTUjYbEDrEBsgp+HR1FJ19a/f5evOus/o2voIQAjppBnHOU4eaHIdmuQiKLR4Ycp
vVEFlAhi5OV+VFqwJPhYtDR+exwAJLxmFP2uhclvW2QhGvpycPJZRfWcLYXKdRLkF0JjA2jCDDIK
1fplPH7SsxC8MKpw8Dc1YFomGSNeSULA1qiBBaujm9GFqvr4AQ4Ocd2UUGP5a2h0h5GlGK12nQF0
G3gG1Hu3CZhc4GBdeyVWbdNFD79PyqkbSfs2J0eXo6LJhtH0rAORJWdgNzUhiB8NH2cFKU4GgTg9
KhZVW1EJEMfnt48/WpNjpFHO9A8H/CfHFAPoR3xFBLwAmJ/QxrGyV1KDEBnrXrr9/UWNk2sPHg3k
DQ5O5atK/214rXWSzNDs6MtRZA9QA8tZdWPrJhiBcZ/g+JRicRQVMbaYIEvmfE3FKY6aJRjZtqVn
Lpt7ZTDcZKRI+2WN2mN7IWCiFA0aYtq+PyA0JATwUhMCh7FvrflyoIggIls1BJZAJEWRSjX25GVC
IHFSOYFQZR/0BXqKN6ncXNaV7pnSvJPmbjtgK+PANrLp5CU0pabI8aZiC27jzNScipC0b1Mjpu7b
1EhWYApqBqenstawZqgKMGwZYiwxRvDhosWNeMhCjF81Nx1439FepJO9FFWmBqQVQGDK40LnL9ae
AZa7af1hUkEVqRwS5kKIeETo3EgWpV0sTEoIgqppw4ZNl+04bjPExik4Cri4xS4wnrFkFFmxmK8R
Rx5lXad3XQA0TAGLAiO+9XFa6D8hxY8y4o4j9RhjhW4u/yLT2CZot4Hbn43eTh+apm0hQEksaR+L
dDuTHSmdyu1XOg025Ai6lY4rW2uOTad7qc0/XJuL6pxgysmw4tuoR/umj4tc7gKuE1u6Sf0VCLqz
AmenbEMtHbNSGTI2vHhLhB3fVgCiGFZv4JZ8iVuDicySisBIrCdeU/rLQZOXDYBPBYnmMZrhoK3V
9gUE4p3vF1TOKBFhFKPmru+kC/QEVn5ueGGM+4z1YQF+TcKdMOWzuHlJ5jFl2qmpcib00k609QTV
E/o821v7R5W3lFt7LIKZIB8cZBlXkOUyz9GnLRAxt41XUYKdADVv1Q6BFtges1gQIQmnPk7m0cQp
0b7FEFq2DuSAtlGtMhxvgj94g619M6IRXed0zCNMUZBK6Fld55SYT5FKkKgBvoZjNUvsWM5jgMad
4HjE5ag4IMmUFzl+bMLAq1C9LtBo0q3Yq/TAmx6r+iD2Y4gXko8h6wBOWKid9phvIXCTVMBMkfcG
Sxlqak+xnO0aPf5+Zpw6Mr4/7NFNjpKKMdPeFuq3L6ggY3CK7BeeOUp0iwb7PJz5vqcnBxKHha2y
cHE9Gi9pixz6ocz3za58fVXMIN/2oX2nDX+i4bpIAGCCarxi4cL5AtuCpBG9VsIZaUmvLZ1udb11
O+kt8HFE4q79fTZO1hQptFFtE0mtrh2FU74yRJMi8XiY0UOGnwqMTGyhnuzowITBOuofwMSael1S
6Toz9qmU4PvYR1OTmeUwBTljFzRJsIbC/c1FaEoUjH3AScqh4shMIN7awkgFm5HhTFarnDqhDMrs
Gl1BRFOOz0V9lFA6EGmt4L6Y3KQGMkpO31+H7Puxe4yaXZithSea2G8Zhii6bT9qybvft2ee5WR1
z8RGgzOAViUaE0cnWZT0VqS1kcARFKO5dt71NtsimmoID4stE1PsbY0AzGhWpXNJoTcQOzr7LPW9
EG/mNGjBYxCAYkoiKdrKrJbK9JBW+Znvpp/aQt+f9OjWDe1qapX/Q9qZLcWRBOn6idIs9+W2dgoK
KCSQxE0aLUHu+55PP5/Tc2agVEadmemLNsmQFJmRER4e7v8CGPyGJmfmeCxNfOOifgOTAV+gZlsr
9fe8SwQenVbZVYvLUk9HAu8aMa6nIVEhb5dhQonWrqiQE87EgrdQqyWK9bxo3F6PP7zfankrLwZU
BzKNizdAd+yhf3gUW3HZSi0dtfWjWjyHdIBCCnFtEGMJtMCcJpridQ95rY9QfvnnwrKVLXGajSMD
RtRWkZCgxvn5Q416mtftMEY3tfsoakK58phi9EDQ4x6LN4HaHE3qquSDFwY+t18+DnyyQnQ9dMKx
Z2AzZ6Cc8+1A+KL4JzsmeGN0kMVMEnHMUV4vDH72o2sirEMFECzBSTNsMsMeul1P+U8B5gQ6r19i
eg1REBP2CCARGSQrMIGGIBexqTpA2DCoRjavBA92bkU9+sIjnasUUZ3VbZ2zE3W0k/xCGQ03xEf6
vSKZUvlsNAeA2hIIVcKit7sj2DWxWEFNJIGJ476JGYJGkEXO9sKznKvqAM0huwKYRP/upD4Wj+MQ
9TGBBLyeDUUF+tGAFxfl4oXYPXz94mcHQ7RTDlvu6fbJOuhDTU0g3nOksPEcvGkYy4XZJbw6OCPZ
pWr+uSjJ8fVf453s9w6CQj/IePoIX3TL+r6ofXHuNgfqBVF2B9o6TZfPe8rNitqqzIGlrR+EN+K/
2sFW7vGRc2EXnV00H0Y6uTf2qVpXFjiqG1PdQu+bYqkYlMn2f/GJPoxysh5a1ByDqCWro4KCf1aS
cK6C66wPgvNz3Gn59XBnr6jYLCDkztwxhydbIbNnPfLgfIhuLKQjUoyqxnno3YkJWEhNcxB/rTDd
JvTuLi6Qs01YtDzgUUP/1/9iUxdKBhegJAtHbQOexTKGNSD+lxwQc+ysEthQgv40HuNiH6T9PRhQ
/C4vzIHE3dO4jCIGODXkEjG4OPmyQdGXsLfiSOT9hSaqm3vux3LesD8IRfg/jMmtOcH6Gd4ujH0m
i3c1GiMkUjh/0jX8vH5zcIFumcF3Q/CCLnCq5AvtAWweFRDf/wUeHwbQ10O+q8GcvO6nISVgf7j5
0HzzG9sF2KXDIK3nV7d+4IqEXGsI7XPHDWLxHCOsGgQ2FeNyEadY2fav3XhUIOqEm5FLEci6RUd4
Cse7WHtoI2VVeW9D8wenEhtoGo7wESbSfoSjrQaT8QnNyBRNCfvW/5HEJWwaDM8wM4FNRcE8fMyC
XvDKo77yo2NTJEulvNdnZRX1rxWitjBSfMuBXOXfTHjAhQEglMcQhABHBw0UDMdWVfSig8/HEqW5
AhSLDv+oYCblf6uhTsTlzYUp/HvBMINcbVFcsBABkAX1YQa7MjQGLUSUzwEXgzwSHt0lzowN0OML
4UCW3l/fCsAbYEqDlamfROx4nkv6U967Rl4xPwP6m0Z4TfDGLulhn6sVEgT+e6iTYK36qNmmHaZO
4Xzvec+R9XPOHx2g6N02x2pwVg6T0i0CpAeMeDW1D978w65vxvTRDX5q07AYOnVV5Vu4umb+kEJL
cn5WrhRbYyfdISOOCnCCUJeVrYfyTm223nzU/G9T5UF9BO+b410Ntcw4AsheWPO8cOdbngnCwG+F
TdFYbxVSP3Ywbkz/Pg3/1PpBy/RL4fBMivZpEk7CYZKV3uwzrGzHPsMjbp1Dz8iXHCq2soINoPsr
CChfL6dzVZZPo54cYpqq205Q8pUdb2ET9eCdU0clLZu6ZfNH/GaBoH095jmILgJxYKlsUXX4qx05
d305dcMk7cgO9Bu7aDejWmY8Fe23qb7u6hCCJzzJbyGIWiug9HUYfThZtwaSGqVyE5U6/rkPtf+r
LW4RY4qG5aj/pLwXpNxV9UUXbINg3TkgYbEDhRanN6SYWz0/AiJQ7L3iftPgSKBdrdKIVbL/zRb9
8HonU6pQwZv98F9tQbScSXfByaKvfNGQ5hxOlokUuAcXdVF3/RwMkIZuJs+nWCXupwEfyvGfZ0X0
ovcFpURP8ZaR9Zz5sGjrY0xlQiKdjQxC89wE1pb8W+zLJjidrtkJAbkAiR8ikSH+IdIVScGzFRQH
e4ipPp3zDBPqfCEJM2XYsX2rCMQkCCoka4+/GukH2CEZ2V0b/OmdNQ2fr5fO2Zj04YVPzg9HqXtg
L6wcE3Yswlbllia+mBgPF8Ag52oMNLDxGgGcZpOznoQk9Mr9Qs+ZWqiD8EjnGTYexnlWsWREyMD4
YSK2h11XQF3of/6SZMhAN2y8d/BG+/xV61itvCDWQ+nWE7z+bW7STcuaCwOds9OhrvrfI52sVM9M
rSi1jFDEOeU+ROd3x9m70RSCHxDLEJBjWrkrMf5xy8McZzcmvwSROllokvmcj+qltz9XfOKh0At2
0C7yYEt8fv0isJwINmx4YyTqemzx0LQ5ojVEoUeU/qNlIc6VyFaIaa0DAicpDxgwQRaq7QEKeo+J
77BRVzEErD6lZkcmQJ+PNnSNi+vXX+pcCuu6FlbPBvgy5y8/omJMPbVSLZ4VwXlfz78J4jcx6FmZ
SIiiVEA+yU0uA7wbV9m1y86Y3PZCVnX+M354ipPPGDQUyvuCzyjYfFiXWroKnHufDZmOf7QenQvs
GOFBj48RtcI+n8E3Pijqz5Scvs8fvp6TMxc9pgToKUxikVE7iUkUOqao8ngYbJFI7Ck0FHjpQnNP
n7Xxwr3oXDj4ONZJOPD1Lusw9whvKCyA1hphEQdHHFcuGhCdK7p9fKtT6S4k6ZQoKezwZqRjqG8V
XKcTs0Sihoq2cQBZ8o5l3ZOxN0gKp75J2dp8v9x+PbvnbOpJ2GlQSAGeGuDJ7gi6xu/aemB6y2PY
HUHbXCWWsjD6t1o1HrLwW+OAcn8Zmt/aWK1UY+vHBqQIKFn7tt/WosALPw3H6UJknOjJta69jKd5
Z+Ln7I/6bRtZCx2CauKt9PbJRU0kvsc4duFzDKTjva+6KwPip183u5SKP1Kg5MExTgKR/ZpT5ZJ6
/xDihubiy/1sKgevNr5PWnUdYBhXYURJg+XBLvaG0V4LAK6FX0/HKcR4Ns/cg4aAgJp2935ibizr
lzN6xxFYg1HO+86uHpxiY82PMV29Psn2nh+u0t5d5HjTfT3PZ49WLmZsbRPVUygYn6NQHKmofTdq
eCPiRPjWI1dMDRDhn07Pd3FqXdH35iRstd04cznDr1tKsQb4zt67GmIbIQC0ajYNpoEZnh1LM9Lu
hAvcc3Qq45VbKQBGxgVScCVMw2JHpWeOq5usx7bDWxbzn84roVYXK5tepBUZPwJissKhPuf9qh2J
MPSrOYQGV7/7+tW1fxHbp6n/x8Pv5AQyhgwwfM/hl6HIwLUYSUqHM1/c1qiK6SSItDhIrxPY3L79
KEEPvOEKO0txBuc+PcCaKjt8H7L+Af2QdyBz8BLR65KDVK634pKtJSvRBy4GZ00/yEnexE81h35w
sGhbOkwysHxIFPBRJlpBe9s5QlCYm6P0K4uYwpE6rvsWMXt2I2iyIZ6Ri003AVYZIDel4phAIG9q
d28rr4l5lDRJPJPKfFqb0au8j4P+iLRzjCL43gzmVWkGS8mU9OBRoRVEZZKLFdmTNW7HKFoimpz4
x2zT188omjblU4YqDoVTq8GYja8DvJGzFHwZXtbkfswRegir970zz0ux4+XvyOyouBSgDZN1SPYQ
hmPkS2Y9J+V/NSnrq6hAQCOYVaByMFxXmbnW6uuE+r7HahxpgG5ZNHetiS+C+uI06T51mq0o6lR0
uDGujNs9QZBrofg9txG7DVWLHGUkOgLIUaRgg3UqfWm+phe+QEXen/7o9jUe5HxJyn/I9JSw69v6
mkjSh8XCrrR1Ot0DdV4ANlgqqMgkuQPv6tjp89rmQ0wVkfFXb7cLZfjtKMie8HPDxpulehMDdnpX
zlgeqL7mlr6Y6RCJcWCTBmu/P5K83uYcWAFnvqhZTUO5NNgrSBcq5iGp5oXVYJSkLnWRGRoOXfM8
DAhCDddAGsYiuwEJNTzkpPffWLIBTFUL75/v6fQjKe9zn2eq0TjlNJZ5p9aSi2cx+YBMmXh/N48K
lXwS4ikCXOWq1za5c2PBCANhgOWcnbz1ofre1CzKacs3JoSBglwHQJSVYhNmD1JgFo9z+eA5mvwV
vVpW80AjhkA9Iw1Y5GwctjOi64sCXxn7PjCqdadeheYubL7FDdCHdUZ9NFagfipP2HxJV8ssjyqs
JSSokmEfqs8+Nj55Xl5nyHVE1bvc2yKI3AN0ZMHAROO6sb8ptFLpRsWpti6qeR2DG5PgBE6m6Ka9
p2Do6uIiAF4ddFAxHMVRUPZNWJLRA5uy2TjwODbsPqEvO6jL4HLpoR5hjdclOB6LPyAJxNC+yW/9
cpul77zshFmRTSY7HbkIdkqELoNftPdKdG239yQFatktEhPHGI/wvzRRMIx8Z2WD0OLfyIO9IQrx
QIVfGxc7Jy4sjX2kqVQxjmwUtqMCAXwGtAyy3+YV4SVTLyNBpw8FDXJQnJWYnCssfiPjuxZbKqeg
0JJ8q2RHbqQHdmYI2YpLhHwGKgXseYR1uBMGyCwRoELwyu+qq81jWm+zkAY76metu8L3jGqlNN96
r1jFaJBlY3sTowqVN8q9Xk3b0iyvCDhqjMhFu6e/emdPv1hbyLkGCPYOGnksIkAO65y38gdnjxa+
jmscEObdgKvm2FkLbFd5VCUL0bgJtiiQgH5BX6Tw0OUQtTfRjsrhIqED7nmklZ2+nwNkcBDzR7cJ
QTRpB3ZAPPzuANT/u+7c17QSsgkNwBA7ieGZto8YuVLoDNieMbJjVRetaAmVYUGEQDRNx31eexW4
CPghxZeVkbAW6ZwpvxI2hpMUWA0dBJZjeHioZM9lgnMUdHo0LB/j0KUdTJelOvBllEi/gV4P0+wX
MJUJQhklNPSGeptGJcSQSBgKMvEIhamwURBYn7nSi4OMZlcQb+2NVdnX+Ae05jNU4sEfVkOxVnAY
qtIrRSg7Q7dNqU/ZvUo/baUjvfOvX2RvBfx91DZQUtQVqJ2QtHTEtyqG4FuUUEYLOvseyJ8GRBAX
dilzOXQm3t+swj5wn3NkYK63U0JdmK8A/Nsyu561Yc3CU/1wh4gcYBrKm7jSglerrBWFG1FCg6gP
e39TEg7wbtK4YvEDtrVDdkUHceYGRQaFXZi0QtjeJMo6kV549G5cSHdRa8CIvfPGmoY7ePRU5P6a
IA+cUY85yYInsa6XfnfwgiHYWo+58qD8ppGqFbjYtVv2YQkJJfwOvMcdXid/o8VvMRt1nOBDu/Oi
qdRDm+sHdp49gC7I1lhWFSA7rBBhQAQq7VVRNPfaAB/RQWXKXqb0BmgX9jZwiPHQmqygxAbdHSwR
TqymVzNdakTDUhYwkxukhcxUJJkkXdQavpMwrEieliTNBmuVxiq0pz5+jZCboUGoCBCrxaOy3NBE
WIUPZL5bj7Xx3E3eptXuirxcKtoxN7R3STUbfUePuMs/Bz2ExQ0iRhKmJkcYhpXfpGgYV0d5QhQX
lvng7OJ8PWopBkT5A+IF4mXLTdLV36qSzi6FZTC1HWtHrASa7IDXljK/kIkumeq0xzOLs4SmpQrg
MDEKZL35LZpY0jgGi0zPbSEpAdSDmRp3QB7J39O4yCMLRshrknlVWcYV+hrS6gijcqO7V2ny+i55
TG2T8NFBTKccHyfuhmqDp2ebxkeSTH3O6OGG0c0cA3SL1nL0AOyUCGVRoUjnB72/UtWDHqCUUz7C
GyU1S54xKYiqp6oprgh7hjduaPRIfVUyDqBfpEwNLD1fpFKHeKVhutQSP+RxhLMoEZJEvfSiLdA0
uNUe7MuYmeR2WaCthcnGRtqmCbz4ZjsjZRe3j1XwKGmuVmRSgsrL5iawd8BrCAHcCcW9OHiyaYNi
Gp1wSU69eBVwbgSZsxid19EByKAA6W22Am8bAgyG7XcQKFDdd8UCAa7V2TZsi0dZVpFZ39FF8bKr
4VC58SopAKD0+saxsy3yFZxzbDWHXTWSkoe4ZpJnDu5vIGVxBZGdFPYPuaw1P+N+jQA5B/1L2GwQ
spqnPcgWUvox8RbDsEiiReYTZRaN0y1dmD10F3kbLArQfl3E2UuvKuvM60jZl9rwOzXsbec0GykW
NWTKiWHdC9BQAQQqi0OM0xP7oGYH8X6Z0EkMVBbThMyHcXBNLk38ueaY/nILMpvdHN/VSiTgtCTj
XJvzZa/vPXQe7ZYQxrnepS+8E63kAFOxKX1sO59KoLFATGUgi2WVS6cieZWDu8OzlLOM81g0agDS
iOrddVA9qyEnJ2eNe7BogcXNlZahlYSyMX8gDdNFRvTqolsJVhpQQ2vKN2n9LeeY4DgmmJuYujTj
S/zH+BGV9mPemVcx0fzd0txhqz6LGaXGrZOYSeisvfhO17n1tU+aM6wE1cvVWumfygJmmumsAJLc
GM24IIMEEkpYlX3Z9a/0I9jt4kseK/eU5qYxX0uqQEnIhlOeT8EOJfWFVx+RaqDXDsSDT0WVFClU
s06+OVSKtCI9uIivgFAxUnMzj4/APqj7JWnwWNQuS+NVi/QdxyrnuIQPp0XahcmZRnfRPXKOAbLl
RwNawxahv9oTrIjwPepm328TpLuQpRGIJYA6rNQJGHwpQpncZAZrXAgTh0eXokFY4jj42OrDDzC6
+qxvfTVdT2N27+isu3jRc9lCdgDJw/Y6jL4hd7Gqk3seHExN7kRkrdFVUSF7HLyVqGBB7kyt9Ls9
3wSgSYf8e/3YKguXK48WJWtUim+tWkFpDOCDtdGrLYAqgeFNfbExML7proNuN3N/DW+TANLmhphp
tZsB68HgJoqXSfpmDerCtdAYLI/UgpXiRnJiNrQYsYPAjZC7dGnS5OhGtiR+BV1/Z7gjKLEA+zQ8
SLwU8ImAXwzQyN1wX6DV08BgZnkRXbBoY/0Lhojw9kuyTdcv1kjCs8BpFAOEi3Njq1AEID2b+iNR
Xm6GHJQJGX/O6/Yx8DxqNQLzIPmr6xnZ7ACoYoj+5jYxlm3xxIKM2uxBbiGGqSAZiPKge0/+M5CN
8aiyT+lnbIgeSqcuu7kGRE1pvH+0p+AWFD/0UkmIc9e6ipGctbKXmtv/GBfrQgGUBkrQc5DXlIyj
O6BNhyhgcNVGL3SnOvVnZzWrSS0XXEXYOwoq4nSesrUbp0tO29J99e6s+orLaDdmt3IF51hHfjLE
N8Gpmw2JZDpuJab4+RPLkXu6l41PRRMuJ0aE05AkL9mv0n2paO+gEgnin3Y2+bIAwDljoCK6iEUV
e05ziLOrwQJOl+GsxzY0sexzUFBC7dJhBSCeiowh+rxb5BWQcrmtzH9qp5Z6jZyBcYZwwNrPnwXa
JX0P1riaPkp8L4NiubvNEMESLYsYaQsRb0LmWBcDc4AgJjcZZysdea62ukWsYY3Nbn6op30aXuq+
n+uAAwDAtxkkoY2nz+cij1+mrqG54PE7suHqibSe1UZ4ISUmFaFyvgSZdqG6Io2Dv2sr/z3maWOh
KWAM98CahVhKOhYPe6sXM/eCFjLKJqJa8m/vn3Kp7V9R9Pj6Cc4VaHW+kwNbxsLf4bS4ExSOV3YU
d+SAhRZQHun5c3BxduvlJQmOs/3Fj6Od1KaBagZqFTEa5WDWNVMs6GbdoZgWrglwgswXq9iv3/Fs
SfzjsFI5/tAmz2GWK5bBLAvTounZ0mhA2WgnWyvt2q+o2KWsV6p3BKgu8FZgpangahBl2nEVum9f
P86lKT+piVcsYr/Bz/KGxhwXT8M6wLeXa1G5JOJ+Pdb5GQdcBunCBVtzSmOG/q37hcgxSG4GmMWc
hSnBbI8DkQsrUnTaLg16rhCv61TBUb7HbuLUKjA3usHT7Iy+nMr1E620A9kdh8GUX8KR6ReGck8w
fYnWdUrRwdKWFJi9OnKKc9TVzOU81iKiBpZlGh6TWySMQ2DZ4Lct9CXIYgdyMq/94/c/MzPfxLT+
QfoZmtRSUepEd9n/JaWKC9/j7AOz1QwVVQ73L5zRFM/IhmZwkKd+Zdb3fY/J1MK3tv5riwVpzmmI
de2OnS+9WFKCNt012Y0xbY2L8JszoYcgZwhoTXOxq/i8KaiGeHkO1Akv2APVJFhAHFl0pdPuUpCT
LsRpkDPADlAmxhcKvOnnkVxU8iavBbAut3RhXU+vWvBEJQ+pFnYcualMN6UmDuML0y0B5e+hDaxI
bHArSBp9HjquJsMoYnjnev2PoTebJE1Wc3ittYgmG5QBtSUpg0p9Tb0vZ2cxV90iDq5ydacDPLrw
LOdiPURJKuw2DXrTkKXxIQpVTVNBwHMAISLdLxW1kVVoENTJRSP012f93q0oEhV7e+SGW923ITUh
uUN+/SBncLAsPBUDeMvSMZI7mZNwIARnucd9MXyIozVpNcLq3ISwRacpeDkEyRHy1zeA82cYKBAA
OT45V+0qdBGEsSPckEXFOBnYoggiRk+I07cjZSn/tS/vSWS5DHPsUO657KIqS+yrZzh559yMona0
mXvqjeQTVEBwYqZDiDkGReADVRC5PlyMhGen2vWIhRrwOao5nz9577VjNDoQ31K0Pq2dtDw8SrA/
uS1SW4kG/cKnPRddkPGDxQJWwUD24/N4MaztyJjgIwS0n2rlmh4T3W6RUC9/fL2IzkIiZEPR2oVV
yH+fhypaXJR6F7wrWcusoii9RVVM4BCSgKO5CIAYLhkV7/HP1yOfm1NTB7iuwjiin3uyjUa1VM0M
+xM5PqG/ZAClyfKl7RjvqctIjevrAc9N6scBT85ro0B8vsxAwpJjk527yiuDadbqogvVpYFOG9ia
FeZ2z0CzeyA14pwWIZ5AgvL/6Y1OTQ4pIYTjOIIgBlJHj4rtT62J6bvImb/wRtZJ5M+hpeWTyUBg
cxgFyAZpAPCci/jdcznVh29kyRH0IbaOkR82ecii+BclAyeDlGOAxf3/RbqRtX0aTYjfWAU7cpS/
ZyUfRkMDrITOymg0J+kmEEG77H3tC0a36VZcHtHq/PqbnX3DD2OerELVjPLcqhlTldK4Yl39izmN
pnCRXlgeZ4cyVeKVw9sB3fg8mVMX+kmUMRTBkuUBwoHaB7hSTun/3Qr5MNbJjcBNosQP0AS6Kbst
jTFu9jRVuYBeHOh8wHqH5vPFkK04WYuaAg7Fy0F4k5XSw6OdIktfO5ARY/cg5d6SYiG7gMPg6093
Fhhk4a/pyNGPNNTJt5v9KOcil7M6qTgI4ZEkSLpntl7uRf8qtXcW3equYzlFiGCRJ/v909cPcW4r
fnyGk+CSed48207Bnq+PZHyC62QvDjyMcwlGenYobB1hk+gWkMSTzegHQ9KCIwZI9m4wTM9CCE9A
9y8S28+dBZbN2QqRBAT0X6SBOhzzqQKIg7uNCzoRPg8FcCc56hUsOAa9vIwkWznd+xZoJoOExiWn
PTn3zCkd9NokgacJ3KClzNagKuSpJC60fxIpCSEbkB39svkpRY7koqqOe+6tcYuGNAxS34NQ/3l/
KkY2IJgXccrTBuvKcW3Uq7ikrWgto6ZedhU1A3VvU8hM9TegOdeUg/JBoRKnHRV6CEprg8YB8Tw9
0CA0U5rfQJ2lQ4gxIDUPiypSY7pA2FBXnudtObtLo5jWOpcjKUilNJPnF+wDHJShKekMVYxpVbUN
6FDXsJZDBNJLJNeTt8Ket5gJkATcpzG60zg9AJzaKFg6BO1PiypLlBrXWhhdF1FO8wsnnBwtgH+w
SlpkFGdtyMBx949R/o4hYtHwtjLwS1Aph6NOUQqivKYDgQAdNJfYNOq/VMqKNdqavecsx50P1lXa
Mr33mg/5StOsRU1dxRB5ORxgEqe8oKR8TpEHuKLOugePr+Ns+vnT8CalrmQO4DvUd+hN8biKTWOx
eyJn6I1D4WibEbFP44K+1Nkl8WFc2ZIfTqTAwt1Gmf7dCAS3USSlcmTuUD1JUNDYXqwbnSPMfHrT
k5gWlvF/vqmJQvn06OvPHpBgQirNHCpWg/7qMDp9Q2jJ3pDszEtVhnP6dp/wqifJru5rbeiXGqAs
/Uhlg9MDcCyVabqp3J9Zx3guFc2zSCCPaJWr8DHeMIo1oleYf18H13OIQA99DcoawmGC0vZ5/t2x
Lr00Ld9RumnwnOGlCwJvVSzg7Ft3tG2oCIswaXTQCn8NBIe26IVH+PuqKwc2hUtuWcDAzZNTO+tK
OJymxS1b3XvBA1VfkQeCHCLSZo0q9+0AOJ2VT0icP1IgMc1Hn375xBXowqPIUJ9j5OdHOdkFWW/a
neLblBYAPBTPAb1DAJlcc7WaxPkQq9vAvcKBVMzhUI+15iP/+qVPIlP+1UOcbAmjdBUVNZR3xgrP
wSG7qIF0dG82ODVkjaH/bmrtIFJE4rQ0Q0UWRZoLUyGx+KunONkmnpe79WwaIMfxLxgiybWpOGDZ
VdRHyuA6QJGB3sLFhPiMrARyLxwSuojMk3acrEjNbofInBHz7dth0dm32M5tFPsOSkyW3GYTkvmg
buhIdMH3UllZ7W2YPKTdJgU5FzX3nrnz8p2p3qMnMvoYLszbEVzO+OaEOyOPNmEQAsS4WB/+O4zx
0BrqfBytLnj7k4VjaVmvmjNkiVxHbsRGzsQ6ZGC10vl3w9niL5P8qW+v+x/+Lue26UzHtHyp/NsO
6vVxDL9d+HjnltDHxzlZQnWYapTIIBgEM6fqMkZ00lgr/a34YsBoV9aDtaZiZAxXZbjrLpn2nqnd
ymxY0JWpHbjUbz8HlZAcbTINRJOQKtLMBt/DLVCXkeUi98L0GfUVAFkX3vnvuw2D6lTL+T+m3Kd8
gzhubBJydKLClmwGN/rbzL4XxLYPuQGA6bFr3y4MeXaaPwx58tXh/8Li8ESaSqXpvdchw4u+DcAa
FwYLfWjaL8QrkUsWjEmWr1D+vfAMf9955LUtdIspUMEBPUnrxigGBFjxDMrwo3YeA0O9Kl10Sg4j
YAvjyg2frIButfOYpRs0u2rt2Gn3fnGXjJvK3H79MGd3gU5hzrApHMEl/vzd7dYBDGuhkgowg6PV
no+BIGCZBLx2yGgr+8JHP/vySJKJSy112neFlw/Zw1RFs1vOyENxNTKBwkGQEmEfMKn0kf/nxGJm
GpqJ1G4g+p7ucTswC7cs6A7Qz6T8GCTAP5aJj0b0urxE3HmnJZ6G34+DnezgMI4HXfHpD+AxHxTa
OpzbtULfNVXBY+MAjEJ7bfC1w6UbPdnYOopZsNiDyi7D2iEfuw0NZIMTTA6KycswptV3iupsvv7m
Z2yWP0/LyUePTQ/bNIdpwdELG02vPHQesgh33Gdid2FgVRKUGOjsswDs1a6fAawilA/URF05wSbt
1xeeRy5pf80cbQohbpgsxZNLnN0MXVvhlHtj6Mu53dq4WRXZAgfdmdp0vFO9F66Pc7oG+fr1yLLb
/x7YhsEC1QqY0MnAhhP6FarvnJiP3a17H30fLzQFLg0gN7wPq71MDaPk1ei/eeJckVvbWAfP+vj1
a8jK+uo1Ts5fN53rNA1kFKx3YOYGO/1PEVyPl2p5l97mJO3TLbMlE2a6iofgaN7V+/nX1y9yNhpx
nfl/30Me4ON0JUORVvIiXKtwOalwzLsukyuuVDB5ygv50qVZO9mvaRFogZ0zGJS+Qt8ikkv6HmpX
CGv+397qZLu5RtdlLsqPogVcIj4nqqVYtyBAAuEC/AsIzK8HPJcTOx+m8eQwd3IH00KVAXvlANQf
V5aLaIILk3fabajBXnV5zBBJivHlsk3v4vG3jRPeRcegSyOdVCCGVvUiW2MkG30L3DCbLQl1H1JO
unCrOXsygaOxMZohJTk9ChEJiRy9i97XA4Yac7enzkACjUMzFJCvv9CZyzshmBPXdOhWevQXPq/0
OatAYdT0yh0DQ7Ol1WxNaJBpQ2HikFk3GCm30x45ga+HPTuXAC8wC3EZ2ZWff9hfmdZYWuCKTDto
d5DRGHpRAS3XgG++HuhdguQ0JEkiSVSFUGm+lyk/jKSkup0UTU1q5x9mcPQDSBrYuzA8jNd6BAo3
YI9jg44eIEy2UpkUaerR0e5bLkjiWW5j3666hyq3rrzucWwesk6ah0Y/bsoWXBQGz36m3NbeNlDU
rcgs0/9Hl1OrALnjudJnEOtjGHHaq19p9MC8KysybwaUR4HOtwvfD/5JUXoDLpdMzgHyniiyclGl
qQS2eDXZ40prXpP+m7j0UnoaazwwgdX6QmWbqqUGvh+nYvEb+8/rrV85V43Adn2U56y7LPMWBs1W
7pxy20NMben64Ohyy9koELXEgTjnplqNOZqoy6xFlCnPFnRkalToW73cff1RzpSl+SQ4VIk0Kpof
1smi6/suQNaU+G2M3/oUvfhIzE0sn/QXvPRT5N9VEEQaMINZdiHYXhz7JCb1Rp5x/ioU+r29cK9y
+1F17i20cvUWtspW7sV0hW3mmpLFhRc/t+4/vPhptHIVt8FNl60NRTIBiOzA7U33qJH35tb13xOy
EFQeUGzwnGBxkJY0uxc3u83Jer5+lnNHHNsPrX96tSTeJ8l/7FbJXMYBsdnZUjehiEWVgjsWGO8i
f75YQ0ZRhj391078MOBJ/GwUD30Lm4+eGs5hHr8Jcbrpf0dISLsltB4FV24P7Jz2JAr1jn/lz8kh
Cx4mDwPDjOiubuSX3JeS7o0ujcluUynGWhCPicGBp9xFOA60oOjwuWtGdwV7B3vmbtOZ5opqCPLU
9P6UFNXjWEV71F5Z+KMO7iqmDNuum2oDF8kNd30kMv2YEJIoZ+NOr2+bZpMBkO6W2rRpo4efqb5w
d0GPpdJWCa/8IcDl7KeaiSbKfIVntYF4QDZoC7PZdtg3e8o3ytDgfZ8QPoVTlO9QFWwUdVP+TD18
jtlpa5/F32Mdm14H/bdieLLdW0+LN5UB3XsOb6ltq8n3znafVbCiXoyPQeksBkDpLpjYov01YXOo
Fhi4m/u8eVLHGTd4XC3nauMt8mWHxWndVOjAhC/62C2iCeNftN8G3b7y1H6NA16U12Bsg6sE4ep0
WxWAeeu9mi0TZZ/Af3SaY2YhHIF/aZ1AmYHkhoywCScyQMe4p1Zgw9aLbmfqzZUB5B3CXYMiYvzg
wNpvp2+pRlXypwJxq4sR6/uRWrhB5TGG4D/HwMJF8dbCA7M2C0g095ENrFlfTNGvzr+26p+jd5X2
32Lzjx/88pV7K7lp619h+E8NrIuaeBaup/7JHRRY8WJ1vZhaB0vN75UjgFfgyc2936Dspe3c8bue
bAc+tR6zPv4A2V6m2ltg3gmYtuq5hAOEsr5FcbwlCVzoAdKYqrmPuSLJziy4Rw2tcayyjaHexOqx
HOMr7hMIb4BshiZG6a9CBHLoj+J0MkVzTjV6W6UeNIK5WmNyKIxSbuWroHKWUeBeI3ny3iOb3OaJ
JAk3GCdBvBkGA1X8wYFyVzX3Sfg9lYuP+SKOIMl0U3HUVPXKjq+gDxq/Mv02IWwrFIA1RHQ34D1M
69D5KyVG2Qf6iDAy7UNhfI8oUDfLCOV8ePL6Nv+j6IT7GsetHFKCo6+Ca8UTDDTND027Cfk17sNI
EU1ufAzspe3XGPQ4y07trucI+pfjUg2Ao2nM27ro7nv7mSq8goIgpNRlPOMEbf4S7BkGMByjNkem
B87QOtoppukYEhQvnJIm1Ar8RYlKi547nuf1W3StqV0sR9fYBnCooAejO39XaZha+up2BsqH9BB6
Dftauj1Ku2laCpwc506JDgqGqSWY46zxlxlnyeBXx8aNdzCTllMMKrriXH+t5LjJ3pAFXA1BsRUF
+cGcYJN9Y7S2BgfJJxeL1JxX6WKElId/KJ/GMMMEDBz+NI3iPkXSINKeeh/NAW1GP8Z9JzBrkMT8
Lr/123jF1W6RQw7Jo591E+FzvwyUBercZbwci9X4MNHTwY0ESm+ABO6qmf/Y05+xP/AVG5RLwlWz
BymmqyvTWo/NSz9cTRI1gmlh6vf03ykuS8movw6pbdf2EQWfZV9uPW8Nczb0r5PwtW/U71GV/kgL
OHwNamboLndQJd+LLO2dONBZ2cpGcsgyceO2ym3oTdvYHqiJtava8n7jFG+X/r5VdhX6U1izZcl0
b1QFIApCHKTnko8PQrxJQUQjgJocnZCF5mIcbaGYoT/qQ7BSlBLYZ3w11Ju4DklOnjuCa43krwfX
WIGPKlUKgrUKW6qgoVdej5DJnG7Lj83oaqIGBQfQvoJL5sHHgD8AnC3Y9OkDSzajzu9Pu77Civ0q
am/c6c58Tq1l5W2qeu+WGL6re3ijNPXJlPLketQ2rg2efqn+QLUyxCe+3IEIzAd8gb19QTdu+gE+
nRwBxM+gJXsD+nCsRNuvz+L3+s9fZyNrHLcQlx7yacof6qUV5SaHsShTGga8NdyktaMcYnNXgfC0
F0b4IjUaj6iqFzALnlDyRtZHGD1pN7cLXPUmy2JfrMLb0lJXqXPtjSjl+eh91+GF5OFsHoO/EvLB
SJvTif6cv3NfdNs6A07Xhmsu+n6wpzCiV3zaCzNz7i6EFMp/DXSSKRpBPDnaf5B2XsuNK9mafiJE
wJtbEvQiJcpLNwhV7RK893j6+ZI7zrSKYohzem7a1a5OECZzrX/9pmWhf1k7p2QFnBMsN4sZcZZX
8IvLxSEZtXQkGs3/eX1m+E6TolQKbyTJVVXyj+Zlv/ApCSzcS6hWtqY3eyqupqGJ0ufb4/+y7Flp
1KJOTcfAxise0LvaNA+1trQm+CC0JvcdLjQ7oix+fuUuAu32lzXPICc1MVOjb2EH2uhv8p0fzTs2
pHTmU9u0KzPGZcb9eUn12s8UFeKXXizxyqKRRx6mU6/ydCdyDaXsveaQVrrPJNsgowD7yE+EGOMm
9et5X28cbZnFrjroG4305uATHfbPl3WxEIZQIZxh4RbIZzeiBn/JigaODHF0M2F4m4K4h7QiT1Y1
zQX6/vN6F7+dL+ud3YXYw49HR6IkXml6DQ4/4B7Ql6vfjqJd+2lneJwxBnIfaTzj4nc7uDgGBUil
A9paOBHe0vYWpYrvAAou0iVoShcexxwNw6pOidyuf2ePwt4hEYHZ7OUfmbVBw8bjqD96fa2ifCK9
aKlO68m471BSG38ktqQhfqvURYm0CEd/de41B7rteRRk69x5UdQMQ4RuKROO3hCjA0UusvY5HloF
1YssqW7tx1uHIIKOxGQklaGfLHr1qQtWWKQZUr+0oiMxTgvbGDbGIM9T/8bunilN5jYSoFbZOlru
GmqzmALQYufdR/KEnFNYSg6IzIpIXTlmjPANv4t+O5KoII7vUbNXVOtysslwiShIJcj9RTAQIi8x
EOKfRzRQRPZiDOJXhdrUINinoAYnHBe3RKRomn43ddJqxBldBHR4/BgSztHYlQVOyM69H3yUFOhl
XcxEkGgf6e921T/q9Z7CPi68V8yZOj/6jVJ+Y0nBvgy1VzXX3KI9+rgZ2HCHQ81aNwAWKqrAppFn
A6nYpe/SriEyaxr7ysZ7gb9Fj244EI1MzIMh3vz9sZp1UXRaqfNZUEY5OKGN4wqrG3Ejiy2zMQda
F6lhdF5hblxnEauXZnKch7qtIkvCm/fsM8HHQUFqwWcpwEr0ApbQx8nYJ8fGjJg6IdV0mBmonrQL
ZXRDto2tPuYQ/0afFM2dGkozGYURJxOpnVe2z4vn0perO/uyClxbzUDn6qR6wXcFEgh6ANOBSFNE
aD9vGJdQVM4jRkcYbGna6dD6sm16NSG+kpiSGPj5OVCrxvhDGq9ZoV3C1G3IXVgSUjRDqfj7edt6
JME8YhVvXIAC8pCBa23n8effcnHz+7LK2X3T86LRjY5V2PyEdKXY2s0W6qPjX4NaxPV+O1PxL+LV
tZgpng+S7WYid9OAswbUMmmfprwS5w2o7b+vr2o9UcnHxg1+A/+FLzK0GLJgBQ1BwFxnv9LOa7Uv
G8oInH/Y30FTqVjkauv970Oy/17obBDiSAGEdIXCAW2ZGJyGW9xQvfiJ7eTn53bpff/6i852g8Aw
Rw2pIkRS0DF5b58oRnxZ6NeurnURk/66mHiJvrzwll47+EzxqwhOAprSSMFBAAxNFhE2vaOZvGc5
plLltVfm0of2dd2zYrPwm1RJJx5b3KYzYYiskdgkjFzk4chgnrbWq3QBkAGQALbSzfKvqDd+vtXK
pS+RyChRijiyoVln1WCmppVniAJB6hTXbjQopQ4quV9995Hyu8EIugBzKYs8mPRz0t69Nn3GAbKk
BxPcpp+v5tIHi5CO1gRlBcq2s21BC6paIkSW1IAGW6t3HkILXqjcXQUIL1DbBJfsPyudfTRTHuZV
nYuPJnsekejZjXEkW03Nnwl5W7NZtOj2BzLnc/9jsqUd+v3Rit2uxXci2sI+pWH++bdfPIMwvrSZ
G9hEXmhnT8Kvp3IaVcQJ7CGMlAalYJiOY1McQPKbDmlrvGIZoendKdB58sAgEo/MDQkQD2+qWSz9
1tTTVergR1cu7lI17eAXjZTNxsH+3J249BQtFVaDN9prjbdhoABK0DQIoZU6pDMzWQ3GvVa+wT9j
y8v0vWgHHQXzpSQ71F49q6TSlXQu76j0V94aWDNn2y/Eb12XNZOT2+TunR9aZMS0cdKk8Y0eMWxR
vQx3jBzsDdimjYRTBMhLoM7JEIGOO47vXS8v0FWuI/WzhsnYvJotmjTAojx+qS1tIzTvncQ5P9k7
tR+WXm8uE+BgTNDWQHsAmzu06qQ0NWG7saKDX+OYrD1LEa7JfbjEEinWk1tQfVloJbMQwfkC8bhP
SdMG8aYihIKULFVZteqRmRjmLzm0RUx19IPffigxV6B/ClJwrLc7EU1k4EiOmaBbRuOauIN5Yx5N
4grAaSQqw1yzlmSx4E9hTLiBtPLMMP8oMdGzibXsWmfZjdq8d7y5n870HItCHsugY9wTLRO83iWK
Uofckskgqkz9HNPhxlP47DNc3rAUU7oX8XsZNQklUFrKpCJaK6HrsjQQlP4JV1YV+FEbejcmCNmS
huXEzeJ/1lqMILqyc5UwdaVA3us+U+cs36RRjeuUsN5o5pE5whbJyGtvZvpU//JADBOeWF4FS/PR
cnYTvwTXUVinYS0JLwpsCmo/ARrBq4c/G5X2k7zzrXDMRdAZc/LiwmDqR1zuwvS+SxXsjd7SuMFd
6XGo1lBUA+VZ5js3og+om74OkTnkTxECyuDF7HniWoTNnhIyAHA0yuXuNjTDVRErC0IiXTJ8x3Bl
N5zz0kskvSCLiof7DE4VPEPH/4inXyiF5xxYeuu4OVW0VNkzUF8bY2BCTmpqar3fDlMLmR23yDx9
9rBR7mJMImHZp4pCq2YJ1z4HsMm21gqGrBA5A/WhzZH39zUWrbjC2IfkqdAteilNzFB1BkuSHixU
2qhCD5/7tF/WXbbM4/TOG8tt3wCkDfiUMpsMaVaC1Fj5/LNcmNXZbkJeHAY7lBqzIeMitScpr58z
7CxrR1vIpAoHWMIZE6b5wP2h47llc6zNfYYR3Bu1OXLXme+8jcpCYSZht59l2szLqLsVZm9IE4Tn
QIUZVsqDCv3qI/S123DI3idueiPthRear+6HDt5mjAXWstFnnXGQprWNT54j94tMXfbtQZE/wZdr
CK1pm69zC6MdQq4Lc43SU/MctzXDNT5KronBU439kIi3gS2epO06qaC1S7+apl8guVtjELj4eaP8
Vk6cb0VnR1hmaU2M/ji+YSk2GwmzKwVqPTZffKF1+NGMvdvy2K8mc347yU8rAyzIyBMZKp6Livq4
HkPLd5ix5cbBO0beLakSQfXiq0vst/DwANLG9MrhwWBz2Wz/JTcahvS/7FbOr+OsevNVKVCqxopu
HPMJqwUOcUlS7njxJXZVzpbllTt+Xi2e1iOdCbWIgRbeOINUfCPPzSGBC81EHX86jGHMHqDhU3eG
ncPWhlUKvsvzMWlnAU7yATGuzlZLfrHfz3vdWWEccuWKxIpfuwFxRThccJTzOKCLn007nVivRpnk
cUQzQmZIUV5a7OXDSkcfP9UJ3vZYw+5HAxvJ+MpJ/U028O/idCEK4AkJl2e3v8PvoRv6Fpb6OO6A
PHA/KJN72ZJcOfzlF6ftp1D2nFqWpLBZ/8nzlyu//7yMO10CzQgaaLIurPOUjTSb2mZSIVzwODKe
AL5xPWaX9avPbEt/CmTG7fbJP5qSNmXryjocA/GLJFmBvefnqzmHpU4Xw4shnoYmy6cP9kt9r9eB
NnUGTSCvB56k8NHAE6yBQnZFWYkbys/LGSc4+tvTh+ZpCEE8npRnO4DhJ0h1hGMCkBdnwPRKrzSk
cxt3zcVoY1OHI9I8vxdnxUEhfINMVkDAaWloDMrmkneLVz4mlqGyCe+tB/MQ3pbxbQRWOW4zEiYP
6l49tvGmecTb8dG5S9Nba5gX73IzC540c6HeO3i8If/hKIl2jnZXYchP3Io/59wZn2GUHIq7QiXY
Y149MCge95bn5qv4j/+e/dLvkqUyi3f+L+UfxkiUasR/1C/hg3fw3YZyfHzG3it8ZnSCdCnzXePB
+ZVpi8hcKTf6U4uL2iyOF0xB03iXJI+auojf/Xvl1vt0bEwp5xxedXxnja6yru+D0J2Wistg8Uly
TXnRESyQQX9ZpupT8Djdeff2cbpT3pjBKjutcUdlPkjriin2oT++Wu3Mrub5YRzEbzGjlXc36Ldh
62a3qb1opXvjRfHQ/N+ad8ED5mRyeEj3GajNg3FIHFd/I9+ZAr8gg+Sg3VP8Sc/xviR+Zt0Eb/pb
o69AQLAlxTPO4xa+9Zi0H7t7+0FvKR5X0vOY3De/osL1/pnu07v0sW7nDmY/h0pdataN8+hNv7Bj
Do869d+wdeR58CLfpjl6laXvrIqP7J7AG+M+etDHlQxDN9hK+m0UYvY07+/SJ2NXPnV3srlkZoXY
jtLwth830m3ypkXL9mkia9pZ6tEhIhx8WfMiTcsxdP276eAYW+W+bFzZh9MxbwmuPib20TmM0FyP
3m31UWqzO0YM6q0MpEiGwEK+9R8Nar2jdIzWuGsfaTqszXCn66vwAfM186b+NcyZB6Yra6X+tvYO
nkTQmvBZfylepl30ALGKSHImpwtpcis89KRVSuC92xoHu1gW/XLomW7iIOrtQnwq7YWuH+S36eA9
dqNrRfOqfBmjmUZs232CPwNpxdFcORb1nXVfqvzcCE9EpF4HnGPv8yeDO9C6cb9uXoZw2Q5z7824
n+7lWzxYcELE9bPtdhy54y03oGI2epN1S+ug/lO8oBqamQ/Fobwrjt2wbV/yAAh1hhViP2fI/oyH
X3pT3o0PuRh2pne2h3fqfDhUkLA2sTJLb5U3+TdvQg2j2U1+GdF8vBugimhzbW8+Vi+tPsuUWfMo
chy7x/qY3UbxHPfv7CVK9rG9sMJbT+U4WpKH4hwDtuYN5jgJQbAUZY07FKsEizFhoYvn1CzP59ie
EjGOy2vswhlRnwpiMyF2uymI9AKMet4pi1Ba9x3N6tqDw0z47rQKXjtgZTy9oBhY84a4EQYgryiS
Npa1jJVlQ4yvsuja5YS4mhwW02WeSaGKbWPySkg1xpK/FGNuH9hfoBMUboFScFxX8hx3UIIpajwJ
1zrluzcHMfB+eTve//whvJVvra1EwnewVB6ch+mh/CWyPaNX9iTdfGe8knPsmIvK38rBMvPXTbjT
5GXZHJxwwTSYuyMvwsmdJF4YPXmN8d/F55po4bHfQ+/cJMU4N8HfE3/N35OPVbvWj9CZinHpVGuE
j0HrNk+YpNUP2T1Prw0QNBKGjrXhfZ1jfbig3JzIkA/+m0oE5xESdCnuFflcjA80pgyD8OEAIEP3
XN1NfI1NsqUE4ggGwIJPJ1wwqukdhiU2UBxAU7VIhrlybbh46Qg2TUWjHRapDvpZCRJrXh0kJbAO
022KAPTXsK2EGxEl+M8H3qXy6+tKZ7CF0zNKzlowG9QGEBpZ6V87LwotK3z+eS3nHKcXh7kJS9XC
nkIcrmeLdYUC1KmLOQG310jvVH9wEUPPZE4UTf7UOlrLzncjOrm2fQ7Uak0Tvkoaz1Xlz4nEKIk3
vCu8O1s7FlhV6bF8Aw10woC/zizX/x2H88ZTMFnEEE/Z47woLDqNqECsxeyw3QvqI7W8UDUI+lgh
b4XvdMl5SLMZMTXIVW/b5vKm0bHoHj5iZQNO6ouuZKLPExkR/ruXf1T6O7WPUY+rSVlbWQv36ilp
ygP/RqOGiFZHCpPS8plzljM4hU2YoRPjIEaadxKeXpnCpMQa16OluRSh26F6Kg0qB1xaPVNdh9ih
thhDCt5GB/sT8oPVx0KuXcsTnWu9vKpKv9j7gIHzhBhofxeLS12Q+E1Ww3aUn8mmgfrisekMFN/Q
RHBhFYAhXeF1PeSlGg/bHwJRxfJ8f39juKXa9WHgtycDHMAXwRCCX4gHlxA+joJH//N7ePmXCuMG
DH5MTXfOFuxUrW+DnokMXzpciRKi7QZ6hHlnvmm0yYLVEXz+vObF30joK50OEir9HONqcWIPkjQ9
fWdisJAcPVgJgCLsIzoiR+OqjdGlPcT6suJZIYsff5nGFqYKyH+FkwPbr/CcqVdXidOniz+vmQFk
we7wUNORU/79AJ0xnsrS85kdO3vdZHoLpc4h0ZfWiX3LTpgSNc8Vg2LhQosZ7ZVbK9Deb8uzrCWf
1IAntPhLj9C1Xq6VcoEMUcNjt9p0cjRTk02pvFnk1SlUBjnSuCJIfjlxsLByBs997baavwixMgND
B3BKNjKYlDViyS8tpBEICb5m8VzY8MIAIHxwIAO3szIGbwQHtANbJMl1nK0HKHgQGyGtwXPiXW00
C/aHtVGbV9/sjsFtr2CaqagMF6uFX0IVRkURGnPFD5dq8qn5Cb6J8hzBKJuUpvyuVW02hR8lhk9e
epekz2DFJNDuZcrlgA2uD1+muqW4v5+8f8pyJ/ARL3ZmU/s6WQGUuK1ehbPOQjvLX8CtumgJ2i5P
Lpsx0HKZt2xMOAzjGhpVe4VggKledJTYuJ429b08vYgQv8C5//kxic7121OC6quTnkocn3720Q1y
WVexTyc3qiRErojHy6Un7Ot/XuWku/q2DPuI8HjCsPF8IqJ0gaW0YpbnNQ45IiT4SBAVchIiSuyP
4qXmvbHHDDXtj+MyKQDhHSO3U5J1NXwmZsL9zSjengwpAA5rdgQYx6tR/zOCTGfHNrDwHe233fTI
TMHhLfv58i8dx2IQ+T9XL7CJL69yFqqw9GOuHgeuRryQxruSff4bsYvp9M+LXex1ycaxNVnk/ZJa
+PdqUpzIky/B+YgLWrH4D8eyjceyatJ9Kc8BSHQ1PmlUAiCDaRPOwaVH3BmFOXCfHfBMUJp3O4yW
IHc16iCLppIpjFd9mjCpk65ad7hpZDXJJGEH+YFmZnySLGGhTbYgyEYYkB4KoEKsCyZOWDKkNbTG
btnZxNh15MFEv1pPXQekaWgRZygtBjn3H2mRzosQLh8Vp/cu4UqjYIo21NqD1u09079ym8AZLr26
tq1oaEMMxXTEq/3lqRh95DhhzXmRTuNOy8lieRi0T8olXuWpdoTTFZtsPz1K8BqlqX1rcC8civZG
8JVSNDKp7hwNmpu2+yhhRGqpdDtMsEuNre31D2lULCRYfH31zHvxO6LZp2qwu/wRtFzqtl3e73p/
7VvPQU0CBWJMHdy7MhSatd9txV6ADaeJ/AFTvoWca7OyOKDPCZlMlhasYwZeC1lZCeDGNJsCTq1K
AlOyq6AiG/FtinBDSh+KmRZqN17ObCX3KeiPQMJNIS/z9BjSXrdt/5yVgmVjz0VMOiKRVbTLjWyO
fb3w37b1bWN+AtNIcU2o53IaFRegVwM0Kfp4rVKvtUG0jDD2axT1RmYCwe0TgE5aol/BKKqeoYaJ
bGVZFs9NV2KHs+0hA3NkwQhtbOwiqk9/1Ci49mFJallYQVd8xrGS97aXjwq1kip1m1Y2P3ysnc1Q
cX3JAxMX/srWKu4cV1biGygEpvH+86d0saRAjCkrMuZJnIFnn1Il+0GpKoz/mH1Kziw+gJrhIY9z
JXs7xRN57rrjL39e9Zu9pyioxdwXhYyO44529mI6k695sYqfHbcduDoHpxziZm8oxZsGoB8FG4WW
MN/hNDfuMnvReRKu3Huyuz3eN93+ZP5jVKOrE9obTU8Z/6NWyItEWjl4M8dJu/r5gi+dAQ6+dHi/
MOdjfv73h6Q2VeWHOm5WPLEEYl9/lGvxnv28yqXKh8JHNlVoboRan1U+JR9QmlTUk0wleFcg3LBX
Y6/EZ/r/t9DZzwl1abCQSFD3dKcXWWe8daRG57v+eaGLFdbXn2T8feOswCw6zWv4Sdaqzj/FRy4y
RwxcqhinqYMzI9eLHToJMTUqzfXPy186lb6ufvaapXHnoz7jd8Kv0tW9AIWp60TUKvkJQNE/r3Zx
FII7oy3D5DLA4c+6X9Uq1d5TaUSGTdNwxgxunTqvDUOsiomUGJf2OPQHTMucZGszJtLbOzPGkr+K
WpqvyL1yPRd/vobGkvRtVXiU/X3zx6TQTdxyT4dyXOluiUMyBgAFxkWeIbJHSDO2nvCG0p2nUH+y
2R1FbGChmDMYoQWBXSBVV67pGw389OljcaU7MJ41au+/L6qBXmLENc8kVrYUNKZlrEAKbKgGqnXH
55VS1ko0uWrzDrOoCEZAxsWYmSRLrSLKH2KdNOMTp59TXrgIYtFXefpJQvvcs3N2sNCjRMT9ExKD
mCx6Y7bg1KEEiPTYFZmXkj5X2NRVRuYg8/gJqdZzwZzZTMGCGYWyshjd87oiGl3WqFNEvliTC2DM
p5NsmKIxSuiJbOCqlD9SXbkF+RHhsSFeKagPBvkHiN3YSUV+UC9b26CtBB6ChZKYsfYtHvPxJyaX
CEoWVB5i/ypze9lC8MPqDBNAqhXsKJ7EnFzts40pE2ST4lwNZTn6JxnQTtcHXEfnQb7rHBW5jj0X
HVLvHU1iggjPs9E/yIzDASA0kriz7lnnMBx0f9HleUYexKfDBEQEfCqJtOsbakWt2CfY3ptlv4t9
9XXsp2erloDi5wM5XXVzLMtiVt4Eq1LTX4Ksefz51bjUadJFE8Uq+Enfxle4wyuNYkUnH7/Oe5LR
vhh7PJ2ZmIgD9X9tiHJ6EYVRBaMi6lb17ORTI71OdWGWKYAq6gD8AilbPInsqE+OWisstld97b75
SZ0verbFK12tejoOPjdBdF8wQtZ6epmXmm0BE0jM9reUOLq3lBNrFVEYFWE4G9QHk/fu55t98dx3
vvz6syOggtcTKE4HQ9vZaw3x8wxJecv/TWwxpLsxxiujfBqyjysLX6pJ8aN3ZMck39I818WWSdl3
ssHRz56MS3bJJhm73hTNy25hFZ/i62VG9fOiJwj0vLn6uqh4974UwnKOBNgeedZFsDCHfUjpoMTv
hfYhaTd69YR6etlhjicnya6LnTlT/TkBjWw50LiZlbZx7PYxNtJBe9O2CQ0niXnslD25tcKuoxFq
p+yphgSpvgrhYtIfq2hHrY1FW5ITNsX7BcfFSO9zkkEi0x09z9XB7XqaOQglczt7NvAJH7zfY3M3
NodWkm8kh7pPvnL/L9YYAuswTBpa+dxll1k2Smg4FTeV/dS0Cx9rw3afK3dSfmWhb+KL06v+ZSVx
On255xHuCxm2t7gZTgKhzfMPQRbC+wkeLHs2YiMH9svPD/pinSY6Q4VYZZ1i7e81wcbsPi4pN07u
D5Kr0yKLxNLxyjF2ca8i1Fyx2KzUb8N/LYmqMRlyUDHtSERXwllupGucz0QyBnXhVajqm67kdDe/
rHi2cUhGZLTmVPLLUDJEMDS38vTOQcEHG9lLkkPFUZGUxYqdHl6YTrdDcwpFjRCPFQ9XR3ls3ZhX
je8v3nGwV3A+QH9Awr/vuD/SQMhOgX0tczcyRhLmDtZ7kN7//GC/MSf//f24hzmwRelX1L/XyfXO
qpwAVHBQn0WOmGCNSba6ouEUmLPKXAyvY2OgPH+HZwAVEOpHmJLRRfgFv9rP8ivl1cXqik3lf67o
7IlkflMAxnNFjr3yvRveb9oT7Kz4+VcRj8t19JfFzrZrJzDjKteAYXH+7OgtdWhUHfF3gYb95WDN
55jbYi0rAI8rN14Rv+Ns78Q2C7syw1AUwfb++873Vh13ScO7ziZJAc1zLosbjIxmdf27BG1M+xbj
QYNIsMklGHbWWJWLN2I8uma+MJJ7Yv8mkx2O0V6zlsdX8pzd3FmU+UukPZNT2Jl7GxCxdmLOv2Bp
JP0sVJWZ3xGPZdauDRtA9vG0q8kk1YEfJWWlN8l8aO90pK09p7YiLUk7eag9BdDmUen1VTvKSJq3
XXafd1u8zcA0cDzeVEBjTdfPqjw7kKk3C3x9gSCHoCL0mMhaCXeMzV3u/DGwngBwIxo5JjZJUvnC
2jfNG1y7TNEuhq7VN4hQSSKH/Gg4d6P8MKnqoQg+7fhNClK3S1YKHkd8hRFia0qrVVEky14fduJv
tph3VhF8P6PahVN6N6TBQYaX2MBGCJ1/gM3EGVhKkB96XEpisohDXAtgB5JUy6nsSFf62wv7GQgn
9F+eMo9aO2vTvLIyQ1ml9uomRqDBvY52CRf9MdyNfbkRR9zVLfTye/VlzbPuBOPO3q8i1oQkhzuF
2L+KFvGHlojRsx0/pRoxCuzf0g6S49D1V77fi78ZYo8BcxVqsXm2o0CXktIS7buYVeKuGybPBBMr
8gc7mICmQ9q0K5+SuIvfviRgBFOGZg2UcLZjVJ0ddrEfn1YU6cAsTFNDXOYMGASnU68Z5tCYU40z
Ej/TzNia5h84j1e4Qhc2LvhB/7mMsw867ZMotIZ/C22M2ih6c6wyg8X/kzv3hfOBo1gVhq5Yoagn
+d6XKoA4maQfS3rilrrKFnwE6O7qEcSNwQ6TCChRBFwmJAqgAeW/TBgCaPJ7gVzu57t/4Vd/vZBv
o2kDF91Y4QDldfMgB5JkO1YzoFhGH1P4679ZTHDwqLJ0zAf/3jMHGNylZ7JnxtMeMKeBoAMijh0E
lOTruBF47vc3ix/3n/XEn3+5y3GZtXlgcha1GmGCjMu0LnXpJEfiZvE46ODNJ7CwJwjlUfRoZzd9
+TmFb9gs+DWtszGvNIFoMT6Aq8j4JdaSmzZgu/FfbaWYwW1265HQ6BZh/3BfkCTohe9kSnUJA9Yn
hViTIj3aJoLiGIvpGsbYUY7ItrGMOXpB+Lr5DCekuZovh+CQyB0OANGqJ0JNCjxC57pNlHl4MRrL
SmBE7+VINigkId93lpou3Q0eqRfjEyRcqX9UrGfO+KqviBMkBHK4hUBCLoDWPhWDdmNm0NDYSi0m
RmA9AWyYgrfPKoz1YLDzA4EwBLeYGwT8bT73qjnJ5zrzrbxl+D/vWs2tEFZyfOiiarco6IotJRUW
P7iPLAQ2wT7P6IAuaZCPEiHbslpvsD+y9RZLjw8mM2qns40WRJffh8mmxRZELhaa38zK2nMHb9NY
n6MuzwH2qvoZFxAMQ+p59G6kvwRUbaTVsgH0FaULVr+p/z5pb7psuUM+zP+LFxVbLEelkFXArv5+
cTof7XwjsRfEKUcgQZ361tH3/LKsZPNlavfzcqfu7mwLJJQI6R2DGwug7GzvMfoaZ/mGTZfCuea0
E02PmLaSb917GyEPaBhBBtmxUepNABgeet5q8qKHlIg88gcpI9rdOAz/xE0IwTYZXZGnix0NJW6d
blqGLokpSn7xWKtwK85RnuRQgxWDuMAjR5gHRmPPIMkLCUBAWnCMD4//UTzJHkYmJNLF+lPf9OvC
BLypQ0qrDyn23c5Lmb2S4RPNShIyxz+Dj0JUTm406/nnu3ShRzM5k4DGCWIBJju7SZNSJICzUnBj
Vnw7yh4fXz+yFnwBpL3/vNSlU/ivtc5O/tzKJBUjNhQ22p+hhdIozTmM2JvN9F6Np9nKz58c7Y26
llnGlbUvkYb/WvysBFDGtihyOyAYpT5GEkoATvxRtZa5E26ENCTuP2iAc2IT9D5f8x/DPnyVs8/e
m9col322BYQVVb7XzMqFmj6bstSt23c6hXmoVg8WrvO1ZM5jPmKh+ShImc3gbCEDn/rOHZ1hofq7
sN3aFsm3UbGJOPTz2lmCu/MRzvi8kyF1Ff9tHFZmua6zBzWZbgLXybsZGdFuYf+2s26dtlyusBHC
Po3Zw1QHgKj7uv9Ms/dO65bUL2KCXSsfOKEiCwl+teXRChH9hg5i9COaFYEQdN2TF8cilrRX+r3k
7FOCHmWUgWr36VP8iUrajtGH4fwnrfi/6rHS5OsxFGvJTqvikSZQTyiMGjtRE+wt31hMBMWeZqD9
Sbij8g+I8MuqUReMfMQWVzYfiQ5P0WnmqdwuWVeERf78rC8dUFDTFfTMuMOa56evjlCVT8oLhCYW
1Bd1FACpiB4pSKm/UsxeKjnozCmzKGZhXp8dvrEZ+t0wEFNBDEFiCVtuphvZNXzj0keKtzGMAPju
0LzPGl92TcUKAuO0ill8WpaIlLaz96vU7kvDMtZA4Yv9Ozq4bwQEp5V6a9IC4eJL8YZ/9rPCU9Rw
yTPfZeB9rbMfcza6Isc/u6zLU/TsWJBJ/wkRwM83XqCQMroXGc2cWyoyHr8+lDaOgCYMMsDdnx/2
ycrlfJdnmoitoyKYLefhk1JPTENe8bQVH9Zjcgf8Q7pSgteB0G+ZgVvIt3axx7k+oC03Sc8qGDVO
urJoYsutiuGgTA7Z3KskQyWU4iPllSf+vqbe6oWPqvrTe7amndBKMV22YcPItUyZwgCjJY2ZYQop
19EvARQInD7oiIPmM2LPoKsJCTwV1LgafQIM55I/lP4YoK0Wytdwit/6hIhw6PMqZY+uOitHC1dh
WmCpRl8yL4sJGZ7kSnG1q9pqX0f6ozZOzIynmREYi5/v5SXE2FQ5LXnDOOKZDf59QqOL7Ic8kYMb
OWfKziw63E7jjX8sfVzAShjv0GEy69WjlqKhRFaGzeJ1bcnF7xeZi63LyFf183dwNBqzNcaeTIYS
A8E9YEeUJUtbhRTPmRrRuxmYHzFHkTeKtE56vI6zvRgm9RHEV5RREgXOlTsjfvm3t+zLNZ2BunRL
duY0XBOTJAFhJ8eTM4LzjCE4ytqt8JvoHy0vWMTqFXDzNIr9Ye3zpK3KDziK7JH7wReU+Icy+BTA
SPAnpVhQx0Pdd/smcNbgv1JCseF9ogLNmLb2n32kbI3SZkjT4fj80cIPaBoTmxGCfkkDh/pvSvqO
7V731l0XYuYPytFtpGhvBC+xKuRULXizVzgY6q2HRlun6VGuLPjo2SKoP+lf06g7MTHTUGSMiekS
xtyULP08HLHGKq7cjW85rIBzJvAQwYNiN0ThfPaOtmrRU12zF9LOwrEZUPIV2yp/keHZtPte6EDD
ags+FlrbigOJiLuZTp56q1YnbPznN+Pi1vzlcs4+mV4eSzXR2uBGgvsMa9Z65jynmP4vYj/Pf7n2
9y+340GTirKhVJNX5UclfZQjbqe0uaZRz9FhwcHmZjjxa1jg7shUsaR9yIGb5OkKnHHxC6WIF8xJ
UzbOK/mynGS/8vjRdNd+8WEa/T01iIcQ0NQh31nXYkYv4fvo5XniGqpx7N7PqlSDhC+1lPnpsGGS
gdzyDz0Yt5qRsUV9DHo5M3RIG7p65bO/+HAtIlYNQBR2o7OCNUGOZ3TidJf6BzWAlQiDuXpo0q2V
59f23guzKpPB+f9d66w+TSKHjEDJCW5656UuPgwcbXsCW2/t/JhOf2g5ruL8F58iH5NFk2RQV5y9
T8ZQDTKd/OmsTzKhYmyUD1puQHzn6g5qiHv1bRf7strZI8R9alLbUQ9u0DqvK8TB6L+pDJhjUQHL
uGMZO/ZWI5HdyrJvAgklTiDjHvWeq6jS5dbVpF8S/pxN2ixUNVoafuBm6SeNiu2sw8GbhdZ9nuz0
uF00Ecyy8V0okNmoNcwOswp+K3V3kN5qaFD8ECEFaqXSbJcjOIUYwbIfCppETBUAnSyz1+UAXtMf
oQXJLbOG8JkuDuQSi7/oyrO/+CDEGwZGoTJ3OXsQTuu0URFPwQ3+kYK7hfxjpuFDHONhiKb/atKQ
eQGOBCb7z4JnzyJua9WMYpXvN/u0VG+VVyRFyh8Mk6C0TdJnnG9bxsCqoaypBCDuyEhwpBSBY6y4
Sfvc+s1qag6DOc2k/J8elNsU4jvtT1hnyHl0tMj6nN577cs+1LdtNZVba9pL3bONYBbGwhjhJ+rZ
mzJifvExhhBzxo0gBJTpayBj/UrglLzCRRVSSKK+66aySIqboYR/m289iBhcqoXcvCZQhu5YnDp9
8RZX/4ez89qNHMuy6BcRoDevJMMbSSGXmS+E0tF7z6+fRc1Dp6gYBXq6gC6gqpA0cXnvOftsk20K
zAuyut6mVQTBxHKl4C3iYiruAkZS3NgHr+4P/7zHxf7g9wWzsoGTORafBPbi8A+Binl1isXfX58y
12YyEIKZpCIMYR/7ZCseyBkSzyE4ttLc00AyX8/9I64FgKkYNYDuSMY9jcdMafn62tceEvYM08f5
L+U9JOgfvM9oPDVpOi5t+BdiwdgDZ7569YB2/usLvW84yy2C2hOcnAOeYdfidTY1SlO5iNkiNJ0v
l1AcXmrRJysxDsmi8tYq3jG07w26eH5XzCmUnhgm70cCD5YGRPGw8kpPHEpetI9kwYGTA7XddAKj
PKf1OugLzAoSOJyrOdzMpAnVywdc6GH5YZqpPzCZcLyudIpEI8aOpIr4r48RG/oYUyJUW7gvNfwT
fNkpGmQvBM6z9Jje5NAXy5mqx99B+VID7+FqO+nKWn8vos904DSfidffedrKLDo7hTzY/4GdYkvK
bubMD/QRs69qyaKGb5iM/lpJDKdXMCUmXpGdsW7MPegSb11BDTQ7Udw0xroK0HDWIW3BBYUWcHEG
MaKqSnUKgmMJoiW2ENz5bHJ4ORlW3lhyaTU2adCchOcG9IwotNu3cK3QRnUiqqSGcNYv2Y9WPA6a
z0jsWJh3PswsGefuDRhcrjsqmGYmzTzFeaNOwfC/Xn9XFjrsNQLGaYAZLquLGj/LTTMact069PEe
1IbzEP+KsdndpAPduNCyoJeiIjdoPi1aOljPD1U6B1QwhLr5RanzF7P4ov59pKVcD9O5gZQK0zqE
wlErtyJpljleNiJW+h5434RNQmYad5FUrhPcKJJMXdcaVL2waleJCHKT9fc6AZTNRHKjfDb9iwJP
zsN4wkMVVLwkAGdjBwW+8p5MTwSwP7dNvpXrowWWFcienab5JiskJ54kN468g5KoAH8ntYC8UCne
0ehyLFehkQkZbsC30IErbxpkgHmbpJJfpi5N2fU+YboAwjcr9wz/PCdCeZ0DI1K6CTdfa0zw3pdk
eM2qgoZp0QloEpRALYTtQjgq0rDZ54rpptzIDrM31hNaMbMSbY+JWw2s8G4p9EOqn1Pjh3bL4u6d
ULb44bkZZGoW6JTBSPxjr9Ck8oDyDrwmnyUD2Oogodxq9SnoUQyE+yj2TlarrerC3Mrh35xtrbTA
bNDPtgROIm+Ohi3DKln9w481DQ9Ccgul+z/e139ucbnZEP0aZjX8GUlP1oUn4bwir+T+2RiOfpXZ
YfqWRyhQqkuQ92ssluex4dj9xSIGwujN+KprJ6xJVJEM7AGXh3f28Y3lUiMwHmeshd5tUpkPNnus
NHsVmyQ+Fv8N8xjKREzSbhqYXuPystWhssOA0TKlTxtPIaRB7lP6C/h5jycvRwfmdHg3zV7qJI06
A+4q9bcgWBtqwcd74hZuhv1dKUJNYEzWL9qOeRl/fP4pVSMGySB/DWV3qD6gcoUQ2ahMp+vNzSTq
a0fNh8stFqiWVH3iNUCak7/Sxx+JsIfHwzun9lbDP1n9t79H1NMmvXtTxClf2RVNrBkNUu456j59
qWIgljSZtK8T6tmUPCKZ0Ay1XjfjIfRfx+DRqLdYl5vT3kvuPZJi29c2WhnKd6PlcN8a450QPk5+
TaCFuUooACL8l7Kbm9fVJYlXmkps37sl2eInqQtDHwMA/qMpizaeixitwPrrFX02p4awSh0GWYdJ
9qbBBPXrw/DavMTkGEYdaSA65X19XA9GpODZr5BGSiFOaCDqyKSBdXXOpWS2RuRe4tlkK3iJZkJD
is3rreC1q89Pyy8TpgeFkC384y3wTxt1IozgOEKhkR9kYv2Cfa8xyUPPTDYAWnMTA178+251ZNee
nggPzMMlUYQ+vkQ4Wq1Ii2Dw37NYZ3s6JmOdiTzpB2++i/c1UajSg4ptXTHTKvyb/I0rB9f81ilH
yBL8nBBdRJKEMVUCyiU/VGVHQkHj1AQs1zr2Etuvf+p5Z/t4VlhchoA2vgRNAuT8+JqRt1ViLPfC
gXecjrMXLYm7qJK+vsrnJ/p4lcV6mnIp7it/gmAzOioKy/5EdQV+TCf39YWu0BfhWItMY0yLoYC+
nJZochnFhtIKc3nFMm1wwsatyA2S5uSRYCIBE/nSsE3rO7F96oW1Fb5CzYApGpX4VItFdpwYBPvd
uBmVlKQD9+v7e58/Ld+3hgvwjJ9pprqcGYmAlz0Wu8KBYdiY+TYJDwmCPJwcnRDruaIQnn0I0ZJD
eyBbZ9/iLjJDwM4iPxZqsBs5FIYh28WN4cxVBpxy/oh5KBEma/Yn9oRL5qWPG6UL7yRYITr+WInc
7gLVf4ZEFiKlq/hzYhUXdhWl/CoK/PLGUy5/broHWlWkIJqiILxaMt7NGu/rsRXMAyA1xilqcCjx
+hn5fG9MlZfn1vuFCBhEpi4aKgkWH1dv0mSmYlWiecABfY72SjFei8hvJlKEwvIWl33ecv797ear
YR3MsA/sk+N6sSWV3kDNUo7moYPt2onwYW9xh25dYXEweolZRWPKFUT1IFsv6Oy/Xn7Lr335BIv3
hdHyzFvG9ZGm2RaEO4hoYVDgvqfcAE8/lTXvVwI1ZTqn45O4nMNaQj8UUtaaeOE/4l3pEqiQbxQh
JWXoTZRerQjPmTjYdMlOPuKYNx2zmWhqBjdW4qdUzPf7gBfFdjorD5fzpHgyzDARa/PQV8paGJm7
QapMom6WVraBvjZMEMU8wmgy+yGnF9WaNk35oorM5GP88uWAHBE9u6AJbG5JlD41aO/3hgxFAdSR
Af8Wv8aUqV6UW6V5MMOtOMn0VbVj1C2hnXjTnj22r0KWXCvtOGKRy3Djff6rlB+yHk4s88Wozwn1
tH6oibavpW0p0XtVmNz6a1UVNgRmFwVJICn5IrNN3QvNiLYK610Y9hcrHC+V3uLAuorN1DWDN7lQ
cZNJ1tGkrZKoeNFTEoms6S4y/tu8Oh5bxuEB5ZpFg0J98/GjFXDNNL2iNQ5ZAvuqOE/aabByO4Sk
aPyX587yUouuXmVmaJlpYxz4tSv9JNVnRhXJuBfrG5K8Kx/Wv8+0XO4DU8uB6ByeSXjOsdLPggdL
QJ5xSw/wqXydnwiKI0cIi4b9dXFe14pVDzjlmwdNdgacpCCZqHTVgWoBO71YMk4r5kuF6VcL5wSX
+bH8W/R/2YHFCeD0m5m/GTRVoXzg1to0fMqiX6P4axTaWxvAla1ZZmlDvlJmmZWx+JUnRehDrGvM
w1BuDSG9hxW8Hqizozjkp4CCK0Xo1ldB9Dgvz46wGFtsNtIIkcZEpzPG+FFI65u+1J8oA+8v8J2x
wdlEgbe4r3FKYgKEK/OQRbk9ycQUz44ySb3rLdUODN0259QjK3azDK9XHVCepAwdbxAQMVR8kqeu
rbVGDFfY/UiC5Jhom7Hn++oC2uxX0se3ypRuBgwirDxZpYI2V88axohsfCrgXYd9cPjKLyMBkmB0
omipXYu12+gIJ4JytysEZdUOwmpQceJtsCKHTymWrSvAe6y2hZachCTY6HO7nnmroez3iZKuukl+
UnHQkgLhbSgmXOrefD26i824dga5doE/t7pff4OddPz6TPlUqc9v1OIXlnDXpu5arn2vULCaVkK2
MQiSqd6+uyYr0x9t/GkQgJLU0c5rhw0v3tYxw5riav3/ugOaBGo+zpylIWPYpZxCHfFfBAj4WFir
BZ5n8hqjIeElSHcazk24CWPPVw4vX1/6k6v1/z78bEeBMxa+1ovvMQ7V3koGzzhMWrzrTW90TXhN
Y0DwS/6q195OjHU38Sc7as/NkNkMFGwCap1CC3MM9HHhRrt2AFH3Dcwa776+u0/iO+6OcsXEzxoQ
/7MvQ6fWPUYsonHoBwYFzWkwS5chAl51DsU+6zUw+4eBMlS42b/No/hFsTQbjPA/AOW5kfu4y/PG
6hYygD5fOgg2nCpjsU6aR4NqkwvL3glogbCSW6vxSgnFdQkofX9yGriP142HrEiJytUJXttn5Egw
MJnw2R8x7NOGi2xOa1iYbH7UJXOFiNs5x+3Xr/3K1mfyzDLHG2QqkmA/3kJgWN2gNKZ2kLwTBioC
kqhc/Su4bXQX/NdacH5itlked6baK8qyoZhSISczTNMO875lSp2dKC8IggvdsFt2NE69TAbgCA5Z
FQIkPaRwqn38lHgF6nD5+sGv1P0MxXFnUedxEYSsjw/um3prepahHdToETY6pf+g7YPyhQSzry/0
qUWfn9qkYRUpxSELLclKsdf3EP5D7eDRRUpBcAi7YldNwqvh/9AKfmMB62zU5aG6KT3FrkxxpSD/
pPR5/vpO3hvKxTrHRIf2VgXSIt1lQUlpEE8qPW4+h6GRmDJGDqDnSirzb/P5EpIbG/SGK60riXlp
/TaXeLImHDTvTRmCde77tpRxqFAB8RF6YCyUZJZrySCeOBNhs+5W3ngW4bnUBYaM+BPGjlXi/mdG
GIZqBJD3myLP2XN/alrlqNalraMnYVR2gaVvBnwW+QlaovBGnwgh/BVhis4nClk9IFmsTCFTH6tO
WRUwycO8N2xDHtcVO1Um5ye9bM9lkR9L6w2iEYJZVyLXqcdeW5FI6KtJLIKNMVx6wX/Ad80OeTy/
7twuwlbVR3R7B/894cVPYfOQWk9fv/trmy8vfg62AT1VpaVNWVWVgugPvTqXd0JTk8JoQPgn4kvO
XVJ+4D/NStmore3Y2siQ9swO1mreOt70i3Ah5i7yfXSSbjFWlhAji3POR8afYZZlqMstqEEMyjbf
qQe+AcC19ZBUGzExV18/vTp/TR9Xnkz5gkyRnUaEPLLY6abE6qJ8iNR5m4kG/dXywgc9tzYGzNCw
Ubd9kR5MfiaD3HVRg5EcTs2akL+ZEV/iqRX2blOQkyxsBsW04Vwd50rMD0W3DjeejJ1fuW+93jaH
leaR0c2iU9XJKfqLlxwDbVwVCeadSrxKpvKuycoMdKW5GyrKp3q4S9oCA6Bbg4P3Hnv50LKMi8xs
kYWIbEGXkNJIV3OvUw6oTcA+Usb6EZFJ2iyZS4gXBa5v43srZeCEnaiGJ2fYnYK6OZHcoOiQPPVN
Jr1VpGhJc0KaglO4eqkKHxOEYB1r2GUn3dZf98QdjKm+ErFybwbFlpIzrud7NdVv7mTzBvHpiYj9
A4Mz8c5YFi98152eCakyF8peVNmBmO0UU9hqMZasHrEAAUbOQPJFB7fFXxea+SSmgzN6f9PGOiow
btNcmtUCrlmTNKeWyu++f8KnZqxtEIqnCXGDqXq2Kge/hTFEsavvIq3Y+TGxHzQKESmVYeYMiv/X
rJKN2UvPhDCNebubMuGY4kOrKUSocmxTMlQyvqxcbtKCTaS2DuEHq75H7BDoYDy/w+KISZSj4hpc
SuEuGH+qZWtHLsfP1L902nMfDnCK/8wXicXqXBrVuowLV5ILJ/G6Tdt6G8TNgXXfIdSXeyABdhLR
/DHiOzFgDBXG1h7Nkz1EzUbrSRRgCD3ygGOsr5pNl4HwtbAgiVb1ZWaMgfEdI0OMWHtbEnZhlW89
iRvPj/jb/WRemQfwiKzSLdXiMAMDmlG6sfXg898n7SkgpLX4Qxf2K2SIGcgSoZ0EncVZsBt6aknr
PkRHOP+jumvOmgR+aEAWaiHwtuGpMBOYBoB3I67PiY1d+73ki/dm7krJwBYVbKco+aZFEFnU1Mm1
Ym11wiogIxcjj63qKzegEGX+NJYLTcOJgSCReWdagvrkUcnhhJT5ENc/jbbZDWQN50HKEHhvpVAH
H6zgp5j9lIVHTb/zwspu059McBHM/ip9PAtSzxEYXMbahezOGDawWj2ZGqTQk9quO4Js2vtBOYz+
IVZWVr0ubtnMfJprYhwlagQAAC6S1CIt55pTFiZd6MnyoTbPQeJ4+QWJnT48D9rfQoIDBoQSK8Q8
en+M2colat3o4kmscJiRwNzY5IrEfe7JhYzk30Jj2l9vyFd684/3t8Bz+kTIGQ6r8kGoXoOkWmXT
X2vIjmSG27p5N+nkj9aDa4hvZksT0D5g/uBnJEqb4l1HYV7Uq0i5l/pXQ3nIu8PQwW0OtxbC3NS4
6fB5dTGAwrDxGNToxkJVYFhoyktVkg+ice7UC0OetMPUOGw2CZsm3OA8ODeYyEJ8VBHLlPoNZOYK
MDe/rP/cwKJuyhQlGGSBG8AKErLZU1ZtZ9YXRvFWHSHahmw+k4o7V0leuwlXZfRSpj6thfbX1Kok
svZ2Ux7rsb3RTP6vFO3Td4IEfi4pTNbb3GH8w3kSi0FqVTFSDko0rvRpcOoRrCUznTp51NWNch9P
vpszlcN5whaH3p6GbWDcpxHJzOckOoth6WgkIJSK40XyvtdxwWkwDzcKIFe3qSN8ezIk4YWTHtIJ
qR4Ou0nT29b4akpgEgOHsI6zYQJNjhWkCSsiixxPvmOKYisWrCRcBsgvllPpAVnxSSgFN1NCLKAR
tWU14naoMvX3jM97aIY1oY8WvNWMzfJYzbTCWtAco0OhwTHrqJ7GnOS3lHlOqFw0zqAofvXbwgkG
1a3NX0V20JWX2Qwt8U9jeBGM11jFC2kGSOnvvTNBXk1HALwbvQTWuROot8IBIzrNjmanpP61Rv1T
9C/InkPdjYZf7QgjT3/Vc3KGTkpRbi1eUFn/0ZXvmnaJTW2tBhx7YolCMnJrSdz5ZbTRK30nmj4B
69oRWyZAmcBI3JjI9J7o7dhYh8jrO/l+DqNuxhgb7NjpEhKy650nGCs/TTcCebMRSoE0Q7GZvuZC
joBDcDWNLbB5yKw7sT7WlDi4+bHLsUdXxbeOoOZUSJ3aw0ReHyiaNCeDnTumd2Onb4RMXGVVtxbM
J/QcK3rM5Nc4eY4soF+tEK+K3yYeQvWMlS5G+yrx9tXwyxz11WiVJH/3d7o42EnQb/M0P3pY730r
pjetfBEltwwKR80uXf+WBvdZS2BP+GxlB6lzC/Rjauw0kpNJZBNbiVuGm1zl+Mm/Z8Fgy5ObxxcP
zCgndCHg2IzZxjvVfM2K3wSQK/GzJR59/kg9PwKPuwhLamErVWuooLr5pCTbFp8wP2ZNNNta3RKR
zgDP0eIcq6d9Xe7Edh/WROp+VwNrldauAOYsKs9js4Kl7lR5CCnofsLhXz62KNgIZM3Zjasx2qiQ
4ojElQjWEglVCAaX0S9poWdRHJ06wJxdxqpr32ZPNCx2QGhsbPAux7fR+Dmps++9fyp16ewnmV2l
r3rpJn+r9LFutkH/rLebvLzr1BxLeJjM3+GnBsEfrXqrWh+kzHJin+9rdnuH0Zpsx2LjWYegu/TG
T93YhEB4MRHehUUTLbb2RKujqWu/utMVLGSOktIhSfmbIfY17wUSnzRhG4snDRWu9VPr3KkzoGzQ
SD0P8pNh4gnzmGW/hPZUT9vKszX0KwUO3c2JJGQV3L0+mupmCn9j6GiLUAybbvv1gQT6duXIx3vH
otDFU/aTdqxQgAfNUpAPaVVus0i4DyqSZgk40/htUa/YPfFqutjiQWGukBRFIU0mCj8rslY9tXTP
5DuSV0pf25lOTNT42LctDWx4qBihdFC89LS5zxRMdge4Mp3imCUhPOk5XQFV0CS22zopydqMTv1Q
3gWUR2OFBXF2RgiImllwpLrmZYuulDX3pUgiayzavVldIumiyfMHis13LNhB+NRL8Z0vMwjXSea7
YC1ge1rpeMHGl8RDmrFV1Dne+tA1/bMoPGjWeJBqCSPiYCUG333m6Bqea0lp2COkcBl/tnwY1qL1
o+9kO8gILXiy/D+t+YNnN0OSxEzB0fV4N2R8rU1JcnxGjMngWP5DEf5N0l9TLbpMVR0jiB1Rf5qa
0eFluVqY7vEf3hnmTQP+uYBYnkw6sAosM7yHGB9/PJlwkParCh+RgxyoOL//nGLIASa5wDkuI9rc
Dw2xaWPU3Sbg2GH2VquCg3YT9JIfq71R70jvWPmn+wH5BeNCsKUtMb7Sl0akzBQ8YtkfG3laB3RY
Jt9sIN4nIKCMtfjF5wqDFPmu1ZAh4bsBLGtltSsL4yoeydiqqfDrc9OSnFVQGM3DAVW6qy8Vw69q
tNwE8LylhAvy0k5cSSI1i5SFoJkzwgJMTJ+B+Hp9wMvisROEdYlOPjF+tMpDpLJnFaSgYEjHPJLP
flqFkXaPw5YTJEhnhUMxHml2oALZTWT8GrV8Y5V7LwIBIa3BS85j1ZEaEct2phLtIniITUouBNSW
KQ9GNO0TPU5xLzC3aiXsZoM+ucg2/dTbMp5TA/R6gWNGzbDMHvJNJX/j0AVyeQ2QQDfxa5Lu/MZt
05cue6rS6i6cnoycUGijXin4wbRiQGpyzgCP9m2g7CZTu4I2DHOyVhM7VOTNlMr8awV0O+Zjftbh
TAk3LS30q/vIPz/0ouvu22lKesQLh1wVXSRYdpEV26HH9wqnCW9jkCTSsZv4YXEIfNJ6es0NJnlT
GsGp0Bw924fJ30LOdrOlu9z0a8l76NM/lkpunDhxqBZ2jhOPLB3l4TWf7g0KHfFRxM6SkqV4MRJi
6M4dWQDKnypd+aS1NCXoZrwJs7teti5ZvO/9+6bIV2LSbZSoccyo3MTmJeUMnHLlJHJc9sEmH1le
FkY3Zrw2SzA0dReP4+7rXfeTjHZuU0gHUHGeZez8SThkiWkhjsIoH3CBHrRnnTJIqzMnNM5S+Nwg
7q8aJroR5BR46IHwFOTUKfqcDuOoAzHV5g8/3CP6xRgDE/JzkILbjtI6oiiL6GaqLGJTvqVlvlqP
/3vXi+YltHJPN6ZePgTgkpLEzur3TtHQG/fBJZHh8+ZuyqCJwsUuunqtGIwsMoDEWD542m+EORoH
qC1yBtTqDdrCJ20qr5RsK8b3IL4qxIvFxqdV8qgXCFcOGsTMepOF6soXv8kQk3tvsMsQuW1BbcyX
r44ZUZaB6xeC03kXub3FjfsM7r9jjbBqCWSDYbtonKKxLvVQEKVDZG4ifscMgnRzLtm0UGKk0+Xr
xTSPCj7usPPVNAn2pQSTeRm2JacB8bVCKx1QDM9UHzXbF/p+BnCtuF0P46aKtRsN0Ce9nSJzTQg1
ONHjLysuNR85x09YNJV0MIYzCCaJZqrgYzv+qxZg//lnriqD8X79oNevio4X/QeFirJ0ag5LnWFR
n0szlgtheo4h16Ozkm6zEadY0FrG6b5xa0x97f3CeWViZJnIGZdwoqex1wulKc4Y6pivskDbzgPZ
Fu8O0x/dsX+JeuPWC55X6/JHRcbDg1ozGrNM0/aBg9rQK6V5RMULVqILs2RikWuMvcxua/HA9NvM
zer4dRRXHij91y/7M0CtzHZBENAsDnVDXwwtPT2asGWopQP4CcuJWZx2cy71eRb08RqLOXtci2NW
5410qAW+EuYC6eCvMpzFo3MfHnzrokmQSpnTkoihUQdOkw3FmvTwmHFVWDx+/cSfKMfzolaZGBki
rhAUyosTjLmLEo6NJs7Li3ohsYh3BdKE+WQnP3tGNyyxssI4Fxxp6LddeLhxA0uJ53wDjEFJ8DXZ
yJBcfqzdWqvRE7nOpJmqFg/Im7w34X0+NrWFezSVl9Z8+PqS79TxxTozZi8MmYMIA/Ql4NcL4xSl
+SAdRGC7asb4tJ0Y6MQC0FMPpyHN112lPuNY3ArFvqeaKYTuWdZnsNQRSb+LEnpEMxHsSOl2OWyd
CiZXILevSvoHzRnmwBiIlvG665N9xBuNu8d5mFyr2lMY/GjFATA1vej8yngGe8y01HpTJcNz2pQ/
4duTAMA9GfKO6PWV74V4pBA+ZNkj7eDXr+Laz2+gckVfNnMUoAl8fPtpHqax1fPJiV3rZDshf4Ls
r2oujTnzMaBqWjvRd9XsRF/w9bWvHBizpI0hlWZY0CEXP3yY5cmAYwpbOINIfvW5Sh8vMAldWt2b
BKFbV1uclFXnJW0ns41ChSCdlBFsRm5c8JZaD2Lx+vWTfTJZYk0bMhwYHCPYtMWlZKwJ0r42W9Z0
2VxkP3nIxXE7l/+Sqe+rKocpDaSe/dL0b0Y4PJjjfhDIwyQ20RMYMZrbZvL+iiLxyEr0rVLTU9ob
51adTt4QfU8smN2ZM2mJi/4E69vYO87Lz5qpbQynNJhCPlFpWhRu5TScUfkDvIKQKVWm6ZdJMv4K
3mMzVo+9qDDHArOP1O3MZmtNdORonOo6PXcZho+k8mVmt4pGCGgc49mFsec68IbtzQH5FUKGgraO
ATkKR6iRS02SVQyhMFmRdMjSu0y7EAeMLbnEieOX6l7Q12bt5HqwUZkrfP1bXQGnubLGsByGDszo
dxbPP6hm1o6pEvYBQZMhYd2B+Z22jtw5MCatA/SiuwnAusRgF5XbOL+Y8q8GP91AM21ByXEEukem
vEW4dEwaYztE412qP1OP6UQTN42bxLccdq8tZL4WLFhJeiUTZ7GQywzgIm4V8SBGW/rbDDv1YmV2
DkzibLpRX145q6jUMQ3kROQVLd9NK8aVVelci8OBz7MND2RrtdVqvMWDvzLC4Ff450qLzUDw5RbT
IK7Uk15EUoBQuaGJxRNEFZ8QSW26N4FdGsbUAg2trjx6Lv27mJL2FwbbDDyjp+tSsl/RuLXiF8V6
+XqZXH/rOGYzFMCnTV/MlLFVzMRoksWDYW545dDU6MLo7oppc7uq/9xV8jKY4iow9nVkn/PP8s+S
rCU172ujFw/5y6Dgfe92ymivIchFxd8yf5j7xRvl9PuqWR6JkGXgoPAFavLSS0LI40lJrUk8xNZ9
HO0FPvspBdkfqfkEstkZhiNp3KVYDqA7zabBVQbB9YpzGO0bJnftGt+tn4IeP4d9d5mrfm5Um+Iz
LNobfeS1itigZFGhCHCn2Jh/fD1VGAe50rKVlwCSfmuuIRJC56F6kiySgpTcbXUguiJzvl4DVzcp
Wg4F7SRjNsbSHy9cEhcmwnMEVZtLb0A2rsoEt3gbyBLNyc2Fp1uXm/pWiSTz5y5/nNn7F8ONWe6+
XHxWFXbGlKc0HspLFmsDz3hibDyIq6aXGU+UDnLklSdB7hjlXa7fEBNcfeH/Xn/xwst5HmaasXRo
m5+p/INxNxV5N2XgPc8KGMS4T+ru1r58be/RELzP6kPjM3fRVKvJqoSQX3kAPAfUBu2KYg3PydDW
pIAzjlhjdJyzaD3DxKzb6+r3RPHw2PwdGD/8+rch30WTYIt5AfTpOxEcoinF45cgjlGItr1A0k8/
3rjvq7dtsR8gtZkb4cW3mwRqC+mTjYyOHHt3QrG08kDgyQhUfGM5zq99uSwIxUQrQ6eG7GKxHM1k
6CUCt0UYuwyK2n4teCQ11NqxfMMl+UdQVg9SH303B4Be5s79OKwnD1ek1NrMe2edrL++oav3wzdJ
ZUpRzXHx8fNoK633dJVtq/OqzYQgrXzBFEuJ/h+0VoUlwZD03dtMXFLLlE61pLLO2KyU4q4QS8R+
uILlCTqJB+KbS7PaDmq6SiV1V8NVUfE5+fpJr/3IEFstHUEV9cpyI8iMxERJbHED5HsUZ4jkHMBC
8HCzar265WDdyzgazSFH8Lw1/HMUKFqXqn0jvp/AOqAw+zKNqYWdl/QgkIUa/eWa2i3Q69pp9+9V
F6cxNgiZUEaMD+L8j5isJMW3ceyFNgVdU8p+ff0yr0hiIMP/84yLiibPCM/xCaPCB/JigOB4dIGD
F7tt/BogNp4zEgLa4w7qMp2SQt+0pyOeSap5cYM7dv19Ize2kMjxl7a4l1b1wnoQavHgM2SpZHui
DpkeMkijw7Ci+GlC5ouXwd9+/Q6uLqh/LrsoLxq8BuqI33leUDQoiNF5bJyAk1v8hlsXWmzluSCo
eWJwoUlZiRR1WFhiahCebkelXltDLFm47/R4gAszwvTPyvWqqB4DiSup2aFqHvoqc7tsdLyZ8gM2
2Zc9o5cnlEYVPIc4ektSgxDMczoeq+7BjKsV7cmNHfPaw1sz0QT1BdTAd93RP7eEAtKvSi+lrkoP
Hdpq44TKAgWTd3MZXYHP0I5CPZyPa5g5i61ZCIUUqxauBMPa8uCYTwSKdA4U5M6o3/nHmCHIRMQr
Zz7kOnxrSxGCa8H0prEhxAHdXrr4RrN/9Reh357x4pnmtFhkIkN9pWdLm29qfvzsOY1mAaJY7W/T
WOYPZXk4zfsjJEyJfMglgCjEkz52bSceGrVazVItsQ7XWj6sKePb7JJGP+sgPoxkds/IyFwwzkYC
t0qXK7RIwirQPoDnKWhtlvBWE6qCMmmDeAjKb1UTbsS4gbYnkTI+rHKqOK+EDdgxpGbuCdVvsFMm
MVUmbycbBJIRmA/EO+87DYOp2ITjW9VP0aTYBpZY876UQrOgFlOiR0SkMekKSRvZs16MKe1uVhMq
0Je+3iyukLwZn7AKsGQAbeclf/y0SjNPInUM3puRGcIy1Qdl+Kvnb3zLrCUlep13j/IF6K6X4dGo
lfv1HahXjnp+V9SDYHdgduJiG6mFLMksGSoQM/atAQDWtKACk+6qku9mZNqIFF5B800lxl5PMVRM
rE3c/4qyHOvmfZ4RZyBHZ7LCVox0ivSvkjyaqbVONQF8IYHTVK+nALa6RPgtrmMtOKSZabuheOzg
b1J884cMzY4NWcaeLYpdlQBbQz7FmS3DHhuk34wagT9utB7X2iSeG9cUOkFmAUu4LFGFGGu0UDno
ZE5m0XAYiAIxladIuFO0xh7bdF1WKrQmw51dkZA7M3UmWopZZQ0PBfzJzkTcCowW2tBWY0ieCMQl
phIHHq2tF98oVK4tFW7YwI8QoxdWy6ImA5OYBi3xlVluOlL4JcU2JIjjorRwP3BkAqukzHL8ntki
QjPGzcG4+XqxXGGjz5vAf+5hUcNYidwJes5iGeXMVphk90LvFlHJmY4ECHJyUEFPJfBCGuNVjem9
xh5R+xl2sudiHqJh1Vmd8gBMy4TtAx316xv8ZLEFXGeRg4AyBkwFIHzxkqqgKMMhhmksbjAyOBr9
2recMTpNqTMIp/BMfBvGI63pgrsNx/AMgTUJXKqDYqfDGRlCcOE3b7rribDDHfhOhTDElH+f/cYo
pPUdc5cK6/gUvKIk6GwMOCFNrODDFad4Z/RulWxL1nnrgNopvdseg/RxmBxTdnO3YwTiyP6mVhzi
UsIdU21zPES1rbyowsmrtwFN4GRLKAmYcz8260aGPrLBlvqQwzUWXcy3wc7aWy3p+/692N8tWbfw
okXLY/D/H/egaPQqpUDddGhxwasZYzTdTgsfU+MhQk9Q9r+94n5mflRVuCmwyJLk14ws5GBXV8a5
R4emZDvJP3hRbAfx/5D2njtyG2u47hURYA5/GTpOlib+IUbyiDlnXv1+aoxzLLUa0xtrwwv2sjRW
kcUKX3gDpe1la8OvqIBNS+A777Nyn5evUfYsrz+0iL+rtB/ubIAq1Ag7y3ZrdXIbeIbuKj8Vzk1o
jm5CLwV0mgQDEETiajzlIVzJ1zx9RP8/Tx+m6Tpa72f5ppj3of0o9TcxLI4uoYp/VehbdfHb5FEH
wpBbQL/XD2U+hvIrvEDU1ZolJ9I/9vSZi4dwfoy6waUR6hpLvJFnbTMDvvuY5Ss1CYOGwtWYf58W
4Uu8F0KAMmDtQrvGsaF6cBYDK0zkUcpjTQgLsJP+foUQU/ytEHdM0bntZN22d52i7FLE+6TsoZUo
9o4oLWZUZQ3EZKEsvbba9zoMVG7UMQ8SMmMb2E5ppAel0lHpn5AiSzcWW22dk+tEVa8idbcUz622
E23S1WThRQCgpBb/cPAd8dz6JUCQbBrvJB59roDtOfs0NDbRyrpH0Nyy64MOpqLVX+3EAtgGRAlw
7Ey8jqNeUMjz1sp+WsX71/vzM5/7a60hHoUlqylarydrbWw7QxsSB+AA90Ea3q5sFYtrGXwYAdxE
V3sCRTfh4jZLqlf1r0WOFjVlESnZRtgY9h3S8CFUQ+lnC4x8RK366yc8E1nhpYmpAqVBDpLTa2Gu
O00vAHocS/MH+uocXyRpYwFIJd5eDOHPxJbMBRxdwW5B9fcktkRMNh5p3KrHOdRBI9/DXFnweMbr
XXBTUKbSlUs1Z7xx/g7nGBRHBDRv2POnZAwqbQ2d4lA9Roa8LwFkw5cmI+sILfTypwyOqJMPItwJ
Bx2P+gKBy9rvAZ9NffT561Vl3LdSK5xfKmi6kr3Xw28JsFqjkW6d3PbsYrrpMi5HO0aBQOmfBha9
o5f7oU12ok+qmviZGBoGjfN118ZvdjHfdSbIdTqklhUGVZje6+l43RRWkFd7K84Dm0fU1HeqVcoE
9h6+WW37EVgsypmEa5ZoehjB5EzPEj5a0thiIP4yMZNpku9W6SqWEYEGgEORr4gSz1rznTw1nmkh
E/2Y1lEA8dAfVsMvDDxLenMXx99XLfJnznMBrdRhVdrWg5wOsL4oYaFNMDj5BiMcb4kf6qLd6ulN
29r7DjVFxy4PuFbfDPnwz9hf5+DX2gqHgnUM0NP897GrxYOob7XFHeGdPIMBtO8n7RciBnOT+Pb3
JvxHdCYqMPz8QNl+aFl33aEA2VYhON39YJRBbja3CVgWc2mvTNBSg/yhLakXcamokuYRQ3xPs4/Q
yv6hz+TP+XtqlNsGEwSmUbJTr1Bx5WjJ3vqrJd/AnJy4+jT0kKRhH6Er2UBgBz1EHov1zfRrTYV4
1SVBkHMBKGmMQh6DOOxfwBc5r+NUD7l+Jr5+BM277YMa7LdWaRfCF1TOzq19QAmqrtPS00/zpgSI
O2D4EXShVN2NuKLn9dvUc1Rz2/9MFLTujY8WFU1lsY7xwrmo5Cj3dscR/g+GNhwCmQdsGSOTCSJ4
GgU02b1BnA6yEVikCuHcv5qAw2Vsx5BWXKNsF3fXiKqgfpnfpHcpoDKpiY+t1QcSPjYYhgchLE7k
psGEgnKudtFtrF6p1rFJr204isbS4GeKHrD2qzQdZLJKIJg2znCJq6HUvmLc3hJSyOoI4SaiZPpN
wrMI4cJA4pyc83RTV0DNilenOqhq50m2chWbzpMNekhfP1JLwSLup4GSHsHFsu4lNXOl1ECcB6B0
AzjdH4BVEjFVUY+JebZBy870tX6+ip3qulEh+kPzjmLAqk1VwWwIr8uQgLBP/VlScFbEv3d56+Ph
n9UGnIy9UAX5btnNRYouRwajK/djCZpR4TeAxjLI/Gv9y2wKYkiuMcRxwxIyi5c5MrID4xHYVkqB
FHvg67HCrNAFjHaordDrLWWbKOlGlW9MGltYgh+s8m4yfiy0XErglDrS6YIOulYfDQJ4koEpXjG5
EjDOMn6W5p2khn7YtgdFecSS2hewPN0K7OJB03bplG4H5QlUmueAlYwHbdPJ1nYEFd5qllcXYOmj
geRl3OlFfqPoTAH1gSxd7yKBUJXGoGxiV9+wddOVMC5RXM1oL9T3z2Y15DQ2UTq3F93XP2O5pZXG
RjWAuCEVNJGbTcFQ6J5I2ksI+sK3qq7XfTSZuyGbbgVbX5yhQzIcxT9HHgpb1lfT/hlHrNhbh8gd
fYOiHS8kvp8CY6eBANUbi1yGMP2vvnou09TJwwYsXrbAv81cBG9pSJhS4NSvRQOxfHy2nXuuXNNB
PsX0BNdPoAk7hCQyFPgR9t+akEwG4vC1tgPVylhAaWAWzZNoGkUVThjNA0vmQu3lXA9FaEGAHpMR
KAFx8eccG5BDIqvlEBHVTQO9qfGN8zRkjpGDoG4/hk+CZPd1XHL22sZqVoYUhjTTX/qFqTTJ01D2
HJNyBSLR5jbbDhZH0hQFhjN/4+62yFkFTrqxvAbs5aLmfkEAs3DlOEVLJW5BTr/mJsZXDOg6GuSe
oUl0VOjNK09Z5FyvjuqVfevCJC3BhhnltV41JJmDDzffFRw/bXzLpnKrdpwe0A9rRdsk0XpXyHfy
+Fzbiy/gBwVF1omL07frxF/oTlT6zymhlKAGA5yVy8Ye56K23yfnpB6mZ/RzK+R8RG7c9Q9CjKKl
u8qFMizXyGVpPC6Vdrl8NbqrEMIrmgg9WZiNUgBcVGwRv/5a+hko1KdCAHk6UIi/CFaU0+w+6fla
SFKyz2MXTTSehf7WKPlx6RDlj8xOCcQ92sozdYZBDyjyaECqiftgk4g6mq7e5dM7sES6IQKUOqVP
hDsG9mJ5stxmxvLWcpQ06xucXSq0birjz86U28M/bfrTiX8l+ffVLjxBUImH8dJ1ei6SBFVI+YQj
B0b4Sekot3IYtX2pHiErRg5QwsJ6nKlItqH6CT4XQezAEZ9xMfbLtTUDYq+uy+gS8ONsaQSCHyg/
GWG8v5T+y3GR84QW0zFVY8RY8qtx0XyAUp9Ae6e4Z9IqGdCD+qRqbUDrPREaGZdMVM4mN78/xsnB
oE5tpsQRj5FDPclHw4cWYJdEDIoiBBbpLY3EE/Ea4qb2+jAui2vQ9kCxSZxdCP03w7CdrbtenzjN
7r9ekYqofJweuNREEJuUObP+sll21tqsVLb9sVaS7YBeeFxugIMWjhqUnemXqekKh0yabFpRXLiW
lE89gK9GP2lDJZo2d6Fk0gIutsOk+mtzn+sqZb34OwSzEalk/FSSf49UR3tS62Kb6PndGMUb1B+s
QQ3mbheSRrxExuJrteOrFv6zVNpCyoVVfCR6TqFlg/YchGjRW94aW2r0MsU9s1qhNFAZY28J3sMS
o5sQw14sHmkxJkX+jfVh5xjEkm1JreTFjpBtXIJVlm47dCUory9z4pXh6COwLFl7B92kiiYlqWGO
8BZZwwSK3K41D2WqfECS4EXwzWW9DwIdF0cLIJdpYUOvVNdyuXwTtMFJUTihy0DL8p3er/sOA2bB
4IExgHa6H03yk8lZIf6MPtJ3RsQSQc0MVKkFKV3C2hPFIl8u2yDisQXHOlp+TPq0HTmxxTFIPlcL
9TH1PSaVqlcFV/r54+tVpZrnonfaIp9IGhltzZOTd4nzMddTvpxKOV5os9ADKEX1Ma1lf82DWHrQ
U08oS0Vqd+hgJoD13hoLJpRV5JnOZsxvRKrRF0+I1FDaL/sU5tOPuZo8xE8B7U6t5anpM6pjIiGt
JNKVjbE47F9kzGH95KCm1wFKVZrfoDkSSWG7sfGjFMrcU91cqans94hBJGr1Mqb6FShklCs/tedi
oIr65PNfJZr5NFEyCYEfoWotiO7OSEka2BqAKViRUm9SvEMAiyI9E62EamCOT6QFYNSH6SrWvAG6
Dcx3FUuTBu44pK16funL2RvH0hNDFASx8XKck9Rv7evaikH+0SsRQQTKBq2dBmPBzYoq8RreRpNy
KAjcbfgIc7wEln1YMwWU8XA/6fFGdFpGXYJQJ2RNMnodIdlc5C5orMwRjM8OlQMtKBlEjmDzcAqt
2vKgkhD3ZWBkyl1kV5/VI8WE3qKhZzKpnj7wpIgwxEJepjSvWhrymFSsYLMatFPiUYEtSFlu+TCX
bqeH+KLrKGDc6PKbRS13lBk9A+mchrovOi3pQnuKeuG90j1GUsYq1QB7ECRf5+xD/jEg2ZFR6xJl
rIQlTC3SR6H+u5D3irprmWpjznPVWrbr4XsJOUWy1EWnDdG+CsgYiqs/smJG59DYCMn8H0qmoI0Q
PnP9y2b/tJq9h3eo2NF1ZiPy327ZtBPY97RBL4uYV+FkKEN4/5Wym6nZxjX/hd66U3ZTqt+jzLiK
ege1bliVCYyzjnSpXwKNn/qxan5Ekw+2Ro4XCIdIq4cbNZJ3lUwIlbzGSHAAjfXaBAKTvXPKLX9v
nF2ckAhw8mtF5oYL13pJCNsY90O3XJWqvM+7/pHmD+jD1dbYGeqB9H+WkL7bYFwA16v026oL+nE4
xoJIjiufxayLFFCNN7Xuq120S5LoNlvnwJaKvSRT4C7Co+DpiPAxLyfWt/pTKE+w6toI0xN5g5qX
KNzmiIjN1XKo2vFCDHuuhQdfCC0hqJqAXD7T89+6tkmVh+YKI/6YjdqmAvBAxbQzIzzWJkR7zKss
+xC0Pv29a0EEcMBS8Vk5OijaNDBXOfuQt/TVF6H5Y63dIUyy66po9hVAQp7+397kTdJHO03SENYe
tzaydo4CCFwocDgPX59+56JOeiE6AjVUM+XTZKuqsrAH9fdJcjDpFYaDtkvAktGCVbN7nvhCbfJT
6Or0FhX8ESRxUNdBdufPzGOsE2RRCgIMA5+eacV5k/2s2CR1TABYXy9EX0X7VgljuaTYq913w9s1
xm1tVwcdHZyvX/8c4pyGLJAOIHxYJp82hiEk6kBaRvgsrKkioXFh0PzQvnfLPVg+N9Yfa4iPNUmK
UlFWGYQg19ePcKYhhayzQHeYXD0GcOM/Z0QGuTOata0c9eYpTuVDG/f7Ohzc0YIRDry/GwkbFBDP
1T9tT7GhaUATar4RZ0GmvwvaCXmTklqukDuPqZ19/XxnWF08H9k4GHKEFv6C+OZ9OEGqhT82awXu
69Dm02d86Po55Qj5ptMMbWEDdPUQiKgeiq+HGUFZgZqRL3m0n8lb6TMjWkwHUQbW9tk7+233TZlp
opjJ7gPKjjkVSo/A/9ha4nIsgd/BBLq4Rf4uuP055klIbLRVbPctY7bTMx5cqGECrwL1gzDe1zOt
/h2IMBL0Ayof5FyWfQJSaW0t7NSZ+Ja34/ycyzIoZtUzO5Le/seSc42GBcJRiRfDkEfGya+seKfi
mU3tzm1rlTP0tYbvLKmbsM62MsXahgM8LyI/NKxdggQT3+bCU/+dQqGdBVlHYP9YKJ/1nN++CaJA
kjSK8MmhwdbTdRmi+Wo0ZcFtUJvmhYsU1YM9tF43VyaIzk+ZvR0BVq/Jr0ZPXvrshrtVbuw9/Jat
PLV3cqwjZ+F46XQp3ztTs+FhQY+rcBUF1eRkildnimcpdpSjPUI8L1J/NEwMKcfNMmrbDH1bmwR3
aBe0DhYCP+DszSEfrD0AC2TgfopyNtYkY9P6AihU3FkTcr8qNXEL86r5lfLrmmX3WTPgz3Op4PT3
WU3phIYTCpZoiVEh+/OgKOB3Y8U5KUcKJKiLBHGr+MpYI5cXoBd087+Qw7gRUOvE0glaIzfenwM6
UeqUs5IrR+wTA/ndMREiqbR96Zhey7KSJ88an3Kn2dI+0OQ39KAMeB21lP7KejvIlHLz9VI7c3nw
QA7gQwREhc/gyQzoZlKE1I3A5RM7rk4fmALvYlwPJc7gGbGpKKpZhq9UQllXDxbE7VQd+jeKWYgC
HpcRE7JL6uZn7hBsXMRxBLyELXAaEsQGyXs8M02g8QUhMpaiDR3ktgOGTlQGcA7dTtPA2nL5gVyi
59TlhVv17yacMGEF4ou4us3EnBxRlaYokbTCP42GB0n/jEkI5TINafK3Obu5/Mpn9jxXFacwTDlk
3U8HzOvE6JQG8JYAY8IDDQXtUyMC4p9skwZ2/So3NKQAzlXXGTES2ma+0oeXLs8zhzONbQh76C0I
0t5JUt60ZlYvBWjNf7Usu8z2zWSIXZbzxqkpVZPbmO2T0Nikhv7R2d1zP2PgNWMtCASmR9ikDFrE
CJMs32qzfZAravoGiXXnN8vMz5SeunS4ZmI9c+GrnYGa6jBvkPyQOT7Z1icPPy+pwe8BUVYnP21u
y/WIf4YzC2HGmhqQV6VuN3jK/AjRvqor9FtIw0PvYtXnTPGJa8dEGpd2E83cU3ebvClne+jYV22F
QhDFHbGRVkn3bRtlY4SFhm3LAZcjbzwBpHqVrMzrpuJCxfHsfAClxtTDAqHJw/x53qzUxqveCmVx
/7XJu21DcOJBQvZLWxtH2ImCdKuNsAxyDw4q3NsRyB5GSB7WnBeW1rm4h5NWhm2EYKiOS8WfT6PG
GQS4DC6qyJf7CEDwND9VkrFtaOXAdlD7OJjJPNmOKPeoW8mSgkbvDzkO8GmYXFwsZ45/vg4ofh3k
IOvi5PCbdHUtEtOZj0ciVfd68XxjcK8t92X0X14M97pyK/cIeNVdN2hRuJZ7q7gv6HS5jtu4qof/
HT/w5osfq9zb61vHvX174c+a/Td+nf/xZ2El5779CLdvsffjdv/99u12s//Ybj/uOn97t70r3TvU
iHzdB1LiPevf70Z3G/sf/GLjJ95P0693tg8k2b16vXk8PD7K/uH19SbevbfujXzVe82mdkmVvJvc
fVddL3YP1FDcw+shdhP/F3+P3fv7+1/3T0Pw8uT/M7il981P/Ptv3/yvb5Iz5xfUPm5RAPPClfxk
LnWOrkSr1FlofyK/D23kwp8vtu6faY7gDv43wEmckeRkFqRcs+CqifWSmwPaINcjTY94/iVKHMLx
6xMxVN228h0hfGdkGBhZO/SPZ/l6ma2NXlrPZhZuDP0x7LJrGjqgflhsRuw1peLb2i8ke9ex2Ayq
g2TOeFO1aAUZSOeM+hXvFE/Iura9r0gIobSPEor3q6rBxaxIMOcL7TBRJfvijU8zyTyODRRGmVJ2
JeUE4bOYXxjiDDvyj1k95XTMTmpnowUSSijv9siWyhpVcXqglDC6/sbpSp/R2xm2o44AV/LAXDta
HaQl4LR5i90acnXPHbnlkEs7yjCi8NZzN4iCvpL9+HoRXJoR9c8DpE7NxiwWZmQMH6nYAJW4SB4/
c/2BvSWS5e5DzUQ7yaaLSDIqK2QIZC4w/iQZonpLe7YvH75+lzOHzx8DidL8b0H+1MWj3KsMxFVF
UXKYBSWA2miOQv4lYPyZNOiPsU7mbdCjyso67XPvANDRECfC81bUMb9+pzNR0x/jnFy/cW8YFQzc
WSDQ7QUceAB31WzA8fozfp6XeivnvxVFBvoXyFCfepzIXZPJTbt+fqtqge01b4VoBvsUqY6v3+zc
DMIMdOgn6TSUTq+uqrSHwir6WaRgsALJVwVF5RKc/dwL/T6K+P3f1sS6DBmOdNMsuL/sNQaih6w7
j33+4//tdU5OawnlGLkrGAgWW7gc6HiMChjU/MJ6OBcGgcn/b9pODu28MToQN+N8VL6t39Lvxi2a
aiCSQw/JuDHbJd+HI21Q6xLi91Nb4PTo/G3cU7GaAnRFrZXDfMRPJtIPUf6k0+cZ4acI5XHo8uxr
A5tXJllyDhYNnKV7iLpf7QgQa479jmDVoC4alY9NkW50dOPTQvv29Ue48LU/O4e/fe2iaHVptLv5
SMcBaQ7KIJwA9CEvFsTO5VO/f4ZPdvZvI5WW3FoUwOYjxJh5OIwjHQaVhhIgjnvIGgpgONNNyutR
eeva9UJkcO5Q+P1bnBwKWjgoZT0yuCQLzA6yYh2SDO9kuCUiq+KecNJfX8/spSFFsPLb+0qJpaf9
wG7l88MzcHltwpIyFRYUKF2aHzSRvh7x3M2EDwgWqEBADFb8nyPaiTKZisOIbCgJ/MCCstpFf4UL
g5xWegs6gnPTMUiDf9nnCYRKztfvcX5N/v/vcQqVt5WscBqJNYmNXEj5j33CSFb9q8yevh7p0suc
3Ely144yckvMWEI7YkvJhXjj6yHOH9r/vczJyqMgOOph17LBgAQt2Q1x4P9NyHBpmJPVVheTgkQ3
c0a5GUwGnS3h8HGJc3YuXlCA4nP3wO6igPznCiudvEfLJZ+PQ3W0fsIg5NCW1reQ4/SShtHZRfDb
UCcvpPewn3udocjBeCFUW6jQcaXqy4Vr6Owa+G0g8fu/7dMhl9vVUMrPpAExsbnaUij4H9YARnnk
edS5lE/5t9+GSGq1trO+mQXzkqOPUSg0Xzxhzy6B/0Y5vW9kKALRaNSfL4L5k8AASHQ4EJ/5X94G
+RTUQTTKNCebZpjNVG1NJixOH8RNxt4EIkJ57MLFfXaxQc7//8Y5WWw1vHxUX8WsYWTo3NdkQWkp
oEhC19K6REc+u95+G+1kvYX9ZMsLTXHgfVsOHAptnAZ8o4tVtvOf6b/XOllvfWpqlHf5TJC6AYBR
hEHFblY2X3+kS68jnuK3JTfNajmXVvV522I6NKDRI3G7P3XthbV9/l7H/omCIXcPNMg/R5oTu1Xw
GuJMWBF2LD/afCN4YPm0/fxoI4CRxrNBIws2ozII8e3nr9/17IwiMGZDXgdceqpRMEwrgdXIp9PC
AzIdaEph6ZRXD1+PcvY+/22Uk9vV4C5f0pgZxZk0/yU45Iv0obQ/punbIF1zkVxY/hfe6nReWzVU
J00syHW5IfPmrbg3LnYDzo9Czxa1E3rFpzIwll01oRTx9TiXUIej6YYMl3apH31+7v4b5STUHzI1
sqIhY813iFLpjx0gAY4NzlqDzqbQo57qC4W+Sy928rnyrDTkBrOHo13dEKqQwzCafgm8dvbFKGli
I4nTFz5Efy5+lCg0M1EFRxPt/nYHrosWgdTe4DVWvV5sJZ5rlKLKhEIjhW6diurJPGamHtV1KU/i
Iuk4C4dD1OHAgG9Q9RyCXaPjBcbq63V/7iTBvgwcAV0B6MAnx3BUj84yzur02Z0B8kZhLbUpOSFH
fsnI8YwOqng39GfQewIVaZ3UIwzMNHvJMiZhjGC345757OxnG5icDNKJUDCB02hdqwUSWYpn/xQx
oT3zIPcYIcJaATCT1RdMzT7D5tM8TsN5Fkg1CAeYV39+40zNyirStQkdb1fTKSXcxfFj1l+VI4aT
XhMdEvWl7vwqP2rtdgK1PNDNvxv0wwBlLt9BijEQAVC8fvWjfGOHj9181yq7VUZ+zO8cOo3/FO21
PXjG2HrpjS0d0qP2ZAMO+vpDngFaMrsAXIQBiYbDwsnNoxgrkOxk+fdLWun7iJoVJwsJn4omXPgy
pQ+gjy9GP58KXn9P4H/jnkzg2EWDUpOcHIv8oHePn7ZB0aMwzhJyn1NL4RuJQwTut0ujeBeD1rP1
RfDpigLxVihdnWzSPEqnaZYZnzZSd9MhbXdLZXHIt7JyG1VIQFuFR6rUbNH7Kt4h7w3xQ5RsS2gl
dnhrmbDuv9Mchfappb62//qrnAOK2L8/3clXGcxhclQg9Mdp2Vn6R4xdRDK5mvVWGy2FYfwnk3/G
9ls90vXXfibWm54snq1R1S9U34KUpUVAM7ZKLf1P64WWDRerSvB6uvNjRI0UlhLfjQIGAaVZtVBs
/Oy62Idy5dOtmWI9yHAo+XpKzh5zONQCSoHvp6NJ9eeOq+u0NKpqZkpwv0J02DLdUvm2yNekOF5R
ehOogsuHqzjI/lqmwq1YhcSOe+DJjTFqa1FYeNsd5zborMbVwAk4NtwTMHnCC85MxkNWqYHAfdGB
jTH00vBa+vrdP3usfz+FAAQ49LTBjPz57pUxdrldDxPUaixhxncUCWDpHVvJ3mDP4VYjfiVGuJ2A
/XIluUk9+sIQVbQgNO2hoBFNlcGqxluWCauIImvVbJt48Bpsyq3wRbOTIAVLPQI6GkFIDoq2a4eb
opL9yRgw42g2EF7U+IDbD/Z1kOa1/mBYP6FOXSU044XFFNSuKynTrsJivU9Ia0V1sMHvrWHS2sKL
eC6a4nQxSHNqnX+Jf5KQStmTNHZwtvONkh7DJN101X00/8roodc5nmDZD5yJqQDKN10Y8QmsKzV6
/MT/WMASWhTIagvaAnY0410bY3rXNd4CpHTiLUP43UlcXDDKMf5mS3BkgkxQFG53gBgnK1Ea1dII
o3Y69qEZWOkginUtMOIBDrlhVa4cb9UWwOA+gXT6HCs3Mq2b7ujo3V4g6MUSAlnrjnOM6PgNrSJ8
gucuDxYshxIQm1nZBEi0cPtubYiUFIac8UkHXW1Xutugv6+uHxXFv6TOfYEUBBnkqfSNBZdFOAEO
2jtFdFztqXO/Teqd3ZZw4y50cD9Fp/9ak7/NwskB7mBiN2ttPx2VvqeZBUNv8jrwvc3wZjtpoMgL
8v7tRofVkgM3X48sAvFiyuSWMzjaEXiok24EiTR1m+xnPajgQW/k9TnB/kEiGHSEc22zovu3BF9v
KOq85/b1b08vApzfUiH6V0OsdFx7FXBkRWPZgQtunrB+bNvR63BDnlDDtT5ALQGBdvDaOsQUajNc
0olw1vo9Ht+G2uHqug4daROZ6Ap49fA2J8sxNtQNXt+in21iypc7u6zfdF1OJw/UHuI3ImZxxh3R
NeVGgc4H5E2QTSaWG5LYOHoIBJfNxwNwCfgCAoMpsitvUT+764b3rqFVntOqFm5xM6K+BEN6c9XT
6MUIdDOv6DmwbEaMfoTppTB5qFScOjTskcb0FZYVNZoIa8ypt3dqI+3795p5WCd87hfRuZWi2+qq
TvudgHVQEC0cvBMQobCQQRWNS4QyScBRYx1jSIjJcyUbEKWmIKXfNqFCIfqgthC24awAf23I/TdK
3YLEO5Y3RMMCo02U4fDHwdrqIokDKocmD9Jp/RCm8MSUNizl2v6AH+JBvC4ohSuWmzpQO7MnuHec
kp5TGWAmMFiieNsAKpWBlcdoD8DwElAVkMGKByZtzL5DRkDl4gNnZFc2BkTq0ceRWk9eapyOsLuB
J8YA4qdaQjUUHWXrbmjTvZ2+jLqxtcbv2KvZ9nC7gDgR/QgNCMzav7UwKZeZ7JZtG0V+Mnf+oBEW
qBpWCJ3frZgmIcULEVoGUa4N6tF0Cj9r5J1Rmv6i9b6W/GNlH+RwlY5bwrI1+8WXw3SbIiMgEkqc
Qw9Lo+/j7AeHuOiE4toU9gMcHRDIkuvgjldyTodPjvSYC6oH/Jh0/JYwe6hgUvIN60AF4xu7Y/Xe
Z3cQiCfJgVD6lMl7u+BCGDdh+6iDhENyQYMtitlY9AQwg6pHVYSbtDcDR/LsVguqyc/aG6UfroTf
oJHS4ZdznA+fYlCq0bHHLVAB5OtYb4K6utjvnOZhA3SU26jqHIi+64E2eYYANUVorvEkN68wZ0Cg
CpB8EwZZ2e8q7Kf+PcOAJgsCfpYDNbiJ01B8L4DjmpeI2WcNRbR55wnHFyaqWat9zL9jM7tNw/rA
we0Ly9m+f8xzBMcwCLe3Q/5DGu8sJDrXDu/1u7l9zppH9pnTgILelSwoDWR/2M8cqdVD4aWvvd3s
OyAxJjxfIPBLG2+VFJp97toSnKAV0bC+28SgwcKuPHbyR2T2eFB9aGMULJbmV3udJ68HJSjlZovC
qhsq91BNgf1gC8W2+3x41fBEuaBPnH0Ulb5YMZ36nEFLWUZQ8sPbmpQbtmXJZS4y5SFZr5hm8XPA
ribcHqHObpZ23qlDy1pERipavQT+Qxa9WbCnxFQILA0qMOFtFQ0bzARq6PpCKFihCKO9JOiX1Hy2
utaCeEiusjF068J+Ql+wjpfb1sJ4jf2dsNlyufymptnblCEyY721U7ExwvGu5M8azdcqk720A+jR
4eoEybIQWNA0Ddr8Z0+EkcH+IKcQ5MELx/rZaA2shUPyDfLcUv881asmtdaa9uHRnvH+yj1Zu50p
RvbzluemyTLS51u3Du2e2kFG4t0UROwZlkb9niDnCuXNInBN8NwdgVkUw0uNqgoVFiGxajRPUitW
knh/kZOk62PHh11zyfv6NT49JP66Wh2UNAABqQpZ75+vUU+xpZZOPB2jm/WlT1BEcZUXwKrGrrvO
HqL38Wd2U29wXD1EO5zHrvIBVHDQ1IjO7Of8KOjJd2PzirEmsjHuuCt7lF02avsUXc+HeUe+eWf6
23Cf+nCSbla+GW/hax+Ob/ignl1z1751t8qTs50P+m3jo/vqK/fGvXWvb6rNsss2+Y57w+/vk7v4
hgMjCLTt+G5u8BHddXfKk/LUv1ffY1y2/0l3pXcpFzBEcvbVBJ2UPJRCQl5tSklCsDBY5tpH/kTP
AcJAXZwsbT8U35B1DhKIbALRhVCJ2NTZgoT0D6sDKFrnXIb3glwiI7g9yPmeGEyEqFJn4BcVUPUy
EgdfLdQFcK41NXxqp9Afe3Yl0hjCsrmT/DVE04KDOMGsN5eeh7H5Jo4qDgoVPWBRBu9nFY8WNA/M
ea8ZkZdxzPWS4i7Vq4FbXWSZ3mRfKMWfq80ANkRvEE8qjQron6una5LYqXOqdxRKxKsQJ0ioEo2v
F/WiQTb/9SEMUmeDrYaENsn8SSgcWtPYaqMzHrnHNl1QPA8eN6/b78tNEjRbEg0PIlqwXkXHZIfu
2EbxZ/8FapWL97X7FHqhNwFjI5/1ot3qIwQSzPvS77aIGW/LzbCtN+A1d2qgB5rfPZiesSlfkx3x
Lj9nbORg9mE5utOBVCaoAsO3A2MPh8Iz+f9g0rf6djk4O7b9AQ/fF4NxevEEsfe98Nz9x36bHzHw
+VF4WHv6ToBFjZt4I7C2/ojLoy95VqD7pt/uKu/7dzXobuZvBFMZb7L6ypXDi9gexlGv80Y9LMG8
oQTnUrnnr8J7oF3vvsTf6329p3u/W4JyjwrAtgmQzXNTz9oP7q8UkYV4l7qym2xIYt2nwv2huJvE
/fHGJLkvsme5aOyD8aO8tiFjcBE98N4W78Xc6p7k/vgBPNpN3NvvPxL3unFvUdFw5f3zzau0fX9/
vLmbvQ94ol6xRQfMR6iI34ZQugl9us9e5H78hOzpli7Vyee7q95dPdil7uK/vz+LX0ZJSjiTuz+h
s3nNVelOfugSIPl4CnjKwbofPeJTH483V2fmBDYw3BDeeq57B2RQTAO5X8Ct4f7AAln8ykO/Q97M
/Qj97w+dfxO7qfut997VTesCu/DJHN1OQAyfn386nvhDny3vw/K8j3Bf8Yd9J9R1nwHtBOWGyM/T
/Jy/YKN44R7zNT7gz5GHHvlPczfc9AH3NKPC0ON9t8+5u9d8ZBh9yZXczq224pP/RBrUvXr8ub2L
fYhbQRT8++gcisfG49741vH3nK8y8+wN31gOKNy5PNadeMHCc25M0JDmPttiLBaI1+ZFI3f78UzV
131FL2dPMWnzWPnlPYxGD7POwOZ3Fh+RaU/2rYO8kbbqxjksV8U/1gFS8ZXMVEfeo+Id3gEuu/lu
2i/ftAApoCv1Sr+yd+bOibz6Pnyu79dr84g60W13u16Xh/JgHsv7/lo/tts0KHwu7P/D2ZktN45k
afpV0vIe1diXtq4yG4AgKYrUFiEpIm5gkkLCvu94+vlcXTWVomhi99xkZqQUBOhwHD/Lv+zud37s
+f4371uxMQCNNmss6Fajb26WtfJDx7Hbbf2RzTx6zQrA13p8sHfaWvcgR+xJi1fzBv61q2a+yYNa
7pLxYtS3dmq46mW1mbfj1lkFnu2jG7aat4HfXvbuw+/MyzxxrHx9QtqfY9zHuHNUfILAzxdlCAaM
fXFLRvhmU3VbifjgrK1tdwEg8SX4JX0Lbs1d8tt5IV0D9aUarhMBmdW9yFO2qY/w6UW0d/bpc/ks
/SZH6QOezngxHYJnrLVW9bq+mPx57agb46dUH+LsIjL2jnM9g9ThPWlwXRuvFt0fnltzD6NO7SmM
rqTgkvwsnkAwIxq8TQYfqlLMQy0u8726tlbZxtjBvtygq/PQ/8gGEz72DwMepnQ71zsEnb5erBO2
9B8X6yidQAtGgYUXj5faxE0BJOpC9ntvu7lueeiEC49vMkvYi7Zle+iDDNgPz69pk3k57nKhNq/F
gJrK4z2HnAchBdVMz7mJZS1B0PI09TBIb9TCkAFXEOYvUlLbEXmWECi7hs9qTWE1YlRJsSryTidV
V8PyM5uCM6kTwkhnTqSj0y+bF90I5XC8BOXnkyoLrc+reTesuDDw6IV/Wu7z4t69vsL8JSBSknuo
UvB/xfbHRdxv+N3iYvYdd1pP65F/IxKxUoBXpy5fwRNx2XJN/pYoMaNVsMo3+Wu0bjmztEvtOVsT
KfzUj1blK59MpCKFwnM93dHAIuocUIJdczRuCFzrbPWscnXH7X1xxxNhfVm3yRYvvUl3Q9uVUy+4
skbqZK9bjwfJK285qcptfhU2LnJBJBVcIyBuIQWwoo+3KjcvdyT0K9PT+f7LKrsRp5XucZ0r6jNi
n+wPe+dlWM2e9Y1Swu9WQMb9nqNGWf+YWYTeR2rgih958UPLsUafd5NdiAUVQRN9iPdzqOaC0fq/
T8l4I+DgjicR+BDW5Pd4yTj/RPwYiCfDWr5N3R/2RnzbbCU+6Du3+8/PQkXJbXkUoXvnb+7EyfT6
cgcJ2lc2mXsDamltu4ovc0relxeJmKS5i0/pfqHt4u8W75M4hOo9jHj3CSF+v/D9fmW6L3SmNg0n
wOB3vjgPCPTh/vEFa29fANnFIcHE0ZvXHG/EY3Wt8UmTd9Xsnn4WrnQrr8eVRrCOXHDtuEfzWyT+
7lu55seVe5+4jff+j3Ql/rPwkEl0s4uOrGRZo4nL17Y5phV3WQnEPSwqMpRwLa2aTb7K13QCiDPq
ytlV3OK8Lp7EP/uVsUNtnWP55eL7xbXOYxRrKDKAaTX7yhoi/cXz9zv/kWPOjTf8S3e1jbXB35Wb
S9xdyImC7oTXebIbYeplcXyg2LWSNgv3P7A2xmZcPQYsICSelfez55fvM7/jrvTHyN33q8fJm1jN
hOSetOSRyH7mVbXPvalHrfU4nwZEbYnhE3HPw6qVRZMfRHCGN+XOJJKCsIAOei2jRybePf7nQ82S
jjt5k+zV22yf7aWtdj3uhrW5Ebvz+dVchRvjqpOvLBzDKp/KZpc8BNfSrU7aMvjiWxV85YSnN66K
3X26ukXRYJV42oWzzd0H3jIvX0U+xZSXrqqN+EWxXDKZxLj+OjK/d4o/1jEiMpOlQ2816cwdRWY1
joI+jQhWdd26BjIGdIFrRlAwb+vY8IG0AwsSyOEB/ofoqaWQ3ytzg3qBantV9otWGhAOE2W1aH42
oL+BIDWDt4bAnpnjj6SI1wuaIqmx4HR/19QanVZk2xhJGrt2yHEElzeK8iCnuhdwGQnauiiapORZ
YLDVvNlqnBO90IHR7hyagF1AIZ1AdSjWzXQrOhbNQmQz2jMTMFOMND4sjaaoBlQpgSaivDgeoo9K
AIGrQMY7jKObuk/9GZWE6C4oYsm1KOCDMLrtFfW+mYtLNO+ugka5rWAzWfRQIjgAUf5jjLJtV94u
5QE9i0C4l5SWH/taJ+2x4Gr6p0Ddl8DU9OGbbENlyX2VXhuSyf7AiNYMnjPM3yE6rzMZ2uUYro0u
9Z0CdSTlpio7V10VAa0iXFbpogoNdVCqaYluZPIUDujUqGqNI/1btNxmFtKIUn6boKk21DeMeG2r
PPM+fZ7kihWDGKAJWULW7WgzxWNSzVYcyZd2xW0mT8XwO6qfp/wyelPN33CoEn2l3Hy9g5VPs5D3
i6KNwLPCj0I+AvqoszH1ncpFE0lzzfaZTm2Jd5ytvghAKzSu2OGk687gJ9/pYce7A2YULH4hjgjC
52ONqw7pkuqFtlwWrZ+FVwls5wxFSTl9nknxkoWG9QO+CbTSQbrZ9LS09CqGx9rFl4KdeWYRTu3V
v97NUdspUaWq0Cd9uaSJoM70vvjOWIoJEJw6bBaI/QHNaV2/T87hjxSRznxaCDCEMHcxYqXv9XEh
WjuT1SDh0jDWsbJTWiwj7rVqG1TrJlOQJH7Kkh+xVm3q+G4CFCG0Xmhej1jtIrIS0734ei20T60Z
SIUMaYXbgYPC1XFHYFIkOYknc75McavF5NGL4tyz5fAiSAJXUNwt0O2W9cupOl9JYwRdo7lxzXFn
zmiLJEl3X9tIKredvTcL+8C3k7EfZLhV3iGHsltqbVfH4eVDMTXboWXOiHiqnyfpb7sP1lpjrDrN
9munemCAf2Zq9BmJwnfDOJC1FvINUGI/LnZZWvogq9Z82ff4UZsBUqc/FuyUAaAwOJrLYYshuCs3
OeuMVKFz16sqmjdPwvB7uRWaDT2ujmdJySe2H1x8uNIWYC0Ngv7H2wL6E8IOshGNLq+Q76TbBVZR
WPUxaaXPKqRWabaz9b9+1KcCjvBpBVoOjRT0kdgKf5mh9UGR6LllTe+CaoAnhDaQFf4y8R0InQfe
PXU0XAWMzllTtFPbXlc4M4XdjwJt/SjsYGmB9k4RL5dsbU9cd9IeEMtIhgab753Wghih+2YwXuIp
xFm57kxESLVbxCOYm8x4i3duTHv7zIqciIYw8zQZCyIRFzXt44pIHNNVgc/qZYjGdoya42tOR5xg
SNtYUFrFPfHqnbnqiRigC2AA18QyF8box6smOTIrUcy2xN49La+Ei2gs966J72NFA9OYH4ZMGH6w
FPZ0JaxVwS65kaGvKi3jvH8Yz7nqvYuwH4UlWpDI7DlsDvjqx29Kgq2bbUsTz6e80i3YI7z1wlOv
wXujL8ttP9wnkQAaVY9xTr6fOocmGu408HIaNWNU4zXUIOfb1Hu9HHaFml9WRrzqOuZQFI9Na66d
fFnLElOGHKDVbFpoOHVirpDLylpIYVgxsJSu8WuVNooIMEmWuEOQ+AGheUpjkPfoR1ajulcSgxBi
/dCl74lj7ZIMleQW+STA5UygnPDl6wcmEttPi4PxkOIAujqhemo1ZH067F5LfQucb86ErnoKq5P8
3LwJx/XYnnlTxSFwfEEeBsR5g5cF2NrHDVLOjZz1JmJezGwh8xSApqnghdSadu5gPhH+0SrGm0Ok
ILquHR2FnRzNSu0wBGf7Mz7MjE3iPDJlkat7eNRwuQBcOoM/6rGn3Zx38zz1KpiEQdVCp1XhXPz4
TR2yDSeNWdqwvKE5jSNBuq2LHLFmhuxDvyobCq3FuU5q+yf4dHhybcbuKBSPftJaQhNVvWrs6Eye
f2r9LciABscGlMDjc2NqJmcsagMuq/aAkyfSniw/O+tsSD51IYHLwmoHc2NNPiqpnLw0lTnp3yOB
4IimvpJvwcdjpPr1Fv5Uu6HnBLIa1XmcG+EdHj1mecFltsw75OFSNADRTWGgy3c6y8U5dcZwFbSI
UAJi8Zyjsy1RElmpxhpXO3vDjLm6wSZZBIFOFqcbY9F4oUKTf3z99U6dLwL0paMGgIEIGNeP+6gO
OOGDOljg86arYEDBMFqubVyaq3ncxM0vSSm9eMrXmvRjdO5h4QqppsFs9y1avqbcgeO5cpbx7uvb
OrG7UY8Q1AdEWnTSrI93NZSznU6dulzKwvotdLFFRSEdJ9AAkbhzacWJR8zFOFhURcx2jh+x4Ri1
EUYswWTdo7FmSJcKpc/8v4ZkAyNGSEUc5Kb8GUyl2f0EpNlZ4MEBpLurosNiesU5PZ3TX+bfVzna
RkDfrErSuUoJHqcALLchtlMSff18Tl4FKpTMFyEbs46ukltm5fQDyXg++wCGKDJRBeQ9//oq75Te
o3COMirRDUIf1B71KOdPzDJfmlBeRIyNkvIiVK8lJAAX8mfZivyBRLvX7/o5ObQLIsc/wCWKIX9p
GTeWU5z5zqdKsQ93IzbtX7JAPCFMY0zZlAouMp3VoqD2Zq2nb9KgeJO17MBWLUvkThHq7A02PIbt
NoqBwV9+G4iTT9O8M+tzIgvjjpDW5XhlBnosTxDGAYJMtrIIqzlishs3TzZgk/pyTvahdC3T40cc
6OuLnjjTBd0bDRE8MXWu+nEVImu0rGzR3n30kPAdSG7sEJcWZTebHHizb4AG+/+4JApipMGKTKV1
dNbZQdot8FeRULGvKD+q6UHB+vLQSgclRF4j3Xx9uVOlPljpf1/vKPqEjtUGYLzoL5BmqhvKDMnc
hepqSvGExCn8Rj2H5zi1qJhekUpQYCA+dHTFOFlKaDwN0kPBDkAYLHpD2ZQXENzHLXCeM9/v1Nur
EliRFxLJtHN0eFoYQVaQPzGOYxOPJaOR5FINDuo4+7Gqbc0wo7B/XMDIvou4WjYokgKTADXbtgWj
1MY+82p9fUPkDR/3VNopeB1FFWo0TAwHcTsc5WeP2JNXEcUUxDkhd3l0lCed3OCOhr4TuCzaiRys
sM/i/kxieOroQnjRgmOAZwWuvR+/i9nkyCEDuL8EgJyjiAB7MwyeOuUXZoOFceZRntw3Ng1Vm+3K
nj26WNVh71KYMU9SOpAv5KPtwmfIVFSfMLakiXm2FD6ReL03KvFJtcR/HJVgNgLHhVmkdCtHBiTk
kW0qJIClfoeoXD4A24vXFvVm3BieVCBwT6Xu3FQL8KEE+ir+XV9v5lMrIBqn/7qfo4eqpT39Y537
ASzvUBaB+CQZdGgFCR8paXX2+Z5K1PjiwriUyKs4xzluNE9FJQ+sOU0IoagOoUuCzEELLBmfNCNY
K/GtOpdePzhnnvaptgyqYAjXyzQDRUX1cW9hKtoYYUUPsi9fpPCJ4VxwAU2z2tIQ97qZAYvJAEa/
GJbnqPoG4Lhl/pnVDmsfQDyjWm7P+fQaXPL4iBbeyKpQPjVIyT/eUmg34ZCZHNGsxii9kWz87/Vg
SJz+eomj8J9MjYI7LKccsThILtng5IL4dpxNBN9v9tOXeady0vpSlOOqoq6Gam7LinxjfJyCp2Jc
x86DVj1Ey74pr7R0g80xMfn8njp1kJtCvhGCGTmvfpzoLObSDlO/XEJiSKjNADMZN9E1NQ2Kd+1t
kj9//dZ8loxkTU2OUodGikEVeXTgpH1VOZ1RLpdS2V0YSOJLg7WSQrwK5faFItpf4skr5XYrz8Om
qwD8cOZNQ37pOMuBowUMak6PAScT29YOcB1qfbwwbMTxwEPEz0a3DtN1H7SuNe+EbOrXt6+c2nVw
AIlAtg5587hqgfYRjUuY0xVvtnOn+DopT3RR2btgcaAd/IiTewOZ7TK+a6WfOf0Pk+EaEs1nbuPk
Y8P1Q8eClzL0PVT8JSNsp5KX1JpZxdY3gos+uywA0/fBHXwPyBsL5oD9cu7RnWiCIn+jMjMSWs2g
3z6+cYNsh7pMunA5mJIXqBClLua8WgVlfiFn+X5YQD5arxxwpGRDllluZoz7BU23hNioGn6Y3YtG
KcDpDFu38xH5fe8cv0WsB+1jQ5CinaPN3I9dmoTNxFu0XKWg5vVaEEeU53J5QhLczZbkIKQLbStd
c6NC9h1rJRApkUoreVTw3HCe4zE8BB0ug4q1ikGqRiVMA+dxmuzrc89QrNen24UXSFaAAxX95Y/r
aY3odqdWu1yK00wcIRJjwNgvzMXTQmcNP2XQjKtWLrbZMO26mLpqiQjyxlaJ5V1e39lKt847Zxs0
0mWjxYfZnpBabt/bMEFJZ1+/nTVQwOpyXap4t1bAoaaVIMiY9N/0hTk8IKuouuobZzWiwZeqO8No
/LJPLiJ99AQ4nX6qvvSXggGWWY0Xz6wS/2+myRf3gAdQVw/SFBOneMVqOvlbaV/r05WO8H3aAoLu
3HAJvVh6I9IgBd2uAsdYEdwsAxFPUA7q4+wEbrkUvgyqXWrBDJT4BqsbFSj5KCl7XCHuG7l6R3+X
nQRAO9nMxY9BZWS8KPeVY3tKjdFHGr+kC0E6yLaWlTzqo3Uw4/kmkFO3W6ISXFLs95Z2mBtnp4Ft
zzC+kXPodDI+Cm1+5sR8rxC/erhHL4uuLNKsdh0ilKO+wlSsnYVk1FjGfhTegcpv4hmF/cjrmn6T
wa1SMHwTtKVBeyL4xrUGEBxsCmCZPvFVtVxNQjazsFZFhu0uG7OeHrJzNfzJc14ENhUhTYVK5OgN
CuWpmhxJmUVdR7KKVR3mw3KRf2uG0RvKzp+b6xmPAnBIsr6NVwg1dBMbzOu0cj1K4IFhH3z9npxK
a2143kLli66nfJT3VTrT9bo23hv+QMxF4iMkFdQD2suR9vj1xU4ldVSz0I2ZMXwWVdDMopnncJqF
WJLUAyImWwcdXsFctT3sr4Ll7usLnuw0IN4OoVMhraOv8TEIhFkphVlczJdqofn5iFCoZvpktOh6
+KIdH0PUN7Ur3q3GvipA+pPUCqsAoXDf19++vpuTa/2Xmzla60nLtGZUuBmYKcRsik9N21CrtACk
zn7zU8cJJSfNTZFW0gT8+M0zLdHC0WKvWRyT2EK+TvV7OJnaOyapWbrB8Pl/MEA6FXVpdyItLCT6
P9X0qjJpVS2xn+DyV7pf5NiXV0LpQbROYu0qYHLRrBcw7ZA+zvq0f5btIP8RQpYqPVdLprX78Vvb
Sqnqs8a3VpNvIRM9B/JYPcMzGzdIvomhJtNkaCEbE+4Expjq09eP+NQrLqS6VVFDYbJ4PM7uWrMc
Sr3CaHj41g01blwL9UMNSQpbqAarvcf38RUcL6VcQZlTq94lp4c5Zxv+0gKmznXolOa5lObEq2cJ
u3HQOqgCfRJBxhwWJrqSsx1ckLJ4kq4S8+6dxwdxrLzDdy9tflXDSwAjkJk0iQ4xgGqzR9CsJigs
LN2ZpRK56FEMZwhNjkUr3hCV+8dnhcKKlqjwGIUeJL3TCbJ6ltmw81SogA9l89bUjwpIbMWgAlm2
tIglhtNf38Q7QOnTTVjMlZh5wgY/3jB6XJnDUi3LJQTQWa63WhJt8T91xdI4Zn4fkUPDEnWd2LWd
SRhMrtsu388dPmyJ/T3JwyvsgnZR8ROXxkYX1rrpvUTSUH4z4vpibOU90ha4gd1aJGcLtA3O5NLT
R6za+f9kk6PloDAv2EnMmsvFG+LRywIbd435p54Gu4kcY8BlODFqPzJaDnILRQEVt4l2o5bWWoqd
mwENFRkZgPJWzIZRUW2tMwv1mdBPPo7EMOx1xyRJPeaRd3NnWIFFKWNIy8bEepwGgaoeRim4ny1o
evmzLoOjin9T4Yo6fYDyaYXfuwa0JV6PAaV0ktDkFeNjGYTS189RvNefHqNNn19GZQP2lPpxL8lK
IU15Q7JHa2+CtgN+gOQr19+ss4CVE8XBO4PdtG10qD/pVYbGVKhaxKXS7NHQGNmzW3TnQag95/CY
6/yehvlZIaeTgYWhGLXRO+n3WAerjp10HIqG0oiDU7KWFQanNM4PavGuFE9P3+1IbdogoXgwN8LX
VvYbw/IX29lqdrOWJ+MhQpRJZTr99eKfii2id4w0ONEFdv/HxWf83aeWUS+XevvcNw+jdmA30Dep
rGKlQJc8N5w/1bEXkA1VFg/CNpyjs82Ws1KZEnAbhnYHVRZrCRbfnH8mFqzi0TWXyiWUYRUOvuUB
0ARHjYhji07KEZ0rNE5sPQpFmaY5u4+j5+hmOA0SRapmpAPtq0mUbvm70HxZbYhfoIygFQOwp53O
yTPCZwZGYee3atnftowByTW+fhinamjH0LkswYxo/35E/qV4dSqnruUknC4L407chAgIsKwFATRI
3Kx5VIPrOVpZMDJQDhGIjkgnHdY3Z+7jRHhHFU6lx2MxT5CPm1qtY6VDKEVIFc1eRNOOvUrHHZYv
OjcsRa8KpXYEI5UMJzKgmuQpX9/Bu533UVAAoABeAIUfYD7HK8EwLUlrG+mL1LR8rU3wvn0xgvxW
qrVbq0f6o8A7LrJtP5YTkrAeFob82k6r1o6vRwPsoyjvBOHapCwb7emir9urKkFs1bmWSwjbhQmb
rtjNKQwnpkN9/qBKBfRVqEQTUHJ1XjUACfGdA7HStcnekG6c7FuD/0srSesFBzfDmb8XlrOVhoHH
U8b3TS4I1fP1iKoMH4Q3nv2om53uTku8zs10Y5babQA91a6HfYPFWaNbZ0qCd2zLp3VTSZtZIUM4
eHx8n6c2XGrS9JFp/4vT+J2Fh32jIUJk3SAmdG+POfbeN5JcRogKytiA5b4QkHBKb66zLeYta7Hd
g+CuUJ9Efl9bNq6+0nY2AleIxfL0RY4x4WCi6+lG+E6YBFJjkn4BQdgmZrpWey90UCpQmn0mRQen
736WreTLSu3JNmzdxx4b1iKnAsYj9cy2+TxPoDwRnlnYxNuUa0c5ZJfrVaItQDAScraghBXyrGhX
eK74kbwegoNZryNGKo0GYqC+JdeUYecYJSzv6nUY+GrZZd4fdFiLyjysCmKSM0FVlYfvTmQ+z7n5
UDrpLzvYptZFUTxq2YNJtQEbyJPhIvUd+hdSD6MZxzH0Q4oWPnMHJxG1FDwZ0/LCaRY3VV+sbF7H
CGOoHQo+cwnWed1VmxFksWy96cudU12elYV+133+uDVURoS0UA26YzTJj/qLamVGSq4gQy3c+tJW
W488h8lINxn2tRmiAOWU/7K7gLSN9p0kHVot+N0LX4uyu52M+8yEew5zrzEehwU6uFHvzflHBBXN
LEAhWj5xe1aUFYCEPnLWIerAeqpc9UXih321KXDoGxObfWH7eb0j1cUVHkzWfC+ka8QhJ1srI5Nx
EZlcyyQTo6RT2m6v97+/3iUgUz+lHJioCA8hyzSALB7PCzAxkfpe09+1CM08fIRp7UXkY0KrQivk
3dSNv+UMhJcFQTnxxYIJn1w7NL2uRRmhkf05VunpAf+gESHIRVoGGQW2bjk0ZFKNh7LEXF1Jzbd4
AYrYHnjLTCmjZq78Au2bwPlp5dcmuLlIVbdGO9wkzffR4K2aDkWxlXCo7bQnvcT1lr+PdMYYp55E
7Mhk7Tav0SkYs5sCY/OepCHUw11CX6QyII7SKRHu2kWmeagkadhaRj1MY3T8+Tbg5g6YQbr500C/
S+4lN9OWe34fjp15oMnsWhOCDeqtXVXvnsAp0b25aaYHlNiD5Fk0vYQHi07tPQfwTXV6mbjRqQgx
LCJERNUhm7LdYhV3fRVAgg4Y0Q43kwzLKHmmaxJBYK+GXQ0YXYGlovC2dJULNskgrMC3yNL9IM1U
OZHfqI80cUUVxijNznEURGMG7ZCmeYaZENuOqyj4w5a3glImlM6jxVlJxGwrGaiUbBeltjaHFEni
nQtB78W+s+1LFc2OsCh981WqU09OgjWzEmD1lWfH5rpNoQ6ViSfELJLkCRSlsNmDrl+wZ6PLlGW2
gr3RhB5jb9GBB+WMqaHxNC5eumi4LtCIHJx74ekci5RNLi/MhjBINqENujfVqII4wrU4JtXJ59Gv
TAtQwoy00UWcXXYG7uucbxqKHR0LAXugz3HLJCWfEk5jq6WphLOqBClhaPcpzswoB4xyt5a0gnGb
dl0H8kZ+K5LCxdlyAWwgBJHIOtzCgZCS3jYyMIn4zsicPbV9EjI4yC2/l9R3FLu459AocdqZd4jN
VPA+WOU3sxCG2CvBcEjBbSO0ahK9C7gZQpWl3MQ0lFEdvGCnwEXQ0muyeMEZmWC5J6P0Iyt+ZHPg
ShEnc8yAbn7uBzws+btCbiZwam8Zfouekr4R0jUMToV6S+PoK4m7btT7ad52eutjq4AO17apw/U0
8AaQPOq0AFNOeva2V+pvtfOEtOIsreGfiFoYd8gx/zWxflVdXSAnIYw0C0HIiOFtTZEv+tk1Dtgs
OJIKO3Tyx+XbEHsLllsVaiCqkvxSIMUIVzMhrZJRrS09ajB0igc40ROQHo5BXWrpQL9ZunMRIDnE
BHg9RKROTSC5Be2DOboT/cER77GseV365TAH+Qou6X6JDwNyHZOK9tS3blyJQ3VCTWvoGi/A1lOY
gSmlAR4AjTjGQXySFQW+1VUrq8l9Axdr4SAaltJFosIfyVeWjsFYJrt892Gut0JRXAYODT9SaaFo
y9e98kyN5prhL/G1cch0hzHzOj61mquV+EQQ1GnyZOfZiiGxG7UUjfQYxU+BFZlYaIrnJtzVxF0t
byw0ugQSnzmkqH5M+bYvba+mqK6edJ3XoK9XiCJWWKMKBY5BSXZ0KcUKBBB7xE+FaSnaW50Fsc95
d0LNFe0a8ApIKTainGFmyxMR9qc1cj1W/kw2PkgQpQhxSUULuBrWuaVuclApXWSu6fNcGkt9rVbX
apRdD011Rbd0Y8f6NZZZd4GakPoY1wlKV7GybBSsQik2hCYsJxhSWJ5iT1sjxg+72Oq8Cbq6FhbC
zNd6yrCk14QB3VpAa+Kl3BqILdUBzHpVnPA9wVJxZSWn/GenS68NVV9QWd5MxS/NBWCAaM0rYozN
umGCGSNRIwfRhRmS+IsYyxPTjDcpNDzZWIvQWOT2XQ7WXFOla6YZF5qUecrcbFuj/iHOHyMo9klk
wr2Y3rJhu+hdvEq65D7Krqgk16j8LBaMI7REynZGedRcae1wVdXMoIhayKjEQ+j9yyDiP16m/wxf
y5v/Ti/af/wXf34pq7mJw6g7+uM//k/fds1TFj8Vf7h98/rU/1G+/fGtA/PfdvFL+1/iw/7fX/7H
xz/yWf+81uqpe/rwB7/AFX6+7V+b+e617bPu/S64K/Gb/9Mf/vH6/inf5+r173++lH3RiU8L47L4
858/uvj99z8VQQH/j79+/j9/ePWU8/duXpv+06+/PrXd3/+UTPtvDGuQU1FAc9LE1khFxtf3H9nK
3zQV2hKpKnwVg9HCn38UZdNF/DX5bzAbVAAktNYArgBB/fOPtiR/5GeK/TekCNF/g2X1bpun/Pmv
W/vwQP79gP4o+vymjIuu/fuf2jtC/y95ITwGDZUXfJ4oGFAr/tQd6qEsG3M++KkkBVbGvLgv5wNT
Lk1FZodGbeiqZBX5ZTAV9fi7dXIlfRmbScwGW7A9+U6f2wzF3MAoJvmq11OzCjGB5vus0mqZF6zF
IkUKL+rYHFS0bGYrRN6iMUbzd4T5Vzwx2tHbZoDXHk4aOmzz8CgFJQLNYRGNzSrC0nG+UtKlTKVL
K5bA+3pK3GroYgbNRAqQ5EkVYk7UzJhMj2abWb9p3sX2g9OUZX3IlThLkUNVyt64Q9wzcR5GPU8N
HKvCok6f8gKFobecN9n+Yc8YAgIUrKpcxnk4NKkgWrtoMtoSSVXWMkGoTdLbUaumLL+Zkh6R8wdb
jSsZsIsSSdWPMimk6AVORK6OriNFdo0DbxYF+b0yymlyF0ZhohwmG7lRMuQQVI51WNrI6q/0JB2D
b4FapVBJyqGz04u0lOzC4WCq2oyEbZy78Ichyfp8H2Yo/T4Wka7k5WEe66x6K9uhK25kvk3/rVMm
ZKSGqCaQBwkCVOF1FqqLGa3kLDYT9NaiSNWYPuP0NV/LclPQ7atwaxj3tp4uzS8zVgIZjZHUmZIf
M/NjXAaruJDvDTPTjJ/xFJV5uoqCsrEuoRbGztWSVnq7mamGdJo3lg6N3R7b/k2xUo029cgBegnR
SrWue2DuGYxP2Qjrdp3l6mQeEjsJ8KhX08Uo0c0qpsW4S+NYi7HXruUJKTdJey1Mu7I5EaVwDB5j
jO0cCLJdM4T7zmmjCCtpDG5RTIi7KqnXRl/Gab0Jg8lQgCV0gfSziMK58Re9MqJ9kk4xEsUOcPLD
YDga1q55lfZIdhSZqq7IANXbSqon1U3TQqpcuyvi3o81teyod6YwepCjwIKf3itwkdw8aEpmbzpq
srsO38r5wuwkWgLU6vq8qh1nJA03h3DehYuGkWTrRFqy5601jO9SP0QKkKG6J3vBmzt+tNVqGu+T
cKzMlZlOkX0zpk0LIFwrw6VjEpCNmCtgnheowx5wQjiCvMwmuUGhJVbozDuhRrc3qqwuPFC6LfMe
pi5HGZvPiLa1WjE1c6RkKASEfYxkT5LTSF8bEiXTqpi6LCV5K3AiVrMsiN7CQW+cdZA1Y3Y9GYs2
wANO43I9KbVub5JhDpX9oqFYuMl7ObF2Xd/WwaYDsTo+FAFOu1ABpKy5lKBKTi8JfGM0dgIZMTcb
aDsSg8bcx5QzS7kEK9Y10W6lctCC3B0yvVG9cTBDsho9Re5rD9TPHuBlN+VUHDIpCBCRU50Iao5d
WvRsGmlqXnWtVvPDTBFfbHI7ctJVDPuCS1VyaY6Ji5xzruynscqclHmyMWnrKZyC1DN603xpiozq
QG0649YMYQdqWGX043RTlf1coKZC2BqfKq1cdNU1ja7M9gYvereNBpooGxyY2nq9jF2R/YriOipf
xniIjX2jYSOCpaDd9jdyoCr9hTnqVcmMJlX1KCWZUq3pYRqV8QnH11ZFOS5HSNUvbLlaWJ2uS+bc
gxQxE21AzlebRTUJBKR3Wu2CSgwdRAA0tQC1YJZJ+tMuGyX4bY5BYbzOo6Yn0aFT9aQL9mY4ZQUi
QdEkm+mNbk5NI8FLWxqrwX6xL9us8iSlsqqLSK7NcV2nTmvcWU5HEtbmnRElJKKyA7+3STkfXM1c
BlyMTHNoOBhUMlTcW80wXhjcDksqr+O6i8tD1VqVfKckvS3vm4qumG9CHk5vJcVaaLUNSl/WuAdH
vdKWVFqFmQrpQ4twA73akcp8zVkiFYtn1KZF7pwtrSYuJFn2VVUFuXZv5BhvXgeTkttXjc70DDED
pujRdygjJsUEr3QPaSSL48A+YIJYNd/GpB7a9v8ydx5LjiNZun4ib4MWm1mQAFUwdERGZm5gKd0h
HNqhnn4+dl8b68qZ222zm0WvqquCJADHOb+8r+nDlCQ2dLEchlOf82K4D/PaNE96Y1PrU7tdogC4
Zlxr/TWLtBKnDJWWeo2qnLa7nXAjREAx1XjDiJxnMIW7JH0c68o+yha/8pbEtbuOkPXz5KuEOhE2
qufSjnLWRczGJPbN5H5V3n5eNqkeOc/5eru83zbxhQNSRekSt12cLsZHv9kuXt2c1qnX+le1tNWa
kxQnjDXsw8pzldwNOq/LbVd3QcuP60aFYOkM6mkO/L3RHIburp+LhVVuGVq2wdwrTmqWRJCCHyys
0VrEI6hHMVUzmapqtfIg380U4G3HAu+1fLeM1YQJ16y8ZVmzI/h3/G4y/KjmuFfkHJEPH1Gw2LWy
is5eWw6kCTa0GrA5+WpqeakM8HWOGtvgpVTR6pzoCCnWc7bWkfutLwSLdUeU3EzT4GLmt14bRapf
tXpMJExJHWNrVkztp9yvZ8JxViVYWBO86KX3izdyPr0hu7WCpOHf4cmNFh1a4zFvVGcalCeqHI7W
Gm4RSR6OWQegr6IJJyKrQoOfhve6ubfnMlur8zoWsysSJWWlftzukpBtiBGj99OVM8AjaMl11tHa
VVlYFz+d23h3tbt2s+wd5Z+FHFMrnraiSfncve3s/2nq/H+j3T+Pcv+NZ4pi4gddaAOUkpS8/wlr
jWpmpmpiooWAe+0GR6Omv9vBIQ9QOxKaVYT5pbDjA2PLOWJ1arOApbUcWDiKcEq8qndObQMyN9ty
IspvPeVVS0xl+O/Ugn/itHzSAJofpj1EKQ3X/leYOg7G3vNEZ6W5tIY7G3QjCe2s+oLiw+f+Ivfg
+V//Nn8yPcgK0JKh3yHE+1bs/Af4qQanZjAsKHJd7Phs9zNh9nMsarn3jI6Put1AlLKWZ+1f/90/
vmiMXwpBPw6yCOr1JsD76xd1jD+1RhLX5w+VnZp67Z863CFP1uIsqdjwxv7rv/fH9/xvf+/2ef6J
QdqWNhYRlQV0+CrnJVi3laN44B0fq7W6tsNoH1qzWqd//Vf/x2/J/gDmjksdQ8hf/2rXiL4LVADf
EA35genDPoyLTyvyQtS0Lct/5/v5H74l6D58MZwFnvM/o0t0hfeejYpUCVf1zzrPa3KAsth7bDol
nrpCakiXJmzUv3nCblfrn1al269L6jY37o2bon3hj6vZ2sob6koCQzUbqX1qKV5WY3dXeLvo+K9/
0j/lMAR82+jJAyQxf3fc+X9ILEgDGUxdZn3qQtHuczOc0e3Qyzz8WoPlze1Z+UlaDmtNV3I57QM1
fW8i9IbbGlb/+Nr/qy3+Pv8BDNT8Hv+6oP919f+Px/ZX/Tr2v36N99/aP/+ff1n0/49s9pwD///F
/u/IRf7tL7s9/8I/Vns7/Bu8eYjJC80vJMItgeAfm338N5g37hHyQW46JjQN/7XYe/HfLJuD+ZZY
QJkIltz/2uu94G/Y528VZjfRKwoo93+11rt/2OCRI2PB5W/QE8Ide5Pq/PWhLGQ+qmhb0BRIUHwL
reKhnW4bgyZ5MLsV7CxFGvkfDnW9Y7auZ7liaMconE3wWUjVT01FUn/YgVqOsZuscvjqauUdvRb/
dBXVl4jYuTCkOrwN7dtK3uY7d/PPnswepRW8jCYnL9t3Phm/erOYmziS+r1SgZXO401FVpuDlMBp
c57vYzd/njz9THy4TCRM1r7MzXWV87csGse9M9ekZE1wb6IlrWvuiv0dZJf/pLUNPA+asDNwkgsL
HDlFtX9cIJBQK9OGYh8g7D8qbIu7fop/Q+qOCKjkeB6bx9ojcCmo7QeOb7WTWXz28wxcwIWni9ti
Jv2DDbMOR3UCyc7Ju74o2zA0yfeBbN4of5m9CWD9UemOKoo4wLevwO489D7h2N0P7fZSWet9EKiH
xdefdM1SxIH42VYTP9b42QvmLhXTuvcD/CCljzinsknPsEUAQ0hwnW+9LpK5MVz7+ljKLtFZ9t0O
pjiJ+vnqt4TmMXUCn1qGsV1Zu0Yi1xl7sgcqV2V7JoI4CWa61us6GBLP2a4o9ZuzM+YSzRa55iav
T/lMhlh8U6a0lYU/amah1tnRozSL7uOi3G9sOLspWp8nC5Ird7drzpyV6PFnXRGLzRvnt7tJDvvF
aORFpZ/0a4ycg/Lra5gTfluPBbC5rH/keRHs11IXSaZsSHSzoFwtyUHtFayLGLbUXaAOshp02dnO
cW69u7oGSsoZI7PGPtlDDS0LfLaPxjUm8lluR6Z3epZRy/QO/yW/2TubmA6wVNBX6tyMHtr2CQV1
WEQiqVE27gITLw+2Kt6WLH7RYwikPpJb1UBvRHyfqZxOZjtJx4OKCn2WhsBwDTDnTTJ8jliwDu6W
XRrXlacBnJL6N2ZLa4zjZK36pGC23jduRBhRUP5iN13Ptuy6dFC5l+LfZvfN2/04EqE5lrV3EHx7
tF8TEehe/2S5C0EMTomisKyIiIvir5oeov1kRvs93ooPWCDy+rLcTuOrt0G90grS71g2yPpbenXI
bI9pFWPREsppD816y61xJuyC5D1C8HoUtTubTATMyVzFX1TOVmqIaPLAm15iTxMyHWzV3u/L5sCD
s6/brkgmt42Sruj5QJM8aGsho3Bjc49WG4Y3IgPPZ5LvsBMsESjELYS7Doe39Zao7ozPxkTR0S6L
ZLSrIelz94dDlwV/aDq5AFInrBn0gLR7MKhgJ4IFSHMWej9nM6GxFegUqeNpY2W3fJ45uyPDxyPV
o4LcI16lZbFJhjlrjk7pLgdWzT3rGWL89mXZevURWOV7weVLAp3jGbJouOinhidQ1rt4AxToGv6N
oHyQpXdaZFjtWuP3R4JtCKGrI/iwyT2Wm3H2RVniYuEYDHz8p2vYFrsuYkDuctdP66z8zKD3TbHy
MZzon1Xu1VSYqHC/FIgDTSycxI0vRQwp6WQZeX5Bf1FRcKOzrMe1716mLiKTVc23fTe774qPngCl
si+Kc+uon26g7qZu3JAjcrtCBO98Jkwi6Is3RxhASo6GXda5IFRR8GAToXkwUErRuBA4RzrFKciL
T17jEn4seYyISYGQg+jJihHRCjGlNh6hbqYIkEz4sMgEHRXrgS85I1q0H4vlENOAmCwCQsjuY1It
x6k98lr4qErHhfwhpzDOyEV1l28mi2IEbWFI9Zj86NR2sScH3MtSL4tp3F1py/yaKTiu9lIW7V3N
OISEkmhr0+eHYao79kosEKqd60RLA+Ge9XdWBExhcUhHUU+sTls8+d2sj2EdUUKfw28AD18CpfwT
O5jgBLLvs7B1garDD7tB3Bc3CmZx7BwYI33eoLLyhmxuOzuB+Ej+CX7ionWTqJrye1s/9kHHdHlL
rFrt4NhH7iUSnne0yIjboz7Cv1MNn/Lgw+/hIKvK2blolc84dY95FY+HcZXXboWNcQqPFD82HeNC
8kzdb6tTfZKPOe0NlXWdPLZwHWMWXMT3BnER3VwcpcVIkZLv73qf0vk6Nk8FJV7cWdXFcv0L7PK6
R5n/KGpem45fPAYd4NQ6g0tsDzLM/Nd5vEaAtxeQI25Xx0GOEi4pQBIoC9DXPq5BBjgYaGpYoNWq
fj10aNsdX5TJYIUFyaOjPX510f6nzJbyHA84vBtXP/I4RMclc38DY5BjLuwvqoRTdT38yEP7DGiR
2l05JbFLUr0ku4LB51h2ciQD1o0SQk8CKOqt4aD/nOdelwB70zOV+0RYCaXYSd1dXih9ZoFWCQcH
o8i47zLS1Gtj3an2y2yW81jh+mkEO5zFyWCiOAmNazB5OTlJS2x5VfOOFolM8Jq7QOXEFjR1cVnF
BEBs36QY+XHUcki2nBIZblYbL3Wu7eH57/D9sqVeI59kV4x7v0lsbd69lnIyF497EKrvrj8Qldzh
wS6l6XZq6vTBa73dKsvlsnr+FanfO1NWKYqPNYuX3cwVUMwRrWWLVNEqQmQLHlW6vKLMfAsHNBh1
dF2icDgtnjjNXXju84jiuTHN8u7bpJzrQEzgUzio69jYH2tfxKlPaOCuLqNzO5G3WS7AcU394LYj
ePUI9p1zBoAB8mocCRBfo3bXexlnkodlZnIMYo7lcXGgEfVok46LGJhzMFmbSp5GAqzAi57KboqI
sIuQJqwh/U0Ep3ElnMOCJr1eTAITU6UGkAc5jJOfgcUOvJQEo1JQnLIw+mR9RGiPT9M8Ryfk2dCk
XZptuXUl6aNIcJd96jPbHApdZVSkrF+YYYod7Sz0xhb5x8YMNEh6CBTJX3j++eD5cONi69/ONL1K
OVMy4K7v1jD06WxJdArTU16Aehhn4eJY8+dt1lHqlmi/4q4d4UxWoqm19FPPVut14wZbnXG7yDwU
GFkJxXQLnsvZM9ZVL0Vwcm0t72unuOurip4C8LeuV+0BRnpm3qggd1Vd74XwiB4K8ge5aOfkeY1K
dEErysTxwBIh7rthJY8YVixwMn+vWpsjRFJwmQE9e8YjT7WWn0aIltH6ZGkpkRmd47EuDsVcodfx
hl3tjoS62wWSEMSZ6G/8iz3IgWD/9q0ZmODB9mPmSJEdcJvS5sMZnFTTsW5D6ygCBM9y/ikWefWK
ZTqowD5OS6zPKrixXFvtkqdIvHQXRNuD47VIlsfhUVj6WOvhoI8ZF+dxyIZHKdYKPQsKGyLT5VCd
B+hf2UYYc3FGBNYtOC/4pkcrO5He8OqoOdvFK2VZVnBarczfFUjJLJG7vGvrJx9qcu+3WCvcjVRP
4H2kaKfNrz6aGoNvEWc56XYezgtrIsyMROX41im2ddiPxvKejCU6PeBuNo5ad+iIp7fVcCgXu2cz
sDnetF5OkZevB8tFiO33OynCO0UbzTETvPxtCdxeWehPSqIamcnAOeqk9BZOx6InF7bgeJxjl/xb
5fN3wv5H6eXWTmzb/FizKuRBiN+cf6Rn2Z0q8PNjoe5Wy70NxMJNssDlLAmaizf7aIvai+lneZ5j
cxKQMfs+9Dj3Rn40tUTpwICc8qTQkjSpz411DnRUH+BUSQ2u+98FmkVkekt5JgkiTr3F+e3bmGpD
Ynp2Y1+C7nP0lcbiXF4pFpQ82bUeSaL06nQK18/WpGf8DhnyneZRDIrUhWJ7k/UQ7eKZFEvMVbRC
8ytgDrzYeRbelV5zlHV9mOn8G4X/ph30eZnm84Yi/oBS+F6iXd7P9sntlvnk6uz3bc7uu/F3BSHK
WeOBTjcO5gnl+AnCWeNmy054pLn6UfGyjW12cmaLUQ6loPKiT043dzu4o0u4ymnXtRMbm/265jPh
Uh4yvDV2n0rxG1L/69LJc8F+QKdKfnRb9yHUd92KnCHS14qaG4wF45Wfs7mLatigHhHa6HrfAMmi
lMDFc1hI7zDM3qOj5QvO4lROBJDbw/yNdKDfUbYcy3yh566HmoRotynIYgKvm3Zm1cIX4jIP5hbv
rGXQRJEKn6FwdXlJbF+rSZxsT9CwZuyLcRnCYRvOkDrZsWh5yvrsXQxemY5z0e8EvipTJHVvUQMR
uigP7Xhfu93LwOiTyLF9VMqNTrOjKCpCQFj21BdbX1wd8GncdkumnKusQv/XMq/8XY33xbfn8ODM
4ZrE82Yz9IDg61WN50m3dLfAxhhY3zuftVYOZjrUlJJkut7Oiyx+9hZ6lnB2CC8OlYcqVnyOfPVY
wd+kbu/xKir5r00da9H43LujOWWRdy2bgMC/0Dzimksy2xL7lgNjH71xGsZJrUJeOBsZv1HZi7SU
dptie0rmaX7PloIGjqEmhonYDrSHPdr/la24mKzyrgdpTR2z/FxV3xxRE9AG5Zd3uh0PziSnp4EJ
/7Gb3mzp4z0qxNvMDZV6eUEAqrv8MHBEwrOfht7bUT1jbgZNkXFZZWNfnTDnBM3mF1dY79HY/HB7
Wi8VFvWd4TjLppOwthxbRv/aVzw8kY5+NGHPVFC9i23kvBnMJ8YY/KcOk4OvIpUE4UIJYhzSjLaE
txd8dJ6LmvqHbXk0jUia3MqOyJi/CdYM15lPvmpPhWeLXWZpMlS5qBraT4Tro/FFmNgrvOXgVxeX
JsydUxuPqEnyFxx53DaPzUpn2y2wlM/qD7iy6vYivbo9LgQ97+wQDVzvOubI3PYaoLuiMwpBQ+OK
tLfLLyRKtGfTKp0W+ZuYaQ+Qo/vqoG+Sts6S0F00qubyMnBKnMQyXGidsu/Vcg0XLR7kfRG2fJx6
wq/cxlcIu3Y/96F9yC9bNro86ONzl2/2PSzcoY1YHGUeDxx05X2X92jIuOagR93Z+knyV05lN6Ew
yknzSJwCJYoEk1OVev5cpPXtogR55O+AoW6HNTN8dPOxM84AlZbtXs3tvdX2d+4YPBYNkkurDD9K
JO70FNpkujZqPUj8IDsvLOz0pgKsmbgOCpXj1rpXotmuGNwwBjFJrUA2vWEWn7qA7aCIr+wi54Er
cAiEPEX8b/MJa842pGt5s1LF4Hpf20CmtqjkxZh4jwrD2vl9zsjN+27nsOFNFkMJHQQorwVi+bn/
vC2oj9slL074bypLZuclQmXtnUSc3ctg+D0ISjUsgnUn0m0zemKPXqgfqnW6v9nVcMI/aGKYd6W3
GZagll2qyD7LnEucZ2h1p3k9oyiqz8Uq7qog/mYqg/AEV3y3LFQD85EpB1LAnUge+w99bjJB04CI
fpUoH9tctqnHokcEBaCL9uJj1doyiUvgP58SnsFeNoJyi0uEUgdcOpf7bnBOrPfvZntgXzwNEeEv
3gbLb03hc5Avl4HjCm+N0Iet7x5nBmC6pJiEQ3txUl/CnSpBn19cLMBqfLWMl7lQKIX82n4ZYYVJ
yay/l6WzJCovK3Qa9mv9XLjcTk1YfI3n8aCE9dzUkX+KvQk8Iou+TLIm5p53XLb2c8qSOCB3II+l
76u7WZWHLMZus8XBN98/zy6Fkkad6tq8B6whTGowaI19DrVObgJeL9ZzYgae2JlXfGkH7d52G7ZD
96dmkWI3ybfxM3hRvustgtmK5cLHOxQWpYmTF7EVL9+jdY55e9AaNPrgo9xLLFrIrCsyvidOXhXo
Pfz2vRD+jMq1fOR+jRMdHZvABHsljHMcBBqdQf1eA+wGRlQ/Nb2IxurMxY+QEeIzEcBvS2F/LmNq
+6oNpc0gsKwucYxCu41CVk8K+Dwz0olMa6bOSfLGnSCn7gERUYzggeiVKBjUUZc9om9esJaROUhe
+RJK2iLGTV7cErwwbtvp0bqlCy31QaL52NtQNYm3MJ8UAZVCo+29mPDWJscm13b+BOuP3aFQFmru
KGMepzXxVhDZRta3YsloNuSZsZGNDv3K+Oe8haIrMCFzAPQe6fBjzbxFJe1YGr0XaxSQOa/O/kZC
4RQ/V81iX7x4/lE+OVVd0zeLb1y9uMBRSdtbWdIp/WpGQkpsXZ6JXvzkzZwMTuSdRY0VWkYbJahW
B3IhW9odbgrxdviQdvEckLiXzFHUHEhsPs8KvJkXnb6jlIrxs0H6PFX1JfPjr+haDv5mfqAL+eRM
WXYR+9qA7XX27fEM1M8wrF8nsX33jKsR/PCbaHUx6lMXXAlwsbCNimzn+tQQMOHfW/HvBRlXKgVN
39MKPiZmbvnOS+XIvYcnwXUmsTeLSD1uqmsI1CoKjjmC4uivKNAEqLbeTqNBjS7mASnNmacYr6yI
vvBxqG8cl4QSwmOTMagTupFiVzu7ZfAzptFL0dxrCaTIwuRYDWLfZkagklby+cgJvtpeoROr424u
m/YHkh6zy52RrOqZF6e9/qQhsN3HnftiI7Dbea353WmmydlBxpyH1EPUiM+XrTvakyV25Vbfykh8
/otkkC2+eFObey/D8m5sEVZEOv65Sjedoqk6dvPEqJgtp7zkEAiVNT9XfU8BV4EXRzfe5wh44SFe
w+t4qycE0TFpHO9LG2hw8CfyspAiD2NQ8TvXz7qcvyx99zUAoxefOrOPxTwfhwKnGKlruy1/msSY
c1JlD0VWvEsNjIpYKnH5EGDgn6UJEhVG38Nu/SKXgtWgzN7L4NM0IuvOrXxKobuvesyfBwObOTmU
TcRxfY8jdmcB5+5HRKA7hjye1tn53re/MuWCroxwBRonLshJYnz1Xpgm2znzrUih/2IUDqwNrbfU
A+C06yFCn2YJdGE/t6P1swOv14QO7Ow6f2oK/NvbdZ2sF9VnhyVrPgbPp9rX4DXZApkstn2STS/P
aJ1wzSE1ArR1uF9gfMZ6xjfKmOVVAY0ifuVydS5gzG8Vn7Iya0iZDMqpRQ1f9YIPWoZIrRoKemdt
X2aXSMx1zi68TjkZ5oWqiDwvDyVOlbX/mLCsXPqY8dYm70XUwTMSk3NW364vnDuH3/IAQLHtow2R
uoOJYsnVfemKF0drXhUcJ3sf8Ggpm7Qw/nP0ujS4TUDXvkXCZk9Zv/rFeqc5dPySOlGPk6tG6xrH
r3NHu8vmPlX2fGodtn8mUdd4xxLopilR4zdB9zDQVhHLX7fzZ+t+42pNUaZhz3dZSMFdzr7dk2TQ
7lBrPDal8z0Q29ts9ZqihhHV3HjwB59KnjxARv8wNxwPpT6KdWpe0fxQ0FzIKZHyoVKnudIgLxLA
w9K/q2ildpfKp3wkWppNs7rmEV91Hk8RmtVHhCxfsimm6GW2yAMZ3AFTHm3yoCmvlEIkG8ja0V1T
gSbsIlzcpNlYxuc1fgw8MyeqCMzBa1BJmwZ8SjLcdAC/OwT5IAN3Qx/VdxOz+lJsEUDm+oTIaT/H
Y3cuLf2+ZVb4EtXeC5loksy78YkYV7bqXGw7o4f6qMLtIdYqBFgPvzg3aU3f2MfeV5iekN3qCEJk
Goov85gGaPU5WCR61ca90xGXyVrf+nByPzIfICSYyCca+DEGY52CWb1mnUUVWu8/hq1MN8IkrsYz
T8tgKJB1MOQNXZlmOi6O8guIP0W6TQaGCNdgyuW78rrfje1YOzPQspbNH1E/JFHr/orq6RBHNZ+/
s6m1N+pBFpVJ2q04wzWheVzGL+HQ0kisaUeTy9ctyq5bODOoCIwHhT6BadggnrB2vUf3se2sp0iV
zX5slsdhAKjR/nxsbWJndeFnN8j0baGA86ldOGIW3ugEGwASIr/yAHRfOoF1pWgS33J4Qss7ydIG
ARvEqSk1vYMKNZIifRxu1EPvBccno30Ve2m/RhQgtjd61T3NSG9hnd69SnxboTxso3+h/j5T+Huq
ForcoTiOljXPO+0yU7XVZ3F2u06mpaFAZIsM+O1UATVzv06wXd9fiegP70TJLNe48wX1ZDrWRK+2
LZ0ps/AQJOI4mwUj5czrLeFl9DQVecVv1rhfCnMNjUx9ZfRzq2cE2Av/roT4damS2fuRug/X4KUy
ggymUfLiHumJNV3LzEfcKnTpb2R632IL+RihEHtVNTHwXUmAu54mVirvHa1pADRTRCdP5+6+U9OG
ZtH5gSJzSvNqdaghQzBihcvwaFsh9F5eJJXGrRjbholtGOYUCDnFR0Jj1W6p+JRtAEO7zd1Ev2b5
LWZ+t+mNtu14SRdAeTPhv/GDHAymu7EMxYcDtL6bXUUuf5bvOVdCYiSsH2sTHtvCNsnQu82Rcfva
+XnNne9TbVs095pf8ezl7mn04w5XFN+EdxUin+wGJ2jOwNI6qcb2TjiqE2PCQ9dl+UMWRec8yt5s
P/pAaX21e6qHe4fIHpA4Y6R+GX3rgeyF4Nov9BiZsk+iyfYT4NpvdTD718Cr7xtPPWquaZrbfQGV
LD93o8dwn91SwcSZxrMHvUaA6WJA3wr0m6MqDIzlfyEwp9n1BoMZcbG38p9vPDth4hheKbPtPqMv
+Ok1ncO9Wj8qPlbD/Z87Tn+pzcYTHlxjNUxJIAg7Db/KWYNSuVAEWV78qPPeSaMu52CaESjWdv6K
TmPY+7HiNjPtwPNNMwNM6dmvvHPtW7RLxcuxqF6gKz5ikqwTtQC5hRsOOEI1naSzAwz1wmHZqQFr
lW7wEN/CxRuXMYm3NN0laF1TmGjrwKF/Ir7s6gzL8KyV+hU/9+oxltNbTWbRAaH/V56FaT+F+atA
arrbhoBKW/9Z+IL9hXvUtUlMsZyVF9dkfUzIoJNhAQyVsAceenq2h6aCYR+CZ8YQe67tQ+SXBCo3
gJkx49nqbgeG6vARDdFnuMQ4HW0LlWT+YvzCpAZrAljEVlzq1ToDMa5XBLoVS2uLE1tl7lMcd6do
EV/6mHOih7XaO7VFLeSgni0Q7Kd8ZtgrSZ7Z5zxK+1z9zuft65ihJJkjF8O3NkjPBcOdpDzMbKTg
LD2s0YZSAkRkIEJFJQs/L6b0H1tMvkcVT9dctD55Z2iNVet+jrkzBq/6pHoW0TwmbidvQzo8cq/i
/E0EcWkQoYaOcSpPeozrB13jGCmU/OI2ZxMBVQzUjESPA/pP6EAl8YusBy26nzWOqqTwOqxUXkEu
1NQA6allPWRBXe9K0fGiU9nV4d21TWUa5iADFtR01bTqLmKKib2BUvCe3Tlb7T1r0cLUtco0XMbE
K1g8wy44RNWXEhHvuerc4mjK9hXDH/R2PdM7YGjta9k9FZgZVe/4+rC/vhE6Ye/5fLoKcMU2P7Df
vtWKSZZJp0m4FjYYr+XvEau/DgFT9jAJWqEaMNy+8mBDHBx2GjwPZZy+IEjuk3aBA69G8b71wI7d
HKTLip9OFQo/ICw8ZjQ3G38OutnNZqI3cGawaruFpkBE9OQwArsHmQVuFJFA4xTVOSvb4OgssOr+
EQqTU4WwXiQl+evaGVJkEAuzDDonXoU+IQJWT1Kb58m71X82o55PfV/yyqmHHCfQ5u0Z5LYjlpNt
58TGOlRSUvwZD5eqF9Qy2GIAn29PYq5/LIugu0es1MB7LXOvQZGtfCjxtSak3YrLQxMhs3GrmzLC
A3lUN6NnXbc/Yp37ifJICwlugqJpHcCTvYONZGE32OtwGG/cY0nAYuYxAYea+zNi3AjY5yRKhMyz
PxD6jsSCB8UhX8hcDv21TkT5awzs+WJv+Fqm7nu2cU8uzfbcQPHs5tHHzVOuz/FYMpDfKUqwGYER
EOTBSx67v0jxx4os7YszkspetPuiEmOy3XQIo+5Y1yupH6M6/Imgh+5HfC1C8KsZcaFLi6CLdfQO
nTmTxhNdRgfI2J22CYIuJmBSkY032PJxdTAPdtqQQsdUtCjGG8MjWaDxNbqEew7BGwye0vZGkMs2
3G2ATIMOOXO69Xvc2OR8VOu9uA0lRCVft1r82OrGSUOXyUuhG1sh+NkqxQOXoLujjICwLtgBfnvk
/eRo+DWTLWdybXsp1o9vOeFZzTjfzxBlSTxBzpZ6/Y4X52MKxyl1Yn1SbWvSppjEbnEsGvQWrDaq
cs0xHu12B5NnaJt/7j1Fd1TZXDYfdwmmBTQjE0Kdtggdkvc4puhC4D46TGswpLBDci/d4UPxNkgi
dM37xXWLZ31PxIXw2leiEZ+GkowVDaTnLNwFZQgdDovp5pUAhg8+Sw3LWbU9GoCtOBU+S01bo5yR
jqGE13yLYW6SvipJEDG9PseSuWqogmSN85FOl7am9gVM+yXOhuG16d6XVlzVpkgyKCiORE8mWzyc
2j8SFvEbzKpLt6wFDXYZtMvCOVAv9FP3GEv6eH4vUSpPHoqPDlpkajdGlwj2vChXLk7JCqHUZyfw
+7uw4o1P5bpvAdKMPiZxNvzxrhMap/gnu8rGPevwmEYLt3hBWOYZfcQlPNabxTgmN25SusTB8KMX
iiReXDsnOjL09oZ3a+qhrgEJDDmnDmhsT33Rx/dxA0BJEctOyfZ5HlsIKhukh00BhKUpnmJM5GSl
WcE+D2EFXVhI0XgUMgta4uFVq8TCgYflmABUwC7Q4p7UlRxRxX+yd2a7cSRpln6Vxty7YG7m623s
CyNIiiIp8sYhikrfF/Pd/On7C2XVoDLR05iauwEaqKssKJMKerjZf/5zvvM1y3JuuA5FMZ6189mX
r/HNx9sw5deM0W+f+vIR2laLgjEgoFAvY99QkbU+5ySr41aVazMU/slN3FvKvviqsdluAr38SGVl
9kmVbEUOC2We3CseQ6eqwDgU4mkaCMCxRz3iqyRt7WUagCNqTJstl0VaNELH1bj2efEZi3t11E/b
rhf0mvW0vnB9wFFxW1PSuxvYpIG7G62ntHgqbl8hx0ZRs9wcS2aSfoSl/xJNXbOyooB7i1WfRVw8
NU38hxn8fF2Xo9xmNpnhaMBFwi82iOT0jkvrp2W1Pxx9a5WpFEdl3rLVUfUPgelrdhJ6B+IGZ6D7
q1NgauZadmsrKh47Oqv2LQ9RznmPku9c/PkPzP4pzAfSzn5vsUmtNeViWY592tMIHEmYoNMQYp7r
+6hI65UX8MvP6kNhyq9mHPd5SIvslH3MDsGJMU2/NUB1Au6ra94b40Z5oB7c5CXNu+icZ1cx0r1T
etlI8D3aycxzrpK1yiqWqX2exMitrRvdLSaHd2I8Gza4dIzW4byewPkEkYddzoPOw9t4VRNGXHkA
+o+F1zxLzfxele7T0A4HPwbMgTmTdayawm1uY3MZhvYUlwBrm+o6Rh4eT0aIfWL5206CZrBzfgeB
nUgIDxPffU+dMvHYpvw2WUGjETWxv0+87qylhe2NH3ITkfXZsBzg9A3JkOiErS6qfbzLUufIMnfY
Z56hcIrTj1qOgmdlANGRyIzZR/MeEfyzBS+s4AoJCVw4m7r/MU72NXTR+JNKHSRpwe3oIe05U0Up
tBM/VzWl2d7JjcBDEYfHPzSIEg9ds7WCxb7LKsVDO4/bNuBPpanL6KfklRzSpgkCzJ69evN0cXLx
AGP9+mmEgMxTzntROdGp4fLmezsn3muvf0K6rV6ljY6My7IL4u4IZ+kJs+NOBlGJucl75QmgYy9f
PsN0fvDj4VP7ObsHIZLj7J9p18guDGcWmFcx+QdcMoD+3emSkSpDRGRKlCzqbGcBSFKWr1MKJjBY
2JQTpcZ9yRa6z+8CWpO4E4yUjqp7S7Jfs530rgtYtgQD4nhRHaI4+8iWcY006sCZMdzOM1uvvFxx
l2k2S+OHx3RC+JxB4o5VEuIcZc5YtyhCm87R87a4DQtDBgwoZpfktXO3rVvsyfSdoZHXxaPEYrYk
Rh990xC4cueDHRheH2I+9eo6Noze+DZuSy3/R97W3MEW/AoseZmlS/HhcVGySNsJa6nXTZj+QCCd
zkn7tUB3djtoBZB46To1/iG2HbUFTwOkOYI5s3hZuBchJK6E6sIyePAbeTF65tm2HUqHrWwLpC0q
lgcSwMl+8Wwqg1vmauwMw7aJk1OXKCqEFvNcBETYRu5oHLgy73bjzSqR+j+avOe3kIynCd17ryLt
MlTKadM17Gl7r76TxmlXk+5o66YFOJ7fxnR5As86wrPG7m2ZGydwGnc9Z3rGNLb3bafcYq5ddU0Z
XW5rVh/GkoddhBybxjLEcVZb1fCtuW0j3TBcTXbWEmSoHl3O7w0pM6Z/OnSjMLGuFa69gxox9LnF
R5/frqTe3K/nEPRNwjVuDXnv1jbX0zNt88VifbxpueeElThY7fhYhkCV+D+KLJsP+QhOVc4kPutA
nhI5vYQL7pAljTcwp9V+KTgwmhwrE9/vTZBzaAQlRBj1Cyvtsq/oEE88/0dmc0VAr66ObB8x0TlF
vwEdfXs/hlf08XWRA3GJIoW3ntUjQTLZLnvlpeN3myz37X2zqXlSoT7Yd11twP2UjlnluucpKLsC
ZUtd0pq/R8Aioyo2lmDxuZiu2cU3qvQQiZd0nv2VJu8HN6M6KtMwqQI23Y2Sb0vaEPsNumI32c63
6JawXeL4xoqTZ9R1uhF6qdAW3F3OtZn7JYALihw3OD0iTvxTPmdnoHlPMaijavGupmc5EGWaYmt/
OCaYSw94P/jLlbLZ1Y6wN9oK9lycfVyUxWdKdTa50GM/OzuqVbDXLtS/B9VhCm4B1RB8CqEKC8CS
fZgp2t2rrP/mRQ0vCp0dGryK6zQeIH5U7Ca4l/OC0JswEd3Z2IM8+No9ZW7GzpwL6CppQ0koL+WJ
kMWuHfsndzbNyuD/3ynX8DshGVDrFlDcOL7iwTrEDHBLV/GKMC26rb1ht2lbP/PK00ct4xeww+1j
xN/OHbuNhYq8lrlglReEP6gElZvGGjkE7LI7dRE46Ir95IjVYtfLa5378R2P72Pl5sBQE8/buCbc
1VNFtG5gg8xuAVIrWiSzeEhw1dMXrrNYIciP9pOC8uRmbGdCho3eC+JdtDibHqu1ZiPzM/O/OmP5
3vf0ibhxxSbfehz4DW6wfS7rW0pxw3ddegHBPSZbvyvWYTDWVGKWDsdmhHOkPKbQFlatfyyjsbkO
5dgQB7GSfawgKPHT70KAX4xjxVcOsQI8EbXgcXOEzHhK/GjVgwNopT1h2gk4yrRhM4+0C52IjKUs
+hcKUDDJ+KzqfG/e1WxN6gETWePKR9upiSCML5Kl9+uAZ8oPh4syrFBvF2mkd+91uNkDlvY4h8Od
M8JCpeZPHthXlKu2E9M2AvreTYoTztNvzBmfomiao/Zxygr5HIENoJNxzrGgkLUdBjbRCS4DDhFu
BE7T4wpfPKL3tTlMMfbBWWArZoC8I2fvrNjdWScFLA8BNHyqLMpUG31krrP5kaZPDM8YwoatbQJE
UyShqqt30kjSLfl0npT70FjVtvARd438pvDPgIKb7avfczO8BXa4VbUVpkcCwOZm8ZmC/KHFeUzG
nu+Sh+JR0pkZ99gu42x67/OWd6nCwYXPd2WxaouU5TxkDQjZWYJJyyPFi6rqnkQ1vLbuzzxJkC/i
2drVxY88iG+6hd6Tub1Lw7A9pWJGxorNxZ7jD1vkd1Gd5FsmhY8yAKAzWcTRuznfsyHSSExFua5z
tJol59isW0EGA7osuzJeBaUn34YRt2yEJR6uIZCa7L0GwLXOSRrg3sNw2y8GcFUQ4SPd1JkHSBnF
f9f00PCW50ERKLGipEWKphY0KHckPa42GMfdUAW/smlI9gHZ9tWyYINJZFhseqs9E9yPNizgIS3W
n4B0KgY+aEUuguEtgS4hyLUpsyrEhXQGlqmoI2Y15LbdC7cleeAdSOVigLme41m13biO7IZGP69g
Vr8R6LFkDvbyTQ63vJGaWZVNslnX6fgTEcvdFoSqC7u45QXaH+y/BW7+H8VSeI9TVR6DcZk4SpB2
hyH/gM2AncRK3tz5USSOPCJ+E4vhsOVIOfOENfeIpy+e8r5LKe/TQL+lpc6fcg8kkuE7BtiSpaj9
Gk9EsCJaDuIo2MkmcdZpGra7KcM/Hhq2HlE3zRcGh4SxNU1B2EYiWIdlqfdzWo8bl4M7csujRmXY
1DHNppjE56njqc5hibrolJt+CaEnb6xqFzIMoapXPJBNf7VKLmS2MHjRiFoDuVDpXqt5YL6Bxobe
iQA7dpIvPFCmwuPTrSYU5AXrO6mRed/dJI5w6ctdbBQ8ZoeXaV1IjH0OzUiAa+BR+R0sQJADSEkf
XuFAea9ShJWEJRnYDFZoruiPlVVd0hzlPHccZkXtMozO+QbbAkKYXj6jVtkMlR072pBe+b64J1yv
WQqK9rJMpzgxCycpWR8Tbcuk2zvR7ftBDHvlTVVzWFiJl5aMz4q+TMBmA9R+U2NN+pAJqKduSFED
3C5bu1k5rJ0GOVnZ1TWOatYTOT6pwb+rZ1WfVcYSd4wm9kx6D2GCJFgIbkWGbXicJrNjr8m3CXjZ
1m2yPwILP+I4uPkdqKroDKXNnVL/vm/9Vy39Zqs9ne6G+DbZdTw4WZa9RDHZKG9OnzhT+Ce49/sB
Okkxq3I7g/o6gkxd9427lt2gz+reRmCiCtzbTGVTHuDJ5iunfgp0sOBIKD9dHlI3KIpNBTZyNd8b
YxcPsUUuIJIYyuxsI9P0wYcfxjwTvndWcQ2BYa54FbAtGV5sr32YC9GdYp/EQCyan05KqCSL/KfI
0ofFy7OtmIRah0tYbGfogfjtONUhAHQ7I9xPOgc204RSYDTHiyNKPjELBmtlx+XF/3Rc2sR7ipwL
VjB7ruMgNyhGI7lRh2C2HEyGhdG3rAVGXiHuQs0qliEOjJisd8iS7akJk1NuM6pjE8VsHObI6sME
R8yd31RQkCXS6KpJjYu9N7N9KFxrM1dVeKqsTwGgiKsou2iYuNXXCap5MGiu8zlB9T4cHwYVFofK
FJpw2XvJ0vWbWI5t4T+WKrE2UQ48wZqOWcSvWIb1Np1xyZGFYduP1fHQA8fj6Bq5K861uYtH9oFV
OAuiinShtQNQMTFYHMBan20r27FY5bzq+ppbYpUcwqjaJTmwtbDu7wq2swdpop9x5q3xS7FUVfNn
rAm1V8uENVfhFvfmm7u9xVUv/Lja5XV3rf3FZSk2jpfWLeJNUbC1seHBrQItLtKeL1zAn+M2fWga
XLcClWrda9CoLn2PeQkdQ6flxekDXAEesM9R+sDNn8pMmI3xrDMAgD0hLu5QM7aGuQ2TO2Y0bqgx
oI++cfw1CIkDh5T+f4gtf6tL/vf3JPJfiGP/d8nm/a/6Rvv6/wFXhkPvv0s1v/8oP/4aav79B/5M
NSv1hcyyQ3O2G9oK9DLZ5T9TzVJ+YcnsyBC3Fm9YFfAf+SeuLPgi4RqCVBVCCRfYPNhhJuZ/4sqE
D/tACGmHPkqk9+/kmv/ObnWhlVE84DJISIoq8Hz+rRakbwzSuDNALSxGpzsg86bFbqB7Cv+AzaKF
Gdz3LPFpS8ocBId574y8uitbRqcM0IQ+haUQs82A4csYEksZl8m1Lzl4SFLlUfCchghyWGD8JS3/
SMPSbe4cxZXx0JaZMQRYsgg2d52SZSt9XXTYkCSh2GZUfCFssCsdVseaFEtAgktzrMCgAXAJfcea
mTRC0Z4ZeaiREBE/NMbAqg7Lp66ouvCDjB/KTov3udtGXThWF3RVNuhVHqevM3iRcWMGYVVHpI56
3KH2lzHe5zaYHqFmUEPUDpMJ7n27mKFXBpkArmgFOI3OS0PVYvloai4W2JnNUjLi+GPe8T2vQk+T
Li6oJsWfJZPA6Xcw6weioj1+LOoBPMzJbV7qgsJEz9LEWm9419kjhbT2WDqFK04P98aWFIm4j3VO
jMzIhji0zHqzwl4fJbjFokJvMO+oCwHuIjjopdHtOfLr4Z3pwXtcuHr4ayvrE0VhnhixB1Y45Vdl
nOdvnMPcw9nFi/Lq6YkIcheT2jzJLs39OycFw3fAJBq0pxEnhyJiU9Zv/pI4YljVc9Yh65XLwhRb
4c9UjQngyoxklUAQF4U6+DXdURthq0qvuabbwbQaxDARm0x88WYCDOzcnezSP3YmE/GjlzQBlxF7
rNtTkVRF9abbmjEqqqPJWfnSDkh7+Lf4wxQHTbK1eJu7GzvKSoJ5Qz+9TCodWfLZ2DZQhiOv/Bml
kUVNOEE29AMZZPZDSjqi3TYJlolDaJUN8Nk8jJ1vfLRBs+1bhZA5T9OQnezGqXpcaOHQXVooVzGd
i1b4yw88M62yymDcHfOCxU/N2dQcXdXk85b9Tz8fifHXFc8+6cJbN/uSIo56VV8iv8KmunhN5/en
nNAL4dd4DgtWDJOEHZAVTXCu2c5j/QqJNA7c2DYZ/DXJ+jaGf82eFZNAL4iHHYGO8e1geMxiBJRQ
MmFM5TjTHDwuv+XaxOqRpSI6r7ajLsnwsgY27nNF+GN58MFDscYIi9kcO1Z/8oRHp1gINRWLfMgE
0NGTPXBKo6jO5Om6xGZvYHUgD/dsCWb/myX77GtuAPgA4eY6QbQAt9G6Y/7mUi5LfC9WJkKf3WOs
m/ZD50h+NXlIe8ABu6SVO16scGoFA3WZMqDn9kyeJgpMwAVvGpXZi2Qc9IPLl6HYTG6rUJ6bOiep
FyOPDusCJJ/BFZsn3vKaefjp1/mYFf1HAgQHQlLqTCCIC6tB0uevSBg7cYZ5xcWYD37u+dH4me1s
Oc18ZHhUojKzb3F0xRIzD1xKkJ3au91GA8M6denyerwEsU0OPnYziDD21IGvY12Z0QRomRLGuTfL
DrR7yL5eIR39ggkQYYFqpiLe2+2SQHpeDL27l9Dqkf50WVvWGrvocPNjiqh6LxpHUOyS5YIUsNs5
CLJQ++m5tu1OfEBqQu2pU/Q21u2W/Sn6xCou/tCAf8/9zFARn3u3PQYATdbV/VCkGp6x3Wc9ecIW
azSotuEbO7+x2DiNCom8FUkzigOUlvIen27B+pM94AmfxoIS2rpVeS6ndnlcfM/wItDhwWA4S7dZ
HfErthN3r5JMrLzGkkAJRDckq1LAF7i3er/ryre065qJXb1jNGha/lVfNcNsgzTANm9tT4AFVhKU
k7+J3WT+lk+JEgyDcpl3skxGMryKeFO3Q9V038ZssBgjSQyRTot9pi/XampxsBeQHetkzPA0z6U7
kEkNY/OLJQkeBiXANK0Q8gL1M9ENXcBpeQsf9Why9QNSp4PNuMsDKF9zkgpnl0522VyAbATBAwi/
liHQidvbO95arLU0E8v9qtWmOGjXLIxEcU3XS5K3SX6ftP70gD1gTtZTmZUvkETm94KognO248EN
z23AzuaM1jUvd1bjz99qXSLrcHFQy9FMfl/sA+MKtqzdgr1wZvNZnzsO06eWyZH7fFjmLKoty+s8
KHVBdNKq8R2eQy/BMD9LZ9rDYcJKZrJAqY0LE4HAoQWEgaYU8x7nhb5vlcNGpxdNtBydduJhnlmY
YvOe+TXh1FbBeBTgCThLRDoFG0DGabyVjavU1i8bzdVYFOrCIT+jkSIGkbgZHbe9LsEUOQ8I2AJ7
cKUU02hcmiY8edLYziYzs1fu7KWmFGCQYQcX2OoCCiWmug0u/ILa9mT12p6+95yKv8I8KuxjA3kF
Vxiu/fmu9ASxqtYa+2w9eh6PKxEYxiRbhJQrpBw/D36CoXs9TVW31SD68f64ddp+dPMiyTrd9gpN
FTQAw3Om8TqboAiE0aC8bzzrQLGjCOzgJhpqVtNmCIjwF9I1QCY0v5rLFCuj16orQuj1XNhQ0pTb
txdoiyUxGF4LBh0TguM2ym3WVlovYFdzuynlNhpAqeHjyWHRE9SC5I53JodSOXBF24khc13A7BTw
8V/siv4uzP3RJp2kZXTwapZuLwVVk/Rj5A4y9OCE2j2Mg5PEe0cWsnmRAEm4pgXpoD56E3XqnJMg
LKlZtSO9dlKOU8yHGtbEylTAcjcVt9IbFuTmH24XzBa+A4xjB1x3xNRQcRP72khopYSbqizTYhfS
FgKWGdYLbYuMl3FM8AfrpjtxkGq/s4Y7+Brdrzw3kXW1imzODsT/+SShvSUToQPNdRcYRVFW4xPW
otzatFmTLK9RKyBYrlD8KfNsa4EziEcJmiFUSdgB95kZh5goUswRuR8MSbOjrTWznVc7ae19xQqq
R4R6PojtHFeZ86LE7OEJBy3nPMddAioAhGp7UzVaQrckVImzc0GxPmI7Vt9Lzu9sN+ArtlF8qB9G
rhta/9wtQQfcc2SofaBzaGyvpnNoJ11FSplXN8in7nvpOKgxBqquPLGO4V3ipyA2/CIa9G5ybmdR
28zz9M2kC0iWGS+dvqUux/oPeIHgapRehuH4ewT5H8TU/7IZeP4bxtTlR/FjSv+CmLr9gX9MY+4X
2oBdz/dcmnWFDxPqH9OYkl+YgID8uX8OXLeil39OY+GXG9NZABd0PB+PhAAs/b+nMf8LvGlAbR5T
mkuS9d+CR9t/LdQCeuU6Ni2FylHOrafn73UzDTTDKK/wkvkGmAd8yBjLUG6Ufrd4Rb4RBPYxf1TE
LWpRBx8ICuwXpgJ8xfZfPrT/in3IJ/EvaLbfPwmEP9cJBOQfQQHOX2lXaWo6r+xtmg4mV915egBt
1C/EOU1bFp98gfOvA/EUFPmsbh4L8ruAlntFwqtamONqGAJlovWfjzX6wX9N1/YV8/Jffi7/9jGH
LKwDAY4rFH9DxpURkt3C7YAimYB1KnDCcrkjYQG2kwHl1U0nyD3F2M+YBJ12ly9RdeIK1T5OGWsd
QSTkbLesGbTv0wjgqW6X5v2AnBV7W6Gkjw+rQNEWHbsz/FG33AquududbsulJD0Osc0xG43pxrYL
aL5JbKFRZ0Hd3xuRuA94WW08WpXYVdJx9wkM7icFUneX6HSGOOvE1XMfufPTlFvpKVQmvzMolANh
mqzYNbQeYOWwEpqC8dTx+/ldehGa2rpmqiPQT9h75+FuP2LnSt4EXTHEmIGPLdy7D4Mu1FGltBOv
M1GmGhtL4t+V6e2ftr0qdpzj2DFwnPkwZ2ozvE+pmQuQDhEMWREFPptqzJSysZDzpsws3we6z6m3
doazE+bzeZQ2gy255CPOl4BCmtS7K1wbkR9OwrvQ0bRf+JY8alf7d42hj4IwRQEjCbvWuJBWP7Yj
23mY37crWeW/Vt2IxN8utyNnEeGN4F891Q1umTXE0+JTQLHdO14mH2q3tZsHNXcaC7GI6666MOkT
sdT+NFI84s1cF1ZF7Q7I9lGTdOp+bBcQDLyqU/fnIgNCZ2zckSMQpK2UPFoYzSJ5Fxne7HId0N1X
PQqvcyrm/abUb3z9Wu6zYathgmNwWaJg7+YVfYVDr6IcJc7X8Al8qXt1gSHsZ1e1lAyhPW78eFXX
fUnE144mLgUoOu5rDEcjXbcVFQFbRMqRlHi28IdXXhvrENT6BFa8J/VEroHnGuoj2cNsx42G3cBg
YYBs4L7C6sld17o6yaTU2o1tyn05YHDn6U59OsSQHvsAmeMtEdS6AicR370qhdpS+8ZCzJFUJcx5
+4ebRExIOGKJRLvAbrPDNMTZwBRvNdcYStOJSg/0lFDOBXFCZS9olKWvIBT7zqmYPIoVyqQggK5l
fnE6r/+Mwpjepn6sgKH4ttt8Vyr3O0pxyOsTsLCh8cSVc9ViNsNWdPjAiT+Bh7pV0QTQJLjx4hUM
MZ75xd5W5fgJYz39nkvMvgcz+3ztyOmT+RSG6CrjXmNOsyvyX6yyw+d6hqa89bhc7/tlFiUQqb5n
G40rgTaOFtYjw0ZQjlV631UwrpnDWYgWjjPHqFAU7K3cwiyfaaS8vXvT2TtMq88so6i0Ka38D0tF
Y7maCTlu8V+EJ+Fl1kvsJ5rMjNS/XfuYYzp8JY62V6i83bbIXYlL22Xf4CUDKn0ZAmRjAThA8mWF
BfY5xK/gNI9ON/pXV6j2XvqxcxwbP30cM9s69g6/iaVruEia1NcXvcCRhdXRvxJ2K8ZV0kfhHr3O
3XpUBdgrVgzL1abHCDcpXNqsRibHnpCxv5UNO2dB1Z4cZ8OqzbuZt0sn281Fz/vdJ0dPxtKrA/J9
2fI0pQq+XCXbz1lX8UcGhPBMiiYet9gb5wYnRyADPrMFn6PSacOo2RnTbuBh8aprgwXJLvWaB8No
d8wqXWIV9pzlI8+YWgFvd+9Nhl2amJIVUj8cVUS3iN2/5S0ksCIvCC9VMavyOVjEc9SRMBgw1B/w
XLR7MWn1HvOvBN8S4rHE5hgy2ZAxIIWb2FHDm7hsflLxEXz3s4KaFgwa9INbsZFfLeDhLMvrFIuL
mSt1tP1afA96VFJC3m7PpX8q8kfMrOVHKzsf8IpPloYMoVkeMDj5V4rr9Hwk91jwUjUKFXT4rQZV
EiA1iPVcEnhRzSl0lwDimxgfpD9EeF7c1Fs18YQfA4ggxT/Y5lOmyUaA1c9vdeRh0V+jvOwPTdyN
b21n7M9SVdGRsFN+j5LbPITMP0cgDuqwpAbGUiNN9uBPBuktGjv1MuO+3Qc2uLWajw8PTZWOh7Fv
8m8pYICz2+joVzE2Fd90rgDBljOA3piqTl3WX0E5vQjgWMyvNmD3VQqQ5rsJvaU/zFDWd6mT2C+g
y9VLyqLkhGHW+mliE1DQFRF/dKv0j2TGzpvIOTo5up3vQxgi1zS2wPUu0YJRF4Ti2us1o6OPteJn
49JiFlsTdTgw48OHLm2tV8Grimwqsy6hTWch/kXwkoez1FFTbcLfmmBT4h3dKbo0Jk7Dlol20RlO
pL5pC7WqsB+xFQ3BLppqAePS/pYZ69RWmKX8OiDlRIfokS9xNWANiVlCZxB7qMSZS0YWpiwBIC0Y
LnGf94+BnoP5YGRXYifG/MZQl5MeDMPhJeq4yuFHAG3Va3TkjYjzBbNro9BoU4ezySKfeusJs18W
zCvbhNvCH4qT7qsJRPzBftEjN8Lul+EaMuD3tuiGp9GY4GPJY+drbxIHmGg9cZRJg+Q4JrH76IJQ
OIYlAfV1ESztniT9EN0Ue6qeerLyGdiXV1OU3t2Q8tk7yk/BqViuty3h2ecMy70+5d6s7702ZD2o
mqr5xO0aXetp0vuW9W9ziWph9lK2XrmtbpqxmqKAj3koCB8s0cDXPhrsXd6W4UecstMWNYkuch/O
rSS5fbY6zUvB5z9wiuI226aWXxDmc2BB4vf6xAkQbIcQ0II3oaOt0DhB1OGkP1aAg57Zz9VvXWel
dz3XZgMpsOkuc+R0u8EGBOaO+NvgiHR47KaKj9q1F/seIaA/1m0XrtLAVkdrlmm3Bh5G36fkOKbD
KXG4rkwQ994aXPYwFsKupp2jld9hrwmi2yLK7suMZCSi3Jwf4H2PNDUNdXzigmQH3FYwwblpVl6z
PKX5rQ2ygl7LliKNgYoCzCeie9MNsAvcZATBC4red4EzVgAAg+rdneryA/VoeVdc9A62tFhWpIN0
Nqrpkx0Ih+kOBuhy8jsX+iXsxOcayPjeR67hrK35G6NRc2d1jd28xzLvf1mNKUja57xWpNfMN/Ce
9W0cALqsXcS1o5SD9WLbSZutl9T33hY5h8/Itf5V9Vl2GgC+b/K+LNZx3piNMrNDA5uBvFcUHmAA
+sw4rlIfKgrX27MbZ8mj6zfR89CL4DM0Vv2EPOHsiGHGTyHCv1p7HV91xNIeox1JX9vW+Gc93ZIs
wJZ/mQqv3Ux9LcR9So/Fs2VZSXzqy8a5xqZnvg5zU7w4LSLXurZ4cGnxIZoN1AHHiXSPod8Hl4px
Df58mSzzR6VNeHULLN6zT8o4I7UWYTWx/e9TN6pT1Ez6V0nM8qlh+OKVV0GjWidocV/nytfgNHof
b6iplx8x264zW2XqaavRQAuJyDakY5PsareYdsRg6OYrNUctpgHu3DC8c7gSQJRsX7NoTpLBvSwQ
8LfdLIGTGN5MmKBTANPIvYj9MimD16mdkiudP9mRSdXsa6IaG94g+p7xJr6EbLI2kWtZMchQn8bo
0o+OdHH6eyQmHM4YNZBUHPnTHYXD2zkLYBO2cLpGJZ5p3ClD4mfEiVZ+H3kPvSXaTRm31X0U6Xwv
Mbay9U+BA3M3tS74BilxKAL3ioxMsC7gdfnVcQlMkPhskl9qGLqH2iI6GYm2uW/62uKL4Wfnwhn8
t6xePHwPEHBLN1CktKfkG92OgslsaC6I793VcwwcNdXckFKJ8zBAnyG0WQfYO7nF1ZylengK6qne
xdD+D5lwZpgVg6XZnlhtuq+DOjli8AR+5xDawPYE6GZtwzG+VFmdfisLLngrMc4eGD72FS+cZM1B
9EF2tkZAxysrL4ZvNJs7537w8lcnXZYHOzI4sQbRXVtfs/0sl8Yj96k0xjjCPxhAeIFakF5yUn8m
toKLjDJ5buD83qYowAq8/+Zf1tgNP4fiVk9Rj5X67uul/R7EytHrKKvyY+B33jZ1nfIC6xRrJC/R
LY+CfBmA1R7awlnu2ngqXyMErmOa2d6nP1fpxeHCtY6J6O7tiYqhXgzuNan8+j53qKGjmcW+pSih
BWaJgZvYLzlpHp08WtxrrVUiqDPxye6uBUVShz7ksc7z1KE9ol6qTWTS4ee4tNgs2sA7A7BqvjdJ
tLzGBs7GOLv9dnRTiT4s3CuxNXhIvikffB2D8/wfmao3t46zG8v+/0xCXzGdpj/+40f1+R+HX+3y
K67HtPoLGP325/8Urezwi0drFPZPJCt0j5sU86eFwHa/+Ir3FR3XGHsh6COW/EO0clwsBFgOfOHi
5/ztEvinZuXIL2z9PUWBvR9iMKDN9d/oO5McrX+RZNi8+q7NWUHhWihIJ/0Gp/9LR4IvTTFjiWAl
Qxz9EaZClA7gSmP9TJSYNEGlv8donDvtDdGxKYqTmabpK/xGdYFauEvjEmh414XnYcZHN9SyPHAO
bZKl9DZ8Q3/2Sf2f5J3XcuPKlm2/CB3w5pXeyavkXhAyJXiTCZ9f3wPQ7l37nNu3I/q5IyoYJAGy
JJFIs9acYyKMnSx5CSYa4HRsDiJw0nsJG2JFJZ7Zooj0m2pIfiswv4SqOPfDiLEhsUBfw0i/iUl2
imq/eiIH91MGmDVcndDE6sZoJ+cBoMkHNDyW5FNmHbP8Nmmy/qGhOb0L49rcuKXcaVHcP9kt3jGH
WF9EDqW1MQeyPESlzipF4ZfiA7tgOjeRorarkR7qgxt7OTrOJN2Os2TT97ujmFzvJCeCOFlRAEcP
duWUlfSDjOkGxfPvMUuA7I041qURQRSAOMz/6DQ3bTeMa0ewEbALInDG+N2BplBl0bOqh/45RlWx
IiHITrJv2YNPUHmx8W1MPL7KgA6wQWmgnRZ+YTLNRe26Sg+61jV7jX0/TkJZsHViy5SuszHSfxX6
0dFAuuegXQ+ahTDNr+zbrMxnm0C393EmrRMzpinOZnRn5hKTRMFuzczdbdokv2z+a0DWwWMRNAAq
sW1sXOPOrXBNFnoAMcsXB89Q7dEepxXi72xjVtlXlYTDVveyHEQPKoqBMFcv70PM0Ycmpm6FZmPc
aCY+iJLqOoKn6Y6uZ7xmZwQujECSLTJOYrZqeCUpYeZgwDBcF37TnMxoOJuW+5sSVLgqms9wAOlc
YuReM4z3JIgnLGs1OLduMWU7Pka5c1Vjb3PMP4e6SbuVVwuQ18a9gcjhYtQSJ+eUbIoe/5QY9EeN
/T3siBqwjypreisx2Sh9dcKcWmxpEB6asTZvoOahiXM6PJQYg/wG3EE9CwhND+BZVbbhzrLy9AB4
PFtpdTIdosRpjjH8AyuF0FrVxFz2vWfsg5Rc2T5AGilioW7AbRCk3n6XY92vS81WmCHAs1vdaGwb
vybKEjD3pUKWuyv7Sl8hkvCZAsctF3Z3cl36UqGebljzUgWoyncrsgGZJCFxyrRKUJPXt7YVD9c7
ag320Y2xsAdNI7Z5h622E6wc0XZj76lFc/aL5sqDDFAL66ADngNW3b2TlgLzOTNfXZpaW+h5gcIG
XgaTtdfYx22EBRh+mnNusTIpHatDPWcGjGJ4zNtB27WD+YxARD/SRcdRX0ckvyrIAtbo/PILoW/y
ZvT3Q4zdXgUB866hnmkBv9s9lDINPzrTs0t7nY5Q0VyzqD5OIvttpX67oYTlYmUbN70QH04oo/M4
3Jatrm67CkuTY21rh4KxV2OySKVNPKmW3oHOTd9hCJyURvfWKgQSEN1/QtV6rJu6fmJp5AKQn+3a
uVMduiaiCjLqxACvqM2Vl8KsZjWop935KF2kxZbHC9WXU7D0Csriwyjz32xMsekk4p4QAJqZbvlE
cGl10qLSg9rbHO28xAmsmxEdAZLGreQTj3/mKzpreGsnll9OG8J97EMsipiNsmjWH/Rls/NFKFj8
zDyUAEjBnNA4Ke+CrhZLemh5m0lrrbkGUmHbxmU9Sz3HBHhdCIZGWM0da8t5HWNgibSeOoftZuLg
KMbowDpkqI75iyU1cXJDY0R+wEZIIa9cdd8jAiCWphpfZWqvG5e6+QoLNw3tVn0N4rrMhg3vtkUM
RGKjyp4yz8OZzKeMtl/vd1l70av8qiqC9jD5Pc436sg4R2FmyuoXJfY7GdnBFicTDvDugPnhm1jt
B486KEvq8kB78lDI7JBJ/8sek2QThe2LOQCyNdyHNDDu6+5aDXALQlluYhfrK+qwCkcM3w6Z3Lvh
vagH+2DWELRE2UH/qLAEOrF81C2iNntA/Zc8YtXf6qj2jWE4xAYatZbMtqSpTsxta7OqN50MXnQQ
GpssQIduzksyXEeTQMJvkffge/Erwh3wmaTWbNXBhRNOBSrm0zaMdz+uqc3P/sxQ31mMGftSNzBb
Fu51ynJvXXTWgW74faaonejCmhgGs92RC7TeUao7aTo0NsgHB3IAZ1l8utFQ6BzJdRwZjI1nu4OF
WUpIz1pJFjfejMRyz6UtyDcQSAUGq/hspEiY7HAb6kVMVGggQerQUl/XVQOaA3R81NEbGjIDBzKB
aCxZxW1fQ3/Mgd0V4/ARD2OIDxFfOg6Q25qFxdku7NvBZgWK6nAD4FAdo1T9jkHgjXr2BU0OanHe
MFRhrOmLEbyRMz7XmrVrhHpIHQ3wqF98izb4qkZk5rnZbfwA0FZZNuxuw3dPiSvHDyucDHmydbWQ
CjppI66GYCyo5TNYvyNip/aUvxJq/OW2eX2lXFxj/Il8xuoNJj/2O4EP5dIZwPEx4yWivut12PcG
0J5VL3S1xdx3HGWXEEGiMUGgml4RSb5vnQBzW9bNBtzmpLktK6T+RO2IiitxyUORbFHwkV9dnMC2
ofSdPk1HvnQB7TTyEKajCLXfuh3fhqN1SQW+hsY3WYSQaUg//UgzKkcG0TaXYZtKjJfB6GLGCEFY
kMG5poX5lCi8yGiaN3XRpdsqTwOK7+0hm5IS7yLOYKUPMz9H4auswkuaosRREz9TRaqxI8UTf4mb
LiDQJBvsz7IbzJVh5U/l4NcHywcAaRZOioGCLVruWL9BYDOn6l2M/206jPrwbuj+oQdVvpYtEGNB
Yos0nAepi5PnDjjGLKTzJhVsYypfoKvfWnp9HYoBhp0bP0EFTNcV/bQHUZYbW3YvRdOCUjDo0HS4
BmZUUL4KWyLIaKkAWuvrfjW22S+gDtlGox+09z0A5Y38hnVkrgjx6omOiUAirEOF4wLaQbYnbHHt
WWSJkIUy7TVnJpi0wYZdF39Wn0GpLWYy4WjuE3j30rGe27RrT0NnnXuScE8oZ2iZmhZFH+xxCECx
dMSSfVj1ppfmloTHdCcM+Rs1+bBz9d+DhYJenya1k5mFCk9HnjK7HgYV1WdmQLkLwTHn89kBuMNg
arRdo9a2Kl4R2iD3Kdfk09PokzB5zdHAeAozne4s87ikYB6W8GDG2sO5mfUfjp19eOTUXotCvFnK
P1jBeIW34ivrZYQmFnYb/gmw3OOj5LJzau1DOM49WcIpmkf30QfGQfHNAAjlJBMQLTo+ffWVFpDl
K4MBUDbil03N60RqLUs9azezRduXzHbYxhO54fvjs2OlD+Gl0cv+0IAX1pT5jfjK32seNJmKL64V
3vmuTicl16FThteuDOW+Z0kzegG/bXQVa/4moOp2cvv8qI9Y4G3TuSqH3r7qRhueWnqbWiSLq5II
kviKOjvYwKn4CCLP3/ZqpICSfnctyesAZUBpU8IQB8kCKTf8fF0ZEoxM4dzKOriZK+/x4E/YoCNw
WD4wN03dlZl7qwXazs3UdmQUTdD2rGtpxmuRGm/Q5uwE1LaHLU3E0V2ET8NBqmRA7HUaZMRW8IlM
ZpsL9UGr9kbo2hGH7nVSUoEYwL5u0FmtEPB8+RRtWSkFHyoGNtE7p0iCwwbkGqzdLH7KGnWnCXUV
4xxY+4mW7HCj6oAhgT7inoRJfUNeYVUxtxCm0/V2unILYN/6NOymVP1ClXSFIIrfH5ViTYh6VVer
aEBow0qd/ggZIn74HvHjxRhMUtb2tkKS5CUcJEl43yePZdB6uyEIj6QdzV+08I6c6bc+ZNskynec
Zx948x89W+6dwqExjxaLoT3mwyz0N0ZJ9NOCFpJWeGwXWBuFrnOkcvPWeU1y0sO3MrXGc95SlOl7
rKc4Bj+cyUo3DNys30O8oKxpRhEQu2BTrqa0ivCzxa3LVNrbcQfUKf2mGXgBLzbsqZUMtpaix2Ek
YGN2rzPPb9MQM4qHXpLd8lED1ISkOv0YiG1eS0r5/OLVejSm99yYQ18K9UBJ/2xkmIKLutngnwVe
IdN4Y1DQqukyEpFBlgytIppNFkj8yt1J0f0aCjziPqznwqDcTr/R3YaP2Neu66QxzjTGqnWa3kQj
s2jq+fdj3+yp1I+rpL6m8oMnTd+QXvtgMW/6UxGCCOJrwDhxPUyKX6lC2NyTqsII6lyHMKVWyBEw
P1sMbRa62H3cqKcsa27jqf2wRhgwqvceKxWLc2QGv8BFZUARoXWKsNK2tcYvTh8s0YNi34Q0reyx
G3eQTqqUcqk9C9QHn8ByhsPryaNf4g/PCvHpQ0VLUoHEuJrgSRLHjfB0wqKE6G1osJUKLXKBaDp7
bEeEkzRDx3XhJzi7sN8MkiAdz5P9pg8iCGdB8Bukgf00GEF5KlTKzHMllTbSnaDvlYczZ3pZvMo4
xkbIAlXJuwSSZuJW8qCigbxmw9nrHtd56xvntgzzjTXSTTIn55vyXty111D/091ggb5jmtlQSW93
GOQAhHablMQgnA5keVXtVUHrYVU63ZHQ1uJQ63gmJ3ZbsKeTGPBfi8VOZT54UdrZcAy0C1E9RL2n
lljPQO02pVithLx3OtajtKZkRo6HFb1iGrCQonmHUcHnM9zgKy5n/7oebFJkmxTpbHobgDMMuOBr
3Ri/jCR+Hnx2JwjNqT17ME25psHaxOrDkkxARHC268G230zEuruYsg176PIWO9JMpgUC7gf1i4YQ
sBNst3KaxLUJwMKngDqy9N9J7EQlBAkrYfxwpLmbh/wgk4dczzZtGycI7MvvMMIrx4e3c3rC7tJi
CxlJsLfDwlho03eF31W4oDTzatjTgKloMUVy7Zvpm5da8zxXv6NVgJaCeTiY6iMIxZ6BF0JdFTno
+9DN16KzobsbW9Mx46u4aLcpVk4cEOu48t5K/ADrym6qx8HFwdWbbEqqAlDPmFfJ1qP/zBTVgD+H
paRQJOgDWyF+anQBtJJg6c73bLgYfjmdqTefmGKBr43nQNENT2c8dO4FDz0DF10WCja6fwyVvPKY
e1aCQAZdWndGwe5ZjNUL+0OM9DBJ2irANJ5HZNvnj2UG/EWMZHapULygUcGVXlAgah0oDzjvrkGC
fXUu1vMem0NbWqSaJM2FvwItde3SpTHz05gwz3qP7tDZIGWxMfb6ZwggfFXxGlof4FST7FMUJsAK
goboUCGLSGGZ9dpzXszhVdl05eG1WDVBfqqd8amHIxHkabFyTZCvo2Y9d/Kun2OLGOlIsS5HvuE+
37AJCRTD9ws/czrvVdA6EY20akm89jGa0Id2NzVCDAyf/q7SkA+HdRbtaMnQeR+u6nl9Wor+LHEm
z34CN4HElowZqQRejNhjTiOOM38rCD++6ftPRL3kNfR83yLV70iIM3dtOS/s4jcvHFuqGQNw8trd
mTr0+Xb8tl0MjTGLJ4Te8T7VtccIQ8YBoH1G3J3SWrQRtINbq222aMtOLdjxbWOAhCnEHVIO/UzA
OGUtH0NdRIx8iHKYLLgMhYujnZRlvFX8l+uePzLTGh+jMRg7JETEE9YqOkauD8Ojap15xV5vLqAQ
QK5GGEDSOdXAUJg8mFH3roqdrU/q0CrtJJODp3aErX/76hNN2rjN8ia7j4J+azufQhPDvk3ZBLh6
wZyYgaXxIF1lffiIRBqmV5i8WnF8XwSZQgzmJse0QLQ1upiwFCicVtTh2vJ2oaQrSsdjBkZC+W+A
MIZw+HP8KGhRVwOFUqQ5LUZWFo+RCWh3xLMtzfydML9ZQyWPusY2dFbjbbqYNlyVB++TwXfJzJ+M
Cb2ArxSVGH5KOpTPbMFYfBdHtCT+yuwsJkBKVWZM+0nPENRlWn7JHHBPIa0dvaclaYJm0AwgM7i1
VtZ0GYL4C2xkf112v7uhYVHlpg9WG+Losc0dabEYPochBinIx9EyXPZJ9JC6N3mGBxXPPwGuu8Fx
MF0PcbGJ4+E9wlwvWvYQVuL/6hp+Y6kAicd2/qIP/MZlUb83YNYMp38g0tDZCzRoBbEiOuPyusBW
tnKwrZa9DLddfg910d6qGrsnKQLXhYqTneYxl5rq1hey3fVu+ZpEHhoiphMFVnds+3k5RslyAMvj
9QWq/by5ofLL7mlo9FXJKmua6DeFrWtRrQHb3HWQo/iApqKE0agP3y5zSMAmyo0K4LXufvIoKto9
KEPPn0uG/GdR3NYH5AM7jW/IxkcmR3kp3FglEy8TMJweGT3mU/Ti8+3ZNMX01grrme8tf5Bixr0Q
wJvZI8W3yTiVYUQkS9C8dCzqSGwv1gAvNhkrOppTckNMywo6BOrDGGvHOM4gHf3NCp+ywtpIFdFh
W7EYvmcHSnu9Y5/ZWBuvBA5qsa5Gk5HfkNxFyVxnwp2Q0tNTnJUSFRq8hmAtFOsACNFKs7d6b4Bi
oXqhFoK8AZ9vvzWk81JF5XMZjswQLCj9FBWQjKxXU2PxwXIaQlQ/vUqhXWOyv6lMsUEMBhfcv2aL
Q8jA/D0NWmwrsOhXvc4yrAY9UgXfZJVUKx/JOkqM7jjYCXabSqGlgA45xVa0ITPq0iHB2w6m8wkw
AOYCMQTOBC3F8UW2NnXnM8kedROdnxGwYBht8NUmW5Sw1EycTauWaK3TcjMLrfjfexMIBnXoJCFz
ngoMYjpk6k24kfazVvPG6cwDGKn+RB5lT3uAV4Ckg7wSxscRTHEPkAwr27DRvCgkZqqiIEUY5Rik
3qqtdhX5JYx1wzlIPJzGjPWbojRfvMl6aNtyFTHxIbzn+qu6IFjF/vPkaPl+cCFNIeZl9eCdncr6
zFpzXFth7TM41mfBfE6Tvn1MvOEhnCj4FDYRpH100u2ePZyOeV4gcgMI8K2n4pZqJL9Dz9q2QvkD
9VseSn/8JAqdEjQZc1E6zS2U8kNAdoDQ5mT0v2+CzIFyAf1t1TbBLf6eh0TD9MNunyzN7NbKorsg
IbiGnwjwZwQSKeDLuCYrCVVYUXWboN0IQEb88dNqPePQAL0Yq8lH9FsCL4V/uo5QP6NYDE9+qeGG
EgnZO76mbyjNi8TGJiQ9f7XNJw8oTK9HLGK8Q+sGdyasdKDZiuvH0J5Ikud6ZzRTHh9WDVxhbegJ
ebvyAuebyB/FEr5QAOq95kml432k1V9JGsg1sDiw4vStat+aA7sS3Bbxg6oNgmGyB0JgzNUA4hZE
wt7r7d8YU/ZBxpWdYYVbFwXgFnO61ip2/rbsvxBzb9uGNelkyvfYetZGXcwbz3fXLc7KrJ6NpmIO
a/p36PbmSjOrY++zch0O2dhRdZLm7xqnJgJgfPbsdYBwJXcdUsgC0x1RXqB9shZ8XKJ2kZ2RbzCU
rymUljXRAN9z6cCmYLpK7yKH0qZNG2Gt+exHQ2dfy+BdL1K1JsnxPhTjRjjZa8PaqZwBD45VELfL
Cpk2iodYiSGnbP2vsaiQDw58vMTyfIYqylds2RjRx98VHlTKOu17mNPgs/mrh8hrV4Xd7dyGPxrg
lQjjn31tiPbRCe91VjErtCWztJY5lGyUVZ/03wXJOZj76ecHrnNxUUyuajKAKfvH28blWDQlj4MB
8KBK3kShdllXM+1ZkpI5IQvrInydgiBde8LPoddF5aa6yYOO6jFsdhgNHRFSljnrKz78XB1ssPXr
mnljpVNNXCOqqQgYOiio1Oz4nWynIjpBekZO7KTOhMRBZ7Gcexf/CYtxYm4CBFQS5RDu6pHEBncw
U/biJt9TWKYbb5RnowYeo6wvnY4yVcBQW5P5cRr8GZGvuYQIEQ1JBfNOt5nlzAb6gFTO3u0h/cRh
McHorB40PX2P4ujGh9wKw4F50kgbLOJedJUYa8Muf1VgkjAnFd8FalbCLzhqpmzD9fzKifgwsDMz
ZvcDXMf+dxvMF8XAhKqn2pXXpu+te8tHazIKk3KoScQ0yiKDS8ufaYXf/lw/hONs2HsIDxO1FCWm
g6Kk7TQQHOJZv8aROaoPx5yiODIIvtVjw7Koye7S4FtGye9sckDfxeYt0tSPqc5OWuc9EKj4ivvM
h1DH/zmW3ZG1RTcXJHzA1WS4VCFXGvzAgHVPG/NXDkpKGdG8SdbeqzS66fj6wIvJGaBmdEdaUf6x
q47llXmduO5Nk3pka/KnxfIEipnao4XMA1sib0hb+1WvtRe8cNamLxETm+igvDxKWWhDsB/AzOAg
OpHGeI5FBHK9nr/XPuhIPdauBl9cdBW8onTl2zeHAicyIc7Quh5yZ9/nSEM8Po4taVubuAeuOQYk
lCDyWAf1dBapTu3JeVBCq7Zz6veY87kbo/42VA1aZ8MaN1An19JA2UqzAKy9/SoG2lgStm01b+CG
Okafx+9GftScbVvcF86EAtlgsek9hnF7bhuupKpFj5tp+rs+JjMXIyRBOefvjEF5S2XmIW5IJ04Z
sWrBZFQa4anTo/c25xm+w7myPtg0s5mfiUvuhGqxRYU230lc59MMIdikuMcpE/PHKcPgdz489hrB
BfPlStcaFbFHwLXXFA8BLVQ3DgmYcO7auEcy7mXxzmqaAw16baf0UmOTBpqDTZOjAoMCJi0w6Clf
VT7HStjVTgPuAfeJiz5o8r2aXcpO4MHSJExh14ApCeMqOwavThJRd7DiZ6GIVWZ3tpZDP27BPt3V
5LpO3W1VMsoDtPxVhOMdJLMvPQsfklbc+maFGRi6CWUGc5U0Gqk4cbRNKn5/22OLnGnRu2sBNUG9
+mlUibZWkfaeAq/zIL7Cs26P3hQ6LDbATkW+/eQSBbFy3CjbBjqE47YhBE+E/Wc3umudvsOu9Kfn
sWdvnRwhxCUrZkl2U6m1xxB5F7bB2faGnSlRPpe2fpBa+ujBNUug8JqQjKlUHHBs3AxsWlqSYTbK
EpeaDJUpvG0C1tiQNncjq9uNk9yYPSX5wo7Pqg+uEhlcvD68UVjdS8l0mI0kf8BwTszX2i8ppWgX
mZXmmTlsKwv7N9p5b1Xr7bA2XnPCxmO4jWvWqK+kVxPuFDwB3rnOFLUfHRHl2py4imM2jV557wMx
xq/hHgzpKugq+OEd9sylWbNhzBO1b0EhEAPRajG0LMzz66mxrildfUj6UhvbSR8UeUPrCobqplPe
m9FvNSIDDdCD7Bfoh2otgxGZt+JkAurdu7m/s9P2tdefkLMibOjqGyW5GG3lvlt1fygD/KGlnd+O
g+mixKfcYXsjVycrtdQkA8KA6GIY5q0BcsRnyeLwNeU6YLXvqZMW9HLdxfh0PS6ZoW2mg4SrQcGy
XbuC9bTtpw/0rV9kBPs9R1JycJvkHh3BRdOqS1MUDJQNWlTZFOu4Y9afx1zdBfCtEvexRrtQxZhR
WmckKiUYXqQE15sgnd024oNkK0kMDgRcD6RAgUF82xb04mH7scOw4PYpQhMr85fuA9wMKp0Nud+j
XTN2opmGdeIccosRT8SgJG1pACNU+o0TdUetn9ub8XifRvWpVhTNxAQ7JNLfyi5mNVZCeytFRDwC
a0670t4b1TGyDgToUFogIzvCbRmPxyawn9OUCr6lSTb0EU9nySvflV9Jjo40Ia1qp7N/gJESz0pC
fLC2VxNuwFrdDK3d5Lqkco+EtPRomgvSHz2L0NqquyYZk8sR2zC9f7G3iyxni5/LbdF/4+NkuUse
HJWkEswfMqYyBdYGDZtSYK0OE1LVrQVC0x1IM0o924MROgc5SRQ841MyJRhU9IQRGyX3/15dB62H
f/+3gD2zafD/r71bv5fvX/+itZvP/9HaaQ4+UPycnq7rnmWS2sShH7EdZQjjb3mdb/2Hgc+Xb3IQ
2Nxz/1hCbQMnKdEYGJnd+YDzv1HXGYaBWfUfhkfb821mT562sT1iMrX4n+p/qOuKSSaoDfzoWdNw
yiXOrm+S5JcpS4ubfzz4ryNG75q/eJBZRvxLn08DHfPzmpGwDapuAuJWXt3Sydw0ZlIgcjFbLHp2
lu4LXBnsCt1yObo8ckQQP1QG0Rl/zsgIk1/OWA4upw0WCh8ohsnPeyz/Q8UlgCqoJmzvPPaTf2ZN
mHc7P2Pw/7nLIocIEqs4FgVLVyrQIwYcLdKPUx/a9IqBqPcMjDTlwh5UXD8BKF8e9/ghRdDc5SBE
zhb7040ndHYJZVc/D+jk95Mj5Nbyovo5iWB+k2Can5ajeePcT1pibLlMHSTesf/gwQta+3GVH6PC
8B5qEeGs6Bgkl6ODl4T3GjaQ+djyTECdk8IDwOUBTNeDn/D/mY4RrIvWy2+mtN4t6peOnK+TJgVE
oJ/HBvzQ/+fucojhUJ6We1gVqXYuj3/uDvO7BMu7LHeXdwWELNg1TsGmH7TiAK+PhoWJRE/MNxPp
3Nd1ZVE5CKzb5aYo2GAK29vmeVVdauhuRwds47ECQg53fg5zsML0zshgW5DRMP6qgoESUARJaJDd
I7qz4LcPGjhrZYMUDqS10fU3iRs1d5405F1DXvaFjtTN8kgyZd6VnimXp6K/z7KCurlYvPDfnvr7
hbbZWhehaIqRrtrjEBTFpTL99GqyjYAglAHcb5dduY3pfmWudp+2Y/H851Qxn1riG93ErHZQnSZX
pZd7X9IM7tPSz64t6nR1j0DNHXx5ZTqFu5c5m+P50Z/n2SK3PVBakpVU8nOqjsqSpcP80uU8Ox+/
xzKQ+3EIOEBvEoYGgT+7vkLc5JZ2cO3WQ3Jl1UG6QanWf1CUJRBAtm8VBVkqRm53osWS3AepArnr
lP2HG8sX2u8VaW9eeAAv4e1sVOLPVW3slxP+vHefufxgNRG1/+N7C21uBjFD71SFhI0WVLnugdDe
dH5GSB2UT0LtNOODSCiGP7ClgURymw7gsQs3uMmyOdcIDd91GU7TdmHloZM3T0iL0CrMN8tzy00/
CRKI/7tzxjzrjkoON34Rmug7SyS3LOOuxeDcYXh1H5anmta4k32RXIMNch50A5JDm9jmdnmI+C2+
DkbvLoYbjD14UCfya679JpnpCgAg8dPMQpgIq2OXJMZltKRx8ZJe/Rwu6KSefh4uhw1SMejK8sLl
yPLcz+Gf98BP1By0RAPrWs1o49Z4cwJiHfrWaHFnBKj2B8w4WWcMrzWpjo3Uki8NKN8sD+4e0twJ
9+RXq0NI2fK+w3O6Wk7513fT5wTaJtLVBVsA5b3O6V+boN5nSEyvJiuu98gEMPnp8YcWsOHqfCck
qjKdrl0HiKockDlhqTj3XcxComa1q5BE7QNlXtw2MK4aq20vk6Uj92ixkuCGNq7gtB7CKqruUl8v
71pVRDc2zQMPI8bPU6lVNrdudrUcHxNs7WmHoaZwCiKchOGc66B02Z1yb7nRCuQnYxSnm0mFfz23
HFgeslX6NONkIGCi9a7IEy03MPVBYWmWd2XNN3Wcw5pdHl8pM/WuljOXQ39OWl4YZlOx6UiL+us1
y4lOSYqeaClaUli2+/ojdSraBjkJRjGeluOAummvTbpN6dBF3eCW7lfOinc5F13uP89NXANvWSZu
yrg6gf7ESTffMACPVymslmk1WWN0mo8uzy1Hk/noTHIhY5CVKuL24ue1yVTk06oYwvSvI+FY/xxx
Enmy9QHkdDOJk4g9cQo7m+Ds5W5O0J0BxJ5Dy42ORZQN6nKqXf91/p/D/zj958xIC8QWxa7N3Du2
9z0CpnsKbzAlnLw9LQ+zqktvE7Jjl0fLDZ7Dcu+LyF13ciKG1oq1tRUn7o3ZMK+SBuu/5nRr2I+i
wfSzMnns8/YKqzWmQLGnN16h1faSkwV27xdVyzPmNvcN6/JADWaozspIgLq24mF5Hma7R1+4Gy5t
1Kf3rdA/nfl8iiOUEn3NvYIWP93SIaPMTRjT24AXmep/Ud7Ao8GexwhLA9m7r8sKSrAIL8jV6SBP
5jm1ovASzk/h6UXF9vfD5d7yXGbvXfrMP2ctr17OX27+nCXc6T6LdHlYng8qaZ3dQm0DzR4JjJTJ
R6j1ByG76jnp3InAyzHcu3owPSHUPCXk1gEL2rvUNYvP9DkUQXiGgZyOzDoxrTzD2MJwckjN9rs3
wKojHvF3eM7ZHHeRHlnFFU9ghY9mUxXvUPAf4CJdednwWTYlP8ic+TsOVX4Jxv61l7Fz3843EdxU
Iui7eCcJwMHp69K61mLtrNFq/rmJ4oAnl8cxUV/bQrg4iv4+/O8nJsvprpjkPrfFZwpsbdWbKjvA
56A7VWYGUjioeAS9CUJTRTmVt8DcezdOmu1ydld5/3W26gtiAQ0EEkSC1eTv3jjXCQFs1/wQkK5Z
smAD56HhYQtr/IneVYeG/9+PqPnwco7Ey8QKUd4sr/UKJGOsP//lvcp6bmYtL6l71mjLmT9PMuxb
VLDH4Bg27c7tvfyTOHGQwSM27x5t4qkoNWtr+ag0GBURoYvi54zQc4ozFbGLGGV7X/dzSTjVIlJu
tOYeCal2FxtrC4Uvwvhw6A60XygUzAf/uxdM8wtSY80UoV+NY3CAq9VeSvAEF6UglIiALfPycDmw
3BABSEfr7/OWe/n8CoN6AAsQjy7P30eXA38eDriD2tXy2HCqs2EkweHP+/05b3lZS+zF0E81MFv9
1qc5cGbzxCfvhXyPrWpOMov18RZtJWJg8leoJtPmgJ6QHoJCEpQYZi9xFfe3hlYkj5E/7EjW854L
O9NPbsu+3JvP8oVD7osfGMflaEIpMYwz+55uonmnBerWbiz9ieDF4uyEjnMWxvDXTd23X4aRtdCb
Uvfned3vmayW88pS8/gDzmfzAzvnwRZfsTe2O30KHwqzE/u4U1ASljOUqsMGakL11ynL21hk7hxS
oc7RhNxn5VlvBOXY57gzXEKo7DJAdCfdi8pJ+BiHGGtHVAhqon73kSZM5svREd+H2Az1WyWHv177
83Y/R5dXdJV/o9WE3kEpJBwNi+GxN5A2zo+WmwHs4c+9tHD/h+fi+ehyimLvUtB8pbdimC1N2/lI
xVVfrMix59DP/azyTqKT7iGF0Xqx01y/EN3z5CK92i+P/jxPlJ3+c8af52REugjwTYPiF0eXA73d
/XXv354jIWKkFpea23878Of9/rxB9Z+sndly20gTpV9lXgAR2JdbSxRFUtRiW95uEG27G/u+4+nn
Q0ItyGx3/zERc1OBysrMgmUSRFXlOSdROFnR4TkX54vJp7ZsTgknBKGPIl3WpfE3FAphEdDn9Jx1
qgq7tPeMXFLybapsJN6s3kEcWTcfS2peVEr+DkZqftca3p94LX3pshHKGWJd1Q1EHC82sxoGztdC
vYGBYV7DfmdL5qB5aJfQJIVXDvBqeWM7Q7NLCvRM5Hsy1dXEKo2/kxpGR4AYGRIQmTI+QpP40VHT
4CRu0kho3cNHt9l8xVTvOPsALE1QUbXWnoqrGTwFVXuxa7f7knqyzzPoBh6ypnvPQVf5qWu+gO0x
PrtKZtxRzm/BOBNx/P8aJF2dU+tfg4jTvUo7LgLjyFpAEHtytTyMDn1l/hxLO7wJYHb/e2ScqpP4
SNNZjfkO6v3x2v11YE2z2NZgtkmrU9jTrMGmBxVrFvdXhpUDkzMT67YYGutjrmnFjQeR/i6EK++j
ATzpYBpmeSXdMgqNMywyX8VXa3TtfQ2Tk/RWh8lCrzgantZkA5p+tsmfQ7r/P6ai9CugdoAlZ66s
TRVOL1fsGyBlAnbqjenVzVCqBrG/lsKnV5tcibOV8L6ZucFpG4TiyJ8BwTFPVMZr4m10C/2Rhdl4
Bay728FIpbAjO3Ug7GF6vwMuvpz7GQiW+JSgy+U8uxztAtfaid8akiSud6dAxSI28ZMmQNXs3kb0
/SrJmm53MdDD2rrNIb5+RMDFPDIQtC00Bi3kSZ5DhRrlaXfrh1X/y1eT6JNSoWXrUBG6fmhr1R1R
GzCcnXjxY/K7oKCCFaQIhj8B2aMV3AT9R20yzbNjjp+j2uo/opLQf3SQ96K+YO3UQ/O9y4z0LEO8
vBegTiNrL12dTbFbybWOwrwouaQnCcmVxmb8UebKqLbv3Ro+DqTVfWiZraPGbasGD2DXSWxgTkDW
dOVj55g8KKivPpRtlzwj0xHsNGVOqf0Nk+ceCoQby5pKhDK0+NlhjQdTETxg0lXdrj9pQMAhcWVU
CR30Z1AukdDK1PsndhVvpOcGcfA83oifTGR30c1Y1sW5tqMj+trBo9kBOGpV7Ql6Eu0pdhT7ziuS
e3Uxid3v8vBITStn8K9uPAzUvYuo7JXYEqsYzvnsH4upcK9nh7P8cnlDUpdXn0nXT2WZeWcxdW1R
3mlB/EnGpJEgNyocmNjw5zNOU5unKHFdgFgDx0cdlFQehSIFdQRQkAMcoUCmjGLjWbrcCVxYW9dN
OCzOdIRsYu3+zabxY0EpVJH/H/QyHmGTbRsA3fqy87raF4D3sjPraLZuUvEFYwj8KRc7s3UCSWka
D/WnKKgnCvd6JDa67kttRuNtkY81Wj369K1k7e8YTvfFV+zh1tIqtK/VZP5m49+9+m/2X/2rJQ/l
hJRr8ft94S/5X+eV/J5pvPgv+Z3S4fjZVcdDkdX5HWzeHFzYAbWqeTJfD6k3HpJszr+MVrmPRzf9
mNnR+FBDdw0kGDvylxDJUNa7lyh9Lv9w4Ol57EubU1x0yMYlmTGwXWVOfHClq1gKBdBD6bFMLLrP
HnWfi1cYTrx+BSNHH0vqchprSqqQp5kszT3y4qWcpYGh1z7Bon69meCv4HEn/WFKvoVD3NxK782A
zn/EbtZaBFoT4yWVnkFLb8Elsw+gUd8Z1owuSW/AEqiyU1P7XXTPZlz+mcUuK6B5fE7hG3nstfK9
mPU+bo4T2xVXSjLln7O0nHeRG0B9s+Rg+3eA3DZMzjJaJwllXD+TuqeWH1pUaOlaN7+XBvpypcju
tVlN1D147qXj6FlxHxlZZVzD8UcF370zA6NGOpioi4CyYzeqqs2/IMvjEJMfxIHTJBXNPQ8F93eV
wXKs8E2dEvjIeQQK7vCiDk5Gr0FwL6a4c/ELqKdsk0y7X7tTB0YCAm4W3Asx7eS1zqN4S/6yt1sI
wv+2bXNIevFDezY8A4M6bCYJWOaJQFHer7e3zjMML/cizg6ANgp86ntqf57S0qvvAnOu7/LlqnOh
b3wn/dSG6vVdzBHIbYjj5rOFiG11fk0DAWB0q6rlGvAm3+aXW1lKeTSyRyGEQ5TBQFkFGQEvLFpZ
ngLVTCinXzBY0uQwmKxXfQ8lFZtHr/3FZ3WXSHE3lxwjFJAerMi3F3bxmFmCXP/384jC+svnkbUQ
MQAus6A4tVzv4nkUWWGre+PoPzeqZ3NYC2DuuzXXDq/1HAPIyUA0KequNMFAbkcDXql5x0kZP20m
uSr1Pz0+QQ+b2e5BTqwZLY+tLPMOUnHrQzw33d4sKOkOSsX8kHWV+4g+1rU9DymlMnaRvfMHtz9x
wvV759ZzOSJfnFOvfuuc5wezq1X08Zb6uGGqn6SJKJE88pv5YmMntn6qzTY5dou6fLd0L2zSlQGJ
FT9J9TvbFitzDEVY7awcpuMu1+0TJP4U17FPWcjGZbzsa0ofDFsOLKutd9KFoA0Y/gjJtYS88U7N
Ab1GcfdyUDvsphnzdbgk+nUGyb0GXsywphCjvmyiShxpOF8mS++r33S/+27ECqfNbd7ctSjAHhPH
p7xhaVR7Nu9BvSEFDAMpRTHYUr0IObFeLruxWiNsikqcawDBwT62B8S3Bi1y90tCSMD1oyX5KbUO
9lueNVk9dPcQb81a3cBGhVqHZXThB2kKtbqzkAS4l554IAT84lGZdvihZ2PlwiPrmg///X2BUOEf
3xf+xrYGssqGQ4UdzF9PViGYjmLImJ1n2/P/BJ7W9gcVOZ8TEG8jvIYzbnhXaja1UoDQT/VQOCcZ
7jzXYP9g84Ss3W+nAYLUsKvfycC0jK59CZQUa58tFA412MGi5maZR4YiO+/7wzZHmph/TW5X3syV
qr/4yGg9qX/PsXmrIacbNUUNOZshAP3Y1zpMBWXiqZ8gE40wXVbWL1cXNhSlwaLUBbDlxVn8cjgH
bmZqXSlzDIBHvDZ63yjljfR76OZuxsVnG5YrU9EhyYc/ST3xtoqcvJJCJ8ebyHIdFhVgRd+HdWQx
eoiOrOnFHw7L9IiMGGUXiXlOxxJgIMvAr3WW1SiG1updVqvGx1aPDqhJdV/Bg1k3qZF2e+nGML4P
kLw+16FiUFwU3bGp8ziqMwoGdvFYGF2x7+YqO7VTmJ2UgVPjd3YHIhHWNqzFNCCd5DSz+WJ4MyYO
zeJllTr1X4GjXCNABm5McskcnHiTautvU8mV+MiodN9kbDiFsiAnuPpvvy3sYg4ZENv6T5CZxBiU
SLFTcPyX9NZRuVz/aW8Mq4PjZ1dZ3/k3MUyUnd0iy9rDzdD7WX2nz2z/QTQPGL93nT84rfhDL/X8
AxgFqGXsbNyxtMzuKtDOe9TGvttd5h5CNcwflXlplKJYhDKh51ls20CX5t/j0HdW30xrcrYSAxgk
VCeE40zPVl8ZWPJ6sLCB3kMFMTVb52lKIueJf84hKKkslV4cl+0jMGGqUy1kAthd7E9u5H0R/3gJ
8thI2w+5DTHgEi4Dpc8bgM0R/G7La/RU9HRBPhz42W8ftDin+ltPz27bpGcN+el9pM3ftMW02dnC
yd50KxX2HC1Hw37zE+fBcQFTSao44TAf2ONJBjY/GSzg9dv1w8Rj9rr+K4GYmzNcq9tNVE09hG7j
vkdsNrilEnQANLKMshx5zL14OLu26b6f2s466J03sSWJszTQzFJS5Xb1Sbr+PFpU57U/JKDwAve9
bqi8hEYm5DNLlMeZzJmi1vOWo5k9ndfJSAO4jUc0mc0j59aQ6v09i5kH7jXLwvjGIN1ToN1BhgC7
guG3kBHxxYU9+O++XG3N//CRYfFe82z9ixRbV67+1Q8egy9a2nsoGf7zjsq6fbnrWYm+K7VjAnRT
zDtpFMqt70YzAHgi/VFpP3cwwu4vXIK6BYYRoqFxBwtxc4j7mJ3Yv7NsqS5saoLexFJTf70NyJRb
d4s1qy+DznpZZtnM69TS5/uLvA50M+vNbo4JXFBXqMMU+1xp0t2kJOVel0oic3rpVmansVuAoEwW
++lD3c1IQhqKc9fV6CovPbFXVWod//unWluIzH5danNwpjkqb4hon8FcdiFSRm2NyU5nOT3nRewe
FDN5qDNL/+pwN1CB5MWTX2X9Xs2a6dg5Rnw2Q1VdvjTjR5fD9HcsNtF+AQdZxqb5l0k5thr8yFIT
1VAUUhr4f/woy05h0nOqMwWcE8ulGMXtoqv0Hc96McrwFi02JSYPmREmn6GGDvqraimBkqZPMi+8
dqQECiXk7iaAquim6sbvVIHxei0jm3spPptxMucnENbqXlzmjIrnVkNzWSnqD6HVZsd193nZh5Yt
7MWu1zpEvYtJGtnGfvXfTHL1apc8kuLVvuXJZY98altoV5hTPMRXohY7Z9/ZMYqpqdVtxVp++HOA
8DRK/vfVhS2O4Cl8l6QK7ZSFuJsG54hgVq5XY6LYsAVBjPqS6ff91VdySxbxd73eO5i86bxN/3pL
4rJOudi8rCx3QMuQvwuK6DSESrg20JiAHJR+XAZ/X27j6Db80fZw7WymFpK000UaGb2wUdUbnqiB
ztcK0H/VS9A8+x+rQkfjhZSiRgoJdZWaxl/fcrNaM7twNoJnO7O7yf84zTqFbTYUw9cNIhLntq6K
c9/3zx1F7rcKxFPJXmxJOwz7ovZ+zA0Enauzn1Cnyyvf+KyUdXkrCdAhW8qeSypx0VtiE5TCw6uU
NfBNretgJFFhugcGTKNF6W3IYc27pihxFKMMOzBT9LM3naV3mUb81hDPGtPbNsRdM8fkWBXeQzz4
xhlyBOOsqXkAnBSoWqJNd29M4gJStd9HHPWgnV6YZ7FtsWILmoRC5JJH5DawJpV+lv8s3HC6W01F
N1MFONr2S1beQcsr28/Kk8/qe4+c13TwzCZ8GBSzvG6rdIZf2H9EwsP/UxuqG6rxpj9ylfMq3W9Z
vzaRv5/Bch3sNHoJSiAq/aL77mNraD+S1EgOxnLUSPmCr6nFXdBxBCmWQY4X5dINYfjMYNu+kq74
DEpo3ylouPdA28A5Q7VQX/fuOAKFLKfm5McJ7AFyqS99uVJSTtcubBQOof6j5rBkMDi3TnOSqzWX
9P9xeeEqGR004BpjUvdvQrapqikIENXqq32KGDmFjHbJlhUnEFRg8wvt9+U9r6DIKLchOGITeb+b
yjUBdIu7jPNvgyS5Hdm4DJynFuKzAxtQCWhbNozv9cCyr9mbMcB1FCO1SeD9Dj51P2s3iNLwHsmt
6ymbnJP01mClvZriKjuvG/hDB7RzZLPhus7LsdhHU5Xfoj1XVQGF4cEhZ0kXAnBaNgTqBLkl6Qcj
K/7Y9mGTijOEG7b+oCU1HxtAE0E/fovHtH4fKZ1+p3KUdYU45/SNkv9vFNvW7/sy1e8Sjf9k9F+m
b7mP3uOrP6uTN/7qXP05BkpYt+xvNbcgiXk1sRyKeczovBB3rE3uFxAsSn9QBgfsiQ7+eBm+cNy6
utOW103NEd2FX1JqAITFcWxT3n7Z9Ee6bzG+mUbG1RF18a6H93C7lW2GzcY+J+V/5rM/qxnYlbpG
UVmvectPioNXBjH1/1Gz2mQ0StN730N0rbNnuD+aFFKPOuEsTPwU1Ws9SkIOpWuqD6tLu6gYTxMi
dpLZ90nfqlVwRjVtH6CJdwsMXIPwECHosiunb1DgfwnGQn3vgxbnTDWxrgLTWO2K6s7vgxz75u/g
HyJiufp3fE+Bnh6r0mzuc8X2P0ER6VHoAYnKwCcsAstVLSe2md2DVomCeK/blfmZ4lN+l9SofQ0S
LzuwX4JyqzVuEeNrbzlkB+hpIvEHfv+hBP/+dVbR8y7AbzwlFbTNqlpP/NwF1EYYCBZ0sZK9rwAM
XbWooH0Fo3mwYK7/UICe+hAUwbeBpweFVpgWUglo3/Vg5yxdY/DyB2BEpzS0lWu7RaQrV4v6nOl+
de5bYyFyAH05QFEEac5itOKKmoGh0m4hW/4OMbd7yKYSwKIs/uJl8bctFNfVIos/8dsWheJbjZAc
bL4yuiwqzdcF6BpumPlBfGU9ugW8LlZ5BjK/8urXqwr913yySJVl6EU+8agBOyMSDrtS4kC5L02g
2fAdOId6Gl4spl3wDJ6TmGKQxi/VK2jgoEV4jchLl/Gt/28ZJKPts5HCX55XrQWI+cM3hmeoEMeT
7GnK7uZm0myeRUvXsYzhFFrxS3dYArauxCvm36Nrul9jNW2IIYZvE87hisK9jaBoPQ8qJbcwK72P
IjV+r3HAsw9DDzqKpSsDlCInV6bNSYXYpEGy9gYlGvN+Nf2daAv610RjSX0VcLU/OWFUj0WYOPds
arNRBhX6tyiA4Uvr7J/ewojaDcGzQZHXDSQM2uoahskbVyX2V9fG4ox0c02nzrlvqOq67qrpIqu4
IoA53sgNRAhr3PIbMFxtC4UZlUyYZlVtJ0uEJLcsByleVgZvVg9vFhu/v5R8RclHfEu1LktkmSL5
su2yaSIQSyUPOkvn7+oXMyWao/VBGt7LP6HThRJFm1ofMteOb2aDo2UZzCBSurdC7Y3/HNefPMip
zvC2HcwFSpHU8bNqqO2jjhzvc2R+5jS4/GxTE3rvu2zzixNaz9lt65jJLlzQGDUUd9dW17uHcZiL
z66dP6cqOzShVbho63yRmHkYX1J0itYdGs2v922g7x1jMP9qIftkq3H8g+JvsNpRar5vih7a4aw1
OFCuXTbYx+5GRQzqvdIs/JOdY/2Bhsze+zvcD+PpMtxwEVjKOw9WdHYskmDwj8gUwO6YNy7a1H7V
8U3N88fV+OrTIZHyaKeUOYpfU0MZBICyRBjaC4znnE/v/eho1M3Qy1Rjvh9K84sRqvo6tvRWz6xd
x6Rn6ByHB3r4kNo6RNS/FkGOgZvdLQNS9Ci1jJuLDkbxzuVdoGILfy2nFDfxkEFVhaPKMUxqx9kI
h3Kg5ceH4gPDCCgiN7Wdpn914Uv81PGeaVsB8jD1DzX04p9pwe9QOfb1h96AgIU/QnjqTKU4p96U
76gXeRNTtt/Tqkl+xktM1xec0VadysNpiML5Eeb7bOeZYX6D1JD1AXqJDNFq7bObWOYHMbEHSk1U
691DgWd9iKDqomilePFv/XT1j6iBvx78Wd8ZKhXCSpV8HJbPlerqwbFbiG8E5eOBOgVk4US3Mmrx
sYOuwlTOMtoNP6HS1p9fU4jVYql+5E3DRz2UjFrt5LsQUPktn6wP/egqh6GzUD2te+OccxR0PSQU
RHfjAuoUowxrY2yeGzAOAFhgilicxSSD0mRIFxwryuUu7JsvNEv2davn0AG+zrjOI/0lO4AR57Y3
J/U2KKfqo7qIFrNpA68AVwGE2JdX0L6+2Dh0f7lSDdAm3dB9o7ihOWlLw9lGc3LylgWB9NdLsQ69
glUuFejXrELVDtKTZkvx+xBxUhWlOaVRWt6gjFLdBvrQPPCPbR4qu/P2BRRjKMpAj9OztHiQq21A
/CRiG+gz4PfS3VJRIO3tZWBzvphjc95SyeTbvIaWoxgTm81pgn1s+famnRM/D287fQ8vWWs8t1Ek
I5p85c0ufiZmXjrF0iFmG1lisnh8VwMeQDhwagfj6ClJcQ8Yv7hHtVw7TO302JV9cb/Z5WrsvZ95
U/YHuEuSAIRup52kMXqoeK9N31R3RdlApJSYLyOXPqv7r8NTV783C00zwx/FiFhMWLXzMX5tpjGZ
j9bQHEuvGfdUuUJmLKPit/Z1CCjWEPHehi/SiN/vU4wmFNGQGjCZBImrdJO+inbgBuE9sQK4YzmE
2qdOojzBPQhTqJ7cF6Uan6UXjlrz2HQ5vG045EtDEfxP9JjK9I9Yj+55cDTswvKJM5fPWbxcFVBt
8ZAajVsZEJuMbgMQU1DeLEbHN1+8x2GgUnQzlr5p3EpXGsljJNGjquk89Opqb1CeiQ4ZqmHnemmg
R8kOvj1TplU4Z7FT+wAaRvpwIkOeUCbVXpzfDDdev8aJrWz/stx8+Kap2o0Vl96XjGpnGOI6Y6ka
1B/VhV1DStddW7/JSsd942FFzf/wkBxGWtgQ4/GWWZvs8JRzeIy93D2a1uAee916uZo7Hxj61pdh
cbywQdYP348MS6MveeQqKJYR6a+XYgVZZELJG2ZXb6YNI5Bzb/qvt/HGJj6S4s2Ub27zzXTitTVy
x34Fy2+alp/F3l/MuBqXad9kVGtIAqh8TbquABg4JNW5LSNIGDzF7o+V59yIzZ/skiLlrjqzF4Ck
l5NPVwOqr2e0ZrVzaRUaozFajKl3Enu3DA5sCEzvosEHhQSXXQjRCEjUxXm9DDLX2lkodry7yCVd
abKi4MWdE4rdZpMMMrGRK1cQaGUHa+6q/J2bdvZRmm6e+kWPLaSk0bD5P896E+oDLjefhMoh7VaM
xjLypo/4Bdx5bhkO/D8uSdf8cOP0NxP8vumTU9v1scnN+qlaGpho7iwtce7ElFtN/dQCu+vazrmT
ntgXr+afJgmctRgQ6hK4eG2Br+lXE0ikQ19QpgAsU71PfL2/4vWo30Hup92rDvjKdwAztfsy3pmq
ld7PcEFDO7KMuglyDMGUIOosRgmRNG6dvYd2cpFKIHTNMmvZcNC85qPErmnEGelvBQAclD9vpgMP
Zp+pMV1NEiLpu64vd52VQxiizd1dXxjWrcHW4xGVJ9612n6CulKHrOOoLs3aNyDHfbmUIelLlHSl
oVYio14DCTH5v3Pk/7+m9ip/lxizee1Marv+3081WlLv1qG3bm+vJYc0g3ivMSrfgfXzso2L7c2U
0h89DR2ypujguwBcslbDh2F+5xjlnfQCgRuZdvekI/BxWgvp87hKdpkOsT5UvmBUtMnI7jxCVsgK
KIz0rk95XVOBN1NS6yiPGbolEFwh0GsnaLeJTRqzpzBWq+K/pFcsbgoPz3PKdqMEba66+Q0RMfNh
84SF/L1hZfpp84T4dqHyyaGmfJ0XynzKzpZ7kfwyMIfZQiz9+3upo16hVK+e1/to9BQCcwnjHkwt
GO/8zDVu1bhFkaZ0AxvJAaUwr8zAtI720sy2z5BcQnhVmldt2lvHNwEytPZzIKiUZ2afxQbtKpHr
yGWqdUysW/NmKpl/vRW5K3F6M6ncRF0v4i1O8rnxw/xaG6PqazuB7PB52DwEasEvfus9ix3y+Bk5
Sc+4bWa1/Jrnf41ViYBVVdtHL4Affl6i+yXastG2kWhNV57FfWi0mXe69xqSo1ctLP1UpljtcKrl
UvX1ZYeEfgmzyCnrW8anxbiNeKmp77NJvX8T0iKz6EMb+W/Ra6LUC//kBxqp5yW5TLMObH17imqe
BUuibdrXGd/caTWFzQ4BRoi2SoNzhwVHMcEBDWayYjHPId1ebPmC29hcpLs1m0tZVcRu/QufKvZg
7rPht9oGPLUD/rG2MsM2tOWx4lRDMjZs4G2mbp6qHg6RwlwHN+o10B6V/uxfjwa03uu4oWnxg+1F
w61LFIp6bOADnmLFqPMCqCNj+GCXQQLVlt3Cf9tPt7POG+8anFLj7AHsQ0Oyhc7czBxO6uDKjE5V
ZqHvowCDWI0g9nDo3SoNb0pxXkPWVrW6LLxZPduhiU5qMvw0Mh1mq5GdTmnWDKvPP6PWDKtdMvT2
ddK72vHt9G+D15tYb0juOGF5cT0jXwMEqAUqdOPN1vg4K05+hv1o70bj8gFokq997HewFzMojR+P
5m6EvufatZSFQzQr8gXVsA+nCVjmEuEMbcTfNAX9uYOclXOdFgbnIAE2PA9mfSeNy6763YLkvKtq
l0pcuVxHFm8FYjMAzuiNv4mRYa3tqeFdwxfPsMHz94mW7BKzJlchy5e7gHIEGqE46JUPUQErkdQV
UhVo3jtLI91wcG5sTiAozKOgUUzS6LqR3XTQc0LL97evDIhfA3swK3/zBILlTw+WaLC7vH+Hkeec
5cq2kW8uUeG62QZ0eXfXq3I46nF4YK+S9/RmeYtfLyVmavjiirFaRuAUvq2UaFA+NGMcn2stvhV2
llm1tac8CDlSUI3nfoy1J72KboXTxQdH92TSE+qWIKa3jG1xr56vcW5mnUC+7jKYnjiMocD6KI3l
di9XkM+Zb2xlqCbQ5S1G8emcBJkoDqmudAfJqHcq7Ann3AczyfqBNRk9MdVz+3K12XjmfXY1F5Ww
PmwgZ8fjwq1DHvyaouARvBGjb6aYy+JLXYCPg3etNd+bMaLp0LZ4HyNNmdhsyuajWcOkMRou/Omp
oXwz1HLd2t180xpSRhXc9eqba4NxlTmnLOqbx6qNlWNfdugu+Xn51R0MoGNz9sOxdO/df3oU7gS3
LHiAf82xeUStzUs4fFTV9wGEBUsSRecvF3GCw67Us3QD1qjverPXn7u0NC5HW5Uts825Xrqbs4xu
XclcD6XxbKsgarbY5OfsZfrN9jWQTzsovIaf/mz9elx8gawoRI+mKvL9xTeoicL2aGTJPbJ28T0V
l/aCVwiy+LuxaFOrAmVYupnTtrehjSrMHhbc74git7c952L3tsAZFpdqgS9c2CTMEpwErIAjGtXQ
zgupwsTu5I3hzxq0guCqjt0EylAtYaNZeRjS+Hp0G+8D+5EukiDQu8kJGNVDHz3dcR8bBFQ/xhag
3+X4DF2G8GTMlAlJ99+CRiWwdmyERTwK+vyDwwa6bNlUepx/QOtrOToB41301HBpFpIhg23zk2ZG
yjmbTP9coeGMqjTkgLeaOnwVmzSbS7o4jxMaVr2VwJ+7BGx+VulRBQq/KBx65LuIVSHWQ+jEuVvD
ZkNJD02GOgngr7uotAM0ntvwTrqrLeUgszVRM+an9O2AjG7Ov4ulluSpUPJFtPdfQiVqm0zSUSju
7keje/xtyiWTuP0uNLEcttB58kAOyT/l4haV1m4gQi+afVyhrQ0hqb1Xl8o00xrNa6iyrbVQTUal
qy2kV1tXytg25/+n2DSP7GOmpH/mhpM0f+Y2dPbZWLsZZc01lWOzdfvG1gCxpLyRnwJ4gLvCOPY9
+FR0SpawMCqDqwkgxBUUTO38dWKfYI7isx84+njdGrxGZVSq3+Rqr55jm+I1CNpT9Sx9N4EtCKWC
o5icwZlXu3QzL2WPwVrdOw+mkvVSBufUGQ5GYZ9/FymJ6mhqbxa+JBSz0+gqNFr7WrDyb2D0Ao/f
mg2CXzZTeKi0DkxUhMbM71zWNCEKx4e8YtdBH+ezGkBC7FBqfJ00dfgQO+N7inLDYz4PCF6KDelz
+8qzg3JXK1r4IDZpit6y926qFCzCX70Vgz9JCL0gZex2cJuY/fugq2HtXdJLI1ncxkHuRs/KXYPG
wHXPRgrFzk72sZycD5yFRUh60wMz3kMhRSmzdAu7MA986dCKQp7tozka7VPW99ea2zlUTTYcgP8a
Wk59vRffvgvehoJ37CRUBl9nnmolvEcWMP/IPlh3fRGu8mO3zmws4TUSktvMHhIeN4mSfevdZDpJ
Y0bdy5V0C90ZTxc26WojAtKzWd78a2jgl0tZ12vmLX3tR9X/qlVzfhWSNV1ODVXdVtkPtVVQifpF
lac3wtIeoTP5lM4IynRN19rvmiSPj5ZqPpdJTK2G2NiqCPcorzrvJkoM413LwSAKCbYGl2w0HNwk
tKr4JjLT6cpCR+4RHhz7AR2LIPe1fOf1FHgpCpKCMihNoRjRo+Gz4HJ7/7TZDb/yb1N2FQDtkQi6
f9SKJpXiomyKqtvNsS5BkvuGsQfPzxx20UNOmehXo6YnKEEX+acgiLhCy/oTOnuUpatV/Ykz8ogV
79h8gj/op2dAgbGAnASANPZQ8FrBpOykKwNio+JH2a1n9GDm4CnVKVqnFIwT/aEOX2LE3WrK5mmz
XeQJahOdn2W+tEAECsKZigO3bDxXBQQqHSINFDa5w/lNUwzj2hWXUIed3VwixEVi5wFKpXdtC9GK
ZPAE67ylkEDwor8E9ioUSfWSHBRocKV4WtZEe2TE0KdPZvXG9DjUhe4zf8gjP3tQmjmngSfFbKqf
YpdG7GFZTKcUzFiqK64JzXce3Wma92fI+QZMr2V8ay77fL1eq/cFcnL3bhEZVMDNNxd26fom/0RX
WQSJlgBp2terAEXvqlH9kzq4CKDZEWI2gsxfQf4ccN+EbgUV/QLUlyaDuZVlQwgtwGqVyzdD9VK4
1kaOcyPGIWa7txj85Erh1/x9s7C8wqsw8mo2aO97t0/v+6k79U2CfEPdajA6elUE3ePSt+ECas2g
f5TYAVHh22qawYtWifY+TfX6f5RpXwKq+P7qqg12wHNM19ZBIv5aatpUKm+LOcpp1jSNjQ5Hqmuu
EEHPb5trXQvzvUAEi1oHC2xzwiYAQrH1ZnDDS2ByHKmiIjge+4M21s1Bam6kyKY1DPSZ2/GHVOBs
tThAZpFjh/sDhcbZBsw7DXV+JYwSGmqpN1ABfF+pJsQGHPmVzOJXZoo3NBcrFYUQXiw+rOKzIydG
Nxrqr49ythcpCi/GVfIob4oBPRmTE0HFDh90al/WsaXXIJyNACEHxkpiezyjlOFWbWrj3s7qeFfb
5vgxhzERGpOo/aOwqru5S2HCRcrOCqCpR/vms5Eb3hdfZWewrZLuPSsv6OLHUrnjPTm+/e+S+8uK
++X/0kbwyWajdOFCvQS3g+Gt2qL1+6ccpoCQCu7Rf6AQQNv5btydTSt1DkgC1Lc1CMYHljTztQak
9pOHdsQ7uNPLn/xEXfUmu7+UeeVHJIwowKCS7J1ej/aHACLUnTap3x0HMWTVjfvd4HnGS2mUlDfl
VtFU10ke8qkIiuNaOiWlUWv9VEqp1C4A21Ypg/dHEaHVnKTF16Az0LCNW//o6UoDFRVlSqEyjogU
wWo8RnkMmXzYB2e3QhWuCm9WU+aYwdlwPv33X9HQ//mTZjqmoRr8OxwqY8yL6msvGIO5hhHgqUFF
7rqpoIbpeNnxi6w6FlbQPnhDN56adP4x2e0PyzaNv86c/pl/FVn8o4W14XPpg/b2zSZ5GCrVu7Uz
1b9lARQ/qC489UhfBJ9Rv/rBn9t7Bx7CuPVV9wc8t91XDequa9S6vENVO/qX3rvp7KL7mgJoPXh9
1e3EK0nHZ9SV0/dprJv3ng4xczba4z0K0LDOF+q8N/sIQWuvzD9mhY9cXdk9NQhrfzTikVclV92h
KRI8Sc+mBBf9c6M7wNaQffR4JO9FD1sClBkuZcjmnySZBDgWVNoFYlddm/LcFnCqVdT3aIlA4wMx
iZi0ZXtHC8v8eihctJ4Fr7o0MqB0frUEoCI3TTzubMtKnngzSJ4SFCRHfv3vG8g3gqsqSR5j1mF3
MsiJcvIEHVCEFIPmHKg3wYUCMh/2cgoY42VYfJCsDjld9xKI49FOh+RlbnaR72rX6/Ayne7Oyo3r
GR2ihEsed6Y8A2b4HnU18siEEzQGx1i1v6x3E85tyal1fehR1nvURkVxnKv/y9mVLUmqw9gfGiLA
Zn3Nfa2stbcXonpjx5gdvn6ORXWRnd333ol5cdiSLJNVmYBl6RygrewA8geEtlLgTaRhZbAzLOTO
qxGJ5uZvsmnu+zRf4brZbuofeaTrG2EDmiFOmfcSCcUoUgyfWO/yva7gIOrB6T9FQ4ltrtWUZzLD
+cSS5CEymfa9HeErkfWHBg+jE7IeVNIfcJ5EkLgAOXdysWVa90paq+9qe+MA9GWPrJGPImLfHbz1
PQBxIzsbIExYAs12+KLkgOs2/ybP6uCvct/Bzt9owTlPGEh0HKRzYNiDZ+synfQkNmqxUbyI/wkh
LA1Add+NADZZTOM20/p74JEtfNNILpMMxKhgOAhLsCMlDBTCufYp7/gpdzXxQ9PGO+EN3acMoexV
YtXuOVW5UJFh1Zs8kvpz0LNk0QPI50PF2BeglDgvSCUSQJlovW+dG636KqyAbF6FAN6NPPBSIaY5
ZkPyjFrfbl36gp1rJH/vM3Ba7DzPjS6gjucrt7PFPnNAwJb39rFU2Jsxig6mHsncAFAroKDni1lh
ZwxctYmaMnXJksZXfgaQxts4h8Zd9t2wlFF8MNN6eYX4CTIi7O1myM867/VFIuxgnSJKCbY43fyo
a3q9Qb2CdeixJT9EEkVVNARPDY6N5nGMEhPkCCijyfJ9TkgaEs5qGtYWiIqM6nNl5N7OUDmH/mh9
S0rAQRLE8/cI9BIfI9spLp6XfSMZQ3H1HumQ/YqyuXjiDiuz5tqOtC7mO4aTvc0fbDP/aMV9cfFF
8q1ozyYIiXl7AJ414LGDoj5QgwNgA+g3MngbJ0yxoxcCQtIXN5bzzBv1rCAXNJzdjsIf/mtzxehR
8xtcjWObqJNz8I5mWigFunkUhbavV8jYqz8YLZIaujZxjwAC+4hStmAbpihx9xnQ+b4ORm9vgyi8
dytmLXHqVq4jUw+fAOKc3Dltf6YROIpRp1+DGRX/iX5HMldZIBl+sjDA/fnkePgdOnjJxb1QF8c3
YIph2aexC2pn52cFhM+PNf4vu6xCdIeGiNtXK81sJGjtbGSMJh0qHxLjYiSu9QFUNCS1Gdi8BmZM
HhLd4DvHQUCIlOTBHTO5TwvAQFXIo56ih62PAxUZZ85yCi7SODNaZ0lYrg0DbkvXBKCeQN0AKAaA
9xhH6THjWgcyTAns8rBx9jyOnQeUR71ZZAZKBzmLHnilHxp1ZzGHke9ZIX+yIo6rdZFVqyIAwJXm
K4xMawjZEoSeKLJXYHC9aoq85Psirm9nsKzbvP3VxtqTW1Cya5fW04qTnmT7stT8CzUkB/eDDbRV
kFeRbAC9yqT1QwunFiI4zXIX2VCHPK8/6cqqaVu2dOMsQzmiTLetFdvLnDnykSeJfNRxw8MRmm6B
YqGVjzICTbcvjLsh1bJ71M6AoKOPm62fG8iWzWR+j9RSQI7a4YksZnmd9M4i4LLZklna9ByYt5a9
rpHsuIorBmwoUaSnvA5zIJV79qeyq/et58bfhxYgg8NYR88ja0HdYSokLBBoPfQSNOVkkoCGKfDt
6pW8sazyzjYb0hNAQfJ1rrwV8JYAZ+07r0BXDgT36Bkkj4C3zeR3g1dfWi1PL/04Gh8ifEWyKNOe
RMWD59Ewl6LJjA+Bd2JVv8bDHcUi0YBvoGo61eSdggONUOxDoz5377TRfbNIWBKjkrxJd5MWhRd8
EQSINxcR0hHIAWkiLXxGapB7INQVhnNTcOi45xmDpYhaRCCSkgNz1w7AaKKnKB+1EOowokSNNUuc
QA+MTYEavrvxKtM5TzIQZoEX2LZA9vKOD1/moIBGTemWAQj4IfBRBILsHf0VPGkbRwu0H2MYP+St
HD5VXQyO4LYOLrXHx33tJ54CB7mdlIne/2GH6UNtDii0KW3D3oLj7WdV8HJPwMRBC4AyzTvPGMS9
g/KAvsJNJWpwrLF08J0DhUcY4guZbrw8NS/4B5mXCkRjR98c7wD6ZF5kZfNJ3gPSegMe0Xo5K0gL
VDBA1aa+duWEFHVt7YZWJYm8O0fClnXCOThYS+B3dtRJYCtqbQ+2j3dbMjGECVrTvHfWNwrfqB9d
YLnhp/frMnE/6+8s9/XGtw4GpV0coTISDxCg45I6LJt+BVgqVSn2az59/FG6P0qQSu1v5Hq8wzF4
fHXNhRalB6PKPtxY4uHcrQPH9a7+UOS6tQF60prS3s4zpg/ptqso7eR5/owAHGdHEaMEUP09Zjkv
Ax159UF65Zx8AHUhXUpRjbf/hTHTj26RGcfZSYZg2BklRKv5LwWU3HgjUzdZoliWnV0ffHJNEuxA
aGwC3EDJws5At/yEDOQOLPGQdGHFzpOFVaJiFYWnn0iG1Al2ZojkDyCa18WKWW20mubTRNL/40Kz
C/+FFiPBdA10IaqhBUvufJod9kXTrRIvxG3PK5KzjBDnX+TGB1A0YyOrRBypvNjHtEAZLez6nOBU
tl7FUZCcszbswcxn+SXIhzxvcaUiPTUOfueLMrH0tYWjyLeZs7p1giPqHvr9tLJh1gAxIzU3Mo6n
GGje1Vqp7y1xLPjD9sx0Szd9ehCMvbs2cFp4adRzIG+FOJr3shzloZDF5zjR6ntwwL01ujXegzKn
xjH7L3nf8gSVfg5wishMKVJP45cMELtK0gUoLhlU4xfg3/Ai5GXNClpJWOXneRGaoFZqghErvS8e
eNiudWol8kaKELvgTSiQxxACM8b2xPiYRt7wiJS6fs39QODvqr/JAvAJgUuyuyOL3B5Av+QAm4qG
1PSBleH1qJHYn2GWy/zuoQCYiPJIDdKTgi3AXYLVLMMB8EejicSJRFqJ8s5MYAugJtEFFRFQJ11U
F2zmSaDFXAw5ctVI1FoW2yHNFnlf77M6iTR4Lw+zA8kS3wkuPeu2s4/5M86f2wFtd5S2158x05CE
Pc/yLV1xthpyR7O0TPYPuGnPCxcGC7ZaEoKR9/1zg7Lq6jOy0GQn2e5BWCCdBlvYb5bzZDNk0NDe
FBl61tted96rTlvcpB+jVSaeDW6HR0TKsSeerMmwgb8d46BMPFvG+Fzh/HYo2+I+DJv2qcbvDLFs
pEHT0LPBNJVq0S5DNeWT74TtE56GYNriVnGgoRc61j6tbXOBHAqvWOoZeEmLpLjXArjTh7hB5ScD
fqyaS+7cItmRklYgd037dkFVhxMqAkUIbKSNO2EabAkZYcJNiN6F3YAS4bURgCKYjCbs4aSx5EJM
tTNGOwDe4a5zzXCbqxiVk3fevtbrXaWCWCSiJgEp/NWQzFzU4NzIU+VjniUBb7nHe+WVGfgSECKj
abRE0iApBpUfHcBjQYebu258oKitiHXFZ1m0Sxq2uWs84mtMwVySAMaPL3wEhQ8A/ATym+f8YR/l
j2RKTWQWAAVQ/v9m70tEvGFvKhS5yX8IfiG6HtcO45Mbx49NbPoHS4JJcGmbBWp+mrZ2kO541Ue6
jn+gplPGidWAuitqxtW10Z/9PAy1adq1bnY2LRTqDhaNqQW+2lc8BlFF5oC+0NAlO1qq8oJVIZsa
/b1HMtKS3c2Qe0IuYg76uRvFPKTev68B4LDHQSb1lpatrAE0oDTt/3AZZFeAwrtKC7afP8bfVvyb
jJZAeCM61vFhvuqbDzt/iNmkLFL8GqY/TczHXeqJ/T+uQNOoCQKxYXot96NCYjNUUykEt0BtdJE8
c6h9PuxIRMobM1JUhLU2z0XIT25RF/48ad/dzV6oR0vMJrN7P/bqRV6yaj1pyf2/TyZfpo7kRT27
zFdyc7XzEtQzURi0GsYKLMdGuEWsCuFDBcKLenh5ZEbx/Qpxl7WoRAZ43WaW8TrYJkGu/W2SkJm2
1CzQFaZ20Z9z1ZiW1p1FXe5awwSviRqhzrc/s240uxU3q13HxhfAb8T3sS7ieyC3FVknwT+byIfE
y/X7CBnLakDiYujSB3ks301ICv5HT3Dvnux4McqN1eLZZPLGXjehiVQadWOjJlE9sNnn1epvasns
X0cATszjDZDNASxtR+7GrbL+4xhWe8MRxtc6HoDMji3cZRxi7ViFwlrVVV58rdMFGXQ6AvO559ag
0+LlBUlqyJ/TLP0rImpbYcjsU4HnJUDyrHrfZ372hDq9nzQzSrKvKfOtJxf1s3taO9fMjta2Of9j
7byPrBWqO+e1AQv4tjZg3MtL5eJt26ir6OI4iKwGCI0GheSvmjSQDFfW7SXFod/BNHIALVS5eAZt
cAI2WhQ+Gx2bbAEhwIEEG73Zao5VLkGN/kjpM34LpMIxSpwdDVPAF6zAtw1QhLEGuLLSzsOhCqMr
43kuUhvbOxwW+KCHEDgN8fLgS68DBcXlDFitdoo4feoiqxJyDqTTRZXr5Z3ruu1Dq2XfpJLjdg4m
OkCOH7Hvz16AB4OgBOTSA81iG4dgmUR96uesRR4mxCZYwsAfb/dgoUNFKOCE5DIeTQvE8GW5Qhga
6PRRY91VeZfzBfIYy7NAJs40JE2qrJGUAO4zTdeQN6IMSYNkBICye8aBHJLdpPVNYAj6Bje24Kso
XKD3O+4OsaXXyVeZI2A72OWzrNm4t8FsvegLIzgWS9dAyKWpo/rRqMGX2VaFh4MRDKkB6Iu/aIOE
7TxdmqssdtiqBnX1vmpDsPGqnCgBSOh9o4aU5jQP6f9EwzrIro17H5jv81zSzsbkirSlWuj/MLcK
0lXXhib40WW56yw33iKkVH1qe9DDgijmFUXzycoKe/00hgLhIwASIxUTCs0qPjq97T31VmruCyAG
rVkqnC/RgGRO6EXHo7WfdsHR8fLsMe75WkTBHWCihi+6BW46HfSt5wGhlgcnr0BkoFA6RJ7k4A2M
3hQsbd8UdRDk0ww3QBSKo5gGjDm84CFgu3UOXiIf1ACqRw2rSxwh1qJazopUl3/YTcZJ/zOShjd5
IrO/+ZxsvWPk9eGJrPxKaA1e/X6tSj0A02hbIIM8m5FXI38VXIUmkqkcFBJ2AGL1jV1eIz1toSeN
d4nEkK2tDmkhZWR5F2oS/NAvo8YfurFwDrO88qVxbPX2RCKaTr001/HtMsBrGiGaUJcdbmyOlPpC
wwnJntm5lyyt5iwBrYYoaJw/otgYfGwMuBDTUMlsHMSu7Hj01rOsw1ug08nmZCVt/mgVWXRBxcVm
Ngi0CDX/cYvDoVRa+8YqQYBsyf6Iq/eRPhyzz7UdgskqADtdJVhzb1c1zu96w/gcFUaG9Jk6PsaG
UXzIfW1Fcn004+2As8NtoeaX2IAjJ6D7kEW5dkhbDuw6JXfsEPkhHZhmACpuXkqpI4Enxnk1LwGC
n46AIBXZIC5Gk3vgrXCCNcIw/IsF2jE2lNm3/5+FoXzw33zU/UMth3oiV0usEicv0ykL8amZwfjZ
dSxroyuyNd1Nf/77ibVhO79D7bk69vTcQfIVkilsQO7dHBMUmckBs2QlT03FNxmy3pasz/sPthaY
YE0W4cYy9P6DqHD47APheEfa1sTBYpkaeMVVWt+XnwRApi6kFCNb+UPQPYmx85/tLFhM4q7Ctj0u
7mnKiMfpKddAW10WbvfoYt+DfFgvfEqkiUhzbxzwMA2fqJGmbJd+YSXgVYLMMyOGWulxsqBJDtLz
lhruNLsh8PpVaxQg6/t9h9SoY6g+y4fNrKANDwLlolrN6pJeGGjP1I1Bth4DbGt0L5HHOmjksVUN
DQuvQF5JO1j3JjeK7WxCvdmOppGsa+xopw3sMNvemJXkk9TuwO/xIHlzPNu9Lasuw3TkxnUaZwc4
R+QTzwvRNSe6HW0KFo0XVJeNl9DAs9C0Q7Gx9aiJ1yHOOYHBHePWC5PZbuwBtWGWw4mlvqM46v01
KPZKbAU1IzsNOGwYm87aSCDRnKgxQ/cRGx8F4xxYy0jVCWPv7IK/2tK3PMmPg2g0E+wuqPlFxCnz
gWMPm46Kh0maGzgIWtwagLEh4zuS0oQe0fWqzeynklfROdbj1xzJ6c+mNNNnD6QYvR4UjyQSDX5i
3HSzQ4tS0+dAuuB+ARIL79zw3lBN4YQ1Qsfgje76PrynJujy6F6L3AcxRkgnSY3cBYdeGx4cs/x8
Y4aETw3I483l33+O/Ba+z9VBMOy5tufpzEMawi397xgVzAJHdPkyytBbjYPD92HgA13+FzuhIYw3
nkKSBTmOnpTFRD8421H2PGlRXXGcaAlJRiaRYjFsHcn3Cr5sbEWHuqAmRPYnqa/MydJDrelawS8t
ZxezH5JJvJOuObJepqM1mkaKydfs4fYDqCshX2SC2rE3D39biUzmRWhaTagwAcoJBsEe2nrwUUPM
z16sswdHNRwlUXsDlJKLoqmeI2kr6oUEyFcW8IuQ+S9A13GhkTC85gS+wScQ0QK+qAktnMZZabaa
J6RYDlla3N/RDFL8gxMykKXm7pDs3m2BtNdu+woPfEsVszFV9EaNDFL3iIKErfO7nMyQBIbEBuCS
zfaRL5NLDh6XxRib5W5W0ARwBeWr0Cyc1eyOFPP6vADNVmyKYkMKssPhuEMX0Y5Jay4qKtzLUF+U
qsXJbl5oXhzJiZGGsgzwfNKasw31bHNstwBwaAAIjs8MSMb4MKKEcItswgpblaBhh04IJ1tMafVq
DNwbdqBhb1iDd0R5Ojv07pjvwYawqJFRDC4PasloNjcQtV2GA8hth0H6R2xprW2pG/c0ylBKiNJz
pYhyvGgsqEsNqAj4TjJ3f6WIUaJ4nE3iPPSPJEtochf5bD+AEK9TDme71A8QtqTx7ZS46cxDjDxn
mjK5mQzVUmmHm8zbxPely445R+dqjTzIB2y1WNCvompA+XYSA1msHRB06nkeoBToFxYZjjOEh1re
odsP8bgPtbqNn8Cu1iyCOgw2bZKCyI7MKfkOqFaoVQdvDO9tXtz1oKR2XS04jhxEe04K6iwcHWjV
AmAS+UnjgCBbUXeSGlp7VzV2sbPLMcdhZIst21UXGwOkioBS+tpJqTyRETmi3iwDnv4dt4BPeiWa
3Zo8CFCC+H5tNDmz5b072sHeC8ESCYwnIITmkY7op3W8EkWdD/hQbJbPOGfMNmlQGIu8D9iwohnU
dMxOF0iWSbdkaGA/uQ5qcGc6ZcNBlZfwUxw4bOqBzvfRRxh9N4sSH5iVqyLP65N0P7suX+ta4gLx
wHIeugFl5pmRZgsajmPnIjICmP1h9PIVyajxOrtf+ohwb2eZm1dfZBKWR8RnQY8+YG+ju0N1TxZ2
ChbVAmHt2b6pLQTPRpwizTKrqxnKMwtzNV9TaxbJskzCYEd2gd0lJz8wTxL8ksds1JpdbLs7Ggkl
svqeFwveJQ3OAvHqShpqOGmoO9ixWeBkE/Zk5AoOSCbASKxp4qyYh7cuaEzN1bL4VtQ7BaRytZZT
5OF/JdCYN3QRrsEsZMM6LvdcD6lqt/kzOAzSmoJJ9tSEbrNGed992w7+dxSd7SIZIAO5HVFoDwKW
CHDH+4DhhWTRN3c4gxLRIpH5Ctm0/k87RoqXW7LvRc4ewEnefeVl+9UwWXEHZr0foqvzOx2ElChR
RNZ3xdpgK3ww1LhqywQAGQTM/WJceFLKva5n4pEUTb8NQUrzMA0QADkwHCIt5km2i6qRqEjFJmGl
vbCagu+ShvngTZGvqeUWR9YBEG6J89QA7xwPk47Z1SnWhkcD9wAwe0cgcMYUo9UBDCyyZlnYoxMv
cXaiLVu/Zpvakv4Diq+1B5mJV9tJ5bEry3yjd0W5itTcP/0DjuFxWhvRsDe/NnuSbHTuacrsnlan
NdRV5yqrLvFsA7UeuR9beHfxLYXSYHPw0OpmC1IbJ3wRjVmtqqj2t6EhohcWDPmm5IBJoSGyX5td
5yJ1fJBG9IJkEtBp+zZD8SGMgwZ1OfqofdJ0NerT9kEfjA3pqHHvalSyPFPfl0+1KbJD0xd4+er6
LQh5zUOtGksK8C+PKYobrBL/zCbDvZ80ohx9vgRQA/RJ15b6jnSIryFjB3lDLopb4GDqJmP7Clxa
bz35myx/rTbPu1oSRTZRjppatTyJnQY5f//+jmowfrNlRL2OaRi2ZXBkiiO97JZIpSwNqxtl9+TY
L06UOvHKZ+o5AZTsRZG40YkahHZKPDHU+KprIxXshLMjcRy8e5MGKmMX8Ah/mceD4mkQINGqtSae
vP7VbvJvxhJ7SPhekhE5RzaljQJSuhSmIR0bIQuQnyV2/wFhcH/XGQj7EICm1ujlqbaGy1yS4/0S
TYCZNKzc7kJ1NmRGohaTZgzO3/2QqevJybVVChPcilTughrnuzrBbxjAdO4BBWhfaWSP1fAQR3m4
l4MGvogyBnFjbyXV1otqRKNohujFvqzAaVYluom0UsNCkpqWPdlmkGlbgXM3oBZ2x74CXChww9Jg
ldWgMMmG0L+LtWoA702MR7Qb6JeQl/pFcmSt5WEQTLJZIVifLQuethuSRdHQ42s9qDc3PCPSIbtu
Zpmo09egxRvGLJptZxnoGpNThfKoatEw3FBBStpsZsOwBGD/f3x3ufHHd9djlmXjS2tapvnHXT3B
CSjeFGTxVFABN14uj+FQmSfsHcwT9UCwfj0kBUg1XpsGnNjTSNlG8RiB4OF9rtDAVYwo1pXoxl3M
NFRfV4adrfXORlaXcqMHLSpdA2Hi5Tv1z6HMP9WVZj03GvMerahb6NZgPeMV2noG+v/GjirxQCLP
RPwtMmR/oiHwop1lCfDiHQ1R2VlvwKXVrSuttJ/1vDf3gUQokTy1Fo82ta/3WrZ2WITDawkQgUg1
1KMGIQXzABxq6wASIuAHUHfWUI9kZDjPIze4Mab5YnYxz7txA/5tuQYUQzT5n30x8kDzjNoBA2jW
V2dPncenOcpxe7xLTaMBFQJ22LANDesuye64RGKwMg0oO8CsY9Tvhv0xVfkANW7pwL3X5ZK0XiGR
2GojMK+AuIyWv1aZCHb9oCG1yA3adFglH1kOnksyoKYIcnbGyzgykIxOoCxN+0TyoS4xSafW7HKx
inI8s+Z51KN51EN193/dm/8I5+GejMAGM20LX3Nzygr+9oqD8gCclsb/gMkHxPA2r54Ga3QWdoyE
u7oo/HPepeMxb0FS4evIk3yXU48avWfYIbtWvp1ls51XhM1W13CyPWvJ8Tx0Qn09Zml5vJHTiiMi
W+rIHbcdtfbsmHo+a0Yc2LJJOc+fL7ZAudEisYd/uboexRxXn3ieS0uoq7MLUODM688X0UZjsdKs
5u3qaOp8FSA7G49jb6xI1EsN7zZ440tD73WP+gDn1cG56BowqBKbVyd5akX7dWwH91VPM4TNUISB
WlOUobhm3iCUULUr2yn7teMEdb8BcYa5ArgbErxMIaJv3gh2dg0pWx09Fz02RKfJUqpHZFOEaxkE
zt7WTSP9SDItqrqFX7jV2uk8GX0bInBFOgDGX6Ceo9QeUDlWrvWhsLGpseSuCsqvvQZOykqM2V2j
GhoOgN7a463oYRaRvO697A55n86hqqwdiVC4busof4ATL/Xyk+G3SxrduKwqbLSCak262e1sFXQf
Q5TbgiIWLDt5WXaboDKHsyeb4ezjxwS+Y21cGK1MN1Kg+nVLmj6of+i9NW59rQM/TRVliE4nbLi4
NVC/ySStoxHA/UXeo2pnWGsdiDmQnV78sjZxZgtkxzPSvUsw4rHcWf/Xo+aGicM18EMEDIVj6tg/
4HFzUx45DgKwrECifAILTXNCNvtOR+Ry72FfgO2V6E424A+aBY2dOEdXmOCsDk0gEc9G1MN/pjtN
Nij/6N6mc3uHu2m1J2ezfJ47LUBeax97/9tVye1sTr336yw6IIsFFqBOQ9f96Qjfe051Y9hklhwP
uua5dxwpxyuUEvlfqhSUiRWzv8cwNfUekC7SHTbYQryZ6prASwhP/C9GVqLCObO/IwYVWZmuMhec
1QzSnrR+fO+tJ9B1RSVGvdyKzclyrgVNW6QYvFm2BN4+W/mad/eWxtQWYbrW8rhYDqqIgRqLhWeB
goE7GtnW2AJSyhaTRajKH6SmnW4shOaLZTwUmVj+RUsrIAUtEcDi/sM7zRUmIK3w5E/AOfBigoM5
WQZg3D14PMBOXguDR0evg8ckC5x1XPJxEXoAXcaN5JiOoJnxoxwhPzV0FZ2QUKWG0/iqi2O9KFqV
IEIzEUk9kHkP6HjjgbpTE/XV0ksACEXDZvHv33zOnD/esiwPWZDMcxh20QYIk3+vDO5SV1QgPiqe
TEO4B98SJiBJB1RShXWOyGzCLtQ0hhhPuWdvQjzOLpOZUWj+VmRjveBxK5J178TdqrUQz6Qpvt+8
TQbwS77onKrZzQ5JqxZCZOyPhVC1tnHfp9MkWgw8sPWChqX9NW7K9kRxZYo/43YrjgkeTCSi5irQ
buRmTto5Vg00DhTE0/hdezWDjzFIQjmLl5ZC5+N9J7BfU13Ez+2DUA31XFuB9ZEm08GcoofulXYk
bD4gHdqHmgD/aOIkpekDwf7NPpNRvAQxoFRQ7SLO1Ay9p9hdzXrj66EWTxq88Acg8/Z2ZNKQce9g
I0LjQg9+dKbwt7bWbrvISnEaBuifWjUT4I9CDVLKOo5AvKjkTPjICqoB7N3lAPFzfG/cUtkPT3Gm
1PVVdaZh5sZLpH55zz14oR44EocAGYFaIRy8HLIO8P9kRT60rtInH3GVXPsYx2SZ1Nx7Lhxg70ws
KLwvgb6sSDGpIdrLIg3LdWjlyB1XCpIRFaYt6wGs6O/UmKRGPaa59P0KhB/APFkPEg+MvrGxayF1
8e77xhkNaUqslrrxCoIzLEU2V01prp0UBS6FrZV7+sTF4H+O2pRfAktjH3CrpD8LcNKsu6BEhSEZ
oRjeQHm5aa2QpA/EhDoEqoDmfgnGNv9s+SmQTIqiftZBJoykpi65D2NN2+hOXJ0QJ7X2oeEm+w7I
wShzDNsNGPBQ4NsKuUrHvH4xi4bhXCgpvySG81yL2P4R1OAbTpHZvug9HxjhTfTTQ6gMgYdTBPDF
I1V8ZHGAhNQSIaOpvgOkiuYCP7B4TzUgliPdhyZb04AmRG1b7ZDcECMTKa0fqQGDzzdk4vDkHPeO
2LZiGFZE8R6aboRDmGpYEQF8werrYc5KZ8O8KNu2flc9+wW4upCH9c3P3U844jefLSH9rdG7ye53
g674DPx7fixdsJUvdKcUQFb0ojOPv16JQoXY3w9gXzAbBG+t+GsbBAhUDHoen4fhK+ljsCvhb8Or
CekK9wWvAvnWdBdRx14h3Sxo/Es53Suuzt+g8FGwMM2a7zM0CbnLJoiOxkPLEm1EOWYokF/OEagH
KH1+soArebKBZimRRHxISJEoG9Lmuh6sCx7beNlAIQZydLIeLLiIF9G8sW5d/Uxdt3ZR96ebG8dE
dWCo2fpLjj/tIhNu/nPt2VX2s+2LGIVu+fgStxyxBI6q39Qq3IMrY21jZCaCiviDg6CGA5+nrOSG
6KpYiZCn1Z6C0US0YCa4KnFDWpWGtJZGj6zOVVt0ayMDTShOrnTAXTpArp+bUaHM0xB5cuMiAsHf
SvJ+fDP865wr/VWXnNhN+bPiTgdCnvQnDg9HUPeCgvCop1UTbbgWpkfNb4HppYTUkKwK69JZUldS
FxytF5C0lbizekCclM1P4jsfNC9imxyAEEBM1JPoVOdLTVR1hlcpJZuMwgrdqi8CBODrBY5zlIb0
03zXjbR9hl3EYGfV6VrjiQLZOTlQMRWQRYx8RxS8Uftnvxpd5A0ELYBEvZIfNINFO1d3EMYlzAw3
TWWxIHUa59sqjtqDayDzf+EKN0OGhZGsEAnnZ1edtqBiysGjT431pngUeoSCXK/qy20ueHtMg2aV
do074CwQu4KpGxYORzoAdj/TOCYD7MlxgFto+cK3jXyBpI9wyYewuzSIel2op1tg9xotpDfT0MOj
yUa8If8ZuAjrkR2A1UBFmFvDfTuUxmEyIWscSmyAEN+DyvKXP5Jrwz3oV4e7WVxneITJ4ltks/Zq
dYbC7BPK17bS7oOFUSdyQSnqcRoWd2Yk7ilrnVLjmzB7MuLSPk85751hr8ECN6xpKBxQeJShvCdT
mvRuT6KUO/baR6X+mpRkr/zbRJ/OU/EEzp4338m7b7JF4rHAm7Zpy69Mi9lyMIZ2GXpaj+QynHxT
0wXtYUQW1HkagePvzi5xGKoM6GhbE7m9BfuDRAHTr0n/5EiKzDvTLIT/J0d4nbVXHIkea+BW7Iy+
t3AcV5UTTLcS+XVunWUOAHDC91aiQnrmWRvM77jZ4eoUqnesa1tXWZIRefjdHx/kuuHYMxJITFok
eL9NkQRKmwVqgNsDxixfTiKClyG5QppbVsBY2mjt6LgLQ/jZOTHEZoabITvyKZVdNijeKPKHFMZN
bXNNrEGl+rbkPI9MlCtyMO1Q5ku7sVOuRj946YR558VFe3SSZi2bHMD/YgChccrcYmG1wgNgL44b
jzz2wX1C3UlKk2isZvaAjtpPiqtJb14Md6+jPOZohQyUCMBhXxh+6m47s+1CbDx+jXXWoZqFMEwS
A++KqPB0tpMwtJpTn5lg8y6Sl5RZzWFQZcVZraM+eWiNY+eOU/Fx8V6ynLp4kcfvWZuqlWdFbJS7
oDLa0yxyLQD68sZ5LdV0c0ByAkLErF56mis3tAzLdWyJwAK9aHQ8QWpUsZyo19hVh4vLq43b6smC
FBbrsL0m9dQ1BW5sZowwKAmrpgNLkq0D3gZuZl/Uu5ENZl1tfOU6AvwzchfjDhCQJjAk1xxnIUc3
97J7xzFwYUAw/xZ1yTr93cIGrMpuHGR40gHAvuAsc74XwZMf+9U3nvAclDYxx52owCFnkJkAnnad
xzK2OhBw8f9l7Lq248aB7BfhHGaQr+wcpG4FW7ZfeDz2DHMEI75+L4qy2O71zO4LD1AJLalFgoWq
e50PU5yMFijl3bYeiueBetPWfC3sbTKJ9q+x5mIdtHr4AP6k+NGrSndlhlP+4zcDUNyhsMTRL+/d
R0nPDdwtUvkFJfbNOWyinyUqSbaVyUbzrYrSn6C45VvXRi3n2uSmWE8l8qhkHAQWIIA//MiQZnnl
NecRRBfv2n4Zqoh5xqftkGxkwieASebySqM8/Ak2gOpCE7qgbBeAirwRwJSC1Wzq9el+iBI8CpS7
7EZ5nRxPXO3nJRSZ63E3oA9Qiv1i6cY83RXIbOHFIwPkmAYSIhQyABhRLVB3fYP6aySSfEAj9Ic+
HkcceqMBgYPh8EQXpFbeR9Jzs8pfNHfqXupXtVPf3clpeu+7RF3ikSzwkI020lJfsYI/4P6CozTs
yQLfAtLeKhpqQNUDlhxA+KPkoE8pHH+e4yQkekQzG96mlfnITfMqItz2VQia0WUJM4cFUPR7mM5k
DiAbgDqpKZ6bHhCpjcJKJS6r9reZi5IqR6GqEgcWUrazJc2UH+/Fyyj6fh+pTB8+H4Ac1QgEXNND
0oArKOjRrEcKkpGWLgCOmR5SnOYB5qjuVkuAO7siBMCdNfJhvfguAXq3Akl98eakAocwQWHshV3m
z/ag5c/oc1+hLCC7kgiIMuYp6cDPEdl+lTgbcFW6lwZFlC+qMWWXS2S1HLOLUJIYRy/Y724cq3Uv
JFosyIFkHzEWi2Jo32N8WFCMP61CFv+5StWhPM0ohwq1blr5CHi6rxY6Mvc061HeD+hlpUCV2Kxo
dA5Wp85wt6XstJUDZr/1zWvJ/Doi2kwDSaStr+cXE9AJ+qUbJ3n8KJvE3YVRu4sMFB+N+9JK1ihV
DjYst8OvqO/fpq4iI55iPH4Li6l/suhrENXmaiyC8dRPTvFWJuBeUvIhTCqQzYbJ7K5LiXOhZvAu
YKRwnrjbfaKw+ZClWxvMXTvy+liFG1b2gLJNULyp1XuzM1fyt1VITqvg5XljeN4BTQlfZd6lz0Ef
pyDx8ACuiFfYNU1nhYxQNqWN4IxVJoCYuFpD5J1b9wfILO0rSccuNcB4nX+N0DqJvN5HnHk+hlnn
R3WlHRzgJG2Yhw6RVETXnHH9tWi7+Oi4ebfB3bX4nugjbiRB+HUatR4FtIHcdYFpfUHlrE8GWjvU
GwC/F8es7LpX28uf7CTIv4P5Qa7yrqoeWKiP+I53AqWKUEysr33patY19gBMbvXpxiyRZailKL7/
/jF0JNQ2JFcfQ+W4z/kwDFvLDY9JNsgLx5/txfaGdl2ghHA3TwcN2EipLXyagqw3wL70JeKJ/UyS
JrFQa5LX7YGmAn2Re6R4hhVNqzS2nvDGOM9INNlgM9U0EDLqtm8PQ/poqguNWPdz8sLgTBPsb9/F
ODBMH9kIroBpsA6LnMzoInoNzA7OAG5VZXvnz4CPuopF760XxWLHcuzZJ5zxrpbIaNAHMBLTQWXG
HeOfZaHFhOH/8TgJYDfQp4ucSZt/HJbV0WO8WyxjIPI+iGCmxCmmQhxAP1L74BnpotUyt6wfINVt
UQNcVgy7NZZxfduzrsF2S0H22/0IBl69sdYkpIuVCFffenjnTstkAyQg9Lpj2/qZhcGGULkCbuFF
Usn5b/LQhZzshYl0/Tghs6OcgPA+fePONOKwQowHt2jnYCRfnD4WKfDudsrsqd7FqmPfMquDsB39
3KvOfxKNgag3eGNs17ECCSDZENX14xjiPp9I4LeTLK4mHS0ahjdHImOeD9glT3Hqp66rg0NeRVVr
ROmon2c3FVTERb1BPxnWUJ+CLl6j1Y8gbkDZOkR2KCW+Puj8i3BCDxLH/m+UPeIIwu69p85xXoD5
CVSZiMutWfFqxySs8rIDEIWlo8tBgk4zbh+8FOyWdP8WeT7uu7EoV/qk49wApZAPccvTR7qT32uj
qbrX9igZWeE8RRVF/4pcC+9sFWV2BpZgu9Elam97RVI5KfZKGsXF1zYIo0sXj+/iuseR4GJKVmE2
AdFLAoWu81oNDM5TnD2YwCYZfNzrnyxsq/ZOK7IHr81lvBt1JCNcCzlBZXdjzGP5te0KZ5thv3Ai
FsEy5CAb75FXAPqZvraJX5AYAW+GPUt+gmZR3yKh1J9B7NqftbrUt5rThdjpIg9PinFqg3aeu0He
FuvUsT4neT3tyGWMQSgRHire2XydWz9Qnw0MW2mbj+bUAUWQT+I0ZBnuFkYJpGnP3WMvNlxbdRnx
DdtFmhOuaEoKHGUV2Fz6i4RGHjK+vp5Gxm5RIOyw93Q8HRzcXHeozQGkyJit9YKDz7iIEx//TSLx
o3Tdxm6U+oB50KXIIEGPM9pnUFfbIH/plkMW+mnOd43TGn83aXUePa/8mVXWU90z9y+A032xCjCi
lg3/GxibxTdHR8NE2wMgFOfyyG+Hk1gFLA22g9cmry5qbSkpSjOJTieBrsxPHzrKny6zD52y/P/5
NcC+dUQhTjhuAg+CjNAXIpCSQrE9OOMUeXmEF61VnTvhgyzMgORp773LUQwe/avcBUHYEse22H0c
iq+HHujtx2THrPhCLYv21CX4V40v1AvJ1ex3XeiFFwKLJ0s1W/xS4AJSH6QxAYNV6bIRaIDAkexW
ElXkq4np6VuTDoUPeLPmL9yuT2kWgx+tizZdAdICXwJIrS9z/UfuAffIkvUXPPWqFWP28IIjeqTG
MnE1h/jZ1Fv3S9qM3orlWXU1raYAp9c0HdrMBWAmjtbWSZvIz2VQ/O3gufMPAJKCqP/HbvN/8Kbe
fe4Dj6+NJssfwyd83bH5Gm3zqqEQc5WXhvMmnOm7uln/IyY8fBQOYZZ2T9LuTPDA2PWKgwLpWfZN
v00sLz+DqzXA/sO8jWNbCX/ziuEjjt6PCs8Q2Rido9hGxq3cR0Dx9GXL+ddwGDJ/VKNEycKxcr8u
2mX033Z32n+NR3ZojAWQWO80G9dyQShQehn6kUCTEQb67XTRNoqeo2nsdy1NFy2rJ2A9pW6wiiWY
qg/I2zfHukGlO739or0YnDkpvvY49t9lVgvsF3VBwv8TeoTZiWZTGvMnp3sIx5ThhqwmjtE98Fae
5pmqAc9BEgOoQpQK3fgAIncTNgyn3MqLFKXGAdiolnOUGyn6PvvUocD8JlzMz7Qc+TROCDRDG7VO
6sO14Pw66Cih9M1Rty7a1xDfs4urg7yMBK6T9YdmsP9qgKvOZ6OuwPcPh/nTOo8ESzexW/4DGOn0
MLZNkG7eY3CZxNz/8J9NF9cBUJaOI9sDfqL0RBdLJc4dSqeHIAc/0XxRy9BBoj0ACY8uS3NPisWu
aIV7FKZP4tn0zmKJRKMlOgW5k/WD1SA90gI8NqrXlIDBlzr2kyYcX4HlaW+9PqmPoeUWF5yt8FUm
x/Z7xOo1ZWDy1kaJN5fDa5nGAHhKihXVMuJ4rEzRGf+rNrIuQpwcWo0zq6m0kbRtZ6eAUYVdR+WP
yzyK9WOBIw5gsOlfihr1QzQKzep9FKvRUI76Fxot2knJ7uyWKEVcHYfe/cnBpLDKc8PAdpzh2UvZ
mYASOlYYsVU3MGNO6MxZHhyeoDE2xIEr10vvMgFS3S9ztB3Zakoyq7IcULp/IkmN7rZZDMB7FIDK
LFqRYsCpfG3r4oF8PMA5+xGQ1uc45AW4Wa7i0CTui1dUAoyv7IkYqoeMZ0B8Bbl7XDNn06MD4Zwn
LTtpuR6hjcOaXqsCJx29p+t/s6dqHAJ0N/7yacaMb4BLKI7FIH0q+qiaXvocGKIHmko8hM/SxT17
UgUe4Ba71aJ5AaW3PLsQpr6Z9694nuunGYW/a/GdUVMqCaZLockbETkJWOmapZ2W6mFlVbf9rej3
WFykqHuKdIU8DFaeBjwnMgvra41sDs2w4Z5nxBflFs08sxXP1O+WHzPSfVjixMddJ0YZPoqmumqy
i195azenKACGpRfl8puSt2Ucv3pF/Dlyo2w3opPjsWTi/TJ1OJRGNhZEG0PINH/ROLYDIEZQc68W
2eLMRAy0QzvJZy0pgGTh4Y2qQl42E6nnL9a4J7yvh87LYTt5v61UpokAorP2kqPs7bEwdLGKx8Te
zNN2DB5pZMWDvQ9C8eNOTtMKz+MIea9zaIcVEBq8ca+wTq+J1WIPH7PWpynuZ9OVRll88XogTZEk
siGeTJAyiAmZocV0Ytm4R5Mcsp/K5EaBHWqYZpt3kvaqzT4lip54phlG5u+xtAvvGCmZJOphG7LG
BZn4DT3xhwy0hy4QRfVvtoH6yhhkg9yxxTNdWs8DWuHQoyfwQ2Za5Wc3K0okzXHU/rsTiQzdfHcS
+B6cROGgZGFd4jB6VVSoEsAfB/XL85AnDDireYEqwEWINlbQv3jAW8LuFAXTHxcm0ycjK8SejHUe
vyvvprres0NYeVuSk/u82l24ZfGYKqzJ8uZz0AI4/nny8Ba4zSp7RK9rqLkuGshte81Mx9taSGa+
liBKP1aZAMmzmhq6nT6nnosftADvSy2aLx3zugc9GYpX05b2euLy1nUKAOxFriADlte0Ez97C10F
Exf9q8snY52OWb6jaaf1qAe0xISUNrQm8HIf28h4ohldtOJ7wIL4BSVO0GNfC6DGX8GK2noPloiw
f/1TMEClIw1MIOMSBTnoEUCVAr4ZWhehsqxWVcA0zyycYNpuoO88q0ZG+ENBo5J5bDvVuOnfOEt0
huDuCNKGmIfeaY5I+k5Hsc3A23wbcCCZg+TozZomATZdOwYREityFPG5wBZDYyiwD90SQ0sNrdh6
jg0wQIoBNTgoFIasVfiIeFBbJzuogX6BWTjoCqW5RUMhj4zar9ApD/x8GFdR3sQ7SzOQ0k3CbjMv
M6+AVhUJ6vXO2jZj2Rxlnhr9sUFvwKEL7cOy1rw2tkL5Ju70wE8KEJnpjX0BuPZ0RoNX2fm6pymi
4uj9QhpNqXn+s8MR96lvCjygSURKsl2mKOWI/LDBa24tUY7sL6E6Lp/DkpdHYFTku2SomG+FHLlG
dUnCIbsGnXuuwMhxWkQMZ5G7AY2vPlksDoFwn1H37h0XUZn22j5RoOh9lOc3cbkbfquSLAbhhWO6
AFIBbO5gTP8YauUwV7Jm6iLwd7vFoS8Gy/UzbHmPHeCEKTzFow/ghmHjuyPqKWlKihzYAiDamZ5k
miIUydyWI4+Dc+rdEiAPBTt5iX1qWydeySnrd3TUWw0N7rRoRZ5zYQGQjC9g21rhdoPbLWnVlGzp
uBi9KrPDbEHTybNmCzKjGEvIjxj2ML2mRqB9HkzkTnthRZ95nwIGDbD3V1GMbIt0d3guC9EfY60v
9jagWh/R/FRsBuHyF5zFI5egMeurnYSfmOYN39I8LX3HFSOoRBLrOqijl6iK7Z0eTjjUpPOYrsQR
vF10m6aOzBbdIdUD51N+nrW6W8gVRUCTME5vWAnvioF5UA/w1mVOo7nFwau43FwM7OanLgu2oSfF
JZ3GL45bD+B7jnpUCCG1gs/SnWlKI5I1jvdQomEOoGuh26K8B3bzkAxH5dyXcbTX6uJ5cbsxyUU1
nACc7wuc0yJRhPoyTWjlVUtb8Pt1PPpLa+zXBF3hr13q5Yekabtt39b9Vz2MQERerus69p76Oipe
hy46cxcEGha6/l/j3HKQAtPLPSnzCRDiUwvgo2QsgQExRdHVzBGQZsrhw53szVaCXaxOq32E1DuS
8CjCrRN+coH38IwTAveaJOZnQ+rpl6hN9F3TJWxD09hALV1a1AXYgEagv/ambymzElUcJ5Mja03b
dYCIAGbMiLCCCRSXM7ecU4877bVv6h51T6n7EDKw3ZGsRGPyFf22yEQKZP1pSoqJ4f4EUPJvubIY
WR0dmiz5xlShJxVzhlUMXnWQLaBs1JCTc8Ttv7FWVAlKVmE2gJaNIRdWyEpYAEWBK6lnpwm1IN5m
DkMRFwMa0aWmoH9epZhM5C1C4Gw8jFTcxGz8d6tLEo7xafiYZj0HOrlR9Lg1QZGwODnVSVmX/mwd
O7+GKbLOu2as3ribuPsS7KTrVCHBG6HTrbsa2fNYTXGS872VortUpRe+FZ+ZI8q3sI+AgqYnf5MH
CzV+E6CoWAcSFgQg7aTxOUBotc0mAGLnSipclwRdR+6KjUa2kx5/AoZjfRLqQlq63MlmD9LgC4TX
jsVyFqpYDQq6F/nswlPrCMwEdxeZaDpaubgZlr43jdHJNpH1lNWob2ZhXeLcDN1wffZucOsxj8lv
tnBHgKZqIAPYoS/29C5bgpP6VjpHR6VmdKIo85yrD7J8GtGayEkomxt/UtOcNLMjCck7oEXnH6Fz
NOGsciTCogTZTyLhIPYOdzIccF2PjzN7B8kCGxi2wHM+zTIxAf4kBtb8mkg/yPff3IZCWCeyINuR
cRd5WIcDiO0XmbznMueEjpHHRUS2alVyB86LdkqraL4n0q2PUtB052sBBGmC8eJwJyclJalpRA52
ZcutzeNoTlkvCvJdpotvguZCJArTnSwKIEberbGET3EnO6C8GTVRv+7iswete+eWOp2LU1AkJ5cA
yw90J7MApnfqnP3dpwuEg8+zeNESDa/BboATwvlhElTjVqCc6tyqIwgZxuPFdfbz+QLqhYCg4wXd
GkXA6aaS2HMD2dgc8DQ/eF0JLZ1ZLCbkV1kJW9nCtlb08IoAR+XnbjruaEoXetIF3Oz81EuRkldP
v5Lb/NQXNfd1Z7g4XiiBIuLkl+XisgQlGpEW7BYZjSZHjCgYm8zNohj6rLjoMik2Y5wGAFvAlLSk
qDq85HnOMKG969capMhQtYJy6uLTnVxqln2WxbReYrABz3c0rD1ZMqweyVvGJ7MasosVVs0DaPPW
WdAFl9y1gwuNgq6dNjgoZKtJG2S+yZn2gp9YHhe7StTy1NTeOTLfwOsiR36sBbKATtSChT0A2j5Y
935d9M4GVK2eMZzSY3e2Iw1AcNx9iCKJILffjSNwV+FQuurf58Dyf/cjD1d2P6oBvCK6js57sEiZ
mypCjxoAqKpzj9u4fbCcvjzT3MlbtkL5or5CfW95XhSdzuC8zEntCaM9gnFrVYVgSFujJqpY206F
RtbeQw4xEBNOdVCMdeok0Hv2NKSLF5vaIRE4DlSGLQtgSMPFhEYoMPsVwuzTGpRMKhpdFnNrYNAk
oHhGsZV1IO1sfeNOUonnBiDuVAxyn61G9RlIOEntOkUOnjRkuCzBUE7q7Wk+/1QhtjQ66uV2OcdG
hWn1gJdXRQVEFwbuvWNmvJESfdMNWoHwTwnwOGUijPDXcNZlWlBuQ9P4h9R2P0lAeCtL6VqbocAf
yEzS+myri3oxmS8dtoxuXA3HO3mNmuwbs9lByUaU0fqh43b0dnO+i+m42UPXBene5bl1An2gCQYA
He92kfTMExin8aYdDkdS0GWxo2mOerUaBYnwu1NbWYlmpqmpV6SgeHPoO8PFmWyWaYPvc4akCRAM
f/tUN1HIg/TklqNgYC317GyFKLbus2H6EhsAG4iLdjzGXQyurfpNsDJ7S0DtcPayJkMfBMRIT71b
cfzbniWgYFfCxX7ZbkT0NUyrAZwpQE4NQAP1wkucySq51QHMFfCWoKxW0zwvzzavppc0HOrHDEkp
PwS77ddsAu9cmoJKnUed9iU1ZjFgqOJjbwfjmqwA/NWA/teqVmPQ1yvds8V5moZPMijQWdMnLSDc
cSE5XbKovZ2STAuwI1fv44vZv9o6Nfovmxb81GoputAKtNafZH0xJvtOJk//GvLuI5Wjpm+QNAQD
28dnBZNusc4zbH/lSwVopiNACZITXZo+wL22G5ITjdBcbu6dLNqSMuh+mdEUfHNtiTJ4CO/cSPYn
l8UuYZZ4dx6BHLS3q3he5C7eMk0mFLayftprreYd+6HxjjSa1JRGDe6K4AhQ83l4pycfXnu33hrS
SH6i1+b6TkHGhomdOjrXfy1INnfTeal/N7/R8xGguhra5Deo7wd4Eo6BfWLYnLk4wWSDPTPgdeoT
SYmm80b/x3mhIrW1CeAdcp/JO0O9w1LkQPE80EUfB2efMY4MNkdHcycAYe4IG/jQVSDDh9Yd8Kb2
oZkNSWOUHgAXDOBlkQ/J6KKRIiuCdAcIjMRPWmAkhniq+ui8jN2dzspDjdbjU+v1JppZreB/qXmd
PbdRgDqmdEJvZiP6baxezZc9DaoJ4tUERtX5nX1RFNoQrtBmq82KrBUoy44tN8Cdtja3ZVgKNLWD
kyGJwi9o8A6ekO9CvUqW44FeM31FU1JwFLEASdNxt3bKvNkOT4BvQS2bE5mRXIznoK3jJ5ok6WSd
jTq4jA1DZ5YsErbLKglqF7UKmWia2a6NwEvmsHFflajonkDJZ2mXACi6APMy7Rf8EcD7Ca6+Ta0I
AgBWAphe03thJbNeSPRhXyoDW7BbeySxAbgwgbhbBfuw53HQPNKM7A0Tf+xsmJco+WjQElNaAdGV
e8MlsSeBTGsXoKOkddfWmJqoshqkfqILED+NExKx4EFkubNaFDeGojGTcE2qG+nipKEv/GT2HrqX
4gl0IE0FzicdTVcPbdObDz3otnwr8yo0Btnmw6KgKU55nXNQvdCE7BcrGgXRGG3xPQGhlBn8kA2I
KOn4cAFOmSFVlmNIQlwBo+yx8pi1X04hZ7vFr1QQD3zi+85o0YBQM5zROSg+QjHMmPanm+FojvU6
Sj3mY3vWn7R4yuwzeWmVHFdI/KfIuALTGdspBWdnV15wQgIADB801KMrT0G0RkorY5AvdjRC7xIK
LD584VAJ/NraIs23yLCO5a5WZNWpVj3mRSOA+58Dnh05JfRnTu1mME3QihlOu2dldzuK27ibZeHH
6M5u+t130Du8UhT991pqAInIzQA7cA2ZR68Dyps2eL/NG0cljrICRXtkH/fmCh13hEZScaRYG5wi
0ozVI065kijfzFNuIzsoQeEDxF5UjcQhqj3LrDsQSkkBgqFj54StP4OWKHATUAUdMxNvC4EiLYkZ
9p0UjiwGrZvDEeZJKUdgFXL8dmqRsAOKir406OrmflQkHth9Gm+VZ7W2mRSmtKYupBhrbYu+FQeI
9/a76MOfDBb5EoMUrcTO4x1W1Bvr/kjttdTomhWhBC5UmX+OBrvZkeyuN5ampFjcSKa8Ji0Uuzv5
TTsu2XGuPfQostpTEI/Xn41Gofeoxt7ZloZLFCPE1igXI5L+Nw1zIM1WtT3hgVrg6HLTVEdz975b
bu6cW3Q0UoGKog4Pc0fdbMNVf16GVlMP3bzs5b+b8Pn/AulyDc0ADSIg7DTD9oy7Fvw6q/UBVYLR
8wx0hHrBaRN6+j9VM1rf1ACpT+tbYoJ6OI7s11QbpzWghooD3h3M52i0csBjgw+xbZpLOEbjZ9k6
9ZYNza6uq2q1cMrMeMk4EHwnmnHiBjTEUQZGud8RmO94axa7AMitGx137VXvcZAstp67rUHy/WhN
JQrWacgtoC1Zev+uQdkE+vKUDVct53EDiNHYGlFhEPXrBMCWrylus2dntH9Eakaisn5rPMAq0cTI
0c5hhDU/0hQdNN0W5XXZptQB7Vv2wADKdFFc64qLbTuhdw6VAchfhBowKSoAKxmG1eK4zG0e/vsv
59xzSOsA9AZ4jwckYNfD4codvFod8zLBITfI8krDPQ8MBzPmUFXbHNxib1XO0BSERh4zFWA0cg3A
02mlA1Yk7qIcWPDnGaysAB7MCZWsz53u4F4FbmX31NviKUqN8OpFKD2nkdFIdGRQKxXwMK+uupDC
Rt2TBVxor0dO1g8yrDNwxbKu/J12SvGbqOM3GygnOI9TU9A2sWPtdE+BCsI7gdQRsGR9FKqPV+CF
tDve98x3bcDx+sBf5pekP5AyUEfqoTod10obCFmodN3PZuQmBvxBgBkBKs0oFs6Fs9lt8TWUm13U
7Z73FaI3ben9H6AWnubdI4fhj2G5mqZ5Lvds+/4fykX6ipUA7Xgp2qTfx+oNn3cNLsICeeQ8VPNF
YyfqPS8tD6Rc5DS1PKC4+YtbFjiYg3cL13m86OYlSh3wBompoUDtY/FbL7K31Uf4cxTT9bJ4SwYV
6s53MWvmnwBtCdbBbexjLo3gInD++ZTG/fc0S+uv3TDkG6NBNTVNI5wkB2CFHMywOGoDAziWsgJO
ZooO2IhdwsbKFu+kNgB2prwbjlqdwMPrPU70dV9GobcjqraZ0a0NiwObXGytVR32ogB3JTKFhX5e
5KVpoVS89cSaZHRhjQRxSIdDej1HBTjJ5nU8FOcvdhmO8g+5xEZiIakjbaGJg2t72nmR12qdKgea
5MJS1xugHlfrAOcG69DnHHEc7k9Au5vXaesXYA3Xj6GOTKTCV/keG/xFdYG8umkqDjlyFVtNd/Nv
IvlB+tZGB5oeTE+dje+VAp8J1UU0ubEyXM3ekSwNjeyiLIhol0S1ssBX9t2CaSFIg9puP8pU+qnt
Av+JADvN7m8sMV1nuE7k6R5Cb3q0CADUzSa2Qz8P2sUVjidBblp5CJaggpXbGcNTAXm2zPgnmZh5
JAuS/wo7S0zc/5N4fFzCoI7wPfSCE7qEXuL8HprkeDdPdABFunEvUV1NV2ahpBfUrW10buMDsZHP
ollNLOR0wT4xOg/1gSaVDXAXvAsaG+7G2XlAZ1QUgxYDW+kUx4tKpEb2x+hOFiB9cPIE8E9+WS0G
JLO6XntX03xqqvaYA6oRkFPeXshB+9YAwiQOpuZb1fVyhYMK85rVcb4XDFRBLtrkLyFoiNZof8i+
4LTlVZ8qNNoWQPADYW62G9AIAdQFzfkkRels0aukbXI34p8mZnRbtM4Fs1bYoDdq2VRtWQBjHPTZ
m6aytC35BgzH9pM9jGsbaDNGFuYPZmVkD21iWehBVUMSytZyVwIvj2szqvNZRtq6AXG5TzadG+zA
OZ0eNRVmiTWPlNvAgdJr5vbLoqRwrRzM9yAoxQfZYLPqfkxAQt20SI5ctEQEoG4u9LdSFgzHtL15
oUs6Gd0FB+mzAdl2KIg/SG59N4XhOT6ZyczKNkCLKdY3wrbDkSiLRLonG0T3HjITTRNp7q7LIhyP
GS+KT2bPjtQNk08hCNaVvAScx6ccaRQTr3QntC+Va08IuZ7M3DuVUeBcQR2PB9Ywxn+Fo/yiyQo1
AJ2mHdB0l2xl3+XfvB7V98qAPCV+6tmTTXhmoY40Ru3t+AV4je7sGeF9cBsbuD8oTzIgz6pLuq0F
VhdXoEjZzwVDw1FVHbopj650MStUIXPQHDQiE8XGRCsHGI/AdbmY0AjvJirBqD/ixopIQkTFbgJc
OECGJeiYZptS+6uRmXHoFT0CibI6G06tEzyQaP4UWWLbK6CHcBRk/rILQp5i22A1obF3SpAiNdJh
bOW0rnZq9EwHawXSUKB3H9GNVSkBSUnvVMkmNYbusIhm6/v57E1SCpEV2XOnyO5IJAEQvkEtCzZI
HEghprrUTuWuJpBvrxYZSt7FiS5/kmkKVgQlNKcm5MEOfUNTNccjjyWo5EihLrL/jkfaxZjWvZum
ifyS4ql0rqoEdz/pZDogilztjJ1scsxzb0MzkpvDpM1KkmnKjEadnqRHQHBtAnv042jrZqCCrfAu
cxrTNJpHJHOUgkaGF8Slf6f+k8udjKOjrvQr261X8aTrK1JTRIoluZbgrR8I3TjkbE908RRsOBjA
dNWEDyHNCSZ8mS7WyK+nKIBJ0jXZoXPMPFbYRH/D288PM4qGF2EG+E9Auygo8Or8C7DMUYFpIaXl
WYDuzjIUpcWT8+ygDHyXyDQDlHZgXi0XhdtJOfQ/RnbV9c75SaYtigVuTDmvrNk0zaJ7UyMFAlAC
SOfcMDMfuYEYd3U9AkYJSpBoVIGrcsPGkq3uFMAttQ5OzV/JFlw5OWgXlK/hvaHFOXiYRVM8PALe
VB5HEKbdrECmywp5h1O1RUYjWiGbvNdFvnwurGKAVOiBdNzOCsu/+xlyEYWroACe9rauQOQLQKkH
1W97JHAjQkaaFDwSjYKMz8pFtJiBA2NWkukiJ9vfw5KyygCLQqMP5Yy9tLh+hFxEi6vyklMQHnsN
FbQ4R8zPeOihU5+h5KZUPGGDxS/obUtfBY9rdLUBLYHkwDW6VGM7PuCMzluhurA+hYkq8KDh/ZwI
dwBs+ktPczfg2sYCyRQaEX9RBS3MPCSbKXxcp0sPlp1swrQ3tE/k16Cr3gf1bRIfLDP6C9UtYxqv
2hjZCdrOjChEO4c6W2Wonj7O+x/aCi1aLmKt813Pm23mLZRoLe282KRuy3ZmX7m+1UdiOyaV+VYA
YgCAt3H9EEvDfJNIveL4+y12Bf4WKFv0ycqNq3D3JyfS4gjmT06BcjLUStLCvr1zhwGl2b8IHAUq
K49OUG5GoqIlRaArPkfS2Gi8SVQmIQWwZ7jjyPgDBgq8f8LBRitOuiON6CJShn/DZU6jRBk2VgtN
mMhd6SV8R36z7GZI5nchc2Nsj/dx5/l8naMsrkK4RgZk7j98EgqdRi7y/FHhrfNUBI+NaVxZZYCq
SAS26ZMMDEVowanMfDYh2awAUMVpLMfjIhrFkeUgtkV9QRusJDf6U1kZAXK2QLlDN3gC2N0wHE41
CUk/KqOsCkSwIpUeFfbamKL+0cyHXRGVUegbeoWXLBagdaySK/ynAOrNQhe5ERg8RnX81Y1KtGjb
YGJPTaACV6ETHII4yI/Stm8vf5IJtOKiE0N/t6Pp4kaKO5mH3Q9qMJAiulOQ290ai8m8RmmcA2az
LXgJm2NiJM3RRAoSFCdqPg9FxOtjiQ1E5pPBYkrTRcZZm2orUmuRlrwP5yBkdR/kxsrovd1QMhu1
Cjy8ArexPCBPFvod7Z2UjBSpmeBJUIN0oaG9nVK4rEKfcqz7Du3ZWqXITRtIay2g2ygAmtH/h7Iv
W5IUZ5p9IswQiO0297WWrK71BusVEGLf9fS/E/QUOTkz/Z1zg0kRIZGVRQJShLtjp6ZT6hCEIBsO
pIaKDaSV77FvdY+VPXu3SmNAQaCWPNZ1327LRPYHfYjlGeykas3ArPdFODbuHWlqfYegKB5qAPRx
vXsy2uBXheLdHSB5KCdtHGSgAIL6rmQr9lOXPODX/irSobi2CahnlVba74XXKSSuRjyD51avbplx
YMowH5kirOzua1k9K6vUfo8nm9c2T1U0JAeKpQNEnisIfJuPZeLUkz0r0sOf9+G48Q8CX+y+McOx
PA7Nc8829L+zmAo76SxoMJYXp+VjpZEW3/V4C76rHA1as2C6WrVj1+rz2lhZRSo3Th84qGDhCuTI
o4v8hSXyndaybzQDL7LGWHkJ4wdlo54LwCF9mrtLOfLjiQeOhnXXWT/5iF/WDf7gVGV4MMaeFsUc
u6Jo1VnSb6U7FCir8wNzQR6KyQ37wcBG3mFykM1v635rK/x+M6dBbejn1E32AgCvJ5IzK9Wqs1n8
Pni5vc7KUh1KUHw8ZjEoC5RuBt+DSBycKDKAgk3A08x9tkeVa3EJAiebIrIheMC9JXspbTMFt4EU
WIwZNdKFfD84WC8ST8t8ID4XLY+Hs2ZEqOTt7SM5yQ5mOtAnQpyyPXtrzkuwE5KdIlrhIWHnbGyl
VWcWmb23wl4vmCiHqtkg7wQenyzH7dQRnrZtvQDM5qNxvm1Sy4s+qlbaZ+qUnwE0U5qoZnMTXyjo
mdBs0ynJbevv8yRQgn3Wmf/FLXJ+Jx3fvHPC+6Lr3bM9WmYzyItRpJiB++XKNsZT3FBNg2gGOgDO
we8GMDGuxDiIbNyM3+ohlXtykgkDIcDinqmTB7V7iKPsSD06Y1CCsYbCG9PXjAV5SvP2bPSZ6GxI
G/w+G4WS46+PGIZ+BzhVEsco6QmwB/opqxan7rekaTO8gIM1zgua/DFhU4csYOMCnUgPDi7q0iGv
AWpmTGGn5j/miYCOuC8jLMJH6gUHFdWRbO8sZjd32Flp74pSr/dG7Tw1EGlhC/LSgZV5uo45yugp
Dg/gv9xM93C/C61wO88V1hV2KF1XrqE15B7jCQ5Ze6JcsQDMcsRqNRFaEXqS+iwHFLyyJDjnRuqs
ieQqG6mvpiZZ6WDL9DryaiKmtyDT4NV2DqYT0NxtAwgBKrgkmPDMD3oPxJIKTDjl1XvdzasgvfCR
rcT9+jOUzPMbYQZi5GyVeAtT/gyVYHjh7LNaPzkSNDEy/12jQNUK0CO0TkCKgFfQ6K2Fl5fNxjWT
GGgNOMBssG6LHCRyQ1UAaar0IxV0FnqaHjLbeaPeVPhpesY78jHYunnlRQmYJ2oIv8gltY3REGXh
K5ODe2a2333xKzA6WZUcdmkR73KsOO95gRpJXSQPBlgRwR0DMV0IRcd8YyUdu1TCZRfkJkxoDT2S
ZYDAwRaUIGpJ3WIMkJy9G62MTmQyWFqdjCR8dUJlQveEN3zZGqrZkhfgA7Y2FeR8ElcLtyZof6Zy
Sm8si5xrI6dCy1rHrVNLrd1t6SQVTM4zzOPIQYdpBq7LRxYF1i71oq+mi/xvDObNi9Mlw4rloAuk
bjTaSmtYdkmcP/RJP1yaFrJf4CAxF+QkW1JAM70WWb8H85UGJoI+XMhGQrBgPHRR87tlVX0msVj+
qz/HiM/oeUjDIDE1zXPjnmPmGVzLzQ+qF8Z6cEDT72Y+auQHvV4G2H8Ol2EBbNxVvyqrZNvIrgaC
evTP/awbykde5dXjPAcoEcrHyizijY5i5rUmweje2OoZTKLYLGhdBVYqnn5EKrlAL7R+SiQrTzwZ
CaJGOz7WLw0a949B6om70gPMhuy1jT1PiW2je7Cga/dO0aAAEajJjwH/B5Tve91Zlzb0r4zgKw+7
9PTndxCGjf+btJOBhBPEFDwXSr2mw2+p1Jk9gp5t2Vz6ssJ+ruNoh3w89Ab3IcpC/QaYHVTtbhJv
0A5k4sDspYvb/jRm8k3twYrBMPs5jFqydTF28tOpGsb7ef6bIdNsdFIafdsnD43559lpdghEfwWb
dr3RQI6+CfwyWGhuw0AtCTLC380kzYMzWenQeJm28Th/iUoDW4kcdFJHBsq54EzN2s4wMkyEt1WJ
uKMhMm+C8nEanSMfMtjtZqoEaIu9m5j9sU4SpFX/6lHhAFbyH1YTJfetk7A1ULTZzgzK4a1vykNe
ZvoT+F2y+zbEj4DsFFZ+hg1adTBQWP2E16HrMNOIl5Amwh4F3UVjjsJpr8hPfLzZirEqLBwPWgfm
5NGuFazaGSjNBMIaV34Wh8nBhBrroqbcLvVBdhssph/K3Kdw+mUwKIpNY6hLDrIh9x8s6Lc0z01z
UZccRQIZ8qH7aRhDC8VQGT5FZZM9Qp1s0Zo2wPJhV+srC9RZG9JnjkcvSzrUBkXwitFLYwMH275x
AQFBowieTDOOdkNfd9BLQNc3jABpsuqY1TYe6qOpH8Jm53RGviQn2Zw2ukssUzuTCcXY1g5PL9Dp
05QdX/YolmYJS5e5k/avqAkw1kEDRFeQs/7VkS320KRo7rhdlRdcPOtMBXsTCfA3IHHkxhB9evDK
qHwE55HCfxWXxP9bhAzscDdUmn5Kkf2LIc/5JkAatjbyFrX4wq1OqPAv18DFta9Rpj/ykfXTldkU
GrEqXKe9vA7FPXsKzUfWzzG0AdvlYDavKMRjG9suu3AZpQOH7tPf+2GfAbMW5gcNL2dL0Osaj8YQ
2NvAcBQQ1W4M/GSSrMDpHL9jh+yc2w7/2YLjsjCa4sMYOF/mVhY9CM30dk1lNTsWjQQzgdsuK6BT
v0rX3ZRlnexsFE2vghLFyKFhhZBRSFm+t2WyI5s1Fv1Tyxxb1NUJIkBGOtht8M0Ep/WGQsgEEUnQ
yligiIS2MxABIIrak8AaESn0vv6XjS7/uU9uCiQbiOTifR247jlyGqx6162lg6Wp88dLoJb3blyY
T+BX3hvjbzoQTrHLtFwhZ+b1b8huoRy9i67C+BjmQ6/qKgyU66iTGaJ1gAfnbtDBghCZjvPs8Mza
2QbW5krP3OcI3JL4Svp+BYi5+1xrkm3xbuivioG5z3oN+YUmz6o1jdXjWN9YVWuvaWwalKgHhgLG
hrxJhteQqkigwD2OtWy82nqoGNuSF1ASezV0oO2kbgnRuJWtozBCem2+NnMoN9aixv4/j8Zs2pgK
MJj+VzOHfBPQZmNGINPYqpK+tqNwCpzG3A6nvhghHgLl3diDB30wKeVK0rUdD5Fpphts/IWTwC05
zArV7Vd9MqJAvFqQGgtxcphpt2kNi91TD/LizbYAl/oy7nvwoY3e+tPbj14G3fcrDZcsajdFD7GR
ebw5RmBDBPelz9ml6QZPVdxdj//7+UkRJuKRtckBYnEzfYsCmuY1bFNkkwF8xya6ql8LebYCv3pJ
CjXcJ732law1B+eEIWy+oi5gZAKMQsLeT2Midenbxn9QaWV/4aBHpZljz1mGdVBl8T6BzFExSkyk
efn7kFUC28EORERmB9aBEKSgvtbWYKGh8N7IfkcmThif5nDqUshsCwoLGj0Sr0RDyd8JqpAYINEW
iZ9uqeu6zSVrRnYuq7MexiiCPXggx7yKCu1qihpC13qAfsM0F0W5AhsDkecNb59Rn3P1I4SCzkhR
1P1nFA1O3fC+H7qtPdaVzhca6Sn/m61NUBZmljEkRj6vSrpIp+uVjBVdurPf9Zxm5Td4ttC0U2Qk
TYni29hedKiUfUIp4wUFluY5C3X1BBgrln9hYq/IWSvHemhTtQobgLIAYGp0kBjiOUzeLkTJCZZb
wbILx6ykGRcobpBQnx+nssB9vFIoat1ScBFb1imxu/dpqvG0VR7zs2Wn/33ayTlGNNhNvDq1k7oQ
jRo0bfoj6Azj6dsMXMdWHjcHGvpvn6HN1TvFO+O8n3++2+XRXRYY+2YsFO4rpzlSqxq7f7Z1IZD2
eMEEzm4c9v819t/OkVf4HeRxkq5vTm5TPTMNKdweFUBaDaCUI/Da5NTRA/bJwgs2AZ4S7tpvSk91
7BerfNtnLngjijTG0tYzoZmNW6iOxemFDiiMi5cGj8SujgSylFURHkwwUJ9zrsJLGUIli2vRphx7
ZMIuENaEsc9BhItJZNRqwJ3k0coLdqmwQSNntcUW2o7O97ytf2ahXb8NSZVh39YdnjQPnyOVaXFv
1hY0gFH9fewY8Ea9QqlzjQTunWvjwdHIOrlUFtbMTVI6L6LXQRvPAvFN9d6pBNl7sPhf58v8TD1F
SRSv66iAmq/VgCJ0zIf5lcJtj5qgdP8Ooji58WwnP9KB7NQy0/CvuNlNLeczepqrMqN+nQMcb0Cy
c8myUD7YRmjtIK3Ndig6yR+a1DSWTZFVH5Ag2+Np5/3MCnUqSt6/Q0tPW4aQ8L7HXxjvddVB3FcP
g23ZpRtklLx7OrCxqrm1NGMNiUQH701/c6g4+gBDlQMN+L/sZef7p7/P4Y+bkKFX56suDfuzBJT1
PIwtV0LVKG/4D6RweLciG4WEHlNbXTo/ZOcLaAB9DqsgD36wqrEiGEPHCPI1bYGweXYPxT40MZ1r
tkf9AMTXPPv4SSgkdRjq4D8/D41I6dzzDJ/DYr8EsQuWvQOK7HCi8WN4Q5dbh88Jpvli3U2XJV4p
loELKRnd5q95DYY7XVj+g9N2+X2Awl3qkR1Xrf9gWN3GY1CnACGRoy2wYolQbGIYe4qjg4372tLU
wdVfVyliIO1ZbLBgcJZzTNQNat8rTYDYBWcjh9ED1+H53mbq0fyGky6Y6Ot7Ojl9jEKGr5ZQwXEK
c6thx3UoGcQddK8WrePLu5RfGLA5uEaC64PWp/vGhSjljd2NgYnIhYn3q3FAajU6ILwOZC2z1gNg
/XMWmhTlBvamDCJ7MTvAJNVt68TnZ8VQvqdSLu6kzrtzmMXaUtSx+U3nPzxe+h+lzbK1U/rJEYh2
48GNhbEYOmZ8Qy3ZSVSt9SJ7M9n6IO/ZNVmafdHN9j0cZ8i0EtSivcSyqhfdHuBPMDjXrXwDhfM2
H4pfWJRcTFB4PEQFcAKihdi8qgy1CcYu2fqeDVupsBHS9hZ/oGCNFe25EPGWeqaFijLWmeBFlK1/
QG3+78PgmVY6Vvj7B/LwTzd1jXIIttHAH26GoRLtP2ZREaCfgMzgLFfNabJU52BC/ftQ8vQ0iJpJ
HzwK1HdtKE43s5+ukv068If2gPr59uCMB3BqYGlATfC8o0l+QU2Koj75qTUPn2Jm9xx95ZnmvDrT
fGYaeXuieTpq2ab6CYFG2wc5ZMTt9YxOmwBtXS35wsqMYfKkI9TtCtUWcy84zzET1I2MIcuBevtv
/3wiatEc5ud5Zi9ToBPkYPpeFjWqgfMBV5/By3AvMya2ptCTFwhwgslIJN//GDFoSk4RQ14+czyC
dkXsAdU6VO0Hc7yL4bbtkwhq/+iBqHWFnGX7YarqpeK6ewkKLLUdq7SWZM9j+TFUorhAzsw9VbbW
L2keZVc/MssxH2MfnMwpVCknO8ssULomqXwcmHpH7X2yANVceaCD89n6N5uT8gbXzxgTx/n3/7ET
yOx/bARy2zU4sGOgKcUnu5ETFSiL9/yh8R7xNlCfoK0uzhDDEGdqgWHldytB8ZKEdOKO7P8ZZmTf
5VCCb2mcQupmBa3xxBAgLsVEmSyrQ10g3zD2ZvvNbAwowG1WsV9TGFTjugWFzMOYLfRVmoIY7sYx
d6nFxqs3CZW+vvosUF9Jl6jWyFdub+RbE9jP1cSFnQXWWvTjA92o+4uEwFzBrCMdWKB1+0TL1wwy
BJNJWmUKuPMYEidWAqT8pyuLgvoYsZUJqXns7ObBcJR12uFKGZt0CLMm3KZM+6La/LeJ7IXPt6HF
okOJ9xIwVJhWca416IlzVMNRjw69BrjAKsdbHcBq5U885ZuthCDUmbxVo4MxjfomlDCg9gmlm2nC
PovLrRBAiPtD/n2ok/y+lUn2ujOdIH+N8bi7F77xvetU9srrNNhDG3yAKguchWkAzdRCRJ66pfk/
wEXc+ce16OjYjLa55dhAROg34KKssFUwoHz20RWOVC9t7WoH2wAQh1QgSw2vFViGZdvZFiQeoDwQ
j/ztmeQiFcQo48Y1zlVmMGysgzcam53dwuK+uu/1RN7/mwOC9OVOlGWORRN2fgMPu8V0oG5Hu7/W
6LlxGwFW8GDOe5vt0H4LgInLw32HLM5dMx5ypFIAIej1LXXBx1xu/vxjtm7BWYbumJbBgFh1PG7p
3s1v2co7O+q44o924D3GuCbOJcg2j3bZIMk1IpXleLumQ8PwvYGBRC7L2IzWEFtlL53TQOwh0H76
eBtxWcChGg1eqpDn4ZNW+e7GaHUbcP+oPzsJmLdcDtznVR3bVH9GpWjcBEnfgurT5nI1qnNznLDe
Ram5u41T3AhQX21ay9DMepSvoQbAD0R6dMMc945cgxawIcVL2kQ/o5r7P7X8ORS8+lGDtB2kevEA
uZRcbVyBxcWfv1gsCG6vTGY6zBsvTQ9CmK59A56SYZT2JYpgHu3ipRUivsPrQXGIQrD1Rzm2fONy
8BdOmbvfgLAHETa+RBn4L1WRN69ujz0/R49RsYyqg0Xc++6JRzr2uf0UdPOxJT/IRoermKlZ6O+N
pZ58AC+QX4M2ODDGWE5o7AUwjXCX2Xa1RSLJfW3aBKXhozw4ENVLvJb4pxRkzfcu5EsWaWL+glBQ
to3jITOWwnKGgxuo4WBmxYC3n9xod/bYJyMdsHB1oaBbI0thpr+HgCKuSFDNh8Am8UvcLceJnApY
+KXXBXKNy89cuE1THdOyvitMW7tnwCGi/Ls2I6wf0naNCls/WZcJQ4rMt88O9mHBtCVRpeR12Q5F
kdViCumGAmKJAYAkNA/FsMLfpbWmcPraBDcF8Ktn3W/bdS6GaMlck53pQI4pJgNd3oIXfrWZ3XMM
tcoiwCd3s+ONnbpeXyeHsrP3NCeZ6CDLEJWNuh3o67zoNYDmcPKbGLLhpUYtAL0BBfUYUrYd29dd
/MN1dA7lm9oCWKIMjqaCbDuS+NmXMPCzhehF8xOkME6UND9AFmsuLC0sjxkY+jW5VDrKF5FO1PsF
6CGB2c46F8rvvtlCmwi1K36R1+eRfHEN7G+29HJVn4PY1JOth29iB3bOZ7+ra+OgDa15Ctlh6qk4
+xFF4XvhRTGQPEaHtKcY7qsc1KZ+20ePkQ41MM/UdEA5qxj7WFb+BTqL7VJCWeaF2w0Ew0pPnTWr
tTeD5tfbJjXMU2myYdcjrXuECLC9507v7XOZJUdhi3GRIX8GRtssIPCSHeYD8vtglw6TXkftxl8e
XP4i2819agHAggQ8NWnQjXu2cVCE42VqnC3lvpCL2XU70VXoVfNq1NS8HTZPePXJp+bsuvq880e9
OstVU9DfS0OvTngVcNWkueazxKWKfn9Vs/Hq1Fcjr/6sf/1A88wgu3X3f7694tl0e3s1XSS6Ld30
AC2FwPfNg8sD0SISM6J9DKOgwI+xsIHKhUroNwBEV8VIut2b6Zc6cbxXVcTDSihLg6iMsYVWeQCY
Ew7cLT4y4MP3jjR+m8huVahCrYwuXd04ZJMHB6xnLjd2F4Tl96CkX/Ue6IVpjjrS12Zo7JCb1ZHj
Qm2lDyDsG7QTm02H9PyWurHTv3qs8iASI5pL6uh3oVcWb22IhJaSiVpTtwhLCLTiH3NnNEH7nLU+
1DMRVoGV/TA0MZhlBqt4K3pgmOI8t4/ktcQyNz3ntW7CBhRc4bYVkVLpKnL7RxEJse2NAcTWgH/p
R5G0d6AFzB8SiDdOhwZiEAubNd2usDPpLRLWeXtQj32jkMkWOvzDLfMIYNsxJIa8zw7Fn/VCjnPN
E0oLwgNFFu+Yq3+JWhsVBKF2iWxenus4l0jMSuddi7CpkDvAA2IbZniMhfXVNEL3PUCh68pBde2h
U0X14gIFWijlvINwwIKKer1BZrRbzu93swZ4IPHksZlqt/SONzsomLwtNim35LiZAE/vZJGICDsk
eM/ZR4a6q8fKdXzH7ARhe3ai7tRqcxuFk3q2nm3kqMY4atGhl32/M8B2Xa1jELNdOqGKi9Z52d4f
X0ndZgAxU9907bLUE2M79a2kXbopFEQoGvVY7S5LHsCeAj0IlIyBtswxke6sw/TIgtLaTd225tmp
dKFyv6Ag6lPL8yWeuW4BBQOnGCnSxjmmyJA1alfkoVp4JtPWfii7t95ytpR7jhUzFkXYho9FIdqD
EnoJinsASoFmwn9QaM4d6EIZFhOxAYHHOPrm9nIbSlRpYku+3FbI8+68PpUvWalOFKDaIAFQB9pa
88hID8QT6oHFIgvAQtma4S9WVW9pK/03X7YleGks81I6oG5BPq09m7Vb7nU3kHssefmZJ8pc18Av
PrUOWF+srijeo756Kdqo/QU59k4ZwzYLhbtH/czKalT6VgbIxaq8HLaoNK/eYuyqW67efG3xmF3p
GUuOelgyZOixFVAmzdc+U+ZCRy3TMtGDdln4SQT8MAoKapGHxsrlvbjzSlCVodTvELXSS4945avL
Dpuzoy+qisBY1bx/cFxU2VkhYHqQe9A8bLBBJDxvtHsFUbqvLcRblp1pNHeVAYLKKkEhGF7OjK8O
xIFT39C+SBTX71sFQXtL8/QPR5w0qzK+ChfZSb9epqhgAYIbv6uJ8tRpRbAuDVktQsAomwfyyBYC
bR+2X4pjHFaIb9PU3pmK4fUIrGzLrvYPHcQStqwHCg97Ck51GKDsWP3QQ7AOaWDyWjYsroFcbKT9
RH7bxabWorGTh0olwSLBpr3dR8hpCMv6oqfqRy5dCfUFaX9BTUq/zANovk9OJCHWSIB6axBy21+Y
6Sb7tCq7pTcGW5GWnVXPvtNQh5fxxQYUi0aSCanLP5/J9XC3p7n0/zoTzRaBFeq/zjQFSGSzP/8m
kOL/sFAyLU1b30BqvTry8aChimZq+aAuAs3U2KfD1J+DFMrIr8KzYdkMVXRloVFXUSBYWk5sC6K0
vtgo91lnoxRaG+UogI2DF0iwBoe/22Vkas99UYX/Zq/A23Qw8zBdszL4jktUW4R2AdZe18esvvaW
1U5/8aqoP4nRDlad4cOvonfg2Id/s4dD218qFCNM8Y2IHxn281H5oYc8WCZA/y8iHbVPDQS7AIw2
ArlhHBrbU591TXNquhQPN2oGxBJd9xK4gyzfkM1MY/nbLZWNSawyAptfdD1uclA4HUrTL9cFiOCB
wAHvNNmmGKKRns6YqPAr1A7j7fRZKLK0ClC4MRQyb9PKv0xZbDyZKmjTHkrKeZONDnLMkM/dK5uM
tkGnVfsExNXgyfmoMlFCL8Kr3lxQySvLUKjYLvgd7nzZguy8Tsy1axRil+hl/eaVDnjmUVda11X7
gCTRV2zm1G+ZgZSgz7i/oUFFq95kP9jQDzPyCxvs+7ypIpSm1ukmE1Id6QAd5GHX4SdBvbBAliFu
EhQW9hCuQ8VbDgNZgQpH3+3M3wPJmBYesPqtFq+mQWR0zQqcoDQfnuL51sJaDdT6qSs/mGL5vVV1
DCtb8MoDVmUGayizZUuppwnEduCeD6AZ85b1UOWgIq94sA6ylq1EnbeAn1VWsO6whl5m4NJa+eOW
eYwCo23hpicXKVS+9qCPdTDBWs3X5AZOApX32q21lXnwhQJogNs7GkpyVL32a8/a6k7VPuoO/wUm
1f5DyqBc6oNWnwmf16RltuqQtF3ZoVveD73zUViN9oLikujgVqAbpm4N5NIamTCU6UJk5qUxAbny
Mw4U1BhsKXnfemnyOKjIe4Z8mDUG0YRpYH1Qjya09NReUtdA6mmakLpaDuIL6PotaFIyjZNmKOZ+
hPS295zyOzrz3z9l5+GtjSa9+ZTUhXSTuPqUuokaZ1TkTBNyLNKLPHj9+6eMQuUv4yhpwTAv/aNI
6+9dLNUG4Ff/WOKV9Uh2av0PW1/cDp3H454LjnHL0taalw3A26HosmEFinCaHjXjQ8CPsuix9/Tp
1WQ3CqYkQlstedrm751j831R+c6qiMsCKmH5L2Rq8TSOhuFB5NgkAiHae95IaPtC6RkisOjucGv8
PbT1BUD541AsB35ZjewfAN3v9qDJynf4AthhPiiUwx3yorXsNRnxkwS3KDXDWs9KkMn/Fc8Ystd+
3b+aehuZAJdBxV0D5wjUuZAETRcZ04COHmmx4wo/gxPu/uCxBNVksAkkKqWLwUu3feqU9wC7pDsQ
JeGaCCGytkACqbrPi6TYdRJ4wHCEPfVKwpP1Vr1DIWf820ijKVoAT4GbsVhMgTRF3zkKsKsQglOd
HI55bDzKNC9eu6ZDgRY2TCOb2Wuhc7kHP/aVXSgUAiCzKPf2aFcVis+gX/8hRzvFN3ZUHJCldRfE
1FSjdC8yNHNPXE4zedOA2x0SRCME8zOEuJzMGKSgpqzx5gDa2RAsmSuQ/rEtih3tlSuYu8K7UP1Q
h2b9AIROdR4pRXwvgpgnOdwaJLXYX9J30qxApxIxWa6cCgJAUZ+f6iRL8IQam21eA8tri/Vk40MK
d4GvdXUVGfrDCdsnakfuTNkonB0H30a3rmyW3M7SVZBid3RB/qsmDaLhLMOG3GB841ptoRRiGJZc
Dc2OusoZcuyAWPqCumlmW0+B+2E7Vn25icfbtPWkt87veGyTREvUoRZVtFWQutxLb1D3Qcw1sLmF
95npqXsy0cHlqP9yUZq8mG0UogzIYEcgMFiRYx6GuyMEwLXA28y2ZJy0T9lz07riMM9U95l+bwDy
B3XD4G6eqIxs9xTl7Xo2UStwTAmVQvPHPDXZIZkdbxQr6yV1VYQiFIgh4HY89NYwzUIeOqHZjlm1
mjc7stFc9AnzIdo7IJg6zdO7eqLdhVh9fX4tFCltALsjPlx9UzS1Bj7yLfarFECMgBPpZeAdRCKR
N0ft61dbsX3bRRC8Adp+2VSB+hHlWrQwNezSMgfybg5y0w+hi1rZrtJADNLy7lQZdbEJjRi1b25X
QMMVeqd6Y16KauiCBdBxKE6PgJO1sdMrcvsN4JkBG3nMemxFZmzszoFKWd6CWb/P662GjOlDX8bR
KsVSi+W83yYt+L+50Qm2oGbVJ1tokGfHK1s8xgwg8NPzlB8prBxR8mRvaqim6+CyxapSLT0XbG2G
VQ+LJK+0dyatD7+v2XclqkPmDCpYYCNioeN9B4J3wa8a243A+7bhwQeH4ne/TT88LNw+ajCRoEAz
NO5KwGL0EX/maFCwz6qoWdSEHiNjPKLWdKbfabEqDg4KnO6s8dBkuvU/IJkOu91+4gBBcM7wMzIM
U78FQ9hWGCjuxPWjW2jPREpJpJPVSEJJLRkFAhRtg7UmLyGd57h/s81jPR6XRz9BZWX2g7Qhe7f0
z5+9duxpcfKDRCbJN/YSKLhCw6jGaXPQmBooCFkNbmtuypHC1Ev15oQCiu+KCEgBk9plDTPvOUh+
lzVL9LUNHQT3FAyFs67GD3+ViZxzkJMxYoEOUr1cWwvfbkDdrMVQHnasR8WzH2CJZY8QqooXeNvJ
TwP2WNbQBg2fWwOPn7rCIzb8aGJN/5knTb4QBdC+Oi+jTSUM/xgkibv882ahfUuYZnAHlPsQRLKY
5THbvUkSAjobCa1q88cKCBcPb3Gprj9VLfuAnnPyXbj6u2o69sXC37Ht0lbsWBJ2X/4UgLWDuBt0
szilUIBfIlPR4IeJBysJp9Hj0uQ1Kt5jt97MtgIb+Pu8aB4SG4WbaZIBlxgJ8zkFcd4iAeEasB+G
MXVnLygP7AW2w8ftuPpB004918QlinRxcV3D3yehlQNhhS45fK7sFRTLzfVs07rsm1kXxZFMfl0C
yB0vnTBEOtpLLevY9ZEN8hO0fF3B2Hz2Z3dZ1ZcwDVHsCl7r45//R9z8R77MQqLMtsEOyB0P+oM3
/6Sw5kIwVbQPsY5dWmOEFucNUjB+VoAQqNFjF4mBaBfWZnusiwaiGrPblyo0F3VUsRO2LlbQQgI7
Y5V3q17o7VPY2fIysHfsWbVPjZ+2QMsw5DfLuN1Rl7HeOhqVBwD86LVBWPsELjRwY4XemUbFWe5u
RKW/RFkrFmTK0iS5GNYbdeg8QwWJ3nnWEI/WlWQAyoYSF0pW10W9qLCwOiFRWp6oJUaPl8QXYcX+
lnpTHA2hPsU5Xf6RhW2Ju6w2bHIJ9pgcOzfvhsmRpJfVKwvz5lAl+rCqB5e9B9rw3WKlfDSLsLgf
FDYneNewd9F35rIEPfER0DH5HJvpjuahaXWUDG799tlJD50Ra2ojFAhjB8HTk6ZlW8j8tvsKlAzs
TDY6pFjg4UkwYtPG4GkceWhwmplatRhHp7HXQMtrnDYXqbNTDjTHBtlDbwl7hUNWNwtsr2kPWtlY
xyzAf5EcbvItUKi2NKIq3Jjp/1F2HUuS40ryX/a8NKMWh70wtSotuuYCazFDLUAJ8OvXEawpVufr
Ee8CQwQCYFZ3JkkgPNwd6xDYqfX4i4mtYTknR3Y4/a+t8bdg/I769dDhU3JDUEqumGORXwr2owf8
3wKvpAGQq4E6Kcev9Wrg50Vo0A16dr1IYznZqfKz3yxs1ASqKl77CYBavEzjQEu9HCv/oPyj8vs/
+Zd4pII/xZujrb/Wk6XtNS/XNrlSrf7F+m5hx/jYxbie5VMju9zhngAV5xh3xS3V/s4aqmoktkd5
oLrerBvARtZbOEqPznbs16+tiOVW5JZ5KOM6figiqw0T4RTfPyICD8hyimA4yHkoDTDoUgSoLs44
VfybNSorXUciP6fQjD7QLRLwSohqqQ1HIcoXAAq9w2hoQ7xRZq7CBMlNfoR88tFN9WParEPpYye+
YXiPAuWz40DsfBZ6gWpZvU6Bg9xEJASTa7y45fYDFQGT7gvJ0zMVFquwvBPOBcwQEQqy00Aiu9zJ
G1kFnfbISzfaoywrwO5qqrWj/3Nj+94Fiel2t/ghl47g1IxQLonSp6PLc7AwtceYKgaJJYwgI0yV
GrrESEZOsqnnV5dRDu4FOgTMMrIb0pRP8a4HsoUgstee2WRrclKDNDtGQAbvDE12E6UgaiA/U5QN
NCG3hv3QJ1B+VxvzZU9uSMtpwjgG7U8492mrXjhagfr80dv8/R5e1uCWagbU28VGrkDBsunXk6W7
q3RIuAO2JthcG6A2ZTItBPoNvHpgrUW92iDCydf8jZlV0Ikgm4YGKZsL9XAv7E9+IFYJjdIAiCPf
R8kEZPmhcRnQHxmI6xL1w1dNaQ2q6ICN+gqQVbYmp+VWyc1QB2jScMRrIu7/Th4mKV69VshlgwoJ
p2dE5m5MdolCmarbkam3XJxM/GTDGAToD8y6MJZ3DfgsUO+3NDic5+uSOdkq0j6Gu7xDTSBX6igU
Sfbcm6AEFuKZ8qQNUbMLwHVzlKYxGhXO2D3wj0fWWZedifeNpAHZt+riMK9aV9yYViaECoF6Xsab
yjLPHLC4sGaDvvk0DtzBn/OrPHnwYlnuPw3TxE82spDhCCLJU+4QsFpdAlWA5vxh6IoQIumPUWAj
6/qx9PwpB7DG7bzRfbuaQWZNfwgSmtHGLJtoJVvQhluWa4Zg+TRuqbH0nl3Sxgbte23OLvJnnhkd
eIG9zjIA2TZTMWlVm6lCZZOvT7YL5DGcXhkAuCQHIAvUygA083/g5PX+A4bm+lDHhUyk6bq2blxD
IkXuZmZb1/0dam4Broe+1K3lVO1+dPwRG0kXugDlFKwzu01fisBK8LQs9d8jqOkAZ/mHHPpXbDWi
L6YR5euxxx0wsuJslWdIDdmyyy+pIsISFlg82+BFF3530wsPP0rldkY7BYpZVlsyaVLy+zthV3vg
SmteevzUJbl31yhd+g+LxuIB5IJqrPIhYI2XKoAQkam4pQb6Hm94LRgOiVW5R9YV4oTjZlCBonoU
OZseBL0uyH4yo0t/VNXvgOPW3wxhB6ByruVNMgUSwHVLbnqPaa/4Pp+HwE9/aFHzPdY196m35JN0
41LcA1c+HhxDgmsr8fsV8wsDcMNJPwdloJ+vTFDETPu/fwE1rzcJtuv52Bv4luuZvm0SB8/3rw/A
w7f/9z/G/zJD4CuO94ongforcFYa53gcQShsjWLbBxNqEkTC3/TO2kSlbjy7vczPkFYYV9qAMM/V
vDDPU4g8BDqKOTHdqaeDJwqTf9OjBu+yAlB9T1jrwR7M58I+g/CtfQPG4Yg0Sv0ciGQ85qULIYjJ
8P/h+2mY1/tV7ICARANzPwr4jcDSrxiEIIboRhXroyevbjYWxLV730pQG112j5Fu7XFI6r324FA4
mr2doEBQeK8RGODWHTimjzSa+MkhaSR/FC0wyTpqciiqmbppLxkIN556kHDctdZUQLi67Nd6osff
LG8KodJuv3lVxLdA87YHEQGwpCX8hQIqHUckFuRO7kCWW6y7HMSytciwgSmqB8t3y4c2j6O9V+nV
avHhYCFdufoAjUsVQgNySFeBbeR3Zh43u9hrDWghAf8E1trvFFDlpUSxa2WEAei7z4HPE3MLwIPY
gjIxDnFDGrsQLAev4OQrGHIW7hsIczZ47UUKTAfXrWdCBcFppP/i6qjOVf5ysKeNH3T9QRROfuSx
QLWcOGbqhymnKsXXAYcpZHpGU24DWUO3XLHc8agFF5CLEnOoYrgvgBc5eEC/SgDgTib+WCayb8Bs
RvUmtuw4ZIqkK3HZ9zHISmzD2rvEAP2KA3KIsK4z/amdNH89VLK5bQDO32mxFxz7KZlOEY4Jdl6R
FHdGpp0iEzpJUcPT8yjXve4M595tR2hvoweY83uPfCiwwdG5bYJJMyg6FIaBfPTvf3SQfbw6R7FB
/OVbCk+u48bp0finX10r8k5WVRE/AeZRnMrcMS8Q09vXpGtBpkxB7RMzyFiwMrUuRdvtC1G09xlA
fbdRVK2iKBnuqsIXm6qyh7sow/8Z9cj3abR1oUzTDP6qM4vgMa+6ja0wymDPlecJMq6hqcwW5eO7
NmnSLY32raxX3AODEI1KvT8VhV08AHEOAIG0nR0rjGObmMZNY7vxY56N2b6u+mHlWn38GDelPLvc
/8Z4GeaDXjyzvnHvcyM6I4GivWQ6lB4zqKSGZOZO2+9MUKRsyGyQLgI6L5kOZMbJ+DsvNRs0nJiq
VgQRtn+coc8jhKfFPXRGWXeomKLuqfsNPREK4WYr35n8k0vfsLFdjW5ZPI8y8W67xv1KUa5osbtW
kxyjCyeIrnSH1hvt7ALwymNpgxwsYmBsg2oQP2IfBY0Pw6y+GPj5W7IBOYFuAuSE00zoCHj1l2oC
KEtnY7vV/QFIdwd7kxMQ1c7JGBIcMLRTVaMGHTx6zAiKeL2MV6Xx3UzrNGyMYGhOXeTsIE+Aagn1
vx4kXnPvZf5Xo/BAE//hYsL5ivoMvF4TGUGpmbNJkyjswyWFDZQqzlQylMz5ILOrB3moIV4EnC2u
QMFTVKISTSpJVHXByradbQ++ASi+VCBR9ocfgebwULZZ9KwD7QSthry59FHcH5FBEzvQVpf3DVOq
wHbiv2V9fuMXtfEHqocAwIrL71nBIFxeaAxcyzhGs7HPAbZI5KcSt+ntBODEg+NxwGPw/f2ac+eQ
pbb3GrvlEf/L9iXucufS1x56yhR66YXYRwcb8rlRy7HVGg28MPsbd7KML65IOc7FU0uR340P4o+a
IZcOanXnBwhkVpM1ul8b7pigW7DFrRUXyREfDmqMyLE/UWwZpzzkngmqjNFuzrpq6sbvu3DQehxn
4GbUpHq6I2sOmYBqGMsoE/fMhxoV2LfMrSisfk2/FPp9mF2x0hvu36EUk9939H0Dkfz0vlVDhdiG
TflwWfZqmhU0W9TijCvatXF5k46OtemBKniNObjE1ZfRzpAYNAOtAhdzLQ5aW/trE1/XcudHvNnO
13GcRD9AVRu0+hFqDjswLK0jnk8PBXJ7tsaf6Emd22+1XywGiur5E704IYxGoAfWnt2iUD+YJPB+
C7QHEB+AprKNwQEuJv6HbWODPaGSNvDKF6fo+69OY4K0KUvzt5y99OZ5kYV2GWrqRdGwrcERM/bp
9FIZSb+uHMO8HSeJ40loHh+hVZVckAvwN8nAuse+alkIkYPka4ujcfXtqoc8u6/V8WKcF2Ae+tOS
enasikAHUfmEp4M6tTRBOLPxWRSvE2Vaaku+DEx+Hq/xPEHGcFA79iWaAmlKjlqXJOViMyILeITa
C3j2VC/iQ7OeFCUZHUMUiodsIRWbTyV6/eRmELsiv5+b5Qp/oB1qI27pQz9GhzHy9Lc/An+c3oQ+
JgeTF+NGi2vjLcv5/WRVyWPrJ/oFZG+oJFfBeQMVb0dW4oKDsfwRNwZIjSAeOnti4+d1FnpZ5Kzz
HimQ2Izr1TShDqkVL5pTuj/iFlzqBo+ixzHKzN0wyOrgYq9VVnp30lI7B0t55F2iFAg36pFvVL5E
+ahHvsSHjo0WVff/Ivbv19RG/vmKtJ6Wai9FEYt1rcjt3ESOtwl0m2ZLUdfZMTf3WQnZKPJRA6aN
eG2oCvLFh3PjO0upq41VPK2NMqnBXofsi7DFE8M2cd9ZWrQ3M2t6KrrgrR0hx/OPATkAqyjPDN3S
TH/gxPYQc+SkQGcCjJHhZWcTZZkXPeLlWqZp91WDGt2gFekPr0Euc8Jb1n1ZjahJH9tpJ4oqeQoK
VMS1Vmzfdkx3QqPpHGw8kK1MirJ6LuPIwu3SzqDRDVOHqOgaYpzDDsmK+rnIWYqbdx5tadQu3Gnn
QKxoTaMuA3/9gEPcVZmgaLsqXIZsKh6FNd6p8ZsTEgl5UX0DY2U4sML9Adk2kJawzH2sgNXdCVBm
HSg2yMBs6gGrexVbl8J95Cp2ULFBwL1/KOVxr/egOD63HIh9OIbvu4GjXxWc9J2R6EHcm4/zsw3Z
7F0NRaGt7vTxEwfcIARjbva7TL/zdGy+gwAZ/+ClXd2LjIk9wCLjXueC36e8S1de73Xf/ea3eYqq
s/edTHt0ig41PcJpjxYeHTc2tHrXSdekv/lDu6dYTZa3Ej/abyKBaoDf+M2jIQxnj2qcfWYYIJMG
q58OCsivoD9/GgyjfGJ1HBwCbBM35DchLZYb5dexlzGehOVw6APvDILF+DQyYW/AapTeaXbz3kPW
yt6MkZbclZltb6TqReytMi3AMToz3RBhCL67fdig3AapQ8d+MosWkiKQQE1GnK5S2BTr/T+83gY/
7ykdI7A9GyTwOraWFjTPr99uTaSRQaZdiTvDig9I2btHlNW5R+oZH73F1+EjgHio3P8qdglb5v9X
PoCrkTYA1W40QO9ylhcjFTGySQSsT/MnWXZse+WnCPLN08ieJcSou4zTMrOsmFpsyHQGMlroi1FI
Tppms95YH31zgrTrQHBX6tG6RHL8WP/cZHhjOI6tDxCNGujaycGe6SOGRlCM6R5E97y4r2bRAPmo
B1QzFMUW+y/nLSE+qgVnqU06SM38rN2kYOVazaKbLnfC2EPpXNkU/0C7dyXBheMkw7Qd33RNHEo4
NnTUsH/6tD+yA28wnDzwLo0oYxxrp2pD4EHSLBKG/Yyax/deJfEQI9/S+8s4vM6CICthw33JnhpL
y98mVdscJIO5JWCnz59RHpO/GcqdeIa51WKLX4aszMOsgh5ga/ja2a3t7sUegF5WvyQ2APhmSKgU
pYpVx2z8b37imBlqerm8hTwXdnAR8yF4itOfC9K8QF4YvXXH7Dq9gTQ3aHcVpjQApi/MK9u86yv2
eYBmsD59nyFt3EdoBsuxVDRgYIr09xlgIgC+KE2xlP1PN1rTpNo9xS8LTaYf//c/DvaqEIx0PQvn
Rabh6te1fbaYTL+yG++uNCwcsYt1OTjFj7RkEfZZEQcJY+7sIYiX7QVzqgf1v4y3ZIbnBh44BS9+
yGkA95x9IdBu1KXYyTW9fldg7CZhcQxsB9C8qKwE8CtP3wdyDTzqNBBD0BaYLTbeIX0ztUiiF5l+
APVIC1aUotWRAqu8O0dM3p3dlv4+blAit/h402mXRE4bVCT0WkhxEOTZ2mZuXciixoPKRGhKbqAE
hHl3ND9HHf1mint/TSGWuoTVa958CfJR3OAN95Hi5JxyY5tphv8YRbF2FzQxYOvCeh0yw9uP0DJf
k5lq8QQlP8GOZP7nJJmkXVjm/veFDRDqVdLLnLs87fJz5Q1fwDMOyDmYYnBkjiM5jvflNbeBa0bh
iPcl46sR+slvEtQRqIYUyYYO9CzGvwMHFtxVrCjukKlMAO7HQR/NVhwXqMOz7HUTcHmpHA3g4bJO
ny1sAsLCBQx+hDAKqAbsP/wmuHe7LH2bDA1EeKDVvoPSmL0beFEcez96n46z6Pfpk9c8pFlxiUtk
zUAGcg8K4OheJF7+nGYGBDHhTrpBXpATbML5MMJKnB2fUBJJo40X2SDeNZsjjXasu7fUGsOfawCZ
FbJkDCyQ+bgoJbZ6fT0YAzCrqkQa78coOym4V92MvMaXxubR2gHiZTfrQGpGCSYo0CMr3UJIvhRP
AiDYUEirO7dWXzxZgaZKWfJySyE50henAo8PaJohGNQF3aOJDacyKJ5HFU7szUY/MBKabG1/3Pap
yOazVW8AvV/QAs/Oc+9samW5ov8Kz4nyFUR0tPM4jdMT/pID/QejwjLa5SnPdnRSq6bb+mDfxJAl
oJqeuQY8Vdk/wFrWSxVQzJISOiCv9M/QqACLQ/acTGrmInG/tN+njg3KNd2pHQ6akwnUKqIx7bg8
8qk49G7/7iL/qMwsTvDv7XaoaLaRb0EJ2rSjfwijLAYkZlHpQ/8kTaPF9zYYjciiCJuJe90X3Q1Z
NL1IAjlPL4Z+ODTY4oWBP2wmPzgWfTU8BhA5vM04dBB4bMkvtQb0B+6m+d6pa/kFyjSnsvb7xwql
QrcxZ1D2sLPpSwH9mr8Mi3icgYML0xu1GraAuWQM36TYiopt5UfVyek591cpq1EGC2noGnKB6F7b
rZ3EdUgT5i5e956zXkIwWi0y+2hmVg+QRqLup0lkuyUoV1ywJUnHvUwu2OZRGO1vvQ55UUc11DNr
cKi7XeUfhZHtFj94YyGW1cmoWxUtSzcUBxwB8mM0D5U74mKpJBFWF14CP4WQbaMQft0jzwa8DLbp
6ySLK1D9C7FjrPixUITzBMd2oFYEl6LajtHA2OtlyFszO5KPmlbsrCIf7meDsfT0V+v00Y9uYs2r
Z074nWu6ccr8unlpWbwGIIS/KdjfPgtEsXWUibP/W7vTkkeUyJY3Ywkig1F69dsy3ceb+yM0HnZR
X/5eZJ5E9QXU5OpoRLmCLLKzZptIdy829ShGzYCC0LSlOPJnhuuGoIOU69FExifTGHukXlc32txr
Pnp1nMWHibng0YqyEqQJLd/hldB6xRdnR7JkbmCaK1Qi6RdRT/5NP0HZm1IEDrfPVt9mwNb7xTwT
fLXWa5w9CQF+F/Xpr/6OxaRRU7rJXqDIOJ9q84jyAfMYJKDyWlVNiZfBPEM2dxpYgvNSjM9Oh9kY
olhDwbhn+33CxzK+lYJUTXQ/iH6GuG4aICmg3S7a7UJJQ6Q2V2Yfp3e2Bxk9DVVDogcBBTUtSDfm
Hpm92UK2Uw6XK/9VrK1qvWIUm25R/fZ5vt+09t7hQ3c3trJaZc5ogWM8Y09Wy3Z0G+16Vuz8pmdb
utsGJUTqpds/gcM+vRSQD5rvwsv0xBvZEwrQdjH7WvqGeCAcoof3Aq3On1uVYfzTIPQijAzQv+c/
w4CM+yJqfwM4jw6idf8l92RxbwAp9ICjGQn5LNSok0lNrclm5Xc5U/n37oF8mCRcHDkB6o5c6Wiz
1VAnyMak8Uulj/EjKsWyM5gF4PdMpC9yyMJH2FmBjBYIpnMD7csW90CBs3cW1evIjCB0rUxdJgoD
6N9CbxMh5KM4u81/sgvzleFQ4kQRtOi8nFr+yjdfDQQ+NZiDgiycKlfbI3clT9Q02QTGl8U2iQFm
sTVDvkdKwGu3iTv9ToOLf14hYNUKqYKvyJdDBazsu4ehS7oHiWqbMEid6khmr3vVnZ1UK7Koga4G
313Nstz2twwbDqGHIx7kgM9kSbZzkcDcSIFTEF4mmXNjWOM20cR41Lqmk0egIjag2anvU7f0H1Uh
EVJe1vOHZQ6uOVsgqcZf/Nlaxv67eVXPdWQCtWDV62byxYPEWWwNr11qFJc89oAmUO4W9Q4b1HRA
6lKZzhQ8QPSqv8dudnhws+5CUXhp9fe602lIjCEKVDYJ0Btxg+zYvLSt18OrrbH3pVFimj+amhQn
6RbdzagaCGWyUAfWaZtHXDfwZq6e5IPf3lRQ4+BGVB2UvpW5CzqkHBsvvVDEHMyivD/JINiWExD/
63kunzwkQIwEqmixbgJTDgV109DMVd5PBi6g1qbrl6P3fun5Ch8XpJBibIAx5Za2w2vfLooiF4em
RXLP4/HRgYQNCtH9YB8YzFlLo7VfR2vQVzXEQY4QnrJea/AY0iSI6iX35WCC1fKLi33B3ui8vefn
qAfWwSVyGnAYMjf4xQTI/k8TKoWVM6Kuy80zUEvV+5wl/HqN2S5ZHKzsRIgVRdKa1LPyAtD1Zfoy
8vGp5gsuIdSbl6XuPN4MXnfSUUQb5DcBs7XdQsqUKKYmom+68tHAle9jPg9Kd+Z7ojBA8h8iPwU1
pmdZd76AZrnfB9GOTBOIo7sqciskrIEXJh81RirLSxAke2ReQX1Hvsg3D6ZZ+Gfh4UsYBhV2/7QU
rcIhUnFCBdS9E1TWto9BbzFEcXo/cJ6g4h8nUEBWANlrGMl9q5qgcO0T0BtzBPkV+/+NneMfW02i
hvxJ8p1PkXO7uIdEO9tjIM6Lq9YhGQdwJ+p21PI0IPsSXCJpXO+W6+o1d9bQkqo2gZ/waGWpz+tM
wDEta9Hnxa+uDRdfNqbOKU3c++XPGioP5ZMdSlrT7pXVY/5m9iiXNGMLSWNlun290uNxejHqyj51
wNytfOWvu84PkakTF6iAl081liB/NnXZjoPxZEvT43oEzSi0VFHc5WEj5toh+VE77a7syB4P9cBC
zRLjrYYj3lvUxzer2OfFlo0+fB8DHQjoQmPg2o4GfDVKvXq0np0SWoZLLPkTF7kq6I+cr/wQW8LR
THCzuKMp6S+9rQS18DHm66rPgltKdAp4d2MKs7+YVhB6jpGDqrT93JDPU6LDNOBb674c7dOvQqtf
zPQlUC69z7fLsksYqueN9vqqI3JUuyae3q4ucWVKmkurFkhTrqFF5gIhjM8uptY/xiiIEnbRHICy
TsM+1sUdNV2hibsJnBJtXsmbxa83oFVA8fOEHwZiIX0s7jKk4q/nFzaybyAsKcGVbLjnGNg/lC/J
LNqORt6HkZQ1zkTMxj3bH42ICj6gjsE4CPBlHGiAZs/Rsz1wFOV14zfi89amwHrAOQUZxOndNk6z
MVHFtSFfK2r7Ic/nAPKU/QTOflPTNxRv4578wFHeryjDa71zsVHPoHPfCWhL+QyndgIa5rbe5Lif
obCIGy3efgFrgRYUmkLF8akBqGLU6i35WneCTlWlJkdqMkRLYOOEOwG9q4ldftgCEWuzIjstjfmz
SQMBG7ITb90vfR+128W1zDJYgBIhFbb4qPeXy9GMJZjmxh0kcLweWN5WL/HGM0CbhdntsOs9kMRi
14ATx0ED/Qc4VstV6bTNfVvaEFT48JFJA+Trmm2aV/sm8S4TFEmPhmoqZoFLn7rUWCIDv2ticXac
u8vQHFp6kYtNn/TfF/gUJae+2anlaQ7u4ua+19tt4dgoIMQzFd9axzoDfIeDN+rWSeLWaw49dLyH
13vDS4Ab8+0I6UnqqvBIgnTGRfL6mIJj3xlyjKbYg2zNEccPVB9JTRf70O3q/X1juiijJB/VUlKV
5c8h5CeXB7GRnZG4D4EWYxMkJwMIB26AhhIm9SplUu9X5r+YZonCKMCPM772rHocSsvYd9is3fj+
qK0bQ6+fgbzEfQRiK99Nq8FTo8IXcUgL0HZI8U3zgTWGhrXxNDpetTF68NgGfVFD16f191Ir9Xkl
FMjWzxDcaiG6UEHVcsDDBcII9rnuxHsD+hBzk7SeDMlHox4AiPWa7FIFdmAeChuZO1sdGrmod049
Gxgq7tdr0SsS+PZ2tmiAlhBtnSDw58VnpwYh2j0QWiC/B97F1NddHennuIiGk9b+UZao2gjJRY3e
VSl4fOOtoeGGnbBaP5N/jsuUzQLoB4QxUA2BiKYj+RxIbCVHisxwjMIweoCOsd30x6SLsfcF2cB4
xGYcvC5O2XX7FjqdRyCGmAVFB6kC1Nh/eMnRT71nnChgWWaJH6FYaKwoEjTJ2Ur6QBn0dtmCTydo
5mYYzZtuQmXtlZ/MHMdQJVQEL0s8+R0n7c6+3a+u/GRCLBFpw8R6mC2Q6oXVYINSf4VX/PISa1Mn
QM8GdN1Bq+RwQrXkLfCo446l9XDyVUM9qwE3AVTstf6zTeMQHbhtexR5OnpSsxWFUyAtGCEHzVbL
QjQC6ZEAhOV/Tgxy0EGFFDN3aSZF+obXbUsv7+YnAOuwZwW1wg09CqY+bvaTO4IMx6oAMQNR3KNj
a6fWksVqZNDiZFE/PEZ1ke00yTmAe/HwmMf19CDx/YQ05uPsyfGKmNgteHlUALRL0zMqFH6QBSgT
wmoOCARekmYLuOp5QTJx9i9OKE79MjBo2QBaFu946Y8XpyxwmKYaMqkZIzDC+CpEoLRzhKg9AnkF
ThwaERneh+UIhUdsLP9cYpm4rL2MLhdYVhBC3QrmtdUyFCPVpZcVMt34IjqIwROTky8Sthd4y1pY
mq5Im4jSiWJjASZBFbu4aBaZ1KMwMj9iyU9LZvjZHd+PUN0eXNhV0j7h1AfY0smPAY5iwUnYrH70
vPqpJDKXD39lyPpRxXumA7YeEaNm1wVIwp2qVVfbu6bFFgZLdSfq2WPW4yutmXW42NSbnTS+zCFz
khYHOaIOvo2PxWjAhQjO+zq1GqHh2bnY5KTwzBLG3tfM+TMt/uuPQ592XsYR+FXogWWjNDM1uIE+
2P2J7HORqyYfsI0rpnP9QNbSfGIUJWebWvw0E4ou9hK+kIyqBdt+dFea/kXDjf0lkMGm0EvnzRuY
teVaYezITJAxLSrbem21Ijo6HdghyC/N/GXCe+hDq6cR9FixqyB/WVYguYF2zcVH+vQhrqIn00nd
N88HaKVVz4rRMG58MEvd1FNk3CSd/qN2ymEf4T7oAQNfGkcLcoCuiph9vWt3qOYuJXb/rm5CE+jP
FdKVweLpPcwuTX0zuRrOzNRcHB0ih0XdDrUbTWpAs3nEeVxI1wUCUkI7qf8+IS1z0+udXwvkybzz
oDnJKQF/8klmZg1eqA+bnGVa4e2TutTQ8BxJNnYUfJUmUkFy/u0ay0JWhJM1S0dBQwlN4H7SZJjh
VGwDMGK1AmKHgY94ROWN65pvY4lXNtbq1iXLAkuC7iHWTwl0LCiCT5V9oR6FUG+QxftSZFJT1veJ
+ULVsd3Q3tSxzC9UTVu3ZnyLerANjVHD8fTal1JEq8XXyt5ddXEc7xbfzwuBgHq8GKW7AwoRrG8Z
UlcAlZ/GIchO7oDczYq6vcZkFVKXxv2+yU5TADijI4tgLQtHx0He+Ln5r3xISLzPpWndUUqGZ//H
iv9isRpqKwWggPgQtJruY//dlMOl87p+W8UJyvgy5t53rO/DRJVY8zYDB5kzvhZV2W9dppvgTTNw
/mVCAhJS3/ExaaPhKWOs3EZQWtwkjQOzihLUg3MR0qgOSqj7AJLEArw8T9SA1PeArEN6R/G60QD+
Z2IvTYMOXhPm1aAZ3h2igoENsOxAxOWBrOI0aZB4o95iAtTRQ2otSTbkAyijPemqKSEJmvHk0koH
qsuqATyiQg79ofY75ObI1aR5iF2re559Q9YcUH5kHQOrxtudX6I4zjOSE7Esf6JVFtAFBg/RkfyV
YstfBuPSB+FrGxirRMMPvPfib20mIVEZteWtnwt+KVHYuML9MvkG9rFNCQHgL31Z4jntZuDn9XH8
GmfyhgK8BBsimsmArk4CnV9qxdxQDRA4a8f8K95Fq5tYxtWNVD3PquThPRUMRJajhV3fg/2FuLbU
/8YZr/4gxQKlcn8OchnsJjt7JEtL4OqI2etT4Ch9gFSsaVh/GmKd4Pu0Sh8qlYimJo0AnhWt4+4o
Ob0MUG8wmt99v8n2sxWJP2fpeX1jtd7XTsv6eTBVLodnBpThkLpvXSnx0EyDY+l47dPgWJ5iwHU3
kg/tE8ogGNJCsQxpNAen8z1uNSsZ51O3Ai72xq/N9JaVVfcEtWmxsoTn7ylWd/Jhx4EDXyMpiTMX
Hh8iQKV5OLWxeSIpyGs7brz8gIP/LY0ucZPT4UFMzrkJajB3uFl8ZpWe4bnaDdWTmXFVxQPZXVVm
eFmaAqRCs9njsPXkQsyaBhf/dewApsEhs3eFja/Dr8L+xbXsDhlJMEBBFnJyRGhPPNkszOa/ZEVf
WNKvhrlawVQr0IBW0z8jaL6A+RSQzkv05jVDOgNsr64XnNt2AGl16SDj3xYbEG7b0IKccnaeu6Av
YmeyMwNqSVoSHAMfb85rmvwe7k+/Q/Ay280mrTgPq8nUM/zYWvGIV2ta0GNGfdbBpxSYYxWimio7
ddh2VeCmw83a7J30RE5DjUgKIicN5870u1FlnqrCwu3/l0t8Wm3uUmwS4WaAGvN8C3XEFyo/4rEZ
oGydF+e4K7WHum1fMlUlPhTil/5fxNM61cc6uTU1Bw7WVGivibXKODyj/MtBLmlcT0FkLZahrEJO
8xhoXt6tn+cBOXG1yjJPjeU7rYmmZdXlimp0iVXXX6yPMfpsHoAig1mWURjXfG1lWh+mLfcYyiV5
cepVYzhlmm47CW57oU/FiXp+nzso5/gIgk6nBLnFdHFpwGtBZxIu4TpoplC6LKq1343tpbKGfpsB
UwCkfdFeyEc90brthXqtjJqT1mAjqCa4qqGex6HkO0/T+XSyIF1xmH3LKtT7f9K+rctNXdn6FzEG
CBDwanx3u93XdJIXRpKVIBD3O/z6b6roNI531nf2OOdhaUilknBW24CqZs1ZQZEYkS0Utd5MLNeg
j+GkHtL26mMsE7SCrvnxMSoPNH5d0aKcbNKto1Hbpb6nrkldr/WsI6qZi3crTfFOi4A2syvr6CQD
oGrUtSe9Agcr6Cz8IXcHn5a6lWZDyUPtMm+ou4ZcocrZBhWOyB46V6b7tBo7KBkXLtjplRGV2KBT
1MBKBHK0BzLhdvzuR0NqaFZUoMpwmTgtdtrTc1vsadTZvJ5mlW+KLNspmHAVMuF8+Pv6yjfooN0O
9vF3v2U9L7xkb9hGt6KrLhMfvot92VPihr1hSklKWzHJqk1P7AWG3eALkDnFppvJDQIVGbgajypt
MiTBGrCRDf4548mK2vFEvXk4TFBkWmY0A0xpRgmZ8aF17aMsE36MVEPDv9nIpbfGV13TQXHx4Xuz
lIa0nlxkyNsdeO28Nj7IIkxWGujfcPbiZzerBCA34rq5svVeeBCmO3tY8QT9Eshr4d6MX6dt2s95
musPYKPeUEU9NS7L5aqKMnaabX0HnRW8oqCqHOxFGmkUola2dLVUcQpUZyQWGZSrANdnquJHPgOA
HXxf5osCSm3vhD9joFnrXmT5JYPc2Y4PVXvnsrg6RLIKDm6nmScjbqzdaIAIuwPr9Cb38v6RdQzY
gCx1XkTkgnDV7bvPOXCnYO6J2+9jJ++bsWe/GugXMmcYgDvsP3FNadrpYXo0en34UWrDd911+i/Q
TzdXGbhGQPPoeL7AZ3gSxdhslo8F1J+iaHLK+WMZFjJWtZW8f6w6yFyADxnqysCfdUhlxZ8sQ/Eb
9OwOCi38qYlM/lQqbRqjQJVpkuK2bcche0zjF5ojrxjxkY0EkeCGHGjCKoc1mHzjB/II6zbZa1Ze
+3QRsgm7f2U1CpXIH++y7nFygGWgPcijVcLufICqGg2bFkKMEaKry1XszA3XQR5Bqkd93NGo2KPH
npEMH1ECMoKvBETO4o2NAc7hsf4oFPOILsAF3QVItOOZD9oVDVrsHx5W2yU+qgG9be8mHeoGrKlC
+Bw1RtTLIc4GWEep+TREfr6eJxY/gIzr/4FuygDG/4+qVuCDHRRiACVsWpjkAC79idrGtw4U0jgg
PFR2DC1eFP0zN+lXnUiSbxBaeZggbPyLlyC5nmJXACc4rZmXRj8DR//clYn+BdlGd1V6rfniVN20
bierekjBHoWiBRQKSjEi1wSh2QNzfVnGYk8ASOBUV3GRRG9OFKenRPBwTfaqgoaIIbl1P1aig9Jj
8kxIHz0PnI1RM4irIJiUcsiFWlM6fvFQVNsgXPi9hRrAWgPIHb/3Mb8MsR35lZpI2XQCXGz6lIGl
EWcl/WgkIGACkIQjldpkF0czL7GW8Rd3KJuXLvUTNSBLZ4k7hHODS1479osX1U9tP636UmQvXA+T
+yQvnmnUKhMb2Rq53eoR94L0pZcREBlcsENlNtnLlCTNTgf3wJoWOLIat/FYRadksvP7xDJ7YIrt
dMPx8m+uPU3m9yGY8/xEGc10+pa72a9aWiJtVylI1Vbd2Gkrvan0PSNskn0oUZ78VCjckRWYfB+X
hbvSFVKJGvK3s0nfN7oAlqk8FUaaP6UTgiojUoB26vioBI0BNZbNTAVNpM80DKUihQZ6AmfRiqGb
deOvNm9RDarYoyc1QbM0XNb963DeipbRfqhP/+XpP1tDMfxByZDZuXM0PI1fNYsNOXN+XIaL343t
v/D7L1xcsOnscIC9+y986aOQXz3hsb2ax3/+Y262Kfs7iJGaR8cAUxnoq5sT9aiRnEFpSzXUI1sx
Wt42qdPXxXSzdJm4WUp+eNwj2LrsbIeg4HGMf7ooFoqgGOU2itNPqIZ6/xdbVXhr03DSQ+k0/7Gd
nSYcFOpxvzEcvferVnhfuw5vPfkQ/Gy5uM+9Kv/igg9g3Q3tcLEGIz3g9lrsEz3iD9nY3qd9fSft
bls5DJRoUQHkc6kpyiyx9yaNg19Q4PveKgvmZi8z6LdFCbZ+M+EncMRl/4Bc9ikJRfe9tMdvI254
X71MJCvgDOUT3lqGbYAU/XlpHChenV0ZRufhy411GVKv1RLN73EbW7uiEcOKVorcDofV+3oQ1MFu
gYXYl01tcCQmesE3IBNF6SOYB49U+9VlTxwHhjdwa5Z3Ol5FfTKTl2u5v/CGy+f6QMMJXT8wUUkh
VTEhCsiDdYe/+M6um+JVG0DsIK3U2yBrmb8ajmPsWjCAzGvrnL/XFtJaUJrHJ0jkQCJRrTU8RJUC
y0G8Q60FOUmEGyP/mk2Z98My7AskCKM3aYtkO6Gw9Yhol4u7q1WAL8dyfxjjdgwz+aPtBssvms6+
L2od2nAg1F0j1uXjwTngsQqGX0/HcweBU+8B+cH0Xrhis5gCD3ZlqjKZ3pMXTQZ6K9XDdzgsNq0F
HNBL8BIBHVfvgfzSEk9lzniGCh/sRNsp/YKTl/OXZakb8+JBxDtbuj8aFxFPhnALji3DdO48y8IL
39TXG7wfQbpEGalptawf1k1pgxQ5D/CmUKa4jbldjxd+J2m3t57gvH0R3DP2syPKI9YVanJO5GeB
w/jMCt3ad7bNVWi96fO1LdYC1fOfrbjDl5c1LQQsKqUADmWxJGrliYY8XXs8F591UzinMS9aoC0L
aLJUHMwvUSePdY+ibTzPc9TMBhI0VigltvCxw2Y0v2XgIve57bWXxRdSX+++IGI03mphHGbiC+jY
xOs6gWywp+gHGNDwxwEAZHnWx+JucPtvEWT3IO6Ixsma96YLteshzZIfufxtSBPkwjVpHyLURQ8t
iCBAzBfIu47joOxmn1LFZp8g6IvMuepWSgSePJJsABs+YMKD44F9a6W5XvwoAidee70bnqnhEvx9
a8PUi63ldsCf1WMT7opSBgfR1S4QVXlqAzYpQevImu5UOVUZgKIDXXcRyr4aF7nLNrqDz0qLZiea
vxqjYL5FanVCksxgVYeyCOnctQI1e2aKSo8ro2c1zh1Nax1roKEoGN+5TsAOBvOeCW2MI0jzVDqo
fKqC1ti09KwHEv/coiL6TC6h1493aoFJLw6LM82OGt5Qs8o4LjjwXpYI9EoQn8VGHlyJqBJKnPxm
adQizodV2QFPWrncRz4/PxWqbmJpyMaoAONv06i5fPcOnNZcxfmEgnG1w+KMbMepx+v17sZ+u2mq
rn61LNLTbdL38iFroGvQ5davAh2tt8xfFqgg8JefO2KA5cNHTfUON95ScJ055dbtLHc1Iyq76lcs
LTBZLUKZNHEDqbxBXn6sDaEvjNPtb9Dm1S5I7gN+hyOHcW9NWnlEYGA4UVOYcjglsfk+HHOAwmQh
Njd2GtIC8r0ZLjtV0GkpVzQN7Uh/6DT9QLPIQbxfgoZ/sy0uvBj9kPH8WKvfWtyCBi52AJmnYaZ+
hGMXgfWPxnN3KI1frGy6Ldn0ge3dOur3okOtb8fDAgiIGrdBGlMPxCPl6V9tDDxDJ+f1b57Lwsr0
2s3A7Qa3DdQvLCUKEsIfm0ZJiN5M0HCxgRxpU8ehicjFH+s1GeMBHqldSpQfzbssa5EyqvaDmzYQ
mXP7xPABZYPWrjTqu7EI2NYMgp9kWhpQv9V3y5B6tlpQF5rYoFwAmHa1yTKxDG/WTkBrgEQ1RLGc
2oAuuziTjYbLRIiT1AqUge0my0ptHbeTc6xQV3owetltmSg7vIRUJ7tzkh9VitMIGC/dxzaD8F3g
eu0WB8HujUHZvlbMC+QBYH2/f/8BGRm0jj4AwwQVnlHD/woY7ghAfIM7JhQxwZBrKaoNKGjdU9CF
3slDPOxEQwdCVWCI/JgJEP879GDQWlxoBTUANGe73IO8I8K13GcGdE2a2MN792gYG9Tk2G/4p5xN
i0X/1N7wvYF0yYtAccrOMrP+MOIE/ZhYCXC6ysPSfrYAIX5H6CHweYNATdTXwZGFXbfOM5G+joWj
7ZlnWD4NY1BlnurYZqBY15NXJqFBOhbhPzRZjX3yULvIYKmVXthEz63JQafZpK9kysGwnZhgdtDA
ay958GIjXnmOVCmjVQx4C+mTdNeoIkg39bSDMCRUA9Rsn4LeiU+dj8cg1LQUMhFSiOG2Q5p6PWMU
+659HxP0EKw8NZLP7td35lLPBfiLqseQTBz2I7KBCAX8rijTapQ6aE7gbMlGDR+sC6AjwR2NIpGW
l9zVrsrQbjYiN5nL4GqjHm9/9izWAmagDODybFpFTGYPEG7wcOjlwaXv4uo0DxFFCoCzLN99KtYh
nKt8bC+FtEJBHKxV172NST9+7sHFAJxp8pJXun0/yQEoKGWvc73eaGM9QZoCw/G3G0RS7XvRDl8R
ze5ORavjNUuW+X1kBTjXp7F5TAb7QHZLyAhiPtJ7q+s4ObU8kyC+zCEqqepnY9th27TrmpnMC9Kb
sS9B6T6TeVWxPBQgznvyBlk+Z0a6ozraDiWCIASrvbnolvYQEWu2g1I4Nj0Z+7FniaOB4jO85ebp
eqG14Ubd77Kq/RQEFgJSRGkz0/BS1yjAMTQCXy8SyPEEyHU9UAOdVcgigNzbkuODsNGQ2bJLCE80
iCZcuaKacocCngiRrd9+DDnoi2XNi8hs2+Ajrrz+3imm9q6GWJwWjc0RnITtHZnwJ8G338VPIHY9
3MBpjIjEtNOb7BONbvwWG03QVlLrIj9rbERX1X5WOECGiabn7rLGa+X8Ef7DZ7kMXV6Lk0+09/y5
6CMu2wjnJYu9UgTAOheZvjWi7CHSS3lO26F5auJRnEfbeuj0BOVPqgnCvtzkUVVvaMi5XT+loniw
rfB9EQPe7Sw4mxdVMVi7udd5q15F4qmxVTieegXivCcDWndmr7Ed2UPNjCEZRy4DtHHndQKMMn90
PxYtOwZuLVZjH+DtT217tYR8Fsee9qVLSMmBMkrN3ZVt7pI7CnTxYZaVLRLpyPgHSNrL5oDjPKqx
TGn6Bg6f8xAKSybUvDBrqlwfDZdZcv5frgVNlINat3zPANXZDJQLiRW9FEobQFmrjDNtM9E7J3WN
+g+Urm0WVuhlgryFWky2f50oVCVFPYGoLkKqrkIFWg8g5obKSNMzQ7ELyNR4vak0qR/tNuueTIQO
UcQaRd9DV4tXQDsjPFHj+WxX4mPhkBjOtygPm3lhjmLxB7N2X3RtF+d1e7ZylGD0sRP2axp3o9iN
TQqZZD1EOhuluC0Q5arLavFPBAFg1BgqW+JpkN9VW8RDilrIqMs2s+Ns/NjcmMBc3NVO5dO1lqsu
fhnQrKjcxz8nn3RcSsV4drz3frZQ2TtRY3oB0P6x7IqNjJExrLjUkViC7MvJpinqMgE+pG0D0vao
AV36PKT1KDiaNH/Zj/c6Tn16XhQbDjjuimZm4+LUAUN7utrEiyIsQkxqlyMYtCfHq+uSOxl1CE1u
+2H6OghkB5nChFGvjZAAXGwMEJTJYfJApsW+DDu1fhn+zYVs/4UffQp1xdxu/+OKaRHmSBirq9kQ
tPBbW8Qb1JHqZ55+qVBNMRNxm0rbgIYGGGyg/uJBl1HNLhO0yLM+Lxae6RqDolPtQzUPtZyiAZND
bB2IUpEaYlB0PmgWF9uNCw1R4rJmhWPO61vAymdyxsVXFnYL9ffO26PiG6qtxvRUIWFw1nU8GBNT
Y1+g7id8MHiOZ7ectKe6jZ7IPqV2uZF9VR3GNNQgkLAjs1v23d5pQMGVAivwBcR4pwgnhhcZOt0d
vomIy9OuVduvEFELLy5iRI9TbALZhKshuIrKHO70qMSuojcUPc3+7hA0uxr6d9tcbauDOxDZr/iT
nIIE9fJ1sp5y/Jw1uwAlp6zS7VhE2todnew5sCogxK15MBhZ/mw1ol9XWmltyUHgFfGCErV9bU35
M5kkg95H1mrunoZGLPs7x+RfaERNpiRYXJTrnGjLaTLdQ26DBZZm86EvH4ocb5CJ9yVzQfM9EQmL
qCEQAIWcYjuPnQiFaCmrwHrLMmQlmgJvLQg9PRLHSgNObDk44kJkK6Eihgbx7ULTojbn+jgdaZ7s
UkIESQGJt2SbGV7URRhQP/5iowvh9rhOECy1C1Q0yGAKTqBwCk40bIwJ/PAVtTQ1z3NPbrRKn8AZ
8XvNzUIaMrMZd7odvnTNiGyiaqAJaCNYAxgL6DTqDQeJ9LsttGLwms/zpgJtt1rzRgt14Vkox6J5
aNKMK09rvXWd9tbRxZNlbiZU9x9TnEUy8MmhSzPk4+WgMp2NV/NX3QiaQaa/bOUWqOkDg8+b0C13
zQVgqVV6saohAabTSc6Taqi3DHVcEySEwC6RX9FxE7LyaokA+5yrB+lxntCCfVdCyGXZbtmEegD6
QQOilRc9TtL5MpH7zEIvu7vxvLkm+S/bUi8G6/GQVTg6ubyZVrU3OkCN9NYeed9XGtlW7px7W7eQ
eUyHXwHHu46TdO27M027IJGiFbNzJccz3gJB09A8AUpSrCh5m+j2uS0T91MmbGuri7Y9kEcRQviH
zrIfHlY2WlsnZ9cedB7G68A5ji3ndg9dQ/7UHnYUs08cxtdOpdcHGkKbbm1YU/1ahrF95opGnezQ
5OKowXdBQq3OG3oClZE/3Tpl9ywE/v/NzVK70XLa7c+L9kPYzBcFX+P7RZfPRpuri5JbpSGpYLog
9ZJ1MqwCIx8f49EQINct8CO1S+fNsb1DE8kU0XIEAYfEg3T3hwdPwN1UpqG7JqByxTIwUXAE9xYE
8sAQJYfEObg5lTwQNQHY5/XMnB5o1ThA+qbX48+LQ4r/Vf/DRgNLUBvegI7RZu50SHVd8SVCm46r
ppW+6Jz6mSzdkGa+poG1k5TpFn8SoyMXI5/9u8Y4iTCZ9nJqGyU5Y65r/Au+dfk3+q5wIEn8CCLL
9//ioKXa6AurenfgOHDn4IHxyh7AAaQEnkwbxDkNKHN/5O505HWlvbnhpG2knRtHPcurhymFOC15
QA7CH1sZPEFN+iEx4/iuMMF+RJ+Y/ilanO/AOiYfyAQELkTmgfDZigAyVyHy/xtHopI2cFLrJFqQ
noFz9PeYjNSYdh+Albo1VouNelqjllD3b+sg1WLjbRJinyAUgJ4qECjslzfU1Z5k0GYtNCWV5qVa
fEh5/5lMwPuqRL0DpTTHsH/hpFDtSTxt1lELi0ySM0sgz4NXnHBLd21IiuCev9zZr8Z5BenxOLqn
B8R8i69T5z8fED2DhJnde8fCMH2wwYv7BdbFRylQhOqYIHHQfuPClB84skJUJShblUNdEim3Ek9/
v8WTUr+vA2iNxLyPtkYlCtCaO608Z96wDfuuPs62uEHlfQ2VzF6Ca2G2AY+dbDUchQEZMx/+/5Tm
yIEqos0/2OE80zV03XQ8h+m6d8u1b4kGBFZDE166DsDEzNE6kOYBE5Yynm4aFfdPzVDTthwMs3hw
eMx3tBEUVJBg7AEEY9rd3KV527IAgxR2589Gj+G1fdDcLKey5B3BBAgSsGAF/hU60PZ2tEYuV/rL
ipsNZijCzV5eBcliyxXnELX7eFJP6ZebnmV22RdRI/SdQc7hdrYus+chypIt04R20pQmLGowqm5b
KgEaMhZaAfiBDFc0u9hpSI1lDJe6TNkDG6EaKqevfemJndVwc2drnvvFsTaI/tirUdQ4hlkFapkV
dIzwYyJ7AqmL8UQWk+NVEETNCM8ph9SFEqUUqbkibFqvxGCstv1pj2EEKtOkABXxoDu+hgTwhoxl
WkUX8LBGF6QPjZ0AZBY3Ythm76RKorNetz7ZBs9DMCqRoAMCiuaeGtRUW/4EaYUN4DEFWyHc/z6D
wkuETJ32NNEEeetePR5kXj3PNvzpxntagRha4KMQzFnfbuOCFiGREkgYUULdVSvqPSiuw/vOK96b
Cge7oK2ReIUlCnEkRQYaXXUuXanA3rooxEFIYOXxYvwaN2V/RGLFXSMXPn61Bueo13r+Cl6z/hj1
4AMkdSpl7zy8IddI/+9IeNC1UGyMCKp+RC4U6qV6DlbEHoRWNFuEVfCYs36l24H2xFCwoWc9OwSN
M66dUI98XqAKYRtHIAzheAGi7JgwiqhfmVllgjCjQXGuKppo3B4XKqIAqvShVu+TqU19LUntg1C6
80Mb9eCFqJstDUcjnPbMwZ8172v7heljf4daYCCy1BB0itnjoOmzrxZhfTK2qxp53Sdy6Fn8uSv0
4Eyb0aXSooEWm+6cSdGPmtELp3jdIuHL7bVE/a1fg8HgAqRCc3EZMk7gWDmSSWf9iM8NlsATRBFn
my0YqLhVk0Mj8YRUw5FMWYs73NBE6T7wdJ8kDFMJiJU+JsalCI0RlYBTtgGrL4dAL+Q0uGPpK6NP
UDsFWN1b0JnTHVfiBE4GYvkpA7O/AeRj7rvmcDVrq1laqw/QAIWewfCG/93THbG3L2vdnvV46lps
pRlZIneosgXxWOc5GztgyOI0itCKGoR783OejzmQx4ie0WxYWNEu4jZoM2Ix7ZwsAi2VFuufgtQ+
OqquRUcxny9Y2d/rwYAau6gafKqEGWtjz4cxe2ubNAUKvpu289kkUgcWehRRYyUacGw1pHg2ZqNu
n3R0Mc3x3oG0+N5GIu0AmOF5KcwZOUPOmspwdAhoHQBEnGeX8pyilxKid5YXnkuVoZ0EvjxtCyKG
GmXhF1PdPKhXlBFS6WG3dewks+ZZmmhRgRy4QHotvmQPjApEMBx1xzRcGpFnFgjbcAkVdT4I8KMC
x901LPc1BvKymuQ7VNPnOhhbK37oUNRy15HKh7IXRtVnIPhAN3XSbmOn2rRafDwS/FjGwL1BxJhp
jZ8hALYeIJP4bNoRQs1MB9cFRtRYdvO9rt3pDkhhvAIG9rTNouof0aavTtThKcvrSMcBj1qqhYVN
M5GP02sJjrc2C+5cDd+A2MyGVwNlXIgq6MMr8krvvUnZGoBWj41k7nYpjFvq5JJwmECHoUrqlunO
bMETPmj4W6qJq9o6OwAb2rv7shLF7vgqWGwzGRHUi2LIvk2R6DZxBkmiZKpLhno2ZVTT5SS/gguT
78kkLRM3clRTJ3cisNaLG/UCVAkYMS6ovi/U1Gn1XPR5tY+VqaWbF00s38IPl/m7tnz3yK9HvUvV
dmDWzhx2hIwKO6aq17YaT6Ekhm69dGm+EdJE3rH5y/wUkZ6U2uWqO+91te2yTZ5mlzDi2vb2SlfL
yRt868cOG+2DPyWdSNcJ0lz6XeuMr4D+891ioh41pAFFS+fZsb/1FSNoQGyRQlhSAz00AO7xfT1k
SP7IrzUIgl5Z37cP+H/2QlYkVD1osKYh6LV4/lZOVrKJ3DLZ06zuQKC9R4E6ormAlnveE4NC4Erg
dQHnWxyL6YA8H4bBJv8wODFUH9QRmmYXP2ZPOHmgKAXKxpnciLjCLSil2GxwyYirpPxzCIlAFbkN
LixGRaSvnBuHJ2BJ5rY8FzFQ0jyIcvcAmmILmSWebN5VHSE9IibF0Ob3I+SvibeDSD2IxoN01YUl
6g2Lc9zWaPqdAwSMitgJU2SkZqH+WGy63bur3sjqzSzBvmw+j1FyfL3PbKSN8J6LEjcbme/RliEQ
F6N2rBxHAwADPbJVcfSmgUoaeEPYkY979xiYFWQg9vjPZdZYahmAh/C86i57L3t0TSXwKyeJczyX
UDmlXjgBotvExtgfsqzRgXBW76NLMxuZ5E96KKudKdp6ZYqx2CyUfDf8e8vEwsn3N5e+BrRKIrYY
tSAmrDX7RTO67G6QYwpdZAzTWHgPReTsCihzdX7S/QSCvnjW7RFIaSv8FFXQVCDPerQi5Lk1qNGr
hRBDKjcgK57wzKj4ixnLem9bcbhO4mm8SC4O0TCCGwGQvf4c6RKgySgqtmMG3tNeNUBvxSMSFehW
Eo8zmiZvanjdxSgbN15DSA+fHB1hVJDrGa+BY35zagbOCLvfaYMdf2VxXawBtC/uvRyBgNJt3kqo
mKsiWI7qDfSW5spmjp7fSzv07dCyb52v/D42AHfs9VZ/u8bIA/z8lsv9zWfZGjqFP97LRaoc9br4
/wF9cnXOQIa/8OO+7c+p26SP0XHWOypCUABM4mvQsmIzgOHl1OWNfbEMCGqbZoWKSE0WftOCYDVR
3KooVWH7sU6hbqvoVlVDPWomNx7r1TKmZcywAWP8veJvy25sRRw+SPBNXcK0z04lRCF9xkvrDTxH
4SZwMn2vQfjjrRrTT2YvDYQ1tPwFqnf4+LW4tJB02ElFYOkmDpgxVY+aGsxK68Fk3cyROVNhEt3l
wnS5rJunW23HBgcYvo+trhg19YRHiImgTkb044MbnVpARh+Lfqwef1toYNdF/dggD6t8yNIrx/F9
FQ3I7KXO4vPHPl7svnqdVYVMnTrwZJetdyEZ376bitPojPeGMi12iCKzdZAV1rrFKRvVA6F3zlnY
QMpo4lAfsMyDh7dlQMhBqEhJUxp6qHDACRJVkM2oZ/MsJVxplicQ/KbZGHVehQfaGqX0HQ9FcuCG
cP35wACEy6GsR5DUgdp/+qSBwHsNQgj7wkD3PzcWE4+oNIaUxIfdgyLk2SqET16LfWgybydHCcYy
tXyZiFth+2NUm5vazfie5drnJjCZ2DpBFZ/cNLfT14GzygeVIj4LjYskyfzRCTIp9xBsKFHsqrfH
wbWcZGVEIDXskyDfDCEHbMwOwhXot0BaPGjiEFQ2AMc2KMUCOYi3voEAshma3dpVQ4ZbzSbPGEqO
nFi8xQXoi9xcpGcaagNu1YB7PZvQ837uIU9cQVYkMl6EgZp/0MB1bJ3HgHVWKcqPu84Rvqfi/9Vg
eNO+UfkAFRLHG0gVuxvq4oNxc/ai+dmVpmKK+lPXCp105VpWtBnV+haxMHdDW9O0AFsNEF1FvAl4
jxe7MhvDk4DSD/dvuy45eIkTnuZuCWDXwUHu/++ezNLevDFycvNJC4cMvA8C0KUsRPBz0jvNx6t4
LteNw0wfpZrmqdCfxlqAEWsy+YVDXe1rj1dqxC7LCUEPvdxCI6e5Y1CPOaJ2eNoFOI8+6ClkHtNw
6t802f3QAfD6iX14WgLi6qybCHJiESQeDYUYUKMe4MllNDKJ8jdQlOiqFCZC1maPzwiiYDWkahmo
v1gr1KJFB7JZQE89uhBArQvjMiH+lOCNENlxged4XpvakZp5TFNX49YCAn01z1mMM7+T+LaRV4MI
2mnxX2y0fJnIIXx9cKUAXcE2C8B6mejGtlb6jcyN240poHg9aXb36S/2PuiCixPKcicJlCoUvHSc
AvsEdjj7RMOrGRpP2bZJQUFDblGQPY9WiEqlD3+y/3Xl7+UtAiNXF7CN/qmGsDR3oMwt9BWYv/ld
aOb0A4bUl6fbBXgpYLTtaQclI+/AhtiCWpzk4dHQsi1VQRdF1+7G0rznhvteGA2iu/RETT4VPF+R
H02TkYbUI5sYIGuLvwXWUF009ahxO1v4zlBmYv0uVeJVY7yOhzg6UVP29XvvxhYMXJwg54fUeZkX
aG/caT5hOtDndgBydbXPleO80qvizzkqYpX4wOh60HBI8UaP8rgbOXdDDslWuEM/Tyy3/r6If0Xx
AI1N4IsuqNP0Lmk6GWe1R6q1xyau8Aak2BYQba/OdR1UAyK6GIMIb23VeKBd2ciHZs3ezf0pgspx
k481oiF9iYU032lusnfM5I0cRwbdZyQCvi3w2oFgu1ObDSAHeQiNNkdeTeF5FxfC57qIvc9IXhou
tnkJfi/bpkmjA7iJb/BJZJiBR1URuMfBu0U8EZaIBc53kOv8QMmre6Im4c1779YWaTaoG1Axvvhl
fzr/+1raXu+OuIOjgE6Nbnzt0Us2YZC3812DfuHznWG+S9DvPlU3FIPuLeRQbXut847L7YAcyPX6
3jL3b24pTgiNsCpBnhQMsIh9UxH23OUWQy1iZh3I5sk0RoUDFW7T/1W3Axwn4+wH9FrHnZtCEXQR
XIt1vfShoWPv+ASdNpoQCd+b0Ci8J5OYuHfOguqIqEMnfdoEArZ+YUIfz1RCpSiAhqK9dINdr3CJ
YJxXWVeDn2kW3GeQjmm6V1drrYfU1J5CBYg0LGgRjNJFXaJbxps8NsOwvWg2hEEoENmJ/kdZIuRF
gUcPkiw22HeaKxu5USBS2ZsawbPFRL0PO3mRiRq19+K/LMoYAmRRdTR5Z28pn32T1Ka0dT46053n
7G4y7TS3pLlL3ogtznYgkP8zLb/40YSHGucVXTA0ouhg1c4n/Ge8xDK3NniViLZcDUOUboMiti98
mq2FVd8bI/iCndZ46SAl+TJCmkV5kmXg/AECu949LU7bMfJHSKUehNvoD7UBXa9S4AnU6v2GClhj
wIPv3DiEzCPOrLXf1OBbDPRnKmet2xhZtLKEhqaqhEVwLN7aaXWMeaFvZkzprKnIwQu/SoU9gtAQ
xe34fPZ5QaQKq58nCIDqlXZxSHRT5fMDCOeJUts0SY+yHLcJ1mQUugP+Uuq2sRWA9AGeJcT65t6E
lKG2WWauNiIj2OGHQ1+5sy7DIs6w6Ebc2HLuVevCBSU9TWTqYEQ9anQ6GC1jUnYACON6Cc06bcLX
Lggd1k5cZe7BClpA3UIGvn0lVZopcH8RsdQ+I0tbbPEyIFcl6ZfSPLc5QisdbrHzlA6CMzANqKV9
PnrGllbl2ihX85grDWkrRLphlAD14pwTnhx61QNFG171ljHzELZZzXNkJocBQown/Stgd/wY0ovj
so6rxfMyWgCZvZ8AYUTbMChxM6cbTkd3mSh+NFLbOnoE/LyasPSg8KvCSbexZ3Yn0YSgAx7a6pka
T0avid2lZxrVo+vu6iowfRoy5QZFLmgwTM4jmSBKLTZ1iSpErYmQiILq9gUCDFuanAyOWCawhatW
sOJANrqojjAx68ZtiIgjIr7CGu7GwOPW1u446k0tROUa6VoIVWMmE5mWrcMmhsyDDlovZbuaKNsW
xcKGGO+yImgh3CH+H2lf1ty4rXX7i1hFcOYrNVmDbbmdpNN5YSWdhPMEkuDw6+/ChltQK53znVP3
BQXsibQkkxj2XotvScbLBKdleRD5SFv/FbzB17AJs0/DzMVb5Yh31L40v+J94h0GA3hPRbXWmCnY
+NeKRfdizIP5c5NOmLrAu+nCBXTKANugIVZ4WCika3pWw5RHWRa0vxTl4j7HM2q3KFriLDjrT5L6
iYbyFpApD/5if1n3ieOhylA2dTuh+Eig1B48fJ5SGNg8wLlJiULo3sNZnjTJPce2ImVt5+22aeIZ
S9EcQh1n7VnkmnP67FelpUKTskpqsQcNlR+Ng5/7WxSts5fRqN6XdWJ4PsgRhXL7vj6uTfaZLkQK
CmWBC3WxxtfGGXddnOXPdovvmskmRsnpaS6NNxJNoHsHr2iAFMcB75KttqOeMzZ/CM6WYwak1dcR
e8ivgPEWLxZyKMhAy40hXA9T2iNfRtrqQDnIVDdBnLK9Nibt7ebSeH6ZUQn8ZMcWPwN+8aPBHr7M
MLqNqadt2IzNvwDEAlqkbUmGw6n7eA92pH2QUYCkC/DVoQQQfNbfAvzIznFdcWw4GC9l8YfRu+6u
EDIlk7Z+9VhtFAMA0QULfAHiZIlfTT7gyfqHjOwGzLa2Ri76NzKmWNp3uV1Py/5zvBw5kRucYKLM
a8tMz7qj0SJCLc+123Myx3siziLANkUsRorcMfbKTDKOaQYuAR5m7aVdqfe9kkKyIHmaedie9Gli
U08gDqtNbJN/f8KIGVM3Ao8MfGwts560Vp040hgF4ffOVitQdkQa6Yf8I+sJx3p83JLMS/y/wTLc
dwArzMPnKfM7EJSJGDg+EmAgl2AC1MtaMwCC1HIB6Pe9nJTUVEEOpIAHN62mUORMshgFTFEcD0gt
ul1DG3vy4npoEwgBjf/18ihTMiYchWmrOy8d6uE2fnTxIZhDVE5bSDT//ja0sb/ODNyE39/5w1Df
KQuL61o040HHI1v9aZCCZA19iv+qLuTX4OBrII8VCBhYuvWRIwC/OMj1o53NgC+lsWENDqA7pZSa
uzEjK2Vr8NHcVIvdbywHh34oUI8/HNTYk7Hj3ABUqnIjgT97bbqnrr44pnXdLGlgpYuKrlwWp8O6
dJn9XVzhx+vX60uXr+InmwXLBkCDPn6TGC4FCtMsqwO7oRwWpdVfwNGSAazKED85WZi/YyOedNTI
YFwMILMCdBMwdqdFwjaMjf1GzerFn00kHZ+1KJdM6G6SvxqLYb9NXtddc+tvrfcxD8K8tbxqER8M
flyHcAD2kfkR2QL27B7LLhSsyThkDCwwsa2mIMThJe6AFE4QeBGgB8QTyUB+0IHakXYaQ7DELiiR
6bDnl4FrLsCrWo3HOnPOduxgAwwIa12kxyTMLGGfw3Q2oCm3bdP25zsRmVDDZATqKWMyWpfEOXzs
F7EwtKOk+cXla4gJXoN5B/IpwMEyuzOSK5uJRR642XZYvgcXp/Ca9hQAF2MPSI0EVVUWq95LprzN
FfiXBogutoCrA6j8ApKfS4q36iUYrGBXjRLTwDA+ZFpbT1UuIjJMkhVYDr6NlBikTYmIjHLkNrRb
JxTNBZnrFEFpOcriI9uZvd1Ic1gR4G8xEwGydzl7pdktABA6mSPr2REKFasdG1Aup+bMpI+HLD1i
pvHSlk18ZQNOHXlbqZEzrvF16fEI7kwLBXnSghqbIbOGhZhna1kRWqgT7Ry2IbfAD8Krb8zFyZry
v0hEto7Az961jI0ayStQLxmKnScq69uvGLxLQaTfc9UMPN5xwESWXnv0nvNnlmyYgWeBfm+6N1m2
gHBBFKGLY1XXBXFl74GQK6t5RGM7Y+jOrnEJaznBoCFphKyWMLhlRyFyCPdeudRXAeZWlFEN/h5H
uMhWdFoBGP99nVvsi2tP3cbLWP/Jm1i/X5emv4TuaJ/atjUPJu/NIzJwl403mwfKy1HJOV3lbtbK
NlENi1wdME72r6xZ7ywy7IBvZmlBDjeLpPeKzbACyVqncnjWlCCvS2Z+UDpIaMYZsn6KaU82H5kf
MlHkzjK3YwDDOsuLjoNVzAy6c6q8BnCEtWGgpjoH0/rRuHMB+FI9XnxrPCNRm8zsm+2dl43TdiMj
jtIZ2bq7cXDAapBl7DK4INc0q/lEImpAZIB8AdkYjo+MLLJrQSh4bJk43clUF1ie1WFqkfD7hkXb
77QCrhqQnVXJcvTxO3afSfa9IimTbPg0S7QwaQxUD3BcjvjOehPFae6U7kAiAIJWnw9H8lSLcYbs
TRGCMeSu3hPJOVhFZgMyQH3wgahq0TEE32ddhTPqjVcDRaK+KS4hahzPE0u/kyXNdCFtPMQCDwk0
1FtBUYnqImfa0hB0j/hytWGX/rw0vLm0s9+O2xCzoyjPwMNrSMSdEotJUBxNICJjifkc166cLLXm
HqhqHujBWfZi+baPd11Qfm35Af8b/A+UQQ/gwFzcQ2MNGQIBbrvFdHMBHVIH5G3WHnLkUiETEKjc
pE0aAFlHC0qCn8Az9SmjIT7BDzXZoC6bAaErcbakCEGA8fSRyIAlC9KNJQyWjxSLI3WnYMYWFzam
5ii1gIWtxqQqkLRZYeE+gACuH/eJqHMQjqOJ8ZMH9LTTN6CIRnccu9jD2UhlHkfTi0gdxyWOvrh8
oauu9lxeYxfwIJRgWHf+dCnj3Ueiocw59Hq3RkKFVCwFHrx+1d8nI35TkLuC9Jjjsgd+YWcfUmSo
eEEZnxkAVPZWUuVRmobIsiYhl3kKj+N4RaICaYoEm0HkQ0Ot0M4PMhVrsp1lm7oWb9d3lFxJFhne
vIeptXf9ojpl2RJeXDZ0HEUE6DIFsSupBlrL2t1pQNJiiWhk3rozzcECl6Kddco/sTHdGntUD8oQ
1FTYiI58f2x2tJmvdu/Vxj1t9qvuP3QGi+MDPp3TP4zkbI2V84LTNtlduX2S+cRPOosjlJ+VHmIp
6gBgHVu2pMAkH580JR67bYcuWdJYZYhI7ybzHLDOrdbmQaGNKx/ICO5HghtxPQAM8g+nwOLCsBiS
3u4T4EhfmNnXuQDa8L2eNDVofbGXhGNHekL7Po6M7IX9qh7I6qn9kKBHz/PO7T9jBT0d9FNaP+cf
ZGHBNpMvcBhW4gS5tyZgM3Ss3U484XVEQmr+17EpUeW0+/8Vg0msOTKiWyim9gn7f1iaxMZ41iwo
D5wqpP0vZGPVL5u2yJkiZSGCFe1Gvf9Jhvf3RzzFzSLZYaqywr7v4B5p+1Nvli4x4CrbwB12WgFk
q28bqj/cPKW91UeNM3egneLjsg9qUR7Dog3Ovmw6z/Dvmh/Jsgy5gajCA27Qvxn/53giyPaC+z2A
oL9dbAYxyVxZ3R9TXXzqJBFSIxvq+RZwPqnXhhbIxR3L32gZSsrBfvRgaJbI/hRxciQ5NRSPEacS
jUFz0h3BYnjSoahXAot+z8dyRIE5oNp7a5vJI9na5Ziv3SEDBXj/TLzIdyVpyEh1idGxqLCZfm8v
g2Q3Jx3oLrDyQYo8qi9T5HJ52VritQgc9h5wJt+xgmWSIKwtw/WDO4zGRAomms/1XAE+QrKLKb+7
7g/9SE/O7lov7kaTiwEjajyBYQkF7Ms2C5HFT6DjBDeuoMN5KJHJSUDNRIjjSFkUoJmgPonJDZBt
xm6ava8kItBxkitrbacio3wwzfZa+o+YXpm/BA2OnPU9UUztMsuX7tWQJ8BYouHsl7pJZ9cfXRpT
g/wCEJKQJgZ67ZnGyWwau3rOvj7Y1Y0FxBktrIA1evhAJWG2c/WBEPI6Dlnw0oP9VA46JwSwHvWC
Kt5PAksHUrDQM/0oL3H455cgXiJhFYMLiA2r2+P/xHNaoL43wPVJWrGlm8tbP0n36k8KObLwI7pd
fUP6T6Le3V+s/kQyL6rZQvoogpJRhbTFj6m3X2ED2RDFWYBjAVTwWY+qZafAOxFV2Epjzv08XEhK
lo6RluclA+rqhoQgrEEiOdjlVo6CZ9AjT+fKiRewJmMKF6Yc/z00SfOSeDw0JYjflVBP8Wjq11Wz
B/i7PNw9OtK4C34f+ma9GE3ZbVaUOG4z1HmdZ3m2WwSuwI76bUw9auyRg3snBBCyVOqG3Fbp+yDT
w9qb6x0IQlEuebMDFzdOuPwBqb2eKcSuzE2vQppvh6RTvww+AzCiFleaAKKQaEAeQitJerAup7L8
vHMcEMKBWxtzNuB6kjDI4uJc5BYAZEYX++xZAXhdHFwow5wMSYhtQyCxLPaH4Qha7V28gKAwAEDs
ExiUr3flK5OsDtMgcd+baDl5mDjmmCLUAPeHvNiu3VB9WWtxahrb+xO5mb9YNZt+Eaxwd8LxrDNA
zM3nVCzmdgkBcI1a0lqttRqcITcomFqwR8aro15/zc5oXhi2Vsyy5pc0saytg6q5X8q0/NtCAsnf
bQdseiC74XP8rTcm8bkaa74txkG8DnPNMPEHtihfqxRER802mQVY935ADgZA6um5w/n1RqRMEvNh
MYzqnm8EYuTSWd6k1I+KG9FXWxnThi5CAX94JXkRfR/qwrcANKQodB80VKRk6hakYS0votUqguQx
07H0fdCtal8yIZk20dqHv4sulMmPTCser3b7THRkHU8Z3/5gGmotBQW8PzuuHhaKt79KX0x9DR39
bbcL3X03Opa+1btPSwfSfyyQoUFjxCXY6Q2RI0FuCSrRkEErRYVG0FBgGoS3obpKp/oCeNQfSBvk
9wAOAqQWnOh5yJADbMrzKkBpiuxvFB1KEINOWJ3Y09ilyqDvbf6hJsskDJ6ZjKNcSIb6T5QwUszv
bZBNF599EBqBwiRU5SGqHmRCzVG5fJotLLx1hcgqxX3cWofKG6vosc6k5BUA8AofO0fkb4Mn2jQX
YFjYXTgDNKAtMcUBhra6n7s/jLrUkFFXIY2F7i3Jc1REUZfUY1V8MsFfs48ZCvhcCa1syRk99R5k
Ru4OSEqUNgCWHQ+DOyDpDCNtR0Mkin2EouH/j8wBJeeWY+cJy8z5IycZ0LTGKV3+IIlKOTakUltw
gKj0dx5JicyZogelQJLwCon4t/xmnLGnl7sYdg6GiqnF52pL8iee8e4QzulbIGJJqyLZo1SX1HfS
SaCQF+/J2NiFgCqOMrFzkPb9mraA6kiSqnIiv2m/tKg3P5KMtNTEsdVsPRSbbh8U+TrMTxX2pCJt
TD3DljVKH1dggDfOA69r07e5ytYd4aEaCejcorIJv5rYzdqTbO798TxKtFXqPcgA9AwP5Re0oEKe
FwdHEuGC/Xc+IdNoQSr4jsa+a8eHtRdjultLUB096h/Hoh/r/dpbyc/x2sc7n43dkzO13RcgCINC
ZAFIRGO25xqFYZta2N0XMIRMqGOyzRe+gLoSMKmfcLAYvPhBN0/L3pgaZEhjF9A/1KVTnXM33JrY
KD/SqAZ2EDJtpGKpUKA+uZbfREolhZMUkoZkOOyIMS/yzPlpTMaDGpLGqLv6bFjFN29yvItuACrW
R30cYq5OC17zzgfg00P00sAWD11NRSZ9RtdUpnR3a4PH49on1U5dRMa8C69c9T2Tkboz9SfKi+q/
UH4eOabXRxUitTOcr/eYoBhiQP6wAhElsN9S4omGRZghpTtt9qShhhQgtsNKp/JT4OpJMFKt7isv
i1rwYe2VDWl4Hv/acdvf6z1g6tGOL5LM8ZiKezy7bjvGeiv4bu+4yRb8pLSKzLX3g0Jf4EdhY/CV
Ra2ZzFszBK+kJn8Etv9fnW0bO5I/ckhqO1I/+Ooh9Yisknoy6CofAA9yzWSpbUmGQ21gs2q19iNZ
aObvfGqSS1C4zjsYDjqkFvD2MFH5ZeWys13VgELmRcllrsoO/6bhScTsjSFb/NlMux0q5I1m149A
WAqTFCsWwlPw1k6pU0nCQ00lSXG0nSGQTRUhV1mAUoxv2JKujP9eAH8yBEjXST0L8mB9vxuCSOod
HBU4zDIyEKwDLlg4ACyMNGiwwhQGITGkj/jCagx+oWNQh/WThjimnlM1vwlUuKEuD/WoIyoMvi3Z
AJMWb7Mgn7YPaznXMa+ltRonLQcaiH2OU8wDpHuXdXxvCWTTJBWOCBntNtty49mqpvnE83eSm0So
gNJ1LwfcKbKrqwScFlMsa6aswtiWYOPZUKVU2vD5mXqqpCrlEvBVqqnY6q7OShVffe9NBVjkTdrU
L6vNx7LV4KLdGzb4Rbt1fgFAwXD1ZGMZTbsV7TLumIOihyixQL0HoCtkSuTDlRoyjjNgAfZM9Eet
KHzhIC29dOQhIXzJMMkCQDyYQJ7xsCFCuyKymR0HaOg5UPpIZsxLjxWw/UeYse4UAEH6Ke2QK42k
pAUJagP4SdtqjbD/AYhLb2iuGehZJLBl4Bp1DBCW3IwEYLFAKQCLMhaAvBxn65DlwGEl2ZywZGeb
SCK3kbj1nPmD/xyAh2DnS2yFBbioK3g/XKAScXx9fZ63lzYtMTQHr9lMwAl5NvIiWoACnkUoxP/o
SdkErrArvusci0TAHA/EuZlMVYmFKca6CWeP+wBxhpDUK4pcIisJqq2W/dA6yPA4BaQsPy2lZWyR
BTodLGD2/kxDzN6mAxMe8BalFmWr892QtPay8p/brzp4ISuY6SYqP642a18H6sZSfJSYC8t7JJuH
O6uovJkcf/h3TgOIVUF9Masll57W04phCvBGBcDz9UfrB5LVMdihwH5+/TH78jd/tXLwgQO0TuFx
rAb/Rdi2/+IQRh6oFTaDHJKMtGGQ82fkW0Qk1w40DIE0JnfdjT0pErcXNuBqKvbkutmfD8YUc0pw
KFFMQIiVl14abP2EwPo+iCXr8BwC8ZtTIUUS21XpC852SzOKZdcMUZ3dNr+kWZm+uHboTEhARnZk
uxZHkoWoe/hwwLzY2Tjd4m5J6IfrwLY6dIXp2Qazm3pDnzEtkNSnMiUt0C1E+Pnhw1fLKdIG0NLH
rddV2pj1aQM4bENZkFkrQYPT1rqAJcg/gyMHVG0mIJNTpOAlsqGeYIO5r60M/6xSy4Z2etF2JhBz
NuXQhsgJgII8tDZMm5ONKeeJ5DrwWPTrnuWVQHmUjeJikCESJTaRY6sjEnl+qzABaHyzu5PddZX3
t1gUJl8bVGOQc999XKQpJpxQLcvcW5uh9osn3hrA582D6jrIhnqA5/oSJ3l5ohEqu+urg4zrJ6vL
QHJ/MyPFNHdfjAUvujGbqyuJ2jADxLS0XVn7U7x4yVE9xXUJ7cyRe9k3vr3TbwJ6oFNDz3cyYUPq
SAaNSb0sSFGrF8qUoPpqrT/UH0J5BTLXF6AhXQVv9de1DV4Lw8AEywoAwh9PYROpcQo6jOeita01
agxwQrWNd85NDkuUpQLCRKoDq0sBU2cPWxqSQrnY41Sc3XrY3wej62Q2jquXlK+Hu2iLL1C3EP6d
tb/RTOZuWtXSTIemP45to5blbv5DtjRO/Bg/LPH1zsTNsQnVIQ8U9UnlYGInd269qAiw99vQEz+X
74ZUNtMMDox8aA4g1QNu3E1OPZKZdvJq4rjcRHJocAnzwdpkElg2kc0ogDNTOLwC9DWGNk5r7xTc
x/KcZNQIUC29cn9qnrSCopCvVtQG8oWV30N8sgYk469TXIBAFrDwyXaYuINMNDTgpneAy2rX5978
h3IEPN+5lw3ZYvWI7GQak8bEWUAEtJtiT2ptqId+48NFj6lHjeHzcbc6Sa8CaoU2Vs5JuPwJLhx3
N/nxeqIGn/2ErVU5BuC3qACJA8LpybfQtTNrlV/ON4MPFUwds+sjwVHMeadWTqMKLf0pqnaicHp4
d3nSKPfHyz/Yj3Rj5EqNH++Bdt6eYslh6SvmSyTinELJl3k3dq1yPoC+76xkwYM5uZMP9UhNPa1w
CpCk4TQacTGpAcYEdZVUOyHPHZWKjvWTTmrLmzDZ1A2ygRdKjPv3NDalp8S4aXX5qe4m/K6RF0cu
OmHuhwl0EwVvXH8EuGh5BvDE56XFCxM5KuJiSvZnYnqmhuieqUeKGLAyJ94tmwf5j2wpnEitYAsK
HCP615gPvrfbASlEfUEV6WCMQOgrguyCne1p3lPXmcv80lf2BaxJw5OX1VMma12zjdmvy3ZFMiRY
U6XPwqYex3nS3MdZQr6dWFICsCvMAUxlr8abDueG+D2DRyTKKtaxozPZLEKaawxslwn7a0jis7d+
i8IBNX54BKXsp9Ky/cvdc4ueSuSGMjV7ox9c1APBnv+seunPd67ajFx7s7KRpgBbdVl6GKprf1xR
34iywMkjNirw4jDwMN106WI8135930xT7py8lT9puTum8RrRmLvTG1YJ7fFHrnww2JZnq4f0nu9i
kjEQTWwduLxZLBnyGCLbN98MlOgctau67CCDZt14H/TCUf+AjUgLmDalZ1knVNxZp5mhUBC1g+gq
VZWMwMhx7d7fLVhqPPldtbMCt7cBnwYjUlPvzieYRzM8a5WyRwVtlHR9GnZgoGY26iwSEJAnWDCd
O1fsAB/TIHsRTTcE9QsNb0oy1XLqkRKIXrsHOcUgJV4kSvngboDNLJqDkSPL1I8KO8yu6RAkn2ow
0l88d3k1syb9pERrMxwWowfvgLSgxsjmFQsIICriUPDDLvPYdUmZDTZpmPVF0V5DNkXaqWBLfJzy
Agt6mxfFBjht7c7qlwrAMN+CWCPe1ijzcY/kRwqW+pFvNflVCGHiWVLUkwBtt0x6RArlRUjyAAN7
WU+1Wb/RaOnL1t6T1iZWgc7p+82U5j32rb+5uIYQwbMdzHsbhYpHZah8hiCrtwt3u30fJ2CpqFz/
ylDDf20GlNOAQqvfkUwpuql6MlzMg7WscawcoAr5UYvmcPCBr+GikHNeX0hOIgsQraCes/kxkZfx
gXjFJuDsyV+GOc0lHgrDfEgqkKdEutTBkhocls0HMrxTu4v5nY9prAnKfW7SQQZ+qKogrY5Gl1Eh
ScMqLDHvyi9kBLLRUb9ZN7hLumuXmTNY3b6v25CO9xHbIQqMpEem0g3wDFs0IPXGM5mgy7QCyNf2
c21hF+J7hDQaoqj6HYVH8ZFGzTphrxwQdshDBIL/joSFUa9Pvcpht8rRBQxsgnmv07yEgxecHAmV
hwz6CWTTa6dktQuikAj5bMrO6fLwRF7U/EBOoltcsieRjksyNaQrAi4RKEpn7I41Z/Aumq/UhMgm
fx331Gfx8CG1wYF1DsL5RRuS0hLpeADeNrYxbhFW6eVN44q3CbO2D4oelWp4DuXLQUcnDwObfi2A
R8844e6e+RBsF7tJ31ejRb5bM04nGvYmYH8rMf2ZOmb6TiKgUSINzrDuLcpq/ZOUIPxJ3nsLCTMU
g7xS3rjnmwWZ8Sa9DqgWbQECIoABd3RLPIuo6WLro6dlmeApMDuQokOy/mbyYNx0cb1vswYItLd4
Oug6OJKoOwOitY/cTvLVobSd9sVR+d3trfP8+SPXv8yS8Qigebwr6IUhm1w2YIQAtBgJwYONd03c
IskRvPJqRAoXaWx4698cdZxGvqNIQbK7YL2Oi3PEzt48mJLTnZG6UOW/ZhyUcqDmtU8myihOafut
p2UMECNbzkbw8kgTreDeGFZKSJoH9f8k01HJrRBJ/F+FZmASmIwUScQtQDgy5EOnWfyLU3nDsRGm
uavc/mVou/YC3pQLYeP4wTRfbyOAOaoRweikCZ7TZYU8OSubmuao6mCBG3T2hJUdQ5DMkeiufLbt
7d8LUER2xTnDyhhJZnjOJSbAp1qjOdJIv5HpZcwc4SIVvUPK2rc3u37R35QkenD/17BmvB7xf2oM
xzgJ+4OzLqgKkg0TqA9aZUPDPJn/mtOS7WhkYotByWlIZuRAw/9CljhlB0QVGf7jQjbG5Kjj6Ktb
LqYnK5CBQPA0I3cHlCFhWcbA9XFYul2kbDBt8CPhnMI/U7N4Y3MI++pnLUI+o5VuVQTqalVRoyBp
TcZlq2V35hNf2LCn6yBtfdvZAfamTUC8FxkScxRsCWGQaOySO5ySB6gTbaNdqCfC+Km2/eaJLEj0
4Eoygj3pHqBStMsPbW6hSftwB3z0ULFrO78TfItvC0wsqUtNDewpf8kuNGjaoBWonvW8i+qONufb
uUZ1mPag3mOYDDSVDdY52uzRgs3gKfhRKLpc567vjSTd68O2eF5GgUPXNfnSolgnO9jOWgD+EI2V
LunWEmaybbCh8xyWbAayb9AsE2gG4Fj58xduIRWPrLUfKbXs16zG3IuEd3FoHK/jAgYvzCQ2je90
p4lnhve5BJ1uU4TrJUvx7FjcYfx5tXE4iYPi+C+g/mElUv5VZkEfuWlY/tSuQbPvAeCMDHtzOCRz
tgI70ShRwgNwqB14ekogXVcWYI8GcI0DA/d3r3EABYZ0eTA6JNzfqbG0jt0cebpOk2+roo9fkCcf
v1AvM3IUWyGBbU+yvmldsG+2mIfVDSAFtaHSjAC6qvj4wmUAJaIIBs5j9mpMYZcJM0aKoIQ6Trbs
wKwH/mZ5H3ShbAFY+rbl4cEz++wCqrQeFOYoVmNAHLnM2efHZSitIAuUFuLUaXaAgDthSauXoKO1
1Fgzpkvk8wRlFHJmQXOBsekPBSYxryTCZtZ6KEzf3ejpRQp0m7LuQX8rpxJkoWOQl4yRSwsa8aAG
GrC8CrMlv+CKE7SHBLh8zNjJAooJySl1jhLjqNG235tpC6yYC4AhoYBjDAWwtcDqvEfqxohq58xd
Udk7B3vTsDuAVbnz9FQCN+RQt+6Tt6zsRE0/r+GsxqbdIrtw6AMGANYsA5LCzUrbk/rOUnVJTypt
Sb3QntrgrIV2h/cKMJIS/5BY3hO52KvjRV4HVF999hMs9TJc9FgfbAHQCOmfpFGnRv3SFruSIb1D
HROJCjzXgsdbgAhiR8Ov4hfdtDhKeM6XX0my1DXqf5cZefDW0BkHEvYeaIyiMQdlJdDj4ihOqpcx
rk+eBHWkBge53t3wQTaUeMX+ZxPyWPIByI466kMYGjq3a4q45Eej9ZXDv4YvExQW8bkBy5Dc8QOf
jHPi8oZoaGFmVkdaQz1SkyENqcmksx6SFkktcNaGD36mwE62cM3ftMVDKL6Y2CHUd+P2v7s2tuAo
Q1dXVXnMisoF2Ryq+koVXfVz5x0sv/uT8nWVTOl7jiRnvo5gTKJargGwCaAIwnlyS8Aowhg5tvqa
FDBDDbYYJhR+bkno5Pil73E+BRZxSZ2aG6XP9r4sKlVW5AWcOj+6s1fxxm7ZFxam01ML3AcgUlco
E8PpU9l04iWVZ1M0ZJYJ6mzMEXckI622s83hU9ZbK1hCv7lSb6kAajKyRIXUSoqhLzhyL0EmYlMd
wATqXURR1uGe534ARtblsBb52G1RieNdVNdrizXqlszesdmz25dJAqyZIL+O02VGfgaeVREbQEtN
PhSSZwNK0Bfx6e6rG/OVBTv9Jd/9pu5Ubph98dYV2Usd3msb+tJVkIcfxZ2P+oE1LiCoWbKEWy7R
UpyyBuyKt/C/3MDz92pIGs8r5gv1YgmzQsMyqfAya0oQkdxkZMIrLL9UxCQDlEyX/UYWDHi6I+rI
cSXt0Q2osxpiczYqvM7M+mhKBJ0UT50hN4aT+p3Q7wBw2CiNzKHpkYR2uvuZLNKFxgVuZ5eCaDsG
byMKGc0h2SAXJjssS9xvcAaMsYHjhCMwj8A+TmMr40ye4H+aWNgnG8Gm8aWO3W1i2/mbzfv8bUrS
/I3n+JNadp0yPiZAgzQPAEM3n0lHpmYw/RrPZnxSFqMwF7yzzeWJYlCDpHYc+Ib9vFfX4lhD7DiS
JdTFDHwTL3EaRlZrgSEKtQ7YOfU50uUScBFKmT/0UMgh9UjWdtj4WOzl/GBGSlN6DaUzH6bC/ONf
Y5CimNY4ykzzxc2rEZ+Dgcw9e86arVHM4BJ8GC9l8WeQjetl9rrx2q/tsyWxTFc5mjnH1A7skH3M
lM7jqXkp8ImCupKNh6LEv/MY4gd78IOVh69lz5DKloAswFhWWc7rXJAwHjxhngvs91iiflODNB/z
ssZ5uY8n8ASDEoJHdtfaTyFliQAaujzYgLPZGDQGbPfwWtmf/WwGZrXnYe9TpM5PVRPwnabDnbsZ
NUizeCWRa2XepcTGJo2IV7e2ZmdvjwPWEpJXlxrPdX08ETxkEFgMk46lbPcj8uqug0yZyiZzwBwb
Q5IhMSq5VsJ/r9IJL3wpJ9HogPMx8dhPZKpEUtkgX2FjGwKvxT4sgmgN3Pi12JCBmOf0ahhZ+Zxn
fDfYVnPyx/bZbPG7tcPyvonzhO8FQGGjBwWTdiwEQG8GLK+d1pKChqC/+WzbVvxEgYPZH+6iD84z
d03z+VEsbwbUL8+2BwrHEsXnS5H54GQe/DegJO0Fan9faGRW6/oag9cWqDRDvsniBKewo/En2Xvc
9d9GJpIDFnryXATupBgGkMK2xTTua2z95/jXBnPSUpr5iVzAl4B1g+e7uzgXeH86dueeqJmDFNiv
6+oCfxY9kvE2+BtZXvPO0maoUwJ2u7TTbtR78H0YkokOo33/NVRglgHW8FUBcNywA9QildjoZprE
BqQJ4zErGtRPkyKsXSd8orIcDzubTURSh7pNj2Rsa6x/SSbkK9d9hmImWbytqrWpSw3HFmMe43yL
qrhJhCVi84wFfrcdUYUSdSg+CpeDnaBwGW+vrPvijzOQoEzgEPer2X4Jq/YvIMKw64on5XWq4r9J
zEzX2ybj5B3dxi6/iF0YmNUR2SzInQCpzLbhtaRpcezPAKZ/dsVafAq7hX2yh+Y8xJ39uSh4BopV
wMy6ftP9HIIUcfVKdlnKwLygotJUPZL5hTWdzfCr1lkx73ZhyBgomvr6arWfkRYNvh2ZqxivaCzb
7XfziscZyajB+uYve53cQwswrmO6CLBcOAlWnWhQQAJ6GD2e60mZgJdIEtTcDH9gokXUy1mWPvNU
fESmSBNqy9cWICYAWBhkM0osBZdQF2isut7E/+Zc0ktSJe8o6TnIUvuQrMZZpeR8virfBMDTSClp
drbFgfu6Opit9CHKGyz8xwDjffHalyIEXgEQmMmESTsP5y87rBStnSFzFgGWUbH3uhtMsauaE03Y
AQszY1N1rQ7VMN/P9VMQDR7WyZwjNdG/m95Tl8xFW0dmOL8ZQKgANyWwfw0/BD+xNR0IBJhEGarG
922+9lsakqIvi68jNr52S7+kO2E3/X4savYZGHcna+HV13ISOF5bffutSvP4+H9bAGSm2TgmWw9O
4bAzNWufWqr3n2Xjmr3j0L+7c2Wx8dUxAhNwuNlH1dT3BVZYxv9iCTH/sojY2YFL2j4nAftLlciG
sZudpk5WIVsAKsRayrvoBmVf+A6XBVs5M6oKLmsPqnOIHiyAnH0vs6cM+TpJXx/G1JyBN2LM1wVw
KIc+cb1okENSgG6jvgKdggaJ0TUxMjBwqlqnYf4EtPGfcCr4bt3QxIXbeEj1MFDjfpNRL50cHPxZ
hgsY92/Q49Qb62HTgMrpGdxZAIb2uxA4kmV2FTRc4zSyORLXszVtLjMgiC+1OzQ4EUi3hRSRHGlI
dbm962KZ5UcmSCm34RBCRaZ5WxgAbfIYB1uDQCJgCqDDUUJ6q5589P8/zr6su21d6fKv3HWfm6sJ
TiB69dcPogZLluQpjp28cDnD5TzP+PW9UXRMHZ2cfL36hQEKBUixJBKo2rX3RVcNVKkfrnljubNz
UUuQGpK3XRUxUAJ/XaJWXbK5ugHK2k4t2TuWgBCdal5YK1pqmaBnYNV4JylyfHB3Umxvjjv+I33y
Eie8Ci0uMUGtwAY60fzK+53zUBue26XVaxMjMyEa9iJSyxnWRRSF2yzwBzALldPtlQxFnUhUr+aQ
LEbNkC1Wc588ZYVK8C1yPxLauvp0MJz0h8gm/wkA/PZGnyy2a9wwe+794nMcxNl31NX/iEb/nx1Q
YgC24dTe5X6/6+0ONTgWi8Nj0xsoslGtIHATQIs++mTUa+i5JtzsNlcDY9SGoIfFhfxGWpH6fYLz
BZDDu75pups+dA/uoCM2V0EpeU7pz31K7M/Ze8rma5Xemh41kSwA3wI1Z3TA3FQZoFZXmIJ5Wt8C
3zEw3ccW5WPC3OxYy266zMf2J+j6J/AhgpcDovQQlQf3ZCN7iJwn1oYGnbEy74Rp72gwCOGfJxa0
a/GdP5AtF4zvi8Y1ETrBqIMtl1GGm4sztR/jJC4dIE6OuOEyCN+44XPYb0lbgDpdsSXdgV8juuJw
/9WhEUeCayGPoLnI8xYFS0D34VpyZoImHFmYQIBMhcqcqMApReg43vd9k2wKaforhhogCMFBxLdc
Sf7US+TBbJTNrGzFz03dSTGEd1OIPJsapUv70VoGyE90KUjF/zyF1o+scF/nRQ+EZzC9xm6CgGxd
nCOkXs+NC+ACaEpy61YNgCQUKfMKcpfz8IBD5W2KgQTKDrtSBMmKg2n21kx/UpnrUvU6MwctbEO/
3C7IhWiQphH/EHURHOjVaib3SmydTtdgjU5OJ23a/y49pKmxil8knZbJAfJjJx4fKOcEccDvso1B
mKp4MhZKizxuN7ZuZvvFtLBciNRQJV3F1EP35i/TyFYLW/d0YVoghquGMVSMCvWDVDSRZle+DR0Q
vhxx7tBzguayG8vujU3SgeoUvg/eh3OVg6ISgiP1Mr80kujBT1HlFRn7XoBceWq74qth/gw7Hn6b
JNSmjajitx0AL/edDuxwYTbht8EPvoTgXHiyEKvfi4eq7jsgs6A7lrVxfG8gYJziTvNEJk2y/9hF
A7EVZWpRlrUdkCwAoBBdDWTKiz95RJ114d9our+1faDCXOgo3Q7V1Gz4GLwMPa+PTcL0R8mb/Bhl
yWthiynzOrO0PR+glB0LQvYYgn/hETkJGhusCLRRqtKeZtIFlOgvpiNGr3CrG66qnyAkzW6ptXT1
KUDVoMXszdXA0l2chygtDiEUnAgJjjjIhEzpp9jgEMb41avzciwAPVE/i6D0iEuTIB0LriMOrJVj
glx7QZQsbkFtrvom1ZXYwASRBzB4SynuenUxQKQA6mPt4CjaBLKPiP/e+oZ2S6bFXgW6Dw22bliT
TUyOvpMQCh0fEl0YB9SL8U3EUv3ggo/tfjR8a9VKJ/vuO+Gu1ovm5Ha4Zc8yC9A5bte+AxVYEksg
LYXfSSvQ6OIy5Ux6bQL02MIKFBANEPVbC580guuKdsnQ+LprDOjrfsiVLqxAi21mDlr6buy8z1sI
gqgFjlyFI+z1vV3b8X0g2q2M9f4JofH+SYKOSTEz+/tR2RwXiHM7ceRqHlW2aGx3FoRk78iUGQC6
Yz80bqibtrWN23Bd3rQhAtSNrz/SpRd1u4Vm3LBuw0LPvJxV5xIVjqe+qNhjZ5lgmLbq6GJGJYzM
Y2C0uqEFcJAKH9Saky2Z17j6l8AdjDUPTe028ofk3h4zZzWgTOKb5odI11nNZy2LsWGQZXQDSnr2
HBftPTlABlCuQr2y7nNLdLdNKoNNrrvhtwaFtmoFWnoaI7Eem07i7/RNS6Pofr63BOLtH3uReKvS
NrqfuhD3KMxjZvvNBVvDtimhpgkK1wKRKLUpoj5dnMkf3SNIVc4ys80d2aquJQhnvWl8K39Jh0+k
8R2YoTyEjhmBXEVMr5zz1Oty3hxHKMq/WO6FV2S78Oqi6dUIUR22eLXlM5mBup0OpRXGs5fMk3ev
TEC9iOvZdmSyhwRyhHL1agyffMM0zmU3HXQepOG6Usz2OHrSIXQ+tvZ6Nu30Ln1bjqjXB11ykUFx
4UJnV4hpY3+nBcdQCV4gP4MYRnpHnVKpX7ASQq1IsYKfTjksA3rZoMoMsY5dwlPGV35crWKUPU4F
oDOs3yzY4Cv4r0QdL0rcxy9XEGKakKBKEy8Vo3iN+jzLBAgpxwDs0mA0Xl2tdeGuydBDkM050Lxl
bSRi8jWK4bAdTcthZQdddA8yMRfp667yJseK3yB39NLIrHzyM6hs5cxhgDPAnkzFLu5d+7MLqMWN
AU6ebQpl7DfZea7s9a9g3rO3rc7LG8gQmS+IkqxpHIqA0UZDkPjQ53XyaXDbR1rPCjKQx/ZZdspr
y7nXBg37HfVCht6gxjmwo3sUzx7yrAfJk0Ti2i7L6TVrG2cDxtHoRliJfOWVfmtIv3yqWmu8Q100
8tuh+e421UN0Q92/uump/WDV2Rp7gC2CkvanbgzLMwIG3axhH/nInwZDHuzpK2rBDbKiDCDcvlhb
kak9OXn9Ocyl/VZyiCsLKzXvhmbITpPArZQG7DC9aes2fnErKXYZOM13E4hmX4LR2pBDXEYJaiBL
eQSxSnNvFUggT1NivwHl+xahwPrJMOPm0DhIp5PdQSkiwDlvQaY5m9Iu+b61Ku3JHtvPPhLtYY6n
+QglusfWkqNXuoClRx8C91OS3OoDNBDI1OZhdy5xQ4pjAzoaeY1keI/P10sgf5wgcY8FMggYXyyA
KNn/ywK0vN+2zTmy0m2jOKijFvvqzJ1ugUovTp0ykZ26dIkrlIO2fCy8xUatxW+SaX0cdWj31mvX
94fDssmE1Dov1rTfpMuHCydtVYfUVpfd6YcP4njjobDC/wSJg7Dtx0actuQRafrQnpz24DS8dKk1
+yw7+CD1I6/nY7heHGme5fiQ3ZrzP4YGSgOeo144cJtqE6qKGktV1MSqZasBrkFxigbIRqPLwKAK
bMi2DADE8T4jiLiCesYJTmWNVQD4RwVChplwL4bc4SHRave+bhJUt6qYkjEiwjNo7DUpQrH5nUfo
1LsShbCvpuaggjnS6rXvW8YOGjD7oUkkRIZ7X1snbsg3IXg0M+yJy3XG3fC+rhL22Bd5tJ+aCrgR
8gYUsgKWpysOQWfpj4EWj2e1VjDlyGOVebN1VbB2CefOMd3YMLdsROTa/xjlYQtGo8VxsvOz0wHv
RibXGmIvHxEQdSyk6CMlVkotC1+eFhmjxQzhBiA6miyb1h12296ICiKJbMmvaZiBCjrkmJSkKSSV
UU5Lg/1Yv8+o1QgN04CTydf34wP27WyNz8M6E0MSMDfmOrS1ZI3j8S/aJKJEQvaljsAhTG4zp1Ki
nF07SddkvJgB58n209mZDVF8fi+Izqp92xjdDidwbNxiee9mlvhPO7xxN7AVyLjfoNp6/AG2pzfb
ZdprjcJnL2uH4FOAbR7kxR15Z6cRDhFdaaPeO2kOOqQcbqRRogwiq91NnxT91q4yJE8TBvkQpSEC
Iit3X2r+ZjGRnS6jxcd2ddFve4mHaHZaTMS8THNDHWVhQLyNKCkHyj5I9eiMd54+d1oCtSh7eB21
uNlzq3bW3VgPrzrYnkEDHcuTDt2hZ3dEqlW5ZdyGClHsQiZCy8bXwhUoQdSsGvE7VLrtfafwvQKs
C6e4AEhWj3Cz6xoGVipgf900T/a+XqOsg1zoosUBgv9VYnqN01j9juaBX1Pd3B19HQ7GubDE5yrE
/d7t8NQ0VC1zKnFvpS5Tlc5Ll0YL5ewrZ105X82l0TBJ1uBsQSa35KB/mK8hUC+/2oNTfLQzqHc4
ugEsjOjYLV1MFfpduovtch5ZPybPr/G3cXKKaxx5pjC5DfPAPLGxR/xQD8KdYCBAwa4IRrq4igI3
BTiyZbNhsRLkIikhapIieQ8p39/MbAeO2CcqzfGw/LUkQToyHL4noOsh226D8oxeZnFBNXG0CSyU
/Qy2X3gc7HnIKkC5Iy3D/i5Wl6FDNl8E4DCmAbqg4qe/yxOwiIel291czYim+DXGY39/NSFAatzN
cTBe1qCWNtRbP5qGI/WaGInNVcSTlYOQwHnxzQ0GhBAQOG2kWPPVBTEyUPRiPzt3yeanmeLpVUYa
vvDGBq7lkKP/UMsKdJFDQBK5QxLPooHOEE9dH9ZHMqH6Ol6LKAA/Te3wjWkhmQRSnuKEvAhuptRc
LqzTdyzVisNiohZX9+DZFuuXq9CAUKNJfhMhhvMo/B6/fa1GRlgd7HB+6fdZhr0M5DQhxiNEv2Yo
57yns5+O4P3GCTnUASDi+mSxIL/LpNiHfQe12aul9LLq931hiFU74ueRJYazyxr/Bhig8Akii+GT
1ToI40CvZ1dZDuD+TRbdpZo7e0zBF1TCOSm4p3wfRH4lNMMgfuODt0l3AJ0vdP9I/TzF59eJoN9Q
14BCqral4Qmb4DVCu5VHXTcPMZGrictsXozfLUurbxZIIoEZhWHg00uKYoeHKcApWavHu4GjKmcq
Qm2GKzYBVLOKIX2N2hTPij41rTPOfNbZFtl/AChrbqi32LN+jPb4NXzRWWOdDXXxoQt7CiqefS54
9zlB0gswoNVI2piFaz7X2Bm8+q0mPcOIpgcQZwj853x528X2AK2AXNvWmPmAMmOcd6fCfM3H5vMY
hpVap69H54vUjCcKKQCP8FJZg7+l3nJZlB3JVorcmSUir1yqVlzPd4BO7UCpSkc5B4mnYTUf9+pY
W+U1oCU0shwBEaTjng8hGCXD0dwZFuCQNuJii7IailPZEdLEu8wAZYVWZ+5uloWYUB8fQKV1DYr1
/pMzJewUZ9OrXkR+6+EJkjr5J1KTALoDjC9FeaJ5Qpq/X6Z3lZZULdI9T5rhJmKh3CH3VD8bXQ39
0AR5Ay3+yRLLeZodnB6PEQchPt2Md0zU30nnnRM8hEThSe2dLjTy4UemBuCwtcxqG0+DqqhCSG7E
1r2pLjmbflog4NkP3DTvye53hbsuI6mtF9tU4JEpTHyyCB5o/krPfP3eRR0zJg3cgsVq2cVCrg2e
zRE7CChDG5JvWhmJw2DY7oFa9W+6iwv5gYLyfcYyrYibVR2a+n7x5UP9grxttcVxXAfY9q8vsfjR
Ky5dal29C5p75TdCAG5l9nXhOYpgsW2Qxcpy19laqgvdtGG+0CjZFhd8ZuC7qRUj4OIYTeDLpBVo
StPKZo8PFmIkoytvJq2c9nptA18i2n7TCB1CdhZ2MaaZht94bNx0PIB0rSWAt3OZ/R3SydBtGrn5
XOGdrkUqtDOtBOrQaZ/2MaQqRN5vDIDfziJMsxu68zu+iAH+ls9056dLYU3l1i78ej0rKHIFZYZM
OSBpdjgk3hiaK1OLinvyNps8WRZgMejWNPAM2xoIrpwW8nf4T4f5NJzWRK9BlwvCk6DkX40u5edE
C9gjpNu7ygyf6FLiGLixY8vYxIAzPWEP2tyV+VuRpw52o9j3rFsfrPJzf7JByj6CrukA3VCMgztx
NSWOf+dGkfYwcbwLt5Wo+6/8h7gz/Ae3gPZubiIrQ10aEDKT67SxxYZmWTWP71AjqQOSh7xrePQF
T29xHD6ahd3cNWP3filcO92ILNkGXcGOvHKndS9i920cHpqhyr4LEL3jHefdWVg+ZBgMvPcsBDaQ
8bTajtzFbd4ROKD6vHa8Bb4GejHkkgmTRpccwAwhp3pfycF8H4C2bTYj4YxhYlt8HJ/1ysA+wuC3
qPdQQK+05bcO3lS/zx2wUlPfgvbIeupY4xUNkMh9j7JO7n8tzQQxD6lwhCTTR60aMqt78JidgjT+
AWHl+rnq/XqryclFuLwEl95QpWuHB8PXPO23Wuw7P5SrbTnV7Br1hQRGLLYPyGz15yEGJ4ED4teX
ctSTnUimfJtKw3yRAhEUKYv4RKP4NLNcOJ+XSYluF/dSliEKkRXhHnjnRLnqjLa/RRzomIFRE4j9
D1ur6Prm/qX/3B7BYHAbZtDEM93aPg74jXlRLLPvVfLMJ9d4MyS27EWUj8chZuM5BSeWV4Gmfqsn
IeiKVU5IKEpzuy/wJqjvq2wRtSAvCgHwkY3eMuBSRmnpU+t6ibIKpi2T1Xf8VUIUpYNGZ7mQTSgS
3KBJ3TWewe+jNBDr0UPYt+ENc+MJaf/ORlIHjCTHbiohOVUBdUA27JveB6glyZuaxYSnSmYnUBzv
IxCFVTnyl0o5HjmS+kEhUWebpfTlFxu2xvG+ZQ7SWYsPDRdupp3tPACqyR+fwNk0bcvBR2IzSeKT
VrkVFJu06HPsxD9rVXOiGZ96S2t+lKhBWwGLNT1BkGfaGmOe3yYJ8srA9j8b2tCcJiT+lreWhvls
Wt4ZmUrH3Qts287//tf//D//+/v4v4KfxX2RTkGR/yvvsnt8vG3zX/9muvvvf5Wzff/jv/4NKCN0
eSzBXfxrQgLcUuPf3x6jPFDu/yNM6zrP28I8Z0C+7ohqh2h1mJludYYax8VEzDtLd2bfiaDTgnv5
lidtNBPykMcV2U8vBAhemWUA3ecnR9sBz0GEzKKHx2lyRIwZHzM1IeKQABcGH+rSBVIXidcl+kM0
WZZXIF/5Bo1yD39+58cE/aBVVmrlJw05qK3e2OnByKb2zrQS3BMM0L+R9I9mI7qPs15wMyvqUR8n
y+Ampezl0p8V+LCT8VeBE4U3JI43+Rsp1vPzLw6SeFtqug7NiBKAROrXqj85mT2sAZbWjglubii6
fMhd13iIQkih1xO/o56ZReNd33YeD5Aw8HpQut2ibPzT4m8OiX0DnUWUfJNL1oTZNnP8Yk0L0AUa
Q/HaGMdm23y8jg5B85UR8mA/Lx3l1iNIztIjLa0zKzoPIgJDlQifKL/QV8U5xU72RL241BnUfpC6
4P5QeH/+pnH9b180oEtd4AUcYXFmmM5fv2h1agdTEgh51rkR3JKOklOPZTiLL83qSgWq+6II4ZV5
GMozt2DSzbu5H/asCNd/9dFl6Tdb1GTi7kYUhjoer/t2aoOVPxnZPTEa0kDSjt9BHWbukS6AXNMU
sc2EL9VWC1ZZPPFvuXqQGa1VnkJI158EM/FeALwEvNHezhzfdthFZ6faFyNKsnaBCWa6oHGtdQv2
8K0JXiNUe1Wx5lG2CayggKRTaqm2UiiKTtmdkyLNMvfAJyx3dZBWRwiHVufWAFiQDnPq9FaYeeVB
ZLSdj28fHvrEssJLwwajVvQ+Gthf//xR4ad//VlB4Ac3AxOADwHmUa7GL24Kfa+NRWa54xmwTN8b
pXvkwtCejKpxj9K1Sq/sA/YFh1BzhdLd8tyZSfnoGNoz2f1QizeyMOUeUULjNdQO1tCxLyjpG26m
yPA35OXg+OlUKd8EXdPeWGnZ3OXAnWxUotWjbixkcxeqS5eYlwMlKvNOnUQGuWaxF6snrg/lu00e
lMHNFJfmyxCBl1AAbJM3Tvmsd+BqVF5TPWrQisEkv5OvLGhalAYngE/puO+sNbMWHm15C+EiAhuK
bN0w9+gzffjSdZrvNXww7yK3DvdQnMOfH6fZe8Yq1I5VUn4twmhfqpt/kdtHa8o3sRZifHCbR+GE
yapwW3agLhOTdTdmPQKjwKN7tZsFOxSz+JB0KrW9FnNEzCPjdSr9+JtqgI83+RahMSiLapDlYyjX
5eKDoR3L0+qWTovLhc6NiETwNZR7Co8GTNxqtn/+9ljcuv72mI4DhAJkFEwDTxV65Fx8eyYj4UkQ
2vFZA+LOqxzXOtnGhJ+UgPZya7IfoypIIhMNkp26eaxnt2aob67s1KVLOPTtmneFNq/7O7+WJftR
R0VJoV55mUqvMI0QCeIJe7my03vgudsf4jLY2V3sHkx10TPkxlD54/DDqI1o0tDcJCv1qQWOCfew
2K59aLllmFooNrwJUN17kw7hE35Oxvb99f5xqYs3sax1tfT1K5Mjvbt5dXJf3ncGgtlMvfZiv/Bb
XmVZZrGNWvTs9G2z9fHRHUSSQBCOmnSJoZ10wPFOPyw2al3ZkF0fwaiglqDLRZ+WmPu8isDQ1CIM
9bs1fmejlwEYELv0q+EQJHWrSqvzLRPAN7DC/wnMHdKRQn5u0xp8FFY5nJxR8gPgmND041r0hDQA
eBKBGPiupFPS1vJ/spK9gTdVfnbc4dcktUmpyrHftiU/YQ+fgouUpbnH80ai/gUBOy3XwnMy2CdG
9/NJjRZd8j6a9WVEo8gUh080QXbh5XzyiDBfR0JuO7hJtB0Bqzhyw0y9ogd1dh3hKT4aCeS3WGd8
6joTkKOy+oL9YbRLTNRsDxMvvxi5c+OMjH2i6ZMLbIOt3JbpAv9nmo4sVgiRZZzrZqAd03Sxhqg4
/q8fGLsZc0cjLjO2Fc+7dW8V6ave9GfeGM4PJFofmJYMLxaIeTZDbrXglM7dY2aa4SZrjPRVjO3i
WsWQrGhD99mtSussGg5Cnha8n6qXct8E0ZJEsNCZmO4BFF9tyI9G6ILyMdSkY8aVXUJr3NOnWm6M
AVh8bQraOcu1ZM6WBNfg2NiRZtiUqCTZnD8jv94EEq/z4/e5NOMqOabm4gkDAQ4t3JFUYJJpKJyk
Zo/0WrtidrBp2ig+kK0oBUrfaKDkUtvjueFAm0WKEsAbVVFc2RU7UMtWXWotA52qP+6p/pia5G1R
2TA5oZQaFcTLzK5Ky9UkGgCshey3PGu/22rXVbHh/SL7CKpK1NcR46tXnRK/XMbHIgWyIQM+JlcV
FHRpVGlETfUW1B8BWVsZvu5sEgVfWRxRQajtAwTe5/8x/ecjF5sbBzeOWSsxU3+Q+Y/G4vcR+ksB
j8K8uFWosL4rbvM2fb9UvgCz9NKn4clQYFUyUh/iLsYGG8FoNY/8/6wxr+Y09TbWdDM5uVmZImwM
IlpNCHGPWOlwYNifbiYGMAeQGjsCUJNHhd/KveGCjoc8dBBorso6z9ZABthHUK7uB9F3e+rRRSj7
0kUxYXeogho4V1QKllZQoD5EHzeT2VXVirhOnKibbuc+NcPKzsstNemSIc+tV4W5BXlsV+zJRqtR
K/JLBRlXq9sg90WY1WmPeYNDedwAK/NAI8vr0ByEqWsA/AYt9uqBFXuCWU6gENhXHBrihNIk27Bt
bF9/orat43RH7q4iOEcN1KV70PSN5/hp6YE2WjjGquv7H5KZeCXs13dUohhJ0I9Rlymks9lY2aZV
o1J1adSI02JHFYxT5mfgJjf+MHdxprmubRyKIHVXNcp8bxP1PbMQkYd6NLL4qPhRVr2UOVJjqEP0
qJ+iuhL1XGqILrGR9ZshsJEkVJ5kG/IoSLbUp0UX73mKP/TrP2/NmM6ut2aWiypAw3Cg28iE6ait
28XWjOuh5iAsYZwA34rbvftFj19NXnkLuvQKlLqATf/RBblhba8WCQ38alsf2sF+f4fYUnHq9bRF
/bMrjokYHrJubB/J1BllsbG7pttQlwZ+Myn3pwdyoEujJnE1aVnoY9Jg9dUKG/Z0PvaVFtjnitT9
Rue/DEoSoE2XYbjCfbjak5EZuOnHY9+jOC5ztWDzNxkPPG0E7peHgUQ9CA6fExKemgZ01bbciks8
0HLk6xL3h1Vy7AiK6aUIQKNggBPkwQTJ9zYJuuDYgJMQ+pittYulad/1OLsDxMqc52CcaqTgBvdb
54BcGkHkAAh7dyWGncAJ4xZlghBoXXKRaZyItdXghBgWdjCulgTl3G8N5HzVxAji23/+Aom/HQwt
17EcV3d0xlH7YlxFi2K/aCv8dPtTIED6E5io8F1VskLNa5F6phmgq1UZVKi5m4P2CxUnYPouIaSW
ZtaajHTR8MvUEV6S/hrCrY3nF8zccNuU2CSBx29FCay4A4dyl0vpUReyr8AMqQt5LwP4I7R35LIM
kB/NWJYKlXSXXtr5V78pkPREJcrTEGmQV3YjCI05DgqoUJTl+bqN+rPsFYwI5Y2NtJ3XqPBr9yGZ
Qi2yoc4k2Tla8URSKov9d74XLqlvbPuhl6t4miJvajL9WDqW+7kxfzoK95dCm/SQc2Ts2omPr+RV
h4N+RCGO+GznPy3lVU2AzAU2EnLkhaOYojXFWuSFtci8eNEkWouBa+v4528Gs+zrWwtSxQ4zGbe4
Cz16dhUzMEAY2YXC6k6WbFxPKmZtuoQxg6SgA46cxUatbBo9ULDE53D0ITNBfgxPuQs/nMCye15P
CEg18blzo2A/dFazKso0e8JvndLslD53cZL2IiN2dmQDNl8/8j7+OmfepVO/aLWpHcm3ZaDgSfHx
r8m3zqvqKT/OnkMYCK+ra3Nep8MW79jE7Rc3AYDSm6Ls1eVgjaZ19M6Qu8poNbDc8HpdTFazb0CX
DmAzE/uJa8lnxFl2RWVMX4cuvLSXKI8iuyjzS7vyj/VEfvXT6YtmN0+tbZ1Ret4+4hzq37useIkQ
Lnp1Gl7sFPvgNmVt9WoG1ukdFBWbFmBjwY8CpA0nwt2ongwC/0SgnI8xW7bG80ePIDkfvY95oBC8
WIXW/JgHtgX/RL08iOdXyBIAO4MAIFa11D9NTuH+p7dHb/bjLZDnx9uTbuONeYeCsJTbSnbeKDkE
Y13tTuuHDErMdvkU4FSF0F1bPuW6825bRpcW+Wl9Y/43vwVxHepUQXXX5pzhVonwh331U+gGgPOD
bEhPJUfFGGt7bPMpAzWnpUBdtjOsVkII4Vd+yhQVsuT2eNRkjQwEqk88kGY5nzQtSE74Zf0MYtv+
ZE2u/9A645qz1Pkk1AVl3dDkmLJHchC8+h7rTnWaeyOKzvuuLfbkitQnMI0hC7bUZUYybQxr+AKe
knQFNkPzocs786Fummw3hhpgtcpGlzasxDqpebdZbFrnJ94Ucr6zbfvdDxDfH0Yn7ENncgSaAWnd
pX5QnmlW1uTZQ4FtkHoVsiASV50A2rxdVjD7NDgs7yix7RAQhSA/SB2loEXT2PcotRtUrDRGNDyX
b1MH/F7jpy8ijqKbuo+KXVXqxmvq6x45QCXbWI82qg5GhFoeTRdfGxqgJbnraVqIQPQq91O+/2/u
iub1XdFghqPrhmValoXaAF19VS42XFUfBSNEmLRjaINNfSkisZHls5HrmQWrF/tSTHJlgzx3u3bd
ACUsqGJbhVkgL+hcl2KesIA4gS6saR5dBogz1sggiUBzlwETIBy2ohE7SluUgTb3LSGXCx3IpyQG
VqpRTQvo1q2wgmlFwxqCjMmOmpCb3vtGEBzw3vqDLrAfyAqtfC3BAeUVkZ1vi64/F7h1/wjs+qqh
hsa4bH5I2V4NjbBINfQXH+RE0pVpj9VNvXFEVd4RXatLO4dqTZa5Q/Z6w7BNv/uLBYi1eNXoCrhQ
iNbLVel7priu6JJLhx1jMB21xGaFuCyYSRJufKsKjd9c+KlpHCDnTc/CzpMu0MisrtlmiFAEZU77
hccmKsuuXRE9EvHaLBdV3SmHctsrvIBf1uGTPUBPD9s7wFxVD4oVNz7iPPgldw7KUaHMnKaQMhyA
4a9X1KRLrozUcl0J0ou4czbXA/309OcvuGNePfUNxnGDsx1UrjHTtK8zBU4jwebHAQbIgwIRIhS0
Pw+F9VrGhtN4j1ChSj9F4ET61OUMtbR2bN+2Zpd9SuISaMe4ssF3gq6uQZECGMwMgCcHhRWdUIyY
LYIKcaoLwEGSakdJHLpAlj05hlV8S/t4SvOQXS+LPQoZkvFBT2N/Z0ed1paKSmcTaj/GFrcl3P3e
AjtGehfoYxQufnRpFAf2t/YjSZz88pjzweQBFuKHCGe+OQ8DXiAGdCZSSpS5cc2cHQeRvowU8+vN
jkF1rH8fjduRHTuMVgIlN3/+FBBZ/9vHIPCbFgZjgoH/+G/JNce0XWz5ESnpE0uiDBHM5NILkr4J
wYuoV6jQCezxezXp8bnGkfrJSLMNuFoh6wMI0pNWhiaOYl2P7EuFrUvE5KYQgfsY56iZH3NuQqKg
cR+TUuuPCTZToL/sc0+KKoYaojBuyDnXQTsIpp+bPqnG3Kv7KVuXeeBvpa/zxzI17S2g2lx/k1Gu
P1iyb7cgwOtuZORjNwvyjAb5y69hWLYIRY+IjNfD9IpaslWKM9psX/xTxHgW+1/9aZ28S34MLgQ0
qJ5Vh9bwzkJkyLOplnXp03CegbHP7g0fOr5jeQxiXOwph6CUdHCJtWFfFOmOTDS4uBkpbppAfMPP
iFC87XZuclsMtg40Iy4mimnOXaF/Kuui3w9pXO7s3MQxNQhkuxKp3hxdao5tGu+6qX6bu9B4eihk
FWynFNT+Kw0RhUMuhX7AcQEtS8BI/YvmhevcvHCYp6kFlqXmqTQSNh0EXiqgJsuK3UZR96WfQnPb
xi14nIxJw5VGAIZktxf92V3NoVZtgqZhwI1rM3dp+rwIBEpBy1Wu/vzVF0LljS8BDI5hMqG7HGdS
mzmuc3UkbW29H0ynmE5TCiSJAdFnxGQit7ily5SkJdSPcElbIFRW1JxYtxlzaPeQi5Z15a0DPaH3
eRf92VvNJs+l2/h+u7V8LVxliusxQg5xU/CquItHVtxRq+WQhStCP11fDUjwrG3DEqc1GkjU04la
IMsDKBPHPoTyfi2VqvXCyY8OsTk+LauTh4Cm6jH/v4xdWXPjNrP9RagCCS7gK7VblmXL29gvrMxM
QnDf119/D5rOyHFyk++FJQANyItEAt1nEfP20xp6poOD2l2X7a7htAzNqYd8lUGmG27MiXGM83G8
q8osQoWjwF3RyYAP0n2p2aSmjx1yBbAw4E+ZgZJHkU3i52hHfh1bFgx+8kc+9M630gYaA1YY4/04
AOLfwHZuY4TBEbXFRqzruniPhwHcYQef9t0/NJHNn/Zw9sQuBCCHFZvgdKSy0tiNnsmxl9H26wud
uB0gkA47v10nTIjHZD6KZ/K8REClwth15cz9bAy88zJB85IdPWuW3bxrIX11Ny9UdyF+uMSWgjkA
0g6Tka8JuAKtY2RsCNtC7evwAotJRedsGU4AnQ/9xRlimZDehJyJV6wlcbCWWdKtjiUKcW9N1nsr
E3jSk2sCKoRqR73uo3n83plrwsV2OoDrALjDBgcjDuWR0IWwNHS3YAXgBjxqFNEVd7iAEWd4bAI0
jeqkBm3S5VOg+jV8NQyDJiPWia0UVGwYdK1ynVsPQ/XK1Az5eWpZM7r0paMixBIC4t/eDNOzNwr3
ktZ5BDsUAOinHA+BcUqrzVgN82YaYnmhEHN+FXhU+JFt7YUt7MdAWmzdFADrV1CNeVQorN0OZfMO
sSa4VuY9ymx51K3jynFwigc5LEoh9Ab6/3wzOv09dSkPHjZ+mbntjeUZD0kRzqgZuVAoizvvcp1F
r6ZOxtCpSp6+9HcN/CtANXv+tCSI7SAWtPKF3rQks6YaN5xDl+bfqG9ZRP9cMMXpDzyx3mwVQrmo
aQAHsYzqt14z1a5hQK2mB2kF373KC3cpRPJ9W1ePGs2dgnI/OFosALiFOasv/RRBfUk05aveg16g
SzQs6lSa2tUbsGPUcyn40+gy2Wk/5lEwTQMsx11BzC0HLzUCXb/Jv4vQhnFB1vHnVvXjGiUEdh7G
btyNfQzP3ALnJchYVbsY1bb7MRybtdUG4UslB9hM5aXxHU4pewjORMrvqthP0oH97uXiWzJE3rcp
H+uVk2TVHUh3kAiEonERmPWhm8QrqRPT5UoTmLxsy5GSvqX+vgmgIltD4GrF8rbeXFkCy7DV1Qc3
sF+XuOt6epW86z9WsZNtWe2ofsplMIGt6AZL07WldzcDR0qDFpVkK+dzhFPnwV2YdIdrDZb9iqC+
v65RawpGaZY/bbhW4JycHIE1RcoXyFqeCLC8Mjdd+ghy6/YjnMlhJuJb/SQhyKg1EgdhbsDOSG+Y
zIxbr00hlLgMB1okUQ9nI3SaUqhRczc7GY22Xk4yMzqKGLkGcrrIanhNxo1zS9TJIoBr3sCiGFsf
0C7pQgOxCcFsFaIYPA8DEq4fDMw/Owv6Dpg59Ni1aOei1Hk9sww8eBXNBK7kVSX2T0FYZDS8XL5G
o13vPs1bdD8nTDT0xCUaMNLMh8kZpEX6SF3aBAqAlcqfOn1xK+NVxeZ4EtjqPLUWEsiMD2BoiDZ/
qo00u+FGC/kBHdumnbpUbQQ4IQZpwl+nswiw/SgEFNwc0k0AgZt9J8fpG5R5tmk38qeg480dngIt
JKDQb+gwqcMG3Wxqext5CX8Ce3eViXS4hc4jyOqcTd9w3ky1gpm3V2myrBjrFUsn+FiR+umNKYxl
QPak0BtFKqZ/iiOl6czlq8Hs8JTgZOpbbli+mmFQ79yudzbUdCvRr4IYeARqysQ7QaHFfKA1iixc
U/dkx1AH0GuYv9aIChy1auasq7Rg4JbglEvn3a6AOgQe+kvXtR9JH7EyAtByqW85A48ZoFK2nb4u
zRlm45UzQOsXWa5zKQ5ZYPd3ee1yWN2G451MZvMm5B1ykcxx0vPU4rMMIuG4MxtUtddpMcQgBvfh
BvsKOICoDvpvvRue6WKCT7svG5b6VaaKYC2zCX9Jc9/L4SPCazKQevPE+Q1KY+FhadJc2HgZa+BQ
8JDV0X2UqWXRmHXDocdNnsKu/dSc2z8SK7aAx4BnYg2ewA4mP9iOhDC9PoA3+dSD5nUXsKS4Wwa8
uC9XvSlRIAVe9ZNNtg1ARNCVUNcjIOsX6+zFJpuGaOKvaGqZTXWsZSBvvI2A+ugnqjR9PT968fBq
ziN9az3I9Q7leeFB0/faWcPhDDqikf0cNgVb160DYDVg0pPyo8bqANYYxV4aUXeacl19YyiM0eFZ
xF2/ckAz3iZULcuNZom5HrIhcjfvcNiHdL3Gayca0v1FdL2QwxHCO/XhqrJOr1rAYzQ34AbSrA9g
LE1PBbhul7hLYBSFVt/Z09Ngx6cgTYYzdTmtGa74WIfAM2AwABJxg62as6HROa5RE2vzn6WdFJBW
Sfq3pp+w17Z5eCyKznvp7WLV2lP/FhfM27WoUm4pLJbhLe7J4VPidOkJRdhkCWNeE63Gti9P9Rg4
j0kO/cQcH+CSu+5NksbdJayM537ikAMCD+jCkQw5udy9TXHTueT6wqqKb4rejjbXPtNsLmZo27cU
kUowFXJ47QJneBxMbj+PLm+fpPFGjR7ydY8K4HRq2fifPAK/CIVu5TxHygguwBCtl0jZ9BfckfDN
DpynQvuaQEciAt69ZNE8wMY2h6C2CVZxMg/Te8JRFAxxCzu3LpvPUwZDhqAQ8hmniuernEARJnga
kbDV4EIhOtiT9ADU71tseo1K7FCEn30oHt6jvpu/xIURI5UNPCRMb9nFbtvEJ4xDEjj3AmC+lxDK
YUtEOaXhY9VW/3OEfpfAhgObmfByM4Em5UNlmMMguoGlTd9CckaNw9ZOxhDMODzE1yhWTJtejfG9
pTLQ4JSM77vD2LTsTL10KXJPbLiJTffHQjp+iuG+GVUQAtetJS4O7B2D7q3f4dtTbKbYeUu7VN3Q
skucExc3g+G8LhFllAo/GxhsC8D8/PgRh7qHtKVeADIWHz/i0mY3RRex83U51MjFph45ClA0gTnt
rtA/lJmO4Trs3WrHiv7dNfCoKmGT/axbvKo+tRLFmrsmM81nyx6XsSboxXNhNf8079cYFIIKP4rZ
obNdfOba4XsMT/dbasEcPdzLADxjao528ZJJlCXqaZMHSApNWqGobwpoeWtf+l5TXyd7wvfIY08e
1c1qNX9Pmqy+bfVgHKYfCy6jg7WJPAsLlXxY5RAg3Dkl7iOJMy2KlldtS9nE2DiX0S2pX1J/JaAb
wAuuNiR4SX1zn45H5gz3FHbt/zU9DRgIb1k5bOU4JHA9n9nbMJsfr659X16VswrfZ6iVLTNk3Zzd
rDm2c2nBd3YyX8ALgQ8CGy/gT1bPxfjq1qn5oh/996Xij52OgZiNOKbQl/AdJ85PqTKaDXDE9aUw
x1vINVuvsD5zD5MKcSLVOrpslunaCAAJoiZat048dpes7kH5hBa0xaMyWBH/ZsRvHjyHfYsytpLB
amHq1CJP9pMLAUcXcK8KKuknR/9gA/cA+3HUxbFK9hx3O+qNVW1DNYOdqdVAT/pWCfDIqZnynu9L
3JDX1GzDzNjgj18sU3O7RDY9KvmNa9dyzxwcMqHbYgofYHlsKBoICowQjfbAJJ5HiMHAiI+atRi9
O2V6v0eJN+5xzwPPBwYaN70HCaehboazALf3HIMquCs57JE73XcdmPAvhME1lDOvffQqrYZmbUBw
cv1lQPKhXk2yTbc0cB0VVq/VgJFMoLekAXo3VIm+e0lXHag/ctz5JL153tjTWwBQED7bbn5Lrxq4
ibU+vQw7jCgPSXzfCrJkZczeBFVldNIwXWIappd9ZqsV2ARsLXgB6CIEmRtZ2XtqhcOUQD9I37up
LUbXO4Zz6Ed6gEZTKHX9B2jIdL2vGTbh4bQruW17tgeOzpcMmys9ZQ3lFJ14XYz+gtgZ4KGIDV6+
veJz2gLy7hUf7gieM4Hap12h3q8B2f8zCbAVZ9uiEAux+jBbBymIoldNZ+RKUGVRP6499OoaGkBF
XfoU5qkfblOuYht6R5OpzmHrhk+lhOzpPIJ9Didl9YS6CIdE+4RCtR6dLS94BMBAD1EHhEaR2mCN
dUPhXDYp7mkxfl0dDlcH765qnRO1aBZ8Z0+9N6dADAjDH8I4hGg+PvL2kAc3NVTPnxv4Za5xQI72
rW7C9hLsXgsibhRswEN9L/LJXlFz5KhoR84I3psOLhuzOs95fL/ENsAqwBDRxw0kHFZdiqcY6nUX
epvZyJ5tFgx3FNob+M7isZ8caR1HOX4DdRBARGbYnWt9DjxSw/X01yaNArNkLqOsdj8Hg/78uflP
c6sCTPmkhyV2wLG1h9XMYzhU9tGL3PoBCbHmQXfZmbKPCU4VD9RfcnPp8tpmnZcJeDOmC2UxSER4
5yGEQbfUu/Ok886zvqiogOXDKP+ggGs/zmo9JLGDbEsDyyK/5l+DVQMlh3Hm3XqBIEpAOpIhfiep
SOoCi+mGNXVxJlBi0kwA6aZ2u73GozT/Tq2qjo0H0YLApvNwDnGkiUVCfOigBzY5hTQp2Kg6+0ZB
eWt42x5nn1VXqOxsd6X+4BTTewNdPfz5uukM9b7s3KaR4ecaP9IiKboM0IwIQuqfZsAnfAIsKnOQ
g1N8RxqvSG9gs+U9gU5hPrf5p8afIxRWsT2F/TlnbKIL6tkevFwAO57sQbwa8VTcVAkSQGT6ggNB
sTdFYyeneObf6PFPOwMwT7fM4cGZWjmoLRu6UJMGdARtAWiTABS8gSwPVzfUpFcgcwO9RpuGX8vR
O0Cy7mM5Co7wQT/LAPcNG99kR/X4VipDHrrWSVd4csgnN67mUybG36gl+gx6hRafoRDrBoeITdFT
z3qODZYGi+imlWTlWWFzkZcdMGnJHJ1SAcl5MWfREwvNcj1l2bDrKxY9zTU8CmIQOX2aKpIsv52m
cQ3Zs+IYKsBTqnKA2waLS2pOgYksC8vzbPfv9Q+DKqx/qX+4jmt4qMBCvsQEtvMLwkCUcWkge4GH
dMjKG2Hi6CJL9tML2JYNPcQ+oM85dsC4ac4syMsWmO2zADsIB+IfuD38ZjEvfLcsfL7s1LNfGh4j
05Az+3Hq2bzOgel5KKs+3Jay6e7iMZghFe/EeHhX3SGs5vDG8Kz+CBeCeN+P3MLpM++2E2PFPcCW
4UbUql0B/ooqNrabK7ce+1cJqCwwGGb53U7DEzQ4p9AvugtvywiadkO4qbwMSv4OeAJCb7mMQBPN
3OYZ5dVinQRT8TC1fb6NqnI+sYIZezUaDUpjA7Q85tHYWWHMID+DQoSZYNedtiI8OLZtHsEn9nwj
qM0Xa3SjvStahr0VmiMHiDjpRht+qmjCXh3UTCTNjtT0PPFilZV5plYsOx/KltaTU/fJY63iLXWH
oi7vZvAclzcYCuMGfpZW9d22LUht+K0J/TyUN1Fn6hJIAmgAVufFtl84c3UkwFPzqzkopF2RZHwM
guyhG7PxNR0HUCa6GZQJN5K3JmxwNkD/Jd9QHLgzjM75iQTXA0rsw2uAU8Gmh8zoLfQS3FsnSo21
0FDDoR52Zlbl91PCs3sB6gWg/BPslx3kAcA4ze6ZB01PAU+OHTUp+FdcLKpux1kQwWQqHjcsBzXG
tOESQ00Lsg3g0wBzfR0lCLbkNbRiWJTc0nNHWWwlwlI9UqvDNvXacuZwXcKx5SgTbgEJmCwysImF
px0OwBIyz0N+OzbCWY9jlv/Gjf85Ii5lDxJm6f3TGjGfrf+oygvjKw7M8VD7Ni1bOAYA/9L9Qnnl
AQi5rMLCtRigYHgl8RPRP0qMZBPLuFt4/40J8v/C6Kfhhe5PkwxD8Bz6CuD5U5tm4oTfQQ3olzAA
CMvRqgUWeR2IkB+lvuBAOR+pCbwRANL0kjppOEHteu3kDvSldKAjPMTQy+vEL+tcJ3sWq6CfkYag
RSOdM4OQ7BOus4sE8MxR0u+pCR27/H5MJnGj4yqKc9Ipv6e4ARnk/dJJMdB1eVrwoBGgyCs56CNC
MP1BoMhRNPXKNML2BKVSoDySYemfIlQbqH82YEqv4wlcabTG534dD7Tmu8JGfO+UuXFi9Wic6JWW
nDmpbuONU/apG26oM5KpkdcfVFbfUWjIApjrCfceUKaH0YlGF7i0Vp4zVEvXLtj2a2rSpeyabB+y
6Qgv8fwJpax5jeRUisz4gKaJel/sBZ6vKpE9CRz2IE1grxwdSxOAJ3tGCtQ5XacnlUx3FD+lih2g
j/kx3VBIfkhQdA5d3cOcoYNDA4TF1lnaNUcO9PmE4jh2UVFttxAMsV4prB89NvksMYLJFziFYiMM
lXeaTJdPQdimLotRH611jaNVZWW+Ur/B3ebAQuuW94VRQkWZNcfrRcRl+6lpU5OPFZKG5voaRq8o
donQi3yZSiFf34NiVBPKjZ0nyu9zk5f+dWJL7YbF6KWFaWiKFDY1kO3H6bW7JIkUoA/w3q8k7y6N
vsAqp1hxd0721KSBooNTQ6suNEk7B+xLYQf+bIb90gc3DMtP4Yx6oHhmQ1XdbpYxWQGFHLviTmA3
Cq+TpvktMcVNYFt16EuOs2LudT9DDrRfB6uGl9C0R1B3o/4cVV6xn7EJ3uHH3ocOjiTABGkYcsHe
OYjHs34aFGXwh2cG8imrs3mbYw+LYw9CByHZyqmc4B0KJRt6cEhYX7QomNZDKZ6hpjDd8Vp+663e
fHYSqCRjH/HtOjZ69reKS/OZmSXo/H9G/sM8HYnHM7hQjdqFroVijhtNpxhynCDOQdKN+q4Dth6l
poScMMz0AggzgfmEs5qe3IVMbqq6rjfMyOQW+Cv3psqrARQ/UDY5VERemtb4rW3K4PcuKn2VWNYP
D2p2ICUU0WMgnHPeD89KQpnSn1iHHYO+KEM0N9GIQrb/9SWNg9zV3CQ0vkyqwnaZeZ3+KYZeRpCb
+Pednv31aeJyy3JM0C88x3DBsP7C3eknx4aQj2xuW1iRCVOqm9zoIn/Rs6B2MY9/tqsM2+pSj0+o
Ez2QiIVIo3EPGqZfmyJcmKiSTe5dX7twPUzBU7XgsQyJeK9asWjwsHdkoFyuWsveXk9GEFVRfpIw
hkc0+FpZEEfQFEuG5SgF6EBxD11KHJSck4hrVE+0a9UX1T0I60/bKRPlQl6RVz2+K5klgGUcXNGa
QxNb/Pjvf8u/pTRcZOcBPBCG43I4ahhfnswmFFkMiL5ltx8aYkYCraHlGSZDfPVyLwu2YPZ70p9m
KJzIfvp4StGjC/WVG2dwIeVwJoGfQKrgNsEDzSeZgdBMku1UNsiKaXGgxhPQKMER8G7y+vnl75My
CMGsBjUW+0HDDwMTROeBhcWh1Go11Gc3rF767AaSNTQQir/EdXruta8tzRqyUwo+XSDhynbrushH
emF2AY4wvMurUfoh/j5vWZ4EfiOkRKW1rS5DNb9Qf5el9hrZyfzGbrLi1evK1dAFzpvR6F8MOc0d
NTmfcYq1o1dP8eom6mKxpun67XhmpJc+UWp5O4qvUzgS0dtlAbCe//6PxYPkS7LK5Q4kFD1p2AJk
ib/p2SR95VguSMy3Xj34s2etPvRdYjM6j2iSGgx9Hbz/pwsfvNUiAkMReg36DtFMfHPis46g1lAB
g4z/8xHb6eIGutfJ1gTi6xukw/cOzkE/BIeOvyPD6iEea0QUjdaPyr85ij/MqmoehjKCvL+p9vTB
AcuX41s74x3jErLisCyAWaOVHKgJxa5Pk4ww3heCMR/M7HYbBxr9+9dLY4D34lMnjIqzvd0Op3+K
u/ZVPD8BCGg57yhCDX6kfVVixxL7Kp+/UetK9jZcOK8oPYg91zf4DxR31HUNo5kzBpf+QDyMAIn4
srsjawc5dxpzyeo7VNfELS/FuK6gvvB9TpaABtDalXKq+k65IGn8W4ATVOVh9rx1BBg+z/b//qn6
G8bQFQaka2zStLAsYX+5XeTI37STNNQRJi+op/lD1N9kXWK8tJbry5h3T25SzI9BbK5VKfjLMMH4
06zy70Fc8Ze2Hj2AFXJobug5XgbGoXSTGsamiJ2qLFjjHeL9sqINFi235xH2LpirD548CPj519vx
wF2LEcaaV0B0VIzz2oNm7+bal3qmc4YSGPVcMdIpNz+H0gCFNsOKKr39AEFA2wLlEV+fEjYcuQUn
wb7kDTiewCU4lfXW9riHxQN+FxTmqBeKBtZd2CMXPcD34RWwYWM/G9AQptH0r0uUrrEs0RkjLWHo
hSOLfyxBc3jj8mWJUKMjrj9FIus/Zh6EhyseCtSse1M6AAURUOoKoVKemeLhZME0W2OurgOmSv4j
ESP1Z+BzHsbFc1kCeS08wzE5jJYx/onp4VTKcuZybm6QbwLnQKdQO33gh5YMDvc639r8tQk86seo
nXPxKbipre8eh/BMXFr5puU83YaBZz96LICcvJW8gi5sP0KSzX6EisfJtVvIDuouWDp+xNNg4kG2
M26jV2r9is+xzbhbFqzqAXY0E7ShC6czoIUfRHsiTZgpA1hrFO8tdEPOtb5Qv6jzhvqpNdhpeef1
0Uq0Mt+6g5k8VjOOM0lsgpcDxIZTWsEf2QSNCg6Lj6DXRidZ4j6aLJGbxOmRmuhcfoMCbbfLoLqv
b4cQEHGm+E1k0yWHed0fTfquijj7fcRN2LdFE7+k4GquUw9SUrARCw/Kcdk9bBW+tSVzwWgP4i2P
uLsr+tH9loL9xPIxeQpjh/3Hv1x8JT9IA2xHy7Vs0zE9i39NvSXjYBlzjgqV7CXSQBM7dQYQ8alq
+WbKJYNHJPqul6DTemJW9PPaRa8YUv5rEyD99VBMLwM8dH7vvQAeryj8+17ZrNvYCX5OtfEehK16
M0fsUIBfth7nCIZWTdck55pJe9d3Y3pUbRkfJyUyJP8BmSz+416ItOKXDzqonYK7+AAKUD2xefry
QU9s0SMlWtRHCwy1W9AC3H0HVOuhDYvwbpS23p0b7RPzkMmFHkz8ncMgrarKDnmxMl6jZsZ+5Bko
KmYDPKEpGF/zrqnOuVPW+2mSEuYvbnUCf8sCuqGbH0fcMf0oM5GqnJGvopVUh8MDnKB/n4tMQRXG
li9TaJdrgT/xPTcHd2f2cX+DZJwJnlWUbZ2msy9BAhOqAIDYd+kaZzuzIRNmsvteBuoPL82+K8Xt
V1haBStaIoIGfH3GN7GHlcA47Qowa1dXeytmVv/S12gHLAqmuDLKALjV1lqglMtVVSsgKsahvgCj
aM+1+RBYSX1xcCs/JByenDSmxknepSOyYPhXli8KlQ5ApKf+N/wNzlUP3JdveM+BEbn4nEwoozey
/wll29+CCp8THKejlUSd6A667PFKZdH7dfNYND0ACGbyTltJ2jv+tStPgD0rIB2/C1W9KiqOz+Jf
X8UiAZVuLCoQTQy8+jS6wbkNWBizHpoLHSN1C+LSn1o0RofKvJg3lo6kQ+WveY0+YuoxmkdjJVr/
27xfq/yaR6sUlukdvE6MmzqapqNrsPFY5jz15640l74QxEtYef55obhrk15RX59CPBp53f0AM5cK
lAOsV6RjClmI3twscVP1U3J3OnB3zC8uSE67SKkGWQQ0+9nLLwkU7VZKzu2e+lrdh6+A75lZeU9d
yA+Vx8hqflCrC2MwAbjBd1BTQzokhHWDzlzRxaRkFb1sUGLcdcgT44Cl81zpzE+chqndGQpw9amJ
oNuvE1zXNehVmICJBTGgaGeB4nRAah3pRGCBTw4INUfoads3dq0W7lnRJ+F0aLuSb8sJXPnEE3AE
ctvyMIkColahTE9dXj4qC14DqZDh4zWC+jIdAUDxI8XTBfedf1wjdos7ZL2eOzuKvgvRrN14tL7B
atreDtKy92VtJM9lkD9QgIIblz8aSNrnsQvdOtZGa5i5qu+V0a5BibK+ZZHp4EwDpRJsPsC+C7tg
i5RbgV0kmoYVRo8ZsBeyzgBB1124K35E0CD1/TWC1pgsu1gDfF7f1dx5BGYUSg5GhBRi3Nb3MfA0
K2sU8jucoJCigMisbMBthbtUCaOv8SO2nJR9O7bZPkrrcTW52JNbabtnRch+Ly0LSNGgemu9Vq3H
3J7ODbgpB1QBq73plXBl05MGPakFkQqeg+3FAeAZ/5gkeSpYduC5Y3/rnTTYJfaotjWSjBDqm9+n
mbnQ0XbKB8msV+oGDYsB0wibAZgYnb10WKWich/MmDkPbWG7N2Vh/6yhchdDKKEGXh+6lYGM5UGB
7fSWwJXDhNJUZs0HwwA6OYURwhuvzZ9FWop7VvYN8gU9Ml46DFLf9lpAZvAAFluEyfmc9K//vps3
rK+ZFAkBFBvfTc+1TcigfBWoC+wAnnimER9brxeQETAG7Xqg0g2MtCC+gbLVRqpR/nCSIPFrqzFf
eAtyeWgk473wFBhcwmqOwdzjgiTGTps+37dWCon6GWU2M2uerQ4FQqiU5yuQTJpnt5/7I+rP3E90
s3IBxa3tIfa9PGyfW96Nd9h3v9JUmbf5fSHDE81kls0egtYDWw8TO67kYz78bFHNWTdKuetyFAWY
Jrh0c1ge+2hA4uvaNrMIvKZrm9ntLXeSoYZ4guqNVa8VFrpozO5bx8x2YAIwn/quFzOpb0Qbl6gl
IZYun2Jh8H1XpewNTk2eH9cRKD5Za6qtSuLAR9WST9hWTmy92JVBhFocK9xvyYGMJAivcvbUpMuM
ysqRgch87aIJX2IpzIaT59oeU878oDbk/WSIU1MYxa3E3oHBmAxuPKAjSOh06LYDiMEG943pY44b
dGxfsQReKR1+Tj8sSuOEnPyWFlvm4HC4Cl0x3Xk89O5pAIrCkc+jXACUdbFa8Ak4oRMGZHBbZ7gs
zmjUl4NNs7Yz6MN96uyGAfRThyFzoPEMGucA6P4y99pF/VWgLaRj1/wPRVY6kXw+sUjs47CBhQKt
iRLy38SABjDiQtFO8dHNMvBtKySTkULOcE5VFXQ38+jSaVJywbS1cA6ZMuXN64VgC+tuzPj376X1
9QQlTSQ2XZN7qGhz+I1+2VjGkW2XSJBBJcfl6e2kveI5Gcb/ulAzKyptqlQixaYHcKfptp4sa5TX
J2j3g7B8V8OOmVrXi3S6hyxSsEbWUXSJQY9c1THKt1EmkGkemFPuc3CO/KiHS0dSeSjgplrzrG5H
c+8lFnieUdBviWtFnpv06kqwsiz+Z4jWi6fRTxfdNyhx+fe/m/7jfNmSey7UeBxkNA1pYzv69S/X
NMEInlFb3eQO9r827qX2Bj49w6nRMFGcTkKfmm0GZKioIXkrHKTNWw0NzWHj6yeBHNY12Nw+hLrU
qYhbFOpFdpR5rU7UhQIcENzUdjJ24ckoH1QZeLvJ7PNNbXfsxeQT1ANgW36gJnN54ifWBMaxHk3h
qVF6sn6qmnK+QLt57yjJkA3l4LYUuDNSU0Y/OGzj9paq01XcgCDhQJb4XACWMbkN6BK13T/hS7aK
VMceKCDsywZGIlV/pEFQTqG8mrbjlkZnIzHA0MqgYZAzHwTF4hW8vGBbo7i/JdKEGzj5qotxM6dR
nB1uojKtL2GSW49W7m6IS4HbGYwJdUIEzrPiqECQXEEbgVk/UPj8GQ8lXBU8GHBNRP6uX+O0di7E
LxIQrNj0AQRlq06snTZVGkf8EjrCBBYqV/eqGLCZmkT4VuTgkkwAwR0ATFRvDFRzs8/i16aPjGNZ
m8aKpiNzoFZFVkfYkHXpMzCoW3jr6YMhC/f9EODrOgCQYg1Q3Z9ZFuy7aEihVg3d40UKy2iSNzmV
2c2C9Ye8ZOTHjoz9mnnlDuSUCaAC64HDHvTCp9C8Z+34Tt2wx+q3VpSCF6aNLvvMeRBRGGHTiijV
je+DnuxmVr+ltTo17QIknXHG0uyrJrVWTBtbK+19bbZry8KHiRpQZE7X1tDXO2qyZspPgLk+J9yB
H87Ysd+GQbS3gbbV7gy+sR0oOM9TjNOxlhCoyqi4c2LjAlE9fPsDydY9yrUPiVYf4F5B55/54A05
6EJN2e+mAe4akZzumM1yaINHowXF2OElmO3xni4MFoT3ReLs4eEjb5ewLBIAyLdq2qQjvHYKEdlR
iM1/9eLivLvNA5gSwcrVeRvq6PfCi5MHmHjAwQLcF98aG/fN4lAxDC3JbluRto8yau7hWue+RYEB
IaA66A7ZGPWQ/n2mZaK48HZMOOOWmqHAX98z5HMLMNkxcS14L0xgrincGX0kDzwDmeDK2w5e/mNp
hm2p4G8ImZLCb8PWOBidAiMvVRMe0VD+FF3v7aMgmFfw7zSeZKP4ySy8N2pZo9c+qvKZxYikHnzt
buG+YJ5psm2ltp/m1XyzhGd2Dfu2fmWhyLrhsCe/lJoqYYCEUkMh/URd3AnH25wXT0iHcYgfJ0a4
oQmeU8Ha0LVewsnufWQN8C5hHp1Lc0bNKoU2AA24RSjOE+i+Z96IzwOmnsEYjI++zLgO1HqpRMsJ
NHG5Mb1adQeYDu1U4sptWMbFXVHwv72Kf42OTtrjj104yWkC7HqFLTxy/EHzAuYB3JwqE9I7SR0e
kbNHCQxpTfyDEwMnpVL9dNnvIHMHvyvUBfo++ZgjirA+oTIXYhNXW/DebDDHlhz2VNZ1TtImP/qp
CW6GAOnhVqKcE8jAPTBZO+CAwcyz0QYdrVQg5zvj6zXCKkPngUfB14jahjM98PF/1CM8cJQ5wDDC
ttx22zVIivwfZee1IzeyhOknIkBvbsvb9uqW5oaQOUPvPZ9+P0ZpVBphFti9IZiRSVZ3GWZmxG8c
bXoFsac9JpBerp1d40LSWeqXJmh48nTlcJ3YFb0a/vyk9Dna3n4+bW18Sw7hQNPb4OIyftEVIz66
GnBeuZjN1zOa3MHroIxPA0iMXdoYHXwjz34NND7yyrGMH3Z6lbcpbQCqsVawPmVeiB/VMLKHC9X2
TDFqM43Toebbw/6OLGi/HBrstDAJtZ4k5HVVsQGG2+wl0wkIbTpPDroL1qB9dzwn3pqgB1c3/nFh
HEZ7MdIa4SarGukOh9zk4UZV9tF0QGLgYHkozwHUR4Xol+3ErY1Z+4LWXVwqcE6E0WQM6a5t54a/
Z4jnd7iWwB8WmJTiv2gYer6JEmVuvOrd9LMR1a/+UC8uXKpefSubwahwx3HS+T3qivI9z+DvWJ0R
XmHWGR91gVxZYL73uTU+2D2ykhJ2UPVAcCnJdoMxjPzVIT4WBo84u5ymhyzX9A00t3gjTXOJyZkc
WnN6GhLPO6pptPiuLL2hm/mnOohOt1gNpe1owRE+aL6lsfplLx2F+ltLreCtU4aMCoHX7dQ2hnRl
I0a3DGiwnd44sKMvBWyZpx5O7zjGzMZK1b0O2dBt4amxUe788aDpTrQoCQ4XyCcqvmht8Vw1CtL5
ePC8I1WbMc9jCj4vBL24yTEyA/7lmln8d5Aq7woC0V/MNE7XWVqw+ppGH9AUi4YoKQfWg4pyAKbS
v6kNvNdBSayN9KJNmONuHiUr6U2UynsJehJby6X9cggd46kPqHCgRzTgZUoWt+OxdU1S65z2dfIy
LVa0pgKxtWpQE5DmrcPFUVsukJgc9BltJmpAD9IaUxzvXG2IVtQtUW4FwEAyP6jeUs1E8waCqV/O
+sHJC1xPF4KpqbX/K6wPLbT8Vze3vW2GGs2FRJR/YuOAJ3OtWc/gLeu1WRTNX3HeXfAaMf/W4Ml0
dRZ+HwDprxQzME9aZH+3lNZ6db4VLHFf5dwLhnQN5D87OktXH43DMWoLNByXZjmo3VrtlBEVE/yi
Bkfv12XJPvS+CJYFr1l3uIC5qKYGOfzmoIQmjs/vz7OI2ADkFIBBDKxWzu7j/t0bmbW5MsO+2TtV
Yx7aVHm8+8jImXjGiIUMynnGsXasQ5Bh0RXVWMTjWwpnLDGyf7V7v3G2jcFre1h7zt7VhWp69QZ2
3dC1g6udzEWziVA7Oda2c8W34rvmx/XHaM1vRqsWrwXv9zlh4Yap/SJOw7dEHXjcz61GHTbTwg32
o/FxAIawBtQSeHwNivAvs4Mw+2ms9K+z47ftK6LMOAh5XYZoCtV7I8DyYS5dY4V8Puj5zgCrheuJ
gdIh3bdU7T0mRjVyjYyRW7gRhlvBYnpdxTZQ/AVV7lVUoQ0LIoHhWuHBxvFsU/uZec7aTbb46pTL
E61bHmB/NKXjHitHYKy51h8bfMPRnh6UTx5gcNHbsRqEdfvICE4DmLJ73J+Q473H3TA/yFt2H+9Z
SKE0PJrRM3wU0c7ARzjDrYajhETC81d8pAB7lJCO8M5OXXJKqFTFJB/aALMXPXnWLP1rH0/VFwzi
0m2dBvUxkaxTsxtSrBJYE2cnV1HnzbiMYpMcr0ZYP3WNxrtVayXpbi156tL4K5kwRENrNheqAFvH
1lhpWdifBS8vvdLkQ0FqeBl8702XwdNyrbFg8KU5+HW79vk81rIwjZsG4dMkpBq2rFNn6i1nWZhK
s1BBntvHm5gWIqXpqsgz75wGJOPqAgGUqEIIAhVV6zwvB2nKocyrctVO3rxNgRvUq3uPDJRL0oAp
N84Kk5WhUao1ey7MTT8skD9XxVNWDmjQjZ2xZBRsAgzPqxnFMTTYwHixbYrhC0ahj5r4tICANjIK
9ZRqU8bVE84u2fh8WyolqrtYQc35tSRNvoW7qL8B4GpXqtJ737swXdvMZn8b4LPU0hy/tB0WjWNj
xc+U3cc9tJUOU+LiK768Foly9PUBkGFHNl1sdYq+VdE0bKhWLPrYUYm/zD8DmvISxUP8bTabfw3Q
k5dxtnmqeF6OyEWRv4VJ/yjfStVAs/4/4lqPPAnfm+Lc6HxQy3j51mtK021Cl5mm8N250aGUudFl
UIYz2WekzpeCj1SClpCRFtDzxW/oV3Ne4FmJ1XgPN9WzLuvy6+hnbGGopX5DYnqlLmg+iMktqMCu
eO0UZdjDJO+OXhnkhynIbNjzVm1j79ZqpnUq3fz3mV1Ph13eqPr5PtnL3J+wAUIKuXiXuBEY/0z7
UGn1NVN5upU75U5a8QA2p5U8f9y5Z3mHO+b2Xjn6IyYPIvvXOGnK4D9jLDHRlYHvXAB+Os6V8pWF
aPN406TIlthkuP8ZGxa9lbuoRVwV6t43Xvucb07vevG3loUqWDf7hzWNSOSMs/ca2G2yN5OFSGnr
5iN69PPacsuj1VvGUwaOZ5NPVfsEB5pZ1E6QWEFX9QSER2FLOiWPSgozoYAb8oYIkIPK9dT+1Rb6
cx0tS2jN+rkmyZvg3Jl9/K2b+M/CcHA+jXP6Pvqmit502u0FIh+2OB40uMjsZWUoTemVteG9KQD6
JvZ+Dv7/uvZ+Z3mh+7Xhv/8MeV3eQvfhtvBsSBoC/mtQ61lgE0ArcE409TG/Qh37A0lxg1yMZHbW
oLDHjaAyPLAv58lsD02jWG+zRsqs6srn2Zqst8ZGLSZ3vfHSLZ3xjORP387qQZroRvOQHstxK4O9
PjCPpl+iNbdcqw2Zd01bnuBLq41z9yX1x5VcKS+12AEP8HN/+tzazpu3bOcDi528nLmp/bXszfTk
9CW7fkutlW1SYUTvSxbANpLpipHbrulV6wRuyVpnVgP3b1l5ZY5hQ9rNMWy3m+gd/3a+aqiDkJKz
j2lib27vHpP9czMNNhyggIeh4Tj2KfR5hUSf49e8aLF+d51oW5SYv5PIZGTqXU0bWYUyGPdYKyRP
GG00G2wq83eqdMWidFF9R1l4NwBCgUjSRRsHEOqPwhvR9wv15COulGBj4Y36NDp9uF+KFudBM6Kz
3NPt8ZBuFM+55H4Cx9om6zS6nX7UKjI5VNrnV8gIFRId/GA0LBlDvRieM2/211arnR2kOh7MCtcw
XS/LQ+SQ+xLHMDloJmaeCxtMCcvqk5fYx7oP8mdhoQ8qgngwrJ6FaT5o5q0PseZqF7VwOlBFDLap
bWXnOTD1Z9s28pUU6WrP/QF/yX8xmqA8Oc5ANdlty6+KhncA5T+1gaCDqs6zUbTa7SeFogTr0KUp
X3xpTpNKc5l+7035SaG2527UsK12RYxB8wK0FBe+KrKffQOJxrsnH3MTDJwpvNycAJehS0iDWQTp
1/t54RKSC0kZlo+1Fn3qFAh+tl0P4VpvinjPnuxf7YinxErpqZ4p8T5vJvJv+fTz5Ffk9xOlUL2Y
JTMyACYW8MmI64kOEkxRgwf5c+WvkRB5YKzklzWkrzFiad7/x8KnNqO4gUfdDxWyuUKLlkyms8Es
0d62ASLo86Bhcaan84aUjDXcLjYX6GkT19s56IfbK8pNl1ANJ/026ldILry/QWFUbSUULh9Tpaig
XatxzXbL+GCKwF6P7OBBmohUfSKLZz/5uApC4E13EsbaIDpvUigzjy028vy1ycsMMO5l4tl6AAzk
LnaPyYscUkRE1x3snN09BuT+KQpzB9gvV+VhXDzi6o58K9o4a+S0lfVIIWGfVWP46mHF+ohW55Im
g2IhOZ+uSJ9hWPOFn8vmkC38VSGxds74M3anuRpxTXJqzEPwgg1LHUPBaGYmQUuJo/7Sxk+ShqrH
zLqFszGtv8D3lrCMJpnnSgpAhc4cadqPZuE5dyV2uWrdnJVAyb5Cn/FIlU0jEmsNnx278GvpeeHJ
K6LsYEb2/Fg5ar8xUSJ9bxYIVa9Y9oOuJn/DxzIfJkT5SIj5zl6afeYjkh8oinrUB/fVnKjuSYcc
Zt9MN2mivrmFNz97dbJGLT1ho4k2MWzUyjvddpDa4O17y3JvW0ZLT4LNLRPCfmYnwFktcbyDjf3r
SppysNP5Z+wOWQ/z+mdMILvkvNFTT7rwUKumBT6Ron/lWfGLHHw13iAOqD7eWgqiWU1oPksLm7Xk
pR1I0Y6DG23uMSNHP6biZ5BSFd1FcYsN7HKAvv7zrId0H0TWNTJB7iCSQacOaW7vepiu3MemXkR3
X1IIyJdbWWY8rtMhXVayi5xZnqfjJYYiVC5qaFNjDBihN+XX2KyCo2iYNUXJuCzM1a0TgcyTYJJM
9q63Ku3gOVF8MEsWLdqs1q9uX9SvIx7hRommTsp26dWI2IL5JOu20lk5PsomqrKVTrkIAHK0thoj
OsoIRBsNdHeX1cuvW2au/66P4Nnt5QWU5UX5eC5FlcMJ1iN15SAWsKnCtnbWFSnys9MEXXsxlDA9
uzleo1RTicpBgnKRUZSQ7xw/T5IDSBL1mKJNnsGCTKNdHWXtNjIx7ZxNao+J5f+vzKwPy1RBklqj
vVHKOHhoAxUlst4hw+Uq/YubhQANW/IZ9lCuu4XyYU7Oh97mxUdVQQ+Ui3LzYJMcnQxYWQ0uXE/x
SC1CDmrH765QUewkIn0mu8ptlqKA45I0+G2ohmypX9Taw/0WYRp429AZoKgtY/3AAiStZfjTAGZ+
LXoEMRcE6JiOv7V+9QkcdNLNHyyDWNV3/HyapNff4DLPSFpP8XXEWu80KwVSaaYyPFtF1K21rM7/
yjT9UqiB9rcKSgFipvVNhQ22gncMUC5K091cxQXWB313DrrB2MUdQMqxdsO1Z+rD18YqD75jz59w
P/lwerdbFzVrL3LP1qtZxPEJhVik95amHNrk2fUU/UUa9/FBqZiv+jI+0shOSO9seK+NrmZX0NTb
uUn8R3NR1rMKABNaGmL0uTRFPK+ifjNgvvwoIT8FZNbEWUgtY/G3/I/eaum9eaktd2/mnkp+0XxN
Sdvu6gRQaFZPn71s1n/g63IqyWZ/KQC2rFwgNCuDsuehdnq0B/P6U5L5xlOgVMlbHeBFuYQbrLbP
it8Pa7uOjA83tP0NuT6L6QCuM7WmiqUKEOQPiAVkFbR64EmbuwcxUbPSz0U5OB+1kmsnfkygOBdv
tWrAyDxr3eaRp6X5DAb6w7bKz/h9f3hmMn8ubAgJeFu8dD6wCmjZPyosoj57o5PhSQrLui/CZpVm
Rrub+4dMD+0XebpS7EVjxaz1gzQzJwgRx5/N1WCE1mtR2NYr4/NhR027uiY6a9hT06fZJmmaeKWn
YHDln1RL2AoKQLC9vAUlCdFV1eXqg2UN6ns0P0iYKqaP/hAXQeHZOUygw7Tz5gs76qdK7+F8IkyX
P5lmNa0ctkGHFOYNpBkX4vsyZuFErDHvsG5i3ZES25Cx1GF/h6TzZrjnLvwJaA/0sTzeCjO1XfON
AGeBolb0bY4VyEyBUryUHqW6zKSMJRlmjNr9PPiWKvx60brWT6Qy6xe5MNCpNzp5Hh2b2q1fXsjo
U41a6lIAaYwD9HxQtlKFMqvBW7Wsqw62NVvPVrizhGdjliTT/P56y8eVNAsTE3jZzc52Z27KeZ5g
fWYFXnQc5IzNcrKOjMjY3mMVEOnfei2nIPGzXHHvkMFyrbP0SoccKDD8HHfvvd9ZtcOj0ZNEiYrh
s6t3/IL8GMO1wARGJZbzjV8Nl6Q012atdSslM+sbID2bTXOF2CLViQWf7tQuen1Lrzy7pHnvlcH/
D9civwm+7F5FDXm4dymINVd2XCHKJesBmPROyqsyrnNd5TjgzystHHoSHM2a5zhfHHvKPEOteXbH
9c1211VRFUmwlKpny3jIC8o+aafgPtRkzj9sFyG+jB0lPreg8q+Mlj8ex8Kpoe0UPVmaMU7eBcnU
ZHOLUTiYRWl6XcG3t2zds4a+7A3x1OgZJrNpOx10ra6ufVt+KfUcHxK8dFa2q5UvUlRGztxYgdWB
Krik8tBet3fewFJXevnZHKOGUopIfTqG3m1yLErWovUpMX8R+ZSDu5xFthkfGsd4nqbKJ3Xjoadc
2o+dn3ls2CD73ONVr1f9ToK+Oha7xNeS+X3Ui8cur3ykmBHDNwKej6WvXXS2Aq9ujf8sFmGoLpgm
JYVAseC0+NFV2CKwOrO9s4ClhBFyZ5CUTXVafp8Xy6nyg+n20eqPBLHkkCVWuO5nqlvx/p5bvo8d
WwtIIcnLDdju/nEInZ8Jb5/l+GPNp3H7vTkskaydHXcOOQGE5K0S36O6VD9NSdk9t7VaPjdD+y7h
koT2Bi7EIe4m5PLU1sheGzfon7wi3dmiMxyHaFcXk2MvtVbmO56K+9qO2o3WsUtEJNaxnOPnDIGg
T3URs8bheRxl3ogjb2ag5U2zzXgUjjDMrxplD5Rt0fNLiiq6lmqxLrURuq9aZsGjpzvKQ+lPn1zg
PMd7CCHE4NF3nH7DD3XYyDDplQ5jmFl4a8MnE8gOSJNlsAwZUDWSl5GxIDcCMqUc2DRYq85OLeiG
NG+XNUu7WHp+C/76I+WmWL6vOwR27KR0z6WtOOc5bZ3zs5zeg9L8r9gfQ0zL1vlRou5173B/3foe
++N+rNDHA7v6S9Q7/gplYfOn1PEt45SqZoYigreVnNItdks3yfgwMsxb1y0o7B65hnr9NlyEkm/X
3DNW99ch1T3tEPBWV00/aqxihmAP4cB+4REJK6esu++g1cgssa60kSBRqxl/Lh/t0rbIjWvUaBnY
SdaFdVUGH1DDDoo2W8D+yvQt0+ONQJ7mLPWvJo+glTTryfAOcUYuWppj1SbbqvfYzCz4qLzPJhI9
sY13fOicArxztwHiaGc5uCqC4oGTJSvpGOwAGREJ3k5vg9KUtL+cOuNUnREz+Hn5rdvttJ0+FsGG
yRdH+l8bJ6ftkg1EoXkn2yTp6PTmpYF7fZFQmAQm0F97fb+oHVgAyY1mM3yOgKJcZFYMYpIYqKZl
a8Vc8g/3dif1KmmXaUFBDGOVBzYvG0kQh3U37SV+zxfLWNQns7Xc+o/7S03MrWNy4JTr92RmNXYP
Vb0LoXuT4Egs7Tgr3t9jXU1Pt1jjIKUXKinq+GAQ5DBZ80O42LvGdYkUQipHyxqTdZJ57XZYdBRu
QR5uSCosBz1r1yEp6LO0bhfeBuoYZPaa+1VaQQQoxMj6YN3mpEeuDTauqzpwrW1mO1G4jXp7tK2N
qaJI/G9ggYAJcmbw06DWyEdRo/ttSK4rxaGwtL+BOU97LLD8fc1D+x0VklPQOeE3FaGWdahXw4Pq
j8GDMfXj2kuq6Bt18QP0//yjyIqYnI33ZGt+yBoIoSgsQ7wnQ4mosAzem4Sm/tAWXvImESfJHgAI
TI/SBRi8W/VDpp6l01LZVWcJjnnS21h2vcPoYN5Kr9ZgzVKhg7iW3ooH1AVb5XB1u7FxBDJR+s7z
PI7KdrSz5gLLBcOcwHwq+3I8I9qCvhE42svoLp650u4rblcvhUumw32iJMBWcGBV99J2VXa1VmGU
BnLA5O4MlH5WNan94+R21nuONvlK4UsOkIVm3HeHPFDHF4UP5hMfFitYwnUUT4/OWHwmWWi9J17j
nboYNJp0hmGW7suqtbbSjLqu3ASRmhzdECm5JI7ZLqrJLsGpZCuYlBZtkAf0tMG3gFcJFkqfH07v
ddvV1yCrurMZNXgTwpf/jQW/NNklrgFS1ud73A5Fpm7prbIw2c4gr1ln/3Nt1lvl0VDHcw8ynOpN
1E0/T3s3mSgUju0BGNlRWi1M5eJ4G8Mq9XxLYxtzN+4CO2iefTeJ923Zs4FvApKZ9zboCOPB94y1
slTOpXwuh8xI4xOm3vt7WV3iXWr567IP/M1MwuGxBdNsDuy91hEOmafAxOsg6XT/WQ6u7hvboinN
TfQrFqak4PumVg8yRDraKjzF/UyVfhkWx4V96LL2f2hWbYPOVF/koATsrDGFzQBRuHO2nhR/P1K2
e5Bev7K8o6Ml/ep+RZsCLkP/AC3jKtFehgkS7lB02zjQ43MUa59kTXanXP/GtpYgz6WLk8XN4Y9x
Vme5W/Ae1UotPNI3ujtWm1pJ9fVdVRkAHj2d7ny+Aa0LjDWPlem5j87iaFFHIfv82RzW1tKUmPS6
bvg3FMHieI+TuIP/E3trGcBkS3lDHR9QMtPYp+blQ6406Wmo1ZYteJu82Amyy2PZzd/UKdzkxej/
z8umT56WW49DPxlr2bjJwlAHWraJzR6VABVo6b3jGFKefZoq76IBOCFB5VkHsx3MBxy+vM3k5v2n
lILzakS37buGThrAXTRP0E/cU2VvvnWKjl90l41vShdhcVxDLDRjq8EYL5zRUGTZFaNcKEhbq+Td
RA/rlkpAzwLJf2Tb1iB4RioEoMyHo+6Xan5yVaNbuxpLrw4t5vyEXRJz7UAFXR0/SyNkhroMTeSs
qoxUDuqVegvIHKfTvOxbNhe5362zNgaQtATHCoblRr2f1kPhnOUgQXgWB7+KlIOEbneT09uFt9OA
hJgezVcbocl69dvNrAwrzG4M642+ZGERcOvXATPZVlKxEpOzKMOiUh/HdSu521vKtk6/67GOVrTV
DVtnbKYvbhegkBvm35kfgnWZuukT6L/k/B8jRicN1noypk8L6fLs67O91qs2fxgRXHiq61RhUjMC
0FM05aCOaAxpifGiR7F5C0l87v2Vrnnkm3/FSbqPKxgS3UFGVEXyoCeLNdciTD8mV0sdkptAvUTk
4KazvaqUWtvZfBe9DQKyxp7STbma83z0Nm02/nXb9MSIhMOKKVlhmZxJAUQJ/qNt95O/vS1IOrZw
m6T1P01MB7epBQv0MtvcZpnMQ9l47H6EKsbPPYIHK01lfQnU6MhP1zixPqqNjezTeaYd1SWmKXOg
re5ZAZ3BPLmM032zP8uQ5Qq5S2RklXHLI/y6833b/+873V7CUGCR6rx0UWZ4qDPr6yBzUNoL0wdj
wGUP+aLmNuvDcTqpVW+9h/ir7NW+0/den0YfvZMcu8lFHUqvng3f1h+iJPt8S072g/4QG/FvrZx5
cKKqdzC8oIfjW6FFHpths1UxllzVYveelEZ1mfLHG+5hdKy1H80sK8VzK+V5cWvjFNeBbvrVf8NE
WJb+c7wgJiA8FU++/uAa5ox7gBxlfyzbZTPMvT1S3m8S6rp63lIeyXlLkF6NAJ2iWQEBV/6Qe0ya
ArmQGL4RaGH9wmhYrW2sJCZ/wP1ap+nQWhNXutnHeaLFrWyfpNGwkz0iyPi/stkFAM8/9hKU3nM2
pWCUb8iMQmebXQM9ED5CRdrzABFw4fQBGtNmTX8AVfw8LC0JTcqPwPWVF2nwkAebNBfljf6Qhom5
Cess2SuLLkut9Rd3jknfo5v52wSByKJ1jfHXlXngPnEEHjpy9sBT7I+OtnmJkVQdmHdeCjO1n0fX
fAqdPvpMCyc2fyKV0nrRZ7uwmIDzxr0sSrgfGbZoUfS5UhrtErU6dbLlmj5qoTFEgXqQXkr6zJzc
2S/fbnW01hnM5Oo0n7EvVfa4/GpvltF/AcqWfedn8tcAUORthuJ68PtwxnGj+5ovKzDNT4vV2LL7
lgVZRxUmcTTzBRCY89ZNJPqXVZvlw9pOIveLXIM+m3EanLm5rdr0Kgz3Ruu5t1UbmTXkP0u9PPL4
DVj+dXCtUP/lSw3CoBtYF4wBKcx2wSpkUZ48oN/93i8tP0X8UU9StKmUfFkbVfvILMJn6UyRhl0V
RV1fpJmQDl8PWHoe5EaGowyLfRhMtLzA6jUFFSKPQ53l9ioYHbyvfj1cIa+pO8WlmnR/ihpVWF8i
Pn0QWebTPe4ULjXWxrpKSJ7STW84G+b44hrO1dcszo09uIPiyjIoSdjz4rUx6uaHjPCXDl/8xkc2
ihtWVc467NOvPpuD/a1DBsqhT9j2BrHzgVQs6qG3O8jFQVh8DZ20ISWcAWcOMsj+ujnlx8oHrA7e
ddm0+Wb+PECTxBp12SeOZvpcg9xhOU9J3fUoSnuVe0blHI/zZvEjvZ0CGCi3yjhyRRcU6Nxx6MSu
9D5m0rH9dSLmLrdPz7Wrzo/4xHh7L8uyQ9Gk9ZvnTF+Ru8u+h8b8uZ5anHRB3S/Agd8GiExNVY6f
/TTNXwYvS7a5Y2KosRzkbILTiVq4FoVXGIXxlPUXyFUB7gM/qB+Qic7Hz1quVFvXBy9qanx/CqdM
NoqW6l89mAFlqcU/cAEH4emV2jPJgeRoFypS7LlSkklQ/ta9zn+KfJCFnhO8ByiZvgI5Ti9Wi+i7
GuuoELNrTbBebJDM5Pk1WOOJQuCDxJCdwtX018HphkvUVVhf/grJsNZTmo1XIOotHQYyPZAp9rbZ
VZhM5cn3NPra4zTxQ6uWX9nox6+KRo0iwFbjqFH+eMJ1AtUwF5x1ZfdXXLbKVxj3R295aOQYvBx1
FAQ20iTtXqPs6GNtv/RW/dc47qf3HI2Dq88pHDTCkAxwPMEsZy+jkIL7sI1eewoTmwWEM3/4cdlT
tFE6lHI4o+LQ384QfvgYVNfYSdwSdfz7EA/XoXKlFFN/zsIhOXdRtoKgVB4qEaxGvc1awRD/Vzsn
rbCJeqDH3WBC8+89bSWYztAI57NlLWj4BR56bwo8VAZLb5UFBuuc6JPw22OMEWKWa2xpIZUnw9Qf
/YLcu3TKIfxnhLRM1NiOtqH+HBGmbXdIxhj4UTB/c5NqODu21bwoYW8+qJG179S0fZEQUIB6V5V2
u7nHlovKzt70zYe+2A30ZveFFE76BLHffsuaHFt0bAdSJUdAFEOctdKaxocJc26rhyMMyVBz9nEx
Njt+mQVKMm2401T07m4WfgF0DbxGluiSmQCBzCAxH5azGJ6BjRXIvo5xcxsRLH1H/mfe4x47bKVZ
LI/kKrPaozTtCrwDKm7Tw22wO61CsuFvsB6il6lTTprfBx81O5ALjy9r5fnzQav6776RKHh6wH/s
Jk/dKIXn74Xw2CsRqlrSXOiQ0hxnzVjNuooT3Lms0pf7gkvOEDTH9WSw5p0s4EzxKrz3RKQOqI1T
zEnrMN91Ra6dq2wzz8Hw1fb9cctTpT0VMQokXhr9LYs100ACWY0C9xlj1OiMGVi8zXsW6jWOIy5Z
BzVW3zsr0x4UDEWpmXnGh01Jfj+4OXU7Ac2UCYJz0+BfpMlFdl+6u8hvoAosOzIlVIyHGPUjad03
af7irFtYLJlusaWwFmsjrBEqiD5yykc7sJjLBdwxJBsT84YbOcD2lHyt20F47KqvJXpx+xJ7pKui
1v6MKxCn5MvbdV/36bZLDOUqMb0wcI0pqfsd0Bj4+NlcRt/HKE6ytbNuOGOZGexcJ+ihq3UYInkl
mU45VUlhAcPm0C89/xUbOioOqTm9/DG2lLtI0M8uZVW7QPPxpsZogrLIpJJdz+LkYus4F8b6CTtc
GJBWheNa71iXWE/ypzIfVlU+TA/SSiWkFPrWtspgI7HWm5YsUs9U2JG3LZqgOo+SqL23JZgEM/+T
nN4GRbWx5unSAoPnmkCD8rMCWfjzHhKskl2VTeNj2TnKqizwaJf9tnyAup5UF0oyJ9mWS5xE2oAY
u+OtZLLH9DPHK/Jyn7wlfG92QZdvArSq1veO23wfIrz0D7jZM/No21Xq+CegPFqA6PfDDXR+Q5kL
/jypS74Qy4Vgfc2culkfxtuUDbZTrJzBmpDqS6Lt7wtWWbX2CTjIOnWjrTTvBwcNEsXp/bOK4oCz
ypLcOqll/DKHSX3FkIi9rjouO9zxydPaH9rkuMe7j0yr4PuROmjtyjAw+tNT0pgOtig/r5wHuz+a
wLy8vVa4yZfALkgYzlGxTQKWMY4ffuSZq+2BENh7f4C0qPjpSZCLGQuwNaAHjHjsMXmYRoy1RJBE
TZIjC995q4Rxsnfjvj13xqyu28kZP4cNC11IecN5UPT+M2YNllK84cmxL/VoePJG+K8LtTZRyKzm
A7hh4ePOnvY0FHnxsvhyMVWnM89DRF/fFa/9hiBZu0f1oN6LucDFtLvhL3sJ6lVT78VY4IsEsxHr
ncqHX6sNVnuFEa3AlAPrgDRSw+IXgE84tvUnu1V3N9ADYvD7QY2MW7PKi7PT1fEr/JtbDSFj14Pm
lnmSikFsV/6z83AvL4yN2Z9YYsTgppmF1zAP8HMt3Hor4xvDHPE/FyuriAoQZhb2aSbhey+Qytl9
PyiFVGlWS4onRNNUMGL3l9T5ym0AF6mgmoGMSceCD/MXoJiESPNrj1YQbu4XCcRMbtTjrLDRBeia
uOyJqnBokndsnIMXKB+3uTucp10MXvBRpu26Mrq9EwTe+janL5N9/H8ZISuBaizSC4uGyw1unOMF
XXrTUzfp6cuUZM8Stqkg7VtM6nZDgebFwl7fiIDHtAhtQ3UxOqxx+hhQiUTmRdhEafC6kFjG5J27
mnpNgvE9WMiarh9F27zK9KMKdPNz11/nDqpnrYTdoUSLeCfNwuovVZJHb/qEmZmXWbCYl6s70MBw
XtT6oWMV9bLctQy/5HWbYb/NI3pXKnV5aAOH9SVsv734NXZOryJuijyVNM2xKJ/1Fo+e0oG7Dczo
xcXE40HcHFurPQ9CJkEv1MDSBQ8T23PHYxGzSbR0pt5Un9JttTTR55jOehfXK+nVKjV+KdmcSacc
6hhZHXbuj9LiiwCeFuEsfTawZ2/T6Zw6vvHgViUpt7CCfVXEf0vI0mfQCLZ0WNkX3E/D44SvD/4O
ylsQREX1CR53tfb3ZVdOfwG+rvZDZ3Z7IzG6v/x9wCz6F7Wsaj+ryN1JlIRW0P9vRtjaLh2v2RVt
5DzD5kUM1q+DpzgtyoMVFcAKVd7+jr3GBWUnlvBjEuyaRoUvuHT0/4ey81puXFnW9Kvs2PeIgTcT
c+aCVqRI+W519w2izWp47/H08yGpJWr1OXNi5gaBqsqCRAkEqjJ/YzfDSc4AHMA5kPbltLLrY+ro
8cHWhwCl+WX2dQ6qFka2OBQMYew8qp3xSxA1TuLnK9cNECVz6/yW52ywFQyO5e4Mdyi+A57WtrFl
FMcGAOmxt9DZRjccOd8FQI4E7KqNqvrH2OojRKXUv5/M0Tz4WH/sYc0YzxJbdnd+h4ekr1q4GSSZ
e9IyG4vObFhj3TGeLHQrTsZysGe0nXeN67croH1Ac1orbO5SD/c3LWR501v92KNhATFN9fCsU+ZU
P7Fmt5FcUEACOM0tC3yMumTAKKfm1loOfm0cI/KT+8gn+7V2/Tq+LZRZc7E749TywxYtzDqpb5oe
hVZ8VG/JUSNuI6eWl3a8vOa6PVAK/ZC9NzSnu500fXVJ4yeLT2KolWT05fR9+OqRSE2ebaS0UziL
WTAjQeaZ4Q1wiC+ZYVUYmfx9YJfbjCtpTx5l27SnYmP1H0Mwd64vM6p2ytZuzNryw7TrteBgZbuM
OkLnpOi3xQCCEYEDCG5UGJKaSXEQkE0nmeXUy/IbCZROf4EPXyA6S7SquvnBWDLVMiqHYejymxr5
mJUM6KF1qAF6HydV7e+G5eAGRkxGvfS2KQIed9cBOfPD4pg07FZlMAwVLA2XsFZV7FtLQYNhaUm/
xEuz03hHzQEiVNKUAbcK+VqG0PxqEG/3cPw/4y+B0l5Th/dykP7cghxd4h8EVu6fA6pa3FhJic3x
MiDBcmbEZXZn5Xc5nm3mZVD6nSm/ge+JOWFq3PyRx5UtRNqpX1IqEjfSksN1z9EF0xds8Nz9WJJB
eDG9KFtfMin4wz66jZNsgtmK7pSkDE6J65dbUmLzF77mR7fxo19ax5YJsGjxQhEVY8O4iTEFmPTH
zhv1lYQgAkoWRpu/y9VIxNbrdvaLfRE42gb1JeWTNsc4jzdd/KsKrTXUaCo0LTAq/G6N72YGCL6y
DeUZzQlsB4p6IiGiGgdl9Hg1lkZ2n6rFvMAXD0HIei/ONfdWKCHtJFDB6GOzc2tgKMteTYKh8X1s
zrU2rqrU6o9IY2nrwIInhm3cWtgqAA/Z31hd+GL7QbQPgMEceTxERz2gujiNGeWgrru1bAxqjeUg
Z67WZ7fpzCY/T4a7quvf+mWw7ox0V6vULqR5HZX5gYZuQEMtencdvV7l/QfWbDc71uXPto3FTOO0
3QEPjOBrXaNikQyvGa/xW79r7LV0WzwrWEN49RlGsPUC3GRvLRIw3ogjDUBwUF3LbDeNXpRWDZ+a
Cq0L08E/1VnCrAKxBHcK7yUfIsmNa2bk/6FPQnJ9Vg5OaaNoTCrlkicZusdwjjUqadBIrIYbuhiP
VHRYc9sxa0bWAOnuj2SyXrjrJO2087U/TxHZW6qTsoIPLGVH8a46zkncVRs3qZ2bInTPfZICMoeP
Ci+qXnhReYeeopWW4+4SqVs2GnYjEhioZU4Pld0+ksxpb4XaJYc8z5Otjnfv5sr5ooacnUxMO2TS
hehVMNVcpkrfdaqGucMmTngGsD97myaj17jlp7ZqeVMiOXMrnLrSD5GmjZPyLM36vSnEo8RL3kal
+WF04QyLm851rgSrmV2chaV0DU60stvO6sSnW7yBXZbESh9uvcUA2Np8aIR7fJswBndjSnQkHti+
J6Z2ez3MTah/bPJbgBB4j8kKUkbYv/+cZUCd+2iTN5UDIVClRvEY6qN/NGEwb9ABmb7FwXBWO4Sm
m7iu97JV/WPnKpvfcEEyyagc7CZLt23robr2PtDLVvnalkCZ3NYGEjGgbRGqRHSgXnzWsK3zb9hE
PEpL+sV0TZrXiN5oH6cRzMPqOiBxyqz7N701Pn4wbJOQasKwNUydA9mgF0Gr2wtundcdX4wmaUnE
0SRji/2sU71ISw5IM1IamTHKlllt0Ybn5RrXCLkGuiBv15CI5RrXn3K9xvWnLNeAnOLcTqX5l5pr
wYuXup9sQBBnXOHCl6iCYD/1c7WTwQis7C02IfgiLaPSp4DULKhtPEmXxy53PafRfOiXiBr1OzJm
wHJltAqL5qFaTA/fp8MN2TcW9MCFpZ1WW9/Kw9/IRFB3wsL8sxprJkXqVr0rlKlk2+VNgIzK+Z4v
I5VYL9Ne43n+6pEyPJpIgVQ/mgCSYUq123Be3cIkveX607fKoIo/Twku62ietnOMmthiXtzQ7yg+
/WlT3qrIgnBLoxmgGX6+E0xYGsP7NDQN51zBmJEH+0dbxl178NaCLTPz4Ck0nXgDmmW0Vn6Vjcep
DB5Nv+CL00c9j7jSf+AzqJ8GJ2WnXNvGOm3q6IftWTz3e/tVwUp1nw5dcZPFVviZnexZAlrA/Wt2
wtiPYbmDcU9wcFoYKi7/pnMXYlCGOJazTV2v/uzG8+swtc6vzrAPsVk0Xx2lmzb+EqrZ2Xw7df6H
UNEK/Wcor8zo2JH7KLgpT27RllvVL7UvAySIRGvjX65jBLCOu/wF8blh7/pzdIBlZD6C0EEJaQkp
E3eVhs74PZ+tlOXPEN6xEAzJFX1pzDxfU8cBrGf1xTelCb1bxLrHp0x1y3NYKfcWb/4n6VKwY9iU
jh3t/p6Qb4HgqfcyCnIRaZkC+HnRqzk7uNFSVlRfjRsZNg07Z//x/TJV8bQQZBU2NTIYtGiqNNSo
d6jsRzfdrGegCrT4vql7nglJ2quntkFBe+nD/KE3L8Oqhw9k5eXYGDeRwrOQWzg0enPfIyr6FhNl
qspqr+KWuk6UH6P0SHMoGO2ECNOdXFWFLkyG6WBPCbLlg8a+fMkuJa1ZbqrcHraKv6AOc5X1qgu8
3K+C/N4vMRCMvaJ9QPEp5OvidTg+0ZxgMz0gkqPvUXUFfC3N94EEr2sFLg1OnkvY0h+oEbq0GcyT
2HUhJKrcQKfcsY5ypUtc34BubHIXcH3feemumlz/qKmzf+xQhYIFv7TRTT8Pad2wOnnvi4zqLVCi
Je7DcEXlUNnK0PVQ+IZqrb0myZcvUAonJ2JlXyaOivO1brlHO9D75BTCJPO5yfc87LGeJ4VBIoIX
/XrSYwC6iuGc5SzSbB8Vpvn52p+aA7zzkCfGucWleJWl2bi3k9yYN/HSqWnTZYq0PgwMihuuLM8f
9jIiVxw6dkJ2QR2b5FmMMMo6K8YO//dwPF960twYLm0gHrnTnadlLJVoGZNDD4SRMZl37XXnrmS/
6G1bN0XwVLEosmIV/9QqVYAw0M4oYCQBnEM+2A+UCJby0lbU/rmsR3uxl1GfVBSGbovR+d6ECH+s
2WhM4Eabdh8PG8nkSP4Gv1B3b+DKtJKkTyl+aiiC3E9t195KSLvkfqyudfdZHqof5FzlKktsW6Zv
sZDYb/ks3nlskwYHMDs5yi+jW4N2RyXnEDe++iRdgwXjjLeOCbuQX3dAI+XJxJIqsUusOJeuwAFQ
4gJpXV1nUYb92Zi/8namgKOn/mPdhF+8dlK/ktzwN9Zgo2I2dcWXLP5U9IH2tW80nqkN5CRMJ7Wv
JDkQW0yrl3ws55MWGe1aZvtGQZ0Ertxdnnb3o4saw7C6oOXI1XJjBo57ZAutrLSF2wKN8q0pPovX
poxeg8WU0YnwQEzrGTJmORv7LG1VStMdiG+4Y98Vs9nyJvT/UuIJcfM5/1IGAaIhQ0r1Lemtw4hK
yrqYAUrM7FWO/WjV5yiBZxz0lvNip0WzSnQv/oVkwMoxC/N3HGsPzqBUX3PN09YVNlcQqhx173ho
4ztWAx/fCbojbz7lEKRm++dZAl7v2NeBcvjv41guFbsBmSncurX6ERVk2H0/RgF1tn66NMKyHM+s
9w1W/EFjGYhXoVQM5ut4KXpdjk3rnjosjz/gmax39pOW+KdymXHd0F7wUMtAyhtn56Xe8t/yy/AT
vMVdqAfW7zTEUJUK93cLbeJ1b3XVU1tE9k4NreYWsmx+yisl22nktp5n37VWqkmGaZnugH3eUnHK
d6oN6eMXrupPNn4UxexZBzv3Jwh9NFMELlcphYA7Vnc1stoLvnipkl0P2tA9B60D+H7pL1PT32We
6a6dAJSHBZTvsii/NmW5L80qCaOzyA5cmx9GKUKfZfUvo32h/n7jwjaOQr3byTx/m7umd3RSaCw3
cpou7WEa0aCQUz+L3beoAN2cY1KyWYqN+XHAjCSHtE3fYIX+EdCGvSuG4dkZZsQbloM5Jizy5VQ1
3bfO67D0DYrxVS9bHSOPv6e1dgRL3wwwW6xZlRzRAcG31Jvb2zFp7ftKSaGAj1b2M3LYJKiVeec5
+g9guNq9aypIQLqQzmzIiTZgVjqHga1bkNjurh5L/V765GDNwZ1rsye3qpLvTT0q+p1tP0pU+x6K
EjHEYXP+dp0tg63lUF6s7Keiq0mQ/g37Slo8VPKkPV3gZtJcIjJsndsC8Rt4WiBAl4PsNi8bTz/N
KaT18U76riF5SWVsdW0jDQ3fCybPVgIrRLApEU8ekmA+uEg3LcyjrsI0dPMi2w6JXyMrn8Tbq1s1
2BHvvp/nY17myi26QhByYhz7bkwtMKFZ8vj9K8PBaRAMd+iXZbUaFvi2HD60P5zKkFPoxXFcZJ9G
YDveMGwK049/LD4SvQI0xXLBU2J9UMFKTZoDhsj5ftR07cXs+18S4TgwghCL/5KDSNnmZaGT+cy7
O0fTlLWms9RXLAVgmpPmazhu5Qlye/1qJ4vDEwwtY9COccZfQpr/OSqCRvAFqdS3qGiRkpUo6nLV
CcyxXEu6/cHSjriNhAjqc+lrVNU9pNDYDkk0xE8KACusDrTwh5sDwLGprrNGjeYjCiLttk9a63v9
SQ2S6IdhJMgD64Z7NOdNHbHbh34LLc6JO/h6C/NODpHSQsxOFW977SPHBkNviZY+JHrBJUpg3Kf+
1i8SZz8W/qf/q7Z53qtAvX34h1ddczlDyDU4XxTSowrNGImJF1RRNwT1rYFsOuJOqTEAEyI/He6c
JT8NzJz8tClZaukIJY0dleDYMZp0NhjQonEvGetkSV5fJji6BqU21nVg1FWunxAR3Ct9p95otT4B
qV3S5QhEkSPvQJ2hlVSj0Vhb9g3sMtY34/SFF1F8mFGX3AYqAoVeleAV1ubpHXqw493YeOQojH4f
Dsjfi2aISIJc+65aJa3lv8VJiARf46RPgqVvYpNA9m8Bi11jrte/XisesDEss1anmIh+kRDDhEM2
J1q8aXMo2tKUgQt5rNJV9Rz9uIaalZ+tRivIdt3EdhfaV2zfuhhxrHzFarc2EOFb6ZMzOaj4ZTU7
OTUija/fNTzQ86JeyZDmhWm3SKr9xTKl2oVL5VwOiVTK5RQROqZPi6YbiM8XXhoVnq8EfoipG5+Y
63Q5kyly9j7vMoVNwNuPcbLxZzHy6mAXyP0rtzKiWM5xwR/ILS5dl1HngrpdbnwYFM4xg/h0ue8v
43yxGrLw+NU4Rtvc9j0JgI+no208lpGX73U0g24lxgizQj/JqRba2TEYo5nFxuTUHn+VMGtWda+H
pyFqUdd5P3NZBytQ6Q5/9Mcy4xp3nRt73LfVsKQS369yjVMCco7IsfxDrCKfkQJZxCvUtOmiXaw4
3k5vlKfiXdDig9YFelGEsxEc1728IUO+EZs/GTodBlG35L4v3Bwh6CQCvOw0/DIGAK9b6XSxo9i+
qbdDXS/XjQLNoA36/EYKlagVWvvQwJtEmkMxpWcSkT+sOetfgtKPX9gTypAclEp79YbZPEtLrhX5
yovqasa262Pl1a6KdQzS/Bus6Xg3Thb+neAxMaLQ95BNrVW0bDrDeAbTG7Mb5aGl3klfv2xJFZAQ
GxyRh20ku9F52Y1m7EYTBHtxKV82u2WndYBniZZ50/ulPd7gWBJYB33UzHs58AHsVdn33ChLn6NV
5v3cBta955tb06vQIHiPTZHZuG3N8fbaJWdGSgrM6Tssn5dYIDIlxllWv4GFB0QSxJe+Rgdu2qDJ
M57l0MaBdcpLrWdHrEcrkYOnSt3fGACTyQhgS9dnWraJ7XE6SDM2vdexy4KHyImbz0pxDBd3utrN
OpB3ThV9s92IXGOGNvOUUMztjR5Mu9exUjNbh/cth6mOfw9RahylJf3l5K2T3GUXt0xCDdC5I+Ow
bSyrxU9Mh70SagWyZst0mUDNeNxFOrKLMsNte4qWSWix9U/7sDrUOfpgK/yeMUtfDpe2AZ/cUmCQ
A6nM042MXE6TOSxYYVfmzqrCXwnGkmxSlr6IoJ1Z5jpvLbQlAAEs2VdRew10q9o0MeJp176r24Ho
w0pItYTMdsY95o5PIdmzY+zCQhVJb3CJn8CppM9BMYenDBNDpBxRVH3vTx1ktv6LflS2wlPYJnfl
GKCq5kDW7Vx9K2KwV4HYRiqr0jY9X8NNjfeeAgI+2F8jZbbPInwDecAlF6SylxZOpgduUm/XZs73
hplgbEWjB7YBFYvU/CF9otPTi8hP7YPtNSf9ZNeVvonLyTxiI/CzCLzye2iVl5P475P3oeUEL7Dq
u/ToVv7Ncr6V/nBuF4RiWtftw9ISNGP+j9b7WAY9c+3zdzpcgApGPv5WUMfHh3RR9ipi1Gin2Pwi
WIbItfHYzG9EbTHWkVwEWtPVC4PcTwHrv4sr/t0tMRItAaT7JXocBvKn//kCEtmM4BOcIv9dJzMr
VxMKomuW6Y3al7hwaNN0K2emETB6icFtIlXW0t3kiXlTDAp0FcJ1JpMpSXFbxW7v7YIfJkrQ9XC9
uvRBsEOMNPsy+W19jFAD3UgxrY10QIYVEtodHo3PulqepT8cMwWMUBJyi1BzMw3n1PgI4bP77+9q
e6SOv/QnQV9vjLlqjwglK19+SacR8htT5N6jDB9DXGRhy1oaKwuLfcgCankt9E/SnU9QQhLoz5fP
K7/o5YPJ6eXPcv0glz+NhnD/2jH4QBLUo8y01aomX2VDNLSreTDrkxE3rrYzvOqTMtXq3g2j5pSW
7E5slPNZ5+9QQbGecUdG69zwnBXoGeuAS7f5PNUQ1HPHLtcy2kYQHLpyS0Lf9uo1glQIgJ8mBMZP
muWba99vrHVtqKgGvw9cm2kezM0KZ5X5xgm0Y4Cfsb0u8ym4/e9OXUTzQTMPcbEC5z8f524rXfbS
L2dyCTmrdIRP0ehEGmhGk/uN/9JEOxB0ykkqjVKBjIzePqAl/s00B7ZYMtAbLrKTQWlsL51FEj+Y
ZYuhLWjcaoNC7yqPN3mGT9OMFIa5ChFuvo/n8QcfPTg0Y5reV8vB4qt0r6k1egrWYjm/NJ3WAqtd
4GOyTQDzUahwqAFPsYErsOn//GMyZQUbTA56jwkA/pWMymWq0VvLbyBdpGwO6FmoJ8PTw1ujsBcb
C+2hHwvNX7m+uekUP7xrpZnmc7oukzLdF5mvPpiIID4gIWWBZWTn1y/zZHKau/4dcjpvXTK3LNvv
qTOURwmTg0v+YwuPRNtc+6inXn4LUDILZ8r7PDY1Wr2eke/jpWpTo5uQlt+kF8OV917D1otviYqu
r/R2ZbTEznqvPGJlXq+aAoGXZhz0b2Vfn1snAMtQINyPm2z2Vx+BQgCF6n/OO73cxLGr3Ed27+F1
19XHsFadk6PX4C5wHniWK5kNK8q0T6smAjELkjpcSiYJNjU7U3HTF7Y36WINY/1qi3mdd7P1fVBY
KXhZPN43i+huFPc/2pGNYm3rKKKaNig+Iyof06JD/ChC4WopCOK6grTbEiHN9whpyaQhMdRNk0cP
DaYol0dDqfifzXbOHvn6DY9REl4eDXqLN0IdqdZONspjaX82syp/jICH/hGFcpWF+xHuC1mcshpb
nuVhFjxpSd6g1UJLuozlsU7x5Knr/fpDf9ajgNUMmA0Mi6ngNAX2sBnsbjyjLzyevQwN1zyySXii
OLnFZWgMMdhzHrvAKC77k+sG5MOGJM4sXJNkM3I5zZLFrIWy9srDOX41wX1/qF3ydioEuq3IiJpJ
TwaZd+2iM2rWXYJIQjjvcVAdt7mhWTfDotUdj9+1cTReI3c2jnavFQCg8JMLbd4hbtKWFBA15zEy
AfgsfnJtYoESGJQXwwZfYZAnekz0RcnHJQWoZYH/qPKRL7qnKQpF/vwL0YW3yNhL3yJRFgK+apJ1
FMwJDhVuq/5q5o1OuuF84T1cKA7a58Fu8jNeajAjhAlx4T9on0M/ynFBwSEP0b2zYApU81tcONW9
y17CX5VuxXuC9db+AlFQusACb7Xk7S5atXGs7JH7BIXh2elJ2Evg8XGnInnxFJmpdsjsYd7BKMte
Sdac7NJizylOXagakBcsitcMQvEJQof6xI1QnPrCeQ2EEI8Zi7VGHqHZy6htqfPTLzmVAwnbCgRV
4qz7JqF0kajVK2kamJC1copNABerZJjzNa4989ZTkuKu9zpnPaj9IqxBrTcnkfMA2zG80wwzWsva
L2nntwGdasfdwNp5bdZmhCnsoidbVKjv5772TKWmXCFD7fxqB5L+Rdr+UGDQrfsoowIZhOah0OZi
H7HW28DKnDdaPgy3pjqWG3m8mEn1qAeG8yz9Lfsbkj4UnN/7wVieURarf7pmmr+WRa/kh9ahSOWo
bX4GLI1w2iLnRyYuP481ODApG/TTykI45g6giH+rsLwVHNefcK9lMHBhnS9EmCvSKxq88oiiRIbC
1XZYuFVqQ0nWyL0SI9Q8vhnL1L5pjAZeMNJzaMhQ63mu/RJ5r2HU7hzXts+lQWlUaSH/YsS4t7qi
e8XOot/XaCAt907z2TGAtBZz/gDuYFj1U1ps4LabQNVt7VWrfjazilad11g3WTBOVPFoGmgqkTB2
H4tFRKr2+2qljRFg8GV2EyFMZEGFeSPtRpBQoKh0N5csq2rlb+0L6ZfH91v7Q7xuqN2Nng3GemzL
CUHIGCwGkPRNr6M953RFsEuc2t5NGG5+NmKNMgRv4oOMkmNIUG7PrbOMOrF5Y/RJ+ZQNjo3Q9o0E
QbpyHrSqupeWYUcTmOqQqt9y/ayvybGmaO/m8CI6y+mwbfCyZ/UnANX+uV8OZo68pY5O1V6afe3O
ILOLb9KSKW4TvTqmGuCiRjwQpn4fI7O4iQrPuMH9iyroUoerjAL6RBJWa6nXSZ/U4QbPBrKARvy1
X1FCbbekQC+2jBIro3kC8HaJla489cHcVhObf/7ma5Dzn6p8nDBmBc+Ax3B8adoRnlBUDkYQ+bl/
Z5XNZylBUKH071yl/CzlCjf0PBmTaoW1RDpECvrov5i3XEUi/QLiqkV9bBep2V6Wj7Jo9BUU6x07
jE+yzAz9MNh7+ThuZJRVafowG6+DjqXwIqQshxJZ67OvDftrws9Gj0+6Lvk+vCA8rMz7vV97KNgk
RXqT6sWrvzDT0tAcbvp2jEFBwluzQiDkTajVZD5pQpDdmk3Uv+Rm1D9YWEpU0VcWP/5f7vBXAnTj
V6bgthTOVvmMHZ6xi8Cx37IBQuktsBbnirT57NvlTy+e5o0b2M0aWfAC+CrurbGu2XtHRGfAj/+j
LePpMt6lOl/hCrrI3/TXue6LlRDyqrBrnvBQ4elTTmfpqpUCecVYfxYCnxyCpfJKGhJd2IXndzn8
f04qQ4qNo7Bx1fDeK2Z+nSx2tnHTuQdX9A70zm03bwzdHhD3zok9dndFWwFcmZRPFhxqyf/arm0e
UNWZNs3EmgUzhmj+XIegA1MSQxuRPxF5uovwXj9tqNHitmwb1h4m/bNtFs45WgS65AzelHNuKx7+
YdlO2z8GJGSgzoJ/k7ORVp7hUpeOiISkk2lvQ+TZtkKgEH9hz9whONKA8IFvoZXaTUO58KhhmDat
rhCxMfcPXlBGRwF9zTIqpwIlIw0AuH/8x+jlCsuIzJNLDU6sbk1sX1ntO7ykVAUsv1P1mX4y+p8j
L3dE5Ml8srJgMW/I6ZIobbUCKUA2GQ2gTW3VBNDDs37SN5ebSdqjZ+ibAgC3ur+OX26mIenvLoIX
2ejBPdEQ8gj6VrmNZ03ddYkZPKl4j8LFNZqvg+E+xaIazd8vKSz1t+/0X1Wkib+kYQ6/u46CxxT7
vP04OMPNaOk/57F7bgVJ1dgN5iI0L99DK9at204fnqNSWc+tftERuOBBR/5eK/6XPFtln+UqcXSH
c+1lw3XpSxMsW1jt1AiMG4Avg+ZlGEf1tdvw/DReKdbpeGbkHZASz3jFBFfdRUZj7GS0drHZMkML
2IjVgdE2SzQVOi9COc7EbmCxmza1Kby1W5xj5b8vfX0dxyvDBiYvTUN13kKkKQe5yh4o8XCjzWqi
7uvQ/jZ7Y/GGeuWTaOS/knWVZOOmShGyQqO6DfZCApfDdeTaJ2eDUMTlVOswSEDsGBpTpB31wTnE
IVwsxzX+0hX1lFR28CtPgMDA4ARplvzoU0X/Zlc5GgN9nnytA6jwcwtqTGuAGsEYiz8HPlJ+I4nt
l6HUvbXdpVA1dZYbacqOag55LGbleKd5VnZHAYzyax2Y39Pe3afZguaDiB91tfq991iX61ljPwFc
GncVv/BtMfGMt2tKwmJ51ipdclD08Ub0yKRLDtniHnQ1RbvELmZCEjeYRnbo0+RGNM2kq1Kmz+Hg
9lBnuv55girbJdhOe4u1I4SnZOuHPiiBpQmjPL5Pw/7oU0ZAeAvUNKVkhdxpZvfP6PnVB19bisrL
lUqyIOwTjcXlA8ir9g50vUJeg8rRq1UMBm9nuvnXK+xVzj7EJdxXLeIb82cyJsayw/NQqaxzJXyU
LV3SI5cHX43bYdkRSp+OcKXuzuGjdHGjIjGY8eqTwQlB9RME289IquYvkZPPpJ3gzfcR7ytXx812
Ys0ifKgcZ5Y1GInqYHhq9hKBf92Ps5FtFHVQdnplF+tCCbwC3leknZDY3flzEBwvfX5aP+f9YNw7
q9IwC4R/MgsLDZty4LKGsw3td14VA+hGY34YLOsv6aZa5vGUdvSDkRfhS19V+z9siK1Ig2kTzHB4
l7q1HJDD6e/GMMEW13rrkv6sDPRdVxvpmn9+D0RtsahxyBmdRAbs4q7lqjUOM6TZ1qISFlgRT3E7
z1cd4g7Uz2HWl0V97mYneOApGD7Uy8EsIm9tWoALZED6ZDQCW68u6I4lXi5hByoPCAMc/x/XSAr1
x1h42kEmyqChD5+Q5DNutB4mTuHi4Cd1mcshs5DFWCQ05JDYjQOwxDlcu+TsWvuR5mDpv2v/Ccpw
fnPZ4WlhMu/zYHRXF4S5Nk7RQ25ubIzGmi0aMQhALtG90+zfLDsNNjDgrnPreWgC+zkKv7SNPzxJ
T5oPI+iKZriRsaCc8qNSuiTCAxCWlz0U2Od5d4V85NHE7X9tC9TjAzikbfLPFJ2C/TVEH7Fbxvom
PYghHjqQFlD0Z8Rs0asJigBLvlA9yVjuO+NmKudmL6ORi2p9FE7I7QIcf1EstbqbIu0ytZ60epU1
CxZ6DMw1OhI5xZvFk8Ump3HI3OSvEF2MZksqB0B+rJwvf0OMM7fpjLZpXWg29WeAOimYx4cyKOu7
GNb6Fc4j/SqfBA4asR6qIB9iyYR8iPUXc9xr7FSOv4F4Az9GYsoo7uBij3tlUgqWh6R0NT/72QRj
9VCbcfcEjvJeuqM6fosS3IM+lx+jDP1eukOqFD6id5uwagxkfUbvqPt4kLK8NcBPlM2ajHf5LWjM
U5Zg3Nf2w8bQlfhnWLgzX44ofMmSzt3iRVis6wl1SdRs2ycb1cZD2HnNYjXRPMlh5OXKqqNX93BG
8FqNXYiRKF8/xAuavbNt81Jvs2M24rE5zzdSdJP6mdTgOoCrI/pd1+7Z9AP8kftXCbr2F5GTbjXM
qzbXgR6r7b+LmlXjQ4grC3fjg6pYo4CEAeKAx8LlTIumOxxin1ILudxrvwzq7ENufW7z0FwcGKRP
DrELZ7Rz9N/sbbv73AGpWNqwusgzvY5qP9+SnknWeHCUr9WILqitRJht2E3xCkPOXTmpmZ1kNJjN
nadN8WOXoslpbdLCT7aSopmH8JcVVv5B+B/CKZlhX+4sx7PWlzvSDRT7DG/jMkFC0hHnZQXZYsyO
MZPKbd85y1mkFO55CDT0m+LZPU/LGYkH9+NobH4m3xSsMak3v6BEshG/G5+16iaoR/c0apV+7/pk
7oVuPioYA9Za8mlwccPwm9baBUC013bfOgdwdOY6UBp/7we8IHkttKcBK2V5t8o7M4rmTyjR5Wdp
GYv/sjbCK5T3q7G4M/MbyJgcXAyvgGeJq8mQkH6vrXDf553x2C4H2/VyDLJV+xDMvEHXTWaeGuC+
50vTUw6UAf0HibUKXh6+NexkegG083Euw+DW0sYfb+HR4mdN2nKtdS3bA3JS01arkY32p+XqqeKr
a/kNZLZd9a+ToWNAsZQoMxJka6ctg+21Oik1yWvzGuI6CYlPGQFqQyVA6p2u1mibaa70JcnWG9Vr
mA6PrBHISNfTERPt8vestd/bckQDqTJ9ZPkTExGwcsEq4McZ2VVG+RVCSZ4b5RMU32pddg4oKa84
afNQ4zRImtdmUWXt58n5s6I9DUW0SQIegvKduh7grrywTayO0iXfVCfgr2n4v6SHAg8ihkGNqZ8+
e8VKOmtH2QyejxiWMcK6ymffu+nT+mwsOojIuVb96nJ6GTYwpey5H1AFWcJhkFOli1HMDkonvDfm
sF4pSqnvDQQc7wd0+szVPKFoFRsK7nFL5yVwOTOo/h4VPX/8ECynjYXQ45y052us4yrWTeM6nwTS
JBCmOAvc9UDNeZ0L5AmBr/hWhuVwgTUJwuk65wMs6hp+6ZRrSnjWIN/NB/uOg/AvW/bxEVlfFHzH
X+qyy4/RuESkiVzD3Yh9iAxc4pK/49xqjm4Mdfw1vMsDt9wsZ43C+VmJjF8mkMa9DMaiLSynU6Sn
p7ZVV9fYP+Y7IZZXVpnjFvZ+4SkOD5oNhbtxeuUeBxN5Rl35aV1YjavS8sub60DD6mJfgltYSV/n
ePN9lZzlXi9gk2DnNT35VGito1ErNLXuqca9udjbYa6d/v2v//G//9fP8X8GfxUPRcoLP/9X3mUP
BeL1zX/827b+/a/y0n349R//tnTPZTvjWLqOmtb/oey8lhvXtXX9QodVzOFWOdiyJIe2+4bVaTKC
OT/9/gh5tbrn3rWqzg2KSLSsQABj/ME1TV2l/8e3Kwo5jNb+H6DoIY+CLD2A7RZrK0qg0Ln8yOfY
qIygy8i5AUOXcLX+POD0Uuvp8KKzeu9xDXPX2KxP32RButJdE6LQ9nFWjS+eVSGvM1NaNS1F4b8Y
T5oPPrzqB6RxzVj9hvrpdRhafacnkw2frYfWcEA/zzwgaHcsHOJ62JfPrgL4hC+wpvc3dqYqOlZ/
WfCAOuSGlDZpJNxxbxG6YPCxCyhhgGtZ1IGVmKtRitySilOEk1vxklBEjGMFRTKijw6sLN0Cd0hu
bdEYPdoK3385Ii8n+zTgfHyfBIJU7OSN0hTn+f/+abj635+Goaoe0uxEayzXMjQ+j78/jTQxCLuA
uzikCTif0Qqqc+pWFQlDrV7htlusZZss8I/QHos6vjWhIwdrqwV+rZt1vCLjir5LWvZP8Gm6W4Eh
RwZWNGfdBViNuEsa9qCUW207Rn0drZu6/Ilu7+pT5qNwa/ekNEOwDFWiy4hiQW+810k0kMGagvqp
mq9kh14SH5BtbuYARGgbvPVk4212YTU6igHb1DJ8qMgcGG9HzAzFjCn/PHAqDWt9qhmfB07kAmNQ
R9VBDpWTRrPm0Bm2xkEugXAq6v39lrc2bplWnn2WNXnLNh/ijayi5xc/oVh0O7PK+8pbgpU2bn9G
3tLTFR+NNw69Oj+g3X//qDXXmz/MP356LHyarTqk8TTL9FTL/teHrfZ5ys+y0zdDS2jIJ8G315o6
4AxIDsEmTPUN6vqq7uL0l23FvxKzaV9jM4SHUQokOPJUe3TBx6wUd+zfpzQ7jY75c5r6GHE7PBRG
DnBfUOKN1ugpiZ2smg7vXMhxhp0OvUZorjK8Pp4LrdeuJhga2RzWZvlg9iiroocOA20Q074evyKD
ZL9q7tCd28hAnk8tvmC15O+NHmJYPO/xQqVAXz1VE+iG9BZd9EVXnlskIp6l74mmPDVDH15lC3Kx
6JQNU0CoUGQ5B6dbpzqUYhcGoDo8PU1IH/+nGIrhS9lp2dZN4DEFhRvfOg3UGurFvS675TR0hpGq
MgJnXVq5tTA1bzplXm0uazfMX/tRiKWYLPeNp4iOWlo6ITtMJLhAZPur0vQ/VFKH33OhPrfYJ/0s
Cv8Yqn70D/mqja4OMQwoh/RXYGaYHZOCG1Tx1qhptUCht//iIjoBCL2FhZMrVyjse9mMiGoIXEF5
U636oeu6Pt9a9gSvyRfafm7Lpo6tjw7lewG5O9m07VYpNP8HioXsuNIpvgAl9XYxmm071WVxcEtD
hcmGJ62mIQAo/tdQdxDxwtZMkC3zePBI/xrvhBBk5K114IM7PWw+b/3XUPjL1kvQuj+iqVIfQtGO
a5WU1quSGf/kWFr/svo3NG6zn3nLGh2navoMSLJbFFP0OoQG652je/sqaJKX3EKHJZoMEkxmmr50
qE+fwIg8qSay+xgEhbsai/JzQQJtqZNr29ZDCwxK6R/mxeooa44WjtaiKLoHWzTGlmjGR5oq6hvp
6G8WXny/bMT93So0f2RVbqBY2UbPZly6m1YVziHM0f+3bJIR2TwJoftvzjyJZOKiGPrPSX3Q2au0
QUFMhiUThHAQfswebzVwtHsvnHBXmkOdf4/QE6TsI6U8j4aiPaQkB27ptt/VWzYubAqwaWT2Ua4e
QJwUutKd8kgrLibHT23bKp0AAVg6/DZU+8lHLOrYOeJBNqVGV3HoSOtxTVTYW0atYvNco5CDM4dv
aCpSZHH6tHYWvVIFB72FMwHF4yKl2ns3P6hWwHFpblIUKCEhDx/ZJ5vMAOWG2iUIdJ+kjZ65roLW
WMk2tUlXyWAg2li3j6rpW0/6XMirUm9sfnu1sWRl0naDBiZKPgnwGtVW9eDg+VZU4bOrh+XFiNDD
mZ8VskjtVFt5HnsqOSFAAejiQ1e9j5D3EHlurTsBftXTXlzUKg7lYCNyLatNI566oX6q+Yq2Syx7
29JKXmSfaSevLWzSk6w5FWKZaP/vG18rz21c+Gs1KLVV1jdoYcEsbhAqKfT9rd5kH9aUuOfRVGIi
+eZ0jDvr49Z3nyt7U6RBr/f5so2UzPgEo3ehAtsbR9f+3ue85BhmwbVJonLbYNtwmCZj1t0mGpVh
TvRlKq03+QVFO3Gp/p4kDLW8+il4G1QAnkpdiJNdKOjx+eZVFsKNc3yyMwRdrLY6aW2avIVuvGwR
HX2uhzJ8A23RjsmbCBX1udeapTEPyTC+v0zYXcgJKpHBJ5t1AsgukmLQ5nG3LBARmaA1y2rB7vJY
FclPWRvmEb2Fz0pcl8Extjgp4562aVzyygM6kRf2GfESCxXnhxXv5bNryNBZNCqru2aTrmzlULu1
w9vQHHPeH960axs4M6bvPNezOAk8nRAyjNtuJS4zI9kA7EZrbzKTsvdeFbCl/xw8z4VR/phGgX2s
OlAngpPSh2H4yZJHMC4PUVE9x5k4y3ZFG/p15WYQMMjOf2DVhEJSvFbzHBEe+OXLcgyrb0Ou7LDi
0/8pMQJB/9X6VielssiG0rkOXjVurCHWj86cGmoHHD+iIN1FvpXurEw1Xk3X71acz8ROan4DKexX
QzV+9qZEn1YZhwB4JHqyGjOcWsDTG69DJpKdMnR/Vr25Wqmu/ppbzWfvvSrnFihJP+cFi2MfukcD
cWJI7iGYYKRoP6Ku3AZlP/4EkfJr9FPnxfdCexPlOUeFqiKa3RLTENCjvsf9LzlSTxGSmXJOCBlc
5K1X14hNmUV5GPQIE8E2apbFXJVtARn429V/bysIhE3B0C7ZZdg4LpJzV1GICrbTfOladrnsswEz
yXoICZmk0aO8koUgUL92xkZfqf1M/NLhsKlZ/t6X2KLgDtStm0LL3x2iy4vZbftRiCp6MwxUxeZh
AUoIh7Tu3GU3Jh8ocDTKc18W2sZCTXLh6NbwFXkwl1O32p/0Qs3h+NIhpf1UMp+oUyifHYB+yoWU
95Md9xmyw7PcRTKZ4hKy5b4CGd+zOXNPsuaDLtz5QRcvZVUWSt28sXV8G3nML6pQ/CNF0KREmkQT
y6J3Q2AkLcais0KabKqj5Jw7xExVxVTWiuroL3DT80Wq2vavcDVquf/LsqDZRJ3pvqhKN6yNaGOK
3D57nWdCfg6VdxS4r1rbO/94w88SM4Wftu2mi4r36lUZHDwN3DY75YY17HWMKwAYtwdLZOIxCkKX
PamY3kHDPtzwNX1BPilPvqBJXy61yD4YYQFtLC+yH1OX75qRODwr2GNh9sS1zaQ/j0Xqf+00TV34
GGi95nierUb2I2cxgGnSG/0LXun5WRZVV6ICm5bV8t4mryYkVCcBgOHePlitts5IUK/K3/Nlrxkd
0ZTun7C1w5YavBS+4XW6YLevLzWlgIPseel3ofbGEfWf6epHEEEUM7pMhj1dZZM6oPVn6UG3kVXZ
UUY4k+LecdbmYVVc2zvLBDdaG2GHQBjPIdGSZCxi9az23nj0fBKsMUmq7+FLaGXd92iIrJViuM4x
HMri3JvoR/WANr+rvf04+LZ6qNK63Jixjyq1VBO6XYJoxT92hBz/LxlmKch81yi6dUvhopvwkJEG
yS5QsmOL8Ms6I/mGv3jpLMcU9tWUFPPh8HedfDOJAgeUT0lQdyFQs35oczv+gpoahkSpd828UX2u
EXRl7Yu/oI8TPDodouWy6iQaEZo6rdfZmCVfcBIk7AaAHz18BuuG8RWLnO5JdjoWUbFBYXcTh5cM
TOdCxfroNavVAeS/kp8TNmfbcdBxbMq09AD9Tt2lXYHWbWxba00dm6uYQhU/FjF86VRy0+pYFz8U
M9vFgzPyBUw5FBb9LK4invRRK77ZIh0WQxiZr1Gt5Ks+75zzZGEPrfS9+jBN6G71gRvu+eTaxzhn
Ew/5xb7Eoe0sB8Pbl21ZI4gY1g+BUOsHeXUvHB8zdlRaykXtdfhJYOnQrLD9zVYd5y1127HfvdWL
Vs1JWs6DZCOu2dmqmhs5MTQPdZW+BGrBe+OrzlUNPfvaIWcQiZ6DDAG+6+QYHRS25B9Zk0UDsxBc
JqlOOT7OoubkG+ltvKLkzrXHSglg7RBtoWnAPnOL4VDH5bhSSzU/ZKrZvVv1LplRoLWl53tvaLJ1
J7GiefQN0Zns4sR4YjaDNW58FNgXnB3yD21gv9faYIEHcNbvEVr1c/OE9CUOUSgT3Kpq80/Q+d25
mxSDp1L102Vr8GG3gnhGHXf7oKnzj85aA8NQ3zOjQrAO3OFKNlc+3rNm52hE6tTxkif9e9Kq+AUO
bv/gIom3nsJO2wmO4u++j/o1YbdXfl5Y9CQe26Ryst57x8X820F0C0qV/T5C03KDHM10NT+6QFeR
JKC59sEqtiYYtSgBUDhkSrr2kdV9G1js3woUBS72VOI7SJMZOvGDztlqIasIJ8S7LMyD24SojtB6
ZOnHJZjBcpxNcHBbO2UDKmN6j8JwOMaDzvdrLpIyW2RBm5/7mblkt9jEhCgq3gcUFXkIpwAvfG/z
cdPZjG4nZjdx9jIaaEOke8g7yrvIgfBZ/snRejnImmwPzWqV6Tg0NCZG5EZo99nKD/IepKuNuCXs
BW09pmm/MG19yBCb97sHLSPqsEE3badZ04AePW2T5o/K7VLO8WOgkbJH3k1e9aSZY8EJJnKH9hwI
CAmjEvZfDUtES/7p8BT0mn/ONBOvsLnDifiSOZoCjKsOuwsk+X9Q+ei/uqJol7qvJI+VWyiXKtK/
3240i2ap4hlfnjR0p1OXAWVyYtRNxTRMp4ocm76Ql3HRvM2QgP0fbXi/WwfdDeCHMheGKjbZuL6F
K8vRzZWcFhidu/Eq0MxS9EjDykGrRfgkFZN+N6mWEzzdvG5nPJ4afI6STZNVawTUgDZCd83Zjtfa
Qq8nEFBuWjxXqpUeDR2JNtfRYlIZVv6mKRZ6L3Kwk9U7eDvN0gnbpEBcSkecRnRn2SsKJ0AVpUzW
odHkzyKM06tpXm9DQch8j8b+C2okxe0vC6NqT2aE8Oz8h+Udqrz4fDG3G2qRuL0YWZVFHld/vKAq
DeodECys++Y/Ke/094tqnfYhaILHKfSSM+KT2IWrJpsHwlmgPQAu/m5va61fouBfbO4dbjiWpyh3
F3KYbE9TNYYh484RZB6Jpa4jzgrrgEMMVeLx4pFUxhVT9o5QacW2k3hQtJO9YEv9J8ymIKg0xzzr
q4NAb2YBwCtZW6gJmHtRVsM6jENn25K9Xvl5GG2k+oEshtRPVyUCuH+0pZ6GYigOQZs8tEkiIptb
mUO1aYyqfrMb/bl0guinGWlk9qOM6Ar6vYLtzsFz4+gMPIJ99Tyi5x8qcvWHVlt4kOlNi0spQQ4b
L5hNZOvKWx4b5yrukaK03C8WUcnXDrHvjS2qaqNHxrlEHA3Ye4FjHgrc71lkndGd8n9VRrVRsmb4
1tsgZnW2FBctLf3tmIpxLyfFPjZ7qT5N7ymTpD8Zjrwb8JrjH5OEEfnbfp6UwaJ/6iMVssg86fdf
ckZ4QqtmNNMPSN/aWlcS1Dd0fuslgDn0axPxo8fj/b+PGBmBCMH/fQ8YIekPRLtu94BxsprsIH30
y48hVcRZFjq8jnMJNWCVQ0xYCy3BUtvs2vCJYfHUst+X40QovCX+xljxNSerHdyVmTfpm5KKaJEp
mvYrTg8iM41/LM390li5/8WaVBieJtgEjbTcTlPKbi9nO79ne/NsVU3137M9FwDtSNiDxx9Oa63t
LCRSPisi0BqTkZ61AL9M2SFZPsWg8p1Fx1gmz5Q2ttah08fLRoJe9WsdoaGT6JvQqpOdqjXJh+u+
yiNLNbCBybMZGDY6yYf9Z/Nfo+U5Ro6Oe81e9HX50QaNZe55nmYPzVyY+SxN5DnsSet8JnZ4HJgC
Hh/s75L0qsW1sbWGzNqW8wl10vIfjsoTvDM7/RUZmT9qOrUEBDBZI06680hZC6t2+JEpzx5HkSfD
0IpXD57xxBniSxAkOvYNY36rtn2arAEHDjvZC3P8NUl7cg2otD3rbbbtdM/+EhnaeEB+wV62aUzc
crC1ZT+/XknZkWwdWahN1OwazUC4Q5vlHgvDrm/1O7dHL7IaVi67VytoY8KHqUWAy4uhtuRoa1rm
s2yyxzEHNCOKYzyPUEWHxOjfE8A7r+Cz401phRUiGXWyKnOEHs1QnR4CP+zgbiBQJL/XjXjujdT6
Rrp8WjUYYsEerrsTXwBWjFB8oOk/AzaA4BK2AChseMNGhix1mFUXdNcXMe7E+fLe66p6tLaBe241
OIWcpNphi0Bc8V62/QuJrOoyCFW5uI5/HsyieAdl4G07RbHWcpTO8WjRgbM91TjKL1LYY8d+NFay
084sZa86brmq5zsmqUICoFWIisxV5+JxM3g583CihIcCI79bUbJ5yhb3upbbnz2YpXMCLA2x5vDv
HO7zsjp0iQgNJz1DYggtNXuPJmB17TgBXTxx9WH6XmVLCn5wlzl5vJRV2TGFAVSgLNJ3sk0WWb6B
foMUdQLjRLjtuOxFmQfLCV2jPRLIeP6i0HqRRe9Cz+yz8il2gyIgSlT3T7rO5ktW0Z/LNyT78qVq
1tbKiCzYiXpkDou48JpHWZR51j5OozpsA8/7KZv8Ymoe/xjn+HF0zEugFfNYOSQllrOPoUPEueYe
OClO6MIlvnuQhfv76t89cnhoj+kSXSGo8vNA2SavbqPHqDW2AXpeRpBHR0Cw0VFe/V/V/682L+4g
ozlWvLrfD04I4HKgRIoY+0dZEJLoH/MZVFKQReU5667vnd7vYbJtVDEWmj3u5Xg5EzwdgnPyUu3L
+AE1m4UcK6f2VvAbUSMCeOaDUWlAA0z1ITAmf9VWIVZ5EUBPu47UduFEHbIdiq5xLQcQHwxuA8zS
6AhFGy4U9sxvHjnYiGukKsnFrK8BuoEJ4h2q2PuqrS50Ex3DmHW/wPZjG421sXZbJ3xHng6UWeWh
hUcg9Qu2VTU/zPcq0OKHXJ+DlWERvXd57BLmysK9rPrt8JAqsMpaksCXPtGeLdGIt9r86hsDSeGM
vIxdoS0hqxamV/bCb5V39Hc0zH8Z4vRu/wQ6lMFGsVdIcxxlTbYDMRUnA+cfaXQTRWUIJh15PFlt
K9ddFapr7dioGqQg1RcPEMI5R9U0d9SVNqbuqe1yxHOQOvehlNXXCo1iwkOA6VYRck/6rIn1BwxS
2IZ6vCRV96XtFAvceB9cJ9UH/NMAhHGDaxalwRVDnxDRP/FT9vfzoLJN0k3nwqOQI2RHGJ887VLE
zisRy+Ls6n3wlg/PEqWmY651qtU8JbpLQnNUm3w3IoS9llVvDkSEiWHdIG3zLRxbBU0E1G+N20q+
MltTe1eS4bZ7guG1MZSx+zbU+D9b0ZRfsH9WthzBhn2kG9FT8nsS7nW3Sfk43CYZhHUydl7zAiBX
DIGeie6F4iJrRtpHqwZYKvlQ1hTU+bOjaqbFQk6QbVkV/TFhBE3Q4HeSPLameG2C+IeYBUeqxO+W
tt7Ej4HZWhdCWT+LUh+/InaHcZAC366rTfXShsYvOV5vtGoZGKS3Jrx1LqWL3aHsCFVse4qhHh61
qChm24QQRJxvPoaZ6200aSgwFxkO2J7TkmecvQTu7bJaW3nfQYvLmhXuA1js/T0mIicPG7yHx2EL
jGbn+wk8afaf4NDB1b6PU/OmDqZ4b3t7jhuxUy41NAzdrlf3IlLEKcByFYhB7L+KFrC0O7n1r0Zl
g2ya//w926nM8DYbo9E/Z3dNUOFGr40rGYRBWDw/RejVnsDR6ksFe5hV13ZQSWQ4pmxCe90Y2o8G
5ZHlWPrOE4RZiBkCggcbJlLqRsg6rdfFizdYpxE7jXLoCcdisZ2GnvZRzROnZiIR6DifE8N27M5e
zLF1cL38mOMct6wkfyUcQ14J5NqeEPT+tveT+Km5rZ3bbvtD3uFbVXbiMObtAzPu13a2LiPXOdt2
BYMtxu3nXmvdFUAS95wMor6g4lBfaBmN9kvdR8VTDtH7ibOFWBhBNb4TmoPDaPcc9OZq62MzQuT9
WQ7zc7KGuWkiPYZ+8DJAAgc5Qf3VEry3oTH2DzINYvxdlb0oovcPQ5IFa91oWQGE+YZpVPJKvped
JfiQXZLF4UuRGT+kaaAYpjej1D8H6IoNXDcy1ooV1JeSXNZ5bJ7tWYPx3tKFzzcCn+ynJrtqrfW3
Rj8qCzdyGG4TGIq6MNul8zthqd1nWxEV2U5W/d/jZJseqUSvyhPSe+41arF6Lkh+yxqy2HgTDxFL
YIPA4tLq3Y/JF+JB9upOXUCM1wnnYpYLSo6dc6eO2l5W5UZaVnH8HJf3quzN7M0Nfm4Y+tkKdZA7
/JmjU7W7ekbvyCZ5FXqVchRBsyNS28yEzJJHdRzuChaZXWT7w4un5V+lcXGe4ujZeNOLHKD2YQRn
FNwXx7zbgFTzP0q3/xwg7xD2erKYfUce/veoQSnDHafOz9vgov1VGpD+vs19gHwhtai+6oYonjlZ
2ZsKC1AcodPJP6LGyslMt8Br2Gy/jrIxGfRNgRnm/l/tslO23abJuu/qW+xOdciCQtMummisR6gV
ysIYauej8ABzCh0vKa9D+p+t5XtPSP6/A4R01XP/Bc4zHc/THDB5hgUsTLV19284WKR6mW1rhbVn
rZt2IXKs09LTRHaoOX2Mt8uUj4GcydxK4LTbF+DoNL0NNiZyrmttKL2XOvTn3MgEQkC1TYJ7tIVN
lj/UQ5EtyEh5LwI/FCKG1qF1EMFdigVWCe6LHBlN0dHRsDLS54EojWZw6wBqy07kNCwyU665k1Vy
J8qaoJSyloOjATFnN3A/HFS8ln4+2i+WPXJ0aYiyy6phkfYC5bgpOxxjZROesosmD1OM7xiPw+sb
qvD5SdYwRAyXkW7Gh7YdQSETKj+YgTfsBwJbqxABrV3bg1Ly4rxc8RbBnmtgIYuKdTufYu/Wqwee
Dc63LfZy8FQYS83FZiFHoWDfNlPz2iGzCAukECScqXoqZni8rhTYvmhewWcEm7BvkaKbe/W09Te5
6EvOPVQVY7ayD5JhFWtqBAYXlRyifvGjMxfslePHyVa9w+i1K1lDGOGzXQ67t3E4RFc64TjhOvmv
NlcxVp0LO8qL29W9TdP08xA5zu7eRMAJ14K5kG2Iw4Di4xlEAOOvDtmrjH4Ely2qDoQxrP2tzUdu
yAswWp+s5DmC1fGYpYEPkh7uwMaIcZGVjX/03Os91BjPsQPwq8y7F7c7GGKWezPbszbon71T7kJg
DtAZ1iehXkeY06WZX2Ul4WG3HUNzXMqqOg9I7fKHhtzvUTbJvFtuJRdrFj6WTRnctBWwaJLuc1vT
hOE574pVwReMaOeT3Yj4IQj7/ko4Kt1PojGhrVGVRWLqoIsqJ9qjF9RfbZsDnRCzl+x/RkCkh2jN
Wg7jmzZvHhZFxS9rmPAMnJt0jOBOJT4psibvM0D1WjtOnK9lG3RSQsSF5W1EPj06UJofRVS01xB7
lwfoYq+yVrgqMC8M8UDEQ8WXbbKAHr7vIP6cZK0Bjn/0kuq7HC+bEDAuVrzXb0bSkzRS3fprZ/5U
+tZ4H5RgwuVDNAsBn4Jvuw6zoXTV19QZjBXyo+GqdcVXq8qVA+5R2dbJkwH9m7ZAciJsl9qknaOe
nYJiTETLmkr96LToUXOF9xyhco+e9/RtUjBHq8C88kf6aQ13sdsNQx1C1cowfBmaAzEEtK6HeKdm
gf0YWH6M1bKtoqreOafKM17zCvaV23DE8HgRnlan+xq1+rXXgxHuK7EtbbN+ULJHdIrFfNzyOmRO
NV5Rb++0NN4kRpHs4tKKt2Wewr8LxkUxTtECmJl9UX187gxVGQ5ZGJGRdLW30hmab4iy8XwpTPWE
TaYFqCZgH+QWwdZ0Km3dDKn5lIhpWYx6cJUFtCh1PwFy4Ob/aQNpmayrwqqAYP6nrffwkgyV1N/j
3Rje5ga1QYghTc9ymAqU7YHs9tN9kloqPc8efMLvkxLg1ktNc+KtbBvRGXjwQ+/YmWA0FkY9lgdS
oshdy3o+Iy9kXRa2guVLMOKzh4ZEuriVOvYQBw3S1yFROk1dy7remcVBXkEyYeg099dylmz9nKoW
w8IX5H/kSiQXqSD2UZOcC9l2r97b/jUulmuZ7L5d3vvvt+DH6nwueLdLITqkKLSFhV/SYaibzyIK
EN1N5iJ2rDBdyLrslo3y6t5270iiCrryvfvft7jP/hyJwuG2NKphiSD1og8s96IgGPQcpd0eXthP
4IPTk9qhCG12gb6qAflsOk34z1Mq8D0mivPLMn8VwQDoocdYiqc4lNagNXeFVxc7KDjmpesF/jdR
k/zM3F1saPGvUgwd7HZfPCtNUW9zLTX3hpLqQLJR53AB+n6LR2c1qRgmWF7UEq6psJ9BDeaIiWb6
ip743kJP9iNMu2jjBhWovx7TBCaQLw7i4FVr+WW2dfy9IQ/4qndi7ZjCIN2ZNh/JlKyH1lRe+3oq
d5FiLZrB6Y82ystHZDex+DbXumjGvZdmc8qViAeBymxl2JW3s/RsH02xsW8DqF1gyMpjYRvvM+hB
PtjjOe7ochBc+a+snuNW2A1aCYoWfcQVCTve0GscFbsQrYETYVNkj80UDfZp3GYFdrOumFaj0tTr
UsyJ8aKBzgy4bGsEgUoCDMQ035tkPypQcB2A8NCY3BT3w/iqVFq7M0d2OH5MoB8Mtv0dec1dPHuN
hkPYP7QJUEzWlaVQMAHQRufXFMQX01NMcgjx0uyT1xSK2jeOWOs4cOsFYen0lBdBf8ILk5Tc7Bua
u8rRj9rsDWmDfJeh3LGdHI7wHUA2ryKv7kbtjwJMwmJwq+5iKCT40jEeNrGPOzOIg1PSe+UDNIxs
JfzMXKJRXB2Rd07f1XHNU1BbToIvDEoR3soKgfSXer6tyyE7pi7JbKfMnzgrYr7WBOmy1g1zpZFK
euo001sNqA55drHqa9vYtpHpnWxdfQf3B+usQUSlRJ54H5MuW4aB/tOxh+SApAAyAuazy2MMq47s
0MXgqZVCnTF1QbHPDcNF/ScqCTEV6s5WxMHsS21Z28XCi9Jm5elZucoRSTs5dpQebDZ0Mda0SlMu
PNUGNza4/pe2ROanEZ7zHO8j9pUIAxDnrzw2J5Yg3BsB/cRkfDvG46vRltlztrf66NI1NpZ6EFlR
EwWfExJ32thJxVZ+Utx1JdiFjfoTlmTKwTdqsjtiANpXiG9CQJeOvZjwp1o9tPFw0e0Y7sRFQQd/
MYox4nGftA+6ugz8eO//amOMeWv8gw6yKL0qXY0YZoy5Gy+gwzaHskDVsRQehP0s2VmKuanMVLfX
dlK2y6KzP1QGODri3334zE6owbF7yA+y0L2ouF3JqlLY+cGbC1nFGTrmMf579L+6UyJ05Pz7hcGZ
8lDNziAc7cbsVq+z/HtofXdKi+9B6CxxpNAPuUj1w2SGFkd09rdp+Iqal78AsPwV/XjMHXmKAArG
NMwbB29ayktQz6+2HhabsBjgtcW2cXBGs18hDzSAf9v7SeQt8rAjQtIj+R8LZRtZpNgXnssd8qpY
xnHLql+BIS5dpOfQ3B0diLIeQnBLnvEAjXi8GzFp6kFc7F7l+60uVH1M9lVlZ9pySMWbIxxMDOZX
4Hpr21OL/di8lkU2HLygHw7KXOBAnpYhSit5lx38uZBrjbyC9xpu25EQ5sIOFG3V9+gdqHHfHggC
YfswX3VW96Oo8hc0d+1FqSa8A+W8xBKVs7YjKwJWERVf897fTFFyQqxQOVSz3Yss/AgioZKahP0T
9DzqcW9F/GPy89PM8s0CzbvGqyQ79OOUHdgAtUraHWo9M/emBcDD1gRnNIdsXme02dpUW/iPCAkd
ck98NfLaWmdqPJLMwMF0E5fZW6B51YFf6Smf31hzUI52jHVPO24Tx3O28h8L0SJYZoUA/4H/6iEq
m+lgNXDECZ+jFuAWB+IV5YG9vLt14ogNSaYektk5QlRFe3ubPm/E2ySv0qzsblcJCm/7xuDc50Pc
A46vi2WQu2BI1Wra1LZ1MXKBSkbgIZuphPVBFq5a1oc2CeEoVTHYSkgaiyLPF0HT1AcR+V/Rd79U
JXjAIiibJfo/K1BoR7dqF6rvHjVrOASRuMYlKDQDHMi+C6pDmRGW1xzro7IV/zEeumnZxNklj8WA
jrH2HZ1I5A3r/ihI16L/GCCEY2cubA/kpGwgCYnaXMukDla2zY4IK+16EyEktwwSh8xraUKfBzcJ
ePFt1H2xgdQZrzTPqdaBhQqtEvUBJz9zFSgFPzgz3WS++y1RCIBb9v9wdl7LkSNblv0imEGL19A6
glq8wDKzMqG1Q359L3iwi3Wre2xs5iUs4HAwSWYQcD9n77XF01iUw2ooA5dLPH9Z63q4ICI63YTs
7O3J7J9Ch+7qMHao0OcC2NxcTSybiEQHOzm6OpKPHEGKR+wsxtkRJix9rQFL3WCQRW3FtmrFHxUc
abe2dmiR1U3jCRYHFmnPoRfykMgeEH2SiqP2HY7pwdphQLp6wYro4AB3C38Tmp8PWxzGBv/0oMOJ
4OeJw4l656AtAu74RIXp/JQtaxmqTJl/S5MAIFPqKdsgSm9DbImda4uT7ZMdmoTlPuaZdYj8aNtm
seBX2TlL2yc0KSU8YAGAP1vXU0FWt66QbqAElyTKSImva3XNvdVeE0SHzMtJX0mCUdd2jLkoVio4
5kNgP0RELveeTkQlkJV14gavmdk2BDbXi8ARw4WH3ZW/ofqYh4TNOd1pfqwunNb7UGFfrCJaOsvc
JRq1ZtW9clWHbqWmfXZuhmFU1OEB4fbSqu2RILQGV2oXJWunFe3KC6pLHUb7PDRQCHjmlUgozEKF
Z+KySfWl2yAlb9Nmy98nRLKmeNCLEodC3az5z5p2tptZ29Tu1kOvN7hgzHpBE4kPdUbgahjx/6rE
hKwbfOR0Yz9RPNywmbjMq/9TE0FLSMeh2GtGx9agU+lVshpPphHpfsuDns7Gsi+BmVj444+pGv2J
xzZDqz97pTuYdNRliRExyVJQMQwj1SXlKOHh5/XXIBmdhaVM+FtRv5/S9tZMwPzVkp9fjMlfVlnl
a81VjLNikfNFBeaPZ8a45dP6hc3UcWp0aH1W4697V73GcQR3z5u2uuKdzTQslokmvIOlIXkvNZyj
SexuEjiGF+Gdh0ALIMeF0ZOTDz7bn9TauUrnrKghWVh+xC02XSge7M90m3hbLYJvGM6FbM/3z6mt
gd6lRHapqlq5ThaEfKS9elGNByVtp62plJ9FQVwwicv1re9fijSF3tqTL8eCT1uzjuqXdW2d7DS0
diAs4Tpp9a9hZLkSURo58jS6xKlV7cbhCijDWliir7a15cRHO1Vpj4dnx+saWoLJqe5K9xoOcGaN
WsRb0aNIMqjBL2I/cc7VpHLXn1p7BXhCA+zPiqrvMncVeJm+FK1RLjQEcJuh9BZQEZxHHEcaKvli
1XmZMz+4rWWbEIJddRDXg4roGkpbQK3Q7GG8AjDUWvM3FV/CLr/RcIEsEvjNWtNhPCUen5PMpjWp
JFFAq8+xYbwcoCPw48MOnio3XCqTSW8/pLmsu5TlNLNbTaX3OiY6j2iQD9tgKjcE4nzq2L1WPlnO
PD9QhRZllF6LAa0heuhloA6Cfy9H5p9bJWnbyBGA/STLntLNcuyd4dBn2k0P2nqT8Xi+Zl6Oq8LC
McRDILwFQfFCjM0JwMWlpbx8gRU1EidAo6/sN77beQ+m1W3TkedPlVXG2lYJTK2rKLuOymgsvKGd
fx6Wonllj5taLZ4Q/jdr16jaVaG0P5I8ExvbJfg0ylBcGAFpHkkIFMIwSfDN2DnxH8Fm35/UHq1S
AeWiJF+66fEaJu7LVJjKsxcrN3TSRx2O5JnSR7fR1ZgNkN30Fy0UGzcptWM4H7Ui6i92ZvQXVQms
gw13uU9yZkQhamfuEMsUx+eUKRiUPP0ShZN+yXCvrRoMxkt5yE37MIxxA2aYdGptmqr3wERfLcqq
eS/Lvl+0Rtu+Dw3fpWcb3Ts13Q7hZDC8BzyzF/gYcUOyI1lEbqu+a/nYIneguelNSYugtTPem9YW
i/kD/W4SQ0HgSO28I5dqFiBD3HeWH+x+St9aDUIDeWhSmylR+7+z3+ETVQvtLW4mRK+GGb7N4NCF
4WfdaxmGUD6T3n2pIwVhJ3FHdVu92Hk0LIUqrOewzY2lNQTlc5RxVx5t+maO5+e7oWnw/Pa29YgF
jh2gaQYoMM56jDRYq1FoWxqysql29Ktn99Um0HGD4kYEwR3V49mLI3Mbp2I8FU7d70wC4Y5U2au9
cBrt0CLLh+VDmJiLeAB/levvlDElEcOO093YV8ZBIKZcZ5lNtr3l7PEROivIqnxLKrfFPm/IV41U
trFR+5CO6rYImuyGQrveCSAQs//Dwm2dP9cJMS7xVL4VQVSvEAmpy4JAzjQ3j3ZknsgS0NgFab+6
xnhFtfsntwnfhTXMIrjaJ6wfEAFnq6HCTTGwEW9D/sCnsP966RLlkPO9EADueis6pyfLC4dt7Yyv
MEr6leXb831vMDdRL7p1mWbVkd0JcdHYKzRHG3Y5SIHlAPlj4RqkyY8EfS2deSsRW0a/N/vs0fQ+
XEfVX3Jl/B127MxNPq+hsmuVIL7Wac5mwnPefeyJi9Ky2hc3wPnlIx3YdnW1iQNKukqtIztXDDbj
jbh0Ue9uAi/XF449EpRE/bbTT5lONwT2t8o6JnnX0I+vKi/bWx61daPjhhplYbjJgAUB4YkeR9rt
Cy0NX0unwXiwMPoJvU17KCNF24VK9MCDa9Wb8bDURgFeVq3/AFvT7LpAGyL+UJDteZoLVG5qFC0I
XrUO2aR16ylvc1IX62OoO8m28LV3Rm9DAnmDyKInS1FOqUMkc4l+UmEReO/a9POuMS1eKACwpQQC
Q0HQpQSab+oujba6+aEXmbHh/vhcdWR+6lncn1s+8LQdiREGTbh12jo5ZgZC1b4kbTW2+5chrext
4PsCWHX3qTYFJQWyaCc75N43+N05ojRg+w2MDVyva7r0H5kl8AMZ7UvgjxEKj0U64fNra5/6SMST
SSnLdSE0Uk8dHvxV+zuhY75Gg0q3o7DD58bdVClxMYXaeQCtc7Zq5mUqiRU17egQh950K1hJ23H3
S9GBDmhuAovGbxea7Txl+s/BoWhGL5wV59B+PDhh6v7l4UmLwZaiZMU4kQcHv9ESjE4DKX795D1A
cbEPQh9/12NubJN+/oVEbn0dHfgeyyai6AnJ6xp4kb7p86k5NKSTIJoDcNXPtYKsanpKRZQoMlLW
E3uor6qu8gGPPPYd5ciWIy/JAURQ3e5ZCHfbUZ6WZ2pMTyQ1NTHz5cD9C/zjnPwqeqYezCgbt7bz
J6n8et+1Cn2T2l2q2FAOBlmW8Lixpmmlau9AYi9L3OnLEpiTFsb21hjXCU2sx9C3LynUoGUkWmRc
OTSqgfbjC9ZVqNgdniXytXuBNVxJcm6WqIWo32yV3HZ+BTG9f0KJeBAU08qeCmr4PmzdCLCbShFq
kTQG+/yyP5ahWLVde6O9VhIjL/CgaghMbaN9aKfMQB5SmhjJxDoM9mGQ1GxzyYkaE7NaqFhN12aW
EHmMJghwQvhYpDyv0vKikAY2erbYlaZlQOCo/ZXvh8/EtHpL3TmIrtNe2vRZRZWzSuKgvrRF/9uk
50sgbBXvKjWkfabxfJuQNpFosMaqaSyLAZmDoowX34M6WtbNS+TXdOb8P36f58+q3/1gf9eCHGw2
Y+DPDDv+FssyudjAm/fEYgVLz7bXna9+sA+Hdpe107p1fDa7jftJPlC6mxRo1kbc0Toy/GmRVU6w
ALbN56p+TUw7YP/U/K57gPNOPD1bZbJJ8veqCM0ffiXOdl0BsIV0lY1vQZYVCyiDhNmMxSOM/Hbj
RM6jMaRvRU7uY9R8JIP24rfid56yTm2DH2o0/nGjOmdF4bV0DoKAvlykHskKunpWtG+qdqva7fQD
cC5gRiK99LQj86haFIJSipJr1UarDLGOrRwffvSXIFeBxlUhzn0HjyZT0xixYAW9x+vXWtQ0K0U/
0EfIErLZMsv/08zaLMvBSADoTb11LZU3PrmRQ/xZigYVzhceZFYfHZINb3Ic9tb+pyp6Aoet0V20
2fSZ8oshYJL9SHsrKsPbDFkZ3vzBtFDMXQrPXkVsnN+dZthbdu8vTIxzW4hnL4qbRdfZRrqNfYVH
lPB2lKM98luDH4qTfRSqEexz3y8egzr5BeFlWLga6Za6oRx/OtwgWD44xSGg1bcAxkmAmtelS3fg
Br9j1Z3sk8S89C4rr4KS2rIgpIaSQo44VjX4kwALWxllvoqUPuP2z4YqQn+zmSi5rFTdhP1dmMNF
vjME5VYHR5raF/hK/LrDwlNHDyQW7oOmdHa2bSvLIi6Vi1HwozoQpi1A1HyEU+NSRaN1pi2VL1gg
Ka/eiGDOSpNpXi8pr8akYlcP7HSnW014U+Iixmga2oDJvFS7IotuqKt4lLWDeKrX9ij4lwgnFE8o
CaD3pe1JBD49nmQSoC0KlEhf4HsC6IukC89qx13YnNL05MY2Fh6srMvCmfwznv2VsEMoV1Uf/1Yx
irFaD6n9acCGyDaITAyFc7RyONKQon6hQJmNrYUU69RBVh/HBDeTdDQXnlsdW1j2C6nsUWMK1d+T
5Vl5yIJyacUEPqQUcufGcAdsPKizVaSG/SYbfO9qa8XXS+/DO0C18j2sGxoxLxPKMaKpZYbj19Ra
IeoyHrGtwEiExNfqtAqpFHKDxI+O32F8bwBw0lpzr2ONL7EewULMw3KW7bKEIBHhPstlm3WdGst9
1K3uLIdt1pCOR+cvwSNH+Ev9wGoPRVQP0SlNkiOrT/adTq1Cz0clK08iRm8e5NA8g3IRzHB5OH8N
I9H3WPZDHtWWc5Mveva7IobgCmOQZ4jK/wmKgejwPSFzjHg1se1as+RCpGKm7rANBy0A5DBfQmOV
ZAEgE/KSvJzKlR0nNJLs+J1V1fhUirE+qJRd7jAnzT/XcAw/nXBsNhVksb1mBSOpUN2Zz970IxzV
nrKQap5zrRFX4tSdhTyBieTdLZtzOyDoGD04smmT0J9E4LxVvPit67xwO8UqTaIBxaSfh/mrEdXv
Mu4jjlDxTWb3UZB1vMJB3J5S/40bH34cqAJL225xZMZkWNMOEJs0NZ2LPBuQIXq20uac6H5L/ikG
/q3mqbDsZz6DCeTzgornuVPtlYI887GalVMF0Dp5JH0F89FYJ/qjdCD8PfNLY2WvTFI+V7EwrvDk
NEoXoX68g2snS5AHkRnacdS1fPc1OJ//F+w2HuxoPyeIyMxB1Lr28Z5JSIJBs6WE/iRP4D8sqDHi
ljreIwqLKcIOfo/kq3rXOd3JeJqTL8OmNo5foLD/PoRQB1XbdjZNvXMc17v5MEk3hj5pS28+lC/Y
1JLDWGS/v4eCCDAXJvElJA5TgdTCXLK81k5dZog1//vKoVHDhZu31p5Oun9TqfzfJpdKHYlyJYBg
5skTydi77IUpw/yIDUwgZZgND0kW6ed+6sQqo4K60sM6vmpzRLx8N0QG8Et3rBb/OjHaU35KrHQj
x/t7VPx8bcMevMqRE8kvAreN7Hl/DonP1SCivMaU7xfFVsWqxD+yaNvht2RO5sNkrUu3a7ZS3DuM
+rCocOCc5dkq9Je2o3TPxdSoD24bXwihLt4S6v2HoKsRxqDYZRfnjesCf/6m6gFayjgDkVM6jSyF
Nd+cbgAaloxK04rO8pDfz0lv1fZBHo08Hu3+VUs77aFCNiIHG1EX57iBJSATFdgQ9XujCYNVO8Tq
azjmHUU+Omyma//SPYDEWdNV/IeiXwE0lT0n4Zihn4H/p5fg8fvQeC8K9LpyrupOVJPayN3IuZaR
fV3azRhkeSlby69Lu866XxoPRfbsCMumhew4m/tcqiYY4WuakHPTuHJaAmv9ILl67nAt5iOvjLTn
KVvDmIzuB1muvnCLSi/yFC/NssAYspcX6y2SqrEX6lqejfIwOeBpVBZhixMvoER4dYzm0ld9+p5l
Woj8V7j8QQTihJyxXo/T0L2VfNJckB5//edU29W/pnaqW/1raj+2F628VMkuCkvkc21Q3dDR2ciF
ir/UmdJsTWNAUH067vsWI1j7JyNn5KPswF/lrGlWcpK82Cc27obH1b4RvvqPi/GZjns5rWYfakFH
/r5afk0dB/hCXm3VVOy6KlGW/oBIrVEAgmiR793cUGmXvU9/uZr0rT1nng+6cfGmIvqooTvM3prm
qhKvsSAtkj7KzClWu57iyNTrS3k4Zkr0aBH8I4+4j1hPXdIPIO8nfNyBQgs3dtLpNUmvWM6aq+0Z
1c4M1BTXqg7TTQ5iM8HVBSR3YcDHvU8ca5Owhl7wDMfkuAjaPDrVvZc9K32qrkUslLU8zBsNv3KA
CkaPh+wZGI375GJ/mA/kBLOkSke/7zTmTXOwVNjbuG6mdxGw8G5qUz/IB7SNxbkR4o0nSYUQT+g3
ld19rk3KBcG+8RJ38StPKwXnLkfzOWKqlEtEks2+IiJwFSQW2deW/7uapg990HyW9oZPdb8zeYKl
6mFspnBLGoX5aI3geVOlbX4Z3GS0vLmVjQxpioeb6awC7rrJItdXYU9rkkYz5drs/kbp5pGSVsj/
mKMSVrAphQfD3enVXddQem9mlxtxMOpOrcpsNXp5ebz/U6Ztd9xQ/tQGRSJJJZ/M4CeuueAsh3KX
phDlEjR+8x+ybqvaYUjtCRc2F8wGpkdoPcQPhTMmUHxG2myLz5r85CUiuDVZCiu9CJufQ+sCUgnT
18Jq3S0NdmtrC698zbP8TE2z+dk4yAByU3GvTVpXJ8EGeVWZXnvMO6wA0igDNL/bNVr62LUZFXKn
/NNb+a7Q6+qPSr3sP9/Mc+TIwJvewS6uEFJzc8ikWmUgA/fFvACj9beqShB4QqWnkCARW8iPwdjF
9iruw3YvD/9zGvazr2lD865H3lsvrD5cqyRvU+afoIINPbUShR3wTE2QKn75zhGBszI1FeQMSIcV
3YN6DyrSI84o1x/+9Y5v72vMyPvy6BIofAuUYDOx73ps5sTI+aghLPYRa4mOvVwnTYk0VoLyCPYk
ns10nln0WAAJUdgUs/sirMdTFqK7MebkJeH6yk7iszWdZLtISahqdxMalRaz7ZmS0EZitiMV8n+i
qEZyztUQOLZMWhX4y7bNyH0H8gPOp7wUESILNH3INYS6U/qBrU7o0mIf0JufAEfFC9rSdjmOF4HN
B/kb7+QL+5phY5fQRsy/x77PDg2eRpUt2VaOleSg3b+AMXT22YhOhNbpkEl6qBBRED1mUzkeBUnW
laBaXPc0q9E7dwuZ4FnO+Z4iyK0D8hpcHo1/kS/3ZE+ljC+1OY2H77nynTpNw2qcn/byECmTt2ud
Arho4foPudFstJ4NYDsfRXS8L4Ss0AjkSL5gWCn3hk0h7HsMbVUO1pAXeZU84VKyWah5VsEk4VrQ
D+nV6fK12xfUuDrjyrerPk5gtvai7GhghoWaLZu2Zc9V98q+KyrtMTXB/ADk2Ql5NsQhvs50hQQT
trHZcv56iR521wT5dqqQNNu1zglN7VUZJgffQk6ArabgC04iRAjzoTwxEErFhX68ttKWvFol9D1y
OnDbBwQD0sQ0fXAl5nCSs735a9kPKRvc+5eM8shY4ppINlhElUI4l97s+Kuxkv/zEWsfxAvUUuSz
I1LG6FQU5HVsE8UJV00BNKNhTbhyBkgNKwdIDX1FwgQy3a/uLwNJ1jxlu+P3eE8HoFuV5RxE4xkF
vxomi2KkofF9nW/WzrbM9M/vIfnu/mXitW1uwroObkL//b0/kyPEF963Z20TBLcs+5PmIE6XUw7A
1rIDYt1QbyhirWuwfqywV1aShQs9cU/N0d8R4zFRt9fJNEpEtWnMkYDS+TCJfKDbkVZdSk0P3kZ3
A/zWeDNwzZyswam3owDqIdFdPLCf7zeCe5BcYA3ikqXuC5ncNpGZdvhkWda479LBWFRzuCGKA/72
qVatNDOIniZK16s46LNtNHt7o9qMbrB715E089ozqwVX0tdZo4rjm88nVM5NU6g3nWe0/3A4Irfq
NlqASUM6HJvZ5ijfyRd5b6+zj4zo8bVCrfswaIZ+Fqmr4LMCpJll4af0LQm0OqzTul9J31EZiHz7
MaZutgURdxRN7K8C7u5PJqDI/RAgVUtmC/QwO92EscyRCT7JEer4+dJm97vPJsgfRWC8UtAjpXv4
GRsDcFR+vnOTA/OpadbTlhuzXynrQicY/zGhE5NyNgO6RWo9iscG7gSpXCZ10yDokn12abEjXyfX
ZPOICuFXQkEZ70f4CVWxXFNz6o6YKcKVMhDN5QMLYnWi1U8hi/qdN9m0dkfNfhlb67GchuTkCvbg
MoNXd9puJoupW5nSK1/+txNyLLOgLNIhtzdu7sHXNFSxCNVx3iZzKMfkO/mizAnwaWCqCM1z7vY0
s17jWY/u2P8dSJWo2lIpo+gmU6yGrhWHyEHNJWfIMaeCV2PNsnLF8T8C0xg//S691E3YPytBFh1x
rQ0rDIfTZ1jl93F3FogkjfI17jJfzPPteTybx2PoqfvMEaAsvCBeIAJzLmWi1K9m+oZpxngL+8iC
EACQ1UkV/KF6R7ocdL6tNR+qg/eglkE+vVLzsFcE8mFHk3EvgISfCEfxUthBNZVz0eJQ3KOm8RDG
KIMI6Oq69glT3ERVrwRYa+k/ClIDH+smc/4xLjL1Ph6pXN936NLt3AZh7HlLaPDqh6sQ1jivrvVe
oHUM+s/MqIDD6EV/M1u12412reyIsCRmwLH41w0oMYkdN1cUXvYhc60LqO2eTIwBbKkB+ECO0Xhj
AW00JaQLNYnwqZXKXwafLPHsGMJ61HsWaW0r7u5ShBnqcVSVeCm3p2nm15t6ak1+V+xDaf1BnsvT
7CQPnczdaFbtnQmHfNL4Wzw1pRevZBIhSAdWTrRk84SWEgBFGk1FH7yohfPgJlX0U9UHe6E6g3XV
0iL6coqFYT7uAl0YazZBYLgdUgOWamqWC5gwyl5T3fhRvtTeyVIN5FN1kTy2nl8eba37KU/JIcsR
c6sDy4kMywt1wDlkG4XcYYbsJsdk/h6mmp+aVrl4T0CueAkg3mgYqWZAWenPLq2IUiXL6j42FXgF
wig6FCq+5yDRrIfvd1NWuqtwKK2HgCXsaoKnfIjH7BJpVgY0xRvWpe7EK8zZ+S3Wk68XD0tAqQT2
RY7PSNql7tU+wC5WpFGcaA9jB7QgTI1q45ue8ebNwvj5jvM9Iw2GrxlGUZtvSVHcZ+g0WRZFox67
LEdtLR3j9j9e2Un3G83LEqTMrXoC8904KlUrn6zGyRiDfdB2H/VkGRfImuYlzktOkO32G3RMu6si
YewoZPyGD9OdGwJZhG0oxTpVlG7psouCVkDUSjbHsggt1hZaBvswrnGMOYZxI5HPvOnzy+gTlxKX
PJZFBPsaXhHCmVavcWQwT75EovI3uWsCg5mvkGO+Mpg41/NDavrIIMFRsL30KfVu3Zk9SPWJ75aA
0EU2qv5JjkkeocQWls0g1pSmx6Uc0+Him5ltVj+TTvxwI3I0lIjfR9qP7wHsMABfmb+Shwoda4pR
Jvd2KwRQOynFodGJN6wBwy0xOJBd0zSkREc+CYgy0oeGBU2BqnN399P1MC4iUHwZ/my81Lq3lmsE
Je6ah++x76ptMc9rullWKsu20zATLObj77WFvK4ra3clVM29yXuX5ikXa5ycsznfyQqvN/FSlvw9
ybvZaIVXeVbODcPS3AlfwJ1FpoA+hQZs6dWn0MQLLF+y+TBBgbcEhNmvvk8Mdtbcp2jdMK27FjpA
r/ctaKxx3fpe/RAmCi2E+y0zrCJ6x41lIIUOaHl6Zf48FYa9wUPprIx5P05boTqPdfPRzhv5Zn7J
qmlhNU0JwY/5oaYZ2AHtbay3Cu4ddP8hYILbNKVf7+RYPI8N81jcW8VmQIL4q2rQBDfeEB6sOWGY
4KDqhAD9IyPT+MmxxKW3VDLt+p57Jhlk41ml0dD1SsBHzUcBiqt4U81be43kVVAr4bCRUNjvQwmF
xeLvrMeBvqYn8Ft0hJXSnege2pk0zG4K2BKQnZU8jPGKP4EMoNORAlibrfJfWYomqgtPpFNLhhd/
VBaatxWNKu0kH8TykWwbJqfp+/9m6eksqLP9iLTJvVZKmLwgcLrDESy7JFZkJBDBmxP1Whp/a0vR
6HbOrASCl+8XCa39f7poDHLt2NXzD1gBfJFrywAp0V4eSvCrMiRfh/JsOP7HYVK5lBfmaxNdQRkV
xK9ZbVar0oWZmM0ebbsgtzuqp1dVsRz8SehOlCHKNqY2BftMYXfplUb9WAwUaDQP8qpJBtrPgi0m
jxgSd0o8oYoJNs8qHr2RlYE3n/Awryq1gqqCovwE7/mihtq7/A6LblIvzoSJHIvCCzzwf58jqfE9
rAcSUCKHZqbV0H0pMSWaZY5VXy7m+zBA5D516l4yuOScjoy9/3XMnRs5ckrY2WLb9egcibKPNGjM
WXWlxuFeZYC9fJdEFLHzGG3ev06QqXhugZMcv8cLlGZHc4x3GcwMWUuVFVTLaA4Qd2krzGXbOEFZ
BuW738lCbay77Q4dj7GUF4xKq12z0ThMeVIeIHr3Sy1NwKPbQbi3FGE95b6u7dm3wJej4fxUFLb1
BOm0VLMKNBAjPLd/xgj3ArgEPyN7iSox+xX2AELVKPfONLjTcxr31crJ6aMI+fkXOr9jvacOWFbR
mc4m2C6O5FJWjotEvY/LoUH+uf7nmJwmr/r7a8i5Pcqq+xcCo7NGh3NDXYtyN8p/9WzDF4Mlahqf
fXDkszmtM1OpPuYZnWtc7zWxWhNrXGnDWb5ERT2cg/lFHlL73sYW8vMBDejCREQOBPFQNhmKlJms
1833Qx+VXNiPN7Mpm3v2LSNu5ow3MZ+WExkxKncLnIEyMTYnVkgtyr97/UUtS2PnYMtcyPKMrMLI
l8HyserE7cEfvTetH8NjaVLQyyPv8v080Z105dMcv8jHh3yJsEmlVvM1JKf+feF9uzofNnpzEHqN
MC1ThttQV+NNbwrsgWgqNnLM7rXxhu0A+00i2M7N8+5tWwdlDaGb6kWvfw4j2RFRyIK9UrUXOjTF
gX1VtJY1qHlca/Ov8cRJozUO6+nzP+fL8YxV/g2NXLxIQvUk0tB8GoJOOysjunlZ9bYVE0Kf56Qn
AHD6i8rC8l40r+lhA7sZNrIKPlXUvZRUBTaMnFJUEM9WXXNArBVe7keWmOuCNkxxZV4LEdL+eL9V
N6p4gXqsPoDMJFnp+x2VcMDm1Xogh4aK5Ngvp0FT36M0/9BiPf5jdx9qm84SD2RyeRobP3odBUc6
WPZz0xbKqug8/6IoaPWGyYtnpYFBPzWo0KZ3CElcnK5/+GES9muFnZybaUKq1mnWa+jF/oYYC0zx
8lBNkpXXus1enjV7B9Zy5urnqiys11n7Xma199i5of7cEZUiL0Kpml2zwPqU1+B/mg5q2bVLC9/G
xQthNTqZf2ErW626nnysRvcRzMtBVUBwj5P6Ko/kCyw/ymjzFa4xHKu4Uw7f4yZ5xDSk0UnUaOUt
ZOMbwlK9axWRJinfBaGxiEY2fd/jljCcHWlA8UKOIQ/1rtr8Ir9I5db0MoLoRnl6rFgGztoTJU13
36jhTD0mo6seB1ertvD83+vaBdQ19mZ9ipUUS0WntPWpDbz76aSnKbmSY2aMYXcToOZYjWNXgg9Z
9bpqHlrFpxAZd2pyvL9N57d95yVH+U6+WD2S5uX9OBgm/oLnSfdR0glIlTYP/mTz7U7esZp7+/IZ
ggwubpzo4X+O3B855Z8uGuOHe/o6k+WRfKr8Xy5XaNbvokQQ0NDU4dVLAdLGE51beVgrWkhRkROY
aMpDbKLLMScr2NEWWRAeXZ7zqSfz635tkTSIhvRp+32ZPJGqcCntMFsSoDQgRFeHm3wxQqrPPYQo
Md8nvsetNtjT/HBOgTIrPoIAQuT3pXKyvNSJk1d51TjfiuS7vy916OCAUEvgRMpLXaGN+4K/OJZ1
nkFJXHHoGsTx/n6oaMXVLyJ64py0hGY+8p0DlPLUgCZraT4W8wupCW3JKl3OcpHOkYAQ6kt5Ts5C
wfeERcA9ySMVBv1R1VskjPPV8qrEGv9kOCQpPZj7XmL2agdvngBjJPFJlCTTJ/hR8pwcIawCG9D/
z/y0630cttGwcxDsrO2+tzb6DLuxfXfE1FL+8/D7rJwsz6rzZHee/H32+1qtzlkiuTp6pMqwNtYk
9Jd/Xft9+P3vhgFK6Up3tvFcra5SlT2gIP5alqOd0ck3QmC1LHpzzJDm+6fGa9yzO+MUzNiyDgnA
7YUhi9WlV8VL8Dvjroe++2A6Pw0jz3eaS0dKEiO18RPGkfLeJsE/h6PwR5vlyvv3bEmjDMIf/5ot
h4fuB84L/z7bDF1jDcOQT/TMeY7d4g2PzmNVejOdKKpeAvwBcthuE/0M9rVaiLYs39CGO9vR9xqi
h9riTclCe3n/GtmnU5PpZgK1ikFp8GkXJk4LS5jxhbgOEiN6zXoxJ1atwO6L31b6JCmfuaa/dEFY
v1dRQr277JObQgV2V1MQ3jt/X639fbVdDvlvd3jK08L8M18dAyN7jwPKjFPpJLcM29qu78j/lVcH
GjZHX5RPmtWTl+OHaBgdf/hwNEKYTF393eDa41YLL38gNGrSau8v7mSfCtzQdzEQdNSrCH16iyZG
Q6Hropm5soWC7h2EiSbLiY1p+1+MnceW47iShp+I59CbrbxSUnrbG56y9N7z6ecDmF2qrtszczdM
AgjIpUQCEb/BzrO9U9lmbZo2SZ+T6c0DZraKtTb+jorACtCr8sWJlGAjsp63ea+bJ9U1u21ShsW7
6bYnt/GBG2JWhUbV+IykTbmvcL+DvYydSAyaAChkEh9tYNbU7MrwFCfYkQikU6pFzj2YYP1+vIm8
FNTS5LV06+Vz6MzFaelDlrdfzw0/Fjm6zDTRNSkGxEMSOa8aYRfZAXqWWNQqkflX4Gk/5UlqmMsJ
mJSfmqoaf4mT/zpGTJ/FrH88zn9O/xWjTtm2N8Lg0fKdHnW18F2LB/bMaFQ+N+yykPCOH2XLTmAJ
xY6d35h6nD+TQWbZAF1s4/pjfwFwnmyMBIsmYRJSuH335DuQNMUVIaZs9/RrjGLzMiaxeHJMY55s
/ZqH/Ab4lDEqTlZWYYbqk0ICTWG+2HNzKzdlc+mH6xJnibuE8sqlQKZsHaBF+FVFfYTcTPOKZNlq
FuzDtBjBWxQkX2NxBnr280z2yVEZh+zB/zF6fRSSOpCXwqk9TpDG0eTQPnrPIWGqR/XBjAbtozEe
qlht38NQMY/+xDPLqGrq3nBnjMhL6P1tkEJDlP0UbhpULGv9rOOR94xb82nw8BJP01p79AZs9uyi
a+4tvVaQHcxVrA3U8iMoNVRB8Hdqil7ZItM7b72urA+yxky94zjUJFp7XAXuqr7KllJ0CLRuCZMV
axHGMtt4mm3sc2oET5aw2UMcOnGztaqEhoBhFvsCref//ez/jnNTTT3hbrp2GqPYk8v47x+pUTFs
DBEpQjawuWvwFVk3qK3tirbBWiuFobhqJvwsJMQiCLN+L9+/Hrb3Sq9Uj5hQd/eIK351Nbc9GxV1
TkNttDNc3a+ywCOLOAGGqqFmQBkUNZ9SMFsNECY7We5BvLFbhYCt9lAVgGqaar6TZTaJVpVnoK+L
W2g+Nn4Y3e+j0p9SxmmNuZ161IWFlZanWWSNFSsZL7LtKOQAVHhiu9QpSIjiX3VITS+4yEOBVfuF
VMlaDTwUaX71DyS4D5pRU9mImvMsFqOVXJcW8aFXNPsku+RBa/u+xexQDTZO0Y7I+wA1xaStfjI1
PjPSGOjtVXp5r3VhC72kdr4qkF96xbe/99OTnuuP8nOFPUxuzIun5WOOLO2O7Vz3WPRAiiALfKt0
bDBzuxM0MPDS3u5ag29iXfgQaT9l4V0W7VVY//rKV+tkXdkFmNny7yL+NSbnOplPhXeWpXqM/JqN
ryb23vL7F71zjNe5rvUtGEfnFJRcioaoMSis68o7MLRTn0fZF81FOrSEuYPMY7a2Cqu5c4fImZ7b
Z6vCEB2IOgBX01aDfYPk6FpKBkrxQNmXVvm47qdwB82/O6vTXFiXpK8gkcryDqoIUN7YERyMOatZ
0nuYZYvD4Nfd3Wx+y0Y4+ks/uqivuT668OgLc4lSxarTKICUXfuaNnYPBcXuovopNe9UfeDrbiRW
eAjDpoRJiUCeIQ5yWA5EAk6uwrFal0hl7qWvV9Pp2kE3gL9PAmkq+0qv5/YYaZRpJFQV/PF9hjf1
WYZEWLbdDQ7SIWICjkJAzyWQCHW69m7Z3k9zPQnyYzy/VtGxbhOvwZE5mY5zk29xGeqRbJzZqLTa
OYMUca4RZz5PKVxSrfOeccwa9rAZx2Yl+2SILeEVWe1Hh7FzniaZpNEVR79xjQnZD6Fk7VmJcWPZ
wx021c1dpWOFE2sJMjHr0cFeVX4S4hPzEZpdRANll/ysRL9XIT527foV/2d/BHrRJh28xhODT93v
m/k28QXVjhfxqyVewzgq8QofoAE1KKA42r3M2MQR9dkxpJBhU6z/u0UVoNlGhcjOs2S5s230CJQu
wxdKNLMsbU8AS07LO1f9CcJF6B+lZjfmaPcLbCHT+4vMwXQanICQVNghl1lEzzepEbROf/gEDIjx
VgPjJPMz/KuQ0u/rUFgDIc8WthAt5ekYz8nGNXqQfGLEKfviIs+uB9kH8Fj1SKOJIBXO8+7zR96E
3ofsXB4TRRXUrV08DGTnHw8nm554ChWT8ZCEKSbtfz/r1FX1MYL+EO01DHSnWFNvBlsf9aMwqNjm
hU6l+z5H+4p87K+/AzcC0Z4+//4ad9F/QxyH16MfSFW7C1K9z0BJRlnubRYgOkkB59AHWkOWgzWe
DER237t4rbld4OyBGAiA4EyUPS54OLPy82ZTSClrGF+hrrvGBdPeAKnRhy+2nv4V6c6w6/S2P7Vj
0p9ga1YYfVdZCT2oxDVmmDV0cNEPlmfXg+JTWLWd6XDt+rcw2QcAqAcXNsULEkkiifTC59IOQHYt
m9dDnk8t94Zoe+2S0CWUG/zbtCmgwtQxUlDgl7rAtI9IWoBy8PkvxCam9WYFoc6efLyO9Zb6Xev9
xN6aPEs41+HWzRR1k3UjJkVI16nGaN/1ato+zgaOzGo+Jys5KPu8xIS84roYwIuQalLf8bByqU/P
XjcsGFU98LeWD83GMtQc5yF0C2QargsBk2WohF9yA2fAwC3P4TBUJMYUMMoGbnZ+MPkry3asvbwh
ByhCH6o5ebveqK/3438OXvurod75FL5uesiZC0PEQLTtouOV8ckfIaV2kaOq2NKS5v59tBPN61w5
iobR0xyU7Rcdiwzok3DO5fKL1Tdps2B6HBXEK4Mo/h5PGNXW/TCegpGtw7kf4uTWwk1wzUrx6BXY
f6qND7E0Gj86Ab91dcfA9xACRND47UGN2/ke862Z9Gmo/iUm+UN/0jQy0DK/OvjOfBlDBZaxyIL8
Ss2Gbvp19FFKkl3yEMRiKZ3NmNoY5XCbeMMmKvFXpUL5SUsZKKtYFn4jcm0w6gomEI1b3BpOs4TJ
dxkMcYBU8PwfYUo5areVAFz66FI644O85cQjBt9T5H+XLXlISLluu1IoIguzStlX47K6clQ9u/l0
vDS3pYl9jA9FfUklyzcRh/lbFmf6TSizQxkCS9vZJYF9fZ9xZCjnwkT1T3wkZj15G19x3I28h8OA
uwMigfkgP/nlhp170Itc8q87GSHv2oUZhQdQOMZym5d9g8aisEbg8boi0Fu3RBtR06k+11oy73vk
Sm7BZ1DPSnuwLTGwrGTqvX1auT/kjaHrp0NNmf0kW8s6oI3H3/rkMgD2Z70eTDYVDzXEQggQK8Os
XTyFBvs42dzRuNf2b27RoIMPIODfIvCw698grvwW0TRCR9RqUeoSK5ooVtxzoalHI0pY0si3mc/x
oUnR4L6+zTIDp+R1QDqvfXBjwr3l+NjBiKVPwr3uOLsxvGGl/ToMef2iT2TYYZpTDuma+o7aLRg/
rB/Iok0r+Fnj96lx+YbZLewmDFxJv7n2gY90fGj5hy0hwjFTzb1v8qEHXRdFBxdugmEHqyKJ3jMd
QUe87Nqbmh/kjV0Fzc7BQRRpvqx/7sN+PGV4cq2qeO6fa7S3H+cAC9Qi8tu1n7bnRmunu8ZKPMj5
6rSxTb5tQWymDzUct5tOA5ySx2oF07I9yDoRMvSfEa2IaP67iKTLKnQMut8ew5vLdqviFLcGc5Hs
XS1O17kNxwWwrF/fKfFHNzkw4pIJWqwfxuZhGe1gU2/MKtllekEarzWNNwWl0HUc2NFZ91LzzaT4
lE1F9zIBTb8jm/ZNRhVB6e0to2MSb4G3Np1wSGRJVwT4CMhTu1f42mPzBMdFeAugnbHrI8FNF2Lj
aqF4my4oEX4RzSt+WaqQp5rlIXCVmOvrQN0BcbZImm18x8s23gBDGBP7o2MNHoBuUCSQnfOAdSNm
OJCUhSAIZjhYLiI5mJsvhtb1RzQyULl3gvJtyEHeFFM6HcK8K9/UGFycFhnqrRwNLeib8/AKb9G9
6037vXMjfGowP1ipFT6hthJ6XyxfvzGtDC/VbPiYvDT92WjzOyZz1vvcRh0rT7N9DNnA7ADShhc3
1+yjm6vqIeqHAQqJkW5UWAYxPpc76aIlTbL0NOeqKvrQPmCNmAfNZ3sQNT0ZKPts7CaWebLPtwf0
JHS920moRJuCSdFbi4W04/rnOZr981TpwQY6rbJGKMLu2e1mylkOZzpq4kiPrifV/QslOOfueqit
OtnYAxYuss/t2FmBXwjPGMNrp2scKubzKY9bxOaYn6Z2uCp8d270tR+jShKofXzp7HJbkZW5Q/TI
upNnw1Ane3axrhCZ++zzSr2/qWPr+xRZax0J6ReyGbiIzJGJXpU3vncTEqlmb6lHUwize6gIIvz1
9AneEZViWT+WhWUj1vf8FIJ72bK0SN3gFePtZFG5HkGMZ0r8U5aksXD8QnXMuWjiIM/UVn33M689
hOT/2j079PCgNt7XyGk/I1q1mnZIdbH39JrhkLCFZME4QLKwi4lq9qDtIzCZl6WJtjx526KoNzIm
R8/h3q5bnHUyrLNz3+EOjEDdGNrZRz5lFoIH83iqk8F+LUdUNJMm+4BEOx3mATEfU8dQg/LTuIKu
0xxmg6lTE0DaRIa0XtpkKvka+brxZPrax2Ra+uuYzy9Oo2O53scnfoDBR5L4+iYBHHKxxtQ5zX6u
U71BZUv1DNPDg9SuFLBkY1dtxhBL5qI1brq8NgBhQes9c5lItkFnUPaWMaZe22eYM8OeS+EMTUBF
Dkk3I4jexTPrxs/sxTVfQco5Qd8PsPTZV58nC+UwJ96isNUf7ZTf0X521AikRIJtjVk4l6UTOgSm
4sTsEihCq7Lqhos08Rj4iZpG/QbsILpNOjLnsrtUIY5pvdPvZFNOCrWmXlv96K7l5il3KsX1ViP/
kx3Ztu44p9pTyiX+Ka35YAoTORQB0P3LroynCXfI3/obcZ/+Z/zMTniT9t7SP6FWFOd7PfEh98td
bir2wPmvA+rfYusrjzA3ILxgtrGDn4bcrt2/dFBWbnw0xzbyqbTWPw7OPLygUFn91i/iQ2oiAjvd
XPKaTbvhmw+W44ZPpTkd5ZW9NT2oc50DaJQa/hv60T17TnYZdpkmD58gK7TiQRFpVgo3CweZNgJQ
rZgOajppQ0FrACy7YP7ksDzYaW4BlM/06qtfOv6xQvtg42TZsPeEwMEc4lM+1Ra40MSBP1W66UOC
v2RrdFD/RFeqVRTJWPvIeBWtZr0ub1ISBec/7zGyjTCbRgKoRm3TV+KdqjfKeohq/Rb9UCQXtZi0
tGUAMFG64QCdFlvnsbaeUqsdH32XXxWNGeL8TaLq33LHDC5RVzTrqcZhUDavh4Ti/0U28bdF0wNs
4x5lpwGigMsnYbE131VUko7UZN6cMUr5oVTx3hawuVwJ83vVc9jICAxwoehfO7tT0cUH8iFBotdD
nbYgNmrny7VLnmGQM17Q3hgvtpGiYmiaSwRKIE+haePnVmbHVmumjxFW3AZosXtpup5tpoaafpSr
2atvqu+YyNnfqVhR2AjPutK8aYbSPFZj3VJaDH4WQZyeZFeBpdtdO+a7WQTILtvy1V2cKNkmDzsD
ybqh2QZjmeAqYQVriYctZxXXuXiyj3hUNecIkQN3ZeTfFcTCtVpzHth6OMcqcrrdPDb4MqblSSLX
gZN1K1sUB5Bw4wobhLdJ3kASDYyXWtURzaNlULFfWsg7fTNCpHpGf0JwSwJ+Gnazq1GNT2Go649T
BMzXzXWBKwathhrmsUZAC2AxzWjsoo2WutGN/AGISdZkoVZhuugNDyHAvdmzixMbqvPiEEzWi1ca
hmdkebK7Tmb4Bm2HVKTQtePTk5+Q7vjT2vCUcX/9WK1yBKLszveyC7Gf4CZIkDucmrgidQtGJ8d5
BOS0VW2HySk/lGb+8BSjfQhrTb9zuBOsZD/aieiD+2F708Z2/t70F2coqw/Hfe51PK7DNJneU4OX
rkASuUD39V+Qx1r6raQyj9QY0GiInc1YqPVtPoKPfZWXlQBxCol+UKLCYZuG/AUoCNkjkRGxpnm7
eYrD9R8DeYnCUl+r9UEO6J4fHHzLN2909NXGoHqR9RsrXYcTDbkvZgS9y+oFScr5VtOAu4jMt20+
aIGLTxU/vWI/GLiUNFql3TdVlQo13exHjdVDFpg/VWV4sfnmvY/orSA7qaf3HlpNh9YwjSMeAfHt
kGL7gkmHcjfmaFJZKGNcKKw253KoXtgeIsqqmKG/mZva2vbY4j3Kg0ZWwU5i+5LlHSkI1w8PbmTp
yQUkh7Y3M/cBuoZ6J7+RcWo/8PVTybXyHRRjsgXkzXuctXkbDNmutrjyT46C5fDI2lJLcvsmRx1q
p5th/gJp6fvgZ/Z3ETqYTbYuwsSuvmLwkxx7UmG3hRa/WlUZLC1cX4tb2T+KQasOX33qhUfZnwAj
1lZ28r02zLfamxxSMRwM7qGwKMXpAGhxClQ+Z26gctBN+24G4KRWGx3P1E2BVs1ugSMtNDwnqV9x
U682kccSSP4jnXb6vXkdlQU9Azu+dT8GZz1PeLv/+Aah0m1sAO+iGvTPgVwvb3svqE/X/iZ365N4
DG+qi101Y2rXd5ZxGcUhq0sFZdOYgkUKh+S3viWmcbJDMCkfckAeEjlDniILka/z2Cm3Xd1/PmC0
x5wcVFBoWPNXp7PMgy8UjsK+QWFS/Byj0MEcylNhrTRu+KKG0172k76naIWH1042Ueq6ifOkfsaD
IL3I6bUTvC4CAl4ZXNRBD52PKfSePCBKJd7Lp8QvixNb9ADpIlcF6Nt3QBFYqUegVxlvSR+UK3n6
W3uZ8NuY56r6yjDK4oCkpnvnKO29/F4mYefeAXm71zBhPI/xkCHeh5hdlpXlpRlzdkJ1vXYry3rG
WbN5KJ0ZhXAoGlMVqDc2KbW14arlm48i8LbF4mEvJ3U/9Q5wwXySGOZY96z7KoEM6feUeLvJuv81
FviFvbR4BHYkWng7lFBH21pJbpBPN0g8aDegwC10bsfgMc6y21Ty0CpnPho+UGWvm5t7t0LZwZzx
tHtX0DxtUBS89WdrvI/trOcSHn4oZjLdy66lP+n2DVvCS0hBbennrcYbrvbkgxAAuSw1mnDIb7Te
P2Dspbxbc5Ju4zwuzh6CqBcU6suNSbH5i2UikBtmQAlaeHOewStlN+IeuB1qe8NScI3IXJTVTD36
7rrKgdWVf1yWQa1jeFsWc/5Nm4dP7YT631bvUV8yzLY8/LZVjcjNjuZpbtkY3ZSjDhPUyq2zESNG
ranxrbxEUaOLz2oxvclLlOwqVA0SFLnW5Uqm2XF1GbrmXMf6gQSb8dHOUUfiqglu3cKrT8zGYAfC
4yvmhx9yI/ArtAI9i4p69Bna+H6wG40kfEVr/hrq9ZVzno3kh1wRYVAdLMsix1RuYeE7h+tKSS6X
JluDnjIlsOt/MVZK5bkK/OROclgka6V2jHrrTF4BShdeS5lrt4rSuofa14HMOUGFVDOGTNuwccDN
lYPS3yB99Nc08F8Nw65/mnw9fnKBD2Z2D8gg7J/EvXWdzpG7l00vUXEWnIIvsiXnNEXzOsVTfJGT
vMxvEZvL4g3lTBX7mFndkpcOLu0Mx4WsBe6douQqD3JAnpG2C892lsHomrxp5Vux/r3fBmKdZcYV
on+94T6UJhxW1wNENatY0qUpyyJzyNNtUoNSx1XoGYZQ8O0fJ5h5hLKHncZy4paV82al2b7s8Gbn
amM9JG4LPBCv9e3gt+HXGh5v1+KgYFH3t1hS3OgW4qqdOf6Q43KijT7Wumz09A6h3qPD2vDRCYbu
SRPSqfL3P3MvLLGFWSl2U7x1s4B8dYgVyNEiRd7UbjMuAGMUvRSquW1z8EiQ8GCehfu6xyPXGFrv
Qw+XbhUZ1r2apJ/dRM+Kj1Gbrw3IoL004srBXqF7piEVEGQjMlHShCXRx7ockXz0vxuBXyNNiVfR
w8Izt7oCIJ0NIQeb1L/cFMGFhB3OraNzKQMACEgXrc1nt2l/IpA8fbE0nwzM+NZgpnSYqR5eigG0
+n6ir+N2lJA8f57AJsGYDIuLRKnJJrrNxUWi1OYacTE5yt5U33Vxkm1MC/umQVe7k4On7FMWK/cV
z6k8R3W3NLXEGf+SYYX3VZ3BwMwlGrMi+cq/6oMKr/YcRT1Wi3oXH8JaRbzRb8eDbWrjwwAfSO4o
5CH1EmujV1a5qwW/FuHoiSzvZ0RtwsDNRURuTyVKjexDQqd6Ru85fzBMtEkaI2ourLfiZ9tFaliI
heCwYu6aLm33zQyWJLStncuqB6JK353jrEa+rrcbtIZEQrnQtVswbOFTYrIH8H3kuRYj3qlRNkGN
KYwcjcRooDAqPXxTww2e5ibYzpWd3E92kx8Tn5z3K5X65BCmiMUYKm4FCyS1QOyPmgVtR9KWZBv5
1L/bc29uuhmVZrjgLgBIuLhBqaB1mqHsJJsSAmlhd4TPwJPsybwSQUsRH4t4S8MW4hovQ9z2X+ON
LE9WUYgdaC0sXHvH0DdK3swkLLyp3y0Y6iIZItKiosarRcp5TvPpjFug3N/mqpceSipb60hsd43W
yeFlOGe5A5Z7XiefcSWp0nsZb2EWyILFtA820rYnCsofCCwJDLFaPccVXrZeAYIWicYGD8Ypqbe5
qs1ru2Ett7wEPbNnaBisUmSGER0nGHMIAHDF2wRs4ZHz0uoHFxGS2z51BLSN16340dKUgzJMRiiZ
talhSu9ro4a7LxaWY40hhZeZxjaKPHIzv9aX8oxfUX7yPRMuO+vOZcm5TJuao57MNhW+JkJ+jE+z
nQJow3Mz7kwU0Sln0/fboRhQAcu9Zgm5DkwjClcrvv/G2UzNr35GrVvWRAoraBcYRBdpiPeLAVnz
d3IIo3A46XT8aFiiZbVEDnuieCoHPA2TrR+Fm1Y4HWN5c4cCiLkfLKgP8h/WYq97GxfRPXwXB3VL
p9yhJGgt/zoFZOc6C6fyOCRjcD+FmIgM0/Q9VBVk1sUaPkLR39joeYZY81sUg5X6CiZxgmnBJj/k
C7KJVYrIf+QBFhapHG6oKS7D1+SAjK6yWV27yIwt24MpVOpTz21TPu1vOwZcWVgRRIjfyJfimius
U2Js5REFdvNK2Zk2wnLoqoottjN+A/fEZhdzT82CoxxU9iuKM8F2TJv4OCBCuI2F7o6EZKWpG1zA
3G6GqkSBQTYVpd7IiBSwv+tmQjs2Mm/lYaj6nznpi8O1SwUbdRtMYXyEWvku+/NMg0Ng18LQN7i4
VRZe5BniXvPWzBCOuvbJAVO3onVZltMuzYPspEf9+/U73WTI1iEE9x6JH0KETjkkVcnJhjDDr1fp
3RPKlgn19IIikI/27shu/oeNuHgx+j8iC0qeOrjJy2Dk1lYvjOasakBFG9ObsVlHE0AzJgQtXDte
MGMeslGXOa5fJaBMwsh83NOyHDUPiLLjKu1Ke5c/IYAfgvUturtsiL6aZiSW6mF6RCmj38hmC1Jn
kwele5BNx1e+O+4U3clW/jR7Fl6EMi0y9whDtTbCPJmhY34mdJPmojDQl7s3jCGp15XQTsq0PrqR
ykqUEfN1F+o7VUDHJFtBMhrk2XKoLFy0lehZ9l/DFN2vt0Ze1RC8iuYWT/vtUsj4o5kG9WEwvWzd
Z03wxAUlXlMymP5COu8yNWED6XUIVw6wqR+zMf5M+Wm8YZxeQHRVIgo8rbNH3LS9MRLPxD8NpzS9
VLKdPdQ/0i730qOdkTpNrPpLr0/j8GUGGI9CFOxIga5gGfl5uDaLaCJRLNu5P+Eqwg7j3+Jkn95t
UVAILvI6ZYuLFZRznQtg6a7khel6AZOjshl4gb7FDOIz5DrQWKiHaOZdUE3F1ocqu0GJNl84z/Is
ju6UyCnvrt1chn4PVWbi/w7trLT6LbRNo3swoLeYok4PSa+ou8G18rMyD9NNqLY+920sEbq20DeU
ePuXvh+61cyK7GvLJX4hF/mWtjLsvEThdvzm4i/3Vg+Vue5qF7cAkoJ4OlT2OgRf8FVBmCMdSELW
gA93ftT7R73QzUc2xeypRQR8pm+o5A9PiVd2R8+fEYDWO+O9M6mNiIAphnGKR0d5iw6efnFsrmXA
yZWzy0Xzoghc0PXQtR9dM2Xna488+y0UVtcG37Fxfe0jS7VxqAneR3VT7joPsIpl5/NTj7fjvYdG
J3Dm+WlQnempbKyenac23simXSrhUWdtAyowbKu10b9q+lA/ykFT7EXGlGy3bLJq4wI3W1+XUL9F
p1OBfyQHa4c1WZsFJwC9mFeS8LpFwgth5yhu0QfGvxpuKklv0Zq1iIMIieehO8xJ8l32Lwc5C8Oc
Yj3PicmqSs1vCjBTK7tgC+jqXnfX8YvcwLDp3xCzBoUUWD/TZG0pav4TFXLEY/z51fNMnURQbd4C
08PXPVb77ZL+mklH5v4mEU5W3lC5CLODto09b3qnII9oPM6cp7iLpnc33mYianKwXF+iRLdJpuSf
UUpUKb8/1q+ouUfKWz7W389YR+HGz+A5KtPGzZDOncfYfOyKON6jlwzlQDRnwEKPPUx1HGHnS9T3
tJwJYzXNLld41sAWV/AwxwNX14+BGA6Dob/V+vZGzl9mFA0mPnDsdilKlsyYNkOPB87Cox4LUC9l
j2lOMo7k8GPyPUL6vcDSXS6Bge6jT4MStxxOxXDoh5/DZHxgUYrZ7oTRTaxXDz1WrhpCdy20yoGS
5B+1APC+J9tureMft/ZrLQCbkVOZ69ZRrhdkWBUrw82Ios6/lS0Szbife1s91LiBDSsZAuwFFwW5
Yf81LAf0uCiw+RAVETmKUOUyeSIh/PcMfFdRYmdnjlZtcpoDdLqXU9kuRac86z5wnVRu5LmphOnS
ays58dcoOfxHjGwGSg+5LU0+ssyrl7c29PkPI0YVnPrgZ/rh396yyFKoaZ8vk+QbueYr5IQhy9GB
diaUIMtAuDOpLqiEoDh2kR6eAER9HrDnYBTZhyDcXXtrt9LwrRWhS4AcEooxmYPhp1Fa+0YAodbd
nL+qZmGD0m6dhymJOPiojbNYXBoR39vYtW6WcH8M8iMy1Wjai/hYHNTGIHXVRvpGzpADQaDka0c8
TV8p/cEvFWGcA25BOB7ozcnJWyxi3N5HGto1WjA+ojezkwCnFsXb/jliyXhIFtSAho2fNOVdmxgV
mJA4+1ZT+s/jUv9rAHK1nePMhY5A6dQDWnwsDH1VqV78gKWpAcgIe6nd5/peGb4gX5C8+UlfHnth
YSIlblR85p1gzFYVZY5dPjg+mJo6cw76lN7MZU8tVHOt7RQluM+N2JqVNfZ2hW3zhXXkwq/t+CYO
LrIP3NCNlTAREYkEFq4JJpHQsskdxL7O6qzaytyBHKFxHfk77O85cABJgSS5QfmqF9zQdlxJ7K6k
U1cTfNEhQojcNwU8Y/wVI4clE9vW8/+YhwQJ1uFG8+ST0nu2A+ddn+rsmzcV6L1XzXPWU78AQ+Xt
i6YIVlYBYo+6V3QDRg87uHZy36bc4r5DjiBHH2Pl2tbw8P9HdFb20tRxi8Vl19wtGj4j/KW+BxXi
aiEgZin9I/oQ1VXOf8Spoi/HqH0fqg2be9D7u1wrg3OojMWZRbWz7ZNaeTYMeCTYn/s/LJy8NeOH
MbqodGqV+pyKOVM4B2e0eIqzP5gOUGnff4Yt8TmnO/8xRz6PN+A5GbvRq8YF/gJGVdui34HBpygC
dKNHEQDdXINcJ+15yH+EY8LeTLR8BEamlZzHZj4/TwXmMb9iZf8SYvrDLSqgR8/tD5rW2d8T3foo
EAJCc1MLd02lVqfOGEK8AUBpUKs1P0Rolc/zyk+zn1TmvAbnZadv9yi7Tlvu1thNaCjpcFWsn+La
+pJrbvi1xF1+NYxa+YDV7nAKUGfcyHRcpN1TGrD+ihvjI4p7E9ySNh1UH2GZSNwUcT0rSWPgpIBE
U/yce+QPlbg5BqpjQkml/MYdCyn4RnOqjR1WLEXtyXxtO7DQIL9RJiwCdBXTKUNcEdxhskl0suZz
pKD/y0DbWclZOLatZ7e0TqFmPjWGHz0O0P3uSOPj3oKK/8cQYthT+VN3lE27/PB18mRBlaOJniI1
yRUl/AgHkpquZTSXKHaNZ3xy9rIfjTqug4nHJlo8mHgSFxTUCtF0+1AXvX+SB9tNfUShzc9mNcUw
fDodc61fITWojWjjjuNq4JVvp9LvnhouHTftiJOcbOqz3rOQwysmSJRbMCv9k1aUGRZ0mOnIQeyC
SMpZ9loOyklJrwdYiinF0Tc7djBmNfJVmjHIc3rnUamG5Ai9ItyHVdK82jVbkCpvXnpXH24a4V4n
9AtLcXBtP7rhgpFyq3DtBzmQqwoYcQ89C83Xm3gdCpFCRF/C/dLOXO17UnTOjS/lDMU8xJvXZhur
d/JRUDzTb4e42A1KV+x6aLI3uEl9b6Mk+4bjwGvoF/mL2VfavrW5csTx7D/VRvFvAdWYdYe8JzOp
OckuNbGFheb3I/J98JMeWEiz92Hyp8bXaAD73gWR/jI02LAGGV+ImPvWvmxzHemPMT4jrw5XxBia
hxmyOWA1XX9DJ+U7YgXDbSkqPvJ6HPbd1oi9btETtaYB9YShe4jHFzT1I6x+9AJkdeq+9bZ9lG8K
Jgo74RQ55D7HWYTVWX5WBQrBhZ1UqKFxL1t5ZXlHN7IRxxeDgDnaRwQaxvVYhur+2odZ4J+zLENv
VnKCDLNGGz8g1i//66w+p6QDIbgRcFIKyNcZS1s8Rz11J64W/hlwZPg0FN68szwYM+qQsmDE84of
k8NXj/0AiJBY3YXkUljACkjIyCiZvOCh0bYDCck3q2ffEaoDTkmddw5dRK16oSQ1pypFMSNNcLTk
AmEQZqTh+FuY7JdhXYbkA9Xb6b0CICvDAi35fLTx16M54tFkU4SV4M1XM/Dii2+yh09lBZIbxptN
wWg3OohogcdjK6CEwobXDe407AtefD1dy34r6ZvThKDQOglZ5bftpG30qSyOcnTkzVSoVT7a02g+
2P4ILIYH02PqrpC+gq1sljP1cMWt/ZNsBv1PPGsr8Cu8ID+wNv/D2nktN65r6/qJWMUcbpVlSbbl
bN+wOjLnzKc/HyFP0+3Ze+21q84NC2EAVLslEsD4Q65a5qIMUWMevSR8QU0NaQe9fBoQVrtGlLtG
KrAIXsoe8dq0zYYtchLBi2pHr4qkt7dWapMvyqO9aK6VYtgnPU4uYlDh9XAJc7c/iN4/55bDjCX7
dM8qMT7Pjcz+a2PV7W1UZ93f5lanT9COE0/xY+4mfZE7ztg07Thamo9CCxdZrt9LWs5zxNIkIWLm
Xyd9imejCEQEw13FWoSw3xSNwCo9YnRvx9U+aJozzNvgWlfqRlmJIXCCFlLn68dOL4wdQq5PAaqf
yHxKMelD5JJauTTwFqrzdCdlObt/t1ZWIsZwDPukHhuM2JODptiveGYh9zANF5foo6SPZrzi5CVN
9H6TTtJLvs3apbX8s6V3ylmPpXt2z+gi+RUyCTkuSQLSSW7tS5QYLKJk1O3RQbX0Zcwz68ouyp9p
Z4TfpkL+T0HnqEC0iMLoNz9FQfmnMAX/n2L+t1uICUGXnvibskSU0MKSunzYsQDoX7K038VpHTw0
yZSBUoJ8IdpFmKshNGCyeHrh5bLz3Th8AKf2rzBnmk2EyW3zKaxoJTZNPrLS82wfNx0G1Or7P2ez
Hblei5sapLlWuYR9sR9gRBYN8BtEIktUDb2WjiLNFfN4ufQKuYW5Vwg5DJL5/3Ws+BjiRmJm8uLS
cb7v/CHn+4re7uNjDEHdbuEVWsvIsMFMOM7JCDv9RpZM/UaUwgovFDfSe4xapo62CaxF4ajyIh3r
fisCVdFYlcUqNsvqNA/+byed7uZlsX4zT1ynEUa24p4fE1/a/i+TivExwLrLp/00qQKSWLb8z5/W
11Ac8DTp8ie4xH7953/8XcSktin3W/HB53/zf5r40/1T10zWWrMSAvitHz03eShjW4j8nmTjoctp
p78VVchwAD6SEufKbpLjy2v3nAfkRyYlPhGRqf6n4dh9/mu4XaSfh1dmthSTfQzHgWRc5GEln7yG
Q0xzAjlH2rdkHIIfZEnZxqJIjWakDZ0QA8dt7rbRvUfa+S+hkVm9h/YmfBwROijFr6jrlroVxI9a
puvreIT6gRerfQD4B/wUt7qHcTp7K8uhY0eyqHnY/8rQg6IlSbY1y6OFMqU1xumi5a27VDsdc7Ep
D2KULdw51AB1nF7vRZhotzwDmx1JJWXaYtfSoMp6EKX5ouGBQM7Rfg+ZO74Ei6pra/kyscACkgXu
TpFbwnjwnO8oDFcIo/xTDYFzZ+BXLfz+WmlcZ2QU0BCJQQwF6TDZQXZXLB6NexclMaByOHDrk5gb
ApLxHYfykJF/o5EYPkABrh9K6Ulsu0Ull57EhjxDpfbPnmj4FPZ1jEAD8P379xix0NR1rXqQq2cx
tZl69saRLHTvh6f/y8C/fib8wdSl3+PkKctNthRvJwwLpCWy/vqVeIch5smCrH0GhpYcHXvg2zmx
Ffxc/xylKCc4te0z25f3KHksv8f1mIKCkwMELHtl78iucR927gsJJf97IwPZGrXORukUMvswIt4n
xG/D7Fcv29lbPw2Ej6nsK8QP7m3ffhH9IFk+Dwy9Aj2cacY2/S0GdqBgN4H2VI1Ge1VFLmbmaCuB
m1EgVhm8Mnv3SXyDpcD5Wede9ESKoFirdhed2C1h0fmXMUX/JKwpPsa005jaT6NTX2TJwaq1caNm
u0qX1A2LjgI3Ids4tEmrT/IJyLmX/MZ8smqvsYyUCxQUb+GUizzP3On79JKjJ/CCzby+bOUmOWtj
GG3HCB9kLZnEV8Hyojwuj8561CdfyL6PbiqrV0iCd+GPXN8LJJcUxOEyCPvhlmW/s2/Qld0k2Ds9
mrnzIiIUQ73JNJCaefNNSgftNpqYbmOOIRtWACRvqYn2zM8wJhh5reZyzTJdwmdyo8eKuxTd4mLK
Gtn7RDqXIiQMn3sTY29AEeFJqzJzX7SevCPVMVwbjh6vbSusHqoBWxwf1N43hIdOWTntzyL28bou
/86z4clqo/B1GJRyGYPsv/M0/jfrxMaspGnLjfhti0tq5j1Cs/zUrey7EaT1MUeBbS+zgFh4HErU
98OA6r9zI7Uc5X1HnjRDpX7i8Qpd2zBstoFijwdLMH1Rw8s3VhNK+GCO+jVpZQWl1sA7hCXgyKGp
H0sPiGRkqf0uRNHsXrOVXwhkZLdeFA3LTG2XUFtJ7/1ZyvQBBSAvavCMnUp/9rJcpI1N5Hvvn3GZ
XPF4svFLnUZ9jfUZFYrxf8759Y7/U5yXHxPLk4vvAKxjiC66fMfbHJG9qutRN6ZqGklz02f43MfY
gS7dYmzXAWvqdVdF1PFK21ZsAm9EcFd4aHbJHCyWRaTcIdSVbDWEVtc5ORaEEb9xuOess0hr937i
54/qaJxg2FTfDDtCYB7ZqpMJH/EWv6dmITrihIft0JvNOcUX9ZibWJ+LmSQr34MCr9Ajz41dXejt
poot7U3XV3UBiA/NmGLbm7xzIPE9cgKLhEJc/BSQ+NRXrG2WGONaMEbMyvOn/V18FPj5aVAFYirz
yeohGzWyGruUvLyEHx3S1os2Dyzrp97Iqsjb2Ao4O7Vfy6VdAfkBt44jwX4cXRPPAJLYsJFRnKnc
4h5vMoxxil+pGZk/FE86FUXFE77Q+Ym1GiiFAYhrGDssJTwZT6nw0Gs5KBDXdJb4QZbXxuiB2ecA
a92YWvGa6/42TULrx6hKUCasfLyzRlSL2Ucp21Apiwe8vH8ZY+jeWn6CzHEIq0NVje+VV3Lu7JT2
g+up8borqvxalb14r9qSt+/MvmFnagZrI1WDRyPXsJHlT/JDGl3sOjsy2tNMVZyO7+LvAQYcqKpV
0VLVWpODqt6/zvwBHUy9N78ZbH1tHplPZMmbnTH22CF6lfXik47Sd05yEtDbrs+1B8c8CbVgUQHG
JnpGBNWmnk9hyUkAdPv3nj/GqJAxYYjxRIx6tFFyo1mTalFfOVZfCXZGVxb+ssDC8/Z/jxiDLD2A
rC/9GuGoBf6wmIWkGEZ7WGV2/E0QxNjYTP0ywIXYRB28JiXVa6CMSX+JiIvuIBd+/lxgZr/hiK1h
xdYrd5Imxe8RmXmu09x+xH682UY1p6ZKqbv3tpf+uNykGV9rf+weFJK5uwqQ4hZhdGtpTOxBQH63
iWb5d54VV+da6x7I3eYvsoKUGIcTvE2nqgJfb9GlkXOd2L7xUHLAK9oztbD2naTUMEiM/AXVAlJI
rNGOotd5ydDze2kUwCCFjEu8bzvZS2MIubq634sx0Mk2aicVD2wT8xvJRlMYW+vkMVN6HdJkhmz2
mbfoOsPDEv9TSqPaUfJT81NbGFXYsedIxc2JOnyv81WSDTwqPlJjIvElqmaf+cemeVCgJh0LdeQQ
L00emj6HsDI1AWauybtMxTlkroqSLeFk3cBrW33piOWsQ1sdk22MbuGFpEXeHxCx7g9V5PUHw4Zt
eGkMymRZKKq9Fx1ziBhxiRM9lhgy98/hIEdtJB28bvVpblF04shZoLg4rIJCMQ48VIyDKM2XuS3y
w0cObskjGmVaLv4WMrdVlftPTG14l3FD3/+s4W++lFhyFfgavmVxIt/k+jmUevA1uabvU6QwLzCt
sUkwoI8S/MGAeM2pXFESbVOECerqKPK5ol1c3r0D/umdO76mjZ3bd9am4WrxnjMh7aJ0j8slljy1
La/mtgb+EKR36Zv6IYgvOitl4/RSdFHWFy3whSIeyFW9H9tJQJiT201lo2INTaqNt6S0isWlHgx+
dq1YZXbdf/SINtjonoJLoZpdizGhjv3kpdGH5bsOGzTWcZe5cavGf7GtLlzLNVIXfdN0uLFFkIfB
MD0brnErUOvwfW8QUHoPraMOZw6fA20LjuhfQktFMpfsdeHNunEF8LyrbgzfMJZWiFv8LPR80Xfm
yIuzAjrm4C8dYoI4C8dl1Q4RIvqgFQXOpwMathw7cLdwA0EmisYZrmioVb80vQIg5V8AjqJtnmGe
VcCFOmvoD+wRV3oeN9u0B3iq2GZ6B88nvYug3eLfJpm8y5Lszo7a9K4cv1em59yKStE5xlWRYGlh
GSry+irJdaDzvr3u8kaKlmTy781E645iugBw5zV0uI2oiQnmu8bA3ddFC+l8VvAX0v5z1ckmjJ+j
h8tZ2l/0VqhQJonbXPlO6cC2FYz1sjV+4L0R72tPMxdOGisboe3bYO9y0fw1vErfIquUL2bRX1G6
xDUnQ+6iS+jcrINtXZCeEi+7HpDqMhoUjLQnYzNRdcq62ouXpN6N771zNZiCq1Q29pY6Lf3cEgsU
v/8F7ul7rNXRS5BYynIYE/3sKPWEW+U4wC3t+kp18QL2sRpEk8rU8UVr8kdcDrvFOPTZ96HEYFOB
SbzIS9IGcYCfj4Cyt8ACrKp9iMe8WatNgpRI5bWA1kk+QNMnRzX1KvDgbhup5KdL52UAh+KNWw2X
4UrhdSQoYXImvp/cqhJcmiItUHI2e2h8Gc6WZeruwOWMS1EFHqecVEN5FbVGzZv72uYkg0gvUpSH
TGvRM5bVm0t0BHw2ddvhKpg61cYv1mXV6+uAjICQUDBwSVjmVl1eiSqWEGdNdrwzRkHJY2iNvMfQ
XSjacDw1GZmTvhuz5zQsjK0z+u265f1x1Lryd+oDoRIXLbPrfZ+wbWxRGZjb448I0SZ6ES7FVlN2
3XU5FjyXPkaIji/VeRggOg7nYfSvvsSJkPlGlgnyZpH0yqsLFWA7f5b55vOkYqpLtQJdklbIdE8f
+T/fwpj+tQ1MNiRNG/zsQINUUmk+JENqLhttUHZtJRkcrMjlRsX+Zi3DXn3wAkndpzwLlqIKV98+
Sar5Imq4M5p3USsvxMh6Gi57oOg9uziLAMl1QSzp5nAMRgP9wJy/RiEN5QnI+hrDPowWh8S/baZL
BOBqNeq+shJV0SFC1LHd6DZYvXmAr0C9JtUKuW2a5HLpkUEr67TGBCVMd6JNzJT9c0PV8tftxcWg
j+ojIlPB8pIudWzM2Mgq9etLPXd4C7GudnZz/rSSlSOIcATNpmwqJwvJGRmBS3wqoTdXhOq9SM6K
AK9CP49jemRKDVW6hmK0ZG9cHgWwFd3kSdKb04+rurAv4t2iV61btBNF8RIjih+BAhpbisGXjglM
60X4a1ijp6/aXg/zDagDlBtq70rTPExzq9wbDo0+BvlGFIHuDgdfUiDRIz7GgRqCpBuontvMtqF3
DRLPBBRXDBOL+QwhkyJcZNBqA4RKgLC3NfqYc1uPcOPcO5f+m7j2L2On+ToPBIawSPYiFbVVtm1e
nimvX0pZFamvvawni7FQ/9XbT23j1Puf40QvBxbvcV/uMd/3a1yABluGEP90Vil0QHqjXmFrEJBn
57wS7/VoBasb7cqpWqUV7J/Gwtzeb5JyOQVbqeqfharIHCymg6L8Hix61fqNBVdzmyv6XsXX+yks
u/4a5saP3B6qpwDvu4NsDmgSTZ0BLnh7WbFjyJ70xmZkkZJXrLXoTR0D277ERAxgCm76ccIE+PkV
S8ryKQ0lEJ5y7/HYnnrD+k5Hk/dW1LoqheJt9Pe+Y9WP4HVEa5bW5tlFNacZbAceLVI2klYGGykN
miMJ2uSAsRkOSSQq7+QgY0+j1dobOjsHS+v031rTrlO0ab9DosfaiXOne91ognXl3U1ieViYe+kx
VdAgmWqqhIgK+AL4x6IeDmpNRncI15fqpKAiSl0vWVdVoG0vp0ue1A2reugQjOsUmHtoR+Op11zr
wYhM54iuY7C0fe3esSIThJpS+BuOD1iGirWWK42/E1lxrljr1Av2mdFBOJAYcpZtym4s16Lq1VKL
VWj3e8RpA0qTcVASN78X3iXjcGNC0P5mOiwdgiI3H8NE61eVoxk3fl7r8D0V40rKGu9o+GD1a1XP
oGUV9rLOrP65iN1fHfK5PysvW9rOZM2gWN3WzWvzoetYUtv2AO9myPbiHMWJ1VsEbPszyqX5/Ziq
O79BnmC07Q6aA7BZcRYjBqU4E0clsNty6Rcxzu15BcO7Vq1TM3j2aa5mdrFwI7M+joWkj+AaiStC
z1tHhtYtSz/t1lEm2wsMy8qj68k/tcDDua8fMb132Q8fTVEcTDXHODku1rHF5yh76wTAh7tNpaz0
2nH6A/OucbwKOjWNphzzwvEraOUOX1zEE6yla5tvZl30V341uueMzMl1V+mgrQrpLJr81rF2I9SJ
he5J7ll0WHHjrFSvYr89tYlLXpjFInKBwfXkdcLJMHGVFGF54yG9vUxkvuXlwEGml/+q8KhdNGZr
PioRVttFUUfXGlqR+7Ay2MD5nM+ufHssXuzcejRsO/3dloDf91IIZROVwRH9CrnnPBUtsdzALk8x
Qv9cuSGWVJwmID0FsBi02BxqxZ7EzzSUdknU+niR/hPKrJpkxw+BPg6LKHO7TZDhx9T2ZSJDsQuW
KJHcm1i0YWAil2u1UIZTTY4FqbPG2AKa1XjrRsbSdTnqhfR6hkel/5YQHnYDqf4ZT5SUKM2LbVUo
zQp/soJ9PK60VmmXkGCxvBfHN4li3skW/9o5wkNm5VOEodt3Nf9Zj2mnsnTDF2T7iSdEVgC+B7tE
dB/xbeBY+DlVLA0JokJa1X6MJ1SfGA9NG/C7mgQckUnVTnw9jsmk/yiaKk1SVkioL33F8dZQIvs7
LSuHO1+SOHawjJNoAl3ZHGyt/skXMUvQtELdybSdaitiRQgq7ErNa11UvHAodpqKxr+oiosEbhWF
RozlxSCnLcMbC1uGOSIt4azqRehfPofa2M/hBJAAVtqCBjbja0ORiusKduKyNYLgu+dKexltiCdo
EOY2aw11y6vPe45tIK1TgBjZuYCDa7lfOPziP/RLRWm+CK1TdIuM5Wi6xWru+CS+yrGqdlTzrVub
0gbcJs7EafDJaTTHywahwKy5EjLVFQJdOwiQ8lIwiir8dO5C+BaJRwKoBcaHkhMyKki7ANDHmXyr
TtUcd9K1y/OERxqyKnOv0A4QvajYcFz7ESyqUVJlWw5DseS1s5Mtj+rPqZCCthUFz0u8+zQyOXtb
BGw4TGOVNaP9pOkmuXWUMU+jHZRHUDrhug2q8LUCD9FJsOv7EPd0SyH3WauutgWFYu7yMo3uzBaz
OxHCrhSP9tF6SFXWNpqm2quA3MOz5ljaavCMYSeqQw2Zp4GIeRJVR6/XPHfl+0xVi3tHr/hfUqSn
Ee/HU4jv+0JUXb2tdmLKUuPP+65jG2h2dzQhLIAFlJuzGSf1IelsnBsbVOUlFSysKr0ZyIysw04K
OMks0ntdc77nCDK8xPg1oG3dvIS42pNqkuvbbro0RokEo50f5nY9LVPWzqEKtYJYcWn7wL6Jss3c
Ikp9HCKXWMDxnDtiUiJX6pi/pI06rPhj10vVU6wxXcSlgv1J6QHnx6MdKw9fD7YZUt7dsAGXaiyE
EjBCKcPBs7JHURuUsDr/2VRONjJSN16iRO3PgWrIMfvyY5A0OREOeS9fJ+G7ozWyenfpoLp7ITI7
a87azuiuigSJINFRZTnOfrEJnC62/K/BeWKq18n4LfQ5cNfkw0UQQLzMAMiVyYolaYRUzSayu994
qpkH1XaMQzmVqhLE6uJTUXQFXWceXLKDu0yvTqLJk4CMGh2rGT+SsfcNmmSPOgDCMSFVz+RVIz9x
qm/ei4axbjw0KbGl6/qEhQfebb2/0ss8W+jYrB4iNu+oQvxRwtr6vQ2Azb965xGeGyPZKA+gc/8S
1+W3bakHpB4J+M+h4oZz3JePI27oacYLwgb9VeZW0klcCgf5IkWqB+xXgZXMHZeq37NijDIAlh8j
vsTxOsXjUj3NzRiNW8sSpzOeEEUZSsAL8oJE7VAcRCn0xhzPw6l+Kc79mCHUSy00tMsY0WHHHBAv
RFFcBjWwd0Gm7OpxdG7yVi+vYTIsfDiayTrG9XAzBB3ezErm3IgQUfJ7xD6RYNV2c0cVNZex7TTT
3C4mya0yXX7pSNoSbNQ0iegQsxdtzKkFitbWKL8WFlaJYVLlu6j087UwUhwjKVtWYSAfhDCdYyQr
X4rNB02HQf+XQSLKtYC/8Ov9Hwd5Rqmfc9P+RR4FmwLbQb2EbE6PBflbCLti5ZhWcVLlXjuW6Nrw
y/OVV613NvLYhD/9kgdHG+ADoCAOvotkC0Fx+Bx3uRaBJFWsCp2QZNw3HZYt3fSILKtEv0nRcV/0
6jjJGLWnxjPjJ1nNXWDgjro16nZ4MhzzIAJqL/GXcRI0N4U/mEdZzRIW2VHxHbmiRcpN30izS+sB
iste6XrvnsflLzHSmKiERjHKd3Wb4dza1wb61VH7piPbIyI47CrRuqQTpjc6QZn/EPbGxQEjVYJ+
p6hYvxQTiG5UcdtSbThYZif7D02k70S7CBs0fKyMCaon2wqouwb3Gde0PDHblzAhaaxMs/0ZpsbJ
C4tTTKHZvdxEA8JyctG3K5zEoF+IQ+W5URwqi7PouUMD0I6YH2fW8yG1E2IinRSQ4XUZ1Vt+KsM2
M0ptW8S++Rw02prj/vGb5KLe1EDYOsqSlJ8NP8kWfjXI38gCIUiQoZDbqDoaxiDiVmLE0ODuzm/y
heRkgbrNVWAZLgompvoIqcK5VIWM11y9KENp7Locw3EvWth9FVZXbXdf4e61aEI7uTXjIb0dI/Ss
wXQ/RnE5XM3tGi6JOxHLfyv6cf0fcZe2RtXeY7qkGKCQacHa7Q1w9zJUnIx3z3GuhpjuiaoTWLxp
p0vUJ9WZL/dSj8vkBiK1dWbBbuzzAYqUETewtGJOjjeGkxYrr46bcDlmQAZxfsi3l7pUqN+kDj9M
xCOsMwsu65xgwdsXvn8rJoRtXlwjm7QVfQpPonXmFe42U+qtnOXj76nQx8al0P5T+HeXaJFbbT32
XXBxmhTfjcTvsz37um/iCzEKN4SPNhGBoSju3dzjU5wI7mqLr5CT/RftQFOAfDhWeUleiNxDoLrT
q1i5FTmJy/ZbpDZiiBV7Vx1vzZYU96KcdBpGqe82Xpspy7ZLhoVsYWgUG3786Ic5ymzA2IUhcolc
zMUQ2VTlde+7V+aV2K8UWFWuWtOST26j1CcMSdiaBo3/o9wjf1cv3l8eGSyEXQiAJ1s4QZIcgP5M
mcmgRodkavSiNjmIC5bO7yVR/dT9afgcbir+uNErIHH+IJ1QqOYlhh2kdBodjl28NJc2osc2sTRY
WZMIrJfAWRAxl3DRn7maciJzLiqXFs1eeAii3LooVCGpY10LAoIPEPVgGs2PmZNQot684m/VbETE
6PX5ld0k12qORhJ6+ehWTGkMVND+qU7ktyQY36sCbTdXBULuU/DH2HQynJJTPUXtNIg56YQ6FBcw
GvNsHOKVErgZFgH8Bjd44amLqCD1U4NJM/f6kOZHEsERkPjRczZIWHy/VNWpB32n2Nyj+4bmgJtu
LbuwNoEXGI/W6JIBAoORqM1jW9rWY+j45gY0kbaH+x2fA/73FuGE50jhNzqgCL55dYUOTq0kJwX6
IopMfb/y0DV+q/tqSYv5Ix9qXOtdJT0XXaLuba23NmNu9PuuhhJSNOmbycHBT7POdp3pmq+lhDiF
BdkJrVE5P1QNR2EIZzqPH6EAnS6hja7/PVRz88usvvEeWk2hTSe/z5qb/adZY46q2IOAdMjG/mgh
5rNjBXCHqKqTroKpTXSISy/n/RHV1v6YmNpaqXqYMlOT6kXQK78Wh2hyvQySfiUG/22uy0CbXesO
O5wl6nbYzreLwfbiyWhQe4zxN2HL2ETHdnItnnuFwbHozRstOrKJeA/u3TxctRZqd9MPTQL5CHAs
1pODO/0aRWOqd/3CytkEzm2R+HGKbnERPV/GfYoBL98u8LP3m72dq9o2n2BTEQSarZ2ULB4bXb67
XHTAemY9HkUNLwjpUGnR2wWUNbRAABtVGbaiF+X87A6RSTGZaInTBCHTIpGWiHfICQjE+LH8c7aC
2S6Qrnk2MUHeDBDTw2Uo8F8ZG+tNbZ/tqCu3ZVbUt3GJdkUQ2P3ToMHNdfxC+xEW9boWSUDTN1em
UXg/FRcj1jJXjSfZz2LE2WX5Nk2tZGtEcnvINSc/kCYot7VlwvzoMwwM2WrciEsRDxbOs226ntu8
3PJvMkeyt2aIePKXDr5NKs9XttEfk4gBoqo48b1vmu5e1ER7Pfi7DEjNVRKZZx9aSrVsCm+nBoB7
+gIxkLGOdXZBTrGDjRw8OKoU7kfLzJeit3Gt4qyONRv2MnwIpCF4cAfpJQnMDGAo8eHAh8forNyI
zsaw+4Oa87mjRq8wQvMBaDbt/aUT9DIcH1eGb8rQRle9rWqScRZVq0VBGIW+s6iVfvAaTcLtARmr
jRvH43ng3GGFOC7a4hwZL0xEEt5YKz+gwTP+shRnCUwJTlHiBwsl7tzfcVPe5HmifhsLvVhkCOI8
4Zimgj93hzvWnv3akUvtGgsOEzlzVPZKexyvOtbZu85xrZM33TnU4Di1kc/+UCLJqbW5dY1kur4t
NL3B0I4jX70FNKnXhn5KMj3cYPvenls/jFd21SiPdRSht283xZuVjY9eNTa/3DxFhtfjs9b9z8iR
Am8hyfr1oOTmN/RRWdiokf8cgntY5qGi3ok7ZwmIV0lJ1FXD2Zi2ylmZI+HBC1KumkNZO/6t0ZI8
lrrIJWGuea96kJmczMBRT/O6Bb4/7gyckl8TKZPRgcnQWpnCUqTBZNko7toybW6gB7PInNrBaFmr
RA3lvTWN6g2+1Yr5XE+kNk3xwSvFjbYUvLUhQ/BqUDr1kPlm+mLiMjzR3CynzQ5Km2tLQYITUS1E
ROhIafZiYOD7EUXOTFsKNtscJeaykwuDDmxhBn6eKPQo5a3f9DHfSeAgaSEbyyw0+L+Zltvi0k6r
JnPgtG7uEMHeNGLuGMRSTDTmf5kmhB18gM9/K3YTphFZi87CGwMoYfSUISci2t3GtPaV6XaohmMZ
gqhjjWGv1z7oDvtVR0vuYBS3D13iQ3aVZeUgOi0V8KhnG8pGQAFQamv3aF0iUTENLfWkvtHN9CQ6
vUySdijkKEuWd9bl3CvV3Wbrlta4FsdgfcxDPXaVYS+qpaT+KtrIuBY1Lc4WUuUnLORk6zxC2BUH
bF3R+Mfc15Fcy0yy+4VlsPxKa794VMJHl+ybt+j84aZGse5NwTt6WVelcqdAHNhUet4dFaQAr1Dm
lbf8A+tbrR7DVcny4FlrvZ9WkqQvFsdbOORwkoSG+5LDnLFqF7Yq16s2hBFlekOwkDKnQQUvSDak
l7KjhQDQgQNba1PiRXE34r5DBi2XEOXNrxxV139baoikoV1/Z1Jj4TS5tLZGU4YbndubJOdYW+xY
SEpgM9Fnya6oQv0odieiQ8RZKO5c4jKxeRnGdOerBpy+aRcj9j1lj/F36tv7usWQRKiMWUKErOSl
sPlrY1OG9uISJOLnyK7kC+JIaX2VQgi8adAs/NP2Qs0Qb0A8ldPdyQpDQ1LuKgy71wD71J3dsrVr
Cg25wDIM7sdxOLaBk1+LplLR3iN8fRLGCAr5WOnDe6/mO96uVU39YPmBgXtTpDwlTdbuSkPjaD/X
5Kd0KOR1gFvNVvQ2Pufplqa3V6I3CfLfqEPU16Izx/PGCzXvXouQ1Q2kX5cZsiphj5HdX2oKL3G0
JLibTD7OKrFoRw6kvZKcJF6KY+y5Ko6xLYW7iV5xjP2pKg65/zI2Cfn9iUPuT8G+zNJ6miqaesWN
Umy8tz4fxUp885BKpCdEdi7BRWANfjfaiZSeEibfospybmS5CB6tklXHpLFvOzlbPz/0NoCK9Oc2
tA4AYjuSLn1+J/eTd1OvPbtBjsuWZ6crg9zPs2VbEcL8uruvy+AKW1OohrK2t0yjuoMVXt/FqR9u
3DFS4K7SJi6m7r3KgewcRE02TASWGRSn/AjTrLmVbHd4e6jVuH/zpQ6hQ00rt0MSH0Yzwz8dxxDU
rWrjwcQLaFEYvfOLtxFqZ0PcpQsj96yHAI7dOkrH+Ii6dXSc1AztYbwZYqtZJzkQlU5Y4ol67iMR
dNmU5qEbb6PYz5emmZ5xIm+uhchhl2GEPNQ8i0XVCJ16nzpSvBQieym2nmfXVNd5yBsepcX8HDkT
9VjHdNP+cLicvS7HCWihCHCGN2rK2jYsFK3mRlHkHIujYlFMWRleguY5LBkfAR0DbcQ7s3Uf5tqz
yoNx6WbyeBDVIM5WSAoZD12OArnc5q9GEOnPtqzlO8dzdsNg35OVvAonnoiwNhKlYBy2ftiUp7k9
kQGeOFpZfnJFynXZ3bilBGdtGi8uMCr0YxtmV3aCFZsfTkc4k34lGR19ZfmmthGicnqDVGc1OD8S
24arhfYcViDQEkVqaI4VQ+WRhN0UKzpFk4+inGeb2o2jFcPtBdsRDbVzFIcIeuKY23GsqsXlv9g3
lfe66G40IHyoMv0UqvHQzOI12ZniovkdWxB4F6UZ3pe8/q8q1aLqJ3FwVLBVEyOKwHBuyqyEcFfp
5a59KZ1UguHTuWcSLMqBN89Ll9nuGdSYe26R19zAfTWWok3EAg5CjTMz061oExf09h49p/YRLGCi
wZe1s/vme4jvXiTX0ZSJln5T8J9SKh0LAkrZYHfbcCqhTvNeEm1zL1ieEDHKyDq4NRuvaizrNSf+
1m2JjcGthUsEee1WZUFPGzl1Ogo5OHlFthdNiIDUEi8uPLobVb6+REyxWg7TzjbGaj+35XrZYxbO
0xhjP5xVIUOH5SnRjAKTB7lELmGqkzxTr1o2sp/aREwhYgov/H+UndeO3Miyrp+IAL25LW+62krd
km4IjaSh955Pfz5G9VL10tHB2RsDEMzITFb1iEVmRvzmk6ujeCmxuiqacXUdGRSuubld1zJw3a6Q
QlI7tsamkioP3siOsR2q7IePIV/SqdbXMs9wnvrLCGXATmSI7OuIRuUOCFl0PnVd/NWLdOW1svFs
8+IcGW5YTadJD4DD613xUhnQXL0CwwgPeZFscn5Vlc4+bTiutNJ0r5YEohRv1Cw9ldqFhyP3lQQ9
NdZWlmXNEMKQn5d7Sjqus6+33G2m9MvI2+xGd3uEh/z6VQ+yTYWs0luqudGx8TEc7rx4kYcS2VK2
MSV0vRBRmxbA6maKzfwOfDUZYzQiV01eIWcqwQ/9Mh67KVIqVbA3bX04ypDr6MYCEp9YIWhKpz3L
wRzhs6xmOzbLlQQyFVFl21hMrCVoy4DrsOt5UEzt2RyS7vyxTyZHbEPKQg+OH8dHRYfKGSiR9jzU
bHwXlaONQLYTYDkopCPt5YDnFlC3xAXE3fTqPgPScv4jLiM0E82gZaZ03qa3I9YYiuX9DLxOOxsJ
JlJy9remxJTSoZQrp2XieZs45AaReUo64DA0+Y+8efvzyNvk3ALJu55JrFk6br1/i2m6g9VGMe7+
GKuic6KTwxormwyx2h6SGVQ1a8v8oTMH46Czaryz3N69Q52w8HdlC2Ipw+VrbbVWiPKlPUxHHDct
MgH5FP3KXDVGfE//InRK3nVrrOyyH9a8YMH4MT0D6IbFaM7Dqa5n9wIXzd1ga5HzOzLzTelZ8fPc
Yj/kz5W6mxtW5OuyCJ6Vxpj5CinmhxicPFQlXNNlrBy0YLAP4JWtlTRxYHY3YQ+4H4VLnsFj/QAS
w/hcWcMLm/P6QV8WPUuftKQPhuWH1u8+GbnMMyvn0vdjCgDTGC43zsKN34AozK9gVkd4NYyQw02v
TprLiLaGh09S0d8luhscU6e55/Gjf65VFeOcoL6vl6RTNJf54+++MnHiO+wBoF2QpLV0HIk71Smo
7rWor0owd3LlotdJuR/JW8KSoXnrsCSvq+LCZjU5GvZ0XkNy2kQBO+qj6DcN+qaMrPZ7N4/TNrSd
+uRh3fGsDOov6feyReA5yO2nAObmGU/CaFsOkH1wsTDXDiqE59F10RSPmwc5YB3ZPEic7cn5qswl
Hb9jMuI2oVLgZCFxgkEKgq05xqdfKg1dHq+yW25Qmo5jH5NIBcYWZNpjie7GEGJs2KqBvnfi0UMZ
mlGofS/bpo5bTI8hRqvfyKQhTJK3+lkubSPPfejGbt5YS4G06I0zIBDzXJkezhJLyEO/6+TqPkI2
hOTQLfXROlB7PI8USvm/x5JBVtcm2+wVKNZiGwcKEMwoWizJWuvrnBmfstSa/q2rVzZ0lO+q2Tqw
TrX+GcKMmm47ta/jECypMNd9NExeE0PRZ3dFE9an0gH6QxFWu5drl30UrSc7zMen0QnbB2Q2/UOA
wcx24In4jYz5mqqq9sY94h9KxWGrp1vjN4V4XNTJBWm2L12L0VWzHORMDk6vrLrUVU5igCWh0exU
FEepjE21mu7krw8RIvdYxV3kj5f/d6VfDccoGn5ICD8hFdUJK9XWZRIpWwnKwbSmcWVH2WcDKOBD
3QQb10nTS7RoKUsIqwSAaJN/QKHSdDa9NTxC/GRDwNbTARocDXtFA/VHyrbGXXEXjYOFSbFKliZr
h68etSr8Jb+gCxKdGtNHczpT+q+NEf7UxkF5VNUa1Yq6Y3W/DEcpM904UxCdUWQ3X217WqOdPXwl
f2PuZ/SbdjK9CJuTXqvdJ7NSjDtIVNVapiNjyzMN+69L0SnRi+5jPLtcVr6Ukrsz2um2zi2GNdii
tbzGFQ1vrkXBSQ4wS2fsI5/FVGmMc+WQRAkuCr8H/G3S7FwnySg/VnD0cPP3SXIhx5kpN/es6HUv
flNwdDw3cV89s4j7lRZZ873rHBzNO019wLHDvXjc9OuGndH3OOmfU7WpPsERT05lFfVbmWDNPxQf
4DIQsGAf9Vp2ADzfvOVdupN5VhiNGxWdiXPYwjWf0XA8iCslGtY2JYLYovT1X3aV1cpBl+Vxipvq
7loyxo8TX8fl5asuh9jxzx5A2JO0AtV17hoUscI8Zq3j5c52GgJ8oJZmLavrLLW/d56qHSXGI8x7
cHU9vZhpu5XQtCyT2M6yyZ4NHL0UBKDkS8pB0gd2Nz07iaKc5Nte/4IgKA4JooEGQgFpaH4WykwR
+MHD71Y9F+FDVNmfhWwjLbwFrq0hm0MZOYP+wC+uytF41RuFym+hT+iJFOYXSVd1dQWCnQLTneSy
/NjTNp6J7Kf0WtRwDy0W5tdMV4mtw71dAkdeSDJyIPfYZk7yknVzcLaLsF+1oIJIvSnsovoChb6S
tJJ0SBMgRPWSON3FNCZe4rNav9hjHVILhRUinTIs2ZcIZSNixxXsoGg3s4c/lgx3ini695rx7nY9
+cgipnynoDc7RGH2aCRkuYfcnBHLTrxPWmLlxzjGnU6aixz3HTrWZOaXXnOs3MdGLw/SkoNn7h0L
zzxpUCu9R5Z6fpCWZTsthlk1q6tlsqVP0cZvO0CSS1M+eBr3lvmld3Nkumc1Ufd9gW/GgnsHRFnH
6t6BWr41x7heY/1rstwqbARxGuXET5vqBcSkAgG0DMebrkG+oYUlplQNzNS+yjAG8YrzsODreIE/
+qrjPjpam7/WcL7TQnktJgt+5Gh9kVafzcXJsHp9Lc2uCxfHVLJv17HLBaOxvkNWr7/vw7m8zxVs
MRH3aratHQNxjHMsBUNjRGCfg1eG3c7Cygq5tWh6tNpouugU+agfsdKBAEBuA/AKDwGa0P/em5Iq
6mrl/2qakfY++I+5Mlh6+zy2MHQz6y1b2+yCnm56aXwrvbh1bd5N6kbCErn1dcsAiXHfJzsN0/aV
9P5xjds4AG4ZesO9vvtj3KA2oPGVYZ+FitOzVrbjGQrf1OxbjSKJlP2v+Zdb8AP4RA/tZk+Ff14e
oF3IlhjZAmF0lJ3j4x2yHSw/vAxz1mJU997KR7WWVqV6CcIa47ZEuvUCocvdOI41fxny+c5ayq1p
rr10VRO95a43bN1ai+8KJZs2jWv+6hfrNVc3hy325nCMlqYYG8Vx/dzkjnUnIQOq2yUIjXvp89wQ
OyBx22mK7q1RwLp2+KDNjqe+FlD5LxSc01WnD+prWWVkzhTNXEtv1xjWcl+FOzuotddKNTA0bRzl
IL1lOPMWnt35blwuNWvJQ+Bl3qN0ZsnBS3v38++P62EV8kg/Za4XoIs4lG/dL08flNd08vsHMkrf
zUW0f7YwZYzVtttIU5lMDdZ0CeK91Yo3pxt+OZbiHClnK9tyTO2NUwyUHmczRxC602yWe1PZr0Lk
bdl04keIsyLZ2CCwN3p3NMjrAfXPIBINmGCcraiDLhTEI3uT5dTxWkxXWjJpnqdRICv1NzFnvZq3
gmmtt7DdbZIYy+dJ14iUOwtEpcR/1V7UsTvrbi+5BXfC7dEu0mD9IXsgp3KYyB6cWXmvpGWo6F3s
5TRRqn8m0IXXq0joQ3aC4hYwnqtusc3DZ9Piofukjq751GWYIWe6qu/KtAE3bjc5eX4vcY7Xduak
p66dtYuM7ruygVGwDmpQzmunnBAzK5zLdWjeAocpW+rIMlYOSF4VO8/KC0w5+TQ7c/9BveT76LUk
akJ80VHuucRe2rH8C3ktqkGmH7QucR9lSOAawTbiK+LlazmPwXJYCC2HoTbxRV2uIh2dO/uLBeX2
FpK4FrIw3fpUpt7aKa52cAZC/pxqfsKhc1hpAVq/YZ6eZEQWV9WO32NwAuAwPyUqBi7k1vP/zYgw
g50QZWy4LVfj3lWdTepoAFuux8mMoqOlaC8f0C7XU34J+yI3gvMV7SIwltTukZAy4ZMpxY7HfvrJ
NkCjWUg//WojUtyF/6stLBTSm7z7zNoUeI9P7h6xMu1c11axC4o4+8Qz+32SjThsa/q/vBr2Wpmp
mI6zu9oGlTnfDaX2PklXrOxswSS5MvWR0yp3GQnqG0f/Tx6/ttD/he+Pv2ZWrxLk+fkFKnc81eqN
H5bWa9dDiTYNJfilI5XM/2Ty5AAo7qqydr+5nqKsJi8oX/KetwUgHNTpUh+JfXcIDtigOg9yJfhA
eI8ErXqKASifylD7Xg5T/STs5nQJIahyDYmVt4xaQtKSoRLSO6ypGm5lCU1Z/k8+4j4JQ2Qniapc
kl29pejbnPubuhMLuGtwTqJvcdo6x1vuayj5S9s83QVefSpsXx8AANoRkM+rNgfeaskBM+O9lvbz
d967Ec7r/XwXZab+6AzQXKUjSqIQor+fPLtNRG6pVg2kL5iR+jidQyz9kg2om+UQmQ/1ZEdvLTsF
DQ2qVdsUMebnRv9Yz/1RWKf9Qj0tcOYhjf0iEbuqXlJKeffCQ50SdEKgU9cn6awGhACqzHR2MjHq
nOiA3zpg0YUQy9PXPZsZimsyFzmOfOt4MbZqsfujiZToeE1b/6b8p631IX59DzaGfo1d8XQCs+SJ
8aOd5k+5ApHJacPwIocoUr5UVWHtbyGWUeFlSjQET/IC5Ax6AGAq1MJDp/xmF1cYys7q2uyULIZy
Eu+d4pft8zgbZlfdzoXmbVBYiZ/lkLU87JIkjk/Okt2RWGocrCZon6QxBVp6Dgfrx23OZA6fHegd
4b8JKgmrQUy6lFJ70yAavkR6SoUAeg2CaCULONMqATx2PKZMNXyBh2pgZpt0ZP6W3nSqIJMYNmoS
lD1bsbtlLZcBuSxcVFZG1Gmd3vqZGnfVYgg0Vn2waq3O/Kw60bAFJeDcqS5cHr0Iul0WtoAtI/8e
zTh9k8b1tNPHDv5RVycP9gyUbGnJoUgTY9V1VDik6Rixd4LhWK6kKbM0W39UmsS5SKi3wm7vVi54
++UiShvV2K4dJ7+bn2fNrl9ctSJ9U+rbLtCnvbhO5q716GfK8JTOSUWlcT6I66TfJuNJaylYSbNK
4erVi3Tt/3eSm8LVm5Yy0W1STtWZV5WurSt09nHJBf8g7tMooEXHQU9zQPA13tRe07xA2rZnlHD+
HDs0fXScUUlcBzglvHShJWPj2CQN5Nk8CRFvVTYqqL0qfwSi6G5j9Bd3sCl6Hr54pSQuhiF7YR2l
Bl7iaW0fpcMOW+qJN/4R9cdsp0DzXH3o+XDKtz4VDflQP7P+c9nbZ6k1Zp2GO6pKtq0VYAIO+/TD
Fe9uZJ/7ObQfywF5Ut9IdhK23CI+Z344rgUGn06xv7EbyA6/J6m1jplojkGdNsd/TpJRbopqlkyK
zEpbp2o/nkMHAL02IviK7Qmp/DJ5qRd+XpZnxsGg1PrUwzhmTcUQZBdWGoXNfzx1MNYNZsIPhR7x
/NaLfGfAsHrte+/zoATNT97N5O666c0bMfhN6kY/l5GBSS34p02MX9H35YOpynUHp+SF7mQJHCav
zLaWpo6vU59gPFAB1NbHHIk8G4uXrFH7k/TOPQpAZhT4F+mt1ODUeLr7JJ32vpzGFpnvOnlmLX6U
IWbVJPdhjNaWs1x+zhrtlPts2WSKfHjYqfq6MvOD6abGt9JHTn0xpXSt7ldCYflz4eaouPiOceoU
/KdiCLeb30OHqXV++gx1yJr8daiTqx+u+ntoPHTvV1X6YdHJsz9cNUf7V9eT8hkji2Knt7myJyuJ
hzWoVT2MylewVMYZW3UDo8Gh+polHVndMEzv0cTJXjAAepDxt+nhwDDU6P86vbbH9+mGaaUyXS7r
ew5cqwRKeFNs8nZ81xgR4RDP6FyMPNMXaTW6bxogWRgSVQasjW44S0drz5CUxqLFg3riF9hL+30g
jnyoJrx8mCxzfl/hj4/UcSXdBKDhrt/FzKD+zVT8V/E4U02PzBZ1vT9Pk7EYVljRmhvpzzQlOMvZ
rOvvZ7fYh9nS7bloCry/r8DNbio3n+4TP/CwYda20rodLCDy97Bxy21qGxNPKMaCFeY3JKdOBXvS
msIj99N0/2Fa7CPs4Q5kmoFKyXvYH9Go8VCa2ElTOgS1jiH9x47rezlv2Jt4KQyjD/tVCbqR6e9u
l5VLuMu1/wcdMjjiKTd6mXLOdL+6KCkrpDLUT9KSQ64WlFeXTjk0U9Bjk6aamz86clOtLhJLuPAB
SeUXZKKox7YFTJuVTO4LrFYmN0Ztcal63Q63+tdgF5S5bu3bGJinSEuHcX2drNRVs4OpjXTMYkUr
qwnkkxYTn2VhkeX8K9VGSMJDFiASzBUng69TN9hea6l/ndn7RXIyh34H2bahTIcvjJjDXC1gfKhZ
oZqFJ6fqM/1Ouq9mMtf+uozuOyjWuIelegjUP4/ZeEaYZhhkNs8AtTx77XdEpatCoqSMcXvousoH
DrIMl4E6ucpjMdYraxxaeyfZdVNpUPtE6mAnGXfQ0VO3cppIBfa8JN5vg9LeZlCYOwWOvfX3tFIS
ZGoMzMpij93w3Oqfb02RtpZm5kFi1BdOy61XpK1vzau/axSCWs/JoyCpWeTuM9TW9NV9tu2hedUy
p3uO22pfmnHzSh4+xjrb+3LtU+3li5gqfwadM/oJx5SaCIkrZjaBATphHFklLb3lSMZF0Yd+L71l
4vLscyaWDktvbmACFIZ+dye9sElekU/sERijc5Ggly8WG4V3nGtleBflkhps1DXIbUZ+sr02F2Gu
d42upccpzfeeMtJAgfKXvgf/FPK69UjhV6721wtJz0yWc331zFJimPe4Wpv6d091nybbBgpTu+XG
mNCVlCacJPMxayz3EKNEszKWpnSoqdrB7f8hjdtQrFBfga86JwmNs4V5oo3HjEWG7wC01z/bg+uf
datEQNGIB+ARJMEgpo8YIS8xVD+PqlX+RP1lLUAeVcmVM5s7xF8WAE86I97p9GzukOgx3nJ7/Ke0
NOOhVdvy8zJpqNpmbY9t+WKV6sZ3x+J7BVZ5rSHstiwegOVRId7p7Ek/qbEbrrDtcRcFDoZMdkfO
FDcX/H+bZ5g67CoRpYxglm+LaugP/YThfINAUheW6VvdK/E5ju1wI3GZnsCgyZ1YR7y5WRSXwzFA
htpCbg3bW8TMnHR+9T3bvu8r/RSrhcYJYD9/0JKDFiXQ2yV9+7vXB1X2glZvcpiXXhkcWGPD0mOk
xQs5jGMoTq9KPcD/5+QaoStslsjHMQNA6W2fKjiRZMr4SLImpQTia8CjIY+wr4f1lczxly5Ux0e3
8jN/VYNOjw09vkjMqihdAH859+Tlto5vqCxg/lNlvBbLTFQ+Wdweb/GYJ8YFoiRGwJQhb3HH7zYT
WKIZS/agQ64rS8xk1wbs3tN8rFB/UedVs0Ba/jJisVF88vGxuI3QTJTA9TTUEPbNqktfo33wmxgq
hM/EL/wt2kb6lV16Y4dacfBDjdrpKCRSiVO5n4DF5OF9bBY/o16fv7NxhUBVVsWjEfTKXRArzpo6
1vzdH4bjmJQj+ssYvBhG6u1qy6m/uvq4kgFKiJ11GdXhmVSL+qwF8UMnezaQNiC0q6p70fzqu0gV
QGZvWOIr2VMZUwbzTbTo2kXDYFCeEyfUv+lm4G3LfvSOSJnvrz72qUH9nLLTsEZyIv2adUD4RZmZ
bKFZmt6/Vp196TOz+dK0CEhkZHeekNhIwLRZsNz1zj7HKnYxnefZV4XnckzQeC1mtBcpOb/ko15v
FCuxd+GyHzWRFnusVFFtri5pPLTbzrIOcJi7cO2N/nxxkBGBogj3D7rNX5tuq+8GXjOfE8CiCBL7
8x4ATPItR0oqwYSb9GjK0hrNTwlzM4bUfb79MXq5R6mwvigQUNdDVj+oVoj/+eh3HtAOHurXtmmy
F8MMqz/cABhxUGx1nOAeJNSMVnBZLpCpsbJKFF3de5OePQaL2yeQtU9ux0821Zr8Gkr0vj+4Awpx
/phTkeTXmQCdQFVnedHHpABxolG20rx1SDNCAQ6NLE/bDWUTPsQsblbYFkE91ikUGBlQJmm6FS7Z
SqJPd3hRGG+Z+XMm2/Dq5drWtgOrQQwo0pB7hz45TgmQE+x19tK01P49li8xfxkSNepWJ9e3GRbn
23ZQfLhX6Au4iWW+SAxZ0Vpp3GeJ1IPLg7Rgl2gV4aPW9+EdXLD6ZAM3QzKinL5Zdnxq4yHcNyZV
vtdmQEFCV/F9BcQw7RGyjdCA1dX1bMT917BOHtMsMP8d42ith57/wx879Lma0PxUKeW49W2YJoZj
Ruu8afHoNMv7WLVxGaM0kawC32jOnhP2L0FrWoehUou1X4KMXg/ARwfQ9k9pZvcvUD+NjWc5MP5C
2ChDiE7IcikfL/HV4MOFvJEHIjtwt7jRDGshBkjHlWkw2c42cEZ+TbzDL5k3rlFS57XVZJAuIb77
5w/tWvUpK9jJXmJysEoPr6yEG0Qv/QdvtnicdlZ5Cq35W2Al06PTlzxw3UHbhaSdLjLiOqxmxxKn
uYvVLOMGO9L3saniWawH/dnpUale7ke5DeX2jE3WMYmeOCTw/3NrgjnrzlmTP8iIW9yNNXUVg+y9
3tnSMZhWcp70gxdpJ/LqwaXSF/vJbFGnHUHgUY7Vu+FInv8kMTkkS+/fhgzUCu9ApLNUjCnXq8X9
lcOiIR91B05v1XfhPxB0tF0Z6eWiiBN8Rnbew9+IBG2MWPOnflrYQbn9Gi4tqpHpswstSfpkvD7+
MNHCfmnCQfnkTOlDjq7/g3Q5DVIHuY46swxXTert9pB7AP65lqpBY7UXUT7pnewsPLiZU26UkUzk
u6DIPNUhykk5hg0KXiybWO2DTQXV+ILiv3E9IJiCv53iZvf4UExH6fAb1bjcxrkhoFmjUk/Xsbe5
QVvs29w6SwFVLVXSQI7Pg2epyDpjvK+zFlSG6jg8ck1g14THqNUvc98XK2nOaDMfog6bAWmmI2BN
ZcxzQBqZdm/ZYGv8qi1Wsr5nmYs8TUoecLIhPl+btwX+h/aH/cH1FG4QrsG6dcYyKrmTg5lGU7Ny
x4pCUNsieCZt6Zp5I1Hp7F1zW8WOufe0FLIcrn9nsdsKIxhLoH3ilTQHBx4gouXOsT+58zhj7J2Y
93FeBsaqwFEFoBLvGwkGMT01u/l7oBXF5WqaPZLaYQ9U+g4mbs5TuEgJT0stQc5iqSVI+3oq0Vr0
gcHtj/tljk6pbvPOVI7DEIQFz7sck8/XGuWQveOX3jZdmrgwpxt/yqrjxI/4FYP4fKlTzRdp9g1e
dKClnksXUQivwRN0mTTZdfUQROE3GQTNHi305QNCROGOBUjnnQccCNuRKr/oDcqx66ipLZgA3Zsg
65TBKjd95HeHHtYZqi/+e/PWW9R6dwAcGqzzpOJlMHm1fZCFXaTfoamiP1yXdcOgBWt+gPVe1nDv
CzmnP1h1161kQr8sB6WDqbGVGPycltUfOIBgXc5JDYusKpCpYfV98EnkrhxZMbo8lR6m6ZzbNQ+y
vqEai3s5ToHdxsqmZC9m5qY+uORHwCMYYmdO/QP/hSLYOmoaMLWPDgt/GYPQ5SPkW+T/1lBoH68f
YhRkyx0LS3P5mvKFb7OuXxRjUB6WP/hdlte/Q0YFvW1RgA3N618u0ymNRQfPap5SszvGEJF4YS8y
eKKIJ5J3+DGsEihvdwU8+//o4y0D2dwrm0hxh7UBluUQOZ1BNrVUEAWL0gAKmqGUx2bBRd6a8s+V
d4557RWc5K0pvbfBNq/QN9d3v3Ve5aDR0ex8y8Rew7CSXTnM/j/gGFnPASOCSA5/qLbN5h5l2uio
V258LLqhutdDF6+C2PQ+Ba0DVBr3uqPup2ChbZjjZuLGF4GO+raa8IRLk4ugRaVXmvOCvQgcem+D
rUB9gjiJ7XdjPSDYXj+xTfwmu56WTAWgjSA72kNZfR3sE3U83m0ogA4bCZV4b64MO7aPupK6W61z
+mIPvwsT3IyyN5v2iTk+3MGpxrdGbiy5C9Jhg2Rt/H4b4GzjUnjK5w+3sQIKmE0Z07Q62IZqAfcc
9H0WbqzKSQ7JBBae17iOrBbrF6TD5oGHZqWDpkEtCUG87q429Qtoh3YXgdC/7mbUKAUKSC4diqlf
+YdrO8676B6sOAldUJbXmEyEm3SOpu/ZImAhUhaT0b1NHaBSaQGpbp6yoHrLx7g6X+UwnBok2tL0
FS09Ig6nAthBaAZwd+tuMqVUV4IY+BM8APIIPR63M+atO6BCGtXVoQ0LUOF+jS1JpivqtkfB7jlp
fPXZgbCruT3eIUtrKHmCKYaOkl8BXGTdhnW34kmtHAOKIM9Rbjr3y/VyrOg3zjDg6LHBOwGAW+Ko
j2wO4Ixp/Sc5QIHd9bHqPUrLMS19pcSuepJmMKnW1mwrfyvNvK6602zM/Ia9cPikN02zi4fGPOmY
wj2w/g3WY0imG2hYAsaZmBwALOrbIlKHtaZp8UMT27itsMwcjn3UvUnsNjhQlO4+q3mbWzbv9CF5
AFY9nq6TyA9odwm2d4Iq6sfRPBWWElxZYwIPkuYVZNTYH3ub/252S7NEM3mdG055l/haMr9Sz9S2
KNzxrld8civo7ixqRr6zKxfNpduhWwSaEjA2OwBlPe8uehW1psQvp+ag2hfr/kNEwjJLrqlO8HW0
geIGZGbwQFniX6LQ9i5YVOk4mFTUxaVHgqmiMKhOkMKAFHY2yrlV+TkxvI3CYQOESAF203uX23Wk
11RZuvJGRoeMsR8uJaeV31ar0CFDLE2ZO5XNwVaMZm9OHow6p0EWkjqCbbbZsbFsf1MvRkv+AH5n
QGHhpJste7ZpjK7P+usDPG27Nf9Q3b388uWgJt7Az6Icd9f3WOQFHY9XqrdRmL+9y+izDbIupall
azC5+aFbQEpygFRJ8md+SvOufU4qp0BsX4efvQxIqNjdVV3vUhKdw2M1Wcqz1bbJkgvKfgSK/jiD
73u1ijzeFwhnp7nn7pWobS4x++DtlNomOAzLXpRT+u92052uz2k9xhM5C5ufDU4ssHe5Rtiqi0+9
0Tx0KT+uIVGpPdgKtvcOqlhVEmNVrGIdnHod+FDLhUJWp+4poyCx7wZffYKL1+Ld6mXfBiO6yA6q
RcOiMMmLWDq4MDCDX9WhbbZKEvC3Odl0cXVvOATmXN/NwHPmrt5NbWawJgYtvhRMrmfSlI4/YqVv
K2hf8Q9066iU2udffrmCzKOoTPt22du1h5KP9c30cOuUy2jqoJ6c5t8ywNg4WxyPu8XdeO69dp9N
Azq4/xXvg5H1pAwp/GyRG8w+OXEQXcw+7Y8zGWqWhJRYJCaHgv3gRc7S2DOwHBy+SuvDuNsQZaCa
mqgV2ih/XOZ2LSvwnI2t9wV5Oz741vFHU5taY905Srm5dajBEK3NJDM3VCV8kAAROur4CKF5oaNa
oHvmSTrkoMJSQAhfjhKwloFyxhOmOFfIZbuTvYan3a8tlQ10gf04QIFFReem0SFn/2+hDulG9u9d
+uM27zaF1He0LkMwqXZVrs2Cez1o0Axd6HwByd8n0znGSoLm6wxVL7LM/KzF/ndpSTzUVXWnI++3
kZgc5ixt18BEJoCsXEdiGbxBuTSWfMHKcQEpTDvL8t0TLIL67JeUgvWZzQDbOvNefK48wDxYiiTD
zpIe0vbR3ayrAFbPnYXdSRXfmyUpgCu+OFf/HceO1ezCsk91fYAB7bdXZLLmO/Mh0zFhkV5KucW9
7inXmfHC4Y/6ixZZxqYvC3eDX1d/b9tWf4/a5XBvxuYvx7Xyg4TMJX7tXIal5ba0teA68jaxZ4Fz
UMfyi1xB8/lvJZN8Sn8bO5uTze0aSveKdQor+mUPtZ6UEoEQA8vi3EIvJG/8gzZpYEAKtSH9arhr
w3iShWRfmGs2wMmLbBl8bkpp+b3irkwtMPlfPOpttQ7QHIbsMoze9ZQ6PhpbEr2eNrGub1WvRtH4
NooyY3Nm6TkdjN4o1jcYepfr/S7HVmFtZIAcbh16jrlSWFaXNuxeeg2+nZQVh9aBZjPBWVVD/Sqd
dotrleHdKZF2jUsxUAqJv+MSausRhdcSSNutVNuz7nWg6uAGlvn3t/jUU00BqjNubzEZoqNRA7hH
+XqLey4JIpxLNH5XCz4WnXkd2bQ8+Wp7+CRntTteSs0xz+asGFs/HWdUStNXkyziz2XoAvb5MHTw
E+sMRPN9KBpkr2Vh2DI0AFm945dR9q8Y7sWVVtwJ1kwQafBp9qNT2Zf/DpkKSwRBnkncUr3rqFvo
98QbSG0JycQ5xU4lrPtyO43AUVeTMlbHUVXvbxYoAI3HiyiIScxL7OrYWRN3M3Xi6yw5lUNVRfVx
9If7etEUu8UT7DHO8AA3Sq2n6sov+vB+Zte1aY2y+xh0lx5XMcND1Kc/r6MR2llclBdhLr+Fz80I
DwjRfRilCIrKhOXQeukXjWXw4RaP/azflUtWYOyC4jK3JegmpVhPDen1jcS8JF5MP4EqrBurilAF
YOA1mNW8cFbFhKipyqRAz9NkL/1yGAKQ7hBv0FOHl3u5dbzPNivvkA8+1JtgnURBciHfnFzKPhyp
/P5uxy4mYxAkilXrlclFOkYrhKEgp32XL3JaMLSuE+tl0JQnebvRl18R0gVHP4UTdL2kK6dKs/yd
//Wx6D7UWVGfegrR50mds3M3hdlZmnImMZYo6EH9bQzeGeTPjRbcMxeIRoNxcnq7gu5qLvLuZk6x
y0awfB60s9o33X2RwnEcsjT5pwFe6jZ+9NPKPRsNH7V8ok7SHEnk5ntbL/RPkZP+lBF27p9LPUu+
IEWOEg1rIMl5jIteFbI4+HSxp9b/u6kuTVAY772e4b4PNuy6P6IUqvMbjlw93mqgzk8uYlj7Mi8H
4HkpVbbICL6pg3OxLFLSUausbfTGfrSJNuIfnpefKgzLt1OXenf6VAEUuF6vMepy3asAVd3/Q9p5
LbetZG37ilCFHE6ZSZEUFR1OUN7eNnLOuPrvQUM2NJrtqfn/OUGhu1c3KIok0Gu9IZ52UyEaukJq
V/SxoSrQcZh2mv0UIxW0Z13eKbAqQQmIvlTEiDmkj7BKn8VWDcqT69ipfGlDTVJdgQiUduq0+wnc
gr3RdDagf7iN3MB+C9SQGz3I6vCdh/y3EBEnZ5V6CdoEGKDR6ivRJw4hu9WkbtM70QpGFfppFZvb
uoZW14OpOjdBwPNGVh+xg8HU5XeXiBCDGJMklMUfE555dolj6JuxJ8+w1huUP3Wlf8gn1k1fNZNh
AphKqONfoR+p68DyiltR46XZyQgfuE2FbUkQWGsvDuwvpFAR2fPcH6D1Nl40nNNRKnHqhpjqZ2V/
adoCBUPBYg3R6grytJq+dL/6RKA4SJ36KuYujNd57rxMghDKtLI85nzaYJetBQ5DIDa6qHjDf4o+
dgwWT+/w50BzLJCOpSnO5PdR75AdSxjad8s64hpBhExq0Knj1hFFsx48/5Edi8lugz+4kf11RBLw
TrSWvwOU7XiC0/w90M+BqmavVdEGNz2tPiWhnX2KyJcfPQAzGxC22Sez6iWQuCkE6anZGFW4UtmX
XEXT8i88HIWU1yxphSYrUnhGYOyFVpMyGFhGlOYjv+HSvZsnP0V3C5tx1/+OQpboXZTShe+izJos
cOA4w2dugBcwyW9rNZr3U+g/zWupvbzLNRezokJLnjOMWTd64of72ikSFMhc/xQkmQ2gnNG2KawH
BxNGMehNXbFdv9oWOZy8+FEDs9hnUdrtG5jgz5U+eqt2Ui4feh/NmVD5DFk9345j4Z8zxQuAjNW8
UWY/fIO2MIciFYBiaJTqD0OrAwNtKpcHtelhzA7beFVMdS/YmoCpfcRzhxifVjtFKTj76aGziLNq
+5BFvr/tO+ftbPx9towuZ0gUdQ89qPbtfxGXDaAguA3v3UTP1U92H66pCg1gGcF+y0hArEP0jL60
SvI44+SdYj9affsz7aqvpYQZm+q7NrgKz77l6L3jmw2NFGuAAN1C1skkuVjpyWTTW2POsSpbYLz3
jfk0F5lbdsiG3tSohkbVuXGa6gV5oR1P9hh3dnqzb/VS3dnA475MoKW6cLznAG3qi1m6FLumfjke
uasPRQGcNuuOGrYpD+OQntWsMF41O5DPKLJPAsMaefch6w7omoIOnprYfMJ6kTJtL4KHoqNKa+LY
Ika9vH9MW7+5iUFd3TX841+rNsOuyvafkZWWz3o72BlPAu2xby1uRKkjn01NHxtK5KB9x7KUinqT
QV4a/vaivtx6snzIylTd1RpsvtjBUgsCmLIKIit5NhWjfyzSZCUGhTQONJhvhkeGVXQpDrjDcvTY
gevers2r4nPC1s0u2+ErOFweJVzVuCM3Ut1X/cB2y3a9nQbRZDsTcPqYJDPJ1KdFS0TQc3KjpeT+
W1+ExNguRQjx9F4wRAQabdKtozbWsM8xQMpNBzHPjV2eYSisGuzSsTHdZF1lPGumIt11RpxjSmEY
z2lZjTfkAg+iJQV0YT6dBc34JHrkJHyWcQIFNM6QqiCWYpl+dhJrKS3pyBLfwJ1oiivVfgDdCSs7
KophasrbgXLxYtIU4emZsOECO5cl8biD7laegVHZCKdN6kB450714mm8t0tUwqdOERRKcGR28tQW
nWoTvsXMc5bINDZJ9IzRHm+96C5u1bam4s3p6PF5BBSoHNU2Dw+6lNIUI+LgpIbuHBRdtQ4yxXm/
aMY7OB4YjItTKMkw+5QWH+0wKY8fh99FzqddYEncHodhNbfdThvv0GoYpLU4dQvsLzDxOqbGb9tL
rUszf5PFJWC3SkVRbyp5UWXN/dlIU7TFYY4Up2ULcU2vxnAliDaiD81Tu9ohXfCLEOHB4p4xaI0U
jgd7iL4KpNgH4RC1kgcxOGPLltHfAwv8bBn0E3s4xGH6dbaSFAuLOEdSMXVJaj4HqFmBD+KxX27Q
/yR/JkVbu4r57lTNResV/V6uPeMeplpK8im/zhGqFXk7LN+H9RJiK4V+vyyF2sEamMXGGBO29L0a
nHRyDCtnkNpnq7PiW5iNRzEoupo+29qOWT0U4dg+O56JTIwDsUoMDl3SbzP0C3ZNL3fXVoV4ppuT
fJgT+VtR6sY/NbsCfSWZMJ0Z8dnrA2g/a69PrXvhstI6wGK6fHAQCkMfTNiveE6OzqLqqIc5RAys
nKTpTm82EIPlK8cWM2OhOhZGJNQzL7LXoqmZUb8JM6+cR+U2vrlmpzxkgaQ+6PnEvbF+6Tu7PiIP
kxSj3vrIHE36zqLZjvWAER/E0A6yPzrbSEH76VZIQc+hA/QXgPjDZ9tHqlNTDJdcJGEfVpzC8EAa
Pi/C0rmCCJAWmnzfUFlPOqm46IZmPGHrFUGypnokaBZtgzAmKjHzoDexKUy7e82bvLyIABEPBhAA
7UTLQMJAvzpjd0GS2XgSXcpA4sRR/FWVsbQ/4Sz4bg83qIQ6mnqo6LgTEkMcdFmxjk0U/Fi6xBl6
R5tKb9yLaIk1cq60NqyJfTGtJgZw37OORiX9LbpE2O/p2kBifr4wosiZkpczjBnhJxP9QjihApA8
45AXNLOcR8V5UD+9QyYvAOdogjojaIOCvlsm+3nugnWOEgqwOR8MIFJkfaP0HCijcpflDook8ZQW
Vpy7aOoS48IL1MlGcPCizaBsFzuj/ItbhnI3F8tcu3z+0Gw0SKTzaNGlz41mRce419SHqoGFk09g
eFFbzAs+XZUV/EuzhLcjSo0iWIyKUmM5BYu5qBG6j7KCBTLgNgAWFNRQbQiCr1MKBeZFqF/kqleG
zWDWKU/HXsEOnhEJsfthNc9JKneNCq4i0i7znIQnq7WflIgAH/MgexIZpKhtIOjEUbibedVLW+Si
RIw4S82hXLPrCt4CRVtMFMNL5goaNYA3kToyY7KzuU0xaJYfEnJErmzYZ1ex0xNiUbtICBZ1jvw4
UXoPmpAl0g3c1eZ5aLEdAe6dRGpHJHPiqtbgR+bNYUn3FGH/1ucbIdtOxZw+XY3fHCR9ale/xxvF
pL2s8bE98xwTRMRM39F2ucEDUl7br26Dz6w4+GTDr5JkW9dB9e8rXSlPWNOhg5oAf7sOGK1sbYX8
tAgWfeKsykiuBv1+mS7O5nUrxFvYKpa7qCCpCGKFi4lLo0722jrNfdLJeudvqjzXMKozvJyEX5zd
8d/K7sTZcihcx38b/hBTmiUjXqtEp3YSWZxWWEK0AJM0tYrP4t603KCa2nqSZS87vnNGFqPTgEYS
5/gGsp6A278HcIb7NWNZSgIUIWaI+yK6A9mhVAEOdpni4koeBfguN/HLWKARRR7tajVo8Y+xrD5i
RbdWWl/BGC49ThnaZxFZVOQHozF5EC2QOJ+SPi/neRiKoBOOjMydGMQAqkNZB81GsWpj+NbGbhEV
EKNSgYC9M+GiRFPVUYeOdBR3M/GCggLBK7Vkdzg1xcstR1SXfXtE8ylIz/CdQBohxxbeNa4G1SBx
x18ddtX/5UIr3L0LUlw5vJvbc6TjcsddY4UWkuOSi7Wlpvq5qHv9rMcY8wUUcbKppUgKfxb46V+n
IkYFf49udB1sRXOZPFR50K6WTics1oANvDvRNY8u0ZIM1E9yFD7+e2sgSelgv3b2LblFPM5t57Ol
T69K+ExWjFF0mOL19sdAMVlv7yjw4WA0rdQhNHIcpGpArb9BWMowjj5J/gFZiAhfBsPs5sPvUVfh
NkaNioFQBIIEvYORfuYHQqt2iIVWsFoy/8k2/1KzUHkQ8NxcadKdDHNzI8bEwcm/y1OAaKAN+xYg
4j2lfTF9sr31ZuKIr5a/usaLZaM3Cb5w09sByhbR4+WtEIH29JeJs1G1Vyr6Bqelf56xtJXO25Re
Ej12pq0MB2doi2Odjg+tNHHftOoaD2XyOU5wBgwUzzlbllef7Tort9mIl2WOEFmLNs5aw3f8ktuG
8dgO5hMCztYXSq0emJjRPnbw/T9hULWqxtH6kmRNv0+olIA7IMwEV+ekmN00iaKc4EhjUj+FBZny
NTNQn0TvlkSmitKRiIfKGaK0GHUX7HM2gwEGvHWDu5la8+606R1/nUuI5YjOGVoHvjl8Hzr38gDU
b6NOlg6ajpFgBw9hp01Fc0muf9qy6t4rfmk9kiO62E5TPlQWaqcXzw5cmDSJeR4T0A3AvWDID334
VAWpvdIcOdtijDimJxlv4d2MTmjdgepXr32S1dUAsfJTaEUhSkW42ZJw1T5pdWHvGpCqpK5pep3W
rUwFd6AuNCipcXPfDqE28e5J6fqNjfVUiBAY9nI2Ru7eKsp5vwaH9AKCXquqKEsup3vbttHCe8eK
vUNI6eak+LZxB34v2rtgxSeWSblBfNN6QaCjRnHZlOCGpcYGYrTBs0hL9rRQyH4h4YIjmDgVh7BS
C/ZIbrBZ+sScwHK0VVHYzdrFKPrWRYp6bfklWtCy4qyTXX/T4SHJ3v4XjLZVCvXaIVItuhbIrDSE
wbtYtIH1YwH+4CD057wMx2THH86LYN0QTMp2eoPLzoDUPK71rSlvxHhQuEAifevnB4070YzHMNkm
Q4kD6wIHEeAPB0W9NRjvZiua4jDHDI2fTdDAb7VZ6S2JHMAkvqmu3Qm+EReApUP20EKgVBzST3Hq
yrelwwC6MhStREYDOVSheIrAw7j2XXmY5+mTJipAR3On+m0Dp4am6Ev0uLiLLOlJdImp8A2/JnqI
LFHigRr3bem1Q4Z+Nw5NtRPNRgVnXbQoMIimXSkvWuIGN9FyHhFc1l8jt2huidI8lUYjvYZV75zE
eoiloFbmI6ofdQ9j1crfp5Ms8+aT/t96/kOM11X154Ac2mh7aPCHxasJAHCrQZc/x0aXnu0oAB8G
GOulsv3vnYOMvwZ3GSXw4q8mpSw+aq6HrVELndAb1YNbNSgAZ1K11tFm/pbzyfaLqPkRlO7X0k6b
q9aAuh5sNuGhrSbfXBjfmDtpxr1ksouSAwvQCEaA32TPfHHBz6Nw1aJHYU/mO2WcfhsCfdMDJftk
Ul08GGBk9wVqD1904yYWLCXZ2upj2h1R6+5fQh9y23ShXNY81E/KBg/Eon8wHSDZDhJRz5HXH2tT
Mw++b1arIe7ZylYNaJ9G0rfi3yk+E+K/y6Z7l4aNfpn/19NnxQi6BqG8Xj0sfaUfeVt9oAovi+XK
38sb40ihxw2Os//QUmsMO1he9qjsReVw6Z/LjNNoN5BoFaNeo98Du8o2lSfnlyH2+20YZ/qzlWHn
J6uh93dChpEfJP3nWMU3L3eaL5qqy+uUh6cHahUgn/mKnBpTj9aRpqj3uuEmK7/V7WcPdM82dMbk
nBRJcEbsRtrasqU+Z3ZBFbgorB/eBhmj5AW1k6szJQ3dKZs41uhWBSQXt3Ydk0N07USZR1BUp22J
yGYSQ5mClonkiVq4lIW+n2R9ltLc4JjRse5lWEuU3ZZaWz7mlLKWODGyxIgmBrC/inlLhU+MpBTk
VgAevnR97a0F+ELAMBK+QpvBTn2+owbsujTL8QtHee4kYgSao4hkMJpmdBNdfVBVl4GkHI55FmYq
3G8O3H48/CDyaC/pSnFNMzlt/5ZCSf2qJWq7xVLRh401aDdxyOFtXtQk3ZdIyM1doj+2hlPBE945
mNS0RZepY6SM9wTSZdN0MVA4Ub0XS/JThnkIPDSvdy17ldvdlox4fUHgKrkNk65/N7jVriXXum6C
PrktA/8aKwZlDXCgiznLWoQpbQpdUYrGMyKLE2fE/Dub1HM6Sc8RlZPafeq37VGr+uIW2STdY5QH
H2VLeWq70jmVTqWmK6twIDVUveVu5Vr+dSoC5l4RMMfWJEMpkIbtRnSKoMJ1S2ONFXh2jJF9qf0I
+J5SGO45t5/gVTkX3NGcS+/hlbvRJnHVQeGmn1o5bhFlX3SHUSs+i0CH4jQQjGmBvrTvvLIOMN6b
4uKhC7aGxpskYkaIlNy/0v4kGam8K6G0Tg8p3Ze0DdAGDZPvPXJYaIKnyc1CDwI/Uk88xswRAjxn
Wsr7iBxM8EoDBu9bbfA5sPRmUtR2Llj3dq+2gyYD3dzo0Q5X0Lezayf47LbGsCmcvjmKUUPVjny2
iqcmbuRbo4efsywIPuPSpexzy4a6bWDE+CbIqAR3nVV592WhRme77O2Nzk74WwvWTggySVDd2BX7
8Dz5/dgKb7yyCYDrhtaVPxpfpdD71HRgYZWJgSwb0YexWqqt63+ahzdHt1N4FscB0Mquvu7d115g
k7/rs6upJtlV9Iuzfx30EscHFjSFTAPI5tjHepq1TO2qRDn0ffzFSlGi6ZQcOXfQEc6EifC1EFur
6QzRVJh5le9sPgyI4KDLmj1WSNFqmbGsMv195yj5sfTwgWgVkszx41jW+REFtWyTl252xLkRkcwo
Gu/9KlX3Y5WHd/nQ1neRnDf7Hl9wNA8RwZX5S17kEItte2i7b3mYXrAhmeRkXwvMNbxVaUT3eSp7
3zCmU1cmCPjnVoffAjaZPXG5alVXuZ8Plaze4ys3bCS10TcfBiIQ4FAqyKcEkqOZkMumaDvcah34
vbnPa13tbKPCisKpem/JIzYFkVQGB3El0TloyXfwOPka8DQQNCmImqvL66pT/Tp3xa6NIEcV55sw
8EbsWGgiCD8gFo0OHI/H8QA8bALTKKr7HSi4ym/91OoydnPLDQ8rie9aBJZJdIkJy40w1ONPthcV
e5G29zX1Z6BgNixaJAB5Lhany+GjuFaYVm+VO6t+LCcZIAPrySwOzG+JKZP1kIzuQbdtYz+grno0
x8a6AoCt2APa5eeulh5wh3Kxynb1owcYKq269ruEdva0ASqeVQcDxBYTqrPstOoJeykYJrFbP5Bk
R40B0cQvXpIiC6hrP0NcABDffozLXr10wn6iDZTVh2ZV+OnekdWEjAKC6iHp+UM9/aSL3+VwMqWs
FP1F/MAvP+tLrBhYYlF7ehGtpV/ERgE+knaA99JFcZFPQh0AX5rEH9dWAY1KNC1lDM6V5f0QrQEW
2BPs9cc6lIdL66btk2Yk4d6CHo6yPIOtmfaPoTeP2XCh1iOQz70Ua+Y9xmCbRR/XrQwYk4PprKnx
yzG8kMnRr4zkU9GX9ePYvg6GX1+j0UNsWHeDA2lbfIp9FdDc1LcMmDzwrMqifOurp7Mi1YKDj+P3
agnmZmG7UX8W0KUmM0xcfLyvM+LpA5xJAJuq0eM/57sz/mkQ+CkSEFueJ9OVqLpLZiTBxhyj1ZCl
Fkq8zznAhCeDut6z12Fj6oyhfCdCez1yICtIykT3UbdYxRpb8U8x5fbVMsf2JFriAABGObgmf9Xy
Lx6knVMNHgoCBneP4ztAIjhUWLQKYK4ZtehHKGettAmmKLCMitVb4ZEMpYURRzeeCj2R1zZikHt0
IfAOslAUTpSyv8Horh/lXA9OteXxrYpkms6g3+cuahhBDeBqAcaJb+oovsdGXRU7qhsd9iW/v9fz
46sYEjMNBcnqyIAqOBWN5bH52Rt1dxYVYmRry21o69lcYC6jLLqDXgspa6o3lxniV4p7l8Vm9EAJ
aNPghgYqyIrdTZL6QJZ+Y2MXlGw8PPaZalwEZJbEkr9vhc4Yj7KaApkrnixJBNk3OatuPT6JDimW
o3VjV8jcTuNuEPB8M4WrqDtBeZ8K0dNtyZoORW2naFxu46g3LvqQcc8SXeIQ4+E89YuGh4/zDB0o
Hb5NuTfcLYexzSGOhVp/l5VNVkAdpG12JaLdeXYScaJrmSHOnF6mkpRfu0oL7hrLL8CBIj7egJjC
Eib1P/tp8hVwWMf7/Eaf0q3ysdeT7otvTww814se+3IYdq3iIy5fN8Fd7bSHutD1FSbniA1NhxjS
zFVqLXdXBrkyD4g+MZoZ9nBtcB4K8GTeiK7aMciMUYnfZ7qTHqAGYbFlVOVD5uo4HXfUrefSiWhH
Zf6rHZZdehJtqwBBtU6meNGuJpZSobc4jVResRtkSii60bpfKjtHzBM9xjBuTw4VhK99NemSIJd9
67NRwccOQ2VJH4Pbv07qJ+XHaVJCTu/rOE1y/mFSjzo3VglhjTIpGfBSldQrmbp1keN/IqspafuQ
TSQiDN4F4hJ7wunQODGAbdOLDkufBzwRwaKy24g+sYABRevYGrC6i2k/KfqUdLIYtSgiVFgoQKTl
IM7EwUs0LBvNgjuGIr8NKL0nA2f41SSnOCkPd5PTC3PFgAhZVsmNJF7VOsDOpe/DKnnVISyS1/D8
fy28LGJ5nQ2N9rz0iHWW11qUUnQMtPH2oT/q2PyPeRgei+k/qpsTKAWuy/z/tt3+fVNjM9N1ZXMV
sY36Y9C6+AFQYnvKIcCuZr9M10SzLtBbC+4kfpum2pc3TerXs/9lB6dw1+mVtVkMNKFynRBKzK9s
puVH9jJHLYuN4wyREOCJGYFRbDKkiGZkRdmVpAoc5TAqARpTiaOsQqVWsZKth+tyGDttuGbWtnCy
4CpCxZjoHsEK7cMCssgSH2B9qAI4Z7nAScDHTPOXYbFC7+/Ecku3OMuU8v1yHy62LAkq/8Z3IjzN
laXQdqyjFGiPH6pTohYFGPQxFgFTdWspTzWRLm0930nWSzlrGZ2rVUtblMaCKVprXGkrLiRGrXKN
6Ld7k0z3LzPulNNca5vkRymBfxddoqQnDlNXXWHANFfoENCYmwugG9qwZCm3xEu9+1Gy/Be9Y3dK
pd+6C5QseIlKjJ01GDJHMWqFY7H1wlLfiSbO7NR+esXYiGBlpJAtWWW2FqMdBDIgWHxcvWmptuwk
cBcG5WRahR8rT7nxVQzNi+Go4ozcc0Sr0KtH8apiBTQ7CcpPPZ8uSDyF/7eudTJojamJh21wnk+x
Z+IU5cKzOEOLMjgjBlKTxwYwmRl/Kb5mnqATvx20qWmMTZECwKVTdiQTqVc7f2t3pVf++6kInWeJ
Bf6xvVxJxChAU9bIPrckIX69BEtcWLQta5CxgixXteR656iiZu3ovX9emsHUl49DBBlQ7W+t0tn7
DyEUHeNqNceIJcQcq9dC3FiwBpmWFlPE4IelRd8yIOLIFP0Vaba2W/pzkrXV/CrzpB13tpKgIQqS
5hRihHgSZ//U/F/6Pqz8n5fy//Qy4sp3o9XyAv/zMlHScT/5p5g/vhpHzWGdDsNNzJovNy8DDeBf
Lv1+7J+W+/hS38e/GxNT5yu86xVXn6+IixjMXtHxb6/pv7/u+6uLZcTUKmrwM1jWXkaWvo+v6v1K
/8P1kxjQw8d/0Lv2u8u+OxUv65/bpTrye2W5BVvSID3l00GcdYaRfGz+U4iIm/BkJ3H2x7lLyBL3
4Wp/XOq/mPthqeWVLlf74/If5v4XV/t/X+qP70sjSQ8IdCN6Pr31f3y1y8D//Gol3FQimAr/8p/+
L/7oP76nuPuRAftv35NlmeU9+ae5/5/vxx+X+uPV/vH9WF7l8s7/cek/hiwDH97uZSkTTbIg8hB1
abC9s1cDDxDXgd3z2ugqvEfBlSvADun0J3RM20C3j7LE2YpA0beMdm0I12EaXQbmFUCyMqIZIG6n
ZRBrfltQND2UetZI7eEmMeY4VlTlptB6+SJ5aX+OMk9CfsIavtgUuOs0UF8cDIaBz8nafTsdnMC0
z2FsoXxPSxwCaOxs+pNhn3rhpKpUSeY8wxsAs0V6o8zRIlBMIQdBVTLLT8sCptR590g5f1jX0UYU
1GJ8QN3e8V6rSjFXaTc2d0Wn+a+UgAvqyal5DvvCfzXt4TtqzXgKTa00RMwB2uG9aIGDRzkQQpFo
5dpIBgrNILGqFz/JnROsMvQJdnlZTEZTiGGd3p3qrleq6x740Ftvu5yKWNIfFWJyIYIxAbhCwOEG
Os2oTGxs05X27mfPbrTXBDNn6kL5UytH3qe+tu2T74f4wJcaQkYu22utT+qdGK3yvl0HkaScxKja
By89BbWb6ZrgLyhqKlM5NEPidZWAbv8Gse074kvKoy+HqKj7weSFkHbfrLRfU5oI9kmJB5ar9d29
hYLtPSYMp6BN9TtHztVgq0lICyA1c10icoRhrpXyTfSYBJjIObfOXV1jiDqtk7eTjjCp7gOWHs6F
xOSrCwwCVym5e3YRBpKy4Nki84DJ3Zlkg7XTMT2/Nx0d7F6Njt5IQsbyM/MFozMVscYuwSCQpmmS
jkYmClDR1Cx8290DO1c3SMsbL6aBTSYGLe7bKLqS+9GLUkhBBGs9OroJKNytCE4HuDJIKBlvo8NY
7MK2D3YiOB2hDygotOxEsK7r2hYVA3UeBYbabBWn9ZCElVlZVuJtjATIXgRnWeFs9EFW9uJP0Ehq
4ackeQexcqw61YZtc3UQc3UNbHbWGtrBlHDtMgqfjD8vF9+mNj3n5BM+OSauLTbbzDGNpCdHMrBI
nLp9Pb+Eek/NdhzDT1pXBQcjKuKtGPVlrOYl1OePYhQJvb9h27hXPcu7i1O7V7ntw41lKy4G4FL5
3EDWPNhah/DO1My0WrmmiX2T+qF81pqyem6HZO2FWfQYltKrDtTsDprauNezKFu3td7jRNdhS96m
3SlyzBTLseQ7WoDRYw1MfJ9M4PlYzWHtBUMX7sD4o7PiGMqnNkIbaVST8iyajaZj28AtUZ88dNwh
e87gkuYWAO+8krJnQ45QDEUE4RRHMLP4vri7IutNoH/adYhLHS0iVX/QwPgeWxNxJdHnQzF+sGSv
3RUeGt2iTxyyBD2qOnJICE1zRZxakJWnOB4jZMtSYkAtnfuqbeVz4IT+5HD2OGod0hYKrIvIOqlN
wMfZNXuSy07G0ULt/04cxFDAV3du1nLybaiwJfMBJgUj5olGWPhPQLTZ/VlV8xr3GaUPTC+/Zk32
BZklhHoGAweeKqu3tacPOyoLBayZ03JQo6rCv3rqrN3qbcQlT72KGvTjei0rr177d+O30QVX9y99
6SR7s0Q5bQxcHQSouvGR4VFs9Yzh43gLjX4TNGZ8iIeq3FtZ7T2w9TfWqpTrtyyWrym8040PLnvf
xuap1CtotuAk1lpUjYfGzk6xXlsPZmlYD1IEnFkdyfuKPiXTkcLkJ2dV+UP4oCjWPkRn8JLwBvdd
7B7RkJSQw+NQ6l6xlywvWaGiIF0sw2x3fdhUK1BXdY3eNhyV+TTLqDLnbRtta5RBzs3EdhFnIsYm
R7yt5TRatz75JAXQQ9rp90kayDfRQ4phMjTxLdBwBIiB0pF7RAhRlxZ9uqVElOdSzCuminivf0+x
hbwutvdmja9YAOZlI/rEIU2d9KZZL/iqR/c2Zaxbqq1TTMKf7Uh/DpFDuBZxXb50EwzUgJB2kSqv
fEFLD6Y3HCAkg9icu5mXPThKmT2w7dgPoWRebCQNwAIgp8iX7nESgHzMrVHdWLksbfypGjjmfXqM
PDAYuh80k9zvCihhuXVL21zbntfd2XV4iovefmhsp4ct4atbtwriL60Ufa4LqXvwh5K3EuFSqqBl
slIkiYpRqg0oUg7f9M5t9gZgmUdqwL4ub1pvNH/YknnDvgf5jWSqGJYaMvaq3h9jmxSEXofpk+gD
23Vp1QI1xJx7YBxl6UELivEsD5K+pywSOj5YjsTQbk2ZZRu0EYNXq+qqFU51Fcid6tJanbYqbbWj
EDJYZ3GQKzwCl6Y40zMrOZCVfkqLBhl00dcaU+HP1PpNrBnWbsCVbA2hejgPNl7fnqPiCGkp8Wc8
mdZOJKVrBG2tQ1SYygveY+Gm0xDU8HTJeHBjaY1J1HhqzekdKnGD2xZSnKykJnwZ/ClLTXlXLfv+
pzHU3zSzUT9lngPero6DA7It6c4EMGz291ih9vc+z19Hva57DNV9ZZPlkbY2Ua+/aEnpnoYKwfpR
PSPkixiKnT8Fsr5tpQrcwmB+1VstPhsjmUrXw3bIyvL00kNS3HZtN36SauwclD13ElVapanm3KxN
ZPTmTZzDinVuhaHcMqk3wdHS8tySmFB3ViCK9f3SN5RWvvWUStmIWWJACUf50CuoWy59KOTlG2iP
X3KZnXIOMOvFjeMfcdAoPwynXI1ZU1H+7JwVVJT0sQkQOe0dGa93lUxc1kpQ+CIHJ9U0/ZJi3pk7
oX5rqYbc7Nj6MdhK+qVuFG+r6m131MuW6kFe83PmZhB62/Sxtgz9uWxssFWg36zWrq81jxWIboOm
M7oAvnlUZxsxmrq4mftjoe6lro4vatEbqxboZqUjsWm2J0Wpq1uMgNDzmMHaNAOjB5tk2Qe/K7yt
DSJk08u1ed+jI7mXxzDDpdgxcWmDZFT31UHpqmxvFVny4EMtRMwt9b4nnnkq0rb5FMUlubxE745y
mgyPdsfPo4iQg+HB8DrnRfZrTF8gFR0CJfeekQb+K3aQ1bOSdrhiOR9u46oJ7xSjMh9q2+JpExG7
v5Kq++HonfXY4gnD0yQi5KVsFt/SfGfhkLZScDJ81rrh4jmd8lkxUmUzjJpx4VOf3SGdlO7sNAA4
7yOZ52VYXeVZv04qK/orhdIzKStUNztEjcPqy7s8rjOS+WGzy1ulejR9LUdsqra+DL55GysfokBi
XhQzCX+ORvUXzC/102jZ3qaj9HMLVfznrUqS9yi2IaARoNPoU3yRmggyu6YAP9PKK6rl+c9Wm+Tp
ZSTUBgOVqjx5UuTS/GFExtayNOVb5nTFGseo5EE2w/AgG1ZxzDM13jZ5E61rlw+q2hj6YWIg3YKy
0da1klZYSfWAIwCn8ciHQm1cfuF/GWwCz6nxwC7LY9OyGlhDSAKlUfClf4iQGHuG/WghfxAgCFfU
2VZBC+JezQYXNf/MPnspPMeE/9wphRjPD24ByrTzbmhXA1dX2C2FuFvfF5Ex7JwA+XjPNct98X+M
nddypMq2tZ+ICLy5hfJyJbXM6r4h2qzGe8/Tn4+kt9DW6fPHf0NkJglFQdo55xjDr4M7Sy2zEwLv
zo1TJPHZDEP7UpXRb9OENkYepdsl1hU2BRXi97I6i5woF4dhqbFV60Lze5Jo/XEr2qqFQd/tnWRk
km0s4zlTc6+as+EpX3JoT37XQnW6G4wOIatQrT2NMLCzyNqTfIM778es6tk92m7lFQ2UwOuKJjuK
bCp15TVViW81dUzsSw1RJE7i0SdmUOp8ghLSihhjCInyKOh31TS0btJo9u0Q9cNLr38Zu7j5DQDP
Y0IimCT6qhS2YOGCPgIP3nWO2x/5oBAb5Wi/OtizrayF6zo2HrJmuhZD6FyC4d4AmO/JsflU2AHi
gvgFba9HXH4JeyNeOVtK1yRTxeRlwVwe0DrtzoZGeEEx2tWrajnwXmhE5oqsM+b9fmzYM4eqNboW
q4pHFZDFow2wzu0VYzpvZcWc/OhGy7rMkz88ivJEDx8Nsy5AZzBJe8NonVIYBu/ESbR3f0HXmxFa
m0M8PzT9awoxyGWE6dBD4bhhBx+/DH2KSrs/vfhWke/ssPkmQiNhOFMga5KQkRB5cSBAjcIyDI5l
qCFKTxVRLmItkW20z4rT3VVyF95oEtHaks/Yy6pmdA21H+6tMpee/Ml8oE9nX4sO5l/kbgh3WbJO
5+x9VqWFfiuZWcRqKh6n8xwFT0hZ5Leh82+RxfFNH+v57WjUVyUum7s8UCw0ThWw6or8ItdO+tAV
9XNpQhky2OV1Hsp/emtS7gqjUO4Avxr7WJJqrwvC+NFPtKeykpWbYcmJQzyl/D+7v4hwKxs5M6S4
lziuMu0uhqIiSGsU4BZSi++JJLFl0OPbZLjWyNb/UEo7cgOEPx5yv/unizTzMOXdSBtI9bcpbdBT
nJwb34jyfVX5F11PxlPCzuGmMAzr2LQIyI0JtgAL/1GZ2dYu6LOT0zqPcVE4vwnx6WUDyGEwgLkA
XPlztDV21oQBvZkgAb0eH9PR5HeIDIETV/H17oeem29SDUUXVPtuXhZQ5QbohahKN3+3fPmhYYB8
sh0faimDGdaF3ZcQz6kKvL6Ywe4WGBUXpom9ZJsNIRoTSnSaXN8EhY9bNKqcf2YNRVz1kBdR/1vq
h33O/jNwpeK7nj6A0zZuxGEYI/MGnWoGorh6HAcozOd2CD0VdMnPJNN2iT+pXwOzvDPhmWfvBdE9
mH//OKe2+UYYDADsvv5ulhY7dQXJ3KqbtKepqn8AHPVPrOWUU1g0bur30S8ULga3j8rgEKkR77Or
+i/jWH9Lo5ogUiItv/izKsE/hfQvY80ZTIx/QmuquEeItdwTFwOFWBNfNbmCH0ANpzctI0TR0Rrn
a1fVv1rifn5kcf8YzRY4pipT7+UI+RqniqT73mwzqNjSX0XSGl+1KKrZbPvOJUFH4GqF4bMNJzEK
fcprHZrKA+F9ryJXDVXD4iNt3VItFo9i/bDFEkUyZKhRk8eHKWPVLE+oU2Wh/Fzqo+3KkdPedIh3
7NrcN1CpKfxD3gDhKBCy28H4NR4WN+25WFyczq8R6eRHWC99Q7Pui8B03ARb1sHJLRYtDNXNw1Zo
LFk/7MwdbtHSNaH0Q34MFj2AU6hPd1D39oSvydXwjchR8zsxF2tiKXk/VViz8d915GQ0v1tUho9m
9NBsyO9HdQxd+ltB7IhpXbNK/zl0fvVVluNwH6jNeBZSVoD0zRomM1fvQ33HX8DCoxEdhdB1759D
pAke6hGAEOR94Y+QXWExVc6L6ZgVsHc9O1aR7bxlDoj7po5+YEDTPXS1+rsa5EZd7wTjsKAhFinB
Qixpg3mbF6+fireqLJ48ONKguO8j1wkXPQ81wETTT81+XETL7cyKaJppep4SObuqWZVfk8hAbTep
vosa7HAX6HtoE60IPDE/BFoAPgPhoKtfqQrGy7k6hrkzffGrGun6hbZsRFVQzabiBwtNQKJYz4e5
eJscDFyOFWF3s4LyLVGzeOcHpX4WZ3W5e5Walu1nlMav6fAoSn21qu4TG45hvyuI+4Byoz07LVFr
oGjzXZ9pgFMWDk1gGPpPojpZCPJJJ4mJS/Kl9MiDFk/iUGv6cepj5V7kcjVqDkhIn9IQOTDHMGmK
iO99U4OTJIXt99lQCT/TFOVshL7zXCb9A2Tn7Xei10YPcMtwZ0+BdTtPWbQL7Db5ahXBQQQ2qwoY
K4VAIVT8NIveBT3tf9eYDZroEBXGBfDhiypF6g3YSW1XaE34I5XeAAQM3zQ9kvYAUM0z9I75vo46
w62BT7JZyw2vR8b6SwEN4uMELawutcaXzmpZ0mvNd60wCAhU62qfSTkgZ/6lO2kAfcpULlkL2PB1
CZBvkzSHqgkvCgwJ97PjNK+lGd4QkjI+slVvXzP9IQ/y6sXCyPmFHgaoglJTTfyH2Z++lDlvITDT
fqcGY4XovJyVbqtIxbG3K+MGbeYc/CcSUKBRnsRBcaCqaGJoslgb9olnA9XcBdWYHswZcUxRpxps
4hpleL6Wy4ZJ6a7LTcIe+XY0LJFgeMdjGTIBkbPdBbwiMFriQFRdfPET5+sqydGZD1IRF8CRQ165
ZERvUeIjlQFh65soy1U0rT+lxNm8MD/WkwpwPoWdu+ok/RMJ1Uat1m8kZ4gfCMc0sF0m8T4ESXHQ
FtKCeYjDu6UuERqxV6pDcjAE2mNbswhwiJWyAIsa3fbECUlWMRWwlJPGHdF5/ZNIWVh215Tznvrb
WRiT7yzRRfpAZulouSbchL+yHKOd7CfmF3i7s+NUsoErTR3F2xlSDGuOih9LXRDnOvvCRaFDAgKj
dTox5ppGxHVnzg/QDw+Mq7AaDQY0Vvpyov7vE+IKNZIf4j5+Da2WoKIo1l4iuMOOIttkqvrCfkc9
VgXedPCCuxn16otEDO1VasPSK0ol/pX+a5Sa/tMAPYGaPNuOdo7US0Rk3sG2NPnVT+YnKYCuSfOH
l3xmuGhavYfXpWv2fma/RJVslSAkQyTNJVlL7vI8Du+1tGwe+DbdWaqDb73skxNFyyFgq3CO7Oib
KMrCqjyFOuoCtEs6ZlD+RK4gukuUSL9R86LDVnkdzG68iwTUFkjaeIfmDXmiRy4Q+ZoZne0YIpwF
kRu29BpErae0bBAPDB7zZSJasl8AI5EKCbReOtUXS4n6oxqgEJQB3r/GS1CdPQEvGqQph7SAwRuY
oPpSqr21G3JdOQoltAnK4p1socsttM7E2XGpLC+V66Vy0xAiryZj9OAUfnNtAvU0Wg1EJwvjaTb6
aMGm6WNUQ2dKi100qyrrIk4S9Uw4boPnQJxtBye/zE0Jy9ZyqdPjxYGh1mv8XnvJeik9tGmTotjB
V4d4MTvMQV3uCyN1UclkvHI64wasJQqZS1aMYbIUHODiHq6iKAv6ZpeENo3UWrhnCqBBshI3j3Kv
75js1PuNSW8pCoJUuy8tZ7gmQeLJJshSTDX588ha7THWkL4VUcda6r9KrS3f6UvcsU4D3JWNFh5F
djSj5CIulUaY53LQtW4Igghr8ZzcypoOu/CWz7R23hGPA/3Bcno7EWlZCWAEGm3ZQqujiePpxsCA
9mIoDMJwImO70DIEUHF4llYZ/pqD34pVSP+mgAe1XEIirm2JidWC+k6bouAmtYjEMpqw/JIVCU7S
2Qx+NcPvtinhvfvPNXo2Z3s0ves7uS60c5Q89r5TP7KtKz10YZrjOtKLvOIQEdcupx3dGlmWzONO
a6ZsJ+tmdBARqOKA0w56pUb+UyZiS0W9gairw7x8DlHPL9haqlpj0MHwnXqSRCxo7rfFc6ATfypS
0XtqOysNeCX0WMa0CpauHTr7oTQKh9VT0P9IdQtjQqO+xi34qbmLCpbQZv3S1T4mdyqMFkJ6cAQG
j2MyFFiG0MWbjEhj2juICrqvTjDD5dJFt56nRVYbFDgODu2MlmG2ZkQxvon4pBU6Tqal1la11XXb
jaMyPYoT8OSj2peii1lqFuIh0pNYr4oXzee0b7QeWOryXkW5KIoa62l99SJrUEOc1BdJcMdvrRsf
VEOiWbdiLRQ5enjxHcXxRFa1mmLfQGRwEosgbURDWp/AgIqzdvc70wPlRamc+Tp1xpcslfpz7kQg
v9MB1jFQBQXWdjSD/fdU1so4XmrtRpSLw1ZNZLM4gQCpyStvOwElZHrUojl1BRFu0Pn9HQ5OdxVE
FWWCE5e5MsL/DdWxKNtO2CHGNpOIeW8rw2grn4c4/l7A66k4rtzaD3qLdUWEoosIdRGwHgHUu6AX
eS+KxElRLlID0Aroe4CBfKB/fr9CVMnUItTcrXa11Bb30vr8UC/wNcG7OPppddGgi94oHUV5IvS5
4F4j/hs0G3GfBMpi3P0Fv8B8HNFoPXZ6ML7p3XxczZKEnHtBlBh3eVfr95bWEdVeKugYWcHtTBTZ
qxzO8cmZAQbqvXNggSTfRF1hn/JpkG+kPvhfKbbQ9ulv9QIjuG3FXD1BNTU+sviGs6e4lQr4kMSC
xFr8Er4x+WexIDGjUj8FvtJ44uwgWbDPOeMD4ls2XGbMFSwnAcUvWTF1ACHs2GOSFRPLmMe91zTI
LGhpGC0QFML/JWSX4XKLb8VPGJEsHVKHsUWc1ZwqvUZydtTLQH8wcIatDKiTfhe2jXL7hwCVrESM
w604qaZQgE9wrB2xFDRPndMCrkqdEDY1sjA4tU9F8ohjr34UJUnbLvM57PbinJRlENU6JlRzKarA
qf61wYdf7Ht12YTYWXAWoP/cnKWDEuUdiFQcJFbiwyTe6tpbEYWwoEX9cyVrAMyN/q31K+3NGhaC
wVSL90FHrbpuOyyKg1b9WKd0TOsyFAdR5z+uxbmmPWSVOn2r2Kbu/MypbuYO+euwiq9yYdxUf3hc
04W/wJid/F7xO+lYWZN5iHECf7PRgRzQmDbHUjtk0+2qbhj3qMN0EJvFdWbcOiBUd0UcOy+FDutR
xwOgEP4siJVQisIXosdrbjkncqrRai/vNQXJ0pb7zzlVMXQkYiAREgpM2mSO3pghpFnpJgKUXWHd
dzWkVgvTuDgMrFb/1ADBiUQl/D9do681xEXbPcQFlgR9z/s9pkTXrqOK91ABLgBgKLlIsaI811Ez
731pzA8YQBTYIqbqTGhI44mzZjkm933vv4QJdWX0EZ8Vay9OieptXT7IvZU+rLUVuGk0uJovsu8F
4cJLhN6i21pjerKEfaEygMYqndwcjAWApy2HamGzHkJ7vGFB5YlctVBYr6nlpKiGHW+8AUT/p8ZS
nlRR50Y5UrhTVNpeFVaw0ctI7fUWAQOTXX+HVm6+M4JcPk2D89xNqXwniizQCuPOCGMHqr3YYLyZ
gK5U/WIwKB9Rh5mAKpaynN2JDjBPhXTLCutRtH9RBOMb3KUqfp+t0/zlItwiax8StRwkL/e+PLZ7
Ncc06/2/Lgj9uXnafmX75feLrKToT03FANRneXnRQYJeGrMvLyKrySqS03nUeLgTdMSaRxaIzZTv
TVrezkA9bV+GMIlgqPUK4JXZfqAHulaj9Sd1HFULY2Q030vOv2tO06fs1h76s4wR7hCoGY+/zOhi
9haTvxEpmVtlNS/7/cQ4DN19z4AhaugpBEqR6cSHDt/WdRzH4EBjU7xZxqtRT1l4FScmzbii0hrd
KJMT3RcZfvd+iq52E0tnR4YQMdJYHo9LWYM3X3Eyx+th4PEqtSnsC9wK+N6yoj0EMnyyu1jz5bts
gZBERXxjsYiAykHLXSNgr75L5Uq7bWRof0Gr+T1ifMPXgqHpVgd8vDODFP9xCYEPPgQLC25S3YuD
hADlmmpb9WgFYAzVyR49kNj1/ZQbWFRCH4hMVEIUabGd2wHequ/bAM0cwEiQWPfSvAvHuvqiNhUy
z75cvkiqFnuBrtdvhcFOkIVue5ekUeiFLcIMMWFvhH50NGR9QvLdht4TwxHOJP/bhGDQbtCV8lUq
UVOomp++4c9XrdXlow1RxoGQNtu1Z727SxzrS2ICIG7GsjzmmIh2eZN4YVBMYCY5JJkyHuQI0XNR
hvDU+JT543NaxDI+KWRWK4C4kRQTayi3dfPA2r4MYivfI//Q7SNbSnaVpLHb9KN4PYS1cxit3r+d
fLTPDQd9LhkW9Ys4pAQQw9eZFXcBuL+d3GUjTDyG81phCnGVpM7u1CD3X2MlO0K0GoBsZAj2nXAn
agU6lpUetKOrFYg/BspYnPtiKtazOoAdVJjikeUD96gTxXatYazcTE1Vz1Ky/BJAVn+Bb+pPaisT
J+JiAWeL05ZKKB0xTFQXB1Fzu3Ar26qIFNT6OSGJ1rTv1P7bpI0mpraIuxSV+d9JvFA8ih0RXTsv
0dMiL6qKlCiTphag7wuQ4/aoOlF5caqxP5tt+az5jnrYHj9KwtGrJ3ip2oIgxFG60dVF4ovwhcuw
BPprSyi4ORu/CsUsCd4IDdcxAsljsGiXEaO9VI2NkW/Lx40JJUWeZ+eBUAfMvCgI1jI+bAEPEDcd
ZjVu/lGWW+OJw2vcEoNyKZXpvsGjT3hpta/1sIN0rYtPVsy6Li6I/fCMOQczYAYlyF+kBfL1i4hX
J16xOKyV/Fblk6xpUSzqb1XZF5qnUUI1LOnz7NQsccqTYmTZSbzAgqG1BVbJBxg6nL6Imi6vHY6I
HFWrXKuuk3Y3RB0+gqV8e/3iY4qy9RNtp7czW5lIbQfxXbbsp3pdJPPN29D0Tzq0DGhY4M7nA2/V
JNEqRL4jqmhaHzol8nPy8OxUsNKkPTGsPPF22J5dlAVdZ/+5UOTFm9lqi9SnSz5lP/zx7Tqlr3l4
5AjZuSbjc6xr9rwXLaC11HT2enD9O2g1sEK1xpjuxefC2J1ftg+9ZUXZ9kW3rCSVBKRtH1yc+Xyd
Yzu7vAQyFQVqQVyNXMq4WNsC+g8ONT462nMmNbMnChiJ2j9JPSO0GWWW56nHLDgWF4Ox+1Ljvqdx
LklxQHm2+pjPIiihuxY6UvF9ttf1oZuvyfXt5rW57x1/b6k/J5vFfh8way+HeHkf2vI7f8v+rUxc
IU6Iy7asKMMi9udW8oBzWJaG333i3K49VfRJceiWgUCkLAHaEXnRkf9W529lUEnwWbYzn39BnBG3
XX9hyogNrKvYI9IOK9Dyt7dvKjqx+LCfyrasSH267G9l/+etttt/uix0rAqTTdC70TJGRjKak3+S
S75fWpAYMz+cKdlUp3BbcGrKMpLiUpFfbyLu9H75RLgFam7vhSKl9tV8bLr0JG5ewRi6m7W9BN3l
2p9FNxVD1zYpfCrbevJW729lhbIgN0RTFBW324iyLbvdRjTpLStSa4/fCj/91Habv/1Sr6gwBgYv
qdbCxrzMpuvo9zkprv1QuM7En0tFhQ+1RHKrFEZVP68D+SDG2A+/JWp9visrr/zc+z+3QcNYgsK2
bLIMLGJ0EWUiK1L/v/XEteKyRE93c6w2p3VY3R59HdbF8/2vpPgekRjJRTIg1IkAnu/bixBTjWjb
nYLyj9YDfpeDgMYshrAUh1p7IwYJkc8IW1wCKN+HuAqlka592YZWca+/DrfLRL11NFHlU72tj4kT
ceBI+LcneZ3kP/XjT9f6mYQVS76sD2/mP6dSLs7L4n32IA+B0W7AcaHO6UHH0EIaFfv/LNY+LA9C
scAQD7IdxFNbQYyquLY3cW4cxMvYRn6R/VSmirdI9JpYnDVhKO9Fn81F0iY8+qRj/TpKo/5tIrB9
9sRqCxUhCbjf0utFdd/pnocQVtWosT+sQdenF9+x6RXpz1IzFQvQ9ZuKBahIro15+9INsryS35kn
0Wgg60t30pxPkIe+vxHxj9dPKQo/5N8/I/F8Wj2P560xrW3sfc0rbi9+dmutIiXKxNm/ZUXZ326V
qo0ObcpOX/b24uFE1TYp/gmIhmXPUO3W4Var2OFBLOAQxcsWLuknF/qUf7tldSdGIpFCNeJjtgiz
bG9myu9AU6tL0mGFJDKvuvgwap78CEvDXV/ZsO+E+GAUaYYzoa9OH6Y0VsXMbtssKabGsYiT2RuK
ApArfgSX6IOf24sRKXFoDKL/tbw9NOpDF4Pe3+ZoiUDmA5GK96KiNBrKDt1e9kHAqbn1MiunRBWe
GqBOMHIRa4xQQhSZT1XjACUfq6MYc+Y6ZSlTgCDf97wy0XpFz3aMjsloNk32+V3wVYK1DgnOMnO7
pjF2oorSwO0PDSIT8HrQa36/HZWdeJPiwFoI7gzrLJ5SfJl1qJoQyIU1z/4iyqo4clxMLFfTmH6F
oGrOXPfpw6SDlOET/yW6eFqEeyXuWx7E8eRRvYhuUjvdKekwEc3zeMNCKcMqp6K+Wfxgxkj2mBth
k18+9/Z8EnHPe0guvqOH9EJwh7RvkIyYvRYZinMsY65DEyx1obL9OjqOtjeaqbqw0NP3NIB/xMN/
2NWtC+sPpWtXE8vtrX0PjV0toRJYFt7XbNtbVKwEz0jbnkT3Wl/ZsrcUbVvc5NMYtPZvUfjpklLC
bRuW0COyF58Qe0LyRixM/fxQ6LBDo46F7xBxKQZ50F9uNtjdYRrLR73XsQMRJQps/2QM2SOOM1eB
yyYL/FszTrxsbh/N7FpEjrUXv5pA6bl4HF3o0g9Byb6bFkRjWToXtFKuYZQI96knqWjYnqT6WQ9r
bd2krrvYdWUhOqLo59vi4FOZJnYLos6a/HReZP/vBcZ6jWgGuG8PclL4xyYaDqDIrHW79H+uPkyt
hnc7b47rQKvxGtN/6jY0jltbzU3dI2ZoOIkiPOrMJ2JMWZOiVORFShzMQKJSgIIF68fhoKsz5Bvo
+eiNsd8GjnUZLFrv+5JbLcz6nNRjgT4t1o93O4RoJmNsBm6HtDeomfRDB9xGUdEp1/WMM8vxiTEF
86LhOVk4nkSLJABmAmqgehBN+EdFSQ+i+4kvjqfNVfvIPomm1879WkH8dorRbZcX9bwuFcWTffrd
v5WFnbO4ZqPbtmdm9srRlA9EcT2sw1k99Ae4K6/iscXdzCYojln7x5wi7miNjYwJKfymhrky7y1p
xpufHmd4ksX5DzO8eO51olx7j5jV1u4k/qGhNNFl/mLW+q6tpeK0WT6yXlN33azk7ocFsayigFnq
er426w9N8ENSPLye5MUuaLXOdBtY4E5FZjFJEHNwSGNaoZjjxf63UbGpSXizgzI6gLtsz3H/pZoj
85g2+kHLLdamojVZTRoCvGmhTm9/+PWiQVJVKmzzy85a9Ajxw8hUzjh+CMbbmp9oWJ+baDN0T1nh
75CnPc11uCDv/mO1+vAG1ze6TP4iJd6iTKC324wt+rnvw5beFdOuqCKGvfeVAtFIl17P3hjpsQXB
sLYsiYzcjE4jAQXoRzIKiz3omhQLvVEPTdwNyz0+JGe/xEhQ+RFCftFJh9FyJ2qLFhwGFa9W5FtI
5BfU27rEEb/3YdDZen3Ncm+XjYG6viTxapowandlrkJvLXb1BoaEqUrOPWi52dNjdTyoOLBFd9Wy
9ouhxwTCrHP/gAkBbYpvH5ZcE+Fr+6SD/Qub82R6Do5gTL1qw8swUQRb/uGfV9V9b+cahlyxBhXN
UrxmnuoSwr2/KAo43XF7/46CIyle5rutbF3Ltsv/ghxRXW0guVL9MuDz3qfY2c559iCahGgNkjPN
dOvBG2ZAQif0W4gGYkQSv2yOVrQPLZgeP/QakVwPheGmamWdsqXFYJFz9hXqN+cS+uJlASvV8lFT
AAONE2Z3ZOf1de9vWBloylBmVbYMcuJziJRaw8oIYf37SLo+lDi3Nholkee9SIpCcRBfTaQ0fNme
/6/dZtZj2RU7POBfUUlS102dHek54WpSORAUqvuobw3/sdlZXSsdG6vsVG+AilK8mXVlJ8YjvSJw
/SSSq6FSfPw1OdpNcDH0H62fDudtr4fiAQsx3azcT5vAqfUhZZ1TWDSV+Qv4z2wfpJObmhlhd5iU
Qvm3Hj6PODxP09FYviPUPgQRiHYihq31E1vE4brJTacv5gexBlzsqOlyyJfDDAnePgrSV1EkDnp1
06MGcBbV8/DqODxyuqyCx6VHmm2N2ET2Is/f+/B2rB9UIKC7OD/0pf7QtxqRLRJuVcsiNqJRRk8x
gbmwWAjS6qQTDw7tZujqNY3HxNG3Z7PVuVKtoJ1JNOGDZpvJQzdr2hme1WuwKHFFcT4ffSn6RTCb
uculXto5FWzAAYFJGPOtBld7UDzDnWp4rV7/yZYlziy4iDQvCowduPz0End2eNI0TTqafpQBr8VR
Ucy29tiVdcl8GeFAXbIo7bxFqlEf1DlyEQn1r/P0PGto5eXE/V2zlHAn2cks1Hhwv/XSxA0JzHMO
EZDFL8n0uyFu+lr2pXk1WtqKlNYd0O0IpmY7cl4bIKw7om5lRjjJXfVAq8CnSU3gUKUAKGY73aJT
fZOzeWhkyFVUWAAiSdaJUzDu7Xh2eNBd5Izhfu60kxTU8bdSf5u1UD4i+2vukkF6UpIAjjgJ3IzW
7PK81N7M8GsPcqhZ1sMoKCEVsDg1kbXF8f+7GbIj9Jdgvfv6t4asnOTFCktbIi13BHzOOyjNAq9K
42o3TwclUeeLbMevUTcCasqQRILPXXbruBgOpq7Ht72CcvWi6ZNLJn21MO/zIHDLicGxM23I/I24
PSpII+7SuNQQLg7ycz4rzzyPdhkJK7g4Pq5H+l/h9yAwM3EkFE4CF2Q4CKzV/J4AI4rDkBKYXM1q
75nLHcRtLFHbbn/NOUgFJNvTF6f4PpYAcyZnsF6ipno11Bb8aBtnD+0wEiEZzva9OUy5p0dGs98m
+HUbBQl+sptBP3gd5KpWV+b3cLl5Q8BLQPn3Rl0+qbYQVgRWmO7EvN3pvuNlpjZ5ZueM92mo+J4P
XeTOXrKyJl9BJ5SE+KhnKUMLHtVD3F2ROu0R+VG9JgGWBXShI5q4VA5qDofkjGxDdcyd1E3tTkEv
M+lOWdlDQR+NyS7oEnNnzTUwUzlyUfAN7rdDB/bq4uQZQWp83UrHZ8b+dMGc3U2+oSDDA5dbL9WP
CEGA46tHDZkyD/buyFMdI3Rb23x0ujy+wbviu4TlEkkt9eARrCbBtv3ot0oMumOMoUO8bweibdfD
pJuoxRbXOFUNlLai17ZPEc5uS8Ot7OycWAkiAIGFLioKJYTVS+G9XQbt46zX7WMT1/u+h5RO5LR8
VG6zQTtnZZ3cJsshtaDFr6frXADn0Z2RWNzgX2JD8sd5Tk51YY2XMVH2/xpwihJQZp9jtdduIMSv
TpDtu+NYFR6Q4BABZoM5CM/NYbJpUDbkGDvdL0dXqmbj3qj7o2llzbkeCoLKmPhuRGo7lH4EUkhL
9maHduowjq4NWeXVJ9f6sr6rLaOAj9d+LhALIpIhvXeMovZqG3ZdY06ck1LJzQ4KQqCNRhZcQq33
gtKWfiaFc7FRHp2g7Gjl1v8JwX1CCEINZqaYWv0Yx/FRKwpQukZn/xMn0RelQENTmoMe1boGp54F
18CAhAUEy6XstlUIlfhCgi/lpXFCgw9XFUx+XlvkAc66CQLCqESt0pSCS9oFXp7P3+pW8d00BVwQ
DlCXVvoX3ajLZ/CwgNIdQKglnzHrzGBv+b7mll33rfcL1IzS5JtUx3vZHCsoOCLMAkkX8bed2zLu
vutREcGY4aMs49OWTBOfe5Sb57GCWJgmWpyTTG2QKXKewqx9mLqpPXWA/LwBiYNbUG5PVY8TWpIc
N8bPf28qsuRmHVGxoHoXWgDGaawmsmcgBNsmkuUlJsWRhuOzBpHb/tsqmaew4QOdRrhY7NvHdlkH
NFAJ41pYIBIEQZzsCgicQ7wLrHiIeeotkpCJrO3KIHSdGMpPpbMADS2NkTjQzlUh7fUIvXfcuQqe
KrWbjk7W1q5ZEMuiooWb5JaBU5zXp+TZCzH1GdTyKN8ZuzZLWlShxkdMraNumXeN7sNU2ADogVM7
clXVGD1DJ/isye4sLS5fQ6n9qQBnu/HJ6y8sf3lWNPgq/m7lM5jVrQT3bCMNRImDlQrUwN8nuYtb
wM0l3dgLLehZ+49GdA9SsVNHGBTqxusTnV1gUu66ocdgmhUM2UlheZ0E7FsCENCnlerqsmJclcB8
cxzduEhNZVxRG//dy3FzsEwdXcPE06pIP9UZ1oQ4+jXAyIw8RvZmVkN9MqZrptvKQUeBxMP9RTcl
4tkFcaRdSnVWvVa+pmXZegyH9m3aKT+ifoINoosJXvObdF/URfxizj77Ddz/2DEUHGKKVt4qJvrV
qWKfCWPFZqFNwcUCjXUrK1KFhDxMx0oPXGkG1pJhFlKVp2mhs+m6+n4sKuUpH4P6Qmju7wSCiMLw
RuBXx86U7pXse1Wb8gvEutM5zIpqZyrScEwUjI9G25t31nLI9e6x7qqbwg/Vc1OHoDoSdSKmT/5R
loEFjEfR9l2Osx3STleuExzlBMndGA00EIYUE7pZR16F5r2XahC1akXuePRlELmG+T00zB+FH6SH
xMmVvaPYw0GL29NsloVn9HoIFm8YCfZoq52djc45q8tjU7MqqwHxsRM7SdC637JY9b1Yna6pObYo
YicdeuGKs5djGFKAWbe3Fj3xVEnmS9tX1aMZSpiFRnWXArPZSwPqXnOrviWItzKzTcRO6kS6aXXS
7GkH9WVozeQU5NpexTIqBYa6d1L1SzH2842KKJSbGqP8mAb4Wf1Cvc1rBB6MWRpoYYjepeUQXiz1
F3TE0n1rpD77RhnujUQemQX6N2CzYHoj+0JoORoI74fYLueapef/UHcmS5IiaZ5/lZS8zGXIBgUU
dKSrD7abL+Z7bBck0sODfd95rn6DebH5gUWVh3tlZU4dWySEMFUUMMdAl+/7L1SOCs0kzgOpfHrM
wg9eP3Yrs470Xer55pU94spaj326duNrPajV7dTdFRaY3BqaA+BaojaYTmy6kl9oGsx2x5QiycYG
QXsTjzS8hXdQr8jZ2bhOdYH74DJ3zTUComGNvIwwn5IOw/a2693jbHu5AU+g8RAnx9zUT1rlVJuk
1IqVjVMOv45/CPX1UPHaTRigbYzCvLT1wN4C61nD78f2s3LCfU7Wq63zAWqC8b1XvbVL2la7wBxq
3Bihi5RoPXezkUhXqfoCQGJdWxmZEvzuN2mHf7Be0iMOeXXEKwR2Ex5dzI4OMU5i68TOH4w6Gjcp
kVlHlb9HhoWMECSVlSq6aw2/sMr04ArL8mNi6SShs+SqKmr3Gss7F2eruNkFNdo4+HYBp9T7AtzT
tvSBuY1+eu0OFQTryuqLi7E3n+wq6Pgm1gDVXxanCYzxMRgdIPR2Wj8YhqweYua9eiqim6WqY76G
PDf2x8vOroj7e89G5CfoUGpQkbb2a3cgRMWRdjpO15pR3VtDWz2AfTK3avSZUSlIGr6Rxbu80PA0
wYaiHFrvSI/GhUHKz3h87bLtB/1URx6gfrdEnoqfb7M0XupMYyMHUwEGhYWGUPKd2WjV0bULsr5N
wi236wYBjjIKNo1f/T7IDH3tQaUnWXaOvhp0HyuMPLr/qW756CTJdGEG+cVSWg7jJcejSY5X2GqR
uuj6bg/RQb+XejPcO5vl87Kx/Rod3Z7Q3WtdachPre9FVwoM130Z6gPyo/3Ta4O+a/xNUiHA9Von
2903rNIBj3dg4F1d9y6Eil8QYvDvAUL59y2u2LsYPvbmtc6sSshrNcC9TCQhSLDK3feeW5+WI6bc
nE7MtfZLadk0dU9UeRQWz6vr30vX3QgnC2+7CjkOIc34KOC43OdeYl63crxZSsumttG2LWEdHJai
nkXjaZj4knN7IUr/oWkhLeDA7OyXOtgE7Q0Uhj2z+LkFzcYSJyU4uPm5RWmk1W1t4WB2PgctAGC3
G6vH63upSzKt3GSp5m3L9nuhtc49hFDnXrXdsHXTsMbsHb8ZEPkD/jpacLc0CVOUeTMG7LXeCDDm
4G+v6oxprgTpdi/qnmQO/merpfF50/eziHjmHQofznXemg+9wG+ZSUC3dubi4KThQxHt9V6aDzHz
mQd9qvw1VhjtcWnQs4g6RpOGeffcfmmCekrsKRa8/mAdUynCe61Q2YUxIn+QxFV4H82bYoaWVlaa
E6miuGzcgBVqCazygohYEWMrg5QGhPtOt/I1gELrscC8ZZ2aghljlZmPTOb6rW3gALrs5Qapw0yt
X+dqMh/9WObX+VA8L22xOBruvTI474v7bzq3ZZyCEktvGV9lTfQ9RrEBgnQVXFSeU9+Q4hIPQxSk
2wAia4LxyToai/ahtvv4RnNY8M+lZaPy2TXTK/pznedbJgRW1h6ewI/MnTeNyHdwv6Pb81GYI23p
oMftslPHlve2xOf99ZStyuQKPKlxXOpw9RovglndfzlgqfM6CP4BDK5zC5f0QIZN5XYpDlZY3A0e
bLf5W2ZYZ96kWngQrYrWEvm8Y2tY+kPRAInXTRZmlRsbD4S8jIdB8Wx1ZnO3VMlQYrQ+yXS/HOAN
srvqzOF3JkXGw1KVROraKngxlpIrHAmASeu2SzGU3Cy97LZlHh1KURnXyqr7e6sfUPooxGcGx/5+
2UxuhDOM3RjzgPmjrlDuesqN8PbcYsxd8grg7E1yAfvIQYAuaLGoNgwveDG760UxJR/13yFmmx+4
Ae5Gs7L4ZJU2En+BYeyhYTd3WoPLXN4I9WUsg6M1TcV3nKsvhkwLr3sVPXuzFrNimn3lzBtZOt6q
hFV8Y5rkTcoyrx/aIvo8Fhq3zTcnnvIMKY5SbjQVBpsMavIpXi0hgqBCxWMw0nKna1a1suxUO7jV
OhvEqewMxOSqUB2ch7ZNt0r7Ak7RusFusSJBC9F8kEb+obbUkXfT3zmeVq4chB26zLh3XAQqmuc6
wdKpR6ULcWiH8Efg3mUd4i+WMgukoX110D9mNcBhX9+MmCY/8KfvKkOGtzn94xSLewCe4wbyrWLp
qIZreyqNbTzaKIVM0doNzPhLF/dy11cR4YY8I/1qO1tclQ1MHIm5NkNgXZpwRc0qfOlboV/4hfPs
1vHllKtwK6YJBo0ok4++3OuuYG6HWVZOFHitolL/oCeOtgui0CHnm8Y3Tah9g/GImkwZovTngLEM
nnk3xIfcG26ttnyyjHR8zOtEw0ux/L0YUv0YzyYQrCdx2cRF8mg4DZJlSKMxGW3FKorj6DaDMgZm
W/e+qv7CkxKphy5JzxsD4+BSG9AVC4tptUynE7PKsMcgXRgO02NvoWvoYP4aD1l0wnMnYoYos63R
GPXugMho+M1B3GOtF6G8yRDJmBPAkmlb8c0cg+FDPTr3sW3734w0+pDZLvZSKfpfUEvIPFhlcGmU
g3fhdFVyqKyhOCHVnpNBQYaTeaj/YKR2tg4BAH9WjvbkdMX03UB4xpmdjzIvIe2MNgHu7uOqj4rk
yS1HazOFQX1AScBY2SwNMGQt6+oC6UGmZr6OKUlc4CkYeN1t27XNY+PJ5nGcKWIy7e6XUiIylqSB
Pl0uxUEYxbYQRbtbij3mYccEhsCqbbL2MZbzgAZ/9PVsZabtYuHYt0t7I3QkFrV2gVYfl7KtON0F
fTRsl6KCP3qJvwZrx3lvUDH02/aIdhGlZYPP2Mm1ekJocxXtGzgCCNQvRdn0UPLAtG+WIlY405VP
BP/H2ZzUmkewZd/y/ezC+TjJTFwv393rZbTpSL6fW4xpxSpcjUQp5kvljBenxM6ellLTjf4msOJk
5Y9ecNPhrHYDaCFepVGTEXWgbtlEnWdsjNEH8lFJbTPCpsfXUPdvMAdGcx8F1RtN17ILp7Ru39Uv
xQAmqt1N41XXECRYLXV+1zBTAdi+W47vyf2AsVfRtu1KdRqHUt9XA3HH2nR4oJfKZYO33KrTebFf
qwgQqlMOoH7dDJFzPsGyd9lhQow/Jkn3CVf6k14VHQsrkZtk0AN5aoLxcXT16fhT3QhHaceKFsGB
uUkmKnky6oBDHMANDvPuq3OR1QlORWkfHObhhyRQba+BdZSsvuZjzDrvTsTzl8KyQfyHnUiSYDA3
NiRclvKyS4xjehnCSBKpkCdr3pxPBbg4XfXCcPZLZYs+H/z0uttFZTKdULoVF7DVsDiltFSJShz8
zp5uh2A8QrEs0dnprSco+8yDWv1cws5vz6zPu2sCZT3FdrQrJ5nfLy0rI91OyTCdS+FYbupwUudS
ARIXt6r8YWmJE/iqmqrxIfQK+6kVLBytVp33JdU34bE4nZTtXiIHVDwVqbFzgsG4S3o3f9LgYrdx
VN8s+5AgRaMM7+zrKinSnRWTbrDc6j7H67ezV6EAp2hKF2ynFtekAUhQJ76zCbviIZpwtauDybwH
086KIdLn0OdYHZCqyNbo/fP88+glLO4OoiOuMnaGvzJdjI7MIi+Pqh0ZAk1d3sJAMq7sob42Z/50
PLr+RT+g3bkUjTwXyMpIJms2MI8Ic8EBoZo1yoruJgA6uo+RMdtr45cqqsJnn/nfGp2y+lahLLiC
zx8jQugUe16gD26NpmCuRdm2MKZ2naUzuSXLLgv44qgtoQ0SPZRGaz/zfBxZVNlPnUVMwYcfGySx
9hGAPzw/vEqnoc1CYsrjKjq5wrX8VYdDZOUK/SXWtGvlmdVzqqJP5SJDNuKbVafY9RFYNQ8YYz1j
XnJv+yJEdbiMwQgY8Y1veua1Kniw56po3iyfXD0y9xBBopUH0wtVJe8BBtdKG2q1x816ehzy5rZT
Zf41IpcIIyY1VibiSmsn0RrU9IzmSojK2Uymg2ixU46gBrWQ6Hz10ZHqJvX2Mo0rEDFsQkyl4CZt
8kzTMN0ys3XQpQ/JCNklL7AfT6x21xpusU3p+9Z+1/cHPfOddSEjgXBIXu2qAdPaPvOCp6yLjYMU
0Pfl2MWYZZT7JG3DrTSPRdFXjwhLMca0iFYisXq3lBrlfWi1oTlJRyZPY4gsFGwkCNtzMdaCdm0Z
w3gcRiKQjU/v2Sf6Ry/uzH02pe2TQMxjW5vSBhvZy4cYSV2CHfOKuQKj3t2loUgexeCHe9/pkq1M
6t2vv/zHf/3n8/B//JccbdbRz7NfsnbGBmVN/bdfTevXX4pz9fHb3361mcVbMFEdE3NJx9AdMe9/
/nofZj6tjf9NnhmuRRSEh9YZPya6vFikTMtJd7mDYvBWDC45prlzefCD7GpuI8L8s29PjGtFadz5
dPybPJ3086elLrdSDxgFewP89vglcR1d2iFWiCYwXOez2s44a+wU6N+yNLPTw6Kvs2yYPDDpSOv7
pUXtytVf/OG6+fYvJ7zmOK5rmYaDCrqldP3tX47njFkNmIEdwkJHaA3eEAlBb2sIHLIy4BMuzqFz
h+aBpjiXSVcSbuwfmG7Zp5ZZP50Jv+daYji6PZdVqNVXSp82Ttj+vU1V4x47RISmzazAJAfbxAMd
Z7/vUGV5HFX8xTO16dmc0sfEV+oJNRK1M7W2Q6TQl3ep76KI7LYYNjcEfURQfybSSaCnjcxLN1f4
bSlQhVDQpme3Xzf9GD6jDk5arGqzk/CG+iq3bJcJrF19Kc1o41tcLfZrCX+o1275wRMAJ2VzsFTy
YKaJf2GaScR8nw2zygiBADrSdpjcrRs54blu2TuIkLerhahekUGyVktlkGvmRdvY1+e6bECMtumE
OKKF1pE9jVFRINcLlFfgqmyGfQ3PpGR4mTciwAldQi1cShPcr2tpD1DChXcHgsO7Q1StPdQJUqXn
kwwu2qkYZTnb15PYPH0rQ6+i84mTsixhXLECh9RHEs7wx93Eo2lussgoTmmSFas+FsU+tcviVMx1
TRrRJxWufAmaMDqcWy97rCb66DmtOpyPnY9YDluKEq9lrZf2cak6n2T5aOTO0SB/f6FLkxMvdctZ
lDA/5DLc2yhO4lvsBXOA5cdGyDw8aT2ydiFBjd27HUsx8Jtu65eoOC7F5YjXdhaa/Me0F6d39a/F
Frl3UAzW1R8d3ssxWNkpFpvLAU4roEAGvlyj+9pfLxvipKgWB+mlL02rR4MlGF53ePOO16qs96Jx
ZV/DbJwy/YuWp8PXNixtQKLFcGOAUryuSkg2y44pnU5V7GZPDr3wkQQAUVJEMr+mpFTmA12DKTNx
WzLDSXuKU3pgLAvZ0LVsLQeWqj0X3Shy0UQJfYmlgk/Q248dOIvzMXqZ3ZhwoI+4eArWCnNzO9TL
U7BfTrdUnPd5ZCGOlmywapsbLefIfGQc0OFzV0vrrk4Thsk8Dp7ipIkeiu7gCP2mBM6ChWFu3zHz
sO5i81BYRnguRFmqrk1C1Muudm4kO16+2EFceDlmqbM6Rge0O+R6KS47rMAh3otI2e61TiRZv9Ks
PjufbzlpYfiQ5qFDv16ih8lTkfrFLce+KzBcuy787qKR4UU89qi3aMKT4BiDEYjP5K7DqDTPng/L
J+TkppUkTrYP84CGS6XCEZZ1nnV1rnOQ+LkiEb1fdp7rcLYoGJ1RUzpfYNlV44O+Tmp0Hpfi4iyx
fCqT7lEb4upsDLHUp1NPpKc7wKxWSE0zKbkpWOMdzQ6x4KWu9JvrPx8ihKveDRGCUU0ZlunYio+W
Ld4OEfT3wnEKButaVxJT7USCyRwQxC0+eUcsJPoLI5HeraUBzmz6Mn22dFRth378VKGRTtRn+rkF
s4PhU5EG9SqrCMAvJsmw2JGUcEGJ68T00N9tmOPNexeb5GXv1MYEQWZ/5dfGyqmqG16tW3fSwKuH
fchI5NrhGhvPuY/F2hmxb3FHbEPckWnySN1q6WGpC8LqQ9hX4nJw5e9x0nsXuZWIu/NGB4NVm9Fp
KS3Nl0/LeYy4YQctiAHJW2YZxSV4bufSVEGLxHMkAZ5oxjwmkr+vR53K88e57CcOlX+0Z8QJYhI/
N5hbLWee5tMvBy3F5dNStxRbkoxbzyNlsuxYrsCcj3H2p4v9q3PZor/rsljfv57v/O3ef8XXvwOx
lPrQmMbl69c6H/LaZPlegGVYmvnGRaSkdz30rEkHw0k/u3kuSfhm/aUJOx2RPhLqgAo2Uo0kWzw9
unRRs7sMPZMoxfJx2dj0VuTA5l2vmylALZxIVblOtPDHjtdTDMoxg927PXYH7hOsAXnlMh1uZWc+
j8wejiM2Dd7KEUa1iz2hrx1NozxZyXiCebSSHfzsxv0EDKM44Nc77IiQj1/s7iVuNedc7fZxtpE4
Uu5ToweQOqWxRWp50NRV2Jc5ajE4Li/FaK5bPp1byqLwrjCiRWIL4O/lMqjUTvktgOKBk9s8zpyH
jVaEI2s78eIhZvxjzz+GodA263UFamhdMu/am42j9p0ZJR+l6+zbMbe+SuUAmUqFf90hO3xbRi7D
O6qaX4krfu5do3uA6wo5qmqG7VLPW+q3ffXVdj1CfggMHhPTih9jLX2K08nfThVxf0x10NPRYhIp
JJpQ53I883SudHmzLqGO7pc6XU7WqVk8aMdQBxMDrn23VC67y0h9NntW78nKOv+3iIsXleah+FzP
Toy5OuBHUV0LO6t2rBDjOzr8YoNdav2Utyng8FbEX2RafoiBuL0UQwIuLUSmAwwvaV7NOBH20bfO
kDOVU7o4netSyxJMx8lj0PtfNm35YwcJdYE2Nw4ramp4+pZ2S+VyHEGNZz8kBwX90T9F0dU4a2D5
AYKEHp7qIiLSsTZt4OVzMcu6LlhXebif6K9Pi3xZwEh99CK/0x7OglmGQnaKDOdtNPXjFzAARJBw
4b40OeRxrm+L8Ed9VOe3S1f/H2/WQfWyLnrOi5EIGHo6b4v/tX/JT1/Tl/o/56P+0epdo8c85d+f
NrkOn6u8zr8371u9OS9X//HtNl+br28KiNmGzXjXvlTj/QvRgObv67m55f/vzl9elrM8jsXL3359
BojTzGfzwzz79ceuef1nGAx5/1gvzuf/sXO+E3/7df1//7t5+eXb/+IND6uXfzrw5Wvd/O1XTfxm
KctFRh7kj2E6yuSc/cuyy/1N6oYlFWQdWxmm7spff4GI0ARcWv/NsXSh67olWHZKnaNqNHTYZf1m
SkMYiomXkkyhHPXr32/BjyXt+bf74yWu8XaJ6+qO7di2sFwSOY5OBNB5O4r7qiriWmf0PgJNBkG0
6S7bXXIy9+NGrJonf+Otf7pJf7Sott9OHOZLEqoiLSks3VJolcz7f1pVV509pJA51gUZl/6x7C1r
csm1apH72BIpUDvwwZgvyFzFKkDhuUura821IvU8BVHkiWMi/LAMN0Va2y3CRQp5u0psdV8gIL4S
QSJFcSXaTnvWE9NsVxjnTD4CaplTHXstM6prv3GxTjd9Er9fGkBWqFkEYRqug6JMcPrWYVURt+k9
wGqZ8qcjr58OsNGIzW5HkKTf1nEZpFCW9G7cBhWTpI1NDCG+UXEoqk9ab5Xlo+6Zg3dfR0AqtrKL
qqgkXKDSCqiLLNtVzS3ybhI7yd0t4S3fzlZxIO3uCk9fu9wY0kWFUe+1GeseAvhaA30KWQ9McRFc
WqVbuN/nmSjMJjwbOu+SVVTq7vDrNVsifHXvYDVsx9axpmP0ZqBykuNiNOFc0BrZZH7K+qBOPlo1
cxHGJNXIlm46QDBV58crXwbVodFmKtm4137gNSBS29DXD1LvPVboWZnkF6mqIu0CtNTo7gskrdDY
saLx0cpq8g3rHlWY/EuggorZuR5h/oBGqkRIuJrCAexD6fo7XZfBdK8KvdLWaJyRmmK04TawfvWQ
p00suCXkLDQP6Yt2UohYIy9f78NJDBBefDLL7bFtE1fbBq0bRleaFgY2kHrvY4poeY8mkIXereH1
yXXrT4228x3UXHZuYZn4V2VDk3ElnHhXsF5zaHleYSoWMxbMjLSrhFwbmNKMIFkr7ZMZBdWpbYfg
e088CR8rpbnGnagYpFcG6e6HbJwQAU7ghGOMCqK43rd6B4qsL3rpbLqYZxbDjJZnNKLn/+QDeEXZ
1qhI1isAes2qKRBMXcWZ2T4qK0xIogAQw6BB5VKgkgmIHLkr6cQ7o+jD4mCX9WgfihLYykWB4OFw
abVuMmy6fEhBjJejbW3jrovR9C1JxFxC0WnBywvRqL2qlQtQMbBye5fVmSquE5V1xHhkBG7I90X3
oqIGlFbrq8FZOVj6MItNXcRp3b4CBRCVTgwu1CfcepjwydhUxsCV+jYNMjxjhqrb1oFpoP+OfF96
CR5+zmIVPUrb2ai5AeLnOgvNwBks/W5yfdaEIs615Col12RtYuHV6VrvwaOupB0XKOPlgz/dSyPC
1znnyyKyzwLWux0Lx822blFF2WFMSK2uK8eB/JcZJJIvAHu22vcsweyAVJ2Z8RjzYyQga8MAd4zO
szD3tsuo4gXuSvtiTMYmu1aVDc8I3mUKipmpEzovvB/3kD889SmtgLNmXpR8KEHElNDUrLDf+Cle
zDvN7rvwZLg5iLZE5fpzkaqBfKtXKMBTgVmOgECF86GyUw8ADjAWsvZxlkIajtycvB0eK3V0BV9M
6ncFAc4OzMagxDV+Ws1lGNqZh5Q1uLxoo3uaSjdVMSWwDWJmlsDbSOYeQQvHIzH7MI7WXeN2ci0z
hJOJ3YMHxnowi41dbQcV8V68WJyNGZszftJNU+9WE5Ob7Os8CQDHmyjU7lEC7QghdSUdkDFM1Uck
4BHabHhbPqMKmgaHNrcwhsp9o9bx8B6yYutYmnah4/tjr6Ad4VhWI9ZDdH1iabwpKj2zd6ABJ3RR
HUQr9xhCpTpGjE5jPo02Qe5tRP6FFAdEjuohrFuwtcjEGnIlkM2Sx9rSUcU3ZJMjT46lRnhlxkmW
keQzi/BBDJOWXJDyaBblLI88BejeMLjiHhRf86ipn1qdbnqtAkHEOS2nide39LKRRHODYpDv4qR3
A0YnrjeQWpDeSny//dZriTftkNFoHB4txvP9aDlucfQz5DTXbqYDPhQhIOtVWEYAcF0jLfota0ed
yGYc5e0hqsvxCZFEuAtO0PtExgCt3lZ9UvtrNMlVd9kDRpi25MSTk6XDdrqiS+seiwHQzirXXTor
XzkTSEDm8S54vdj27a8hcIVnq+11xCpBLDrXslSiulQEP+ONQYbR3wzRnHY20YsyP/eTIdoNMt0u
cZTaG7udV8Pf2dkeYZQV4u8JYNbYJwJZwLe/iGIOXtmRnAhjqrqLj208Tv6FaBv0vBgdzK9O4ttP
2oCTC0qiiqk197glqgklcVo7PYZZyBwwgwoaK+eWEm7OgDtGZr8rgfqYh4G+l5Eg1UhygeWMgMHy
VCMaUhAi36NfluurtNAH/XoIazynQmBL0Ur0DAdXGBVg+kewY0hg3Pujv/33p743xUv20FQvL831
1+J/wrRVJxLzr6et+6/T11/4e8LizZR1Pug8ZTWt35isEPlXUkjGOpcp43nGyh5huC6i2YJ5m2FL
jvkxYTWN32xloUjkOFIahincf0xY2SWEjq4z818dST5h/lsT1vlMPyVlHGHrvF0Wc0hbl0ybxbvp
Y1Y30vEKv10Lp7XQxZPBVrf0DlSr9C+UZtAT5CnKRJ6drOls/bUxMjtMSmk+ap29sfESDcBprRgx
oq2oAO6QUNQvEtmQyArg57+gLbUj3L8ZxxlvHRyI2xwyOycUM6v3ZxhYBLW5Thu63Mxa99Z4iZ7d
x6DGD602y50xfEwH9N3a4sEHm7AqCu1QBECnNGTdtwUR/FU8OtFKH0BydFV0nQnrOzl6PN1AHuCV
ZX9OiszaqMQAUBAFSFyT90LqV5S35VR8zYKK9EtdI/KbFN6WSFVCz5u+KBF9GpJyB8thO47OI2TK
rehw/rBx+8FNr1shV7mWsPr3U+OiK2hi4uliAffB7twesqOmQ+QJ+qda+9b0LtMRQ7sLQRxgF0ri
sAiu48pFaypcRQOGmq5+1PT0AhzfTgTadeQYNwJvhLLKNmOB2HpQH30h9oNTruRUXridq8FN0krg
b6m8K+ISUloS6J/64rqUOXKIVuR/xPbQuK5ClzkRS6ND5jyW1jfUcmG12GuW1K6sjxqirCmmgAgP
1uKhDfriUiVquvZDC/OZbJfWTXzJHLvatUEdQPs0irsxnQyQWkmR/0WO0JjDnK85wvPjaMOxk4Qv
XR1bpbermaHHl0JhX7YmmrUJ1skm2CFluvdWYqVf1od/vz/6l0voNyvz/2m9lsXi9193WusgTN4s
sefmP1bYUv5mIfXEQtpyBTMJlw7jxwrb0NVvFr2SZZlyhirarytszXBYmbumItpHE9a+/+iwNFv+
RlvIWKYAiWRitffv9Fhv+yv4l7puCpvVOmlt5iy6/fYBcSJf2GXvtIcQe6iPQUvaf0VsNZtWiRrz
dMOK5QPaLlAqm6wq49VP9+kPltvz2V8fTwkDEXIcOqimi1Ejq9T58f1psW0NkY32SkU4CdefIyae
Ylv2vvVgBLWz//NLGXNS+O21yBszfkOZlsr8p7+U1TiQjgmF5RRbJPuE1gjmSED35zwxdsVrHVu8
x5y4R3sRebk9HnS/ZKpUwOKs/uK15If9+as4lkNgQ0ilO9x1fsl5/09/Nt5h6YRAIMxnEXxn+W+s
0UzPr8h2kpOauu78Xr6JkP2MFJijJO/+cqErNQ+LSkpnyZX8dDmFvbLS26w7NsHsXesx6Qt7Fbxw
l81NWDj6WjNT9+ov7rfxz1c1CQPZDKqM1o777reNm0SGZRoDurKdmaeLjfV3v3MzE3RwkwABd4vw
WJljdNsKF8sl3ejzLy24dTLlYzSVf/GoybexpPlZgyRtY7jKA8ccQJ+/7093AUHNZur0djiSYpxx
onkYnqB+ZXmw8iotYa2BBAgcTb9LLyvoIu6pcYyiXQGrisc7K2zISQ6BWT2MmZsG6zDtrU+FL/vs
sy0HDOu6lsyej6uZ93tpoaVwC1V1sg++wFwoYTGOG5n0BwW5ceySTR3Zfr7uYxv3QlZ4Qbcllg8t
rMpL+G0oV6hN0rOG3thjqJJ1EMTQQDzbwkql6zPcGboA0Q0YebH6FhAnR9kerZ9PbS4sjHBTlX7H
dkR7yiD07dIEq9+kvLGc8T7P0cdfVUYTH3BlJ4LVAUEXN1GQiB5HaTfIjmFSWF+8LIIpmUbRBCXZ
iPKdi/5Jd1P6Rt7uQse1xbGdEj3egh/2HuUsYkPatEKaQCG5bD38+cP07gmm+wTqQkDRNOkxXGG+
G8ZGlF6KtAXAp4mUgdkq8FIRUwfT0wr2EqzOsYod/+bPL/pu8JRc1RHATBzHIh5IH/zuqoWV9TqO
SvJItGsqt5nbYmKO3REBGVBE+KzYTnc1CgMSjFG1RDzK+lFlsfogoiq/ZrXgGes//0rv7sP8DDOG
0+s7vM8g4d59o6YswehVyIYhVGR+aHyJGnftepsojIiOOPABwTu4f/HmvB8iuKgtDCHmawsX7M3b
FwfPY8OK40ZHRj3UEOuwuWeAwcKOKILpQb1C2DleTwZLe1zFhfX853/zP48Rpm0zbXdd/nxm6u8u
P/nB1KFmrB87zesu0g6h9towwocBLYi/uL3vf/H5/tqEmQl50z/TY74bDTVpxdYorekoCjcWLONQ
37cSt35C0XyUR1Sj8wvwn215VRfSPogQqeN1MM6o0SIvXGfFtyPG8Oc34I/uvyPJZtMvMVIa7350
E+ac2ycVxmWm29yZYIwAW+GIDA+5NV9UM+sNmkPRu9uSwNTLn1/cmrvpd4MHk25eP6kTJBbvQ/Al
Q7Rr6faEpNpkqk2TaMwNMCtBI6Y2JgQsLI1s9tpEF+R7CgWxXlsuEdFNPobRU2mgwEfQu621TWO3
kL6sgT5s1Tkqd1YFwiCfzcF2X8rURFg3qo2Zdp0X/kjMsZuJ4HggJCvg9YjZNqGpRShZxOAbXfxH
mw3uiNNFMumajkDd5PfIfEg+G07ZMgNvNCQ82koQtMxA08jVNDMMsE1lcdFretzgAxrKU9/0DT6x
baqesNYrscdpCU78xSv0Rw+WY9m24kZCF7Dn9ezPg48Zu85QTm0LDlUPMVkJYqXARzLLaLLYwi5+
iJROQHtev4xabSFK09VJHaxa7OceSQtMR0/vxO9//uO+zXUsQ6IUzIQwvkLB27beDYk9UnkEN3Wk
H+sJx0vdSJ1d3YGqc7+Y+nCvNeoYlsZXiEP5X1z5j2Zj0NWUzpgsmB+4797qISjGNA6c7pg6Bhy3
1Cq/Qdtr+IF03Ya6NnRYtiL5Y9unBPSWvZ7ndgYhJsv0/mJ6xBL/zSNOLstyLKbnhABs3bTUu7e+
mJU/mQCkhzIqr4wxObaVvCcGO6wSvSJANvT4zf4/zs5ju25kibJfhLWQ8DkFcB29E0VxgiULm/D+
63tDrwfilZpc1ZM3qKrHvADSREac2Ed2IR6iSdDb9RP9jTd63oaVjkkkBKPt6noaTD4mXNvSMMjb
Z6j54+bQ1fJiifUqSPuPtgV5ti/872dzsiJusWzCyLM5ZUEr64vIUEeoI6eMvmTdtR4LHVOTzKU6
kvQaBI60ADBQJzs3yQgyR84LmAcA5tkyGsL5yMG3D5Cek9MYTT7bnxoUkB6tQL6mVVeJWI/Cjo+y
KK+dzKFjxv22SPNTHGGGWGHPLG11NdTaFQNeTg5tZORFLuiwQe+t7SdlasGSkBTGXbTxZ+TdmAZv
3a22s0dle1XinRwr4w6xfR6gba/Q9lqoilvtMi8gD+Cj8SuJhHVTkwAE3QFQB0fcZwSeGzLFezSs
7N6avHu91idfzlCXjXS+rU39M6EtXLipw2aM7GC4KveXkvldPXirD+kK8eJiXMV1eaKS81Cr5ZgY
U3rsZUcveDkVfp5Bvcw9D3nUPH1rZXSVtMuXxvCCYq2+mB3QLmoTRjdfjmZ5HVsNeVx1XZnJrRaB
ktCxXlGNxFrUvk918eIa2cEr4g8m7l/XCIfAZIvnpcsUoFr5dlOJ4IDTIdbZJ5nqLQ2rOskRi9gx
XPpuohu5Ghvdf3/HOAtAtkBMuoQChCA0jZnu2bJNVjvtARs7p95bzAtulx1Qk0Khgc+LC2cWTrAx
Sf7rmDaVNikpQZNRY7N6+5jtlLt9W+Q0FOJ1d4GdbaWHFKHJ6zcyg7zqpQ6eBJ1YJvvi/ZHP9kee
9u3IZ/e0uDbrQS8rcaKhwCSPVCSXauzTA5tT9zDJBsV/k7gHGrBJGqskCd8f/u+XzUFB+Cg593W0
zmcvOx8nuufrxjzpSV0cCQozaB14bndT2r+2tkBc68lh//6g22b3x3n/+5lJLEhUn57rkbd4+7a9
NVeZC97mtOrMbC2O5CdrKUAu9ob58v5Qf89fns8k3JIWd3LGejtUW6xpN7Z4mTmtO9/zn9lBKUHD
FHOqndIsU4f3xzu7Af5+NOTyPBd3Ukfa27//4wZIc91k0BVAFaqgOc/vBvSzVBwxfvpgoH/NG16g
sQWtnkSm/3ag0qmcLm0odyUwv5C0ifm+LhfHtxZL3ptctnfoo+zAhZN5pF2k/2Da/uM5hUDfqlsA
UJg+Z8Nra+6kPQ1VJ3upDemnEGiAflCj0/7zbsBd2rW4VvMZSXKdnUBlNrjsQZgjxWZqTXvs2cvq
aFQ1UUSl7GyX4ivvhGkBazH4z5/SEGK7melcCtgY3r7hdbWGDK9km09pjUWA65n6bkBJ/PLfh/Fs
iVedZXHbcs92WCNuejtuW/OU0+ixhB4Ovsuxnj0AAu8P9PdSIAuk60T4tjQN4ZyFIJ6pUzeoDLTK
rd1XQax1I+bKDCqDvMR3x8fyRhQf7C//GlTy/Wy0dAazdAsw/lgPDumbejXQt8+20VzSPNc+FYlH
/oCm7fwBHzBwt+8/5pmghys1c9pFZcy+4rpMmrMZ0xdls06WCwOvmvpP/I/5KNwJVlcXF86PJNVQ
QUgxj7djlbRf1dp6J/QT2o+S5oEfyRKJX06RW18wYNHXDybzlm59u/O5nFd8BuYzW4R+LhkuC7fm
vK7TC6fuzSLwhjz/4eWpC97SAYiDBY+ZLL4OSblm7yhiI3CUmqGCRYv9HR7pAmRf1TNyRhIDT3nv
RfEOv3ouPX0bb8SdcdyMn3rWA1XyTruU64Da3cvdQfMnsS4vSTvDL4NTTwt9ZNsQWavesvMdfq6L
CqBi6SjnOYMLTDebBGhIX023sxqzxPfidPq0zqs0fcdZy1er6OkjE6iIFC08WSVgM0Vz6bfsfO2l
xUPwT6ACRpQhEvU1jlIIStUYlacOqYXmJykYo72S3niA0ab6MJ1KA7ybsFN0LmszOTyV3t65oGEe
CPZEulvNrmk/+ih/fxPb2K6dlO/IyrlnR4TdQQ+Z9BmLPtOuwikxq+OUupCZXGMyPxjrH98fM2Ou
/x4rnfLd2dyknyjWVrmmF2S0TJp0jRZAEXoTEEbysbTNpw/WwllCelsLLip1Ni9SklyCzpZfNGZ2
Nxkxa97re5T7qLC/1rq2KUtKNMKUmOICI8qCM/7oFnk9HjJuw46v5jZpPvgx1jbYm2OfH0MG3tJJ
emwnx9mGGi3o5LMZL+XVpFP1QqywTTTTO+W5oiHYdTHhknQtlYeBqJ7Yv1iaZlfXJnB1z/EAfJR1
rDp/bGC1fpNqGsWz1o/aq91O9byPxnQxkK71s/6NrmqabmVdZfPRyiOQvarOqSs2yXMucjlt8xcj
XG1GmryzVUFWZSjWrA7opBGP7uxF6dGMpZ7eO4VVLmHbDoseujbbRBgLlUSBFeXCfu2Masj3WlIl
31tylzNQMTvvTiKtuyZwYAXcplRm0r2lpXYd6gaWWgcOyngIgbwjEs1WbxHLB3NMbCfG2XveuhGo
elC+Juyx+Pd/7Lk1NpqOVjXaaSmb5mrZAAeFmQ5HZx2fIhWJ4wojd0/Le7mDmDtctzlKK8hdHy2s
v783zaiCHCKfmpj6vAShF+mgRKRpJ4w6872eNEPQ1maJ4mMGougKMBgSlIMxAYt7f97/FdWiZNIN
xzC5stDCeL7NIqHpnM2z8mQw1Wi5LFx8guJkV2VTF5SAF0InpWnn/UG31/r2taMZEHQK0i+JnNQ9
O19tByeDeOL6QFcpZAttTRUev9KAgvX+QP96r5xwLvE61VdyEm+/b6dH+gYJjS8GE3e2OnMeI7eY
vjpQlnyxGnVQpOI4OxUi+/cH/tdrtSi0bJkcj0P27AmjjGwSvULxRez1yBWzNgkpFmgAvetmPxpD
ciR/bX7wWv+6LPAtyZx4ZEs5zP+aRbbexJ1umTF9KJlt+TNaVhaYE3UHzKBVFb7/iOJ3NfL8M0rq
Mwb3Xcckjnj7dseF5HuUrNGpsQtwG3Y5WO6lbQ92etewqT3TaC047+KhGAKnplszMIp+KA8iZncP
nGExM78Y46gLUER7ZZgvcBfCehbT82LL9seI0WTnc59cn4apQQ83c1D+0ufaPplOAzJOsvM0gVvr
3oUnixTScGVCTBzpXQvp1uLWPbn6GAeatRGupqVTU7haa3Sdjhp4XHy1159Y99KAbtRA/7DMcafQ
WtO8D6VoXct3xoRuEtEZ2XWXGfNX1UubdhExm/FuqGoNIqJTWimnRYLg0qPwYPnGUjp3/eCI28aV
PKBdjyVNuSXKUdmOgKbKalkrTIt180s/rNAZS6FjL9gk2cgK9MT8hS2ige+FROZhRflBxmRqxKND
bjDydS13ar+qVkd9Q2wWFaFhSeOJNdVUIduzc9tVE86ClbfO4rgs+vAljeuZYW3qIIfMyazsxKUH
1GKSDcD3qih1pd8hqkPQptCzNdVoveRFNj1HRIDeVZT2ltpn5YC4aizL8rloJ886ZQkieU6RyPsq
i1i79ziw8E+gGS0Ny1Es9wUPjXCx0sErpQJi/FHR7lD4wqAs4o/FaOWfUtJhtt/miKj3el/LL05i
f9B99ncgQZqX1myT2hFvzDy7NdRLVq2wm7QT0lPjkIDUfZoGbEHsodvAml3y8v66+Gs8JAS2q+tc
2lkbf0nWlw66sLEY2JWko3zJCu/BWcT4Av6nDUDodh/sNH8teoYj4GUv3aoChrnFNX8cYdZK93Qx
IkWetqDGL01jgarUycdJqf7n+4/2177NTYEanO5Qud1CwLMFn01Dpcpl1E5QILUruzXbOws17ut/
HsU1NxEGdzC2l/NNu1VA2pcCBKRTL2YVWr1RR4c5SuSv98f5+/TfZgTFLJsPZpCK2L7kH68u0hO3
m1paBkko9fvBsL83Q1zjvznIq24Wd64xVxfGOKy3cZoh9krWLf6LP9hH/zoq+BU0B9lkjCR3d9d4
+yuotXjxtE60JhaS7GfLlSWv6m9UmaadYA5daEqzP5g0/xgTERIzhzOYrMj5TdpJJjux9FieBqwy
fHdLCntLNh0atmBwS+McYjNlfXCr/vu66ZHQF2SZXEnEYZxHW4XdZjLWM8oY+VIl1yu87Wqn2qJQ
IYN37rEAVv8I/BTFnNt2YE9i0Ebg36p2BB1Mee+RFv5uh8K+vNSjDhbwBzPi/BJgb+QGwiBiEo87
uHu2mNJUJlUHH/9iIua6B6TfUlpVbmB0bUF+eZhCW9kpbeQI8GbLs+/7MUo++BF/L2ibiUAwhvyR
VqBzZcRAD0hOZzZc4STNcCzooltNGXRWLGzz7z/vdo14c4CTTbEoXf8vqUKC8e3UmwD7e22qOSf0
+5Zv9R4aQ1Whwhaoc/ZL5xWhGGnv1+dW3Mgokvfvj3++n9CS5NFKRKwCQYIg7eyaMzqegJ9CCSlq
+tIOaS7SN+FH83+luf9Pyc2/xiFBZTPjQdxDqnj7nOj383pd5+iYVR74oFyBSMHQktv5+89zXkdz
t/nDzsUuvC1kQ24/5I8dJR5lLyCdqovVa3EFr9xuuDSwQcv2EBbhu2gOlLWg7QqoOv0oAFohX+17
Xn0tPtBLnB9D20+hW8vBJYmea/L1b38KLRuGrGyR42+wjE8tYVaI4trZ5zMuxrOXTx+s7vNp+7/x
HN0T5Mu4UJ3NJclnQyCvu0fNgHZTlcCprYIuD1FY64/3X7Pxr2WK9oR7i4mSz7S27e2P1zya9jiU
8EUuqO/i7vyp8cz+sp2HZEdyvEIlV37n4ttfLZWBN6yp4+Gh0hlDMT3/bK2PFYorNOB2yW9dQ5lj
OGSVie5rMvvoHiD+9RkoF3Bucj6z8Z19BkR7ZoFxdXERYVV9A933IGSe7wyrUK+WV00HMU8j7W0R
CGtkBMd+xKzc0DM70OgmJR3FHoBI1b3hMYB/t1m/e/9lnhfDf89Zi5Z9m4KrKZFkv32ZExuvHTdO
cTFF0YPZmcW+aQuDfp+p+LbEGqRBVaQPQo2/IiPXXhrLI+VUAXCpEl7c+z/md7Ty5460zaLtIm7S
zrgdFdss++PL2gUF3baOiouhabEmaFxlpr6wagAa+pSZj1ZXCVjYVrR8cpp8niCFO9iPW+Beoodi
6KYnbVndqzntx/SE3IqMZZNr8a801pzR14qOJCJJM3hNZU0YTYu4OQcShcSneUonyH15XPyg+6B4
dqDd3uRd0X6nkQQtTTazP+JfvS6TP7tJ/O39J//n8iFQJ+MjIBjaZ/NEI6uc1Lqsji0tQjgdbOo1
NQOPyIW2f3+of03JP3YG72woNSykREWqLuiNHE66SV8zqGZCR7arUxQ7H8mkzk+Z3zsDsDQOfCSy
3PzfflMv8tp5pDx+EWUrbRguOJmMvk/aJSG9FyDGw6Rw7cuosTA5odD5wZz6x6bMCYdkjYicJACR
8tvx27RcWtfJ1EnD/qfFdDTflCs1Sr5dYutw53S8bMedN5vNbS0H5V5ZTYlzDtQ7bmv/9d1vv4VK
CSlUanrnAQZu92irQCKeJOWvat8Cl5V3yRxL+2S3aHoDenHSDy4k58EeBwBJVEpQFBAR29pnu2U2
qK4txZxdyH4pr5beoaMS+9dwMbvlquldRQWVnvX3H3Tb7t8uZPpcLQOlKcVf3Tiv7nVFVimu/9Ep
Mfmv8Fbxpl8zGsnMl3jT3kLosT/HGY4fuAYW4Bz+8+jIxkhssZlQ8TvPTCzotEvkktpJOIay9iPu
jrejWpbbxcvjRy9vNW771cRu3MzmMoXvj/73AuNQYrKRv7U4pH5LRf7YxApuClvXp3eatQHumhrU
0S4TbcMDrIGR1vrh/fH+3jsoiJFLs0k1Wah4jLcTfCgqgnyYgqeSLjMvFFLOP6rOgEy3eHTN/X88
3R9f9nfu+o+nm6NuUBoEwlPDzPqUVPO0q01vwPCBdjdVLfUH4/1r/VIJIkxk1K2CexYlRgi/RyAR
oPVRFZy4lGlBO2vJrkECFyYRDYEVsVhgFRUoVFMNL2k3Dx+84n/+CNqSUHmiQqUGcraIwIx5Mw+I
4qGohuET99fmGoebDgTw5KVVaHqqoWTTcGKRpvXk17oUCUl7UQAhev9zW/9YWlvZzqE93qIWenZg
226Zx2NJGbSw0/aiUGVcI9ObcZd+f5x/TWOL9YO8xKZsfS5UJ5gzEwgm7slaEtR/hl7L39687Q9d
lFvTewa2/4Nn+9dU5jrubJs14ILzqk+7rJnOgWGfEges/ZR2rksxjtxaORTAVN5/wH+EPsi1WKLI
dhzyDecl1yyR+tLobcVCNavn2Rm+Lcaig7BqGrC5IBBtCJSbXxwWXrVrPfTZKoIyLbHsbSdQkO//
HGn848NuyX/Of13q9vn9uJTNXA4yEad2Xg2UlmvnVbgldVRpg4pon81jqafPQivZR8o6075wV3b3
SZIM6CxrmHWGuwh6m1aJ/eVU9PJolBu2UhCGPsf8CeiVw2iDkCEovauRGb50FWqCoNAbdTR7uV5O
nt58FvpsRdexikDKkbmzyVCq4Q6/jGiFNJ4tEswdCvBg8MwkCzskgjf5JIYH7hyIJKdoQoiKGs57
Sl13LWmMz+08aI3JuEjtqntZ68p4ogurOsx6EmELEYOLDfUlAkRsjqIZDisQ9p61TRbKt0aD9uR+
xhLNrztdE37iThlRaunEL/DUV8igBBVNgJFSSoGeOuqz52Zah5VfOs+nFodgbGSdkb5wM9Z0sFBl
/ICKkj5Qo1Pd4pNUL3+Su82sALro8qNtrcjYpfXo8vEtkCv+QomWBtUybUg+5P0zDUT01oplaXFu
W9rhhqbi9IdBsxr8qHnAf6eS9bGnu/paK5Fo+x07dHs0J7d47OG1w7VvBSGGR5d9fUC4IaF1JhPU
7rmd9+9Pq9+K5POjGD0pVS4Ljob1e2v7Y8N2q2oU2araU0uu5Xamyw+Abg962tEUgkmVHprM0XxD
uenJtfqtkdtdd0UvZDC2afLQmtl88/5v+t0i8OdvYoVTZ+UHcRhtSs+z26JhOkkyWUKcapGZP40x
dp/XpEPUQfVQJWB90v6nxKEJ6XEcu6/W2FD5ouECo9+mcMfLvJbrSE8+GoJgcPruBokNDjTpaPev
CX3Axg2Vxq47pn2pk5gXir7HhApvGyTm4n3PzRHRYjVV+jcTqcCtbdv9sgOiM3S+dAqilEZhoDVI
O76SnZKfrToyrBC5cvLBNX07N96+CGRBSFrIORlUu88BJyqJsXxU0N9nxx7CDOTZRQym91Da6MvK
hkb5KdbT/7izkwXRoQIgIudiiqjt7ETFXaiUKTYZWIgwgWMgSohA82KvhgLStEj0D1Lw57v6Nh5N
ZRTDOK8Iwc8OT8vOsFcYPR5SwytljMV4XVlLG5YYpXww288vG9tQm5wFQQvyROTDb2OhuDWHRO9d
/aRSPbehwtM0tI+NKjdCOvgiGElu9ApJvO0DFmaWHApLaOYH7/evJbf9iq1VxSZJvikzz6b3ZNMg
v2iWfpoHPZ92cynGowkg1iVCEDWifB2pY5CvqdtT35JZuy/JV5Q7JyVLhFHX4j1kwusIKyAx3L2/
9s7DB34b+SnkWuTWuIKc69HizpqtsnHEqYnLlAY0MvBLsCyj98G1g0T9v4aykRQi5pbm9unffoxM
acDsDIilum5gsaNNzYSGvi2A4lT1J7bX/GD15RRGkTLv03F1AtqI011vSCQ4iKEIbnrhzyXGInUk
wc3k9G0tcJAPzLdxxylp3a4yLw7Cyx4Wr7GDYU3RgRpT4+09s5GHJLbclyxxaQI2vcp90QbNOFax
on87n9TlCMDmMy2F6aFXOu4l0mtCrG4seNuTgR2I862PFb3QCYiS1Owsn65m4ICT0pbTuEzrHWVH
dwf9er2j5QPDSzEbe6o9431sTcvRlJV3uRjTcDFnRXM/muYLIivsUgH8eEcFbvTWE0UZygwKtN+b
S8MpGbdXDcq2OkQ20ezGbtGCSlXat3aukr1cCCe12HHCabCMT/2qT4afrJhrNJUlA3sQFCDbRf9i
xH38XRg5QLpcd9gZl3ZmCrrmfWKu8xKQUdZPdH4T3zjlWGJr67p7xIUAgYxpegKTJrF1EXF9Tekc
W5J5hLY2ZFRI/SUy3NeyLqynNR1GwIFrtKdZDHhODbFil3jUnhGUrLvKcsv71Jy1i4aunG+j28jL
WBPVniBnfrBUCmknEceICuzBQBNyqwo1HyU90g+m2decSDEeFpFD7w92W9DvunwTjDfUeFWk2n3n
JSyW0lKPvWYuF5qUL2W+jD/d2RC3molpKb6Udd/sCZ3I9faF+KGixP02wZQ/dbP9kyCOxnjNegbs
0/+aksaGqSb0Z8LdAX5xSdK9BiizFamH70yJi1Ho1q/BFM0zAp0pChutAzlrr9NziWzlUwS71Ydt
gItLY905dpSOGGYU+UC+Ed0n4O7VudExAYT2r5xfBDx4eUKapFPJWyHOlysAYUv8sKGAckfP7F3r
jeOXdoJg08ocr03CRp8eGzd0Mb4k5pP4KaFYeVwLGP9LatzCgMpfFHa+U1BGnft1Ev0T0r8l9dHp
jyG0lu+V19Q49o7UeULqHIJ8Vpf9jEfkEArIA4KdbggavCAupxjntH6BBaO7mFnM2kyBtl24aSC3
sMKSPtXZX/pUfypHQAp+bhr1uOuxl4CdScZ/v+a4eUPi49nyyPbhDC2nJmo/M78TuDj2vliI7aoR
c2X6a8oLw42NT5kV9xesq4wCYPnF6+fok1HifUZwGVABL8JYujdpO3zKFj5QW7gXYL/iq6Xmd4Kp
aT4rell89HFfI1g6vl3XrDjdQ6uli9pCd1A5B+jMw6epnPEhstNV0HRKNHxIhWifARVHV1XW2lpQ
J0Zjh4vdXVnK0z6LhncVG3aL0eBqfCOmW32jyaKjpkuaO+bNqdsA0SJ9NbBWjUrUuKWlX/Exyl48
OxojH/xsC+3VjZcXiaEbtEYbgE1Qga/dZd6YX3PRd4Kxo/87yFbukqq0pzvH0Bzg83lWtD5/Jp99
h6LvZUou544ZOIVDToxQFkh2jMVsvnitSwtcj92V6jIM4GSc3ZtV7+AUMtm+gn+IQqvCcFnWls/m
ApwJGAv4tHT5nkzTd4qteBDX0KfUUrWI2/WMkr470tLlTl9HXcy7ARNdPxW2uR/m1vOTlpevZtzA
/LEldMI7Fvb2mC3ObRFT+PAGUA9UtninIpuDEd/MaS9wCC9Cm/xFzBabxfvJqsSdqKPM8TW7bm64
BYsbbbBsHACrqjvSediCchptWlDq50mPXnld6rrm5vZVm3CyW/SCTO3QdDsZV7hS0Kp1ciBlc5Gz
Z4BnlveVfuHpgkaiL0pU8Wdqah6ukCslgSyOGti93hqyt+XBJMyJGCGdxcHjquLnWj5fLZlb3PWa
jjEpzhDQkkhIWBJx8EBZ8IqJzy2BIyv3sXBjFmjljWmU1xZWpXGiYdhd4LGGToJGl2KcAlom2zCL
eSnT0F3NiZaGboxtD25a+ziDhdnyFEHXkqJOMxHtM7b7nb7YfTgbcX4k1doHcqrBtOaNdaAxugY7
YnEvjZcSaLzdT0FXxEUghkaECbzLQysVDppOH+MHv043zMjmZOc4A7rDzE9L0s7Dz1e416qZ6LjB
OOcwZCuoaCSQ29F0N5ig7yAsjwejBB9Ww476hUO1e0WfXnM10WwcUpa9Q1V4744t6NKVoVXiDrse
hJmPH+76qqt1BbyVqJs8buSrORtuOHuUy5RmPPdAEnzldGCB2aHpvpu7fT/wJZYer1cIrk6gjYxU
2F/X2njVF/eXk2gYp7rtD6cHHzyL0Q24gl7MlPpwJ+nb8htSns7npvWlcUZUjIhNQYrJL4tCGzRq
8rsd2fl1V9vmPTao1Adj3d73ptobsVcdu0VWl5Wr/VKc4VCg+182i/zSREi2M6gXHxrRANsukldO
6ejV4FLcBfPUjrzEqviWTSug0Bg4c0J3fkiA0/v6aNd+23tbu07Phi6deidHSKS60ftFPKsAge1L
7/V39EF1QZPaT1ljRzvMwC8ihYUF3lJYE7m6EjdFXuB8xe4cKZy/6MFxL3vLVQi/9PhyrpcnZ1Me
LQgJfXKVvFszspBMSfWSgCE7NXOv3wMCpCNKINbEC61Bh4U/NHWOJSSj/GAb40NZN5+zWqt9YHTk
MSNsxQExIlkQ7eUyVWseELky0bg53mqZER/aZMBVbBpxFmaVhxyJPKatvaA8XXZYQt8TPjs7EK5t
mIhiwbCiEjuaE1U4TywFHTNUV3up0poajYLxVprt/dqs3eViFhJCPbUbMIHmN5HFJuap9Jm2mf11
aRGsVoNtHuoBHl1Xc7iUepbsEoXXHJusvs9r8P/s7n7sOpeNROEpxl9myvnYcsJeloP9kpOcJumT
/dT68qd0uBKKCjvTCsLafSuqkzFBcOk9PYIzZz6JYRHfMajcKPdZA8ULYsAgLd5sUR8pywoMDezF
32zhYeVl4H20LV1YbfvC4D7Xo7I4MbmeOk4+4qupvDDOihKMHvrATOafO72Or8kEvTpwBA5GMjV4
F8zfwKgT3lSyo5yNAi2NVvNmGGP+2RKN+4EDZXsTSci188sAZvHAvaM6LuX8s57YWthEk0ehx4cu
tYadkzfkUzDEayet5cBerx23AS9YWXgR9OujivCf9qbmZGTdhMNx5wQLOXQf05AbuYqnCa2QPwCt
hqKcEdwYHc6F9AeuEstkLOCxaffSU2WZ23xo8JTVudmT7NoXk9WQEvcAiSl2TPya00tNZ2jRLe3m
zVMFopfVIW4HK0gH7Vttpo0PaC6+i3KFjTrtA4xp6A85N17+rhaFxTo81prp4nQE2KJs+BtrNT5W
uTQC8o4X3ZyTFcprbEbpeLgktgcJOXE+VVr9JcOD3h+odvrrzP5po2r+GqPRvshS0rnKiOjgqRf+
UFyZzAYWlMsF+9UDnX5ihWD51GSfVNSMNxYdC98bz42f2jW512X9WXE4B+3gXdb9gPFupTYrZqPd
uU155/bU3TqJBWq01lGQWv1DjxIlaCeSdo3A81LV7uU0QzKYMfZ0JhpJ8DTvnN3ag/7vNTJlEiGr
P9qkxsE6Am7zNO/RwgomIGx2j1M90ZcHUDoccOoJMywgb4DI8KBdGp8GW/50YuNnT3On7yyuEbRO
HYfWELU3Tl80r+SHEXaLaDA/1/NygeMHNpLt+kvVCjtohfWIH2VNu8uaRgWdVnLEyDKi93YexSP+
deUxn4feTxTF5qA0hjnh2MqzcAvr/FnLRDjViwwBhmwdGrW09uVE7dfWUeXzGfK8CLgu/8LeBghI
xxhRHg9XsXJf5roDA2VX18WqjE3CTHxW8pextgWdqkrK1cVg3eRWUe4XjXaL1Jp3Npe0oy24ctJO
Wl1xFcv3a5J4gdfo1qlJi727jveJNrK08MsIva6P9lVnf4d/+dDQtusvpf3Zqxt1A8Pwx1pulowp
BRCoDMelm15VNnRPS2RdI4jH1cqyYWppDm5VVa4Z+2jhF02K3pEeiEmIipJE67JetRlF/6To7z1j
cHYVqbMQkBSnfglcq1Ho7gVOgxek6fARXz/lQt1AMWRYN88euw44FtccfQ4cGQmQgG1xb61S29wP
P7d1e1iKYfrauJN9jZNYcsnqsXZzFmkAazu6aTsae30h+WlVjCP9mAIn6ZfeDStSttDO4cs6heHt
HJevB4J1CXSzEIfWsLVbJe2Zbn3iLz52dfC8/nMUpRsUd3X3Wk/kvNI+QiAIwLcslHZlVBJP5bgm
dorZc/BOD+IVb8nK04ddMwvrEoTLNfo1dWtwv25hMD6VmtnejlYDM8CiiGsmEZT/qCMoIuSb3epZ
WciVes98lbXGRmWK4SatrJ1J2fVTMcW0/TjRFBZ5nAZFtgWfMiqHi6hIizDVE4+wy+3IwjUSeqwa
bmCoePtVi56sqG52XImpOrX1sJMVKjY8otjSE3o+hckFpvZm/JQi+7WmrhBMNa+yS2dvhyWtul97
zFz7peb/0GUxrLmVmigu81DefqlBwxPcGXHGnbqwiNmvTKOFRVxDgG+I/AjJXG4aJFTDyJCtP46o
QOZ5mndrgh2ktwxrqGtjezIKTdvBY3yFiRHtuZRcITiuQnchdMrXOYFJ6bxmTUZLG0k0ztuRTaNz
iqDwkF+Rk6Cpx2p+aRX1BIl3YFB53T3ly+SIL+ST7ba3LjSJq9IBDxDn9mWTp79yGJpMN7O50bO2
DhE/96HrrBec364vNGeiHXDFX9WkpyEm7eNvQMGQ6KILlkE+GHH2fYiGMtS7VfdXGX3TKjh8Mdj6
0CDkiafa3jOqvmustkQoRaOLKO2bmHQICeGCrK0s+rByE/Z7BwIsNnysTcco9us0U2/gbuc55FCw
FLFPcQFrKO/6JUR5DbMafg4q7fKqMu3+QNX/xm2aYt9SZvG9VlwOPZuh2XWfEyu7KpP0md3Yu2oa
Uh1EBJwO/XBfAzoFKiV9qr455xmPOVQ0rC21TpRa3q51zRbb0vk5R5uhm2MFeNp+UXM+BFhKE99o
6RIYWpRfEHdqJ1NF3LnLQTuqrSsV2WseVo6dbqTNz5PDcZnM7bexXdzQgHhAMWSQe37sfYd29ZD8
H8rOZDduJIuiXxQA52FLMkfNs6wNIcs2yeDM4Pz1fdK1KWcJFhq9KqCrqCSDwRfv3XuuJe7apEt3
SLRashzN6ZBndXwP7AOl1DjpBypqjqGVbT2JZUbQKrs7cv+Sl4GWD0L+5aRpZBkOQJPoU5VwPGgN
XihPUCUNR4XEAhtcQ/ojTTEohSvsW6Wl1CulUFczqSqclKyKg4e5ksXeYlUjITVdkjmM1xqGwYCk
32QIFQqbNsOU2ad171Q77NX3ALQByeRtULKJP1Fm3ApRfczSu7QYUIUsssfBb/NN3nrfvSTmwO6k
3yqt+s4IswiHSmsjbDrLaYutj/qMPCkusdnS1brSbA7nTi2HY9dg3/HUUIZJUz8NA1+mXkNVuiZz
up/qUntg0tSESVqCNddFt2mG1N/GHlXq0sTapTfxVdUZH/SdGgLiekmm8JMdg6OaXj1uD/qCL0U/
iytrdNXeMWgHgQg2wgVWJt9Nk8MsVuDQzdZxNxS+eVukxoNlFdfLYjmRucxQG6tvvkdWI0CJNx3O
arAU5ncgsEaQc4QP7FGUISdzmmE59Ozann16hKM6tKmhmP8JTgm5sUkK/x0H2xgUS7mPaf2ZZZLt
yYRMNp09/xid+rXvSJGqVX83NqfmI6m40Sqkc09AqthmnVHunM6gyeZa9cYe7Zh0VHVbuay0oiPQ
3bFGexMv/SFGSBzOvbwtiswPEOiRnsr6fXCW4jVnhANuomE+5mpEmsr6bmnT8WbIqldceXmoeeON
QfsySKaB/nAxHr2cIrFK1RIBF/J3rtTvMIYnfBDJodXa+nro9Q+1nP4oq2MORPua90++SFgXQ2Yk
KHQ7FarMefaFcwEv/YlPCH6S5lrA9A5aOHB7TjqnWHUXnMhoDwdSj8jXBkF3FA0l7NjpL7mnf/Na
LB0NotxgdMqGpIqm9HZz1U1PiauyGz41JytDJWFdWkbo2U256Uh/37TD5N92vSWPAKx5huCxlCYl
kYOLcXDWuAkz2OaXpjVcT+68brS+cn7TTgwp+ogJLx1RaUZ5As2zKeXWsRBykKn8XbpLGk0OtVys
UxpClc+oBuV9lyonyIlojXSyS4XVWx9QpWnH9Hq6s+q525KcGYelP+kcDDrzlh1YRlCYH7yK/J0l
LYrQzLzvucsevdRiV/slx+vmhtHhM9waMlYcMro4pVz2dfbTX2TCGFlM1OeqBcPcqJ2w1nyHR2Dh
39Xu+mz5NadUFWh0qAxKDtZmPsz7Fjw4UkxriQQYt2gs23EHlO6xKminrc56300dS1yKde/PrRv5
SracLGvKWFrX0bykySYe5E1rV29wv2oObmkXzCZVkBNzRPXxFW78tYKRX663EBPuJmdcr0josi6J
Bm8P/FJuwanL33l6zHuEwLpt9I2azFd/Jh1lrAw7qgbzbS7Ihqbs9RCLxlZEGqWxBwa2bshqZabs
pa9rxccRivN8v7gJogHXHG4Jd6UjB9Pq4Lfjcgm4cbk2EsyLy2g1IU4Xj5LSzbbIDp/Zft7dJDdC
YpWf7MzOdmptn+A2QQHizpAXUrnweLBZ0bCV9eOyqCwS3TxdWs5UgkzuD6JC0hybjqAbsb4KyNvX
qwO8BQKWpBx13qlLHvS6jamytWTjTNOyIfhZRCWns6DSaAyUclQ3aEPrbZGfxunxpB8zwyUM0h13
Zk4EnjYB2HGUSygRXLy59twwa6ZLIiXbqJsbOrXmdUuw+FZSZ2zFJHGfGrIgmjqT6Us+jHTUbI98
ADefEeJ2XEVbkCiF3bLMD4pG60UvkmZfVR1Q9rxPH+uEzhUn2OKhzGKGNJmjbRCozyghSNddbRaW
4zjVIe0YBMsqK/Z07uObroj55ACi42e0DSRcVax0yWy6b3rjdHRFTXnDd5BQdeb7u3nSRgIPmEJt
aih6P2VuVVcGITPPNLk0/j9Te1X78y/dzbrr1K5fWn1pXpbRoNu9NqSHUZHwwaInNSAWWMnxu49J
RGAoqKF5I+s9y0DZWlAmImIOMXWPvkyyYOprNR8lvrIdibE9oUSl+ZFojfU68ZZtEydOXol6tGgV
J2hlwQTJ/nvWWVeWqzCa6316YZB/ddEQRRP6Qz2ymNz4pRYprHazmte72UrFRTetxn08JrjLdWZ+
+3JOqMWHuXjrB7s7JvQQgrpHHj7JWl2niLs3aPHqCEBzuo+72Is4ztdRMrXqhhz08RtnqCKq23k4
EpoT731iDjbgqIZtmQ/5kV1m3WAho0leil86pEQUt7HAzZulu9gyOSiW9thskxNufGpEvmGUL7Y9
+RFBmrbZJTFww+OUp5hxzDS5SKmccaiYxSUWzdfSF8bGboV5QTmrNvlK/XHSht0W+Jl3NKGIAC4W
cGanCIp7vXae6G6DCvboFTVOyZcY1fJ28u3sWI02OT+xnhO8oQY6UBagITrq31xMHe/xoA6lDz9q
6jpYjxnDyEK0P8GmmRvPGgVqGULkkAcBCo2dR70GN2WWtMgpTn9YjcYGUjhD2AwU8g7J7pEwGm2/
CtfY5Y7SASo1RAW4WXH0Z9uGDNU5EcwlllIG6wgbcL+lY2DsC+5sRDxScWiddT1odOtPGhd646s+
R07ismXB+KFL3OBJLPvsWodpGfqlRXjloDuHjCnLczkMyanzR19EIKwOUo/wip5/cactestRzidN
CJT6PjEnjSV+wi3ZhfGcGKKMEI4knH/60433q1tLGYLRaCFhE0xsyuWKnHPyPqiG2gDgICj7U285
LS11axijRiayxUkg1+YLnyR4Msrb/HGdEAuKtmq30jhVd7G9PlV0eDciz5I9uQHOZe+3TZgKorf+
Pvr+RIeAPlInLYWqAW3qaV79LyVMOuVJPneFdihaE/BVju6FQREtfyui5rO+cLf8RzPIpB24poOQ
y7cAop3zC7UGsy/aRf2gWmxcvCyoTVIyQsmAbgPBePeWT7K7oYiNJo1jU991XyF9P5GXuOjpYGci
p6O5daZ9nuuaF0FPzAOOVW070drfE9e9XlszIRMDeelBu/Rj9Pfb/IkGA/EIRGQgJj6S77OxvzN6
/doP0jrMrjleVZ3RHXLSRsmlXnumFU3nld/JL88y9olUztC/yuYrGtdnN9/HwoUXBUjlydvw57Ou
+9i3FZL0Q9tJLo3nVgO7Y7ro+zwpzK1PHuYTAwPngXlyJcKBotXZ4D3w4y9ux3+l0DSzDXCQqKCZ
XhgnneW/Vh1Si0GiByb0bXF0FTXtMJQRYqt02Zoah7NIdmN7hUWc/TI15zT9Qo1yvgaQvAM5YLVD
CkNWci7FttBUJoXlyCO1gx5gNXY33fy9x2K2BkrwHXJkZ30F+D1/1X5fFLMtProTgdQ4k/ygMWgE
wAw+CoMoL/IKOTiAvmXkhGVl1Re/8D8P+3Q1hCanSAFgoUh0/7zFS54uPs2q8qiniDNnRUViCc4S
6zIuCXXgxBB0Noj/HDwEVfnUR9WixV8wlk/P8d9Srn/+CIzGJx4sJ8Cz3aVdxZQZQ7wgOmOSG4gO
V9u+0xdP7DpnInOcGcCgB39/1z67z6jTsPGh8EN1fmau6NAqehxiQLIgy9zaA8lDQTz53tYhFPgr
e87pF5z/whPCCgnXb97c2W7ChMRoDLtIj6oXeRkZy1LcMYCfzC/emN9K1/9ciFcXvx8uSHxwfz5P
lfDttFtD23dUz9Qoiq7AtxJTWR6OE9qqbd5Jd4gy3e9oeI3IHUIJl0aeppI93dKpnzqsLEXzOA22
/64bDQmpf7/x+md3HikLoWoGYmxQLX/+jZUFgN3I3fxAzHa8a0q4zX0PcgC1WxolBPShsZk0pLNr
SVCjz+emREBEPUc4wTj8KB0pn5zRL27sSv/K8PjZKw9QFBU6nSeUxOf6MwOrdmaV3D89i0OR+N5V
ZojmSaWdHxnNsB5qUAFfgM4+vahLkKvh4BL3f9ut/7XPDRPOFqsd0+M4GCYJNQAI0cx6pfncV9SN
UAnT5Bnr6/yF0OzTVckjADxmwoh2zl6BulKrC0E7Pw59O3zQiYBCg8j2i7fb/Oz1hjpGcANCN0D9
Z2sSNMQypy3wI348Qd1z4xqPrQs1IegqP+7CJkdKGxal4TwZmpU7m4TgrAcDqAzaaxNSIymXNNrA
chA2v0ORPqn94E5JEwzNDJ7CWeqs3jnJajwXeapfEH3VvHcSugNaakoUvGe2l22Gth3ufDrFXpiS
0NQFdQ6fr1jsrts1qZbdGJXrP8e9brbRmi76s9vEi7sxEpe4KyxzVGrmoNf6/u+vw2d3xwVZBF+E
Ess8x0JyYpoY0czp0Qc1vMMCivs1r+nOanV/GftJtvv79T57+3C6nCILMLfa5tmOb8aaniKcSo9m
66Uf+P1gXzZzg2rBdGf/8f++GOUTQkWNrdbAvvXnq+5yMOursi+PhumxvyckjfmcPhcto5BtxFdG
gE8KBtDXTCr0E98bs8mfl6t8B12obPT9AO/Ehdg359NWUVX7oEeA84RtrOYywElQP66miL9CjH/y
InN9l0Y8ABuYEme7hwnSSqdXRwd6Ui5nB6/4KVSVX+i6SO7HQmoE3hVfuU3O93wPIzpoCdPXQTUy
tfXOCjZ3JRHLUbI4gmQ6IX5zwuGQx+eHeBogzCPbQWxmrNJ86yuXjPDCTOvQpS925QsCe3bOUuKx
yvEnIRtJRyf9/7a3f/4+PkUnwbR2sjP++VR6ogsVWWblUeRp8YCXotrWOlZeBlq06bP5zVhku/37
wju3D/9zUfY00wa27mAr+POi2MxLLB3FtG/cyrsZGpltbCLm9wXKiMupdb1tPVvkCvn2tenxTNJy
FoGeyJJzGQfRxBbOldcYy8YXaRZas/jx9z/w7DU8/X2wHOCrYNXna22d9uZ/7fkGeUIwPH0K/OU0
5lSjlaLoQFi3hr4yuvKLj+5nl+MwY7HJmBiq/bMXsbD41tMIIqOShs+Lg6cjKurRfh68yv2isPps
PeIOcvBHA4/x0Ob/+dNKxrGqHMv0oLEt7GWZfi8st47EiMak0fo1nGEBRMCI/NCyRPFuqf6lmwaP
aDVGRxS5lPqJ+gq1eX4HKOA1KiKcaFR70MLPVqG/dq3hdLPLXKGtb2s2iP3c5OOR4ZX4YsGfbUO/
ny0qAhhd8Fk5w54VOG3arvqSIgrxkc+jq6mE3xw4pdgXq62UDIt5zrLI7OME4DS6nC92+N/non8V
gb+vD4+PzYCzpIUl6s8HIOk6rVXWC0x9MTlwo2yGZqus3n4xcRv0SJL1MdnSW0s+gD+5/l7vY319
ssh0HjeTmbS3qnMjx60G7wDKAsFUnWQzbigFMZGGEWXTMeXcDuOuWgkznQeUPxtE2BhkBxohv4pJ
n/RNYUnre2XMjrclqRLR19/foLMP5z932WNXYdbOcz1357apqlCD6NmRp1C/NM74067WOSADHEuw
vyxf7Cjn6+f0wno6+wbYm1NleHZT69GZkaCzamqLhrlLf/XgxH0N1Li1v/hln16KX4WBzP2EqJjL
WLNbiyNgTfgje3I22Ah5ReEFrkLW/sX7+hv68Jflcl5+AtgAhWg4KSYT3L61DhMp7LJ47jd1r3PK
dr1VRx5oxg3CVa/Q3su6XR5LvYQFh4Q9NQ4iS+o7Bu7eR53rEvoXVoOPWE79vUpTvNkmqs47AT6e
WZS6BTey7hzah4sDdTPw3MG47Fv/xXPF+Cuz4DqQAYKeLqQZTji9KTP3oiJxB9mjq9MQjAunmg51
P1tu2FRrXGDFJ6TtIh5mqMujZXenaLZpKUmrJEB10ynlrCHhAXF14SZ0Ki8bZk4qsGQeo8RkgGA8
FanlzIf/b4GedhwyEk5QBl0j6upsxdgOBAtZJXQhF1/uPSgfO8IfyKQzeo2+YCHHL5boWflx6lFg
TQKgggnSJA/5tK7+9U3pUbPOjhjFniqaIWYyyovaLNt7ExEKCZRx/mwVgIP+/ivPF+vvi5Lr4RKS
RNPoP40yPo31ICjxGL3BMU5a0Hl6Qqhvbi9f7KufXYrDGYwHHdTDfwIOvHTEAIozZL92BSIHzAbb
pciMMGci8cUeer65nH4V/Tdd51uJv/UcDhav7eBNti32KRqbo1pKe0t2drIbPZndVmv5lU367JMB
05vzposvmaKVQtk+q+Gs1SGJvokBCvVmty0d0V3OTC8jvYSwSPsjucqWGrnX2JLY/PcH+N9L4xCH
RWiydoArnP9UkWBowFbiHhrSvO6bpUJG4BhxTEKxtsLhK3satSGJwxay5zT7Cn9zegv+tfvwyzHv
8VnGs+jyYbbPFq01VYuVLg5LZ62BqPoxLtfC/m4v4qYmkWZvuJ22ReHfHOsYSvHff/vZivrPxc8K
drKdmQYR9nDwJ058zPlGLiFzmw7+MINy/aIKOz9wn34rjCq8Lpy9TpHzf76gwI1LI1F8nzCiFHE4
twLr5ViWa775++/65JnyqaKdBgPYoso6K/diK00qyU54GMCw3mVzWsaRVkykx66npu7WnWv1wAg2
RzmE3j/5PxkWp9/JKwoL3zqRwH9XiP/aiLwEg6zVSvvQG7K3Im0tCy0smTyaoQTkfa+0uSTjaUjE
TID1bHxh1PvsqVJ2nZBKFP/w0v68zYxjlcIfY9PKHMf3xNHQCRFT1nlh4jfrEP39Xp/tur/XkM2Z
jxeYcC+Agn9eDaPkgs51tnEJr8V+sp30Ev804gOkYps6nV+aPPsKzfLZNSmwAY/DZz1tGH9eEwlJ
EjvNqdBRI4aVipY88URmcjOVOQPZudUfmVHlr3//pZ+9qiffMa0mlhbv6p9X7ZCdlSXOv4M/Zs/w
PbWQtcvsviqSSJ/a5rFTVQY/tB7CrK3cL+4ze9LpVp7tFScWDiUfWFMqvrNdUnaxTW/MNA9GZ6rt
rPRhP45WFmZaKT/8gR2OIfeQ22HRU6EIcKl3VVWi+qxsbwxcjzw61JeWYPy4xrsR6cOjWky3CtLK
zS+kgww8YOBAjHNPuHLmptrF4vrt6yAxLmzauHjO0cteaUr6qJAoh0pnLBDZkHZkzNp8Cd/TnZjP
y+VZjEs/h7MTW4Qz1FPeYDAJ8MHbT3GPABRulkesrTRbXK6eIfo36YyGhkTa87ZIXEVEAvh3be2W
W2gCNcqbysHVUTmVga5SF2MZjBrBBQHuYA+llU5GMy5DiNVbjnlIips2KZv9MM2ZjdsbK3aQWwlj
cdUhjMMOsmYNEslkvjBye4px0Dlij+AWC3lX5dmxXA1OzA147AG8kXBeVuxbyBr1xaYnC+QS6FaM
OHKCC8Bp2R2mh7Wc0d2orhuXyDHS+crv83hPcuyEP1p66L7kKZHbH5nTBnNPku+u5RS5bBNfrte6
WZKMXU355drOs7PDzGElUTHEDjHBg8re+95sHyASlccFL4oR1nPKbUxdu3siYT5TiPR8xuEZmypH
LjAQjyMDSvRfXiwDz5hjoMyy/5ACkXDQZX35PBM8dL3aTKI5rRY3bp4vLRjZUvuh00O5yUe7fsf/
Yt0lVS2zSxJ/jINdm2yiw4jjqKs0PHE6cjdMXGjn1mIlUYxFFORxK7ZWM2nPukFwRoZ7hADOivAv
vMrcB2Ps+w2gA3djx+C3NpbXVPczSwQNTkpye5QN+gpXwMwUOV5NK7C8yrmkT+KmYaxquWns1cA3
NzA8bk3rRcE0BtflxDe11Z0k9mmBN5GoynAaa95Qq12NXVU53ke65tatW9Bc3pVx7z4o1FNoHwfx
amuruBhli2tTDTJG6AlUS2PVZHEW8bcaaPyw45F/hCLwg32nNHbYLVP/einiYkW8DNpmS5Yf0vXE
MuUh0/zqJ+vKvMP8md+408mDSkXsvtY1rdegBwz2alZlh+AFaS/KUKRCvD1jMR8ohXottNV04nan
JryaHcCO6tlJsgGifDNkBBB3HtLAOSGSCSW4+16LtrjNlma8s5bYf4NUYH1AW8EQqrfu8ENYMTKK
1KADtx1sjXG/habc59UIhmmCJIhU7adRWPQnirxKiUlXVnnMWfcvukGaGAVjdk0qUn4nPeRbwdwQ
STlrov6WZ0iclOaQ4yydJA3UUiMh94nawdDWbUQ2pFsdh8M2U36DKos6LKIgmu4FvBEGrDpRPMqj
1rkhAm69Y+DldNHaLxlBXHOzXpgVY/Co7OP8Tik9Cw1TqIgANkDEikfFfEROmgqp4iRVo57kL4TB
oIqAMmQo3FxO/lpIKSoCJ9Vy8NySVu/g+4D1UGMgF2HzavsSg+HM3nhMsgrjHk7vY+rmbpgvIt15
WdZtzLQUe2R6GXuLPZFGp6/JzrStYp/rVvmhKw3xU2xI/2cyaxZ2grwYkO4a/r3GqWdbjqixAqO2
c5tulzm+1KTlHMrWQ2lS9T/LvjAifdDkd4kuCNtplvsHqjOP82HsRKLV6m3ja2+z4dG9TOdSPK9k
J1yccnnwOtjDhQZcDilTVj/TZC+2ZqzLO28a2r1HDDZuZ+mgyGXMzA7np2LaNrxYEYNnKw3Tuir4
PMgSm2/Sv9h+4u5Gc6B3iphj35ppiw8Z0WHF4ozqpqGrVQ3dAeEXNlCF2kgFNNDlg6VEcoCWoDao
nDml5OllWozxntzBNg79akguYvgHbAnMmHaG85tbbZkq6Iciu87QtN3Qkm3v6pmjW+ZiIpD4sDdl
h5toGpIV+VlKvKlgh8NTZUSDCfQgJlQyNG1EuIHoQaUjhrSnOVo6YtAy26nCDFvxdszj6cFTq/8Q
N5V518SxvGRrjA+aMvM9Whn+sZrjD2ib83YkXHdno5W8wgBS1kE7a5yySP7b6WVnv+dLdzLhy2Yi
D05rDnxoxyuRKi/QjEbbYIwaQ3/Vsje9GNzHlC2ODB3Twt6ResZ16eDbpTPLrzEH7Hz+wv9C6evi
viSdHCbNrKGUB01SaCuPSR8JFymyes83GRGWZk+PyaDpR1lL521ca9+40VMkaUc3basfy6y0XT82
w6nY05J7zfN9THXtfFgyy9lrXXstSpmGAmEP+Ba0B8GkGeXGKHsRYZn3HpZ57gsgkhiLm9ld+FjK
lFInVqn/U0uN9ThpOG1ct662hrG2b2vhD0bYT7qI8PyoqGX3fHJBlvWRclrH30xdy4vGv0CXfapj
/z3PeoPXXvemgzRqI4xR3bzKxMINy7OxQgALoGVAz+0Tb02v176EZkRiZR12emrhp9OQu8zLkvP9
S6p0k7vQc6pudfY9aV4vS5sPkZtm9QOeUP15MfiyUObHpg5CIqk2fWZhaB3wjTKEmz5Wg7I1zRz3
Z1O4WkRqZPaQggDBPJSqdZu39ZVQzFGy2K48hkSTMrZIJ/1bymx9CBazrw4roM1dsxRtOC0x8pRJ
y8muhHcKPH5e5eNgK/If6iVx7jToMnm0aiODucqTIOQtA+nZyb4UCa+cf2UarbWcY0LgmfJXzgkm
0LNkfdKrjk/tZEBb92wbaVY6uESM2Al7oR4/jxoe1Whc22onMr4Jo05qQDZR7EzdTNamAXmI0L9V
2+P7sTYr6SNI12oIWRjaGD/W3niXOXX6pA8E3rR1bAESEE+MD5o2BMAM5GIoZTBPuXr38+Zb7gL1
aqfV3Ah3zn+4eU9YYUvCBzp5mR5Xpxkgb6JJMVav7skjyfsteLPBh4q/LvTzbOo/g64M2yuTpNPQ
j6HvYIjrZDFxvkJi8vCEdXyOk6nbqFVxH5LWfUAzz3MYC719YYvSU3ImhjhS7YqlhzZDXQUUFTAH
wLd3gUhb2BsaWyCCVWHfr3ll7Bdkz/xxVd8Bw/LNLRJjlUaISu0yRPBHy0y1adEeLIDix5PyKMoL
2/oxYSbZzyrG9GcbGeIjHAK9DShgRMi5scwVx6a2GB1lbr4AcTfKG4/Z0tFyGUhhVvXQ2pVtRJG5
ct52mPniHi+P/LViCYZctBsjc5DIrbW6o8tzX/T998Jr4oduUbflaGTPxLihE1hWq4DHlVVyh1m4
3QLUWpvNST691e2uupX+/Ngs3fSR5rOJHBNVxhyshUUpO6U4foBgkfIzTeQxlkgp+2VpkLXIIifP
zEtG3Jt2hrDMYhRTy1w2iFk7B3dCMptXVPmSr2n2pGYzP+C632jjdKXMGlVwWpUXIBkr+ntOfsOe
z+evzt2dqbVJ1AjxmDTJPfkdV36nP5iQsgJjmWSI4Srn+5+9j7m9twx0XrQl7lEI8V0GiRxk9RLJ
uLus4hncdwNShMN3fw0RggU8a/3tYpkPs2FE1FfWpuqTvVdlT4Wn37Lu5C4ZMxS3TNqm2uUUbL4O
jW1FvVve8d7fzbkFxjUzf+rW9M3VxbtHARVC01KXw2jxWEZBqSOtZ7SIPmynorunssHQaTkx7VzC
aW5iIy3JSHCyUBMD3nfpyZ3uQxNuh+pXLLDlaf7qRKhdcBB2+jcTg3Afa9WuicdXAm1/cZAlTtyH
2iTqAwFBDi7CtdiYkM4nXH2wF06Yvv7ZnswR1+38XuQeetTJvLVGP0e8jmU3ge2ytodSlO1mNmed
HHPCHzQPe81g7gp/hF3Ty42enMAi5fyBLPiRwuiBUu627ZMea1G6WWFb7UclL5zV/UZBdkG50FAX
GM4u9k0mIhXZPHpj2lczb+wWR7+8WUgFxJ6VqkDVZhPmzXLtxGAz5t5GMJxee+38gJOdMsYoHiyt
+LDXigihZcoiT0igOQOnPi33Uj5+jRFNc/dNy0gyxS9rsic4e+noL83AlFI1uykbeT18HhmhCEtk
z/O6V9nAJyx3XjnTvq+pfIvtiYyWot2Rc2zeTqIgfGKW0x6aAyYDa7mSA731rqmwRxU1fosqZzps
WlhqqbvIugcd49TPWrxcV7ORBqlNZTFY6YOnZyKM8ZAFzqRXx1brnUhrdW0LzRFGEanF+JZwCAyW
tsWUCxtDG7sLvTJ0inXNpNarLxJp/aot7zgSEnfRZ80JFVLh7+wT65jXfv0dIGX8YCsJu4eItD29
MX8zJ+VbJaqfjBx+C2iT24qhQcBca+OWEPM4yJCdJ6cqXLXYv1WqetY9jGsJrjyj+qX709bWWIcq
htvfTB+t08sg5YN+HAzvpm9RmE0zWqOaDW3qQVmXJnW7KnBOlCiTQt8Qj9468nmtDOtClfpRqela
WdW3Xk/6AFxIu4mZQYSxu+QvYqLRThIsoFTXeyLnl0NlnD4mU/KRW+W7QomHB5xLcTS9K+31fjIU
3ZsRDWWpG8FatZfJ4NabvqkwH5mkfMCRbkICAJi3SY0/kdTpyMlrj0LcukMZXOzr2btHNJdS86iX
bEFW1au1uWlXyMvJVBfXfVJfrfr6VhYr/73J/ElodIcndSH01/MAbaToW9E5CYdzAr3Dbgc2xNqm
6CzDxMmdoNeINVjwE7TInQNlohcZdft18gh+mWACB8Ky1rcm8Uyi3VI9jBsOwpaJFTdbb6a8vpSL
e0ERGpnKv+vJFaGtkP9oWK8qnuTOGocOCUKrBWUXa1tDV91Nps/1TUluL9GTtQT824x7l6PHFtdj
f2M6TfnUW5hypKgTlN768KPqqKZmv4sTHC1+sXFEdgDRI5mhlclbV1Kw9lRRxEru1rKvN36V3cqa
TJW4kz+wB+svZu11IWhfYuhFs+xpQu2mXH+py+w7R63+oCfzBpvuAfgyRl6cbbg4h6Dr9bu5Pj28
JL0jhheLKnExW2GpYudM5rvM+jvRdyZMvvw+06ryh8jbH83ELe3SxIvcvpFRh18ncFzJkLyy75a4
2qTa+iTalZg8IXcN86JA4JIStcU/JN/Ikb9k0Ev+N1QR2gRrs1dmv8A2IqSv9Hs8QSSDBU4BSwJP
Kip5apNUiGOTtjvQec9O79zYor+FbUIyGhUC/ZpfVT1LmmQT8U7ZOD57wr3QS+yOyNsvOgfvbjpf
gyTmgkv8vZHm0S1ZveYySIi2vJAiyR6XQt6OqiWD4SQidbW5Jwfd2U3VQOU4TDvZN1fxTEU/6enz
wHrX2H7CxMShUyhxNOCRETklHmpP3Fa1jWcF/5dTA/eoy8dcqjoUrJGqgtG15Mahaf1XT4zwx0af
Mth+q+P8llnHrmyanevMz2QsHYHFX7F3fSfRLaJAPwLoOHZEQbfu9IL+agQUo+0XL44sb70fPbxD
dgseHZdwmzFyyRIMB8nkXpRT+ZybEzbw3Kflk12MlnWbpeLDcFsddbjakXOZbbtWXrlDstPt5mgZ
9S9aWgBpiny6JpfikkCUX1qGWVSYlMxL3FwbJnZmhR9H1Y96wdDXsIx0hy5ZRm4mcAac1m0HZrQR
LgfYhvtqWfkFsMyXwcA6CYF0Y2bZGx3jXZ56d1ldbpqExA2Zc0SdLOutTl0NDlxyhTLgymkTvptl
c9+xmkgjL7ZxRu8OU0nkjOKiyGi7EK146uTUW99NvmMgooK0FzPyvQEfGy0ac6E8wAUZSIk0kghJ
5CvFfdKzCzlZQeY2c1xj9q9rt9tbI3c8UwfD7jlqlK9l792pIr4Co/O8mhJcQlffLjQvcxFf5G16
+z/KzmM5biSLol+EiAQSdlve05MiNwhKlOCBhEuYr59TvWpRHWLMYiZiZnqqWDCZ+d6799w6dM9i
1gdv8J9Vlj3WbX5h0nuL6/UJbohaNSLduj3NHTxkL5WrDr05vVS1eqaMIpCgsqtjkMwf8+Qc0tEa
eMWyd4Iv7zJMv7PGdquqcO349TMSjmtzYD+YLqym3v5uRtFmGsLm0HX5XW3J55D2gRARc1vf2eZC
3VfI+RYkju5pyL03iuo/jsVP9uBH18zOca9odcp4ZToYvDmYPfdFs2Ol+97qAQsv+WVLA9odCyom
ghoU0+CisvbJf6U7AiHXcD6sunwkOHidhu5TTB3gpyHkU7+1FmWoWFPiNoA5oAa6VnZ+wka8i5S/
6GVIaIZpwFsdb8ASvIWiqI5sx8DAsvAUFgqLY7bjoM8xZmDN9oJw2freE+iFy5xEPlyXifCqirN/
6HMYcHS01q322IY4MUSIiDsnDo8mRRZbQNQdlVU9JYUBI6PUAXtkfgoUyw32hWHtNfUhmrpvUBse
Io0vrZjxjBgx7xF5zxuvw8utkTdOXnZydPGYTMPeUnN7W6VTvB0jn9BD96ZLLKAdY7AJBh4Tk+jF
TWPTaQgMtfEj8eJyGHL5q7auIjjK7e7iOqA6ggmBZl1+64yyXwmyahehD1NBYB5aDhbM/l413cJC
8AWAqCnuNa5+JyhyzGaj3sSD/WxjawPbxcNEUOop9ATey15QQggdLz2WMJpo0UnAwg0ps4Gh4dh2
PfWTvoy1TErnCH3q2Gi9rlxr3zowSqt+Hm9TQsy+NZ5jbGnS1ktcSnqdGhEeORFusPnOC54/uU2b
qbzVs3EXhdX8Fjf+tJoTJ99Fjjc21LKDIRcSqsKNCisbnxmkLp+jMxlAMrnVI7JRXu88WMxaYBtE
8BkuYsEQu0RScdZGg8iWNLHH1AZJVygoee5kT0u/FdaT7CG6TC5eM5q/Ft5WZYIZmvrvKs6w+Nkd
7apgKhcm4bp2G95HLF9ijJPbGe3jqm59mhMWsv0zYvTo0ZSQWTx/2lC03WHrP7PVjZBmkg2VxsXP
B3ft2lW5FTzEIPz69QxHeeUIRQWZevTdaMuSN8eAPyXklXbiB13Amt0Z9maVkQ/j4TVdYZRVj9ee
3BXBEy0gMTYrlZSX4Bo9CinZWzh2eLDD7kiZjaFeibu8brO16qJjNZqvug3vMhXSWx2ynYnxEhAi
kGEzZIABFW0xKeOS0VrEbgYHwlF37pjdpNYMYcH2WaavpyElzrRfGDDY1CYNTf3p3SzTF0MC78hT
65ZI8hv4S87KqU30sOaJ8SXwJH94VYpeGOCC84QpfVtMvljmdvwtbUCqpXJaIwc+CTqZ+MOwa+vE
+lYY7qWyu42swwuDzkPYOPckEp8aIjhZG8ad7zrtttGg6qAQwrOXVWgudRU6S7v3UeAlkI+GCN6U
nesJp6qPsz82v3t589BAFzLThuZ2k5UrRsco94ZzUxiPHJR/TVb3VA4ahDNCFjhP9bLI5Y0TzRtn
ytZ+1m9FM4D/yB1MneHJpwkrjelCjfpW0a6kDxPWd02Jed0EdlIoeV/Q1F7NdRGcI7/fMjo92XRU
VqLxQVcITLat5McqtmYrCdcyqx+aSqxRh0P4dvU+N1y6EpV3gWj9cyq8C45QmvP62DfWQPt6qg9j
X9iMfFzjGA0ltRmHHblqGigKfVWoTWeL6jTnIr2ticLjBXffel2Ib72pWJcjKe8JRWFWp+JpjXCv
vTQ2gxFlhuML5615nYieT3JUd56aEmtxB2rymlyzrlpBRgaN11WsuHFpRkRHMcQPXkpZWVQdWvgx
+kFDibVdx+NWuMN9nTWcpVMzpdsdvcTJzOo3Gxd2/Xg55E2y8DOeuhC8iKSPRLtmTrdwJdGtNqbt
3oz90D5F/fWQ3GCH1zRCuc80tqVrt8u056gQI5yCY4Z3MoxDe2uNPFy9ylf4j/XtYBGa3KjK3gh4
SK9zA25lgPe35SSE9n52nXVu5uLg4M7b+M6cfuuQ1Z5zIyB5JuERLW0aKNBSS45mI9nMvQOUhQnG
uaIafrDqul7mHMuBhFLAzoSKBuu2r2HS5VG6bvJ2XtH9fMaL/CtlL669JmaDyMUqMQoQSR5e1TFn
ozK8PNr6OoVsAAkDV6WbbMIse2MUwSgcfmAGSbV1dsIH2QVYjnLqGjDgTAzqQOaxeKvyIYmyfB22
mce2aDxjtGsuRRUnj301Gg9u3ySPNn6kJfoKsanhxW5pUMTLPGo52fQ0HZeWU0zb0nUprpmGr224
B1S/EJwwDtCTb3LjNgWc8i3SWbvTkZPeDwG95T6p5Baap15FpffaBbhbwpTOmFNzU6IO6Xjbev3F
GT0HpJGVYYigWYRZl+fEEz/gWMb4eJQ81K7o6FQztZ7c8tmyJoueR4/WC54VFS5G6A1j52NLMz1b
zLDrVxqAz7Ao21Sf7VB4axOTzkIVUm5Hk3U7Cq1iSYpnsY0n42fNMYpwPU2F5zr0/hM3vY1RRh+U
G712wvZuCqbc5MFSdYxdyUjNk2d64v3WEOE3VxrzZtB6p2nXMGMzHhsMaCsYMUG3QCbx3EJ1KldG
2CWn1O2qhTZKjjHDsTLbQ5yn/qq23U1nOBDei2INSX7d2QC3zSGGw950N17hbou2vJglH+0y1cUY
tLZ6EodZnTdDMtdLXzZ0MxKCQH1RHQa8Rotc6OOM/2NZ8r0CUN7CnUESdMgFIfw1i66VIMa0jlZQ
AXgkB8nxp2OW4o79N6YWsDxV8H0GAVs3zo/ZJe7Zqsa15+ozuOBTQ+zdNWT0FFTDR9LKBg/KeIRS
3GGvFvEqkPhZ2iLas8tkS5vB8iK2aYzV8bXTkgPUCc+OU+0NwkRpvNHoNEaGIpPbgV+wj6Hq8jUr
xl1Ry2PjELQwOTTaO72hJOC5ma4Pj+Ks3prpPrNJ2ZBhPHLut6+kbJGwqI939DTrH9asbyEdOuuk
CxkINt3P2mQqzWXHovQBSW7bBu1OxMkm7jj/B7N9rgZFAVncxwi76T3EYmlicMZ8/JZ0+T3Hiwdw
YwgNFKtog4tezvxtIs/XniqGZT80Jyo775s9hB5rjOuxlHC2Tby8WzaeNy6aAdt5ht8yHdpxFVXq
zvSKWxLgV7anHoGLboYw2LVNes5tJraxqC89wrCFrcp92rlgs5y1LfRW2EEM1qXzl7PXVMusLL4l
pvwAKL43KO+dgiU2RxiBhMI/y5budAsz0bPTZ1oa+zBLYHG61S0zR3NRp/WbOZJT4GZrzxsOs2i+
Yx+zN03veQsWta2MqJNg8EpG4BXSg9gXGwVrfwE4BqipNa9THvxzxNFibdthsuhdYBtN2xxzv3oB
RKXXnk1Bcp1PlIW6LQZjO/FndmULUC9voZf297Wh3QV75B3kpWeUnw/IR+/RVt3WafHLGGnJhA22
zTahu591p9TnlBYkFTfUg/9j46heljZ7QVyW7zqq96VV+juHVAoZes269M18DTv0TTbyHZUPz2RW
w+nRxNCSMIERdLD2dV2cdJkzlAX+CYKPorT1u30RiiWwL3J5h2BcNrMt2XAyUKqEO8zKXnnzwDYF
EnbXaupR1xmfO9acaPDNpUm5u8jdmtBQ3O5x+wjj9hGGwtJNh33EK2jWwUa1mc0/xFSJf3ojG/tM
SVshrUHZPkLyAR8ExkMUB7+o3hvXPGVwD6Zmtg4RvJUrr3SvtH8ZzfguAb3AaXdD7Cv1PUMiZbKW
TFdwmOUq+EP5TZvyHzg1/iR4izbUlU86unj/Ye3JqjlUdJUQrK3n6Xp9HHmTJMlNQf+f1cvdhJGz
M/zyvcjzI7UAvQM9bPtGnQNGdsAIwzv6R+91rW9KYDj1xCHFGFFSO9/BCrx7U0GEMBUgo9Jt68lN
yFSXyVjwNA96b5XWwS+9A0vrO/GuV4SlB82nvAlL17xqjuZV70cvUW/QEIH5mEp57K5QgcqH4B8a
P/KwfQmkycGKpgYJxLjjkv4c87uHkdUJ0hZTsW4Uy67qvjXI9iq//5VFjMfzvqkukzeF68EhmEp4
gEgKMGNBUd/FDkqVGDPpbGbbLIoOrTs0txbqFkIE1U0ABv4GoO1LnXm8dC6SgGDo9zEDlsDwb+VM
PTa5qDOi8CgQMVjR8FMkGiJINpwDcggaNe48t9g1bSWWU+LexVa3d1yOtHEQP1t1A2WB+DlVxs56
KMBj9Fj+DqWj3xlv0VuA/5Jo81sQV5rSYqq3dceIyWrD6ZF3xNlkvnHfRD1H76kguiZlwif7H6qC
qXx9qBUiJGcqn3AkvkESrNdNCkQd/kiNlyx2N5NHGe226km4/S/Rquc2yTahYhWUpXcei+E5jrwX
r0pRbLi09ScD1CcVJNUxF56LR3ksj3XNlkgows00R7T16/LVhYuwJOf5Hk3GrRWKj8CbLniszo2n
oqXt+c8GnpqFnFk7SwNhizPUSEvCJ+F03N3OfxCaIyeuXkQPZPx9C+imXjyKAWb0AWf29NFR7skf
a4sGXZMsgww1V8Iwr+umn63TnBBK/qxdC1BXWzwn/rAltsyzFg4E474iRRbOeb9AoWNus958dx0w
q4RwLFofwUJDF3WB+WkVkcy3CK2wh6ExXexu2INCipZyrPaZnF762ny3qaJRlaO/yASlcGK+ZYW5
Ui7EH/o1rxLiCDQ9KEqqYTnOjLxcG5BpwfabwyLWNF3ZdI6+dA+m3e5h5h66Nld7cOYfMopuvZI5
Y2P0uzGDTTjaQbHORnA1Nm35HPo5UPiUNh9bIMpojxadfRAg1nHPsNhZ44Kx7kMyOYu6q19tWGl+
ykwtrmzzMI1IhwBS9AtUmu2S6TeQmtFLmINzqJiq4d0IqgtV35tZ9T8sI/pG8AV8t4AYSMNs1KYm
B4wzCyjL3uvh/ZRvOR6wOUEmE/QDNZuNHi3til3hQ5x0AJBPvVVvYS4f3IYHFT6F4CgxviQ52d8V
GHY2/AYsE//mN/2Z5sxz3ju/3EAf3Izkgqj41ZloA0HHm0uOjqs69fdBPEPCoWQsO3i3Sb6mT2Ie
cjm+O0wq1oBqdoiJCH43aY8l8X1nSliMst9TJ52j2P3wp+R5DDCbh4OEUmm8dzOYgBwcEUpKMgoY
hFCWQhp0x10gSBptSU42w3ZTsQ/NfnzIvclZFVPUc6hmN6cBc3Jz2t86St+oLo5IiPaGV57LdJpX
INeMhUtbRfTT44gCAlhOcRDQ5q5xIEsvJglAEMK7Kk3XpNsHzlTVw/0s2HOpRZItbfYNdf0Ptptd
APVgWdQ0XaLGe4ls5tDSHc+Nsh9zM5oWqQMWlHb9vWIFPiATYbNgmAn6h/5CYVMWYcphHwjEGTdC
eSNTcTdh0dlxlNrZefowWNE9oczTQbB27Md62rLf/1IRL02TyPUMaGnDjnMzMWdZ1MF4CF3rhSjW
V/ZfomVGIFKTfMN4dNFJfl+S+MyAKgo2eeAsAu0/zDJPDlVW8jaxkwohCIznlLc0OemlWXafl8kv
9si1r/JnkcwmmQMkG2T0/8tyWJJmEKyIoTumfMyiY7MbiMhasU1/tyoBX5Q4a5BBtJoZ7C5nNb8x
ji+uWSvMp0cGvslcXIirogegi19VosOVyS1HdgaQOPTjlaC8p0a/p4dCww36LtJ46k+2HhqspIH0
40vdgDDMbTIZ2usfPVHXo2O1N9fJOWBN5EBivB3c5I5ANRRSUDFlWmyjgnCirGEMZjQvpWpYNMPw
QuC0sRA0YWD56l9KiX1GW8rv5e1sxWc77U3ibImyN0b6X+bExNEJX2HvVztRIi3xvOySoVXEGOT8
gop0H5aFe+iH+Ipydtnu2JOXFrIxXk9+E8TI5VRbp0iWe7OJjtMcv1l+71w5nXS3amzkzLyfwtBr
l5Fh6VMNg5jBRb6QZmQgsRvLFXoherghPSQ7GNGi+oTiMYzO/HSnCB1mFYG4jnFyBbxwPczOtFWI
Rw5mDS/ZdZxjUIv7BDYyY5BgWfbJjgCcF165gzNCwsaifGup9geInkttmzu2rmDnjc5qVEhDhrG9
pFd0XEJgxkJU3tazcHcw6NuUtn2Tyr5nhZQ7I+P5abKrIoVGfu/CF4Qb2ng95EDtvFoh8XKG2yEv
rECuQ8qiYzPZW9Ykcw+xnx5AW9ErMHjmiRja4kqgBwhJ0RqbgwmX3+xBVyXmljPrKiLlmdK8v4Hz
Bt66yoNzrIz5zqrnu9qJjKWoQcWK5BaC2Ja4C17Fwv2hkLLuMvTkYLDjp2CO+2VOAyip0cPGLhEb
ct1lMt5LgvmWvPf7rgTgFtvTD9xrVFveKk+LN4+WJ1kG/X1sM8Kw0GgMbX/gFJcvktRe1x6zqgBO
t23yyfapqvuHvs4OE9jiLjFuStO8aeaBQ5H+AO7prjFTUhHKNy0jDsDhuO84FbJpc8654rsN1D85
naGehakrx1uGC3d5j46g91K5uKLjSLJaKU6/xF43F6twCX5V0wEw0a/GtC4N8viVP8Rbsmregm64
lJrxAM9Ivah4vAlkx89SBbs4o1mVMKKRI9RDgoypEq4DQ5aO+hwSmb4aGtUfiXPgAAH9Fc01YSjA
Thda9ttIMjg0CSRxC0sSqpTjgIrfQ5GeTSLdLOoK1InBR+PTT4QJvs0Z125jKqelotX2lHl6Wna1
te1oQ/Sk4lBsR98xEp5Kux6g33ZI1kJvSxm9EeAXFx0aZXT5J7TWZLjEBf9NOSKpbE6wMIf3SA8N
HCaUTkZog2R1PFJX2mrdD96vslE3majPQZntekcciitKwdL2qzWAqB6HCg+sNHPkPSXdyrZWNxJG
ILN+9cZccR0W/p1yzOhANN1Dxk53tkbjF8K3Byto78wsOQ0p/K0yV+a9MRa3/tA9I/rkCSR5FuHV
yHI3ifdKNrdalumaHsBhcMPtpMwjmR60GdopPSoZP6ED1BDtdb7WVjEwyTdWhvKT01jxsjCULVEH
Rz8Lgq4JRRE2ymPYZzlxDMtyADRXz5xoorz56Wlo/PCRqbpCO/nehU6/CZ262uWNdSpoICGQQ2pS
TOWSQ+YS+cetg/ORHtK8Ngx725LVF9R1xbECHrPo2FhLyZFHRdWWJjHBHkP9CsSSsUBH99IAQTpP
qLWZmmdbM0QHglqa7A43BY/RXhs4wZCsEz9e9l3wiDoetG8Gtym6ZotoV83LFM/oLkupvAMibBq0
M4vB8B8rO3m3umpTp/xfKq2fnArVA1kJzvUMlKDv8OnG5BWzVd++GaRJ2BBuCmLCVtd2HY8KWPAR
Pn3XAEJ0zTVXYVhG+NbQIoR0I0VxgwebzBhruLdqpDfDOE5bgvq2XsxJ1bHKnu8dnrJW3JctNeXc
hXJpQ0ddMEQCMRkjvTDkqfYzEkUMjoPmrH6OSXavS+MnILcKqQ5uBJ/p54awgbWS5i+FAiaLh9dB
dN+HJn/C+kUeIhquOQLIOJnfe8kUN7KCH6jzAK+O5S7WHTxCLqyppjddzBLVaRlsICHGizTwmJyj
SzzUIbdVU/YCMlWvsw2w1UqqDyAnjyA8vjGF4eFjmqjJc0ApzVLuiOlN4pPVMqHbF6t3EOIMkFQf
fcyoGhbOaP+SWqqdM9Xv4DL3SPlf7aT+SKRz6IPq3Fruzs6Sox9Z9xQW1namhXbdJ3cYYKj/J/WE
eIOiJ5RPdtJGHEsHcQq7eAtB5zCw2lKlVftEGvfYcFddJ/RiCmhK+rr6EU7Zd8k1LSobaZEecFqK
e793d5jI9poxPPBD+hd14+3MIEXVZ6zanqkSksqPtA06IJbppq042Lp9qlbJmH5PrlD0NvWLU45P
ZdHaGRNSSWSXndcsKT71bmgQVSCv0mOjMXOUtcm41XBak5ByEn/bJtAjlUoR3uQaAcAsqC+JDFoB
NS2XWjFeVvnHQONtDqsH2fFhht/emBQGwRi9JnV16AJONcx/9zNS0Rurz17o/iwNl/ObGtMe6i/y
DB34EPl1exS93pqzSWulGVGtje6+7OSOB3VYhgGpA6X13oXuoTH8m4DqfOFO3m5iEV/MiFa3Fl4G
YQLHbW0zXTh1fWxUu3YtxNAmvflVqtJDe209Zg2CI4h7ZzsXFOQeQoo5n94VA0Y7Ls7SMc6cvcd9
atMOprmxLScmAr0dsXmYU9qsabT2KBRZ0PJcJwcqw+GHlYzDlpD76LELIr0kEjFFQ27dN+14GRLM
/+TKXFmVyBWyteErIvQ0PeMZiPJ5NJrhtmnMIIMYye8isXk6jBjGl3VeeBvlBi1RJDpk6IpbhudC
qI+0sUlvNYt66WE//xHVhXfOCZ68pw2PSqmIHgjaGAgRGRvm21azxWcfrUikiPehE6RbwLfjfUBI
+QlNWheshpYmJqZXIp8msy+b9VgRHRDZNcW96FnMZyTpAHlwRzGHS1dxQ5crYtS5d7xmeKIvGq90
ZMkXT4fpIXcqRJkNUr3YsurXeI6L/dB3et8mlBK1Bdqi6kvihPLQOZp6SGe+RFfINjHWo8lus6NL
GeIs/TLPfjR2RL2VRww5VVq9z1lTbCZNHkjfdO02dtr6RxWi117MRGIQ9SFD5r1efJvl2AETq7OX
WFPSY16j26bAcvGSSfbtJS8vqsf42jszKb8ZRXnrmsPLpgtH+1xPzvegJCnAj2mn5CUMYqKT6gva
ffpkrfvm22W3gTovCy5Zi6BURtkGomK3tHFMA9HVzribTPmdMAvI0DWZgWKoO56rdmyXg301/jOm
Gldt1ZXbpiUnhlWBYbp0qxOtAG+taHPvaUo2HNVjzbgQWSMtxPEhZyCzttkPVxJD2Y7WUbEllCMj
ysaQDG7mFl9HW3e3PpIFztJBvSkSZd9nuFo2WeZES0rDK+peX6c1ffLhzjVih0EbHbtHzNLkMGRb
RTb6PNpP9j1BRO2xHufmrkykT3sOn2FN9tbFmBnkZGFMZEcOn3JBiheiEidHB1xV3WVKw/ni6fFj
TEV+8mTlX1UWnPnifGbq6NDWtOzmdnCi4cbOjJF6JyzKBT3yqws5osAyElTU/wysDiqkbFyQi9MD
/JwhcAh6oiv8XRWroR6/GznxmIAzy40dYEQr7R5K4jCTIWGB3HvVxKXZi75ENG34jIFFnjY/jcxt
niRDyE3cZw+eYgbRJPZ8mlUdPkxX+ILKE97ev9tI/8Oe+w8eiVm3wPJufSKxiEYmwMDjYC8xU/5k
as+xsQ7LUzHYr3//JvP6UZ8Mo5LuyxVCAw6FK/q7Y1W5aCzaqvT3Kb56rqkdxd/aiPQFVj5dOW9z
Etd3vWcMH8gkfAavLZORUqf+Q5dFinJ5CjL3i5//CS3gYY7mBcPqLhwJJEZ8+vmlQYXntKBVPEvQ
fyUO8U51ZpmgZ23ZsHGXVPH/a3Mn1dUiCN7yfJI4cSr/fhmEMc8KPnd2wB3AsDRr7MschxWDY9f+
wvr9hzOZr6KulFeCJeWC/ckjPI3Qb/OpSg9zCobDr7zpMM90CAzRF4g5Kg/EVCS2f7/P9h9+d77V
9sB+uVDNBMDO338gqF4tiiJgj4uwSDBNZfDHcL/xr4NePT32uvVekqwknhxibmXhi6CVsKC/kGa8
z9FPv5z9C9tmZnBYEGCGW2scPkYlA6Iz3IKAKVxXxdEZpvYSEfpeECFkiUc/qTns2GRiXHfWWF+8
GOrJKisNrWg4JBgPkobp9xJ6d8/Bo0/8+wqt/xnaDDRh9OYmTBA4fIvOqI1nji46QPZZXDn6YRlp
rKRlq7dOOSXlgqIyptQhD69ZTKnLF6djVtXIYWk2LKh2gvdJ9+mtRGl/9/cL/Mczi+Wb9i5ec9OD
WPXP9f+XoT8qwEpic44OyTCKQ+fjqS6YaXPOLL1NbpTeF+/IH05zkp1ZGODtQEqweXl/v580fwYZ
A6Xf5yPd+rBC30WJi7+EKJBd3oUpHQ/CrKWjxzXjxvj57z/3T6M53+/AIOZ9oZ3puten/F+/FywI
kioEGAehRojKCcjXYjEWHZ1LnYj53hiwwKxCcu0gMvtwKmgy8lrt47kInS8iv//j2QY85DqsGSwd
cKV+/1v6yC1VxvpwSKXd7FricW56k1XJrR1Mn6R0g1Co4m+NkyTrv1+GP3AVvrAdD7KLgMlKKf3p
LuQUvF2SmwWHTsn+PJEsRn6QofrHv3/PHxsCV5vEJJOGsuWDkvn0PZoTAXCaKj7EiA0P4dhTGLgz
gwakYv0XV/OP38R3edcd2mOZcAPxiQ3REF4UEr4YH+BUZrcugKN3hTT/i9zu61/8277Dt/z7nn1a
cClatWFz1DpU6DPXvNS0akibPYY0/v9RXP7/F5D30/Es67ryWp+4CL30KyZMRXKAWyX3ZevbSKW1
s8V5/hWi+jNYj2WWn8adAo4jeUHlpy3V7J0sSC0ex8ygmNeYzi+jmCrIobpfdZrhQM2LfQJZmq77
wIrXSVNX24xg1oXnemQw++WvbkTXEPaNZtr0FQ7xjxvsQ12S3N4AarSPzeT314XllqbvkEcHzkse
urGS4JMuHmlb/v2a/7FEXU8uwgsc36J6COSn7/FbHQ9qAt4vqTfaRZrnjEAm8EDZsgjpdFKgRc24
otfcPgegCn7M6DPv//43mNcb+9tzxo91WargLnFRreDTzUCDQXxdMUcHlbZkvyJ7jU9oh6kXWdh6
YPl1Pp19arQSsVQ1P8cNecCmLPMXAa2E46SlhwFhSNcUX2zJf7zTLBqBJ3idhc3Jy/90eXQSQIfP
zezg41F74LRgbVgs8c1Fxldweus/bgXfZfMZgmOe//lAGXvjaOc48w9u6Zg/U+mEBzNNu+U8NJVD
OZg07iKHtRijiTVQytVe7x7DADCh5bfT90L288HVuJ/IpfLyWwUYDy0TI8BylSgrxmF5PcTnetYP
Q97T7cOh3P/0ZVaEGzOYvJeiBDO9FO0gzIUnGzxBhtkzkOQ0iRvTcWL1xcP358H2+vTZqEQ5+DjO
HwCYhICUGRhNeqBL469F0f2MCdl4jitxwzyGBF2THpHFGoTOjFFbalkvQ1u5K1LN9BeHS/PzG+eY
AP9sOK/BNR8AxOfvbxzRQ4Xj930OoMl7EeFQ7a4vwyIpA1r4INKX0hDmPi/tN7+2HsI6748tel0G
vlLDpqhEduTu+l88gNct+t+vxvWv4uwAGNBmsRLOp02lL5UeOk6AO9s3fpKH4R7YrsnUrmMPK2cs
kb5V3sMX7+P1p376UstkJwM+BCfH+vylJZx6urKGuRvNXnRrF5gembrRpHzMg+RzLD2rA8Kp5264
xn1Z2N/HFBMPU4WpLtGahFG2MmPahqu//2WfX0euhsUFcXBG41R0PhdCwBXcnI58chiNEOH7JESx
zHFeXOwk9784Nvxxerp+GRIEISR0eWg9nx4IZ4RRG8x1dJV5oENypwJ97GBmm9b1ue8jQVVvRXdG
SrXuuyeXIFl/8///XJtK50oJMi3m1L8/kjEzRkN4s79zx9k5l2QurYXf+oiB0AP+/as+b/XXH8u/
OCD7nNBYfn7/qk5VqCeDwdmZVhQi2dM+2bkJ+RTFo0+WVLytFYiTr97//3jnCEZgI2aCRN0jPx1j
NFrMrCxVt6+ajqAYx4IhAOZlUG+iR2O6QDXf3uJxRjpo+lmE1G52lL92wJDUGNad/lkwFSmWVqAQ
ZaAVCh7//8vishxfj0GuZLX6/bLYMQgdgqSDnUhoxeJcmk9a4z0YYZPcV11hfvG6/9cDDskf0i/l
Avvh9YL968Q+Ew82uwg+9nSvAnttFIq0KDQsrb/BXuG7X9z1/7j+EqiOC82fj7M/Uw/FhCh6yIdw
58w2wULNxGCZLCmL6KW/X8f/+F3Scn2eYRHA9P+ToJ1CbCt5l0JT4EtyhH9MkWPd4Eb3vwC1/9dC
LuEPeuSduLbjfEaDw4FKQg/6KYz7XyC6222QkQQ5p/g/SuU8Rzm1mOv1pK7biXimYzste6wrm1K7
GGoGPzqbKJH+/vv/4/XinnIytK7Lied/etCHVqLxUVZ6KBFsbvLQd68aoRDIiLZ2de9+BWK0rx/4
aQkH4wZ2lZtrSs53vz9IYeu3FYne0WGsbYzDWv5jrRmiB2vsimBdqxxfbNkG2XYqQglvJKd/22F4
oHNQ5dEvJJjzay/CMT9c4yzelEZ/gtoQDRjxts58h5syos88+KFe18U47v1cJc9TGwPplMoKITcF
1EDLvAbPskJAFXzvaNbcKM5qqPkSp9SrFPx9uhHKm36JoEacHPYg9RZdYzKB7jhx06BssuAuzj2i
jL2xTN8r8ugftSGVt3Srr9GG/7HdumwwgksH9ib4J/ThX+9fT1htG8BF2iMstJhJYxHRkLc2Vj6G
38YZsvxcTeX93x+O//hSySIDe48jEMTj6//+ry9NI0yYpj2m+5KM2xv2Wp+D70x68SYkUBNVLi8P
Xacxz78iOf7HY0kHDySw5ABuBdYn6F9vME/088Dbo3yY+s3o99Z3pBvzuZPIrPFioBP8YiX4Zyf5
9GQSn+BcQxR4QYPP5bg5V5SrDN7Izw06B9ACj+ZCzInUm0nq64SPhNI9ZQbGFjTlESo2syVcHrxv
w2AgZl6xLntzMu4rW9BRT2dvYPpFI+mAEhn5JnkdORPPHH4KNLTO33eRMw87j4fU23bm/zg7sx05
sWjbfhESbGADr9ET2Xd2Ol+QmzJ93/P1d+BzpOskQhHyKanqrZIANrtZa84xDYUk5TwufjZBmj6S
2KL8siwFOAB8W0Z0S4qDceWeT2Y/8NWkBwiqlsYcibSY1RWMuFGgxajUagfZY5kVKJ1C71WyyF4p
XJ67FPVYtotUnlTxZ1Pz91ji6YnC0UY3LvLhXis6cpH1RkDmGK6ltJwMW+7KpqhFvg9lLlCzn4dt
H8LgwmSXHOM2Ufx17KDI3tDYcRAkK4rF6j3E/sM0NaLZXP5gTrdmhExwbmCbzq2SNrGY3YKkQPJc
NKNrOrI92t2ob4mPjIn3npwdCBnrTkEehhMhRs2sB8NbqmfG2+Ufceb2KUVLljRL0FpabpJNaokR
d54ecSh62aZ0fIMWcmENv1WziKZ12BPCirCnpQty+crnbv/TpRcThlEak6mFVe46evAlNdXumbic
ao9ww7jXsWCt+hFiAgVu/c4kfxhpLMXjK79BLBcYXgGDmYFNurGESfn57RfjyCQqs9FtIAAhkRMz
wabUdzGKN3qx1Q+NgfBhj7m1QUTq7506szfVaJk3ian3V9b8M6OeSoDKRpmTEsfnxfKqV6LCx8u0
PdR9cE/jN/ouVWIJbYfY9Ms3fua1z7drz6exmaq8qAi0Q9fVvipsdypq5zYN8ueBIjsJ6cPvPCda
Uw69+Lh8yZNZWjdVtkxA2y3maXNZRhZ1ERVDpjquM6WkTnPwMB/L2Q8/lvJDISM1vzLAOEmdebuW
wRcGOI7Hudz30l3EMq7T3dEL9Uic26881r8EA8m0af1atdFNrA1v3jB+8R3hZkqN1jdIXBhTGS1T
+0fpw9ZBtT7stMAx10VI9wrIuvZsZoGzN3qVtnuKDKmm2odWgsi1Nurv2W58wJfM6e+NmVsDeaCZ
P5HlaigobCB3Eo5eIMmiG0UX2VmHdZY/tPoUb1TEi6Jvbwj5ekant9fT+kj0V7BK+hyLF2riAUlw
oaXPzky/Kmrl0GIU21Ddq24yAZMhkjklv8x+CjrCwqbKc4dJPtWIffuplFv8o8HHZBCQ7g/y2IsO
QxSsv1XPRk4ZC3/fI26qemNtq9mNzGuJzR1dAjH3uVTu9falaTDYduSFjmpiQOpL7uss22a+s2kx
Cht14zahvw0jKJ99lv3nlAWn/ebBa/QbiQB7pZrVbMHeer6/920FzAfHbX9UmHcyUhzR02AWPDpp
HLzBi3hAH7d2tPatyzPa4wqCRqf44jS0yWXiHKm4uBp4hcmBOOQP7PnVot+YtvZfZ5duAabChqM/
oZ+fj9gvpj0+KxPNRDlsK2ihDmFatmJuxFhtKM091kmwtQPF1coAX6ORvNWTfPG68Y5Hd1+q412C
R1lQQVbtADqS/oLRIlyZcMH1yLjTMzQUUSDlygjEq1+rN22fHackfVcsH5MYwJwku8kqfPENzSKt
6lEy6Uc9SR6zSI03WTrsIxJh+KnxT7RTu4TmEVEwt3U+3SHT+Y4j6mtMvx9b3LvSeBuaanfGYL1A
vmzXahD8CAOx02jBwxfLV04jf/UqHMZAfK9GO9lmqX8AavYIBh/KH8hT1VO+wkbCsCUrvHz+lx7B
DlL18klK75Emw3erA4biq3clsTmI6adqHRmAL8IYmaphONukQ1Nq5fc9NA3YGPTvu2HWq2ysTDzl
JXtwgLCr3oj3HY7OAM9sNSZfRN4eZT/8aHxvm+JHRc1yX3NiT7Ejqh6My8R8tRX7rgoQ8hnjc16g
ykXPjxaDfFi24hQA9p0l7hQF+Ct80m0X9ruxkagiMUDZZMYE2XuJISlSHJSF5Sbtve2oTbtpCghA
waubWPdV69wxSg4ZzINGiiMmoc1kZ3f8jZeQ89iK/Q9y+e5eyfWfKATeNKXdkpC9VR2PWI3hodTl
WkV12erZWsWMCP51G2aBG4gQD3+OlDQlA0H5oQsMadSk78n9uNMYRtg0zHXUhBtTadEkDvcmCKOi
1eHfkPitKd2H6QQ7O0pQcdSPpGytLQe5cV8ceqmvp85/xzL0ikD/VpvVEUpCGV8fZL3OHT4UGHGp
0z7VcB8UHgun830MkhgdyxsEpXtLyb50dvJMkrdbC2dHXCR+qsR8QgG7GX11o+fmjRWZW0bJf73D
fr0Uw0tcDDdAwA4GwGRZyH1dzq9D2lvsovuhEfdo198mL3psClRxXrBldsF+mj9PFNC8vPhpKAOm
FuF9Q7SEarg85Nn0VTHAZxI2hF8oN7x143XkyoUeIT/MFvYQ3vsOat8yFxgOZb8FgUzfVzdfwIUi
HLaCDQHYpEXrgVhHVfvQ99O3VKY/hlbeDUX7vcm7Y2BEQIfJO2JqNXas6wcbAjOyka1mpluyvA+z
r93mFgOr2yV68VzJtt+hDaEx1AcvmRU9NJV404aOuGp/Z9pwE73kUKj2byzvGO/qfTcj+tvInykW
bIvVyrwVkf+zI9R4jTUCBR6sK/K2+DrkNkmnetXZ5LRL/z5FzCEz560xEbo54ol3f1tmdU/aHCaI
rkCzlKA4d0ZQTp3xlHJO2BgpFLFQWBivlQ9MtcRqldR0p5pqknaEhcIEKMLD6M8JkXhCu7De2lbg
ao1x12Pk91HXRVV/m3glSJTxWPjBnar5BKwXyU2iUZvnvbkwfiW4PczJBC4dDK3e1RZwKi8IkAAm
Lm9xkzeYEKfRlTwr3CTmo5pi84ZImm+cZDiKSByp+93o+Ahjw363/cI1m6ABeidvux4Ft+5DEer3
JmCVFmxVWvsY83vXaDjXeDmGejAtKrqzyD7KVtsSqQ2Hsvrg9b7EARCejINIbjCEUbxjVT0G2GU2
nmPfQJb+EKmA/5RYP7xgDsNJ1N+2ktx2WvqfSR9k5VSc0iRzKH2w3uzeB3IGV3WFoj1qf6LVSm/x
bZJ0rnmAYTq3A6LgFeZDXI43oT1Zq67sk3XcTr80G918S09hK9XiJnJI2sASjOWsW9WNeczmePnE
zyF4g53w5A85lN+JuNjAcoEu6GCHHoMDLe9VW4ZU3yf4EhbQgHXdTequVsdXmJj7YXRu2yj9QnUP
x1PyWozlziB1Y620YXBjxFgbk66abbhfPIhfVdi1h9rKfqsJBEAzR9nkaMSJw2x+9MbuoQwRWiOu
ZJjXt776W5+lkxmhvgVm6U6hWCHrmxTrRG4Yh2bAjm2ZWw3Z1QZ7FbYOBfpMHbPYTcNHC+UGjOr4
CCOEEOVk3DiAGwm0xJ5kGB3bneBboOtv8RjspGQVKjqMg4NyiOBTEo+C4JzZnUiC50mpnwSWXs4q
L2WCxJcy1qGapfgOs3GLIZ8E0nthF6ySxn+NXbKiZY+jkSORH+EJyN8Tus2xJ4S6jh/7Troqhq2A
RPTYf0Op9gC11kVE1q9Mp95GEyJjqjFr0bQ74VV7KzOe9XDcidq6t/tpA77YVRr9VakxhutGcJem
DSLm+iHWvIdSGb9GAyhFD5dlAl+uNJ+oPD1iHdlF1sgobB9Gw9iiAvrmxM3BSTwspBqs2/beGuWd
iRs3rsSunUBIoD/73SXVr7jvXqt0vDXG7IFoyzUNXWONOeU+J5zCwl+66kOcOMJ7tZz0MW2w5wFy
65NikyKL7WbLUU+AhTpNfHyodIMBI8x4Xzoq2yC0dBHrufMtFMUHiJ273JTPkKYevDJ9J70XeP7o
P9l1fIiV4I3i2p7KNVaLCuRQ1H81DKqO9DPe2txmOXK+Vs14kwcp0eXh7GyoPDqsbfYytfpDoLXv
YSl2jueJTdUyv1Ke2U+tCiyggWrToOrJjHidA791gGyVKQw4Vug0Zo/IgVOJ1X0noMoMqrPp2p49
Mr3cIo2RzWICNkg/keovEY2/bYC/2yxInh2MrSuAe5g4mv4WWMywCkL7Pw7fbBzyXezDAqOraPee
a2XqTWAWTMJK9dOJyKshQvpBIR7M77ydPwZf84aXQqUAAWz5u2vi176g6gLdFhjbGro6UDwjy1aZ
6F7om80sFHdosy+ZphybqAYYIzE9lBB9AoatNR0icKz/fpAiN83W6OZwehOLY2JdctyxI0txFVXh
SGFwNPdWVthNv0Wei3YLFzG4Uo85c1YnO8miSoEQhxi5ZTqpB7OgiZRWIywF7OuKInjlJipkEsq2
SPkctF1j0eIyhMF7nDBR7QgVCK7IRU6Pc/wISm3k43BaZ5x9PqxremA5UQXByW5s8g/oKUbjPkoi
fTh2maSJdvk5LzvZJgdW4qJI6UNtRS1+rh38VYRSUlWvVLqI7tw4fBl6Fp1OJXpCgjd4iti93Ay6
DPfgGqP9oOOKuHx549yBmTQfoXN0JRt0GSWJ16b0gVZD/TAiq8tWAwpflBqFmT7WDebNNTR4Dm86
gE4BK13HM1Q44VhucyWTvwpf92uyAuLgXVM7WW8hpJJ+kYD1BTPZdJW58YTAD8qRvQv4/umMEvJF
vhi4CM1CSDeBCVlpZtkOr4Ze+rclTk7EqWZckj2R2SZBiUD82Ir0hZftrbid+XwNqUZbZgWlAjev
OMxadYKyDgNJlpm/6j7Uv0qOSSC3MyEg8ORKh/G0CxsNd/kE3biLVOcdGD/oPQ9/75HwE6wjatwl
+pVyy1LLxfulN6yj/qSdQ81f//x+R4z5NvFqljtqVrEmikxbF0VGuNMMI8g6ZaQFrBfHWK3Hw5VX
e1KXQG1qsdBTdaTstiz8KYEo/CwWultG8dCvYL0Or2aWXcvNOjOAqe04qNWoUVNoXJQ26f/Ukz4Y
XMZSxwI8i2pii/K7586oMn9fG5XQ3w0l1WnIBj7MQH6s89/lWz3zG1TeEPpaS1VJRV18s4ItTR8G
huWG1VA/EvCSvIRNjDvFS0xAvNLybTelQT8bbIPQrdM6/nr5F/wpm30q1evSpiNBbwIVAHWgeVr5
6zsOsraY7C6EZAwora5u2SFQ4YqLErIIDdMbEGbTuooHG9X57vK1/4h5l9dGdIMkyaBDqamLMRaV
FoHIogJBPhTV18YPG4J3gaw/V11p/mjUWLMAqmsdR3DZhM1a9Ysq2lX8rXHn5Vl3rznIOjdOn07v
nfLksTFKur0v8JxvJLkLyaYnTkrbhp5vALVRSzaAYW+VpNMMANbsDr/s5PkW8QJSr4kPa0AjKRUp
ABu7lZwS+UvsZctchurBDqo+vNPiXJID7eHYmuE2ZbIZS0J1GByALlax32vYwguZJ5t5If1t9PbU
r5QeW/nKr80RAw0LBSYdTEBpsjZr4dvrIe/EqtGcSdtEleK80DTM3Zqz5AcfR3pvs6ksVr6mqriX
TZUOPcD0tEKi4FnFJq5TDkkq89mKcVaGh8Zu6KorY8QikPUActeBXVIiLaoqwZ9iI/DH0EQUJC8U
7tDlV3paOaVQzAslGhx5MxLJz6OpalX24EGiurCgZn8sJpNNPNpklGRl/tRHdbPPxSifL1/1dC2Y
r8rAoD7MNa3Fmo95IYSUExhuTpWmAoESiHJTq4mvsPgOHZQjj9retdF7Mk1x0XlinGcPgzb051vN
E52KXji0rq7YNg2YtvhuFHr0ZYD6c+gg2r9cvsnTCZnYLtNWHeYZOszq4tG2Rcl5IijAlqR/rKGW
n3VHbOT5d71q2QU7XjhDm8bYfpUR+K8r9eIzEwXzm67P4l6TwIdlMwAI5qjbcRvNHrknmk447lvh
syyGfS/0naJ4+PRxVik7CAbxixL1+YSBU6mecCM9Xn4Wp/1//fOPWTyMRHpkNo6EF5ReUcLkBAph
NPG4QzQYfQwDaKmxgOKvYHBjP10Z2wRaHcUxVPU+5wo36Hy5yxyseZd/2OkmDMUu3V2i3GgCqupC
YpMZZhdm9B8P5JCQ9oUZMPI2nuGz6ZYh9UH38uVOPzcL6wLjQXBB1VmuH6MGW3vy0+Bo8fj3LNQ/
h9ZLVkrDoaBMR4hviXJt1j5zi4SqCfYEtM7RJS/WLERwauZ4lGoLyG9AHyvqv5WjcAIS/pUG1Ol3
zTaWLRFafhTl2nLIa6mZ5LMclz2eF/wadbAPCWcWaEmRfY/V+9rbO/3EUP+wKUDhbbLvWZpPtMmb
lwDIXgYQ3Y2DKdm1wzxxzagXmwjkwC98xvk2Vcf6H1XYbGCRzKDCQ/tmAbpbPFR9srIutMrMtQk9
C9aAj/GoYXtUZlZyn/4G/8ex6fLgOX2685JLcCjeAT5pfTFWvRY4juLr0RFQhH4MdDFbd0cQTGU/
RC9U02kNXL7iiRaU25wVOwjQJGoHxBCf50xYWUrqzWYJSIgRels7Zv1S70sI8TjkZPmM4zT+Dglo
2NWJHd8r4HJfu0pT94pV2dcmkXl78Xn7YfPEiX/ktyC/UxczuG6j7oOwg0qhanV4KUo05sAFZVtv
1MqA4oVG13kwwmLAQCFM5dVqy5YVfBRYu4MYyD2dcKh4nSGaK7vv04/MFsiS5ayYQ6pni88PSqlB
58jKV8i77qHpwCUyv4WUwGGPTxptwcvvZXE1pHlsHpARqZwbZ93lYv0MCYBpkyoGxyX99A14c7Zp
+hLQyjjn9l2+lljMWX8uhh6fbCnWTLSIi01fzV4wCAe9c1udVKkHvIwUScpOHZy7MGGfRhkeOfom
ikI0oB7+Vw3b0EDgKuR2xdogCMn8h6wq7WJTFP4wgLEzs/CpayxaZ2WiOl/7oKwaMCsRetE5FAzH
ZBrgkUtWIAgj/UatKSQfzNBW4erEZMVgcu374U3pLZCrbUveyZXXOY+kv0bafM8m0jvUnSidqU4s
7tlEYVAHxI4dSH2IOZSOY0P9na3StXlkMYPNFzLmLRAjx0Foby2GNHfhtyps1+NYUw+CyK8f6din
bAv0mtZB1R3svPKgI1lXVqLFZPI/F0YMwAkCFe3Jl53rrWXHVZseQ5xva6c00x3qHP8QlbZzY+r0
Pq6MozPDyOTogjNmVgOwDH7+QkorcxSJuO8wZskwc4lnRmUQRl/4oiXfpEUSIqIIUX27PH7PPGET
15xk3uTcciLkEl48TojUgqPnMWc0ViXY7Bn1zk8k8XZxhMu9I0i7sNJr8dXLMtP8jDkt4VjUkRmi
cFp8piYsjyIyzRE6DslSfbuTILJ/pR1WbKAfBsQWvd3WOeC0MRFgXpj79pdv/sw4Zr60LBtfHT9n
OWM2ad3ggJLToa3AE5DZ5mFs17Mw96+sTX/0DosvhhfLoRDlkZyNqJ9fb80DqP1qGA9xgLhlaDox
7CdoVw9KU8A2wuYWU0gpUR1C76DvVvn3cTlgvYMLx3AhUiWNwye/x7YP8gG8it+khnm4/DhOBz07
E6HiMcJ3R3rOYpbW+RF1rk++27D9f/ZUpb1VldT6L7HYCrVKPxZXBv2ZwcfA0yk0IuegOLO4YFHn
PQjecjwA7YR91Aw1Vrs8w6qUF9OrCOhyOQ0tJw3t55V7PbNGSPZGvH4UbkjVF0t3G+m+nkgGHyfl
we2DiYDaOAe2j8PfvLYbOjfO2EDPRVUmMZKhP7997LAhvuxpPOAe0X/BQiP7pKXGXSF5Ij6W/wQJ
gSs1FtUheemadgs23h3Vwc2m7rZVwdHgLAlMj8Aw5A/SL7Zk6d5NLYIaGJ+8tNsUKIUHLp8IixdP
jA/hYL4wQW7UJL1zUms9TN8movgqggJUQq8Jul1FKR9VZR2p/UHneC1ROetDe0uHgcSy+ofhA2su
VOnWig44N/futZj+CVAQgBgzessIkL+TKGg3xcNEtUUAoLDpFgZ1ux9w4ZJavBWzNiarevJ0DOub
grxud3nMLs9xf2YRNhVCZfjouhSLFwkx28aE7IwHvRcjPl/dOZQjguXYmKwDMU7MmoHhvIiQKLCM
rtquHpVkl+dkGF8ZzWeGFLt7Sl849Gyb+fTzW65bUqq9bPQOTDeRdQuQNXZ2fRXonCmpZMT/fDkh
KCsivuBjZYVarBhEu4XwmrhdEK7jXexL4xiQzrQbp+T75We81L/yjOcrzSJw3EDWyXpfEPWq6B0y
gnAigOSOApWTrlstnb6ZColtK3Ia4tIFzxMHxyJG4E7be2ZNq32s/+SjIAMtToA1YQGv0+SIiFkz
6bkLxdmYuZaTuQLxShwUq9QkZFhfobnMYHO2iiT3+qj6Y0eQham9CZAc6opjR/MUjfVkbHTFtIs1
7qjymnP/dG7CvuQwspAao3Fevk0/pxtoG6I/kEwSQjyvNKCTrUaSU0MAZ7iD1auDj5oQ8ZGm6F/1
mc2j5fOKYdKJoKILPJ5hvTyXxr1nk7Jg9HB+ZLrt7CYnea+JIAUBgn4njU+6Y8smsy6JuCzMNkHS
UNUfqQiyKweL09lr/iXcK0Y/lq7lMVLR8Hmbk9YfWABo8w5SRcvCGSvaXB5m2rlHjnl0tkHMBldj
UcJOCDJsBFr7A6Np349djqCepKFwyB/7lKKxoohtOpkb/CYPhhXdlUU7EKlVHojcO2alBfJ/Gt/H
LP2eJwlt9Db+cfkXnnkS7HsF+yV6cXx1i3lcx002DVHcH2qPkCl/6mjUJPTlfl2+zOk6TCeK+cMU
WIpPl0UVVW7rKLF1SPs+OCBlfDFStSJcMoy2Q6nrx3+/3B8XK8czRvrSd6EolFyrMGxdMxbqbej4
zctceu0Oo1CUeDMwlzvry5f80434a3TPOyDOSvPZQZMUJpalkEYJdbUgL8adsFXUSAVVusp5WxEt
kedF/xzLlK1n2pBbCzYr8H9mYsp+Q74pg/uo1Pnaw7KD0h3C4nlzUriIKyBI9JhUxygBzdIMesmD
wr7J7cE+JEkd/aPAlRuwVXu208HcQCk/LwZ/9RkA6Bhep9WgVLpee6AfiVCibYd9W4JIEGnWXJnt
F2MC8zdGNxqTTEhcDQfq5+tlk+lXwoz9I1Ooua/jvIL91g/BC20fpJGhlmbXaDHLDfr/viQKR5zC
cJgsT18lQUNMkQM9G1FGzxCyPKC8UU1OUhBvg3yiFRASWrYx9CK4wReXbwphTVdufLGqzj8CDxZC
TlYFa66Kf75xVAaFStil7Qb/g0achnYflDYBbq1n/rw8LM9da+7/gntAl33i7TNgQ6YSYqNb5sN0
U8alEW7xlRquETbTtZbvqYWcO8MPymVmxgey/M93xsqe6C3hnm5miPg2qWztrZPA7CmUyAMVS2Ut
xyTfISPqMRTCkLLBReNvDv0DNevshn/bzeUHsDiF/nnYPOc/e3JcdsuHXQaSwKI2dFwbg9c7zQL7
IfUy0noMvz4kaVBum0EU28sX/XOji8nAYR7g/MbwNqS5mFbtACEmCcW4XkScGSsahPZOQmP+qkfT
9FSHafsfuR0NGehJGd6oE6F8Wz8Z9dvIGKoH4pj16tCXQ3jrI4B5CgEH/dnLy2enibQPM/D970HM
vZMSpKmvQUYYLpV1aQX7LNRU5Dxj7OluVZhxshloYCpfETeRvpP6YVKtfUYgGtiqgPQ1Ihr5UOuu
u8OcSOCoppamA9hU9G6AgOCjSAISuFVofwl7aDpDdwUwHgvtWWh5O4OSKDalhOxSaBIPUcK3tSq8
MRhXhd0WHVpTJ1KPdQF5Zl3QG3tsY795HisL/PXshE9XGS4k46nGeaUeew7qqLebmmCTCBghGQND
Gd57+Ix/ITHP5EY2lbhqOp9X4eXbsiSVH2N20bBMfx62fqO1hgP9wNWY6w7OEIIE5VRJyMYE+rHW
0BM7WsLuP9R2necoW0T04ZUT1bn1w6H8RE+OHhmWhsWQ0bWgBDuQepzcZHuDq8j4T1RF8KyE2LnX
jeXZ21Yx+ZhaI2bH6Jc6ihEdU+qcWSanx0Ivc8CgAWlLh8ZMRbf2qZa9m8qo+2jUO+mtVCVAvwZk
oNn3PNdrp4XFZofhxqrHU7RmCz8b+MXXT0Jp3BgQTAnb8rrvSpfLnySfl18mworUlaV1wQQ5vXc+
BFg3+98nVV4fe625yWKzpnx+hwoC9DHuoejZcWgRpm1mM4g+Cofh6Gd1rVy53Om9Uk6Q3CrqFgc2
wOJklFVVqqeicdzKJ/SI05Dlv8eOPUvKy6wv15k3GkTEVbn84JmRqXd5gjl7eThchjq3G4F1fL5b
uxmLGgWG44oqhKmrsdUIqaCuiQ9Stwl0mEdo/cnWb9FAXr7y6Xz6x4svscAgQOMY9fnKhLMFnk/J
0G20ZAKa68OjQIiCFrOvA6nvagUW9Trzdah4/4crmzTS2EHiw186ip1hKnmcnedWsOBvGNf5vpwK
cncqimoS+fVTo18FUpxsUhjTuqQTYvxRu+iLYaWVuDGztPZcjoAEMQSdhWEjQTOWBXa66Y3s4fJN
zlPN56mIPRgdSrYnui1OYFF1B4WlZ6fpls1gf0QE2KUHUUGu312+zum+gNaSxaYcCzansaUV2hGl
XrciZvxm5fBBzCzGjzj121VDgNnb5WstByvz2TxGAekgvuNwP/+WvzaWZuuRGy2rxpXw3CCLko3p
yLEjDaqu3Nyyg4PTd/0TSs30yuI/fwZ/P83/uTIgeGv2T3EM+3xlP/QnYfS2ddCBtqPbBBTdrCov
rl5N2pYkNauZSUptFSQraQPaWcWBP4T7y7d/sumkGc+EjgAOzR9j96SeY6NtKBIycvxe124DorPW
cRcTOTppmPRqD+Avu6JVr3vkHUGRW8UIyX5d/hGn72D+DXO/AT2cOIH7ZFC20yFRa7RU5dRsBZG4
32Fpp9+lrAUZn0bhOvCNg51vdto1zcmyosWCwAiYGUo6x21IPou1zRe+iJLQio7sz0g47cFbrExy
Sg6jikvAN9Juq8kg3UPtn88bhOTQhFJ3HbrvKyfD5fS1+CXLIqmNWw5wc64BfhMv6RTmwQYVEypq
P2/iIwv+Ng27f6xr/e/tsyEEg8A2aDmJQKnpoPhFDUGokBNX9P5D1cWHTjVSjwanuHKPp++aCg89
JrSXtHvQpHwe9ZguOMoZmnIoLKZotK/koWaJvbczhIFDEU4wX81hnfH/Jlfm6LOXZvtvzjUPhz75
4tKYu2MQaCgdykbpsa5bFilWuJc49NNxfvbrQcA/hsgXr6xyqK91zE+vT5+U6ZGT7Cz4WaqbQs/U
Ky33fJfx1t6JOMqwMxFu8VyHQVYQqtdIiZso7W7VxMMo+O8fGbt9lDd4cvlnuTbKyZrIMqC8p/q5
PDhZC4OYSIjskZW0fWzE5L3HA1mIK6vVrMfLFz8d2Ro9TJ2bp+fF2rx49FgnU7vKLYqnIcOY+qNn
G3dDZgz6ts99VDbMuTZSeKGIaxPccjGZJzgaX7jddd1gcpl/2l8TfMBt+6kWoqmpWwiHWWSkA0ni
yH3ItImCp9RWu1v0u9oDZ8DZBuXI+pdqZtOXsOEk5JBv/xT0sfWYikrbiQxn6eVns1zF5x8oYPhg
lAZ0Yy2fTZA4aCj50pAIhlStiwJSRpvHzr6323jVyti6tptf1Dr55DlmaTMllhmf1XzxNkJSwOsi
FomLRAV7FE+BqBzdY/s+AyRG2iP5ZBy8IWj1WyZ+v18reULOYl5IM94Lo7Z/DDg5N7o/foN6Ix/K
ugqnPfL0uFgrRdD626CorGSL0jj2thZcA+1Q1Kr457lkHlMOchuQr3QAFkPam+zQC+umcXE5Oy+d
GqCRlggnUUM20zPmc9XD9KeQfEOXy7381s4tnLwupA+Ualg+l7RKrZcSd7/qublDPyCqK85BflCC
W8OMvdZspbwjn63dBBJVaBDqNH7wrv3zR816BfafTwq3wknJaOy7qpySKDk2VCy2xP9OT6PQpxuZ
JTVRUUCZsIQEJCvi0Lp8//MY+bx74cozhZYeBQ2AZYd1zthoCzJQXM3M4rUzkSU5agDFQ7JksY/2
3coIDWZ0q6xXImzklTF8+lVbaMs5TiEZAOCz/GgoEUYiJk3gSM5P/DhFZXXXWvH4kDtDsL18p6fT
NpdCfoHaCUUe9MnPE0how/XuciU+kopRY7AaOsoHebMjzlNgdMYZ49lMpR5j5crcdTprzlfmyI/A
w0CxuBjfqYMiYcq81DULRx5ynAY4fyDJTSER9BCd8Svk4srdnnmwmCLASoJ3Y/u9hBdklTn59uBZ
h4AQEwzMKS3RdV5UJk7ETrna9lkeKShz/n25ZXWDLEGNjp303GasOML4iVLfmkTAHC6/w1PpGNdB
6Eht1WHWQxv1+SXqmMM1K9FHl8NgEn0RGRBhskOnsKK0CiBS4FucQUOG0X6LG0hm2yCJJXSAKB/v
69jhBQun9+SVuf/c0wb1xI+jOsAAmR/PX4tTIXrfr1QnxCual/YmSXWR7Lpq6tvVKCFqXtkBnRlQ
goA4wH3YBRhP88/5+3KRHnb25I1unqny0BfRuDP6IrzJW9V5aGCqr1Nqhl+vPPv5A1lMFWiK6ClQ
WcYwYc8f2F9XlZhXCWWW2bGz2N3nREJsIziSxNM0+uPQyY+wnd5hMgTroAiqHV2R7MpjPjfKqF/R
sQbwi8Bo8ZgHnbAaMUrdVbyWfPq6tky5HkeAxle+2D9/aXGvmJowZMxoNlaYxb1a6ZQDaY9il5QO
GW8SSRbFSuuT2iN5VhgF2diSYqUqfb2nUz4BwUDAYteQDUxil4PmTa3Ygm8rD7bp2g6nmvDxcs5c
9og9N+4MO4kf40KMxEhlBcoCwsy8ZKNNtXxoqdCRloAybdpLWU3TlanhzESIZIqDv8MjtCl1fH6P
fZiVnk5lD/kzTi1V4NtTe0UQ6tEXay1PcLqQxrxl3ClXPt8z41bn9VFWgY95+pmYna2HeTxidNE0
Yz6pa0y3kXSh+g9fcVNaT+jjlCsr/JnbRafCkAF7a8/Np8+3S4q2bbbsy9xSLUmG1eWk7lkOzU2e
VWKPUqPfVti8b/oO2MXlT+Z0S8ge7f9fejnxx8gt1WKM4mOhaF3JgVyrttNQOgHdetgVa4Lzrp4D
zyzoNEDZFM5fKXe8WGxKb8C8C1z3GMeTYh5DqU0bU0dquYnVwERFqZYNbvh6IlCI+QlgRF211u/L
N35mPgTxSqYRmkY8Cks7kTID9mriQlycAOW9ZvbVMzDaZjtE9rV225k5wYQwNgvhJCNrOSsN4eDD
Bq1HNzESsP1e09TpTgp/cK7MCWfuiSPffPCZt4vMDp/H0UBZB4hJHENMmNC7xXX1m+P1+FXRs/79
nx/ffLicO6Tou7Sl8KkciHfHBZW4tpE6Oy91ErEigWJ60kVqff8/XIuVxEL8DPzUnMfTX7N6FYek
EeVleFQSw7svGlWA/+6UbW4X1pWJ58zQtChQsV6BNMc2s1i8zb6re6+2/KNh9Vuz9o5WqDo3apTL
m6kiD9ylU2dtM63Qr6yXZ6YAVAccL5zZj4F67fM9suFjkz8N4ZFdoXdX93bnhiVJvNU0tsfEsNrV
JMYvnmlcK0r98Rn/vY6wR+GQhrmPrdjs7Ft8jeNkE38Q5I5b44GK1+0wJvf9UBwrRdsoKL5+hq0G
PN5jzL05rbRu8PY1P0pQ3WQtRn3B0tON+c8OfH/0/zg7j924kS0MP1EBzGFLdla2JKcN4XFgjsX8
9PejVm62oIbvYozxzKK6ihVO+MMehaXpN9603SkPlXb4JMzQ/QRyre49RHWwqZ1dOX/6t+2xTIAy
C5VNwDws3WoCNqDWyYzotsaK3v+XKJGKKHUyD1+DPLKuxTXr7/Q22AIfWqiICPKu3vdMhUQESxC2
eBb25QnpEDp1gTWIAy6Y809MBLrIr0Wi9nT00Ir5eKqXNwkJiLUApilqqVwqq13Sx03rDppzALkX
/5eMmfGnHMU1j4I3vfm/twTauwvVlKhiGYRNcT4MTpioMIC6ORR9PZW3tVLNr6Fp1rdToWNA0iSo
AHQVOheEsm5ya7dp/NPMKoq3Pe23eGNVCLXs9VKo9+NoQW4e+7CtD3NWdKgFIPP6intX7PptVBWf
SgWI1E6dBrAO7QRpxc272zp1mztBJRHRoNrslnIkTUBvgDGfHhAh7m8kRoDIrmPv9oh3G2e0TRL0
nyc6VVfuhPWtunzyRRZ8EYVnPdbXN/TlmIZa5B4jK0zvEtPm04KOgMNt6tM/cuMZC0mABbNMLMZX
Xt3glQJBLElonxk9ICk3H8JPmLS6J7uMgys4l/VeghFFtcogXqYWDwBlmfZft+oASJQkRjMQlRmN
b/M8ydFDZr2+dmLedsvfu4mBQL7Dwl/uVD7ZKqt1C7Us3LGwjnaKHSVlAoBKHpDCoN80SWaNvlqH
xuc2JPXzU71GzkuT2eOgD7Z4GZMYHdwx1uGsxkEDgDgfNRsOdK7OPhXrWf78+IRdnm9+LMd6cc4g
FFtzjWrup8DqDZO6dCD30u1U6niig/c8iF1vVDRLYDzvtVSfNx+PDImKFT9bKEBaqPJCXeTzL+/P
+RfBzzgdsIhFEYJiz33UTs5JGhYuYairFJgy5xiG1H2T/mqyGtq+huqk5oEoInBXWli4m2LStfsE
Y5NfSZRY38SgztbGCDusqfU2hOaH0T0+WxRN6x/W0DsPiWM2DjaNQnYenqHoPC1R8eQ5eTQ4u8Vf
KLlBPFNF5GgxIJYimidgXEaAYxf5c+wbKTEatP/0JbG1Tj9kCn7wVPanoMaUuHIHH2d7q/V0xICO
oxb12mkORZtAtdTxiYaUZ2OVqKj9I3dRs9ERtda3pJQtFupVrv1uy4pGkBG69TdN7abikNgutnW6
rI3O08wkuJ0aDf4EnkPzTumkJgjgDH3am7Kspo2sMGO7S2cQTg81OfkXEFXKb73K1bvClLbrS7O2
f9L4cnWY1q286+TsRhs0twYMn1PsNA4Sz8gSdfuye2mmFqM6Y3IoNNUQovZV3s03aR7l9gZrlUke
jS6JT71ucI3pw6g9KPTyRpjUCc5zQ6M3rc/zwBcFFjX9EXrgluiitExFQef6F78lv0lHA1AKJJX8
tpv79E8LiWveFliNPcIrDH6PAfA6bOwMI/FneBX9FqNfmW1lnabAWDMt/1JG6AgVAqkP38qlVqDM
NSr51khEdJcWKUjtEneTbBcmAnU3ZAuc1M+UInsWao6GPlh51BB1R6IqZxqkflDfEmqwjU50BEqp
LYqN0/fuScHdzAKmEsqfll5hm5gI/Vqcuc5PQMcRWIDTRTNkwUOvLo9C7/PcNDrCdEdt7U2eOcmt
bAcCv7qpsldC6Wug2Ldu6OoYIm6pIki6+DKB+T4/hgYqR8Y4IbooIrQWULKoFAh2HYWboIC/7bs9
qZgWCJsraYzz33bcxq9OHFpf0JhBIcoxxuCmid/EoorGCnYUtinn6ElVfx0dLbhSHr24x1khZxGS
wceI4HBdYieLmXKHO+pIEGIZx9GCzbQbeUrDKyHqW0q0WhiqhLDuFs0a+mrLL/nrxci62aqBJwVH
yLqD40FmhrIguJu6b1GgjS4QjwxpQ22O1RQxyqzAN892euQh0n4cts6sF9/MzOldP0f9HUm3vgsB
PgHYKK781Hd2zWKjQ2WRleEHrz9hFfR4feHhAuNdwTgwlLedVOenKjMar3L14EoWvU4bFqT7Quvn
8oYHDG7hfGXcIiw1SLnhCc05nU5qpd/as9o8YN/8tbFKRKrMsaJoz8kezCm+9nKsixbL8IwMrIC6
I5jKVVhYDB2gxxHFWTds+lMdJZlftYgwFYUbbwIAdYfWCvR9VKTJBn5KC/w2UnZjiughlSn85rMA
i4wM73W05i0XeG4cJ09XnrcldDnfPRasHGURPAIUdRFUYrqtQ39UcIly3OTbHFrWixnxdHiGGti/
Ixma+8RWAjRmMoEMQxUI4wu8qfBmMEztNLTU+UNYrFcCrsudssjYsk8A3y5y2KuAKy20bI7jSRxL
Iu7D0OAkEmuHcu6yjRXP1+QALj8Uo6ETTXwHxo7r7Hyf2AFSb0BpxLGHbuEH3SS8ViLqg2+W3GWx
WW+lafz5eOEvZvjGlqVOCKuOBo62mmEQVgDFEsgZoZ2xG5RCQ4227SpuctQHcLqnuv/xiBezfBsR
qAlZJZfTugIeAnM1m0LJsCgV8V4rjWk7YBP4bGIefJyc3rpDxPIajPoieGJQ0nbeCdruNOhWWSAu
KIqWJSFNZ6fR/ZRajC+QW3uSjR3sP57feyuKkhPBIc1NutyregRCNI0SyjQ/ESpFB6XOhpNjF3JL
eac+dp0YDx+Pd3HDL1MzyTYBMINkWI+HqKfagmHNTg6y+z/wI1CfzLAsth+PchH5LqMwG+jVlM75
eKu9qQ9ZVFdzhln7WD5VEIB9x0o0Ksi1+mMEqbgBHVXsO4Ku3ccjX+Kll6FdxcH5g4MIpPR8aEQh
wzkck/xEW7Mg7EGkMo3dZmcgB7wo6dYYQfbKnVKVymFQctQiZm1AmgYLQV92IYZYhvvPV/rbb+JK
X5wXaHmunpA8bN0cnav8lDqBug+CyNiM4D3vVJPYTjgEY8OuLuuNI6+c1/dWg2IGDxfVQpoZ61JQ
HedkJk7MgU2khc5ymx20ccwx6pi+15MxejPcBT8XA5Hl3MXbLCkssgFdiMdeU9KdqtXZlS908b4R
BvHyE3gv7xuIz/MP1JoBXpoSdf2GGPspatXx0Q1F/xok+TfC/O/CVUhNSktukmhSrzyu75xsOqIA
Kt4aaqgynA9uZE0FdN9OT9mkOrdF2894bynmXmuCa/Ncc/6JoCgFA9kBMwNBy34jMv0V4jQ9agZt
PLCjcIQ3wZGOAv7D1EkPDKm9M8j9dimSB/f5YEW25yp1rr2ayIC1voZt6VFOc7wNC7fcg/GDcWyC
Y/dbUmv602mpYZ+d9OlGy5NyRw0QY+fIqf5T8xEN0djM0kOb1faunKV8VZFIhbFZ4QXz8Wl753a2
4VtA/qCfjQDSajmXKCwlH8qo+LftzcDfvlC4RXrRGpVXZSxtX4BZunJlvrUXz15/FpYiHTt66QdS
nj7/iFaHj/XgBumpHyfNs0QY79TQ6rd9OytbPufkjTjc4vgaVtVOmFYCSTbuf2mA6j3iButewbLH
Sxnkyu5659pjJTAkpd+Ottn63chxnenbVsd70WyHh8xBzTjpkA4362G5gOCJ5Hkf+nmiXBOzuMB1
LJuNOgM8GKp6Dv2Q8zUZ9VrtGhOPvc6eUr8302GnieGPrdH77k148knH8R4QPr7JG8/or2HtLw8W
eERq94tYE7TWdQcxG3QRFXqmHS0Z6OJ7GziV/ImnGIYnSjQ9f7ztLgdjjdHqI/RbQEFrrqE6xb3S
VIlzVCCMklVnzQn9XzLfVNqfPx7qcocz1FJHgXzDc7mOeHCQxRfHhHWCMsiwswLDfJR9rO+KKmh+
lFXd7lqkO7YfD/rODseAAvIgECtKdxf2gUKfXbD3NsYIEtXvKlYwxkvGklDEAMdJovqzqWT9Go61
dkpUeB99FaaAPrPufq6NELHgHg3Bhsr7xz/scjWQDKQXBISFuBtk2vkui9N5zKxOsfmo6vxDd3EO
pfQrLS/V0v65srXgMdWs4hqb5PJ7MywFLXjbi/jYhTiiqJTJ0Gb72BUprhuwOT71tZS7rs2LKzfa
5evEUITuKEgCuqDgtZphQcG0o5B1dE1poECuAcPKHWM3B428B9SSnBonTx/DBmnNGVjdlbvtnZku
lmXcIMQKOk/H+fCtaZWaU4ch1hR2fR+h/UBoMlTFvWViP34ltr6MBQ1aD6CwYA5zX60VcGZRalkj
KmqEjdscBy1WH7EhAdD68aa5vBXBIRG5k+UTllH+Pp/TiFgvfbbF5mCyrOhQ1E72vYk6549uoea3
i6nY/FCHVPuB4lRhXrmSlxfo/K1YQFBkSg6teOCKq8HVRtqDbg3u0Zb1nV328a5CNuQAjDDYNYN9
5Xy8cw1z9ULX4VUElM+Y53N1a/wt7EplrvkAsz1FBDcY0DF3GyyNjT5VN3nq/tBHPd/rzZh/0VwA
6v+23EAkwcMv9WZYyItWzPlPKGUnKkOTziFpnTkEiRnoNy5FTj/FeWtftKZ70+WRs0Hc4Bo3e/2l
V0M7q4fZTnCQLQ0cNupwLk94Pgy+JimgqoXabVK3lJtMj6J9MoDB+HjS63OzjLyc2TdTT1Stll/2
V6yFTwOGXq1wMEtpqjvMV0FlaW3X37ojF8WVFV7fEW+DGQZFEuhK3ISr/mpWt7U+LaY8k4ovtl/b
WV56elpr1qOQrnYfSkNGvjSmyVqM5aPstjBDo7wy5fVdvPwKh60GFYPvzB/nUzaVtJhbBb5jjoBb
te+dMgHPkhog+1KrLv8TvYbUBWQNBEH+dbF5denzUHpwwbas/bE0GvahGSYO3pGhib2YHYo/ptE0
NnFF78RXVvviTL1NFEEJMhXqqMAZzydKYaMa8DyKTq6ht+W2KCmZWmo2/EmbNux8YtDqGOdSj/ze
4iN4bmiVoFq5bX7++7zZZOiHLG1EqD7nP0RBU6HV6NUeJ+nOvk0z46HvTHsTDOO1Z+jy4zJrikmQ
7jjJ3JznQxUzjNGm66IjdtzmyQHRgm1P5zzDgftmLvZujtGYV3hSl9uaMZfYEXMkKp0XV6VWA4JV
nfwkXBKz0SxcL4TJ5CeR+4lOprGthjr0p8K2n7XUuVZzuYh5qKyCi8a8XKNZDBxk+Xl/HWGM351h
4uU9EF7J4ggBM/3dIGeGZD8d7HCfKFMfbfEey+NHDphj7K1p2E/YBxc7GiHR6zigGagHtfG1abXk
GhjvnW3I7+Nj0E8jNmPI898nJvIpI12MM9J0PIJZUb0hQXChJtvdFJU24twwDL4DWuY1QSkeGFI4
XdmB7/6It0x+AYZS91vti2hEfEoVERpxoYZzoOXkhwmXB8/s+g7rdjorhUWWN0Xod5c16kHEytdK
cu/tE9QFeOj4k4BfP18I15gGVy1QEEwWuXV/imzsk4IwGlUP9x6z3dU4JCd7oPf2f05bqO3LiPb3
td16eeODNQOhsVQGF1/A1Y2vR+hAKG3tHka6ANVNjESZ4RWlUtvbXs7B8H/cecCTSG3Qe7O1dQga
6P2cmJwP6maNdlOYCMEmuB3tHPiph4+vmctXdEHRkUwh5qAsIJ7z9cXVqZ01dFMP05Tmz+04GJu+
5JL38VeUr7OttyeAAxFLDu/r46HfXdS/hl5tL2pyBWUgPLuIC9ttpw4GqhjKuNVD6/9xs0XDBRQE
LX1KJGu+7YxgQ5OhSAOBLXK+FhHFj2YCEYVvV9YgZy+Uh5lCifXsVjJQ9oEbVeLgyjH80SR13fqJ
29tILiOKmPtTO1K2+ve1WIB2i64zmgPrV66Xi3Nzk4ujptWh4jf8VAtpoyYb8W6t6v7zx8NdfnUb
XgIKkQRuZHFrx2hJm1jqgzUQO7XdQ2M0yl52jfVST/l9hInqAdWP8ZDbtH0+Hvidi5eRsZahZcGV
QvJxvt/c1GiyRnPHY2jHxlF0aUI9KcXkhd72I4oGJUWcqseQJhZVvkmjMv/clkn3OLeV9cdsx0bu
wBHF0hfcf1dcJi43JL9tiXEWbCUxwOospCCBDKMSw9E04/kFFFS1G027eRRtp/0zHmpZBmpZZPqE
NevSYKNkaiAqqkp89Mo6itxxZh/bpeaaN/V7XxpY8CLbtIiIrB+6BoK1ES8KV4raxXeV02KNVs7J
Z3oO5nPmDtMfetL48HGhjv/HcjqLRTTC+7TC13u6UfS8VvrGPobUi1/hMo8uiBALkZjQsH9/vK/W
2SUciUUMehFGR/mUjtf5tuqlNphgtIJjlZfz1wS0n+GhvY5U/MfjXD5Hyzi0M4gP6fSuo3Ej6nM4
3UN4wnIs9IGwjVtzjqmyko2UX8pOVz0RTvmuiuSXoZbj5uPhl9Pxd4LJNCGGLl6pbFFKB6vo1OjB
jcVw2o/AM/obrXGmLRAwcWcMdrCxUNC7sk3fHW8R2rFo0JO7r5bVbOJBqUfkdnRJZ9OthmTwG5yn
D30k9a9pJecrz9F7AxLt01SB9oovxmpAd1CaaLQxceb/TelWAlEJDnZJA27TjpWab4LZssSVOsg7
m4fiC88f+pIL+3I5Q38Fg6WWqyMEZ3ATVNeeIqDQDqr2ZLZXkqi1mhiAdURFAUG+7SEKBasXTxA9
wAlDTLzU0cTF9bFLfmMRZ9wjE5XdBKojb6QSlPdpUSnRfW932TN4znwbdFb3VFCA87QyKzOPqAhQ
j6IO8WMaGoYH8tD8qrYh8LSP99sFcgLIxMLQoJ4C+ZI4YXVdd0MuzbjSopMwzTnY4v/g3mZFLOZD
GkfgoEgEA5RttKmO6c3X/LYiqafnosjL0p/tiJXEV0QcncTUOr/iLhw2U68N6ZWDcXl10/WCGwQC
jPISGt/nn7CLgNsFnTMd44yXYgMOK/8cTvjBIlBLLH9tWZZzdn4OWZbFkmchVkK5WA2nFIVU2i6f
jrDcxBOZoo3p4vCp1ibtEKaDvg/LpDiIwo59GaoEiUjgXfkN780YkRmOt4WWByS/8xmTqWVFxAV0
jLIheZ61VMWqtBKPDpiIK0NdXnokw2T91KVdVnldJ0SLP0L2Cch8qY/TV75y/IjSY+BpBcJidT03
d6Zwa08mVvE1KJX8v4834TszhQoPcplCEwWEdRpiN0FP7RJhHbsVYtdlcXmwWwgPBV7Rx4+HurgJ
IHdQ6WcPQYBaUOXni1o6QxHnTaYjTz+Io2ll2RMw+uFK4e5iQowC3mk5TohskVqdj9ImIXkpwvvH
vB6tA5Sh9uSGmumZQnSvH0/oEhG9jEVgSYF30fdf64SoTpxG5iiN49SrIkCC1G7nfWU4Q7eNy0Y3
thi2zXy7yunl59hpsDeYUpcyk8jw5Y0MoMl5bpvhFi8xBZheXOijFyRt9jTl4Nr3hd6k0dHU8+k5
G4r0U66Eef4fl6yYHlQ6oL0HohxpTmtCscJ303TQMFBbTFhdFHa/NbFl3KJZl4X7vKzoJSGVl+Hd
N1YgFTURfw2r7KqqyMUjw1JQw+IJhwpFPXpVNw2QdFRGyGlHOczlIcz6+FbjbUNxFm9aRVTyGoLo
vW1FxVCnmLMg0NaE0QHWdVI0UjuOo6nND1nkuNNtP5Y0FPXKmr71xdyIQyPndJdYA+rCokCn3Zur
RG3ul1xAetbc9/NeaPBVdgr42OeP98lFCYgl+esXvoXtfz2BLrtAKDg/HItWTP8ZDuZ4oVJ/Fni+
EJorth/Wk/t/HAN3UXkg/OPdXZOG68LAvLoK6mObhsl+rovmq1IJcar0oNz98/R4yUh2SAIBj7vL
B/prekrSjlyXTkDDUMNNuw6e9bRJP4+Nm2/apk13Ol7vV27Nd045+SZBGnVEUvk1NiRraa5HEQDQ
SOnr06CCUY7Gyn0A62Neef0ugnxqEn8Nte6UVQ3BW9tW5jEIWqlsB3wlhqNaxOOXuBhTDCGJHUip
cmlZO6g85jXHgYsHgvFpxxIooGhFP3ZVpMlyFRkY1I2PptMph5585JRKJT1EiftZMxrrkCVy3trc
ANSO2mujv7fQQM+JqiB0UdJbBcVNxp5V1InRUep+sIAMbwZ1jO7CsL52kt9baBQyFtrqohK6rg6X
mhYAvTWCY2KyrDk1c7+ROPaKrO/8JaHG7CpraFhisPB/bCcaaPR5lnydPPV8CwPCcJ0ItcVTRdnL
N0Gg7u1cKZ8naV8tur1zX9HYXyr9EDkQPVo9UGmrzpz3tDtOqbV4bs2ujlcKApT2lRTxgsOFntTZ
SKvQ241lgMVTZRwBk9toS4kagfegyGe/TwIg4uGiLXk/qm31G84urhmZ0nT5wVSH9jYjkWi90ja7
cofwsxscQB1YJaS3UHxCJHT6jYPfLG7xtCAO5CYzp0ehKOKxSe1raO+3APMsImQinHO6QpTqaVav
JpIigI4wVGgey9atxvsh0ounoG6mCWuyaXaxPkG+5ZG8P8pvUTjRP8NCGKJbxcyHfpNCz6XYratU
l8jizczrwtbJ96NRqNpNMsj5FgGAMt66Fb44bamKadNWmA0TdSrV9LWTVX/Dw4X7WGMV1e9Qt3MN
dkKebmMLqELZBfH3ouQtBXgV6jmNIi1xITHgXn1baiMWYkXYsGVFbuZPfQUe6k7QWtSOVdVWf+wk
Nb/yFuX4OQfB/NJLJ9F9ZIlGyoRmhKpj7tZNvJ3pQvFS4Nk+vVZWr34XuJvAfMBv0fFUWqELuqBT
rtklXQoXsPZUqCG3oZ1PH3u19kO7+FRGJRpvoo12NfCh0hM4cu7RT1TAAroYWQ/No2PW1qlTXQge
o4ye1FC2uySu7Cuv/XuXoQO9fbnzLZp2q8BcJJqcTXQ0j62YR085RUqS7SXS0Xj8xZhKzMmwqeMu
9Cgo1/8ICl6O01LgXLRpNVShV5eEpRZ5I+DKH7HCkre4DxeHeGyf3CR1PFdCVPv4WX0nkLJQ84N0
hLr8YtBwfifZFMuakeb2kWpSD/xHb7/1eD0/O1kX3tlTFjXbjwe8ECIjaSbFw7YC5je30xpi2BR9
G6WZEZ20SVj3+hjHx2FoXhR3am+CvPzTtal61Ny83yWufQqquN3K+Gr7aP0MLKk7vM3FPwgUFJ/6
fN6xSDUu4D4+IdKIeTOJZtHeRFpU3rkyog0O7qv8ISc3/KXNk30tHVuv+tvoFFB1HlrkyNa9oY7g
GfaRE52IOJPPM03ur9lcRrZfV7haUcmT8fcry77Od5chlzolXxukCoXL8wnjEVTqIYKcpyqrcbhO
Lek7Jo5remyKjQ27bKvr+7lEH66ySRJStAA+/gXvzZmZwmVcumEgsc5/gMQkd6ZSQhe8UsVGmfF6
pzsKV4vnxXpIiBivBKfv7TSQ5+hzsuMsKmCrqIL1VOx2cTnWtAJXb71R6mnbZ4743hAG3NZ5J/J9
IYbKwkpWwCC107wQW6Oex3tVbaxr3Nb1m7x8AvB+KAoBc1YvQg/U42ut07rwZMmqnQFwdq3wgAXG
5rUz9t7HRghMsSwCe/pCq5nb2AegMO2y1igLRdsmc4JvtZLimhF2iyBW27rzDuHa5E8fSPB/uJZA
uKpGJSmuFMze++rMGhwPSQKw1lVcmSPzr6gNhoxW4wY7EdbDIZj0b2oSI+cx4kR5ZZe9c64hky9q
ociULmSP813WhAZWxkkE02NE0WvjmuREsG60CKPxpUU0ULjEezEMX5NgboYrC//ObDlb4KZdGNqL
cdxqdDr0sOfVENuq4k/bmum2Gdp4P0lwSjB/gsPHR+q9Hb5YsxGw0tkEw7NKg1Wh5EGMyPXJLbTu
IeV+RwWrgBlMUIg/ct5rfj2bKKWOHf+mjYo3JtPs54PMr/2Ud7YcrjukDlwwS410db/kvVkt4hrh
aSibCdxs2kTfCpmXLxPX4NeuNdWnvpDjU08MWmxCiCqhV5omottX1uTdH8LFinzLAjtc1/dpj6Cd
4JThyVa6YBPKLN+NUE8fI2S+953oSvAKSetn9K22SBDNXqY2VwWflm32dyzJUUfMmmYs9Rr+WSfj
bVK25jS24Ukbsb1ykyD6bOd9jmEOvmwfT/i9HY+KPxCTBcgL//98z9VBnNNvQ0aWKC6hDwqISFQW
ukOV3e/SzNo1UhlutNiuHj8e+L05LiZHMJcoYV6ITSUTRE5tBLvWR7lio9LVmsaCuYGyqMddfq0+
jAjA2jKG+JC+yZI6UQgjilgHRxkBbKRaKMlrrTV0mxqxqz0E7R5lxTSZTmrUdZ2vtMG4L/JU2XRi
Ur6OOs6ETmLMnhWgeSpiWMg1zmdeOajqQXbK4ClOCpswM+LXMnFi3zZzFbBIGN6HPGW3PTW153au
q5M7t/UTVATiAwC3NcqKAEu8SGjlH5mlQe1VWVf+UoMKfUOBl4AM8TAPe6Eja4T57Jxq1Q7HwuRb
z0F5iLqm0v0wLivk83Ijl74exKBUnKT/TtktEL6gPDtupioenotBRX6kwOvRC9o0+NETEN7LOuLA
d8mAomkfVBX67qjOTHBDZHSDrUp0F9czTPc+aO8SpDQO3RwvUFEHyToZSpg2sRXD3G7EXtXieQsV
292PppO9kAf8TqIgBSeBtLaiYa3hCVS2b/AlnJ/hQQ++iaEZtaY89jMRVMtfi50NH3MX10q0g0Wd
3icWmgvgg5/FHLiHDmFaRN1j+7euJ8qxSef2Z+oi717gELlxYa561HgQOOiHdCvq0fllJKbxGQCR
+US4oP+ok366c+bUekLZqtpmQhn2SRxlSOXL8heFfhr+CVX/A8Zu/TOSx8kNyeT4Uyp2f8RpqEk9
Kt3lH6OW4kHRSvWFhHzymjZ3biOg2c9BAHxpyJzcm7P2d1+C1epCnA8p3PWe1VvuPihl6Re1MG+L
QTNvjEm3b3utUktvzJt8k1SVu43adPR1e0h3JjL2BzfXw4d+oJkyzFiexHGbbfqiG58p6VQPGd7p
94aeiC+REWC6RcXHy6JSLfYBemHYGHfGS0/j94sYq+GG+mr9OKNeuWtGvfNkr9X+KDAzKtzuRcZa
eEQ7pkHeVh3rTZEPEQnLsFgE5MlTWOfmphvTHu+V2dnEfcCmATJwD3Fn3Ok0Ah6hQqviOa2qqPab
0aof0qlRt2XTZFuqvsHGDsAUT6C4t7g5WJ8iV21Cb0jzyYuxujtSSwF8ZZGyNnaUvKpQUR8nyQ1k
EwF4UU7HEYfusoS/ZKg3phrHnyeZF7/MHLCjNUq095AO2OcqfdmE0rZXTea4SdvGDD1HDe19FJj1
a1HO+mtoY2FtBlF6H7K8j+Zoq9/6HiU/5EuTU6EsftaVW8z+gPex5wYQ1hsMeTdakOCaOVAeL6iG
/5C5VJEdgGOhDrlynAu18ZPcFV5uS1fxbSBi5R1+HQ3vpvnFmKWCFpjjVxg2+1Lmj6mkyC2ocHiZ
QBklcAb7wBFI6T3K6jAGovZwxMVmIQPTm5TmcyCj76miZj5KsQBb89nZmVW5g73yXOHv4tV1RS9Q
ymDb56K/nYMuPDQ4tGzmSQvBihXOCYgnq55Bhd9y87nfW6QA72M9aZVNDrfyk+sMxrc+qCNaIAnm
b5NdiNeYKP9nqpdjvKXHrr/QxlQHv1Mi7T6P3ZntOymG6qvo9G4nmgXHbsRx2LfUHN9Et5yjGrJ1
3GU+qolJvpkaoJQ7p40GuekpnGQey9VofiniX0NRybvEmH7kE9oVSgPAi3wZm+kwaLZ551Z3UW5F
BlT/clQflWSqnx0kOoa7siAmuB2t0VV+LTJgdN+0etDvKAnSSPd6AcsyOXYhiWLBDzEraztkdvjg
1qryYCoRyGiljaYfRoW4AkZhwuee03uvtVykE0JDAxMoa7gHpiG2ULlQodXhIt+FGQ/NthgGc9hi
89Htk7GZfFsL7Z9giLoXDClGoqouexmMyvzdNr18KpPS8DqnLvm9GXgIp8nm3TyputfwLj5GIJVe
StuqdpkdjM+xptY7ikrdlr5BeerdqffgTdTwKacC9pVRCCxb1eRnNvSZD0shR/BzwB+zsTsMdhHc
h7YEMEr3ciHw6UEKwAvJzYVnWUnGYzj1MbjCId7MeabcOmGUh15CgeHBQk5n9nKjK78laWsdB1HI
U99YzQnvLR1HxD49OAmaElWttS8RTly5n6hVtjO0UcDHKerTFIc4gyWVzV52RxnSwB70B/rF8jXo
xL3TaXnnNZYa6hzSpFwcF7DxmNvM/U8MIk392InwoiTw3i9IxQc0/N3veYibchHR7Y5STl+Soti0
gbJbnYwhjH0ytfpTlrrZHYDA9M50A+1Qhbr+JUEe47M60hbi3uuC2Wt1WVVeqMzlcVEF+pwk2nys
ShM7AqlKCOha8Tjzfr00Dm8Oki7iBoVm+xSNzvgaGiI4wJtxXmWHIKin92N6SFIxOvDgOtIHUzb8
52wUzm3vRvGTk3RibzbZ9EkVquHxC7rjWKgRBbIi4UkIy5cqQjtPFuWwM01MZMOsSL7ErhRbCgq4
SFtBfEKwwDmMUlTTFn2JaK8NQYLcaY7Kl5bKKfaCTkU9Ee0UZ1e5qbtpKLA+6OokniJpQD6NzHb6
4XIRK17Gt4yXzaF+jVCjOqbmUBSeWoTyNQyCfG9HIwjnGaPqXcCpvZ1lPhD/5/lBrzKOAdRWFXXO
W5EV2gO22qTCJZ4xwVRnGy0sA3bDYB2zHBERFgN5paB80XE0wmdGs17jfNJxdq2VL9GUIBhmUNuM
s6z8JFs87pyqLD+1sH6/VIbACaTIg7u+55hWHRKROHI0vpq3yW3TCHOHMs7wCSZu+CnMsp/hkM4P
yPfZn5CLj7dyGozdAB/i2ayq5us0q9PdOOrogqS1+Zxo5bzH9UTj+UyV/0rLnrka4+o4qF17oK+A
IiaIP5ooqY0FAOKO8W6aCm3nhnigdtK1/DJtYEsViXOHVYLjCTA6nKUB6sM0DV43hI4/Qga5Q2eq
eEm77I9buInvxqV7EL0ZbY0wLTYzukov5J2mP2U2Av9p2vooRymeO4RiXzt2/ogreuVnehBt63pq
Hm161X6qDBJ2YZH/drWs3I55Vx1Btxm7/1F0HsuRKlkYfiIiSDxboHzJSy2zIVpqXXxikwSe/n61
m4jpme6qgsxzfjvZE07Tbqr/pow2kWioEyGHxoK1pzQLiLJ9XwnOphm8d5pIuMNyDkadHYB0GPD0
WCwP+UJGTm9x4ZALHu7m0PYudmv9VuDnR+2btB91rntwpGVePHMQX62/2gxvpop7Slz6Mqn6SZ+g
5Pq9CDb73CLhOjr2YDzAQAckJkg9ed6hbalCShgWvS9/ejXs3wCRcTfXzq7txz5Bb0TXwkiGcyRr
eww4g7uWnvrpxgxbVT2NNK8Bw2hyu55nT+SIYoj2czMFg21k227qGoKfnd69psHsx47y/Z+59Os7
ckSnuBms7DED2E4qFOEqchdpnsxG9QmNZtWVbBI/JmG4vG9RH+4Xb/QvM6msbbQ6/vDrcDcyTKxS
Plpi3n42MjBfeYC9t2CpW1pOwOm2alH3Va0CKxqtvvgUvi6vtdWNf9GLtafClf135XIyRplGxJVM
0sLY0LfktZB5Koo/YWtSgr4Orsc/kgbG9WhxR17ZBrhgnRT5X6SaEPYcU6/Hcbpkd6M36zqq4P93
XmWxSlIl9VkG9fZhofyLieUx/xhZMyfcjPZP75Fqz3ZjO3sT92oZ6bV0j2FrBA+roacqmq2pucNM
7e/4b7jBHJl9ZY3jnUJFWH/tUcjlTYO8Cr+0HvzVsAnPDx2ao13nk7hF/lFZ5X2uQ7+O+6noi0fg
m/rFS1P1EAybu2sNyz4O5jDc9aMW516J6RIYC8eZAgh+qzKjuy+3Yfu2Ve8W0TBiBuxrwz9kuV6m
qFfL+GPn/vxExgFZEcXCZzCHJdgiGfpdFk16HB43Is4vJcaxu8ngmY3VKvTXOo60l3dY3l4Jo+l3
DPVmXMyd+Zj5Xc5mYhhJ1UkZC6OTj900tq/FYBuHdK2sz5pE63gep3mJcp2uuwpo404R63bdWOJj
r7ecv3k23GKG5um97lv2vtpBYTr6HbELSzV82eGtbVe6nWXxMTjgDaMjD7ddEWQzLw4qsdOu35V6
0PcLD/Gx6fqNMNtMXjfShH5rs9bPOIDDZ3zdek+kfPFOYfWcIJPSeURs82xHJfLE/TA37p1off0k
0n7Cg2+FnDHu6oo/U7mInQ3G+HrDljl4vHBYCFMhOIHIG6reqzFv/8oqn3E/VEUyuuV4IfaxfDJU
5l6zwJJPpqOK42rM8zfh9qa/s/zOToST8ppnIZ1bajXrE5YZElIDLpY/KJ3DI2W/PBDGKA+OIrSS
CAH9kAepPOVYiOukp85lSApRNl+FsGrCr9e5v/WfSdePcjNzd2KY2+2o4UzXmIGvfpzUVK6RiRu4
ifNw45ava6v8bwsc1BZGs24/t2KDEymJljtQ4z2ynNYTDz5p/cE5cIlrx2PgJtmqfT/qPcQhRHGF
kfTT+YHsr+40hdP6nplZ9W54vT4ZppczkVldeli3NdtloBhXerxXzo/G2vWBrJNWLfSDkiYZi6yw
/lW5tSTeYg0/g2ybywoO8poXY31SXj4lVr5h9O1q7g+3wdqAnOEBIC7fNfb6TxGJ5RILPcxcf575
Lax1eczGUOw739Y7kOP0iF1pYwud4OeidcmGmN88/OkKtDY3LKGNIfEZr7ZhJ+pV7ofaCyOzdu67
kfiszvKJ+WqWH2U2U5z20ubANa3+t9Ayu7ijFCNxao35Yae2PHDIOhc+w8CtR+zito0DIsF2/d5m
W94NwMyxk1KoQQwhz7DhOqQ2D99hOumI7gT7BzRkOPQyMxLBjJUItXqJTy5akt6AjTHD4zJuwdPC
Yk53QiAvdJH0+zaU9puYjW9BIvkTMbjdq2zM6o8xWMHrXG/iZyMAhUxg1qSMDxsLJ1dR1hT5e5nl
ZPY0s3kQUzhecDXwfLrmijyBpTYR5E0XMbLHgpe+94mKQkisAz5u3Zb6VE5++TXSAnScmTz/CB0O
X/7oq+fM8HAC1h5yEvLZNN6QenpzDF/6ybKJ6jewDfNqzIaLnsxwvlrlMcOEvZ+UK3pGJnNH3Tmp
NaG2cm/WFl/XD9g+6thpmQiE5i2odaXauPHJkIYh8Hd2uHWH3LX1D8fvui9pA7ps1ua8Sqcy9oZ9
i0Zf1tF66lPJH3S84Z52xjaxWVUS+Ei1U966XtvFptFVq37g8LaKDzP37QRUOL02KXs/DqA/pN9U
UWsZJGMuYRYN8/xRoxjeERG2xUvefnbSfTEx/mPAHK8Ok2zUu/o9AHoic8yxYk/hRa1cw0sWPPT7
QQHfrmX5yHrH1VKJr9pSJgkKkvtOmeegau/HTT5ldfbTKNKVmMZ8cs2iYBDPVqAftGlvMaNNF2/9
oqIlo5LXUZab5EHVJ76f6x3U875Ju4DGr/EgHEYSS692PNT1nb2GpIDqWe60524se0JhuAAS6HGF
RY1NGYZU20PhUkIelsFXwLh37MIh3C8QYYdwQ4Elt5e6bcrE8vOcRdDnTNqGC1TpCyT+W1Haf8ps
FombFmk8L/zOHJjHtAw+lRz+y7vUj6umktwX4xpzu7xmId+1lr9k6NqJZ6hLN2RHWk6+OmStMdIa
6naICtz5mfs2Dc6tHZ00rMKUQChbPu5J5fxJC98GSph/uqG67+yqjuYJZ2paW4emFGbEy2lFWlcf
oUct+tLJemeXt7YqDqJDr3J1M2F8rm39xqCbhG3P/0Ggwxgd3WlZXdoU02sRmP952ZLGObmmnMPV
n6Fdm5iZcj0oYTApCqEPOi//VUXHZqc3jyYbohIbr3yAEBfUp5geggcXoYAFXFUpemn9bg1iBFqn
vsHeZizz9zxmd/SU5LEaquBYjJxV/txXUU4fdCSKscVrG374AcYhot+909CSsxL5mOm/pa7Wowpa
8QE51f1SoyO/w6ZTx8LjNY98OTl2DNU5v7W+094Eb9Xe6xH6Ri1byRN1KeIhr2S7S3XdHsq2Gy+B
pZcTtQODExEkbF+2YrMfhlJPZTTWwYQd1vPOgQrMpAxykg5FM6OU2Myrm5fst53060fYTZHcMkYS
LBD9v84ymcxad3kP115f5BZukoafYnxdM386dixm11zhQHXnWr3MRlHNMXkI04OlnBSpkcYpAtY7
TZERSuO8wQ1+ebU9X5bVcD548NHKG76nYiFKcdIetT6O2ROMu275QXfTkIiQn+smlN5Vfe+9zuQn
3xcNGXc9Ten3aubiI5K4SiZQ2p1y9fKksiJnJLfDZz9YqQnVfRCZRBW/IeMzP90p54KdZ/GnCdKN
6NzUcv5lpRnsRsMYkmDFYBrM9IGILThDqmhUjpXBgCWeGIS+ieK8q4L22KZ+dXLEyFqRXmwS+nBX
SMBKQ6Iktz/7vCHtvwm9aArEsz15gC3kN0e2dv7zjeB3dkrviiilJwESxfm0qs/SK9OoDryPwtXA
EOhgoorzNm5afbBXISJ7ADxDgPSW5YYblZl8X5e6IqQyqE92Wn0u87rsCasUd1sj1sjC5B+leSn2
JJtcV2WAOgfb2XT6/EBqoBHbjZdFjWwe0qBm3Zi6T3/y/+XBgC9EO29mnz8NDeOokYPXF9SpZSmi
ue1Yju7JnXr4v/JIDBgfuNLPgeAtaQIrMYRtRMjKX3AcfvpiepkK+8GcqIMdjOJucsI7PWdPZJau
kd16jw2HXqypYE7CXo8mJ3JIvnNWcA2bbb43Z/WvqvsPQbXrAajRY0UdXmnE/JxYVojQzPdrUI5J
iMAhySuyw42aGTFooTgMsnb3KlTW82bVgiGt/+1Xnca97eo4L83nrbPzg+O2f6yBqbYV6z73a2uf
8y63CIFsphOTpNi7W3HTvdEazjVgtfi0apk+qqF3km0I8XeHynnKVO/tQopVgWwCWuXT6dVpaMCQ
dt/cGZSTgJ3L59Qy88ht5ymazHDPbfM1Tel7W7O69X7XRHObPTBBP9IJ0UTIcg61D/hYpWyDRQn/
MNJikIyDCvgqRvaJbZLLv8IfnLsc+/8bq1sQE5BknuBe3J3spuW19db2MrXKuNTh5L4AW4m7etXZ
GuXTmrog2373whwFTJISPAaCle1HRzQ7MmzHY69WIJIFEb3pEl2Thr+ZV4gIVccQ45QSh81az07K
QU9Bksvly0iEJGF9twIZnhpSMkHSSK1qiG8jlIjgEHMlL7UptoynknQ+wUIY+XNzr905T8beuLjE
c0X5SAyUTY4dxUyJ0coqoRazPtwKDs9ub33ghOwo9bPVnixWsoQq5jm/APGfJmnuhafhh3Rwt7kj
+uy2JQnbMaCqyqY5iaZ7GbftV07tV+0uh8nw02drVM1ONXZ3qaTIEuTnhBcERr6fU2UCKtUPFtAa
HJp+9gx7iiFls0vvFZdZTHlcWuyVsLF/QRCzt3Agl1MG4zhA9cASLTnALmz9dswM+SmJqb3M9brE
rVf/ou3PDqJhJNVrJhJZ6xuSMa8x+tP6Msw5GKg3qH3FzxsT8PRSZX6QjNqlULkzVZJ5vn7r4XXe
Vj+f9q7RZYdpmhswXhq0boKfuAYR21GtNNMVm5dPwFB+jMEIhKbtj+uYfvVdll0K7b2u05AlW140
rBMUiKUMes/zaqkrIRX2Zz1bbrzV+d/U6gYGM9c7OctYJksLyC6MrUjot9hlaFXiIKj7iz8jM8Lr
A/mnX4VrwPzN8iGv+UiUB9/ih8UvIbn9obNWOgP51Cd8pNkOcJDzcPL+YZbzrj5xdFEVkNQhN7t+
pQINEjZv8rjwl/B1y/z/KPf7tUbQ3SCD5RTWMj7Ann5VbmPsb3CIwV5yHHTh7h0VLNHIwctWhTxI
yNwkidi4s/xb0T2ralyu4qUMpB1vnTVcVehdLQQ1iTl1S1JkTOBWb6qoHqFdPcq1T526HY8F8aNj
a0VicyEuexkmnqf0Lp0IlyJ0yNp1Yh1iPXHYN6Rg7oXeeBlsEpAnre5V1X+UTZXei7wu9rq23uqB
P8n1pegaG4tk8iCxqNxzdxO6251fbV/wpmxxalgOfA02X5lVHnrfHw/VOqV7u83Vbp68C+/CGotU
irdtdPV+6VQYWWoZSI6ucqYi8UWAUh6bReHslOqD80qjTwJAzl/f3Laqofh2rLymCML+sZ3pxVNE
/4upZi4NRp/VZMWqQYw29Td9eVgXe/2avVUw+RA8MUm6ZIxhe2CQKA8gpu41N/sBUNCqd6wYu0qC
yXKFkYgc+AV1OiYwjxu2VAxbZWLT7Z5A5TbHImj/hcrXQGlpCRtwm5a9DVQ9K+fdSBEkvNpagGLg
BcbhQYL0MF76vDaPpFGouzYIP8LFw62siznJgnXEbNWOB5y7ZL/ziESwFsOxEaS6Sr+FiyplfpyK
aTh5jmHlHEYeNdLYyRruCA+lUabXR9+rikNnWzl/kydjMo27Ux7qV4/X6mAE9S99jHXsIjaLaaGu
jyJtul1ZNeV/odvIc2E3+RHRapnQsS6wTVicfgLMYHK5BEk1o056cdd7PTufysIMkN1eJaUH1Plb
JWrWUpv5Y169fdOX07FMgwKDigUQaLbZYa7YaVQYVOfCmbYnvQbqso21dWeigX9rmhLytu7kvrDB
juj5lvslwL8dKZJh90LRl1usct05dMc/kmDGfG96QzKlFPIZfRZclG5/RL9lWTS2LdEOft0VcZHS
P+EO21xHFqQ4MYqFnWyQ18ncoeVXNGQdpEXMOUDbtnMMAziwN4tHGQQG2gYGvk7oce8j5PmP873+
XJfKjDdRDw+BX7YnVCgLuF83HRp25BNbuzxlfWm/FavjfNa1A8SdeSl9PrBQUbD08HmG4cCPzBwr
hOEkrW95O683KKvPhmrvB0sXVV5a7foGOU+qHPDicvMeYId5njo6oGcOlIRe8Twm9sbnQeUhMR1U
s0RGw4AiHEaejJoympqW216VKViDDv+u7go1ji38lIrVx21YL2jC3Z4Gb1zktQZ1C6C/nnJWxGRw
/fmQ3RoXSZqURwezJOKh+RHQcIjKeRl3hREMx5Ux5ODUqXMGaxySZsiYLk1adFNv7pMsM+/nYQBM
XhWnj9WtM/CbYE7m/TuzLbdPm5zprrI8UI1BZGFkG/p2zkM+nGrAziO7Vn5UJS8Id3CY5JM3HPOZ
sT8TRc7R7WV3g3ErlQyW6pJjTUu0Gob7qRs55X2yN3pRmt9AN3m84QjkvHKaJLe3NW640A/hvDbP
G6xxoue12PmTpc50dy5ntZFeU1BdedT50F9RMpaXNeWsp0TO92PRcYNxiy9xppGw5E0gojmfxW5U
aiUSHlzA3LIaBqlyIoL1hpArYgA86BYdLX3ZP/YlAe51gYMqVpxsjy6SkJfB62icccrwQicA46cm
OAgajKJJwH7UNvao8qvOG5f/pMcjqGtZJu42vHEldX9SXcqT27vqurTb9rjW7vA+5Hm/tzhv72na
Y9lVff+zVMo5LEgvP8oRCUZqC3npqIo9W0qXz9ZQVz+m92RMHqu/Gcr+McMky/CxNuuOOtH+MnWr
9+66afaULsjDuQwtFA9IWb58+nkuVbVCeaj5hhU4SOb1oocHa/PMd6R7zc63turBKj3/BD8gntiA
KpaQoC++W13LpCsn2lTXvLxrSfwkeXOZH2+Oins2dv/CflLmyeL0QDQeAoCHHkDqq2ys8dxJhzWR
Up2kgTHZuSljZmRilXqvDLWceCEhw+qgsq5uzz6sxjI7V3RKEOLgjv/Zuek9N0bJjFItRXA/GVb6
xyWthEWVIEt6SEKXtV4FaXsF1Zn/mmkXzgyCovucirE/u9Zif9UespjCAdifW3N7lIaoXz21mUlP
C++xdxaZkAujHmxzWhNnQ0QWyWHIm5vKvjkNs2E8gxjKv009842vbkeMdzd0R41c9b6emvlezJV+
CIcy+9TmWP5xVdOeF3LOr/NYVL+jZ5QgpTCLTRQy8ImoxxnJZJYG1nXojenBBOs8TakwHgKZu9HM
6/09jPb6YAdy9SIx2+VzKiW8wpIvT7bc6mOOD5lZAQSyMYV31yhtPSvpuS/oHmy20HGC21Xbfc87
eTbg+xMA/umE7y496c6xzzh7YKC2cO4+ZefyWIQM/qwWBcFfRAfJs8Fw90duXnqWmM1fzNGY31uE
VFzYtgXkN0wHcGbx0uPEBJor+pvPr/U+a7PL9wEN6s/DvGl+U0QR+212CI7DSA5sWRd/Q2iNa9+5
00WwIxuLZngmH+oAX0vxdxc0QByl+2zZ6fBODXn3xlxT//JjdseGLL8ni9uCGoytBtafrKy/kn7h
PK6hP505xpoXhDD0+iI+cSTHU94mVOP0e3744ph1N4q/neb8RYJ57VpTrbzKnerXA48xBQehMx8B
ivwnMQ/hj5HO8jq2dSoZRem34Y/MD8T9ZWdR18PnuJrtJSya4q1f/WKHorPa1a1TPXFFMZD70mtf
AtmxhLm+Oz23a7BdCEMx/ta2tX4XmI/PHX0sJxmQj1NUjrFfCbE5zl1YXmYLn5JfbmgzW9f/xaGi
77rCNQ9GNYrngauX5idVwIta0/KpzD44VbnnXx1ryB8l4NEF8YZNjF1ROuwHOvjOvMY6cwhWu8q/
8aSEWtTPSyARTKWpzURYhF8dR+hltUR2Zy+eiDpyrv9WlWPvsqzjdxdp+aLKXv9Z+2r8Q1Z1R4ty
Voagc4F8D+3V/K6UMbHU0Cm868xlO2fjOH0IohkPrY+0YV3Vd9mN+mP1RHo0dDllaP0r+489TVzX
CqVSCmaTc6qPFDgIdwSRa7ziYCpq0KLeGTktBkS2kbkWTuLmC/reCofswRzn7K4b+vZnQ4zkAs4V
2GOsjBi9xiHsgV0Zf8OodHgWi7tRaMIvlRhZBhxYeNZyLNsgSCz71oVj51mCGK++dzerfXepWki8
cLbepswtdzlD24eqF/bmtFj/SlQnn+uMBE+T8fm8bUu7m7S0/rUbwkogGFEzmVryGtqN8WQhefnw
UOCelwlFTCwNl3PHT43HFGP9bpuzbK+FPR9t3xYnoDPzGM69JEChnY6CCpC7MgyzGHNkeBpgH7+a
0u6fOmJl/hp9SqrBZJvnjdktkRabb3Mr+Ok3e01MVuWj8s3iGoDzceEDCKhmGu6LaRGnLXVCTsNB
XQorz/42fT8nnR4101bX7JXfBRefYXXfyiC7BlwTyRBUAT+NsOsdGyk7vNe587nGt7ofh1HeUTlh
k1syBuGxzEZ355uV90P7yfbYB1b36PnOcOc7af1I/l928WGGGAjrmu8dH+3H1tb2weQX3DfBKqkS
WzKKEZ1e9IeRefsU9M76bG4erEI64feKPZCXR3ekdm+pGxgYDobnCVkgbJA96cNCUYiGIZuhlcga
gEIIl5exc427fKzmu0k0U+ISS9XFoDsjpIwevsJcY3kLRuImKRD3katIkyPNCsR6rTejvPMhdnYd
wMch1dnwOK0LxZ6ILXn8nf7Rx5i30FT2KGQYHjxaUZFPGsEfs3Gsd0R33jWTXnOxg1yW1CrJ9Tst
vP7C5w0TDQinIkFEGy+MDF7aGYWYV3rhFM/MIYd8kJqMDaX/tv0y3avFbN+6tbJfUEps52KukBAQ
kGklmDeHA2OCx3XRBvdUKG8PiLOyq+ODLjh68Lto1KbF7VhCULumHe6aLrVOxmggoyPjY2fQyojm
lS4BtoOiHeO0tt1vJy+nuzUMuueVHLlzi4urhZ+Qzj5rmVtLLJ4plP3UPit+/qgD/wFlEFCCbGlL
Yi4WKMtci6fby/q2bJW8a1ykMsjVpiUK6kLd69HYLmlvZXcbms8Xjzr7MCK5I/sBLSIHw7Q757+b
rSIOsn4uaZZnEKd5yB+OBsWI17ZxbrB/tbWoLaum+1tChgK1NsZ1UQjwvVJWv0SFjJfCMLuo1zMQ
OVV5CddHD8sHRBs7BZ0eGP5LLO0INY7DlHuPo6UdDh0uh0eE3w3C56EJoqBaCM02x+YnXKbyr5eZ
sArW2Lr/9S4CfEAFJPixnLJbyIimVCgolvZ586V9wWu4XLvGUAdQQPXkl27ApAYcM937bhp8+ukk
km7l0gaoLgeoloaRoZnavQ83WyWmpeo3B9vBxA1bERzSi/W8+IP1YeH+/ZuaRn3O+5Cnm4SLUAE+
6+ZfqtjHAYa1eq8IcQcuU4hD2dbz+Tx5/kLESVU3pPjOSy7uRtss7YQRNFv31ZBl6jSOXVFGVlUW
lxTOOr1aqB3++brrOAu0NZLietO6xQQ2pSpRZiCLi0Uq+3gWBa/KRXeudL5Ta12ReDnEbyKx8eiD
2vewSfnjttrLs7eIXO6IXqm2Z0nPbLaDc0dyjXh52PZdOa6v2psXJ6lRAYLOdpPtUXEDa72jIcpF
oTzood5vNf2KSeGwJaHv9fvslJkBzLos/WmC6O0rD66STThqB8BkboLMsN8cd2q+nbGSxiFzw9m+
W/3eV3tS27VNejxSrCvvKk17iPbS14WXwTlO1jjYmIwLsgaUKtsF8pISoDtUBAgYIB6wvrB5DXI3
o2kCm2u8dLiUvb99ac698aptsNabxAM9UK601te26+hDyQjzXHbwcOxSvrqZhUmKbR474VGAvk6s
jge2yx7Fc7GVY1y2NMwcIXInemTqORdv3Uxb777JVVUfKRWW3QUumwIzs5ZVc8HDAw3pAVpvvHwY
R3bgKNSfgy1pfXGIz5bxcEsOv+gQNeuezvsZVnW0gvpYznOXPow6CEBJGtPMEyjdnpBHKrVLojGE
YGuUNOjtCmY9e2ekTQpVyjNNd5OtkPZ0CqlGpOexynayqmX/ZgIvPKdIKf2DLfQA3cEIcW+GfLH/
mQQnihihJOhYtPaoLHeVFkMYd3PLPeS6GXSoMCrMD2npeUNUEwsiYVXcwTwbrUVjok0I5C/q0XqL
VpoFxB4aUiJFkyO4yJqOhY3ewi/X2Mvt/Kshjydnvaa27cjkVIa7W/XbjHVv2DBvSbjunQpp74yt
xbWNGJMs19zkuUhjt7XGSU+szSj2ZV41n0M2IEhIkYlWMh6Lsmvf6PGqSuwLPcHzOkK4YPOvEFna
M9rWLHY+s6AX1Rxy/oed6/5jrPUI526hPb/dTJ2AOx5BllO/lVeZaeuP6jD077bSoEmgKacmP1Dd
2I9ws9I3j6RWy/l2hzIcF6BHHLjtuP6nLWMoOc9rbSL+nr4qi8MlSq22diIhyIZ9MhVCfpA+pxT3
FvoBhzzPG+VKXLG/kpp50x6tZK7C0Ez2ZsbSLB3pxa7f8QhFTb7IlmLBfM4S1TatdfAXHDsRvsOg
i8kqsN/TwVL5vu7CcOLOmAa+Om/yxC4k08Q/umkJkB8aYtiOE2zqJaz7Jt8rb7Hli97M1Tx6dVUR
ZEDxt3fJEcqqxOvSDlielRnrb8QcVRlG5OjwFgFjjCQO7ClCUDS4lWGV7uXapuU+H7WxfljDlnqn
YJEBEj0raN0U9X8BoWXy9fl/2k2CO7s6JbZdopQhtUyOfh9vbuen/zZsVuiqiZ80P8xR1eYuZOCz
z0j0FhnBJbAVhIg1QGz7zdeXZisCKsBVOZEjE69IgcoCj0yaBbz7QnY7uFBWd4wPTogYrhfQcYaw
un/0L4JghHSBOUW7hSc9ly15P+gat7eFFqeKEaUb2p3mf5I/T5sYxCmwU2APFDmFty+31Pgwtnb5
j+/M6j98iiCQ/dpZrSh6RBXpwYbPm/2Elq7L3xuZj+MdpXe5t7OcRZX8VbmNLMUwyuZSj9tMI0dt
jg4/YAtK/Vt567TGsz/k7f3aEgf6OZGLxAJnj3xC7LXtCLRm2dxFAEeQ2iWKq0PuzUL/2JsecbyP
rLRktk0hjoszveh6vhpmVcxoRFI4RjMtRWKZxlCdrcBmAIiFBNf8Xvn5XslOINuqz3UbInmhfCea
69QO/qXgi1HAsGd+hXPrv5Grgr4TPVth7jInXeVhGpX8i+bdLc+pl1fg3YbwmmMFjeache4MOKCK
XXbX8/UakV87bvk10dvR7AgibcNHhivYjurmx4kNI6CNtmu83jXQHPW5+bu2uVUnenG1G+eoH/vr
ApYiYEptgFGfLJCbcMdtLBIsG9u/6KIGVTV1RoiTB34vDzqr24fCN/LhUPfltnEno9HEqiQZuNsW
5c2+pwLRQ+xxc8mEoZzJ5y9S91+3eTOSKV0oEvqrUPynqD2erpvhAx4z3Sz9Z2dnrXtQbdcC5jna
+Ub/Rs8wmqOyPVocJ91ns1DdCBBjSUu+NbVw5iSw+s28hzEZ9BENXphfw630+qtdpbghauFX6qUZ
Qs94AUnlgB26qvsuBiZvZLVpWz6B9yC2nQKopAjFrKKDfFrYgtmTcCHZ4+jc90O4/GS0L9YaRbEU
oFX/c3Qey40rWRD9IkTAmy0cvZOhzAYhqSWg4L37+nf4djMxE90tkSjUzTyZl/VM+eRrZNx1T0Vn
7jeOOXb5nljVPPjGoC9LkJqPiYUlR5XwkoTd42cVAjbyMiSjLGzYm2jsNU2d8lueWp0Je69VP5Ph
qJOrStgkQYqC9ViFi2XvjTnzIN/S2bROTjOOeThpKxVilEdYNqgsW1YPNqE0OzQtacB+yTAcPcJx
qiCKmQ3DDiyTawxmFCmOYFLyavWLAbmhYmvBI6lcODLoHTCkzzkvZ/gCg5IGY6ePKdUT6wNmAeXl
diTHfGkazHe2Ai91Lw56ymZUDiNnya6JYkTLjXJ1vprlKo8YvqL9bquSHS5A5oxKLdCp5o2FaGJ/
6vN6/NDyKunwVsaSemJCy50PpdLN3kgdUR1QYLjMn1IH8+yPCndomg0zvQnlQdRc/CvKPdycbaag
aEZW/yWLqd+HHPnCrzrbLAiCtqbtZ5Y2j4Ej0ZJGPNcgZ4J0ynGKCy5nuxmme/RIMgIvOtJqZP9y
JEzp1+ziVHzjArcp/1ckmulWSgVj/II22tLcXHdiPY2NBQfPg9Npt9wQSOZOvaKKtnC8dL/0a/Jr
qypJAzFSQ78pc/rm0RQLHS9mrKb2u29iyr6MLIqxNwivOmyJUwC30iGq1r3FVsMXzZ6Ujy4uImub
x1odhfL/iO3kSM6bOQz26KdcYQh7gaR/p9oSJ5ylZT+fCBVFrLOFmGS5XctNaDM+esb4AMoIc6Dk
9gaoUEzRYe4GVkpQ9ytFr8xPFmXtWSS/w6/36udCe5ATMPtn1nZVukLaSxHr3VxYUfk5p9x3J2Kp
e5FMQFUrsqbnTpe176kwrH+8krtnWzdhR+pCDItrklHYzXTDHde2A3QtBftcOe0E7+ahMJX3Ievy
+5CIefYVNVtrt+riR2pZN+K/aIUVd02n4fanluu0pXIOWKypxiur4Mp7ylQWVhZnQEB5lKqH2UC0
yO07Y9Z58+aELZaF9+sytREoOAX5fpX1EX7fpEFHl/PcCs/Cx4QWBoWG1y0kzBIcSl12xaBFue+w
5TLbaQ4534Dv08No0KNmIxijYGUEL73INk+Z1TPIjysyF//cUop8x1nWz6pw+ONMo4mv1ZgWCE9x
bGqYOEP/nadR/oZqbpcXcGtwk9VRESNkRe/3BmT4uhn0Uv6n6U58721r/le14Fx7GH3tovSRGdqJ
yo4Xa2EL7gJdcE8bs980fSPvTXbxZl7E5Nn5zLlsCyWXGrW7ol2djTTowCVzPkhX6lfqJ8DA3Ecd
l1WIa8WkyR/YY3UksDmZHzCc9aENc2VSdqj22b4w8vZfxl7bQNdZmEzje/3Ff/LmHDunC9NmdXW8
VCK1F5VrAFLWYZ1PhjUEOgzKwzFul1ufmy4jmL9IX5Db7lJW8Pt3Tu5tbB4LqK7kYhDMKxgw8kk9
JuO8l5fTGFfnaIm2HRWOskOXIyumBE+X2nbvBiSe4dzNod607ETCYMYOXA+dYC1XROs72d1q+mfo
2Q79K+yaOhQzszTuVtuHppl9ZH12rJskrPPLLEA7WNVRKJXnVNoGA+E9Na66BBor4DbNZodz81NR
v+Ti+f7WOtZCnHzY1JBmpnNPoyzs7XnXTO+txuUuWwJ7kC64n89pNIZxu97XPLvxjQ8E7Vh9PguC
dnkwR9bbCDLV1lDc6zXPyQrUVih1aLVjszXn/nlIpKBIUq+Qfm2nxOqJYH9Tj5IiV1ocGBG8bNGR
jOguJjNXVpOuTqK92uhPvTPfCTF/a1yWIbpnIEAlWMzPEnp3rJJrP39l3FpSobh9+y/SXp2etc6K
VhxHOeJv6qkpzbw6HdB9mjAZXju0X0s6VRWbqxXm8qmSqDJlVfW0jsSGzd3iFE8lWIU79WyJXns+
chUkuyr8FsIGodDFcHGH2PIg7o/MzCk36JXhjbzLHDq8svRrq2v0ZZ7JiPhAXi77nhg5KCvVvqoc
wDGxvYlWL3m9aeO7ogBqZrSeTLnnYIlYBmJbvuWM35ggy8RRAb0D26q+HT3hvzquYo7AgSspyVCP
7hW6FvuDmL/NI6qVTOiD9hJPxM+mXcI/8VTQU5TDpFmeMU0hW1cjHTyikK7qlH53nU3MRtN2zuP3
8MAv2ZngtwPh8cc+NgUyg/pTMVnPcvJu0Gu0PLLBpficW2MvSusADnIt9emJ7rvZ+KzUfTX/mwiD
azJmywpcprLcc0f8emy4BOxFN5I+Jj9C1IuPe2Gjs4gRy3sW0Z2VOr3aw4rwZG0ZkYfhqLcHwqpR
/Fny5/Btf+VARbNl5YzGO2zUOPx6csd8SvGh73fKd8JLrKN8Evvzb0wPK4KCRlq4xIEvw8bZxOKY
vSysfgI809SbCfEntb9S9iVFH5q5aaMLK2hr/neKeZmRrOWCp507z3kM0wvPzTZp05VTF5agkIM6
8oFSqvlQ5xtcn1XbNbhnxfeqeql0lJqrblL86DVRoCq7Jj8o3bUSpbvwcomfeEko2qVyTgBkZvS7
wpZZ3iDQYz8qVjt2bp/eq+Vu1Ndlvq+rN2SM+GeeAUdxOXnNNFCMcDa2RP2Ba97y+lLld3yatjuW
nUfiLKAWDGGigWjy+AzY3NZw3rPJ1bauIsaWlxWfBfK+qIm8n4xSYsoLMOAIN2fBuBCh6erAwFRH
xyQU+CB0qpCTTzPoB44R1g3+XnEeVIW3tIA7+CGLI9f79aKXm+UmYHuSm67C+Oh60DiU5DYTQDbn
6RgyuLA7ri89WxKfxqkr+n9YpSx/BXkQVg+N8JTE+C2RLkNWZ6e8TvZ1w0/KiqdryV00rtoN5Zl8
+Vl2GUVPCVXkLAcNSOGfZ+OuSJ/VStouFjzI+bbSfpAAkYJmZvX6XaCS83bxdUHudWkidyIMzBH0
Xc/KW5JyJcrjYyv9qy0zWMW5ywxSFbGvSuZmRGyzImwh1iiyrHxOYy/R5cyVIgGAOQYyQnPO86zU
xqZpylCR43+1GIm6yj5TJ557ShM11mdiEq+nP3LOCVcpB8v+IQXqRwn8amQF2IshN9unaayPhpKG
XUWzatluqkG59go8T2LuZKHeiWI/7uIeap8/8FJF+8Ho4zffR2RyOm9eel+swIYKlEe8IekT9DIq
oLrsFB5Fc0TFgphOxmOfcyEjSKGUbwJlbpa5kqaOr3NZ5LUaKv3g0dzk6foQzvin6/BD5Hlnyr/N
9Ju0V1HEXp3L47qlTIjmhmhReLnyVsiw5dec72xL1oOqHehqK6QHPMluFLVFMCbVqCrQYjMNAoac
G/ZVW9Z5eWEkb2TPkZaacpRkiaUAo4BlhJzHcbuNWT3bfDpC6v5krccKqdN4NU51tJbtubTWej5I
Y04gwGgAeWGfUl3Of4iM1tVOiasmCYj2dWyfptGu/KOvXJdmjrxIz0gOTw7lA3ycbDP1kngk1lbb
AEbOCNJpNfLKidkAfVKw2xbmDytCX1ayW5My8mo3fL5dz0K3w3RYT3nPlztJR8/CQAZYQqFpqi9l
UF/Icm/LCTDGWa3X0pl2j2BQ2dQ520AUmhikNXjcw7gnFy5zjuwVa6PAq0HNTMXIsdXYEVIyE8LY
Fx4d50Fsk6HKHG3L+vhjTsPrj+S0HCOR/o/NwEBHs6AP0H7CQz2kZXehPfA+284T3X2yx9YZhdAV
aTC7qxtvsJmAJtimeJTJH0gvsTTs27m/SSDwhqRIjJNsve3VoJPN9z6re3+F3/Is7UHizBkbbNh3
XK36cdYUZmQNiE7Wuk8aiz8NWCxXlKTlKlPZFeCM3JOVo2H3361qQtLR0DAsw94quMqqowlAFsMu
OqrW7UqHogwK1K9ETl9ZW/2aq/q7gVtMTgRCz7abI5mFzM0BgFy+XXsUv9+hqxg67ROIPKs8JyXx
Iq24CyvnCGKtiDuP7Q7XlM8/bZ5kvCmkiedS030QAhoqRt1tF5vnEolgD/TAIFwn50LC99Dbi0i0
r9qQg16xzlztt1WjbgdsLlfU7TVS+k85lVhEEnmVckxMbcvN9ZONMyGuKFDz8BPTK6ZJVmAN9hul
ERBYJQmAJ3SBT0PNmLYIadMCX1oT44JzGSrxzlPsTaRS1JTCCbqzYmv1dbt3ofoJs84XtEIqu5Z+
F+cOL8JPJx+34xIhuRhPMETeSvTiYfz11FwwbsnIk4Ms+BDmg2oSRppF5S18CEC9jPWmb7MdRp+u
qSFf9PYH/fsIDe9NU7Kh+iOwyuVsVtGXauikWFlIjL3lVarxq/C9xPCtXcr3MXSgx2qfpUfysjOt
97QfIV9gzrVPAE2UrHT1TYt7CMGaNioCNE6/X/4KFr/VsHBAK0+ccQ9bnVrMJmCv0gZY+jRF76TP
QjtTPcOcw3R6GQn+Nda4z/hBdQPR3fZLaatb1yxrw4iFwJWO0w3wZUosHLN3Mb12qk3BToi1H7CF
04prr+w26HbeUj3Z43dHrJYwiLQ2nlS+x0poqZmHHUGDShhDhoBxlMNpMd9r7nAU7nhqdYgd9tBY
YRJvi671Zq6Qo5J5dsHR0bHxnnoG7cOIts0jXBhdUZS9R3BLM9+jcfSGca8LKNv8ZEryviIqIbX6
lR4W4Kidky0bfZrfV/JikbReSsX0uXkaDlesYn2uUJfT6c2w2vOAJAC06JFOC1jH48WjTkRq3DYW
oBghx8fP2X/IXDyiMnlazOWl55vAvEWynz+kMF66meaTHnJdKzeWVPlto+wrllEU6NtyTedE+pKr
/wpSlwrOYOYDBh0jIKn2UyBuLK9SeY5NP2dYtG1YNIAA/EepcoKFOJeZ2g9vxp+agvMhD2riYsnw
0tZHipdOjl3683RTaZUYmGun+qyqu6QSX6SR3lIVGjDXblZV7bO0PjPcjzTBLA2Pa3LKWvzmlAEj
f8dXt2g+r7aL/WMN7PyBcKycX5NWmSi5zAoxm24KS0n3tBoel4tdt17qCu+TYkeDWHZRgxcCTJTF
IRltCkbfNG7Q0FcBJRNBJuMAZucEEAo3zDGHoJVZF7d16iPEPx4rOxSihALVq6ntOuUq+o94Pcdp
4zcL7RGxEe2Qup/aOkdQ5B0IOZ5CVCaUiuAKmQxy51gLQOpJ/fd+59R0QH834tVCmMzZSz5hHuhf
E+ZRZ2Eq0NiqZnvDLlwuf/QrDfnNXP9N1Ue73sqa2YKX/cA7A+j3Lc2OKpzF/EyBGLVC/piG+IVy
s0nU58Q6xCiaPdfhe4mQTEnwxB7tJ5CVmfWLjye0D6gUsaugKIOUWLVCG9KxKw4Gpb4ZsxcS5XGm
RcXKqYDy6/fJOvE/2dQNk8RK+sva7Z1sh52WyIcUgi4+WmQ8RHop0mvZ8ttI/unzWy/+0ns3eSyU
6FU/fQBz71r3DzO+Nw4M8aFtarCQ/qPNb7p12U3Sg3G6FzEh/E22hovyPfZkRAMoKfeRTWdhsrjU
prqjdMHW2v08u7P+VvDZLD+ldkLlyBvExU0Ub9MimO2Pad1XMdFWOqhOPL+ytJFMPjY+ZqiM10a9
q3jdHXYgkcRATXljb3TjqmabBelw9Sg5cLhYmm+VeoDLtHnp6Jz69UduA8rblHIxEET7QnyNq+XK
7UaS2X7waWfnorgDcrl95uVsYWBZClzI3JLxkZdgSV6j+jOdfpEf2GaIonaaOUDGnIaWiqjLyA6V
mutmXV/lIVCUfUJ4pNPWEAXdS7K/CEpObOb6t142c7pT9bvBFViMCi1CC3/fX4nGbGTXMt81uuOZ
2VcMxtGVk4vBc3BmyZ2VkxIFeXsge8Bd8tGWkADbw3xOX8oCgL56rXOcYSEtrh3SRXQ71pSSLjWd
rw4jS7DHctgay6fBdFWNJwnmbOkvojY88LiAuDuLftyC2KiQD7J4Iumb9wng8MWybvnwr6v7ULay
jcWddUnOYFuA2SGisw/2gFBwzLW3zrH4w679NEJDDZ6T8jpYUHunUzLvm+Ykv+jT34NkJvL04UQB
d5ZmPlMg1eer15PcbHEV1FYOc6Ifc9G/1tRH6Om7FYd5a8BZxUGX675mENFgbuY34c5a6g9051jj
GpTlnzLyGy6xRMZtrtUnrXgxrWUjUUYyNToxrl+A4I26pIENCmIXSYA94Fs1cyR0vdQeVX1nOews
mBGUKD9TIDzp8yNr8pXIKwZJxmuKWEt6ZmkG4m8iLpWCw2gUG9uIPV5jiExVsMTrUZRtOC1Ry+km
/aV80HIDaF5+xLr9oolPYmIunNXB6YewTzDbF5YPltZ2gSONuNZDu/Ob9rVF39pKuRMK3+xK97P8
qCCYEVbv0zfJeY8KyRWztu0edyUoK0o0f7Oh8IapD5N5eV60nJg8DVUdT3Brdt7CIJpEul81T2Zj
cyIzu8TqATSM0wX4QX4GwKJmhOxqUntCcvzF/mr1l5ihGweQfxhULhE7BiWi75Qb8gYxp4gSnGpH
qGefEF7VrCgkprgxxiKMlKdcJLwXenxSWl8JEIHl4L/ySm/Uvd7ylitMfv1VmMfOiZXMenJ2lF1P
7xD2En/WhdKnGXXMMXwcQK8sc9fWO3eVclcuWN2j7Flc7a7pZnS2sdX4RbzeJPumyOuXDpbQrSfL
uUTJU6zRpjMvHDc70e1JvXP1/pzEezG9VlVIKePKRVxVz870q5WCkM5Mt75NzzjGWPSiLO8KMsI6
ZHu5qV4rEv7r7HyA+8PI/7bGX2xMLoG4etU3meSEup5sNaj0LEsvdsygoPCuJF89M9M1HJ4Dc4NO
n1qcTsG0Ri4aoq/1pAv0N3Wc3G5EDiGROgKxdxDIzWGqvrLibUHJLeSLxFYc7iJZdYmRch4Zcgo1
3HaQ4KKWXWpH15qH8xHxjMg4yDUXEfj5vhx8u2CcGsgCwD9Fs71pzXs3I5donKV2EwhCkh2Xxf4H
c3mnzfZLbLFHxbmMOi2iYOf20mzMiNoebC9aySOEsIo758ItpsyyTSEiv0EnpoCGPnPha8MQ5kUb
MFF4tax7tLOUfItaZ7lZqKdsfH1qc5g6TgpLfrGkb7voQU64fNgkLEtUASmlIPaG3eNJxbVaXmY6
rMxI8rUx2xDj2cVoyg3ygdSZG7FcewnF6CPV+etYFhYnb0p7ZKvWZjUraoUoWJZU/ib1UNAtiIm1
Vea7Mz/ZXF26fvLXbM9I5dNFQcuVsq2wYZuIoZvkQrujUmRbWuOpat86AodiB4BM6IMTinlBfoyW
yIEDq4Nn/DDGSKo43BIwaxRbg6ITi4IQNLFK+67Vj0LfObSCTfGnPR1bsePAwO0l1z/zf3+M/xCk
uGGk9nPTS/KZa77FFbzqpKusqFv26aLZDvsizd5pKjPdsu8OvdWd1NK6xW18rlXzNRGGihjRpZ6c
ELIB17nNZe9bkgi1BFXcImdLyYTldpl2Jb4JCmhXqMxMIkO76H6dM55ZmpqyR2c8zwOzlrX+Jn28
XYb4mSjgBzQsG7Qk6z1+ZEygHigFWKPNvJgUxE36RjKK/VwhiCqFvjFQz4TZBslqPMVlEZrk45XW
5OwnDo0scXM6Rn2ZlWutpL8Jk7ilUjWYnM2yVx7JsrUhHqUBVUlE6wg+8jgOvUyfLiltot80vWRo
LK4laJGVZfwFSTXZsbbalzpxui1JLL7+0N6B1bafVfYQ5bsVgWgKq1T+U1DRBmV+Sedy+5izo0Xe
p3N87er0JpOqqugrdqnZKsk14BHZDG+dCvbhwKWMKD/AqzpWvnlLU3HTU0pBaIEMjGYABJiUzdhm
15ZShFBB8GaT4+TrmnMtcoRl1a5vUVrAQBYarpBZkAAhncmS87taweIUDlq5qjnlrkvGe4JuFugl
279hr/TQWCrkg4rHq805v4e1KYJa6rZxrL50HfBHo9mvpXisSnGehDJ9DWX5lTdAfHGUXqosv4uI
20Evd1ej4RyPtGo/RPl3SQ6rWrj2VgrxTJ5gle7TXmd2c+oPthX8GT3dbenwTb0Q2Xyh/jX5ejHa
yiEQzkiUNz8KQ2sroVrQ88VbXP02UI+qdnpdF9yWQlW/Y1QvNtBOr1CWobzaZDvGtzoqzqA3v6lu
6ftx5nAy6VeKEn32WDM0BsLSG8jh9JdtjweZOC109VMt5H8Ra7ToQt7Vi76nG+cM+edT1viPEqBL
NAqY3f7GRb1FW65pF5+Q9KCvANdkHcZvtEMgi0NTRgblPFhQcJumB/xDARxlm84gb8Z5fasb51t/
2ML5gk6CQlI026Sds5ACuedZQR2QGwN9lmqMbhj2NSrvtKJTZxZBRmmOmIHJoLla2Z8lQ0ybZFoP
a1GfrVTD53yQA71gN68ENN/a3au1cjIlGrj5bOwX2scCxaHfkV6Nt3Q1wmSyg7q2zjTt7FTJuYP2
7UyJL4qDUZHyFY1VhYDlwF1H1O9pm751MeK9pHQfIpm3dM6d14lTq1YelonxbpY2CFhGfIIR2jwa
i0q7phrQ8funQBqOM7lbYIwgzzrNU4x4AyAu3NHhLpSl5R+1hDurdjYg4X9lql9rfXiB2mCGj+eb
UpEYo2EJBcAkgdgRmXXKExXQ+JfqZQEyC2Ze5jzcL7FqB1Svji67TUdPEupr1lPwR1Vn7EFioYh2
85fo9Hu8lC+SHr22ddftm3Q46Ov6EfXtfoz7jV2oofkIJifrQ/CPNqqwP0fdrt3ysVCypX3GqYnf
GkY4ju2BmD7SYvpD6+IxmeCasNDYBO07av1F2hS/SZf/GlQ1L42R+NQcbs8wEwelTGIuo23JpT7s
DUubMbabjrzf7tjSv2kqfVnl8NQtxHv71m7epE7PuLjyZGhxF66J8l62yh4kwDjZ2UB2BgLD68zq
lX+nVyoamr9AVxgixS+08oWqstfFbA7JKr12zfqKc36Fs6/8aFk38ww8WUJTunE1v+VlxyOxcqfh
fCZs/NszsLisvQm1eN7V7IF2S3qFmSFQICg06N1OiJtIe+CwPtpBWbxDF8m8XtQnnFIqXLoraf/j
NKmvi2qGZk4LLn21tRUfzHT8zjpu15S64n0Pr+1s+gOXFRqMgY1n+aDoqnAtdvIm9NfSBNT6hsU/
X5I8RS63c9VTC8xlCzw8SB3noLLm0DSlf81Kpa3BBFz0I/+KhXkiqVy6sA8FG4JcYaM4ITdbgTnq
T046lj6EC+LO3L3oj7LaiEgKb4X6pljzVuNFU4maeYdk9zKqqyc546kbjedBBb1oRypkIV2EV+rS
oYvBcAt9dDUzOZDSIoAifbPvBbRQda6TY6vhEjW1n6bxC3m7dxo/3nuneR8UXiwTnqfUWWD+xbQf
EmSZzNgaLK0C8qgxnSTeKaL2F9oXPfasXNWifhvyx8nU6/u+Wi6g82QAnI2u8yBHGT+JBZyRR/FL
hBqP8+X8tCPkh5p92eygW+f6q4jFi2Rb+7K3T+YccVdUehu1i4+wGLXfYhk/eE+ha6NUYtT0oWYx
ysfsU6zbbwUto49Zx24VuwX/tDJk9tBJz1qfLm4pqoPd1Eu4Sj+0QCE5kDFX8GBQ49CDXaK3u65M
SWEeIyoq0vmmMqR3unUcSBenvHolNlvQDrVrpWJrm5RNNhFqHq0hQvfILNHWLPtJWe8j8oSG0H7m
pkvDKFn8h3hoyQi6KfPrgB4v6GfVhh9Y7FCqk4hul5wSkdI5i6a8mYvDldn6lapXFsq4MZdowaLN
2rJCwgWeoBFqzn8isN+V4VKik59SglDOJZjqP2hgX4h2M2f4JSXPT1ySvjFm/PwTMNWZ/MKbg6Ni
x1Q3NfZJGBrimmw2+Mjpay1pqH0gT5tep51LG+Inc32EiIYNb8rJMyF6LbnwFS7HMRpLjKHi0tcG
ePWkJMZubttDW4Z20/O6XEM6QH3aDZFacNDUF9qleWl+SNY/mtL83tGu6ao9a2wumk01jFdzYw2N
RzPct2UrvtXk+1ovcAS7azkQoiJ36yB0rfyDTU7kPKbEyDJeteJvrSy31z4Q12/2dFdLot0rw8nA
MYg6CxMf9mbHMdc0UNNakNj5WzqFVHpRYrggs/OCTlFOu9lVU/R8vGtKxLwFMWS5ppwL9Gn2Cgtg
0SrykYVKjLXWgu+o/inrX00pEUI6LM1ifs3y2UwHrxzeq0pxV/N1TanF/JS0UCoxPIv6ODUzOWOV
hrNqE0HzxDz2qVogN0OrTc/DoBzklnFYtRCjW0+SESBFAybcnehfRRQxwshqTyPT92MvrKILuIqS
K2RTsrUhecsL+kYazYKzzNevJV9ANMVl1YF/Y+dOjcS3QLiWh/ZAMe5zLug1iLvbqKn7XuUli+8q
l+fejvG6hbekmKe9pR8lQr0l5Wxpzc4DfUthm2mbvso7IR/Iqzp+FaNY6gWF5vNnMX+y4ShIcSZn
819khcPAaZdkmxrkfejIcgv6GJLcF5TodJW97SLkVN2gxCTeCRtou75YPR3hknlQHX0DVb0ZBk5N
PrRqKsJiqvwRGJB35q7mB+3j7GbFyTmawcWU1Bfj+K9nE4i8slpWWMY1zjVf7/QNjRB7Mp/07N7o
bIUJowfbWellKTeVGHZkYIJSRmpYJvuVnXGnudRhE+0Lz+kutoXKUBjdgPgfqpVX5VdBS5aTp9fe
mb5iRIcofbKhEHBaYL1++QRN5qIhP5EoO0/CetWXlzp9zorvSP8siRf0yEgTYk9SggNN2bEaEQYL
5ZRlPC/K8MXdM2TEPcjzKcnuC436BY64O+X1NirbvWZSh9hcWvu+5E8qXabsS5dHzV9ik8E32yj4
LBk8QmKbW6MybgbGBGNlPp6c9ofXiZ8mDhiedhTpTzy/tUP/MtTyzWkfF8mINrXXdhSHTLnmDpia
bJVfSP0XOl6XJNnaq4E1L0PVSsuea/oTRUhYJEQyrDzzzagOSbxw4fkip2xM3zIOJG+NoNHKT5YT
IBgnW5DmDXMVnRrJU2pV20xDq1xN5t8MFLynAdeWcNHgmYm80xyGXpKBrAvFeKzboATP4nAJygWC
EFjYGTFQi99yHbbjVKK2IDma823tVfoEftKJI12f/NwI8rndACj/jhYbSwEB6iHxSQPFaL9JzK6J
edr2CZcNoIoRC0aR3ywkCnBVV6r/UlvsCOmMmhzggCHcdQGqCigSihJ1/yDzNMMMHqYpKSy6k+HC
zSPNdcCze2Hs0rzzy2TfJ19Of6A4hrcS1hSadz7t7bQMVCyytrhbdFipjhJYOviEkm5osW+UL3zP
hCslmfcRVkhntoj48ovY49Xm0ewQTAMMQKl7DW0oxQzmUeNbmZAZFDEpH1j4/EFvqcQeOMk6pNVr
Skd95+itSzH9G8vNXW4vmLcm4z7QY562+6GP/MgmhCRk1aN+JKzMWfdENp3iBWRMV7cSo42esoJQ
D7XuecmeU9JhUn5LsPqjL7O9pPbN7OowHX+d0jjKMtqv/qq377YCCLqZKIxhxqU/KaBMDQGRwI9N
w89i8oswP3lSNRHd1WjxiaztVueHcCC/TKv5cKTMd9qK/VOmHGRcz6sCSYtsxEs50opQVfK4nwvK
7NipfV5tcnRG3+yi6nEMLL7IlE2qNv9UA8fSep7yv3Y69Sq5PMLrVCrW39FSuEmPlZEcei0Y+LHZ
pPGDRlxSvPipQqVkvAGdbmREYRuPrXuzNcMhgxJJB1rbSEXs5NznejLFBzKygKuUDxvTJi43Zh9k
CaxuqexbUXEyc0W5zO8jONu6XeftNP3SVOSWepDHh7l+YaBC7O6s7zHzFRwWJbStM26kjfSaekZ3
7PXPsdwkYG5L2N6YjlyaHN1J/+qab0nz6IsaR44hjuHaK+KQyHtO+bS06bIXYz7TlYgfOLw4SJaG
/mxrO0jXJSYJ4aXRPm1PrYb4fWOr5TTuTONbnfc27tYY1spXb0OhErWwEYfzu5Kv5yq9UC03YtvE
5UHYZD9j+ig+amAsfDJyEK1KDDjs25RH+s9cfKf8oNx4LTZ0o876VUqPlkQRnh/1KIOKGpYMLON+
qXcsZOANFcrahkrryQ6ZT5SWwoYr2BFVPTkaOY65dB0IMf0CBlUAlg4Z5jX/rHDXyBxt1OmrVs4s
DDjPtS+NnsaTmLa3tPiPo/NqTh1Zo+gvUpVyeEWAyGCDsfGLyuFYWWpJrfjrZzFP91bNzPHBSN1f
2HvtNxPNi4NCZafVzOhhV914q9jnMjtseKPeWJA1YtxG+pGJbjgfTM6FblWkpLdy9iyT7qw+8wg0
X0xfIX4FceY59BUaUOUR6wd7/MaXBiuGpcq4wpSw0u0/WTOZ53BhQtlYgYBoz7hIqvVTU7stBTo1
Plh3Qzq3MPV6b0tlm87ZasqHc55pL7FyVYHlJvab177rHI8gquEe6SuG7EAAhFItOhhdffHnGZ+N
udbHd6F9RDzyrocWAIc8FLa91VwKa2VCJNWCCiXF/FrDcDQ2A7G4+o7JTW9ngZVwj/QM8oxXbutX
nOTezCt4KPJPjZwNjkv5yjhIH/dUTrTWrXaq2QUw+C42aheIfUHObLW1daI3utWIEpW5PFx4gQVk
VzUIQjA7+anYWvyy5dFmIcWX46C3xL0dTM94U7QD5CIsVSYQefrijmt4mLG3akbWxbtEPzkxOfRb
4aEsXUeghTJ/avFwb5zyMDVHvQIr8rQUL4FPOfGdNaIF4oVqrOtYBy3HdD11RzEtMoyH6U2aRyt5
DPrV5f2utiZcmImV4o8NvJETbQLUOfA9+Km8oSDQylVrLnLzaGv3WP45Xwa6fXysrg3q+hcncoz4
MLsV1To1jsx/FzW7LWPFAJiloR6t8EPIduNwtLwa7L2xrVist9Y6uRPZyZt+ODQpF4bOz1luJf80
9xaz12xe8acn2U3/HNRlXny3+mtaBZZ7eJIoOJ56BiHMaTauvu9TDu0dgmkU3cv/16VAEdgooZ1f
WuPBCS9Wd2C9zL3KeQ/HbadGOFH3tbEq/yi28X0a7V44lK7AxIMcGBwe7yYQyZYGSWv2UYG+dDxo
DCvykGHWrgHugOBuWinpTytISgg8dxUlQVG/OvKkA05GbgnbNvK7Jzkby0eHTs99EcXWHN6nYaWp
j8JGvLjCMhE/+UgMc1AsUQpw7WL2DHdG8VrPB8315VPuduRkz+Z96XxU7gtxfJqyq/vVbG5yi5+I
GPYwti+80gWCWO3clWyYVsJeW4yXhD+VR9gbnbamGoL4aiXbUoEPBSv7GCfU1YuKNZqOHv9EI2pM
F2NgysVOa9FA/ENV21OY+hbLC8kCbmG570q9VaH7jZuw29h6EBpEBZFtscCTiV7f9ePOR4THFp2L
tjFRrYLL2IZETME0GXepXCG6NwqGoAGACqI2AFxSz5E2uBmebxG9KFY3ZEScHSWzkz90ak97id/U
85qx0oyoD15McwjtcUXthSjlIzKPkySu5U+FKUlhI/EPmozi6McXkfwojZPuvboOt902HI8qGLKh
W7N992FRpvwuwNfiWNBIHM+wk2TFSZpvEn7sDJZPjY0D4NuNnOc9xC/fSre53LQwGkPU9pJFZKZa
y1wzTqnefdlttwkrUg4S9dVQJwJ0ihUjwmMlCQrC4nwYhPtKZfQ8csSvWQDptTWxc2KtCYBhsPd3
+fWo0fzWSrp6Txv+ukpZD6aKW8ZohT88McRhEz/tFwPFGe4yN+6DfAzXhTEhUa22E8oU77mjHNPF
6Fq/LsVYSpU5pSXd3LH3krUDYag5t7ULxVuQ1/RiS+wQWFAMwEXp+Bt3l7ogXqJYDMkhVt6fA47R
XZpPTAGBH+s030HqVZSrNzHjhKqblQtXefOMvZZ8mHyziJbRzaKbqLeI+FXDx2nMpXtwxVE1f434
6DS/pvJW1jTl5VJyyUx/0fhvLL8RRICon5UFSk/0IhW/X/odStzdOPiNP68YiX48sRnDEskX8Gez
pJNYh8i+ok1ya9iXpuQp79Vvxig8ToDlreSKgjcsX2LQB9Z5vieSVfFaL3yYroNAw7amvgnBAPEL
K1cSddkPxiur8+0jSlqoptVCrOxHOfkM9G1MQH/qPvl2kD2jEXxzGRRpPnqyxtk3jCLv/QvPHX8c
4qrmM3Sou18oPpkclNAFQLTXh2c54IDFWIo3ZW1X20juaSnYSyS47PcR2Nhoo6BD2o/RhmJIY7gX
GLQ/6TZGUTLzta+7fxwKSDAIuOqWFBwWiMt6q5Df8dR/A2RQj+kV2R1IF0rM6bX4Q8nmMF+twAzx
tDPKWuBh4m1Nb8pveFTLJRi4YSfoBZUrhYyO4uOQHuiPZi77FlHLAvwUhL10EZ3GTwIlAigfLh8J
LOk20pijkBt3EeOpa7iFcdNv3O/xkd+R1to+6uuvFrFZuUiDYQfsEDph+Vmgnobxx2SiXtjHaZu/
dXxm52uIj6SH0bKwfp7mTZ5wHG5KhDlsVggeOOEpi7f5BToU/GqJaP4j/ac3B6wPSbk1KmyxLMLX
E5Z3j+i7Za5vtB15btaGxK30nig0TAFbXOZPVnUZA+8Co1qnXP7GTNJj+X7T3LVEQ8sU1aDHYjzz
OnZr9uIVtwDq3BpYDMi7bTL6+jm72Ut+X967t9H/8AzXf7gU5hnW406ekUcjFhpws14oEBDeatfy
M6RMSVdUDtvyO6Kr/o2vyBxM8BrH6BdhTMx8iL/IuHQR1rFevCDamNQLeDc8vGIRnj047T/jyeG0
zcGSLLjYgKTTnRrGe7OTtj9TjDt7NBw60hVQONpiuuFE6K1Lukd2qKG4Y7QQb/VsgdoQSzoCowHk
KdCAAw9va0E3uzli5Sb3JsERt4/zl7k7FWS+35tv/idC5tTcrdGnpBZ3fQjaC5iIYq0j7SaLut33
rNr9zDxXrKJ80osiBsGUxdXiiYt9NZG+BXJdnLwNi2vEwbwgirLA34Y+aG+vZBDDnAPrsmohFgwL
56P9dv6xVWTxfcUXVSOZ594CtY3QhmQaDf36Jq3f+hfogVq1ZjAGyz7OVh7n8Su79mQ6ez+595W9
Zv05AzJSLIgmwPwCS9VncvTHDU9ZVa7Y/JbOjsqh/mQA7X3nml8wOI922FQZSS7mDzxPSvRXJ2sx
7ZR1fR+f7SLS/4W5H8cg6i+dhR7djzdFvk7aY8ufFm3tE/vDyUuQQOyrLCDPPuhPJGQjncyQm964
o91bciv3xa/+0XwTJYg/QP+x8TIgVX8btHXMy75lhNxitoCHxxKBqL3ZplX2i1xfOtqTbBAM6d4q
PmoQ0+bEuWWtVQWaMMAV/LZ+g7Mtcf9UHU6SdXINNmY2+0Fei7ZdoeN1p4iX8c40ikP3VMZrgzET
7GSv+xVchwOCeuIZGueztwyGad9YhqjuAhy6sNbuImQTyACXmfbCzg5pRl5XygxNbp0Sb/vFSW6s
CEV5LEmKG3ncf4z2ZAi+I6M65Wm2bIrACg+Ke+X/OO0/tXEXkEnBCH6Z5QFKzNKWHvUlbRuvt0aD
smQMUOo7rVnTgZEd8GgAO2Kvr1ausN49aK1SuN/m+JfHvyV6FMW4WibEgOLLIoMqDUztpMjbbKyh
sCosLJ+0eOY/5g5E5REeAJXNT7dBlIKjgbMTWR3NQ58xFC6e9Vd9NzuAI+U/dI8ArW4lUmXp/sH6
IWkyCzJpLL0QzAPul4FWsv+B5w1aMAzihnaWyjvdu5jzZtRPE91T793zFrisK+/CXibnnM9Po0P6
8s3VDfbpz6ITmLB8i9FnDbgccqbcYH5aY6OOm7HB7oXOQtHoFYMnspKIksgAtT+dWD413Kr8YxNd
YT5yjtHROZe+3Jkz+FfIwZ26KWlUQcMhQc/JhGxuaT+fxicMuxUfsZYfyBXsaWV0q7o2pNEWFRl/
JmJf8H4ay2HDZJTvFavc/szBEEcI3nuQsnPLn5qka1d7MceDVJV7q1O3Dskx0XU/NPdAG1gDtBuo
LLTvxT7UebD7Wdvigl+O/YyLVmLOAf8ypBCZXV4scsRC5G1cc91BMtIkb4+iMT9mtrmbpfJatw1a
Ow4bvCPLOkyRuaui47+1HyZ+Sk9QvbFzt+ETLmKDHSNFCrKuAEu9CtJn/gSs8oROW9u+12Fnz9bJ
qKpVjHLLkfU1paerFNWfgDOYvbtxJSkJUDGBVzGtQv8EU0TF/BOztENj3nDi6va5m75N7hIlRU8H
c85RUejhYlUxgjlk93QMepmRUuyw0zA6KnBnKD6syFiXcbnRtN+u4ccqpo36efhtXcqXVKFwkt57
lD7siBJaJBsx2EfFQ73BAyXSeecNZr6KPeVWJe2NAJ87NGk/woqLcYWXjGVppXCVhiAjYok1TGpY
/XPcxojLy1rFOguIx/1FVs/88qlOTLRjUyWYOnjR1DZoimYXefXK0mGMZMZeQlhXFWR2vJeNtJD9
TIzayl+yZvD8MNV1w/XQJb6bsnKncQfYegHAYMIJqm/QFrYNgRycpQUWBg9qSj/vXMXduXO6U43x
zdTh8IXmUYbt1jPyje2IjTfq4CS101i2yxlwNBG7OMuQx+B7ACz7gaRwCfOR4oGbXtT3OZzWY6ax
V6IPR2TKmkUDvzTRdznG1SbZC0hK5kr6Nu/QyuIn6o959p57zWLoXqMCCY7IDrDzgHIzxQZHzjZX
H06VST2VmGzNUBQmialwUkZjYBkaEnbDAG5g0vHEcXq2RKxtM3j1i0nv70UolzlTZU8dX/oOL2Iz
UoJB6h9bFHRYNjpIEPyp3vkZ36Iju3fde6H/4xRYt5GzzGK2qgXL4HfsMr4ry53RFRtW7wvglO8J
Wh2DqJason+ZTtH0UusvaaSASkQ2ONsd77LGQhJrOMl+J3QU1HeigrN98pgspjXwb0wGXWfRKpOm
w9siyJcYW8I6XSBJi6JG6Y5DniRMgqoWWsvd1jfv4VjsVG3ai6dXwIqYLw+ejifLdvFSlW9d6f2Q
ubJN8izI80+bz9taWmDwquYlcxZ7reB2GnINpjlRL1JF21Oi7emekzOpHURCKp012kS7tuIn0RQP
n+0cGFFi+YA7PgvmMQHWWX3dZMPWKcxXgCAtzcLOFHv4BBbNoAtGYsCWpzDRklGPwUbZe0WHM3BG
Lt7/tqn90hrE1spu1VI0KrBqw6ZFf+GuYuj3C1fnZOoIqob6W+9CGis3cY5aomzz1jyaMjmGUXEc
+H079zCSR/ZyzLmRRvEp2Z6cZWreHL27g1d8G1PSt52vPGEyJHIuMXfx9GnMRBiU/MrYVdqYKQlA
+pFN8erN3rtZhP+qeFiLGoUIovcdatYL0HSYR+Kmwc1roMU4EA411Mi1jr58bn1VM1Z1Z58mJr9o
zKkiUMFhGKNbR3Sp/arMyscQ7Yz1A62lGWi12bVYDCCVwkFZ6+2FdaPlW4WCN1ROcEa1HutmbwFK
N9ki2iUD/Wapoxomres8TEWgO6DeBxOCQXyIdOo9In2WrV0EvR1fBwAxCCTudpFuSQv+zejd0okQ
SL42pWdq3TJfA+b8UXrupnfn1waNfO6gEsb6Sm7YWWfv2TBfbkkSmeLqWmqYfAEUKRMhIvFVEeMP
j8ku1+i0SgBs7YvSDpJKOTsrCiRVVi4uMLQKW/AULxrMBhobUJdDYxpvRK2tOmShYRVMesKoWl8T
BUs1blBqeZw1Cn4A7GLecAJUEtSuEmRYfkYZLrqKoj4jU8XE20YtF98TzIhWte+Sh92xJi0eHsZH
WxyL8Ut1T+PwrRQH8od5o7RNjt0GQnBQ0juj0tsIl7EG2xREjr7Jcsvtq3Xc27vUfId7NcXkc+kV
jhR+1SidaAEjxPEAqhZxpNCec1KQ7osgjjKJGzFxcbBjSQi5clzr3WacwP22y6tmw+23rMXFKsQS
7+CyHCbkcyHmdxTbmbq3me1kABsyPftOO0ToojNfAKA+X4jVAE3Rtrxgio1lZEmi7V3IbSJ5JTgS
1Ctm+0VFjTWC/olnOAMjrjpB/a0VGG2T5mDgMYOhdbKcdhnX4qTyO0k9dPaciCw8Fh4DRUyHyEKy
V3Ijlha85tErXyokF5b3lJukEP7HdaIm+2e5GP5msHrYZwxd2S2IDoWwls3QA/7h892knrGjZNvX
OmlF+rzq4+esXWdNz9WbsVziSrWnI2rk1cBCLJsm4s/QVBI8ZJN0FKu7vGOqiqxt1zITsdthiw4B
er66i7EhDpW+pijHxDNR7fXtv+f2kIXKsvaOicMJxmKntNlGV/k1n5S9oVVHWXvvWZ3e52Hajr1c
Nlp6FozI+3Q42kz+LBXaTQeEFLt2NudvjuZ+9wmluSvfXNg1Om3EgFIzN+K964iXSBSvhGptHSam
djrs8jDbliOXViz9TJfWskCa0Op2kIacg25N9d26W4Qnu1aKZca6jL8FBHKHpJMlAbl3+Lz7NMkR
gvebhPRGlfNlKrttzNIWS8UBtAAgLedi68PDgvSCR3Q4sqR4CsbCLHzYikA/nOV7u9dZ8kTFjgxU
Kq2suxcpamwcjjX8+gbtIZQ/JPOP6DlUF+0/QZXnMVD7f+kx4UCIN30c+pHUtrAM4GMywstA6KK5
sFN9Nz/5FXN1zZ2ftuU7zYAW0DpF8ktF0Z91v3PE2zvzgCCjwHc3eY+GjvEZ4jzV7NwrlKEwnuNb
+zT7zXBrIOwg51kTRI23FqqDZPrHKl4fGfczOyaWhD+WOZAtgo7IqXAYv9pOLFAJBrEkC4vfoCnj
rUL2t+/2LQHbBa0NyimvpoA0T+5TnHBBd+dPtXiEIYM3F0ImHsPE2BatvTTFv0z7LpjpaFhNgDlw
kGak29g6SFWMCIxc+tjauTZ/w7inomGg6C5tqzEJYkgvOZT8r6JRefjHxLuI3v6ZtVi85ai17lMm
tJcG5c4lqYrJN6Z+XNfT1J4KshmXVCEmmq0BqWg9mKfWcthJ9k707oYO2nan8z4NKHHMKmZ43hr6
sMHWiR3gCQMC81SjKFhHkZ3ECHszbTB3ViMcssPRLL4WFb+IBuL/dhTJe+/SwENxoaHNkyjQW/1s
4X5eFfZsb3LIrqdUMftPBF+s82XDDD2d9aMumQwZYVXu+phrwWm9iBbWpHGPxp75b7sfK2SP1vxS
xtE9tsk4mxr7HWK0tuJ3w8VikHuBXtcDma93bwMgY8ThIK9Wc0V4nJXp9kojpujqzJwOXtvmh3yy
jPVgi2f6uuOCJIohMiL2mo61o95nkX7qNufZKFvr1k/jvCTYzN4ZI5FoRWtuzDyipqORXDMNDlmj
OBP7h56r2jMSZnFGY0SYn0L7EBPXdUoAJBIhg0DSjEiZSccpPKjO+JM6tUFUxhOh6qbRe9fbrMKV
uaRTYzTUw+/iTmultfHIV1y0srOxDdViFWrF4BuQELHPQwQr49EOiCktOFANzb45WYjT0LI75nKl
ivdIjH+WzaJQATcaNKCtzjjRFbx5mgPLlbAiLOndFQIQsqlCaZhbIEH1gibS+p2SRZywipkFSAbF
G2Dq/NLMGf52xNbMI3PTDC8e0c++mNswMBNvBFIyhjjn8rZY5k7Dm1KFENQa7y0LcdDXbMVXWZ3w
O0j7moplxHjVGi5BCRaooLyVzYumD3ONOA27tRG61ckbk6Rfm5K7GAkudpGJcggrcc9JE2orbR6Z
BvHt7/hc5jqk6OOeib74AXh7QRf7FlfTKkuS71ZmjIBc4GkkOeyjDkFAgij4kbU9P1DwH9I1i0cd
Ghl0e1mTzScNHrg43xSqDcO7M3qyb3CizGIarhwAzEeioj7zKA8kQfXQcmBvLlpVfmAirxcugV4r
1RXyMOHsZaFlMxdUdcruWCBba4zmLLn7VmH7VNA16Y+Zx853mmqQNFRbXCeOebSstPdiSqqdASge
BqWubMsB3lbek7Tbgy5FQtarAfx2ZrNALKeHJ7P2ViqJtSdtCrAXtyQfcDI4/UaMs4RvGIEirHHf
ZYg6rTEvftyizc/kcYd7RPuY7M12StdINRCok/HzCCOL0WMN8/TDU3hIrMFtGSEmFYI5V8cmNGNy
SfA6vBey1tZdwoZ66nqsyVXGFT2ZdNdaxkdVm+FzDDGKzjB73+w4jnyXvOQ9od+BMllHnLWHzhiN
wJ2dZysVFT+JrmADT9rPIaWHspN+WiSGBwsk4t/N48njaUA3QCu2CKMmW8imL08T0MfFkHaP0UgO
NoRYTpQOzQwBkAcAWXjfE1ZYBaYADNGgwrrh0rUO7w6HIj4tpfzrJnY0pBTguXM769iTzb3lC9hB
59xnzKH0moxL27kCjIcOHL3ZuPSGFIx1L6BPPBXlBJJekap8Rrn6Mwr7agjnPoT5sZk7KN5qHgUm
o4HfQiTFSwVlFWs9f/2pGBC2tKHnE+Zn+4Zn3DLy1JcOQN8FKMbYF+hKlmGpP8LEG2Au0AEUkSZ9
0RUPI3I+Qhg3uVPFGDKtEfnaMzYDtMQibEpm1MbA19u7rbKI7S7w4g4ZaZ3aZ72I3WPp4ll3yuHV
UScFjhzyr17Die52VE9Dhi4mI/WJHzYuao1ta2ckD/jFf4QNFMxbG3bmcTXTnpvR2tNAlZgWfDhq
+NknguBpQWKnaRvOinDZZt3ialnVU+oca4+9FG+K6pMtFW8sKaFBOf271Po26GNKi57cx32dVF8Q
JVqiCEv4/cCfsb/nX6lOYlcjW5RYJU9Nq/LV5ipfskcsVAM8zm4OfR2pONTKGk2Fc4aDNu9HU+HO
AvoXGP1kAdmxsPkO1b95mOWCI/uKm98K5qHLD+PAYH+G5LFhXkTUNc2aFmr1Uptm/at3So87dISt
E0chc/0ZyE8IFyIh28Yn/11bzj061My1SuZRsc3wKq+V73Qyvo3SndZ91h3D2boW+bwSlX0rEP1f
amxGG03tMdFb3rCaLYkQd3Y3rBTdHco2ruEo3igV6kATLC0zbssD22Lot7wJK6IA3OowSe1L1+IV
xoyK2a4H+zLqvzqSsReVDsgjkuWrYOZm0D0sKOJ6KicdeJIlIaepiG1Usr63smQ9bDzzfqIo4gGF
OOD3Sk6fkA8bJqA/oUdHYwzVQdGVX9VsbrPDDKg2COdguFKu1SJ6iS0Og3AcEYdH7iNsMSfOY9yx
WUR2BGI7IjXNhT5G5iJ6I+uCUwO4tPZEcLBoxbU0LmwTEiAI0k91IIVYgX/hWkylkGmWoGaahM5B
Q2ULIvniCepas+guhG64C1sjAVC68qtFq7+UcnxzPDXaAGMqfDhrKb5pxLRsiRElTdi/qxRXO+lE
P4jZPeBKIckcoh6XgPz3+IcZfMGkQMWZVs0pt54OwHiAj2f1yQKF+DmrJuI9NHnxLNp/ZFOMlQb7
XbV7aiIxcvQ4fwKzhp8XhRVwDTWgquUtMwBlFZOj+ig8ceL3Ea+Pi1oLJTsa/xRKk3ieDdOQ4WsR
ZvrbEfeNDIM4HaWeqw0eo2dfmn2rs158qXP7mUjOXavCKwCgPdmU7rAnz4+TTpRIoF2+i74vaN2E
eUjZKO8HB5gOMtu3hG1+ZGsKHUmtnBXQKjxDzpMDPKbpXpnd1ay6l3Ts/zXJeDcahxFHyXoxqU6U
Uwb77PnVspXPgZfSz7TxT4+tA+F/hxLodlJq/wgqUW9xqyAdEsiNzI5lJ2fCd9WXWpAT6ADTgpBI
m+GMP/Gj/4TQFTpo/ASFYr0YabyzVcb3ofL0C8iXua94/YqIDExBypaZpsC+Jfko03h2GmRPQyfZ
n9vzw2hoj1XEz+xAvZcOUzXsdath4TzS/E8TWjTdYURtjp+WzTIpJle4J/GKkSQVyOAeZvj0aDER
OqhGfy5TAiIy9CYErbw7WE43fa/+5nX8wc9X0YXD5+xqe6tY+t0OW8GixdNXpq28o3LIj+aIYt6Y
nCewaDa4QiEvFEWRYIYq3qIhot8ZX2Ps/kkYXT2146Nx0ifm6BHkaNG3W7VX3cl+zDammWWrIpyn
nQuP4sVsa+vipd10tjIauloddyDk4YY6f5ohiQyoIdLAW2DxA5FJ/rPtkpwVrWqWhjuxVJFdAdA1
kTS2YXhUXOHuaHmddasisx3MQfr600+IDBNb+hwP5clWeiqDp03P6gUGQX3XESxo2OK9jD1UaFb5
iI08Wmu5bFadwzoJwFH+4g2J2BMNNvnUUj4JhDQcnN2Ww5aeJ9la2xPfX1cm7LBbik8RZ5+q7ZFV
l+timVQsXktSBl21hRWlqg6pTy5osSx+Fq/Rh0UdXyvq79SyU4VewjqpGCG8PFONuKNLJ8jjaF1U
J90BJYuoTPLwOeM7fLqDrfP0IQGWXsV15u6Tqd7isZlWMp7ObVbtiKNYmEbK7pqjKSnsg5TNzcZE
0bp3z+i+plk5R8hH+tFAXjherHkKcoss36nCUTGnn30ys7yugtYpT08u8GARJ9FklFjmJIJWgxCl
pzBDxv+JOuehmt96bn/+IhQ7KKdhKVH2F1O97tP404izHczBW9SeBabkVl2T17SM6hYvleZ3cjci
KJgtIn5jNoIgGFp9NY3M3DX5z0UmZ6gvIzCOKvwlxgy64Ws/IXxjlgfVA373Sit+UzB+ngPoq3mU
4prJcl+S7mg6D7hOfqjZF7WnyBj/sc07DfHfaLDinsSS+jLoitZXnGqPsvro6UfJ9rh01wqTMy0q
AipclvPOoepwytxh9CA4xHO0tOR3YQRCBFSFp7i4s/lPzehTt34680sS6pcbn0BJfUj5jOUJWlOy
9xQwmtLRnw/jkui2b40ZSsiyZyqdS0M3YOT0Lau2N/yR2OvM2Ij23likAobqOmNFayP/GRGOq93F
y/c6zV2OIJK4IHrz/G0ErGLW5qmEqFQVxoHa1y+wNklM2xDk/NqGdcGrwNm3xda7GNFBxgPVKRBL
tabtVGEWaV1gaZuMLlShew+Rr417Yg74g4hDdrexvsU8/eTInyPrOmm3jPdUFQ0mc+X50VCaiJ0A
/DFnJ6VGbAKeKLlXnUNXljI1/m67ENFod+A1Z2YIKNuYV6FtBmGt+cZzUm+ZWDWfjFvkfhR4tYNH
BJLNjOCduzmCEQci369RpJIRxx4BQZTyz5lXjYbHJHD7a+btZsOA+PCbecwqRcwjAjBtvJKExmem
26MYypjwwqnHSvR4MvxLrHJ6q4GwwIOb7UyW10X4Ncx37FR7eE4My5H7meJRkeLZsLvo82hrkm5F
RgifcCz4es5GHq6VoV4Lr4VR9z0SDhmRvZYy3HPsnSzPYXt2BgZCmbNwWSam/M71PEjUixPu825g
EXEbpiPQYwRA15DzXfciPvmwFRxATvE5Z3wWy93bFQBMMsOVd4DPy6w5KQKgEgoXtfwh5NwnCXeR
wg4zK7mfVe4f60sRVFN2vvbIiRhd5TibFw+6wlw9oKl07lVSn2YThv7pG+j6Oq/Q0pl/aki/zuiy
hxjeP4V4EHwoQPdzxsKyYDgFLtG2uKjY94f2g1RsFDFZYPAAOt3Nm7SlSGM6t+j/qSZ4X9ibPxQR
p0pla6WD2yuefpJF78TrVKYfshGoFvvPzGn93NFWo7pukoOFTg2Sjma0gZvwaJNFoYO1sDr0UzTZ
STLs5ul37O6GsxMGA9jIPg7PGQg5iJoNz6xhH835m7XRuje7DRsIzh7E5PYP2O2LLLCL8T0p9m8x
3ggtYIl8NXVq5fml6NEMmA/IhwuMEMuh717JobJUwI28NERbfeicS3XKx6iKYK633XByMRFqzr/G
cDaNmqEm7ZBk4bdpEF5UyomJwVJltjoj20VdQag0W6gBtZ25q12TaD4IwRrdUcihWB001VxFcbtI
tTEgp2ILHh6yyLQkX3DRMyJMEEdoubI35XuMn2EY/0bMjm4b33E4r1tDwQzOuWG+ZcXWMa8DdH8n
IiW7aZmCWuyComXVA5xAP0HwCWoGSkKqsoGFCVJxaqyqYSiaOi+9hORRHZP26oA3E+5FiiGATLqI
XAaXCvi5iqkaAl57+u2GCaIJgikteVMTwrDnGM1UiPuiWRThoxs0Px6ZD9Ja6mq9zkwmF060w1tM
CiCgEqFsQSy/5k6HBcTbYuNlFEECh2H7pfWR6MVRVZ6kSSqdFt1T+2Px83M2TYr6EXrNRtZwqDj8
0ugfm/uNAZUg09utdN4aAGRZkx/m4UaKGdHg/xB2aBoXVLmpmWKYDerwi+ltWueq02QWeEEHBnTM
PCNrC4oiTA9Zvw8hZhp78mU6c0vOfYYkyDzL4ndIH6p+iRAUeRSt1rHu8c0wV0OOW2D6Ag+UvIzh
P5Fcreh3bAkLbJYlzZb5idPTi1DTMT5n1u9M35OOPMj4yjHK1iSEXNL0MemosN8M6xAzjDYmnsSd
6+IC4bBzxj+HKMKZZcOqq05dffAgZcFJM2/ofYxsJ9yNxjbSvc7j+zDckhBZD181gcseuD3IRK8y
+ujkB8bnRVRfu6G/Ge6pCv+h2CElYTFNUEhotGhHcKaZMH3ZlHqnkmjF6bu3+aPe6QiMQoFOErAA
mOqbCH+f6CyB5C2FvJ5t62mZoSkeeqosCuJacdkzlqcOJ103BUKzOEco+mKUAtOnGO66RhZr8Zq0
y5Gc4TrdgCvmH5MQYm/K8rudmEeeWxCsPR0NBSyai2FnuOSv8M1h01B6bedGytLyxs3E3pkDrHtW
okST8oTThG+jYjVp6FYRne69FP3zSx7+0yBFQzYe1K0pN437NjSYkZb1c9SCF+yiOBfdXaPJGsWG
Z0yVICUwF007lcQVL38zlR8n/1IR2YQriVmTmTe2LJlxFdEr1kyJsuGkqrccAVHm3oiUXWo4QvQK
bSVzHrW+etq9qbKNgEKtFh8mON/srFGATBsKwpLbKokOyYiiOt//x9GZLTWubFv0ixSRUqp9xZJ7
4waDgRcFUKC+7/X1e2g/nIgbN86pooylXDnXnGMarKfndhMlP5q67cbf0ALdk/EnAdRVQ/nRY1nL
YpqvKl4jVRm5hcON2iir3VDh+QY0cjBytrZJX2ydEHdkEdWFWw4J8GnMrkng7BhyE/IpsM6s7mUM
EHt8AXH/f+hGZFB4TJtNgGc1aoWrUzocIVCmcXRplNRDeYMQwuiFOwFPodoPNVtoHSgB7g3wkNwF
3RHFmV8wzn59r2NXiv3P0HI2pYUVu2ZeNiAD2TFlcTEmG+J/LbZZrip7pSSH0BiQBYnDCPs8cM+2
jRdu8GgCP4E5X2N7WPep6gW+OCgGNpXQ3EZRuhfcZRxLv8xTeOrHHsMytgOuLq5m/xjzB10aSCrB
HmzcPcMzparTxmzEhibBbc/Kc6Xi3y16wmR9tKZ3GOl08qCY0rDEtd3faSI7CDhhdnTQNNgC+eyC
ClzxUgIW3ayywhPCeLJnk1afcD3MxdUJv2gu4C/9rQbxbNf/LLzCPnqFbGIbYqBNOnc6QFl7B2uz
ouIW2Tm/CUIJkdq8J0xndvcwZgcj4nwepflaxuqRCO2T1hVfQrBVNRwKxrDxK4NCpXPCx6YP9XtI
E7vQOtcS7M6Gj5FHu9aqNdesuwPvBJXJrUYLWi+F9UPhb1JdozpwXmUg6yK58SFmpdkbsxOtKj0i
er3NRuqOSVSU1WumlWs/J5uENUyDAUAagd0EI6dszoNfPTeF+WywShMcTibuZjSwWxu9xAr/Ubli
1q/8Dr3lsbDbPyregTRMN5AGe60svZkDyi+sjaFV2zIYRhY+8iFj80D3k1uJ94DPbbIrV8T1Xp/+
qHSj5mNVZu214ykJDO1X4PcEFg0KMFFdGDsuoJMngQkOS4/XqXCR1OeOMEdRQCDR/Y1pmMBkSO/g
XhYVR03BEqiNjiUezszh0s2dFPMV1hmEqiTmXVYOLyH7cD1WV5ou2VCnVC21HkU31E77PUWAlVtP
wabutMeIuVGgzGFQwMmMFdZmhuiUD5X8L87LvRnETHMEcYLgNV3kBUdxF0osZ9SWD3AV9eazDeZK
D0np9DQw6Nxr6bugB4kGuwPdWU81JSJmbT7XIC/HZ9XgAc3AnZjr0P8zEiID86ul1GssGusQ2SED
JWn580sEh6Nou63ArGXLm84LpWf4qqHjZn7tmtFt6rut1lAM3GbvpF6RiJmVAAdNDesB3nrg21nE
0wv6Yztfjl8/J9ipAUAPXOtbLNwM5zbcRN4Z3jLN10PDxPZG1TLBOrYhvGqYlEYEvpr/XeADsOYL
ndvCkzGzj3wvowjEE6bdyCAOUu/SrN0A61tFpXiI0vZi0nsV8Ap6h1b5EKwlFnYKbrStU6Qt338M
ETZsTR+Lb2U9ywrk34T3Iqz9U2Tqx7BNmX2BUGFsoXeB7oOPFsMogA8Jyl1AkXBLWRwKJ71RZHXp
J3tbJCA+VB/BorymDWJwWE8ZwW9NPGkaZQQ29L1ZKzAG/SURv/V21Fr2w8W/NKQk8FoVkPx4iTtl
SqMWo1TSwKK1bj6DuVPorGXzTUAaOLCp7uQqh63RHI+h/jd2hwFf/siuMj0b5JnxKaGlQlgPtzJ8
bRTY2ANpqOjU6vekfNEbgifL+mpbs0618ezV0bszhJdevJf5byiXhVx3ykwM1EVzygrzPNkRgHvP
54SN6+BoToREG+oW0rPGT2OnYgMS1UMxJJyXPE+B7tn2fur+NIv8xvSZ69jCVHnLe9R3094kdN+Q
2UgWSlow7aU+nbJIgYUW889cOguCf7XS3FQqDKH+6I2161nYPVkhFocKb8k5rw99eC19260dnbcV
w2thKzGKLkbd5B+K1QeoBS8kJGkg5WNm+NSU5G0ogmviGBtwcjusLxzJ1ofW1asChctMJWWieOla
6kveqQiCTaUSJh0PcVJ6nVnvzZKu8uRgNntf0I0zt7cqgimJNiO6XWByigr0TXPEmgyftairqzlM
3FvAKZOqzkaFZ5rcdYv/Vb36ROLyMj76BRyPyP/wpX9WBQFN23fHWu5ska+zdr5BgMBbGa8xZ29G
sqAm9yan8YGK7NuuY1bBHZ7iAw1ebEHLefPO+gw3Ab9CnuQIw8kcvnaIzqlOuo4qOdo0vLT8ssAC
DIz+gXXuGCtTXwG6dS6aR+97PQh+4zFAO/ZZs4yc+hW2TD/9KLqzmT4aPjjd4m5ur+34c3DeM4CG
KrxBZeXA0CmbZ10995BxSwurs3FPtFdq7OAavpeJwobyMTEYNR2flEG6H7s+k1cxreLpy4mIoX/X
097ptBXbNKzX3lR8js05gkNiFbQTX4ImwHgKfmunpafAv1bqhbY3koIwmQnj4FeIsOXOyiO2z751
a4gmNCp6Xae7pY85yzqrPJl1H7oExmlbcemroaqLe2WfrEK8cUDBAUMa4GRYLKN0d3SF+fzEw/wg
fbQaiSJiuyzb7YjtytH/gv6V612PdAyMBIAU7j37D8xyb7P0YO6RH2Zmeor4DTAv8dwxzF9bamSC
Pa7qJ4UrtgQoyMSFaNjVp9wnDMkHY9p7PyoBdDLaxYEP3haONem1t27BfOOoTg6N8uPT1xVgc3ii
UZVf909eXg3l0iQnNtBP9bibRYE3FnQHHEKk/KfEgCpnQAbmxofYJscbNXlMqIOrQhEEyirtPfTd
yLwZ0x5Aib6EQOPVNPbrjnb5/hJMNlV+vJiAHeI5XrXUuwbLvAaYN7dMt22w0bHMd6y3PDTdhbtl
zvzVYGr7cF0wJAbON8xgabsYSLP6rA+elJ3XjTC0VtWsNNkTgV+Dcugy/lr2fH8W6CCu/la/gJu0
/DmcNVKcLR1ib5XDbt2N5wUBpTG4nVqKnQHxglTfhm0e3RoDqBfLz/BPDSzbIjg0RP9yK5rg8OGO
xHw5xsGmiyyMDfLXID2ajUumtn/pgmtKAqQ0v/WYRS0lASYCWdGLXZD+CBsa4VjTUBy7oeLTUJTt
mqDZ0daGW63bzZzruT7hQadgheGCXCyeE3SdmmeXIBa/iazsDgJYUi73+iIr5volobkrMYgG56/R
6JCsKSjnGNcZvzMW/sv6zlOIYhDYW9XFSLnezEKCdSl+bh8Io0n8t8HFETEX9Xzllf6zKT6aNP7q
k3qT6KfeeNg6BT8ROTd5MbTWVaZtCjGxpGO3zX87QUIm/xMwJh1qkIAyXRhxViwibxbAXTkRc9OX
zkAVEGDqBqPOgq/nueRV6TB4kY8Kl7p39Ilh/EcCYArZmzjWycpfqVoHtUDSBMyvwvd+0klAPFIb
lBC7LV+eBNbcbv6no61X9jKo848vbqmsAX2AUQpo0shxCMJBHFKvZWkwEwDKHhx8RdMc2maA3Bce
gqVpdNHa5L8O0YryMI5e3sFM+VlpvFGKfphA4E36CiQqxqsrsJ4nQ380mXGtS5vdzlXq97Fmoc2S
Ykjurfk9YOiri/BUMpNGvDt8nRghaKdp+Geav2r5Fre/TIoppqSBmoNSUJXnXJKQs61c7kkfnfwb
LOUo2WKOxYtJSYJJ+EtSzOhHTOH1l4kxrCRTwAakzF56uIa+4rgghv3cWk8mRn/cG054MuKfJABn
sOT0pqNVXzPlp2R7EBibjEm8ZcYYvMAEKIA7y5Ig4xNPFNee92vJgNgyjXYflZbvse3c5/5cKhdK
KB4c9k8YPJhCCRLB32j5GdK3MBN4apZ+l4ysn3iPJ58TB5VWvDTRJ361p1m38NJ8j5S614hzNgCa
sPSchn1FRMOHj/a17YYT4L/UYW/wEM6zTtBDI96tMMcCQc7n2Ytirsk2nBh6ow20GI3AmzNVlyke
8B0P+P0GZHr5FHPtKEckRQaBxWsZB2/ETD2CuTZKyJSdO4zwTn7JbHx8OnwAQmZVHZBOT4nOrhI7
5ExkbZ6qnzWxW2oarrl/LyljtFllqvwZ2PnqMd3Y9KpgZEPW3nUGv9xs3bYEhkbUEKqupuEPNBpC
8Fcou7+hrdcKPeFGwNJhQhvBV17jc8d3vVLL3yFApnc+rfJN4UThKN+P+lFiItUJ/Gb6btA+nPQj
DSFt2VazCrr2iOGdPcixnd977be2uSgtnwMFDoyCq2wi3l/cak7smgBQTKdTqpdeI33+a8Xyq/dS
SzsXc3o0Wn9dDr3XBPKplG+GVj8o6XwqZ2tDCxjDNS5SysvUKX6wFmPFMHrY69dGMZ5n2mkMpiIr
flPH+Wj1H6OYf/yaMFYjoAP8JtZH3X0CEjxowbcS8MSGB3aCSnmzFaKMxit1w0BrRq8m/FXg0Cxm
yq0L8zTKt7Sma664BcgQiuPv4qzydHBbDQsQEenrBmJmzNxZ9ttxGj4Ej4QhbGDx/wJHejQ8Yzj4
zhCxnLRh3gzdMthL+bd809X2o4taV58KbzSgVgXBSlM6txqW6mCDXx6rp17flAwQ7KLp0OARgUp8
6sptRVAAD8MBBwCmUVwfAGvjmUxR9D2zhcgIdcZ28Gzhlaxi8G3GXUdgCpbNK03oON4tYnY1F7um
yT+jSoGAwb4Kqi9+RGaPxiQAIDfVIiKYBVTtcCA/QDYhj/85DbCEUT1rsfIOf2urROz8TCe8TDJe
LGjUtvX/wPl6ib+BJMx9DoYmhJWqVreLyxOwpMOYEc9I8jyIvT4+mw5kXq5UmT5tyBYA729W2I7Z
heaPXJvXtv6ZTS+CXDmVtRvV/kQ73vVsVor2WRDeTLnjZ3wmuKcVNsrKlv33TsI+1cLgMefJm0Jp
fJCp9MMxcSq5Ny0+ofTeOjc1wgHAujpsP+riX0FUYiyH3dAcLIruuP1hgqIRoITPVJMjDguJaGse
qNjb5qoGMtrczTA3sqzdpWQrstL+KZqY8El7l5Uc18nADbsKZ06BwrmqTbrFdUjcGcVAts3/EwhD
fdLT05Y+O6F/jGW2tlKYA9wKwfezIB5wK7KKYWlMnymf5HiSHW9YtdLIlM7Vryi0i1ORSukB0nH1
rY7mAsnLMw7bEPzBaG0yiqwwtpEuqR6TXhz6ftZ4Y7fxthOJpCwnJzxtkcOte7DBbObPmA29yCop
6QifA+GgNEf/2mw62cWyRqOBThXFPRqyfVQCaMqw0BXiWVqjhQlZ/CVzGW4rFkVaHR/CqMC8HfhQ
x/x7TxSUN4dFzij8E7ipXaev14E+72m7objCOdHui6UMD1wzBrzh5XSI2hZWc+0fsGb8TDZRP82J
cak3/xIFe3gBudPUim9Mm5+NyRlqT3Dn06rD1sflrWexHDpIg7BnMIXM3RutGZe0pjEw9yW3v9LN
wuJgQspxR+o5Cbpx3OS0MRX5hUUAx3Sl4PocSVgNnL9cu/WtorD98DP6luLxEmQDqmKOlWSouPUb
GQI1SZZYhe9bK+e4YbqUzIBrzmHFzdXoXqrsVxutPbcjhG2I7w2uIp2GiMQycSRlJ12XjwnEJFWB
I21d07rtrN0gu92gjPtJiD9Rjz9zpJ1psTxnpn3QYSOmiBOqT/ls7b/XHVWDnX2QkjNGFy1Gf/Wc
1ONHVMsXHeMaqGYycLXAApvgocG+7lfRSRflXTfordd5vhwa4fj+5wv0AMlkomvPNL/SYHL93vDs
oQQUSLWq5IhrRl40aPz4XUIuPkOa/OaSCb6KZtbXeWEwe7XHYUIdLZ1kq/a01MST8eYoQYU8rK1L
4s64+gC6KG5KefJTpWsHAj/vURwTegX2ynNIF14xWtRP+EcH6KHB3VjmEz793Co3ApqB4zTbzra/
aMuiaVAnyl7tAS47mNHpt62zNxWtM1UjCSHQvjQqx4bOoknJHdb5aYaxUfK+MgR3CJgcqm1R7NQs
nrySRabo/Mdopl4RvVQ81HhOawxc/TtWhleVgm01cc4w2daltNeVgO0RLQRGOgNEtrfE8CFz9K2F
lgDe0W6CvcZWn3s4rj3Hy4MWIEfilv/f4QD2xibkj0gHzZFGrl6I95k9KZ4WTmljxIJRN6XutqXz
5S9pvgJlGkpn42lZvscqRaMPsZkJw1426YcoxEXFPpiWj9IDpQ1PCeNG1AR/uWTy1ioUKt05haL8
V0wjcR2HmYdcJTmyPr9EAwtEe7nlVLnzq2vpT4hZAeP+Ox3LO8qWT42B3bdBQYT/9NNP2ejNVnfW
YLbK7rlqnY0V28RwdCCjOXcRKnkbCwSF2bMcBmyva3a2zguTAjWf+xfwfb3CBJwlDiFpGA8jio7G
d4Pkr+0ggPCIYc3WvExSVSLJN+JBhq3lv5ezDbAK3a8KVRAA09p3ACEI87WxnLdMzAeN3+cYcsOx
mqzaOegezLSAHINs5lhPPw3qs1XsmY5pHDtFUFxBMUbUZp6up7+WWv2RyQFoMMMuikwucFZZb8gl
hRQUVdeqrb8UJ9podfYPq/BjFFzDOU++4rpby7kniik/FU2cx3A5VLJsuWgNJ+S4czlz+otcedgd
7XFdoDwPDgdUYeR/Tl1enQln7oQ+5yplLuCRDS/LWcR/1u0g1oHpvw0znmh6dbDtvWgQIUF5Tr/Q
VBahFuh0V0taafh0Zjp0uNux6K85PtaRnrbuJBxt1cagtPues1TqNgAr33rDR0r5s20UH0ZF5qhR
zWCtJ8OPlRPyHycDakHOqjmI7J2hc+WOR4AluRYKsoIGf3T0ZsfRdySGN/q2dJhAyaFuLU9DTlUL
iTXFKTDPg3at8SrNvIeQiA17vJYzrD8bLwgIc43OEoWnwfc7OlUIIQ3ToNOroEE+IHUUxGBUmu5O
L1GF4Zmvlp8xVsil5WjSSGdH3I+NNjGhP8fhlm5P+TR1HUpgcWx7f/TCCGtEjpUKPKLlSlTAQSm+
lWoEdcnUN4onXZ1ZOuHjIGFCpm8VmLzM5wpRG00iMbxcRP9wYmFcR6CDtYUy8WRRU4CjbJ+jR44K
4c+EPb7vGNiAOF0zdV+2FVzl3iRj4RnSxySVpdgomeQY0fdclSkZEH4T2djok7lfq2qMHqm2mvPb
zJLbKtGS+FKQDPRUS4mnvYFgBlm0TGHEjvY4vJlOxxsgiJzM+EmSJM03pC1MhZ1HqfsHfuDpvFie
n7O4+hYmGzs7x9g92kTzhaVYazGSmpiK+tbpfat6A51C+7JX7qpJGSAIg1Z+lnGu3ceCFvoyl9Fv
lhraF9NAdgnHvt8IvYW132E/TUPIIk3D7VJiegljPqROdtzITSSKXGn1tRbTh8Xj+BfNiGyltjy+
g2HzppVg3FUe8T6OhyPRu0NmV/HZzBvYNCoviagpUSBYERHrBvboOwkScxo4/Ehs79peGGyDVdPT
CFA+izz6MXwYEGUiF0wuFd+Kpfig+ajNdFLO78SEW4a/qSDW3WVfeaLIVZ5mJGudod2MuaYfOn/s
VrbFPKlFIbu1pu/zT33GlptLxYIOhCFpGuiTLGJM+lLlt2BTgL4aR7O9wZkovipdBkffMhcsowpy
mCjTrtMN3NxGTBdc5Fdg/kT/pkrqB3p567RuIzpeEGFAeJ60jGL56IWGfp/H/KwYESp6pB4Io76C
hlq1ekuygZvqAEdFG6qX2VaPtN/qVGTSQxSNEE9qbqRFYvOhd+k6zPpHmlTc5BUFKK1/KCktaQDR
NdQH67wH3al23psY0oLCEnfJz3BKzaDY4udI9TfttAAPSlTAOXRA1kBhyrRxlxOgD+r4o10AC+Pg
tqr9UhEMUZvpI+cjdoeF04Qdn6AgGXkZ8grhqHyKS3Wlpqgj5pye1ah/+Aqc8C6O9r1Gv2ZAAwUw
R4v7GKDIDPBt1xN/qiVLAVnyRmdzd7W1ca2pxdkfJRglzLfsmsxdU4gH2RRGl5ArnWznY29U2JkN
ZINcTPuEH2W0jKPm5/vGDL7ZpU5sy7JL0Eo27wUBypqZZ8gzgjeVvp0piUoz5cXA3pybCq0QA8yR
Igf5NZdeWOp3R+l3Uzy9IrNvfIvln265FBPD0OhRfizjW1rZllDLpTbTnyaRNCfQWJ9E5pFyCawK
jGq6uesbGs/qko6PdB/J5i7beJek1UEWBCBjlmuKwOkbJu01o152QFcxIhR1Gw4YxoW5t05tjAG7
TX/NNuN6OG/Hsd3wKscTn1z1SvHaath2VfqSD+SsICeUwMCcmY0nNsgUsSxDwlo5jnVvpd4+OaQ2
2NiErGxiFjMgQDUDFmti9P16NljuGSIGdxQZ9S4Y41MAnokhCkIWDQUowvy7kU8sNyc+n+TTEdsw
aQEdIiy5zF4kZ6dhb00aEraNwI0R+SWR2XggnguNoDPNXcJ/gaJQxyuJE+rYHul9RCBI4s+4q77j
dnrpB2cGp54z4UbI3yOcQE+SVU58udAY9WqfmQKB0OGe7CiAg6nBoWgIwUZPzHzPC+zTGuGDVggp
q7BhEk40RsNZ8z/bzIz3VanAIy8dFpwB8qtu6WC4fRpzqhntp+8edctPhIOKE2kaUhdl96frbMWt
Td3agTwn4kHKgIsrMqVIwDTzqvoik08TCjwLA4es7XRAaWwST7IX44Kvvo/RcLJkPa6MIsJVVYYG
WIySvccijaPIofZ81iZVMYbJVY/TODXadTuat0mlssep/LXd1xqSq0nTmnWZaS9LKgM0N5ceLSVE
q9ECgpMuCrRdNNlnox+39Cjtu1ns6ywjkJcvBdnTwY7S31Hv5pXVYgHn/01HB/VgbMS2LIyuFWY6
1mDDO9GPrazFyZBMh0XZ7WKj9FQqgMAppIAloMzXhsX7KKAVGcNYZ03fijldm2k8YtwJ8Uyg8DXI
LGwHsTT34fChagmG7Pi55l95qQIjfjbgupQhPThy2Km0g7LVlktznmazIyiVVW/or7Li87GasnRF
psLE5wLUDNFPlSC9Ap73giy8IXEZaNbMh3MUX5Kac7Yd2BIMqdF4MwM58ivqXBxiFPINDH1xzbto
qLHPDMY9nrK3TrawuXgh16qzp4zhN+nppWzIefoNf2Mc/+Zq+kEK4rlu1MNcMW5FVYZhbiLp12kt
Ocp48oq6o4IjXe7gO5owbhbvlsW9AmMC3ssGCoS5LGr/8be9V6H5YjYIcKTADeH8StZidG6tuhB3
peE8ayMNPmrLL6glxPtUWOpm6otzNDa7RCgHwDJi74zTry6NbceamDZFmhUa4Q1NvKktMmCTkm6a
RYlVUtjniMME+3/tOXppE+2eQDlsjXCHddQleo/HLP5DqMPpa93DhOYthRIYjAunJhg/1bHzmYLD
q2ZgWDOheXYVsXIVdG+QS7b07bbXCoI8xdGBxsJFgo+H5zhogVKZ1k7rlQ14lC/qfz4S3L6ExeGU
+dAe5NiTuoJfOGNZsjTjW2jNo1jYgRW7OSoWPwCJb+a0XI+Ww16+BNYzB1+1TqUHiwWA4p8trorZ
Ejung82mt/2GKESN3Bvyo4InbnMJ9xmdixGsQ1uuGYO2SLHQuxw8prnfP8fM5H4r9nmNkaKqCMbh
aPEv2TxVyHexuSUGg4BOogpIig+3eLFY4XJCIOYZXZmVeLXoKMlYSJgQFvo82fSZgnRs6GfTMgwv
cIJfwQSJbr9p26URKjxmer0dCfEI7KuBY74skocxi98pUAkwJn9t9WtG4aGPuls5phcxgjVSbXy9
fEprgb9WzOmHETmbHM8r0yJ2XYi5IaDdCBrVb0hlaI94pFX4Y4ZqV7CScEwwqTOzU2qvc7y8JekY
feI9L/J7L/CL5vq2pOFybpI3M/bvs2n4wBacZx4hENW0C2J91UNxTtGs2WnKc5UJbrVc01Mkuqhu
viioXaAU3sBNYEizj8LCni0BI/B9u6Sdsa9G/SNoqOCYESDTKaJFlI1+Xn4pU2MhmiswWZx9EUvA
uX54DAtWHHqyTmLGYzanCOD47pSnRv/NAWQaeArLu9Lh3gUL0BPUVPXPPh1eqnB6yZXxxi2XL0Vh
3I3KXte69mbFVI8pZCkGzua6M915lJ7SV0Dw/fZV64x7Y8u9r09LVpOyGOmhs//YvP2kgKuu06VL
JM1ysFsFYtyp6bQRlDDY1JxhzsI73exSW6fUF0p0wfFUJs5JSZt92RguMal9CK2lyro9oKXjyB1u
xBfYLp3zycSf6lBZSYc5fpUpwqfGHgAIPO0qLOZtlbdr4Gxng0uoVZonp+OlNyqNm7KJESrkmxyH
nqmAjy3UXeCz5q5s17D9m0nXizdFeNFTo3RNzBSDahzVmEl44qyJsnmr8zy0FMeNqfWmhQCsZtzl
NB4B2XKJD7lkbbivGSszqD6IE644dDe90dyWKlgr+I2TB1F2kkbNqjO+VJR0PhTPx4GuBryGNXRd
jOW1VbpDKUC1BP3DaNprz/ZNEFTIocwUxQiWiVsEOvS+QxS3AWUP0cB3LCWuRxUAFSLtboiR0Afx
Q7ZvHUDszJyA11S+7cvC01R0m/ES4czy0XlmmEAzCPBaWUDU5sapseDXAQB2XAw1bQPo1aMdVV5u
iV+kJa6t5K0I+Cr7SINNNybRL0m+R2XmOs16muJ1SfrRZErgFUn05scEWscQwRa5GI1pYENtSecm
igbYL2HSsYKOHNKD5OTD15Dn4SWjTVWJK86HiWoHco94SwmhjvVMvYHzVVn1thGjl8/TR2az5mr4
I1hI8XMOqUYI2a9OYSx2Sqrd+hLKwTAVeGKZdqTFuV0o2DHCSqlu5LOhPSB4U00ZhOHn1CdQ0TOk
ZPg0rlxKqksF/6ZSkFjyY8SWMKczpdSVq2r4lyKdN4S7zjp5nyewFRZxLzymCZxaZczHYx+Bmynw
2qVRnW+BPu0cB/4WveWywYCqiLLlzgOKEbd/aRebrDN3KtGGVQ19esxJJKp9cq753q1VhQVRT7rZ
VdMu2nMX/8tCvBN+lwebZkiULTojrj0r/Yn7/orUx8yYoERXUvQ0HkUmBu2+3QYp2K3Z75kYs4SK
wd7Ylbh83IKQ+ZPJd+tJk+yuibxUyMalzbiBhF8ldD8NxBAYjRuG6WWkwN4WUvWTtFumXEmiR5a7
TJwULq/ZW1udArmZLZ+ANavH7JW2+qeKW0jBgD90bNgXyu3zhIDJTLmAijoM6VP8V7GGBxHjw3H0
6586PIDxIqj701Fg1VQguTizjRscMIACF6e5SkxTtNS5NhGvVv1OiLoO401rriFYPwSf0txZzR4A
Tj89KCMryzPdXdxBJ5J+6ec4rIE9zjq7rFNocAaWtCyeS4Fh+j3RvDT86ZUTzogKcC/lEnb5HNSv
Srr8X1tleKVEzFDBo9d8mwiOPABlpSUjr3W0yDukQci/JSzdVODEhKVWnYsXFlm4I0SKOdpVaEmB
3Ai1MGDgx/DkyfASSwQQ1AQC7VLFVfM0XacD6ZSE9/krLZD6tMsAskIlMbY0dATppmJTWK970+OT
73ZGgR3Xq+rjEG7jf/wPW1qYps1MZtFcleUrO/9pCcaTmd0aJVXh69Y6xGIfkMa1tsMxItnhcBdY
ZX8AO0EKGlyOFLcJXci/DLo97acgaoziaJm7lFhqvKGohF1DmH8svQIKcYf4NNQUoN8ZL2Nq+px/
Znw3OizIz2YLqz16hreks3ln7UQ3UPqinyUlFEymGGIMl0mORTa8Do3u9gtgMiD3XXQJgETM3w2t
hKwitHWKgUZzKS4iRcQ/36qZ546wdS04Cdp4Mym/S9DIuAI1znmKvlV9g5rd5U+y98JspB3Yq8xT
XH+2b/qLGp5DcaWAfbiwsRpfzXTFY84BU28V/PIRx9YxxGXGxijzZkJuI3yHNUzazHgfaQHAroNa
UGdAVR9wtdLkWM2n9iIJO8B9qR4J74z+NzFfyEmv2pLUuazx+7C14S+9d9Vnlt9U8ywsdtrRz9jh
nCtPfsyr17UiHCyMj14+urOCYLcyJo8+J5XdIVm56Aae6mEWJ/1ngKKIgVrDlbCqyESDgJu4Ej5y
0toh4PBV8mDdNAdudhvERpQ/0xtpKo6ELMPxx0KKCDpSltve20ft0BkLMvpJ/9edTI6xYoVTyuB7
vcv7LesUUCmid/ntwcklWc4WQeLNW/M0ir8GPClxqtFtLNKWNIWs4YyR7pzBNGI+pVQZvI1Y9TWn
j8e9vsnXCtZVd/xx3gsCEVye9RPGIIDI6LbOP+vMM9L/Ls/hm4Qkggdtg5lWdZ66m4+b5ZMVUwVV
lXBi6+LfJ9rv2Bt5gbsMtEb47KX5da7NeJfRPLsx8WzjCABc9pJ8V8nO/M0f5Lzs7Bw/Lyc770Hc
KfyRFNHR9f7XvMJd13HPO27+F9KtzFFAxeqdXxYWrKZ1yzcswV2zJyHGFu2FOne0rMHiYObrvB9w
eL0p2FRmF6k/Dr0WFx52EwurJWjftUIN5LeD1wcjC4/ImYyXArUft+7gxYCYB8KRePEO4Rd1I6YJ
+sul04A5W5/W6YuCavEANwNKiVrmRnFRMalsrII16i7aK/Q5PDVoWyub1T8Itmvou9GxJrApDnzh
leYrCvdck+sQzP4qPLI8LDwdXz847GJf0RZdfU7Xsd8aEbUg3kJr71aswzOTtnqibRi1tyEN9DrW
da7nB1wxDC4xmEqmJlg8WCxgbc1PeCE/nY8gXC9NCIBBErqKXZhQzQ28PZaKCeKVhzd7AWlnXu+4
mcc3br7rBc823zL0TlI061ZzydGbYj2FK5NOo5wExQN9RD6U17bgn7CHCWZYOCMpCGaGOIKDBxfy
nDoIvhvRnJvhqCVXY9qUP8MC0z4WMJtwLBd7jbICExspbpqn9Ngvf7NWHqkjLWFfgTl6soFTL18P
ZbjTRcJ2gIc+OIzfOv3z/n8cnddyo9oWRb+IKnJ4lUCgnGXZL5RltwGRc/j6MziP91afbluCvVeY
c8wlimjtjT0IXdJC2KFWQkXZve3sJ5O36hd8sjj2En0l8fSES6zlyBijVznZ05O/HczfMNszneaH
eQ2wveqODq3W1rm5mhDtv8g6TIblBAlko5WepR7QGzE94F+MeVjGufimpGeIuNNrT90BaC4o3T+y
J9YqbJHoeFVuJK6ackexMVtY6nXYHdWGp0Mh/UV1h45A4PIVQejUUc4B1TQd82zceFE05QDalFx5
ZNf9lyH85mhiG44Xbu4dILxUxUQ2g5FRGbDye2sOozXj1P6xHwKljoxETf56eS1hj6/8P4gqrtae
BUS0c/l1KGjYKnwEOMo+0tIzPkkCc4gmTOfI1kVH6p24V8qbxCss0nudlOJkfijIddnHSY4Ycuch
6zpnqKsJk+GxSmeYMWNJt+1d/0iW3ZxVk3sNuBrU3j6CSB79s+h7OrTDiCboszY/R32XDhsh3ZSa
UyS7kWZRQ37EM/0t4Qw1Nnw+7y/WZDibsCaBQiMImu1TyUz/V8IRQwsUETWZrwQC3wr1FKBF5Ukv
xItG0ttwyZT1IDlhu0jHDaOcQxR5EbN9Rf2WOC617qS/t2N0ELi5mvFVKwTRt7fGVBgnzZEGDok5
hu8oMSlW22zfb+b0iKui/JSwW4Slxt4HF2i6kJ4MG9OHeKeC0Hk94Sjvg78YGxZs9GbDw1D8gXsp
gr36y0gsYyCIT3+mGSxEzARUW0yp7ip6qF+yjcp+pYYbhqykS+C1nddB9Osj+5FFwXg/tatL/2H9
CVDT62NgrYyrf6hJxS120UderyBb5SxiT5Z5CJSF2qI4XfAQYOBogLPU26Jxs/I8rWGqx+pano5x
aivJHeeh2Fw62DGP2F/XJk+kC81NKTCyroRtRxAVAibQl6kTvJhtjWtsfxlF7L0dV9JD0rc6W4T3
dm6zZC/KHy0sZRAhv9EEAmOZYZgYV4TETDxemlu2+7jdsHEwtX0m7fJqW39iClORjMEpYM8QAFpf
ggZo5Efef4nmFYF/2GxGit7mS35OPtdTfJWtTaHREW3fLY/otYMlEz6q7lE/+Vm04seAGiL+padO
nY9uoGhsuvvK0bjKV4iX4wXuTSawLPWme6DtsYUy8G9Yfci3HGvhETUqBZLxjeNF+Tb8i0EWzlEj
wU74KNoNMD+5Wsu7KbHfDbyLPQhY4TdJ+KH/1caKx2MG7wlY5KgkA3kjTntIFAtFPqhzTvB0GQCc
Fx9qdE4RBZnw4DddvFc4YBt+hfQ7N4+Rea8OIzwajhqFKoufjZ+6xajCDnIElEOIYP/y/5WTvkQM
qGq7LNmWzboQqoX0MOeugvnyLjN+WAFys5AhObx3prwz1A2OwyjPkYXD9d1U3V7icKDRjwF+VseW
ZX22YmLMDH40VwjT5XYF/DjikdE/8/I56JuByJC3Q/YpUkUwEIp8w4+UcBt16PgkyIVuNtyzcEnd
BF+i6OxZjyDfTFa10SMAIGDYFjItIAPjKoTKoP7i3CYWgGUntxMeiSr2uu/OOlAxY5FC095jtJ3Q
IcKbsdGPpqh8LSwBRz3CZGxL6inXtjJoS4TizCqC+qdoUi+SNzmy+HHqniHWPvm9HoKtNWG/Yvbe
PHMmI+PxjSat/WbjzPy1Yp2ywmE8s9mkzVv2EHriZYkU+SRVzaIgNeqBX5h6Gd0nqxCw4V+G8QLY
3dFmNRuN2YpYcg7Ee23uQQibuGao6pRfQz4UBaJ/O+H/pFSRd5TgNeuc/LsOTyqsfsIqjHGTIE9B
SMBA+2E9DGNZIRnNuaS96MqD1eG8hZHD7SITcUztHnVfTfBirQnsSD9YFIOTdTWk21AccENp/ww8
iBii1pxW3QQMTtypfyxmc3pAiOGYhlit8yrp9I5N6iaX8r2Cd4zrgD0vF40UuRlvOLLZ4VpmLpgs
6jFpVlyvBs4ygVGzAMXmD1RrP/EvnIi1NbjkfnLjjB9ZxqnQ7CQiJ8jPkXcjmRuzi8edigd2aoI7
EGRRHGp7aaQuk7+pbWXDpVqBwRQ8M+FvElcg+cntJWglv1EtyO+j9D6oPr8BISsMEIfjEPwAGiE8
oJYerXWx/J1OsY9knR7beBN7e5Ox+/pANv38LoYPAu85Fe9GGTu1JC3r4kYdqBjbcjzA0o4RMEvj
ax6SvSN43kC05jBR8sFzppMXdptKRRe1JbZBgXzgP3OsOaMTibYirdLIpi4U7iRwLahdZ7VA0FOk
saxzx8/ufeOAUkOgjiOiOJ6SdpH7+9T/IlcVsY1l2El96BRQRmzPnj03Ls8ebCeN0gyUSrkX1M34
I1fwwbaxsBmoOQhcDWwAEOaVJmJqDgP3JLIH7aoqy4gPWHxhayVOeKzOQ+zl2IkCCTKOXaS2CHz8
RoKXOXyIjJRFaVfLNqV5EF2YuHTBU5QOZHd0ypEQhVqizc2+mFMxvgavgyCfob7eYuwVEw8d6KJl
FuvUH4yQ5NrClAR8NrPjNgJxSiHeHkXSvhHsMxKt7SL7GJht5hXjVCWkMB2pwvdD5KkSkTVoSqfm
ryY1MO32xYxFvLLevqLpOBTVaRA8o7hJaUu8EpFJvdv3bJPaYhVnn1XoVVQt5Ma6UtcserC2s465
J0BdmEBYFIg6OPQzxViWvCqlUS6zstklRBia9U0DwGVV37I1cV9AZU+3NYIP1NPZWfW/Mj86KlLm
BZJiF8wnTejsC90sz+ObnO7xGqvfhmba8xJaLARUJ8leb/CTz3ZlJEFmhTHwV/Mxn49zMXnRm20v
ga+UTioGyQjLKZjSBigfnpUJz3+Q4UiTHkbV/gXA25LxqErf5XAgMNho6AumtdCl64Syx2Kdax3y
1gsMbJpk5PSyXYjYnSPxTwgn3jL/J0lbl1B2xyJhTi7iSzEeCwX+rm+Q5JQjVJRsxmALXfnQS/Wo
tv1tBBe5qN/VS09a1sbjGZsrzzytdtG2CH4rFlBimf52YbGOszCh+dY+3lFMjFmY0D0Q6ivp+pcY
aA9wTrSj8WNATI/iRnXrQl5PcGU6Ezl06HOagzFqql1izh768MEWkwimHiPtKKufiiCehNxftUMT
b9V2EJdKmzMFYdRWFsWP2E7HtgV2Y5kERPW9Iq9Y2smPFhpj8m7Q+BNFxDIgC0lE7ighz6NZe3NO
sE8diZ8lXsRInxI53AKhOwl9txIQs2tVCk+kdns0FQHjerHZtjzF2gtNDFHcEAbYVP304T4VC167
2MHSVHJLwpgq09VYwQfeZFBksYhgAk6qbDEwbE/S2ItmYflObzbcXYBEHB/V8iieQ8P2X4Ek7tpZ
pAsLgeUt49N6XaiEIx4JXpEkxpgwIKZlT7rT2Hy/B82Z4DHIMIzsKvtu2azgHdROmXgQ+qvR3XXh
sxeOieBmMXk0Z3b3pX4MzW3SOS06qJmN49FsFPl9Gk/5eJneq+hd2FN9q/11jBx9AEOefhP4hGhp
I2MYI/ETtlx+iekDc71b55IFv571KiIGcpRYpAjxKaIdi8UVtBNEac+asfZAdus2Zc2qHRVtm6lr
3uOWqnj+xdyBLZMSgdq/jta1ai/Ju/My9VoxRhtcpVzp47Y2v+vmYxIckDORwJe7BeYdic7bFMEy
/MNMT0HghS0D3H/9TkMPjpRL/LFQ+ZprERYZ12bdAyNbTd3S4n9bys4ncdV4r/XSTtF6Qodeld8k
9V1ZYYYLYpq/yj/QL5fiyQ4IeLS+LwtX6F31jNCSAcwaDtCfvhc3w1Hf9BdNXNC3f73fS5LXVxir
h03+gL2YrJtV9DGetWuxlnbMEU9Atez2k7qJ91j/JJ/n6d/yLd4Ec1m+UAbaI3gK0ivteAtG9hXv
We9cYfV8EPjuilsg4k7+h6bIpmZBWnHsH4aylCmAl2iJ6r+wdkKKO9KWUhJT7fyP2Qlz3QnT4hK5
xBfUT2IurUu0l9R9CqLgve1eOmO/lfnz/lb2GPuWvZ1dUpsMBceYq0VIgufGUfatHZ2KS/LVb+kT
V1gGnPfVv8WeskUstWkfOF+Eo8nEc1PumQXf1d/SVka8IlyK0yXe8UjYCG5tc8FYaDfupR2ovCVp
RdGCDHkGxa5KuNSwzV4RAJ4b82XzxgYHtDwDieCVviqbW/YqnIzf6knoZ7MW/8E55njUlpjv1zh+
rprHDOnjfcYWh4X60NiABVdFsaH2wqpneMR+jf6VH5NCyf+m7N2mjDZQRJ7UIxjJeqWdKf/IUMlA
/sOp+wluxhdb0CXG/Ht4Ne06OxJotEnXwOD+gls0rsanvKpcXrJVvhfXhQMlPC1uDDcZ0frH8tTv
+pW5MCkp9JW16X+HPTNuyKWcC26zzz8j9PCoDLd96BA7lnHTLvRVviHP2+YNbZfFoTxhtDjpkDPK
JcLKtbElzkRzqp1wpSbja82X8VI6zGiJHz5tbR6/+lfzyTW/a/bmT3GYAEORQrIg58627u+DxAaS
+cHCZx/jaHuiJI/CF1MFjUg4UljODCmZu8ye410FY9th6Ay4A+3JxEfl4oZ0mp1io84MbWyLS2vV
3lNvIvDZzT5Km3Ejrtl8R1CpTpdwGB8TdTVDUUpwuz5EFzJ4HIrLR/mjM/xYMUH7IKXxZ3rmnuj2
Tvip/43f9bLcs4pg61VshYewDxz9aziynrTHr8iJvPAHpq872YjOVpTm0qZc69tkn29LzEILPpAN
rK2Ncci99NGtE5vL16WY4jddktbj0m4xmnu/eEcPhOHY7/P0thFry17AFb0LbpJToe1ckqe9RoTM
dp3tyr+BD9xJftsLCZiOzIC0/J6eww54FkvLL9P+MY+Ki+DTm1VozuRYZ+Uhr+ZIGNRDVzT5DDkW
JW3qElujutYu4do8o/Kbniy+4b09ladyDQ48puUFQzw4XcWLyL/0oFkqK8WWtrwbiFY370O8rpxh
odmIBBAfrbJVeIXw5RFi6YR2+EfFxW6RTd5GcINbekse/EMXcWNyMGmrZKWdRrf2So+3eV88jV22
Ztyxbz6tXw5zpoijsSTcelX8MoC3q+uwLq7p0rwFDkANKNIIoOnY7uaaePq/ObFgGTmWQ6JatKB0
WzEswijk8gpDfD1Ux/ISOb5NpUiVjZQRIURr9z/9yXI6z3DA0vzmHgapZ3HjwWKG3C6Gk8SYbpes
4wM2oZX2ApW0ZZzo+WuEUsiyF0w+dad1gnk/69XlMvb62Sa9nrDX8BxLeLf3g+wIDp8Ti1Dkfs/k
q1qcsqtGEqcduNQaBMQxIixO2F/6XejptD+/mFLepJfaPM/c9FSq7Ii+DP44OJPQUbNtsc7L1Ty1
2nQfdbc3ugfJYkx4Gbb7N2Yd0WbYRv9yF0/2V7DHvQsU+ULxbNrikbE8rRZ/8DN5NVt1bRiLaut7
fFuMdffCmfEwjTP5FyjR2S0sey/x+NG1f3K/kmUW2xiPUX6dRZqXFwZeI3IGPo8Da48D8Ew+9Ou0
irzSFZyCMSTF/lZf+2tCLwKX3DCuFXAttQd9aNrgZK8fsexyORhPrlM6tgEMCHovzWZ3195bXjTB
QQQlq466ETd46knGQLbFMUSOHYbigBnsuttqF561bBusJfRdK3QbIrAk+jsGSX98nNAmgtCB1rTJ
nO6fwLS483rGxNIycZkaz3ole7RTeygZli1CB57Wi4d8ycW26F7WMmGQ/Z3fTOjPm+FRn4wN+YmR
hfRlGV+U2inWFU0wIqJlCgtV3+uGQ3r5ESc8kl2OPPmGYt6DDg3Yu9zPI0BuD9bD6rKpbSghIQ8v
w1tHvioEhCxYwK0mD81yfGeszGCUWtkNvjkUGXg/80NxGq71l074Bd+S6cj8GWGhMtTZy2t/J2An
QsD+yj6k7fvaMzZe9rwPMq/+GkPFJy122y0x7Vt/7S9NI253mbFt46FOYvxuczHUpHm4NL4Rkhos
+Gu0Q26peIa0Gt5O4mpzWMKBQ45HZlOduwNXBvPDtWw3X7RLvKnDtThZ7C2+NYkl2EKmomi/+2Qx
OqhQk1P6UDdBsELZ8EaiiUn4Ec7/6IVIqVTdgBulfWW2tsiOObEH+/6eL1HO3X1loR2yY3jUT/U9
3bNzY62Y3tl3IX8ZSpfzlDGfeIp2RmLT912ay+AESyZXoau6zG0+ka+syx2qYJxArrhC/6PZo5ee
MpbMS2vNI76ChoyedAWtuhuWhTu4sWiLH+0Wn+U4F00LEk2oCO7Jpl3nt+5Mq3truQ4JF+Xie0jO
BzfNZVoVO+UYsjdaSRybk9dTOy5jHouJ5YpMoPyi+LU+ALL44WZElnVOLwYoJ7LVY7s+c8lD+Tky
Blw0FB0j8dDLiCFLsKTvdZmZTjtOZ2ZDPxRrS8EDl+q7rJ65V/I9gdTz1a0wabhT3zgMdTjyBJf3
YaO55g/srt0c4oJX7zYczF/8Z+i2RmiNO+MSvjgcNEclV2gRb8FS2802WYFLQUdDlfsFt3ClbGi/
ZJOaA0Ify/dT4aa2ihTZ40GY7owGIPPAFGRzRsjILVoTmOTRS0c2tkzO461FtbLMFYeJQMoMHXjI
wiIJbFFuRRdTwYqbMHSFU3PH845ODQEFxgbQghIb9QWQeukjmEsOjrI1DmZPIsV476M7X8ScfES6
pXeoO4ve5u9vXTg1Z+D/3+N8dVZHfJxb6EJoIqkxIJoteAghdPEZrQaPAyQlJ2bOuqVvYLvKMMr/
IeUG5aQkrevf6JlNrvoC9CNwKEzJy2dkOGM52YYi/E3P4shfy/o93rL/NQiANRzmmAYVOzP6amu1
TogARWRrYHeDOxg7BtdAejtu1Y8kXEPlZ4vIwilqEdvZbw6ke8/qxKsOTIubzCUueHxO0HFZw6d2
9yf95bzPN0SJsFMgEWB0KDh5aciWsy+AEG1ClMLTxFSbV0NiezQn87bxkjSiC4m8+pOys3zvCEkm
c6MlKPWM/J/rqPv2qb9xtz+BKkfFZmARj8feUK649FWiVuF+GuZTrNcRAumQfl5JqKzTDQ90xWBt
9PNNi69IkSAvplyTMhld5rCuKuZU7K+0wlgwPc8uobVnNpL3zKqxcLBAATKkDdKSNFYtOPTZxe9d
/mcSvbrsB538SMRm9ieFVJO5jVWokPeGioduwX86IowtlQc8Siyqu3dyiupDPRyi8ZxPT2Y7yyTz
IuEv1hCZOeBdhQ4WsuCaJRcUezYk4Sxyyg+rxm3OLkIj6JqQNc1caWy0pbH4mZr23kEiSOurz2BY
DRAaJHBCpNSNoWyVZG+2wt+scCmt8RoMOowyaZHCKOtYIaJTY5yqPsMEF8R0kqmJaq+vaLfw6jSH
joUg4UBuLlafImF5CyseQjw1ic7wCoOI0qNz1Kz3zygam1wsviyl/JomBnaVlaJXQnmYSqRmYz7a
hmK9UcTGleexKQqZQCYrYDRJXjVJIx+Zn9YWjqq6mzR0EohMLKE4KDUQxTFGpym2yq9owP0yBkVY
gT+9gExa1oPswpHiJY1a4UBgpvKXKPzpd1IcMrijaTn8CiKQRCHCTRD6T7OoPzKR+GWhuXc+way1
hpk0lHNIJxIkirTbvUkLLUhLihQUrppWoVeM9G8jZeWbm72bo/BaDOoE9GlsuOhMVA5Knzot1BY/
DI1vvWIrJo5xa5Nlltllp199QjVAmXTcCbjHtIaSrMUFMmLJVGvtJfT1PAGVEH0SLRT1p4TPHhM/
Eab9RhSF81vnlsId57Ujxq1qGlGc+FzHpv/eTOhch9wkoNI8x2rySmWmIX6sfHXkQwrv5qwV43YC
VaS/A4Z/mo8QVB8HpJKcATmet0MS6sXW1EPQeF1N+HXE2sqyNjERan5lvt54fSUCVAap+6cq/Ucs
ddCcRYa5b+EKkH9j1UxmUgAwM+5nQGI0v38dcuuA5VOA3iOZSriNzLHDr1rDMDwBEW5EaT1ofwUf
Ux39dQEceS50oZ2RE8z8tWveJKTmBpxRzTFUuTFzIJwJFy4P1ZvNWNxozF5Oo0b/rkuLRFbWffSl
BGQjlYXXWR2kzc+WvLFIe4mExDSD5fWDhrAVPAPEr2iiyWDXGYgnRfhKTa7CRtiI8Hri2kIW6WN6
L/EJ/L5NxgRYIkY2HXHNZqucObLYyTS+Spzwo2wC0zJ5L2GfaAavR+6iwyaKPYJwSCPW5g42Rigv
Om0ju/wmuYysJxFGovRnAswUBxmYBQZbRWNpVJPdvYncM4JlEnt68K9IOMLfAqdweY3HgZLnkJam
N07bXFpJbL8LESUSM4Ni/caTIbI7DvyPiiNFZovyZnsipMywtG+gRPfSnwF0FoA7v/xTzDcfwoT3
QM5LtyjboxFDkSkjJV8iYX6WyZutiHnkbNvXw+hVo7DvCaLH+vbepUJ5VHTBbuRm+67rpaSFV3lA
NMplGZBulqbhc9TkB6pIpBPDRyG1X9iHObqpLRLzoylxcGf/h0qxbeAOYNx9TlRyi3sQDGBptxkW
qToTyZzGPz1s4xEiorn2qUl88IN+q1EUbbPqAE1YzW4TxHCrS1Yq9E/URHrwO9ITCfMpgeY0Ca1v
wyy/DV7A1vgJsAlp0B8I7TtEKqQtKhtki8Rt7SWf97+LCeijgAzLQ1KeSn6ARLtWBGGi+KcpBmCr
aiecU2mDcIWVdix8DviKwKFin1nrMd8he+lJnU7dzNOFcDtRHBPlzQgWiyQpLosiNJaGQN5zVxKR
x1Qsp0N+S15poEjRvUDHvgd5Ucv2FX48eo6sfYCLW+WFAqVn7dPc+Mqvn1pbHdGBqO8lGpGEddvU
kmD8k+R4ijkF8sdMQ6po2+KhWwboD+Oh5QSmOq8OIiK9iABtSfp8c7U2FXdvyqjNmue2wb1Q5mvx
AhZIeCt2mX4prAaoxNJ7V0OroMVlNKh3bFyPYoeWoiRHnfq5+9RCLN/NXWRrYJBX3Yo8seGadBt2
iaA7jyNdRrbr6doURtG8vnLISjRVCJX5lLjnBBTJkrJJWV0l+uMdI9HgbIn7f7IOPlk7zovZArXp
nEGOXZheNyiZTCQMV5pbjEVEoLgVjPZLBhsq9OlSkSgkEhjU7DuGaxZukiG/ScQt+pbsvXuEBTlf
i8K6BP//JodPVb+/JaaHjMLk8EcEnGu8zz0lw6B16O33AjMoyAvMwtcKXZ2RV8caAuMQZBjgwECy
aBzy09i98Qq95MmVkMUJwWekAC1sDmYDt6Ldw2l1xBK2mPlMhsDGmAAuQ+O9GxlYxeWE7Zn8MhFb
nFoK4AcYqhbzzsTvnKYiTbSb1qXBjcMysb2m7+rUj+hQMYQUQfhlqpRPgv4hqy2etQJxhRbtY+rH
rpXxwuGXOhBtx2kkwA2cZf0B/rLYbnqJJX/WQ+GRg11e0PBgVUabG723+WBuirh/SLL1CTrAjVJz
Wlgptuk8ZaQSIh/LokesZtDOsGOC7WYpicnDe8c+7OVn2RPfoBkEIodeUow7kBxXNRt/2qh4qZqy
ljLOZtjcC5iOW6PoRLu3mltl4FzDyqYG5UcYV6/ep52UtWglUl/mAEwauoWp/4pRPcxM1oyECXIS
SGoQs9rRyEcsGB+B7UDEUZ2ACpBPe7NQBmHavTSQsYqQieu7jpDi7ggJQwIzW4J04IaSAlvzhw6o
UujpqgggPbQiTLOHbsp4e19a+Fcp6v7NerfAMW8NGq5XyjAY+03xCZAWaVppAy6gL7Z7LhHOrIyH
yH+TLOAZpBgl5s8EkkpUbkOCWLThtKLjKNF94H1sLiofYLAamw1yDdwdxAKTdNG0q8I8T+1VVy6R
/y8khosLDXgmy1YNc/6aeS243yHA6I8wCySgxEaHdd9G5b2c87UBrG1iyyVC3kd+xNjrfSxxA2tP
0UJ75ALoW9RUcAMlLWrR6QiDg88UjJbfZVRdLA3et8k8vNVjwMSZikke4EYfR/ZIk/UBk8hXwBIR
jjzHyvfDLQ8AE6QW9ceyHUF/nkhZo0qxuwJZ8qb2d5nlkrSAhyJn14jWdrhlHLoZ60h1kz71dAPm
vi92sQWHdhly/U+vSv+dik0GiJWuflUyPkQhITM8/kZb0IQbOhZDfgwwBrWlUK5U7RizE2CfoLsq
MBkTnBVvlq67Ar9nENim8htB10djKrksDdWW3IPYidudr+wI+nYMeavld6IIFk1OsIC1VYWPSr3E
IyZ/T2oIL9oCku3rP5khbpYS6ojyJdRRvsJNynh8WLjAorK4jZsJdlo8A2mtuVr1+W60pTRsO+EL
0+XMXh5XPR8iB+aIFlfrPcRHE3VlSdHDii5kdcAhXvyUCDXpKCe6hNyjkalhqiV+amf5UWJ1EO+i
0JNpnlLyTQlfxNuNsea7BlxYMXe1Wgy3qk1wsY1hbNFXhzpRl7RM7JSF4V8fUvr7hyjAkzxXJIhv
iLbVeRbgcgyrYHJS+YYYM9jW/BgU6vR24FAW6POUNUpDnul25M1j5Fc7wnDota3Rb0VtxpOCRKaq
SR/KWvx7f4E28c+ogNUQzQ2csLW6CffTM0IddMDOY8W4pw54OsYD3B6ZCTWqCmSQpRdPHsAd3cNF
VdJDM4JP4Ssx++Xj4cdW3emE1Dh2ETm2G8TYlJaGbf6lm+wDUwfRoqj4IAC8na649C/NjnUkco5R
e4304OdBAwRdltNBpor4wjttRi7RVlgYzABrwqL+zRC92HSyussfYZBm8jEyeQWfOa1r6GX4pvEI
kfq0qCzXL5ap4OBmILJun5AcgEe8Xo6fwak9SD/V0fwFy84i+R7t+XaEc47YMDsS3nbW/4oW0jTz
3/AfAiaCpnZoMhFHTEewHs06PStcsy62I8uR3OEJ/1azpZMEs5IZxQ7JNyPhcUIy/8XOe6rWHdVO
lnwJwjE1bTV1itbRNJew1AkRP5n0fz0hBOJnFm9keZfklIELQ9zM1CrK5cWwl/GxLS32NcQCp7Dm
XFbngT0hIWCewtD4i1Tt4hPRYCM4pCmjELIWs3xgsAGiS8J3SjghePFyQdRTAC5yxSEbpB4xgvDG
N5ymM4B0MzvbDxVcR9SlTv4MBSeKd1mwb7RVFW/emSsIp0o8Em/OMCLmZPJdpFpQvxp2v9AzHsPn
XKGwskvWIPpkehKRwpGg6wPmarSdOQkHpmt+KdpF4VA8iCPqFAJQQQo6lkfiNAXlm1AJV/8LA5f3
BBuWTVtTXsKTdiUiOVgS+OBKz1n4/cP+x/zXvaSdsC5sZkgJTmuG6AyUgmd8jP78Mz1X/Ue1b6LF
V8mtWJKCmbsMvCFz8FX370X9D+EmnRrxfhgF9bWyaV4KYdpQ/N4rX1qmCgJdjhH0JQIIrp/2wYkZ
bzRWDK+S8oWM9ctEDR3bgI7W1Wf5j9tRY3z/Cr+J0nQRVZ3Dewqh/y/0wnO5qn9bcYGkF5b6Sbz4
R0C0EHEPqCcY0pWfo6esTeR7DvGN4vntZQTvLvlpDCddR5TF2MUCh9ZIO/fr7N59m1uyxpiIWyg9
FggBOVcInSG5enjpx3od7HEYULqapOHx1x8kPrc9izrropzMezhTC9kHSOcYQ+ky8BSP/wAFTDkP
TclgJCqUYpZGzJWPyhPC24PJCv/6tJO86YLAzvzIb9U+/ddzdbkaRgim97BFf9o/sgi3jUOL5+Ew
Jj74FbBwyyCx94vG4aP4Gu6BK+ylff/SLfv9xTcqXa0bPG89X8MF2PGq+qd6RV0RbYnnO1OFhN/N
hX7K0pftx8D8lSNhuidsPUfMPY7q+QhJlW18N7hbadx5AHgW1b26GWjVMFHgXHYouRMOUJt3tPtB
icacgTwN+IM+y01PJdFgY576aKdNS2IQV8nGOPley/qq3FS34pju+d23bAxqDg50rkeezjfkjHyB
CYdTFD0qqu4jsefr6BU+MMHO0lP/k2WOjPJ7M+6iIysEYRlu68muf0CJQe7fN9/6S0AIynXxSaLT
5BUvRsrIuJRqJbnZd//EXRwiMS6d/Fz9zpDmjYXbDNvJaZhNgQsE2NE+IeMMSra/D3+LlXFojuZJ
iAFeLdmG1eOKRFYeeebmgAEnwxaim0KVxqzqt3/FHFwctczbia64h2j1Fy3ZtkRi+yjZXOw0Euyb
RQSY1twwO2XaqjNmLFwKVWW0g/yCHqvIbun84DDiWBTjpYlpEz0IFTYJuCQoleMOKk3UmwuFqT94
Miz4rXROumWFtyYkCqtTkFW7luUh8I2ti965RfXTRys2FEG5ElEg3Im9XoQqR/EmNu9p8Q9ynV8M
+CaAaq1Q7EymCzDG7qIfaLXvcqX1fN2JTfz57F5jEsMiN7Y13EntQQ//dbNaBXLpVzCt1fA4E4E7
ATHdrJt29XqvEfCdoSiltGJ8bt3E7qpIdwjsarr3E7dNnlLGGcFhGO5rONsQ5Lp1qh8jXAItt+ZQ
Xcr2TTliSwytmZAt1FZzhlZk1IRbjV0Q+5tRRVr8B73XNcrSxo095GyhOkpHRrlFfMItG7DYkyWi
ilqMdChEWAMmF18oqIb2qvEB/QEJ516wLlX7PrRE+knNXVJuIOdiZqNZxviD2USDq0OhKxP8EJ2G
0wU/gFmyYWuItZ0qvZ2TVtFXqItHumylxI8gFcv2H22Zkbgj3VzlaiVW7nXUuMQPDR9ECnDnBlRr
qLkx5jhMtaOXmSMGe5qSJ9Qw0B15dCoGmXOOAe+A/i1qtwwjs++2VOL1SX17SKYSkRs9vbbn7hXr
HoX4IDoRKyy2bs0AhY90IxYRwd4vtxaXsVntcuksTUhNWfjNwDU8eLrC6ZkDY0euHbHyAklOTms4
cvRl/u9E8kOopnbPL4pdnLOSxRQp4MQ8b9L6U4GUriV2EU0OaHi3MenDjcwTLfKcyOJM0C80xSuo
NgVz2/YgqCcFIgQy3yqz/Z/Zd/Ezpitmez/4UYGZc1tra7pCX3Lrr2GHHwjiN0Y5pBl5iqbEbc7W
DYG9z+xsnpi4CqLqyBbW1UokkeXB6poXrvwTnsQrZOcMbxYEA/NKlZp8WbrNSz+yrKJhPCF6xGzD
D/5ehzx2THP/8YqzzbkOZI7e/+PoPJbjRrYg+kWIgCmY2rK9Z5NsGm0QJKWBKwAFb77+HbzNbEZS
kN1A1TWZJ+lVSo76O+xFVqHpYtR6ii7NWd27Y/qIcORRxp2opZCBVYd21+0ZMSYOgdpgxg/NhAsY
ogOKCv99/MB+kh+MF4eBOF6fR2Sv5Z8IS+J92Zfv9Y4qfLyae3ct7ngPe+OJKw2MBb7KnXcsT+LI
ogXbwqZzdybBNtduG372O3SaI7Cp1+jEqguRYkEFibNh0fmyN5jX0bE4sYICBXmM3ssP9ErZj8bt
40VP4z9UBBj9rTWAHrqM8ImBUZaszHt+RmTW/LK3y78Em5Hn9r3fqcuSW4ZkjRFN8ERaWrhBJYZA
t2ObcAqu7W8P3/MabMTONveouhtcv0/q0TRbrg3inhqu/e9qh9Eeg9CNWTPr0ho3+rTSz+hqDprL
5Z0zbuZZv5OoCcYpRYe+8zZQQBF4cSUdm31xhpPQ/PA8+Dvx6v3ml8UgCQmuQ7hh/9D+pWIrL0Wx
GT4ZBbRP3t35Ip3hhed+y4me9Jiu8Dws6xz0e8eSucrGvvS7BMXdU4TuFn76eviEc48keBeegnKt
zsY5fZsuUbfmySo37bgKH5T8dw264tZew230DCuSRvLQXAOYG6vqVVwy7v8ffU3QPK+SO+vB7Owe
yZDDYIlv8dYDcfgi7QMK0ZZVlbGv2Mw/2f+xDSd78BCuEd/c02erPfWvJgH2q+6MGdF4ZJf/fwhf
Np01pcf8MR7iW4fHcNMe419GUazPxV3tJ0bgq+Y4DwBPVw3WDUYl2TPVZ/twiRcCJ03J80idE8gO
iNeOxqSw6wJWy9v4gY8z/dff1VXt0ecyJoAsVvEa9tPdKd3nVhD8x6gnpjR0oQKWVXAN5nmXYQ5P
8TIk0ZcHz2aoxNlEkRAG1s7JxkclLkl4b7SxTZY/XLFtdOkPk3Br03P4ZXY24FUFEUJyB2Qhyr2g
e7cBQk7lwcbK3UPjaCkdx54Fah9R6EPFHZz6Gtj+exCpbaiRUmS0s9DRyq2KuVif6ueKFgpY1rL8
9IKNZvSIjiM+Dvgpoe3iKfQtxUbgy0sJ8uChS7e1idj2nPBgDJsBMh2aovwzLveRe+2UjyeBA5K2
qiF0ZN29+MHOFvcUcVacb3tavxkfgLzRRGb5JqE7crne1lMRbTP9XtaMfvWxbo6mQXN0ggblNIe4
25jNA/u9tlcu8zm4KAaPk14HlYE/HgDzPkuOWAYGl0n2iynANZBJcevVLdBElvTXuDqOJoOK4+Rh
0gOBvbIfCKypuhfpqrUC2FEDrKd3FKd8PJQLPO2eoOtCxAjMPBxpl/yD4e/AMW50eFyCX5oIRfEO
aTXAASJdJ1YA9LrMaJuCXQHiXFzUK5AVKtwV8xZD/ZaAUaidnxAjpNpSRNJIYeRj8GBTIEnCM89I
nEW2uFrmJQebbXwgr80MVfnJjb4j646pp2LZmueEZpwEBbzcjUwcENowJRnqH5WeDQdPIPYqp7pj
2tfgHIbhkaGgI4wi87aJuZfEuwYpWQd7HwTutpOMgywHdamT2X87OZEU0a6TANBvEYtdtmQcsE2A
hG4gjsmp3cvqQn7GqkNiHUrWOmPusF9JCHBdVr4i/q0tz12Hls16Br5tAs7Aqjx+UVF9J6q1yTVt
2t9umPVPbYDSj4xI/lXEDvzIsKwPw8BbkQ4yey7thrCMTDyiekoOfUcste9H4Au8JkQty7J3SvW/
dJoEpvbeBQYlIpDTE5W570akgFXCxeil8/KTiJxwZ44kgNXlVGFrghG6RITLbUwUw2szsoBMdG39
HfOuJs+3I7jOokDsTNFv7ahCApNg4VKZScSc3wVvbTthuC9BiVhV0j6Pecl5lxtdxDyzJRLCsm1x
9vMhGp4SH3U1WHF56KsSCP5cxhDmJUIbx6f9CkeeBbd1yKlNzGlmG8/x39mz8Z7n1jLdKiG5MQT0
sV6rLv7M0j4nX3Fo3tu0NukZJz/YOgS0bfxBBbe0cnPIScrHNi5AxDd+8CdpFLeML7R5SHKSDGMv
YZCnC4so2MBtqEVVkaXBqe1KZmRuad9qr0WwBOCYMS3TKu7RgCGTPSb3NJTqWTmEhHiWY5SrCN4d
W69G7IkqZwPQRViaR5J8hgQe/ZhaxauZ90wOBgZyUYeHtl3QkXbWTgctYyhO7vQAlDwmXGo9gIo8
L9+6MfFpyCx6qSljtEHcQXWKW8fkh+qK8tNWGfhbN2vwyTuiRy1YTC+lpVH4myCDGVQXxa8R8Ugi
Lhhj/gFzoS6NrtFUu1JI/ycZJ/UcDS2um0lDgrbTjJpEm5LqevLT19ZTtFnaId4DiIdZ/aldYzFF
Cn/fQJWXpUmVYGlJ0aAc+hP+g/Mka3PO3aoacDiG3QEUSoBTnTXUexNVBoNHBSzPDjrMvjM+x1x5
3mUqmuQxR8Q/qjH7G5rD71SxPI1E67ySBsV0vi7TtVN2L07c26c5DDoDP6Wu8jUpOQPa8pTTosi8
heJHKupXIVivzRZpvXXaAmYYDX5XysO0NPeTbVXNMSGQ4AxZktMqTcGm0v5kEwMEu1SbIAi4SoXD
8C9u2FPBNbSfDVeH96LUzPuquZpeYp7kTWO2pIS2OJHDGTAS+1qAgwOrRVDUH3x3bGRMkNYHZQA5
YXrsbMksDddNUKTPsZYhiaAK/FMxRcTr9T+VYKMCP5C1aynbrc5mVF+gbEYiz97MBHpsFkKI5/Gv
gawsSYVuY177qUludQTMwS8HycQ9I9LD9grSoSemDlHjzJeqnNQSo01sDomOZwMuMqYwyVgQvG92
6k2+eTl5zs/QWMWPFUbkxVseUzcMKSTzVnrRU0ul9oQNcT16PbLlziAYzuSgeCaQPbr6phouQ+pb
xxwGPuZSTHgiaYadEVYNekxeN8cNhqP2yIVrvKA/ObXRXYnYa9+CxinRrSS2f5Jy6NDdT3gK4WCh
fKFWDW1C1pjcuYBqQEiR/Aa0zgm1zTBQhJ+TBTTJHC0GED49teVnAYlj3vJnyEj6QaUAT4EX+26R
8beyB3AQZCQxUhskyYrJ5CCjJIijPjSs5QHopupFtsn4Cj2ukVyOHQ9QjYBElyUFQ5cuVh0d24ee
3HBUe2RX+3ZTvrS6jK7mjHYmZDO8HtmgvXADWLu+A/sOu5d0ka63Dr2doLsCRyuOykuGbZT14lLo
UXyPwka+KX181cMcbYp8Gn7SeuKpLuPQZ25d98jwnIC6s/Tnl96Z64vXTRBlpwKNVOZmtFWdtQ/a
JgiQaaADcasmv1aqBFw+RfAbtFqMZkOOZdUyanXJh5EJE25KcDJAI9N9XiHVmwf4jokQRCZoE3pY
IqKvvJwYo472ZzyqcJMR5LWZzAkVS9hj31VxUmESRjjfOwJSRg8voq0bOHyRHR05OhkkFhO0paeq
jTJc0XMKB8roKRIlEIvQXqIEM+2gMYzlcxkbmrYlyYeXyo1Qrg2Ck7NVRD0OGTFmXBIUgjUj234K
AyR2cZnA+iaxAdSiZlxXKePm6N5jZ08OupO1yBBQkExjpP7VbVJmWyBbwz72cpgfJTluri7ju2F6
aHo9kuN8EY60Oi3sF66QCPTVWIoPmEYLlsYLmAa1qR43dh9nl9GLJaoaxap3lNo7UeVqzM6lulHD
sL1sSBPubZd9iJfBQot6l0VkNtgsdKiXuufJMpUPQb5pdjJu2m2jTFyDOWSAvCfmcQXbHeKAP7Gr
fALgRJdnZGBv+jilVYb6izo6M5DWJLWHRDC0q93gYL3takBfSBtKwARMY1J0VuewjpCuDVG0G7Je
76oaMi8hAgan1ITczx5ZocqMtzJSWIwGPeM9R8KSMGrLg/gSQHTe5IODNaCPmnPRd1jGy0afIWDz
as6k8ZJrPpjfqgxf4G9lDyf0xS/h7e0n0Pf4YBpw+mOX+juiJNiFFtqjyuz4u07A0lC6MQ5+RSAC
Hj740k9WAxDuKSOtKn6qS7uC2NrFjzotXIwv8VCdrFrG73YY/Tegg1pKM/yJSvGnK8n6LEqGr1a4
k7HznYFO3WOBMpHqo3Dse4zJougn7ZJiG6VpsrNIm9mmfsCEOK0hc9lmLx9EM8lj7dR/AreVZ9JF
o73o4/4svAQfVidZljAR8aLwkVRzwNglkCSQtk6AmW3M0Rb0g2WvrbFelI5S8kmX7dSfHZ32f+2G
d3VVWYoYmxE9yD9EVulGav9PGrvVuhsG0Glm79JNc7xcnWSW5T6EhYQTMCOPsu3Z+pjgktIYR1dL
gyHWqL246Kg9WBDaeBS7TufncHaardCl+VyWsOdY7iVqZ0tiKOcIAq8KFAvPfCR5YhXWlr1LY5ae
dhMHB0ZsviDkzUK8GbmqPzSji4lGIykv07y7jWiQnjxNUiSP93AHNmzfK7vtdn5UpEe/HxhlpAOt
SB3PD611zouRpwPmrWFCFo6wsytbcmBllpCPkYYbU7hy40EbB/pnG+dQAiMp0jDeN64fPKcFCzHo
V+V2BCq95btfNghZ+8fyxg44RuTu54RBiR24A1ucwjjNAmaFN5V88JPn/RJGVb4LVcLHKkbxn0gr
50pEV75DtaP+NCMTISWi/sIFbe+sBqBVoLJ+rYc6P8qhUbu5Gdo3T02IjuOxXblgUNE5jfJi+lZ2
zEWTnSzNUtXvBsY2pJI3FN/jvI0jG0ox9swPb8CnFxJPt+Lx6F9na/iu3AFdCpfRj15mZp7jWke3
Xtocwe8FJs7/MVzmgZUdIBWdPTsiUls2m6gmcamyAc3UBngMJxPVenBtj+yZamkFbOKn0TWu0tKw
wIgN4Y3jAxFKikZZZ+zz7JQUxjHNjIc5OhLtWqM++oyYwcwKjNNoZ8V9hgi4IsXiNUIUc2rNON44
Thbts8k3TiYRrttmsmmpK+WJj07G8SfRruObQqS2M4LA/4mTiZzwSIZ7Xkm4tI7mq+pHVLjtmE97
qafwH0xH6+bVy5JbFh0goSo7Bshit5Pf+0zYNd0+Y4G3onbJDrSdgZWD3Qme5GocuVbY5E9FyoUe
6178yCj1bsXs8prH7MbJ86TzxdJo3GRZN8Q25TAA5zxAsooazDRmmkcP2is4lIY9jxnFikVjXRsv
hQuYHylG5m8aySQQHc1wGjt7An3rLuhJZ0RLgV9ZulV7iit0qambhEfPaN6neNKXIUpG2n5/9mFt
x/2hUCDU4hh8pWmJYQvL3SbFUlFGTUPxS9F2RFtJxF2xr6PumQSxYdfXCaj0rhqDO4lmExyK4m9f
1MZm8Ofgb1aoaGeCFj3V8WAdmZm8eqGhXozOHfe9KmmDLW70e9LK/GdIs5ZJqURTpWlYK6a47b86
bmMEu37AJL4pk8/aT2Ev0Ah/c7YAHzHD4hrShX3w6Mxrn68Uk4MYUJaJxTYj8v5ICKU+pyQGrFua
lE9Hlf5pLBNW+RT2E6JeDcZITvhUdb+sRQJrGe11VE/sPTzvuXKr9C2m5ep4Frdum8Q4n63wLUzx
RRgiFGTv2vo2W4Z9GLs8ugotWVelZg3EyIToMUbzKZwt5lmEdoLpSPOPQJizy/7THF/ithw/vYA2
xXPmcjdUON86sQBVJsdiziaij9nzSMDpiVoHhc0qThusxxILGWRoM2mrGrEFvIYxKfCsfS1KQsMs
M/4XhQlJYUkDBsip2//42h2aLahVVe2w/vM7xeylynC8S4bQFXEWqzhwSU/1RIQQrag+RWNk+9Sc
BSHcEdeldudfwyqmt6ZiRVo4Goi5W873woPbj8+67V0EqiYgmXHuWYd6JdAuK2ymV5Xb/lF30n7m
4rza2h3/C7I8vAQwc5mNTyYaXsoWZ+pY/Y8ZwvAttYHaMtwiUjSxMMqjHVcvPGMNAvn536gQewHy
xag6kwVizzEmCeSz5zKR04sX5KwgzSIm9QZYR9+F/iXsE/GZj0NxSgcrvvhmb+3TUiPTTPMlnIDK
wF0HE8mtAxn1G7/z65PpdBwCLapPp+Q3rN2p/grGKgXWukiI3TDEoewA8uVEZmwwwQBh4m8Evv3b
D130BuXa+5CtK29dGwHxWSTbRdNX7xRZ7q6pehx80nclIUSifDiBSK6mg0iriyNIpUVcb4e6i7dV
Zs576biYaWDz6nJt9BoEU5Cq8jMYGo38qHC+Oc8ZuFTaPlQZ3pBKYa4ALsFYubW4cNH/Yv4WeHbj
WfwtaARXkyIpMB0H71BPIS69ov7NojJYd2MFjjBqhx9DEE6apdT4HL/Q0hoAQqEOeKrlzObTQ5zU
tCyebT1RX/vqBK5a/vPM2H0Y0u5OYVDXGFygYpD3Rcol3zIsHI/JmmkZzlnJKMfwqkYIHQslFKh3
y9LLIYJNt/I3zVznxAjCP5DrgLE1kCRnNLdexq+52/9zkvqvOVs8GuS06ToboOmhm5lLVKGSpamX
Rbu8NVel323HmvvRV0RJgrl+MvsIz5izpVJfKZhXo5N95LPPwt4kLQ4KJWGqSDw4m7aBOb+R9kAh
UY9nr55A5OjuXhjddylRupTe1o9wFs6xcy9VB3VuoLagjKo2/ZASgDU02cZjSWMxVxNNePWIlG+y
7M0lFGDltOiGpiK8tUnxG9qIWnkQO3d+tQm78SwOMyOASGMeFaxivsLxbMTTGbQClDqxJ1xsE2Lg
cGsEn65BJRgcAo+09RQvpm1vLb864Ft4C6Pk0EqGY9r66Dx8p7M8GNcRqWJkJPsB1QvFDnEPiCXs
YJcY1iWbO66e4dz7SD0bVg6TIp49Qy41uS1NECuuGCJi2D+HOn+pciyLE6s3VmyCZbLmHXU65962
Yl+Y1clQuAX9mtG6hOyJbMLf8UpjGQJ5Qs7Q1Rs53p3YPpl6fmTCRVOYrkLP/UGduKOpWcm5fS2X
Fi1ga+VjJ4mnbYfoV2BgY2KzZY7QfftxsIIFfGD0RQW76ELC4dbiGnBUe8vj7kgT+Go59T/PjZ4z
hAWmwkI+qhd7jiLcpSH2UIEVV/4Z4gZ3QYrHqAWKapm3eVmgyX9OvKDxqkOnerBGz2nr7MhqxLPM
eHVrg6yK4m5noGLS8IuR9drMvnsYpE7vHb2RRCTxIJ8nNp/BSDZYNgyvvZgo8qQ3H3yHnSZZHf0b
4wqYGoI3QK5HNBPzp+V+NOaPVxBFhETxCKXGyM9tsIF0ATNz35G+3s97j76i9zeYR1hykX2JXcRi
0pCP/8b6bw1Tzb+r4gEw0pCngOAGgo3jCNqoCP7UqIkEOqa2cr5ilsVmISGhzE+qBRpJoKaZzTtJ
jmxu/kkCwjK/7JQJtHefc8hia9Pct9GG/KInT31TQKMSu2nrzWY9kDKBVhssVbb5UhLkQe1K+p3+
LcGaJr+V/vZmLojxlmoMFgavrbYQbcAH/slsNle9Zmuc7mcz/7Ihi1LEb7o6RPYtdimyuwhvL2Nv
ahJC2VbuwGRAsrAa8/+MpN2wKTUjeJaoxxnTHKXbna0QiSBr4/IrJjU9gVnGVnV4KQGjUP1YHxz0
TwnhvHrUFM+sAQDVjS7ZQtWPbQ2XGs/8GKEqHBhEzv7OQ9XNwCu1kZoNi6Ot6vZJTg28bDjQuIro
Go9g336Af++w4awtEIx9iCpjuc/UQqX+DtBthAYraSFuafzrD3iLUD4EtwVtsUQBtMPCjYeFT7UV
Fd/ObB8LMCAR29ugDHd2njk7s6vYgMstJQmK6GjPqZRzEDHAbOri31yJ65SA+8FPdIn4Ol2vOySQ
h71g+E5gLYSpvQ4NlpvI7PwuYb2aECvKO+yHWA7I8ooZYmRcQ4yraZ87rrkQRJwg3UGGjA0QyGCK
HSdcPLZ7zGVx8O3hKinhh9lZ5yYKcL+jxs+nTwc71hgETKrtC7GGX7NlX2QSnKSJI7aZ+0Mnh20b
MzSY+Nt29CeXFj9D5n7RGT/PC+KPmxSBEtPuDsH+igLd2QTaE6eIbHi4ScE7Ge/o1twW5A7lM2Zw
8RU3oIkyJWhIZg5KqzKwg7LRABM7a8yWKpxP5BYvs2K67XgVtjhlgwKsdeJdbD/gqvTsN2Et6lCv
R1DF/di7jv9kTGGN0Mw9eW3D8tqtr4MiRjDqg6e+p+bKRb5vA58tc1UjpiTMYIke4tgbgaglCgRI
UM3Qe73vyUz3AQ1L4WCAjt27MUY7PQ1soZgbJaOzeIUeFVbCYOB4jX2XwWwsYXbSPYV9EB+iooKQ
3t7DEuZb3X72AyjcMZveC9+5OLo9hqQK0nzC33fCtuH2cDecTL+lld5kFDy3U/zSyebUuwRNMRPZ
N4CCk5YdnOk4z3ZqHFKZbWKadSqGvWtUV2YNZ8dHUpWQ1Ez6pl9WSDs1BkwdRj8hTNUB0o/ppF9K
5G9R77ynBGs8jUW780y9d1rsSuG490RyJrVtzWxt7ZE8Yoria6C84DktnwWQwgnDgc7wE3mF2pNq
fPB7QLfUUavl7qr8fp0506XvUZdjEGp5drhPJILTLAAJyKUk+3DrcO8qNp7pomaxfTRJ5FEyNiE/
Wb2NEe7mUr/GZCNSA3gHdgD7gMfqyejnn2Au+bSct9JmLh4S+m1GTsEk1mWGGK7tkYwU2l7eaCfX
f9HqILB2oi27ly1Jmm9zp4805vdZBxD4ECULRtoerswUlLBnu6+j6Z0zF2eIRWSkllcSiHdOnx76
FApWXZ4bFyGBjnd5DlCOCoP+6uDlxaHJiNgp4M0085LwuxADmpBFV/2IJePYCTVNNTM81vafPvEv
VH5bBmffzKRXyrF/qaD2XjM9QhXtpWTFyQRo0yj143B8uU61lqF1rGN0CSGLmAZ8O3V9CWDXqRfg
btf+C2T26oLhG0MT2fd81zZ/MOCaJ0qTpPVyMxDrdMwE6E3JFJFbTd/sAI1ozGglKMrfZCIb0Ojr
VwsNG41QvO4nZ6FylvtOxZ+Gi9MlNeXRdhH5Ed49EpH11ASU2srcUBFuqFVOhjEcVERicMGTkpHz
Rsf/bRsEKJFzdyBGkJrHIq09q+6E51AQmegFYGizVjtYfvSjBoxV+NC4y/JyXUb5X5XOVzrUR+53
L7oJ8V8bUMoGnBB+gt45ZkChNIlohMbt48x60s2znDC8RgPsIEfcZwp67ZbQGjjIHPvTtab/5qJ4
VhkKX1Ix9mVajGAn6x+7X7ZKk3MkQfcYNPXDTUNx0TXkD8H2bxW7TETqjiFqFMZ6N3CS8IFMm8zk
O3IYJmHsY5DQdCl9ZH2y5XhpE7EuHWQl/mTvqymhKgmCfyR4KUKvOPxZkCHtwJHRJCT51dbNbc1+
M8zuNYtTOlv25+PS+rrml5RwomQEgzlyud7IoRyeIseH7VieLF+x/9PDfcwZmJuJceyqEr2HBdQo
QlgaQNVuUva+NaaBVEC3D3NjJ2cO5Kq0Nzb0H3KKLgkDCk6fJnqhl7F+hrnjymz4dYuMRaoPNwWe
URYlPZMvfVO995b65g5LKkuHfvhmwncbLYlHLDLiNa0Pd3ei21Vhph/YeldWArmK+PMpkhvX1z8e
r58X2VsyWD9TpF3CHF4CvD+r2BnVVjMCAns6tBdP4r9PMUy7Lf9a6jN4waTBjj7gVZ3HU2AiHxXV
8nVO7mUwFmvzgHUrBuUwpONHnZrGOveS51EBqsriC+3Hr8iTT0tM2aov0QNXVPqZIJCG/9M76W9u
F/+NTS0ZAfe/bdA8Oy4+BELh+LxEQMaDpqBd4Nz2cOtDAlwnXODkUYJdQkVLcQ3zYK5fmRxcpmYw
nnKfEdCCAC2mAXfMPN9dx0To33532mv3zLQs/kJ/UwrNRzY5bNenfTgAWhNMusIIfaLuruPILS6s
5KuAtmgYaDZEdeGBvUWZ9V5mFeRs27ha0WzR6cwXchaLH6NFrEZiw4F90Rp827ZEllnXAYITbz71
NqbMxpUzALx+l43msbWtk4Ul0QQUTNP95hhAq0KOcLtGD56UQY8DOP/JjeiHDww1KkrOWs5nw1D7
EB9p4+GYpJSZ3GxnGphT83r6x0Rq47jzViSBxS29jGLHlGmPIbAJiexO6XussLyo2ftLSumtKcWh
j8E/eTGVkPIXM/eEY6AMgCbQO4MVAUSSxZ29NkbWi7WVfmuLltiwzOAmZ0YT7ENxG2TfYa8BuTXi
lfj0kw+fblVT4WTjsPOJPWCGDFt1WrDldvPu+sg6Z9E/CiJm6mbh+1cuXgwHIwPj1JXv4XfvA387
J2Z/4a3311GAGi1t4k1a49CoIayCVFTWkGxcD8FxMzf1qSyag2BbWHUhAJzMOOU22ExX5v9U6D0b
TG93rQi/UsQ9JDs/h3P7MJajqJzaDzKQDwEiDp64GwsGjgKZvGPYBNZhyuROpMQvxjZ4S9jamx5x
fN6SNZrBFCEvsZyJ1MnlfYzlMayHT9EWP/XiZW/pXQvdnFj+P88QVaG3jWdTOceEUtXVbLttjfXH
vIaZ+mEbc2pa5js1cwu4g3EC2q8J63WCgDkr8W/W043DbPHhW5CMhbpHHOBPHoYzK4rOplyshBUi
H20/ahm8ypEEM4ICbJR5c4uoUhsaa0OLqLTcy6Y91ZX5kQ7ur2qSgxHCjJzSD5VD/AkMDujc/jWx
TWlslm3gXg2SVVkJ79thOIZq3Pud9wfn+KYujT/aa8qb1/oZCp02+mwsMM0WNNen1F9WyrCmRmIu
sm6TtxY8RaI1Uxs1NXQP6TFSrwqxZfqEvrHtcDFiZYt7+eP19V9DiokIPH52rwLITkvKmgpZHKQA
sTJcB9gj4/cuQEMczGLTsMv2VfWmpfug9IEi0w4N0qwRHpBCU0dSwZNDPqGQxSnIuxPbIuspJq4U
QsBLWXvXwJtvqka8OOTRb46qsB5NCHFgOHFdacoCpA+0PTiC2LieJKZZK48eLupAM8BxmNqfgaCG
V/FiqrGYXEn02QPzr9Q11lVKLBF5AonnsEmqX9IOvj2RfnnLCZ5ikcSfbH1HuDNVGqF5DVZOR/ZM
HVxLN/8mLulPafk7Ro2/YvBBNgZ/itS6TnO3mSliEo0eK4ivgQu4tNZ3x6geTvSeBTYQU2xLgfWT
dJDdJ263rnxtyYPzzcknamvcm017NOVw0uj4SoCFIdHVhnAOZV7dPbX4xrBjCmzX88gUoa9eEmO6
SwQ+NXEGqEk2JLCsUtAyE7qkXjZrm16u5sGJnWRLW7pj2saLGl9tU3+1yj0TPbqb8WxGWhAuZ5zq
ZvpgvPrpjzjFMnpaGkHUGAbxYkN8cUqBYUVBn0n8q0koYkg0TUPnr6N6NY9YEo3qntajg0jUOGR1
9j0l4W/jsAJOEpATnnxKu/Z9BpudF+W+7ymCrZ6WuNAYg6rhZDjWhb4PR0gv7ziYh9WAKTevNete
VxAWaL5mS/5FGZ270b6owTyKBE2uCZcsjg4DVTprjbewx19eIAxZJRgY+qZ5tjgzcjt+TDifRpOy
RC6bds/kvPSwnpiWTxxIjQvHAgTULCY6zTbrwJpog0KI34+ne7Smaktwc7KTsPQLlcG4xujj6Ow9
ZYZjulSEIw8KMiN8joMi0rT1Yz6GNH5hLZMeVOs0O6cNLqYLA6vyVPWZ8tM72KAGkspOXgfFbzIx
VOg5OswpP2ZcobZ3McXonhMpGwuBopvGX1ruP26I5KgE2P4iIeXdaQ+dRhRMOKdiSGEsn7nxSr9H
skRk9sfWF0+1rc+zU2HJRHkEu9eNyJ6Q5aYWJj1NzNzn/5IiIYpXv8WPrSx98i3qyDbNvg3iccTY
4wLzYfv4Djjchr7BJSk7456qu+K1b+jXxAvKPEZgHfKqbqLgZjp4EEn65aCNSJIMwAbWixCyDEZY
GnJNOTU302Uy6h2BPqgguFIk99o4tH+6bniQfbKP6eeyfjh4DCSGyQlfE1/t1Tz9G6sB92HAnCVt
JWOfEglo2yJrX3T15vQYA7tmpOx9WEEMNqOPzqhyrm4xOtfKZ1ufYllmOW6BUJoAnsyRgRA4faQ1
csy8so+qwsAUWPg4J/9PV7pXx+/3yVSeFaaUIMjOXLrw7VNQLAkMlyie/8apzFcEfLnXYQShxztw
JFs+2agC914hjX00Qh1sXXW2TaA6dqGuM1IqsA67yGTPy1DxqRQMvZj4NZ76I1oSmJvAOo7KfeGe
v3kJQ8wClcDWqKVxTANFxLCEsdha+TvLPn2IhfdMKpLNDh7Hu9DtJSWyhzDKXZfNXzH6Hw5izA12
bTdr6WAWU6Mct65hrKTpgW1qa4D33ouup/UScC8cCc+msTZOhb9dMz+NR/eat+JDWt1DYtqNWB1s
E2SVDcpGMrVPFHsUhT2lVl2Lfewjm/a7GN62hYId0irm8glvAW10XZNw2+X0hSUZYdo8BbKo/iB9
WVv/4+g8miNV0ij6i4hIIHFblfclbzaE9KTGQwKJ/fVzmM3ELPqpW1WQ+Zl7z3VwXJHtvLK0yu+s
S9wdHI9DiHnYwwE0BfUjN8YX9drnaEbUAMFzyZ/2Da841IHf4yVhHW0SjcnZzkrU4X9sFt04jhKy
nuzoMa8ipI6G8rexyhVeZDRsvc/E2B1FtWJfQJ02PbWZHk514tbbxmreMxtfV2bEOHGQvJM8/VfT
Y4ALIlOoynIidUvynQYa57BWxK4mFdMkABzbEWEyoGTMRvkWXe1GtKgBOiDOnvdc19ScWV85+7gN
3hoXh1ocoBmBmXCwJ7Gp+/Qva9mxtNEAOLh4lDlbBEofbBL4WZX1nCIPo0eo16qGISPtnsNQ4Rh2
J17gok35pJGNPkZDyI8mdHL2mkc/IwYnzQ6z3b/6AjNYnVvfjUZLkZVbBId4bKXx6mXeewXWrSvI
y/Ar/Wo56gBnZFrLZjhaql1S1Ysc+Iku166tLl7Q3auObc3o4lDPMkrxpnFexmx48Z2I1KbcjeGK
mmffZZblWQIupOeqdTH7X8XMuTdVHN596z8nwn0ujXRnsG1IImYdtKf0bsO0Lz0fjfaAWnfswg8O
tE3MnB0vBpnEDb8pohX9mAvzFg/91WX2RZSUfe46oQlZKsYTLVAAsKb1SNQtv0vfOjQWY3vJpcBv
Y1/LABN6SXBE0Ngb/tbmwCLauqB4+naC8SOyLMjX4bwj9N3beOyI12ZMpTz3ZxfPD7nYgiGSGtCB
cgwdZqM3KDsVZHnefXNugu3szv/m5KOagnsOJiZxRxYqMxN8n2hYtC4MRRxH7IeU4yMeu6PD2KCp
WXKWmK2rwv9QM6boNEo/TUpQESc+V3z/Qpe4d3KQ2lMLai5w5k22eL7ieIhuhdNmO88QANxmaI5F
7NvgMORphunsQ0SnRBA3yq7dzHELrpysQqYwbNhQWFOQpDtoEZx1JH9UmbsJSheQRFUUq0oirU0L
nCtMKSnVIySzsfmeG/LFbLvX5v+DdjN6G6fk5IfytTXTYCeS5pBmsCfD81zB8mR0EAXptKa1bv/5
4NZlqZ77HENiIG2maO21tn3YQ6jKH/KAgzXwjD/P67ELk+gTNopxNjv9NkWYFqEYuUSJS80QMuUZ
SzMEyS016zLLRa7MfxB0rD9taf1pvogHKwy/VAXGL8BGmLjXrsvAdWM6bJz03ahMjVQCDFux0BMJ
9ttl7vxNpO1LOno8HFxYccC3PlafXomZxYnxJjfLfTpIjyOVaIE4ZqYlWRA4c3SMlxTxsEBoh41u
6p+dOtrHTblvg/hLaZYyrHnvQzwi0TcHFoaGhJhtnZUfvRfs4naFgbq9zipGjl792vulT/5CYm70
NOzr5aTzkJWWA0RDxHUr5QQoe62t8AyIVQjRI9nurNhbjBOdRTpczFSgbOb9xBebZhlYmQm2Xds+
93q4JBhTnKp4tkuD77l41e10Kz2PyL8S42KSsqOHYf6Qk8kNq9A8ajkRFQ8TKoS/Mjofae7cyoX+
42PDaGD+VXV/50w/KQn9wyYSKvIHlL148bzJ3meVHz1OpgQKLF8yshX5rqEjOvPRJ8cno7eKfKyO
Zlye+q7wtnWTb2eTnyTuE0mQRvFjGBP4b3bQFhrtdZVDmpFWQCyGPz5liBi7qdpMdktkWAgkNeuR
BzZdmKxIHf8v9es3ZGQ/fOposrJ9lgIrAHGdBdFr2nmaZQzCOsUEIyzeW0JE9EC4n/JeJ1ZGeHqk
3C+9QpeNu7RJD8bY5hxG9rXLxKNV8SuWnUWRwfHHABaJMLPFDIUsiAV3UtnaAgnzVDI/W/fafTLb
/0O8yS2cYDNUCsopxQPlwd4hh7iMKJ4YI919c6JLpJHzzfwYA/12nRkfnLULEc/EkfPO0OMD/VwG
kstYk3pMrk1glysE3gjIBizyeMscEEIIsbaupCvzZboOR/7w3MY/c9EACmVLFYG4aIdh09pi5QVs
Yxp4DabXbAM1/JX5bwt4QVreVvXNoTZAmerorhnOS79Z+x1v8AyhQgZ3qmssqEJSqPG4atRCpFWI
U8f6KJn0IbRx5Q1J/+Fl+bWbUCmW1B3MN6JdHc3/6qjfSuTovRUR8UiMaFpH370Z4/iuy3yTGmQ4
1D0jE9UxhqxzxXnGotJDdMw1C0Pxt2x4Z+sSx7ZsoUw2JgT9Hm9v1bWb0veID8MD2kHNCPvgUtXN
l2EuY6jYPFoeFWbWXKTFAM4W8It9yYzLrE1oNE57HJPwOlvGq1S8zpO/LkcmtwUoAm8ktXlkue59
1f0piUiC7fJC4XOUwDuONpyooXzUybRGDdUMOKS7Cz04FjCqW7Csff9tTqP6VXHl/4daR5IMOhjb
AW0fU5am+8uTOH1C7kpjG4VZRO6bU8GcxV8CoC33++ccmc0mG0LjrS2r6Sf3U8y9ojDacxEa4itF
M3Byxnk8jJxqV6tP9OtojcCN57ZeGaqAJ9LbFuZPU+C5klVPcrM2q42ZhNChHazggQjDA5Qk7owY
U27lsB/yc8AZfdJ39xkLziZt0Jh3QflPODLbsMycsPbq+L+ycvCXVSgM266AzqxN4lni7r0tgN8a
4ybxcZKkMQGWJanYK2kEIOH6BgPVVFX3vqVWiLoG3RS0N8uAbzIwamb4H43BezKmHxr53Dn1G8zY
xkRzik+GrSb8DHZ9yZ4PxGXxzKfdohLnHouRI3dtNJ26eSaLDs3ePanwKeVLlHOZQA2pCuomy4GE
FxGAzRmjYBqmSqP/qBmp+fyHD0VAEKDbODYP4VATrEgcT9c5TDJZ6tO4mYt0IM6TDZ/Pn+P4810M
ph2fXXv52Z0R0FFD/fOyALZ+ZURQP4WRZNNKD/N0jSRXKWJqmD4UQj5cPUYIbrqQLoVBv4gAjvxb
3QkkC+LT4JQuQurEyWBcWy8rFO1RmTRMQVTHQNz0ty2517usZOQv01l8qpE6gplHdZ0K8ylpbb3J
tHdLBvVlIYvPe/sQaO/ag+rsuxjRduX9h3MHd49k6qXm+ICA8iUsiFWIMEiM9nCvir7a0p3A+mhI
skuwYnd+gcNdfjpIBiahTNbPxZ0u4r/JZ5cCSpAQKUWqtZNF18QZD2ECd7OznvM5fJ5l+hWkHUWw
3sdR/pz4iPcIOM+2pu73TR9zQZcbbplkJ1CYxsLa0h+dFf64xldvpQ9HxPMvVkbsSs+2cRqq24zA
E13tR2Fbd2GWfy4CKIxG9aPUNX1WzXnvP9czo/fUtN7CTCKtsq5NCWoosygShoT9QNs9soub36ug
PdiJj0bHCl9btG4EVMGhBtyRBC2g+MmeNiUF2jqUwaNhGOHOU97zYLJTpa97y6Jx07fW+9ATBJO0
zyVl1ENn43kWOSd+GpEflyCZPTvMkLiY2OPPCb6cRPkWuoRePWQhKpKhfOIeeQhZ15ikOzdOhfjE
YrVrLW9YFaYMYTHqlD0l6OBsPLK+GlXwRcuzkXUBNa6xQgH7G/nih6PEX7a51jYm4jTuINda/aNh
NyB0RMJmzBTdc+Z0EKHi9NUAOzIidBfs/+hTU0yoHno7TATrfObJNBMT/S2ZS0XXjW9Z5jF5byVo
edM6elHl7fhM9lnQ/yO1uD7Xnn4aiHNk7Niu0XhBUmi2MDn3ShJPgPlsncKWlKXBbCgFAWbwSAWJ
ZqrSHxLLX+dKfoohvqJHpdwo3YPO8v6K8nSFczBgaUx05tLBlQKtXRTwF+a9XLc249Ao9a547RCX
G2W8E1X6N0WcBLEewHV1eF61Ha38GW5GjgPBmyiJKvRggyu+ZNf86yS1Nidec+rN8N/kyLsfMQHB
B4kRc16M93Zhrx2h4PKCtph7+ZG4/FS7vDh+jz8+qh4SPa6NwAT7YZkfgYmSxLXQMpPNUnj8dcS2
apPDP49eO0fTpAyHOMcgFcSXcFGUAl7dhDk47zpzH3WabO2x2jCN/xzUCEGoxg89uDVtRauGI8X/
pkdIPudYHITEZVcxIzOE4e7rqBTMYrR4NkMDFVNVdjer5a3PxWKHMNtrysFVsxsYinkV85iSmfJA
FbURjbWyyJZxKv3sOIAvfOKPJE9BxxyFJczKFNm5QWKlzOjHSadzGSo2Z+Y2TWwYoJ8+tA1t7+uw
+6v8Ol3ZbA4qhrbc3Pcc2ynvF6jA4CdD2KLF3ZphpJOlNZfpRaI69eVXRUmVRgCnAh/QirOEW4Je
AQfOipIY3I8JIyAi8EMpcclD+Jv8+oYmbENZtNEaRkLoPqSuudXeP20Qd2j91yj5ItEQpe43O5jl
0I1cSADyWCp3CwvxWg2Yj2GMGB5aY2uEY4oohi1gF5LfQSwaxghuA1jcIyx54FNTCeraGc+6AIIl
wTnwFKmK46AjhMrW56iJ2ejX6yRmSoutM4YtwFAsIM7TDsxzjYgpHL49MvqoOB4sCuHYBTLLH6v6
8NubSm5RnOoOVmeNoi9AIGvVzbqR/WZSJrkC8mcwKPcD7lBhb/qqubegCXhatwVejqzWD31arByr
AQD8xO/MLnhdYTRH9NV2vxZwLUyPi4x8W0PLwuLz4PliG5drVO7QocBT0iWgekd/JI5uRixS7x5a
d5f4L+zC2IdNW690GOCMmxzut371HDYY6rV20PpbiEnmNWY2iuWLKNVrPK2ShsfUIqoIhAyr9YCR
gHUsYuwH0Q0x7+Jx5TKAaQKrmXKtBBuCklnNL/XwpQjvkrjWpxmVOn8d6tytnRvkmxrvoVO9R1CL
ooU7w6kVte4K7OE2pA5g3bkjehudPfZMsBU6N7d+8IlNbr8kcruV8e2qM8Rhg8ujD4nNBaQnUYRl
0EFm3J25tKD6QjFk8VAhCCX/CVKbs7ILffMMEpTqV0niIDuliizZaOYTnbNrqQX0Tfeb23lXeFdn
Okz+yYQqZ6NsdTtoWzDiWD1hag7IDE6Ha11kh7SZ2WkwhIkP2v4yZ6Apc3FI5+7UToLRCbqqj5DF
i0P2knc0Okbv6wDdRja95LydMEJcLAyWOmoooP5LM1996B4ecd053FbkKG59rRuxqtmFyuEzSN9U
2XH9rFL1amL08Ngpk1rp7WYQG5n4mWBE8fgtcCIgAxGpQEGNg+GJU0b0y+aSGLK+2bWLlZVcL/PN
lCUE6FMEFlNWjxVUJtQOuvzNSezjC8uXZzgEWQZv+l9vPsVUnDboM1isK/aQTfcSxrQ5gLEaYxH3
Ajvn9OtqmJJ/CLke0Gs9zMXAEntBVJQ7H6p5A3rLgl+EXQ/nfrQqR5Mar7u5nngMlHMZ++7Uj90p
Tv5mmoc2nddjAhGLywinG0m40T1BuGfgb8BNvOvzp9ElqTBlme9co4iniMYODQPPOBI7Ikszv2Pk
ipsZAJwjHhN4wrzKufxLwStM8iwhMgur2Sh0FAFtnzV5OzVEEM+mp6ALDq3B5d4+RSohTQvGasLK
E5xwQfyzkRtf5RjsVfFMvX5pNCAdZtUaPkXcs0d9y9NfFZko+R1JbHBKcWYHb5MPxAtJ0E673FQg
n5Ge6gMrquMcDR+DKv6KVm5wQgORjS5eCAxzfJkSosowPRlo2JCSXObh/3TEJFRM4iHBMIqMJsBg
7h/FyMOo/qrEfLBb5lDmsJri+Kdp7a0RZ3/RUJ2lDTCaj4Q26AG93UW4oNqRu8zjcB9Tph9OvUJP
zwDkr7eHc528N+2fMctThlJiRLeLbIRYU7Ef0dUVcXSabH/jNuwdk9/aQI824J21i2vkEwSTUKgE
7Y+v49MANLdnFGN36e+cTltJOLJffJlaQxzL1q4+BHm/NyBHOGIRM0OGssy3ANaf7r8oYU5zHOxt
Sow4VaSThRsLAzK/Fv8KsSg2XYre2MYG+6iMdGOlTxNIMY/pdzNgx+n+FIttq3S3yvkdnZ+c619y
QjjznVHnE9RjFT3lsdiN1YWKhIuDPbX/2iHYzvuPsrhiFhtt4kTXpd7WzJ15+K+WfXFz9BYQa3vj
0QBYI/X8MGcLxHU8MRSHZ1E9zP6/uXkV1S3Lv5sYryNpdHayjkfwt48F+wZCghrK1hxiv8tQqmI+
GcRnH2p1AmUQ/oZ6mWE6+QFbXGTItrvBWrbK6osJwbtICCtXSIxDEnPNXSdYP/kBeC8IuxFyYxAR
cHcR8fmrET/Hg2wY8IVdCq8bviSNFdr3fe3nrO9rdhX2waH4nKmuV3gR4M2Du4iptIMBSiDbHypv
P/r1AXR3+lHQ/NMoPKBf8SjRne80+i6S7zJnpJuoB4c5dZkCZ9lVwTmETdw6S7IrVI+pp8Ya0Qq1
zq3Gj4uuRLHYCfiqM2xn4PIiIC5kwurmS4fATkS2k1nwaDasC+O0+S8m2WRys5sZvXhFtKqdaY35
C1ccCwnK8ApexIPSyT71UZKxSW/wVM+QASpINvEcPNn21kt/2NNB7yzuSoktKISNzxxDBv1xYUwL
89Mc/8WEwdj4r5Hm+uMhAuVS20dMsOsZXSfeEY4iXvkegjNJaMzQtm2BRLk3V6HotgMaCAk6wcAN
oBjymeF7FMG3lgFxjbip6N2wpZhsRalW0/fOZftRNIDQ+mZPaiXTNTskaMxN2Csp/rRC7qJdi4V+
MT97wUQDmX7KnoxdtCPWSINp+cUqJl2Ub2sTj39ShL8N2qOaT8AR/5GBCFfqpbBf8w71N+AEI75m
rv1QhP1hLG6qPs3JW8BBFoOlKX2IchmMVCov7O9tPz4wJywnupKX3oJVbQFq41umK1mNDJK8lBEd
zNKgcS+geAoN5A4mAP5UTfZ8s9gaTf3VN1AHAptoFIHvjnTcLLwMur21xWeDeGZW7dkkTXqMnlWV
vhbGsEUmDnZv53PTYdfdpnWGT4mYBmkgFmW2luyxC7HPtbeZE/8aTOR7iRJEBDvDYcvoFxvOkhRw
ovWtrKSCadXHzy1cBTsqnku3uGicfB7DL1ekz353by1yj0twlPiP0ANeQvQ/2MbOSnx0PuTkyHpU
XXNJxcto/9oU4W393gjctP69TT8wsjEe3eTqJHVy7wg3dlJjZ0pn52hMkbQQCYGE2ZJm5BjnPiIQ
kO9iIi3YSOWHWfHWpO1/YZtsmeyRBZAHrwPqYBr8HSgTAPvUkRGzEgItbFza5VXNzzMio36sbgYB
bG1tbgq/Lx9CxmR9H6/N5B5172X4DzGetk6lIFktJUYTi1nvtVvK/nUP9mEWN1s+w4HhtR8OSaU3
ApV87xp74PRbWZg76U3rniUHWoeKVJKzRqHe+OH7lBpbMYuDwxSzqv+m+hsFzibDbNZa07HJBFuL
Dx09e8V5KXcjRHXzQAQvIYboNw1ecHiZUqKX18mpiGjPGlivDS/dTKMiA+o+JH+QSR4kVAYV/YcA
fs1mCZ9lipiVyfvwNPZIxRjDFfZZk0Qlnd9p/g+K/kH2JDsh7dDxW0sqSY540mOV4WIkSGb2gm3L
HQ88oRUN/QP6f6/hn0wmUHfxIBCVS4COn+wyr7ulLpzYMa8OdvQ8Q0Nr+O6mmgpOvCoQVYX41oT6
4XTxHmfmgDZDy63ps/z+KzLwo/pNeICbpi9L3Prx4nfRgaEjfwLwbnlLCu8ytI8g6ynQHhr42V3+
NNe8mzb0SyjeHrQGFMjJyERxwHl0MFmVcBR4GL+8b5I0Zys7xAaGnAzDhzdiGpYPpVm/mFWCx0xv
MXWtGuQXrriSkYyjtvHvkbhk2DxJRmo/eNVDh29mY3hvLu+bGFn9EBtmnP30q2o+WzosS8G64uqr
u23X/gggapRCA6PwmDuKYiu8Ugqo/p3ORjOKQAkJU2BCCnxC8yZYc6J/hZDN/2dkE7C5wMlVg5z3
0VQEId40XIO1p8Br662B5JRB4FG7RBNhsBzbJ8Z4qxjopccUuDdIMyrcfYnRAS85NkKamzC7CwgW
pri30aLWjlEixdvMpdsAFe+0P/SsTXyv1R0P5aYm0VtAsxLbitdJ8YPd8iVybgjS4PS2UKW4zKNh
eQpOjo9WAa4Sf14aZyIkHOskFXziSW57nl8UtSnvW3q1R5gwVrYtjc3M2B2S2FCiDD2F7bPOjn21
wXvhlGcXVTMiJZDKT3Qjaz3tRlHs7PaRTYEsvk0+mxhV+8BfKxF4SZMMblSsE8sXwohXLSWuMbzl
1TVrqI90v0Y2f0iLJeaVHYL1Hc60IHJmQ/o+6nIb1McZuvDMcCUuyffz8NcMJPUG/IJ8eHmJjpxL
3snR9SvSwE6EvrDC2wc8EmUecB5Wqw4RbIySkUQB0+v/8vgkRLXtWS5PqOvzDKoA7gOQbaZPCEg2
svxPbdIEonPtPKnqoMnYaRL4vaV81EWBlYy0JkrsHIh9KA8ChcvoFHCNprtpdPhrNTLQ8RJN62yx
Gwg8ON96DA5YkLcWFzaplYkRrJ2QLzSMAA7P4LG6F6BCGyNB7yx9LnZvuFJPP9gOFzy5VWLfRg7r
6pep/kBpxV7yoYacKpxxHds4soEf5ODIhY2xBzeSIM4HgwL3dLMaxvnLI7p2KkhrYgsSpsEtcS5Z
+Pp/AJCGhT7XBBjLjaXe7Rk9ArVv6J0KJvNWxGc7dteUHr2U0HBupboBarEIuiHVEjXh0SWGIMCf
muLqYYG6Qzq4ZujII3h2QO6DFnB690JRADk3vzDgJ2Epu1nOk4yAk83A8kYZAkYNtmXZEX9hIfAa
t01U/0SzwQd0RP8ggOo0Y0FwFcowLAhQ2NOBl8y5uK4Tr7FUBIzio7Mb5Azd87q9jmWypKIMzbXJ
DTKwsvwPAtBnEqb9plhio+MC5Z2BGnIFXABZxMB4DeEKnlqbYzaWC3ZevOjauY8DGCQVkogSwAts
Wex4bYx2DhmJxttqarFDKLvs+v2TGMNPXNxkRrJR0bm96+zk6MjokKJuCDqyRGHSAF8MiLsTcXFD
tMcLlxw7r9vJYKCclAuXdta3cZ54kxqcp0EzQfl3kV/2yXxKnRwrR1GTCmipctMVxheDnX3lMOGd
FinA5JIfFnkUmkSNC5etvxY2FjNVYOoC5cI0zQoPxdJTGtbJMp1jbE3fxsTkyyNEu7Plt4e3FXkc
JRdDtIILG0PIiN0kV0BWraNVcWIV2TqW3z2EZrMP1zZS5oreFl8Q4aLKvrOovFlV8DGOETsbZDe5
LWKk6DF0XQP577wssofpP585JUYFZ9oOwfAfA9W3wPd/wnjS6IoQaPqLx2tGR5ch7VxFARNlxAZX
XAk3Wj3zh4eBtPOctLCoab/qzoWOgc0sqMnSHBCa+F1GxpkOlqoIr0GDEoMdcj5DIM9kuxbSeKth
wbOcSWrvUsXiP9aju5Yu1kMBVUoLHIvaDknyUrsGlwQmDmJOpMmUBvfLGDqHGNW47UGHQC2b+jdh
QDQs/deRkC806Xgy0B0C/4kFYdMGxdYcXZ1Cnrr+nuBYkIoXdrEHmb3gsEM+r8f6eQxR5WOV8tih
GL8xOdqGm+8Zsn/rRkDuBFOGUtR/ApNnMd7TO9+3YRama8/lyfQHUuE8/RGG3raHF4co2mL5iDQX
BqNHGoSdpgiip3vveE8WnP24cC5GTl/MvDvOX7FaHIYMUoTRUykimbXHKy3VOmnak+W8CNgaqDxJ
UCBiAcVLQgOPQ49KxGYRRcMVfGV1dchlvKsm9eZgzcu5Esdlqd7KA2AerGoM1YFgprR/bettBoXT
KA/JDItRw1rrYnHDBiPTnWeSlKgEu7UVJfuMUBdaQyqW4dzx0lY1Mxt3Y/Bt+Ja3mdq3Xj/p6BWa
QIArmbYwLG/OeJqSu9VeGmDSOXipikklUUWTC4WfpS0r1i1shl2NzDxDn2MyaBwLjCUBHHr0zCls
WxeStMNwq5ffChpG/WaiigvddoPSZ1MP+WWmWMyNn4X76KMwaYZTygScBfuDVYDBR8HYlsNuIuqF
/v+kmu/B0Bs3/HZbjgWMunDc5oTiMA2BI+9NxjAkR9AMoaLoIPHFqBkKZ/qaGR5LMjS7xeiB86qs
eFebbdJkxNsAGdXL3GiR9GPGajUmopjuh0FuaWzNMHgCt8SzO8fvudC3AtfQ8kaXM37FBQHklwee
xEMjupcS07TDNrjwhj1y9ZM//SoY4H39D7n8gwuxdlZwXmriStkFtziisw7KEZJXU3EMiXFDYswq
KXlprL2J2r62vEcVLIaVWd1lvZv0z5S81wMOb+1fjQRj483nUUtaF9m2PI/dV5bcYvjXCDIfUqfd
BJHmLxu3ptvvi1QAQ9ZrB3ufzQIEkAyGg27VOcFb1C6JeLK0+ZQpKF1/+G1scp/HqgX6G0UnKdUu
0vbfkOYoJMU59ZK3VpEommNPzELOttrq5nU3FrvRksyYaxPOBYVjNVEucZYyRxuOoDeetXIvCnVD
zFArBb8edPlejuk/DzYmB7n3lIfj3Yc2F4XaWsVYJQxkRmicxSWuTdyZtsEZIDYCV3nMXFbkFXuj
fjM7sNXiiXDsxU9hn21HYZM2vgMILMyEKH2SpBbgLvITuEgqpyTZsWGi2s7KY2aw8LWQwj5A2oC0
nHcXLLrOys1Ej1kKEpYUCnYwaRXBKI/9crX6Fnr8TBm/kTnspdYk3WcbAEg+yl3WMEkdv2Nm/FGh
XHAgX661yPhm7z2HyLnqTT8kBAtKiMOWElBbyPlnYc8lGaxBVKp9htYTLoq9UzZftQMx0574M3n0
4o4IiYrwn4qGY9M5qK85cwdSfZJo2rcg37vSfnOK6FbHeDhD90fbGlda9ZpV/TfYvPHQ6ZCUW1Hf
KvVtMNStnIGvHHEjnlGXt5/BWQUrfrBuZUZqmQkgOZqu81Q8Vwh9nJz8dmVtPRWv2nF8ivjyMTGu
w5QiUvgAetXCvzfRtJl2umMTtI212irJnZmbj5bfdlh5mODnMcqDvC6/rBz6QCtPzUiEQBoPT4qB
FCKg6Oa49ktiJCcT1pAdlZe+VsvYjyUbLArBWL0Kceuk1l13Ls4PY8PS7mhE1T9NnkLgRzvBi56i
omRszzgvDtmM8ygbqw71OSs6gJJeQWx3jZHSrbGN+8Xf7HbfCuxnkg1EsIWzAuoOk7lmpdTp5FPY
kKYbTuggvdddwFIzn8eNY+ZQCZzhse4R+wtNgFGR2vXBsLptkU2sJrvqPba53dJmW+FoXVViMU85
0HDVUtDnuvtEmobwDwHrDmbZuR4C/LLZT2iAvI/ReM0ZQax2M3uXPKH9kqrdRQaRBUYo71MIODdc
wo/ILtzOE1wXzyYmsapvbW+OtG3WxE9F89nGFOK1a64x2uJFh7w0GQZdoGRKzHOX6nPZFF+TjA94
59nDDB8By8Qwat/zjBR1A1EgvqajU6Q9+4GAs8nYNR6Jn2GEU77z7X+uY98Su7mjSZDv/IAnL+cM
GAr1ZI5AvWIsm8xbwQvbhZmTg4DRua+zTWn15b43mx8yIC+5Kn6tWJ2syLrY5iTXeWBmOx/lZqqL
d/wxR+15y9Ruufb7f8jftpFrfbqjgfTAPVeaTc2owi2e/S3WufXMztX1ndOozNPYwCk2qmsxO/9E
7z22fXhsrfrTt6h+jbi1AMDTZg2D8c7ZsfObAcBUfAzhkktRvDV+ywMAWXD2kqtIkm+7mBiSumuT
2AsjdQ993u5ywaTPC5FNOunH1PMJ5qVE2e7bICij+pcdNa7hZeti3huza65enVyCzt15wvoCLFJg
Q0q/0CAdx0itDWku0OeHPsRgE736PZGaASLRukp36H7WbZ/tE8DOQYXon3jUqp4+UVWtizB8s+wl
LsE/ErOJk1oyLUhD1gkFc5mwMdZxbJ0J4HsGH2mt3CZYF4qEmo6TEMDvHd3ghaRJ9i3Ueb0CtJBW
8z4P6N8qE+o8xYKdZqc2yAdw8cXT2OrrBAndcBcjWwmVN2jbbTWimcMXVXAEi3+exlehWBXiacDo
ZggiDUzY20AVUde6nMjKBa8fgWfOp6dpBBvTJSel0uekSi9T3B693lumujBXXLY73hRc41i+glAg
/7wzn4u4v3YCmrqUm0rG+85zqT7UygySSyMIKhoiwS4EJhYlafLleA3SIq6+JGX0aCv0gvVkolXI
sLrM5lUP6pKHSb7GTghqKbAp+S0/WSMNJQDEltNx9oxfo/Mb0Az6PgQe/wwL/hrmqbRP+Byq+iwT
el1rJgmkx6SP+vi5cYY3eyB/ooJuvEIG+I1v7gI38OKmekkJ7X6kyao1b+e3zK0/StbXVUwOBoCR
x0QmSGTMtVZs7HPLPXVBZW5MTlWIbwjjRz9FIplm/wmHbBDHHjaRwqeVieJi6A59JFstVAWYJWTp
WBvgcLQD9ceAhoyJNos6Y/ovUt4xIX9hn7hTw37XzrZDvuSi0k2kpfuKarXeNMwDUPBkDLvFN7BZ
YgycSL+i7u9XaMb5PXDtrM2KPdXUkYRVNbjKDOMjLhpOoGk+qxaxKa/YQwmLboX/jlPFjpsd78Jr
oqibTEYOrDWy2yjHez1Se1UOWnPX7g+iiXGNGXsOvoPvN49zSOScz1oXsNMSnMPHdXAzLEIZIseN
k2PXbjAhbjuIINwA+tRMJIPb49pER75yJ+fYGFm0aedUrDE9LYEz0dMYegnRTB0zUFZPNrKMDUpL
CD68a//j6Dy6IlfSIPqLdI5MppTaljcUpgq/0QEa5L3PX/+u3mIWM/Q0dCGl+SLihnQb7Lw+tS1d
9xzFHmdyDy4Bl7MkHAEdSHm16UiWBtexFvl51eXhvhuRw0m1cJB0OX6FfI8oZBZqBUyDact1VuaI
OB6X44sc8UDzHd9lg1KHWWIfmDRaRf08Ix+15iUJcxqtElPctBNRbrTMrRgYBY94sjnBxL8Nd8RU
OSCRqwv7AO3lMUhCR7cwCYAFFnw3OymyXekbxYIlfE902/EPLN5UhCQWC4qhfVvnezeYiNCGPlys
0bVXgzm8ilKz8w/UMYQD+ixn+zEDS2feBX1+UFbvoatzhQ0kzEaEu4T4cake4qlYcvRjdQ0HYy/i
EeiTHv9Zsf2lI5AluU5YT/hgrHG6TSxcbe2FsDjYVu0quVRYQl5B7bCcjx4PotB8jTKEENs7tu/k
RZrOywQZA4kO36C08r8pAdZiQYTjpUKrCw3kAX+s+zU7BRfwmmNCM9BEXSJ9mGxHKznk1KZbH41P
oY2Xw4OcGvXmq+6lKL1kRxblritzoAZz/kYK4azFuLdk8exZzT7LgufUnZ9Foe/DobwO5JUE3FnI
th9g5h5qKXdGSN+1NSKwe4ba1i6o0qAmq+mpp7ANDl1R7gozus1i4aSkeCMTdd+Qcs59zlTwxXfj
1LAcsefV3POIGvxBTzXWmPofKtq9g4GtedTpoXctnDYjc/1UHSHbngsLUAbiM5tLluyietFJlujy
FBoeOX+fUR+ltjMfvp/STDYsCZPeucdC+ugb408T5QUTB/lglh6GUm6PUEDSH0pFuawydqh76+wB
/FIkMwAYa4ZmwW7q4RcLLicO6w5J9r+YnYZMSf5NrukxCYIPZ6S4ULUJi7D326rmAbzoC/hzjmXi
zg3IxMYFo82wekhTWCODepxmmrpA1tNEaOO559kjKYP9wAJEOcUNg3hbsP7lDjaEaiT4EKJaBib+
U2XwyrdtxYQy3ZPv5/ySDPij8gi1I+MG6Mz+AWX3KOfo0mTD1VKShBcnc2SIdR7R54Mj76kW6VmU
WX4QGdWf7jBf8OoWdJqaN1gIe9cejsD8Hws9/9TF/M6RmU8GCxEq/BjQYpED6yzmtWNFxrliueF8
Ko3x0SQz/A6vN7z1wIEPzdIO4NdIJ3GsS47TlCvvJgvmNdTm/M6x0tucO8l9EafNuuwRijoFDSsC
yQwm8mHue7F1GaOw7HDnm0wmO4bPjqMNgpUUd++D1nyJzfxLksQiS9xy3a/MX2zuKASyO5btyNhu
ag5SyvI2UMtM5o8kdJXQwdgPWcfsz6Tts62ao1+p9zEyQZRleG9hsR7cmqsQk8x1W6Nt9pZ/S1oS
STFGk1WaTXe1Hpekf4bn1P/wI499xt1NAv9M1gIH0svaTO84spB6sx3vUS+LlmH9Yw71WKkZIkrk
0wrfjHyHeLiSmj8nxngNCvMcCHnPmP4znMwXDnWsbAS/ehtFT8OPC8iRr6qZSeSs5bfuKOCAwnqB
AfKPpO5rU3AEySmSGhvrDXgJOkpI6YcK2r8iYzK2AgcZQW1KxWkehu/IU3LLJtUfMDlvRkopeUsn
Wq/6eWtA5BrC3mOxRRZjX2hXoUVYoLU7Zuijg1OEyodkY3QV7DJR3xV1cY59IBCSaSmnWzgbxSw+
c25n2xZKDTP+hAsM16q61iQxXJy0g5o/g5zaT75OVo/mGiX3jY+7DQLjB7vNe8K/HATMC4SEewFF
z7Dt8TAVbLWA8Xdjwjgy4hXqZ3b3SYEdKF4snVLRBlcvr7x7V3I5xv3FBfI5CHqWWJpY4uYZDAbB
NJupT2g89tzzEru/mJn6tGAEIAkB6YeutBGBdXUK86lyBO0Uc7UNOHkjWDaPbkofzWj+6jlkymDi
0IV6YyH76ZD6vdQ9eq1AJZlfMsbvnHwZviR6fvA8cRv7pbTACH6ZjDH7J9/odu6n6sYtn8E+VUB2
hHpkCVjFhU1ssLbCHcyV7g4n9dNUI+ZNeCW2zKQpvWpi49x3jDZ8RXS1ZoC062ysWciE1T7X+jnl
7ct8fA99QlAwdOcH5lcSyBlkrLTBhOTk2Jxcx+xWplHNe8jc5A/84C0xYKYUPj6OjuchcF1SH3a2
d+moXTgzbGHHJm32gwEvXlv6S43eWairjDg6F7H7OYD33ihel4OAdshBaln4KrCEJjofZHdauoAr
hMkpIJjIEYuRGwFndDeTnSXKtHEC9Qc0BXZzRhhu8oCNRREpY1L25rkTtffcRc2E84vldsBHwxm0
Mplk5pjzbcdfTyYWFWNcisMahBXi3zxZixLq/xTSCdYG3kO7EndECd8by8wxYje/6NsE2sj0lylm
tjg85zwM68hhotv2RPdtUCYO7zfB0WRthFxIg8z9SKmjXoMtPUbwQqk440OTGKJ4zSnqiEO5s7Ez
8TFWaw4xWAxwh2ywBENgbVLn1OHyzcz2n5tE/0yRLXz6WxPS982f3Ymm3yXMV5qYQrV2qWwYxu1s
sfimzs3S2GnHKvhnZxxkjWyhpKlgryYcAWBnSdQZOA5UvAjEgrRINC59Qq3AT4yjTLAfd67G5GYA
XZroKES/XmBKC7+m2tHnjGewWChV9nTVPpVIk3xOZqAmdsBbmECxg08GM7U4xMJ5jJp4W432teir
H7zKJwixeMWq4rNtzXl5/P6SBsUkovmFSj6d+odioFg0UlZxqNr0dSr1ya+7t9CZfvueNzuV/g2Q
/0M+ttQcxRFWlkav5fA/HJEjXluXz3RCcH/sdhKFdYpRW0koQIJR5Q618q+lk5mfkXsyxUQxR1mT
1j2o9QcixqjR7MPbYKx+Cnb7dYySf83z6S7OvAKOF8084BR+QHE/k2/8A3/z3Y9tQMOdc6xNF5a0
T1NLUl38sTxESbHjMs41tJP3helBmfC76lLLoHmKIvMCBushjxponmFzZJfaOHHD8Iy/m/jQretw
785xvADyf2LbCLalco4e9mf0DJMnXrX/fK6d84Rh0e1R+YuJCzutYE1HmyY+uSWX9OaFl360z4xx
OKCb/BsC+sNh+leHbHQX3Ih/ZtRpH1VAT/XcNxQ0prm8wyDL6u/51wQEAsln1qCJdFILWOnecIt6
70jsnI5lvSqvfprTmTE4ReEw6ng0NHocZUvixxD+FVz6rhvECXQHc3FcZYclu6QZbe/yAHnQx8oo
SgiDccpExIaPBiDLzjsKray3uXE+1YAlKqvlgzKMj8qoLYaaVbdLETFWcVJ+wZCPUTNSzJyEUcPx
akzpqxfNq7pSR4dDtSbNS8ovuCVh/RxLvZdm/xUL+2umDAL1WDLPFz/JFF0x/1zpq3iriuEM5oIm
6MhcqxR4ZELX7qy3HeGylL82MnH2aLn383hTVxzzs4FIUDPE117axBQL4CFy25r1uZjmvRegOtjD
zJSceKLvyYdmLL+6IQK1FnI30iMaHmiqPtGvarJPgTVhYIntdw2dLXeCbZT7+zTWr0mQXr2Ibqvi
WxkYjqV31mnyMDPGHD06eHp4rZN7C8E9QsKifc9jc6R/MdPYf/19yxsaVN2n2fMi2tTQGRwmEQcx
ytAlVbFFIjQns4e0iCUp7BDsf8zxi3gWR87uaLRkRsHlEkA5sXnQgVnSbN9fynx+SGabKWr1pmPG
4jnbDwJ7XeaHymkpJ+8/lUrufJ1eK2qqAk+eZGxuO3rTs7Q499QQcNA4ZpR0NLX9lqLCthQTmUyD
qaJtf2P9m8LQRkl78hnrVgndZVT9zosgnWb0o6Gd7Stl7cqCa5ut3Gtv4RGwqb+cjegh0OFbVPaH
nCW6zukHbgm3Vs4pGTjkm/ABlGPu6vLPKr9KkKVlmF7GFP9XWye8gTyp27L0Lr5n75Le+pnnaedx
dlMe99vaauj+DOi84QbbZn+9EocyShlnLSP+V24aq64S1wxTVok+Eesnn8FJUNPjywNKrOGxbvud
q4ZD2U3btnTJ686YScW6Hu2XuZw2VT5kG6Mnt7HUjTvdC2Vsb3E8P1ix/1KG8SXA4s3ye+9TxY3k
C6nGgB+SnFRcbamwuQWRD/RgIW+wJlObltFhUHWUjsreeuibeTokOfcxZ2JLTOHU2nJnDchf9Ejc
GzZqjUmt9hTp75wiORsjChgmzJlN1KyDuP5mjb3XPuOJduJz8Lz5L8mmXxl5GXgvAwxSQgN2HWO0
z+EghfCuLx0awtEhiEhWIvPPng8ioJ7KJ8bI/i4dhosh1aeu8mZN9ueqctLHNr7DICuf5hK/fUiF
KIdJwb6JpGI4UDUaCOFeCDpTt/qdx+GrhzZAW8OOmxX+8JnQI+BI+ncSARfWTHaIDrspT7ZugmcM
uvmFCq54YzTgFSoGaV7UP3BlWPVmdfIx9UnEo97NzwmhdBXkR/jJZ6ek8w3UlN2DvnCg2FKLQSCn
oGElkdUGEj22YMIdMWzyVR2F78CV2VZN12ZYbvAnBYq8SGEV4ctmSm1CmWDYENA7MUNt9ynZ6Kya
VAvIvZRA9vOyCmumlyvbhT8pZg4vs6NwVE0vNmedxsJKqfMTF4CHZV6WeMTMJt8jI9TuOFOcWgMi
EeJX5+D/Smrw2dRJmZtkYoyXtvw/OIh1G5FVoDJh8GNgCkxKh63GvqQT16eGeUvtUB2VYco02MkJ
cchzs0SVCzMgSMTdEy/gEN9VtnUO9cgnTF3zVBxdbh2Toe/sZmlIFy/W7L4Ern3OWuwC2kdH1WWz
wTaAjuUM+yGlTBZHAUKmrGmDc8vh4HTNH7Fc8IUFnoTaZDe0d/Dc7oZ6uM8lBIieWgjdLHEK9K3Y
tR+azrtFGjEoqPURIeMwgf1mXrhjZEKdhHMeEl1sleujMdn5L7yLde8iLibzq4mfozOicCNwyMQN
8Hv8Riiray8A2x/rHXi/iw7aR4+mX0/oL0Spg6XKVzjfPani5miPyXOnul9wVni+zYCScpysPE7s
4NgW3TPNUtvO7L+ziSN41Tu3VAMYnpy/MYo+fJzmbi73nO+onk+bfGPOPjsHXejBcGod4JKl+9yY
KEL98G650C5Ea7+EerpznBgykndcmsQ6r29WLQ0UOAWtS1s0ih9j8ZM5NAHGtfFgqh6rfVh+BKnz
E7bRotkuPYaVd2XiE6xbq90TwuPCkcJxdfSjYxZX0G3fZck/q2aksnUH7DNcIW6+Vz51bZrvxsK9
DsAQ0AiK8CGk48dxWI69GAIbCQohYrJ1FD+hlxbfc5P9Gj4/f+ITgwfTS2RwkRHLpN0UbrRP23mL
AgNKK71JhidGhvV1wn045oQQ/trlNiT85l0it7rRfDbz+ta1nAa5Az8JCGQd6GjbNqCFp2S40vlQ
J8OOPMOpdet7fM63QmBHibia4mNBKtBbirOYm1T7CoYEZ2NslnleIPhkmxQQ4MQpfN03MHEjZ+0h
QyVDfWojVjnSaYcpKk9eqa+VsN4Ta7gI/tDkI+PW4qPmd1m6PsJq8JSk+UNEpEaP46eeqF/qZcHF
U8wCk4D/xF31Y8zEzuzwF84NpoMedT6xxc1cIoGyfesbd5u15MapSsR5QeDLSTn42ufYdrA1Mg2O
QnGPsPtqh+Wjo+Q71XAQ0ehWn5gCYplOg2kPJfonG/0TaIBHK4wI3NV3hp296IRjXmBcS1yz3oyw
MOUnhs4HV46PQzFcA9kcoIueHFpnqpCVA8/N1FGVYYT5cR7HY8LAyu9t9gn6B0f7JkWB2aNnmNCd
+kpQjRKdjAjfhNlcW+gdRW580Qz1UTF0MOkScIFFIlsHy/6P2ijTDw4tt2rIHq0xvKUjvJFe5I9d
UWyitFzXuA6T0vztfOizsnUgby2WU8uE18jWYDE1w6ns0oA3UxXMTAsPSQcJ10s/CPYQ0Bw63iaM
BDDSymTcNzw4uXbvQsu7RMH86Lhkq6T3F2b+T4/Ugdwun9wBvYhqBoHxJBWctsgE+ia9cQAYS4jR
oI/uzTG8QwRcmq//GdX0ZGF6pWzkrHt+Aj2GmxKnXB1OS3XjNkoJJlCfiIM7gglbBXcZ31OEAdre
9ATSel8TjS8Ug5Eh2Ot0uokAAWFoq+PYeZe+EBfQjV8J+pvPPbt04rPhtHdp5RtLyQ2WkvHODaOD
N4BAVdU+SI1nx+SRCem/jUl/ASxZjcwaVymbVMg1BtM+3UJJQmV6uZWdAQhNzwOM+OAZ37PcWyEk
pHRBglm1dmlrjI4TtoGgjgHEsjljr1InYogxE4v8VXso6r5PhwpWfoMlCMvB1gtShjfQqGrRWwga
VBwMhn5DPj3PJaOoZEQFm+6q0dnN2fw2meJNTckjU51NFI93czNuzQJMF02K9LXhFAYZ5s0xN3cu
fBhr4bYqWvlAo6V0CaDfiFfZLXOFGH+RD8hzW2YSxObAKGhT5iJ+gAhWLdhGKPKJjD9AF5SbWc3N
Ax6LkKYnjAuOjR/Sxft+9uAWrE1s248a1scdI4ol7DUlH3hr1Y9dYiTXrNu/tOPZSMk2OZfMHdQm
HJP5Q7nkv+xesXhU3hLFzZ0WuobunK0WLPCyIsLvgV65K1IlT8DH3IfR9My3UERBtiSN1VlDg91Q
LeZtK4AjuKl4C0JpEU0Y5ptboN5TUe5KxtpEabD3zvACOdlrbk8+GTbu563D6Kcx1tD21nU6vZK7
2NX4RiPC9WbXPaj4yaKvu3fNBxP7qHaqo+kTexzfsxLpoV+gvxh+xNKQBBmc/20K4PyM9cqP0WPw
fYOhYAcKViMQy8WJzdUNy5jffnChwZItDsSK0fvtna55YTsmEBgw8twFR5yv/MFc9TljPt/Z0GT4
UNAn7pqUDFb5qxEmZyJ1J5HlxyEAocw73Bsj5y55TtzpMx+BR7XiceANC72XSoWnuEa2G1kvIcxS
E7ibu7821dsCNAT6GVoEbYhMpbqA6urhmzX8IDnGtuyTWfsp8S1k/iv8yp0J5cWTzguWrE3rd7/a
mu8qkT+FFXk8HW/p07rRQrdZhmUk/g+y75n8h5d6/KvM+NBaHSCRaW01F+wra6kplCipRi99TpMI
5SvMYeeZQmVMmisVjPT5QJKu3LVKbtBLmPTRMFqVWycmWCf9O7yYawQnrGZTerGN/EXWrTwFAxuK
YXrJmRj3Lknm9xSg7cuQUc5aVeZicCE6SGyBCTKB4W6eL3apL8Kpz0kMVmDE1Mrz6CS3ysUe7GRv
AjvAOWnThAbRKL/gi+r3QWSaPD0hVz3kCsxkU/ukcNoxaM++xzj79QERgeCZEKBtDvwEsFfjRMsa
DAvjltT98K2HPEKeH85jER+1K+Zzk9r9Fs/mA9d43tblI3EjJwGs2zw3UT1+qbL9stvhx568W9OA
no16tI45JMKGRdYdxS9jTgJdA8gEy6RRzuWWa5WEnT2vy57rMKv39gCNKqKAYsnEqWC4IaEcPQkJ
vFEdzkul3OHeN/zoGTeI8anG0T2Zff5aOzJ9VwaOErbe8hxlVCrpwgakarsAEFn0HTOpN3lUuaeu
K3+os7raRoXXRMnsmMST+4Km/QuT+19mZj4AzwTKpR/QhEzLWVsS/icpVZyYBI/nhmP4scqLAnI6
+SDEH/fTGIeUkWoIB1wvdGG2yQQzPHn/ap5AT1dyYqwZALHHx/BdxjS/wxU4s29Wawh6fxDF3Tfu
EfztWanueqV/snj6i0vyyqp6KRyKqVgesKdNnGd5FfcG1r1DPvXGh64jeXDjuqVKK+0uqm7Hpyby
KUXu7XhdNszsE5utsSxnvGWh/wM9j5BY7HEX4VAxM86mYiBzwRCWgmSQa8rmsVBt9+AAZV7nJde7
qAT7Uw1TfKHXJd6HLuwgkZ7qUjNzqBfAmFtY81euil+zsuRD2jfNXeKPT6MjHOwHaf6nnJHVarIa
BEMH5349oMk5IWEJ18LOqROefCmxoOg6XGIW+HDK2sKdMdInCeGY8VRZnl1+bWyHqGWlZsXwSpA2
gJjaHf1fPVKZj1ZqJfUOO7dNKtxqX9BZ3C31i4D/64Zhse/nEbHNUDzoWihi2f7RCqxqW0DQvCad
3R89n/I2hry3OBF0TYSgFPgab2QdvbR6/Oh9wjhdYFuP0iQiKECBcBwd+m3itz35M9GfmyQH7GG1
+XwJgRLvojk6E6bGkQJbAqx7ry+qEt0Gm+yXZ8jsfvZMoLiRmbwoX8Y8Xl1CDZ39Vi/88F4383uj
swa+HsslmAK8SYGmDpIYEgfIQF+sFhdZZnJ1nx0MqpPPA1RFQLtlcHba3Iacn5Hn7Z1nGL7InLWA
6pZTsu2Guv3qioQjx8xkYfYC51lp0mAQNzUDRv8adYvY48PnNOmIOloaZUdMXOosY/bW+I6WJZO4
RM34p7GxplBkD4AATOo+IrC1aQoqat2xtQhsAM9vrPFm4ieh61L13b/Aww0DOahYItANoX67fg45
Gh4KI6q21Dp+A1b3KTupof2knH97r/a2kZ3HK7LOM8M6Lo1uWOPpwDe57yonv1SzinbKaiV+uPIz
hDsLu15RsaQHluQo54juN8ODWzMk1LKNt2aahTcf0uLWmmjEjA3csoq2ghW/2k3qSn/VmN2H2xUP
fsEAr7DJxQMp6Q+ePTpQMYV7tjIr36cWrrjAs8ng1wprTpzAM69RIeIJoOqQys9OhM4haXX9nuui
x6vcfHiu2MHmOA95hv6V8mZa/t0w1h+Gw7g/C9EES4P0cQoL6qgseiBbEyfKAG2Qpg73wSgSJC2/
/PM01PARaNkK+dm6d6v+ucNedMiq5Ih/i+sRYXSgYvBFVNhfR42jmEHUL57D96pu3h1DPXNVvSEY
2KuS2Q7meHBQw0x/uJm6ADtJPI3OAgLuw+YH4mbOmC+GwNcvTINm1pvM5kzaFhOtoQPoQah+9U4A
MmE0YTg7wd8Htogbb08vo6nI7DYR4ZMhU6dBZBQmLsdnHOWrMm/iO4ETe8VVUH7bgQNJZ25hBmg6
fqBk2VtsVAipVof8ML3xKV0qByvpYOOz93NBaKjMcYKK1v/nGlTvBtayKSpm8nqW9cnvNG6VNIlP
rjV/smwEK7Pmp4NaZ7y37MkE2ou1M0WEu6pyTfnRDSXktQYBslY828AH5g8ugIi/xfzRGaW7DWfG
KjFjqFMYcf+wHW69+dJUmDGl9pm3rMUEbWOOaaw1odhudaGemGmau5CaDZ5IgXbZOMfSc/KtMbHx
MKVycYNZnLJLeowirAQUGJFFUep1iEd9cIQ4cgbjKenme6wWFVllaJVVq1HwSjDmbf+I++ku5ni+
x/HeH7oE/6dyw4anQhi7IOc0R/MFZ9FkzIFoc1LyzdjasWbIO4rWx13X+grIgA7FsSiD8i4NB3tf
Tr1HDUaGtaCqZtDemHKOWUx4NzFtnH4GX/AmD4ltjNzXnmA/GVHpH5i0TXSWuchjPgwo7FdeufMk
IbSmzAmV4KzYDb4MTp4u9TY0EyRiyzx7yqfC059CsjoR1gHc7NYyN/6W4+InD9MfK0MxY40atlaT
Ozup2nkPx5lfOR3hMPkdbK6kM3g24r69GpLgoc1gJ/OmR5e8CgSfAgGuz8GEpaYQ95ly5G8l8/qI
97Vbk1ghqJXqfMO1lTzENAo8S3521NUcX61A/6v6hFghbtHncdDRk2vWbEzNctWK+sBktcAlDAEy
3tfctDj1k6qoDZNzuk/Hlhe7GGu8cXgXE62+ZV3Q0RH28s8R3Y9lJ9E+aQN4NZS5rGhShusJe43L
jaUQX5Ps7PjQVrKC/5rEOJlou2q2s0qZ2NnpGJ3SlnZWt87FroL2tUpoedkSqYhf3KoFzZhIQnWW
/xpFDuVVQB9srnGLMWjOgr2RgsiHN04tBisJzWY7M4eFG7NbcHlM3tq+hGVeDkT6CrydhEY/htqk
A9zw5MtgK1Ro32QizKVvpbwq5oQG5qoHGqiD+ouaN26GdUfkwQ3x/UMo37q1U24AclKvNpT9yRr9
D7cKhi+nAtuubPefREqm/EPezFC9z+CbVpzgXrAnSyBmEDedKWVLwUB+oQSWERpdQqupJ1uNqu0c
SLcZD11Y/1oL9TmXKjnyvZ76MH6iFRLlRqD62cTob1xD252bRQca6b6VYpw2DMAxEscCRJhFvCjk
hsPByv7iPJyOoghukpEtsCJEAwF4nk6sebzR8gn8FnjTMQ8m8twKkEIFPxyHr30/tN17YVpQxAaA
PgXoCh6SbzceUZm4wOLkEzDm6dDYYON+VXqCqhrXI94KB3PqhJJP1VsDNcJe1rMkfJl9dWKkNmIJ
S6pDk9O4VvosDF7p3k9s8HlBRmWeiDGUTR2xGmOhwGaD1J31uzkNn1Lf+wkoJsWHoKEXpwEraW2R
z3LVrhRFfWCSXm65qIMuFdSqdUNwlcoKGITQhDg1XsGONlK1Y8/je2e1j9SqSiZ6Qh0nTYNRmpPI
qkkFbhqPIF7mVNiNJ86CpQqMbSEnYI9O23gfKtaMavM0vAMRzDsLeO61lE1H95F60WMtVvPUgJUt
Cl7NsGje0xFyObL3dKr4zX3YOJQ0IisbXxCi0HclJ0yzL8tbKWGdUESJo2kKz4D5BGtSgTDfBNgq
neAMZfUkUd3fNNZsIA4t1x/5j7gbFeWdec+CQbmHIKuWYYls2Vc5TTHppEN49p/NgCtjBvD+CF8W
skFEEyaQ2eIUifjbpBv8adJkju2mv2HYhnbUm0zDnPw5HSrOHvYIy2cMTESOKP50nDHYMZBAcFpi
ummV+eQxAaqkbpS9egziqOcaN7M1XrgAflsBAnrMrgdUZ5kRDBMpnGoKTnmRlaSj3IckS3+Ew9HG
m2qGekmEcNSGjY2rO2IqUFYVt2uTrcuAUra2E+n9wAj5bJSFo3K+MvZrDsLJpg2lDXBlWebu67H9
rrPoI+/n8CkqOlpvrP6SJ91PIu3nIo7+zKag9gfaW0B8Z+13PUmf+J/VubcuM5/MvKTAaMjvOXgv
jnN+YQhTDznmliOzXh4x090hlCMI5bVP8XElT27o/rDxhHvi4ljkOIxtAh9uRJtNrz2TdD/Sj7Zn
XQDvE5we4WGU8rUavPfCA3szZ4CUR+/ieiNuamzPq27Gnd14Ho0CRgDLLciKrzQiwBshVMRN7f7a
gxiP/EfQTDVRis1GAspgqXKSif1khNmwL+aigUFmErSXOUVCZrzcblFdmLg01SGwOtDf2VQWJ0gM
7tGAun+YdUXZrqFTkqsBdm6ikul+xmeeMKZad0YBqsO2CTlbE7MZi3CDqPzpZJXTR1m6n8ws/mKb
+sYFz2LbkfEwcLKV3QJzTTA7sK3Z2/+t0rSR7g2Js0NmKCxh4hYkk8kfmUP/nuZEN4l4jbP/pGZ1
X7tEchuBkQ1/xz+/bE//A3Fjq7y61LQhTQIRGOL2CyNKtJ6ajv7FZngqU++fV1D/YTshCbG5rh8N
s0EPtZmsZJW8GUu1Z9xILOIU0x1xaFtXfstcZGwZHWgtOkSw+tcDrRsY7xN84bbZr+fS1rtimqZb
iCsHmV3Ea8zmTDaU8UQxgrnrp7akHIr3oMzqL2xI5UusC7zc+F2Y2NAUaocDHFLl18cYG2+9gmwc
v5ppr+AbG+JEUNn68lO4OVKVbO3Km1+GEVPTyqIncRO67XQNyIWsjBxlgrsq+qYJTksIl+VpWji6
tgsY1XWN/jBl1JAxrnVuGDjsrSSDtVkYgBsDIDOZDKwlMN5QAwMWl9jIsRhGcy0fmW4/kd6acJyT
3fYj3NkF+tiqKU37V+P3uk/GluQPnFxUudqBBigGkfI5VIEBVJzuId8xDPgjDPZ+5rDdy17KL8Oq
Jt7m9rHpyMEwzWzRfNylS41VrlV4Q/ykjFlV+kKzT8mWwTEPGl8HL1R48y3lMkokE4dshIWfCrti
uNUNsDRu/hg0m5Dfh0jt4SmkYQjFMbtEDZV95hyaN7yhFGWEBuyauSRMOiXG1e2pck6svKK8CcUy
01HHVjLUO/Rj9IzeI8BGncAaqf+5pX9h69guhCKH+47oYP4bMag/mMLNnhmGsS2HgYWlxs7io0e0
WM+wD/oPs58eCqc9C9N77YoOWGCLH9cWWu0TEwIBzEY+uRhsQivh4XD/5rbclOlmXDjs+XLvzl3s
EY2coP3I+thSW8BrSqVqIu56pw/2TNqtPXa3e674+TXm9r4ZcyCUeTC/TJ6qMQHS0cLbu3GC1D2M
rp2fbLUsN0SwiSqVjHIlCNiV8t1/nkvJy1AuQ3ILs0/tY7FP1Xj2SENQL4CJrPaSEPkabKe0xS+l
oO4dbGwaUSgkgs1sXWRrBvuqFuKZ+SjvpxA77eAcLMmonsgm6ac47j8MO34rDLIWinQJc3oWBaY/
xiOFutMuF4wVMkZfqxyoPqKrDcvZ7mmKDQmH2JLdbqwjvQnb2qYtidQQ4ZgEfHv4Z7g0Wjie4d3x
+tNXEMF19BL/XTFiRmShf4XxiLq0UIKJJfIdSke/JQH6Eb9FXGxz2N9laCAMRYp/U6WugXBufZWY
jJnyjOR6YpxlGDLmsDsD57Yf4/nxqvNsd1+jJV18RMDR+WB7iMLRd1YTvG/C7ieq02rTBhM9qGhq
j71bl3eO8hfChCjOkeO2BzM1wZhKDCmpYXUIIg7wLAP5e9Bpv+/rWkimndL8j6PzWo5VyYLoFxEB
ReFe2zupZVr2hZB0JLwrKNzX38V9nZiY0eluitq5M1eeh84sdr4oKAx2ymlXG1Nza8ljbltUinVZ
MkbWGvxuiqUvsSeASEFHlr7GomHoglqmcSjOMu+OFJCoFP9RYl+E8EA3xFKKx7rXFiiZCqnQzbgA
k9DUH6GlukendKulgiPYNjY0jDKqevbmUX4wK9d7l4ZDmkYo81rlRnvCd1sexqztjiVoIuJ9g78u
uNLiZsC3phMnuKq48KE8Vt5zmhr65pmyOIY0oe7ZjkRbu3F9OkTz+IULpN7zNuaqgmvexKnQ6e59
smHTZbgmYYmElPuOLR4F2Vb7sLLY6hLZOegmWV48DUYIpOxtR31Z6ObUBs/qt2xjY6dc4CVThERp
CD7ucbmpkuv2H1I1LlIWvzSG4OIy1XLEfkMyU9B4vClV9N41IIkyh8QXf4I8oo6AjSgJRuXFTDwx
qW5lEPnbZJpfe7d6SHOjhrzjhIAIWnoH2Y+R9BBIAX05bdkjOptyoOKq7pACCwKsk4endMqbjW90
Ie5OqPKAMZ8m3/nqB8xclOWRYSBkCDGof+xH/zgF+sdM/Hbd2f5V1Qwig19voAZnr6ozgsfQIwIU
dQMGUL9tOdDAr3aI1nvDtBbOKAYSfvnsSs22+c57bD1g3JGSrDTbRbw7oDARxCPopHf5kBjbzm/j
XcHcvPCGEhAsYXNpZ1E9u70z3Xe0Dzj4ahj4iakasFpGW9rUVYr6PvOj4DmnGoPbYeTbn3SicKdw
6X0hBIFX+49krfrhHQmc0Mfjs4t6umvIYFvOzR8S/F4huTFj2wO96Vh5TTPijhHkN+ygMZvSlrwQ
nbSEOOGQ1vplpldsbxNFOoTheJPRbAOOnstnIdoMVgwlQftKGf8nSuwDb5Jh69Z1dGZcc0CWGOGd
KbCUJUHmbDLdXxsSf+ua1cAJL0p2CMd+5gXSU4CYkJMNkZtXVmdWr61UpOYMT/Pt4xZwDb4xmmPQ
dTB0XnM3DLeFCUbYK8HPGykyrNNxQ4gqgwyMw9MbCJc9ncF6PxFAWK1QWdvakuajMbDFpksiOfjp
AECOt4X9S8WMfu06+6/0fX6tOtHn0UgXvQOR2g/aftNmnlg3fKI72wipCC4KauogQyAIxV2xF5FX
X4kikQnuMMJyuU4JTDUxUVc7Ptb0GWzMkhcg/6tvSRzn7DJcfZbgWwlo1XfYN8KV4cfmSbgZzC7H
8nahxVu3NTv6cVP0qCDwbqPsL9K39W9hePG1mFz/pW0LaJlGa8FVyemnxRkYY9uCmUPGmhLiZIzi
bYSE5/PBEm+oe85CQlbuHqk2hi3p3lN95+5yRZeGwYR7F9etBcWls89SEQBLsgBoR5g/9tImnU5d
Dw64aN3XyQ2L7jMpOraeoAmo3MgTvirDpMlQ+fMlqkW7ko76Tcb6TwR1dKGT/m6iPuAZ1+S05qKb
bz2Q4gA59CHK2vswIngs2c1uzVZidZqyhAXW7G+FDCa6RU2CvhZGqhx9bsP6vznkIwx8iz3gZgbE
/EjTn7GI1lYB48nsTrGTMhpocRq78IW1BISRLPUw+9B4yOfyiJ/9W0jUhrQzs2MSZU91Jtw3hgnc
/Qu9RsmoPnZFb61aFrBcF4Od0QK1Dqmn4jzwwu2s/G+Y/NRy23I7skp5QxGK99Jr2z2RK1J0HlK7
T6i38pZEmyrbj0DaBuXmhn3OYu8PLle642S+UFL8kxWedQhmDWgSfM9f7YS//EyZSeUdDQfx3hro
h3dV/tWEiOcMNybxrVnv8zgdDnwu9d5GfqRozikP/FgH9B92uOCs/LUXBOxIW45SXEHTxqaIYVO4
MCbaCfi2hNLt2M0OflG9N4aw24z1FL7aiaY6q8cJPpi+Qa67NZ9SJckw8B7DgNwW5UMT9A95GfIQ
cDwTsCgPjQOCxbDyr65LPyFg5qTwOFxYzrSbqnSodaKj56WvHdwCfVOdkknJcxMph9Y4eFi5Cz4f
/MevFzvOvk5QUen1UadxavSmQCBfZqNu07S4Y3rqhy8O+cB9FfFYpguoVo+x/5zac8Xt3P6qcQQc
RUYcQOUQcAez4D7IqsFyi/xs+IkJYAtEfDQRByv9N3peSduMOYmdqbTODv1cmyn0vXM1xGzxooae
8AD7bFoPPWSXYut2PGymi1rNtRQ6d+1eXOR4Qt/eoYy6J9sNe5ya+Yc7kXAY+rreENh6ioJQbvyS
sXXK89fcbwFAe/X3KKsvBaKN8St5cBwFaCFHYXUWmk36A3FCr/0YxG0/0q/lZPJ3CJI/YUAHZLN3
TZoQPhcg9yejQQ+dFdE4kF3RPgMqDQ4eOl8/K5pxaD+hMGF85x54A3D1IQft7xP8riz7oJKkKC5s
BFhTJAh1aA1S7SRkxaONr3lFRS86f4DYr73gnLmLD57t9aEKsfWZc40BMO/C+0qlZLJimC9m00S7
tk3ASUNpMErGmMJ+FLFAchUJltnWfsvw/AuJsxfgELaKgnT8SA8c2d4vVH/ckOghQ+ED/VYeKMZW
7UFR3Nfj8E2OCsAIiGkKHNlSlVX302iHj5Q9Dubn/lhk+dYRwYtXNvIUOpL/rx7ZspM47V0qBWW4
GMLukNXlQcnFiN8G3iac+TbLMX+N0R0//Cmq2c1i6PeI161nHTxEnQgYpnLxk832U0A11I3bhf9G
GZC3kz2i/EQ30RbnSsuZSXX34IV3qV+0G3As1EZE8pW9EPlDUQcbxgJ8GW0e3GbXfosIeaxkRHO5
NWCmyZqsOCcdU2oTNPzi2MFcTBv7ZWpyYgpblxeZDVeKKrgwoCu5nND4K33cirBO5rr7LYOuOfos
THZBpoDkuSbTdWt8YqdYMMGwINAicdpkcNZCfs+EI4kphybFvhqrUO/Ml8SPsP2kcLtc50XT7G2I
dri3TaSK0Eyo7BX6BdrSm5/aoD8C/jeZsOfdHITjxe0Wii7Eg11WTt2KXo/vXpQPsZMBJqq4EjTS
HQ6F4ROna3B5ixk0L2UTTeKdPAe5FMt+upur8JsuaTaUXAyYNTDAVSMrboOr8rppuO8z+PIxVENx
49aKhJGQtctGdaLVJTm1OnmDiPuvMmDkWKZ8ohbIfOLeQVCfSgW6A6DWWFiT7a6dngLp/iu4UdFj
wrttCsXSz9z0H/WIrBvpBBU2pXmKGi/Bz90lQK1c2IgZ+RHCH5hhUgN1KyuMLScy23unM599l8TL
aBh1w3taDZvS5xaBXyR/aCS8yWjubRCRCkiR+ZApdGzQGdth6N9UFR/syHlikKHre8rt85gRhOu7
Mtt4RFCubt78OhOGF09U7towAhb99k9bcaWXJlUdLYsMJ/NfzC4S8MEd4jk583weeB6xwTpaZyUw
mrm8hOQvcPQVD9PSO1Qa9YBrq+5ZzKFwNZ5/zit1VG6e7JAjdmXfGltWg8UO6vK4ijugcWKpKfXz
+CSSEvxh0kDkyhAVMF+8Tbr8BrCyLTwvfHC8+lONMwanCG3m5HspFZEJIvQUYLZoxrQ8yhoQwNzo
+VAHEQCxYCzVA0M+u8wuLaiiMIfvIYjbO4tCcczIUn0piZLOiV5+zgqtN4/wczEJYe0J0r8eSxFs
G5BSeV51G5+6Hh6zsj2k5Gt2dIFyLyiq4MyA3h+kUupoQeqirQ7LcFla7yY3HAoUyz+dVDGcGnyO
hRlbr6OcwveEtdR6KgiCdLbKD4No7XtGdAoTCyoo6hg3XxElBlw+z2Bn2pqPaSowjpo6+rBZ61lR
c7O9hU2uaBGMFdjY0ZgUYDeGrBEp9wB+hApt1aZbpHtn08TiPrb1u52Wzzk611pg6T4PTUQGLh39
w0gaaJslcPASmXrnjr9tM4rAoifYgTTMqQPY4tdAm9iwciwPgSiqc+2zhS5j3nWZDj+0ppHGTkyc
3xnl6UVOFQ3fg+Urug9Nlo8FefQVTT/y2lNyAtFGWQeRdl/VnDmnBCcYQQ/nXrZtiTxjVi/s0c4W
+0yuc136bCf+eJ9ZXKDjLogPRSwr7D7kjy3BLrKTgb1LxpagV2pf7TIZztHU+vsRzin9L94XDzCs
xxD1siMX1If2VXjxAQX+yx79J0zaT56I/imD4F4zixI5FvCPOdP8tgz+eUcMQhTh96ipnYmzxroO
0NKOpjc+MUD/MK+OG3tK8ew79paCFuNoYZ7axnN3MIP4Pok5dtCm04vhZr8zP5mdKSqg42WhTxhz
8ORlLTl2JCe80HhTB5jlMbzSN+0K+xobCf1hzHFdlHabSObBNWX9zflgZU/t4pJDbsQiY5FLj7i0
N6Lv6GeKQD/1UDzuaEbkpRqDzW0U23gyHVQmpC+WYz7KSD5kWPy3sEecVTWEx1GAzPWhbAFZYR8a
ubZxYCNI07PfXkQjb3M6vIU+B1U7zMkRhx22Q8jdvHHHfR1IfjOhzQ2q4dZRdPV2DMpnSuzpE8FA
vOxdUbYE76dhuSbXufftV6HHmjw+Ud23FI0RtdURnn2T9W3ddJT6YhkJQusmu/DsZuOpqln/dzld
Bghj+aoNMXIMEfl/iy6pwPNpG0x872T4frcWQ3PFjGWhTUx71pmXAQGLOkZi3+3QPdtBJrcDsIR1
6STvvame3ayaLl4TQI/x2n+iMshJLIZVdM50X85Icl3d/VU9G6bJFKAJWB0jzoKirvBvr7spoMgn
jMfr4A77dkymSxVNj+lkf2AQRP0M8Rh4LrDArNQ8uinA8QjiOLJtx8reeXLc6iX1zKe4wlDNYQcD
UnvP/GKwV3h1fWUWZsTgooa+ixsETKxJaHPgPwNssLFan2uc8j6hpl4MxPV1Vk/bsW8YUOt6WIdG
ZR+0PR1NcrOrxOnQFLEKn7OaUPA4YsXEgbQsDFnoRyaDo7LfG5ac/DOrNwuqyYIfSdZTY3iHTHE8
l1AGVszxNPigUq/YuS0KoDyOmXzJOgW1ruDKpQS8oASY0ibIUVvdxcyQ1x8VJAPEWsHckLSP4L2R
CQiTBfwgWVvMBKTJye/zxRDkpfaPdCwsM70CJmE671qVPxZ57XUuOWZ8O9rXunlip/Hu2jPe6Tk3
16lTngHdkwsapk2XYzWcS09AeMdYFBIHt90xo10HbcgNjLtRtt9VHtyzG8FRa6mLmgfchdl4rfyu
uHcr2kRpA2GTxtqa5sjPISw+qtC61hZoGXv2OYSz4mSEQERJfIgtK36Eq458JwEYqOez5nfk+7+j
UPdRlvCfROCe+hh8aW+P+yKSJSmS5uBwNaGdg3oOR/3YXnZLWfdQBm/99p2Ntml9s1kl9Tg7vAY1
uLFQMWvYZvRamxI3nkEhUyEUK4d5eAVTdkc39kfrk49qRraHizWqnyL3oNz6ZYZOhAjITaCIKViW
NI24VCm6cdds9eQfqNiAtys4Etsk2JK4fFAx5nVo8ac6tm5zYzR3SNNQBKk/s/hF8mCefc/8LDUZ
xyIarglxBsedQAljbiMqCWcVeg42II8NBz6LUemc8TCBGxq61T62qPXB8GDRe8A9rTaHa23EH8mg
XpUbQYRM8ASko/6rc/3metazH803IGivJJ0v5A2KDVC5Z2PGFNv7aIlzNTmHwvLZXISJfTQcfa8S
d69E/BXokufQa7qjHXd0VlniFi3+K4ydaEMq+UOkpLzDgK7tcSv/NTkfedgK9gquH3HRkBFBDFPf
xW37U6vkjXP2axBc1OeqQJqGvZ7RIiNRfQ9JDHSdo57wCQ+QTvl/tnADku+iTLk335iWwk3a5JoO
kp7+8dyr7tMkMvC8UKMZs0c+RsjPp4Z804b4F8XVGRsNT3UTJmzrHrnsTkn9ZU7JMw5YWii0t81c
d94WKrK2AWmgNUbcre97Rz+VyUMlTfdkw33ak8eB1x+wdSxxA9OTmQV7dgUthnPNECOmNwDGf5aG
UWRVx6mNjP0M+/1A3MhdW3OMioQUKfvljIcdegpTj6hw5WqWqM4/s2+RQhz3RUXETWezSzeuH3zW
KFfXvjReSvw3m2yw/mnS41h98meNa/ga2PgfZAHwcZ7kexcj1OCPnd66OH0FE4YCmBUukH34fzZp
hDpMzyHOxw3/WuyDMbET9sGcW5mPuh6PQbvKK6f6jfAYUWvDom+O71JrkmfLL+8a9Ht+s92pdgf7
6LNKZlqjzW3o8Gp4etSvMikOUwGLKQnt0+DZdHYtdYXLVyhGy1v3nQkBJG637DKpWQSL607es+ya
b7oF6S+LVf0w1w3aSkejJsYXVs2mfTHFuEt66qBGh+60gSj0ymhj2ByD415qX7cfXKQOQZfWP22u
FQX28fjYWx4OP1nZb2LWNGfZ3nxKcL7vsRUHH5yZ+AJbNZTPs2Xke1gE7LdUgwcooZ6g7Aj2uanM
ARJBzIzws+ygokD2r1VzQ0ej0g5LIupcIfHXu3xntbKnXW779Mhbnf+WAUK4ayEFUQGMGcEQ5iMj
c/sz1hoZL0tF9emOlthmo/UzFKbaNJkg81tTp5qPrnxx4zA7BoOsf1WGvZUSiRu1lOZJIZGsGJ7n
X/QDDBcji5uaRQCkCAcbv8pj98MphHfhug/4ls9p3IQTUE6nqX8oPF5sl5AqGRCheFa0DQ6SuG88
Tbcor7KzxxbhYji2/4i/G+irURGCq0wrwfgTZV/WyFYirmxY+w3Ii0Lo4Cpjfuwr4YwIY6zSUQi9
2MSVp1v96+aC/EXYq2o4MQlyW7X7f6m2vecyZRzrh9HF9kNFcaWTGccXmakULhw6EzshTWQLtZnS
WX6YFig0jGJuyi14hNimFiE3sjOBMRdziJXUVFHUimfdWyzhshC0NOfTI2WH0ScvEA+3LQuwklrJ
zKbjxmO/uzOp+4sr1mHSjBQQqpLoozQ2rFIhfScKuc14tFn1P4ilNLf3Jjo56/rgF96SmzNiiBWF
du7UZOJvjJZSeNP6s1vMF6V0fKxA08531BVLilgFs8HcPpANWBU10wCj4kyiU1t6p6hm3DDO+Esd
ZQFclYDErorBVgVtwuAe4Kbh7j2l8bUtDYbTOJm3MsrHFe/vio8XsS+AQkZwiaQ6mRre6jcDUmRk
FySkUZvOWcROgfPFACFWZqvJnli/F8FL5AX6a5pKbisJt705XnbCTXKa6vm1I9ZP7PhY+gF6fRSg
C87qo6SvFbd1c1f5xZuKXP8YBnHwoSOLOUcSFHig1haPHZovR7AVJ//sllijnXUhO2+VHaEIMjVA
+aGg0akMEiP2P3CVGDodgWl1yFdDS7tfG4c/raO7pxGvMKVHdP2urXYsDiZcMf2Vg8SECjtVMKO9
phiqfRnYAAU1frHnTk0xl5PmIQMDx822Kza15gSG7kFUc6YTYCjGdNt31EiWbRbgH8zvgs4VG9Al
exVHMFhjcsFs+inLicR95bugexW8eNnBELUr585MJDzFwkDuT665ZP4YakiPStgvIjaxY8dZbPDa
pRAF8x04NsH6jqtvyzpaCdKA2LVGzcskb9+KpGPKbZEmwQ/UihlDx6Q9geu1fEsQ/52WRUnnQuaV
bqOIfbbZNxSOCzBSZGDXtJ7Y6Ey3UYUaO6P73ZvBGwEbTJABYxMLSL2QHwYClGzEJdsUgL2mu4G6
oJCb5bush2NZ4l5r/Oa5EeiUmm+CB7JoD1YPg5GY90BOmqhuY+M5mSV2NzmwPIz4rAHdBKT1coZn
mAaBt4SRoJk7HQXybFNaYmroA/Eh4ndimDHZz2BqNxHiA0IRMAEfn+FW1w3AQKJL8OjDeqd1flNJ
dwVAM1G+S8w1ZHamTIKXKIGoxz7kluEvos1U57hIh4ErhMQ/1BpsEzi5athfJFbTYzRb19zoiTbg
+2pzonBZW31XlqIPyPOeSs5Z8MDnMncpe04HfmWyapcepGUplX5rpuO1X9e/bPWsTSx4qSraE2Ix
9ddhyL+yPP/DyLTVlsvtCes3ZtJEz6JbQzku8WiZNm259dwQMkPbnL9EotIAMKyYISfUDvPAmBGV
YmZo/OeM0Vhug7TAlRi0WHe3ON6mZ8griLiNXcg7FBMakjhh6zc31TRJ+bILcEbhE28fZrNQYGRy
c3jHdtcS9gU2meJWSgfMgiU/8DSwKRwoaHaDsyDzid0avrN133BwNVb8bMbae7Cc5N9o2y/12D0w
xDi8eKWDXYdXtKhxr9dBDjPW/9clrDt6T+Zfkd/i7OnyV7v0h3VtWMXZnORyQ8MEGy2DomxZVuTI
LusZPva90zjja8BF6AgQACdXx3SNeomQVIbGd2n2pARssnT7UZANI7xcAWdjlXkkpBHRekRHNArU
aFALP1BVwkbIY29LD5a6uoqdI7nadKOhGq6ICFDRmOA8xVuZvAMazr9sQY833kqTiC4uDx/3wapI
MfglAe4NxyPfnNp1/iTyErJC1chP9mEZ9XCaf3hIa58dSoBmTsXBj2LDEGbUOfzTSIQrh7X+jvta
Cry6qO5sPoF/3AatX0+13p666XlHvVL0m9nu9DOEQfRgjbg1coduYvbizt5vfPI7SCNUgrOw4mkb
3GBrZ1F+l+AG/OgIsTwi6jTPzmB1axkXbHm9yiupMsEuN+ws5usXX8yUHiI6qp1Pmzzg4dhVj2VR
t7cpDsqrzyIQP8RAHMrpquwp5Ih54xtUV9NOlndQi6DQZIazq2OBo6kyC9oeQo8XTp1ys2i6GVS8
zi1xnd0Ob1pNX7BYFQKwwtzNTb+xFrJnIQJxAndBUfE4A+AvHIO9kYLSHWftaSZksNLa4CjK/Ri7
GuxGp8fwVOtBMsqr6OzzIcKdY3oNhyDaOfBjV12ZfFR9DZtlgbFHxcJXXwYpV4/5Os5gFpXa9M5e
A9stGRCU06TSe9vy7yzCN8iJyPmzlTJhlPbLUNOcmrKMs/Ne4zlGANKqJyNl4xdP0EdrN6aTIEZI
THuG/Dwdg5U/csh5BtcAQIML2hy3xRDXx8YFgGEvxL7CkgPlMdi81f+jpJv7fyYe/41TRY+A9Gni
i7I36BRUx6XURSVJxSXZWOiNLEsTUiUzDwGr7rhYQ26HEjtVLf0GSY023D3qcgowMwzs5Dw2mhS9
4xwPa9rZvZmq7yCRwY0yuPKzXBZX5VLN4Y3Z91RON79lf6jL17QYctIsHR+PYywxS/VTmsgAaDIR
OVju10VsgBI2eDg8L3/gGH9XbntKZ2K+/hQjF7c9JnZRPLt++ToXNSnzJOq2caP1xQP+z1TAQ2k5
3d7qYmMdZFg/Gb/iFyH06xDRV4rasB4t643buublaGXRKa8IO7CgzIqjZYRszDWD9Z4BPb8P/IXE
1aJXpF3l73QmAAPnvbqAaBjX2uDc5sGsPwss97TPcjgMovgnqwie7DQ8hkTp8LPqrzBEWipmGTwA
p0weKSZuNv2Y3tISjhjrJaiFS1R3YMY5xHII92bDP91PFl9+NSKHu16/j2A+rOOYv9Uy2AMxhrAb
ryyWqZN4wCjzPAcdJTVqVnsKmINVb3e/VWn8Kx0YNq4HnzNK+K1xB+KalYfn0J+o0dKnwuMe7xVQ
YNJBfOGaQOjNi88mIS6ozEms63B+G0YHq1xzY7EDgURGfz3SNxD0gtL1oRf3TtohmYH13fqNcay0
a+yEYdz8EP/s4LO7HO0FryxEsp2D+j7ynAXynNFhIehh6DkEO/ypjoBOPMb9P5cuSyCLZDrdgKxm
0jI5moN4Cdldsd0bXsOxuFEL5fC9sRh2svqvmNu7JkT38v38ESuIYuikxJMS3n3fTpS4jcxZEjsd
xWMD/UE4U7VnfVkyaA4TvnGS2/FPaVUA3C3LBd9WvoILVHvLbwdiVnjEh4AKwCYi2F+HiFa8LZiq
ParmPWQpPM2kTStlfXZewtQ0UsaV/WWhjWsft9sJGyTM4hA8h+UY946srl1Kyr/0XfB4NiL6AmiW
pPgzn+o/YwrhjbJkx9AjAhib09GtsuiovOgv1z0wtUrDDQX/+VgZPVjvUKYM/cNw6BqoVsWMjBUn
eXru8yk9JBpdGBApMI2w1tA+4EyuO9PjK7DK4EBw/xRE4bgCSCw4iJWP86t4d5qOioSmEXvWfRZ6
PVHXQj3MkVPee533MyuegaK3F15BgAzc/PkZ8xRe3fckbB7iVpiXKS5c7lANdx9Z45NeGW6P11Bp
9cntiPC4K5x/pBW8zwioJAF0luvV0AxbfCLTiap57KDMx/TTZsEDUybqOtMq2UTLZolleacM9XVX
NpW5wdELoDkl65AsFtq4Dd7qKVqslSi6hLejezdhAFIEGogYuW/4/bL7Lqn7h3TQ+WWQybPv8WXk
2GqOvtl89EOpWbl6qHZhnK+HJMivpWs32LbppidubX41MQ01whXuY+KNH0bZ4/9o2EU13UFzyrCd
5S+GAUdrB49yZHvxpqtMhDUnGJjRe6RabsTzPot4yeTd0DCQx+5DMMRkiqibPZiGIV5dWsMPLj6B
VZHU/4ZhYcyWjnfsg+KnogpiDQ34sSbin6ng22E7teW6xTld2KjH2YRdJvfXrlS/2CxxfUoFt7vP
m0uRYZMORuBkCGuqWsqUlrlmnHqxxmcSo7TOeGYaEHbAm4wlrDxvnJqD1ZqKV2EPBxT9CPBJXzzG
hnA/mKmrTd+o6SDIpj7Ksf3raiy6QdM0e2VHLBLj2gcZSAuB5sJqZkSpjEzGa26o34wn7coZ3X9T
Q/N4wi9vm9jGu/KS5Oja7pdkjwkUwJ+PHr/d7Yh5YjO6wRddVT9dlNC34qFWerihUNnqV1el9qVw
/GHr6OV+3ZIFVZE9nOzOTz5J321F1GG/D2a1GVQ97GPX/C5yoBhAmZtj0JbelY3DGXopbU+eEe51
iHTVurGF13zyznlmGCtpM+TbQ/TtawczrzO8YxF/dBrfOzQ8XHu+MQ/gV2mdwijGCoR5HBfpd9/7
3yjQ7Eom+nuCtqvuPcthR2T47wFC15XVe3dMjAYCmI7D31jGw73rtXhXhqHbcLt217R191x/+hiu
wED3TcEOIyHcsBsm/2J3Fo+4S+dCgoOMOdUoXbJ5NIz0m4Q/EXw6kkldCrLKQlrgMOcTQNCDTbEr
wfyzLcbH0nDegqBys6MRuNbSpj3Y+oEfwTWYgn2KJ4lCOFhJU/wsi4V5bOzzMr1II76ZlX21Mrfa
RNTIDQk0dEtw5ujKuMa8t1fFCIQYpv04zE9Iisj52Dbj5FVQp+KWFS82Se7Bx73qgMlfggawyNsY
DWFK4Ai4ABrCgG1IW/RPC8GihqcOYixCg7aCp2yOP/1ZnOwFdTwjIzQ8+HlHE25p/fMzHkUYBusq
h4oNXdedzW2U9g9OnXxaGUmrWN240rEVK8cXaqkOY8EiDlMYx3C1nWmWtYHF4v6VJ8cxt1kVvwe6
+/qfPYNLjvxZr1O2mhEQU15szJ3xl57cFkOHRwwTPp0TmPc9uyqoGj6lmbZ57+fVZcayvsFvjfaI
E2+9WGJ/yjFk4Ij7s+Oy5ox4wa4wimA15M6yb/uagHKJYfATGZJy7XaCXOukD/SOXzv6o3tA+AgC
5qquu3Hv9QNGCJtd7zu74D/lZoci4T43z/qDAPa+6uxTHWQfpepvoiwOGUsLD/4ckKDoVRCTzSyG
2qLwjoUZHofefxV1ASrZBAbUDzk8jCwdty6e3QOvXy4RXABWljkZD1YVPmJsv86O/pkooDsQbUvp
LBs5w/WtNT2b75U8Iwj7B0cV1sqxWSdBTP6D7AxNkCjYXrbSXDmAzddsnvb4XKzN5CTNlqRyuhuS
+olEHP+l5NvLihcausIdDir+gTM32vohqghn0CQFfT8jCValROgmysg3lOXQGNBN7k8EOueNE/qM
ceuKPTMGDOt+okSaFx8ScmGP/1yUepnXNdk0Spo8FDoTZdDvvcOci4+kn9+dHhJKjzPE8Ixft/AR
L936z6yjcIuQCgdW85kY1gSfOFGPWkV/Ko1uuvBYkwdvJl3C64UtZ4fLG4QnbSXpjk4HXBkBVrON
bbLHRMgj0z+T5DPKH0IRxWbqGYsza3guUpbLfILP4NEMnhBzb1JwrSZmEG4Er1GkSOWprygh2E0g
mr89xDo6cAtem3F7NqX+qTvPXZF8/DM0EQGnSW9jwptZ6sXemUABm/SbY03ZznFGOJ+MnRuo4nhQ
CF3FKENEEdI7DO8l1BuutHQiP1bTSByhwHJiScHaalj+nEw+E6cFkN3udL5cnJ2q3ScJgmpYS2c7
sWZ6IlsL5yLI303Ci5FfodRY89pw1FtlyXtLOjvHVTVhsf5KDPYuaZm5YDzTzeewwWw4dVJLktcM
S8o1JuIdVecdPd1sg65n7jHhn3X3WDSebXKlZD3eY+Fsc8M/WY7gwtoMaMoccrG32OXqka2hMK/s
O++n2XjSutwKrmPk0/n7xhcjhDPSh7zMOI0/yRj0T3JiyYhRmL2NDvjHa2PrGSwArU6AOrRyEral
OtlWfT8NCKVyPDc28JOhfCHJ9+zqYpMZsgbiqvCwQuYQc3igM1BvIidrz62VPoWVwOLXjLznuQtb
er78R9l5LEmOZFn2V0pq3ZBRhYIoRqZm4cbNnJnz8A0knAQ4BxTk6+dYzaYzOiVaeldRmRkwAoM+
cu+5ui7Vasza6zCf0TFW2NrG+HagHrB8iDP+hQKVRsvPpoUhpq1wO3YADoqsvk9E8tAG9pldIINq
JE4F835njB9IWtj4aDev7ME8hqn+LAbFF5R9Ebv4lXT9jwK4Qhere7xGd13A4RGAqHcDwnMtfGQt
4W0t71XNTGUpmVEklCstM/IpgpOAbcE9euvGCLXzPL3FaXwRDrJymXNxo+lsd4Rhr0f45xsfj1u3
6DuPWEtSvjZxaD0uqdQc3R23fPVZD5rM2QBx1CLYU9vzScXOqShx0Sc0ImEy7vIi/eUtAAmH4JFC
7dXz/Gfhzd84VbakeNsrFCDLaplAFIqwelNVj5qtbT8Dx+1+Ln5CGQdqkTcT7fJGqr2CXb5uFFuP
vo7iW4ap6qBG8wIWbmtyNB2d5Kdqi+hO0ZdzrjVwy9PiyTBkdxvMDGaML24s75ocyGg9sP0F0hKc
ItU9+FbOylwlh5Z58Kr2A6LoY/+W9wYYsmo/7YgEgHT69me2eiB/203T+d8C3wlOpYfU5T92pld3
Ar+OGmmPEmVXGbEjOPZDWC6mifyT38b1NC0QsPjuCgaRK1UF50HE2T7r403bqJ2FwQor0/PihS9N
034kUaAJDcyevdG59WQNTSIdboQoyQ/s5xN6018JQjk0DjYct6be2NI8z0v2AfXwLsSxcMm1YbCn
/BOgkPu8mUcq2PQloZFBLZPc5lgP5ojZSGkPr/wAyW7Q420rKnq4Ob6Pe5ekFJ6+5Ki8p4xOEPjH
h6yabhvye3U5MDcT5kF47HDCbHiX4LRXtATvk3J/+QH03gCO8inEOucKtID5Uh8HURDXxT111Tjp
69ITi02ZuImF1lfwxkbGTxWiL6IFIorFDnB7d7Q8pHN9iQ068SKGFDELkenW6S1WY0nwgy+/uBLo
nxME8L6u7w2lA0KOiUhg5BM+LAVtWzDXvPoNTAF5elibytriaIjtm9Rkzz1DToIfgIYB7jiD+1+p
JAEaakPGLY9RO/0MFWmKrifu52E8xba6nwaWHnG/B3z+dRmFkgzWozZxq9vRSjdFZw4UMmsp84+I
6pcvvbRwhaMOCWwiNMBjUNCSLMV8IToYMRFh0naP0SSh348oJ4bmOp2Dz6xKqJIUxtvgLVEsqNX8
6GsC8Owx2Ec63XGHTHdTINK91yprFXVJuAKy+bFMF22fkzTbgi9jC4LHvQoYpa9kXhRofSGXzX6/
bbIBZRQF8Lggw0vLG1Hp11A22w6OBG0IxS+d6Brk9loNfKhNuKwd1MobRBvbqC9fmrx6LsicXmVB
+awF41m3io8ygHDUpK9InpBRRS7cBAZeWbNs57CCmEP0iTOXWwzK9aaGZQdG5xax6M/OrVbTTLyo
nq1rVfPjS425BU7HzMf3+ewSJM4Sy0GQD+Q+QOQHhnEXMmDuDWLkvKlPwILzVahddWqK6ORMLlPI
fNnhEP5Z9cgh0F4RAaHzryjINmZSr3Yh12xUw9WIiOxqJhUKh++Qbv1WPuPbR+FU8n32+jqTzr4G
MIRyPj06TRnfRAHpaO4MBsQqBkAa/OeWD/yEySpErGXrV8HaB9brJ7yBoWApkhfD6xjlm3DOOcc8
AugrzbMqd7szT2KyLS4B3B1WivVo1ElB1LnylAQd1GjayQtiGmNHXn2lE0Ry3f3IkviAOe6kXAPM
XBOs1CPsRQtFgFUgvAx0Kmq2hEjs2WX1eKX0zIMz+znGy3M8D1hLKISu0kvmQSjtU2hJXKT6ieza
w9L58WEGDt1P4duCOAb49BBu0VAgce2JhWDUvM6S4qg7+SvrOM7L8NCX1mteNYqkQmS02QUfM6Sa
lwmyejLenRfQacNEDrzmAYjNIbC8N/S5J/ayZx81xKo0y7Ps/BkGVfokIXyUVLXYN49M+VAJSJ9t
V1mtJ/Quqox9AK/mCewSbubZupEyODi926xlbxiFx4eUvX4xEysRBzRiSe6iLG/0CdXTrVPL78C2
75yq+ugXXNshxsKi6JzVaHl7DrNrp6avKcanJQzlfvl3cQ/AaamHn+gUSLvUMxJW/lVouXjlyXxt
bht1yX9BzsowSazJmDg3eYmLvvgOaZLGlOFMh/ezjNJHo70fAG1QwJroYUzj0xhTmwVD+6y7fsvk
8yFBz7dpe/Zj6F6/uGPY9wKJ9ZQ6yjJ/FjJl0eBTS9ppCwSRDNh5SMROLzVMafQxlkIoxPa7vCJS
bb+Y/NqvyXMOmDr69J+GWTCdQ/iwAGsnxYUToeeG4XPcL6n+RnP6UqvsOrTcY8faggIPLZBd0xRC
C0QU0ScvtUEBPY9E94LxYFrdYphB9M0mKmA4KOWeKPNPlUdsUzOWhSNlKfJRBzPmmp0iBJXyOpDy
XOj5I3LrW5IVvmu2d/SsyTpB6m2DYJehe4O6Ccl3WXzBlaivZjxmXmk/prohhXkICDm5CKOBcPUj
3FYKvdNkqmuZuteSIIilpEV0UyStSXOoU7KA59Y8UmqfRy33Te2fI6eAD0cVkQFxGFMEqhl/axVN
RJZqYjHaJP5oA/+Q2fGDm5mjD5FsR7IbHeKS/oxkxUtI1Ak940E4uFDbyG1WEzTl1QTsKgvm+rMN
aOhiyYibgcUJgY+5iSXpL7lnPmTDFja6QAqbola7oM0QzrbDiT3J92TKV8hX+Cwqo6lW4qPqPB+s
kXMLuFyvnGT+5eddeCp8Z+dk3RNGf7DyGQELDNOtI+vYeMXEkmA8i3Kpn6ejm5CAGQcnh1l2X9pM
fEkvSOAEXlnL9NTL/o5BOE+bLt07VgWk0+p/CXRMfZhtYXrsGU28ABBvr1ILhR49zI+kErf2BeYv
L+uWNPY3i1LvHRLUIca2i3Qwcrt7y+qfWc7d1Z51PfiXrAGCF9uh+4DU+t30DhImxxBYjR8faMue
+2BeCSt4FDqctkQ4c7gmzm3IPlbm7S8pUOQG5I5fjXVzF4hZXNlkqiUB7W6Z5jdDekGtA9AvkuPY
lR/G1Xplizo4YCtpkUXFHHnuim/7BVnKdhyc70EX+dYbqnALu/WcF16LPBcPXYTZkN6fuXgCr32F
fZSM47CH3Nfw8PXrBxO3z6gHoTmMUUVGSeUiUGUGw45hPTouty5PACINlh3D3hLtHOxihe59O+Vy
FxYBxFqiuVVRHn3M9YG0cBQQcMTKYs0TdDV5/deQedmmZ4G0ZXEMYwme264RIaodH+Q+JHdOauBA
9b+HYpczybkb6vixCsvbjkjmXqmdWsSWwIR2nQUTeAXxaSue5PEovjLJFsU3ATDHod3Rnt51F+C4
5R/IvlxYn+AfHtNo53dISGKZbCa7h02A83Ij0EuuQH2OK5PgqCmWMNqOLkYTm99ZHRHIOLfpnln/
c9Jl5ExO6dYIe8sQ5q0K3JOI8nU3jy9LRppoJc92VDwH9vzNwfoczPNHltlIQ43j7hYFjVnCBB1C
59rE+Ua7/37+luUGl86APhYJTmgoXNP6iZ8XdUjf43nSGISGkx/VkJQb3DcZnAvb/pGW0O4Q99zi
S9/mRUh9RwpXnJXXmev/KEX2qG0RH9H7U/WV8X2eqTt2EufegQ7JYbXpOVyvFm1t88nZhX31bvVU
pHb8K/bcmyx2OBnNbimL6ykTIGowrgAB8H+anDw+vHyyoupT+Rn58poEqANhHQ/CBKio7O9OcepP
ObKVi3ZAevnRlv5bOI/7UVZ3bm5qDla2p4Is36Io+j1UlnXVIKR28chmbf8UhO0datAdXDLFHitj
S5gBxYkZe600Oth72Qy7DKVLlYp70UMcsvvTEFc/ra65dycXLSfeOaI5yQhERDwW1wydf5GZtTZh
ej32sGN8L3psO1lf+Yv4ETYkgV8CQZmuvuWIZpfJezOprO8Mv208y4ySaE4pybFp4zUjUSGXDD9t
9gbMMnz33UaszDvYEAd4MHb81RHiuEqcOlv5WXO3MOlGm8YRxbPq5BdqN8Ttxzx4iB89CWmqqF2m
DPRzEdgNTqNpZWz7KWYoZ9fxhgdIvOs92NfEHbgs6Vhe+PcIvcP1KHDpYlwAKd/kapUPBEEMadih
n5lzhsnYhHSwHHPhuQjI2i09EpBdZpChjj+8pt6xol8gjDXmZp7NLTJ1i/xUWgw70M7FefgiUkds
AwNXtR7ss2AleHBDDd8SesdT4yUn0akPa1Inq5hJ8i1BVJQzD+O4BknmFy07G3Skc3tNWcXANl57
WPy8edm6Fjo6Ze9Y8H3MbfxNpEqKyosnRwryRGOZvzKMlUGTvqRVPR2CVt/BPCEjnetk9ryPm5nh
9Bg9DJmAbIAFllKXbF6vu4Q7w15PQ2gNYWWdSis8JNOC1cAj14iJLgzU+F6004N2gkOgiSLrq/wU
Uumv2gV7GlC813hmfNIa+yGDQJ9X87sOl7tksN/RO+8LfExXZBamq1l2j2NmvVoOQ2pn4Bslxhe8
jYerMYzCD8HKCm053NSov6SyAvBCjzfsWzCUG4y6nPwY41k+ICttKgI1c0lSyBh++Kntkcl5MWx5
WMGWEAhf69s/0CmTjRLZNyj3t1BFqlV1IYjjxZrozToWI23frU3lPM5QM9atRQIRomqN4BOVff1I
PwzIgo+um7wLUt2LdlPtPYOrfUcVQe/pveGc/nBk+a2XCAMr/3pD5a7aHyxmGWASgRrWwYPJo/el
QKwyEHXnXW7lKuyfCKB4Dpi0kqVEflTnQ7fHwrHOFuBQ7VSTxuCEW2P1jBKDX41mQTfHaC0C+kfd
MfrsWD1GOrsG0djjjmaNoviKbNFPWC/6YziRA98xZjClZhlcj0e/Y1eoVM4Z334ju0GbYzi7loFm
qPYnLNRNP4KWh80+krWkreZcTpx1UyzTNYEU60Y0ZL6GKc4ot0YshbZzAwVrk7fVi6cGpqh+sxm9
+Ut05nUqpvGqhLNJCUrKsN/C5W4EDwPEKnKFTEMgFJOMDFS1U9n0SyoFIIO4kwRcuT17H9GMcT6d
6KEHE6Ib0gmJGgSYraYaHcki8ncrFocuBPYMP2cu+5dxiME0mnLHYPqucsWt4/QUpGK+cx2fkX/F
7NcjGIIR/0042gwPcYYwf6Y1Gu6dRjGWSAduHSII0358nROFn92wwlO99e61LBIhMq6Z8uwaGwpB
UBxLEK74bgPyCEvn2BhxJD58UzTLDe3BsyljdvucmAi1l52NCQAN67lsXKjzHajMCMfXkju/6sk+
YgCYmUssN2ztgAb57lVa+q8IrlHLxMFbFJU3C6NdoikQAQn/utFttIOW/66oYmZZpCuvF8+yQnkp
sRlqpJNk3URH2Cz7aQlfs6pj4kVwhi+ZnurjAJXzahjDaK2Cbg2aDp9WRqBe2JA70m8pwr4wgM08
UWnRrSLajJW/a31cp7on4LbNvccY+SnLRl4PM9mrBR4PtAOm8MxRW75C9tIt097OiJfAaT7ddDYP
YULybz0ENwgOgUHCvfbEDwzt23mY9tqj1+yt8Bg0Co4xGxn4pimKBuZf7XKqyNRAykSIl7sA+02G
eh2i17vSefZd1vrByg1BdcN4E3Xql98HW3Kv9mQ03DrsY/oCM/LALnQ0FcHfA1kdpVxeSNlVfNDy
S2bdozOY6dqxseL2wqqvWm9WT11SvfQtn5BrNH0GsAWKp2ZFh3/2Wob6GeRc1x++iOP+scDZwclv
s/9E1iW4r+2eJ1E8ZrCwOvceCvYhIOkp8PG3y0F/RwWb/XAhJhRQvuWGr5Nl7hOCiZifItKYmgOB
1Y8M9+J1k8trpbNXBLnItOfqXTfykb9MwTjsfqbEZEQ2qRNEQpxGTozEm+8dl9Vu4y8JlPri1Q7M
twLBiVNyAlSqLiCY0v0EjYyzqTj1jbSOvYvsA8lcs5lk9iFiuqLZhsGQsr1GLpgdopmBeT2itY7G
jkWTzl/bIn3z7WR8cPBVbrsgCfddg9DJL/np2SVT5miG1GiPZLde5GHXBbOIfTxy5lp1+Qoh/x48
zN2YZEyZkmbeCTsK6BV7vW8Xp3+3BiSFl2m69LuG9lbkp6jjA+kk3FPQyZ9U6rjyEwALSaAiIhiG
bgNR2oIjUstd2wH1mVN5GEboHhXm1VtGndW2U7xaKx14XxPyRY8goOuIBcEWfQtI8rlsfsZOGKPu
Ec9MuNUNeIlm55BmOgFgW576WlrsRRXG86qQ9j6fXcUqnKTMA/knxYtMe+aRi//R4UwD4eIeYZiF
tPfjuImRYr9Bo7ZPoPPmvR/07Vvtjt255bt/ILh0IE9TNo+OWcqdcQmqTccOP1mQ3qaMr2ClkTiA
uuHRYfV8V5iyJuRIs1LFXU03DSSX+1Na+PhKpF6FuRsqKsp8Jv0tCLpib2il+cT8F0xDw4Mehl9w
eT9HkDI743jxIUzpJFm6WEd7saobgsXCTan6XejO30SroxdIh1fVKGJV6Y1IA49fcTbgJq2xRC9Q
yUkHZRbduPnzAK8TcXaJk7J9qpmu4J8B5mjA421aH1tKBflFJjy3kn6d5eot7+Zq1w9utCIwYwf3
lV3g5MiLRrHx173XqXLlJdEXaZPdEcEFMVqOYGhnByFKl8FpH0xDdaNjrHhxXqprB1v3JrShm0k3
7A+ZW4oHwszrtfY76M+sZF6qOFgYp5IRPJIGQ2nPSd3W6fJgpRnwsLx6EYB9rrzCCxi6eTRwJDa1
jPvil3CZ7kyqnkIywEi5Y+CKkJ8oRNUyLuktZLxKuvChUmqgwEMA5zICdNrqE4o2q5nOTKeW2myN
DvqRcxzGRo+sok+YGS/ZWF4PtZc+uxiVEYsYKh5l3WUFRU08CAm+oniD4cdxL5qTNUM2A/MYYysl
9gGRHbdCwTycrvSzdUcEFcAxmVoO4c1Ucgxn5djv5pkSLs8iNqR9Dqc3kAd7TgEjdMPRSEYjzZiF
mK3MThoWSktroUrxlnc8dUBwTHILNYBcIel+hApUyBSo5ahY7WPfEVmyqyEs3Hj5gNtYP2cicdc+
yuXdGDKDD62JtVw5jttiMeOVH8U0pYtjU+F7pFbp+tmr1ElgZt/UZfeYd8U7xtXlBgzeS42DaW0v
PhB7B5ZZLkX2rJKp2U66T+6B8onN2MK2qHGU7XOGmTs/CcASh7geHNf5cMFRb3wbnIcyTvgFbzDY
WRH8/Y4dbQPG4dZ3IAR1jNQYBzDUmCBCcqLzUQ858eExf0RhcMRj/CaK7qmalydfVc9Z45qd1RYN
09t0IOeTrt8pvYApBJEcUTY9dK1o1rGnbm3fyFs5CHKQEokH3iIGravyg9X62V501IABSQs4wCkQ
B3/m5CpGKIiIpVPkjy3KGsJkVjbbHCYhin1RS1mRhZCe4ngGtz08FMhGNHkGRYRm20sTC5E9xx46
qILsWg/+Q1w/RZELjVtSC2OQH86dch84tLMNKUEl+uzmjtd7MWdSUSzjQ13n+xx840ql6UGE5Uwh
xGIvBOV90uDTVr0LgiaomZ14nkASJdGz7ZVj1MYVfcgfzbkAlLUp1AW1PeTE2njDK9PT+WZMq2Wf
VLlZ1Un4NHWawFhBAsh8kdIvaX952LAiLBvc/m1KrDEnp15zyPW493p+nwMxtBvEPRcAT2q9Tpxo
VPGyup5Vy74TwT6FEzFaS/0AL7U9CYP3BFv5I8G89MStdK4YfRDXVyjIgz4WYgoulm0DjyCPfhvR
20SiIQpTFrrt0QAZWwVx/w2lt9pXTVSumjD9lJ1p9lZg2bDZdH9rK0esersk/NtNHlUEpC0KyU/1
dGXec9/6ganRPcF5yvYWuyoSymwEQDopAJ+ODJYRS/LnwUqRY2oLlx4Pl7aK/Gc5U8cU8LynzFtW
jJsv0bFVc73EhlTKFHqC27Dq5OlM7hwl89Q9JiiB33yvlcTYC8z1ZTlfK6hLax6P+aYKICeP6WI/
Y05xPhjv+2+AhX/V9CN7qrLkgH9BHKSByYHSuLnrEwKboJtDNSpsBKG4vLGIIP00P9KRfmgHGMO/
NlShn0CCTIPq1MYEUDYtkQA6UzScHjefF7nhOztB+eSFeOuoXv3Y4CKgqUabI19VCbAaDXl4MwSG
LUBmKfTgkUdwmPGtQ7Yk3Q37yYC9R6Bh+gyBRyS0wxgu9aR6pC0ZvyTQybOOcr50GxgDzW0KeG7o
vDfd9mwBR9X/rHU6s9Fus5fJMNqPRd+frSrzjs3SOiijfJy/6RS6NPyCDWNfKprw1M7bo2/NX3bi
yAMxUz3os5n0vQ4kFT7xavysWqhJNat4nCg9MXAkxPv3QTehWlJB+2YKzd+uJAQI4rQxwVo1tZ/q
ipGaFZic41yGaDGped2lgCAYgrIHxPLKBn54XTS00i6IkludeL/wz+ltXDvEBwiPvkHbdIgti090
DiR2UU1EKYguj9pzPS6Wu2ni5HuY6m8X++0hVhozZW/MWXbWDQO24ZwIpkNeye4KtkyxVRnlLBaz
z3qG6BCXAeuXgHVQSFjQKmjM9GOpIvXKDQdB042WncDBtWeGFO35EZlo24uRQGlgKVcJDOotS+p2
I8fc3cI2Cfd1EXlbB8QJmknFDDYLO8avk/s2ozD/gWOkuMGSQ9drBRUUFLwLh3zUyaFvYXd6bZLs
24lYCB7z0QUQDlb4TWetdTJkr57HvmaZAKsOmgmPFOBeXI0IsHiq7xnmeXBf7Xk3sso/u1bj3Ybc
Qbcu08nVAGaHL3o8mXowp9r14w+W5UjQGkSD+dDNd8vAhRk55eLY+4YEuEUowFdIzC7Jvsxgq2rh
qVUNtM86X8r7rvJovmeX6lPjM+k9ly67IksJQKJ3mOIOrt8cRZ9YLpPDqKLniUDng0eG70MXu/wH
C20TUl0+QjETKmj707U1RlR6ZmK2kVdFvOMWYN7lRpJSp2NaaqezvGjzx1PhNO3dxc4L0g3Dnk+b
4KOhvmPJS8CT7bfxJvMXorS6NkNKEODECJ3IPdXchTxrLXc6DtB2NiHU5GOqE3Mz9PbZw8u5Wka7
pv3FCiGBD1OFYGOehO1sXBthUewI1n3Md7E79xg6GuVDkR/I4V1JVZgTbKfkKqT+R03p9uyuygJV
7oiRJqxnm3vK0t7JE8Y+AfXkOIkEtX5R5FAVYhHR9fRiasg4WaS4hSQP499CKn+S5N6vBgU9XTCx
pJRNnVc2nuG93cuEiU+P5ydkWEJErpOtOiopticopJEtDGLfYl42a5PjY70ii8TTO7pSh5gs1Ab8
RDuyddGeQU/s+LWlCCuu8J8H1z4HOmGLgDK6UzXnqNMnjKcN7kYXkiyEpDLbew2+AQ7Fyup3lBHT
9j/IQOyrEVo94twCyNBSPTeIySeYdRWQ47VJu+/WKl87d7xJap4RS0aOSUkyNLGWmTwSM84zI/ZN
w/h+sc35n//4X//3/3xO/zv6ru6rfGbi8I9yKO6rpOy7f/3T/ec/6v///x6+/vVPz3f8gJ2w9l1b
eELbvuaff/58SHgE/+uf8j+4QdwR3XHKbW5nN/MlMubEXMQtmQWmJFT/D6+mha1c22ZTrLRS4rer
scGgeYOfA5jNo1quFlefW06H/soTU/3y54sFv7+1y8XIwrN5e54XaPXXtxZUTYtIoybQHIT0sNaY
uBRKnzIcVhlYpfuo0cOjnsP2FXPKeOZnNt7++RX8lw+XV+B4gWAV7WhfS+evryBEte8mQU1iTFWG
104iugMsAG/f2QjK/nypy1/1l++RS7lCCImpVClpe3+9lF0PEuxMlx+B+SXvkaQrWU0lT9WrP1/H
/5vreFQ4UgeBHbjObx9q0QtdWfy8j62IA8BedbLGPmoRvAKkOZ2A5sp2/G+u+Xcfoy+DgB01kTGe
f/mi/9M9CrgU708G7CRucucORId+y3l40Kx6BcPhP7/Bv72YzUUEq1kWlr99ZzXFdM0GLT96iazL
DT6v5B3IQ+yzRVuqn3++2N/don6A/DnwPWX7wW/fmmfaZZCjnR0rAaiwYKT+6ETC2ZRT29ARtnrT
A6pcq3hqj3rwwuOfL3/5uf1+02iWGV7gcuO4zm8fbGl3rJjtKD9OQTScqH/IdYjCisYJfoczECLr
GEH89py0/82D4G9uI+URzB1IbldJQ//Xr7QLLcAqIqpQUndYJgw/0P3sNxI5NP1Fvh4nafKTtyD6
+vNb/rsLB8rW0pdC2a6+/PP/dC+B4U+8XLn5MWP8s856C0lO06ndjCKE7p0xp+4ZZ/z5olL+1w+a
yY3kq/Y8h/vK/utVM8uYbrGWnLPVSw6+ZMfjqCDA7BOfdUNzhPDnbDuls5tYVT8kJtTXpXHu//wy
LnfTb183fyuTRuX67El/fxVYMBYRIXs+2iPGdwaQQjwvPI/OsU2uyMr3UzbDf77k33zcjkPQcqAE
Jw0Pjr++cd2SgM12p4D6HWK3dWpaHyGGzSjBYS7xQmwz0pvD//yitGLSc5QjXf7XXy8aVB3ki9AU
xyB1Fbbmii2Am/cIGrp6TR/nHnCTWfs/X1T+zYMDeIRL3yjx57nit+94BJUCmxN0/lwiXHQWsnAt
x95gzsvqlbOYAdmRv5q6h7kgJM1aUGnC82IxuIJbwTS2iomUgF1brv78wsCd/NfvncbAExyGms2M
99uPrTSJcpuxiI8i16JHkwrvLcrZZI054a1QmOsJ4SK8VEZhUU2EqoM0iGldmm/zcLQoNqGcESYV
Or80ySaYuCcgUWkUshpEQn5yUfOyk5Hw4I2a5XvkucP9wGhnN/NLHDemjeq9w2TyFLoes09AIc6v
gDEN8owlY0aDooBMMkro4YUuQd2Pgwz32q2RwKShde6QubGsXDD+AOIA1tD5Tnd0ww7qDBIACliZ
u/dd28DL6l25mibsfOtF+cHH1MvhWbexAVJac3VmRXH+jU/Z38x4w56apmt2c6xUSCBK6NLOoLDZ
IV+ZAHI06mNSupvo3vlmMRiH8xFjTcq8l5kmpqZ04TccjhPKxKn02avlFlpDdjAzcow21eMPXTB6
vbKnVn95xkGoN8DaYBXrZsklHFgcaP7cNcr5+Bl9Xngy1AdrGADjmuadgGl52fqEYZ+eJSvgxwHa
G1LyNHMJsS/6p6oL5zOLF1RzaCWRrNb2KBGGFbI72DyH8GNUFKfkZ3vp93wJu4z5GPx13PTRfUlA
/A89KFIL7QHoByNRQZh0r9gdO+PTaHJUmaHxEY0F7By8nfYBl15NHmn16FoYiYd4LA8ztgnxopkQ
PcJPqw59ZTdPXRbxnGub4V4FdfhWjHWy4u06B9g95pwYSyOrpicfe9s/ujzu7qsaDbWXONPRSuRw
iJKigJZvNMNIE8j6p132U0H0Ff5yEtJwJGzHOGmfWFgyOKrCcIR+YldwgEGWdqSCtCHfB8PcBD9W
FV5rPFX1ep6LadP0OWvQrpDnmGF0tRmQLepVAJgAjV6ui9duVF29qfwgwQ6LPvq6DBeVInVuIe/7
bmQpqvZlvMREO/0pIkcXyGFc772pWI5oK0J9peLRHBpXTLsmyfJ3uMDtg7UMI6K2ID+WMqrxgNXd
l6um5QGBkblWsUR/lOfI51YgZJBTWI7bpzs3GeNzwK4FK00j/B7fbstQxl6Md4gGeKDrDsfCZk4S
eVJErPr31TzU3abmCbWZWYIwMgxkf0NCsdehuByR1FZ4sWNnia/Bopq94c5/rdiGsTntw1hf6Tru
bx2CRs9BoVAHu20kbty2JaMyru38QWqPqUHeps5wlSwe+KCuDQ4xS016pqExt+y6A7VBX8daOPJQ
3JMtqMJ9THIOzmCeJu5TbeuBZbIwrs8AbvHjx3CoESoUbKSRjcTjr1aG4IKnanQY6cc+jOJRLI8L
8VVPjIU4wHsTrCKZsvOsMzbfWWGnhAS7BEc31dhtW5QQEPlz3930hHcSaRoGhIlEU3CUhXBJ8tbz
BsMgMEcoFythdP6MC7FfYCZB3J9I6HqyqKofeLA3C372XO4tODZg5Qts40wZHBCpRfEjLgn+4Rnh
FUesd+WZ0DjW3I0081Mej0jT/cD8LEOd3HEhltHzdGFWYHWvCLqI23fIYlW04sG3PBdoSpj0FiMr
cc3OdT8XUXRqfTnvdSPI6xrYaBXnYXZjwk0R1V/75SQPgTCkNzfI67W0qlPgDPVzlMGtoBzpDy78
jgPbsfwtnOp6kzBgf/RTF39I6Osb/L3ePpKjSHaXZJ19HPrpNhwsuS0V7Fy8j579cyiS+Wq0nLd6
8LH0KRQN0C9So0hGVv51gN5hL6lxb0wJrMkd2TJ7PiIU/HTlBcWpnCcKExThMYgKdIfRJRQUCSJB
uVm/YlWyVm6y8hFoX4nKZ97h0LDGO7eW+VH6RaZWNQLNfRmM5N5XmDmxLAxFfwyUYZGUpL3j79kQ
ggCA+cGvA9CLBz2q7T1w0qTu+lQZd1NviX0+tsltgVj8SERQ+BYPHYfC4EScYAMNGl5bMfoMvdlN
rQhg1WudjFDhiSNrLsQFZLxtIMRTM/nOacktdy21YY4p8LBKZfHxGenuyI9pzi3YxeeoGvtrn6ju
X8rPvWf27P+PsPNYbl3ZkugXIQLeTEkC9E6i7AQhd+BRBW++vhfurHvSgze5EedJIoGqbTJX2ld1
FvbdDCewNVri6N+LVWmnOlJZi17JX7F+pzbNRthEm6JiJ7GoY11YhTWQRc+xdqPmRpSIHuNpq0Qm
vKZviv+f+tzU/6tX/k+1aJv2UtAwIljq5f9dRfWenddxPeQHiXQsnniujeljaDRGWJAoFSffDxY0
6LZncF36muO+KmwoR10cSKS5K162HvTxzNR4reniXPbqH9f0VZTZSxcVhwGIVciWHYnlovNCWlCG
Honf7efk2Cfg5Hs1qt6KSV4nVqLbOU8YnLKrSBvvYwTfnnfTJ/kU8GrjesncNP9TBqPCIJN9YDKd
l81VzzlQkvKaRcqjMULQa6qfGh7SN/XITkxnyoIzwiYkrkHdAj/+3kQW5RAEHh46Jk3tpkvFmVr6
EgojYAuMqoK4D13fZAs7Ca7RxoGTGCnqqRDOI5X9r+F0B9DelLXWqcvbnc1Mtp7lPyQGB6ODKSmS
W+EZYkVL+REKkCrCyu6WzSq90fcT22+1mp69dCQN03mvvPmvIQmvIt5ghVvtKuu4Wqe2tYev0JJH
HF15o9ZNJ5+0eALfpx0n9AvINEKAnUgJPGc6zONwRNH+Mitm0CmNzwJKB7/NNishLN5QtF3RxCe7
n/x0EMg2zHNRdftwdAakp+5pqNyNYkhcIEBaV2ZTPPVFBmQZFo0KwA+jKFUZcqAU92nMjLpE5NB5
WAknp39qNPIThe6rQ41iw1Q+tBy5d86xz8KoOnRW9d6j8pGGD6LuGXyEuibUcfLNDBxMzd2tsARX
s8+5dYkjMHn31VvnsTXSUSEiGESqAV6HbenPNGg+OxJl22blW8tOGHK8jm6P0R1FDPs6vc/heOAr
Z5qr8buG1AVrWvOzTFLBYsy4KuG0lRFLJajPl6xNvhwXxpdb55nPyn83Wemi1N2MLWwPV20W+op5
dyZc+Fx0h7ZK980yQJ9w1mYq/1dZdugp09gysRjJOYPrnMlu1LyAWVgbiKc0U/vWMVque6e7x1p+
igflMzH7f71j/0axsm1U8TstxooxP1cjCQVxab4icmajZX2q5bTv3OlQjcnJ4A8fHRSnqalfDMMj
8Ugk5zkWjIZRO4lhOgiEDPEwBgtliGo/O1dVyCos2pnauG9684FPz2/G4ZBhPjLJuxBD/AuF7dWi
RGt748MwrRtmQx+P4Y+npIFW94Ghyl1l4ScvZnWjpAzlY31vgxI2LSWIPGvv9Gnre8B8UdACItdG
uHLO1tEINunIX3AJ6rFcnEWxoDPLTjUXOdS45zCetq4b7Ue32er0VFYr8Xio6I0nJrLL+TuuiSU8
kD5wcZX5gbEL3p3htzU+nswZdnYGe6rTUJXxLU+l+aPY6RWMzLvnIqyp9JcK/7VtMWW1ZISdLfoP
f8LjItAXUAiV7YdrLcDS8W+wjGDR7AJ3CPRi/ggxK9TZ9IsAz4898nq14i+Py5tiej8c6uu6dr6I
rgebqbLYpQX9m9zqvXPSrYevVsn6W5UgJEolRFX2g+o8PRoUGSxQ9IXrHUy8aCDOqqcpUy6xh6Ct
yHCVanYJZl0Qk8UWAzFGPlZnB19BWqVPsqkPetmj0vTWaWYfyRTzFZLBEV1XzNzrRyjQfI31xRLd
pUiSRxJqhzgZ3iyhB4alPLUOZMMoCcaUBQgykIrMmkUXggRoMyJwCdvB11Wyu5txB2drF7ecsW5e
vBERtaXivQwhWPPJ3GiTdssITY3S5p4t+Cl03cB0WC7NsbVl7kBqylTuUL1cpax9gnh8Q4XEEoHd
77X2qHfkd9l8Kq4kM4qNQemSGNPw0ZuJpe0bm1wOztJzPolrktMcRElnr/pmcvczZMOVCpiOv5gM
ON07aq14Sgq4DGxrsHkj465HgpdG4iErddNH6l4m8U4kOKdjNBGT8k0lQynXZ48YuIced1vdaJBW
EbPGPcyXvMXpcSE3zNfGemtVxpqsbMRUvJmkMa1hQAdsdK7jBJpOh0SFjhSDbrvA96p7G5o+rosg
RlNGmd2vw1b+JNZwq7CcuXFxsGF8zl10jWp0vJaZr+Wsol1simeZlYAYPHPnsI0UUbOPkWyso6Ek
x3T41lCZxDbmQ7id5G6qqPM0JegEjyw5yI05blStOUWJcTc0ZMiO90xMx8DuxcR1NNDHIGVb3LsG
z2AF0idpCWUanygWd/oY3dQk3nIpBpmhbypRXqcwee4JZG699h728tVTCW8V5ddEg5WG865wi1Pj
hS/47pWVbEVQzuWn1XmDX7nKFvLpPozanRYvG8+pO4yq++PZY3KI4PRZRvoBwRek8kheM4xofs0y
v0eZ8WdJvMY4y2uGKTajihGtLSTilbTj97SA3iNUCHvlZTnSauJAHLckoLTZSBU8HtFlLFEUZ63K
8CnVECWa4J9t45ANfLmVEgVxyK0YjzOLI2O/IG0adPupGj+XlQkhRLGQEI7rocj9iWC/AGYGBSXA
AydTJvTnEp42NFvCvRDL33srOraI+zV1PBoNeDUkJiRPnuUU7ywj2/MebHQW7qGNMUJ2hJsMrb0n
vxiARndIQpURRXcxdMZlvdm/wA/f1nORrIGa/NDA7yXBkxBh2jNIzI8wy24Qdt7ptNiwFv0bOC2i
GyPsfqHFonJhoFBhxilrF5tICU3rt2pr7UrbQdU/psamRP5OplhFLjcavy030pnwCcibJhwPHJmp
lvpKkVDhLqBug7ls81rAHAob9Z/uwphpPURPtGhDzUlgEO/Xux+uNl2bwnyFX8YZr5uv1uBesyrZ
NbCdBcwpsJW7PkH5neJNriyFsQ/4N07kLJcn7LzPQFUZSqNy0cA/bYgjODpCIqrQAydTt/pQv/H5
8cNDfwyjo8jlxtb6O4vNv3qZnDMjami3GLsHkdo/G5AKiWF41Ts8TnnWnDVOZNGMEHIYds/djl/8
JqvsOLrzZyx5GrrZ/etDKON2+1kxnCF58R9nwEZtFsdwV+4JwOxXyBc2YHxuGVTcip0TngNlZxIF
uUrSbg/fAMxA9gBJrrPMLlg7Zj+KI1OEzwMT5yz1XS9/zsf+He7gU+bGw0rmI0HG6l4o7pmLxodS
zU4TspZloNNF/rEX9pIfQBkGWRTKOA/M4rW9hS2nKN31sR1cH/O2P1n4ejQdHZawPIY5hiCLwxtP
JU58VNtGFHjt9Dm02aVxnI8sQ+6pKReF7EIZQQIJ1d7ZpPjuo1H4dRG/NjVS9EwZ90lo4SOLfxAB
cLggDDF4lpBZbUAaohZFVKfy8/Le9HPcKqrZ3GK1AxywaNCMc8TW8lpSJm9sBfFjSUIxb0q/xrb4
hbp+20T9WYko8Lvkz8u8j0lQP4Cm8la2VO8l8VWbnG8zbPFoV1xECDnWqYsAYEZ9QHeOxWb8EeDW
oRe8OcsZTAe2bzNE5YYHN0VT4lfpwbexHf1fj1BnCq2dSitCppTFQUukDZR3B5px4d5nBTM70dY3
qEh320rvDiZHy4LAUegCJNqysE56voA2e6BYOIsc/BD5ervcZbhK8fKZNNWbLMXWsowbwZweAWHD
zjDw3Yt6uPe0ELhNLR+2PKmFwmGJP/zIEYztREQgVQRZyGONT9w6lqO1F0V19obhdUT6bas5bkp3
29fZSZHwgEjz3fDCz//ZFXsyxNVMvjQqPVZig3WrOsJsbfdBNOieHCGMXu3OHLNbkxLeZ87Hrpir
w9jiq6ZaJDRPy1aZJ4AGE+FRw4CMFeNRlsU5HXDyF2hFWGySCo1Vzs3cfQ74Z1Wp2qVBiLiC035w
UhN1jHktPPko5/TOTp/yjETAWTW/TMN52E70MIbF6gGthSUYgTdZh69XdR+t7CN86FDA+lm/OAWK
Sa9e/pNDPMrAILKw8c546P8KEtIAAJJG6fJoalI9N4hE1g1uE7N1PictCzo4jJvQSfZW0p/CBpLS
IL5ynQvdNZpP02BiaaFXN3lnmil6gmt5EFPCLSPlUzWF155oZ1nASysmzUNpY91sXW6I3TuOZWIE
3egoF9NOvcAtyncH59nBjrmuuD59+uizEJTpIj2Pem2uSCv7p/D7ZWaKK9RCOW5iYSDsRPGVRuw6
F8N7+cgS+Zqo2ZtZga+asCCwZonZGlEOarZxxjbc+uYEssFJneyrNsHcKRg/xwE9kiv+tbF6VSIi
zuwWqrPeOSeLvEZ7wIXjRvKW9cCWF5tlpfQOAi15VaFmj7VF3jLHApeBxj2UmGuzsK8ShbJK6qfT
dO+A1BDACsBgYGMMnRF/hJ/FzsJ84+nDk2LBKhxF9QOKAgyNssc4eliiEkkRJP5WgepkpwoM3QkN
YqEnOKijhTIWXYdovKnK9Jcm2SY2851JnI9Rd0Hbuw9nDvc07gJ3EUqqSgmfqzlCaayebINa0XbU
U69ho7MS/qgMo4omK74JqE9NV5FQUCiLqs0Ga1/pviwcUoM1Tu02bc8pLCgj1rcKNscgNopjysMx
pTSrifgQ4LQGVbsWABXWOqSNvFXfaK6uXZTYP5Vt3jqLWs2Akk2J66J0s7Dpp5C+HeiS4BYutOob
w0zjU5IaPg7bQ4fPlcDBjyqCZ5iWnymLz6x2oY0h5WMzAvXGhnQ+pGhSCnXjzSqDc+ZWZd1exOge
Y9uk0oHbB9x/w9m4mcwZCFv8VhpoSUc3/ekc7tZyphFRmgioHf+2R0JTt+9C0X7MvmXGNgIIjOd7
F4FBGKurBSYobtz1zJAin6ODCmggmWI8idX0HmrypJf11mwNaheLYMh5Y8x1vGNpxRM1ud3Jm7OP
3LV+geL2a+AjIdpfeEstkYK6q34wzqQA7tcdeu+clx0smFzTKp8YsH8TSeCwSyLYm9Gejd1mzvR7
mkx9MNUeMtXohDwJYlDqPJgMUPpo00PjaU8zylXhutmGOBumfND3RIVZfKFpOiUKMY+SPzY/6047
qrb3WvSEAYAlnNe1YR91JcEgQZpPa2UHx+226RidCj28Maw+AY//17SA91LHfEnAOBJtdEBWSs1p
/ookrLGGM2YizRbx6nTRauRbNfkkpZPv7IaStCyS+CxaLNLIQ7mAp/E8KPG7rlh/ltl/Ww2dmSHU
M7PDXVd7gB6G+HNu0L62WUDo8L1yy3uqo70f4WImFraYWq83szJhiekY6oDSMQUsm1Y8yNZ65jYq
NqBkN3mDH6owR0LIQCB0YyDqaj2zZrI9Rs5pLH40R+jryHReu1Q7uCWuo05yPLcVO/iwAw/iEn7C
NBiquhZTP1NeJIPO6oeNWmXRNUQ5JVc9BhbyVGPOtsxIAt6ZSxwaP6CMOczSFGVa/GcywV2xxQHB
H1sfSm0AV42f7VZbqfY44TbteBBV/Z9NjFqN3iuVSrQW4XhNIqhYFhT9sh/fGhWRFnQ3Zd9DGRqE
RTKxe3Y1F6cQS5pRK+9OPis7ZNME1WThr5o4b1HFC9+puF5SdHtUgNI+2JHx11OErNpYP8BxIIPB
jT+VjKznqCa1j9RRuo6OpkSqsU96H7K2LiMObRkQa/ige304jxw9ni6n81i31sociMw0G6g59oBJ
dqZOKCH9+cjDH8qUd2jsGHx6mKntHAVkUknht3l0nJIhgI/C8kS2PzR+59nVntMkRG6Ru5BxiG2j
R3108TT6mlXeOXWgcxniCzXtjg0Ei9sU8XKCo4EQ9g7Fbw+9nzmjZW0aqm5kg3ud25lj1VmJ5T1J
555zvXqpp5YWmlT5VFBzgzR/gqBxVAwwtFFnP4GV55Fm6tDYxp2H41efkqO0243Z0VogT/W7sDiZ
pPPmodjbarbBDYjn3LnNg3ZVx/p1MGIaT/2uteXeFcnLWORvTsFZN0PqVTUL1AATCWEpu0ZD5uIM
F9ezHlPE4VQ1NPw8c5TAPhhZ4uOmQ9laGBlnfZs47WNg9laK+hWz8qaOIaB6tXNW0+4parJfEp9x
VKTzXxpmO5Jx/CS3qQBihvbKWhbuJSWohWk7vG5g+VYZ3jMsFo2GWxuuL3Qd91mrPlInH9cZ+0r8
5DaTC34OzvkOXkKU0RUTk+Gtq0p/LkrlOko2w0bMkVPVPwUa6g1iGoUAC2320ymjKp2XSKi50dgd
se9k8xrwb2DCdLMIvNQBK4IqFDce8l+TLaDJqNZQ3xsyZsYesezkDI841B+KRPRd6fnJ7Zsn/EDn
KdGCHNWnFVKiCo1otbhX9pIEmEy6V9etPizPXY/m9BR3+SMmwLnsnCeP+wHaxYGI6lOpa1jGe9/W
gezDCg9sjTbAiw99ob5M8IuIfS0Y5mvmV5Uu+RHpsJfwpugy/tspiy9m+WyJLMTfZvKeD8qOABZu
4sQ2Vnxp/xUDKCqXvFlzemPLQiDzYnIpzMAZiEjScxteGXBQj/8KCOVGFiVESNeRq2EoXvHI7HUG
0zZJXU4y3BHZP7XgH0g8O+q1dxhr1tcWObCqeA7N+p+uh6+FI49CmBdZTNeiA+E24k3hVcWaQkDG
jGoggn0p0WgmIkhz8UaCxEYa/Ym5zBrh+27Uu3/kvtF/zeNbqgITrBzrEYW4vweB7BpkJGm1HQaW
kQ1P8xJx3SjmknsoInLL0khnp+vQcFIprzqbxZctkrdQrRGezCAK1WIX1T1SAdltYzmyz+i9+4CX
SOhkL6rQsNc5BfmKei5dmyXcLWTprMkVWl6IrYkdA/Stj7Vp4jJhg5CYfBhj86lGDeULeDmG2m0P
sbOYjEskwr0DyKmp+41IQz+fFiqAbv6iwgfMmJdmkOOR0KDqRi7FZUhGlheWHHUOig3PYJ8a9/c4
bs+Y+8gPqa6xwfy4J2RNZsqP6pHWnsTRQWmUF6nIX+ZgFzMENdGTwSWZ8fQ1yL1e168Zr20q571o
ZmYh8LcmTVu50ZJaGlGQwgme2hfWrtEaDDHYfsl0oBDXaaJsro3fVmWIWDZyTwzSjmIZGJROGoHm
PqCQ74hFe3NU8yUc2fWOwnoqUntL1MrWTSzfSb2XXnj/OiP9ztlPVWGx02bA+hBHTEqLZK+14Y+p
lxdiqdW1mWePfNSwdSX9dwb2HPvlZ4+lH2whNa0ZxLF6FjD4C0dHW568iSS+z14c9ISEM3gHqa6W
+SdWlX8QgV9trAKwoSAJ4ZEbsVG7wEIXqRkBXbvlzcCY8FWrf4g9tuFQqatkmjK/7PWNZusvRQIU
tyOUhtncMrnKvywF954jJYYSBO8IufaecD3YQfMNaY4KbNdeqa2KEBnYgt838lDGhFPkjXzRIPyR
+nuE1BGQAEwagE0+J/O/T6PBW+KWyYHVy7VvZRDGIXPEttkro0mKYd7/tqN9GoWugoObWfebe01P
rjGuniCVbMwsjRmSB+skumZhxErGxexWL3CuYB61Q43fH4YNAS3S9btCBENp+DNjSDgjHk/QdNQk
HvgUCj1498F8RfB4r1T6n6mGuK0SB+3spqj4rpV+hynFT03yqizvp06xhhpE4cWNw5TM865I6wDw
dT+scV8H5Uu6GmMlDlU+tCMrYgOPIuhJZwIFYMHALhtj4YVwY5LCWkBFFQDCW65Z5DrmP9R5d2DJ
O9kwOOxpftoif9ShuKiDEoBIYn2Ns9b10jPb9TPSPS4xhWWUcyri+BWZTtC300YJrTe1xoFPFQQr
bNNkwy+Nwoc7uBcP2IPjLuuxdgugCKy4VDBCYNwTShyU6XBMy/qLN/9H6/vvZkp4BgkmiqJtI3FZ
8eFCzXHTD5tXINPsfWEoDy49OB3FVqtzv/TmG7iDgCsqQMRC4Jl261mzVFZzIuRkPXRckoQaYyna
GFEa2GMcGI2zVogCaUGwNE36YwmylwHRolH8jnP30M3jV1v8yoxYMk8x4WOUa5PxEe1I8trngn1J
fvEocUKGL3LONgSCHi2mXji7MG2FZ2OAAIGXUMUsT5D5W2+UQZzoQZMM5xkJgDTF6yx6P1GGjWeC
Q4U9tsa936J9N57wZ++I9lk1A2DQEruARRQ3NbgFS5wljuMMpxBqjU7KB0YYVrhOlx7twQoKwe/b
Ut7OzA1AYZ5rLmnVA4MdgWlVJO6Acq8j3bKJgCWs9F+rLIF+WAdSUiem91JGZ8MlGG7hYQ+Tdhlm
/UlgXYQ0Ante1ReP8zZ1c8z4wMBUh7zoGBpy6xJXB+659SBqkMhW0lOYzb3JvnExXJgDhM3gI+N4
zhztFMZ/JV4wPcXqotOe6viYOmW6TDSG7MQ+LfWFccR4GwxOmrqxIMxluxB3Zg0UcPbEfmwlPhSK
NHDubj68U0iSwyBpTruq/WD1UAUIWBqUhs5FT+nPWUyAm/g3du5nnpThoRRpoLTeMvI7TETuQSI6
e4V9I2TzqTKUMxFtHC9tecvD9hKl4q/KGIRM/RYEHtcW+EdP9j/xjGPR665O5QaWYx3QOCI0+hAT
cC1CrY3eelcsR6yIWWMOAOHOs7qH05g/DOoZpY0AU9xDMiVPkU15oyg0WB1nU77R2lehGNyXLnMN
VTrAJyiDa6V91l0Sd1Wiie3oPC+MbVPeRtd7ngflCRfNrgeq0WgGHi6W5ELZTTiomjh6MT3vZjAS
1w15Iofp0VGIVxLKjyQdbLYJy3RJxqDc6uzpim7yAI9sFVlMvJn3qFX9HELbZISSbHTrowrLm2nV
+0mHn9C6G/gML9ncvhBZ+zRLFzSHc2DwyypEPk9pxCAkemFvMq080X20tvRLswkmqRNRBdCwiuJd
E8lntmQcb2p25xD0lYHV82iQJ091JGF+EdeEsq4NvTeocmJrxpxhGJf1U1vWGwSWh7iGVVl71jcq
QSBTPeN0nyxcpnDx5J5F6FJsDlQeYWoNRwK8F10avVEWF3yxDJHZ8TFam44T+LMpp9BguOk2zXfj
Or+T4h0pVP1YA9cuwDNxGcULp24T9spXNlv7ASDrjor8q+usCyCfnYP5om4g9sbdNG0Logzrimmx
Lq1zH9HiFl75NMO3K4bsqc1DYK5ozNQmO6RVQWZ9smZ8unXCtkHAIPG2wWrA3PFkacZNLbXtpIiT
M2C2n5iL2aRRKwqR0QkOUGk9eSNjorC7MOLe1m5l3JE/IbGxBHsDj/NAlikaDWjqK1xUK7bdx6bW
gzIrWQQQYGoTQSnMbVr04B3LJweybc9dVst2B/v9OSTDTYcwbCXtLSoBOqbs30o4ZL66xPIVnPbk
FbUcZkW6xZWODlYmiXcsYDrcdXc2H32We/scldpWdVl28ImCQ5vdmlw4BdTAjlUNvxs6LlpopCj/
eR9wGuI+nzwEa32fxF/mjPgbZ6PDK1dN7ben1X9wobZRIQMbuxiRJdwMC4UGFB4zmrMbj/tWZ08x
mKSdiFPxo5hYMLU0qGtUFob+VpvVtFHN6l2LGvYalEINywM9ia5NXp7gNK8UuIt589oydCu98I20
cCLKPd/h/m2JDpilvCnIlGJPvxH/tAoJVEfmvFoyNmdVrubG3hqJts+XoA0K5QbXcgclGKBGTKVq
3GyCLrToEx8tAATG/mBSJlv4SIkunkJ0TYeqIWaeqeXwp7r4kVpbGh92W8TIwmiNfFAVfiTFRi1w
ZLN77MzvpDIZL6anysiuNDY+bN5TUlh7vRnntaPcsorrpYJbtoGtPoO/zJ4cnO6r2hKHsadjJKvg
ki2CNTI6yfBhA702DWTcmW7d2nG+Npa3V3tlpQ5zwB/QAfIoA0l48krq6GHdI5KsX5qG24TcAKNz
IJX+AmoELvYyeMa7ug9ratECiU2REdJqzBuNaGpeRrQsEshCpjwUXfNxFq/zNDkiT+YeFuqn4vY8
ARTucwbSsbPfC4M9YqTFV50oiH4gVsabAgzKt9ltWWTFYj04HrwhwlkE21p9pFelfzXofUekMT1B
fAnIC+kqHqrpbs9YZPzj2KdxxV9o/quj3mnWSeNRBgOsjn4LQpT/Mcss/iq3zb4wxY5ny2lqJnLD
lL0PcUleE+QR56/xLHdn2mFkYnEUsv7sO0LAV8owVYS+lCC/CwrFs5MKp98QfwwHrIazgVBXUeaD
1kP51HKFeqk3LE1Al3BHloQmQ7I5L8vXPupjeLN/rvdlTLewsEGn6zszDP+k9woeEOpRvJkLd+8M
rNGsqKVrHnpysNuLPVOC1J1JdkvMhzD2/5jS/9qieyTjstCs2yNV0hl78KuKrhex6RL2hAc7nq4l
5nDVBKleJwjP7YWV6MxaUMnRTz1ebPLpnSq+NGO3rewegkLiO/B/p9l70hjraia8mtZQA9xN3WqK
mBRNM2tAUWPJVb8dBj+4V51tVnCDpe1Vi0mSBzxy7MzulbOdoU61Q4ZdopLTxboe6nOkKt+sPGA0
ECIw2gg6vIygjg4RDRtolXa6Rn+lMD4A2OCz/PUY5xdf2qR+VF4dTGwCepcIDnSQP/XY31I1/4kj
rfDjDgBwyhrUiv55LHdbAdq3xAmNYYrbxUc2y7eJ3RRwdCUV0GrhxYEEunZnRtzNcKr75lrNtEAh
/SK2vDVT5QAx5KZiMY3qk007mZ7OtFVQldBMwzeYL7VmvFldshOFd8RG5Gul/NKS+nMqa9BV+YU3
6LdGQMvm2HB9BNor18m24RTe81F5idqFlMDJk0zAh2FqXwhGAFo/B1Xtfo2KHthLlkpGu+Zoj9hV
Xg0T4h97If6qnZJ0cEj0lUpL1JjEiBCaQazTT17OvjLZp4HhNtc0F1t+QxEJjKiPSLglhKPXID7E
W7cMV52XVr4F66TyyotnyS32gW2bKs+j5H5p0ug4CErrAnU304Ke6JBS7dbRxI8oGOB31RW574Yb
Lr1EAy9wTk8di36jZ+1OH3q8uozZLOoJ/Pi4OtU/I3Iptll0l/W35hmXQuEQ5gWYoO9CImNGoGwG
kmAnmtasb/Zw5Aiva/koIrnPDaSAJupukwWyIbSXChzrJnETeiWzPqYzWIM462n8Q/OCTDTIO44f
XP3ovr1Dis6nmVFEg0+0VbQ/RfjJX/VajgV6D7aSs3Ni8vMgXH3PFPk2NQCpHfS6FSLAnDF1FcYJ
0xskGHgeTh0yBW/27q4RfmSY45Ko9kObiEc7/OtyNPSDwIlYkc2a5ecZv7Yn0TRN98l0UQ0SyuOo
+2jwjm7R+Yh9WZwwdXA5nGENH7PZ2BS8EmvUIO5pFgz0hXMfZH206+KUGNVqHFAl5vW3meYvrkwJ
waya0ieGFaXJsrqCS2eSC26m2T5hSwTwltsKriHDknszul8qTB5ETNijhzv3RzA0ZJwh7cCOT/mM
NciF7wXJ+kpG17Z3z8T93frexYTn8PK6OwlvXc8XSBYkBTfnZA9TxZ9m2MJ0t/jLXijr/cEozk59
wwT1kCKNeC7KN6r4RS6F8AkaWkXAIuxdawikJEaCqTJEDL5OHA6s0q5eLx8AjiE8xA0BnawIQ+9e
Ddx73QgkOeYO6t0ikOS21IIoV+Vd2M5WhBj2wYPQZiYbjHBBPU2PAU3M3LLYijx1gCdSpKzMwMfj
D1GQ4ddTvlWHjJgv7ZBE6q6w4aE2TIMUyb1rc3szBeJ/S1BorB2s0f1MPO1udMoGJeOh6xALgrBK
SRBdz3ryhvEkIPFnh+BoM3bRzRSGP+jWd1WhvIZEnLZQnji1d5JdApwVfzQ+XB2hO5RPFmggS9kg
XPqRxUc6NJvagBciwyu3ybbKYfhTe49jspfWFNSDu62YynALb0acJ5E6vjgaYGacHdBznK3ZN5yt
1Rseekwd7Lks6oUe/rJHiiaTP8ih4QHG6qbqlXczNZ8ZQW0dzD+hl2+9BQquW3Ao+Xdh/BFTMaLN
X9IUyTVbpHYFZbDXVye2NAhlu5+iRmrXpdNtcglrSQmyM8Ujp/db9bV5TIcaHcxw9iqxVuv6StDP
0zzueMGSbT+6GoetNFkwq0waH3VnfFra+O1G7EF6pixqUyAVTh6aBSgbAwPyzdBhKeHAaTCjiyeV
WzpZ/0ZEY2uYNCNSqImgAfr0GiQqottyr3b2UUhz2yfOsWy0Xwc6HDEuCGQXJWnYkxQBToTBBvUQ
Oq6cHQ47V4IH2tRXVXmXqfJW6q2fVeWhTps9OMoVG9tzrtaXLlYD8sxXzBd+08SAbcRTipNGJdZt
SFDROZ6sVyQ+NQgK86PXuTc9XMS31D59exjMlohCo3+e+ujDSUFU9zZwlOygUYyQZP5ZKsBPLYNs
7U733irLvJWxuGSwm3VgzwketBy0OGZwfhAGLEvhZY5aFIADb/TYmZtC8FwwEv3O0P2socizB0gz
CBKCgsAFVMEsQ266wX0kWrknr3RnM87lt36w4fnubebqDkFGgJkoohHk13iulcx4kEdYry2lfk/c
+Fga4y3tGDXlcBIaHdZUf8JlQedhxUwCpX0epQtiKMfvV2rKo26zj87y2MFEx0ZnMsA4+ylZ/B9a
fXcb0m6s7h52HS1lwwsSorCIieipAC4SU8rOe2QORKKNCs2lg9y0SPoIlDyaDcJIwu39pkFiWOlV
HEBHeTYGCDA5wOWNFGXyP5yd2Y6kyLZtvwgJAwODV+/do81oMiLzBUWX9D0YzdffQd2re6q8QhGq
87BLtbWlTeCA2bK15hwTr6Cc9gHw1wYxKsoZ5PgkGTG8niI4C+3U52tRy4tIIveuwVQ4mGPW1Ign
HyD32mlLjpJIPBxdvsPu/KOGO9dHpYF2j/tQD05m3VP/XIaSfEF/htuDJH3Kt36rOW3LP0nJJ84q
cROgGIhLQiOJW6UxBA+1RjIndXFhWU2303G4bf3mIyoER+EMlqkXgmf1wJYhJoQZMtLri6dHd+og
bHbFpR6Lxyl1fRp6CuoVGd5t2LpbY+yWqv5HYQ03DrqiqnRDZmjDSYZutq8sdeEvmR+xd8WMmEwC
gxKUZ5tX9CGITwMv26WnAaAMbCSyH5LgomGPYSZ0bbGSwU0MOEmN+MiKnZUG1yIwf0MBK0gIB73f
9jBwPHqd/m+gBNuhtU+a+GNRLqTrunQ3UE/e6YIwKszCky7c65I8lnUTk6hXCRT2MWxoDm2s16TR
hIbCcLiMvuJ5wALk7yNVPU92/lM1DC+z0rpLqHGzKn2UAwxoPCH8kscit6Euz/dQheSmcnOishIG
J365URazHSISUDxNa6PLFqNLs4f+tDx1G1UyziPNNHvw7xOrl+s6os0Y5a82ezgyqy2xrTAdsrWv
xFuUD1eY6neJm9xp/l9MhtT93O2gBD0MYPe7iESZEFxoOt2ooCW1veAE4vygGGTCb7HTCpeyONz2
af9e6elP0cX7dkiviym5G2rU9FJVT4phWUbUhgFGYGPxW7N0XUWMZ3oU0t0wPWBW2RHjC8iT1MCw
5HONEvO1cUsSyvMfTCo33ZT+sMOMp1We4q7aMwmlA2dezIl6Sj0IPWaGmFaGF8sJKJjsmwYFf92Y
vywiDivMpUrLR5fdAY7XVVk5L6IxwNbJK7Pz/gD7KW9nyYw1C98w0x9nOowEE1yPEXdmzvXK9PoY
MydZwOHkSPodFZtZce8T2wopZDjm8MO3iLasVVz2j8NAqJslaeqnLAVliTJdIuhr84+QP2fbDd2p
JBWa0JELt3WvIVtdGshyktpA/+DURyssf9WTz9R6Tg+OtH7oUME6AQFEf8Bngmnql44/01y8c25e
Xog6CindvD95pg9MRl5ac7yNvPzFmIeZc2Zq0sMaS/J8KPeshrV/hnaVz+kScCGfQ16DVWcod9Nz
dI2yaCfN8A/uLpje2UeZEACD4fSxEHhkDCZciSluhxCTW4E9165JQGs1io0KZaQzv3JgfSxkeR+Z
pbUx2uE2sI33aZI/s36kEkqdfcdkcpraP21JW7435VNlE/tFL8gFJWbYDdblon4ICnTwU3eftxzx
cfDcoefutnNEsDvunJHEO6ngGLtvGsZj4dvPoSrMg5kyPYqa+ZlEnGtyS/eA1Z7K3MBBnr7iQeHh
GV2yIwn6wyNiNMWNxmIdb2AOXAV2s5/N/BQ4DZA78djr7K1vFXqB4JjrXu/mxNlq5Dr3omJPatHm
MMupdw1Ey2M+jt62GvVhpF/hWODa45ECO2hKkr5xRwyeR2p0UtA+UWDs59jD/VDKkyW7uziyN2IY
iRPAytoEGctX82cehn2tlYWOG1c0EvhJG3Tg5lMVIZtRLAwcwIkUdIOIvwDijds4B5mplVnbG2dq
7mcVPrVe0q6rlIW46fXeKvXOAF0MhRulKyzhSQ+HmH2e3uPPUhb1vmg46qGqI+2nA0kbxNPexazE
2SP9U49uAWA0RnSCWLMaO4tFvXtu2/DCxNrK4Ls5JX26HUIHa998RSzpLrCY55URzS2Ip3HGKEgK
8z1BlDWZJRHu+WZo9JMkPoM6hl8qIElvCNIrMeo9u3+6yZHceIS3hUX9kSyqHzXsIKxvCZCoOOKw
XbOsKcDc/A4VedRZm14g33x2Su86jZJ305nA9U7qlFfBCFDbry8QvW5jkyNbhEkgLtXSbRPs5651
IXK4x3kHGsneJ3Z/l6Z6A1H+2s0nvomRzl92r/JxnYX0xuN447gon4Dl7GXCwMMLW8Zxggq1stFm
kisUm8hzsPY+SSvY1bl9aefMjxlA0YLbWagvmfZ6xzSK7lRoVbvEnNt7tBYWLtGM5YuVp+Sd53sn
DkDalybQO47JRLO75CsJt0PbhlhtM9XdVZrQ8utIB9gs/1JYHPi64FBySGN2nlxk6G6Ix6nfca6f
XKm22ogOtZU4FME2jHEUBXGkT6jd/F08wvDVw6Pp1j8Ub/FKxkw+zTh8S2xvM5nRgQCOkm8v/+3T
+bM662GBfWHNL4oDZsOBqPu+QLBLhhHhWp7puTSzkLn2BDYG/nBXVgaxSLR7jJmMMgJRlUnQqKWH
beGgOBnj+TpT8oqOFfBaLM3SvIGFRxAAHQsfk39cESIbWmO9rgggsNKWEgdomQ9ye+SUNabRTYmD
oEmZESOJl31xKBFywkF/LDJjBXv2ANttLzL4o3bz1HYMxByHsHVrXJrah9rA7eI01y0xQKZseCR6
r6P0tnCJYuAcGa6jEDZFOuOvsa2bGOEAL3f6050ZBM2D8yQbtMV4B27LiRrQEtgacid9TXw48Lbb
u2s7ooJtWghmYtzYHadDHT+2osTg65r32q2WJ4eqagJhqJt9UtOp1nXHkJxQ5laFL8otj4KQEiC5
cGCinuoIh1cH15MRpkYfak/9nWAd38A3/cmB8aZQ1WU8M8cTkXGpnewPQ4dsPc44OivsCppNFr+7
Gsiw92oSyBqCXmGTrnNP33m+3cEeZF7IyrRj/9xXIr6vuhaFqST0EHUG365ZRjtMAQatHGbsQWQd
0oCboGTj1YvcamHpXfJbHp1G7J20e/A6EOo5ChCvLU6VNXEssi7RsLxLs30GEAfKscKlk7bms50F
/J0stjZlaZDHD4R7EkuE+iaVYq8cTrK+ULuc+eisOZ/b8reLnDM22x+uXmj5eXNCALHX4dLQGzqS
mbrmrayQTAfBvBsFitnQDMH1GmG3Qtw1rAyaJ43ur4oa5m0GLWLT4S1l5R1RT812vMFPX9wSOfAh
K/asmOnfuohIJA7TCZZeR6XpSv3LYftddYxiegEyLfQNlobmJucrKUM2czqez1oqONczRWD/PHdU
BINHcEF/Gy7O2SbsrnGR9huTmFiRpnuE9lcVBzespMz6kvZnUXhYhPQpCMafdq92Kb13pTukSFYG
Xty4MZJurdHDudZ4ScTmW1/El900HQJ8rYjur6YoR/bvAeAzl99D5Xt8U/OOkJLfWdICZzMuSyYa
+4hSAH2efjQRfa/rprBXjk5enYR4oQKLbDQ9J6PeQKrU2zYx61UdJT9J1roqTFSMMiVtx8gXNZ56
8QnpDkJov34/fTikk1H6/Q4t0gbcIb7SjT7EibjXM+3jsRzemXURupKPf8zRxkMmHyF7D6sBvxJt
wuqqxliDg+5i0hHuBgOrrWrwfJkNB5V8eWGD4bq19DbQ4qnT6VVnVvuw1TcVEX/rZCKnvmsMglVb
ji1BBYXXFxKpTr2rnQlBlH4xUf3lzIYcNu9tXQS3icUbEosG86gijMyC4M2nED1mlf0gfO85sUxw
iu1+5K8T2SKji6pgTe2B9WMWPyObZC2rpTSw4N8M2SXTI0aXIP427aKdiov6BlUJTYxxP0txo53k
ss3NZgMY9oq+/4UIrDvT56Tat4IqpHRPfpE+DLKnxJqqu7mN9nFArmMOKjdHgtZULsogBkbONK87
eKBYjU6RHmlUqfAiqpO9K+zfo1Wore8gREImjfaUBoU/ZD+86iMqkdZAyPhlR7ibGxTBHHmdxF83
zkyjI/3wZZFvzNK8CzBVr9NeskGVCERaBr7+IlvR7OYQwlF6tXTOZU8bN7m1Ofcwu0JLBSnyQOuH
gHb/YSoIg3IZTwYpgGs0LQs9N6mA1hcmA52mem6ojiNhnZzWWI2mvHWhe0LQujAyvjwtXieZX8w+
SBJp/7ZbwjuleJ9U/nOMzT91APqg0Ndtklwa+fxceP0t79e9wdZBlt+l6Q90hIztjJch9fvbtmWz
nY3oeuzFWz04PNP2ICyG2UXwK3IYvBPUd9sgtln5Sv4JY9YCTuucMC6QuCGMJvEl7A9MAE5xy3pI
MBntZHR0hEQKnZK8iKkZ0/eqzf2N0Yg3W4dX5Mtyndee5d4qsytKyUfl5bdGDLGf4zzjMv++7wwI
b9WNK4mM4pBUFXQlnbl/DpYsNi8/MKjbjL66Dd0PojZuYPcfRE8XaubXtyn/oho3sjfop9IStw3n
lDzABD0Wv+Owu7KwYOPUbBFbMrxqacd4SjrrMMdS23S/E1VsIRM+BMT/MHe/omcTLmvgVRVM9+DR
H2q/JHQiqW/JYb6nRh/XcV3zsGOQEREeU+lWt7aybotseCWQ6mTK5AZE+g4UBANpGI7oQTug5Oin
0545cdNe2p264V25DCuxDy0iZbxAwxqIh35Xj/ljzm6g0mpvW+0W8cB6VkRJRfV7MDc88WC4d2VH
7RI27zmyWNvTV9rS+PyYRHqiIisCIXqlr100Y9uBdYlCmMYBQi9RjZdZBEY64E0hgZnBlYsGyf9t
0J41GuvOlnVLMxrvvWRUHLloetyfQpAEVGb+lTZDaxWq+RR1mHYAOLx0fXrInIqer4WYOmPMZaU3
HnnbFJbDOgxQduYxuZjTGhgHogmsIzFyjHL2XrRRnkpd1yvC59dAZ7e+6F77ih4RhkoQDWG3z8Po
RnntTcli4E7lnxBDFW9Yh+VUDJdurx9s/nyJ7qoT+EA7+8LrrW2T0KUK3RQzaH3A046dEdhcVN83
HAL4f7gUKetCbf12OlimdniFL5rY8gHFJ/4FL1mwFBkerK6hkE2K13Zpb7AtIZ6KDkQfMpb2n/0h
fhpz4yYL5i2+v+NEEi2pXNg4p2vEVM/MPS9MNZw6j0bEogoKWc/rfhsy8ssyxK0mKb5YPI9ZJN9q
UezMHu47H7DD0M9shL924LrjkE43rU5OqYAiqqNDmsAkFs5NI9jcp7bd2r4KUb3KnRE5d2nWP+HY
e8IlfowkxFic/dfYjw4iV5vaBb7GlDy1cKl7Uv9sCYLWNe9vTm5f4AOWt57N2vjoYWFEbbTlvSTU
SGmsVoqTFcS2mlQRFu87q8LnUYE+BozFf6CfLVD7udiojq6rWYq9n1dHLvyLUFi8F/V0tYj9alMf
Ev89USTgmTFztfCqlQJ+Fh5aNV+Mlvk85vIU5x6CJPsQwNLpSuS60XiRkD+AjDdHBea8uILnNvOX
qyICtGB66C4Gaqyqt04+RjErR3KVoplAW4wau/XQnnkDf77RXWoboBZl3AwOHgLtKmQOLHVMzIzL
GmWwjhOANujtXxJAImfWFfNSZZU/oKRyzOXA2sAfDhgT2010XZGgkAaKysy706m9NxgGCXBYs+5Q
kJesOPn7xPCxLNN9NqrbOCyO0zxwPjbydxADzhNf9BI/gO/cGh89itZV2GYAft3xtq55VRUzGs+v
toLTYZgwX40rPj1Kat7cQqNMMJ85FEI/MK8XFwKYkmPYmGgUrY3j4wF3I1zq5sAKmm7c2v/VZ9lD
MoWMqdjXzDrllw8IvND9dRk/y7E6JEJsnJ74CzXfFsZMUtL0MumJxBPcAHjskTN0WLaLnsAHycGa
jIVCfsNr/IRdBz7QlEBNgbkCUPwnhQYuv85cE+b9hJ5rXdk01+nTi/uiYTH4GpR3zip0hON6tmc5
tm8q/v0Mk2c2SuV2CZ5rnmkpylGVCCYiAiV6nEOWYsaNrbT7j4hYR5jK4VoEaroOVcgZIDEReQ6Z
K5nxLGQ2kZAdoexYeKPF7FJMr1/f4TkA8v9ezHeEgldMY+gMjDi1YLX7JvIOZoCRi4fXM/7xKjZa
FPtl53rfUIQ+vZ6vwNHCyvBd7wxvKiIkX/EgscJmlnEjJGcOugf65Ld+uzQTrG9ok+c4Ve4P5w/s
bxO1BwDXs5elQ1qYukiTT0pVqcf5WGoKO1PIfq37cVkyLMDK67AwwIHBtaEFEeUkZn3zZ5y/s8vP
zA07SvrCIaj3DKu6DAoaPIXFCc2nSUZQi9/AsMKL1Gid+6+f6OeXckxu3KMQc8+eKJriBqx5j6zJ
DBByQBsu3kBcJUwNOQV8fa3PnqYHEOf/Xcs/Q/+S0VLFTWjNh2ZC60dPYNZXdutVP/xOUVmnUmJA
/fqSn9+eJ7kx13b4OP/59TclmKgwp+cD5DMEc4TjIvHalKQO6V98fal/f/3LQ/v/lzqHhpoIDZMW
8+mp5nu88OEMkk7qEmoEGdAHdzdjAf5ocvoTm68v/Ok9ury2lmcr1rmzj8Qw6w5aol4YwJ77ljq9
Yawc6Sxzhrilmfz11T59iMCNXRYsFpxz5C/i2KBHgWgeyJeYcrpsMnpJJApRQs4lbK8xMb6hzn7y
USpg0S6/rvRdVrt/PsMgdLLUNHPrQAFVUIzZJcdEI5xdWFM5/c21FVthwGiOwKCVa1lzdmmKCYPl
1zf+yfNlaVcmB1XAlxQw//wzlCLIIBJNcCxnEYIHCvPbMIX46KVIZv1mLg4MWoNvtpRPfm06gVhm
HOFCy1Znq3tGcctwc7GYAufchti7oBzT7GOa3F/S47O+uclPrwdP2vJNvhbTOWO2zfS7Dbfl4JG3
xeRu6NHHiGQzs3/pqiRhmg+Cc//ff1fhKpeGNWsQm8o/f1cfN4tlTHUGX0qpHVh5DttBGD6lEwdl
HTjLfBCFwdcX/ew+eZBsm5ayISsv//vb/1Dr2dxEHGtfHXwarAcSYrAPu4iVRGFZO6YSyevX15Pn
AOdlZ7FMR3q0kvnXc151gnHdK106ekT5IQkf7KoyUWXE1sXohHS2IFI6N7YYOeUkRd79mhyMBUHQ
Jo+dYkCNwXmMn8IUwc0qipdRhS5jTriFYeBGGXvNMYUGnnc3BSQKieUImWR4U1ci99DbxLUPIt9w
UNkPNOcbkOQttv4fooQQsarrIfsF9ndOt7Vu/GugQ+5prEQRbkJe84tkdAK6AGiIjU1YqgWJWCGx
ckaQ5GtOrFTCRugdvv7FPntCf//czt7EGs3nVLQ6O9lEgpiEJWEMZbPC85rr/G3Ii/qbV3/ZCv6O
K/zrCfGNIX63ARaevxJ60C0Q4QTEdtePv5SZQ7eYJ6Y7rHPq15gIkmhRGG9SAMbfYNSXV/wfl7YB
uAvfslndKFH9808gjkoRke+InMemvxoI9MWiZxLyzdr9ryWMqgZonUvfTECmd882YFWUnTWRFHP0
C6/8EQgDDI1tZemPWSrTWrVy1reCFIjom+suK/TZ/QlhSoUghy2Df/zza2Meoe0u6Ixj55mP0WTh
MZcWmtu+Gds/X782n/yUcNIl835WaaWss9dmAm5U946tjomVE1QCqenemCfrm5fzkxvip6TYBwLG
q2IuP/Tflg+lWvLfaVAfcUBn3TaDX92SnZjhNGz6ECDW1zf1r2/BdmwomspUQNephs9+P5BGJa0i
oRZjCz2NpI1gaHd+Q3+FQVV+H0JIjL+55ie3yNTRZF687D2ec3aLjgvzWoYTjOAZjG5pglRmtM2M
tvyWFSqsf78fkoALl4thMqSG+ufPmUyza9pG4x770e8NFrIRnGOdR2rFFSH1cnLv8gOgB4ERYvLj
k3D7iUHrkNbgvapOS1SVQSr/Fz+BbQsSuU2fBBB7+bP/9pQHPUhN48I9kvs9rD09Vxd5NkdYI9P6
m/1ILGfDs09EshFJ10X2aylxVqgWCT/2nNoMQRvDPoiM5hTdm2t3XFxTtUHDJ6U9iMBAIFFroCJP
JK1+/Zb9awG0qQpN1/Yt5QLttc9WByuxXT/UlXtssvydSYXa2nn0OlBukbM99+au9lBeETHh/tci
hwsrFyCvq5TLYer83MzTnRLa5scByTauv6b6KMWA/qnMnA6qnjft/vOdOiYge4tqfTljnS0SXtHS
r6pZB3Gqu/MGzV7w4U/KJyTSmvVvRVwm8dOxEXAgUkadf3O/f+WNnD1sFmK0l9QCPG377HwnkT8Z
svLdI7A0KAOhP7j3TuugBZ4HF2ydh9y1XUti16NVkPvuwTIboo2MGocUgOsRtLdooWOB2UYTZxHe
VmDkGtG7/oIUgDbYGBtr39Q+oIE5ru9oFxGW09qG80rFau76sQJpx8mrhosr4CZmSYhUoTdD3i41
NkzQOW7eGW6q31sfHuSaaDDmrDM45aOBrwGZ9WQb21DJEhe4droNQr5qJg5jyv0bEUYERbmOM23c
MkwI5s3G/GGI8p4pLWE2tH/6cutoO7shUQ0EK57qmZjvjNRXJhopZ8M09VrnUs2j/T4EBnbFuYxx
ySAis0eY3b51AraOmdV3GlCQjP3EoN11TFbC7dQJY4uYooaDWWE9hEuBIsyc9nUBB3SqGaNkfQUR
ogRHvVRHu8iKM/DdnXXVtCVdwKISUbcuOkKXS9CK3zRs/nWcsUmU4PjksrCYPiv6P1cVEEnsWn7g
HqVZlO9BbLuoW8iN6y01rXU1h0eZV8VRN5XeMI/yv/nKP9lLoPF4lBvYTX1TnH3lXp17DB9Z1PwW
N8nsGQgOyqr90WG8eTSTbPjmWPzZysZxguabqRQnCnW2keRuQD1lS/fIzhEfMtSrRLFm4t6xvGbv
dTK67b3UQI+YinVNBxumNTFLX3/w5zctKeiE6fg2zgQijqyzFabXaKcH/PqnUAr4e5kA9raP0Z0Q
tQWA7WdDB/3+v13yr2YgmzZllq9YZ85+547YBkupMDzRgwj2YSdx1kL3LPJhAIcIG+Lry51v13/d
IQpUQUbM8mzP7rDOez9FspDgLbMN6MyorzyQEqb/6hDWKL652vLM/r6ALVejhFw6ZewW3vmGPVYh
UPcqTxhMMlu27NI9ujUskhyB3mUCZv8dUbr18PUtnn84y0UphKi5TMnnYy8/wd+245S7h36exafe
axCb4wKBxBSZK7gl8ZYBEp4TjiEfQeBkR9ym6Tcv8mf3TPoNSzb/WJKk/nn5HKZEaMRlfLJzrHXC
8CVB8KO7QjvwoAClbRRcum/qzH9nwnDPzvICeRxJfe+vj+tv9zzXkkYzhoOTjvBu7lsLCVe8ysHn
pVvwOc6TJ7vwxTIF89WGtR1YWCcAwNJ2uqiH2HpLRqtVaG4djontIn1ZFXXivXz9ZMRSoJ2/D1TD
gk40X/K/2gbJOGLREll6Mn2325YDwS89Vf+6z8FZ+qQJbQlx0IdauLDRDAXCTo9gI3yiaWWNATQD
gEtqDCOhr/+wz57ZX++oJU26J+cdeWummzCHY4I8tkyfmD/Gl40/OtWqa6tZXAPBxWiQyTjuvllw
Pn1wS79KSUp2Kruzt0Uz96HH6SWnorBRp6iqJ7oWwSOQwLVOawA2ppMvDd3wUNq8SpXBtEvL/Kft
EKDRhNg8Gcyyk2f44b7+USznvNjkS6IL65Mz4CtWRf98sUh0NyJZiE5lMmiYgm5EAHGGNV8F4AWT
ZV7LTpr8zNFYM+FU+J9sXADx2nLG7GVkMdtrNtwfntOYuAFkakIL8jR4Iss3ABa0xh3IvPBEBEX5
hNEFfUJtiJx5kB2SY9CZD1hkUNe6jM5jP1l0F538GGxX7GH/MMGzx/alzbHN142qMVlAeeQdUeqe
nke4TgX0lci1s1unrOt9wsjyRDZmuYFn4AJ36Fr4JtovTPQY6by3ovCFolJcSAOKwzRhWZqbur7x
MG1caLcrr+0JvIXjRbW3rmqSdVakfYT3eYnjh4zp6phadXnUnSp/pnODMW8c22cXNffvBn/FW2wu
zqrBM64SmYQHUzewdWXE9t3Pqdo5hC4f5Byoy2EkcDof0K63RaDAQ8zDyazx/njeDNoaUuIh1VV1
OSc5pHiSU6JtbFECrDBTpYewQnccGF1zj6wb8gHiyiiEpeJqOEmtKfMtgwqr3rokIT+yUIE0Y3PC
X+1aH9PQynZj2vhft+SSJAgdBkDo+MlTYuFAwVeyXmjT8zTvySxN12aEhqDugc0YoWv8kG2T/Ji8
alwH2NQ3M28DJhGUKXsL2eFVmdbBg29imh0qx7zKmoIP2yYphWZWXTc/fbK1YTfJzofgWOpnd6oI
bckxuwCXGd9NN/MWs3ZjHKHck43gZf0FudDIbyK432GfWNuQZKo/qcrKA6eTakMxmdzDHg+Y4c8m
I/kED+8aXNl8haJqui9HZ7geZONc4znKfhWyFhcQG+tpHQ8Dc2ZIG3fmqMNbJBzuZVG5zAYNIFdw
sgDQ2CR3tMUxKJrhYJYBgklRpqeOfquxHxwrh+btjT0a0gKksDRd3mVFYhRElxwttTe3MKaNWJuv
CBeInejiwscQVBfrIIRf4bCJHUSwuDwNYzgEbujhzO7m4blpDUzkPjrBlAT7nXAja9sNbX/MPWfK
17hKJnedBRk+kT5Mqp3TT/lOicx96CW6HAOhwDHNau/YM4t/awrL3WgDDxtq1BCYnDubN8Qxldt8
9JkSg1YAU5A2Ni5M4pygUM/uKIhpB4narKKhn9G/DziPktm5KIlOucoBT76WU0vLPY0KZKT+dIWi
PdhPyi5WcVrG/m6eLYOBYBhaKF8qC6auIm+BHNYBgobM2YaMKJ+e2hYifVq5AsOZyygaZJ+6lnmI
GCaYYkfuRkCFS3Z377/Ri46u8NMTDMNiwevSp8e8ciQwgXC4jlNnfIpMbkj2jvlrHpTfUx1oADlR
172FRcK8x2MEe1B2RXrBPMIIUymhHUBgCACa645goSC8MpANb3llxj+WqBv3m638k62IMyd7JKe+
JWV5KVH/tpP7UZrT103jkxWkzM87Qq/29F2eYr+3d1I34ilBjPfNUv/Jvkyfz5OK/DyH3L6zrkKU
THns5DUNkwjsNvOgUmRYHMbxu87iJ+UnZ3hbymU2bHKpf96d1OPYNUWUnCoC5I4OmNRDVhqgui07
+I8HmGXzcig+HZvzk/pXp8SqjEHlluaHxHcfrofclbeZaVMiBYl4qASBCl/vl+f35nBQY6IvoAsu
obPnM5GubHt36hkKO0Hg/SgDtwDKjFh8GrHmfPPAzt8SjmYuBxQOsHQHmOidlQ1uY1nZQt065R7N
/FiECwG8aA14ekWX3HoqQN2Mhjr45rqMIc5KuL+uvBxJTfuv1+XsVRmtxXyBAvM01ILDeRxOe/Jq
CNIMVHtUkzluDJXM+xLxxIfhAYXDbPMrmUbnASDJfJRsjHSm4GWkrBcrJxX+nZX0jOnBRRKJYLtk
SJWz7103ZdPe0OnC3s/Cf2WJML5HC5rd51EqD34bEIrhpPOpWJzmSeYJzGbTdEGWMRnQo0KtmU+/
kzRL1koH145piw3QrpNEpbihoSxxkZBBkaPgIlFZ0xnIa0kIuQCyDpEEfTk6doHmaTN2U3Bs8lYf
8NoZIGnr+kffjzGrlz1FqMQ8YOA6X6j0YWOAY1R59Vhy1FuHixAvtCIqBYvh1Qf5gDMeTCJuxgCc
itUbDK0qIhEKNrpTAHILAxf8WgjhC7LLHh6t0SgeA69JXx30qlDvlJ5OceEiba6iptiNzDyHDXQs
E3sizkbCr717pVtQnHY7ULkaafU4gDrHSILNrutInhrnYTqGQVE/GmUirvqp5op+WB7jqsGaGdBk
YTfL4LiYwZ8QlSCAjyW7Z1LBHWOHekf7eUChJTxxp7Q9/xm8qcaKYlnsqTlFKSKPGXdCxAneCEts
Gm5+b41jfd+bFtAqplcv0wCaB416/3NIuuEV5hbfqSmrXQkJhVEOr0awJHaVUZOv3DhtjwDsh81A
Ps2GGW93aQ4wxzsUoWs1xMFIelig92wb5n5OC5Ky89CJbyEEjdvGZvjq49pY9XYaEq7tjDuhYZk7
9BROadz2d6gbiFSsEVmxo/wJaQQevTFyjuSD5KdoVMEeiTwp6RkiXQf9nFzg7RAs8fgSSfVaNW3z
nHf85nUJ/lHJlKecg7WPHNJkbJY6yPl5jt4P0wW+yvTOD1qku1UVkeXXFR+9TQNP5MEi3eTvjAm+
2PrFUN2GpJ8cNSGGb/TkABTNMBl6gmT64TIExvpoDMm08XPD/5EpH/QbyZhMfwWcxTQKBpyfsj65
lE5EqpGW501xsBVd80Kh7R/KBku/2STJsW/YbTkvFnjulrYSoYAb0afDSqu8uOEz1HuP5KdVQyw0
3IESRC3c4Bsy6cYbYgFcbnlGCscXUd7o0bFhC07drnUltpQMVCOxARoIWut0QGsWgtOiMIwNs/vQ
uob/GA7zT4P6dY3togWu44yHEuXziWHXS+u1b5JyhxIPv6gzgiWzBsugmgnmWzuU5rUY+zcOvT+j
tCSHI4ziY1YRrN4jGd51LATEni4eF2q6+ERSIOFnBaaJtDDDt5QO/cZecir7oOg4KA+/K2Ke7sLM
w42YyoWd7tSUdV0XXUhgR4xGZ2tLsy9cpUNFqkInbIA3rHRRj+FuBpNi25K6iSyLIKxecFBoojI8
LKWtHDrgF1F/mQQEsvVNkR0Ys3XJyjbjx6Qt/ePc18O6M2xMOMkUXPtJMry6iD5HPMgezHZoiRst
pmEXI3DYEwdnbAq4sZsqTcggKpr4luM1eGpJ5bgew9bemFPr7bCcf0hVJrcyT/BI+la/KSr7qfHw
pc9FGtxEeQyN1zDFhestRmAQ2M9qaEfoAdkzqipk2D3bc+RM9opEwX4XGsK5cit8TVZod+s+hgQ4
+HF9DGxGLAVetjUExIpUiHC8IxEouZlFnO7Dukm3REEHgKtTSBOtTtsTqQTirhd6OBVD0KAwRGPp
l6SgFUHHES7GOUK2+cx/tVgx8PJsYPjEa9Fir8oBgDNHI//WjO6QHpJtxOy5u4Oi52AJ98p3L9H2
Xa94OzEZVEf2RWKfDENuSYixT5m9fIYi8NTvcBjAnkS9fxl2M3FsqcRfTfLvAUY1oRZTga+Xo8/W
KYbHsmj/D2dnshy3sW3RL0IE+gSm1VeRFBuJpKQJQpIltIm+za9/C/LgkWBFVfh6ZIdsowAksjln
77UDY1UQV4O0DYyiGynzoOdJdwLHTVTs6Cc7ObjxxgKMduibrt00KrBvxo5BQhpmc2L3Ua4sn5we
1x3VThvwQ+gW2YYyM61D2eFk0NJJP4FOKO7QN2RA5QC2+lCNjnXbBxuF5fJgSWPgH8effM7zO2JY
qbGGgOvU+SoZfe8VyEIN/WUqNuUM9fGyTP9sc5qAs0oVPhZT85R3FIrqyjJ3gUe4jVuOYs1Gvv5s
eZyfSK9LKZeHCS5KQts2nlZOtF6Yqg9W67XQAK1+V2lDtRsovLOTLyycShwqNzjlYS7Tg1iNsyTF
K6fZr+3oW8RlnBV6yqsTGmS+KJ5bEyXmATQacAKCMhxVYgSPcBQQQ0USjJFG7U5Mbf3cJwng2BCb
kO9oOQYTH28m+HZII7b+bSIT6mvd+5ITx/DZaPv8lvLeC0M8flBhimWKiJyjDuV458rRfaiNvNiC
DM0wnE8pvGVCuaN49B4NCmC3MRroJ5uA269tblSrKY+nEyU/3O8QmPwDyTtkXKJrTjbkheIBi3LC
jrUgZWllpuqKhmQH18q/ZmNifqWpBYp9sGbtnEAr/0BdI3p1YztE+FpPm2FgRU9LGVI0AKmJIabe
y8RHhyG7MUBVD5rAzqxpY5jeeAQ4+oVA0eouLiZ7i8iCUjmL7M2o8h6/O6bN3qUFm4bc2ohW4DCw
bz3IYOh5QyGexMp07BuvVeY/NmDzU6f3+S6YqnEfFrn9CujOJntBj3YJZ649sr/gGPYR4AqfJBka
LwNY2JGjPnighB1DFfkQ9Tkhr71YAEThjh79Rk+f2RwaD1pSA4QNAwcedZjTBgp9iOgTUHf+462f
acY2c2mZJgPs6lak7TFq9OHBx1oAPgfE0KgAmipVmSvkf5zeOFk8kQ8C8zFKwHunnNg8s5FAW1H5
6wNBCK4GuGoqmGcaV1r3wxjmd5osNYiWUAb7Bp2MGvNuQ3/JWulQdI4ydm2ohCQDmKGD16vTk2Oi
9zhRoXesidGtd6mWmbdpa46v5Uw7qDspj6mITEJo2f6UvUv327ftz+7k8NP8oHioOGxtPa+r9vHY
qo3TsrWzTPXamgPZX6ZO0M40Fi4Qb6mvw0S29/Zgh1th6to2xWtEN5UMEHeMzZPiTL8BtZmR8Zhm
e+aA9mtNkMo6rAAl46Jod9RV7MegkhiFqqL83GM1pTk+0o61bJaVxgKGA94DaKk+AQqvQ4yoRf9s
eJpxIyvYqKs8DEGSheVwn3CW2A2jKreEW3klgAmDcLhZfd/XqfW173FIIYGZc2Ayd7iRQ9DD21XR
ySjB06gOokY6xtCQwLNiK7bVti8coqYNq3ky2W7cpZnpPQzlEN0wEZD1xDdAORgofFMBgaBVGP4A
jcUGy8zs4M6Gscq2qnkubIdozcmXwb4ulNpFpMGxjcqcg6wNGJSO1h9FGffjaiL2F494hX8othQT
jurML70nwnvGdL8H0FLejshN7gcBBBQliLHN9cgAc1PiNoKqQlxSEYWvIGYAiFDK3ketTdexza1b
Q4fJH425viXYpdh1LoViXYHHQ2AFxHFIuH3fSYI9j2W6i2vTvkdsWZBVIVjkqfpsfT33vzGhBmoD
LBIrCoYtGJZmDeWRk9vkkauVsapuDTMboDyw6YgIRyYULnEPhqa8J01mkOwsqbZS9/3n1JzPDmHG
GMT5cVvZJj76YWTesic1I+F77L6OS3Z1EClmOR7jfWxCDrf8pvsCaNmP1raPa70SdXNK01at+37E
v16n2gEKavaj0CDqZmnr7I125l1pAKyKibix1vHdGek0bTpDup9Hh3rxEJApLuA67NKyBFMR5C8d
pcd5S+XdQPpM2PtPlGlCPdinKknYk9HUtHvZwGVpuxPqYFCapCjgK7NIjiDSWCuRkxOl2f1A2Bls
hn6C9UZ7GQxxQPEoxoG1VnXbHKZqNhSnzW+YbUSJd22AITMiBrRwo+3AlAGImK/MGvr2xzDSp5Hz
TOa3hfrCAm1+QUTRvw6SFT7ru+HBrkPtPhJ2Db+PAKpNr+cPrSJGx3Uze+8WpbjT6GY/hz3G6Mmt
WcNNuLpGSfV0HNzyUWs1l9URd/GUIrl33eK+QmBFFNMchkTksPVQpImxjTGtrmLkf+s2yzg2BmF/
UyakDxgNZ8XCyvNfHJ98UBZR8bk2QC1EPe3B2AbggYsL3kyC5nLAA1cDbok0bHr61zStbHUglVju
owhrLxRxuI8pwWiXax/LxilVAUHZHeE0Yl9a1nNt5E3VyuYr9jMOKgfqVQX7y3Ywd2bXuL8chSuF
TeJ4pRDxsdiCTAyhkwGshMu6c4HkzQVbA/4Tdnf/gCbdfwoV+FH8gYqa+DB9v3xvZy6FiJlGIl1F
z0dh/P5SGsVaUiyYXsjYCfc6bq6vHm7vT3HXymu39bELTmGHPoUudBqYHhK89xfrCm/Mypyjiu87
JIZPGhtW6Xf2HS5T/Zg0dXzPjlRBHphwvoHaimA5+e2VRt2Z1+lSUqWCht6Wp7sQvgDkFI7yE3kS
1P+3rYB0aCoq9r2RVAckl9eEa+ce8dvrLe7a6O2+w1IYHTn76T/6sA3/hPb4o04D60qRbi5Pve1A
zuUrYcCP+VuoQ2T7/vmqiJ1uhUPrBAME7JmIYlLrHe+hDzivq07vDnUfww6JtF+XR9G5R4oVRtcZ
QNQkl1qeRjrlaECeOMVshX+UKSn2W3yosAITd5RP7VhbV9SiZ2qEbBVmkQhFQvRSi5cYZSBfWNy8
Q+zMO8RCRPJLbI8TsAq3dZ7roZ0P6CGot+1/vlWBOtZFIybog+vz237zbfpEAJErrcUnvRTikVZG
QecnFq91V7PARqAsL19v2fD/O/nYhvnvX0gg31+PQ31rlGygT43f0kIr3H3AXpye+Hasi2LvTbVz
R2SEfawoV16Zh849ZMRhYnZUoKn4K+F6c6+0GPARdEzGlllE25SDwyO77ObecoKvmWRL0GHb3l++
3zNfC+eFeX6gysxZfjH35SpIB1dU8kQ6WH/CKxZ80dkQbuRok/py+VpnvhchZmWBQ7UeSvniXU7+
lDYkxKGZQHq4pmQEAbnL2J8Sy7QHnzHtes/Odk2VTF8uX/ncVMgULzA2zZ8M3ob3r5W6laQCNIYn
UeC4HR0iDawS2KIryugRsVe3tVQ77IgjFo+grdL9QFFhfflH2FxjMV0Ij7I+WmTeruEtpguh9ZOq
EY6d0D7hihyIC8h23gQa+co7Pfec0bPhPkTf6qJ9fn+zkx4UvjlZ4qCcKf3tjFP9qNKypUiM+Khh
y2I2XweSdqlFoN+xrtzmxxGFI5FVB98Myif3ryvhzShOZY3Po8jDU5XjrWjAhGJbm9zyFM57tcuP
9My1UJTpHttC22NyWtyptPLUn3ppHjF2DjQLCOC2HHAkQVyYx8uX+vhQHS5lI9bHzoOkbDF4Y78G
i99a8lhz/Nw5qLuoNyQ0AfIAq8IRS566bZoy+tQZgFEuX/vMbTJwPUpETPqms9RFWyKsbb102iMd
0fFLgj7jeWgd7WgnznTlUvMTez9IuU2bD2R2qFAgXmxQWhmYiZkHfKN2FQLz7PMg4oQeWX651xBd
jidiE0R55eF+/DT4MhGGgK9hmdG9xSxUYI4N2gxHoG0N8DEGTpD/YCFOP19+jmemAa5js9Pj43Ad
25p/x5uxWem2VVZjTaKm3RC1F4+TU6y1qB1eHZrL5k2XJiHm5SQNoPyyiaaSTgTXcx9n4bU1/K+A
fvGkfUo8zAPsIrwPpjbApcIxenc86lagyVPGrt4DGdoM3qEOvVJynOqKYYb0GtPNyPOf0TBV1kPs
mlrLfakEhtut2U1x/oisJCTCLYOWSUW8wFJvBcKYrs0rZ8Yhg5C+rue5iNSXXckitrwIVbA8aqaT
Eiro2wqRTeM9IYnhZMA4fQwlMktWcuJagzk3wc2b6k8AfWnXxS4Eidw2CHeQcRltDCuhRgDUw8VN
lOXhIxUo46SzWt16Rlk+0QO1yGFBy4EpJ3/xUHU+VfrYPhkcCZ/JPVSvlLxtqF08xLBINcpacWQf
gipsN0arya2jWYhcRUvsl90qB4wgeX9m04hDCBmwBQgm0ZQYBfKfXFaQmdpi+hE5TQlRUiOaFphh
2f3BrEIaXqt62Mo4n++ndjBApmLlQshQ+91hKizhrkohqckEoLcI+pVFH8FFqad0Z2QxxZmISfE5
RuLxxC8bSWYeMii5ZU0aHTsBnY1wG95SW7IP5RAUtyYi8U8jnJ0vKXmp2zQr4v1QdhAGjaj7VA+J
3Oc4Tk557+POUoBbnkrPam/csczxCjuNdWAFtl51s/FgApM+esvRtH6gTUl99cpXNS9ci5HM5GRi
orBsnXl/sbjmpT6AIC60I2z28guBQER3lVbToZDwaGD4Vvg578lh94Iiu890Q7t3kJyDY6+Gf6Yq
DewrP+jcMEUiapnIzHyG2vznb77yuHY1O80sdQzjttmFrWmu42SOY6hz48oC9Nedvbh3fKlYCVAh
sBFfrrV0Eh0sFGbK6kalpjAoNCeaetKn+GeotzcpXA62beNdGTe3k0x7gnOQfWnTTawbf4BvHBsh
2g3TEaT5ojkoODQoYIKHISF0LfYBp7FPIja9tOlEQ0+iiUTx9/ILPPO8WF4MCoqeyTNbnmPyNC6U
TVL1KXDN/r53E/NHKiO5g+Oo/qcZ+P+vZS1kgDggAUcGqXYcJzk7SqRHC2ygwxykxqq3wnETN0Ku
pRsB9oMZM6NxvCuq2o97fGr5CGo9F30FezHr/fioAzOyLM/QDjQcxee+rOA2Sf92cBtn70D5XRke
M8BE1gOpM3lze/lpn9lIcBJDr4o1TbjISd5f3Q9AH+VmL0/ofVrQnaLZTx7wt7wG7FT1ADV1NQuF
+r7cXr7yuffscJhykOY4JuLU91emlTIEdkY9gPk42vg0UL45RtYSHJR0j5cvZcx3sfwu3l5rsTNL
0Rb3pZdHR9N1yXBUyHCbLV4kAD5N3XXuWtDQM9dZqoFeEyJF+uahcqELBJfshWOokzzgp4bYRk7c
0O1bQrYCAPduUiK2KHwXmUECQfryzz77hGhpIlpkPuY49P4JaeQJU2H24iO0ahPnYFI+RJoPMtjP
ktfLl5r/Vx8eECJSlLJYM9inv7+UV3GULDUjOXmaOX2xKgrCmUlaRIgR9t6SHKcvX+/srXFjjHlz
dmIsNnYiHRq9CbSJD8+sxZcWx8N415Gh9qtsZP/t8sU+SJERL7GjofCEEgxtz9Ia4A0IjDUEcsdC
oFoIaGY3utnvaprDgbZSqnyhNTBLOsIUGcTwWLjPtSXrfU6YE9losCDSwnJervyqv7PLu4fOz6IK
xXQ9k0s+PHQEu2VSoc8lR96i7Mpp29t0ULSB05bDr9ZWzTe7ZIJaBb5T8WBEVfN1FOOpqGL/h4vl
eFxHiR0nO5KcQT4ZKiBJ2BqClvFIm/qOvtEoaX9Rwl5VjUZoWJPDqKYFsm4625U0AuYgotpz5bNf
Tu4nOMLmztO7tkW404SfC9cctNVgj9GpEumUrsJB+1d3T5dXZZ71s2jQalq5Dnbc0zXq5pW9o9aI
/Ef2jb6WmU8edhjO6hvHKndS5f/EZpw8VE0z/uLDAaWkArebO3r6tjXa6XWccrRMetW8TPwSCKVQ
dVdq8Cgrl2O87WZQT5zU7rfYL80XtxzqG12CxLIaXV9TMEmAGLmwD2DWxrcmaXOE/kXuc1iEZONF
Ufy1banZKotc1zovnFs7jYMHo2lydyuciMjWafIjdjaB9hphBj84c1zQQRikiWxr2VsbTyTtLepm
8eKG1XALdDt50IyCNiCPv9kJly5MaynvBpnjnB4ivNuusNPfRPD9acdO3KPA0W9cWamblJiY9eRV
xIPactp3RT1+j0Uc3GRt6QGY54+3QifYZNWG/G8ob5OmVGpIcYpGqlMPce2xa6jH9yQXbQh/U9/h
f+W3eEbNW0Rn1OByb1CfyLU3Pgka4Pt5PGFXwfmnl0Wh9p0oLYKvh7a7C0PSihDlWr9gVqGNRpel
EUPtp5/pcIX6lRng4+nHRlAIlAnZJZt321use2JyCd4ixeGEwdj65VKGfzWbwPojSaM7dWiWg7Ue
iqA8SMdGeyYx4xCCItzk1+Xv8K+i8N1nOP8QjCWouqiz2c7ih7StVroxE8SxcwP4tbo3i3OT0LY3
KJJpC2OsGdRmaAB/bECIoSLg+ON8l0ZofC6DnHRT4qxrnUTQtn+QBc08DQUFfNKqSpBF24VOO9mf
WliUcgSMrBOdAVHCi4hwmxuxHfkF7pVN1If5nHuiHmwxw5oUEZeLa1kS8V0BKTjGeGC2TelCsiji
8dasi+rJDJA2XnmIS0OFM1+QFgk4SHxJGJHeLyBxq+vA31MIbIM5Bj+kn5CSJwLShD6RJxaTUIjt
9ndjtgO6AD+QFQJzgt3gXSYIUUybwBE54E0oZQtlbxTE+Q5IczqqRDLbRm0I3qFsEnmD6A0LD5LX
XLu7fA8ftkLcAsUi2OCcybmTRUUsBENSy2FSNDKx6Rk++YPgj6L7USP1uNAj5zbCfYTG2v7PTQKb
XRBroe1i2ecUslgNoyEUY1kAAJnIo/gU1hl8OdvtHoYBLOzlm3Q+HI9sPO1UVlnnSbD3l0UHTm1D
RF52dsJe3FQ0C0ligDrn6IBUrVhXG9n6WrEDg+p8xTzi3Kq2dgFJAu+RJw97pH2KAuGMa61HZTXi
cJhhjLGFQVbmdPP78HtJ1nOxiciqh77hRRNcXDo+N9XYq59ZloCe5hVa0bqlS1puKuj3RJzUobGT
uQ3b2bAj/5cJ5me4T6EhQqCLKnZYhnBHc+sa7sDMn6BnGJGbxTcWtVFSJoEKPXidJlZBDlF4HFL1
ShTyAEg2iSpybibXTQ+ptOufYC6Kp4lW47eqq6uXQA/H372aIF2bQxm+RkMMsOzyQ//bkHg/xUB/
gFGG50hAgfhwphmakOZxoB2Vj6w+S8Q9GUTNJzERjWOb8bSpM8fatEb0xdBxoQiWD9IEOCRe/h0f
dl08NN+FM2DrlEL1v66oN0dRVBbS1tGSgEnUNAnDOgYzPRHXV2J39ob0f7htujSO8F0GNsrxxRcV
1Er6MeWAY5xE5X2ilzO1FlOcm6YxOareCMNZWlteU7CmwQxaYSSSILGd+MqN/9s1XbyBeScNaMoC
2wQn6v38ZJoIs+eRfcSC02PKSeOOLQ+yuiivUKgVQt/3HmDMnFwRtaIV3p54ROJXWXbI9tIgQv4r
p9h8TRPCPWnomyUhnr63T2v5K9OG33qcEN7amFqziq30pxUY5Y+wMOgxYsfeJzkZNSTxdt+sIAEI
m+XTs9FV+Z2Umn10Mo7XhlGlSCZTsox5c8MNsD73aMShtsYqRTAR2Wgid12Y1IJsAdmlm7EeUA9j
9iBEwvSBLxYG/vDpTxdOzskytBTof06LFaXE1D6if/oH/Ll1O4iRzAJSYXduUMQrwwpIzGIXdEPB
GKdMZXj5FjmhucssC5yHRcl1jajUWwvkplvTKotdRV4dZyPkvwHGLBRt+nBsIqJIm0R1mwQq0wpH
ffupMuBQ85SRROnpr9y1wNx2GUslUo4bS4KNr3Ttj9CI6k0jS92DT9Qe3d40YLri/+vIUAKa2atH
TlfEFU9tvi9APO4L5WJ4xZJEizjlfC6T6gb++rgLMi0gVY0YlLIym001mn9CSuI7T8HjJQ5nJF3b
9Z4Mq8xuqHlV27KgF13IiITtrgvZSCv3vkOUlm5UUQFFH/34MShg4BngHX0yA1POqnJMb2kvVrwu
JyjXDW3dW1TVkG/TXmw0pTu3uWjJdeh6Y5egp0JAoleADKL0ROltgnFKi9bIUEkC3iT/i0zcI04g
sv1q4tkRHg17fSrH52Fs4ye3aKcTjz59mqoy/mRCdt33UwA8P0OnURHf+YLht1v7nkQ04WgUAvOS
NMG4mrZ9GurMtsibqljXUC4XrMrMfahdpcDtFnqbOppIy+qifk+9SLutY6U/wKN2duTSGgCzS+NB
T0PkN0hFcBq27ToOZPqUEaAGIBNSpp+ZdHO0OYhb6kZK9tjYgPZPso5XqLUlyiDdHDeyJrzAQntz
y5n2m/IIash8supUOpHcDQEKcbCv5FdZueUuVwVwTh2XNbc1RGAi4K9WNf3KteQshUvQrB5ilvFb
dALaDw03Y0Idt/+b/Bs5RHQDzDc2HAkmcm/b9lkK6a8NtJKreGZKcKgbn3rNMPYR2UHHSk3+J2mh
ZHEcWoDA1okXECEn75xwSfpzchPDW16zLZlutJR0Zov9B3GBOc5DnTB69GXGQStpwnJ87b6GIVJN
T5g1IQlV9r1Ka7Z8iV++TqFIj1mc2rtcMytCV+IC9RTRbPdtzX8MX3f2LwfZzkl1JEb1RKCrYCZf
+y76YLhnlIOirOo4D+QmqW+1SiD8CjvIgV8MbrSuZY4Ushs691h4OlHkQmC1q0t1zJXebVovRmbc
hcGzo4ZxIyYg46vRG3SswXV5Bz1fHPNUt7/USOIOFgSyZxre36gZcyRUUBG/iqpDHV1ChP+KmhEM
tJTypiFVezMOrYBYAssGsinjhymTBHLQHrfNqMttjZydTULDR4SL4ofTpeJHo/zxT6I3GE6Qg+1V
0FJdlg3ZK73OCc4sh1vfs82XXPjNzjEjfaZiy83IHL8ZtP5LZTtoo0oCUwn8MI21a8ABZo9PZlBa
FScpza+DwT5O5b4BMNioT3VO5rGFRGoP5Z5AvZQDn9I4G4MPLvR/hEsmjGEG4ig13Xrt6/GfOuiT
7SRR/5m9r30foA/sMUBWe3+I0pew0NTRNVPnwfES76FB/MjGpLB3fVZDxSbwdK2FhHhaEVGNhj+W
20Ezzd9J1TskOYHe3nk10gyrnPRjk9TFrY03bUWRiqZB3VJ5Q081bNXYctHYSTekW0SbOu++h3at
nqOsI7y8Cb5PnW/tBsPOqZrqBTF7VUCGYtYAdveRWHmAtMCVcGuAoHHqutper3Tvgf1W/0lrArHV
CKPDWNqqe60YSN0stWAbdwJBtZslOVJElX1NI6IEL+9Izu2M8HsB+qQCOVfrF1uETogA9WiEDDeY
sWwCb61rENNHrY21wupBmhOrtCOe29szZ8BSDhp3VUtW8su/5EOJkHIfrSRLn9Ud817t/QaBKiDC
jrRSRyYhIL+WSWBlYhQ9ObJGO4xbSXTiS0s21JXrntmTcTyjBgZxCGiut2hXJLN2BhCPe/Tc2IHY
7xUvZgPY2MlN4awu3+OHxqaNu80CcUStl268WNxjoWYtZzYgJ5mmoAHtzYl11ykYq1cutDh+enjo
uAaNCFAVQK2WNzUNQ+IlUrGoaWBHVh3G4U9+ZWg7rUfOZ7FBu6IIWvIX/l7RE+zwQA7AUVyyKXNn
yBqbtsTBVEknVhCTwAoNfeO/YFQhXY/Gqfu1DUb8A6ge2GWOWiPv/WgsiX4u6kTA9u/MmWxvVSiJ
ZzrRlZ+4GGB/f6E/l/hneOZH+2tmZRmmHE075KG0wI/HRCL5svvWtQ59R7es92lahs+X3/h8cnyz
7f1w0cXo6sucDaDnyRPtNvxrA9suNWQUk61EbgtP+xEMtWQ3IeZ6ma9fwTwtxvZ8dY49xDXCT6M4
4CzOtSl8G8tKE3EIyD5dD6j/9o1ZENRSjteONmdGnKFTfMCqypu0l4IIOq9+V7qhOABWIsqvykhy
6fFfiFbgDGIDsrv8YM/e2pvrLW7NTiQcoS5wQYHbP6mUD7fKMdl/Grp/pXlx7s4oflGZt9HrUCd+
PzEJaafuCC3pEMrSO/mqZVIfEvtVb7Xp0JfRNQrkueuZJvhPy0NwBvbw/fXq2Ne1as5My8ir2aYp
LOQV6tyRAO8Y9ISeRuF07aA4n74Ww5QeByIswcuDwbaoHtXs2gnYCd0Dcy28Sf5VjI6QaJM5tMiA
LOOgVacGKR7aPDT7G2PyA2cDMisQK3O0cFLSZNJ+ToGTvFx+z2e+WlihOHc4yCIz0BcaDT/uR9Ij
4VJIywmfR7ZOJKl4lbrLS+nfsaA4OzPGs/HfJ1CeP5Y6iHBzFW+xLNYK1JkwOy6bOM4nxfqxMmN2
ieC/0vVAw/pK5/jccJ5FwJQmUDo79uI2O8wQutuC/sT7UXwyuoHEW7svxLTC9+r9vPxMF8vQPC0A
p3SQZDFVIyBavG3KH8nUEQR7CP2sfjZzL7ql06Wu9FXPjGOugoaHki4Hf30xjktWCQ8tKr3wtIcZ
qCr8qETLJt0ry8Lwi+5K8vvyfZ25IvipWRzKSs5eZh5Lb8orsEWgWwy1fRh1EJx7I+iIeQPbDng2
L6KoXEm/VNdoZmceJvrMGew192+hQr2/aK3qqGobJDt5VNrVpu08AilMofxrgINlwX5+bYx/5MWe
Do8HYej7K+H7S5POzsNjEfbdoQOMtRoSLd3nuaPvasE+uMoMeyNiCCCBY5gYs/P0yopy5m4tw2ZH
wXzIKr8Ud8h00uzKNFLiR0Pzdz5iVGyVFV4ZoOdeJD0JXiN0Oj6K+Wt58yKbwdZythnR0UiTaY5c
q+9Kx0h3XTt0h6EKmytf+9lHy9UEojMWCGeJpQUbobMTRgMAxelBT3rC5HvTey7jmLDp5NPk3MAg
XDUBPqruPyok/75WPn2XT2SWSi45TVg1a6M1R5/4hAh/nt/am2rSy0fFruDKfS5bLfO1wJxasP8Y
RSAsFl9+17VQSYxQO+py1F+MCooRzZ3u0Ebj+C2Ct424r2lAI8aOW/4kwqQ4NWqMbuME+dWm9rPg
IQVch0cpc6N/JuDWMJ1ZO0ysh+yjyImUSbmxSo3M+rRU7VMUxB4kAvw6OD6VkumVOzozUnA12BDK
uDObr+P9SCkRVqVOjTtE2UX/KKsAv3nHd4KLcgqib2EXePruP80yswqS98TCjGFjPrEsZhm/j2g1
ckMn35mwjJL+/NmXND0dyLH7CUnD9n+5Hkg9OtQeouXFxzCh33BDsP5EIDZEHTtRpue73nb732Au
qNyIgGiVKxuCxar79x6h/LLtmbsUxlKOMBplU4+M/hNcrnSbWsaz2abt7eR0+T5FunfPwcW5cs35
Pt7sQeZrwodhYkNMyIq/bIxQS+ppU+bJidi+EGEY8O2NFaX1SEJ6B67sPz9VejB0ytjTsWC4i9Wp
QjprcBwBFzON6k43J5yQxOjtXatJtgksrV//w/UgrnIw80Hw6ItlwoZCkAFjpduKfJmlnS4mOtJh
C4fBX3cTtuzL1/srW1o+TkGXhgUD3TVz6fsvo+BY2/pul5zAh5U/xs4MvFWF5M4itF1Z34nBKLJN
hFG+Q1Mz9n9SIGI/YztJPptKJzZIq8LivqtJf73ynhdLyPyeEceBome1RJK3NHSNSVZOXitQhGs0
UImJm4P95s7vtUPwsp84DyiGEbvZvweg5YdDCBNcpiKITzUG6v1IUXpfI+gh8gs0RF6O3lMU+yBk
5VD/ufzwF6e+v0PZm5tNNDPhDS4ZOpHf5xRJgVMGiKNf6jD7NSq93XjGiFGxyOQL4d/JWreJTkpq
VR0uX/3cfeMs8rHmzJu8paiu6WurET3CrmlK/jEqZKhTW4bRqqIJeFugEybdkEB4iYL0ykd1ZtrA
zzGvozpBIOgf3485KaJBIe5l2hgoQBvwUDa2FeeHyq3cvYBmt/JEWV+ZH8/MG1yPHTj7dQ9u9WJN
a6y8q4ghjU+tAsh7oJVjPtdNOzqb0M7s9sroPXOLtG5ZpSnjzBCtxeyveWnQgDWOT8NQakBH9GbT
afl45FQlT6xvxMIJ9e3yC10WV+bxhNmAaZHutDFf+/1z1QKGbUxq5qnBEvsZbUbfUT/pPGK6o6y4
regeYOm2BTFAfZ+BGJRJoJP1FBtevQpQKJ166kUF8hvlvdLnMfTj5V947h2gYHQR4s06hOVe31WZ
5ZRASU++NMVj1/qEA/opNOZZzHz5UosV/99ngWSSuQ3yq79EdbdmLoq8m5JTK2Kmj3iYZePpWLro
x/LavANuqF1bgs9MWexDcfcxlXpMpotig27JKRptPT1lQVU8Q71Hj+eorA+uDK7lY6RMwwMEZout
DjPA0tkBYWVeyy1iYyur2eNr7vaVRKXRIJm4tj58EIzM1/LQf5r8zTyu3o8pvxayVnZAwY5XCs5Q
L/uQoLVseMng8WEryGIECEY+PRl1ZE9ADxKliLUX0rjyAS/f6HzXsxOMbcY8zPXF6IZ6P3pBVCZH
4ulL1F/uM0uCvwFpDI26r6P/fjm04ORPoDHR+Yjnl/DmcDF4qi7iBNV/llTp3hutbC/9/rVKQtib
cC3/43jl7thnmBSWechzvMD7y9XloAe6LAL8yyL+5UFQV6fGDcd6lUV9praulof5tZc7P7K3i/98
UXM+pSF2mCU184B+c49ktlduXpjaUTPMyNtFIFuM58j+QnhL/d0frDFaYxKwqDGoznA2wgltWkVZ
lCCLh8RxsrIuBCYBwvLKCnFmhL99Gktsc6fCrm9kFBwAOWjfNdQIv2tVqgQKPIa4K296edyhpzE/
e7aVuHGRd/+dV988BleLXU+OTnxMRGqiJJ3G/lDOsjz0YCBZmD37Eekh4IJ9lidu9Qn6Uei8+LPx
EbTlUDh3JMLaD3IwjWBtOHke7A07QLJZVmV7F0QtxHAjUi7SZcxflBkIl9SPbWB05VHQ73FWbSGu
ncGX6/vy5S5WWXqe01CRLXJAJZFPhzGnZXXwXWViXiEolPAEfv4q7QZ3gHKWZ9cKlGfe4Wz7mU2L
nJQ5krwfXEqP2DFh4T5mcqqLtY4kUFvHpoxRUebkml6e789ox9+O5Q9RCZHoa7x+nX8YHQ4+hZ5x
Eg+iqcnXJOT5oGkdZYfURj3rpRm16qEZc0CsNCELbw9mzP6jWU36ULq4dsH0GWF+yAdJFKaZ8PYO
DPzyytf3t+Sz/PrQVPJ8OJSyDVpMrXkHh1QhPD70Q2gTTNCR5Q3uwoA8N46S0PvRSJ/0OoNYgQgf
c0HaTB0HOeJvBdQgOrbrsZ92TdDpA45qIb5bXV4Maxq6cH39qteBxOYdmfHEB+vujdknwFAKx6o7
6C6d454K1ebxeoLK9aXgzr94UYOw+PKLOTcMaRri/3YQkFOwfj8MnJ6FCr9+eIpILGhXYWWJaScr
YCLcYD5908NweI7t2oSyZjnD/vLVl1vs+SOgTCrQreI1MpdbIrqWZebNW01LIKmDYA20zfYqpD4I
QdzyRqtrF2HPkCC/yRPH5bmpKR2vvOozn8K7X7F4BnkRcALgcH7iu7efY6uZUA96WLkoj1y54Y8R
NeTr8bypp87dKwoe7583FyIuoCfCiMza6EseauUKpUv1klXT+H+UnceSrEibbZ8IM3D0FIggdGo5
wY5Eg6Mc8fS9ou+oqtv6tzsss6rKzAhw/8Tea//aIPMFa1LA7ObwCWcjn0JM4svent3iXhSub//3
53//y/75jN+T0jA7cWnf5y7/OoRqjWV0bRIMrjWSESRM1N2q10WwdCWxtxRmAxOD/zBR/veYjvMc
Zxk4TQ4exnSMQ//5EbSpPWqsKepTLUW3r+uO3Fo5OX/xHg+RaBFPLavEpz8CLZMWAB2wnPl/eOz/
t1+CXE7A4A6aZWIl/vWXq76u6OSL8lTqUFaWAf1xDhfiADZcxrZyOXv6DQNAu4gnv2UF1rGm+v+s
t/kgWFiTH2Ngo2Tg/a8TxqoG1c0EH5xUqeqrcKokXpSenVzR/aeZ4f9UCPzrZ/3rGR9srUywppFK
RnL482ym+a2Cq/qrRK8V17CUygC5MLy1oeUSQNlD3R4N/Zrd6qwt/tNi5n97DQg/oBLHLvvfreY/
nwGrIyNstZAylUtS3nO860fQHoiT1sRYAkE+8QOdx/Yw1pU7BhXUmqjsp+LNxk75mHp4H/5DSfM/
z8F/fBfuv76LrnL7TJqjf5ykTLD1baZjRPRCI0StGhhemDde8tTJKu/DalHW8//9IpqOuP+Ef76L
XMZoGO6nMaKEf6dE9aOlkRrjkhLl9wQW3gOfx2TyQ3YT/r6pluq8+czMnaWrELVo1hlr7oEwyebk
4fwYrcQ4eHVqvqNac984f8qwqASgdXYNv9QmUMem8jCsWFuEMe14rq3AFax0PM0LbRt/u8ISIjNy
alrSbLAoCrD4Nti7ET2wGq2jJ/0sajoB6Que45Yn0KE84leh564CiePaqJ/l3JwXHLuBLEovwCNV
hHK10KVa22tvOGco6qEm5ofVqXoib8eHVk8jXWvX98FbD5q5HIQEuZgiKzjUA1harAGPtSaPiXen
5w1/fDd/8CT+VzcXUS3GuB1Btq1pyk9L1nbPLuIXnLzSRifqgT5bHDodUis4T9IWI+5qOX/rahAq
lKUzyGDokHtmpkaXIpx0HIJN1zEotnzcvlt9sgjSnvSJ1egiyvT3OttlsWvLst8Z/eSkka907ZiV
0NhHu3H34HDag5G5NX+lmVV5MMg1f17zrh922pA53Q73suRXW6r7gVKek0IOUMLgfBUDr/+QbyO+
iFLFtFoAQ1lexoXZVKEi1uFzSR3xDszWDBOtHSGAyfJtHpNvE8kc6RP3+tWZnq15/HCr3A8hWv6Z
N/Ojk5lf4DZ1Xzp8Su9kKbCLhqrmHPq7rAT2eRLMWGX2xoaggPSkk+ZZcbbY/q7Lm/bUpRNU3i7L
ogowVtSkpfitT6mKegY6x7xpqmO9VU3sG1rzUMDA5xebWoGxj2Osx14cQ4drLiMKjUvbdF91NzWv
mWe3COHzKp4dLgBMV/nZIVzhlM1I1aX2Z129LFY66LxekX5QlJ3HuIRU0WiWm9yDdm12shCuChpn
UykPdLtc57b7wwWLMAQOaRFIoitPmjAF+sTmb0ZvsVs08mzkaPYh2cF6FjaD6z3wVotXDTpKXK13
FKtW5l8AhPl5s/ULBhhxlXM6hQn+00+VdTxbwoXtmRfpnjGMuqo18x5l6qFKmTMVsEkXCAmBwisg
x6GyXf7AYWyveGG/BTarvWcCguOB7Y2H3GjUTljZ+uqU1vg+OHnyNpnuB4lN8oiQ8B4MMwzPyUwi
zrjRl5iV4cWOtMtnzVRdlOqEqbntDNa1yaH6C349mev2R2GVxY/ZdocH3Vc9lD1p7jPpu1/I6VS8
gZ1O906mrcBDkmb2omwSc3PgoS+bSG0efgO9nfQzlk79XDmKHDFn1eawKVZe47ZGLGinrYkCsvDR
IjVTaLGpPBUkaoa8XxJdqRKfGjHyh6rL5B9pFPUSrlOvhw5WhB3lfRlJyfkOoU7vcght+faWCj0h
OYAH8FmaOb6fiiQGo3e2B1eb3HiV6fyC87AJJ0SOT6Of5jH6STPM7yVVso3FTjJdPNSN1H4yNbZ+
6PgFAG9jYnhSi7nsFcOvn97m128wCrddL8xiD7ouJYPXTJ+BcM+BSNQWEtIz/CKjwj7bavIuw2Rg
+0lnULvEq30SQqKRNy/mcMJoG1iD78Y5ItCHQhJ0IMucLC5p/gB0WBzYsWrIP7P8Vs6puKGanM8O
NoxodLBteSrvfxcsT0eCOjr1pEwgtw58NjaW3RChWHG/EHAsp6HkoeonY96bhSzIgq/q54lskwBW
NX7M/p5losZyK4MGuW1QqX5EsCmhqKZL1YaLTV50lYxERxdQhzIWDgextOlBjgxRlOdlf51W3HQ9
JbjMtBfrM/VUdUM6CKvX6gc3gOqX/XXBeWfVUj6QOzHv8qWpdxqwcQTYzrRXupc+L5tVH+bU1+RO
ywGHHko7MXbStuUzkY3kSDjznxI7OKnSxjqGczJ0MWBJ99J7oA6Bd9/l8G6/HEeo61xh8gk8k/06
5tLf2QWs1qDRB1w2eqPvCZdz7xs7rw2TcqV/nFPO2EC6CTvYVZjrr8RfUq5Qe0ZV7qgW737d7Dns
ydCYllGesHC4J70lpIY0TPI6ltHxn5i3jYeiZeo6WI1xD0QSfRmYWVdpB0PpzoGN1Lp3/TZ/Q2E7
GlGVM++NxrEesYmO0IFzkzipejWuuelm1xTtHMRxkANVULeFKwKvT9ej7RKMC9kU41C/IOya7ZFc
MQjybs+xbBNXTYRcV7u/baLGD3eEXReMOMjvbEklUEol2xekHPE9IxG+uskAIraxIDUG7Foroj/S
6TBY44QqtSl2GjMEsIduthOjkVzgzZq3AVlzHfWSZHMOBEaUpRx8FfpmZ0hGD2jr7M6Zn3vIr+Bu
qUU0n5uR+VohZmyaE4druYpPh1m2FmikllLIb4MXzh24etG6zcEpcBdgDeUP6rtkSHlpVPorS7Py
tYMOEFqrTR2iEzxKbGAOon+0alyl6XOHppbSokgC6CDxspQ8vMmfdLO6C/jMWG+W8nlp0TRl6Zzt
07T/ouWu4wl20K/BH77hk7/2Irm4WXNg4q2CdlPXpijO1qBeK2kfM0ZYZwyn7mPChGXtRt6r6jCt
5XgQafHkKJWHTePQdvX9pzlx3a6kPQZwNeHMdh2nN499Kgh4zOYsNgrrbTO7Yzry1FAA8HHkA4Us
S+xASjuCP3Vg+IxnRUgR+htH2wRYdp+V5Yup1ls3aWuomxm4kvQj1e4fMoQYowcjOQGtXecf/ZIi
xuvsMzSbCATde6b4QgtPvhPJ9Tb32nvRzJheFnGz7dEk5sgD6FpjUHKsmWhG7CjUW1voakkaJCPI
Uag4xBP88CrzxTVTczcNxlGagH49M9Ky7GKqTZ3RFIB8Bdos9ExGiQcjsmt1tL0qc5Nf2trICERK
dUOn7b5jKkgeHAEmZejAMbDDVzJ0sy5W/RJ5RaNBx0z2mo/xI0vrGouD6+1zUbpxr+wveLoxKOYY
juxh9dmsLsXTXDX7zLUvEzDyIC2KgzcOP+rN+iaf8jzjiX0UCUkEAgdyCWg2c701liI9tZmPw2Jy
3vE1oFpNf1S9Ejiaje6WmFCejMLuzk4PD2yxu5dlTCy8pK08QCp4XZQT06NfDSJks4m7Fsa+a9R8
x3MMN5nx00pae4OVxkCeHjAwOUgQZPvadh+zXm8ifIgEI1kLVorU5tuoMUBUn5Y3P+eKA6vI/EDO
M78NePzciXW3xnpRx4SWPqmufrFEuTfL+oVT7Hd1t0Zw0lH0i6Db6j8uaRDokv+YCzMpQ+aPslwC
SVxGMuFnhqTPxbqEBBnsbMH5wdI9zDl29BbqpwdyFqLJA3/8Q1mPV83Lfzezc1s9C/T3sq8T+ZuZ
8UtmG7dSowqQSUyY1WOTby5WDfOHqtRRzvmDQt4/+fKzkwRtOovHnE7Pnrh9f+jL/EykEZlchufs
DROFX5XJEPnoGcdnQUJbyUiM6peZmrunVqgOGOl/eit6k008cN19YsIhIRTc/61eFuKsNPxFtfL4
i7NjOzsnxWPJ3WE9wCQ+kXsame2yXxDuj3RsyeJfMjffOaKJ8pYcLru4+7e2YQ2XrDpUG/mnJBK8
+SNFA4v1F8PGC+5kNaBdm4fAXtccp49j7JmI+MGaWy6ymvSY+M4fd+t3BIjhcypoR+Yr9T/ib68L
06b9agUqTzu7wRnHxOkZT7M7x37i/rRcDmzLTTBpqfnngPEnE/M+8xSoZO+GLeB7E9N+660jV//T
KOxdXpSXaW4Y7udYWPOqlwz4i6u2+miblygZu3gdsl9LWfzMxuTBG+mQlvpmWWIgUcQEvz7qardN
ldr7BelJHM98Pj79glcPh7mRX76OiR48B4NtT6J2gycaFtJ/ztY8IhPDDgWXCUYNHi02TDePsjw1
im+rGN6atvhZKPe78GmBWrFFVmZTpfhXqbkRgSVR22b34F+6oC1KNunFo4vLm8HSfTsaim75g4Vm
iH03qQM2vjZpFgyBMmvXtMZuIILKbGmxG4vqrvYJVJh5myXdMiqHMVTTHcrpg03A58Meum+OWyKg
QNeGH3aDcAOvHN+bbpVU3fVHIeEs4ZrcyH/q6El79dOskfSViSNwP7ga6mb32xunY3F/WaSvdnhq
AUm1STCiTN3NVefTiqfz3ZLIAY6JsdXWGyw+OzCHLsKPXJAKMDyOFX1KVt8Wq9z7JZ3JJn8b3vQy
k2QamGMfzgTY7sx+fVjVgCXJlFd7rL4Gk8OYuvgPdsGEmwZAFjDugAQiQpZqKulZr98qU54tA/wo
mpS4Ajuxy8xM7Nese80X+1k6Gc54rquoTdqN9Fv1s2M/F/SbdrYwgA/DSr6ABiidqe5rM5CZvtrl
pclJZhgMvhi/GA+prR0qq71aeR+hak8iWVnXkd8nHTsfC4tFtkLTHdeiexR2UuxytR5xdg6s39aD
38kjf9XVMGqEZ4sIi5xrAotNEytIFZThoZU2v92G2JS10K7SI1fPbGiEOze9FluL5BiMre7x5Tqo
acqSnlGB2sC11kbrJn3u5uVCwBke0xlAmlMQKq21WgNg3sSO5Wgw6wXA0hCNUXKhHdNvagQGN4yk
tIiyueIOavhvy9DqncfCyI/r2B0YMIXz0HxwSgdLa+yrIhmiRC2fZBsTF+d580mJ6S+Kwv5Yrxrq
Vyalpr6+9gumpM75gFw/XudhNEKbqATIEb4fjo08iXtlW/nO+pLU5iWtyRh32u6gLJJmqt5VMQl6
XThozEmMAeMs46ApMtT03g3+XrlAudlZtbmCbN2+DigZD6Xs9IDkD2pFd0ACJG0ngP5JUIaO+bQD
lJhv2nU2BZP07Gha+ZmQ0atOIYu3VO0SU7PDbKxVoCRHIUlGBzYykPkZum/MnA6kPMqA7TG589b8
NvkD7V9vuRXBJ9welpZ/UaB8VAMnQulaj4tPSFIO6yTWnPvxpMYLnv+DaypOrVXgaOxueb+Q6ODb
IUa4YIYsLodqOmxlGve1eUCn+e61HqZT/VoihPCo6YVm56FudNMut/jHwa32+HKxmmzpoZLuURhm
VGXTq9cWb0KsEPfljpTFhD1giyCIdxk3KKkuEjN2aLjocjDuC/C24wnP+jnLmr1X8jlSO8KjGGCf
aNNTPxh/iiR9ZxFCWWBAOZP5J/V9hCTwORPTjnvjYyVWqMIJCMTlng/na3Y0L8tVaeubomAkWOvZ
x416HESiB9uqjkpPufCG23KP3kR8GQnnR7fBmBzNGCvg05qs78psacvLJJ4Qr1H+Ljxb886r8+ex
nPOLu2RFpI90Knqe4s4lx+gh98ncaBty+5p8vGlbSobKyM3uEJ25E21nRxVfZjJrf1GiHyHpfZid
ZdA2FmaUbfLYzeZvw6nnc6P4Y9xxhd+WPxaqOaep8YCJ+7oO8i+5Mgzq9NvaNvyvCdkxkRtFQk//
MNE9k3iq72rNe3RXd7/iETZX+bVCUe/K8bmt0Y+uuvdTcQmzP/lViyYutvwbD5y/X6kZoGxCp9rG
77S2cmogLmSKnDHCHfAilRaOW/+cUiqhG7CAlpTfinSfo53ljDU88AJT69wrmb5i1pJeXXsg7KTC
2moybUvVaB/swXkojPFkOtOtdLyXLUknkjdzL3A7vk7WrPQf20dnL78p+5yoJlUy6KyFR2t7tpAd
bVMZq7m7ovMqdsZS0WwO7ltT4L9epHpVTtnclFAvGP/td8OqXzQOZyZOG8oD0RzX1LyoxIm2YRhO
tSCRop2X2BjMj9LPiBoe7DLo3TE2oVVeYAJ9t7Z19SjRSYmJJrPPI8u1j7We+BHOV2dH8GvUEO49
MKi35pyFidotyedUu6+dt1FeAtTp5IOy54/StX8XZvU7ccYHvbbkWZojW/Jm248y26upwwxMEeMN
CzOGWhGcSLSRPwjaMn250b0/oEj9NksrXIx7+hAOq8rSzyA2Sdpdxt2czI+daRORIaf4buzWnSFy
ZskEp90thPBg+f2YevMHuIqjO/vnrQWVjWF2GHSGMGtx42RPwmodRVymDXOrxqTDSfvHvgJySbLg
mmeHLam1eG6am0d6AHQA+HgpS4J70JI/u0dNL3eLSVZUL1f6KjtOy+zopLoRDJNDvjuPB+kMr4uZ
x0U/nDGljaHvpjcivdygdMZra5FpL2hBqknAhAT/76UvXtYybnVfnWqCR7+dtqpg3j7VFIP+UfOG
WNnYh6HP5CTRcIBcPBLjsfcSYICXBYRlFq6L/1V0GCwxNgOVhMiW7ipCs5Rlx4mW1kjprGPl3Mdz
vkMVg0AjE2HXlmcWXJTr2s4czIswelBLZDi1deRPazBofHSVLM4uJQbrkMdkWhncJs+IQ+KZiC7e
x9iyHMrS6dau46mo3KvhyAuUVx7pNa7oCbLBYv6xhGS93nLImcyQL3Cy9qrvIjLjOTXG9h7gVuy9
VMYED/ESD/UV6ELc1trPxphIFymaMDP1aO2nC+9vnDHfJMVkr8l0p1Vr1DQlKmZ9j2otTqr2lGni
J3G18eY0Vx2rrcH5uLbjZ+vcIVT8A+qd157JW1O0pDcNHLz2te6XE4lH56kXO5Tbt1GQCEWrAjYq
birnoEY9mivtaI/qJsbxOBn6VejFIW1J7bW0/ViKc7OmRmB7ZHosZDQh4iQmVx7a1T10PYGf6RTd
b2YdEwJPX7il1Uvbrjs51PuK6rsg0OOwJqJ/KJtyDYnbeXbJxPVBwmdEnm5uugbatGj7rUus45Ty
kJfiqeyGa52uT6OePHqVTjytNu5r+NtB202/FIllyEwww2eRpq/HBgChnrXPS2EjVZ5ulArzrtKr
uC0sd8ceyrjYXX/WZp/oKnMIE77Dm0IgsSuF85hUNKQIkB76Yp5eWr8+zWgo4txhsuVVu9wrYzni
zO7yN4vnAVXWI4lEhKbmLEy2SC392a7mvaa5O6GQGeaV/qG6BFdPSyCYHdQWxeUdT1FuSSgH+8Cw
d5du7a0dM/YrhCktNgGANMeqQx+QbIE09FeHo6RZmDPh0PbEQoxRzqiQAU0i1poDQHsltGxHLaqF
VeboOyehe7J782pUc3ICtLYGoGY2csqsiYZ2ol1RCbuh1C84Sr0XayolAcdsKHvgD4wx6o8GTRb1
VHaRpToMOucZu5IrTI8fPVi0noTBHaogfgOpF7TF06M9+c+OAuUKkkHlDvls0nhubR+VEG9bUy4n
pC836clXJrrGqVP5O+PK9sJRx+jNGOuQmC44PTWjDUT7ZMtqT6pafthpdV4F7VTXeQBps+/UJ/sq
T5sz5r99O2QP6ebHk0mG1VjEGYMx9lpItRY9Xhr+onlJdmunnUgW/iTCEnrWsh0zRKkVuIUxTwmy
o1DznFEEy9aeGmdtiT+0rx578c22KbqN78K8DwJYexwWDMnRQPRkjbJV++4MIKZLSd3f94lzYr96
1HymMK7+0K0CQNTc7C172nNDXTxc4RZD/2Qq6qik4HfUyqCxMm9Fn1uMNEl/I4MvKLX+IbfUlzLF
r17V9pvVdHcQBVFw5I01fJQ1hZPTPLeyCRJ9XVBvrEfPrqkvvP3az7u5ho60zPYZmfVnphfegXQS
O5ImzI3WoZYFXiqflL+e0+xeEE5ElBWsHu85mRHP2q5Ki1ddya9hI0NxGfUyqnXzI5GEGtlGGpK1
d2P9c4Duwfhh1eydRjApVaG73wx5KHXzyQOzQpWuvWP3ANgy2ju1DAdX65vI7prdUuoi7GfdiToK
Y0YqGGK5B4Z6hsNiU/XmA3vXfJy248znHHnLHHXQLQNRLh8LlpVATuBQVSJYTQ7GEKALQj7dNBHT
0b3p9DQj7nJlQPvGhT9G3SCLyOmaPxWr8WjjDXJYiAVrZh6I33lzJNvKTiZfqdm1EYSnNBR+/az8
gWmbre3qDNKincXEkH1KBSMkTy/e4l4sKphgbn/m67LzNe3nvOkP+pAe16748CUdVyF8JoOJyQVb
bedBzD/twmcPnpX7VfisoKx9uw0N0yfxo0t885o0k/Fjha1YGlWYMZGwy34IJ9E+uEvxXlbVZcrX
S16ZO7GxZEiREzjVRu5p4TKRXLVwcvN9lt9T48e/eVlebVZMp8zjbdWLP35vxpAtdrrVfRhiqaO0
qOBhrOIM0CMq7fkK8XQPVxW6f3WYXUBZ6b24AYZE1g28uPuc2zTUX2LOv3O7+0bXFmvG/Fz33Ysh
5nPJPG4Q1dtIWBbyq52fZIIxR/mYktVepkUTtKKPnYa4KLni3ETThd7sdS22h0nVb23HD2IUn4be
Js+rI3S2BJAE9eJENNJ7MXJl+/YZa3NO3aheSGPxdlaprdFgjD9RV9CEFOCNvKQTRH41P7JJ/2Lc
15/7mUNiBldQabxHMBzui+I/ltcefWzuUXpX/1cKZIbrwotucvxaULDP1tZ1Oxg2eoj6tghF6z17
WRWXrP0rI93Nk74AEMhfFBH3XPGhqfWAKbxrJhL+wvahJXrMWLeHhVTGZeKJMxsT+kfXBeTPnJTf
PE7b+FvScyG+0MNJJ2t2U18WobGBRMgX14hxOU6T/Zh6uzpVRYiibN9OG6GKXPVqZrpUA+8PbLH9
cEdGEM5nBpc3apISQ8f2qrnrT39kZ7aM6VG36l+OBaVeLtsQehaj8Eyk336XqShpSE5dMkiiOe5J
IilbP/b16VOzp3jwq4Ps7NsIR+gbCDdz8uToa9arryVTlGUE07DrvCQj4O5RJM/AoaLK8Y5AZiqk
vEMaaaP+SRBKtNSccHaNDMASPJcNUwctBZif5t3PmQXFfku0a+nO7/1W0y8z/GjW6QVA2oNpwQqq
reWyNPCpK9dQOAGdc1dlkRL275o49LzUz1xX0WZOwI4+WrNgCGdtLfM3Df/u8qXnK3Jx8YKq24iT
1Xi3V/9xc7bbsDYnplhck3oDUb0CCpPuF2eKN7+NnYFoZzslbaOzHXYi8tlO5gdMs8S/GgIhDwqA
1BwfV15tJLAEg65VzATq4vYFtYRv7PBkh0MG1AcQuxNoZLcfMP9+ij4z45IJGgOhJ178XZdk10yV
t3nNCMS0pPvJv0qV4z8Q3rXHSrHsMI9kYNadPEgM56WCckO8WiJ3LeOTyYDPlPkZgOC2PsIY2meL
dmuVlR6EVr9z+3VBk5d7B4aKGsl2bZPHSdc+LZQj5N2VX1smb6RZP04Ek66zn4T2zMXHKf+na+ov
Wdv7ftEfN2Qqh1URKMumf6YvVk1LZuRiHBBP70ktDHrnPi7YtJFw2h99bjyjPr6mSNdh1ER2vQgq
7/XZ063IwnRED+fzOrMWM/jlOSqzT9KBfwIc9Hc6S+r3jaFYN2Ed7oA8LbmANjx+21166jlryRL8
XZJ+13T6nyW5v6mr/ezqdNyW/5D2/a4z6YOgaENGFpL/tE9Crr4D8ybCpzcvnvzmLy3LYz8ml6JL
o9XXfziCgpxJZDCl8pjl8pxX+eMKmgW+0gwiaVYsib1jqdgGEz7529F0eiw2BuOQW2Ei2Kzl5pdh
TRyqPROmpPwx+/MzcX60nOTTdgRWk8Bxg14E6jT5qcb5wxmHd3rKcwNDZ8gnRmv2MS2co1NPr6Jx
QgDIJx8ZDumiZdyvEj2Q8zK0PGpmfdKT9DY3NB0eEegOXU2SrG8OwCqzBNyWZub7QkSs604sKKyo
gmTEM1aGWVZdJ9t/5YjcsZ09DmV2nVr9x3BfRY6l63Hkq2NmDC/DJp9NbzymWXFIyMJ0WnVJtzIy
pvY7Ne0TPHKWA86+kNaFJJ7IH6dzp4x4VjRlBGEc3YJqlyAg5pH5LrMG1higeMPR7z5JP/mrW4L9
df8jEy6pAW0ktOXpHsrqLawLhvoySmPfOcbBtnjP+4wNaHLxLOOt8OzzdqevDjkREHrmbOFSrw/9
1OwJpL74DUM4nt2mGq9qNugu3NMymc+uD1qqs1/SMWeFvADk1d14mIpzr4glJS83y9SF/iT0ivI4
ZyNPBZsS9reAcUHzsqlappq+powLRgGLDaIpS26S2Me03l4gBUVQEtlLt5ofurl2ZvUK6m0Nvdp4
M9MEwoo8WWu+17v+YZwsKlROh37wI83iMC8wdtZVEtUaI4kOqQupuXs3G94mkvpmj5etH+/B5c25
XtNHbaN6gcsB+7XvGAmUp1o1McnnF/rcnSK1cHGKs2kQqNklTLIUT3Pzu05G6tTlXG/eU4ogGuQr
A691IvGVAfN9HDjS4DJeP0GueUOPcaGjO5JzfjIcSplMjaHcmgdTaVdSrC7NTL68X47BkKo/jcWc
t20ufIlHv9Yu9mTHlWKu7A6cDklhXDQGfwSNQwDbHpHnp0Hj1MepllPYW8lLXaLCULq9X8qKItpL
XtOiVEFaWk+G3hwzbaQA3ORNW5ZYlNpfKbNvpri02hX6shJhXDX64yUT+X7eDNbROotaJohcFnsD
lNae4Q4bknVbTp3lPm9kSK6maC41zYOzzCFbzMNQmDxlJOQGrcVbqmX9cQEDsWbZM6p+kLF39Z3L
MsK4aSp/ckvwIwZDe2kZ9C7ZOxEwx4LfEy4j7b3tBZZob2PbH/hN+O5K9asFGLeN5deyTYdKz29s
JpBFJy+bqMmes+NVKKao0F2VFpF3HPWedqmEiK3BusENA+uWfArUB6S4htVmv3fdehlEve9nc5/2
VNuZBnLPoJhdhPtSFyJIh/QJpBy/grzkyxDWavs1TDKaZHlxjNm9lct8tqVOHzi4D3XVh1Mx79l9
cdEVsLeoCz36DXvQrnbDnppn7dUsyltqoy9s7SVI5OyGFQUp3ZV7YvFxxoMz4TRnaoBehXlhvr7V
Dp2QVtnHEowABgTzV2vqRqz4GWTVkhffTe9mlsfJ6O9GE3moRM4Qabl82yznZs7D1dtocjOD1Etd
6jDLnLjxxaXycj+wlWleFwBjzpa8DiYLFk/rL/4dICaglfZl9f/yQEeeC2PM9VA6ySOd6SHX+hNO
zHiy/F+DIAO+1x4cp4gALexkltBTAzhZ5aXJ6oztt/me9Os7lM+SDAJ1rvv0NXWzW5IP56UuPyfm
ni4DTbZ3T54g4LMGYhga1fAC+ZTgSaZXdc+GFckRHOc/i+ucdDE8Val/f0APLlckE1AnmADhBs5s
Bl3lPHfA+jpKIYQVASTZt3YpjkNOTKYgekzNdxtBFrtbQdDbqtEG3bup1qr3QvaUUdWOxDJCurui
C3V6wZjAZAJaN+tPAvQmHGy0mk4WrUsm7k81291xx3UWD5XAfj0SLas353WYu5c8y/eioFFfHHVM
/4uzM1luW8m67hMhAkAmEsCUnUiK6i3J0gRh3Suh7xPt03+LnvwlSiHG/ScVFWWXQYJAZp5z9l57
Ht9gwJOO7mYfPDb2EmXWbTU5K8s1wqU7zBOjPs4ijuR5Qghmb+iJD08TC9tKzhpqDsnkXtwaC0Qx
YF5Bhi4MtB3rOQD11te3dUGDzhf7QYs3hfp9XSgOY8qqNuWAtk1as3VjW0B/U5QfjqEIi4yci9lM
B+SwtMzhNjKCzdFoNYwxee0LorWje7Osf3upOKQzzcKR+VDaPTPTeu2keMvRm11z2lh2Ms03MSPW
A6Oebt235j91la8TT98ScfI0a0QPpbJY3SBkeeMSsF7NYcMa12NRXmMqQIbXYmGLrWum/REmnOI+
n6nVzMbaEu6BlGmS5sooIqj42d5WjWbOktyKjJFR18Zbe+jtVVXOu7Q8ppvrJwB1cp2obNv4DZ/P
cW58FV7hdTi4Q1ojSmDzR7E7cQZkeBHngPSGCcJE54gUr0M9rsEdP5ve+DQaxYfd2H/MNGblrO4a
yTpoy2ATdvn9rLq7jEzaSjjPDR1hZAjhepyRUhXGui7SDQLzu9an0zgTC+cP6as1ODvRkRM8BQ0P
b0cQ9jRc171conHdBP70kPt/izm9DONILZi3//YKipGRGbFVxxFA0Qg7nkUfortHpb4cR3FZ2bx3
VaA280RIchE/TmaIGuGlOop0kyl8zJqOR711KnJkYGvmhRduavTHSxLH2Mr7+pEVIV3knkkxnx6n
iLIq4pXhmxUZl7F9GMy5XxrK6HjqNBHeUv9WafmU4GNeoYewCG8s403TV8mG/JNnEaYX5DRna38i
DGEu6fjNvbNpq2DVtOg6IpfGqQooAoJum7vBHTVLjULUPKb47u2Odbons0Zwjn8NSEwZ7GKbNNGW
pNl/BROixeyl7tWcIYCGYbsqOT5fRFaU32Q9IM0GkQZeoTfcT/oemcdW5I2iTSweGt5oKJnQpR1M
xkabXpISnO8bBTKJAPFfPObmtdfW087U5SO6pivNsr9g+n/TjcPj7Oma4IkRKjaZMrZwH8YWyAls
XkYmE/PzMr/V+XwbWtFVOREb3Yn6EjLtdY58ZxkafbgMlaC9r39lcuKver/mDuNkDECBmQETJlUa
eu0rjx5UkT8HqU3bw2pfxTFtuGwvPdqZaHoWzhANdD/jfUWbq0XoQS9YLWOfOW+We8yhuP+AIsLL
zE/3jkYsWCUyQUE5oBWc/F+TlttEeXRCVLytDFOvbQ9hSCXtP0ZUPSi7ebC6dlzj+8XEyejUhiG+
cobYO5QNWu8uju6AvF7UQ/Q7NanDFCccMrlfWFnu+2Jyro55zf6QRGvKwYe+iOkhS3NYeh7TYoqJ
ZUneymZikLoKnTChKqWT6Iti4pCWzv8wtSX3HE0WGbbzvUB42nGgC1pmRObA/CJV0+NkZc+uk+9x
4W6jatyjV16axB6GVmcuM6aJeeess0St0jHvNy4y9zwoL+J8WHWR/zgORbt3reEJWs5rlg8fiY+k
Tgz+fh6Q/yQcAOzJf6L0ujS8fOe39BFReC4iHBp+YaP8be+Sql+XUbeNEmdfSCDUSd7fTK2NRkKt
odfkHH7gNeR4N1duXuGrjJKbiFjpyiL8GkIwDr63rLY0IGuXO5RV9krSNV8lXowIITKrC9s2kuXs
CWshhfUUBdbeCgeAlumKoR0iXCNkOBil832r57txDMQSHtllOEXFKjFz8rmKgYHyJOuNJhdEcsR0
jmDSVsMfS012J8A3FH7KJJG7Q80hL/IEVXQi+5WXJw9JYz3bVbEuBlLBPHXl4pKCdG0jTZsfyI0O
oICgQEPzkO7psqglB1k69RyWfST+PJhXZs33aVrZLZEMZIvOMA9ew1BAJWix/NqHRD0G06r0GKtr
z1oMIqWkwSI+mqC2VaLo5eTIQvWNm7HApm6db9O0ZOMbNP3+eYDu4nV/ABRuihTkEU5S0U6rbHQ+
kjS/DFwIGVNLeTeW7a4Oh2pJPOX9JLJyoYW1JbLlHVo1/jOT0Pl48MvlIIJ4UYWpg7YqMFZsDkSI
d1Z/HbuC2XfpLQhSNwhRp2Pg0gKzOWmm7fAS1dU/9PYHfm/VLZLCelBNwaKmmCxq5bz3EyngyuJN
BrhN20aLkoGy+TvS06+CSsVsUNs5/gU+RURy0QHX8b9jkv4TkMTtJt2FEM2GrPklSpJ2TRpn/6dP
9GXrh3TrwyT/FVjzXcrQ3DSsjeqcQ1Mo+1dqgrjOzBuvoKOX0KS75NexV9z97UxU6HLMsCSQOklk
gwoB8xhPmsy8aMiuXLZmmrwHnq54JcxSb2CdXI9D8DbK4cFwjcuk542xa59YFz+n6ClfuF/rBkzl
ykq9Zo+cczV56aFPnXjVKfHEsejRar2bMTZ21ObRxhaSVn7u72gtRCsXvRUdscD8ZTkMUmE7UygR
i8vn5negrsV/XSPW1+2DkB3iLhlvi9nYG+24S0ZU8Ik93nu2/gOA6qpjhI04aVs5+nYeYlDvMXVX
5KbZUqvylkKIIijgp7V8draKzdTsNUeXlmOr/TsPa/pDPZwpq7RSRgoct9Kg3lpTehMwmtrprs5Y
bWJ6CFF8MNtkm7KdYVwLF0ZJjJ6oXpWVvYNisPbplHhL3x7rDWEhHzS2BuBHBVTm8bXLzV3qZ/dx
gVKiPJK+lRvTmgtfdM89Kr0tQ6We7p+xHl1/CZEe1VXx2zbkSxchjozcJFzMofXiKM1HyeoDWjIO
RVawKcCV9zXIYyvaTq3cdgRC9U7dLSaDBiQ5ZhfEZDxqqd8pkZ+1NRJW4/wasn4NSV8vIG5cIkDc
KYWchalL0jZiJcL6l4OlDDkgTwwBNhYD2dKEVaJuXTlIAiiie0+rhlE6LgoOswcRo9DUnX9dxUzm
w/4fr6/5fzG7yjizjEks1/CumbtTEKw63TypzGJWWTosfR1DqbyLl34WPoUi/4Dje19wIFv0aXVP
X/ZCBNXOr+PrMdZbY4Ds1mvEOGountsMGK6sBMXiNLziL0kWNU8XI7cQjR/1Q4GdK51i/lLjXiQI
c4pwuowCFH4jJhypr/izQ+5Zy3ZMGFfUy66K8TkFdxg3F94cX9ZeRHsxxqBflQRK+sGDzIN+WVv2
S6wMBfDStcnd6pZOhu3Eiyj0W2LGBsWf+/rNSlxg18K/0HP5MjXxtRGzNnVK/qMwxiAYrf64rrMy
EqH3Y4uIQhr9Jd6tgYgy53drgYJXzdHLzcwmokqd/PDFr2jrlpYCU4jc3+3YfTMa58i1JzN+ZlNa
kYm8iV1vmdjq3oEOuolKhBSJL15kGL2ptkN7Wgh5YbutdbAyQgHjkpKMrpFaD6K5I2GSvAKOvZsG
RQAjQGvX+8GvzBkOHjbJGlaR5yT5UkfJZdAG/HSV3o5NtYqa+rbMotc6K5NFNFEyDnl9pVHVLMyq
+51BEF8nDIls/l3Y6+VznXtMCZUkRK+78j2644OR7OK0+KNFvfKZs5REJDhB90uO6qHOHGi0auZo
kd0ZoXWruu6QAVtNLPMicDA1j0mycEAeLFNcA2goa7nAGCqQGB9TnrJVKcWMmiB4Api+71Ia8K5d
71ORHlIttqMzrAB1r2TrrnoOSm0cojIuPqAYZpAbwm0r1W3UOz13fWIvFqvGrfYMEH4jXGgWPAb8
vkhIDCtCgTLsVTGY21hUL7qVF6C+uM9ZuiMJ+MZ2rQur7vP1yApaOvVeIOi0FI1LMcMkYG8WggxP
XHBivqbs2VSG8xE1fcfLmW7or9w0EegIDTJeTHcJAj8ZNH9qIdfmYN9U4bzqZuWueDZunBg90Zhd
zYryOasQiefhTRIoomJq80CBKi4iz1xOboWKbHz1c+eySc27zuINSJV7GVB0wWp65lM8YSo9jB71
rzF6nGHERE2NeKYsx51VBDcOhk2sVNq4TG2rP4C+gzaA3CHIUPllgkYV+xiZFEZMnAODBDwCiiJb
PDVG1KFPxzTEyOmmYV9cumV5H0DtJdNRdIgBPc47lN7Xw8ARKrfHmF/H/piDbj/zq6zc3lkTT3IU
DoScxTVy2ZqDdji4nNuAYI5Gs0DBulGj9TH0/SrV1iEck6tx8p6Eo1hANLaXMU6TDSt7jnIqapYI
AP54tdrZDJHiEDmlnK7FrGj4GisYC4+6mu9EaKGlIQyIAfOCd2A9ZfZ0wXs20Smg2JpwIexFPb0g
218RTrR3AvveiF2aLLq5cnAH3tscmZAOAfFFLEvAQDtf8fTHuFGiZFP1UUdbJS4XMcG3C0n0q+OP
e9+rbjTiWJ2aBxWbH4ZbvrtV9a6E/mBRDi9sv985uWbsRxXdOPcsXcvGZtRdvSEPu3PopjNhPGTj
uFLhm+EGq5a0CZJmmEPwauTRNsSdRI18KY2ck1tk7LxZkp+oV5WTH1KnulYRE+fE/9Ol3nYcYrEA
oDitEEv8ohC7YRS3GBi/kSAbHzg63M6xePMZ8SyKaEAtZhQUPSajCK0ZmVS9yXQQ9XVnXswNoxsV
/jJE+kf7hreGwfOcpfSxRP6CPOh6LpuDXZvr0mCZqXkous5/a6qUBzYO8aQVBcLBGpNFs6+MliwF
gzZYvqXXdtUHjCbLLgrXs+ddg/4xjlLuK5S+y6KP34Ie8WNF4B6GTsQFa8ebH8g0Xic+fdoKnr20
H4OqOKA8iTiRo5Ul3ZERIq3RWjI9NGml0ubCdDKiRSbVOyoPSUVS22RXF6Mp98VQ3pe893nV3HT1
gOc4vVNFve7dkdFYcxyjxpiX5k0xykc6XkeUUnTvZDycXeBf97I8CD7fSNc9yMha9UYaZOmLkYRX
dm941Brtq2QsRF4sM14UWClRDIV+8Ebjd4wPa5GGjKEzl5FVqIfXLtP/DOV0L2PjKvLGCy+nmZiG
q5KMw02KrXWRauPdbBEu8cA/pRTl5HGiI4+5Pyh8JSojwSfGHuwv9DQxd50Yao7hbxKNDlVJbzK2
zevQii/9LjgG2LE2dw3KNXeo0ESaAkF1K16KhNUhz1NkzU5Jb7FIcAOZjAzbZLibu6TfY4Yn0Sqx
f/uF9VhrLA2d2GlTXk0CWTVZbbR2Y/kaFljFxxpBaTC1hHrMa4aI9w1l8TW1nFp7g/oTYRU5A5v4
ztZPOOox9pwMYwYMnzkDGBLSmZ3W3c1ufiXilQ/2wFQJe45NFpZyjesJL9Q5vMHxX/1s5YfjYTmS
WD7XErZ/clWfAVPRMtrd6x6gL10Cn8ZlyeniVmA9KC+TghXkDMDg6zV9y3TdI03CJ5nslBfYlxQv
M6JZNp/Ou8s4/2ws5gPMWv1yUWt0jz8TC47wqS/fkekVpDMJlN45gVOZ/hSHE77uXev1VEpByNQE
MH5yhv70lc3CreSbQfD2YaSeMumM3Jh59kHzzaDv3IOT1cQ49r3Ri7WXAnM+w277CkTxLeEKm5a/
NGl6n2AyRN06Xdx68y5GII1Bcoq5RN7OzVUaJf1G1WzQ966Gh/3z3fz6633+mic4EkiOjM+Ye+8I
OqWdR0goW7FQw3VRdca2juQ5AMp3P5/kGYV8Qm4Ir8fnF0OM7OEB2A+ab3L4p2sTInK6hn7tmd/v
6w2FW3a8Co/43xv7+Totw4UZoMVRYoEMxG1kuY/rmKZvNL61HRGqsRNkZ176754ZKDNwhUjF9WBK
fr6m581C53FeEovrWCvsx+0iF0Z4zbTd3/z8u3339ch89gUoi+NLcPwo/8Mmi3MdoxKu432aHROD
SlMTq9i2OQ2FzOjst8GfERlj13LnM+/71y8pYefZoKalaUvLP6Ho0FPBEGznwW406x5QmNKIE5IK
WAOgD0Ofudo3wBbeclMKdcSTuFKdvBhhDVSw0A0GaPpzeBosUT4EhLlcw62oX1NzTP4VZUoHSbW6
QafKiwP3j0gwtTCt2Ys2hBsN47lP9ZWZwqeyLFq9lm1KWF2fb7/fFFETkVuMLjifgiW+8uxlKBpi
gMvJi+EodAbHjsFCC1H5w/iW2YyfoU32E/JQOzmDVf9Lovu8JkoeN9j13nEhZv78+ePwISFJecgb
EpjOu7bz7CunpD1Sm8UAESXxFrFJ6ICj3WTZ5RwAcf9ThbeEE2cOTWdZOA85WbY/P6PffiwAkTyd
3CNYtifbkRP1FV6ymvotMYZuFUwNWDF09bNxP9RZHlxrfHrhipisqbh3x6AigYkQ8eGevCZtIo41
0wdnzDmKZa1rsApi1+zvfv6QX0lg/JLKhj7K40WK6cnzBXYRbb/NsNAovd0IHI1BCn5OwA3FNudl
vsJNz6ROGuFrhmLg54t/fYs/XfyURkqqQODRZ6Sf70PfyHKoBrDz4oeBZXFjUpfRVDxLUP4GQSVh
T8GSZhflP0/PJmpKZJQa0tsi2fPvG7upLEQ3ygD5T4fyNbAd/86k/n6nx5vckdZ1W7S4WH7+6t8s
Ix7BsBABbJJA+C+fH9km0u7oMXuHJGTkWzMr7SuzoleWx7488xx+3XIg+/p/F2SbOvoUueXCnbAi
24v2YVZk2B6lx0HVQ5d9LqDp28UKPD7HBdiZwj3d3HBHsPhajb9ljowBdg7NF4RvtG2tVq7CLKaB
GOYMFAfiGOPmqEwZVXTTFrm1A7DQnXm6vmFvwbcj0dcEU84ucRougRqyid2mo8vdh/JuSgC+hGA9
V4Xh5sBCDGZZRFpmUVQyg5g9tD01vt9cfPz8U9vf/daMjMDtkXHBzbE//9Y9BVRTElS9L6WDO52x
O7tSRobqkfgBGuQQTvXEOM+u+9eCcEnsWYkVXDFxaGkf5PXkLGupig9Cdourqae1guJBljVFKE50
DPSM+EOSfBA3S6JrU9pc11XYyj+8UdT8NuGBH0ec7b3tJt6Ztfe7h4tgenhyx9WX3fjzdwuCGNAn
ott9UWXOH236KIf9NiXD8Oeb+N1SAfqMF/eYkQVC7uQ6eLLn2hiC7TxCCNTSgeoT4UxidNbScdVU
yB2yyp8v+rWK4ZD9Pxc9OdD0ZJy6eVjFuygs0EjGDQYtFzW7rZBVpyYSmiIs0fmgqjmDqDu+/l92
NClY7Ux2ft6nz1+XBSMywKuHO/wvUYliV4xHwWFmFBe1ZaIsz9WQTGfu8dfn1OH47VG3mcr35d/X
+38OVVFayCKPmQpZYWi+YuH1Id9LRf2aBPOZMubrvsO1gILhkGKd8JzjZ/mfa7GHl4Nte8muV6Va
AQALdjpLYwrojlH8kKd7XNXARwbLo+mS2+dCq78+Tyy7x5McKwTuSe9k/cUmWbNSxgbIIrISl0ik
vXCZIoLJ+XUV1gEUlG22HkNDnoOgf3ObXdMk8ebvT2ufxqV4DgEldpcFW98++sBMgqWj9eD1JnJ4
s8B3e+YhPp5+Pj9LfNXjOyqpGrnTJ4c1V6eeOaaVt0virrkqeWvwyaValtcAXfOHXOHDAHATCvxk
RQzvw6tk9uzABrxHkRPVSyKnEVg4nt0yxp2GaBGlCrrM2DcfuA1GvY06VOvYSutFWJnyMc0YahT+
JdprnI9eBApFh9dtYZTXUScH5xkPYmXtJott6eBlXeW+I2XHk+dVBknAlRjTP1MZMqro+qk1cR/6
aPcyfwjT3eQMibmwk9F+6lRm/2LuhljAL7TrrQaclvHSdgY5XI3kPr6PGZPbo/M7ekkfkznciA6J
UTqMR5jIOIOvrkrG6og+HqLj/UAGk+HLJmx7QUxtSHaHYU1vpOZKZ11qfYzZlQ3NuLoSDOm45Sy8
4I/T64BQiOoiF4g1sNSFoV4z1sAJB0VhdBdzRSW9ig3E2ovJjgp/raqheRLDME4rQRLqH2jT3NvS
7xEMze0tT0jnLscpRHbfmzmSDzFa9Znn4ts34P89FurkDQyzMbEQPAc7Aj4MvNuRcREmpXHH13/S
HpMGzwSK9/Oz+O2jL3kOQc66BHYdd5P/eevHZoj1bA/RHptQepNBR9jOkpZdPoLp+vlSX1dQIBCk
9IC6V5IE75MXvGzLRmCv5AVHuHKJHLWvboyaPsZ2jP2AQYNdMEz9+Zrf3FKqEEnh45k0vU7Loj40
oJJhkd4Fhttt/LgNWUCpwQz6/CspHSifx5b9zxf9uknxenuEbx6XU/tL+lxn5gNyqSnYZoXPWCaS
MrnIxrrGoCKYRBVAJeIpcd5HeO5nvu9395jjq5QcK+FFnZ6ko9boM53JdAdCp0dM53rDXZumzrQk
0yyjgYmUtfv/+LpcDoyNIp3Rc0/25HgKRnxPVrpHKYixOrNgZOFbO8qwYDp8WFGQ3MrUHgZap273
/PO9/uYLe4rDBzszzU3vS8RAbfUsY2a4x9kqr7I8K9ehzxGMI133hxn8meLs+DqcrNwcpF3iDJQr
OU+fvKI9KMJOBrrZ9e6Rg+jYMUe/xCk4Of/n7/W3u2BzCuTXlCenKxehmeWCvd7ludv8hgijTVQq
5BYcsclLkCHdmW/2zY10BfWPRWWiSJw7xTG3eYOYDjk6Xq8QqgwKpJj58pC9oyLv7r2kb8+c5b45
cBwfVMogDuAS/MvnpWcK6SJh0oj3PrsvthunxRygbfmLnpUDdXhuZ3GXDQJxB7Ow4KXlPttnbvM3
FQmHHvrELKmmoGVxcp+rKROJWQfFHgNLsccNbIgFQ0zzImsD418vjgt3EcU4tzHkB84rv73TLMus
q5HCjp1W3fbn3/3r2kHtKei3+75Nj/e0YCPOVIYJILe9B8yJbT0Y917FvrTILbdC4Qhqhg0Od78Y
zh02/zZlPj/cnEoEFks6vxzr1ckRtzEGl1DtKt1PpemyDWCdH5lYLGHMv4re7eEWCDQKJqwH3Y+0
Zmcy4yEGrkYZIo7xBu/pv94MfhzI9pIqGb68c/JMkgdWz1asqJOx2C2rqhZbH6vhPN3PeApdWLs3
cVonDz9f9eubwGHQtKTyFbeCAdvn5xJPdzjQWfF3xVAAueoaNeFj8uZVg0WNUspsz7x6X/dgLmhh
uOVyvBHW8QP97x6sao7+wxHFI/LqJYGz8e6WlJCrRMTy9ucv93UB41pAyI6nTs+nzfT5Wl4eeV5d
kUrGtLgWS/QKRMD3ddT+503heKL2bZK6sKLzOH2+Tt/Q2rLnIt2P0BleWSXt43fCToksfsk7F+5q
PaqL0KGl9PM3/O4NAuPuOsDEAf+ok7uZ03gMEXClOwa2gdxkmkiwQ2Y52l/OpgAWMHQVOoPSTer6
ET9x5pz5AN/eYkLsbIZtlIqnVHcnNhGr86buNGApoAMxcN0UTmxzZu36erbBGEcOCKsE4dhfcrFi
2ZAWGBfIs8wyAtflAi6IJ4uOs9sgRCUYO0nkf29dfVqfTtcIz/Bby8wxDntypGmFLNQxj3JtVL8/
/4zfvYX/sxidLoQqC1UcVYJ6u3dMiAEzYg9NuJ1YeQNzTMyZo3FmQ/oGPE4FSlefTZdgbeZenx/a
mBpsQo8HliK27WiVsk5Ot3UNqeWgHG2Pz8IMZmc5j7GI98jq8KuUuSwekSbpcaHcSdyjIxdYdwio
8RfmlE8FNq62bjeCnyY5mBUY61IhRl/ARLNedJ4AQvOYE9hn2hXfPYSC145hE8U0++jnrxLFU6v4
zFjLwzLPFtRLtKvpeYHk+c+/E10BxavOGi1Jy/58IWm2lYFriGw4Ubk3BNKOj0bvAjFNq0cPW9v6
58t9t1YK2veK1DJiELyTnyiwDIOj92xsDR8Wn3Ac42J0MEUhpD/XPP1uIeEtphOMCBEm38lSOVY1
ao7C6Xa1gXV0HwFe8reE0IP866O5gxhojndJaYs/EYl9Fz9/z+8uLukRuOT88OudpnSPMWltYauz
PQQjugBxj36/nhsUlRZ6dlIM142GTBbWyX/NynTg+VOgIWzHxyVp0n7+QZNOmY1PNbivXBHAGJoI
I0C45v4a29q+7rTo7u2ZIdR/Xc2Ol6U+tClbKJ3ck2VbN+4kRVthQaz966boNII7Wa+nEk/hyLu2
1eE4nbnml5eEa6JNYKLOdY/1y+evmgl37mo/nnYEO9SPbiGzYFlgBTgXJv83UO3TyerkQiePkhWm
RlYrP9glqgu7q1ZaUYtI38HCWg1p9paBEUkXnjaQs1Co/nXW1J26gJeP/ldi8V+2aEf3VeDNVyq0
3DcUSpO5cEAJ1ZjJwvmImOTsuBqUHmIoRB1NQgjsaDszrSaw7Y5L3JuBy2wp+8TfdybsCaSLEX2Q
oJ7yGc2kYFly6ororKZxO4wgxiwPKNWDjen2sXNrat9Evz6Z84OGVS+WJvOYcClT/8gDHZ0sxb3V
1WD+jPAjs1LklFVU3FBgxy6KT9+eQSLZwy8wKOB8VDoFeMd8qy83SgXMl+B4VvdBUjQ3oVUq3Dnm
aEH4K4YqXdeJKp954fRH1PmRfvz5bfuyqhx/H95xQXeZqaA4KWEd208CXXX+riedfFt3c71J5iZc
Ies6F+L1perhUiwm/JMsLARtnzxzAZxgiTfU382N7X7UoVK0josAfkpivYz8QhtE0m8kY5MF6Lvt
fz2bcHVfcajlu5JNq05ebicux9xNQ3+X+Zz112YRzAXcWUwCZ9avrzM9QRFJVqvNkMVEtXKyLwA/
mo0icALE772/ToO+WmH2gvru4h92fP3u1QZ8VLfgcM1I6qbU4bl+2tfijs9wXM4Y9ZjHO35S0Ji4
GQhMaqddUucVciswIr45r4UmkrAnifDKbcN7XyOMheu7LiXxhB4Q3J+fra9lFZ+Co7ZPvCMNHUZf
n1cZHfY6oDs57+bJmMRejl2xD+eoexngWb7Q+gzuXbd198rP1A29uPoeCbB67s05vs0E0fJe4vdv
Zz7U8fx9siIRuu4cD5AUFwyKPn+oULmlM1jzvGvpyR+o8MEujH3Y/luPyltGtMFx6MI2KzzYZS6Z
B0Oj6EAERrw980m+WYSJtLMZx7uKLed07iDsRAUyrXFJGIn9IAwoV0WevhAG5746jBlWmhpva7RO
SIkJLiZuuvcBh9Z6klo8RZbTQDyx+zP1yzcrAp/KUez8SCoYT3++P5r8K6sCCbGzoTisCCGTVyEg
hi10nf+cksnzccyFpwfB8MM6XXwMd545dFbTTlbo5gktzJcAuMdtb7NsnrnZXyeffy9GWcvpz1Nf
ak2GBy6zhFjskMj18iOcY8SWXZ3Q5jj+/fdEW5i6w2p0GYUCGADVJvTkb1Jp9QzX+nqstxHhLx+4
7vH/JQDwK7y/KUER4MSrXZaMxi7D2XEVuzmpED7IiGOqx+TeaO2w4PfzmJs4OF3tLTO7PaajDKH3
XidD8G42df9PPFiMTKcgNZ4Nq8CFLLQBDs+pXJQqXZuhycYavWnivNjnnTTQilrA8tYVZxIBEXxQ
N61sCZqoIvM2M83K2ZgpmyKEeQG8rO+Z4S6DwJx/97RjraXKnE3mTkSejctUlzdW3wDkqjvodcWE
VY+Uvt9jlisbD+8RfEbPN/jXGwrnqqj0eDcj53qvxhwYOwlSKLKpKP+1WwsIT4S4v9sEpps/ckKe
nVUtI/kvW40LdcQNyxnIv2K3xqRrPjW510hOOlDv3XZSdF0geYcXLJdHO6BJoh5xtwEOR4S/iJoi
Zi8UsXPvdg+Fa1TmteMNaBApFyF/GlXtvhTjiKS2FB2Vp1QlwndOtM1FlXn1uk0NwNEk8BoCDS5/
7DsEtdgwiUSFpR1/eQxTIq+b/KGJTYzPHVyo8FADrCSKoRSkAeTZEfcgG8hG4KZshOQ6Zz5XeWV/
kVntFF0aKkQdb/VjSMmvJvikOWdWexl5WZ+tAwa53SbGQNLwb4GL3XSDqw+cxWuIFaKO/ijZWXcd
ERLPeA7C/szhz/o7TzlZA1GbCLqrSGLpeJ5sUS5EA8MJagPWv1+ILerX8jDjAMHTHIUW2TbayClk
DKEeQHgeJ0tdXkdLY5wNeoDEpV2zy0aX4PUA/ExRMhHtgHKdmQIDlWEb+DqH/RtnBzsfevwFuRYI
LITihxv8FKzCIErk4eGAKWcjAbJngH/b4paZMupiMK4e3vdCkYKcF2P10ReD/8cIYXNiWjX7X1Y2
OajUZ0D5Zukj6ijxOAdELfa+WgXNrD/IWW6aC4a49D50NJOeFIReCqcA7nUPDAjR/6aD8HtZJLIG
b1HMNQTxMYKbL2me/MFt2blA6Jx5WhZNpG5Gj2+9nLOwuixln78jhOuxLxUKkXPU0EkKZneadqmc
QADOhedhMQWiMi7I70P910Ej84j1y44BDsgjuA9Oa7LxpJ0LNMGhOb0Gr1U+mCFIoLCGvbpIZ1mx
FbE14eQIY29rpKnRXsSV0SULq/Li22bo8xfXHYePLhqIkrQh3D4okpfeCXMIY7754N5HkUuyTeFO
7w1xoz2QWsNkaWl0gWqhi+Ml2WZALv2ZlHUwy37+mjIvLlkJWwYXgNpZJsPWghITdEgLV/wP7uso
hvIhUUP/W8h+eB3jkYAwbI/0hoWPLXM5l6XF2NBq75M++VW4QFpIAMjFc5el7Rp+R4tnEh8OCFfV
xC0DTGbgR35z/tLPk0VT1XeYDRuFEe9BIlwYCQ64cSQrNHB5VBZeaMwLYYu9NnqWVpO56TGoQRXX
YIUqWFthVmM56C1Xr4y+IURRxY2PE5hMLjraaPXVwh8jjAoQeQGd1Kxgh9iLvY4UrnG+nxtRvHNs
yfQyqD24Z22SvQ4MkX5TxLn7yMwx+Ukf9tWuHexjKKXKpgsOHFWw8PPOxuAVOh5YFdUbjzm/IUIR
PcgY9BqZDosmoR8NDSWO/BUnxCZjsJ00azY/WhZxzHu1PLP/fXPYOJ7BfKQOdBHIlP+8rbcZkElE
kS7g0UoDrtMhFl2pMgwcqlm2YQPSZvK8C5mk+uAWYHMQe6KBKy1rWY3BW5h5zYUmUeRMC/h43Pq8
FB3HVxzLOW44yCZPPleC+ye3inHYFSiCQCxGDfP93OpvR+k0ag2/a+7X7lj+H2fntWO30XXbJyJA
FvPtzqGjWt1q6aYgtWTmWMxPfwYFHEA7oDe+HzZgGzZMbrJYYa05xyxubT6uPhD2HbNE2OaPswMB
DvgCcGHs7gF7QnbrkGp+Hzkgyhuz7eUPdAh25KxtU2NlJ352HRtmSsfeuN3L1Bvu8wmuVaNMRPkl
tlBqtNG6yG11q4t25bBF33cu3tBWFwgPzl63GYLojkcPs0kDJp4aHvEvhE4Eo509lP3w5KmchMGU
mJJ0wD33v482ms7I5xE2ojc1znb+1cis3LeBTUCAphSsMIJOlqEewYUa6rQGJWdIof/J1ODtOMXE
H75kDDD07XJ81jwkBm+IKxyY75ZirR2d3LgpZ76os5okLVJJM2dVHsXCs3vk4MFhWzfkPmkBKkI7
KTfNNLqgRZD9cNSuX51BORsiLMNV1sLow84PYVh24crR/d+xbWrUfzVr6SdwS6AF39LnX44c7o5P
wrRZ+tkin+3ELaJ6KAxp3l7QX96QrhNt2GkCJHNVvKwklHDopt3m81d3OXC4KEIg2spUwvgqTwdO
ZzgNvd1C7uvcw/OK6Dxdxg64d+Dt0ZPZDNU6JI99H5qeQz0YY93n179UKs9notn4idiNI7s4r3MG
1RjVbhUe8OnmSMlZHAajtI6+l9lLIyeZxIzzr6rO2h3g0IQdHMYab2RNSJv5Hyndyby2b6WnXhkt
DuUyimVzQ47jyulz6fUkgLJvs2VywLqNdaW/VRakpkq2yXoKLXGjuvy393U6MfIc/rngWWXGimJl
NDKEVs2q+qLVIyBqAKSrCrwFgY2lCbMPRB9rLmYYsIGrzEpfBmriqzYTmGyD0gaROcSbZgDNqsWc
4z5/U+JyBuWc+LfX5PLGKLifPpKsz9geSUvu+7+AowibIcuzZvjkiSmNc4isK2vp4m0uFwC/i/fB
i71vqVNF3hpWKhSaeoDNuBVNxeGmrEXOkagZ5lHnRTWCNyeM4n3ZK+/JYbYkE1hlczxO7j1aTpge
XE8Smkk+q3VLTHJ5BiaIxtFRzcxtSfKBT39Z14QWXSsbWRze+R0Jg02/dImB2xA9GtwaWde+OMee
Nbke4iD9PA4axHCOb40vLsPkvZmqJAXIMREXST7WUulGsHLbZtyDmCo2WjdV289f45W3ePJbz84C
ysOigJXSx9ltksM25p72gh4rLtefX+fKz6Q1OAuyLZ1v8rwkBTk1lxjfGC1hXt57aYy3W+nJvVXn
A7vPjJNW0pbfBEKIhas3xv7zy1/7mWiemUXtWcDinQ1WpZWTXXuFtjNHlyAUDcsk3v22zfUbzqMr
szb+DmrqrPiU3/7Ob//0tDtJ8h2xmySJdxZCvF6Z+fM0BMV9kWQxQDS76GpU6J1zK8L8SoXDp4iL
1gt9jrD5y+moVW3fTmzhoj2RbBNBWZj+80pRV6cfvKv1t5Fn+42zehAcIOC2+zKl7LAJkrKzlo0y
smeDCCNI62VNKpUFa9iHUJaP2U6KhqBffKzGNmkoWK8Tu7H8pR9DHdhW/Pfuu+mRP9mmabqoiyhs
dp+/POPKB+nNVkq6FQhE6IGd/jTO2LVKoqHak0ELmjDU0lWQE0YGd5DMTO2/RgXfkMHVB3JOR/jz
5BAYAyp+jpykohYT6Zd52gZ70ExERd24uXlFOpup5+Bo07aYMpg0zm5Os7Q2knC46Pgn1mEydLkn
bje668uqW4rOoGdbTD3njbA3H/0e/4Hv9tqNu7jyhGaTnWDZxmNEQfH0CWlTl4GlAaI1BACTvHJO
s9P1dOPog/b0+Q/+25E6+8FzY1WgPmOkc6g4vZbBxUJw+fp+xOqe7G0Nhu6KeK2AUlidiFfDHaOP
ppY59GdEp8+O3brtMouHOFuQI6X+y4VeUs/EZ+Zsat8twJRyFlNrJ/AycrbkHJLga85vEoKs74Nu
Nsa6bs3Rx1ZXyt9pWsNyH+TgAUrNpykmvxrZ7xoouU4+5ZSOX4QaxgfWzPJXHdbBh+AE84e0l0Cu
AXO6cGfaaMAbHpM9C0PU1X8McvI+yCObIH7VlCb8MC2HZVYmxApw6s7XJBjpXxIWPPD3fkuQC8a7
/9y6Kwnmi0dAUFC/6ZwTbmBj306b0Vu5pDY/QGgW6Y5LND/KHCTTijo7RCU9fYqr9hslLmC4Phku
EcRf4zsoXOdFmtRn1jauGAMwsV8/O7C5stXEPpmHU5blY+2TxbAUjUbIk0IESvZpXdicZCITf7g7
Z59BLSnL1ecv/mIPRDmYruH/dwKcdzYKS2pdZzCHWp3UvuV53twT1xS8CooqB7hT3Y1D68WYnq/n
eugSMNpa3vmcLVVRlPGUEqPSldMdf4cQ2OlHvLCZeeNS84p+MqS5FPteZuy51mKfezo6g2TOyAf4
Ho2QkBZgKGAvkMj4OJlm8B4PUDaHwvWpLxa37LGXzZr52gJFkjNP3JwSTz+nji2+64ooO0wZxam8
wOhrU5F8jQBNrFq/azbKgh/q6RnlyQQWXZ9l1qPpBd6NpeuydTXfCe5/trnULujRnd6JlloeZGZs
DraWxb9Ginl3qh7EqiqcZOl2PqmSNUicylLeLvTdZk2s8y2r4sX6iXiJxQuHAH0rG5fQ6T2MiHgm
yzUp0BpQ7yhR0ZRNZQiokhhSUxrWzorG/tbrn6fH8/c/K5eIWUO7jM319KotjN2wGtPggC1tesft
kuCASDJAfpQaI2sBloCcBFDrg79SXdmq54LIR8I+J9bkRQhQDcyjNMGcOx4Iy9nS3AaHzsr1D03U
6lkWlQFsrKD8tegsmUILMUzinXxqH6zQljUaCyZQc0/0RvxVxsHwHFLHmQ9AUofi3QTyl0GqDflk
7pS/y15MIfD7ZiAfTNXWymw6hxiXtuU0kJm5tUVB5wBTBCS7sERMlzULc0nsW5/4+jaYRlBHg8ds
DX+z9BXzTFdGBz21umAzGnHh0P1QmbsMbdsc9mpo8l+gtr5mMnJ/SaL2IFs5aTqs1dAHd5Cv8pd+
1ES5dCjpO0uNbu78e4gKXg32hPothXv+F9pjfwW+GoJDpjq/iHKyRaQnB6BHlpcdROO4v1IqqRNd
/07LXmi5D/WbS4OGyKbck8D+IkrOYMG6O5ToVrEVceHX0HFz29m4kd2Mj7Hbf/GnZG81hWhunI4v
ByfTEFCR+TRug8Q/W+o7Eth1NyGiQCTEC4a9dzQz6d4lIWFASdI6+8SdbhWQLnaufJRo6jkcoAZ1
cF+fDk3bjAo7s/X0UMHOecsjsnMXRTRADf18dr92HQoNXMWY1QDW/In8s3F1qgkXDfiVg/DM5qUN
DK1b2F0HQ+Xz61ydZdireIgxWTTpQZxeqNVxKZdjmx70In0IghBu2mBZ+btZOM6PdqwUbz+vuueK
PBFnB2Fsje9k+/lNXFnKaEpTvQB/4LJJPzvhWY0hqMtLvIJsWP6YxMC8wWwhNYSc5Q/lFjedVtd+
NQwLpjWYEhyDnLNfLQqy6BMUmofaydxfNraP1MWuTiqjPLpO2/xXZaH20ikBWMgDC3NXQ4EQq89/
Ngo4Hu7ZRAdMw4GnYc5oknPbS6uP+VgMIjy4VVofB9ajbaopa+HHhFCyCWrTZdqxWSVMD350UTQr
zBr5qgCDRvgotKG6dIp1WMXuR0iY3pw2nrG9rQkq6gv9aJuFsYigjB8I5aakrPQAt1GNZozTz3pi
T0IgB6HrOuUz2Oh+tQ2D9HfquITa2lQqXbPwVgrPNfRkcpKgMocHR5TTITfHgqJpW4YPFXzItUyK
8LlhbtwYYEhJj8248yzvaL+kmgX9MZ2zfDM6LqvR1KwVXdXvYxDFCy2cEWQEs71kOlxvQZTzpsMV
v0yY7zfCDrNl3Kue2yycNyugY5LkcXI0y0w8xREf4Nj3GB88wn/CNH22Gtr2eiPKhxhYzi4OQvcA
qU/fVjLoF3mtJqDFRCdWRp8dJyKP36B5fiuEW2/8kE0iqxq7PN2eoOsSd47/DeAUVN3oO10A887o
CDfgrZAcKtr8i4iMLiZfhAjtIGnoyHVa+kQHGa5OVjOZBymCBUFXdJNpfXln96a3Vm7W0lMbvJ96
RyvWB7V8VAkcLXLvCZLO4GhPpFtBwrSahYVkYynacNx12NCf6rGI381AQwIPGzed8ERG5tryy3yp
yrA4EDIt5z2qfZDp+OfzsXplruVUxZ/siChim2fzUTUVY2I1jbcbB2MghDLwnbdIhE661ZOcc1+c
agFVbbB7yf9lcjD5WF0OObMQ8XSCgorUeSZkFKxhCN+x9E6EIKOJpHdnAe0xEgJ8Pv+tl1IZNlyz
ZBz1NuvWRcVJDM4YymD0d0RxxevaJUtzah0wjTEtaNEJubeSeljqCSU2fw7Q7rTCWBbN+J8aiaEg
9bf+X3Ugf+8ITjnnWsvB+3P6EILG1qdOWvHe86RLtGDSudWXrlbtt6JrhXMDfnP5sm1WcXeembgg
Aq3TqyU+hklBzuCucHUAbl7crn0CKxdxQKROb6ErLvMbFaHLJeD0kmfrKl1FN2H+SHdZOjX5LBSw
v8kW1v298CK33ymn0cIba9+1n+kJtvlsInD7npubsl7aCH7CcJ/YZmvuChWoP7pXxuE20iGSLvQe
CfH7VBWF+HVjhImLiZ8V13UZZT4tL27g9AnXvhpyjjV4m+2eEk7Txnoxhxo1NVHrdiXLR+DF4i1p
m+AtUqPwN16bjfBJzARxViw7RW1ndNr/ne6EJoc+kQtwALmYdVZM6IcAHxJQwL3R5OQiDGZKYWpK
yPeIov95h8Npcq5Zc5l5S3X2CAo3NUPHL5J9nKeS/gLhFRUVh1sveR44p0vsfBkf4RtbHLxsZ3sL
PNRR4xVuvS9FkeJfcmIcrGrypm1ag1BZfv5irwypk/c6//t/tm1R49JjroPokPopBlphKmJYOSnn
9iQf5VxcnfO7b+wjrvxED5IFByZ6e2yjzmbI3Eoio6xbuUuER00jEjYBVMXgBx8uMrHq/3A1xsas
xaHN4Nhnk4NrTK2mAdLf45eTm64XkjjTWIZqyZY7LG70Na49UDZpCGP8uZqnn7XdSsMfRmGyx6fS
V2ZLMswsYJWVjrqK9TPcuyLMjFVSRrCoP3+VV2Yk9t0o7/Ahzp6CsxmpN8xMJ6EjOVC11O+tUant
lE7IcgM0RrrT2TeGzmVZdTbho4ez+Pqw0pwfLWRBmVADQHRou+SnR6Vj2adAuA0scvcu6P+1Rnjl
0iJpj0pyVBNnJv4mqS4KQy+ejGgECujBCkAnc2uDPr/Ts4+I2g8SJfgPHPfP7a0sFWz8iVo5hLXE
AJObon+2dOKIbzyDq9fxqLswjDEunY8tFcpRx5g87KmnMCFSjCRw11T6ZNxY4q99MvY/FzqbFawm
UGGtEYrbUpvUFyy86pWq0+SyGdXrW6SFv93ri+fn0dmhKDxzSs4ulwxm6bdaoe0tHfwg4pd+7dPD
hA5r5Su9wMvZlHmxCirjXfVQEVNCdxbt0H1t2KNscm1EkpIN49aRkTyOOZGtUilEfjDNb7yByxMJ
gxDLESdbfMX0408nMBZJShq1cPcGJh0A/QVNTckG1MGisINBhOHD9QmFLeZCSQAg4/OP7uK9cA6a
K02zSJnrn1f+KsJrmzHr5M4FzQtDOZ6euwZa/+RM3o0hcDHWWHg8yloCXThf+bnkJO2czFT5lB+m
WYm6ZpfpUc9pEtoEn/+mi4lkvhArD6IGPh+q5KePNEI2gOih1/attPvfEzjPZI3qJ9yXVGnfSinI
7P78ipdTCZecmwI6oitcj+f6euRkIYiaOjoMXpaurTJ0N0qZv6dWJ2MklNmdLF3xEEXOD5n5bxDQ
gWF46Lwin4TEgEDpJbVEY9lrSX3j1i4fBgoUGjQoHl1WkPM9V18VijzIGn/NaLvrxje1Xd2TPzUB
HyaMJezebzyKecCefHrMWrP5c5aXsI6cy94HKxzEOOjRvnURGW3HqouLVepHXcFRuPBySqdN907b
qN5Gg47Bus0tAsr5yAKxE97gkXEgy+gjjTFs3BgZl0OQewM/hcBiXrfP65yOIQ3pBAlM5MAqflD2
xs6MHb0d1jcewsUqykOAKAaxcyYGOM7Zts5omqplu8gZKidesnDhu3JwHheNRYI26WTd0jBtku27
6lvb2/2yNEww6KEjVi6E+MNQR8XS0RQjwmZYBHN0tpeNt5ykf1sWZ++Ks+UMGZp1+GhOTr8UDUBj
mbgUGcBxhA9thNhZiLLa+AVkYeok6bGVlfUtrHxJqDCQx8j20g38Q+d7jaCdALQiec2QLgDZpljV
E4G00KKh3cRW1Kzhw5P1gxJy/Jgyn8BrEkKrTeulwQ0V3bXXyu27iA9n2cK5uRnRn6pAUrl7KgXp
ixoqgq5Mo5zM7eevdV41zh8X5Tl2fTMqgU7B6eNSQzeYgQeKVTMi3IB9W45r0yv8V39QRkG5pjaf
nEQRbVKUaWHeGFRXvmQ66ja+Gqqv7Dvnp/DPVpdsi3yoA9fbczQW+YF+jPYy0EoflryPslpqVvnj
8997uThYMx2GZZtDw4xwOb1i5oTZaNlJT7qFrPYxlb3tEJe0hrL0lubk2o+beVcGpQ6e7rk+ghyw
jJJkHx0Mavv92tPj/NVuZfO7DYfuDuctRbnPf9yVl4k6nfKnYPXFVHr245RD/peVeTnphhlAor7q
kxLBXdfEK26RwNPSa933Aih1ujKyOBJvn1//SuMLfNqsvoQBYEJ9PBtNfmVAqLCgAbYj2G1F8l/U
2QoYADHEqkYmHmettoyszltavuxhgxNVj7fv9fP7uHjyho2n1J1FsbML57wWHPc6dCHEr3uR59Z9
PBBaNtGrXWK/o3hXOurGR3QxqJCgsC+jskKpg0livp9/hnFPfhCSYYFbpI/bj3qAqLG0Ckt7pblI
KMLnP+5K3dl2aNLQsaCcxSZ/nqj/uVonm0gztcrf2eQuPMHH20NdYBhPOh0aguvTKuhWoTGSUpE8
xbSRb9zAxdTEr+WkRCWaBZGJ6Oz6zK2O13d5eEhKbEQrC36cdl/T7jZulJAutyDzlWYEL+0gRrQ9
r8v//NIyU8LLcj3dUzdv1ZLZEvG4rbfOrghU+9NsXFEfiOoU7ZeKONFXv5omd9UMdHU2mSqtr3ZZ
TSBX4rr3lqOjCM3F9ExQ++dv5NrrZ7gBKqKzzZbk/PUHSKo1umf7CKzGI1bfgK2gXxNe1rSF/eXz
i5nzVu9kxp4fis+M7dNycLF1nT4UBMK6NXBi3nkiVi35gn1ibP3Bi4J15VD82aYujLWFJGTRW8lM
dFu7r7NtlFYNkcyzTD9K+/BLwFyxyYKU6D7ZeH2/9ch6G1cNktivbmUa31RMulWcDFKt0IOgC0Lh
m2DagDFG0Iiqf8mWis5ySPTiODi5xC5gdgNRELEWyJlQjvnEREFyq9t07Wkz9OeZhFPrRTsZsUVt
tCYhEFQxDxmn/iezJQNP78nI+/xRX+4leNSMb4p7vgvb5xzrI2of8+rUpHvszW24bjRSU3GPmC3F
clr/FI7tstM2zdiSwZNQ6Fx44aSLrSta4jmNsPSfEivCL2NNQmnLqqYjQGSHPhzc3JXWXRfb/QEQ
w/gBc85+swuTAqnbp2xX8pB3eddEZNWuP/9VgKyujKB5nPJR6ezJzkUBAd8uSBXS+rh79cssyWbo
nD77COlPfcdLF3w1plIcmLR9MLaCpHvRYErz63JTlmO1k9VMBrVNDlVrT/kdGXG9TpJRFmfxIsl1
8bunWrbxR7JgDBFNnElhhS7toiytJS3RiBCyXmb39MOCTeR3KNrqoQ1/t3ScPzpyEIo1Cz8xeQMG
HgQyhdkd3MI09m2YdhjJScEhktcjkLkiR5OkotA5dkKND8QXk/SCE282/AXN3i/q/tAPuDyWntkT
k5CpaO+FgX8fiHz43uih/Rz0KnkrpzAl3LjnNEfWlFK7NO0qeyER5L66VdXSKneybYi70VunTZi8
sz+07ixI+d3SirQkXU2qVG+97vcG8rU0OeCP4TXTRyH2VVVIP3LLfMLvlPyoe8veh7pBjAxzhr5L
O4Nc+USrxMsQkem9ShOc6wtX6uEBuLK+M33YgFk0yB+C3csdxOngMQ8iTmGOoR4jpceHrhqrDTqF
7pWzCl26RpFvvEDgQJJk6cQ/c6NOwk1q4m78bY6gvC2nUZsqVtGwyBDGT0d8XcU4C7jM4AGxAClm
ircniCP7MgnRZjdOLVcXMUQZNI1BenCkODvQtk3kWCXSyr1PnmdHHDVB4KFrlcPCzIo8xGaAaHET
+/P2mw3MpK8a1pkvtl977o0t4bxenU+o/97K2SoDnCs0YaF5OxWW+s6WvvMC4JZ4QRt1Z9Fgao/K
trxRk7z6DaLdBjgC1f6CeDMNsQGW2dd2bFbyJY9Z25VIMR/oNWu/bnzw84pw/gPRWHIoEtTf8ACf
rhjYDoPCG/Gvu81gPszuuvgdMBr8vphTmzd18c52BmvT9Gn8MhRDvY6NrNl0BCOvbtzK/CzPb4Uz
KkgaqPMCk9DprYwoYhJfJHJfJEnZbOMmdueMOVo3C8AWcbUATeu3dyhHc9YtI8/kIk8dQXBw5RG5
S8a3+c0XMTrELiXS4f+wkCMBmevgbDYQ/Z7enZahXopdO90HTVsT2Kt098FzVDNuXUDpt/AJF7t1
hL1s4lCBYKyhJHY27lLOOVljwyjDMurZ29yRzmPRTvGfBt+otXDxbz6zHJvGykiHurrxBV4bgPjU
qWjMuRj6eUvUHjnEsoz7u5bYzhXoLIfUF7PauH0x/F8u9XcRZe+PGO/slKcTF8c2UqPjmQEEW+gd
gig/RG24FFBCbvldcFRcDDLqEzR7OdIgPEPxf/oaXauDf+2Tm9a14H/NYSQ8tvuPf9hP0trW/dDu
W2j0qyLSX2TQHIlpNRYg+tA0GMYv/td3YxZvE5+yhtFsjVzbimz67hhVvKx9yX6JlZmQnmMbBzix
Ku+ArmpfwPfoCqRjAKT4fmoiYElky2qHDFlVb4EsrmWtv3i47jDLYr6c5PiSlf2urjCbjqTfibbb
A8T/qgZj7yTkCaYtFZboCVMbioE639TKf1WyPPaVvUPPv60DzE1GPWx7sAILMxiOvV/uUbF9BLHl
L6Yx2DFz301F9t+UIJEdwi/ZULxWZTs+8P94xqZEukRWcgvT2zQ5z1QvEQDiQwmwSMEONA9t7j85
nlnu4FrEi7ybx+Jc605aGgVWQnB99QeP6msu+tkmSQZIHfmoK3HSh1UfLLLW6BciM9au0R68nvjW
dJBvHnjEuGrY1ltfKrvaKY10z8EN/K01ODvN13DGl8OLaRIC0bvDSLqylubE8EIWSFUlv9Za9lCj
lvQTJCG+Hr/GSUipP1KINEC8DDaYofxADCVt2erokwgZWi3xrSH6Fj1VX5huN703HsvGeIQO6y0a
R/86kGtnDKjJOTq+a/q0CUK18rpsS47CQ+vqm7odn/yi3NtZphaKaMQmd3YAsLbkaqcoSIy95SBp
7ibiGZ2h+lY7ahNFlsSD7a5rsB1JGZSHQPOWqBPRrQTmsUvEgG2fBNcgNH/pHNz0pnQe+jjb2Mgx
0CHibBg72ssgLKuxWxIm/doUZbLzzWKfDMEdvJddLrIj4cf3QwGwy+vjnzJmyOBQ/pgSA1DBmGT7
KKQbTUf+IajsH4VPkVIKfJgoFu3OWfVa/kBNGVqO87Nq0vsoGx5FN/SrvjbXUecQKj+Fzba2MfD1
dc3zyoktq49d4S+MUbx1yYx0rJ1l38mDgi/skNRtZ/SgyN56EwN7KcrVCOg96K1iQ0E138d+8K1v
i6OMrC+xjLEU8WFGmfXe2dpvtBNbI3ir5PQlZ21sSFEjF5Ao3dSIielK1b5NrZ+Iezayt9ZB0xFf
VfoPmqXnpAwW0Sp3h8eodZatn/3WoTs2tTeRHe2urDHcDQE0iDYMN5U2y6MCcUcMHvG8o79qyfDy
omHZSNxMTl0snMzQF+EETLlpiAgkV5KwxSrdTGV053ViDcJoPSGUr7t0bw0/p7B4Vo5J7n29Mv3u
KYimrZ6W/yUTGUd9RqhpX/3pxnqnd+3XqbbubZgyDtGUGPFevGj6FgvzlRLND8uGFhXHX5LJecHC
90uMxcphp0sr6z1OHEymOLDhLG3cptm6frjSterZAde2YJXfgO1bW4m+tpuI+ANBGqtYTkb6CzRq
v2JN+qMDBkqHdiL2NgNBbx/zonjyHHdbTNXPQpl3Qy0ObdGyBVJqA0fLWGRd/N45urHVito4ymF6
rHz9RyUIcMSg9zQm2mMXWU8ZGojVHGBDRA7p7Gb7mkfhe98l36uuplVFAGivuq1K3Oc+b9bUz1ad
LJa2OX6lYh6urKx+tHpO870gKs7MVpwNnqzaOTpz2i/e7a9ONGngOvWl4U28oLxn5nbrOYubGQS9
N63V/phqmbvC/LfqdH+P7U4u7bj9NlHArkNlrCvDetJSd1mKfBtr3bpjgulT68NQxR3UzGKRldmf
vGkOoiTYrh94B9UslnokeeXn1AUvulEdMwNnaWBVx9hvnyLNO4To3zxBGiZl8B3liQ+98V/woy04
XC5E2YCvANCxQBN8TIxiiQ/hS5xMT8Qjb8de23Zet1G4tgAODAfTxwEp89eun3aOV9YruPIhX17/
SANwWzXFN33UU6TGYbBBcnsMjGjjhP1PKHmPRlLcS0c9iUA9a2QSp0VLWq1xl+jmPRElH43vbv1W
7WQKTqEGGGQPL23kAwd1loGeP6aid6nnVz/QN9wRqd0uLV5V23pLt7flQiX6F+FO+2LU3zIjg6YQ
2ash1nfeIF9ghRzjtPs6jP5HrmADiOp7n8nvfjo+Fvb4rLvVQ+YHP+tignJsvNat2FpQ/haeaovl
YPZijWNjY4ksx+kvl3qaf8udokeUSLx1Qca1RjRpkQ/baJx2Zqr9KYI2WJoieIYrt6EkuDQiu13U
uiCgp0X8b3v9PozrVZkbEJNqzMBx/JvezMYOdIBwiDnKrukW5Kg+5DmwE8c5GtLetXV7gMiwt/ti
WUTB3pP5xrHztdlFx5ZoRU0wtwZmuCqM7g1N5EK3tZ5VGX0X0etLqjfGoiO/eI2U+wUB0Avz9tbP
hh3dhoOUdPPsqVoFsX+kadSsPOIR7aSFPS3VloiYI9G4a5bAj3gy3qSefvdm6MbEsowBTPsZVtlb
UeorgI1flF+8Utd8y0KTANh+M6ZM5aNtHnOS8nAAMhcrcO9l33BUr7RNW2uHWOu/2Lr3kIz6O/CE
x9EixNzKze8Y3AiTZPHRmkwQBjoDThT5sAQEbRAZbSXm6LpiEQjkO/XkY9a6j4TWr4PAWhP6/Gjn
w3ogJWohfRO5V2ZvU9t9E9q0FqkEb1ihIq3MLaEbK83pKBvRxVlUAfAMNN93DsmDNfJS2fXDxs2m
raHPqtPm0ACZSTyxN+LyqQZYXzCEYyv7AINF8qMPmcHEXqD04XGiKzgBZymK6tEN6h++C8C0l6vJ
1JZTGT7rmZALQ/WrCLIF6TzhT/SPx0qXNvCsRONjsVaEEu2Jb7vzteFYlGQ5Vem0yo0u36H3szCR
2Pd1auR7AckPDfaLPqZHt2kXocWojfhWsPq+jzH8FSv4k+nECo9uvaQ7+IDNamlp8iFP6ToEnLFl
MoKz0TYTtCBOguJrq4rfyNFJm01fEuhJcizmLMz7VjXHyvC+GnV9VwXjtg2qpSi0ZukQGbDwZHCw
rOi31MS+zTrItBRMZGMuW2/aNFk5wzBeWjZvsRu9GewPYK6W6NNIONPjCl6Inx0Mq7vler4sV7IZ
5+yGAtCYT/tnpxyJi0yXBHofrMBPm1UU9lI9z7aL6q6hPdODDpHTG9LcztigpdPLHxZiJLFhIxZH
iGzjLvnfTTHcEjIZcgJ0n6P3fDT6p6wckD8qMCuke71qPvzAkWvLJjSnAvvMKoSBzGwoI2scUY4O
58DdZNbDjdLiXBI+PQfjesQ6C6ccPQcLwOktcOiHGR6GLZCMptsMdQweJ/Gi915Ksppd1a1vHLzn
zsvZBdHtIGNj0kE/cG7Cp/w4N1z0BLNuGQ07z/Hy4iD0lvPYkEuftNws9d6hlSOobqn9G1+c0g1d
Suoo3G/dzPzOL24GZxadIkNHino2JtqYZptwPLkTeFSiVZdo4k82aOgRkZNyGgrLYugWdBTah7AL
Q/KCc9N81E3lT3ctoicyqEG7hQs4515/I3PoshrEkVx3DQSVc/X3XOsHjq1FLBqne0xB6hCKSqy6
cYx3bppHK61tELP7bfH0+eu5LAVAIHBwadGCBT9xrmiAj9GJdLA1jlmN/Zuk7/Lr0CmD0IzMteWq
HW3iyKnjDNYyc2orvPGRXtYCcL+YVD5oiKLYPK9EVLVrTi4Wpb0YAxgQpjU+expTnU5E8o2P79rj
xYuGnRULIJ/AWXteVoExFA3JzKETe2u7pgmYxspcG5i54QkVZOhF2S1B0vWLUmn0MQMiOzxrS2qp
IRAE9ZKEW/Ya3F6/LmNKn4ajCEK2Q5J7g7q58UsvVVAOgiC6BowlwLfnAWHAedrE8oKYwPM8ThdY
dDhck/8VdODfaBfNlS2cAdJ2nV0++9I+H1JXLz+XNRnC5tw9O51hwjwbo7ws5d4uTXFfs7P+03Ma
XNdjbT9KK9Pele1kCGcdLeJw5sobzbvLLiHf9VxK4zWjAj/PJ/So4tJb4eejSGy8DTYVGdwFtQXV
6vMfeu3bQbeACHsWnGH2O/2hs11ryHpFk1Aa9bLNomTruloCa8/54RCEuLYDylpmMWb7zy987Rey
2M/bOLSWWE1PL5wVsqf3SDaK4ZmA33QVldNrJJ3BuzE7XHuVREwiMyNEYdZLnF5IVZibtFDFh7F3
OTxAdJmmewWNINhlbiCPdtvE4TrCxoM/cIo2njEON97mXx/c2ZQNyhjVBKwFIgXMueb2z5oZBTp7
CQ1Rd9cV0l1lysFgoqC9YeGMhqE4sOkKib0sqnoLFoj4O9o6Rbisy2Lk3Fur4IBpf+ZyTbYlD+C0
nd8UKRTgL6P1/WUfTr39/fMXdLHIwoTE3Kf/pdTyd2efgO/1Vsm2Qu2DAfegXrr21yFryv/H2Znt
2IlsW/SLkOibV9h9dm7SXb0gu2wT9D1E8PV3kHWv5CRTueX7dqRTVSRsiFix1pxj1sTEe/5ekp3+
t+soxHUmaigBkQLgdN7sa0GN0T0ZEv882tZAwD1JYzajrFkrQA0tY3Plzd/cH1s5PX2PfNsAgRDq
g00RkdfmVApINaclKRpqckgfnxwrGRdoMgYjJKsDvvb2I32Zwri5xc01EycZS3wcKHaklVf0HnLr
HQKOmDOPTz5viL/e1g8tCc8/bX3RIP9Sgv0ougkIythripQrU5b+lSfx5Kh+9nryZyEKXN9QA8+v
uxlxiDxbRCdrdZ6lnD4XGPIIJtL6Jtn1jrWUh6HOjXGXpn0+0sEk9S6kmZP3u6DG00/HrtRu7KIa
752+cL4VTmN+FmWq3YjeD8pQ75pMRYQDJXBNkpwQM5cUMjIJWLZ/jnk+DOGcpjRY/DYDuJIqW/2A
dYg9rjKhHOythjxy2rkLjUwth8p9ZX14Kbvh7unhM7MFdm6xsz7/OGunRgobw5Ui3cWM2jQR0az6
hmm0vrcUll3PacrjMDmcBY2Ko9yCElYldfV45e1YX/Dtz8Cab6H+gULN8v/8DykSJxDWuFRnd6wK
ay80OzOhu/stYtFkPMWJSIuj1J2ejjdp88leuKlRnwSK/PmQJ0tQHUxLK7pd7ZPgfmVH3HwuHkMW
1i0UjBjQsIFtPxdTAldYJm05670cLyPhTvAGNfdA/i0yBrO6JlTYbEw00Si0GSKhBIC3A6P6+cMg
7nAyNbX2EfTVDl279OZdRtG9WjA2Israw6S1Dr2zGNcuvf1M12szaSE3HvYXCWXm5tpVXeHjEJl3
IvLc1sJE2iQQO92U5LuGUmcEh9YzAQGdjEReJtk0heh9jAOA62Mu0u4etEJ+Zc66qTKflisSmfg4
n4SGW5cwUPVCld1inZBR6N8dQPIRpXR7YNjiXlmINwXff5daadmkDVDMbzkTSkg5GKKzTkvglgcZ
tDlQkMQ9VEHyQbRiPvSZlMe3X/6X1+R8y1bP7PBpsLdZ/J1WWiteTp0ys21u6dV0jzjnzcesqjVE
HWP3MaZfdY0Ssx2kr+c5G3koSx/rH6PkTXGQJf6oz2BMTghjjJu5h7gSpbqpzB3ZBJqK3LqcLRyP
HWzgPAfDqJyqTt9psXYtEvfF+87V2YY4PqCshPW2PqA/SgSWBfrJTjGdkjSp2iO9sKDeGXQbVAh0
SP9N1lg1HuCIAbubUBJfjSZ4vvg8PQmMNua6BZM/tBVGWV5VEgGk8SRYIn8pWQRfaMoVXyiEhyvl
0MtXmUnmH5faTDTdKhGlGIV+miGLHzrWX9gBhntqAiGTv1u2nm4LeBnibm6Jj3nzXpUDWSyF3S4n
orxtC2KF1X/xa9bL0amXb8AXY3V4+03eLJTrFWlHA5vkFgmR0Tc/5OI4jdGl9nKilYChRM71MfZG
7T2ks+k0Gi202rcv+LKSdpDWk9hlomnD3bIpKuy2r5RyVkHSODfJHn5sY7M4UlZcudDmG10/D2LI
KdLQ2VO3PwHw/nhFk9jN6oKglXNgzCYtQPcbQqA1TEnEIVp2M2yq/prvafM0/7smPR7wJwykufbz
z2KsEqMK3HY+2+Bxna+JpE8rSsaHhAjkRnMcrby8hutcl/dn+zD3SWtpZT56hNZv9+FxHAMV9EF+
IYkbvTppq23YeAo2LrGfdDybLJJA3A9ZZvm0HO2/RrGuz/mPe968s5IeezlgWryI9ZC0s41xsUPb
RlR15ZD98uHyfFGjIujGA/GSAZ+3aTuDYDkbmj1FXW3+m8+D9lVb9J5urR0f3n5RX32unKmf9M0A
/jbbqlqqMjA7RkiFbakHYlyGCCumAnwMNQc+kxNNcVxG3CmDHsOQVwq9zbLz9Crx7v7f5bchcijy
Zc+ooDwHgQLYQqc/+xCPve+FE+ysa5kTr30s6IXWGobvhtfo+Yu7QmiXjMSlCzTcxza15yiW5nQ2
SxEclaysCJTBtcP8q3cIRpm2KG04lPrPryljLKhD7aQXBSoAZDUNlDZSxVx88Qp8nFeWg+3m+d8D
ffJmYlhmSdhsnpaRDlNCWA/KKPbr3by4/Q9FjlV3aRuS29/bg85M2kvzvrp1UUrEu7rqnX4/+2Wa
7d5+t7Y12/oi8zfgF9WR8MI4NZ/fuyUIcESoV1xqA2JAM08G+DSQwmR3kQyV1uXRW1bLXFNCwDNj
n3akWc+XCkz/ASdi+fHtv+flT8F2g6d95baatAU3f06dqcXSNRB7mt3qUaH85lYHBHib0XE6/v2l
sCwg9UZyAqxpc34pUFCKYVpiBmMA+cMYC5YWVZiq3tWA0n6+fbGX3zCNfw5KqLVxc3FWf/6YwfG7
eQ5L/NLLgimun8bvUCU1D0oXdh8CV6cpz1d+jpfOTSKvnZrq/3G7DhsrFl0aV9YWRjomMlCGm/un
MYM2Htt0vE1pafRA6+nKS/XyG8YCa9jkrjPwYA/afE+jmZRQVgAxZeYqKsVc3YkbVKnduSb0fQhz
EU+fW4C0+t9fGEsRtkjkHGjVtzasefbQCxtEb9XrGCFc0N1/xtczUUrM0FhQyxB2G5q1Xl0pzZ4G
Ss/3Pm55XT9W7y+V8Wa/pX2f6fmCkz3llZ2i2mLyGc3eGD8kXpV4kfJJv3PS1mr3iZjSR73tg2Q3
1LY1MXQ0En1vNBWgrNRpE+fK/rHZrmgG66tLBBwzdRxGe/v5uzd3WsARxAGFPNF0ro2cdgHAteHk
zuthGJrg/u2XfVuTc0GOvVR0uBdNqsfNw2jNxapcStUzrZf4HW048U1KkvyoVo2LMqTzbfZnGTWx
HK+8AJvPbL1VtHc62Uz03FezwvNbpVnhDrLPs7NAStBfDASmTViDafiJ06tpsxAuT723K0DwnAam
WiO/ozKvVZabRezpr+D4xyjH4MTKN//8r8BoRRuYiI9LV7rWjS/A3Gi+O/zoSkIY3n7Ur1yKHxUl
M1pOPuvtoLN2NMvsg5TacmJSHUzFGHmF039C7ZpdeY02X/V6Vy7weVo9sP8Z3GyWsKDoiIx0M+/c
jdX7SiqM3nln+WFlJsk90i10y4YeJ1eu+sov6oLuoeNN4ABunPUB/FE8B9KyyqCb/HM2QkhqIZ9g
eJbOO5TqyPQMtButNS8Hj0yHc+xq9ZUXagu6erprjvQrqps2PwLi59f3yyyfWqwEZxeZlH9M82o6
I6Iuwdc01vtppksXNV6XTHthQxqDxJWPD75d2l8IAc7TnduxJkVuootTTAgLkFEjnbqwJyUQLUcz
wdl1CVBodpqoEP//9dvBuZjDMbZDDGlbUkmTu62kBKkuuPj9Ytc5sjk26KiKw+gm3rVa4pUXZCUt
rH04vkC8fc8fVe0OcVLGSjvhJw+auxRPxbQbSEIcdq5dJd3eqQfrd6+0+ErRsK2o1h/JC1jfnqK3
acSuK+AfL0ltY/xDSSAu3QS+sCR9JBqkmx/baXZPcODnaCq6gfaToaJ+0sTelIH+/u1nve2Hvvgj
Nt+HbnnSSKHrn4MCgUeDbf175o3WLkV4e7DLuN45YlRRK4Nfqpnb3ZrAwox5Cq58MevN/rEV/fd3
cCzhcXB6f3Hc1LqJc9JAREeSFe6hH9Lh0XPyITLYAvaMzdore98rSxDvEOeDtflHs3Nz38gsKzDn
VnmxWuKkomxMYvYxbTCRjbENXHPvrrvV5vYYG9PbhLYA43N7bG+kyHXiZAKME6tcHuoPCqJgiv38
ysezNQKuD9LnfSZtEL8/G9lmG1O+lxp5lwWnpCnKD3lqi1UoU+9EHFePI3JmO1ckzIjRv6dgs3aq
Nb2DOZCF0czJo1K9PDeNZZySyW3Pb79sr+ywlJF40Wh3rw2TzQ4TJJpCjaWQnyYaIMu0t6tfOa53
dKO1+FAYLpliZdJ8pynaXulyvvJzUysz3YUBBSb6acH841tr2hGtHMzDkyv1/kuNi0AA48/9j13t
xcaHt+/ztd8AwBIDXaJPcBhbmy87UGRcOsi5LgjWnTsQcq5CkRwsyX4wRudH6Q45/PWmGppTjrZd
D5fUSL4EU1Y+CLqGkL8aqzgEk2DgIjSq3jAhFf0abPa1ZwJlGhYHnnKdxe/5+hPUsyaKmbBgL+E7
iDHG3qMzzne2RJT59hN59VK8/JTXSAqoMZ5fykBOM9Opcs+9V/iXLMeb5mSpFs1Lm135pV9bVmmo
0sgHr0mfbFvHp0ZnS/gl2cX3ZuPcIztAng9IxbBSc7cw/rrjeDXuemKdaLZ65T6uq2uKgs2msp5P
edH58ddpBloi8/n9DpPWNVZew8Hvx1bb9Rh1PhgGDbtLq+vjtzzLDfKzUeQUVx70axf+8yyxWdba
YZz8wSCMz2eguCeYSrtvHNGcl2YaD4TqfpFl6X59+8fdPvH/vVtWNYoNzk5bhnOaKzBf1oR+gf/4
e28qY8Ti3rKfHEA6DfgdkmlnVGODbNR315MNGvH2WqTN5hV7+iMMh5MqCAFCG7Z0WlxIM6MZEZxr
dxn3Mw6JcGjkfExiW1zZOzbr2NOl6GgBewFT5REe+vzXVWZH/xnu7yWo0+C90QTkiOmGt1OVNnzq
e9SbSV72u0Zq85Wfd7NL/ndlWh4Qeyhp4bo8v7I+mxN7tRjOhRLfUlbtA0kOzo7eqP0BG+ty5UZf
e6YWhxNmFGxe5pbJ1SvS0Cph5WfNLZbLIGVAGW0W72PiQf7a5EepjHIDsgatbVgQz++sKhedWAUv
P9cZTZzQnmWlRVoAkuuUAiq8duZ+5Z2FBGiTLQL6gKVve+aissx15ZXpxe9lmXzFHNDqB6YENfJt
ZHTGDh9y40OMGs0P7Ikjc/HUREGvmmpcjm9/QK/9qk8fDlNQICbbEZw5+zpxfiZhb5JXN3ZGc98L
B1ExVqeDl9tXvtfXflWeMs/YpsSGS/D8UcdB0ztyyCABCiCuB9CvstyRV9lTetp98v3tm3vNYga2
DvyCyUATWeXmIM/4X9DMs8WZLawuUbX6mnVL7IH3r/I7/4DppkL/oXvzDYk3zBw9oc59Yqj3Ncr7
XW/ay0OTi4Zggdw0/vEbmTGrrK0umm1P201J6X7C7SLbaCat8j0HePNhbtPs32SyF+dE4Vy4ZPgN
WnHONWsZP6Psbne9lZLkaZE0g1qquV+SfqpDxx3ELXSE735rJnlYZi2vIHru4+Ca3VlLOsi7iVh2
aumb00yvZIlYJfS9bZXdGcSRGSPQS7MTlu9kvzhj6YdSEhW5YNz6jVWZ8pmEIHB21PELem9pq7Ak
I/zW0qVxC42zRYEG9jhIg+BA5lE5IjUlpDnEW+x9y0i5uPeKgaQ2E59dgN72RvMb7YvljWV9yLDm
3s2tKb4lHrHj8NF9zMuId7Nrme2vLX+Mz8Ba0IJlcL4p49w6QQE5ayz3LVouFSs3hOLx0ywwZGtT
Mp1wRnDnvuy+vf0qvfLR8oWQrAZYiaEJheTzN3fk5G41zuoEtvv+3qBJdQwC0p/UKMt3c2zgiRpM
FuPEFnuirsmlyBZ///Yf8erd//E3bGo7IeKmHkBfMhf7bRald68XiwmzSpHUNvbdYSkVhsjsGpZ3
e1B7WvrBIq4Qr6e6ZrNAeqOqtboBkdPqhXc7BXcYs8Suq7AG6MOCYqjBxaHtvKD92u2HdLqWEvBa
ZbEKfTkiM3ikJff82U9DnU0lmpBTG3jtPqiADoWNnzuRrYZ+bxGfc6xGKo23n/ZrSyNnBS7HpkAj
bFNIJbzz2tA6yaVxOxjdlQOLD0cNmdS16SChK/RryxW38cdB7ekx+zoCIWpVxrlbRthA/mVvB1l6
yYu6P09YnvZKTu43ze2CULh+fpSIYK5sAK+tyBzcwDBSixNgs1mRCSS29K6TsNkmiqV2dIMbJyVv
r1uGa1rT1y5Ft3md6nLo5aD9/Gek/OMFLTLgpWXafql0u/DJBZXBB1uKTFzpQ734VtbhAemC6y4D
mmsLFzII//XcRidm0jNuTC0xDoHb9YdcjSSNjmokD2awAK9c6y++XChovdH3gkWCYdtn93l+l7kN
PB+ABaEKaQXjfXaMi8wKQOEg8XfCCQpwCYHx1SLThWDpto7seBaHt1/dV24eIweHPzqBBufxzd8w
Doqc4dHJL500YrmTDFrj0G948Y69nfkPlgliEuFjkn+bV1rF35aK6HlgO6FqAsjyUmKyDC1qwnwW
l8Fc8NZkTQxnxWHbAVErTmqItWtL1ItvlSvynYK9Y1OgDN+sULFuV6D3UK8iW1huEyvVDoE3mgd4
NxaU1Elem7oC5d5+ratoiXmrSzLWahHZLMa2ozLLsklTsN3Zup0YEuzkkNp7q3Qbco687mPrjtgQ
jAEDm5Gmn2yiip1w8huBeXMZ7iUpXjuAIWlUGZlFMreX7HR9yh9kFzh3A0C5G7oKywkZYPUPpuns
YhU+coS8Lk5+WiQ3On7yyG+sX5P0gkNL//yGyGzwIL3t3Yq6WnbupKv7PtDbwzyQZu+WS302NVx7
AN7pvMBJbHZwAftLYMYM9OhMwHsvEz1itbWwTCa53DttEOCymJtwbifnsgzS/pE1nRHmLjZ9YhMI
VIB8CHimcm8rsixwKnY2xqAAZDtOWvVRmFl2L/QiOGKRaw5LaqK0rZayf6dP7nTODU8i21TiTIKU
1xxBYRmkWuV+KNom3SncDrcck4db0afYfzoTFLE+14dSNPntRG8ramdl8C8b04U64HetJb+mUfQn
r5l/iTSFe0TeyiXtSv22MxPI2jr2AsKYyTNphMVZmOyWETfPTmNQEhqSAAbV2tqexiOQxpg2gYaF
5SyGcjmUQOkix5qGk2dL1metS/dZMs4hNJn+XYZc6l6vCzucVdxFjk6GT+HRQFSNIcVxGHXnfSaX
9J4kIUzr3WLvC5S4iMDKIb13OvRKcBckjW5HjTpP0/cARc3ACaQ3MpgpirS9I+t6DhkrGCe9lviA
7MnF/O1lwz0Be32UEOlXwhtQ83Hi1EyIUOI4Fzm7NngM/MeduUyhpkudhz4FpM4suv/VS+DtL81A
YEFZJvvY0G+M1l3CRfZ0DAl6iBDHkmUze9dgHq98uegvOc0yK1lRI5u6KvBA5PQNbEHw3RgDnSQl
gts2V7Own2nLV1GayV9TtC2qRzrgK50KLdN2ifaNsu3NcXHOGV0c0qAdJxqDwTzJvA8+//VKDNKF
QzN86RUxvVmYvL5ovDHI3TOUgvSutBPthoCgLIn0UsQPHYHLZqiQHpHlMZJX9NcLMes/xOZV7M6M
YTvO0L0OfDRijXOFTfeBhXcSkTP67nxoXXt8qFK77q8cpl/+nuy262ANBw/kqm094UOVb1Q6F7jW
LOeeI0t9KwcPo4HdjM43N03mayD2JynAs7oJpi4IXCq1NXqIkfLzHbdhclj31KFE8E1ULu2CV5T3
1RP2Ls1yWF4Fn9tN3g95dx5cafzTe+ZokAY9qRsyDqBrJMPUPIi05MObMr6CvRewkkY96e7Ej2nj
L1r0fRnBQ7bBuoPf/oE12bzP0aiDcMtG72yN5ozjWeciO/7Y+laUrn0HBMuNrxQ2LwUoKGYBVWKL
ZGaP9W1zqF1sUcRA4LSTGVgDZtBG8+fbNM+CLvQGpkiJc6uPRP9B7EnrjGgRy1t4yeJgYKWUJE2G
ALKG+Urv88kNuPkVqHwQWyGYAFez1fYPuV936EDKixdbqOZakri6E1kp7qOfq2E+zHabL+e+bWk8
llVi/lOnVeURMW37wxFgraqQNPfjhyH2VRbVZhNzkCtGuwjnCQRVCDEcnQBz8O5fF1nCo+b33rhj
SR3mHQ4m57cncWd3xLwzQiyIGk2HksQ/BkegUuY86S4lr+CXvCq7W+HbxW3q1u5vN87zH0OXaSok
kWDRLz5qv5/AZr1jXsEtBPkyggYg+SwBDJCxBqfYVdqwbN3MeFcrz0cDhEIFqgHNBi1cSKr6ris4
IFGRxkYamnoAm4umQBUmSidFGpotzR098/A8mWp1ZJcOoutd3cXqm2BcSkaEXKQ8ublGmxjiWIMy
fOZEHqJ7Qlik2sqcDgm240tsGJlzIMmnO+PkHmQkh0L377DyYtuZZ1OPnNadP+Nf1383xGU3J1jr
rnP2TOgiLblpckcGRpVHTVW5P61WUox0AgdF6E4WbjgiSMSHtxfEpwV9854weAQmhq0XNvS2MI+N
XFPQ+oJzsVRaHfWIb+ZPfEj5x3h2/H8GI4dcoDLVOvthQDMYZcHSXcTgusQbp0EsTlPb2feEgZV3
qQ6mp+vNjGFd1pJAGuiypPkqacNDiOvkh2II7ItR11N7ePs+NuscWg0ga+hEDL4yqvyt+pbjNjHd
gzmeXD3HDzE1s0llM6efhD5Z9j7Vvatl9abihJHIeYLxNOYRTlFEw2zWOVDxhLMJ79TMTvoIKCm9
F8IR77oybgreri65t93UOsIwqT8700Ik09v3vK4sf/x0T/dMWB8nceakVNublcfsMks5bj+BFgz6
H5hIqnugAM2VJ7s5vKxXIe1b182V1w5Jf3MihdC4BJON2ga0Fjyt3O8pWht3Obh9PQIbXMqdp3r7
0md9ckUcsj7BzQ0i1sALwvkNR8JWuwBx1zMKYRI9asr2c9+P2a4gJeaoiNT+x7PT+nvSaPOnt5/q
NnF8vWGmNShxqRDWmfxmGNbEDSXYKGaYBfPwOanNavqql3A4EDpN422Oaf9LEDvTJ4c46y+ksJd6
1I5t8HVIPXsOaYdZF0GEtQVPUIRVFnta2I5p+5cGx6e/k01WRxpBN4Z2wfP3L2ngcIAVmk8AIOWj
7w9OWEnP6cOsK3Sq4LJ9SPwUpLimgzXqi+CK5/vF+0//beVgcnWd7sF2AkGY4kT0YU2Tz2oKiIhY
kOtdlajllm5uJcKC+T4Fu6XkeG5rjJe7cWiIT3v759p0MdanYCNZwxeNhW3Flz1/CuXcyLxxvfHU
WCIALCY8jzABzcRepsVTeQ0W/dpNo7Tl9Erj5KUJH9pTIFM1jScfVs8Hu2iChynOwQg1YP0Rpvm7
GQcv7bClv+n+Xpn2FEdK2bpC2pH+b9/NznRSo8Qgc7Rl0ZwpkDCpLAnpkror3gVxL/91/NrfLyi1
Tm8/5yd51LOPETUaTQT0cEiJ6KWsT+aPuXmcu3M/TgHZr3asdyetTFQN8g/eBLH0ft38k3hK45Qm
OqP7WaDqeqfRdLqZnWTIQ1F7HrAZ2RcAdZzZPAV9t9RHKcrYuQkcmIHv+Qc4Bi5wjGBk0d5lazcz
Z/hRoLeBfwTHcpcrC3mMigvv3Ltjae7TxXJJXyXnZ02YztSXOtDrSFfjT6nBCKTIzaV9ikVLUQls
o6iOvas336rMNX8SKyrLiLC6dKE20dEfOFrS7A0fnbCvV/60J4GRsULq0UHdgbvs1bklohHZ70Mn
bPdS9/5ZK9PdUgXk7MV3tCXQinblAfXU4yKMfUNen5P9UzghiMhIjn7YZMaphhXLCBrnvn+ENzU2
TChX9vQCWry5mWwEV7uSgucHULDgvVe12fc+tc2vjCjcx2RaxM+hWpKJzxq1yq5HM3keHRsNQ8rf
SIdlsoso94yWKoWenBl5WWsDbFrEeIfuJE2Isq0cZFyJ19Ynrc+7SM4+yJfczMqzbY/tx4U5mApX
vIIVkVuZP/gAkdSn1Rx2l8BC4PSZW+qaJ+vFbrbmzcIMZk6O50PX133oj/drmfSukKrNOZxPBlnZ
s38Htak7vv0av9hS1qv4tOIwlZD9uKV6zoQiFjPQqNOoBmhDwAXNkxbX861Gw2dHfJP/kRrfurKH
vlik1qtiOOY0RI8IIfXze6ttn68ngPQ0Wb12P8ZT2iL7G/XvQHD1K9faHkie6hIDmD29MFZEptLP
L6Z0pVr8/QRGDjrNnrqPyoLEcbRjMM97zYp6rbQ/Zu4Y/xLZAJiPxuMp9Yw4dL0pvqZ/eO3WOX6u
JmPibZAXP/9riqRZtczCB7dHb6aqOtiBcW6dk9bOr9z5a78tV1khGWjwsUQ9v1S8uE2dV453ctve
6Bgy5oCtpBTFr1ZW6e/RMZPi2KYC8c1fvVSUnk+bAaweZvG8XJumyVgS7uH3nToTT1zs9Wb6OBo6
ewI5wkdgSd5FmfaV853LvfyxGj9dks8XARkyC/oJm68lLzg5arXwmWTmwzrwYlIO9rD5zusRh00j
rtnmN58nNRGxQNTWa5GNcm2riXZtDaEazIGzYw760VRu9rOsRPHt7Sf58jjCo1wzEBDeIJp6MSdA
b116Vk+/Qtgpycj21MWf3Nib2l3Z+lp2xxYy3FZkIx+WQiu+e5nSE+CNQfdLSn0mqpXMDw3iTLb8
XkorfrSLwmF+i9Dt48jB9zEbS8xbbiK0/jAvTZZHU+/k5pWihKiyV34fTLsoClDg8cQ2r8QUw96f
dcD7q0VxN5srBLGS5gGWSR2V8chEx2kxesY4/CtNJ18bJz4UZ6HTihotfDPyn5ge3bEZ6+mQWR1j
TOhcIRht+4JEgF2Ofz/s6QRfhJiLG9fp8n1MdwTo7+Tep5kRH83O98MxBoI51L7cB2mV/0J1N7Jv
Apz0yXw6jW0878xW83fId+O7gpz1fYYTdSdao6exm4PYs7X5XdXAvnKUOVxaUsj5X7V4rJlt3hTx
pJ866aShDUnhlwWiKoICEO95jxRdcDvfyyYtThmzidPiJV/7xtWhjunNHsC1PC5xEICKFv57Zvpt
mPuWvG/KxAuHNOhvDLuVl8Z0shsx4vjYLx77K2APEeWiQtUUBN/BRPbvyIZGqBr7xQ3IpozSc/bD
RIcm0WoZQv1i9O6DOB0jjeCZnYOS4JcpHP1ApgajS4boUVfkwyGD0npQAJQ/sMvTVMhTqg3H7m6s
YByjijnhuR86+bi6MQ8uu9PJFFDVZeNYh0HNP3SBFYECjM1Tm/iFvKJ8NwaVxwACPX0Wuu7YJlER
tJMepuWSRl6fQNxb0iKcKlrJkji5G6K9430n8uDsjYCnFX26O12vUxu7ixj/VXPR3kNDB2yIGiZE
r5NEnQZ2KbISm025Hg3vYzvMRghSTz/LYPqsYdOPnFQ2D7XRM0ZQg9o7btyexsZXnF5n2vh61d/W
fQqgnhbwgS6M95Bng3HWJyc+AoR39sscM3XNPTes6d7c2TAmwxoTwc5UwfQQNA7RuZn72MFH3pFg
msOnbYYTLfDxo6ss8XuYO0KvWnsiIb62rC/5aJgfJ5W+m/s0/lBoZnajF3l6SBt1Ix2V79t0+AEo
P76MuUZKb246+ykLjGPj+Lz5HIlxEApf7Vpl6mRrmVrYp71+VslcnYdKb6Kk0lqglrkbTXKsgba5
/QkepXdDumZGQahq+9zBqjoko5XuKXEsyuqeOHY3V3s2V3mXz3OzByonv2ISMXaO8g2oZ3r7TXVd
cFt3AFhDNErfjRIP8w7aNQSMylXnbJEe1Wo5XOIMgGsep0h4msH55LWEXQ+J7u8rKazvAbCj0Osa
dVrQMtyu5Wwkjaa/Dzqpn2dnBCya1t6dzkv9Tgz+8jAWXnnLO64/LEq67+NCtqgfkLHEqWE/CmtI
dw1NXoS7or0ZG2OO7M5UaylLPV0zZZr67Fte2zKUyOD3S+DXvyoteKjhoN1X+GJvBm3+d6RcuSxW
298ULf+ob7VdqHVwjpVNIri7eD3hgIFioXX7Am7z7N1VUku/IOVx7/xgbA7ehGg8gaD9HkxCe59r
PdOLklVQquVLCtP4OwgRWvxWzbokyvIjkyGP99oV0eJYzU09xzZMAPCQlS/8u8kcSbQfK+Orq8zm
a0tYx02mAmjjXV/vTaF9qxr7Z58N39qu9u+1wu5R0BsNz7A0DgBUFBFVvQE6EAxYX9nBnhIftOzb
u9crm/KaoYOTnxMpY971//+jhO2n3OEQ4SzngezMY5lyHnCEZV6KOPiq+WZ3pT3yYktmU0cnB4sP
vxB19+ZyjoN/EeF0dbaLGsxtGZQkRNJaU9eyabcq5rXawNSIZ4Z2Q4A/bXPIptGuZncqkks/ONZn
JBM+Y1w9LeLDOn8c7lIzhxY95Fp1KQp3AGgDJRwjfG4sYTKSNw7AVc9+WsLRPmWVg7m6nIzgmuf/
leSR9c9c0/fAJqwClefPv02aweJ9zVEwC9nt4saqPnd0fFmKcd7GYZvDHA+zmdzwH4Ohv1MzJOFJ
6ONHW2ok0vZNOnthWSftxzTzawaS1tyeS4Y1+cXpnPzzUAT6oz+OKEoTvSd8nP/Kv43WxdZxNGT8
l2yG9bHTsFs1iT4lEZ335/cTCzqduZ0nl6mgrjRilT6aCbA3qY3u4a9f3T8vtZUpA/scW5gJHKwN
n2AO4dYoEhxCiyg5GM/VUW74sH7fvui21fZ0gxSvSEpXRwQtt+c32DnaNFc5ZukOedbXceaYsNpg
DMhAw8DHo5Gkw+mlZoKqRJalIdt0et8UVXmymYg/ZCotKxZoZ/G+u46WukAQO+tiSdroV77tzeHi
vz8V9hqlNlwJfLfP/1S2N6k0ApzObLjQXtykDYPM+mQlmbs3U++7Juv48e3Hs/68mxqflivjG3L5
1lHO5ucv4q5XEMHTSzxC1m+awEKnSSKJSYxjCECJYbZbWJ+GQtNOb195c2h7ulnc1Eg3OJBDtdhU
rzGdTVJWWnHxk3Im3MbOQ68O4sg2F/P925d6ZRFbcX+I2dDJ0zDdTGQZKEEqd2p5RqCyAmMzY0gQ
69nUX29fyHj1Sh6vGiIkuuZbUQpSvSq3kyK71F3uZTiaPH+Xurr2uV7M8mwkMtn3VamtdZa1QLdO
8grpZN181GsjuM/6bpz35iiHd4IbuTa/eOWJ01rje+bUszbXNkuXIQhCIrQwOFdj7u/TmiFZRXrB
D07t3hUp99Mj3bxXcDxWMyI9bvST66v+xzZlJbMtjN6XZ7Mt7d+WphmXrhrSDzhN5iSqMHf/Yzdl
el/k8cw8MydcoUt6eu/OhEcyKVTyMdXrDuuQK5NzNjWEuJILaN94PdqpPakJ3qdyiekedUU6Tvdv
/46vbLIgB5DGIetigr8VUzltZ7QlRO7zFONhCgHlITlZSG5u95ZabC0iclNWf/9BoN7Clo0mCzfl
ljwLYyt1SAxD52/G2gGBgLjX9EZ0HC1K7cPbN7jdbfkaKB/IJ121hzpH4U3LhJZgXs4YJi6+k8Yn
HcfSYaxFeSCr612R/g9n57EjN5Kt4ScKgN5s6dJVZRmVU20IWXrv+fT3o1ZdqYIScxcDTKNbiiQZ
ceKY31jMlia78zI9bTxw6FhWTFr6rTUHChhboH6OXvwOVOzq4Dd2zSn0Yp9uvw1mHj0W+JjINl02
lzZbxBiizbJvs6rDBUldb8MxtYKwa9Mr+/TiQ/9Zig6Wgjcbn1m7lJ2x8H4F4zkVx76ADLAM7RAo
3ZAcrHKJb43Kzq6E20uoIAsiOoqUAtgFhglE3Y/nIom7Km+rKjvKosK1VkEMG/GZyOmKzfSyH2Nn
1dTOpbeCCLayJnwHdfjx74//9/tFtOiPKB3NUA0G+sffkOaMbUZLtUCrK9Ipke3GTTGe28HWNf63
PQ3WiDAIIWkDEdNuuXR81sapWapkyAFLGNKdnoJRRzKk3Fm1Xfv/41Nt8xJacwBpNXQxrItMdRlp
x2+NpcBQ68of8mj25FgD/tlpufe/LsXzQCjkPqF/ZF0qEeeDIoEetrUAQ00UxKo+fk6NMfutqlct
s//aoEjnMDOHVA2aBy9W5eO36iRcg6e+0IKoZS44YqsTFBoM0gqVvpNmt+aVnt9fe4N5CYN6EkKG
fbCEL9abw35YowGMWDzMIkAeXvewJeuCAUW34N9v8TIzg3wDPZJMf3Pp3gbqF7mHYfYxFpVNv6NK
Y4KfyI+aWn+byuFZy+bWFXjP7LTVOCGR5+eaudeTIZAxi4eO9SNa28zBHRG3576Yr1zjly9ho8Uw
h5K4v/i/sEg+vvRq3JIW/OJPtRzJsCbE1GnZe858XnpmhIzF3pU3sb3V/9yW8Aehi5Kh4r9FRUzH
9eOCZjumbZEAiintXvVVdcU7Uxo8RS0wQKiWJ7sV58IQ5ziabgaZ+GsN9XGsumsSHX+e7L8/ZJuO
EBw4P0CNQNZePPmEEiCwqgriVWzlvrDNc53m+Pe0zSHp7gfEe0ul3Gtq9taPodeOUiDy/HbAZSkz
ehdCnOzGlfyD1gzq8cW+jue9qFDyn/NnobXHXpO8yOgejHm6pifxSealbcQeNJUVFH8v2b7MIRbU
D7CzzttMfaprJE3ZUmp/zTv4kxwdBBaLcE9Dur1MDRDus6XeMLHNHvSFuB0BYgKOjfLuvLbi5wiq
VHMQ0livnJZPno/5joxzLzcV2/MivFVo08CEiXEOsPseMFHfilswVvRs/70XP11ns+ciNWeSJF8c
ymIYtKhepOGw2koZ6EOb7WdmZvf/XuWT1vVGvmNaRf96i9sfN3yh2IzyVwR9JlkydhOWdOdKW98k
C49H3D5w13RopQ9eVtWkX6a+XONv/rnZ/7PTt/KD0TpaozbFzxaJPv4Cw0xHKoImPKht0byLosqE
IxixPGWJAgZY1gc6ClMehoandcRLpw9NJsAlcCxKxGUof+VdUb2jWCRDGOuT12RqtFdLrqubyZCK
Cd1kgTN4qCd9GkgyuDycLUSnfxcTpjseYyR8OfJBXMFifro9YbszBUSEhIf8+FiU7vECsRtHt6bU
3HXdgMbCxkqKitcr1m581DMrvvI1Ly6p7V0yH2Joz1jKYk5xETVKIypqUwJzusqRinTdqjzSbyzv
QlV/tLlJd//ePNtf9+HTKSCF6EhttokyTdGLzZPUoaRXDY3yth6y0elCiqZ2NYzXaTKUx3+v9dej
/VnLIHVhtLpF54/vEy8fNS5H5t+Cszb4o62LnNYxZRMEQKNb7ppUDId/r/nX4WB6qxjUHwjUQue/
xFytUxKGq12H+76OjG9YnaqDo48LRWMfYzuPRdUhysmFnUZpwhPKQfK1Ltdfb5hfsJUgfFhGvH/t
ImOaUstskuRQMeR8qjbXrXpakvMomuVKhvjXhmWprWBmEKMCm76Mp1CQutisC3FIpbbGsy0WHv1g
AKsimXe6PqyHCPeYK/XdJ88H7IpTwn3Hq75M4OpUGu1eVNGxmOTqEM/iB+zm7Bmkl3YlbP/pB37Y
rCrJDQeRvsOmDnCZ5IQGylIZbK5DxcDIkfMw9RgzdG7e1MqdESY1WcxqO6moUw/PhXFvhjHEJW1Y
A/h+MrL5XXLlN3329DRBAGRS/RlApT/u6SnuohrEYXyIFDWDiYUTl+jU5c2Iqv+ZvMnbpeXAtBxY
H5SQi6XirJtLpkIZTFOauLTdx8WZ0nLxrGRpdoAn21O71jMKLFZzZWP93YthVYR/6fxtQHGW//iY
qjrTydUj+4DZXBrwzvFE1lPYNJqGX1jZW65sxCO7DSIa6gwdiCa9Qf4saXd6LMwHpIlCCDPWtRv2
k9ePZAq/bDtcIIIu3gm+tV2ORhAZRCrwVY3TVfxIqf29KG9+/TuS/Hm/F7vPgq3EWB2RAgqki1Ap
QqsVeRWLg7Ci9UyoQWy6GMJFBqxTSmfmu8vEpHa2XpQktt9DJOAt1171zXhxxqTZyZKShv8opvZY
ZTleTgAgaJ4ZsbRmwSpJEY5FWaw+YyywfG9KuD9BgrPWYQIih9JKiMCRU5rG8D2kyyi7Ou3ma/JT
n0QQAApby4RGJl35i+9MiYFpZNZlx3qY38xpBSjVLgkOVGa4a+I+O3XYy+/+/WL/QBE+vlgExUCt
osgL7oZz/XFzJSgV6BY6BUfo5VbiDmDhgQRWSp/7RlhlqqMssdUHwCZD9lTbUudb+rLcagWM4rNV
JtFPLP7GBzVs09WtVX1+ScHZhEHRTasJZsjCiLMCcOmacfLetbGpeXGlgFizZ0RNmGBaU+MkQx8f
5gUr+ziXAQRT0nSwuMNsZIyWqJXlpGo1aq6KkN53QRWBwZU6tbdorffhja3GWBDm+NMfs0wfk3cs
1sp9M1VFvFdEIZ0NDQY0mkgUb0GI1uX9omqiCFBPh40bLWHYBYzX5eOIK99XxIel2QkZ7uPbiHrl
HQYEYeiGWRTvwkiXO0dZzazYY/givwqmtQ9bZ6f3Cgk3CgD/6bWM+e9zRgmLBy0XmAlq8xIxA/Zv
6Et8H45FsyRQLo3WTYUh/M5WryG+LvFQIFc40vRUgZURaQh5H7dDkQ5h3uDPfkx1swjy1vjK+Vj8
JQu7I4rCGOIVc+ghE4s1x1r1foKHrRuziTzV+l/17v78GDgiEKxIIrhSL3pMaqtBosvrGcPZxPD+
AOHTxHpdafZf6RZsoerjKfjjYANOFVFq9DIvwos6gFTthr7BwkPFb3GG8HqbT8iKq3mruoZR/j+o
tjQEIabzwqmGYH5+fNHyHDWrsoj4qIUpN2k3boplMfgc5BTxzDFtWLd6Lu7WqcnvGBwOLnYClfvv
0//JzuLtErpNdfsdl0PRBCgW81kjPo7oIrrttBkmFzKTYYgaaXpFSPmvgmzjTSO/ghk7fS3+4eMT
ozML5oitdTAFs2qgUWtuBr2FYOaVLsQnT4WCIOBBvMjRSbxsoDGUG2h2ackR4qV0TzUz7Bd1Hm6t
JbS8f7/AT/bNhuimWgDWTcm+PfN/pgPaECZr0VnKXscJBEigob9qY2PsyBWGBxSpzSvv8JP1Nqg9
Lw+gFMXaxXr2ZjBRmNW8j7RpfRrMIX5rlbJw2dfNNxTphiv55Sfr0TxDoJc7F0ncS+QcYyDc0ivR
HubOzLZ+lepHJkgVhrjbokl55dP9XTGg7b9tRBDbzDgvFYFlCSzIZnRyaKARYZ2C949i4kXYVobp
9SjGB6UiFT5ctdaLwv7azvkkyaVhQJ8MWWjC31+IV3PqzJQ5M4zOJjJsr2sbFKHtSuRImAwwq46J
ocAz4pfoemAD/e139shcp5z6DNTKmnB5ZotZ37QiZHj27832yb62Sb83Axbamn+9nDRc5TDPx/wY
SSEYvwqNdRIYvZRcu+yyKxHx7y9BEUMi8mdbk15u//4/O7uRE2kpMkXsaxL82RkkfUaoqTMgP8/N
k4Su8NZwRynFUor3ccK29spW+PtpgcFuQnAUVVQdl6UNXleJOeWthWjJKN9B0zZIUcoFkLd0bcj3
ya0HuAZC4kY1JUBdSrNAW4I+zuD8WDNaccxwiF3MfiUm69GLZmQQywVdWjRhAHVZ2B+jETDejmaW
vVl2pV178q0z9fEy4tegqCCRCzJYvmxd00zuWtQG42NXJtMOOv7id21RfekaVeytscLRbYq/wyuU
riSDf3piFyuzwYAecwXSPNUvwoukhnIztCtzSoFglS8rJNfuwp+AmpIu6ilHjpHko1/6ck8fYZ3c
JkLyJ5iGZXqPQ+Ztgb0UQChXBCQqD+VzJXLaWkOaH4oNfzSq0E52lnHM4/d/H46/k2d0bTZgBNgr
2n2XP50mG0QyBYNSNadAEFhO35ZSuHgFUhKAINvFS3RDXHlhn3wp0A2gfdk6VMWX9l/hWrRtqKnx
sem1+RRDf3ISTU/IkDMol2N8t2Sr5Galol45nZ8cDtrrUMyQ+KfVcLlwai+hOuYayul6meyrRaSn
ujSFHw/rNZWtT5faBik01BE/+VOd/icQRKPWpKOC0cImxLjTWjl5gHLzmk+NcoUj9dlK7PtNJ0ff
hEi2y+g/K62bm1baNuG+ph6GBpOvGrUso/FfpkjCa7H+76uNCAona9vo21V6kYDZIqmUpRXiMAmp
QuWiKXwlEsXPaUjGW2OOr633yV6hfUIoY+BGu/0yVYDuNg4YcWcHY5B3FW6jfm3S2UxyO/RqeWQg
HzXz97wu/H8fjO3MXpxpDoS8AZY0kGmXyjWxRj4P2M7amwb9Z9dK7KymG6CXxZXD8MnnU5FMBman
Q7CkX/Lx8+lxEqUNXhWHbYAZjKC9UqcClnPWVjm50h3+bC1qoY3FRmJCzP64Fn7jaV6ji7en9wiA
NQRausqr8TyV6f/jqJEM/DlkBDoO3celxhLqT9m20dFYJs2x5BQx+3h4hdI1P/37S322I6Eo4OKC
9g2eSxe1Vw4KfY1VydovXEe35jzhXq0U6Vmui8aN+jW+8sE+CZlgEgzKLEh6m8rcxydbUrqjWTmn
R2VWhFctUeTaolHPIelOkEryCEVSvWaR9kleQYLHsITG99Y72o7Jfw55DNdP67DwO3TIDTgqgiW7
PO4oy5EyvMeeYPElVSBf0MpfTTtSH//9ij85DDTAwYFu9TSpxUVFKbpBWLDMi2O1ZGC1irBEBW3W
8dv79zqfPCXYFw3KLSAJypCLdXolkydFz3Fx0bObtEL8rk40I0hmVbnpKn08FcpsPtWhCmfdNP8f
CQRtUea+gAfoSF+eRDQK5woCUXzQGwBNv8qslafHFuEBZFPCFEN4bc3zaGeCHPudTHVjXAk5n4S6
TemMaT9Z1eYJ8PEbF2ULDnmTUU9LkeyYEE2L10lz2tyG1LXxoZo6bLrAJnXJTTkm/yPLlf1MDx6L
EEiJYEL438Xy+Z+u5Jwcx7VBkjfuEWeEFdHsVDXOfvz7Q3/2qBvehiKJ658mxcVaxphUOKakh1bS
Ma83IVLaOyO3lJcSrFe3VzUkfM950q6oLSJdHvx7+U/i4AYtol5h6ECWfnGaVPieDdJH1EslJIYc
aL2TWiWQ+Cy+BqggsG4Pc3GVAKoAULM1ozZz7Y8Pa5eDNNl6buwhZDawMObeITHYV+rgDVZ1UvTu
XEuIt5ahlDnGrJ+itXoqULqYis4nAHHml0ASKGTYX/OU1lIFzV+MyVFlXnCe696LVKN0Okl/jki8
5ewN4JKT6PFeQxx2NHCmRQPizcSZrKI7OoQDyhBVA6Wjkg5pIT3S/Tsn1ej33U9r7g5qJz90agm+
v7jBRxejjtaPJ+uH3krvulbGblNKSwBOY3LWdv2iSUXtMRrU/SLPTvWmWjFO6fcBPok/S+0TeEiI
D/oDisi7osh/i3gFaluSKAPzyx3EJ25gohzzpXxQNBpktdzfLtBOZwMYRFHc6Enpl7lxDGvpBiPX
t7U3H/CzDDSlDbikC1cgvODoWTZjs9BobhRiGGmudXmK9E07I88ehRTBQ1BkGBGmU1ITrGv1sKjZ
e5ct8Jaqw6ivvqoXhz5dvFJ/A/ywj5O2cYRdu2uovUbzfIs/wUMSDvelDlK5iX10VBFV7+UXE9UA
Pwmns2F1OGakz4xDv6pr62cK2v52sYdAkTi0QnonSVEL05QDbCwvXWJ1r8faqyIpWEBWqkAEafXp
3FVu0sZHuxPBpEpnfEwbP5/HGjX38ZEh0+a7ZD6OUqW7LcclKEvbQmzL9HI1eZBBKOysMl7dXLM9
XC2zY6M1tPCXNcjx7txVGBPzY6aXbo7fBqGfJBRInEFe6oMyGtivbhYLa6VN91nbv8tW8qZV832e
y1+WdjqX1Roelk07Jcc4wUllNKyM1qeywk4UpbdqUPcMNPwuyztnKEs2NDLUShlHjlQaXVCH3eqq
Ckhz7iw3UXDX5p7+vcZj69MQeoEi/CYJ4ybJq31htbWb6dLvdUTtWJm+hlb13Kct50B6WJlCUEh7
hjEerdY+Gvx2hmpIkVKq4aICviyfQ7/MFgOoK0oSS/ucq9EjOpYJLK6O0iwpCoc2d+aE5QqVolsw
Ye3ns5qFmlP2nFJ0wWQ3N9pXfYLJN1c7AzLXI6o2UVChVrUVbT8me1JYRUvokEvbButRr7HSXdtI
iquqy7ntsnt5Co9ra+RPhbV+i8wid/q0KVw9G1dPihTfVufZhcOQO2EfoRcT9oWDVIrbhcI3WxXd
Pi4nJ94ks+wYRZy6fcBe2PYLONj8kV5AEK8jfjRftMDwTBqG5kbVN/nMNSw8/JqkUyha4yyviokn
GhKimFN60ZIVwSJJ657xXOpVmhY6URXFTg2RxSN85gHCbUxlkYt0oCP13LrLd6ka8YIf2PymNd3L
RfJWafId046jLhceMoGxA83uDvajk+brS6Li4dOnkYPm74vONRos+dI5dcO1WjJmA2A1OxNdKX+e
reyXZEXPut4k3mwttYtRwhdNmJ41GZibSJ7WzL/zJH6wMANRQiaKWqn+qBUFuIOOLAaoCB91vB+4
OvSHuKwVHyhN7MWo6Dm2kcDUlDX8UZJ4l9XS/ZCG9d6cpNGV625FNG9I4fUXAGHlh6JKD6Qov/Ey
OBt2mjqyXPzEIhXaWfzAZOEmyuRTGCHTNiW65kpClF66jqeF6YdoEr9SYTKAnxfOkkEBL9Ib6DO3
+A3ghNIYAxQa9ZwYueTkDXihsbdsZ5J4cyVav8TgH2Wdock2pK+dbr5VdfcQduqTPacS0NTIHQ1l
H1nVEfUSSKss7ijcBDHFmFe3nQFNz8JZSZPQ5YVo6ZTcHVpuDr6eVdatodd7aP/uGml+2iE9Ghaj
L9tTALrghKLRj7xfPGhGB7UZM29otZ+9Oe64j3dAALDOyUI0gxEvOTRFk0B5qr53YcqlEe6gChw6
C9pb12Zu1UfpQxNPiPmEt+WC7FA4+3Xb3Ftl8z1VQJ+u472qQvTs6uGbZizBaEKrrcLxO2jfJzsd
v7Th2hwx0YOJORqMSkT3NCMzvMssxuaqRiDSzJJXHZ/qTDzkYXLQjfVdniTLM3WCWr+Gp3WOvplN
fSzTqDuWpvZa4sjnLfRZ3NUOy4CBfOXIZdcCSo+VvVbr95vGSNpkN0lkvxaW6cYEUiiLh5nNgYZ/
8k0d8e2w5eY+ThZfbasvlrrsuQ72raHcM3551YW41/rlzKF8szvl62jKTxUEC6y4zZs2aW+jtXzs
K7l2TD0HZZmcplq5l7rxdRg6vxcdTNy6rwhu8Y1dzyqSVIbmVaMSKMq0sylMnB4pK8SkpCSYzfIx
Kbqgzc2fsYaEha5HeyQVOocE8nHu7DkYxmlnZc3JsHqaUa3lDpPG+LuVv6+L9DJoyhkGU+NISzl7
qWW8AUl+Ah4B/1PmmK+DOWFU3HeOVmsEB/zZPSzE7APkZNWtMM928z6J3/RyUrHRzjGeH7GWrzKz
cqoiS107rqFEVfbgroYandN6LhQEwcgrHVRyRhcFQN2DX0afJMMcKWvmMSjKIv6qFJXm6KkVHuO5
vBlIXYN5SmRH0hE0DA35STbjemeNMx7rE4AYq1StQEsJiuVYwmFSrJ952U5QZY3cUcc4kPS681Yj
2aeYJDl6V8+wD7ue3iV4JUB1YnJtZV5cu7ZQZu+texmcQGAU9QtgncgXqvaE2MGL0kaqM2x2OY3N
ZgFC9pqY853S1Q9/DH3YjncpjuZOq8IMDdUOS9NkpYtQmiicwSFzalH2bmylmmdANb5tc/6xieJT
L4kbtZZexzDGnFeRb6ppAIKbG6tHqnrbGtkhM7Vz0+j3spK+NdZ6a6zihEbUXRf150iqzyISd0Zd
33OPDU4nK09D1C2wrUa/07TvxmIGhPIdmp/CyROFCDRqw6kbyjv8hwIlBpk56lt5uVSBKepdOLSN
1+bdi1GEP8luZD+S9G+NWj3qaXuDGNrrIPIzYqF31lJ9NULlkLTyr7YOj1mS/2pt0iDRAeqLjL1R
FLs6igIS/VtEFDoU9wca/237lXj0S93sa2F8vuQaO8qSB2RFy/6YNUi6rbL8svKjynjOkbwryDxh
qrmMzWOC9/Qeac33JU74pPinZ3G6Q8b01wCj1VXkdA7UNTRc2Sxci4CSWdajMtunUB5/lShL+7CC
pLNiTIUbasPX2BrYBBIap0M830ZDE2OmEr/JYSGDg9WCJq51go+RBdZocBnZilsbjMpIlseJmyyf
S4CEFc56slr4i8JcFPmX/iCV+rfFTn6ihvfYlwNE/DYyvDKRn8fB1r1twzoWcpROt0QabGL2gSwI
5WU3et3IhKyp1swjpfwaDrRJZbW+AcnzQCH32C7WuREbfb823yWzGJAhNaV9lE+HGssTvy7S0Svo
ghfqgvGrEjoJLDy6DAegI49mM6no56EAN8XpnlHSIbWR4mybBQ9VYTeBucA6JBSVuyivDFcX4Q8s
pHhJ4WK5S5m9oEFxj5fdgUAeQOk/d7P8G0dt07EnnAwNQsBtbMo/GcPb+zoZYL0rixrUi2p5+orZ
YG6i5ZoBPpqiiXerD7mjQPPxpi4K+BKjYzT5iw780lGXcXK4DoGL9wjrjRpeKpkqzji/vle69dpH
+heEn1cn1Ied2SjMXgicfdjKh0ZdXsN5bM9qhJgRQqzkBXZ128T8Rz36DWRFT7TBVAdYBDFU9I86
mY7Tt9VrJeuxG47GEJgG9QYX2XhnyKNgwp3Lux5Pa1QZu0DVKmMnEu1uNcrUIyGVbxWUcZxebV9V
syocvbR3vL3O6RHwggNqk6THw9tYD4tfbfopiTE9lwAyyLPWyF1IflAf/22U4qFdbNuNxirexWq/
z2ajdZiggI2N+v0EutrIx1/NoBn+3FlSgDILphaFcdsUjF2Mqjy0fV6hPQ1yGN2K0gvZ0aqWPESD
AG+nixUOey/5mD7iYSMMk89NKVAlU/yWZAqeuULrrLNqLIXfLakJFaunMJsniEIUH+Fr3hjyPfNy
GrNdHB2X2Yr2YO9gyfZa867Wk6TcCG4f262qNN5Fs6F4A1Bu5hvKrzUzf9L/z4KExtKuR7nlbGut
eI1EjYXONEgPcjJNb6XWTrs8zRQ6X9nqp9a2j3vF3KlGN/tDuoyn0C4iDOULWb6dpzmhoJKtEaQm
5cUdCsuDn5njqoOen9Gi6Ifpa9wrDeyXZhDuOgtVRz8z72/rOLTgRI3jw2h0anU3GzMJea4o4708
Kt0d8NMIMm70S+fvcLO8X5+L0kzuDDHGX6BM525EFf6ugu96jsByjkCa18HNwyZzkYtKITxsug5W
3weVCJP7ZIirlznRy93SZ8uuqhHvFFpkPLZJZAZquVgecpPFUbNCCbVe2YBLh2Cy1kZ2gDVl56Pt
/AQaPSOPD2t/VCI0QdDq+62CRzobxTA+yeUmkZVTEO/ruenuFtjWflu2NpLSs2lSqYj5doOFu0lK
ojj29psuoUtJzxFxDKlSfLJa+xwmuu1RuoVPehfWgRrjCO4Mq4AgG/ftXkGG0lckoAkLjfX9UgjZ
7bA9O3CLRtz1ke5D99X9tqeZn8WohAwdMVOYcuJLi/1No4I9mIuNVHvZRtSjwHsxRmnQoaYepBA2
XESz0mMXWzp13qo+rh3mqTmkKmep+iZAx37k3KuG12lCd5AasXZSrSU7Qrj6stgNTBYy6fsOBvuh
BNjkJzNmhTlKR55GsDvKjVJ7bZWbHvVa9RqvikauYywP+HVXD3GW8GNWgw6E0pnqQdDFuzfNuHON
ZuxPQ2Ih0lFJyc0wR9rBnupue1TjfpVbq3F7qV7duaTFsPaD1qIgklPvpEPzdU1iLWD4kd4m1pjv
4DlOPfcHgZxAEfoIq8R+po6Z26m15WGFjvRdlZZII5YkLyU9ma92iMUK4COQyqkqArMT3csEXOY9
6RtoZJ2hzz4N+CLIJnk5DQ2MmzhMj1qbe/osZLgSKwlTEz4Qzjy70LxVrDerWL6kfXGYbIs4nk13
pAffLaV5rjLjtW4a8vkc0ZP01ZjW340+PHSLvPpSaL2IFQ8SYZ2KGuJeKqhEumJ8BcHyDCAUAe5i
epRN7aW07B50WvSsTUZQTeKBwqLlZpx2SRkflFYoTseBwjal/G3gKWUmaqCH6S+wd0+VkF7WND3K
bX0fGcmt2g0/2qXyES+5XzrbMyUSvhR1VAeRxBJ/pFr1x7x6VlZMm/OCsbhyD1k/MAxSv6iw/TCt
DS9Ty8AkFXWZU7/nRehJ05h7RS3fUMvcjVH5NZfjc5M1B2MSd1BPn6QeVtvAX+9EY0wIYrcKxOeV
Zj7Nq7ZHPmin9GCQmtVUIANbz2KFeNxW8gFywXExiiejr/wI3WJnnOfDUIUnrVV6Uplkn6jNL1Oi
FAEt7kz8cNBPs9uv+jeUMs7LanuM/5Ch0cvGlSYUUFugfuSZsb2MTiIr4Xs0oaVLP6edIfkNVM2D
/WJn0m3U0hEMNeRip/kVY5HZte0JMDCCvWsHKVEt9k3S/aqigf6vcoM6i+yTLdKumSDsLubTWMQv
pjqT3aKhJKIZJyFERJTpxowqP+m6b/IoF+6QkPqXC/s1Mo1f1jqd1Apmo0wxobe0JipN1E6YyY9V
XQUMbZ/RWP1pF+phGObbdqAYWDXI0OnomGOM+4fMM5ZWbvFmzK2CSX4YVV+dpKqpg0Yrn6Aio6GZ
Du2h1urSYc68uqVmZvuqtd6TiLJknAEDd6s3Dw3FrQhGna5UXd1XMwN4c+kVd6rErWFp4EhTy48b
89iq2lGM+p47+LVAA9BlfuEMUeRlreIaA7WFFoEzVJjkc5fQjAyLwo1sc/SzsdgXUNbibPbQJr5V
++aoRPXkFEJy5lA+1ZwMkvUJ7BxVwbzab0Uz+6U0BZaavLaT9BS18VfET8kX1mI3YXEeM7Z2hJrt
StyygQlg0zvEpXBiu3voC8Uz1Z6SjoK2T0pk7A3kqvOKqjPz7UF/WMkKhqrxBy6Qrmj8XoPnUiCE
7S6rStBRxjd6X3dtJvtFv3pxQo0PiugHs/kvod09mcLYo0roG5P8qpjDT2mWjoPAlGAqz6usU7xF
j9acByNWwk7MaJDfO33R0+kXykeRk8biZI5W6WWjXAadodFZRoKb2e97FC33IlpPUqrdVInij0N+
r0rhbVdLz4JQkubywxzO7oJqnx5X3xop3VlgO/1eX2RCFmNGQytU9GK4k1B2ft26JYvd7jGv1FxR
CBTf6x9tZgVqotwtofldDlu/TfKUWn69tcjwd7nOkapzGyGZ0b6ri/IdfCZ7fC5W10rbe4b5qzOb
Y0MDJ7vpWw47WIYHIcFdGobbHrtSgnszniM7f6jtqfRxUI7RMZl+akCwXaBY90qStZ5lArLtJgoz
WrjH1CRJr5bveay9Ad0cPG2YChyhMrT9kXbydCLFuSmjfJ8t0V012a+WLb6RtvpzIV5bS7wi3hFA
25w9IyFhxzvNLRvrVlFK3JJk/deG3qGxrpWekbfvkMoPkwoKChqLfUJXnCigImtucfW6mUDcNIKv
S0oql+zgTvJqYOTukKlBFTFTHY3mUdJ40Jxgi45OGKOJKqTfGQ1jR+/NG6Wtf5fYNURj9yxJUlDb
GDDaOG5JMXV9/030xMm4gmjetQ6aymLr3Pn0/e8SES9+vSY3iRm3bjiYLqKcwQhCOdcwQCoQuLKW
9YgawJ1SYq8Zhj/COuuYwq73iZXcjrI46k0YWC1c9oiyqkhRnW6Mb3a0esC9nD6zwZvVrjHS6V5W
6vD5NeuLk20vhGRkfirrVDaid9D9vpORo1B5YKQ1A0ajnDDNU2plL+Fhji61D52f/1g9KSFlyASs
V1/lx3i7syL6NprA0Ec/FCs4UQWohNr7kBR+6lDAnaZcaOAXOxDK3kyXe2j/j7HzWG6dSdP0rXT8
e9TAm46uXsDQU6Qoyp0NQhbeJ+zVz4PqGlM9m4mo+KMUko5IEMj88rUPIuqvaaGc1Gj4icv5J5aJ
21Hswh+VaFPL/a5E6UBbQtj1LNV/JCMJ7DL/io1x3C6qcejVOPWjxbjJ8BZdXkkuhMVOjOalEoUB
SmzeCTDjaBguJ2Iaz/MkbS1ec2t1LOpG8jbnpJJmMowI7eu/nV1vOy07Fpz9Ug4josqOiV73rtmP
Kk6yHEC8UzxHL85S5cRAQ9WJ8jVXWcPeCRTrCPgCh8rjhSjPsKfcaLJP9Pr5kWLXAYKOSyyq3RKy
SqS6+krvs7vITCe1RbRa3zyNVnpW5vAFyH3DafUzSttD28YO627+o3fJQ8Zhin3aB4UJHEk5JT3C
CWkBjUkj39YMAOjwJVRCz4p06CndVYrpc1DBnGiFZdYQXCQNl4B20ZPwQm/CyTFKFCymciPpmxQy
4XfdK5WhJz1BBE8CnWU8ya30LGemu0QzgYsZLemcXCtIK4pJgqGyXsumWTPs00uXx9wzcAGO5jvZ
sEuZ/ZymD5YanXSUHsTYv/UmuKQ83upQDwrHcqeh2aOomNxB1t/0ht8ui8hvo+eQRYs8kHs3y7fE
Is6/iaOtvJ4BB2mDHnrntPm+TKcbu+0tzOd3wwn3oIibYeLAn6TPQq8JwjV3RQlPaClbhVbgKeNE
OOT/pUb6H1/Tv0c/7IIs0lXZ/ed/8PUX5ktOIBDB//rlf17qn/JJtD8/4vxR/8f6q//7R//bT56T
r7bqql/x33/qX36Jf/+ff9//EB//8kVAaIiYH/ufdr79dH0u/vEHeKXrT/7/fvPffv7xr9zn+ufv
f31VfYmu7fYTJVX51z+/tf/++1/Uff5fLPP67//zmw8fBb93rvLvavj4f37j56MTf/9Lk/8GM0zl
CRJqBIqoDP76t/Fn/Y5q/g0tFRk4sMO2QZUnf6WsWhH//S/d/htaAJycBhJhHUk2ugwCz//xLeNv
q311LXzH5IQcXvnrf73zf/mM/s9n9m9lX1wpWBAdb4XX8q/aC3TYIJj4YREr84cQ5f035eoyMoCY
jZ742jhGx4xDhK+KQYajEYUPbjr5pZY2m05pu8BwgGhk/AD+VMfZRjRj52sCJKzosZla7dqdNg3a
Ri2MAa57EaiAlA00AfmvjlZsFGvEGApdxuYPki/1ZzOOeFLtzm8m+mtCSt5Ab61rC2glrGTeymXr
p7Ujzu3bGkp7iGbVN+0q9EMydph0QNYZKmxjJKFvmPZrj+KBRPGNKoXRlpTCHBex/So9LfEywRWj
6ELEWwQNLYgerYe+psKf5TE9QHxOe8yBE9UwzV4oJCoOS/8Q2uJHN0ppI5FXEyrlN5sjoXVTvSud
/JxZJvUX0/heNwuwGy9tEUz1zqOpiJdkyGGP4mVXpaGykcOHepnfuJ7Am1JrefgsyStDytPnT5LA
Hzfl6IMl3d5Fas0DDJ1HP2TMOgdVkikziYQS/iK91a95H11Uu9N8EJDaldI+KKthy8HwrYurd4gY
phMqx8DeSlJcSNHr5QG0qRWbcoT+j2hZpdBrE4fyEhhTM7PK6QGlNPAkP7odYDePAz0aSrefdord
vhS4QgGlMVs4ie6V6tjSwCjf+7rJd7VFBOoA4kbJBaNt2X4rYfg0SSWpGG3pVkw3jS0+5m7+nuOc
g3+8t0JZ2bThBO1KHhClDtBNjNs6BcoH+NV5jR1nhK84njnJhnoxuE6ZYIhImKthsi39fi3UrL0B
PZQ3VHZHeVFBGUtxjBviMuWWk0+mkIuYF9Gy7ZL9IkPxVaV5JjvcJrqGw3MuD8WW7P89ca7aPp5F
5aWKngZTVqS7KmI4bmnXDroUKnu0OFLIpqpijIDdVNkXHywyIlzH3ol19B6r2nFt27qa6y4olux9
0JblkFOhJOkVvsK1BovwPrbTpdxwcnud5+UTJJxhXSlxa6Ec82OJB0lXa6S3qVEHWOayoDX6ZCMM
qmhSq90VuSye21OkJ0dG1IXshWFw+1SwW01fqcy5lN692C301XO0rKGX1Crc9LD/o6cPzTKlH+Ru
upUYmfwlYn5EOat8rqWF0srctk7fvhWieFsUEqRRu3thleeeMRWv1E68Lm3r+PLctD6E2aF4JFdc
PugxWjA5a5dbPVdQk6vRbJzLfTHI6QN0GWbKMbDC4sbp8UUFvk7RL6HIgK7PhUU5WcjmHU8DfH6l
nZR6ONFl/quOPXAa9TpLAvmimRkPgMkBM5ah4037oBlLukkS4yAZyBllEjbdxdpLo5482KLexJNx
jwnWCPJwG1cZVqBl1aSPnSAnlyWK7XlglHT6//oPaXAzB0BiHEO95URPlqxaIjgo45e+Auwm9V2Z
td++qJ+VKPnJw6zYEiJAnqw2+3Xq2IFNEL2XyZSZFC2HySLM/whMxmPLgKxC5AaZsyM6VdsggR/c
Ztwi8xzcdkIkr0+CpDXtstTmk2OP8Ko9Abn0PgTmYqxkmWT69Av96SZiVm3lUjnRB7mnqz7stCgV
F49uyr4ZvEXS66D5TjtVZSTNQz9KJRIi1fEhoTujq40XCJ1Py5xf+kQ1+TPZwbJFdLBgA3Ra0UJW
D00onyoyjTUTT6gxAGCcX+o53tSRUXsV7bu+IoW7gq3Js+2CqF0axr2wi70812S3zklxjTve2kJd
m2UPe265hDWhl/y+0g+O01/GzvggXNYDBjOUHjlAEhOZOjCgG8U9VhMwY42ZU/yO2oJTjnCmtvWV
0cBIkXD0iLXlCEN6VqPoMcntFzakyGWcoi6NZ0nh9fdIUmG/v5YUNJEUaQp9S46BZAf9qg1Uiy6G
EySp7kr+hLSRM6F0jKjL2ha9805A8AzRLdDfF1YXzCMHAn2IriqmPjA49Dh1qvYep/4WGcmwHEq9
Ak4107duDR6G5idmmeCYssqEOyVfwhExhOqz40zVPoxaftVOL/koDW66CNauofUTDWQ6BCQPVFH8
Tol6D7Wd6Uwcp3VlG2rhJ5mZHZkr6gkNrUFkYn7UGyfx9brRdzTdA7f2j5IapXepz0/FWDB46x3n
BytcDpEtXqshlgJU9camq62XeqAIsxOrNbKpHpWKRdq0JMflnEqVRnXtf6KxjvyCLvVA6jW8u4MF
44FR3ptV8S4hbveGJrs3i/FlwetjNOz+TObcuERruGaSCL9uJpJYmk1VjK1b5BT9xZr2NivGY0+B
j4+G8lH07TP6Cg89xEYNxaWZigPO/9Sz0c+7w6pyrGNiPzW+jyawwiPQ+iJ2XnMFK4W4jrxhns3h
pM/yV5O1O5M3v7NINPRJ/ONI3H5SXHvM4qOlph3u1w8zYronSvS1a/T3WsiFNzg3sxADI7gjgu80
tKV9MhifdqtvgfBD0DQTFYMOss7mq7fx1aD291I4Tyz9xWVCyIMx2eXA2/mFiX+jqUt4Lq3lXuUk
gxqIjCg1fponrXTj2HqM1eViaOEr51FrN9X3uVXgh9e/1DsmNo9szLYodkgGJG/clS0AgNLWQm+Q
SNJp9eKkVYngBhvvRToaB9qQN0lz1fou3psYPrNIG4J4memRWq7SUD/gBHpKFroGYc7HEc23OSC5
ITUCrJ61VxthbcgkwGUyAkPooUe3WrXvZgpI4vZRiHWHjeLXqkk+hZMBvKO7iULHT0Qr7XW2niJ2
diMxDTv8KYlrqstjZC6AX4hsg1Q1JrfWqGjiznV1o31QZoVzIzLCseuASW3lLrXKXe+GIojpRyjt
ejMJ+VNJJAQ3DV04w1U1q2+tTQ6RjvC4AZx1kvbCMf4G50eIoYBcWeRt1pSU05MNu4+y+lrycaSh
2Cli2VEW3VDe0WM4tKRjOkCwcmm7XQmcNJR2QOBE7saRTBeiYjLetrrgsWEVRlfJhl74apeeFutZ
ikbLHez412mRlC1mRSCVGb3XIfSqnP4sFsOlTYQ8a3t/i2YKwIhWBu6njyMA4qCcLq8QwCQEQIb2
GO70NAFS0Taz3QWa3GKbd4wNqdncrWtSAnL9+8XoJkFgs35KijaEIb2w6bVsacnoWtGsb3tgIQRX
6XcGl+hiP0vIkUWaKQSARSuNO7O0FE+tmplX9V4mDq+urp7xZhK4uULfjlpviRKvfWR931gH3bmz
nvsZ2L6tuMuaT4eGIhXeU0uzkJIfK/WhB/oGTDfVq+dsciTUFxY0pXxb5jhGkAKiQAy0bSBVWkid
9MKSu6TWkAGUl/4ZTPjeGdV7l70SLQTXOtVPhOJcwkZ9r3hI1jS6n6U8xPAsYAGkbBOP8G1YE/LC
HEJZSnlAmjTLVnfVGz0h7T6tvqZJz4+oUiio5v715qk7kZ/hAkN6DeqGw1jNRzWzHIgURXhOFG/0
wZDdDsoTAuoxBLTyUzlnn1IW4dbha68CwpPWywKxNPdcIotcLsdh63i5ve5JJgLGgfPBQsq470yj
6aL03aaReeihptVBljxt7j/kNPWa+i7rBLKHdl/uzKl1h9BwXEOfQ2+kgs6NeuNoL0h5sh5Mk/fg
yXKCsxhx2iq8AckZk6Dpwy/8KsVx1iyNv1q1/oiEU0/Sp1Uum5JlTic43E+rQvrOGVT9HDVvpBBl
G+KOnsPOPBkRdPsky1+zfh1bNFBTN3Vu1I2vKac01lsY5GzNIzbb1yiy1y667EJlwx4d+ODG5vQi
iWfFCDMvSocz0kad+BKOT2mabiRzsPfkVN3ExNjiJhLjZZIMGE4TB/ip9mH9vxK9XNzGlDdjo9Al
oHG9x5DPjJTQ0SsRWckd4uZxnO+I9hbS1sfTqDnZBfFi0GhDeTXq+EVI/XRYDGUPxG9vLKuZmJzN
A1JFCioobqChaULCCfPL2Dxt1mi+3rnqzvw5c79XS37vW1RfnWXGhG5UL7Ia2pDjqeQ3vSECBmGv
7VKgrry+p7Va+E6tgbzZ7XPc9Z3HmNUCfF1Qd5ZIVKZTFGlPZcfmkC3ogqa0JpMBTDPqz1LUC1Lt
u33UUgChgdNvMLwmCV1WVcu0MyzOxyC/pdmMWq0FA5uLBB68RogoisiTjDVJwhhehia+jiZRpHa+
3g40yYpxRYgX7WikYoeZWmZBZ/6tTv/4CaUdf2goDepxa+jNbbHnlzAqPHLf3ub1n1m0uuQrZMeE
zcEY9EBmTaRs+2ZqN4UUhLqDYDe1EpQwWegb80/v8HGuCfwe0IBb1FXkS1FkUpiZHbW56rdFpJwj
lW4I9lb0JNxtfplnF0cqUYebQ4uo1DQ82WQVBJyrRgWlB0Ff6I2dr8FWbk2rxf7IB+qONfM65ml8
ugaHCqG4tUUkV7cYu7yyM8RmwK2iGp7pTWByttuzsHCEICk3uEWB3OL5MAkBXT5RoNhuEHmvuC3N
Fk68HNJhgOYHJAPajT7kWUMHKOVeUVWKq/F/KR5iCIIZc4tJf+779G12Sh20Q6KRMMrZKnkrStRQ
n/EbZf2PbTRPBLF17lTEnE/iO+lwj5Mx7uax31vtuHPy8HtS73A4D1lbfiCSO2WElrDm5uCtBlq+
1D7MVlVvGdLoUspYoVEOXIg1lBvqKEMje83JnG1xUiOvSSCMrBnrgoAGXZWdTfUSAu54WsNpR0k3
KUYA32jfOYyu7GV+g6r4yHSp9Q1zq5KbGITxoG+6vNiGRfQ82crPHE+mh/ILTSSIMGHmXxlcZa+c
7ZDyqU43E98e2jezi0qvS4u7JEsFLcfONlyw+8qZdK/RQKAZgYWq3xVizotExpCYySN5VeaW5H+v
yBry3BApBgh6CluiCLsX1yYtx8OY9t9FgVxjZkyOuQOgg9zORjTv6HwYY5U5nhLCnhgUJJQj8sOI
Narp1grOjLWOii/bNYXOj4ZUwob3hoWcxA88M5ENGZCFX9gzkM0vkSB96TTQEbJJ78VYFRs2Rylg
VfLNtH0TEYOkYqvsp8ojYr93xPLw/fVWyKSYVKlRQu3FstsnCvp9i9wSy5A9cwpfNPRIrgGF6FtT
cy2kuvPgXdMgj49SoaKvoFQEW1rmU5udWnJMYbn2JGkcmdQ6jwPtyIG9RmiW/mJme0oxYyQZsixV
RkhWo+uYkCBXlIZYnBVtayEFMKJ7rr9I5NRyOgaQPsfSazhK/iCjczWcc9HPKQ/uGSjs5CARcsNO
ZRGTxT0eFFwNyTluY8rJneaCO5UTeQ7B208xA8yF0KDVVlGC9HQWOviyKAJbwZaVegjIi52FTgDW
ft4OUmdvaMfdTN0xjmtzUw5rMn/d/PQE8JcKc0YFfZFnsuKltsb8fxclo+OIE5If056z8YBn23I7
+nr9tnsCqTE2Ss51HENIrBEgi06JXiVHZv4iLfsw6w9Ql6x8bX7NCv0NrVrlriH7aJljr5iMb1qX
tYOT080xpU/mksmBHEMKKxFEFBFV7jwjK8LHuYGamoJKrgukDbnXLeWLSDV5q+uwxAWHeGdG9tUh
p2Oid5AO6OHWzqH+bBBylwDRK4O+iSjLWojZ6VeNsroXnXku5vJ3GuYmUNv5rLXTb4wINRia6YQZ
QfHoev8tFXir6oPEgg9qLr+UOpW8QmR3imZ3RJuKwJLzclORAZr15A2Sa3mqhQ48Ru+3VRlfZWOl
npTMzzMskZmtHZnyVRSSnzIgRvVQUMMO+0Wa8yHOOpic0PxKQqbTmRN0v6zd0xU0TsvazhPkplZ0
QxJ8Rz/yltrwqgprQxIeozQ8isZ6iY1kDBAuck6z9S1kpMJuyNm3MKzHMmPSL2hcsUX7qEcTtmpO
iO0cBvBrTIaqsngc0n4LFXHtwhklS2fiz8JiCaIseiQL2tmblbSVMHEIini1ZLorxDUQAj6+UbV0
MWhycYdMeTHZ6aGfwrVrafjNknSbFXhXqVZoSzPezCCbG1C8N4AnWI55GfbIYTx5RRWcYq18Vq1L
WWl3OgACcBPbS6dm5Xa5FTm/85by8i3RsU4BSGduBY1o9YzAcqs1LmU93EJCugwKYxZWjT1Z/c6m
nUssKvgJOmlQNgM2A4twZ69q6eBZ2qJGgCZOy6ypcGkggoVafeiTiS9K58jSOaPGlgNsmFFi6YDL
4p6oGbHLCmZTvvXwQq7gYUV61u8TLquTOAqZnEzEU8uSnCv9rbHY/af0mIn0TG1qf8gM9VGO0atF
uFQDAxDHm7vqaE6QgHgxrgMZX3sskEC/6L7kio18sWrCpxcDeQuwStooSOg4btqcxJyZIB/m8fBo
ZOHF7KX3ogYlmqsq2ebKchuJACdlR35sefPBXGCmkClgakLqZ1JQyGBPu/y1AhffK1VIF7FGRkQ3
VZyJdM1fIHSAbbTyqEwspmHpmNvF0vI94FvmKhI/AjK8dToehkwa3020pBczNk92atknvZ2Jzmqi
GavTzEyNgo7Xom+ljj2hQNgZkHfGuCaDHpdJTn9NzSJjSAg0rKhut5EyhLsc/8/6nEZD3h9RURdW
aq2fjO2NQiGPhEI7KY2vqiPGA0FpnJ1m6UxoMcY5vdwTPIcXZilVX6pfO8HhoGiah8opHyo7B3px
2FgUR7r0Snyv5xwlr9FCuOc3Kd8WEruWMrSAeNHyq2axvGkNrkdeY9fqCtTjiAjsbUv+XyPN4z7R
yY2icmerTCqcdL9uD0rxmOCd387OyPhbvbXmBlnE3Slp6xl6ZXXYSJx8stEDpWpBs/Jb1rBBzCNm
AETKW73vvlh7vdDBTqTmIM1jW98SpboNhnqUh+WN5Qi9aCm/nOwmU9lMjWSnKwxTcYwMmyT/Els8
j/VCgipmAHZHWf8adLncYx35VbRq3lFJdVyUNA8mqYWf6SPdzaxpPs2iPw5h+TTEKWc82568qoBK
npB27yGwDkoR38hZ6wK7IUjse2p0+KFKQp6vayz6sbPXIlkNapQzTibVntpyn1OBtuvgwVBjMWpS
kvXRxzbEQfTezEA4tcwKrrcoG00UPqFmbXuzQi/vRMcCV8lYS8D5WoQrVCerB4PPta3Ck9WTOVBk
zuihVT5O6qNTOlRva0rks2WCFQKHZ4nATCPta9Wajma6uL2Q1U2zoGxPyHjreyndpqoFMQ5uK/Wx
umkh5v0q2RUSRSj9bKxDiI7mL3E4Sjgo3+z5YdR6hrbZ3pcIzDl802Y26dcasnuLVv6gJaLfcGpE
uADwSRslDd6COVQuNAvfxYY6ZeQn+MgQwrfYiya2PnynYd9c02Wb0cbi007K0y2qPXl2xVZODfpI
9RSbhM75UGD++0fJmKv0k7aTI2L4ZYojojzPN5GN4/KizOqvEfEpVVbJoWCyqMIuyzP3P+RN2f/I
SjsFeQqPz2zgN1hs3R46K9moEWcAodC8qqq15nM1zlmR0CLmmIHumJmnYpRbonzwHBDnPrJbmHM+
77EYqQvvu5fZBCTrE/lKw3m6EyTIwaQyKa7To8MZvE7eNKPJcZLWP2LRvibu7zBroEjCj0LVn+vO
ulFkFCo0vVcFmzrAM8bZxTwsivHWCHUz10BoFodJW5nfRKG9dCUSWcxypq9VVInMS/0U00br20A8
Xl58TPFX1T41i2+Iiy1/LvYpHS5ZdtFpTG1qcBj73VGf8CC6cniN1LuZHTQMTcNpLB4ykFLr2Ms7
ybyF9FntluEwmk+lcss5sVbeaDxpys2KUdhxp0SPo7rld3kKBlglxbjZ9tNMqarTv8bVs8JlrmEq
cnadRffqJPFgSjjJrkpIuK8GpPTTaW6VeV76QKseS2zCsAsAIu92rLoq/k2U/aN5JuYPW1wSaOEz
3s+RiG8KGmjIfSiTWwcIOj7N5UPe/BkYx4v5q9QVdGxv2ngv9Sd7PvX6c7j8hjoC/reEMNks3jnL
H3OEzDNvknXMliNOj2zaLM7JFOgnsR4kYhvbpyk6kG+7JBxTjk771uo3OaemvkGlVjubDHNFOHhp
t5cFZ7HXeGw2jvZTZ88pWTkW6izwnvoqm0e1+ZKrF0vB7QHr1WSBWTzM3W8vnit8pPotqn9TpKiG
yQJC/4LyIMo/cfQpQqhWBghpppF8Kd0R+omuHHfklo7ejeJTDu+q+hkCAYX6s6rctLDaIBFX6czg
TQ8U3WWwWkqmcuD1EhYp+vh2a05kbNjogIHhFS4sLIEj+SwnriSPQHQ4a+s/yupwSJ5Rz/JOeMoY
xyfzu5Seq3xv0I2OXVDhxN8fCVRMh60ubo04zc41rLjBz7b6nHC76ScMPbbklYds3HAxB+1VjGeT
VTsrR87CeztFULubkp1GFJf+wG9mxsGyLot9GUCIAAIGrxt9Z2l3SdPsoqH267H0pFVSP/6hbhxe
e3S7lHoQ6gXDBjJb+mOwusuA/46jeBR1ezrwNWc/V43Mo7BpFrLDtZLSo1uTIz3WK84earrDBOcy
AeNr+0AtwUTKLd28TwPFjSoGPUap2MqxxtXBCrY7EmoZGGfIb1dFpdXw8PEQ2LNAIUsNpr1Nl2tM
jDDg/0qebRblTahvMcPGRc4ueXZFBhfJ8XayTk21FxNNgIFgQpu1IO0vhPgNyQMS8VG559GtMHhI
kXZKX86g+OHiDtUpnh6N6c7nTILc3D3tDGJSU7zLbYWmFa8u5VCqeosct6HEpg35xiHMLuVjZABQ
6KxrxSePiJIei+ZJqf/Y6dMk/+KOV9TvDDrPSv+0MygbYEOu/cowkwKFpvY4jx8TindZ55qwoaOS
Ria4usue2TgV59DMn0T4eTFsTraEQY68wjT/zOPVBlCPwG1in4VPnX8nZmk5j32d84p6Y39zR/mr
hMOuRo6A1aqWI/ZCi7coVzj/CK9KQQOVZ4qj7XuifowNpdjZFZ7Y51KQj15ZhwwscUlfEAQzd8To
67jlxx/0JKjsv+0hdNMpPFCf4IWzsYn0zXqX13xI63PZseYIvm6cyIsV+NLwJOPep9QU5u07zM9W
+2w1v4b9ZsuvVXfOm5d6vtTKPS0foulVDz/WPvgYhHpyXutRPVbgdn3IP+wnEaNUJbtm+cjtDljn
9cqn9N5hai4NgykLGeCzBedkpSsEKruqbO1Uzusl3uGlZD0i0mDkXGsOKRot7uKPUXzAwQdgWy4j
gX4ju86tQbvrmK5Fldy38sumBm5otzL1hV7r2Hd0gh1Sinh5pVyGozEJX5Row0QybOGkXhnDj0T8
5nAiKMyRj38O7U6AAhtq94+1xzZ6yKDSnSdnG2PkaeabSMkY0DjZj57Gay1Z3ImngdtkzMVaqMQY
rBKub4jYP/lp0INAL1fI4B8GIPpCA4Ws5cCpIDfYmiNR7IxOCyqeJp0pSTJrL0dvnZahy3jBjd8g
0UGs2Nduy6kxngsGPirvcqYlLl/TeaTPe2a5o2h2V8yCJNppw22HSkQK+q72s7TYJ9niYSj2zX7h
2jW4AB0jDmT5eVbnw1qMbjE6VfD9GGjZ2TS/N+uN0F6zCsMkrtUctAGyKDD11jPZVcOKdIoQKN4G
0S0ISbcKagPe0ZU868Tg2kPjVVFgSE1AANue2BiADTYIyaofC6GyO+JpdpoRbyZeViPbJvGI0uk9
whIWEyGHIcetACHy7AWHeb/cpO5PZmPPj9iK6LOODKQvTyNzlxmuhsqZAiHu3uk0R5y/4QCL/ttJ
jpZ1ktPLaPzBKQbZ+T3DIHBS87AoBgsT06yLzby8zzp+nIVK2720xDvQPJ+bH6u5K+o+cJbaJQKE
/BZsX7xhNlqZBbRGTzoRIjt2n2rsmTN3CUBr0SqBEyFzUlq8gsxeLI95mvtOjlllNv2kdjxhgtX0
8Wa0U48IM0yHJgplHhTroeOKTM5t/Tt2/qYh4uBJWS+vmKMAe8hO9LQYDkCzDMYVpjwHXaOknqPp
qrdPGdNryijlfLf9uz2yTuu8a6hxdbDgQ9EHZdxaGVmY3FIGdOCgfde17mIrCOVPWf/oilNMrslk
RtwS4W+BvEljaQ6BkXt2B+A5xtDM17jB6S7d5kuzFaWKxYLHOSnIyAEH1yLWK31Thf2jvAqpk+VR
YquAIgHUyT0qxALc0us4e0JQ9TRG0wMJ17B9b+pIIB07DocRQOIXIznInXQ22FM7ZBE5Pbhjg5Ak
B4xEW6pHziFK6221jOfeNK69k/JOCvs5rTL2oPWZUzfCMraiBgBTUb8Zpj9JPMBKf6gQQMgRNsNC
c7Pa9PQKndiQnBFhn6o+fmhr+SAX4S4cYFeVt079XCJEEqBuKpJOZ0qwscp0VlSHauQumqctWgLe
K4ZNdOtUER9qFXV3fYsoribpAevCxkwQgxbk3hvLdtCz7QxCG+UMOqp+tgvn0a4zF9c0kW7zUapl
KKrQ74W5WdDTycL2RPHESf3BTsaLjcarsq1tCD8ZTcvWGrJbNtRnNZZOVZRcmzDQ1QFyeJD3ehfe
TLp1LfJuhNo9BGqtnEdwukJPN4KIm35I/R76zyAAOwkRWclloHcYGcv5pGAjmqYVUksR2nVQIOgM
kuq5DseboNOXnVB4S6E8x3L/1qgWbClJhl13iproaDUWqStiayMKh0l/bRT5Xc4cojn0J3SRD3pp
bKv8T5IXn8ayc6zuoan3HYJcBbeCkhLREwO8M5jmcjH6UbG8ECtxzUv5d8pgRTgEnHVJuVJ57+dK
t8sPom3+tFKKJcp+KMfonpsUfrS3xrR+yEc4FtEICpaeo3DeKwoSkcZsPgi0e9FYPnJgQFRqJpLF
dW0f7femKDm9fShAvmuLB2Gy87xvsmpXNZ8yPHpGwneePkw4eKvhp02PYXcMF7paNwUaKwfA0j6U
OaqJx5ksoXibLE9JDzuyzcUtVe8Vo0R3arOnRP9KLJbzqiaG4jQYby2PS0E5WRwBHRjHhQhNYB+7
/qO7BXQBruuHLnkpF/YwSOFcArQFUJM8WDhQlYlhgS9a9WLaZ+XgojpW38Fn/EITXhjfhvIHxwsF
f12AyNxTZ8d9ZlqZrvKAKvqSao9wqyTNb4vikmzgG7BwA0vEv/X0WI/sUr6WkXr2nHZ/eKpZiM94
d3F9bdQz1jjAOkBunKTJlUyQYN5G3QOP0nZhatJHiHIEpWg+gzJC0YQ6fGBUsNEtaWgxtOi5IwrC
uucswAWZir32rLYHBYA02yvlduy3SOP4X6KdTCMF9/9TK/Je/p8knddy49gRhp8IVcjhFok5i6Sk
G5TCCACRc3h6f1hX+WI99mpEEKdP95/aZxwp/pTkWZN1K2DbWyM7mF+bqHpwV9o58n39ZFaH2h5c
7A2lU9vIVAdbtE3tQHUxWfrpKo5S+sT/ZNJPCnSCGLZfVekexEnJvZdXuOOweYUo1dzYnZNvLi9X
iI5kcL+CmNHhwDpZdJy3kkgcGGsZzUc87bXIcF4OcI2BtdMVfmUwb8slbIS74FvpiWLP7cz4TCgX
8WWBDDreCiL1xvE+zDs92FgEunioFPUzHb/JCu5xSz7DKN/U/lHNzIFvmfAR6w/mo3r2Wryf1r2k
nc/JLBhdPiDjzBpm3x6LK7+5H2nnLDmQA9S9tuRTOLG+M4tjq17LklAMdfZZrSI6rUuqEYPINJ6q
ctWLu6F/8K8lymbSTrl5NkUX95Y2nTpzI7qIQTkI9OnZ9uVpziz76YoXJ9/EETlWO4WAfCX/yeZ/
gnarBj917hMirH9R8GiwbcR/NOuDtSKYPmnXk3bt6KXuofo7TH5h3enD7ar60KWjjsl7fKMYs3ia
zRm897+lyy564/jatL6Qn4zqEPK7OIBu6Y2f6bTWKiz+sQeUDQEkJHjt6LcuRDFbFtgTahdc2V35
M6jvU/uvxpXRupJ61MYt8aTE5eROiB3v3mWHrtuJwSV37pmWOgpbb9rms9TorjZlvG27n55GzWiv
cYBxAC2c2d9e6kGu1on1xfP30P3X4WWUNstXsSJ+FuHy6y2aVik+MmqG6aUrgZ1PNn0pvDwL2rmO
nr2v4cbFwhrahk09It+oMlxccs6y0qjW/+U9aTo4MGkMrafU4Q/qLw1Trjwix0SSRIzRsNJxDvbV
XrMglNfL1lOjfLSBl9En6viSacOsVfkXSLFdQRxF4CNx/wyaVQYqgXLZNi5JDQ4unqR0rWHAgI7T
M3zV/OMosyQN9G+uH0FzGKNn3nwtb1o+Dp4ZRy5oAp07BJfDn9KUlNWnXO9iZQM2Zmv2L6pyBhPs
5WeCeeP0MKinssBlOF2sgVCNcyR3Nhmxnhx8sZOekYi5qeB/dptqwxr1qD12KCyHfSHuJuvaliOk
JP5ORI0jGVbDZhL+DLQYtQDaHv8Owr94laxS42Oiw+yUc1v8LB/w4yzKj7pCZ4vEcmyuZX6uqo0B
276StJVpQVru6vqtqc41bdM7auzeorzg1n9ELgXXlfsD8yKf+NhTdZPu0riYeKWPIjjI9TuSG/R+
dotun86FUnSM0nXXrQbzHtjAW8ojbA4v0AOel0O4I5P+lT1D4Gw+Cxtt9mRFwnFJyp2+/uOn4fTk
VRV8mfJegY1/pbdQ+QvI8Ll29QpFaPpegLWCWbW72PJF4rYCL8aYRiMdnwNtGy+kDDM1XbKdL6Ls
6RrEb1J/iagvOvdeh4CNhptmr9C3ceXNeLmWRCl1Bz6tMAuiKC30Tdt9y5lTdVsrJDh+N9lfYuUh
bWA42ZrNjkxFSIn3PlkFHqUVubnfQFC5ReYlTJZJ89d4+L2j0lFRbAgatGsD6SkfZ2S7017Qjrq2
0bGxdtuKKXJQf5mVxOgaUA3a7mqGq1JEBwt5uDPSnRTsC+2hJABc6zFfjdZRi56RtGXDhd17gz8X
7PRYofmX+lPKGxppz6Re6OttPh4sHnwh7MRmJzA3v16sOPzJBVAhlZX3K40BxQldmVn8SXVOWByy
7ix3kaPyAUZXXdHeOdo+5UxYna8hR51N1WP/BZsJiKRicFqepnKnQQ9jj7QWBXa3H+9T5MXW6ksH
E6drW1mbcqVP7kQ911e/d767Mtz0yJ/LKxsrNOLIhrtMNQ9J2C5WfXkmUd6QtmG4Op751KHDhd76
YurnqDBLuO9tWXLuFhXDisU6pkfCE4plYd2H6yZx4vlRaRurPmZAypZNn2NHFwC+irHX1opPCBrY
4tI1XCl/G4otB7eFCsLtlhzGeKXITv+DkMrGAuHPpj3a36arQrqeaKNxYNmacRq7NVlbAxOV9Ugs
P03PeMbHkEwuv9mbtmyLPqqOADrIBaxjtnotzUR3loy9RSFGgcWTICIwSQFrT6MBClKQq6U92/Tc
9UeFhsd46godkuX2ra9WH8Q6tA1Y+wrByf/RkIYu0ewfHRnXeJARWXR2u4yyAnsj6lWcnAgiWPJa
3oj2adahr+DmaJie16XmqJCliKj8GsXZWaIaJDu9vWG9ZGBniEHOfUzHi1HeW6RdCKoYJb4DHnmj
rAv5S4qCI45Jp9O2YvxmTlcKPLGiZIqLyqY2HygYRypGvm/jMycTdX2mDMzsD/mqYdIUSczhbuN4
YINcWo3O+BDmXeEV2WY29trrWPKrTS+q827koggoWBO3xyHm+Jrwtgg+cZTmpFGe5vHNiLZCuonS
Z/ugj/Fqy+OVxs+9x+wvwAyLRI7fIKZBARUnm+hnQC9EBHX6FoH5kuIVrROqEyaF7ChwYDQOCES8
QusriLtIvmX0O2yoHJQ1PhKaXkte8TISc4fepC925ngcrO3sJIAAK0QBvJwxT9bADdqblRuOv8a4
tYx9iJ8+DNxBJYAGA0Qb8F/1RaeHSaiiVUKIPFOoKpVxNj0UTyTolr5vqlUCJaqsFX4I7tRyJY4/
eSq6REqB9++y3jeRS7jGq3Oqdqe0p24xB6PCaBixKi9wavOfEvyM8rOVGbxjc4sWEDrqmo2n1tdQ
Y9f4rlBWydkO+UjNZ0g/MqEg4mWL7zDwIk8If7nKdW3VDH5e+WrsNbFLHo0T9V/m8BRpV5UFKIM5
UdUrR8YZwpVZb+YYdiVZG+Jh/Bup5tFXM96E+WC8npPbuVp2W5q4+TNsLmzEGnBquuB53oSfPTvI
EmFVw0nP3ymXmrpdDrwefIgd8If+uRyorsV/4GjIbF8NO4C5eXWdwxIAdvVPK9qnwkacrqr22SdL
D1mJx0k85/JWC7HinzBPkbCW5rvZgV8ODowJdlNC5rdIGJ5kNXDt2Vm4AvE0uc3y+fQiDSySD4gN
adNTj4yfekU36KbA3JQRttwrz4KRUYPE6WKcvnQ3wO8MCa+wpfN9DtPBLG8jX/bYH8xxb3Zn5bXr
1DUIVYf+JPNbTlY7oFki4UdC2cZnsxigg7+pv8S8YezVlquNdqmFcyIey3S9PEA18DFaYOSlS/qw
+ou24TTK+dboOebsSW66fwt0KnQfyfzTqbDB4wcEEykDR8YeVb6XwhW5Ah4l3ko3deigsSMtl4Oi
XEf1qmu7RH9X5TeSX+w+/2jr92r4fAmbuaNgtixfOzXDkYJLj6swoshuBDM/ET55DsJrZN0s3HST
k9s9E9G5Z4qX9gyDTbBlYb1tRE8RwtQFwQVoz0/z1jRXfbsvmg0YNEGxuCkyl0tjKUBTfBrS/zpk
ufN5QcMUtT9PoPt70e+t4VJluGyNruIhheyh2om6NwvH0intTnhjA7FHedHpSTvhnYGXWXlyYFnR
Uwhb0zqSxFxXl1L5VeEAUniCSQLiQ/gsWze1OMrFZL+GXVB+l+o5memon0icSfuSUk/LgfU2sfld
i7y6D6K8qx/dbnHtbERysfJdo9Eq4UoQlX9AiYM40u4RB4FEwSr+ZRqpGEeLENvSYVjDCcRVboX/
jOhXV9cjvrN+m5YA+Ze4vhAjeF9Y0kPI9hflouGoSdLTRD/UTfu4P1rRL0oA8VvlhiAnwiJ8ZKEg
uSTUhkmCgOCPmViisdhDJTYpMouT3qxGWtI5farhTha+m4ari5JZXGkfKqsER0HgUODCvyniO1dU
rtOOjmu1IaDx+YIcFoTrcsugGWiyjcZED3lw71VcOGjCRaBsYWQVxH6ovhfvHZHmDnE2IPXEgygb
Nf1XWedk+Kmzq27SJhwCy4/1FeAypfxLyVBRe6RPMvi4PckUkLt2+kV2harwS5II1bipHTv4mSga
8uwb0QGDl1egXItu7ISRtZWgnwNaOBl01uRFEkFR8XbBSNxLA8uCr7/QvO1Aq9rukJVP3UKnjp5X
FxEFOOBoag908jG7iEmUBNr0EntoO623IP1OqnvXfrKZrdP9V7hTlL8h/0Or1EMu0sdqyu8ysGXp
VrB7NyfSsjmwHV4NjvV0S5pvrXpvOnJ17nwhSridk1VU7yVlG2uLpiRyGO7hDlTxHKNNqB55h2lp
usfthREoJMswG0RPyx5ZuZmJbzO2gfyl2DGmHlSje1Ih0OP+dB7v8esuOyO3BTVDucgRmcuSYEMa
O0NNTlvzT+73eD0h/P+GbMdg3JEpOkwJWUUItYbfuDY9pSvsZPhlunLmlidi/wr6Y/RRucsPdhXb
4VpfWdZGji8qqpMivGE0dULGEydyRf6F0XJHsB/11HNiuU+gxZKvESR2+TX4OqTIS9lzohnfc/ER
CudBumik5EzULNp87Lh2D2YszasMh0ywiG7Sc6T4EoF7yrduRsvnRpj1neich+c8glAlhRcV1wQN
zzKsKTKVNeqcolVXmf0nDUSVOqQ+jMqx6x8mb0ehZ3YwPMwAtUd+F6At0j1DATI4ruXLpJ8Y82mS
3SlgMOInVrCBVfyWqQcLQ/7BAFykDUZwoSMyhZR5AWtVBzoYMniS8ZdzmY9vAgAd87VmnCfCRf7M
2U8+sng1kcesbVgCbC8oRLev5GNruvNfZq5hImrlwEmQ5G1NYmtwogZQFSYMGhITK9NXqfHOVj/y
sDPMWxddzfIw6Ou6XBESBv7xXgO1so1yGeUEckPJpDZhsobiFIw7flgf+uQpTsxyZI0o4V8HLh33
pLKQsdkYBwCbyp+N3cTQXx47IElpU4YXBM/IZCXA04+yOesKTiDbcMLqYF3I2EXDLUxg+1BeXl3v
//vhGL7GR5i9vaZDlP1Uw3FpkonrRFM9oMtk2Vpx14ZVAgUc5VeLC0Z7kd1Ilw9L3tGsG4TGrlt6
m5oiY4N6EO/QcEqjgDrLYxK2araKzWNM0HK/butPOUbO8lRlr+pXjXX/mp2sOlFRIq/Fa3hhinTL
cD0k7zOkXE6tNNLvYa1rJ1hMElHRJStEZL7pqb88cwiL2LxiZnEikfRAzJrTOg9vev+v5Xfl3nDY
qbuAAGQjDE6J9/1p8cch3jN9IOlh00HLTLb+SRKJ2SKZeZfFb1r2XrWLbs0dWiYb6FI825vlbRbk
Xb3tH8In1VxL1610UhqaTIWI0pqSvGoLdID7BdY0ZMSLvtls5vQWSR/0CtK0luPdVOzz7oxuCer2
3juMivV3p/2YCkAJXMlCYKBeHAWvVS7LXyzCH7zmD74ZobgZ1h6+eIICVS6jeEJjzhMBclmqbOuj
WEZ29Wkg6GkJ9kaNZewyaxPOPjmkzheZi9g30BnQqro9dJ37IqCbi4WAeFU9vco7gHJhoCwdz5gN
Y+E0TeBxqynblyvkVIFbmJcFQqqSd8A6XTmU1qGQPqT8IzgUIAf1JY0MX0IZ2cyfL/hYqX4zk6dg
nYx2JU+Hut+JODnokEnUHlg5nGnhclTS6PAqfyeVdKbioQCVpM13hZXTAq216r1u947OjfXJLYVS
8cnXroe7ZcZLj8M69qfquUzOhOiSEguQ3zloyTATyht0ZZTVbc2ll42fzWudASUI6dcr/wpk1DMY
czrmYGPb2RMnbt2PF65rfthyc9a+7vXGnWEH/69qdz2TTxEStH9ayqPWrqPiUpqzl4S+Yd2T+YTe
p5XI71zr2Kx7f4r9Eolk8m9KCGfv9gvqokXbbiEDgkMWfzSdDWkm0usIXzV/nFQfZvaJOBk6cldU
pyz6Jt0dt8khB6AxwrcGhbtq/AjipiAAFmovgkehUxEbYrmusfs1Qlnir3Oa6tkEO5Kc3SA89Ym/
3An6vMnAhuaOzQIUdOVfoL3HwVPv7pa+qeR1m363Id3Rdiy/5+5TEBD/cpFH/2HZI82a+KkFtwjD
+YIOJNJzGeUV9RZW2zq8ATU7+WvHfOiZi0z1CwmYbZJ1asCXlyIXD7dtNhD6Pd7A5Yts14FBVOwN
LWytgp7nvYkp/cdKyjf4UJ2MSp3W5JfgrO7pdANwDxKVaBn+Fk6hG2kHrbs4PXWRhKHXvkZsQ5mr
voeIEP7yvrG6c1tu5Qi1TfomcFwR7TrYHzth1daoM/8lRFsSZktmJ+eGVAliHJ1XyOvJjxfCw0CS
YcaGZl+v3Bij86NHg1/5mKMYOZb3bVI/5fKWNcci/7UCIrqY3LLkJoofGn6+QLvwoo2IfkgDwxl9
bZNzcnvNF4P1fUDN4pqtrrh33GiZeZAwoHELQfP561kbHfvAJMjWqXvjD2pmaFXgTYSL5WulSvdu
AYpENNPESXsgttPJiK6xiJNwgwfCS/NL5H6nAQYRAWIWCwAlPvVq8WigeBrH1FOVEDev5WiqTMSq
l5gODoYxOgMMMeXq1i5l3iYU0akHDIUEc0wHSaHW8LnGXVh8LCexYLuwBYTHrNkAmSbTs6bsNeGR
2O5l5F6GBK4JXkTufICchuskXmM2sgPpw6o2s+C/CClfPoAMKqpDNxPEx9bZ+8ta99MNqbKtlKd5
omgg8d0wF5AuTGKlZHiluSdJ1A7RJpTdidxCu5C/leQH2N6Qd1V+yLR1hNFRlHt3uRt6mVCvaDNJ
1xG8wfTyFdNhLvmpvhc/G69z5OaKdNezaGpLHDkZB50OzdDX+rQp9Xtfwx/x+JPsQvaaomOS9NPy
aMp/y5MwlDeFWNfwvf6KdYKQB65o4cBISKUSpA28j/xMhB3g5ONvjLF5XaaApYgDsfQGg0f4Gyrr
Gs9rkr7P+Z7nRoS808kwADax1/neGN4r1Y8mn85Ct2isV9JwNOsjvkdUfIaN7w12H61iciSuLmz9
UdiSXiSgZihrx8SMnmAUIgyWr1dCw9cwPsDFz4gvc/E9tC5BfYNkICJ4F/VrksSDg3mwGq/p9q3x
S/z/+FZVZ4z45rTWbAyK/NsSiMZF3Y333AEIEwFgEeI0KzolS6YjE7FlfWbtbZzeAlq414jmgOY1
Z3ZeVeuBwr5874gLF2yvMETUnt/Lvp+xvRjaQzR3avxXON/5wOA7AS+MuJQPlciWcfx6Bxam2sQj
OhKDdMq4Y4SnQF+Zu34qeH8e9fwlKB+dTjrqKuhJ7ftWSlwhNuif9pTnq94/Fj4nCN6BhxUd5g1J
ilfc4n77IsWv+i3xGCFx5watVUQC5qG1kNZTqtSFzLt3Zu1yNwcZrabf0cAHu+B1QXG3cD6sA9WC
7eTpK/RuIpEq6tuY3av4T4EaRvtv8YawrhIImpJUc8wZvmsiittcuyIxc2pp32Hbli5sTiljL/VV
7ry3gtAKQ5lJ7VUcca5prT7z8mMprnr7JXHBDBe55WTliA0wD3eNTN8Y4le9mhpINAmZL3SzHc0S
EuhEoCw4gmsEv63PHZH8sfGIEcJyzZApWWc/wSmSfyvDljtonwM7HV/FFyu4QJ7pPshD73MOavAh
kZ+glQJKw9SxACyVCac3gbgXWobZhMfAMYUdt91IMNNELQvlXx29WcOB3xuKD2AZPPE2+rU7JvF2
cbz0mEQzDkdHUgtLq9tdgpouMQ/URBFf+0R6tGn8yMh7Cp3SVR4bowF4W7GAXoCSVNwWgSeWa5hP
tnXjYzSUZwcTwTpm+wXqjuiC/0CKGS9AO2BTUUFsMl/Jxwhgs3rNrcdNStoHywjkrSRdVMZONfgU
qu965prck1ntv7o9SdYu93fsc6Fo/80y4F8a4TH565j050WgzdYORyw3lf7ol7hqbBEqOZzBkxTj
yvqzhHchfc8rT4uRXaxHkRzMFS3zGuNrg3hp2mirzheQnyPGwL7BEXh+UXS1f6gA4cxJpMTs1S02
qgn3V89VgSRJrZ+q2Lqo97TpfZkLcSZa9WmZO6v6uyHATye/b7BntEJ1cWLtj7Ik9O6E4ipVu7T+
pwVHsKiCVCDS4pere7lrzYHLrXErkseag1Rd2TEA2eLHwA8AVYaZgkn+yMRISmHvS2OFLB2P52Ln
Q7TUKkj++p9A/DJJIlQkTG7fuX7kyTDDxNRaHMDuIv8B9XvNnmzdRxRpLPdEpn3U5C0hJy4OFvmZ
xT5RbmV3CEJ+ItLUoHjGeOjznmUOMOOsDXVIr7VlCQiywDo77VV9q8g7swZSXyGKU9HL4nQHSVSy
mx7flYHRTv+BoSI24t8dParxbvVfsfY7VMj+tN+OHos0GGcKuL9g7jVHYEZeTWsTy7+wUlPoVg+E
kuaK2KAeCbsm2odHS/BoCcZmwOkEPatAqht2ptbYT70PTc/SGRv9WTcf9ejKd2oSVF7TGr2s3G3a
QzopdvXBahM6v5BH1/vV9E9HEZOCslbduWbq75DeSSZEbPpVZ6cgOwNm9jR5EWkULVKoYVzWy/RO
PZ8XLuz11gp/SvW1LDDlQiTmnnIPQpPQbkyp9wJlfUnc0knk5Lx8YcVR1UYnlABJd414LN7ogxJE
JeKt6SFWyvUgfEgRDDLzQ06Cx3JRvQoK44deuF2JcSCXwNwn70WlTis6kLRD/eSRXBOFa3B1srgi
aU0/tXwbpXLpo4baztYdpsd50cKyaKmGcH61e37QKg5WuekO6WdKIbEDvGkKMV7OpK2bt5GRViUP
cmNpu5bmOz4b+PVm7UAUuVPhFdeHLfHnNGeOUe0AV3R+F1wxDvpTGjt1yTJhwgimo1Scl/c9Jacj
q94qvvxiIOeGQ1AGvEsrvvzwttzLi94E7kqeNsuX3wXscCGMt2CSjQYQCkIQQHasnSwyskd8jQag
Dt0OV7VusTee/Q/Xinhj4ma6bUDecPBUlJUcP2a4jYbO61W4ogWEWUZOgZ22LWlxA8Iiuw+yERj2
EIACZi6uFxy0SnnGjudq6W7puqJOczp+Z4MbGnEGu61oz2Zg4XqxJvHBC4JuBkh6dJe4/bQ8WZND
7omxBTzOUmN1JnW2WalNBiG7kHoIWuGAcrJ8FIz1iSu3sl1zFSxTlt5ZTr7HmAQwVgr6LgBDteiZ
Rs8SyVneAH/DgsCZQUMKEsroq+wbKzncldqb+EL38FXVq4BmpwUBxY9l54D1ZsJWAgK3x+W1AVEU
jM2niRtILn516VLNByKbVI2egtTmRZSaynxHqKArFnqkK2C7/rVCGqYSXFNBGm/4K3BE19m5Vrcz
mK4lcvvpP4wOqJUMDm5v3trkL+RagDrQzmF6blUwVzSqeJki47PCoq9gSLGm70UWNXQe1Zn5mWj3
bUDLyztZhqc5W8fTbbRuE7LEqIdKYx44J5QA7KoI8/5Ih6Qi7CbpUde1U9c/xYdS3bUSaQhIGotV
bRl5oDanm9dyqoDFRJNMiIRTTp7/eK4j2KFg14OZEVq/yg3WgQkdWNk5DT41YMdBA78HNTW2qYYo
dZvzLWMszv8FJGTzT1JwW4rp8ou6X2JTQ+iIjkicd21ZQIYoo1BXZXDc1FJOtlqQavQlg8gLxekb
E/QMeig7OelNbkNW7nlKHqyFmmCZFztJZP61ZCMI0ZkLZ47YxK58SgLO1vqzCYi4J+rq1qDwiAnA
EYdbvPgJoPtJHeYR4glCEr8AYHVc260j+2W6okn3Ju0QwezX8pNDvK6sY6e/14gz2DDFZgHU4xyR
yeSXfE2cuNhDa4Ai4Y+EYDv7jvIvCIhGXdM9CAGUEsUlFTfNuGv4JSSHFN74q1ogO2OnhAxdtTMw
Sgz0C8BPqn6phh9Ospi62KplwUn/o9bunXHRWGMgEs1SYqyrVZrROQUGHlzchIT4YOyCqzMyeIdD
YxDngloFjS5BAW7k9b2HRqt2ATrbFTm/9YshodFsi9uuIYGUJ5l80kTG83qOzoV2CDPIKN4OhY7G
mjvXKJufEEG2yTeYvEoiCn8DL/TjfBN8aYuWcteCLfM4X8j8kL2IxhIU+yGgLzZCPmHgrrEnOJ2Q
bUqU/yZ+FKWA2Va4YWAIBo8xKCPA1mYeM9+pgWSuPohikQHMz2TTEazt9yQiccih9Nlas2Buu2Ri
vmdElsSX86I7HGkNhe5gdo+WjzqLOtUolSRGaMvTJsGTAACbSnAsTvGr3OczWpMfOfLQkwv18YUj
RODmTMerhtmhLGr751/dnCFm+VkfKQ6QviDt/5DgTEtuEcIrE/WG3m2Xai2/fK4jW5UcAVMJDnXr
TyFqiKhLmvVwyn0r+C3E+4IOSfVEZ1X7FvsPOpWbgN9OZOMMl8ILi1KxN3pAwMuQi9Ca/iSDRBMO
+S83Plip1fghix7OSymIogN5jgQaM4z5/bRl3x9lQY5dMTouEBsei0UfgzJyLSk2/ZgXZytwx4g/
YhfXtKuM9wYIWGeXUphuLTTaZv6wchQJfPlImoJrhBJ5cX3kB9m86MWmSK9ynTuddE0MA+Ia/Qmi
+SWumUBPh0EoOqmrGs35Wm73fCQmFa+TD4SMk4uClTL9U9KvZdHqb8WVtnwPNOEOZrapfJckHmZG
8Ior0aIXp6VutMXNqvbLgy2TlfHB+7ZcAWl3ycRLKx/LenANc95EZbExZpEAYIvokJqzV/gDd5f9
xxYQj222bl2pNE0oAhfRqfo7eaPPxpAMB+n8r0ZFZmibJnwPlbcawXPSdsiRP0TlE9HZf48OXAnF
qyWSWTptmNuUJSiccSB2BZBp9jfaL7Cl0XhO7SXGZFRkbwZbJVYcvfLe9f8EBEKTQrvEbo7yMXjs
DAF8w0tCdhZ06aksRXvUr6xcsEvrNABkVM9X+Jd31H10JNTobHzkHPaULMyxxiRK2jRhZXXuVea9
aLbS60K8soIrnt0tZEqQ3CO1brt+MWr0Dlom1mSC0NrypJO+ODJUIc5v99WAdmXG05HDlhWrvNv3
l4Jzv9yPgkmKngtdAyTeeIR/kE7/x6oLXVyTaGYyzHVO9LpX+a8evYXp+4RTYQY/6oe310isz3Sh
fbD+SeKnOB1rdArlnXwg1IJrk3DXPzVcxe+defnF0qPcQuNCUg9mj2MzXYvkQjCl2o1uBxsaoy8n
LtxnwR2w6K9Gd8fatil/cAEQzA3cR7HwIeOw5e5MtyJojEPMuJnMWwI1CvHTMk/B65Y2JwXiHdsy
ZhemMxEh1i0IcMbLK+21keuNAuWPSh6haqJuDD56hw3WGt81GUcCFNjyek2mtlXJNtPNkP8viotl
4m3pSfNFCqmhmYgcbRIRU5NndQKDG4K3Gha6/FCFw4JZWTo6qGVaOONis8v5FDQeUsxFLiTIfhiR
CUNq6GWpYEbwKeouqnY7WeweiDQYMwyaKx1Pek0JTF+/9XhZGuIxA0Cse6CHBBfwB1ys9a907rNO
No5X0jHNKBmOFtIHnUWwPGj1t5rPRv7IMT9WYmg3HHoCxRkS6PQl0mwhK0LHJESVFK2DjJvJRHfB
1yIwruJ0DFZyBpS0QzlZy1sDdxTMQvdrNh+Q/hbGd7Ku18D/Tdk7XyY150BQld1W++kbzNZQaX7r
Z401QWUPHXI1PYIfZNPgBJm2DJF68xfxiecGDkhgSdG8IYMKCxzaGC7XbjxjC02vSoejA3Un2kDS
bmk4yWMwIIS1jxr6dimCfYW5DDG2vuWeCV8bS37M7uzL1TnAdLREmk3VT1X+yNk6Um4mv0kJfIu/
MagPvXLAGsjtxllBCorwRy43DIKvbN02PzM2yh7ylixA5cfCjazXn0NxDeO1VqxNN2QxGlOQnSPa
9ZMNO/BqOmYewFLNRlCRsWg8AbNevIWKS0bUlh3NkPRWmadYPYeePAKN+GL9JRHwkjb/EalasdVd
QvNhCjzVLUkiYgWTzY/1yCEDP0hQb5GYh1nHJtQM6Q1NDu5kcNWRnmSjIavKiq2IJTg5NM05kbbD
sCcMmLykO8k4hyC+jJTVqnQMBhbW0+PA+TRp5QsJuWuHIQwSXQLv3s+NPw53bPw2K3btqMWLCw3h
x4jzVcfI/NTP+Hv/WV7kR+HHMggxBb3ytbLSPFXwg9eeRbQKIbkm0zRxJawcckUgIwhRsYN5pGzB
lhWmV0QfDxn4mfmEaa+NH1X5zNJ3cMNcWC/DruRx8en4fUFlpJqPUsE16fQuJO31EKKLfnmguUjr
n7uO7zP3wE4H5rCvfvjKlD+LSLfJk0+kvlfdWuj+NZB4L+2TT+IRLuXuocVvZngFfHEj410216UD
r5h64hMUQxPWdfRH1o0zyIld3SK+jypeiRE5yn+v/ldETA8GlCm3Sj93NN48ETdVNuM1Uz2KGqCR
P4rrol2L9YXYONI13ybAj6VXtOQD+bxO0twQjXA3srdtyc0V75pyBvx70QOhySWXl/BkMUJBFH19
5czgnqr/ML2CTEWjxwYGLT6Gfy0U7SywUAW4jQAgvrb3rPN76xG9HlH01+o3YbjmwX4SaQ1P00rw
K21Xyvsuw35J+0UGUg30rjNxdnA6AvyOynaFfYw1lXttWLMhuEzOunqSxevQkBp0LtkVZe0Bt4pq
uwQdf1fVitgujHVr2lgXjlZ+bcyMyl1uDPPazg2ucs0J0uPUX0kXMc1naewVUv4gPKGVsFjOj1Jn
Y+kadZumvWmAXFq504avCeC+ks9Gtl0+OP3YkF8WKR8JvqV6rBVAhatEeR6jXxkqtUctxmqekpwE
eAkHZ7iJyrV7mPmb0H71Xu1lQKZJP6GkxCTGpK3ynsYEtiYzsXDqYR4JHXeJh2l5t0O7Y39mcoCj
dvEiokMaSdd2l44xYTADbhlKQIrTmBKpf+Qt1+LzgsbPhAPQ/CnRUe4mbFe1F2OTV3eyfLJiHAHb
/7F0HrutK9kafiICzGFqSaRytGTLE8KROWc+fX+1T88uLvp42xJZtdYfNSJiQDjbK/GxgLy3GHRi
Vl/5HJYSfDQT/u/cntLoRyXmqZf+nH6NUFpoonMAG3v48WmljoyPEbgfLaA+kjbDReEbH07/VA6G
/uKgmnGIFzzIpLUiaZE+kly8JYuZt5ppcwksh5RhGRYrQd13eLqQUMXSX8p0ADa7sJyfYtUU9aLT
SWc+lLIkZhcUpSoHhojFc6fwk1I5DqlmGRCSNiR3zX4HIomUt+g5Te4guUFxj0lDj78H4n8cbY07
cYVJjgTSX1QaNOmsC6RixjvYFbqwxmE2DQ+UkMyMO+SaNfUBISovzEj4ho4kihvclI/8X2RqDBUT
GeWDT7/8jOefeP7l/Vs6zS4A+lS7NVDvQuFOdktsYIwA+EhFaDtV3fxAXqH0QzYOPdZytmL4uoSQ
Xq/S0kXIdB0IMSllEOSvIEncqOlrVXNkFuieU1qcNoVBv5PM6H+ctQu/nnKwkMijOYiciwyjrgzO
XjC/JQQNSIRZUdv+UnChhQIHqh46TJURfzr219AzNmOeKVZk4mY2mQR0yRyQYvbGM2+5quUHaVE0
Z6+1KBR3l6J6Q30gRACp4i73kM/rm2ode9Ds7cHS6nOj3HlcYPZjbStE/IZzPCvluZRPcvoBiYT4
XOLItpLdAHxfS3+TzPQjYY3kYlHQGVf2qyVtyPbEEY3ZeDdoNsroHoHxt25sh+QyFos6WeoawmeM
VmPxmR5S5mZ/0RLrkF7FETDFdJIeGvPdqTeGgxlySWULATZg4vxteX2uXm39B4Aj4ejpeIpQt6Ao
XRjpllVBONA8KG7nyf/ci0gJ7NHxFumhUjUycDYJfoOCxwhAgJxuKQWrnEnrNTLP2rDoFy6i4+xP
L87qn89R6+yQSk7RBQTvRVPYk5xLEv026U6LVkHhwbAExSND4D+PHOgV0zGIL9JU+gUCEG3r24du
yGtszTh7dYPm003oxd6Mh75F+oY4HZHJEoohViG51d4NakBL+Zoz9GkjSrPBJRCSdhyM1kQnKsiq
+wfCCm7CV7SRS037cCgzVVSuyZfG+Bqo/I0z0GLJFRPGlOwhnJaUJyENFDDG9G3xNXU+dm3YS8bZ
hI8cbH+JJz1xmYG8Vv9tgQEE5sn1gQO9gRAnTBQWEwV6qK5t/173n07+k4DLG+Cjq5R6G8G5QrCU
bJ5BuZmGv45+uAEVABkvyYV4rpCJgsGiR80wow7G1aMTii+3YJFB7Q3qJiLe0r4k6pdi0/GJr5g4
fbsGAfZ7pg7Qa4XS2Ten/uvsl25NDfK4J1wnkb1hPvTLHvbiKouvlpmuJ9BAztcyBuScDgb85EuA
/VDxDE/V/qIfSDVB3ej+aWZYTG8TtowAWMGmaXWVtm/C5xJkKPwD8AEKHvc9yNAsIYQ7Dksoo2bT
U2Bd7ar4Ggfv/QBHYK40Isb4rP1g3w6IU+jRw6W+8lcM/kwfMTGMnFTDrjb/2UJ8DiYIMOD7Ww7b
jGyKa4DPHO3IwdkMa4R6abyiMzPyzwnPunyIhzeWQLtYUVpPOxS1fJi0JzaNdGOZLmoqRNWgFppC
LDlXodQ9QNapC1y3qwpL4w6er8eYnLAOETXcInYIak6wQlmGF4TxHYXNsKPGM+FGCOXdOJ2FxDHm
jgtbaZlkf9DwYbsl957EC3BVuj5VBM4dCS7supGDxYZIzBwpOmqa2trJ1roZ3THOhT6ZULV2prLb
M4PPCUlFJB24UtLsTY2uAPDI4tkucStmzDsvUXWzWwSEZCw3Gt/9mgU7Hd+z6FRK1y589ukx5t1o
5j0IR7Me1o3uif2gSJcovfrqoC7QtOderv3arDJF+9kO8JH1jr4r8on8Zm326spsDlbHH1e5vrTj
7IYi59lMPUd23wk9fpEA5XkmwdlfwmATErqvrIbhMQB3DT1yjeAksiw08+iYxMJtE/LyCNKcqJqz
1GcKh2hwAo5kDxRc1OXLWzt9qM277tLMyu61AIsBzBJI3AhEHiu7ydj2NfpFM1sZ/PPYaeGVwUYv
NVv2XAWYL9fBsAX+sKQjXmNALh45kirihihx5FTtvn7gwSLosG5RE7u0mzYdkVgcXN784C4Sw48J
Ol0gUpTrEFLgl8ELl3LxFm/4r+pl+FPmBsVNMK4IyLDUOEh/2mVmCJPjjzAxEfmfHaaeJtG3tP8m
MxDzQACEyHuGrrKR/Rep/Yjb+zhrfOIHv90yx9cX8rIHLrsBNoWxoYT8T17+Qprp+Yx0T/UC0NuR
HSzI3gLOGwY3JO6kVNzjJdwD0sj+nJv4VqV1RNs4CBg7UXxjaCTnNMa/aD9a9vThVWzAQ3/WrDOG
QFHyEnq68dum2xRsRWGjEHt1hgUKMo2oEX+CwEXWkvuPUOGEmKn/XoR4i9qPChuu5o0Y5Ll7+TNC
4MlsPfWrUeWPY+EqiKg/h+VqHleBYLlfeANX4wgXC/uh36j3EBqPPv2uKoby8MhjPihMs/34MjaU
ILYfAfoYmQDZH9lYsztNNZvasOycNWPC2NxxTnI88wIgIiO/bhlJi7CEJ+drxEZZdpWX2nt+Itoh
hUBKgCz7024Pji5kTP5y0s5sODIMIp4rZg0BCoq2MB4CMRqS6risay4J4kciYNy+uJIjSALJMetu
40ebevz5enxlaFCbDe9zVTwllsu+/qriveCnbIQFJOi/MBhk4Y7nS+zWandMTAuwiI/L/42+6DYR
Eixp4vooL6Me03ISLiQE4d3ZHv6wKEiINOLJCxPvHlie8FPOzYdKjhBBpB3zvY3em6GpMf96TTQ4
E3nALiRcAAy7VFnW+VW1OYCIEG6ipxBwfZqUDJKrnTmnMNna2XNk6m7KGG0DXsD0TaAOOWQxn4QR
Y0YNllpFJN7QwSF+yzwOXFzVDfAYJ38avVGv8zI4CfcYVgXumgi3lfKsub0aURQdXHSDMCeSqgLM
5WLkFBQYEki93MbYgtUeWOUaV3dVvUvVXrF3M5pLuk8Zq7L0I2finnn6M+NaQgIV+RO+2TTXssPg
LC9TbicGUUQG5QcMv7Hp1kq3LpwdsFiORAostf/RKqADgyIhuLFZAUkRY3ZYHqOSFUChkIxZvOEI
ZJsxl11DOznPTJWIjjAeDfOZ2Z/l+JFDnL3ARTTgx9PSyi00IbDEGt8Jp2d2oKh5QfKEOOU58oRZ
mF5pQk738FvMMMQk0eujuvHImbLlzGn0X0ybwjMz0m1bXyKK0pFJ8roSeRSVN85oGlktvGwOc9UV
mwbGv2z+E28JKtLE/jXsgeufy4qH2yb1B710zcQ+4DJfJLT81TvmhKlFptQD3oFnibDXSeTqrfyl
xOwGME6Xo9jSE53zjnCrCDQ+QERQTskqELHIqDnwf9D3uRAIifhS+we/IhOj/8WtDE8ztdvPBu+h
NyI6AVbxqbZL1rG5k3kgJq40JBUaLifNgfyrL7zJ0dlABE7B9bwbMA6ijiJe3qRrEs7nKuacGETn
VQg99beR7LwmX9v6Vmd/RcWPqJOAvXiJnMXwAI8qRJ4MKyNF0MWZMPlWcefoO3Jw9nHQVEd0KDLW
I4TaeeHN9g5ac+i3ISY3IS6SaPlZi6WM2QsEATMiq/Euj0mIPQH9w3LlHlRBJy+Vbvls3gsCSTTk
5OoidN6lGuMEsQwyKkdjRAw5hjwX1AXIPP7n2HrtSJiLfkLly7dJT3djtyGoHrZ/KRANNTp247sU
gNIygyBrHuDFnxylQpbMk4o1UhxxkrV6mHQMtPy/RGhd9KB5e2GCuoXGzTRP+puMO0DRdhkhUjFp
QGV5DXk24wNO7krCxrJp651TUQ1ZdKts8mx9WcVnM9qBJ5Kd/DK41gJ4id8L9vU25reYv1oN5QWN
XIOVLfVYBJduouBoApgtPhkeDeQblttZrzEhOsAEJggk+Q6MH6TitK5qXqXsbzbYvLMVKS+EUrxo
HN1jQa8njxNY/T9v8ox3dT9MG2em14+ZVb50MG4sF6DYq77bxqJ+weSMPtvSWTbffYh/5wQpQGGK
M24HjrNJXkDRt9nRlOHk5x3nW2AgdpOFmTFm8/7HRVhLy/p06NUKBnBuYmhKz2+OOjcrS5tINVwq
5VGKgSmUbJXpBBUB5WFhRhnCo3GvHWmdDhQFzfsYEXfEBUe0W/jCnhyE17bBGk2Tgaru9eLEqkWs
HRepioaXgnKvyzcEE4hHTIfbh6osew5Yo1vU1ioGp/FDV4rxEUICbHXPXAG4Gt+T4bsl6RwxWEhM
vFoKMZFdZQH0cv4O9U0G4qPKd74S8xVIzDDJD4+7XJ4C55T49yb8KvqGYjb3qPd4BQCojHMOypKU
lCHwu3S0QXbjd4PZTd0ZqFEbOgAadtYKBTjbPfa+StsbfGm4aUsPL9HkIdvuxi9xsLbUOoTVKZdw
fdBZkTMi0uJJ9m24x3NrkipQVj+J9qiwHz/M4a2y0G0TuqHNTx/KzMh/NAtuWp2XR7VVXqzpQyyq
pWW4tXpx5C34huUlG/iOdqG7pWMvmEuNcTOOTxHblibsiEjKbZcdANETL9xjyB8+HsvMZHVT+Ge1
1A1JSpCYddV1OKxywrzNYFExu+Xth2pZBIvxJ/ocvu4gL3EFjkxB7PajmSErIdi73eYsJlR+8EO5
u+88bvBLIs5LG56G8k44D2+dz5KJFgUpWncFuX5hyeOAMEjx4k9pmDBa8FWLV8EmpGb8+IeIZrdY
oozrKyMCfDqY1labnqhMK3uD09+wbkGWvUwBsJ/YCbPPIPrWBLIbPEIkkF3j4MmH/s5OWXfpSjpO
iXQiwUL8aHwuWA705jWZUI8xC04tYS0R6pV3R79ZLE6m9Sp0vk520uXnQP6R5VUVyaXEDCuu1h+o
oZMUD94oMr9TzrQp0uGX7wTpomXJNlrP6F29mbSnvumk9TcRDUHs1kMg89A0SwrMFgJLAkGRGNcU
+Z33UMxkABjoPrifCAajdqzEhKpa0DBou+b4o1T/SBfx633TNFxp6zn/zCCcDK3nvwHGADpE0k5Z
zRWMjGGxEz7STU9vYEH3zoeK1CAyvs34w68u04SKl/GqY06Wvd4BTqGTDf/NW8S+WA0kDdNwuuqW
RIfC3swcCTpF4iZfffk2FZ8lrW8xOkS1pXi2fwyCH1mL01GB3wkH5LDWHzAKrYyoQSh0/0rw9fvE
xfppu5pUiglwI/WcrLt+QM/PrHV8s/x0qSH04H/FjYIY9qKUu1pelGAxVrCWfvyKCYZeMn8JHDN6
Rb3JJeOlCr7z2GEmRiSFoL9bN0sHYPQgaDCHnIS2PBf6rzLSqEanmN57ITu6P8M6Vq+J7alnvb+0
+qmglPq7IIyq2wgfk0q2t/MGaPfSFCfecku9mHVPZB4Yyo0m1FFC97Vsm23WfVbEtWVZwfdEeDi6
SUrlCmEmX8lCErszujuGD+Fh3r7BrQsPv46neXxBAgiVHOgfMBPE7TrCfLWFdNX5/svxu0IR7Evf
Sr4WADDgf5jcJlfzAiasV2q8BOETh7/RcE6dXe8NMf5Ok4LamU3opbdW4ENNsh45ZWOTUd+LlIvq
nPX8yMqjIW9BwEzEAqoPncc3sn0ubZAupI4I5qGCyKi2yQjk0PVnEQfGxB2dVIK9aM9M0Hngi0JG
k3z0L8SPfAHp+dWymlz8PGQCnTWTxbX+zbX3ogXflTt3kqJVhMMPQRsREQxnDBx87x3Os1pEh5c3
ia1DlneaquDYn7HGPuSWdP+d9AUKT4hM1FyD4pt2Sv4pPsKFhSuNzE9QtfYIS8TPfJTZDwI4JAa0
LklkSZ0ClAw8TMy+zY0VXBDQfnsW/GkAcDJGeyf9LufX/+N9IbZriomBYgkrlJIvU9sE9EeVXArK
k1E53kyeNR1BTB3In9kLTa9Jz7nuLDRjT7ZcN4NxMVp5Idup0rSu0w9LMyXLQj1jbwP0zgDEhDZI
MEd9xmd+RmtfSD5zI/qraGsL6JebuRsavr1Xyd5L6ZG0C1hPYXbGe63vKuWmIj6dgQrrsl3FCIJU
npBgFZMexLPLCtbxDvxjCAdX1EfZy5LgKgkxaok7s63EgrRgiWYGgjaIhfRc+iYsF0E8GxBscIZM
z7KZ9pNjeiGAPyUjJIHoHG5CxweeoyaklrBycB4LA1YDh8UEjJpC4wKML9nLhRFCo/0m+iYlhiu8
TyzknKjTSYLi8xVzJVgLtWtLqVoyrq6KYidwaVoqgZdS/0uteOF/x/mNdFxYIZI0Un6RKntXqrvC
XtdQIDALSxgXd0rUFoxrjntwr/KD7WNLYrVWfBSYM8s9jO5Y/BoNRk4P1qTxZ9fPPhIZLyNLHyyd
xRutzSI7k7IwE2sxYVD9SOAhalKFMKy24OY1WViRr6hcPP8EmKCZ4RtLOGc5pwSJXKMlL1SdWYym
nQROJ3A+y+I7Yohsdq15yDwCvPIN9XhubxHE5wkuDihGAXwVu17GUjAR3pPzhCIVVFzhzDEkL9M2
c3vA9Y5PGH6tPBCfhQfELFa5iHomEmEvmUht3K4ixGCb4veQjWuIA4i0UwSlzqIfaUrPrxWpGRCm
QGmNtSGHClP+qpl23Q3fqM0allpnYttf/G4HumRgQrI5a9Yxsi3ptxmadVgmC3rGwHVQlOPRwOpQ
XDlYOvU1Mt/z1N6ofIExRDkPJ3Ch15V7XQYmMDydJ8BC/aTajwirigPxfOXsTqLsRbM4T9b3eTH2
1zAkivnLJk07b9QllV6rSuW0o+5ANjlg3qdmDe4U2SeNyy0hy6AuvmX7JA+epCDzXib2e80w3HU8
Y9qe9Dm3ArtjPHRzylpXvJeu0z3i8kYlBUl47aIk0XOO4WHIulmX+WFwJPSjoJyEc1UcjcQ5bxz5
Pv9TcYkbRXdOUEWTj4yIQ1Uw4whLLZGcqu4CHLHzBAxcXCIiUu0aNy7WaZwg8qGO15ps8YD9JKyA
Eqkz9ckc35ucZLl3eG0pRpCt/+Ua1TYAkMBTUfA+lEf1MyzXxG0Q3841wC5SEI3nNlIIELbHyPPi
97snMoGvaD5DGU4Q5w1HoxPB1jWXqTzZyX2wf+L+e5DnNeUADGtliszLuhoB54BCLNNR7jy27Mxn
MKc+RMcRgGTlvwum5/vzuR2lJQ8ECQNxo4lUzWUbKyvfDnEWXTqXac8/owSnovzfTA/xoPa/GfEu
Yf5VRE+JELj6E4iU5DiD+uISNOFivfxM9pFEtVD5M+hwdW6xPC+j8cMg+7w9SM6f0R1Uc6viCfAf
jnbTpD8e1Dm/xhS9lxsb1+1JVVcYCTX84erSGoKNljIEoEKkTHdJ4EiUnzTrGSi84aiI5GkrrWK3
ij0WSXGhiq2O3xw92ErybzPCjabHk4Ve3xB0e/suS64wSajSFm5fBalREsJ7T9IFs2+pjFDo75m6
ly2EPkRq7Mpx4PiFFkKgRNMELO8GOV20KJ4qlGQXUg36YsOY1AQyfMjRXh88jWjILPpRNIzoytWs
OwgzXFDT6whLNHvjuvIQZ5RrHkRzM8DrR/FdAGcTw2gE7WmxXsszMlqdlLLWLZEGE+XbpoAdEcOl
2YK838l4XkTKcZABoQAZnZGEg5vFTVDwqKR457glEdMwljNugfU4m2nNGS12IC13cUaLYM0GpITp
tdxyJ/TRGpA+md+ahjDJQ65d0uzWkSUQ7XHfSJVr8LhD56wcj61crEaE2TNJNOUtY2Om3Afj3Kee
J2j11iXrtsJDCQe0JIQCufpI/iZLXRPfCXcZi78RVMRizxBOlVYF7cuWNv05Cu+fgdZP2zS7bFrX
9LER+9PanN3wJn77lTXfvXkNF8F6nH/CkA4V3AfJyjE+M1S09eu/nLsd+sBOXECMnbbnp8weO0QM
FD8ARP6G7Go2XZfdsWGpsvV1Ur6H41WZC968bcXDF/d7JXifw4P9rjsbeQ73plqvnIlKrLeGjFtB
UMMkc9CKuES5QU1pHiUHYa1IcuNDHkTwkxBwwmnRIMUYSTJn8JnRXlZnzDedyXTOt0OFXgxBEbqw
tQZ1mmDZCaMFUXukCuD+xwvTT+ceFX8BI1bWaxAjQ3V1+J2sq+nMLihWBPls1ndyQbsVX1lZnQ0M
WqSlW/sO/bnKJ5qxxMv9q0wsQoTCb2oP6F0XPeuofxbbC+nIQt5s955gW2pKIWuD55D7v1ZKYKLh
JUGE36DUdeBkE4kXk7gn4MDZ5aMii0BvNjoVhcVPrRObISG84vqaeSQ0i/cy1GlJl9bfINzAzCsi
IP+LydGtL6GjayngQE8CDp20t4RhKTC0F7Z8IlYXjYZBOMBERC5INyLAYA2hLKHtnxqKofGiERge
UOwxjI+a+P4SR/BGexQEj8U3QwWHm85qeVHYwUtGheRjJjIQjS9zJxru+jHTs8OcA06tcaY78Vqv
V2N71gURIQZE+3nmH9NIVNz1kLjq0+ElwzGnrAVxkHCBEf9oGw8KIeGbd/B57FWHyqZuflmRFyqQ
C19nq2Wp06bXVN9BPsg0W7wG5fPf4SNPqD33AU+SIxIeWJ/5pogXTHVXjQFBCVgcNv61xpHv5vIO
1W0nX/JuM1mu35Itua58ftySPABQJi3d+lbiGeWxZBcZNRn1swv8OpOXle97Ps8QLyD2EJZuZSl/
p6QKkuFFwvdBSDYUEVAfGmj5/FcnPVrjYSsPLsG7Iu4FcSYKjbCkJ/ItYILxL/VEzeo6Q4pSrec7
+Az9SeMS9J3ziEUuDk8dr16TfFnDdxQve4xbDbDDax0eZPPalM+8Qi/liZDDwWVa6+CeqmYgio9I
ssorbJe8qqpEdO76/gEwZEg+NOG1jmCaMd9qMofcnzFe54G4DQlS70uD/FAwhm4SayM4bZcI1HRc
NmrNyAB4HR6m5tXGrEGWOo2nPo8JwQwpKRLbgAdRPzRcgytyOsNPwKEUIoAKDixDyPQ59HToXBFx
U24xyUTta6McJ/1hkVaBtw91aOJ7AS9sD5S3KcrtPG7z6KFP6drUPwr1ztOpKtirUHKKDXZGKlRx
t1u4UkipGec1sbfElZzgnrhNxco144UZFrSGvEzqV63g63K78uLQ2hypt1H5VNGaNLzbUbeczWjh
2M+JQTChNGnt+9s2PGj6UwkuxL/K/rbUD6m5jdODGT0c6xUBW0dGxXNWNoiRw/CWgOMr1jngDdC2
PNalcwuBVQJAUeMbrmiqD1K7NxidyZOQ/Q1m5mqmQ2tS3DxAeqRPQKKoLqV3m+rUEXeiC9Clk3lU
U3a71FmIUuQyuvYYpfM8byT9XUUMk4JcyRIobfoci0fJtlXsCE1LOjFf9GGwgn5e1PcRubA8/PCB
Sh0tErscOZJMeH1NF4QdkQRWvIbyH33dRDg25rYP1361KvQFSdVbYiFT1H0FCk5TPvuE3LYbIfzy
zVM0HGeEJoaXF5+Tsprs10JnEl9yycJw2e3WVvbyjSBMtXlq0ata3GeiuCBYJC/SVynZw+hlV/wD
DLtdQEj5ExxqTinw63yv4LvOQJIn5PlO/+WHvAmrOaWg42kTS2Au5cwdTEwJ/J5Vj7ePKAcQrni4
hvV5xDuFUrNHScMaSdiwOe1HSqtrIkcAVqUOIz2Gq/hMvEHQjXhpV471rqSMXIcwwbGFR6IgQ8PG
uhh86upfzO86YMCTrS+gFipyXPHOlxYZfucUhRJg48rWNpl8pyhyas8EPzfGARhrNs90KILA4qUi
6/6fcDv8Swde5pkw2M9i+klZ+MyMqgz5inwWLU13yP12sWykd4KScInkxVUm5yR7dNbPzFMgMcFn
QsI43NEnRBGTjrKlKDlRH0JSZxOteuefpIeTjGVIOTgBSHpCWMp+RcT60h9OgrbItGwRq7+iJyRW
HlP4ipZaC5DnkgJw6JVTnQKLHPR2K7VM2gKrK34yzC0M+qa15nAQlFYXEdh5d8hE5aNW5vesfXGa
gaIgCBrO7zDkMnCAdu293+7ooeHb0jtPLPXq6zHMyAgg7Z+fmGh73hwiUXyyGk8i54pIrFYwDWn1
0gCQpY2xaLlWYuMIwjMSeqQMzyw2XlIRjBH8cf2R8zPGdJNkD6I/gzmio+FoppdUftdnQr7G13gr
8ccN24IGW0jsmpL2PeNVWJ0nsKyWJbcwfxyGqyE4/ntwgP7anRIA5PPKU3f5miJFH/3fnD9rIMJe
ENyt9IC4r9BM2xXSFjZycNZefRmVHqCB8Ipb5tbjocppk3LZ4jiuOkarfzBft+zAPTLC8AjCJWxn
l8BuwNX75QbSg27UuTzXA3p+bkK010n6gfcrSxFje3Tu+Lr4sqpgr5MBEeH9FuddAJXEp6eaJ0VZ
q2xs+KQxndRkGnBwHFT5VwDBBMPV8btmHznbGkJEyfh1PlSslE3xHkrA74S0j9+pjtGQ4LdwXQNX
Ozu9f7f5zZR3QU1a4uw0TqG1MNirzV3GtIb9udkOKuedcFweeUzmZAO7xMFGiAgTDW25gDkTUZr0
2SBSJGP4gaGNsE+FRCebI8cBrc63irzjAy/GB/1pSIFCPvX3GC080/1BHz7ncafU1DWuGABtGSCO
ugeovnrgZw9/1UCaqQfI41eoFyHItgkDw7gzCNXezyM6BcZnoE2AEgeR4drahLxy/a1Ifw3lNvYr
ck+cX5BXq/itilMSXUdzN3Ve2+5R2g9oBhs0YNJh1F8dYFAK4ppXndcCT278p8gAgAWwU/OY85v/
bQxLO4Jp39vhGcSkz9cpM00HaBLRFFR8U2MLTZ2yR8ED6TqSRHKlITZ6cqxQNhI7kG1iSgfT0FUz
NJnbmPYS5dJOwEXunHuYDjoJCQ7JgUimtHuOOLy59ck5ip8T0pEmAXCY+5faOLYSoqDXHNkDgX4F
BOVNdL0A80jttZp2IqydoWekoGgL62dZS7uGFT9FwdWXH2311WjXSP2RIrLSEdqXu4Tty+WfDOOz
hF+v7ldzvw70dWXx2iakxR/8nNiWe1qhmMSmCWbdb3ghyQyDASeymPjaqXkfGehrQlk6D3cG9vhg
0YpfxOzDbU2MhS1fe2JyOIwm0JmjX5KIvDHp6ub7GV9aPBOuaPZt/XGdU+wIRAQFCQiDeVfd+7Q8
yIcoQjtKTYm1ttTXWHpzOP6JmhVyw40CqteMvDSDN1Gm0fzpcenW8CXmtIbnyHAdDoQDrVX/dSxW
nUznjpcMEmE9Byv6ndHD9aU7TjwGi7JcMP/hJSrTDaev6Xz5MJPx3U5dilrMakttvdtyF0ekCJDD
iNwWMRjVG1H0WZF2g3F/qA5R5+km2+IeM6qZXccmw6UlpHpuHrol27nFnDzd2+x7ULmILYOtSURD
wfUzbcVUkIO+Fgerv5k42Jv6S9JW9ih0mohdajIvzP5sqihp4mOl82jZ+D0xRu0VwgESEpfxPmKt
JnqKl85HC98jqdc35GiyPuj0OvQIJLGCEOsiWMfsJEkxHYz7EYakwysc9feWX3828HEuya3q73FC
ESpQYENE32x5PQnaldePW8K4gthNrGvnMPkwXyg4S3AB9mSIhYgxMbUYB+J7M8vTSH7o+72kvZbd
V2YQGHofmq00pWzn7xCGMe4Y7qf0iBC21Q4G+hrrSg0BBMnA2UnyeBbxqDGT7Chy0afvutzbIMw1
H5Y3jDttPpTjaZK+JdHq/ZXaLvg9HfSzvNbjT7Q6lkywCTZuMlxPzuQVnI85JgMNA7fzqJrbtIvy
9wHQAoxaBn3ngTLbPzIhTYI16xUXKPoNEKOUJPnpjX8U5IMg3EhmdRz+7OIdO2kHAhZ++Q4P+jYl
IENH6eWWJj+JHA0Gy/hIf6YF2xEPJ2u8jNW9GB45b0xTkmw0fUkWKYz479PoOytXJNZafGfh1m/X
kgo0Y33b5tUAVkRHzsqAfIZ62ZJFdqmG17n7NAhuUZRXGg9aa1fMO0fb6nmzQCcrN8sF4iGqZGTE
9wLyJWDesE8E1/A05EguKHppEUkcS4J6A+C6kgXP1B+DfJvzb+r2xJQzaGuJy0nECsbYcuCva2hR
/iTo9zx4nZK7aX2JVxYsNn4TPmrqHxcV+wpkEVi7UV9rY6eoF4q/ZnFG4JGxCjeKnh1Sq4wbvmP7
T0Nw0egpplBcByy/ZJwFHYqLP581m5QL5dgHb9n0m5rxcogAWUab0r2TwUtcrEYCtdKMEPBzaRBR
bNe3abrS7JpR4JF88Q2Qp02RwwBPM7JY4YpDFUJmKMpN00sJ2ua/4sVGrg9dS05DaVOmuxmoNWYg
TYIvByke0yhydx5XFiK+lFolH8bygT1vfOiUujE9w3Jk/E2dAe9siEqJz8a/kMybNZx2m8S5VyRt
kSKj/tT5o4SmsJDTyq/sjSUhkDDrxYYHvNTf+O3TaEcLOu9pNZ7IkW4xHgbPjAownxRlWOxXJ8D5
jkvgouE2J/xWsCjxdzP88jF2w9myd1F2lx0PUJRp046umXrmo7KlAwBpGBDsccgdUq0P2DElt6gu
FVivP+w66QSqN4E+2fUq731Xaq5E/HbsVsWRo5hibHBgxMJ1I+gWzM7iwQmwBXIGaD8cg2zYATWp
0bIxCE2tXjq13PXZ5wwkiSUpWM8D8Qr7yHgowCkdBMNAOA+eOIsbjNS0Y5gQKfAumdssKABDWGAI
9dVgGiCGVvxFZLRK7X3od7M3x1v+6XS8i+mLP5AMCpF1AqVXEbS/UfVzTVly/6tMe196lNZpcvZN
uTf7CyQCoajJdI7UXyNpeQMvdXONm6sqP8r8nA7LBJwqR9K45B0JRjoi/hT/YWavA9dd6EnzmpD5
unwrkp61C1orILwXE0kLB6jd7eI62ecSxD/OLioYJDpe/Ssk+2nGQw0sT87+Rz9vkhnR0prtB99O
Id/i6ig6eQ2a5mZwNaYq1MykLCuol3vyRteddTfQ8fIpc5ym2VYez6pypOAniO+6P3tOWbpqElOm
exqQrmsgaDGTAv8G/5uQRLGhAn1UuYqibWF8ppm18Af7qDYjm+FWIRxb2xjVh0aEvaNLG6sDmbcu
Fdx3iVmO24/NC60LVb2cJLC8w18vXQnu0sPThMwEm++qqm/lkC6l1ob47jbArGb/Q3gf4qukdzuw
8ZbwLy8hcEmqWyRMP2P5U2rkQrittktx0E0TVqw/HSFAHvyiypd8rPcfffnsWnBg/nQg2RODuwGr
hVIu8ZzwXSafTwUdZphczblbx/uWxC2bV5uYUctksb4EbKXTAoJiJCdZ38gKy0UCGutfyNTUkiM2
gKbep9aXblCVgo4x3c/lZjCPFVC0rL4nxIeQvUdip7ZKja+8gcUCXUQM5ZBxyzifPMf0oVikqON1
05nyJ7rvoE2UGEgWGb1yDYfnoK6dkV3onnwWNiKtllMnJCyq+TY6hhbpc8Z0rKMpsUQg0LCjlxgx
k10j3nEjfmWj5p6vEf58N+SuxpiH9hxAZYnq73/Mfcl23DqW7a/c5XExiwAIEHyrbg4sKaRQE1Qv
2RMu2ZbZEyTB/uvfpvNmZhglBqtiVCMvWzJANOeg2w0wl0gyetqF1Z2CSJLFcSSyvubpVyDNcFAp
cWMByB5uYTw4D+BtDgQ7oBKq5MzG+5FdZUhdlz1cvfqLhm3G9rLs36r57qYBFq+9h8gh8zpcMl9j
7QtwcZ1h/9aytwDXYBPubU6aHg/wOEZF6fMITkZwJfOLur2AuwoWRSyqWL+iAgANBoQHxTQkL3zE
RjG9b6E4g3ULT8uhvZtJigWgInirRZBRXLHDEn0zC3Rj3ZzzawjM/oyzz/k2gjMFNhDsEmfk+148
z6wI+wJaYdC5wXsoWhYOd2K4LKsXhY2J1QHkM3yboTWJ3sBMEbf/WBoC4Np7XOILAMS7aCb6vliz
TIb1PQl+urjOUsAf3ajudQJJysJtaot0FAwPDn123Qdl4zYDfUdwI4MECOfRCkA5PCk5O3gVzzIB
Aap1vQbgHICQZ5UkmAJkr9qCL9w2yV/y6QWP1bspvwh5iaPol8a5w54KqGmNtXeaNg6yfQT1Clz/
RB6MQt+m2o/FJSbTDDYnIVjcAssuXM+kBc9xwE9r+Itj0rJmFtKocOX2sw+/1jGubgHQz3Gv7G08
GADA0+kJmLVkfB2GSxzcpONb/V0//qirNy9+D3AGqQS8C9zLogS940Hh5/AP6TwIPNsYOQBX51VM
wKDivImvwmZnkzdcg813YrCe/ky2av55wE49J4TNWQqQ24tVE8B+cNaMINJh4bIIbyJ4sUpeP/3x
n3//r//8Pvy/8F3dqmwMVaH//l/4+3dVjvj4qDH++vdHCAmo/Nf/+dfv/P4//n4Tf6+VVj+bg791
/q52b/m7Nn9p/pp/lYza//q607fm7be/nBVN3Ix37Xs93r/rNmt+fQXaMf/m//SHf7z/KuVxLN//
/PRdtUUzlxbGqvj014+2P/78JDxYyDPvV2f9o6/mOv76hbkRf356iGIYN74Vf2x19lb8+PB/v7/p
5s9PxBF/86hNJKGu4xDHFp/+6N//+RMuOXds1wWdDS83n/4oVN1Ef35y2N+k9BxbElBGXUoF/pNW
7V8/cm1qe7BoFw7D/3Y//bMnfhvRf4/wH0ULq3rIA+g/PzGHf/qj/MfIz011PcYdx0F51OGMC5u5
+Pn3t/u4CPHr5D8EDQATKOLpaSwr36Pvzgjx56i4S2ryPbHsl96dviecXRFQxVHalUDfgUQwvmjs
6J1xfKCQuVCKALnKb0gOAa5E0+vOgpUG/GYmcNCa8qQvelg+xM+pgl6AtJWECjdQuUFywTsgvDuQ
Wk60CretNz6MdQoHo+IZin9YXECknB/8vkrFrwo8MIxxgk2SAGLNm8A+lvqlleLUU+odDz4QfU9w
C88b75El5CEHGisWMy1OguZRIWjwAGRJ+kJ66bcN7t2ou5UEED/XerSlB8kxaDODIVS1MBmS4F0P
+Zc8T74VysOdY/a90DVSMw2wUUrV+9gj0fEMDN1d5QFpU4r6MR1glFDUWGNiJA07oJd9lzVYbe4b
lzyoAgkuGqDD3SdgeeIkE0O+M4jwkI6c3+XiNiTIiS7+a014d8I15Ky6GczYW09QdetxGVq20od1
AHaGQD+ltLm3tHWREL3pc/dZxdO3NHFAYSrvWlgnfh5AiLYAgHGc4MIrUa6uNR7mnP6h0jXI0e2z
NdFLbwx+UoDDM4IuLIfgAS9/NyIb8egFnsPQjYD50rYCXQz3H07y1bErqNuDFJqmGv8aYNvfKuTv
bt6puQ2QeMjfw1g9d1mQ4znMvRgB2/RGxTa9VV42tNnyBj+RjrtLWIcVSuPEHQObIjWexHprOk8i
4lcVwCwdyFRRelIOeEGfvglQHbDA4HIEkNhbGSq4bQNanNUY4UlXz0k4vfR4oBltaAln9lWWgAUd
WRAgxIJt9fZ3riCqIAckekIJNgu6vieteLS9dmfxx6wpb9SEl00A5kp5G4fxl4LAwkXr4j3Ewf+z
JzeJx3FDKvP3KccakTnTW+1AYscFp39QV9qD2yDNSkCdeighNc4I6sn44iXsusmdy/kRlLfhLToX
0NQEflrQVeLAM7QRbA7U9BA6eHLQI0xnMw2YXCXfCjriFQQSA2WFqxseWGcVttadwq0qDgOks186
mAqnBA4mrnqGve9dANOMkRb3RMn4pFf5MyTaPDIA85eB92VND1GXnzcyuw0VO51ibJ+yMYEFW/mg
OohpiAhvUTChxnVre9rJGgrbQQCJWwsXI861RyPoPuqiPK2sGtZU3S4FjNar6ZWFU0fn4TUA1ygu
w0sKZlZb1e+dTGEfTsAZj0Z6TWIMnhvIuxhyKuU8GB3edjW4BRIghqRuzju3On9qiv46agDzbdvA
Z4kHCDWu9SzIF+F7QU8Zf1KizztqXcDA5MIusXHVCRjY9te+Lc9kD1mBPrsj4zBzFTKIvLWzkWEN
PRoHkHJ2qWPslT2+LZv814dipTwZe3frcPkTVNRLN3O3ddZe52X46vTk2vGib6PNHwkjV0XnfOvi
8SmIZs1hgF1snF2gfqfT4cGucEBLQO2SmGKWE32zenlZgcNo0+Gr6uXPrrD8vmKXNqVXDrtpm+kx
UWKb8vFriUNRPebQqgbIXFqnI4GNNSgDewvVX0vAfsonzkcZn3MqHYpVziVGxmeOHfOwHyYIG+La
gAvmB1X5mhBYmsoCxpFl+L0fiusEPNApKK6xN73kQHQmeQeTbbFZ+Zq5NnP94Z7HPU5cWOa69Pf1
J4eHcVWBOvZkJyOu5gBzEBw+DSFQOmXKLyqADEKaXWu1iXQAOff8a04gtTfi5FSzOyDlbnsYfTRF
fva/3/z8z3Y2i7/1f3BrMy//2AIu7GpOorh429/LzL/+1zaGOX9ziYe+p2Leswhsj/6xjXHZ3zj2
Lx63uSCcMgfz7a9tDMePBFyabcYg3E0oSvtrF0Pk3wj3iOsJ6fL/zQbm98lsUeK4DheOZ0ybZupy
KaQX3lY1TgFNDUqO6pvx817zP4gVfODe5Px36eT3SYmZGtRDY4V49cWkzIqWnbo1plmdgFB/uIql
Bti/V5F2fMiDjkg/rSeAKVtcZbeBU14cLh37xI8aIDFa+7s6SBSlgpceLCEDAsabFd8ollxEgQDI
nGyPqwPb1/06orzVpWsP3Od4Pw+EfgoscdZ0kD/KxpfDVSx0kjRSlUxqEVcOdXzPCi9UPF73KTk9
XPRSD83/vrfvnWrWpzxhOI7Z9iMPQNyzuxL+YcULAQjicB1Lnz9Pr706eiW8xO0sqHSxEoi5opG4
kFEFlN5WGrEwT+Vc8V4FNfBVpOKu49u4hWHFiKumBOzfjn4/rgHs9/LzwCt1AL6lr1JcJfcK7t+W
jcuF40o3Yhg7CqsUvGe4Z8NODwZr0AoDGepw4fMs/Pf68q8QlkYIuxYd5UAy6vNRfI/Accq1tWV4
YHXhJt8MHlb+/vxwVUvDbIRyQ2rXdYOC+iqCpkIcVa9lT+lKnlgYYteIZNVO0IAJIhRuAQsObTbn
pLMnBZgQHIAOf/9SFUYg26LNQgdS6riTBPkrjB9TCv37Wq6MxEL3uEYQl6Oqs6KU+W04AZgYcUiQ
i6FYy3RLpRtxzFkm7IZZ2a2VcQJ9bLvGM2gO4v7hvlkq3ghhziBV7XZ1dBu2FR60AjjTZCXYPMeV
Pte6F79WGxTcrbPwtmBR4p71kwAOreo5lBUPV7CQ5VwjgF0sztlgNZUfQDAJQXwpK6xgNlSIISeV
H1kJ/b0VLSg6leBgOOoWEjztsImh0+aEUA1XOMCvxME8Wz6IZ9eI55CGk0qaEtJ1xXTppThi12zc
hCG0hQTOWBG5OtxjSwNuBDNujJpKlbL0Y+raTw6u7PHuFzwdLnwh0uZN1P54t5DC5lY+lL4tMo27
u6z+0vUprN+SmcJwuA62VIkRzhXrsVnLAa1pQC+DLU2de/A0ATjQLeyzur3pnPFrkYOTmQIgn56q
yQWb5V1AHDbAfWI6AFact/B/2QzikVnnxLlk0C7HX9o22jgdg+ILEKRPwJjLBE+tDcBo0ZsFj4Zk
eBTuPcR3DjeEzEP7wZALI3F4VSxKcBkVzkvRvd1Frx1sIytI1McD+AFBDZ3M1jsNQ12c4vjmgYQB
+trhupf60MgqrB+6SXqQOQ4V3nfc0YMUQhxBjK/Oo5WoWZhoYq56L/ZZUHVRMA7Sl2LYFmH/JgP5
ePjrl4qe/32/6D4K6rJyhN8KLzrn2vPOW1slK+Oy1DdGTlEjoxUjA/Url8KyLbsmanwOQbY67uON
bFII16OTnShfuBGu7Ka+gZx0UFbHLdbCyCOyz7Kqrojr9zk5S+IWj3/BkR1jpA4QqovKzkbXrySV
Z3kYDZA+tPhZWk3pj6M6hxsJRFiyDFitwWZsJnjRdXEyjD9sUjjy+nAFC4PLjeRhu11YV1ZQ+A2d
RlxzUri1Vh3umlq7Pi62uBHWvYq7sqIT9Wv4qiVhve2gJpF29O5wCxaWPG6EbtczICGsyvML2ryO
9QhxO+sy7ctLIcVKCxbiixuhmxVFXowTAGKtDSqLImBGOTZMFQ43YGkIjOjNx8KJoEgFepldX3gq
uYidAIxY97gFjhvhG7SYnE0IoklR6tk2IbJ7vGXGpH44/PlL/W/EL2u8Ng9TAAUSzYMrXsagaMze
DFzE8W1fTnolkJe6yQxkh3S8shMPt+HlC1SoT+04BfAnuzncjKUxNoKZFJqnUVZ7fs2I9bWIG/Kz
yFl63MnQMeI4pwH225CrASmvuqyoAqU/WhnfhX5xjAhmI6irWZhLv4b71rUcxgk7gKR7IaRrz47q
GzxB/ba+pBEeIYqJST+R9uidea0M7C3BbrbZHFeBEcPcZlYeljbHwTkCKznDQ0vUiYvjCp87bm91
rDM+ltRJINnd+4WWoGQXcF07rmwjdgvmSBa4WvhlBuRAVNSQKe+81+MKNyLXScuUxY1NfC1xBz/M
yJRYQbXwuNKNuJ1IH429DfR7lpXyxoqmTaHDeCUpL01KI1hZR0oL72bUFz2e0DK3gYACAz1Ye0CS
HPf9RsAWEV7zOgJyRphmDd6KINaZCV3cHi59oQHz6/D+pEnC1klrjtJZ0N2LWQ+5mcgFqeuVdLOQ
Nee34P3ybe4kfZbguqIqm1sG2rpS0bUN9A2ejZPjJqf51Nt13PFUWGFbiGcvAeWLRkJRtHTXRmCp
j4yolWk7DCznma/DGsxx3dNNIIriNu4ccdz25NeZZy927XD0YOOR5X7msquEAWiYgeHlwer58DAv
ZH1mxC8Yf5J4jsj8sHATQG0A3I0C3a1MUTpP9w9ONMyI4MALIsuSbuZXMGBkcCHCoUsyDsQKeGJJ
AoYx3QroPuIPm++Agu8KezfgL8MIMBZ4iQMciu38wk3Bc47jbQ4+4uGGz6n7oy8zop/gBVmEuCzw
U/DjAp1CCtVvZ2FADqmbbFrJMUszxEgDlii5GzSoRcFPXrmXwOjgTWFlTV0q3EgAREKPIYSaEXx5
4frG5NkUT5spn1YidGFqUCMDwGEk1407TvOa9NROGqY0A5C0h7t/qXAj/FNZJ3YNNRx/cADvwrU0
1EUGGMscV7qxXutMphlj8PMOBlhmUhuSQVAX9VbW04WpQ42wd1tBRhLHk5+70O+VooTCX+d99aIJ
2NSyBvNJDnylJXN/fDBN5xel39IkPHFoFUDooe5AehaehJ9tD86Dgl/WhbTSBDdCJYwWNESIjus7
IyP0JemcwXWlL8aqvw7SyXnyNOynjivdSAieVFaWcUDBCwr9aSto4CCmV758IR6oEdJtaHO30Lhg
sPtGXCm8MMO0vcp3YQ9O/OHPJ3NZH42HEdBwBEvBPQwAZU+gaNPrpyarflgB9DbpthUvNeBcalKb
pNoq2ChU7ZHdZoT6pHsikhLIAI6MAuWvHHSNM9vJy+jscMPmoP6gXcQIdptD54oFY+rTtoddBfPs
q5biVlYBZ3VqubgyS0YtQDEMN2kx1isZbI6Yj2qdZ/3e6uaNVVACrJX4TWtBt8SBQHnav4YR9CJw
nboSQgupxnz+t4hMe4e1KewoygpYqWg86RrIfR7uuKXSjWRgR45OmLJcf9KQSp24wsMUx9VZvzIw
S+XPk32vi+ogoGngkMTPm/izbNMLBg2N4z7diPS0quzKHpoUSlEZuIrO+xDol+OKNsI8t6IqhBAp
INdZZcHjBuo4bb52V0nmWf/RtDECPYLphkNynSAanrFzsKbkdkIWGeDcnpY34wgYVAvK1Pa4thgh
TxtFKCBWcBywYwBYNXWArQMj+7jSjcge3KErsQYOPrGhX9vHHIJqbhmuzM6FsLaNsI6nqRhwEQoi
VMH4rUfSCTB5Cen0BBavbg2V3kxsurqCj9AI55fDTVpYH20jqmVINcC3IoYFGR6ZqQWGIARY6baE
RNs0spXAWLott41FvpyytAqlE/utnOJrytv+jmeV+tZ2UOmsOFhpZb8LoFM2rzA1eHIkts4Pt/Dj
oGTmGyWx27Tt9GjthrC6GSC4kZXi5zFF/0LP7se7O3VZNuYhzOOHEiQZEs/Cj1W7MjQLCdc2sgmp
kzQKJ3vw4c76GoawwwRo4rzyYJkyNI+HWzCX9UF02kZaKSNrigMrRB1a6jPKRqi3IsmfTC0OkYer
mGfSR1UY6SUqMVknQIn9EtTFbdmFwdlUx+0ZtPGnDZ4xQJ6gwQClF2Ufd8lkGynHs/joVNqe/KmI
rqiAtx4Feng8MhXbZo5xCuAayw6af3RsngPYvNVur1cGZKm3jBTjZaIF8LRqfNUSqHmUFvDDoWg3
fZeQcyBfq03CC2gzJko9HR6fhfjwjLRTD4rmI3e1H0kVX8ShHq6JBYur40o38ksUdtpy7UoD6xPO
iiCVFF/asmyildm18PWuUX5IWTMqr7HgBA4ZSAnnijpLno/7diNpCST4oKlV7cPxDkhKxy0g2MB6
PDCtfPzH0cc8Yz/iAZcZVqMGP6viGw5VEgF1BCsOT4/7fiOBsESIKcJzuj8QaCunbmefVhwSCIdL
/3jlYN48InubnSTtZRLmRO486ymetpxDkoo8WODpxMNK6v44AzLPSB1COaQPK0fupgTaDFNw65XN
6SCghgi1oMOt+DjemAnVi4F36qaowBDY+bWb0TuOFukIYI1GedvOLSHeDWG5w5UtTFbPyBxOEeDi
lTELaG6ImkGwWRVriLGloo28UTBvAIKcWrsI+GHI099n0KQ+6qtNuF7cBuGgcOm9my9/FM79Xpis
DPBCAEgjekF3cPu2nqxdruMzW8Qb1eXvJVGb477cCGA7gViBimx0igW+bhRB7KvJ1RqWYSEApBG9
GURIRZ1ya6djCHhAmHGa7NMkVidOH36J22Elgy4EgTSimLeecFzdWjtSUoiH1s1mcK1zikc+EL7F
yl5jYfqYWL2u8+JQjY61U1b/ZNnxSZiGK6vxUtFGENMwAT8Ox4BdJRWOwRyUuOLL4fFdmj7GQi9a
TUQh8dV6zE/C9pE0zxrKV4cLXxpeI1g70nq8k/O+0cs2zIIpsAsaAhxssYkBNfpwJUudY4RtJ3k9
TgFii4IU2EE+Sbpw2Dpc9kLvmNA2DpH8vCuwNCrwBgBVGG4LpBwQvlZS50IHueb8H0YLgkkYWAAM
oVQwXWaB3FZFeNvo/jzs3GalHQt9BEj2bwuN4CxMhT1Y8DGETZwE5wfz/7gumqvcW8NEUNcpTTxv
BxoRhTF6Yp/pjHypeBUfl4JMjFuas6pq4x6zSA0XglunoiUrE3SpX4zZr9OaxZZjB7tmlmsrrJPC
oyu3DUtDa8x9OllUcw9fPaf8sfiRYZeOxb3MLyeerfT90ucbUx+272FbB521GxMF2795akrwqg8P
7MK1AzPBbE4a8qbrXQ8rCyyCB9B5QG5jzVmbdxecD3eh2+5GDqnEul+5H1voM2GsZVUIHIHKk8pn
hX5URfdKWvbkuDI6qUfn1IvU2eGmLawHJvAMLNm+cTkowkQDtp2wCM7bbQITvjwsbppmJbUu7Itm
jud+ZOi60R5obTWEpAS067J3TdiJ09iX0PKHXkt83/fNSoOWqjLim2O9JyCqln5fWLu4o9DZBxse
wsihbi48Ee0Sp15Zi5b6zoh3Hvdk6mK39NPUuQ2L7M7L5a6AESFUcfqVOpbmgbHeqTQIhpRC0tjj
oTqdZP5ExNifhFmvNiG2N60t1i7XFkJIGBkgsynrpxzYViDe2rsmDeFqYNkKGi6Hp9pC+ea7ctWB
NFGBPgoR2ur7NOKljWTTsfFi5JhSuQPuk6vSd8K+eK1hkp4pOMv0EFSxWm+6FkIgJxxuyNIUM3JN
gEfC0e4wJkzF+UWWQi8Ko9TeJCwf4MIpmg1vygZqNfVxWAtmYuHyMrXCCSwXX+f9oM9iq04khKdd
r1xp0sLYmFi4WI6da9UWVncevsQQDTmBwN/a1mGp8Hlu762LMPmpehlUhU+44pcJuHHXJbRibg+P
xq/Ht/9+JQRm9+/Fuwm32DQFiHbvZSjuvJRejLiYcyGpmYtveJqBdQBwvKHF8eBcfcWeHaY68Vnr
PPA0+Ox0b/N+b9DQ7gHticKiI7IexQjtO9uywRAVl6vHw6WOMHJTCZYf7gDC0I8n4iEhyf5+IpDW
OdwRC6mCz7XudTMVIBIG3tT5TYjJYUPY3ErPdVs8j8y94XXydLiahaxngupCEBByRhPtaxpf9Zrc
W1P/AJGHKy3ir4erWOonIxP1MOG1i7zWPrch7gXuKmjPrPh2XOFGpmhq2jtVkmvfDtvvgU1vSZYd
+d1GYmhbXMAAuK19J5fxnfTG8QzD7Z4e/vCF8TWBdEp36AhQh3H5peEXbeeQeYP7SnZGA7j8BokC
+b6HMdrh2hbGwMTWqZJkYz2/TpQSsk25E4+QQnCGlR3VPOM/iFkTVkeIRRs6VqMPvPBj7aR3bZWc
tKL9cfjjF+aoY6QEK/JqcNKxGqsCuvdNfjUH/CD1DYl6b2U4DJLxP2lX/5Cb2Is3XlWRIF0c+Vng
ex6Y5ZEFN/bvMaQcC5DNwaW3YvF5sF7jBkbzMCZpQH8Qq4fspTbOA7dXfZNTr+t6APsSp711LYgy
x+KWRvJV6PS4M5ljbD6GqnXDZLC8XUXHTV8P90mfnztxctlk4AfIY6+bHCPem3hq47YEdyOKMdfG
BkyO2AOT/fBkWJprRsAPbEx0UxeNPwl5TVh558DNpyPHXeCDAfz7OBRhR4eCWcqPajDwIdHqzR43
a8eyhY83wXKYddhkigmWDkF124riGVogW5yU7w73zcIkMnFyENFoU5JgabZ78V4WJAQFCOum1qU+
V+7q7e5CMmFGPHJv4CIYrcLPAwaRxR4SkrkVhit3Wkulz323FwkFET2oTEHii6LDHh/ibl2eF+eH
e2ipcCPMkqzTQOKViZ+6gp3HloSSbcTXgCtLpRsRlmuQ4fouSnzbgZp7DQmQc1p2T4c/fWnuGGGV
KyVhq9LEWOkqiOCVYMt2N9KeVrLD0rcbcVVyLgFEs2EunWXbIXa+TFa1RgwgS99uRBU4XVk9dTL2
m1Gc5B6HUfgFdaDxL+NTDreqqYTrccbOPPXc5NCqBncgr7YDecW979nh7vv16vPBImXC4GhKAD50
O7xmazizVdsEJuHBbdHTX3/pdkW1HasNi28bdTOG/Q7vCxfFrAgGieUi8KBR/b2dJthCQhYeDq8p
VOzdh7B5KGBmQysIbsXvGZxQ0xRuIw3Mt75Mzmvff6mDO4jxxMWDdCF0qm5Q80heJxzPUZsl9ElE
JngwCOidMCja4xY3fRxpdAYQ2qaug3uWwsWAwXAc1nIc3qLQ1h6qTTOkn0Nd+mjECPllSS8D6+fQ
+dApaVh7UtEIFglAfUX1FqrT7bgdrfImTN0bqx7OAYR4iodfH11Di/Rw//6C4XzUv8YdB7QKc8uG
RIfvRPV5gIbkrj7NGDRgppfGhiGteoOgD7h2Gwz+BDFwNpafKfneN3BTg6QbC9cuBRdmG523XHsZ
xNVxarFYxb6qSuuzbm0YQgE4fNKCpb3S2oXdmwkd1KwEn47ZEahAw1UYAISRwJkskuw6SNwbEq6B
I5aaMv/7XlNa0bgQi6hCPx0hBtiwDK4c7gAfakgSHx63pRqMjGhrCFV0egr97pcLSBc/yCGEGYny
ng9XsJBYqJEUgZqlScHRhNhj2UUYV8lp5pXO6eHSlz7fyIqVilprAv5h13mYThNP09OOR+EpBJ7W
3j8WVtVfmOi9MXBzS41WrrGfUcN5m8a7nlvXWdrfuIKeHW7FUhVGfrRCPWVQbfR2IrBhSxReEBcq
tXkOaUN9f7iKhY4ygYEdyMZdqWO5G1lQn7HoCjmHXMB2rztuIhEj/h0nzlMyKncnHKRA3d/RdHwo
erWyPi19vxHUZaujKqChu0vzHlYPQyfn9y7kMnfl0mThHogYuxpgXTxHDVawg1JkcxLm0/e0mC46
4sJet70stPMtbCBKfng0FoLi10K5N6dKpwBIUqdi57iD/NrGOo0g4KhGb2Uwlu64fx1z9ipQpU3K
PoIOZVN5sJNRb2kl4dRNf+aT2hZ4WgLUObhxxvqsTb2fhxu1MIuJGemRTqy+GdgO7/9PcQwJ2QZu
nHK80KWzsjn0kPc+WGR+wXn3mkXxjJqIXtAdhUuaxcRbk8AQchq3FTSUNSThPgPx/CL7uj4uMn+B
1vYqbLWdIEbSftdr77sNHXEpINI7Svi4V2wt/JfmthH+05QGkBac9xy9vKoHwN2FeLDxanN4XBaK
N8GDlZcUTheSfsdH2/PdMSmy07iIYJqRhVD3W+mppSlnwgXHSkpccDvNrmPpiUqnDbSuzoNGbSPV
XuWQl06H8qGJwKp0+4fDLVsIIxM6CL6mnU0Va3bMwqaOsendG+3jZvMsf7m/9FZpABu2jDa7LI4u
dAJoQML4XS5nQd9uc9z3zyO2N7uqpGMd9KeaXZ83F1Nr3bdBu5LvF3YoJnqPW1VYDsXQ7EalTiAs
+RXJ7TyRdJNR5xbYvsfDLViaW0bMR0w6Q+1lzS4sig0scV4hqnEnYrWyvC8kZROuF+uuGQLX07su
7eEpkf2gIttAuRlGnhnUF3GQ8PKVDltqiXEA8ghrpzR09a5hzlMLYXY7gz9vl6/cJi5kLtuI8RQp
qcwV7OjzggwbJ03nRWyEzXMGg7I+at+xJARXg3D5SUFUupIvP24UlUatVRZ2nm1Pza6Ysks+QQ4s
FD1s5uLsyzHjT00ELeQqmz6jpNzhxX8LS8AWvDZIKjcQ0D6uAmNbYfXJWONcCou3gBYwCWj7XZzV
8aXL42Il0j/OItREOUJLQQBcLfVuZgTBxB1eGSQd3ZWl+OOBp57RgAnw+b6Lud7VLg65pD4Nq+mk
FnyCoU1x7Y1pdtK1+qyC3sLhHltqjrFTIrJLk9xN1Y5EgQez8wFSlU26pv6x1BwjLTpcT0i7idpV
MF3DNfIIbxovhdJ5dcHIjYQNVz2uPIEsTF5v/ve97JjIqKk5hLN3saKw2HpzMTqje9wrHDUxiq2X
57xpUHpawI4qsFKFURnClcz+ceKiJjzR49SpmmSAU3nD+A9HZ+0PKvvxJu/C6TtxC1C9mFW+6moa
1o69S+NOf++u1oMVdDfRYt5FULCKQtWUZ2HRsTW5rYUKTNBQySaZxk5f79xiStzPShW0vYHCr5Cv
x81cIwVPUtsjq1ixa3R0haDYFdI+Cl5JPSMR4jlUd1zwYlfjuPuzdbqihR673bwc9eUmDpIOIcss
yHftujKdFNx8hwK2Ui5bWZsWet7EQpKpDcCC7NWOZ516tkpIqHdWTldQCQtz1RQrhH+v9iIS5jse
wmfAsTfjUN2EoCfLmp5HAVzNZLOSzZeqMrLHVGVuCTZJi+zxFWphz4l3i2z1OZjuJLxti4QeteWl
JjBygoKHlaWoB2lp0HCidqPPxWivpPSl4Zj/fS8xDYXdOnUftzsInVSfC8c+gRrM2nqxkPWksaNK
hBv2FG6Cu8yC10wisgFWd/D5cNTj4bm6VIGRJ2QIERVqIxRiEI/hXludtsS6ERPfHle+EcWikWGM
x8Vip+t41q7W3edG2GRbRLa7gqeap8t/PwZSE14Y5B2jup7q3RAFDI5wLVwIG9CjPgMqZJ3VsoZD
1+HGLAy1CTAcGdgPfQgXc16rn5zrL0MOA7vDZS8MhGtMI9VGo3STSe84TTaj1k8h3F/jIFmJtaVP
NyaShPtym0w5iu+SR6+rzzk/DitFTe1jDsFvPIynSNCJ5Z50Q/caWvJ0CGDd4cIk6LjuMeZRlDRd
VdC42o21fR2L9L5HWqpn87fD5S8cWKlrrAlTG06RxcIKy02oP6ezGpKCD3Wv1UkREsia0enEGap3
7sKOkyZrryEL42LCD4HPayBkZJW72AnhrpUKGGRAyBynj+M6zsR05K5nJT20BHBVZu8KpR6AEn+A
z9dKfC98PzfyB2NdPkVjVu8c7p21Ir3K1Gw08S/15tt/RPC+1PdCRHBjyF0LerZcqwo3FZG81hqA
MhJI+PqyYC2gF1YgE4o56aEK4iqvdrlbwU7SGhiMc7g6TeGI/do5OIiFCRyLElgWrKkYfHwUpyYq
s046aTtAeexoPhDvxY6g4AvqclPZxU0W0Z48K1VTKzsbOXNhyHVUX5oozZa6aiwHWu4C7m2TJtvw
nMAYQj8fLn5hFpgqgND861hkldWOgJpabhvoyhdwrcrrGA5qx1VhzAYqSMFnfcldqET+YNOo39Kp
O04LjYq5YXuLeCKLPqjlVO2SJCQeDAsGS563CtvZlePLwiIljPxrw1uk1CmrdvT/c3YlTY6jTPQX
KUIbkrjKsl2Lra6u3vui6O6ZQQugFbT8+u95TvUxJStCVx+QIckkSV6+h/ZJPomz00Pck7IIQVIU
P/atkeGMreUKFVVum9qFZX1TU+2nwJZulVvXjGxEyCAEIMmjiPPeDDkKm/XHwCrrDfOuOfvthvnG
ACOEYopBOW2qy/rJntxXV0LOPLQ2Ci4r/90EQS7amhd3mNsUGhE0CW0k/B7vt1hd10Y3Ltl2QFTe
yqlNg5L0scvIY2jVG5eJtYW5bag3CwM2MqEznbW49+ZukoVgWItuHDtz5trnXdvGJAJ0OfdtkFW2
ad6iFeQ8sUjSp1BEw1bdfG0OhncFgGlV0OypUlQE0iYQzzyCckhn6Wzj9F4zgLk1F6dGOQ3uO9vL
tdD0Yql+n0+Z0LxqCkCXrGibWrg8P4V+BtGqsJw/7Vp6E4rXjWoCNJuhquFBWk8MQ34o63Bj66ys
ionEy1QOloAKRQ0qIWwnZgp1V2szZK4Y1QTi5WQaOgB9uhTPPPMPLnucym23eH+GcZGf7y/Pzfvf
Se3/lX16s/klbTynb24BjbMLENnyYA/RT6sFS78Hhcp2SoKshkD4znPsJgLx1tl6Vk1ej1bAtMq6
kxOwn3Wuf9+fypoxjAOA1Xmke/Dcp0vVJxGtT8Ar7kvxTIwdYyB1q0nXpG1boPci9NwDAe9pKqZl
p4P5xunbhhCY6qamARAGoql8OnfdsnEzWcnBTJCdlwvZUBtrPi2oHjrO2BwhAsXPoP2JEtd11aHM
MI+wVd3Geq2cxWa3ArSJoMXE4Res8VDsww4a5pHErC6TdtjXrOKa6D7eVcU0Wshe6cRPoEpgcVQW
n0Z7OHCuHSj1ysfIGr/f31wrvmhi/VDr84s8E6jyduFfaJOArGdtLQmU0jaWbGX3mii/sWbZbKNt
JM29BuKNEFbPS9Sq7//7tcFvs3rj5eirs1q3UnXaO4DpS+22p7pvZHJ/9LW1uX31zeiLDQGosUcF
3MumIy5DD40sf/dc76sl/ocMD3kLrSbNU6GL/oLMPTiEoz9sVOPW/ryR0bEmm0Z0qtbIW0jS+/zS
kPqjJbcA82ueYLj1ktek9KPb8FAmUgH/WRb2Bx5FzkGV1c4FMs7mdhzaTFVNDW3ZIpF0uIip3aj8
rGwcE8Xn1XZojQUCXz30FTCE1kuU1ePp/r5ZG/wWr97sG4jkZVR4tkxrB6rqYQPNaqrRSrJvdCNl
ZKXTNKRC3W2K5D9IAh5ku4/rDbKL///HBSk1n6a5SUMKrVU784BTjJqtatvKjjS56wprDOgw3R4W
lBVDiu1W8mwuhdd9ub8w745PIpO70hboe2VQ8LuOklRxn5XIRNunxZFbaL21DxgHMajCoNth1c11
RN/YR6vv+0dw8ZFL0JdbILF3tw7mYHhtGZULy6KivoLWC+rXFFrKN7L/jZiwNrrhtA3TyxgNpbyK
RQNz6nwdrF08CPjjhq/mNV6HR7sS1wldFde51tmxnLytzpD3yZ1IZPorru9gbpz65lqU/FvhLBfg
uP5kSw0iq+pX5fuHQPnHsq2PtCLPFhm/7tpSruHJUeGF1mzV4tojGYa4cE9/o0fA/9CDhHSPO2Nm
hjuPNWW2Jpm4gtYh+kYDjb3LnQqCfvencBvnP4kwxjd82u6gHALC/Po61lGF5pP8ExPdU+FWR39w
Lly3+caHbgO+96Gb17yJehanfHYFPqQnS8Yh706z7SZex78iSG254MoONlGgUQjJWElofe3AKRV7
QVfEupcbqcraDAznqzogG92xaK7VnHXx4EDnMr/1U4GTp0l6pclG3ro2CcMNB8gS9oXV8uvSRhpU
rZXymxNatwDNvW/ztQ8YztgxtHzNjeRXzm10OulPjd5ScFlZIxP/OfZooPfqUV5bBiHabiYpJwuN
syr/METFedf/NzGg9ajtvqk9fiWuHPuD5Tg9tu5YblGSrayPSQEpFK8yxwn4dQKm4qCqGfD5fKiS
ff/e8DhsG+3Y4LK9VtB5OEO0p34Ie/D47RvdcDO/sAgVQy+vedYWUwJCCXHSNXe2ZDJXDjkT8Ymy
uT0uULy40migcTD0PijCPFB98+LvfTMwjlEweTp8yCdxdWr+O4C6QOzixXjf1jeRnYOPTgxItomr
nGvrkcykSnxnKDcy0rXFMTwXm5FOg93I61TI5mhD8/fsKtldWCbnfWH031emN2FU0NADj6wjrqQZ
Hh3QVkx+9rufaOJP4vN9A6zMwgRyDnScCyDR+VUH7G+h5gSMBQ+91W5kGSsnjgng7Mum71odimtm
qaRrqkuN9hSbqKToxj/ZEHzcNwvj4HQGFjA2NeLaLdMVFAIPt6N/sviGqVdihInbVK2FboZ5FFc1
2w05KDFDkZ7y2t04BN5fJSiH//9xCYZmHpBqQRtQP6szyMDBfKC8JQknO/9cK6t6okRu5U/vTwa9
HsbH9FhYkkp2bTt0TUFc4ikr6FbLzvuDRyaJpEaVueMu8m7mNeRZ8To/08zfmVaYAFQNoY1gWgbE
6rL/u3D7B9o5P6OyxZVKPN7fSWsTMEzR6tLN1dwgYEN3PSG3bF5Kwo77RjeyiknyQhcVJsBDN0po
0ITHqq926RWRyGSKVAVtuUsVjsqpTD09HSs3/0W74de+P29kEoy1+cDkyK+1eBZzww4iH7foJdY8
wHi4gY6dHdZZU13rwj9YOdTsy/CUa3St8PJD6O96/iOhCZxUsyqRNjrlVbZ5jya9eoqdfkuo5f10
KKRGELKAB1RVOJbXuvEE9OrbC+dTQmbrC3OWjVrF++EaksH/77whaLUGtTjFVfEGHIj+2cEL4xBs
wSPf3/2hCY+0hqxo+nAsrqIIFVrpgkLzpIx8uUuDEQa4ffjNiUYxI5nNqrgyLhIwOHixrEH/tmhf
Jsscsl0nP0TS/v8zJCtnVkxDcXUyNHVwpwgSiAqI8x5HCE1exSHjUTcKVlwlmR+FqrqjXYX+zsEN
L5v7cWp6EbAryUDkQNRD1i9bFIIr5jUhhU4wDZnPPXYtpaYH2S7+oZnbXX1zJDQRhSD8RHt1OLNr
5vHzZDkPQAqAqzb/tGvVTUhhqLgK3aZiV16RLzfog/Dk9/tDr3iVSa2Y+azBhYVj6DF6AH3WY+jp
J5dbf+4P/z4qCCtz++6bXd8FS4Ym8ZZdtTP/rGQfLwGLSf+rmb9YrRcT6R9U3hxm/Hr/i2sTMtys
8aa2yWrLAsVon4yif/RIc2Cz3Mjq1vaRcUi6oP5EsxyGryfQePd5ruPSsnehqLFahvO2ZQNERlnA
A3Jpf5Lz2D1kXbGVU6/9dyNttyyt6sKl1oXYUOPxpytE4I73V33lEDM7Ixg0omo2udbFIuBJaKKe
nkRVfiZWPsUuHcGZprKNhHdlFmaPBJQYmBianF0FGPk+DKGon6hbyI18d+UkM1mOZysc0XZJ2LUI
izZ25PTdb8K/ylYnjgo2OP9WtqiJ/M4LuJzwMANwapY1OOAj/9MQ2mChz5el3cDLrC2TcVxW/awj
R43WhY3o8khynARZEvlDuLFQa+Mbju1YWlKsETYTC9GhEgkeO4p9vr+d1lbo9tE3UcOZtMMmMLFe
qpKdbk7c5+wlVFtUxCu71aSKzLOaCLwesGtf1wCue+iCoBb/rpbsaIeQgA8juQWQW5uJ4dG+1wcD
quU4d0LVfeBU5+exWKwT0crflZyGoeHWQaaoHIbeusgJQkpR2U9x1SzJPksYZ3LuU11AtsK6LFX+
7C3DE6+6c21vPUCtLI+J3szo4JVCl/Sy0ABCw9kHMZbgoJ73RWsTK2iP8xRoiYPTt+cnLwz+EbTb
AlytRAoTEei6oEUL2ty6zDO0YJzqqXDyPEafyvMQyY1Yt7Y8t9/f+AFw8d5I0I9/qSrxWLHgTKDH
h0btnctjuFmfh96gQVp2qReFjmlWsAfLq/Xx/ta5jfLfSjgYYP7/zxN03APOMtFL27EOcGbaxS3J
t0b/twr63vCmZ3HsSjfr2BUXm1OfySTQ1ZHTh0zZcYf+Up19hMYN5C6WmOqfkaeegAwG/uuDG32c
q19Bdir03sKC4YIebVpUdSS9RNn8bcizF88LNoB3a1vAcEAfTVXZZJPsUub18BQJOiROkQ8Pg0SL
x31Drexkk0GRt8QPWAUfdwhwun3ceA2I2K1AcufTIn1CTiCW3gVlI6EJJGz8vHdaIJAvfJKP1mg9
QqPmGk3Vxh1iZblMVWHWehlQ+jS7LCE/9Tk/RET8sK3un/tL9S6eCv/eOFUhkphX6vbvZTA0f5ei
UA8KR20M+As9hRV2NwqK5UGg1eqAl7qt0oy74ksm2xgkG/tIkj67TD5Qbu1rN3/PdJEAxHWytJU0
o3XISX6COgpY+1kseHgAfTDIagQ4d9BCaOc/veCKbjnQq6jTMrz20RU67sno642DYuUfmhjIfmo6
Aq3x7OK0Nghr+KcRmfhGTr+2QW/ffBMGi4C7VaG76BIs82ePQr5hsvpr64/fyls58r5p13aOEa64
iKAJAaDUhWgfzdFRKgf7Uo3LhpPdaozvhCsT559p1Eg47aPLUHWvotbP5dR/YC65ajTCgzDZO04q
+n1/Kmu2MMJRVIe1DR1eCvqcLHvMy2X5Pmq2iyYfPmBEpEDoXok2h4upOgELOS5y1aUQ3vdsmjYO
phWDm5jRcaHaqdAJeakj9ThG+XNbCHJiMnga0Yq2cT6tGNyEjhIbBcMqX6JLWedHiKDNCQcBQuKg
22pjS63YwcSPsroYIKDb0Iu22youO1rEw0Re7xt57Wpt4kfR+FI7lT1kl4jZ353clpfcyv6pWqc7
2A3N0JtetQ9F66Mtwve7p4FRvjGvlb1soko5ajRT2NjZRbv6i+O+kPHT2BQHu5AvVg99v25XayAJ
TThp6dp+lxcIt/NA+8MEAq7D7KFyfH8F370GBO6/wfZNWJnbavRKUCKnddChFSpPqStPM6jvee28
Ts2u6x4+YwQWkNdFfRQAn2lr+acb6rMEWyRwOw/3Z/HuNsbw7v8Hxz7voINH0VNXenOsp58V+dqx
cMPS7zoiBjciSV7oJbAIcJGqD79qPT1DuuJLMzoPzV74qmuEk6oA3MqR+tbANZzthn+m/vAUiLGK
C08/As10JnKnxc1n+6wZmWyKgqetAl2eGz50bl/GtCj/QCzm4qlyI9i/6/iBa77cR4Nb4SUokGmj
IeESl4UuwYKgsq0+lZWda77c0ymEqGcX8jSqI4krn/ptReUH0LL9TVsvHUa9p+aOeZjpjrfQkeLc
SiXvz5afPY4qv9DcO93fumvTuG3pNw7Y5YucXfvGrWA3x4HVL7IcTqBr/YGE+okyN7n/mZVNbL7l
d4h8A2tm9HvPffmos1yBNKfLH327+pQ1eyHeJmFTWdtqasesBp6/WC7F2HRgCy+Hv+9P4v1wD1sY
fl6jb1OgibJOO9xniavbpIchJl4+dq34pL3lPE3BQ1t7JzrojUrVmoEM93dmywHqnjUpl9ED852v
YCV8CO3ptXHmY0PzjbmthLB/p/xmHyiQcTOrKvJ0DOdvPSnPaIb4NIAb7v7SrQxvPvQrGaDaEqgm
pV15HBfvR+CLj71jbTxhrw1/OyXf/Pti0KXvdAjAM8++o1byJQQgvnG9jViyNvzNNm+G7ys3DMnM
mzTi6uu4uL8Yntg8299ItVZClfnA7+nIG+qublLV5K+ltTzrvt0isVsb+zalN3/da6qxEo1oUpkx
+tudPOvLSPB+vc+st6++GZ3oRRR9GKEhSt7ocqLayaYTKacATNJV2YuX+595fxKO+e64lHz0x8zm
N62yn8wSv6XINuLf2tDG+sy+29JMTTwFkladPL+ozpEP7rp9f9xYnyIcHLy9hCytard+FA4lJ2/0
txpa3g8NjgncCEJLj5zXIu1U55yB3avOrZjKM54DrcReCLjjAk8c70/lfeBr4JivmlYtcbdG+2Ra
yLB6AS9Bdin4LI8e86NEKZCyoC0Ud145dicQAYnEDYS65PUcbGRZ75vKtY0kLiKK+XjnuTEz1XYs
qSaHadwpcOaaxFy0KVhXBHDC0rLauJk4aF69kyRgTHcdJL9bV561WRjxXFPQYtqsatIRVJJx2UxW
DGjYFuJv5Zw1Sbl4KZmbhZVMZxV8yebwRAD3q4VMMoqe//s74f1vOCa7VF1rPHkXcBk3cr/WYxeP
SHYmAZ7MhWy1FqxtbSOgh6UzqpoRSKQ77fdcOldtLynNisMUTK9522ycG+8bwzFBE9rOiDMPs0in
sKriCn0Bsdo2xi2G/KfeAI8xTK3yUDSA6MkUoKEnnRcsbkj4xKHAdd8Qa//eSNvnOQyGTKD/Ilu4
Pjf2bJ/9qFD7Ypf5XD9njXS72S1T3wZQIsvEb0a2GBdWVsZ8rF8W7kLaIq/S2VrCGIXhmOXDL6i1
fdy1MuZrfeB73cAFeoJCKDfFvVfzg8g2NdpWHMB8sIcCouVNORpemxbaeOic+tVZzSME4UQsXb1R
dF4xrvlq36OE6ro5k2moq8FP0KlaLDHyZvF93xLdvvvm6C7CSs0+wLog1yo+sWxIGhC3bWydtQUy
InWllqAa3UGk0EM+DrJ8menyQqFlGtvzFrvh2jeMXNxpLDmL0BUpnekppzQhZXQuu+CKnoyNA2dt
lxr+G4Tl7YLni5QH4qXIa3c89/mt/llDkCj7ts8OhhP7enSUDX6ktFDA+QPmHzn1xzEM+K4XpsAx
3ya5hCKlXwdVKoYoSrpBPOm5KDbOgls8fifEmYwzUM4Dj82kRYr39P5oWTgAai6nKxtkFGtkBgfO
rPpAuW9t7K0VvzCfKwuUomhYlwJadwH5Meb+/MSsRW8AMNfmYyABqcsKoVtLpAP6g5WbfdcNf9Sz
laimTMuhfG5Qzds3ExPnMNhL4Jc+zjhuE+8m1B7T2xPsrm1lAhyg2B1YQ92D1TDCe7ft+jzRnPgb
Zl8xgklX1XZu4CnZoPOPVmPi0LJM9NxvIedX/M6kqPI93IcI3trSntovOeMfAtYGccu95P7avPuC
BI8wQp9EFJ2D0Ebe7IImJ8P2dPTnfu5PbTPGHZfnqWIXG0os9z+3Nh0jGmJ1UPoQqH10gnwVioGq
2C9jaKBuJDFr4xuR0NZNZwW1BP9CWFdH5Trdk2ikd+iUXf+5P4UVtzBR2yCU7IQ9BDzNS/7UufIb
qH6utq1/OB7qkfn4ReTlcd+njLv2CCamScpRpNZcf2eLeOxRSS19cQmc6ZPfywMa0s/3P7Wyi034
QD75eNDKhHXNLTppEH/KDuopEJTY2Gdrq3Yz2JsjlguUDWSH4Dgv9RHkYuextV9uz7g5t549Qo64
MO2BGgWOyf0zN0DT2xkMVLHsO2X0AjzKVmv7yv4yQQQioy4qNhFPF9H9KcvqkWXda4kp7LOCsX21
Bo8BkS2Gl0VpxQvr0cQV5fM+FlEnME9xrAr6tylP7dC90ROPvh1j4bt2IxauLY9xgFt2aZdjgOXp
2vZPG4G2O7rdU6ryy/31WRnfhAZMUhWzV6EA7IfiROcgXiDaFstuC7u0kkiZaAA6u21dLxg/cNGe
J/2L20xf28F9LOpuV2NG4JiQgNZZpiIviiqViqIF3eZVEo07SccdExGA2mINhYMC6WYOYLGlGhWj
o36LVmtt/W+/v/HiCFqaneii8t/iE4LPyQ40tF6KnXdQUxdROWVe1YxVaRnVPPalk8V4DNtKl9b+
vXH4tDpyLWdADPLGPMnp3MVBiUvLFGwqx6xEUfNVneR5OwYTbEvtyI8DWX/vGdm44a79e8N3ta7H
hrdzlTaVA2iFXwk0Xy4Tkg13q8Nz7ROm+1LX8cISRTRrcKaXAefBseGBflWTM24keiufMJ/Sm8mZ
Z+GPsLDXT0d3qaMjc0cgKiEjuXHUrBjBfEh3l1uzIfgF0rlqfX3gbhNCToQLyBDdj0IrBRnzHZ3T
Om+RgZWpHglaw/xgPk5Eko/TCMVC4nb9QXKk4vs+dgtVb1zOC0O26FDhytJk18Ae45KJQyv5M5n4
K8g/f93/zNqi3ez15jMNkaqPJl2krdN8RiXin25wNmawNvTt9zdD37QoUHfvqjRXhYZcSe5CqrXf
oixf21CGU4+yqK1AY88ODf1bu92x8OkTt9XOcG2SMc3SRwc92FZT16+BOLXceOkhE3F/1dd2kuHT
NgribgPWgpQUqFB3nvOIytizqrLz4tVXFXbJ/e+smcBwbJuB+qGdcHsHwerfoswUJLfLYl++ZdIv
tU7Vhm1IKlD9oaK3jN9LukmnumJdk3Vpzn3QFzR+BT61/ui7/lPmsR+62nq4XlkXk2cpRB/L0Da0
Ag0WYsSIFl/cDO2dq26SLBECkkLKBpwGBESkFpX2kQp0l9y36drSGB6biT7MXe1WKWr0X6NOfgqr
7HvPw5f7w68tze33N1471/mN9mSpUrSe9YcKbe3JQKDmtm90w2tB7yeDucQxMLre8GlefPub46Kh
cd/oRhqNFl2Z48YvgBNo9DUQkfrIxnqYd/55w2sdFHDQDRBWwAlQUCAO11aNW69ka1Y1PFWC7hMc
q1iYVtnfQY36GEjy2R7s4/2VWRneZGwZHRSaBZRi01ZWIi57KEQF+a+gyveVWkxqlg7CvQOCcJni
Hs7n5wacu9Ez4v+oNnb9yrY0iVkiz5qAkZmQ3wIknAhQXRyge7sV7NeWxzhspxroOM5voczPgkSC
T+5B0+wvu98C7K594Pb7G68SLeViJlOVDtEClPgSxN5kv/SoIOyzr+G1KqqLplhseO3UOUffAY6z
cms/0dKf91UKTPxYwDpCSJDjjsSh2BUzWpC/UX4uh50WNpwXHfFeAKBXlXaz4yPbwcvgQreguysH
rgkgkz3xO7/D9Sio2EdnaT61tcKb4PQAxPwnQfnH+2ZYQcc4JopMj3hALboeOc8QHRbeHXUX/tYd
P0H2PY8dq3sW+fQ7ZGhCmELr4f5XVzaXCSfTdbSAekeJtM9sJ/Hzxks6KKwAuDaSDeOsXJBNJNmo
l8YtbrmcnRMk7v0zgA1Hy2UvLeT07s9i7RM3071xkVBpDtVhD/YH8e4rlNnrA4RH2XnMc/I6o7Sz
EarWVsvw9dqfi84vUWtxOO6aztSpQx8oindoN2RbnRhrHzH8nQSz04OsCG8Cbvc1t7t/GB5YAc7/
dn+tVqKhCSULkR8VbYGrDu1HlbS9Kg4Kml0b59zanzcO6ZJHCicbjD3Z1vKQ2cp+GlSD8nxWuxtG
WDO24eze4JJy5gMQkE7xENHgR1RZHwoZvNTE2TpS1xbJOK6ZG+YMK1OlrPRzmFcs4Y/Iira6oVcq
myZaLLcz3mrSibRl6iuNbKgium753Pcc1KBy0ahut+OZk5FuOMiKWUz8GJnHUpUeGCrnzmcvUAUv
PoLMsEpc2vf73Nwki0GbtOToQChRx4NCZp9fSagSCEC+DJXeOQvDzfVSWXkA+FWKFHZMSuKLR+LQ
PAmaTabQFcP/B0vWQcuVA1OdZkNYH0KpxGEuoy3ox5oZDNemEIkBwgjxQ4dDcRBk/gXOMwndSvV9
l3ObHCtSzJxG2QIjRLo8WAH0NkHWuvNd2kQQ2WDGrUQwlGnOwuFQjBBx9rPsa54VgFY63kY+snLe
mkiiDmhtX5YjCsI0O7Zhkzhed5HVUsVK0GPYbgnIrpna8PF5dqIRGiAgWylb+F7ho4ffzqeNKPV+
c1/gmFCikndh2BEAnGvA4ZbcPo5udyicVxm85tARsZrfJZr3woY+T974YKvPS+kfhvxbU1cPYhoP
ZTucZ38XGsI2MUdhZy9dZOPS2g88fELXM//Q57TfmOv7Edk2iVlmPedNb+OJPGLRqYK6ROROz6Qa
HiB5kOzZ2LaJNFJjHdilV4JiN6s7cmiD1iaHBc2lu3gLAtuE1LBOl2gaxCt15jdJGMhT4W3BL9/f
0LYJvyyWabGtAICvvEQNC2Kx3HaL8kyCyJlkjAaU4WS5epmPfPEGlu1cMSPW5EtQzwJsRYCABY9l
7lwcKjZeTN8/vmyTB2aEBFJgOR1PVWZXUD8thqT1yih2udMe6RCww9jl4FBQHj3vM7+RVrhe300V
GEPTcUYHUibt6XlaomwDtfB+JLD/A80M/TIcygZlcvC1PQSEyaOv62JXVcQ2YWyihTJKiwtoOvfi
UVAKRcmm2+puWfvrxt1fRwuEg2aUevtq9h4iFi7xNIj6uGvZTQxbPjfozqiRBpX1+Og704Oyt67N
K3/chJgRKwxLr8Uf77zqrx5Qc+FsJqEr8cgEmDkuR+lS1PjbAYOKbvdUB8U5mMpruVOqyzbhZTbk
ZysCqCPkPor8wGSuD1CHGh4pQDuf9y3+beXeXGrsQRAPGMIqhXI9+7p0eIONIXI2bPEirFnA8KnA
yTztF1mRCsti8qDnrrdjtGnbW4RvK3HPpIKJQH8Y9KQq0widljXJ0VknLo3Lz6VCA++4N3Ib5zj1
OE7WIQO+yMULb5UpEed62fdWYJu0MFLZlY3rxi0hrFG58IsnGlb/FHLa9URnm1wweTMp0I+ERZoD
Q+h69V8jYzLGe9fG2fxv785/IWa2CZMqckA4eQgfjubi4JNpjLMGeVWv04VmP2/4ZmXxb/ZkJfMS
XhrHPfjK+Ue4/Mv9bbzijCaSKvSWhfKurSDJTaJfTiUznkQF8T6Ui4p+ZEGtyn1h3ERVjb6IGMYE
+4bbqXiuB3oJmn1sMYFtoqp0KUaL5qRImRvl4qCgIPpz4fOwdeVcWScTp0Bc2i3lxIs0C8HO15L+
L/TkfIjq/DcLwo2De8XlTaxCCHXxiSlapMRzyweCFq2L5Ym/7hv6lli8t9GMeMUmNK8shJbp1A+f
asme5opAmtnbYOtZWR+T8UYGTT0NrltARTKM5856BornRZTeYfC3KtFrMzAqC27DAPGLUOke5+o0
aVTdptL/E2VboiNr4xuRiuAtU1IFSLglKIHAnPNaT3gj6XW4cf1baTKxTTxpuQSgGIQkV9pQxz+6
xHbSnqnlrzAL9LFRFgg9Q9YduqyNmkPgje5hcFv0xs282Ig3K1vMxJe6ShdCNQXuiEvwDewmr53L
9/m3iaKT3hwNQYC7OZ+sOq61p04RbhrH+9v3fVSjbRLt8LaFmkkL48gebwO12/7FZPGbFzfQMvk2
LsGla+yfM+df739vZTP8Bz0HYu85s3Dh8DuSecnUeLr8mqHyFxxb3Y/BxmfW7HH7/JssYnRRRbTU
jEXL6u9LBWBMY7Et2pW1wQ2XF8wDRY5mBXR76Jemn+eYELffVUq0TdxcOFN/LAWqDbS1y9MInOaB
yuDP2AZb0KSVkBIY/h454DRufTRp3kKKo7qPdkfjKqKv4J2kO2dh+DySLJBiEKtI6ymCYp7sTkHE
Pgy2/XHfNjIuAGr0gQ2rkcXVBXnCxf/verIeSFhtVPVWdqmJPIPsHN7OqChStYzhmVjgNXZV5hyZ
7quNiLFiBRN+ZhNnDEGJUaTovTlNjT56pfdDBlAgzpx910eT2SVcshm3pIWlRPknr/bP1rIRcdf+
vOEBXhaQJcfjU7qAdGGE8GlccHIekWVBG2XnN4xEHb10YuCg5kohobck/TCEEMmYWFxYrD1kFRk3
kKQr13oTiRb1Y2uFPLOusw/hxam6afV4pD2RgIpX8GIOSUHRlrAs/lbOsxI/iOEcQF2RHh5oXTkJ
PkEH86Wm7et9v1gb2vCLqpKuDPzJumpd5knbSpXURb1RTluxuolIizpFA5dhiyKUfhd93gAQWL/k
yvoqm2jDsVcmYELSwMDtlq3XWdexnLM461wnFr2zJUG7NvrtzvbmWMjB1Th1s7SuYes7Jy6H/ojc
pN/I1Vaixn94XTrlZURPeepJ9yRareM+0p+XdjzeN+7KzdJkb6kWD8QweZenJO+eOm86qao+C9/6
NFHnq3K3arhri3T7/c0i+aL1mHbHPHVHe3nQva2g0hBNG4u0Nrrh1rVoF2E7mMRQN/yg7K5J2Par
69roxtnmLx3HVRsGjpa5+FYBwppAUibbwOetGdhw3LJrHbvUpXVlID9JsJFemqqZEzDsb7jvmocZ
7svCKBzYEGbXijUvllSQAiqOgG+Usba3XmNWdpEJQssXNCHSPLeuyqm+TSy/RGPzUDco/g3Rq9V0
u94zbBOPNqnFDSZd56kVuA+Nx7/5/fzMpJhimWd9kkfF1/tesWJyE5kWNayUNyxHOo7jcgTHW/8g
qWNvZAJrq3Wz1BtnoJ6IiA+OpJS1vwfy11z8dp2rM0TJkP2z7//fNtubL1iOKvLOQTaJLPjiA0dT
kK0mg7WLkSkp1kDFAq0NVo5+riw84hpJj44NaKlA6e6psrrhf5xdSZOkKhf9RUYoKMjWHKuyrO6u
nl73xujhtTOKOKC//jv5VtV8ZRqRq4rKBQjce7nAuecAlOKq9x3oTXcgUy0OjMMfh1F1p7sGZ6M7
cKesWNqnoDJQXvWQFGFw9rIu2N9ufcUfbRhHCMRg6FbCiU2ds6hKayATy3raA3nRnG93sWZdVrjq
aUqzbE6z57nNNGamGI/UbIrhrPi7LZc2M+mZGfecQAiFj6Psh31mSOwVzSUNt+jr10ZgBS3Hg/kq
P8yeQzfHW99Yd7ukhbbo7flZWQJbN43JtJpSx8cCVxkOpy+tP+z8Zaugf+XbbRCeGCZuJs9Ln7Nc
1lHak680Uxu3Qit5nw3Ac4FnEk6Jtk1QnKdg+obndFwWAAVU8OlLHzgXHvZyY5pWFtoG4w0Ty0o/
HNJn4JiqaECY3eN2Ve2dYuwuE+7A7vQ3K1wVU+2Y0u/SZz57wy4ACcXOD93Pt9d6bTWsSFWWrEoh
F5Q+E6dikdPqZTf0ZCsrXrEkcu31VRz0HNJ2tcEU9b385M7DV4L9aPSDjePEWvOWI6eNqJVfVU4M
xtni5HttfRFpJp7yMVQbNzVrXVjJB5TdILHgjumzFGK30Px5zPsnVNJsJAdrBms5coPMkrRuiNy+
Xv5Ax/E9LbzfFUhe62V6l3ndB7pM+9srvTISG7wGDgQxlR5x4r7r2mgs0yNYuC4mM19ut78yFJsG
LXQawfqqSp9pYPaF6z8kywjlXpp/5EqeSyVP6ZRtJG0rVmtToZHBm4sEGjNxxkD3Wozn0BMbXr3W
9HX6XplsSdO2aPDKHaP6859FJvzYQwF341y61vj191eN13k4TmU2i5hLT+5aPKLvx7q6S22BuTbn
GYA4vsILqhOjqPEQlvwrmF+Phbvc+dBpk57VpATtGdhtYzyx8M85Ts/vHaadLWD5Sjz9L+F5NTlz
PvFw8ZwkhvzksnPdBQUDIVhN3VnNu6nZKiteWwMrHw9TEdZOi3x8ZnX3QIsmx3nR2SIIW2ndhqcN
C0/zaoCX1d2Q0B1OW+bYiGqzZuZNLw7E/71j157bLZUWcY0aTY7yUjVAaWxxNqz/TSdG89ffX63B
yCjpfDw3IfsKz20+RqbJz61j9mk17nIdAhBONiLrm1k4urr+/qorVhBNtYeuNJkfrwCiMXPjvtW7
2klOg+P8viMsoRtr91SuLjo90xDVY3iM6nj4qGbxjkkyR9objnnmnhZ3a/VXTNhGDk5mTvGytiRx
Bgso8/xjkmd15JHmMTFbV71vzhtzXXveQDoKSWsnjEEZsYNPsqj3yYnO8pgl2XuAc7ro9sytDcaa
OXCtydwMcxLzQR1lWuwbtfwT5mEsR3bnpayt09ZI1YvCpSJOWv7kFfpIpuQENPXn20N401swV1a8
7aWTOTUrRMyw9XVRAViS3imR5Vk0jNTfMLE1n7fSECGmosuIJ2IoVfe7hnf/hs20dR5aa9xKQCgu
872Bj2GckIyxvZdRk0StbJsv902RlYFAOVhnDbBIcVniOQ0U/sl5qVVwdD1dbex6axZrRVyC80/e
9UzEbSWeRZofKiVlpPzk/TUzyDX9cHsob05VIGxo4BzkyzxWQxJr5fnuLpF+Oh+k7pp0YyBvmhM6
sKJjIVrQayRGxEvPVKS60j0aPH1FJh3Z6b4xWN7NSTJUPlgo4nQwL53j/jP7wUbS9KY/4+stf56W
sZwLlPjEeNQ8J9z/2QB2trgaDHF3+Ru6uE7cq5juoHo6ScdOxLmUR+opHYEqMJoQLzZi0toSX39/
1cGygHOVtg1WIOvqXddCK6sNvK2H+bX1tRwZ8BtZjkWB8O1eWeBAa9IUUZXXAOxSrvR05yZrzVKW
K92MVRjGodcyQD/5g6AzdiHy6KTpcRH6zIatHWltSFb4SEB6M7CW4vaRFiW9jMoNGa5+2yR79Evu
BRs3wGvdWFEEEqctTYcQgbZs318jSuTU3ntVLS/3uYUVQpCzOdznMKwUeW3k5SOL9Nht4a7eDFDI
ESyr8mlSmwYXtZikelcY/g9Z0o/XJGsppues1huhdsV4Q8u8wi73hqxTSEWu+x6UIzQjEc0c/un2
JK0lb9Za135Z5WxCqjO61e+kY7vrFUUUetVTqaafQVOcVCs34tTb15CYM2vFExSSuFVXhzEx+TsF
ctGxbw9Om+1Rt/bZ6/r9UkA/HijFHJkjXo03+l0JYjaITZsFwBxIlcaoev9ZJIRFQYYNZe6OKNN5
f3seV9bJBrIxIXrdhiGPw04zUPQsJ9TN6f3txlcGYIPYxJRO1AUaNS4Ve1kG8hGwORRgMa32XeB/
vK8TaxfxR2IMIA1hzIHzOvbAvEZ0zs3RdDk5aeluCQavzZS1pYDUkhDtD1cjGHCpoJQafy+Or77d
HsZa81agHIUbEGgi8pgB2gDJ+y9GtBvvnisBy2b+CkHHRDKn47Es6jaaqHo/p+RJle19dmpjvBhK
oXoQ+PF4yoJHENBfHIR42fAXUeuN/Xxtdix3ZzwDPr0g0I4BM9B32gze+zyZtxBkK8HEJgtkxBeL
KTGAXOgPpStObZ38IW3zcvVptwEebjJ3DsQK7ksxkjZJ0BXLsdMmWX1Ji9rb2GxXFtpGcU3Uz0hW
MB5DWKlq8VBVhVUEqEHwUauguotaKhA2oKvKcVMxJwOPS3BZfFgSz9tVDs6ad/mBDegKl0qJhY7X
gBTWII0z0ZC22eF249eY8H9gR3y65cNLqYY6CQsWCyQ9+yDzTgVpfteyP4KL8qDHLZrOtYW4/v4q
dYOuS9cx3rI4dNM0qhjqA11UNwscAe4byNVPXnUQ5NlYgmgXHRTuR97LEQCo9Oc8Z7uJ01MToFz7
dkcrjmfDucpBQ7F2YEFcgqAwFmVfvLhKNhuPrGvzZLl14A6E9NBej3VdFH3kB7r+lgu3+Y1isr65
cwjW7j2Erjagcgtiv3LS/RWDcwRL7hbPwtsF4LApy6PLpM9MOCkOkSt+8fPiTzaEO1JMHxqPvXBD
46Wkn9kw/lam/X17Ud4EPQbCBh0PY0NSwL6DuFWiOSZD40dZrof9wv1l17qef/HKCQ/iqV8dZDVl
G0a3EiZtHHJFss71Ew7vMQX/OHR03pfzovvIhIP74Cbl71Z75oD6LmDhb490xfxsSEqTAMYPHtog
ZpUs9M7tgVNkiR9sFeKsGKANlENJ70Kg6h7Eki7DS9YT56cIoFyWypBuDGFt1qyYk6eeC+P2WYwn
iP4AfNZZ9PW72edHqlCs6if9QwXVtNvztTYeK/AAfeHN49JD3EuCD9MEO5xR3qXDXcUtMDwr7FSo
zlceKrljV8/DISAzfdDB1O5vf/xKuhhYZ4ayXHpUKs1Y7M/pDCqayckAyAvrD4G4i4IbA7ACzuhQ
psraD2LUVvRREHJ9XGbl7UoIr963gdnouLSTbTd6MKnJ1P0RcireUYDDf8Oa1hbYijb5mPvEKQTi
seN8QnV+nM7k1CTufR9vQ+QGsVRpmSHca1a6UZtVKnIql91nnTY4rlN91o7NEsSpdtx9Rnz6IKap
3vc0GTe6WAsY1mkgUKaZc2YCYFxwbeVoZXZtOrsbFrqSP9gItopAy8K4VRAroDmv4l2udGTU0yG+
3mIAYblx+fbf494biYqtPzbLsYPGmkRH1N15WVWeFy0/p2mWIjQVn5y0OuXtDLLbgUU+06cAmFIg
6Y4eHy9jl73UoBOVm+zTK0Zni0CmS4CnMBmQODOZc3Kcpn6owjGIVK3Nxn3mWheWY3LoLPYkISSe
IW9JfP9dMjbvjNL3na58KwcodM9aL1xI7Pr59G2CRPtXU4/jz9uBa83oLKcEHh0ct5Crik3aOrsa
2N5onNRWxd+K0dmAN4hFuV5QO37M+qUH4J2/9E32b9jVMkrc7heft5B1K8OwIW+0W8LanZQf03zq
I1CkPjK5vL9rimyUm0PwkOcEWRD3Tp0dQR1bnUVXjsfbra9Yj82/BgBa4oE7G9s4FqEacdVbTn8G
Kb/fbn5tYq7dvsq2hyCA+bAmiBPX+bcrim8lCT7ebnrty69dvmo6ycDA0FX4chI2n8kMYTUPPKuj
d+c9HLX21H5JMtlmOYmN9L1dlmX5RQpJD7e/fm1iLK+tkmzihd+SGEpOQ1R2fh+VpPr3duP/vbW/
EQSp5bTESNQ55okXA7M97sMGL0J5udeoTPJ7lN4oArI6dlzG5us88uNsKqj3VVuZ50oyYgPDxpEs
wFo3Pp42qw9d3x+g/vK7kX4kAKi7bzO34WHtgKM5eNOAmPPFFJVglNixIM+jqaVbVwIrK2SjxIKw
b8GNMvox17080Q7MhBSRY2O3XbFeGxa2KJSlaTH5wKZ4v2lePTl8+YX79pfbFrDWvJU6d3kTClx/
ezGIM6dvLsEqEJ6H36UfbgnNrc3PtetX/teRkHXIeEicu+6eydLdVfCRjelZsSEbEtb0U+4mqaRx
t8gHyQYosXq4J0ZFkeNW971G2CRtqOhpPKBuvdgFRAV30ZfMdT4vYutNZW1+LA8n41QkqZqAGcbJ
5dAPcjqlQ39XbWAA0uG/Z18qkYvZx6SELp5RaiN/FEW7MTFrX25tyg3QAajVVB5uLoJ/AZWD9vFW
dfZK0zZuV5KJtyhkILiYR3W2lzv/tsNW0dOKzdvQtbDrRrC4zSSmk1T7PNd6Dx47esozKPnedqu1
z7dyZJSxpoUqUxoLKt8Xin0fi/7rfU1bHttS8ACN/UTiRpsKj4oKfMzGHY63W1/xJ89y1hnFeJ0I
KxIHYVp/buuUH2YnGJ58UDEf8YD553Y3a/Nz/f1VTFhUxeeiGQigll34IDX1ojbcPASttW7tyEZN
uqoXD0Gtr6BMM1/5YvtiY4bWGrfc1aczVYVS2JBxrXYQw9geDZP/3jcvlrfObteMqYvGddpAs8cf
HkYzf7mvbctbszavIRvYw1tF7h8S4eooSMWdt5g2Ug3nZFBADNfT8gjN83AO/six2SKbX7FKGwg1
9qJmCxSj45mr8KGnzfcgFMNBzuqqTL31lrYSF2woVKrTPM281o0DCThUTo/+4B9kVm4c/Neavw7u
lc1nIAdqiazceOjCcmcc00VO7j53hb+/a4Ft9NPUEaVMkCy4BstqFk3NbC79YJJP9zV/dYhX31/3
fhL6k4vpGVq/OGilIa8GMJf4c1/7ltcCUDyC4i91cXUBBq59y4tgPuctM3eVOQTC5k+DFkVGB5HM
MSRdAQzsXZVXp7SRSX26ZwShTWgkfRZOqSeXeAyqXwPNfijDN+CNb0edUFjO2wNt3YWLXuJaK/oI
OakR7CR0S1BmzTStsKOgJpqVRixxIWV1ID0jO4oYfc7kMtxpnNYAZJsAjAmSXryQOjnuHSmD526e
Y6428v/nmNDGaslRiJkbb4lzlGJhUym8XdPMcm9AtHMOXdfsFhZ4UeeEaj8lbRX1Xckuw0A63PaU
HAV6AcXFz31mcL2mfuUobp36aU74EgMcDKWTfsrGx6Ku5Z2mYOUW7TKqPCzyJS69sPDOU6l9f8dA
CbAFCV2xNRtTgLeo1F0aY+LCHxGocH14MbiVO9w3O1YYTEmX6bFClK1QQa2I/12Bontj5lfOs6GN
GEs9g5rREjHERSEmJOJMnPv8cMWMuFW2y1xfR60uHyeefExLFGkWoE5w7jsIhv/H/uZ4vAWTzBL3
GRvHfStS44JpqyXjxtS97aahrcsL9Kko9QwfcrzyCcRO58pHLRK586wZ2nRvYl76LBfNElfl8qdm
5JAb/48Og/e3V37l822weeUuFWq3M3x+KtTRkKY7FiRfPhKAdjeOg2tdWK43JKNsW+i+x/6ol6Pf
6vY4VMQBmmj+9/YgVpzDxpmXvSKNUughUX11KB3APUqUSm4Y8Nr3W87h1mUrlF8vkKtw+mMhOj/y
OznuatRxb0zRtak3QqVN0DaNdUN0VZrYIYPZm6U6ZpwEu6EZgM3YOmKtzdL191chcKZZXjdZbeLS
6HKnae6dezw9b2RSa61bmYLrdHXimgqVCqSJFVx+b3x9F2V6AJ6cvz+9IsDc6yWcYuJk6Yd+Es0J
bypb1zlrn27ttI50gamp2Byrzjg/FyqTr0zrrTx5rXVrk22C0K+JE84xTTndYZG7nVBqC12/0roN
ZHOKym+kp8YY1Zve0akrBuYIb8suV0zfpkNLoYpNZNZjUSvVhYcOSoofKMDe3zQLg7vYUvH2aPlX
EtIJMgr5EFc+11FzRfEzVW9ALdbm5zqyV0af9pluDFil4qYgLUi3TRbDmbeoHdZav/7+qnXqTxVL
ctXH4dSkR8hkm7NXmy2MxdrsWy41td4MwAvTsWL0oZTLE0hH9s5cbkzNStDhllNpKki/NL6OdZn8
nvL2UyD9B+rrZyG3CgbXurA8y68NHxOcseKhwKtK5n+YuhlVAc6xn9w/t2P/WheWeznjgvoS0uvY
bcdLw+fnnBS7tmcPpdqsZ34byxDaALNZdkWAgkQMY6zmo1alPBCWkYfRC/2nsFRB5Ba5961w67vI
PIKQWmbrcFDeGbZUMS3a7Jj1fXha2pwf7pqz/4OyjR4O1RnmjC6hF5VtAa/OgGdQVR8ewLpVb+yc
1+z3jW3NBrVVom/N0tMuJk0RnlGmGETQyVSnmbIuum5uMt2Cm6z4ig1xm1mT5g00K+MyG/+dEmSy
aLph/UZ+v2JlzFoPKktPN9xX8Wz8j0lC0qjRGiW2ovzecLmxLCvRxNb1BPW8GD0Jhyzrto3y0SmP
19C40fraDFnRpAEdVuI4IxYDtzROn16qdAkjYfKt4s61z7fiiUfnioc1Pp+TsH2mwkMen26qsogV
W7JCCdWlY9J+6mKghz6X1XRpZPEOJRynnBVHwFiPQ9NAMq7/cNtF1gZjhRVOq2YRc9LGECz6BWQL
UIy8vXPTtoFsXHcD0yNTMQBlzhmZanrya7x/3vXpNl6NOl6aMJKrmBTuDz2nc2QQ6O9s3DromhY3
iter1rjtk/wJAumsiHjpqx+3v33FSG16tTkzPAgno2KqCYiqspSV5ZGIEGr1NCySZSPfXjEmm2IN
CvX+vISijZsQBtrNwt1xIDD2udPLuFw6cSRVuOzdlGtA10S4v290V2N7lS6gWrgpQxyFYjP19X4u
/T8G5TkUGo6321+JUjaSzJ2GAiV9fRsvso2ciR353P6mSfWUkmQjaVjxCxtJxpuAKCH9Bl2AstOo
56TOvt7++rW1tzx8NmYGsUfZxu4UfgTe6wUcbz9zxTfARWtfbnl0B5HMuaimNp7S9psJcxX5jr9V
SLvy7TaArKXaEQEzbTw4EzlkbWkiBujBEWK7d6bJ9qtqn7ujEhOtY0CegyiYAVRTnG49eK4NwDqk
l0GT/HeWiBeHucdaV+/LOg0ORs3f7lpdW1O0BFvwUDlegwpamkVCtwevcVG6pO7cPW3MbNvOIQly
qEo2QS7OfU/rhzQIP9339ddpe+W5SFo0qK+COhbCORq97J2heqnddIPUZsU2bdwbKOChWckXGRcs
/I4irzRSU/5y+9NXgoKNYitZnQBXMzexH5JPQcUuuZ9fBjL3u6QoT7f7WEmQbQ3RBnBiPPkYpKsu
xE8bWbtf8Wjp7yEqIlH45MkIoN/hSzV7xf52j2v2agULYQbfrQirYpaiOteZMhI5fRJExp23dum1
QVkBIwubOZFEyBjX5OeUmhe+LN8CJ/005+rYgwoZp7/Pt0ezsv421o0UBPXqIa1inWvvAGV6D6OZ
t5RwVubKBrilCTGFBmty7KjyyW1QhcbTB+qlG1vCyjzZGLelgLZFN6B5g/uCHQevdqx1TY6oO4aG
DMugkc4C9px0d16227A3MDLNNEkaXDP5zqeOkyKiwtm4xnp7MMweDEoCr+LHmlzCHnwVTZ7HjqAn
6qgfRJNz0VRxkW69fb3tmcwexwJMY4KSInOpoOjxlTMBoUSU9X3NTOvVOz3XHdnwz7fti9nHSeIs
U51VHUrUnOlnmVaPmi5f7jFdZnPVpVPXFEvlkEvTTV3UeBM9LoW7ldGsfbh1aBHj7FMWUnJRNMNu
6irgxUhdbQSRtQWwTizhREv4eG8u6WR2yRz+Iov5PTjdyfXFlpb2287HbDSfzBe2DCknlz6ZHoda
xXrydqDx+ef29K81bwWpeqA8WBJBLqnxz+4YxPlcx+myRQS4MkM2VE/MiuN+g7FLNYhPU58csQIH
XxTYoMItLrqVNbaxemPdctzWT/wC4ov3UGb7GMx8w5tXZscG6rVUVl0hhYE3S/5uAamRu+vwvjFG
Ipj9aiPtXuvlOnmvkgPmzZ7XcR/eFahvSHResqD/7IRbEoJrzV9/f9V8Y8oQ6WrCLovm79o+H6Kk
Cfa+TM+3TWhtja/r8qp9BzeYHvUrehGUfxihgtQtyT8kYOekVnedppmN1st447R+s5BL2XgkEoT8
ySr/vthGLCcGJhJX97I1F3e6RuxM830HHPTG2q7UuUFk4u/ZcSuZsjwJ8ele+aMPFUiM1PgpH5yz
SvnOsPacAy01Unr2BPl1e0XWVtxyaiSBdWUA+7oE0KY++o3jPqJ+U+Ppzwwbi77ShY3lK1pCqWwM
AiuEtSftfneD4Buv+Ea2v+LTNpwvrXCz6OiBXAYzXrx+Os/LFlfiirnaJHRqgeaomEdyQU5rjii1
b6BBW/M90SbbuQZ2e9ci2AR0ojfa4LxiLu2MgrKkZBo4a1Q1hZxu6dmuDcXybAW8qi6ZNJckb5Ei
B4WzD/swPIBdudlLsFDfdWnDbBVVT+cg467VfOkzKA7LPJ0i6eJK5b6JsvbovpCoJs5yc6nZVFwy
RrozKNeG2OjJ3/DCNWu1fLz3eY96zoZeXDd7HqbxsTVkLxL2ct8ILB8XnduQmTnTJRhd8SiyeTyT
QBYXTyf98b4uLJeuR4CmAPuaLsVSB49Vp7M9XmDFI4egxkY28/alFrPRfp7wW1+wgl5YdarHbscS
98DBSle6v0rh7Lg+4S7t9mhW3NvG/umJ4xCp6/lSynGI/JHnZ4eK7q6bGqgX/R1y69xlSs8YSJ7i
Td/lytmVTlhvfPuK07nX319td1RB9Sf1sRIuCor3mncK9RVDdxGNMPvG7bdS1xWbtZF/fJwyWqXQ
O2jntD9WrPC/4AJheaHzsCXRs7YM199fDcXtOzAQQEj4Ug6zX0QKbzrfr/zdG2pf/wGM///9htkS
qkKhfElN3LsQ+Vx75Xlqmh2pvs5Nc6i6fpfW5FC7X0apDt2E7kMShUUbpTl0SfjWIWltjJbrV86I
akYU8VxmOZuPOSnFzmf5VvKwOkTL9UfiZx3N0XxCP7jml6yDiPovdertRpQth1nccRw75l0KSgmM
lc/BUTcgpJq+3PakNSux4kKXB63o+slcsppWLxA+7Q+6zMcH8Bkkd8knBODs+ttM+Dy4XNfTdAEp
5vxRDn36b51l9cYI3l4g0AT93foM5O+MEigEz2B8cQrnBxf5Xel7YOuoKpZNQQuGwoucwh30/06L
HC+ICVs71/UT/9++QWLw96cXKOFRgDiMl1A07wMXlYX9wA5g6XqHhO/HQIc80l6+cU3y9kqjCPvv
ziCu6+KGW40XKL+RqA5Ys08c4UAPutsijl/rwooHnu+3QzKE46XvPI1bl+zn1MmTDunn28a6Nl/W
Tk8rntAeNUkXkVUniNMsDb/gT8d6UFA1NEq3cANrNmU5fUCS1jjKGy9iaDKIu3QJGNaDLVTLWuuW
zxfQNQylmw6XgCXlpWXJt8Gdtip61xq3Hdrg9apC+nMpct08hACFfvWx8W9Rq6+QcgFS/7cZGV21
fdji/VMTp372ALB48nDK3SHBA+5BEPa5VVUV+e1U7Nx0kmm0eH19cRgTG165MkKbQNbpnTkJGKzA
GcKzWZoUtYHzVpHOignbUD49u1MpJUM5d66DqNdOGem8efBUtXFcvPr2Gz5vk8W2TVBxJ5/GS06G
A63dd66TP/IqeDTDXVopQWCj+UZ4YI3S6OEiuKkOdeNWO9OarU1/bYauy/Jq06+HpgJb+TBdpMvH
4yyK4gSS3eqBZ2YLsbm2wpaf42Z9YpyqCXGR6INTD0D+hzLZSOZXoogN5msS1F31/TBeard6bnn/
IXWbS03zL71Dn4tcPIgk3wIOrq225eqDHkRTAUpzqSpvwhuvKIDh8XncGxbujenDjaq7tUWxvH5Y
lmwa01RfAKJ/lpT8acv5XHvi6+3Au7IgNspPemkBAg94RcN5dmy7ZoBo9SZMZ611awfva9EnfZL0
F8efm2fSyvFc9gE/3/ftVjYvROZi71uQB8tGR5CxmfZLb+6i+g4CGzyYmSahvEMsn2kApa9cLoB6
g5V0K95ev/KNcGELqV6zD5b0xXhhfvOzrk0ddcw71cB5Q/Dtd0rLX/fNkuXVoV8SFrhkuuB44u10
F0z7IAn+3Ne45c9u49Ham7AEovAJAF6SQVuX3sdnG9g4Qq8ciaME9oMx0fJBOLV70Wpyj7e/fcWz
bJK6aaAe1xCwRoJ+JJwtx3zBs5IK9Y/72rc8V5SixK1wDtdKzZOvQIlWQ4Zjce+zfhs6CMcaZFlg
6huUBBw0Gf1d6SfOxma24rk2kM+XeT2BW7uH5slU7caxjep0Djbi9FrjluPWwVA6EyRgLz7eoy4N
C+a9kzTTnRNzjdivtrHA97M87fP+UtDQPWo8ApwgRrjlttfQ9Ybb2ng9mUrXqCXsL8pIeciTEUzC
S/7Oz0CnLyHIEXWag5fXoVsdrtwTBzZ4bxkpTuPcNZd85As9IQekuGlrig9QiXJOLCfNvnBk/4Qi
grHbZ3j823cT3QKZr3iJzVfHh0a2zPf6Cyn6c0fHB9U172aefbjtJCvbqK09Osy1XzXu0l8ar6NR
x6vzXIcvYBp95wTtnQZhbdU5OJ7ABZohMcP1zzNeW803g0Lez7dHsDZBlpuDP5+0oA7H6asa3R3w
p2aP30CVFNIkuqsLG9VHpgDwBuJ2lxpvoI7fP5oghNiLvOtKHWnl3w6Tg9qSuD2u03O20GPhTdXR
96b2cPvjV5zdZoSDlDxkOzleURohxz+DJvWvToruztYtZw9FjyrkHgd5oYrh16Tb5YHUaktKfcU6
bTSfcMfQCTvAv1Mv3xVt97Pg+mM+F9+7tNvy77X5uf7+KlxlCYA/eFxAgicVVAaIeZc5832Wb8P2
GpT0TVmPLUipELVjjILXcui59/P20q6kMDZkr2Q5CqgFny699HmEogKgx6qgiXRFvnLuz+dgbDZu
ble8zCaBk0WbB0Oi9SWYj4ljIl5V+kdXJe59WVJgeTHPRDbWAy6aa6f5KiE3oPIguMt98Vz79wqj
CoUo0AaKp1ECuTSF4GonC8vOIBrZQub+96T9/9sSt/m4gtow1Psb8dTLAsp9XTQtZkemuHRPqS+j
iZcHkcWGn0pzzMVHSn8CBrRL6Lhr63e+yqJuETuGv0S5jyB79lSyT2u1r+gHZ3rX0XDfyG+4stqY
kv/e1N76Xmu+dcsHUB0F4mlpPs3qODbP188cWXUYFCDwU3X2AtC0Z1/nWb/wjp1Mn6CeIH3GDXt0
/T7xctuGV4pIuY2QSgsvvyqQiycalg/4FJ40e3/5UE3Lzve/Ap1/pCz20mUf1Dzizpas93+vyG/M
gI2dGjLTlXONFSvBiYzqkso9eYvalxhfZY4886Ie1XpqSKIlP4iU7r2uhHYbu94S58o85zLY1bgd
wb9idg6l9+KW/2zMydsxidtYpTaFyJ6zeOJpqj7Oc7PzOlRVtPmuWZZ9xRp4+akoj1J6p4ROx4Ae
FZQjZ7GRE6z1bsV07nRy8CfMjJK0jgYqyijjhXun6dmQpbD0FqmKRTwx/aOZf2Sut8MDfKJPjB77
oH1S7Ysck2iU//ZhXGXlvp1RZSR3sLq0DjdeQP5D6by1/FbYdzyVUoiMiKcwCU+960X4AAF+Don3
Dph94+HuqHyua7AV4ua+XsB4bI5d8I8AmTmmf06exPgda++V/wDZHi3Jb6OOKBjbL2N4KmG8VyOS
C0Qw/auJbBvu2upYR758pni97lMOaqrmLNpS74ow20I7rzVuhUodFqBmzFP2lAT5u2EejyQdNjKF
t3cQbsOlTJYznDQy9mT6dopEzf/H2ZU1Oaozyz90iUAgCXgFb2279+me5UUxKyAJEPvy62/6e5rh
NCbCT+dEx4QsSqpSqZSV+UDa+h7dEivjL019FtEMSQj0BSQ/q/q9ofmjgvjldXdcGHkOlcpq0JF6
MuVnnbbAFzn8zqb50/WxLzneB9twDpHKgskh/mj42W32g++FPPGiEv2q4lvpdhuoR+5u+53ZlW8Q
JMttAuuzJvhmt2W74b73oLW+t21HhLznR3QomxUfX7LYLILoDDp51ZjxM0+lBQfywHPWgBbg+rcs
jX7ZYX9lbC0gNBAsYf5ZInPW21RNObTAVNXeljJ7c0C+cPCmVjmud5YNlGQsQf0IuiNrqLiPk1pv
DpnqTQ5GZjLyMzH9z0GATG0wn10ccCYWK6u9ZKGZG+fQr+fECdjZorLctZT6mzrh7ua6/Rc8eQ6c
UoksahLH7Fx29FX7+asNTq/UYjelmt5cohja6UWiuMPOaRZEltUciKDHYJhWDtcF28zxUVY7jR6z
KGZfDOkmKSE25St/vG3nz+FRQRDzzK9TTL7jvzs/iEPqrkE2l2Y+8+FJK1LioouxqbFCHzeuQ5M3
1kr8XNiWc1SUdtyq0B32TGrFZX0H3m0/3oDfb0RPB8uHh97Y3rBipYUdNOc9cz3f5X2g2XkgYVyF
UxWCQvD65lwy0uXvfwUHHrcFkxpD25z3od01VTiMa7DipXnPzl5Rl51tBcI5a1Ocp7R7JDrbx2xN
AXlp+JnbpiglNdXY0nPd8s0YtK8ZfoaINTj/kmlmdRg/HVueG989213OQivP791G8s11uy/NfXb8
wtqp3eJ95GzSFoi9dismuqNVtjL8wtznEKjGMFMzMzrnbsI7fkXv8Gq8cpwszPw/kCeaBnkTJO6Z
GTQvSwjMR9lksu0E5tftdeMszX7muaWT5rqhlnPOSnM3kfq4HhSWZj87aguJMjHIwhzskwYPMfol
cKaQ9sn++swvM/wgP5ljnQgO8WDoRnKux/FdseSUU7rVpDz0fry1NF1Jx5cMdPn7X15rs9QYQ8h4
pmak0ZDaSaQcm6wch0sfMXNbyzWORXlin0dRPOdGncUo7xNLbNjU3uXFjRnunPGsLktXUzwYwn27
6WRBiRHy5VW8MdxaU/FdAAl49syHmR6mpDXOdCbjGKH8s/ET7+5/KlRVoyJu5U/GMS+VaPacildm
eSt56tICzdy7qiqAS/1yOidEpp+gODM6ochAUbK5vs8+Hh8qXf9ugCnlmgK5P5xHGbyiXXRf8mZl
b328+hBv+ndo4eDlpIee/Lmoy21e0Dsl8vfABnDDigF789objzU+RzXZQZlWpMAvAW+/afwaqZfh
v0qw7N8Uqvgc1tR446RAkAsrtVmPRrLgMTDjI+oAL9dX4eNgwudIpkm3qoLK6nBOweUU4fVenVtl
6oObOPpw/SeWFvry9788HVQFLTA6yXAmZUNxba66zaCT2/AN/D+cXbalHQOkyZkXnnojA2V5yKHl
tIL0Wpr87IAGbV8JcZW6PzeBVd/ZPKAnXrq3McHxOaFhMLU0oczANBBh59LaXzSdrlt9aWFn7gsF
vEIXDFZ3rQJibCWPipH8cL32ppydz7FLpS4kNOv0cOZx8DgS66mppyhrhrWEccHwc2SSdNqygtTV
cAaNudilHYj2R47L603WmUOTMjsgvlF+d+Z+vqnS6jFXAsSFa68YS5OfHdFd6QbCZG13Bl6Co7aa
WyHKKvVKTPg4bwc7078OxfO2bqixqzPeMHYJse9JO5xlMT4mSfntNvtcPuwvn3Uo452ehvosgTAF
4sk+xF7qhLEgN3VJo+3v3x/oStoMzmhVZ2oVcURj/9mSybS9Pvsl88+ctvQAy5R2UZ9V2/6wCI2B
n0TV7LbBZ+exFXQ2jRkGL/PuO17CstAC/+T1sRecdi6XqZVRJUJjfc4VKsGyxIHVTAj9+dorwOVw
/W9yx+fgI00BWs1FXMOrPDui0ot4TV+ICJ5SuzhTL9tJlnShtm4TeeZzrstxyLO46vBFweSlO2BX
rEMVO2tUPgsL7V0SgL+26aCg2cChE3Wu7foJb+Y/id+tlMQ/LtPxORhpKikw6k5cnUXWbYLBHFpG
N3ZZ7104m2vre1aZlR214M9zXBJKczjl/aw625U85zHbtaDb6fL2KyTYPl/fWEuGmvkzqu+VAk9J
dXa85N6S3WMJgsLrQy/s2bl0ZstEAqhqitknA7gaBvClVxaFMKSia7ihpdnP/FlDVLs00Cw+S8L0
q2NSfbg8mKyYf2n0mUMPkheaxZY5tyN5ifPh0Fj9Te/83JsfwjYUtnURm7MboKqeJjWYDeAHKxNf
sPwcjzRNpsRLFt5P6ir5BiBMEhJ7+ISe9xUXWNiXc0SSh3fyfBrT4hx48Rn9RlU7bPkgDpa9VoFa
MP2cVAyxRuFJdsjPFG8cZ0NUfbJJdhsfKp/ziJl+Ui2w0+ac+IEIPTNCyd765nZrNChLs7+sy1/R
RyWKgRCc5md0A6htm0x0H3udutH6l1/9a3TRa1DVD0557k0Tpm6+YezsjelpKnfXHXdp+u6/P5B3
1JF4nslRdU1UtR15VvMDIzxeK6ovvLjxOdTIUwFUb0mDXwBKS/txyMRuBE9wM37pAjek6sisd7v+
WeYOCEyqPYGCRpHuATyIbJWFvp1vdQ0u6eGuSvoIO9B17ZC3cYR/RLNk0wzf8X9WLI9+9gK70LXn
2CXPmoUEB71d0uWePnuVhdl5WcjhAgaKciuuu3BDnStuinHSZLKC7FySaleUYketYeew8o5MRQSa
2Jsq33wOY7rwTJdpU2R4OWzdQ1uzjRZTsLJ/FsLDHMTExjRwRNNkCPzIsNqC38ne+zaiBcO31VqM
WzDUHMuE0OybopX4gjb77RL5NFqThLBXetLcVSFQemtLsgBLAI3Jv/7QDQas/l6dn63hwbbZ0TNO
OPT/22wZe6fBsO3zZ5cXeCHtQpSabzTjLIoMpvIDOaj8PMYZnneJjPkOMpKy+V0OwIT9BB/euLLr
FlZsrv0nA4H3QNCxg9yg++Tl4jkovIeKgEaQBrc9BPI5/ZEHDR+TsJifmgZMbFUNmnCJzsnwesxa
cMw5AVKDftKq5O14qtwetZa+oNu64AdQzt92rZ0jhyoG5qzaI+6pZ95Xw0FzL8Yzy5ubimrISP/d
Y9JuTZIz5YK8hW/pYD/yLr2NFp/TWbJBptjnPAe7QVWV5XbwJ7ULsF1XLL/giHPQTufWiFgQ1DtB
J+ieJeWPKrWisei2dWu/V+7w46YFnmN0ZM5F7hbcOaVGjJvK9CeP1uVGumt1i/+9bn1wBZoLwNot
ZPbKFMfexNPwcmgAWeMloQKNs1v6EXjBevfdceW+o2Sf2nEoRxlWOKF0MYb2mljMwkae4wQTx5Mj
gTbwubasrZDBFyarTTclP28y4xwnmNFpKIkM0NSdHXXpvlTDtHW7Yg00srAZ5tjA1PU7VyhrPNWV
f1Q0K7ZpG/M91+SN2a4X5WVCbqvlzmGCAeg/upbI6dTYOzXqMzD4u2a0wtH+QWL6+yZzzSn/WiqA
1hzVdOKm43s3h8ABBOf0LnYKdaPnz2rSdjFQMY7ZdIJIRxkNutf72qNyJVlcyOXmjHy8FxZy3GY8
sdjQU6/BOjcmTrtSllgafXYy4rXJ903G2MlCufsYKENCnU7j5rrxPx6dzY3v1hOaz/2xOLXpWId1
zO5K5azsno9v8exfuV7n/9xsdCrDeXHqjCKhC0CdY6OY8n9Jc3lGK1lxQkmriQgK48B4rfFELX3R
xW3+Tt1zbjNFk/qUKw/MowUeg7JajPvr9vrY+dicHDGwg0wrNrbgYnHdEOQ7/j4fFdl6WWUfPN/K
XoZb3+3ZPGVwx6ArSI7FGWsiHnVqVQenocmmL1W5crIsWevy97+sNdi07ayAtOh0rloVMjdtf4D6
olw5UZaGn11zoIrg9wD11SeIuvkgNbNM6IhxTW/g45SKzfMFzjOrU8VUnRwo5PDQKmR1UqK19q6f
gIyCU75SSlha9VnmYBVW3k5+3J8gIGrQHUz7fp90HSSbg77YWFAV+VxeGI2u77Elo81yCemj+xxk
DeSYF72zSVrbjUzRrRSXFz5lnkpUqOiXw9SRo+M9gK53oz338QKEdjv+zQe/xvVP+PiEZfNMotcU
9DUMv9I1Qyg89W0SZwg4/Lk++sKzLJsDdnnlckhWYngDzRtgy8MhY/u0b0Gd0YWubs7lBS11SOLu
Dr3j1390YVXmJIP5OHVd4TlopZ96aL+7XmqdSuUNN9Xk2RymO6Ypjz3KyxPNTZZFUIlwBqBjRbuy
7gu+MqcXVJZj7CEDRUORxTuAKn+1thOCg/ig8+Kmc5DNtYKTrALpelzDHbPAmnbBIIc2EvEg1gRk
lpbA+TdYeUpnbY9lOIGl9FHq5p2LNb7sJfPMPFw56GHOx7o7WeSi61JMUT5VX9wYlFIqfr2+g5ac
Yu7X5SR9SRuwZPRky0ZzzlgQIdO5KVFgc9xsz4AZyAPwYjBmPaNH6FkPa0RCC0HjP7DZPBGopFZo
3nXEL5M096lGfGXDXTxkJ6nT7XUDLazvnGWwI07MWT2VkJguXiENnyZiJYAvjXxZ9r+OOa17sLX4
CTlmQfYYiwGEBcFtccG5rPZfQwviDjofY3IExhrUNjU7TDxbCQpLzZBzaKyCWE9CBQaXQg9hoJNP
PXSNGuOGAXTF2jrdWZZBl/OwUzpeuYUv2Wp2ZnNSjXbSxerUQoYorEs/gJJVtqbGt+Boc5bBKfak
S4r0Mrq9tfJgU9vB7ym1n3xH3HYZZ3PErNvalhFeYB+TdnwNqPXmtWolpw2wqv+9wLI5WjYteJ8D
BIqmIWnEQ+KiAzzLy+95npabsczSTa/zAfFVenvdtuPKry4syRxEC66YvJg8YR91LQ+AE2wsR7zd
5HNzBG2tai5Jgx0mCP/UuPrUQjFlJZFZCHhzhkFpDSPjaAA7unL4wZvgXGT5/ViJNY31hcWYY2gt
YXicxzBL1pDnojKPAMI/2FkXwVk2KvO2Sg37OCm8zXVbLeUdcyAtQkib5w4+qOnl/WRnT8JAY9Gy
g/0EFgCas8+99p5opqJkGvYOvU0gk815ByuQNMtSMPs4UOt70oz7dgz2179paWvNvD0QOsh8haGp
BIk/VeRe6/Hn9bGX1n92XhcV7ZCgUfuoQPc8MffFSa3PHLIN14dfOJX+t0p/RV7lGj9Ofdc+dlTu
qqFCYI8PdZLuC1Hc+125UjxY+orZsZ32DvC7Fb7CoJGGJfHJly3a3tnKVywswBxqW3Wu5aWAxR+D
KdnQxL6DcNfK8bFwAZ9DbcHD5XSawEC5/Y7XnzYZw2J8k4UMhUk2lVxZ5qUvuKzPX+vgCmmVSPex
hSr1bhH/T9n3368v8YLt5xyDzoiWsSqFcRKQPlx4YhO7jnrFt9eHX5r55Wf/mnk8tgmjpspOTWfR
yHI42U5JvUatvzT65e9/jT5Rj/etgmBXZiDQ4MVBEmkSr2nOLplm5rhJ4vSuDeaAY9CKr9xRL+7Q
7AtvWMkmF2LrHF3b+mU/uB32ToNuuuyha17BVxUl4jNuckn6kypvJQAtePEcYgslxaDueuweXvI7
E7DjGDTHVgffbZu8+r6+zYvtmRcHllF2wNvi5LCgwyufpbZN2Qdb2yJroPmP3Y3OQbUQZKW2lRF8
id5fOENJXJ5gukKmIRe7wbRrBYKPl57OIba+P6WyUJM6BehURnnc/+p39cH0w00pLZ0Da2XqcGHF
Ga7XogcYxg++uxIsHNd9bmnys1Q8l+Bw8ztLnpw6JOIL+PWG+uv1oT/OLQFg/tfhPKfIAjFg6N7U
RxePuQz8+aXV41F7ZbN+7NJ0roLLfIiA+GU7HWv0v20gZSbv1OS7K0fBkmlmLj1YjhKMBPLUtfK+
dvSfCW2WoQ26h+v2WZr97Dxu6KS8VMj8VDlZloSjjnUdxoAhv982/uwSrUEc3iu71ieja+ugXIa2
xy5eayFfWt2ZBw+xqgNWq+IkpfkGKrI3V7InUN4/DN5wuOkD5rhabQFjnw35hGcbQEdHp7NDJ6Xb
2wa/hI2/j4Oy6HAtyKajJ6ZtOchnH/DpFaf6OIjSOaS29DMbmqJWfvKJeNPMPmWNleMD/IcqYZ9s
nd0URdF+/+832LXvF0XROkd0W3g/cqrqI6uk50C3EdXQ2+w082LRpYhqpNKnKgecPKDxsDNeMG1u
G312KA/asisSe/CBrDgXTvEny+ovtw09c1+Qv9cArAdQz0MPO+CWgxc5db9CjLfgu3OyPx+NZNSH
pC74r+gvmquDk9o3Dj1z2wocGIIMbX7qJwOsPTQB9wBXrbXpLLjtHFbrNUwOA27Fp3yoi29BcWE1
s1qQFIU64NDZheaMCm5zsTnC1k1aNGnATEdwp2w0Gk5DQZPbeE3of9C0bjoy2qMny2/BW9AAnQCS
BoX/Xt89C8F/DqeVUNJr0IuLlziK6BkCzU+lDkkJ6pc0LBGlvZVtuvRDMx/2JhO0uamLE/iF9cGv
gmSTCDZ+lU6zdvG/hLT/VknoHFQr6lTJsoapePYrQEcruJ87e1eAVzOuu5C2ay0cC2HPmzlz2nRd
E8T4HTfL7/AjVb7j/Reurfsk/nV9WRb8bo6wDVJXTKMFPn7emyfGkmffYmtRe2klZudxoRgBA6yl
TngWPTgJgciT82UKbjzu54x/yrMcDf7l5NQwqKxbluTbMhHF7rphFvx6Dq/NnMHLDQgBILqUQvp4
6JoNB6Y95Gz6U4t0rV64YKM5zhacdiwQSZBeCNm+eiDK8Rq+N9NtDQV0DrOF0rqbaaCCT8r0f3qc
lROht2Vbc3yt6aSZrDRNT1iHJ8+yVehlw1qJc8H6c3htJtOCCtOmJzIOv4uuuvOddo8z4sEAkHl9
gRd2/pz6L6GSeFbWW0cjUxQ+2pRsiBnWuKOX1nXmunGTWWM8NRidZW8mr7ae226pXpNlWbLP7CxO
dQLxP0iVHxMnjh87I3cpE2FjmuTsjmbFBZYsNPPf2ho1T/wuOcWd+97mJdgQq2btuFkafHYqt2Jg
1KMmPuXQid9YeXLvxOWa+uySeWa5NEA2NOZgBD1aXvXi9E4W2Q0040WeRknvr0ExFtZ4joDN3Z5D
r4jHp2lINcqkQoaFI/wQagivN+3ROQx2aow/DXCzY9Wk4Glkghwg9nZbeyOd41/HAmSgbUL8I5q9
s3s5ifZggTNgc33uC2swh7xmyUhLidvjsaJDh2SCuaE0Zgq9plZhpevt9Z9ZWoTL3/+6duRFRVSP
Fpcj6at3M7HPNZk2AzBiK1ePpfFnjjxC2pd4fPRxJR5Am8WsEaKkqgpLtYZC+7gUBULdf7+groCm
IvHgH23t7/wOTcQAFn3RrjVFgxg/KdD+RRnH8otiDay79FEzz/YbokvfhnyaQ6u70qnfQGKSbTSb
bqNPonMQnw8RQbT+Cn5satvdN3oCeM91vZWMfmn6M/cuDbHUkNj8KEGPhaL+qHYgo9afOjTEfL6+
rRbC03+AY9NUQqNUe8eCsZi9dwR81E9cZWRNDmPhG+ZY5sK2G5GDsOlYAqxPI10l4meDFzY3qmxw
tN62e92ZpSQtiYrR2H+si+lXojQNi64fw84UP6/baeEz5q/yVlkAeEgr5wiX28qpPaa83heFXinx
Ly3DrKiAbiAntwRnR9qLL6VVvKImtZK/LMx8DmsklkfdS/p1HGI/BvCs2k/AOEUxD9bwW0u/cImM
f4cmPxg8rxzYEaJEejt66CwI2y7O3/sUlYub7D/H0DWQMh7SoWXHHErPRzCy4FJiVf5hFEqsGGph
DeboCNeKleQauUaXTu4RgSrHFg2m6LYPmEU/dIQS2pWKHcva9Z+dutFPadGwrcyr6vn6Tyx8wBxH
hzdgKDhNJTv2gR9sqrorH8vJK9ZgOwu3wTnu3iaTamSf86Pr9533Cnkjv33jeEMvGqGCX5XHq/g+
d031iQmw53+67aNmnp03KtdpKaZjTwZ/44D5DeVsMa2s+f8W94Mr7hxH51ZdlaIlCR8lrTZ0jH/0
8/SHUNWxc3keUuE3UT5+j/UUh7YSbwBvlpFdyO+5Jg9jH4vQd+stzZpwwCAxgoLw5ZvXNO8NDz4n
sfiOJjQVxplbHL2kag5D2coQWU6OM1ashb+FlZ/j9JKxlmUeGH6sB5H1d3oE08UdrTzvNqIR+h+k
Xh2X6AT0yBHYaKgW5Kxtd9J34hVU29L8ZxEECAsSpy2hWNosA764SE0aUk/XP65vooUINUflVXY3
8k6V9DhkIJotujo/ybGpt4zaycpPLH3C5e9/BUGSlGMyNRk94rJOQHHa84OFzsOV8Lc0+ix6jAV3
7RGZxTGfQOAeVgV4b+Ped96u24cgECykZ+4sV5rAXaJTVCOPdpXU+wmNmQAj0Z9YkK0NiekdNtYf
2+7uisBD/l+X6OdT8bsu3C8TyZ4Dpb7UHvuREPHVqga54Ul5nHJ+l4pARwxqs0HX2A94BDtXtmyi
oCVxZFwg6AqTPFE7/ToAgxsBUvdbejwGnzpcCkQzJkzxZEzk8LsibKNqA0bf/EsxjK+cIMkubfru
GbAfFGK47zVQPNRCpPDf20Q855WJgVM2b3kNEVddbHNdv6E/8tmO/XR7GQccsnsj7E06qU1C2mcz
mu8W80yUMe97BpkzZZujj7ICFWQPuuhDWVefkoYeW4+VYWC3uyoFv3whUJFJNoqZvceTKIfADdLf
E6V2EGY8dcPLvBM2TTu3B0i+rYgXxjYkLqG2de5TaHWmYG511GPb8mMKHnAl5Fk57FGUIw2tIN+n
yj23moVCTseO+1vBpq3fx3cJr45JNR4Lx76D5Mo73i5DXbUPl9qctOjb0PHvmagfWpo+9NQ8oWYu
oimenmwVH9K8T6IgzX4CkLa7mFfmRG9p6b+BzFaGk6PklkGCoM6GxwDeE8Wp85Wix2asp92g6Mnv
6FeD5kHm9y+Z030Bjva+8ZkX9rFdRbaYuk2Rme8XS3eyf0rdGvcJnX6qafFq62oLfeADRdss+um6
sO4V+AF8sSuK8jGz7QdZjb8C379PFG23XeX86oy+c9EGp73gvStLKNCmO0Dot0xAEJFMv/w03hWx
BZg1/pgJ60Qmg7dJLcK47ZJwGhUEDdPq1c2hsDBN5MGS5A1pEA+hMfKrTHonLHzna+cl2aPtNWdC
apCbuM6bHUhrSzzcrOMWbTMy4XzXpe5zmadPZEyzjRM77NBljrWF7E23kYakAC455gn4NRq6hQ1d
hcp48R4nQBp5pm8+uVLfZVVevSQ1FKPAxf8I8uCnsjT6qJtc7X08Q2wbMQmscf7VTz2+t9BtFeXU
AjfPqEM7k9+Ybvyd9vUmH5rd0DobTrLXWA5jKEvjRIVxfwWZ3Aaj/SS5eNGi+E3RBBr5Tl+HI0ii
FU4IIGT3lpLNXoyWG7ZxfrCnvghHhVfXqrBPbteByiiLUOZPIxpY+Tdc/N+SCvwEJBD70fLeoV/0
2UGj+N6T2b7vW0hggUjIttr3Wpf73qdp6IzyRYKAfjNVQRNh355bx/k2XsTZPHV2UxmRoN4qPdnb
FMzyURnYBwEx+NCodF8CnLfRFOxKI1fnrGEodMQWCx1Chg3zTfJYJ+TFZOJHDO8NW94coYCsoljG
WUgafsTcvqDIk5Wh09uYZtaBB+zSlybzJ7tpHpxJOpvBM7+Mnb5CnkSEqXR7wIPSR9W6RZg2vcKw
Ew+90RHHUg56I2sbOm9G7W202zRN+WMspzFymD9Gowb781CPzl2GSIlCSf/nsvE6f3hFv8GLiPtj
0caIZ5J/gqiItZlaUAKU3p9cJA0QPXaY14yGzHeOEOb4wkpxGrLg3UPpV4rizSrUFqpdG4QOHarB
1BsFqJRhOah4+hcw5V/QBN0v/PPfKeuDyC5jA2XgsvoMyh4vxG07C3MPRFJ68gMQPbbP2k5Ophn8
LSvYgUCQIKQdoJBUZt84Ots3jTL7AkxmoWvxXWW5ux7kpa4nEC3QEtRnB7Bf3o2i0mFcQ4V4Gqs2
NMAeRGMCzAwqeOpQTey+JyPYG7iUx8R1najx2mPQBGh18yExT6LK5HUoqdlYU/6cT8U3LxtfQYtx
sN0K5SbQe+doE/CdqIyR1foNh2RdIw65n31pRXLwvOYFpRcNVng3cikoMlU6sUPglL/tuplCNK8M
2/gS8r3+2IEWKc7aTZnHQ+jHXXPPwALhJ3n5OKXByQUDHWfdBdqK57+A3IvBDTalQ9swV/Z3x52+
dT7ImnQPYus8yODB5AtkVYY9Ekl1gDISdL39hIIwuHtsuLERGYJnb0jv66A80tY+DFInIINrt7Eu
X1Ktngstg31We37Ek0lHWervNZRFKktDLbXfcgIW5dF7dAXqb1zXXeT76rvn1kXUKg1uALdlG8tM
v3ATzsJmHI5+Md0xyeH/OTodwMPSRlVuOZuWJ82dGqv4JRPo/WcZzoTU9Nu4FFvSjXc+GoSfeO1u
aj7SF6qmsCIQbounTn5uBTqpU5KD+RsLZ3vuQxx4b1ATewADZLyrBZFbN26mSOqS3BWC/ewtW4ZJ
rfB21LAu9Fnzno6TCO1yCDbGBS9AwTO8InbtF7tsnTBJEMdGZarIHSY8mVH127FUvWE2GQ+U0vhO
uwOPiKyBJPPVwQVYZwu6EbKpwT68GaHJsx9BuREBkPfoN5VzQoIA15six3HvxzresLbm0YgHAhmU
5QYI4x8Amd7B844Wagaq8/hPux3ots8m8ZQ1XbInpisOTk/0Q9655eeOd+U5zstiC5kN7FZpW6Gq
bPMmbG42PvdS8MyOcgpVjpJ4iDbICa8q0FKIetuDsLUjIHNZyPYBvYxx2CmKmJWxlG1qDK+2junr
DOpFMn6s0CexMw3YG4h06zzSKuvee/jTRlQ+0QgTWVEiHZfJtg9k+Zb4HjJQ0DZu3NRpIugJFdvW
ktmR0XL63I9a7hxcpqIkAbIjptLioXIzhLXCqCIL+4HS31LEPJy8nG1M4Y0gJLDVs5B1+5wFDsm3
rRvnr3QCMU1ugubJ6K7EJ4KX7hetifzMDVcj2mr0eDemLRqf7MSmYhMkud3j+EzT56EY9o3rNQew
A+URI30/RJIqADUIHbZ6TKr3OAe6hWnZH4RxxG8Lbbe/UwHhYChoJMXDVA5tESYp9TZxHU8u2MdK
cN+rouTj5am12ffMLc+Bb8ltHcgmrK2u2YJKne0Sk5Ndg4z1iD5sufUmIe4VKHG2BNePvZJD/p12
1HrsA1o/BEbLBzth7hZiJ9M28cgL+Fn90MSJ+5Vq33nCRQ48G51Amgpve9aj0wdhX9r6U4/8NCKi
TS4y4M67rpB8VAWemZnvTlsuJh9aO05/HkuZ/miDpI50l34nnXmu4uI7TQnWPUF7OC4VyNiG8Qda
H/qd1tzdx7169aEXFaJUqz+jwUjv7CkdI+NXaiOzLonBTF6Rxx4ihXt6ebFC+ENhho4cD7cifnW9
so9AiZ+ok3ZyN47GwbPDqbNHEFIHjzIu0o2rR+TEQ8t34DKmdxZJsrBLRuc91Q0/51ONsFiVv93J
uWsdkTxVlIHbrPZe29H84GYIToAeOhGS+RFZ+sD//D9HV7IdKa4Fv4hzBBLTFsjRdjo9l73hlN0u
JgmhCQFf/yLfphfd1S4nKa7ujYgbgdRdUTRox+Bq5NtCISCq6H2NQzdiBRPfFXmgqwyKSXVqb2vD
32m46LNGAM/dlNMIw7l6DCJmC8lWd4LyKSpU7XNf0aaO8foKeUaWEf/X1pvC5u7a7hVWhLGU3p3w
e9WFXmfxTus1v3JEmpQojKyEPac4INuRPiBPcP7goQ2bXZdCVli4G0UA37x0n+Lcl1vWJQXolr6I
zYgrJqu7ytS6KbFYgZeIG4fV9xxlNnL2y2isF2LtekFGciuqJpXia8jTn8ykS+nlCjlbRnH2N8ZO
ybo8rusavzKcLwSkmn7PQskPYF2epsG+ktbagmxR856aGZdSM3zjRCKLMor5ORqCC/IS6p2dU12x
ZoDfRtQKhoxYyyDdMuGRMrOWvNbd2YwxUuJlTEuFXxIiVkPKhCzjHY/nHhPXYCuuVFqtlusqVoiE
4iFLywH2nAgdZX0ZUfTpy5Ilx0jM3wzxS4ew1tfVABMduIx2E3GvaLzmj7XvY7jVpOnepvziYvT2
U6d7pJHwcTeruTllSfQ2tPQOfemEujPV5Zh69VeM8TfpzYCEcyxiNlP2iY8YXGat14MyyzPmX1O0
hGCjZY6eJIuGCwOCdrBD638t9i13yrGvecN138zEv2aLmqpkQlo6QBJe0Xbxz+FW0ypKQ1aI2+Ef
aJsW22Qptn6SuTRjtJRLpoH+4N6X9xm8detKkC6/1MQuB9Kar3rkquCGDaUVE8NoF06qiHuE2aEx
lGWAkw9BVdRWrlbsN631dNg69NRLj9ZMaWH3Y+C7YxjU/V7IJaqMyOM9W/oMhTJiOzgGQvOyRt9B
IhHTKb1FioLuqqVNYjyZ4deBtS8UjI2GDW9uGrmXHlwpZgzbHP0w8JMXs6/YFP+JR6HxtoUE7iQK
I+FY4b+Y+xCbSMeo4W9NLRFMFIVzmh7ieYu/Lcb6+2md5ZNLwHOH+ZDso5YGp7gbkW0ctO0OXdwv
ETeaKIcBv5OsPa0+/OmDKdyJILGV6Of4LBfzZ4TSBpR/eJlxFu4EKLJCCjnsETXW4ySlSPyJt7/T
moVV3aEo8brr9gkG6Crx2LCLQIA88VjfLPbqeIf7pilFTQCA+Dk4YNP5lswQ5UW9Bdt1xJVYDVE/
/+uHQT32OLIXEyCYvZhqFd5j4x6lOo4/kEwhjwFYmgJGZfQQLtMfZ429w+pVe89D7b4E9RqQncyf
A4ufaRP9nXipSifTrCCow8WY+eUzS+r6T0JSWSqIg3eets+yjUSFif9dTstULBLIgBzWlV+d4c2f
sM0Y3ZuGA+3HtFGLpitsbOfwbzvSTiEgD81zoJH6MKNgqHwRyb8g37QA5pD54Af/re+e5IScBVMQ
bRJ3ZErk5H5bVxT9eI7zHcwXksI21P1Zg0k/OGwcPQAFRoc69kN6H4G7eAyxu/1AOVZId7lLpnMI
V6bHNBnhmsNzG6Kaoau1m5JYjA6Tck7hhULJHPyb5nG4OIxfL4t1RB/zYBnqw0b61RU+9KxYaIf+
1dsNw3rM9L7Trn70WjJWZGmLWQE3bABiUc9kJ+so+4zjWun7nPDoF/sAfo9Yo+Wb5wt+lr+ZWYak
RoojFdJNMLyndu8G79HdOn6y+Kh1aSIHU4tQwnUxy5KqWzxAC6jVShNkeD3BYe7adZMVZuYR9RuL
xnCjAQAfeWSjgZ06LG02Hbe1r8+B1uI5ScJcoUq2sMmCSa0XRd0l+q3Nk/ULHkoz8qMnAlwB2SYa
ywDp8qAQKVNiGS4pJxcMcUVsF7TQKPTDBe9ymMJpyyK0W9bbL8FceEQIhPjEAgT2N9IMJiPHgFtb
DWNmdwytI6/mCe6CGEwWfhFzPp2bqCdZMSQssHdNDl/UKm6Z/iWd/CHUNHuWr//WGEhBF8j1OWun
ZN7r1AT/uVRHaLrWvgG03W3LDwuT7FEh4gLRAUp2H9uascJtjr/3mMIfxl7XQ+E7XFnLlrcnWzdd
afwcF10X+pJBaVDVa2MfUuPlAe8W0l+HtME6G4FgaBH1w5LIBYGIkcthxYTWtwF4g3AojBANWTE/
pYGLygUPs8SWFassskzbKsGXdN6wKn+dQ4oUynRsqzEaw7IZvTugnTP4Jag8eAtMsZ9mbOd53qPR
zpXTR0yA/B5MIiCRAOk1pW2G8CvXLT/1BKIpATOcrAzQJz/LOc+fszgcDzzyco/IM+wNdPl0YDIJ
C5KN620fYrhjadh9DYPOS7gpYJD3NZ+fV75mBYiO7g5TPLoKaBZ2YZ7CGmadlv9gcEyf86GeH9Z1
DC45gIMHFAoK1Gid7pKxluXUTfMRCVHA/yD7f2oDw8+KZMHere0wVl43A32ECyRi6RpxoaZd/yNR
MO5sk0UHocLlKScsO2Yy+jOZFsFOvp8PydKZ80BnoA0NMCrdTt15iTp/72XNz+iEzJPRGCySKGgK
3c7yLZIzf24UHU9mw9om98IedB7QR0wEviKpll9iQhM0GYdQQu2u8QqArBuYLp0R4Y+gGS3DDdc7
LM3HQmKZ7pIIxKrXmgU7eB06ILZtXtwSrfdq2/x+jjWuDAHrbc6B1HVJF1RhOG9lh04bqM+mgUOk
HbLAUr/rO/cBe9XhkW7aHKLGBNWY0P/MnOPmCDzYmDbg8d52bXQ/xnmiCsCxt6Nho/s26v75xZIC
m3BbGSxBe5qiJQPyh9bm0tewHRNt43djXH8SAR80NgdhkSRr/xgyL+9gk/ODiVUWFHlCO3Lbs8K2
ybue5PAVwqAHZGMjX1AvzFPXte11ttF0rtMt+OCJZb9ZmIbXZgkUmHqUvsgY/4d3HCUZPc4eXIzA
fFfnl3zjshoWhUE0D2RJNpipOM78S9xn8Y566wqIpfUX2dr2o/FrcM/XeL2LMuCT7YoMCpVr1Dhw
AIVw7FdqNR6Iw9DDjOr2LBMRUugZOagtiMopl/4bYx9AZmVrGhYpcmKOympAlR2rj5A8BQdD5FzV
aDT3HY4+kMvwPemW/GF19ElMLcziYvhNPDqYhCPXp0Hi3cB5iRaGFCSKN1TZBb6ufb2UEAfNJ0zg
qhyj8I+xAl6DavgYth5DtBbtJxpMW4rJqTvVk/ROQ7q9w9nEErRl5q4JWpiRBXGLF4Vt6A08uU55
Eu6RKuH2Y9N2uMGlwv0PQP4+mje3wzUfv61Bn+OuX6JTA++8/ejJjD+CeXuLxCtlizo0oeor1gWm
RA4juSdyhL0eoriXi6FLjLuyZ9XCbHI7hTEgUTQkE5x2i9nJvCCNWvZiAfScWOVg5Vn7XVT33TUY
xnks+i1oP+fZ4TJKXLvbaJMDaxonQPc8YftoyH2ZyBgwikxNFTYiQT5cErVf0zS0PxhBesy1c96U
mBb9bu4xjke0xS03Dr6MFOILl75r/9N14K60Ay9i1sXtoWNuH+kMSSvapeQZREz2Sxoc7wnfGLyF
YnmGI9P8Fw1AchhTvpy7lCYGzMu4fEdETC+r1f5dedrANmQS5JT2I1gPD+R7whLU66Q9q+BGkO5z
JYbnyMEMDVUcTa9Eg37EJ2p3NdCoh6kZ5S8Bw1as6Gk+RubUW5+F2dUnI0AQvsy8qucYQe1tz4+u
3shn2nl8rHlYQ7AJOeI+d0nejbALRK4jdSgdBbIL/VtQ8+Hf3CP/E3Ej9mVoWojbmIZrJXC+wpI0
ep2N7R4oPG0/dNuYncmW/1/Rpq/3N2HOax5bft+BRj6OTR6h59NwjYOvGx7Ehp0TFcRjNVnfDBXi
jfKzt7gKbCrSj7kf1kNDE3UgqqbXSdDk5Pts6GGblbV3SLQDetG6sB6xUtfPY9XROHzF2+wRSUaD
sVJJ79Y9BOi44dfYHW8/ELSEwDGprX4OhxaVwjfhATRDdxVxK8/aCVE52GFDtDmcupzaO59syx6a
8vi3N4pcphB2ff26+H+CQffXyWD2EJmDdTh1YQAczdUJu8+lnstUjf7EuIYYRhiuk5JmMn2W6c8a
LghurOMMEU4ossq45aUbxr5KRQQ/CMPuhMofqTAG5BjWKMeNA8JeEGbJ7gx893jAXzrX2mIAwA0g
+EJZ/SrqYW9lek4dkwAw9avKV1kAGcOlxAAN44pyw9KUcdN8RWjI0WRuZZjFn0NK9m3KXmHHVI5z
8JHjNUfn1Z18EiDxhRTA+LEcCS7LpHtslJy3yZHbZFiKHDM36kdDQInaua6QNHevTf2Q4LqFXbOt
FHIEdxx0QMlq2KS4EO+hrho1vXNY1XFBME5jEOn7+UdT+kfzBOuLvGCElOtgP2yvTlLphzQcSj/3
e5y3ivHl5LLgpZPY6aLhcNgigsYp3K095tVuPucjOLQkO92g4mVQ38E0+oIO+hMRSEczDjutlnM6
iisySfbjrE617x8NC5IyGg2I4+APJMH3c5qcazE993n/GPlBAT6EuHkhHwDE/tWdeMxY8K/RKxqr
Fq2QNoDhocUox9BmJ5f6hxQmJXeJjOhOpe6vAK1gnLBwrdweM1mf0BifGEq/8+I534L7LW92woh3
RbOzy9MX4ZIcZ4n/7QPQoxl9rwMEpcT8MtdJU+W03Q4AsLF7Fo/lsMVpCYUaL1pU2CJMggeJzeQi
FMmB4HLVMXvzdXMyvvnHkJc66nlHYhBhNACRE+vl0OXxwev0Hubt7UH67j7Lsr9RZ79TvIlHNOi6
WJ2+UBgcoZcvhbInlWwrkOYE/SssNKANgcFgS33lGrXTG4xxGhWNYF8xccK5pgdNsr1NWzMd0dLV
lenxP5opuLfJ+NRO7T7X2Tds+sWv3sTfFP84BIv8TjNTzTH90lLf3w6BwUJQhkUIu+nSIP01UOCG
8k7+Gyk7omr9BMttWaVZ3mVOdvgrdxYvUd2ig8IiSAYiJNtLKBDafDmOva/Ctn9eXb7z0bhDhkXl
QlLd3GtHmGZGQ1gNG8aaED0TqCqqPAexyhje0wZsc2DrO+rNV0v7i0kbehWDH0HRovcjqJwcY4LL
Yf4LWzO09NmP0eEROThv3YBBdmtPzk2V6ii8Tnoqd2FG8j0s6lYIrNUE8ap4l0lzTQZwXB5eCRhN
fX2QVn5ivbHGo1teca3pAq+HBQ0Qu5KY8WWaTHCIIz9VJFstanhoTs5yuOTH/Bk+gMkOL/cp5K7e
J8wgIJbi5mri6QVAdFcOaTKfJxdHwHBwjvDAxjPeMFekStKyRuBt5WZyxeO9LZBnf9d5eUrNsl9k
dN90BO16EoC+hzMgcmcJQ2GECPDUt4zsTFwj8J6+yIz9wm3sAXYrCPTQUzVlHhHo9TGt0/aEL4yA
1gN82HTA8JuolsVs4ChfSBkfbNxcZZ+dI8peTGOvWRzBKnD5IFt4zzpkBaKpBaTXOvhYESCtIov/
QvOtqg23wTc+0X0XLQ+LX3dROh3MZi9rbYAJNVFQBrr7ZSmmm2T8DY362+HxAaQPxQF6KlNK4HDF
1MpDDq6wS6ZvBBA8kzpLQIJFD+NsHpGM2B6FV/+mNY+qfkFeSSQIiql+Jpk+GaRK4qW15QTcqwHw
kU8PyeDa+2yRT/3gABS40Z7COUYoq6kPQGPVwQUO3hs4xAAc3hFwczeL8C4kkhY0A6prQZmuaOO1
sr/jgqT0NfzLabQjAnkgXdiM5WxA2E0ZNHRhR+7aUe7EgNiEsBle/TKbyqNO+ZsgN1UvCY5x3fBv
mxGIN6PoYRgT9EL+GUqUfRgFT4zxu3xUn27iD9nYnEYRJ4dIZ4De62GqBLCiEkL7c+vGe9gcicct
hUs2zUrsXE3VHESkmHtyQnTkXYcrpwOI6IsaXGRxSyGgsTC7ZkJTBeB3XLEDw0G5CoigYVq9rvYw
uPFPF9XfiQQkqIe/NlawKgMwjHUvODePjFadWN9bUBjAoXbxEjowRhhKkYk5Ai0Ih7vaTW/DtqGT
l6TKRt4XPvPXCbaoziwPgtQnT80VhC3u/y1DWcUDQ/5MXcjFzzuQvY9ZI17sxK9K8pfWby2cv2xS
LFGLIbUXv9LOa4X+8S41hu2SToTFosTLNoig8LBRPKABTa88ZSDzzLhb4BRbMA4OqIdIreimVpeo
bHe17Xag3mBclkTzp8b+3RFkcAk3xp2YIbvA1F14G/Oy67aXsNtAaTRPMCn+9GQNSvjC7jMRPjS5
P8GR7giBI/wwzKG9/ao8D7/Q0aCV6F7WDu2ATm7ZKAG77/NoHw+zOvu1gbihA/U3xLg5+y1+yiZV
6Xr6FCyFtyG+LQUNUtnE/VBq3lxFyuxJ5/ox3WDDDJlNKXly0/kT2OGhcuKz3B61uaPp+qQa/pEy
0NOwiXjjEszdQmqQsAF8axUkvshR6cUpmoesrIcseUjb0R5JTrdiyaMGVpHIVM4auEOt9NLH+e8c
1HvsicY7uCm/I+n2NZjkfqy3sOiCGa0Fn/8L2vRPmgMu1bIDJCxi4EtYqt45tuZo/NUPwepziW/j
nSdLBngEBK9fkv/qtCmbwe4pB0/D8h2mrIdG6aegE+iqhXytc9w2YTr8pCn04XnOZLG5AONuh6gQ
dFFojXk5iPEnzNdn1aBAjOv3lLMnFwZfwwwdA82esxX+xqxfL63oNEgBRD8OcBFF2y6PEBIebNMs
FfaFsXXGt395a2/w3Am6yUMyu0s7r2mZR+6U4p2IOcxHJ9Ijxrn1/wUcTn7jQL+YEGOZ9vNyTRb1
LxBBA3dSmR891UExowXsR/EEhEcXQIVva9VvyTxdGA5+nXu16zMC54XAfiwrKCNm6Zsb8IpwnKGi
nkNyzHHJVyFJnzYSgHknLyDFD/nUvw899lKHtr1EKcHYnMR/YzRmg46epyX6zofwjaNu0Tl7S5b5
hRN9RinF5ZcBj5vZtIcZ7H+2Iw+tnJ9pHQNJg4xI+/QxUgDPQ8YwCUk0uYNCYzUF49vKSfRX2Ti/
tcbRLtfqDYFVt6E5TF8QHXKzMlBRma2iuRLXrNVmwFtzeB19rwTj8EAaCMXGBkQ9QOKXDZqw3ZJn
5CTarD/HS7zP4O2KEEqqyzBIosq3Q1jOltc7o9IrhYa5xKoOeDbFPgREgw8U2GORAC7GdIA8kQ0d
VIZe3FXzgh8khqSf0MSREB5YDJa0mOfaop19+szC6ObtbCJ43IEqeR0yKNe2NNFPmKCgiY3jvBoQ
df65tVCl5J2fPhcIg1+haxko8DoYwOeQcyAEfdqm/yAsEx8AtupdCge6XZPI16HOPjf8duVGmH8E
RDFUi1HTeYhQqU0noMpSDsvvsoFMYCWQknhcxF24PIcAf65jgA8h6/4tFvNlVllwTTQ6N4njC0rE
lBCg13sDsOY4N2G7i5OaVxAXpecBNw7bz2yWFYeqt4S0JXgmDeBGs0KvZ2wuEYDqpz1wlankACfg
Wh1p+KM3yUsjlD47uPEcEp2uZz0K/wxv67FE47OWadr616bLt/u0l9s7WtzHqQFgQIVDSc9ByMO6
IThITHmvScCaqxqHa87Ju1SqQRYSacAz2eER1loZFohcCvLNw0xZNIivGDT79nZ5loLBVztFVxcq
pCtjp3UoRlK30EaH/2inR7ARMxATMsExt0UfkMYE+o6ZfxOvEL+6ecxgM/AtHkwniY79Ia4bd9dj
Lj+OSQrkRnELBQ7sj8EmBYeQtTVqUvBcKxBfwDbuVc2esOb6n17W5Ul3udq3syVPZHOYPyA02I00
Hvc9AVclYvREsJForhoq7hMsw+uvzPfja0hGKMpi2Rz4aNRRWs4OxGKbCW0TUl4MNkPgPskO2Ya8
iLYPHWRc4IfGXqoDZ3wu4hRka2d6KHlCOz+PI9tA/hgLYoTF/bUZk2gohN/cHoZbBKBkrvDl9mT5
U9PN4smA/cd+s9p1JJ6/cI0wXGP8PRa0LjhSZPGXTi91qlXRL73CYpLo70FJXZCzQe4U3CTvR2Pw
JSkKG0Jg0sFDIOr6zGvmKyyjAnBHbMc+9Mi3N+NKj0Pevklu/2usCqtughBAbdEMFU2t9wBrEcNg
B4tZBnlVLUPzaXMozuYU41Jtop8sHWgRxfSVEQvUIY76o8lUXEHpX59q0xjAy0AV8zzi1TKGUwX5
2vA8zIEuxnFTZbi6oVQOLCWI6vVhSI24ThSkVb9CGcHbHG64OR6LoXNXrgL8oFz4s0TKVUWXaT2G
ddSfWeQYLiLAeMUCHVFbms5CSYWUy0DCGkdDfWPxL06RGfMn7HM/+rpeH/vbWd6UuGBCh9hwCUFt
M/8eeP2Wh11TqI0lp6TN74Z+OvXjNooTjsrynUU9fvsJjr1fslHxF+nslFdpurC1VDGo8AJcfmx2
UoGzg8UqQDQ4Hk/FmDACjXeUxmkFDQxUAsFKeA/QcZX49ccE+nsoLJO+ErHANhpkcZDBejh/8wNQ
szgu8W718WOArVnoCOL1puDM6vSJjbj/IZqwP0MCVRIe2Ij1aNwRxkKxvhlTcIYUubIeXdNgx7ZL
smLjvG3LSSd4BqvW3ZeKnTIgbAdLT2A2ojNFp7PsckacrtpJKADXUQ/qvWdLSiHLgrcCxsQcdtEw
6wz/0G3mX45T46ClaG0KLtaw5djJfHlfFnO79GE82x+BfkbBfQY3b3DbM+cBPr/EvBbyJv0GtRmX
s45zU2SIjpW7HK4FzVMULuj5hm6A4MAiZAHdVUAdO6ZDCiwDVQLUJL4yjIcxSwZ6AtTUPK0hCa5T
JjWae62TaWf4zM/IFcEC4Qxi4S3Fw1zuJZxAsiLLcH4Lh+H7lvg2OlI5SsP2Aeqj7BKPGnJG50jz
rNs8RHrEAPQ/XlfZIdkm5n8azsd3AoVNUoSTlfizC/JvrxE2Ib/jwOHWDLH1CkiqFojD1QqKsXIY
XR/dySgLclyKGaQQVAXmHDjgxmXQtDoHiLAqfoATSosdu9QnE66sYVUlnTwkd6A7MGWyZAYnFarm
kTCroY70iXjjaWiuMIOFUtN3vf7oF2Dd5zYIoKczpB4GfBdbS4HF4iFVsfHx7zo021TlOlr/GyVI
qGJsQ/ViVp1CzsdGzot5xESG8RsXNVJ/elJOLQXk2y1z1lYwcxIMjQzcG8oEaAiKO0EKwj2abyBR
LPHms0k5yjy4oQ1KE8QjLPs2CnDL9hQxRVjdiep3sYUaWFXfr8E5iCKIhOjUBm2ZYMNUlNKxRAAP
STjMrsQM0QScpZIfygD3P+ikpXhZFAGEDYFzaCrHIjwPCNXR3zK7ZuYIs4K+2Ws076rwiWMz2I30
tjSiI1BHWR5gGOjnPg6rXHiIGqRPCxL7vc/D3AFzAk+2c1kGEL2OMTyU8ZBav9NpY/oy7v38qWZB
vyyk8Pn5tpSkSobz/b2Cp23Rk/Ykf2axiN5Hx/v/gHxCXNetObiKDvpmNHXZTZcqicd0REc/Airh
PTuONWeiwgwL5Q7rrHhdYWRGwf3NocPoozkBI7SAD0nkZg9oRWNToKkY2qJrt+1HqLWnu9Ql6R9A
vLHdKdri9DDfJ4cUdM7NGIK0vgKc4Lc9Tmn3JrKMYhEi6+eXXGKHDopQANwgT7PgMIC+e5Tx2Pcl
LKXTteK4+f5uYc/aslX4inYZD4YcZW+KL5Ne3HrCUIvHN/KbSLxeXH82+OywUOm146CDQyg4IJnZ
Xk0EgP6wwhkM3C5Riyj73BxhLUH4MUxVBPo23FCYECcwfvZqSNoqBAWrjq2FI26RMO/SMqZT+CKi
GnlpRM2g9FGtaVa5xSSQ5zCDrQGgCyCdBjYDKM7dOv5EWOaHdp1KisbE0+EbcG37dwDuC4UY0P+o
EgJ6Smg5qW7OtXE+LoFuayyNIiAaW0G1tu4eSiHE4Yyri1+dQS5xkd9Gt72Gskc/goOcIDFN0X8U
+TxlMbx2AzKC6GG5wNCBBQ0mEayHQmGA88YQFAB2WojQu87SaICElNCwtEG73OS7lADWwk94lpnL
omLrHMo7Wpj6sZ4VikuUiOm1Tqg5hZkEI+bxbP/melwvagimv1uOQJJyXdmC4BM3xAv0AjPApQxh
lFjA3GpIbAPJwq2QA1VjRScEVVcTBOptMdNpbK61IGFyiUMdQbrCk6B5qkcLQQscEdgBWCAULQ2h
U36HrHHIHNUE26JrPIu66KmFDtQ5PAAYAjH9MMbp2a4CUs0bgJlDvHRrq1rAi/qu3fzfdOP/DQ63
hb2p9mGgBWaWJlfo2qF46PmPDNaXoEdPNXcoaRnC2Ytl3r4wGV9xzZfLnN+7bhwrMGd7Hq1A+gRk
PmZ7wCB6D+YJAe7RHaj5AyNJAqys/y8dyYO34Uk0/oiVoEMN+hfKwxAz6PCdBXBgyDk7LibC62L/
QkgPvQQi5osFzHsarR4UqIUMDKkEcd89TN38qmDn6un4ifb2muU+2ucer8QwsHRvID+C4hNi5+EC
UvmVGLoLAIaEsb1IRy8JOg5QeAoTD0R2C85Sg50cQtWZAjEoQYqZ/eyTO4KyWYJkvOiuhl6ntZAp
CzjhTp18gcLjom346lt36FtvKxBqmGnXzB6x0rQWkdnOtG0/bZ9+kpFfMjUes0BexmBNCnz3n0CJ
jnXIMVHUgNdq94Ybpa+gCVjKzA1I8nEVhjqoqRet0A6Ia9QJNDnOn0OzzqcI0vahN0ebQaycTSc/
5K/A94Fe5vme2f7YavkcTutSIiH97laPsKrUPG9zKosmH3TZRpi0hx5Yq3LBjtJNoHHr0FLg0qGx
faL1fDZNSnfaTb+Chiec8N8mnj/mREEB3UEooqIaZHRzj4bgPcKzdTb8FyGTDVqno5+G0wglKFvJ
++04Qvtid3iWLz7FL6lgfFlSUC5Vo6EIaqAa10P4cttQ0UP+h2Ku3Ntefnc4HpBfDPvV4c9uTp04
hNiNBlvnN773LayJZN3917L1wDbxgDVLKLiCt7Zbf+Cies7wDWLkzVFp0YsVbZrcYQPjMmMkjadR
HPuU/FvNKop+Dg8LRrpyVYGufHDThZHXGKq2hhLw3dZdNkhVJ57RYmPmq0/BPDnJ9+kABTSmpjNb
PFpiHNAEYMLk6LcPE2CFk3iDsOUDsmN5UEHwYg32Jm57U6XpMS6AOYdUz873dQd1YiQDVyad/3B9
f+14Blw3hJIp0vP/ODqT5baRJYp+ESIwFYYtSXCmRI2WtEHItowZhbFQwNf3QW9eP4fbbpsEqjJv
nnvz2E5sS5AIFoG/QrhJ5MBtrpKOtmzBPF941dHEBxTA71kosXmhih/qa+AIkO/+sxMTFYgNBaNn
ccw68bzo8hwH/r32xXsYDJeO+4YRf/NYGmlLMbq8lEH1FDji4ioYnpjlEPDk05lv7T0dGLpbc37p
K+h0HABzNnwmo5g3vr/6zETzvD4Q1Iivg0V/xC7ng1cYI/POGDWuGXtA+eJV1oncx25/GUZewFKx
Zh5RNqJMTTeV5RziQb94zBtOnBSvZKs8lgWZGHNabwpD/Vs/FlBzNF2u94gG+lJPas+k+gEV68U1
02d7Uh8+gQ2SwY+c5Wc3tjc3KMmv4ZoANdgZavnHzOJUOO7T1AxjlJbFeRon85DVClsjitTMCKy3
iq96sH8GI+cPjm0yLZOjNTr3wg1/E5+xY+QKoZR9Oov1PrrTtUMj3zWNuhHl8eEIiGWR74ey/5NC
cK4fa5wlJ10GbARjiADtPHwqp3r2ma5tgPE3DN5B3gJa1776VwrGFfaUvJmrCGql6kEU6d7z9MUb
qbHieu9n6o+tYooyI0mitkKEVoT+bbCCnPLBO416XmctD/MqcFB/vLIg+THL+51Jox05a0jysiS3
UddZZLvLQ4KQ2vd4KJPus8YQyGbfX5langqRV9wEqyoAQ1zYRyPLnweDfV8QZtGo02Na+RdK5TVP
xGw2yRT+HXPjEhrVDWSsi5CYTpgDmO3i9P4dljFN6qz7n2SqmyOb/MpTmOpqZ7LtMnIdLjAK3zew
3q3b5BcZ6LdgnRxIgkiJ7Evt/ttP839takdua0frHyhEqS2FcQTXXTauLalwxUNZ+iS+V0fdhjeD
eZmYQRStsv40QXeaKX2plHdrWi/qRPIireo11oB4QXZyrWlPdPs1LNayNQ/vLJnYZ7nA410WR43b
SUmFmovBYWN77Wde5OA2+dVes4MbWmfOjfdA2iiBBHXjTzrP0vpxY14k0ez7wmRTntwpmUIMDSek
Oaq5hD697b+zUmESEMmmmptDx99QzIjnNjX7GPM+MG7FhyGPo6Oucxg+NS3YZhjmX93Q/WMI9txw
DeCsfis7xq394LkIt2LnSx5LeiK6tfqapn4VlQgDG/BDd9snSGBeGP/C3rXTOCpVhQ5RDjE+Gt6H
oTvjQcr2wVKTimW3ZwKSUXRLQZBkEmLWsVh5JO8xvVNqZB/4L66gQgzedHD35tnaIdgS9sagukrw
RPjqlLMh0iime1Loe9YIGKPhnIfeFS4RrSRJ/jUVIwC+8Td7Dv8kwt4vLXUCDgjZiFvWlBzfuCgb
F/IHKbHGTzAH8olNM+/jLH6IoX7JA8r6iq9/ff+myjm4vDm+ms5Vy4Ymm35jzZ0zmsNQhZd46rH8
DS0ypleWEb9PtakUEKmdisfM4m8r5FTt8P50x6HIPwjd14SLMytLeneKei0PFsEVe0e4+KJU+0Iz
e7SMjtPKr5FO4ebj6amMq4OlxmNvAQZl40M31w84aj7LMThp2b6EMzfx6KAvh+NH74X/DJZ2RJhW
n0s3PgWivlkBp0QcIokac/pEUbalzIrKRr3QpO9cFsTvMgiGl65lSiLxWq6E/3piNMmBhNqD3xbR
+mOi+B8Sq4q/0tSTx4QHzvMC4v+yA0fQVVsNkxH5lk9Un3xSgWDWnnaPUpqn0QleXBuHve8c5szd
OcF8L8X4KBrOHFS0KR+eaH0+wqH63bMnInP7W9vhXPWJ2dcDG1yn+TnnMTN4WsJg7av4Nim5/uoi
PfYGTiS3qAgO8nJ9Bk78UWAUmNEOzcSig6Bt8y/L1m8NcuWuxS4BXkylJP3k0dDxa0Ox0pReuJVF
zQr1sNohH5efNWSWI+Yf36zCrZ+lPzINrjzv1xEN5CGp3eAys+H3S7OMyvLV89CpOyl2OJbN5r0t
m3edG3FUp3icFcFeVM8V+wLRX9HKmmvhNbggg+IKqxHlA/aUAVkzzbHYwy4YAZVV4M+8vZVxMKvq
UGHIrcYcEbveGVNDY6ZCNCFNDVAd0hqOm2+qHKu9dpMr29F4Q0jM6rMnSV2ECSw9hMrFO639c+O2
89YY+kOhp8jNgKVo6R5Gk8w9jwisRP0zqcBoPqd0Yxgl1FeB9UJ/ulVTRU7r99FAogG+G/8PSN6t
KoPfZewf0nA5Wl2xVbJlgysHP30PZ7EGRh92w0p5L/Q0VWp+LaKb96nFTL5y7g49SBxYn8tAyH9v
7CtjeGY58C4fc6oS0z3VsfWUexxIZZz/zRTiRGU8hdVCjyLTR0awRzWMZ7sRnz7f7bZ3xNb1k72R
edH6bzcJU16ZP6QgZGCIOYPeeDcNFYzFHHlVEU2qYr9D4kcpPsap6nZoOJCJVIil0rcRSn90K8Jw
1VvrdjkCYHyfkbXq4SNIyq94Hu4U8flKPRwE4w5IKiTGNUE9n34CVsVMHO5inq4mOBH461Cfcx2E
sHviYBrmc8tlCuD/OLMq0wsq9DMfj3xdP/dW8ssEt8Iy3AlIaJ5Ff9ux+mB985bO2BuShxv78C5P
ikNoIW8OfXPA6/EUh+1W6GwL8B45QwASHTwhbH8tmfHi06Epel3+JJE7x5jeERqkYvv45EZORyiB
+b6k9jZjiIl8YR5kbgB218dprXtDzl1nKMFuwmesGFtfQzYK5biRyIrbXDYwES1EIdK0XfADuXzk
cbsrgvYwkw+xtLibFsI1u4bXE//I35DnsKQCrkarhHFEea6h/zGPFWn3iwGisaVjB+xs6LBA5FS6
klOhcQ91e1Gy3k6CBkX6y3tl4Puq3YeAytzL+gP++RdtJvvYbvmel/AnNozX3AaaAEFya2Q+T78M
hTw4Qu9QpXdGaUeTZR46P4haM9+RFrXVI1QrFfguUdmRDI9rb5vbNomvRi4fuqY/JDHKbCbPVNgP
rVMB64Tn9aGFxEGEV08u1WTTDQcnI6y21VE/2DNT/+Sg+ultztUR0r+F/Bq3ei4veIJXlgCv8wQk
6kQ6zY6daFg5X0Tz4p25vXehR/ODAwmDQnrStotZNagZCfPGC/3cWvY24TsSg+QUSCMfkLxBfpz8
MdtMHA0Zt3rbID8K2XvbqcRznBuP65UmdGButNOwwro66NHZlX3/0pnLIYjtV7Hkr6hA+d6xHPRn
IlPQorLzLMwdgHmIf65+CEtFtkBv/1rNr7H2X8lMOhJtdOgW5poZZyQXmBVBehF44NAqrAarYbK2
qDasnJ40UWbzo6XiS9ZNr/GQ3BAPpq2ZFp9EL332zMF9r7lL4b3LotcY/JS15dFWG3saT7afXHwG
iYK7iHnetUjGR+6lX00ZPuSdF01pvQ8t/wOJ+rqY9hkZ9bdZFcdJdMtK0x4WCtm4c36CPEbFHPvH
LFX7GPq0H4M+AkNot12FoRxteOTBY7075AqHZ9vzSE4K2xgyaI2RObbXaqTcrr+htvOGV5FSFknu
jYpi5Y6G7VRX1zhUgPAhesKIgufucqrMbaPzkz2UqI8uzK3pP2RLE9WtgI3kfbZ5PW0aHssroalf
O07YDQXVuA31fRUM/BA7eLU8J2wsDNKn9aPAWTsBJhiPtkr2uEJGgBH8BmL4kjGRd5gLhMk5b/vy
by/kKWv7y9R6e9/xKIWXTWCp1zhg7OE0DDIs7NbucOzRdAhdgHhLIjxD7xx2fm69zgMeJ3s4Ba15
CaWHIc3xdqYdH9HD15RjvIV96g3UgFyHc7wPjAU+yrvO9OxsoGAOXpCpNF2ZMRzJrRjBtKZPz4nf
2lAe8D0Q65Af7Ex9QwvAtXRbo0gOVSE3Vub9lvaatPRnrSZELvCeBOk54KjjwbyL6o48z6B46IBU
hiNjYzRNDi9+fs3nq9ZfxI8p7Y2NgatRAJisH3w8L/fGDYLNBM/ZrAKlOemdX1T/Gr+LdL8AAJbe
zjbeM8j5a6aqP6oicUWHfmT0WF6HXzNKauWq/JwIp6Bk9Y60T8nWWZ5cPpRApl3UFxP8j5wwuiIJ
5i6QvQy3Vm+Ymy4v3toZQ7vxLsGI0H18AEPEH+DCZ2jmfdHo78pP6eLBSzaJCBEtcv+WOjyStTwP
TnvB8rdp3eTJ5S/FA3+uOxAuFXYoRWVU8BTDB/6wOO0sUK5cYBXVuR/dyGtVm00kkvqycDTxWT+a
ZYq4W35THL+TNxnCxtrfJgVRV0YG3pUmMXAFmxeu30PKq9yEMJdNxfpXZ0Imh8Piy3Ile6gI3C+s
8Z52+b5fRBQYbrS+bY45kB/TXWuvfgyT+svscE+tvzAfjIkm9y8fzO9Y+NeFF94I+0fSPZj62VFC
hkQiOurDJsJvsbVVcDHgVJKJfdp1ec6Wbx6Etcf6XO++OvWOXW0+m6V88W13kzGHX8MvzBIFprWJ
91K7rF2I6OxyHg2dv+tGndoVWE9BfkEFzli4h23ezJz4aGOr574MYNW8/6/Q9QQtddNufYS1quLa
ZPeJpmfddlNWbTKz+dZleykrh/gjhq7ko7fEy9S/i9r/VwUYk3MGQMDN3kbFKcNkaF14n8Uk2dlp
tLg48M6HWs7Awx5UnsYbwb3qvJhyvnVlD40SVE5Utmb9bnjTM0VMv8OPtJ8E+habunKmpEt/6IFh
sL3OR3sxhp0cGtppchhnZdHXGyak5gJCwhQSkcpzT1YSfq/Atsh1cywbXR9Qid67vP+EYDtABlMA
mZtgTLZmRpNTsTFV4SpxKoCzirnHtg7nNTwEsqwHq8qy9taLUmxbh7iSSZOPUo6PLgXNNKmXIesR
dTTlxhK+znX7Vtho3r08YkL848TTnn3Je2bYBDixX0SN6e8qXfZdSYlZmleFt3FL8jMmjWy6CQjY
wDaeK0xPW127r5qDf6aZb0tJ98aQByNRzfMtj4GJ0lxZgq3kdKqh0XZ/+P2Js+HgoGDHQhEW+hTi
EtL0D5ucwgZ/yTOxpN8agxWFjfPAAN3YZIpgojn9qxx0Zyv7rcr61+wPhDnY/TGzuqeKyF8CXF4t
h/j6KUmOUMuUhTU6jG2XVzn3QNbd8iggDpfFe7Fd8aTxmGzMJgCjGKgLsX/B7/IAYjTlLRvKSx40
vwppiFNtjB9thbN9mGh1MDpcLc4JDE35taOGCZbxoA25N4bgVZfjc5tXD/Zof9R+8hZjL2OA5xHH
U2CnbVX+k3v6y+ZpDEX6YygvWvsUrm/UgHRHr/4o+4WiD6e17d+RhzNsEAOYEhUZgnFR9/6mdwP6
2dH+XeFbKO3mMjkZhDt3qAN7VKfjFbLwUAXeZ++V+CQlUOvoYtO3aWnyhn/yh56aY9uQX8zcllQi
ez35lxeUUrVDNPxlhnO/93tm5+xKVK1t3eSCY9jpMOd5ScxscwaVkX19HVU+nmJZhpv1ZGpquGSn
f/U8ZJkiqf2NwLO9g3aM+U/Gj/Qe0KUFpZZB2UUUMQiQae5QUPJo8Y1bzM3Lcsidt6RNlIsF5oyP
ZfB6F4RG5xfXgFYzC/AwN1zySzsCqM3ehE3UdD/pEBCejOyvWZYXvOeXJM++TB3sGbVfrQZlbJDt
MQtc0MrklztC3YZGgNO5sB+xQR+wiYWMufyPOAxPTrlAy2SaBn9+rHs0bgwn4eC9uroiJ834Y/KC
MaY9Okq9CU4UzVGfaAeDnrVElcyisTNbcPTm5NvVuZnwvafkC6FIHliJd/cH+QKx/d64aPK4U25x
MvwEWXGeNbIq/8abUzpXm6yXmjqGPighvyVkihPri4seMPsL8i35PYqIgTwtkUxDf7cMjrudkmG3
qoxiDu5xZ1LTD7KLQMP+ep2iZK2BUOGe7/5Sv+bD8C0WoQB1cBKoDoFHjj/0nAcSJaIht45rGTL4
8W+elihlr7o2jK2tJ2Ia1+cqFOF3HnA/VclLhZ5hh+Wp9IpTKOPzZOO1I20N0vhsjd6pKJ2HucXp
i/2d5BOmFLOTkEdcbvOxee2WiQgu/0poWbL1imCkkpz6reFX9yptYXzz4RX/MiLoVB+SJjeAZQfY
IlhH2vv8z9r8eY3/PCC5pKV+9SZ+f84nCIEfPweR9IAyGe7TKZPSwwt+JjsIEif0XpOGieTi3IQ7
XerZfdSN/2TZ5WMfjK9TEn7ExPXTjHXXrKV0Wj9ee2VZFPV2GlQPZHGe1j89eRXJJrMJuFqDodAN
nbHd9UzRbIreFKrL4huVenkZ0ubBGkmWI6opph/RQbZn1lRFyxSeqPSeZCY/zTC4JRaModGZ/xeX
REBss6F9rIP2uPZHM1W6y+xbxM2r2QCXiqZ6iJ35SPLXefLl1W0ROqnG+9C+8s7XD7aDYNc1S3ow
O9jx3uJtjklzi1x3bJjqtMXO6rr6MYCNPnaZIrRHDEMEmmk/6mRMDtLM06uOc//ZJlEJNtda3vOO
ChnDmHlSGk/3PrCM5A8JBBjrWGFd7Fo9Bb9SnCc8LMlYP9Saw0bPzUmMkjQlNZtENYVrtyMfBJCz
aqwPjxN+4ynxMDo2yWorUWnrn1SC9DRcCqsMwF4aCERqk4WMFN56pt82J5iZ6J8wmJGR+7/eEJ/j
0PBvmPeZiAHM7PIYs9KoxxcibtdCz/l24/hlqggPk23KQVXO7rnMhuxfG06wH5QM23Wc5plmDMrO
bGSZ6B42lKrTUUN9MLVJfwPgqotDZuqmpvlf3OrShmQQZX1yMGYStUaa7PVnkn744C/MQLwMzmUR
/0Hs+Agn9yhRWom7a4yNnCiMqji5hSaZB7L8zKcMo1zQxBubnCU1Nt+h716ynmcYXwhQajq/t3pQ
+9mYvwZdHknCuzCUePRh2VM3+FFB81nK6ZHEvp9V6maf2zt+eSrFhpgC1b/BdyRHqjuKzoF5aKrT
X5jy3wEHSbZzK1jlgsCzqf8Tc9E5PSOXRPR/MEQyGUSuq60XfPinqfMesAlBpnV7TPdXCKHx/yud
XKLXNItvkySftcsmfQ3d5uhPZNVBzzwlob6aaLJFM36Zo/7mqAr2Xp/dgQ6uMSRU6qzmgHkn2/nG
YLBmSZD121b5sxh8AI7Z7sni8SOwgqfYMMcDQurntDgXckgwMeIA2vXOlO3IM4qGhYseR+OXqPLb
AFaxVU7GoG8M75D0T0kumNhPRU1Gojp76QyVQNLALjfUp44xteVB+LfW8cRsv10RcIq20O9eyiGs
eRdKCySQxrrxe8IEhxYPLcf2xoNBj1yZVcAhDYqH147PFGbWwQiGJ5LOPS4MciqJPOAbdQj1UK64
z8pkIEDFC2h6bsrylzYSkgSXJDzlftldpcS448z2ak9nvylb+f7FTf/VL3bwNOXVDZdrcPbmtaGD
/d32bZ+RfCUZYTJS3rCSXVPeTD3tp3/qOpdQjaZ6qYrutwJbg2h9gFS8Ie2XuFxB6tyF+WEKKr1L
lqo5GVMx/rHNxTx4SxIcxtq0/o5JV4WbNIboNG2NlBF0jBpKkFjZhtU98yrzENbyQ0rS7RB8qXpZ
N7uR5LluKqeoNtxG5PPEyU6x5+XgF/a7Rff7bs48hgYWlNSzXkdr+KkQdTnz6uRB9hhAZG28Ocox
//nJXP1xIAkgTQi7Jy9tltuOyvTom5oCKPCeU81xOY0uER6pNZ8UIUQbfg4nl9GT/VPET06VE+yj
i1ebWRglYz3tBKOudFbMbGYHedjguxqXarxmaDSvoxfofVB7wdUsMT4nztxS/orz4pZ0T+NArGjA
9PZWtMFTqyxiHXIobluWmJZFFhNNWVsxMFV7ywoK5WV0ScpbZPzAy1IwfJ5f6plaPen0X2QeZieT
DF/whzOb6kJsD8UkvR/i8N8H1d0xPN4b4AfynUp4CEWSlKkZdYRD9ha3CSkhA7VGP7hVFBJLTtgR
CgJ5wNNhyGqfjjJ8yUxg9N5XyU0q+VX2zj8nCIhpHRtQe5MVhJXftC9OPn5qIA3PTY6jtVScHhT0
dOWXQi32ZpLZ4ySx3KsJczme2Wo/uAl5Wl7PLKPwuu2ktd2QFsavkFYPTZaIE6rwfUqEC0Jdvzql
vWzDitYe+1EDzp8WN8bwzqWfbOcj9KGPUrv5BE9xo0Trv15BfltG/VHMTOf0XBef8zi/2fZ4931i
pLyuaD66KpfX1oHXlmHCiK1mjlm0FxtU/oSSdreHID/EjXNRqexjznJ8Gu0Il2PVooBiBdoQ9lyS
gbu0Z7MeALyN9jr6uWDKJL41XdWDMPMHIwC3NpLy0ICzbbBw/hvG9sdS/YF0j4Zos/Julxntn0WO
rP67cDTQi0y0nqSMcS9tBFO5ZMxfkrJ/7Dv7rksuETGiamBxlNvQq7+clDbXHYantB2Icat/hsT8
Ad4MIhQccuGE8bfqliejzG9NSWrI+n+qrKYWpJwjSeiJugcm2HewS3BQe2LNMLB73gyvXjkg0tWo
N77CakBcjPky/HJYdiTdtBcnzcQuwGfV5vNxSKC5SFjEixIPFH9HmciDqTu/Aq0InzPW0Z7QmNJV
ky23fhhY32GwGE89BNvZn4PU35FQuQzbVnNS0U+D3JEy0+1MSPBLZWDkmVlntA0gKy51XTId0K43
YDFVbLHI8Bf1nuFcnYRc3MMyJc3T1OblV9mZFhM3AE6mwaZvFvx+M5ar0DLwwzPxqj9MwyvPuS31
D3FbuHUHFH2f5pestGfXaNpXh83YwdICQ3ehVdynvlEtJ39IjKw9mDjb4pFpmpd5587xzXelZgUU
j5Oer1mPZ2Dv+jDMsXkpnCB7VElCHsogluch+xvztylhfkr7Wyhj+CN0xzwnsJMaLmA02x5/gg0E
LDzTpj21+J+gKJ+hCDPQYqUmkvwI5PlVrkZQ/EpECz6ghNAzWZMSJ1SBIkrslse3IraHe11m9QMe
9jeheuzahSrhz2oj2SsWXC0RHPz0SyK91RD5W1WGnC9kT3n/dGMGD6keMDTCfAX/TCKm5Jb8ynKT
c4yQApxNLLMqh5GkkNhMyLxBFDEqgFmvC5tv1aLPWQldtU9Y032AMIAQE+YvORs6Qddz2W4Xq/LN
zDtGNamYY2amE9Qb7suYOAW2P/xq5sw8pRo7pFzU0uAON8NjzgKBE+kJ6igIh0fStS3gJCsOd5gb
gzNB0JrQls68JmrG6zak/s849faKQ8+uz71n2P+8vuV4zgqJs22iqRsIoS7sTD8zd8Vc0GD+nWcM
XwYEFGMtDAzPaYkcMRshMoEQ/hOMI7VpYKUugZ3Y2bo+XSjlLQmY7svQBowyf0hRxIPBxE+gWTXc
TA5egIuLApjTrGPunHp/eCwYukupmn1dAYc00zKfFVGoGz7V8HlZYsBWzuUj5nb/a2p0/DiGkzxV
aF/bOO653p2x0Wd7WpKziavutzslKAVOrY+LWflbf1HYobMgfp5zL7vheF3ONn6wi1PPGWFzw5xu
CztFpQar/MC2S+y2Zf8dGjjNXceupmMZxiMGBZ885dwwAMbmIl6j0foPfIrogQ5d5Hbw2S0eNlNx
S3mKbhgGY1qsQLp7v4K5VNjSUczDar4JxyOcyKdwPzsuZvKnpZwJ60+bsSWV13F/q6U3TnJuw+ey
VGrPh8EqpGLwxCkYZyCZWFrZWQjmkeyvNzsiwauphDstyvxbGfWMNYlQwK2emjSahTIZQhlIAKG9
jHAJIGn7FPbtQfgV90OGIPmW0UuSjmkSuRm4xfA7UC3tfGX61Dh69tFJVW1U702cGsGGUos9CXNu
q8dgVFl8GitoJMgy+KaOTCMs8aCyp6HOSv0wtlksSKn0dIpv1A0ZMtWgppkRrASSWFH/bo7RNFEd
cmxYi2GxKIbTkYY+D1DF2CWtvCZn+q8dbMclDlKm4eoqFhehrCD8cGssoRfFbbjohwVt4zkG293a
5myCVCSZ3I+Zr5uDyZG5a5IewTnmaGpUo56FUN57FRj1cx0YxWvoIMsAUtSHWiv3y2xLZ9PkeX7o
WB71IIh6jhKFJlULZrtOoqlbeCi9j4movddqIctOLTFZMar1vyX4c7Kpx74RRHIsznAYuBgJU7CC
fJc7bReJgA41bvI2fvRFX12VmZIz0rOWcuu1/ryFeVhXIIQ5nhWc9QPoGAeaXtBtZCCaX7bjVa8l
jQ9m+xrrmbLwgWANuGojNKEUyY3p2rmO7BG3BQ4+j4gUxcZsMHaywMzxD4k1wY803fqJMFvSPBzl
3pwQN1/ZjsWGcZcTNX5gblUm243XWu3BSWPzHVPKfODDXPM/KPC7CkBmG5PuvsFXipyQ+z2HUvjT
xSFBpuipm9HoitvQ4fd8lHSvd+l5ao7ykGgwRYL63kmEd7cbNjJSg5RPoUVqOg5m9SIh/JgH+3hd
UwnGscezUmaRD0Z5IDPL+ko4e25JjTvRE7JDSSW96MuFIdo5jPHPk0tqem+i4afosxTRTXA3fJXf
7D4wsMJb1cUSmffUFYrUJKyRB2cC0kBvIvGCoqA7FZnhvqSadapmb5Z7l/nSe1MWGdR7NlYHmaHs
uIbRXQ0sdcUmrHHNTXjjfzzfCP+NoyTZBPdUeJVCksCPAXqnfPZROfzBI4tstbtF/g06oE7ZizsT
z9kX5W5wS+evP5rGM14G4txzb9xlJlKph9LhH4OkwSktRNXyPGKJcxdaGzFSbOwhru0dIXoAzG3r
HFMNvNma5KS4LRZNG0Fhb+Pu3aWLRV6B2ajD5Cfln4xLac+CXlQccq62ni+JK/MxPhgYSQkarTsj
3PU2ky3sK86uDaDI4rRghmK7CBvrCMbTciTWZRIdXr60/3DCUd7N3k/HY+A1831O5+ZYKMiMY5CT
qEcoPWNES5GbsEwxNk5vkv2BGLUpklmSPcZZZ/8QwYGRNM/c58BckieiAVosmU15EJNvoByPejiq
uSO8LqZ7huoYlMHuBG8ZfjvOUFT7lqbYhW4c/TMcYn1d/B7Vt/FIRc9bpnDtPJwHkdG6OQzjMuH+
notpOJHKRTkuGDayckYcXXdgPtwQqFrkS3kwJlJPPYaY93LG97blYl/9ijp8aWX4lcPkrsyJ+ZKj
qRCFUS/MGJQWu6w3vIc2x8jPl0zQy7jYOyePfThZ9eOOYXlWhmVe4XHNj3z2iYKkBaXuq3O6gk2G
mXvPytJ2Z4sq3GXJOu+fEu9tjr3x1Z2WN6cyi1tnTANTLr+MepEHKEWEj+7SLuhfwzxg3hPIMd2R
Ejg91trAumNd1loFWXT6GEKGtPYEwmDRjeQdQXXsEZiNNQAHe5Y2n+vs3TGDqCP5Pqwb0sBjIv7c
P63s6LgCyD22nlNJrxPuPH13jRxB0gFyz3nWuLgSae69ZcS+74+0s/UO/RFrT+K2O56rPagko7/Q
4T+FZuz244fNcJ9HlXzGvvjOE/01su1hFpO1EYu5MagSWMkFsYVlU5liuzjEb42euVNpd0+T7CqY
PIFHc8e84B8hNs3a8r5tbd8/hkV79o3+aehiPi4ySGaDbrDbF337uwmTO9sf8eL1eMmCbTnIP5mD
26pJv2I3YOmCWnYp/gyOKpqnmDUGHmEoeDR3Pb1pJcmRLrX9MveMxmNtYVFLXpi0HZcirLkZ2UXR
6pNkb8RopQDvS2SyuCLhoSwFS4/nvUqyi6nnCyvX9zlB6/gQ711w0xmrE9TvmnzrRad3y2qhcLqr
Of4aq1+0KJcyC3d5xgy08s+LA1SYV0jxhPSB7CIEt+O8osTTq6FnGg3Z2vs573GykNq6WTrRnToR
uI80BSVByMkYbGfpNFe9sBikYNqmKCJhYsckDR6XukWYSSq33Ce2Ye17y1x2aFGEtfW+9VcIV95z
i6rWlGtZinF0oxKSFYZ6yC9lX7LXgfxWbMDkWRB/hU+6y9r5TnRdfgxE0GPvyePnxjNburIMtKlo
iLFwxhlUlDd70/RN/1EJNjYMVLsnuxrmWznJ4dtzkYtLp1ieFs+QpE4LlyUAJtLKbJjtQyKq5qpY
rvT0H0vntR03rm3RL+IYJMH4WjmrpFL0C4cs24xgJkji689k3/vU57StVgUQ2Nh7rbkm0FWo2no6
NX2JQFt4Vf6G9B2Qlqf1W+JUA7qrqXmKlZftMdZFO8MwmkMPBGNVlBAJ24UAUbvCRg5bZn9TWfQ7
+q7zOuiIn8t6mO6RGDnCBM5TjfLBgRQ7+Ctmar9MX7HJAuzOd0anUXqoqDNPOWEfW0BvYkcs1ZId
IKpjUA89hsjW2oOHNWja4UZKHFh6Cdj3sxcAF/J86Z7auIxNrOTgyjPXDw9JUchdKWh6D2NYv7ij
N/F0ZLH7C7IBeSG2LJxf9NmtDTiymIEsiDvtOH/r0VUHQCXBmv43Zg/pobcJy5Fzu682IwxKqCe+
R1NlwhKIVhUZpp/suixmMFkxidu74FdXlFWQSpyyXxn+8KVs+k4GjrdtkFY4v8GZUOKzsuB0Gtaa
2W+yG2QGSJK811VW0gMtjGGEOYGnrYra/BiIFkZG4cUUNmk6aUTrE2aGPtZ6K0y/O2KU9q/EVHmf
2SCL75L1v5M9U9AUQff7GNDc4h3rzwjiNx7oagRqnc71Vmnjd9UWOTtH92NBG9hk+LRhv9uooYru
LsvA2tYtgtiwspptbTBTFoP1my5ht0Yl3G218OUxKDwEKm3tbQLErjdguNnBmUxiRczUxO4syw8s
V+K5r0d6o+yyx74QYKINplcyTKKzybH4PWRmsy5mJAsok4GkB5lbowUGEhyjuVl1bmeeI4dSz0gL
5FNzXT9XqrDf257jwo6Q24nU/GPWdfniwl0jGqbwifRQybryHJNWu6lemSJ0R5NBMfEBXD6Vm1c7
23QM7g2Alfy4RgAZusNumEe1MbHZXQQ+xk08YDJUnCRnvP7I8XqslZYFqqVJnPHKai6YzuREWmBB
Gk+dSOQPxDx5H5Vo1vYUexQubrTPk2F60WkOCGWMk81UlUgpBfopGdTlenKozETSltuo8jHNmq35
qKY6w54/NOqMwxKhGUm3a5h5aj90hAX1gyO2KmZmaw/WzB8wX9ezp+92nht/wq7o9mPa9JeOXJgd
M0rzFmUF+m1uB2cAByh0XKYH4RAON+5zzquNAHibJC2KxoIvo7VU/MuQZfk+9bG6AXK0XqqaU8EX
AjutjX3i1s/K2eC3NV7KqAk2jkhQ7YUg8vCY4PpwW8qb2piPgl7uxmr0dJqLtALlijxHxf1nHvaN
C9GXyUsaIDjkm4ycrZXnCkudoapVPov8Zve9vBZRVy67ZLVv63RRoVjtOowIzpHBSJ2Hral6EXyt
13FOhr+t6bLWkYHLd8+k/durHkAMsos1ThIbxKZuW7hVpv3GhFvs4kF8C4q4Uw/Y94zNH2eQAZzA
KCEfgkArtqVRY0ZyceKkaUDpIA9VE3FNQe9LWYlLYhupdkdHCUPxa9xPOy+2z3kwf88eb0sEFLKl
85MFw7vDBxVVw9oBVANJcKuZbRPstW8iCffH3S//OwxSHkbvkHq/qtYnV7X+ovFCixe5ydyYb+g9
NjIK1111nSq1rQEPIOP38xQsToOrTNHxm6+GltALwg1mG5ow4jzRHwITsJo5+ryAPn0x8WCop+Wf
YkYTnKKTzmwx7AGVokwV8mTG6ZtqimsRI7iybfMrJiZoiJxLyglTQQbSLT1SF2WvYW6LbtrkcG5X
sWgvNVv2EKoHJI+dCEuUzvFBJ8Vj5gfyfDhZDtVr1YXjqsNw3qQp6gCXBoHR3tGz6Qk21egiCorO
MErWNFjWlNO31LC/TJs9H62vl7VYUfDGUumycRJE1vzkjaBNR37RZG4zq9hFIC43hlk9GKswsobm
MDjQiK6NGNZ2em36YA8aka5f+IjEgLw5P9opjPwOHQ3Y8K4jmK/CzbcsoRRjqyXT3waEyk2IWjyO
9E+qYPaHznqCdkzHAPHGkGMT0xvLhbKlQSf23fuo7x6MJuabH4bkcJC3zBq3lhO924pJjM4PhmMe
GjM+GWl4aCZ8FMR/c1ioByE96sg/XX/4LPiOJa82Ukjt8xQQ3rLuYmq/zDVhHYW4gvyzM887ygAE
qz999Lu2Pyo9bcDjoqda9NHZPy+6I1m6oCkk2MMEHokmxbftFauocIH6tmNz1iZ9tQW8CugQWxMs
MKgYq9DhTcQZ1gm11Rg0l2WYmv5jyqZdLl4KuJ0pKzywumMwZ9+BNGFpU7OObIgfc/VtxO1qsj5z
OpQmXy4pMxePoAFwhYhnY5o97D2uEZ97xr2zklBg2blRp4n0rlgbUyku/CafP+0NvQob1Myjwr9r
E6WALnRElO2HW1DSWw/cg5dk1wA/Od0SSMhuZNI5HBZbYr0LB0QSWdW9BUPx4IjbVoPaNjh0dFzd
QtWgsWhYHIvzPshvOKoo1vM1k/8++4oMazM3swnCk6vECG+sv49j+p6MA8kM4g9GxSNUj4+gzmz2
GZPV729MNEQVEnAe2DEQB78Ynhf9WzIiUNVg6IpqlxnT3ooFGgHSZyaxIJOM9ZgEX/nY/Koa41VY
c78dB+99WZE0HnF48ldnYT0JYLgw1vehl53MIXCPDWKotpgfg//okg8TisQqwbdsNf2HtSRwTnDd
YpRjT6pZECydfCMWl5CAlNjNeGEOYkIMN9pDZjf6sOXnmr0Wq8xkIk3FweHvJh5jbPHzOR3xsJKs
QoEWRs9QTY2z09kk9IjwqYMiFDgZSyrLiNR23ro8vs0K9Q6nwK7MJKJbeauX9dkY0YV7mLUpHfbY
SUyYxjAhtZl7DAfiv7sG+arLfWVZCLb2ngo9fRIBeHAWQU8hADEYfbNIhYoF6IHyB9vmshqybNy7
CioSqM9CD9fG9dHSTExGaxTvm6pK0F+2krGRHKpfQxvaz5TP8yGxvRJ7YdpdzFhJqjeuZlbIrSL2
oIaH0aOnTqo17fkFXgpnAwcMYnMx1pywjvWeED1DHulgzNvCjoHmATcnGBD5fuUNb2B4LtC8T7aO
YYm2+2EGRqLECfkWJVrQ03ErJpL+cFHTEKbtyC2HBa+eZFp8QE8DM5925U5m7IMyMaifm+dwxnMv
gUBsBGaZtcfceF/H7rXtlro9QZvAJ/4aD/gFiOiibunXaVX9JNZEfgQNQNaeGsMdnw3GZDXs/R5t
oC29Z/KTuddByCZCBpF9EmcnrD8PYgxWBP49qpgsKtIAUGP8tQz082mTXzlXMCzal9YDug0oxGZA
4aGu5KZM+AG956BHgqc9JgZcUAc3M9YeznKidaYvJvK/PZ/YxAgEBsl3Vb8OltOxQrW4IqLm78DT
L1zadKGx2KUsFNjh1pgaNgq1m+IROZHy6J8k7xAIjPUkMxZ0+xXR8wcBdKpmxJkDEL2W/WDI/TOB
B/vcSS6xGT3R2XnhoknrLLCrzZDH13jydkHTfeiMT0zNPVKYsdo27BiVWWZbLM0/MEQuzCs2mq+w
JeqE/s6pmDp6n/bZopSGPvQpcsoOaZ7HkBA+0sPohWElIgcCpW2ZXr1RfYTaJE2pFywhAgMziWrd
oLWYDUwPFtSLO8EfYFebLIIIpq6L110QPmxgyG1GjmYYdvG2YteA4xFyotcTKU4Wjek5fixvAiT/
omgaf2ZhnrmasxQLiAaUttOR2yI4gCrY22p4jtR0kbz8siUwCbX0Jg7GR9obL6Bl0o0TzXAbRupY
I7ZX0gGMZ+DrDCv0+aVLf4U9LwbqzCUZx31JBy2MSJ1oEWSQUARuPsNGu+60gyNevQ4+XdSSzUcp
IFqh9+TmzJmADvJkVwrIXMyto25f6xpsq46N16BBUOailFDxSBxLrn5Sj0m/aYVbcvSITvEg1kay
udIZBS06I6htonTvGNYzEYFvycK94rjbJzXiYGk1ayiWPZOo4SqQsXsmF6KmHXcTqC9hGJ/OMCM9
7/19wRGacLdpFX0MW6CpbmJMHF1+N+nFSHa4jLR30jf3dFAJHq3eGB0dnKH8CYLh7HMPV1a4lHps
Adzfxdrt/Bzdo3Nm1Uqy/sq7RM2xHvXYXIN2tLeqweXe2VZLZ1DM22DRGgZh/KmM+TaXAWMp/be2
uRBOWstbg2rQoT7McUWSengnth2WSYu5i+Oj9rJvkhW6XwNq73NczV8t4ap3Ouw+rknrZnv9PZOt
d3JEE37JdIxe7dIB0xTGSDdjdDuAwnlHEQWSYyfQACLUuUPQo3VM7tEMtntgMhc4GF8MpEEMl60h
RaAaBi9zTCSXxsiz9YPBWjWEj0FP5kaeQAFvr670mh0TlwqAOz9BKOupcDJQTg7hk6LhwdTnwgJE
3aBUW4UJribpMA4tMdsEwUK8o3yjedzY6AJBJC6nB9M8BDGAd5TdryM9gkYOJHAN074pxmTbiG+E
zM41gpotF8JkRRIqow2vFDsnD/8hufTXsSNKRgLzhf7EW6xN8ox0yTty8YRAjviscA+0vXhvQSCk
cTegMJd/onT8zYaU3N3EfvGa8J0o2Bf60AfPs8VOh8CxVSIeSWSBBrA2TSieC8gsjDQOThOCK0W9
OyMq7OPIWBWEGu1BwBvX0h4mfFhori1MAaxO1aR3uhvDpp1KdBIMG2yQ+MSw0CIO473mYxchGvoM
tdbadYNf6OdfA7d7lrP3sTR/YxIaJZR4rNkwPDOZXyXN8ybVp5TX5orxVaXKXEECIYzFTBf+hHWf
nQX9FfYfZR7GNNuQUvUjB15GX1Tk2R7sEF34Ek6CwksTIIQvq/QkIkEtnrzRU/Dwxc7mtjcDH4ZS
+WLPLjAKAz5Fbw4MOAAv8cXKB9zxEqbVxGi64mltk0M0Oce6S7k2BPPW7J1yS8/7ObWaZ/TIwTFU
I7CXBmwJEBS+o/Qn1dGvMnR/NQFq8aa5jnV5dyZ1iT0Ufo4qDrG2Hn5gD98idV4h6W0XHakb1P2R
TiG3guCm5PwytqTZWsTbidn43Uadeg5FEG9GI7/VefvsFz7IfYNbE+krmfGcFea4SpnBhnnB/ZM0
y70G++8Y4y13zfrQ2Yy50v/+0kxipxtn7ZGtmytBevBUijR5QKAldFdtZBNkh2lYYNwFc9I6nrZE
OdA8GjoGpBP2J7KCh+HdT9IOQKIPdr18t8bwAyHWdq6it6pBMsi+/u4JeUcGcOqS+Dhk0xXd+nnW
4Y1JwbeoeDgG5ey0nD8Qtvw2aW/smM7faOptsHa7zKoyaDiI8oLc2uYgbrXjnhJutR3a2rSkiKEj
zlh37YQC6hq30pRsF3dpbVjCem076q2GcNRQb8rcDZe86z02/HIzexn5Z+Qc2W6MfsxkFhNr/xUT
4z9fUMuLaM2KO/kFInwodHcj87gKG9ACJ8ZZdOETkAMms1Wvy5nEO5+kPJ3Miem2DvJdmHCXDocr
PbprmCfHwNZc7xEAx8MMfcwhDSpWf+jKQFpIH46TnxGW/EqwLm2qtvxsJvhP3AKkrGCh2A3TPAGu
liMCDMY/syL/ahUW3ryeTLT7tQtW3pO+eYjnnoAE3buH3lkS7T0L6g0BUoivipKGgqJ3X4TMmqrK
2Nn4L3aMIxEWUcLeKqM0AZxEkOm8aOlLCXNG/cAsOB3NBkxsaXNVbvjYS2RDR++/a2rmBwzgGF99
2jkA3BjkHIqMcByekYHJG1P2GMtUK9ud78XdQeV+hhcKBt96jFLzd+tWWMeGxPDunO7lZ1nmPuIL
VHEDoeSIaRZAU1URg5w5bree8tDZYY4EpEqMy8T3wrFQawfmfBQNazTZqCZFTn/LhcvtWf5QrBNU
Lts8NJNb0k0Wnb/efmnS1tgnQwpT3Jv8o6sAyMuZ+jBRgX8aox7FUGUWFxP+z4HtRmwjL0TrpHS1
R9shtwhZ3YsuDRgljqBYGpdJhAGon7RXf6fLBAC707bdhv98TXxvgIPRtdMzUTnjhgwP2hPd5GL6
SKrPum/Y+0BuU0sPxsnNZsKWe9I0lqjmvdvG4J79ANCQN0iPmaVWe8Nj3AvAHMUhk+ldUib6XvU8
eYMRowgNXeO5F+xJtG5a1pPVb0NYalvZMBlTFj10phDJ1haKYE7BRi1G0CJWVnjYy5wG1EubPY2N
+mODLWB1Zd7Bi43I2XQQLh/eQlBooB6sDDp322Eu1Ll27OAijRHhRRGUT5Mul23coamR6KAGcg5q
dcU1JfucvC7Ys9f0+zkL9XZAsgk7n0mflXGW+m1U7GMz/OtyHi2O3ZLH0ofNgR58hh+SfDvMJlZ1
Ky5mJACgMcviaaoYQkzRNl/GXX3IBdg9SjpmBtsdBMmrDLqfnhsRmoDwn4hr+Ktee/BC76sfs1M/
5qdUkGxOU3Qn6KOFsoXKmXR3VBNbd0SlC7+CuEcLS01kp5+y7Z1VGXXbAERjbth3Z2j+aLvF44yj
YTUu5sQ6WkwyEPdYxnhGAPuZpnvOweYg303Jah++BFrhxdC1aVPtnEzlU9MNw9s8DBMKZNJqjORS
+UvGTc2oi88CyeqmmHH1L4aMCm4v6vsTfPFN6zofU5OtR0s/UruCOJDsbQItmoFprdu+Qnf+O7ho
o5KGK2i/VCUyvnhzeMnJCrVq4zpmSxtRXoQVHbu6+p10Y4N2Up7mNLtPGV3R1nuB1fQ0DtZXp6eX
QXnY+7mU5gQr9ak3rtzO+F6MKf6cPmy6QYmonnLtPPm1i1Ym/+px5vVGsHe65mbTs2vAzpAVlVxm
iEucjdgFUxDgSfPseuJWKwvvup1/djmDIwBQMAwv9AJfTbjA/mj7K7tI9todT2MOQ8DUFcNFoz3G
rXixS3vn6/y6/H835T5pg77Px5hO0nyNA4JTUFf/LoZuF/vjU2iaV69uWQb1V7MwTno5vQdSXaqw
C5f4IxPIehnumYbQE+vxSA76hM7thKiEYbP6hVNkVxbyiMTm1njmXiA33oVCMn6WT8i6n2zaWx6i
IrRi8HOqOHt2Uu/eNfpu/Wd8GW+Ed7bnLhtCLrrGhXIUb3FDH+4/lkfaICNqkfE7hfeqXXI/ePCY
PZFDyMwJPV3U9I94zv1fNF+YRSV5cR3RaQUDWLeo8b6syjra5QweyqJaWeGQCl49bDm8OAjbWnq3
jvEciSMxnLeMc88qq/8+2gHBoGMXwEZgRo0EUSYpNY4cZyZjvgZS0MNtE5TdlNY9c1da5lbBKDZ2
wmebDhpBreSM+xmZ4TBgXaPEQoqp1pMTcheDEiUmtQfB5XBGd0ADqB9/QTJ5gMok1duL2I4XIUtt
ip1F/QElfjOmRIOFhfxUlb+2A7UvIIos9KwA761b/x7Ry8F8hpgb9+ul05x3gX1RtgnVn6zcpbHQ
xma+dp152vcTaApMsCmdTeXM2xIqZUtdg3mTSA1auUDIob6eGDF8hZMBpwoncp1vOWB2mQB+HSGn
icTJIrOdufqpNwgfmR2xGmjyFIy+zk1sbVuVfBAnvZ7BHHAmcCQM3PqsJVX8bah1gGmb2azl5n8n
VnPERtxbYMgKSWumEq/SAk8r5/Kw2CHk5CHdT5bckyaF0zCSDCQV5QNVFBcBY6k2zfLLltndZVSM
AZPplYuwsM0Zk0W+vFYJ3iDdnxR8G6pqDTS3gKghHExGUX1psc3oKf1xK3leeiR6tq+YRZ7/GySD
y92Kzn8yQ/K4Y2wpoWrTPaLrnY44Oxu6mq2tN2aE1rtPufnTGnJrEAcAY9aRhTnBsaNHWMxbt9ZP
rVRwOIsJGuIiUta3SsQbVIW/NNoXUeBVlxgGFIVCId9LVZyW15VECfifd5rXV46QTVDkbxFi/XiC
3OUEVHGg/Pn3mUttYDr3XC6Bv3T6g3AfyP6Wq/IW2wF3XsARRnY0q+W2Om850baNg52VhtV/XBor
3/SmT6VOdi4Cn8i85FYPfceIcwI72k2GFaIRITm5zH6zJN3YOkIYGRzi3D+4XJVipODkuy56dO85
UOapyYPn2rV2GIpQu9oCW4TTP9c20fWZde4IENV9ciwim5kbWYaAl8cnNC2wIopg7UhuiUk4f2TZ
RJvXDc4+CrDVXDvvJb6f1SyxTYp5bWHfXlYofoP1wOsfQRaaFU4bVnY06m0Rv1ccdMp2tzaPLRdd
BMHyvXCwk+aoYay2gBgf7D0rcA5Bn4ABdFpECRhfEsovsxZHoFD3BBDs2AVfCjUQ99tXAqKWyHu2
ZELkJ+8DhPGTJ+s/UPAwFrPcl0dF2h7OdRKyI3w2pDApWeknM132sUDvZGvIP7jaDP4uPrAsRQdb
05j3JpIl4XbmVA/C2TQ9bT/yS2jNyPBPa3ZM2dO/JYmSdPG8NX78ozRB/TLbj1ZWDcK2dunNBuJ5
cLoXqxXnFs8hbRO07W3OBF9fwrZ2dimLou2rV1pmOyekUtIV5g4HuRBAtPXYpx+BgxvLV+4JxRQY
bpQUXDRqbhHjW+RwV6VedNh6gLH07ZFJ3M4cyw9EEAC8MkKQxyj7nvyU5dSTc8ZAks0dpX5TpA8Y
CQdJtCtwseAtSpqLRZhI7ksPSnz/7Q8KMzNU962wYt7lVP7twtklf2dMNqXIcYdjTN+N4fjclHRY
KI+WI5anuPmGvnex5fyWm949cGnb0g8uYJ7zmbtW9Rb20WXU8mtwzWm1eICnOCElxHkKaVD1gfXS
dR6Z8qF3rPtyoTJN5LYjJzPUHZDNS9V2fyoaowan54qw6ke1BE8awU1m/r7SnKR1YT+7Tf8U1snn
RA/24CGbv9OhcNH4QtcMBRZyn7bnxI4nGwYOcr4Zo0arEfmCbjJKsLL6jv1sXzQMGqHfIgbHP0lH
uCqtY9gAUw/K8K1HtL3y/CUbqTPrZztIo1ts4JHk1j9dVc0FqpfuxkZANCJ7YcWVlJV+tKGIWDOw
PlROjBIFSYeihQEMI52cg7+UgWNbxqgtfWZspDFd6I3b+2JMkhdmP5pyP3DzJ1BVLt1kwEulL+ZP
LrYkdiR9PD7s0aYNqyS0k7rOoHfA4WXmaowkCbrd1Wz1V+OhWJ2mXEAZ4AwjkurIogBiVH9S5NtM
P2xjN430YA0mbEGY7xN//hqaGhnsOL4y33gz/CQG/QINVXHdq0ef62JsoAPybgWJqSujL3/bjr9R
pqAJ0T2pMGWSisdCcK2mjXNL6+ZadyQleMMtpLmyogw82IN6RoFbrQcsDH47lpsWSQUlyZ+8w7NK
hYcS6qWX8mSA+sdelHiP3jH4qKU9ixeNpuCMdGteaFPOWx1DCG/pvxwG3utfp3IZaw1ZyKgdNSV6
fxfRFffMDHq0dPe41ctfAZEIH56kYqE1j3vro5IKI02X0MgsiDrFeOP9aeL4pYQ1AHLytwcJTHpM
etPpjsBoIUpNV/JB37H3vhA6+tJCCIgj0gatKnjyOssiE2DgWg/M9YnepHUfZpKI0mpRt6HBbUYV
8GTNyDb4j6HNPw7aOBDRSQuPnO0m63ZWC+1foKpBq8GUK6zoT3SHQI/XhgLc4JbFNVBxZ2W4Sy45
R1CpoFWI/uhQqnR2+4Mtg1Cb+hAb+WXkus8F/xIsBJEKTZTsqW/iAarMiAjrMjZ5x7SFWgmP0HRw
Iyt6iTAzcbcg28erzpWt/f1cZ7tAIcgrQpFtbLIHk9o99bJLfhxNnrw9Nw+bxOm0Xdoh9JN7Li+b
ihkrgvqg+mEPeWfigbjIEvo8t0h95rJQO6DBkUWlVJ/Sbga6VAJIbItj5YYhRoayRjPbGvn7Ap5g
DoZiUrEuzCyFk4J5DS4xqmkHKDeFXqrInqH+h6e4FfP85bjVhe3tEJL/DZPr6Ovsrop0lw3DE86p
jZ/Y6gQ2u4HuCj8oLdxtRt78BiqKsaIlkXDcMy/hVm9z5aCKOFgT4153mu9dTM8pKxBoM15hBtM5
Ma5uhQ7jmk7X0any16TMmF156kcj8jnQj1o6xtWTGfVHu2//xF36CBqqEmQxuwKRf85vDp32qHz5
zED3OEvUBKPKu18BOXrUjlDpRka7yt7gaHjqnCUaLqUrF1wqJ/scjOrqjimfp7eLCvHpyu4xL/yf
iK0e5MEmH6cnJzYO4BzOYOn2fqfO3ZQfaPa+9jFKPWhOBWy1hZA9dotoNKVgrtinlzZdlb1xO8fr
Fay1BM/Rk35nUZTLeskdYJamBmBB/UVX1bb1aNDl7RupKhsr8/9ZwkX6rS9Gh9cqzZmmZXmJFoMg
C9yMxIyQliETgjE6TnthsgicjUJ2XomFv1M6+F2xcqKQdf82Vj8u6bMELiFzWmHcG7mwBovDsfYJ
qWruKa/Q9tD3+mh1p4mmatmOKx8QsbbB0qaAVcMQRnw0jD9NUz+hk/I2GgNy2417oh4oiZbWVp3F
Wy+ghh1HPhVj3INX/lh0MtPc3Wqnl+vG67eTgyYowSG+EpN9aInbyI38YGpamc0iYdAHZeNgdBeG
SdzgmygBztWMc7vUYMYhnEvDolyY2ZvAhAYW4pNgsr+eYX5LxnlijM9M0vbWgoMvcEvtcXCQ3VAD
uACiTADLskN4LWJVKk9UMN0TdGwy0fwp2GYEEeKwXIlBkVOUBv+Q9lCjzwnO2kZflKAF24qGuXZh
3SfuTJnuRmyyIEVy1zgmfrt88OKz6aGwWLy9ZNiODiQjoPGZC7XA1hRL0edsjzfh4jFaXpPHW9U1
vvzEgJ9k31nFwwqRFjAjGWLclB04BLrnRtS+akI593YcwcKJO+ZUko8tnv41eBrb1t23Awl1WPQg
UR/QFW8TM/yNh+iDjRsdneK0rBFE1QGAj1i9Cd968tvprWZy5U7TZ5VzdJXhR4DxDFb8o2i5Q44O
NazdYJnqska/JBMom3nskfXoZvgxgWB/SSnCU6HseGfN4bdfdj8Vyj8uRGxpasiP2qnOZPjwYWQ7
3LT4YP0ni3eW2/o+g87LDJOerPpZ3k3GNLTsNF7y8lo0ybHyc44iHd9Ts51g1A/n5aucUWuV+r9w
cFavfa2l3oc8jKHpYxPqXgAHMuMydrm5DMtERGpdfNTREo1kmA7I1f4DYv0nQLELbSByKeR0iAf3
3BLHZMt06zrGeyyy/fJAjCGCHHY91AhXr9SfUH55igZ7H04hehfrNi9ri1VXoIILqDNkV31My+2i
qQLODJI/jVQfGMShrA02bQ9H9dGAgE0los1rgPF/rAh0KMUvgGpnWzn3cjgOPDryiJ4TIQoRsW26
xqC/bqzHNPJS0+OyiB0LcbY53ypGGM6/rH50WXrO6YBm3ENzkCxBVLOiUHTxuyMBPsO1KT4Q2+Ji
5JfzGkpMcOqWRodF2B5QkeGvZGTu39Dtr0tUZDltl5SHxuvZ4ZjBuggWKKXZ5vJnXmZbMqTFhtfv
LEMenW7e1s1XjnB8RGDgW++j99E5P/w+q65380hrmNfKY0u3GuIDShh6L96FFIKtkxEejBaCn3BB
avsZNBm6075I18o10UCodWpK+HYPXrAX3TpAE3hZajqRLgmCxKN48Zq3wwvFkTdwc+vVn7j6yMHw
8Y8Kjg8/qCcLESS+OA+irv8yl3946QVCLWbXUGyCRYOzdq1ppXmzMxfjgI5oU+4Gv/sLNt7G/1ge
LQxQywIfiAIUcXxNlluffyzLbC8AJ6cN+ZnuPQlp3ac/Ds4xHGRs1tVwLNnHlv+iYWDSar3vODqE
2F8n+5jGPjemBBEUF1vrwacw4ThPSMJS+dWnSOSnY1atZIfmD/hEoWjibv8cy2nTDjXJpH8145JA
+qsZ1Jo3foXMeKeZDen/vjAWjSmd/fKlDBxZLEkkty+aqqTxvonpDPgg5HHZhPiBhtrfgAa2fPVx
9lba+i//1m7sm2AaMDj5QaNZsxffFvHpwWXs/izUKQ+Qjct573FHm2ENB4IgyaUVO5+WT2ZZTGH9
YSEgA+C5/B6eBlavBKGN/mClfHs15XAWZmZrTDH4FMgM2wfVjNPhMU4/SQkRt/Q2rEFDvbSS1smy
AMnTMXdZhUGk3zVYMMga2fB2I9tB9ShpIb8J981Fl+a13wGkNYvyQxmfWcyQ0D40+m2ETYmK7phA
Eukr4DL2xQdf7BSUV4Ti/f8LVdMuS36z6mc2aPgXRhgulBYaAtyYPPARMOuE984YePkJZxDMKFB3
EoQCofLEa9Z+9uoE0QHHFfCKo2ukZ02mOgXBch41idhbyH/5pYtsFYsPGRnEK8XJg1/W9gGtJ6Br
jGL52b5DS0r9bSc4C6xq47TfGbMi1jSvb/nWaWvh1pVHi42C2fulxX1C8tjB8KdT2RCy2HGlWHQ5
AwAce/4dekCFY0zw4R+eqb6cf3U0wvPsg482192hsbKNNczLK4wn85hbLwlrww/qLUOR7fKo9io8
OcVH1t1YnbwK6GZXXsDyuC2Ld3wh5enMv2Dcvq55vCa2g8BMaOO9ViBi+YkUapIaP6h2uY0G22Tw
ViwsPjibercEBVARwqHvhLXgg67nlfZe0eAoTRCxD5gNVbZ2djzlBdsle0Pj/Cy/XC3io4Wpwe+d
yj8dhB5UAgB2zXMB1bK1u6eCD4Rx8QffBhqarcB4xiJPv3vUKJUP4st6CuWD155gySHAdKu96Oin
ZXeDI7NnTt2s+Fy4qtPc672nKsu/ydVjrBRzwyTH4x2d2nFGQ7fsxjj6Ttw/OY/11yy8Ax9lLsxL
udwvJY3pCCa5iKNPBiZtOtxqNLyJoTeudI98F3xac2qdYuSOEft1OhQbWsDY4Qcuzu+8+ZmPdgw+
yaVZTVxOGWPtkFZv5ui5JYNVqeQQc5KYNBVHuLbzRA3II1fWPyD3VuQHb0ObE4TvDfuwA1iz57Ma
8usgvv7H0nlst41kYfiJcA5y2DInUaSytMGxJRs5pwKefr7rnlX3tDUyCVTd+Ad5C2NfnHwTm2cK
t6SLb3GFz1ypsavhy+n1WYJ73wKgAA/dNzoqu9Zec8yjrcrHaLYkMGpD/8bqHwhdwsAaslSUbQen
2nBIkK3Yms4R20ecOIpfvPl/0mbDcUp6D4QxGofcopGAH7+YuvPi8l/4qF4tjnrFB18i4fPwM0GL
nCkoVs/tUDlyz4r+KAa+O9ETVRhuev0uQ6c4Udk2Cd6jBPPpASOihekGSII9k2iGZSFalwitRsgr
Sikr96FCTIiD2pjVbfQRDQVMJWkFJu7a7ndknCwApegCATTZ3va7ms1VTfpQ4zPrgEvS5Sute8eS
SOJEcXR9Z+tRRljxdURBowWhWlqBWBed+VM5MPjLr9A34oZubPctp4DvBV4MqTNPq2+NPU/LANoz
hj1nA/iOXzzPEEUIZHFs7FHt24ShR+nbbLDk2lha8L1ENv5VDGxKqoMkLw5GU9/lB6qhWRFxXT3b
Z8C4w8cMJpsPyZX28cgm+TC0CHUa1YNNZ0DmVNCXJU/wSQ2aBx+9jlEA1/hITQObhcxd/qLLdE7y
EhlCV9sRq4vEeDXD/t2p9DNy5S+Vmb3P1vzEozJCY63a8FOuxjBTTHPVFFuuqGweB8N9QXtp3deP
Q8OVYlsrdQxPttDBjvD/RoaFLRa1q55S5ffP6KNfSe2LBwVFYw2JKGpjHhk4ojpbrPNFPKj/YGWF
RR67Vu2CHcIhIUErF/rfdfSX7ZhexvnUjEjHtcauGY56bdzlkAyoW4GmREKPrN2tsHE58AgkR090
Wlp9l5uzNB8MnpAPQD95BIOQZs7BwLmoYqaYZ+ZRC5eNCfvCHvCf9okv8zyfhqX9a4OFXsdt+42p
16HN/Sejd65mN5+jQNugn47ZKioo3tT9Yg11zVT9uw4RRK5wNm1M/Yak3kg3AVOJqlThp26nMLPD
eeJHUPwakxmUlXMxTYxIcWA6aXP2oQfRUQ+dUzWar5lrPsah56ysDIkVuzhO7nxG7/u49NUxKJJ3
PBP3ePgcYPzfEmQ6yiD7ZmLLuzKsj6LszgiE79swPFpEAGZm+xixjxWsp7Xys0fDLvhSjIKdAOmX
UtB2HI7ORt7PmdXvSefm2PYuGhc8NeK9Zy+c5dDcoZK3aY3h5DWRQg8JhQvSYa4ag+4J88op0NTK
i+ufwivOjta+qAJrIN9ufk88ijTRt1aPt3bSPTZNwbhhfNBVOq41s98zyDzquKa7jbGPhC0J2+cp
K8EllrN/WArjOUelWYrLCQwci54DFOa9xfktBhi1NMhuOV2d9peGS3Ri3rjbuvkQ6q8tcZMrK+E4
JmhBKu9DtuZvRvOhc2sqnTnxzuqbBw8QES5MYDSJqg9GBZ7sgVJZappu/NGzZUsSHDlaPnGehQfR
5xUYzV7HrMD+ZoazKgE8lgw5mv7BD3/i/p3MR/6TGzOzSNKRge+zO9akrOHEgQ5ySPBlsbEXrz9P
xU8EzoLSlAjMZI7dwLWwftWoxuRtDGPrscvukmM48JI6tGr4WuKXjL+Y30oklqMWMz0FobRbxo8o
W6TLkelgR6pU0yfUGZZeLCXTYR0Z7n7CDsBQH3xQeTqEQs9DQR/VPKms+eBa/9Ix4WlA6VQfNpTs
FDR4jkQv8Ov10rHHN4/UGLgUUNnren52WkrJ4k0hKGPZ1I7x8uBSWSimCkTnyoTm1nRsYPSDRFuM
xjZG/1aCkJmdH4J24/ExuaTyZBKcmBmUXjSWDrw3JlJMlMizFHT85pGMKluPBeS/toDg1WGlAAug
cLDNk/z9E8TFURFZg/eSNsm0QEnwO/gYIcsfs7sHWY+8wxuXdRNEy57nV2K10f/FWgoQmLRXo//h
UNyHBRovmP1ImZl3SHoTWAv3t6Q1GgYODz8K1HhVFhE0IB5KE24i88Y7IYWCmYbqQeZ/9Og3kjRG
yef7v98tdZv8/xYg05UCD09rZLpvPE1+Osi/hxhwEqXXwFtCRHedDt8cDCtlI2keiwyjWpcd45Uj
AJFd7pZEf9M8MN4/82J6412WSQ0NZJOQtfgmPhJ5g/aROdnOL25G8TegMud3xvHzwk4eSMCKKRm+
rsbB5FQWKNtyCvxxIZhcRvJWSBEO+Xw/pA9cCbrmRkdfyGSQGL9wTdIOWX9UgcHSHthfbXxUTyfM
wKYMnnIJhQLtjBGiSnrTmGLzGaUsZNx5SPL+JFVpUaZXNaVbL/ypdETQcI4A6hRN9cOAnSxn4IB7
5bXpRcIfL1ZwBqSKannKUg6b+27qEay6WW0kTFhwVWRdtolj58CXNFx2oFyAIelO4gMPsPlMzxtm
V+lfkEBcozW1zZxHzw0+pTlUBfoFWizO4JAIXibvnd0T4grFOzaS+b6orHXv/8t/cq90NHh1X1vF
HojfcgZdzWdL5/RNIgbo/3Xq/bYH/0qTy/oa7kr9mBIECjnqBASV/4pQsW+j4pRJUmyLd8R+wOOx
i+Mkpg+0HkFvPgSuuUv5tloTwpmhZJrCNSc+6ANgfUhTGBOck2ylwkMS/57kXftvYumMSD5nJ/LW
0hLGfrktk2EVZC6creLZYMqGLs2N9TpgLoJTtm2af88g4PGHiCQaPlXIsWUTsJKG36SZgYuxFPZ9
GNy7pAmjVw9eHh8AEZxivgkDBqlnHc9DaISFNbWjGHY76mwjyQki76pSEPOJuWMEtvH4VGlz5I1y
Dwla0lQTWSS8h2O4lv85UdNkNBTBcFLIrvIp+Gl0zTbyt2XKXdN78B0hXv87h0jjbfqg3iaULwmz
Bwn8EnWHrDv+ExPWd5X9bZTdeiGNxXgJEGUK/f8nWY4eB4pDHrT6lrDMm5YLrcJNQ5tr80/uaYy8
rwkQomMLMlrONehlZBTwFOSHaibXC0GC/8TdWCjYyOUoIQCNpXrtmAS6WX8IxyfpAXxuIhIcN2ol
/h7ed5WAIyyeJfiWnJHWeM+4XQnXRw57pj8Se3hQclD5adcygUkIJeSzH/44TFXk8uomBkdYdVSJ
SB/sakZc0nJKpc5wVB4h4dANfziL8/huja+S2VrEwmOKaAJbCB+eD5R07J0p1P+NRfLPeaLIEAV4
41kmhZjToubxVkUTdBE09PL2dWGX1TNiB4EsowCD3lhyoI9uBh9Zjm8qa25AT3x0ghmfmjeHdQJv
SW3bFoR3kjzIW2pz7yD/zMtskzkwNz4MiIAyXJH3S8anQ2PM0f5Ctnkd1KgOMvBwgUgORxly5EQ6
HbcACYKWc7QqawdKfhuPX4vrIbgG34smgrSQDC+oIYME8Q5qwp0bwdmUAZ7kvJqkDoKVTiFHouDu
+v0+503IA+GLNPbnYEKXIEYH2TXOPuTfpENBn5wS9yqPJHSfFElaEgZfVlL3TInLmfi3uCudNSfP
LZ/p8S33QXn80fCHLdHeqLqrQSWkZbEcS3KsnAb5uC21uTIT9qDplvdEJNUmhmlc1pHCOO35RWh2
IXcrgYNpWwTQ33qwuU1cKgaUHuqf4XzvEKrne3AeqvjXgpbOZOsbg0xJKcAOBRj4jkY9y3by8TmB
ZZxfbee18IIV77FkTNekAIcl97XZViY08v7kjEomkCEbg0B+UoZ4cog52ZBMtgwb/2Ukgevyrlza
5yHWzjIr5KNYtKRjlW+YR7GRoCa11qZmoY3PfSEXJCY2D+9B/Mav/n8BNgSlTKI6PIYcXhgFOliv
QwJi0gOMTXUj9QRdvM2vCVGY6dJ3SQZsG8Dm3NoKmScilZmXkKm+fVzNMtI0OdVHDVOKDKytDjw3
h+aO3qXn2si0qWZkNhztkbgd7UVUAZn/W2C6LP3gsFFac7RwHJUBlSRW4uyFdMOQNOvwXim2tQv+
it8ueRWeyorFOtQOpJF5/pKfrNCYXyQ28gLhEBsbHKbx7smtTz+n0nHDBr/zIn+wTLWA7C/Llw7N
CeRdAoCn41a3zHUQDTdrMh/9Dja/4Kwdn6wRdJWPcAv1OCSQCtuHVToksEhBXfk1+KjeQ0rCh53i
5Cg6hUn8MtJSeHl5m4JsBEzpp8+z685vvjmWmCN61RU30e7gts0jxSFDoKS/D0VE6E0oF5p5hwL1
Ns2Kh7llrCJkCeT12Eo5z0WeHCcQO6uxZDMjBZwcKOV0pwWJRyKJu2ifLl1wZ/avWe3xIMQ0ztzX
TIfGtqDyAQSXTDMDDMQtQ3PaeDZea7hMVRGDwXh5yvUSzgL6P07U32QwP7E/MJS2J7jdBmTI3LF7
kNsmjSP4+78GTYgsGf/7+flkpNmjrk0vEJgQMBratyAIPkcfRpPLlD9uv6XR0ozw7KbJCWA+gwRr
r/rsEjXea4kuxlp3rnpnXFDKPyqmmsrFgEE1R4ehA9jDa+RVn7U9vQddfIrScSOlvzQtOYWW73W3
dkYPoVfaCaGJvfzHuTZwC3KN5zhhGNS63S1m9yLRiHL47BKeXey2n1g+3zWdGQthASgewqpx1QBd
UenK0JGvyLK2WM85IvHQYaACxgnixHQ2/A0uomkL6FrcevbKZw1YTgqt+Mh5mZrmsQ8wr13yO7Jr
J3mt1bSALbVFZXB8qI3iytrmiic3NkLj0RpVsg8jHRZEQzHr2MKGdFL7gRSkNr3bmvesKB7HqkOQ
oqBpnrPRv2eaUX9HaGDDsteYcjKTQ/owo5GNmbbnSLmh8I2qVG5o2ylGxErLK8iD9luXpM8TtYcO
gAqqDPzNRGGyyZACMsO16CjcZOio2hLQA8OWmQau981DnePOmfEmJVdWnglOKayf/rVphpKzsg47
pJ2osZ4k6Q1jwJBspMMBmwGdepoRbrXLyOCYzd22yqC1NDSTpqsvWxyM7pY2vuOTCn46RzHOoBBD
TwlKe1tc+HDjYeptJh4ReI6hwVU4zxGhieCtayD2jDzYIlWNmBTdaTr/tgHusyrDiAupjHtvR8nz
DClmrrVLV4AqNBjc3qwg3AZatZ+H2L3VrCvXetE4oNDdAGMhnyUjJo3jhOd6NbkLSxj9qvvj0zgN
r7LOH0vnPnQQqhWawBS17PCwm0Ey97k1ByGfDAvWRSbKmKHP8aBYmaz+J0jMAioC+HbrHYU2gige
1uhcSswcfISQu2ITgF0LoQVJUpJx41TeJ7rsZJ5woBWi/PBSUXWjxQtdBjjmCI7CohQ2hw8m1eR9
HvT4KwEIyz4bKio7jBIGtvXODxhmu6enSxy82BA359RoDHFBiW6p34j1hoHuqBiyWQh2VVvJ0dQ3
FCPbmNJwhC1DQWSnsvCB5QoaaOmwjiAgt6UCd25uTKd+pakvG9SglK696YPaVMG3fDA9equp+sik
U/wi0wCERDCj6P6M9HFl6UA6i7HjA8s0dyknxDpWJFC8n0GadLg0QsAEOdrjfUcJnPu3AdgPgrU0
cNVKj11O0Y5VM/gnJDpRgsyW4qkUKfmSHCK/2udY9pji8DVlBQQF6NSwjwq7dw/FEZsGWQaNMhPj
J6ROstkVyF+AyfhF8TJqhBPkj6lDqLH74bXiGXpoNeVjDPkmxhqjWzflzCSB1xDiz8Y8ruIrx0zf
upSKtPyZwruJTEDDVnfd0s2TAzMhnoEMkl2xS7XaZtoThYCrayje3WeovG1aY2PY4ogWrBzGPxQo
o/suv5naYQQ8ipkW2RVblwogGK2U/FOm8zWeirLcpYSNsUtQ8QsDSY0yS/4wGl4kocjR03t84F6o
HiRvp5KTYfuNOvy3MjsUITh8zzgwMDg5qMd4bn8GG/tGcldN9MAv7dnFydnI/HmHRiE7epzc0/kN
oeENf6F8KbdAVoVKVNqneCio8GUe8SycbRXeJkf9ihzAsIhHJRy0zpn3bB0zW7/ZOnnSa3Y22Gz0
kvYDCTpnRsHvUEwwrB72QsHwLRBlbvUHB+PPvDYehjZ71YLxjU5I5XjlYIzHWeZ3BnBDBzQzmKQz
7xy2fAteN3jFNUqHbyZHW9oE+ch6Ou7Bn4AcJOWOXo8FOT1Y/+6hqh+RUWuUKyCXvIcsNCje5crK
4LnM1b8DwHAkAEzAo2Vobo/Vq5Q7hfeh9PABosslr+ojmiAbef6O1m2LDHF6HiSTlK08qaAujxEc
TenLOkiSBZQtZ0SPXoOv/QzhdhVUf13UAFe9kz8uFOcuG1OHESYSFAaC9NkCIDh+gUUELsUfvyjY
5O9KEOpbV5gZ2PwlHkIE0hlwZSMOadN4B3iUB9lARKS5FrZuOIB2hOgpJUCFlAisq7VO5MWi0N2I
dnwZaLAGyktbnMagugCxvqo4+9dPAprYdhzRlmFn5F3AClDaKuZiLbjXmdcn10zOm6zYEvKzbEIl
ADXoNQ9Dh+U8gz+nsfe+Cf81H74zTz3LE5GQJZFOB15jUCczJssMb085L//3se5OXdhfGCzJnXTr
jAtt72TZXdfvrCkCr3xtR5Sb0vjZKxdAIniIt2Mnv0cOSpf8bpX2QMRc6pmbcs+8jukyE9l861U8
Nza9vNmIOUHNvCLigPKnmpk+sqMO3AKYErLMHibNDEH42kv5g2YC+ett5PyGDMtkOZcZiAngcQy3
pdzp/KHU1bk/oavCRC21oB6gdcK6IiDqEDTbEAHgGJp5V3iPM8k5aZALKJtTjiKga+SMtOAdUx3J
ZeDi0TYRdHFjouJjHBR73TPIZBEDRxtiXoF+Y7L8s+Bd7lYnpCXA98MDIjxVenjkYsgDRrMIe2IU
jes6OaQI3hVE6sryDpPh/C5z5HIbohNMa8Jn2oLdWtyfpsEUYIz3DLF2Pjd8rirE/Nrn1HS36LwD
7AkaZ4tHOOt766uJHbwotEPtt1+a2z4bE1JdYJzq2XnTzOWvyPDExvjmTfHWIHaltXlvMH5HgQJn
jXjOENG1hqMT4ifdbGScWrrDbs51oLs1zLUclo1R7fRMvxv2QqPhXFi04IJeH3MCtEmp1VnJB+2S
F+pbTTcOadMjcyaBZo72knPhyuwbZPAI6AdvtL9jnU6DU1gRHVjP/UtvAtBSnWbvfJ7xto6Do89N
DtJEgXND3IscnIjfpe/uJrs5aS7qyNLGSKCUrbSkZrkKDWVVV00YsViHZgarP/GLS/fLE+kvFaQ/
cnKqETWZqWo8LCynlT85z8AMEi217l30xcR226GBwljhYCH4d0nC6XPwy0sYgSxvUK3p2uGh6Py1
vKSuTA8EFKlGZCiDuduOc4PRpQQFmsIIkpWb22d8MvaSXyvMSgGva7+MumQmW9aMhwMQbwYTPY1J
cBdkr24JN5ikIx0r5whMDQLh4Iwsf6NHIEf599Zudh1XjKkmRLlkLTkTPbVP2alLiSkLC7m7I+MI
lCd2Jf9eB9+pbSKIhM/ieJcxHi/d8ULs+digclgTx3qUL9GnDx4Kp3VjXbX6amf8epAGzBbS2Ow3
ynXuiVYiH1rdDbYWrjGqzSSDcrCHjAxD4GDyTQ1zPBcz3DfTOuoelaKNFGbqs5C3SIgTVEOeBBBi
7qMdfSUjTpGzZe0I/MlcAqv4kI81Z7BYaBCyXgf6UgukqaRP69EQQ6R41TLXlujBOFFqaAlnIW8i
dBt8OoiLznJh7TIzfJZaxRnYCjOQEXMJP/k1jigslmGG8ooevLgmSIOo9Hf1MPzFeBVh3RYnX8MF
b4w9QQFdF02nmkksy/ztqHvbmrOYVQntNOTAL1Wl9tMAuqVnpgTdFyj1gt0TqoG8vDxle4+jZBzN
Jzvl8yK/YuvDw2ySgGr8UPaloFerwRDGcYTzXNh9ZDUG0I5n7OOsu3oAeRSIDa+bLzmujgsVORn8
NDk5FBqX7aeb2FDUwDISDfEQ2JHq3JOV5D+lHwxbFPR7pCNgW3YAQYLB3rtDUjzHuofyLVjwnH3w
2Zw1AwQI+ENteEbaaK2PUE/6AYHzNul/GtIO+eFJt/M/TabABeOE0FlQaq36ubXsd63Ir6Hu8KCA
muP5bAw7+KcZr6dM7nbXHYYOa6SgfbcSzEHa1sLAbdE3LvqPSA1jhBPaEQgMI3i0kEWXlNrScOyb
cuhvNvFuDp1svSAPvWoU1oyw+apoxL80eDToXXSSuC3YDLMKHkzOtUscd+zxlAQQhnzzxSnrC1Mr
MkjIqFJPJ4OwvLirvA7GTWUBG9aW7lga3QfC50fJ5JY+PlKknCNX7ZkhrTu7uP8D9yJvu0TumZU3
ImMLJfYwbIh7+G8NYLRnXD5saz9aBREW7RUO4zA+acbwWcJsdCamzUWy86mbMZg6c1p3hsfuEnGn
MCgPzjB8gieEbbKcRz/5a8eMC+E0cXuYOfMpKlu8IuaUMqw3v4A4A0cAye9MwA7kvFS6zyyk+cSF
AYJhCXov/VNV07NFWQOPZSNvIEbt2VLRr6YAgOs09zS2QVhN7+MceKDhYJmafCTf4RDEBoRB9mlj
HS3QeDCMhTkMOf2ydN6v2TPPQ5bfMpOnx6xjRR3xMwQQsPL6GVniT2kB2tSgg1pQUuTuJ+I/43kn
uZwB/ph2WL5RMSH2RN+fYrowYiNQZ+rf0Tdy+5ljt6208Dmy4puFP1HTonoum60er258aI4Ff3dE
xRCN1nemgCgXLSESUWN2d+1mcHBca6Rgzs1DYFeIwrTLWm+m3UK1G+bTVun1HuQ/cmMsMhawKfC2
36VliVNaUSc5RBCtXA6Sz7VqNVq9cnn1G2+Dnma4Svz8OwVPE9bhT4lMWIWUrUFFq8b2pWmim4Zk
N8N06h1iT/+vmFkoKZz4zUmA/ujq5tUJVf6u6yZGx/0WHvq9YORvYnbf4tAedhuGfPDImbC0W9OF
OZ3/QZsc8x99kwWIyGQlU4NuXIVAGlEh440ihKOBtxYABPwaxPbStWl8lGNzsVnleL0OHjmYHyZV
Qqcyjn3iIQoRV4g8VtbVbKY/HD7ePKJp3gy5j7lGtI2z+OaxpByahi0L4AK6GfTfw5WrjSx76H3Q
Od/qvGJ7tP4CweYG2zBeZtZ/lWvtKxfPy4Q3E01CuPKRcgkQ0JiT8NPINKgR5qfXTAfklteoLNwa
eBzuiCJGEFJZDoBXO8ra1h+Yu8YODcD8sWDmNHpDsG9k68WQAL3+P7S4CcLEzTvD4k2I0RCPPRzn
TacYJ1H+u6RME9iG6x1E8ZqVGBprLiCT7hwiWNG6/qqh2wqd/cQupQBHLH8v3xfn6I2huys1fImD
2drW2/fIxRoxAH0kP+uF14RrZOn9IzUApOGz4r82pDF0UjdDG6NM06DV7Bew+IEI5/5B2eE28l4N
pRgODj8FLXrY6E956j6NEeNKXEfjxto2rYlaXfQrQA0Gy4ZwVQ+MTRijM/JNRyRq0Nlfz1gXeh5a
MJG9siF3JCSzBJZlZjk4l9AeVy46wjPGKlm2jWe0zism65xJmrOWKUA4ZZgVM5qmC2rpYNv2kg39
ftCcD2woAWqceJKasv/CYwZzPF7SaNh3WnuaPOb/sgMi6QCi4B/SjPCPkXE9NZBv+ShC+Gu0V5AM
jNCNWraLgISddIMUHNJG2SZAPE7qFOJjw6AAuVGqKjIZD5JUgwwOFlEUVXFdDkzlkFSgOTHZA8k1
HTGzl+Kg6hJ0yPLBe8jqkUG5jxaSU14gWvAgjZe6R2WRVsI2qXPDHwPhYC11PmoKcB1QUmlPPcF8
3pmzOjPe3rluiitnh5YDtbeabkHd3fyWxXUb+huD/NsjnI/0ifFoiAzJoDom0fnWYmNXMwrJi/7S
I/vZa7S07dwcm6A7TD5adJPB6A9QKpt5PrP/kwDvMvTkzqOSjUJRz5/LqB06dERJu/M6wBU2Tdub
D219xYPD8uBzYbPQfPJ0ohStagvuF6BPKjw2tTubXMejo4h9qWh0lUKpotSbfN14GB00xas5JxcJ
UfB0nxJiXJi6q2yJLpIMfGVf7Dw+pbZ1Aj+2z1sr249YLAyaD1uRi9ar4DAzPkOy82ANORgsUmoq
ODndV+RIGpLWu/eAApDzuhmgyBxNPaVs1rPB+Ha6ZRt009UjOfc+pWHSHEOmClGbslenkfKHy8yD
caMW1QvIxmnSX0IXXAT4WQNRmpTqRw3VVlNTwYUHI9oc0dmHwIJAzHD01IRgGZVrOZwdJ9yMOaZ4
Q4SljHFqbPONbPoRkHF93710g3dsvOfYRGYoZ0wBUunkp2TROqbcDPUPy4SVFeQXXvLeNXEOgBu2
aeb2Qaev7Q2HvdmEVxawf4ZMPE5iZwo2hEudlMGXYqjDMZ0M46Lz0PsCoTAqAhTv1owFfhV1s5Jy
W4oIfTCOFqQtZKjIMNpvNQBTgbyDtQeos1itwB6c8FnYzyKZG711at6PC+SKmouqj8V7h+Yu/IlN
zrkaQYz1BpwAtppD3+0KrM+8pvusKzSWTMA5AMl5a4WxRadfBnPfBWKx3Tj+WvIvC76sRAEnHD+z
xbpHvvUR9ekLF8egZSgdDF/nOn+FO5pu3Prddun0TNt8gXO3to1kN1Fx8B4YBSDIwmiTyZsXZedx
RlYKlTIoDF6o3nlpHHe0N7Y630L6goD2AW7umR9gcOcQmkMmomXobvXWQp/Afiij+W4wN7lVfLF5
9sFheR9ZNZ+roR6+4wbIAa5re5tppYxYNMtJKIsRiScVbhY3ri4Brf26mGB+uG/ot1BWgcrVjY9a
11o4LMjOsCWQhkdzqmeN6prdfVT/Hvu53LmWg9SJV2KHqc3PMHjIbOq3MRgVPovZVwMENAYcMNAc
tuOPXCsk+3cZ8Q5o/2wHrihmfTZZc2iIH4Mt8wWzUE+Y6mH1XPeiecsJs5fhjzYZG9/y9nbjnVtC
SMEFXxVAHDD1IOaZfdX/K2xxxoPtr9zHrNH+YJPz2/LKX+mUfyvaPrO11xn4mcViQhLkKCjyCr0B
3YdIQ0KEoR/NlAo9Zna5TY0Wz8eCSu6ptrr5qR3NrTcZ9m6O0kcNJSqUlxWMY3MbjNZFDNIz7zfe
h79MhDA3Od33Bltw/YDLXn8YfUgiJmj/rzExki/THtLjsqQaGpEuqwYPy2/O26Qtj5lNxu3/gXWB
MPiwpPwJLGG0YJQYoUQGlGxCsWKYROsrxXnZIXbL2dez6IhkJXNhTFpN7yFyYd+Ft1BD3hIZlSpo
P2uFsnrjluNWhXcU+4Bqs+xAI/MdUexvvWvOpVefm2a6K5+CxqBL30LV/rZR/G4VuzHDmvgqyAFo
GqBT33amHf5MvxPg1CgTX+IxiB+puvbwqr6d1kn3w1AiM8DkOvSGco2G9Rli0RGhOWYMHIUOkOou
0sotYUcxI2uPeNDgJNX7nFnkE1Y9YEcTTFOkcnKccZnm/Igh2d2cSE/O1HrUL7aIpnKFpeLxbB8V
Oa28puOAK0WefzUeot768jT0KCmUHhOGoUxrzPDUVdX+qV7MkUWVbq1zp3zJAvQQXeikT01BRtY7
90VBRMnN/rl0nN/JWI+7MAzZJSToVvdP8sxhfojnZTtgA6V94LZH8RMiBo+DDPYzegkg3KRuhr4e
Ra2x0brO27h5Sa5GNRelD3DXBLDW6r+UWwNJIOa6E7Bjny1DDum3L5tdARcNiAiiF3r9u3Ub5K25
qarJwffXaJ8zLPsqbXXLkKeNJ9Z/3chFD3tJHIm2XxhXXR008EGBQ/Xl/plKAZKfJ6ZqwWvoB2od
xj4SN60WHCOk07fNOCWI5DA+moPhZjr+acmzB8MeGECiq5mwKoZUFWwnH0FpxCzq+VIPhE9k0F+1
mMuq47erekgSvYNfhu9/1PlyT/Jko4bs06vSJ3MCRVw2fyK/39RFdSltNO9m5R54BykjfeRPUYY/
o525yZTUXyYam3C82PLFK8Mb47dgTvmIEbsO3l7V0CVWOxf1eBBHIFZCRKzowqM33Rv25AGg3+nF
adxdChHPYZA+qPnkZwHTjeXktsVet7KvfEJ2X3fyA+TWLRoRuyp13lFrZ6O+5C9ZWeKsVt7R1t8v
if8r1PvDUs3fkWacCifb1sqAAwVYz/Zfkxn6DuVSU+vVevKjbhfO5fPiMUpzmuhPnnhoN2oGwImq
ewtNCIqVe2bXYx5sZ4DMX7kk/J7aeklMKuGpax9YzD3njoJ+5Qy3GU8CgMEcTgNrv8afCPJ1tqva
5SdQgiFjFYNupp1u6H3PqdaxF0Yz0+wsoteMYmDHuDhz1ONgDu9xWMNYyl/ypipPDCxpYBnZTDpU
PjDX48YKFdSdZhc62LUxcIRayMR4HfX2cZAfYtm8qW3aA1UzwcqMDJ2rqvocVFoiy6sfxC7rpIPI
/fJ4JIHXwXrD/wPXMC4fgr12Nz5rmCJ46GutPHRrXX1+hVv/aBrODW9u2jceyC6yBhbK0fTHm5Ff
tFoeDiTCvRXSAHWW+5Uv9sOSckbbjBUpUk/nCMe86wgKCbQzEdpTyyWZiWqJoZ3byXqevezbKw1A
3xHgMtUiRjtCWkOSGTrkmI2HNHSNXQBR4zvqevD3ttFhr74wf/WV95cN24uJ0+2R9rqm8SQwj2GA
jE/FMAsjmg2+h/qqL71pE4/IWzvqY+5LY99WNktqbiwcfEDcvlX3HE3/2KGsliT1DbhjunPKWezU
bQyWoY8aywwdC8c2rNQqD6qlxrYQTbWHfsRms8VGJ+u9P3ka/vUG8+jb3Y+es8Ik63lhwvwii8b7
iKijhqfMSofpmURjvMUD8qkv9b0D9n7TF6AtMzCfcObJijB7BsaEUxWkJ3w3kkutUyxHmBNuYi/4
myHg5TRUoDNcerRV4JJiiHsz6ubq6s6z3SU8uAoSY+66DMcrOz50MxemtnAApikkgoaBfujjipVF
iA92r9B9q7nLeLOC5I/C8Oz5xZsXIXPWOgjoTv5T3Zg/pu8GtyVIrGuXD7Lz6K9Nbd0ctVQ7Zle3
Cg3mVRQwfSf6hBZjycGLXGy/fJDd6JLB9K/xEPJ+VDy9CAABqkq5HiOban1GuXtR3j+mpFsbqIgv
+ltYLnBJKM7pvdnkUOtGXV2K6O+66+dgtWgoJee6easrqVaSYlrZnn1TVvyZqmEfBt287sr+qcZU
5uzkI4nbr6dVH8woQnY+nI7mSQvsP5rX3i3Xeqwc2q4KYZ+V1atuRZ1wsSb3sKQA8VQd7VVdARa3
ZvT6/QCdFc/Z9ySLGpHJf6goREi1Xts3/XxBYe7i9ggllT2sYntaY3FyXABC2j5qbS2hGcrpuusS
BGsqlIUw02NB306/Z3/cxWHE+jM5lRCybQfNNiO1N1gdPgaxvhvH/FO2jBo1b+7YHeMvtfEr9+bp
tE6G1znfXqy9ZIVOekCAS2fRYgcB5wfl3zLES9z5o6fqT6YxeUswi4q9Z3Rcnhip1FvNS9MrYDB0
URu6TRtaYZdhGVL8j6OzWo4dCYLoF3WEGF6HyR7TmF4Utq8thu4Wf/0e7dPSXcNIDVWVeXKP3uZo
u2xOUUvIdr2ewrQ4jbXLSsEYfwx6Lvt2zZbGq5G8E0NSUyEx2w7t3jxwcYyo7fOP1KHl5/vZkdH4
yrf757BsztGMoz23SfYs2/ch8mhcWoTMF238VZBN2pU2iWz1E0cEP1ZfngemCKtK51f4iFR7hXkO
BVm5YfhTpeCvUzpAYrnaaNB0ZSlouIfzh2GDjsQLsWglmamqBUeBKMWz3sqgJjW53yAI4+RrzmZZ
ndu6elCWi+ExEC1Q7NA8FU11ZzK6dsjA3QaE3XAN1RdlM/DxmCPbKnuYLaKyeUWxEMu/chjvSFZ8
MUFUFplgihtz+QsKkb2YqUWDomSV1mcaJ0FLk8EmjEKj8EDfxLW0PUf5YgqtH5lEAlIbqYmHi2rc
Pz/ufU4W+Zza1UzSD5tuB299Uu6ZiwvHGzLfmojPlR9gjMyJuWr8fFuY1AimQa6CVDkwK4faAmiI
gVITnnTbAsYziviT3sOZg+qvtluK5PKUCPm4fPWCRAtv8O5jR5/ShOuXTZfJGQ2EH+UxB1gdzRN+
EEbRlVCPTjM9y+X3Wf7X1s5Fu9CjCXmwUMUKjgxpuS9jCtGDicsjO88rpjJ0PQOO0/FQ1O7GjcOT
lbM/tQiPmozZkdZ/Swrk1iJdR8U/DSKfnDNoNfryAaceWq6h2KcxWWPLLkJC7Kouk9ugy2vlW191
rkgzV9sROz5JPQUur/4HQgG6inA+9vl0Wawly2+vveDkl+LNJQzz/8eaca7Wsd+tsc5yYJhc091q
I6yJbpK+a4V7sevgbh4AeFXesLEbt/nHvNO6eWkLcKMY3T3wtOZE6wqVYtbiC5BZv8t6O7h0WQ+h
ayqZYUZ6NArazMTPbdKotfa5B8oaXAI4PtOnxDIhv2k66gS7BkQRZ/lfhX+fnDbpXLqKDHDTUTCT
RvFpzPSxcjN0NqGpoExkPWNBa0Z4nTiEBtgAcLukvcV9GMF4pAupjOG3HIL8NKYOzomqFVuryvu1
OZtqAwqp/47zKoCfVAziFCBkClYFxop92Q8kd1pOTfsBlZdBqvFjmPnZU+qnUEpAAfcnf6j8W6Np
kA6Rwp6dNNGEdr9r4gOoynpne0wZCidJTxRlGKOH3nwQE0Np8IrU38qbblbpWgedso8iBGhfLEYy
teKmapQtLTvi3JPm6ka/AJIwUqkTcROdw1oFmm+bKwHUctR3g3Ucx2QrsoxgmkXjh0PDXdVCvNTO
RzvW71X5sfwH6KXH5b8USQKYSHi3OgRZh6CIKeWCUyiqcnFBgqf+apjwpwCCc/6xHl6l8+42pL71
0XewzP4rRJzOZkTHUp3CTP3GBIybPD2s5MsuktinUJ0XD83yTw1qDBvNnYcaLIyQTHq7srq10Dq0
CHfIoQReu6q5wzMzcBOek2MOpaWKzB2uqWm4jWCUvPaPoFhqk/cO3I2PbnygYeCYT6aFgNh7Hjux
L5I/zySJ2P50UQ1YpsZhdgyk3Ho6ohuCtklZeFYkPQv6/YP/svyA/HJmob6TSp0RnbRkgGSIfJMC
/FgQrWrnHU27yQ9f0gwLCBdHnZK20Fo0N+CadAm+C4lma/Ikn4eCxF2Nhd0oPgy0dTydnLOkTJKX
sqMTHaAXiB4nfkVYaLzyrHE8hjaYovIzhByLeQhcWY4OdpFgYSr/sE2SBKuTxYfIB+cHzhNf01IA
YyeQsgGMMVvu+QP9YO7zKVw0cMsPxV86Bzpzd2JTwq15tHJv+QJGs/jKXMYh6uTr+sHiZqlyhIbg
hrda8i/675EYneXjq0g4kOUvynFron/JCIzcKc5GCBkNXe9FjDC8BYvSKll6yDxQHhH/jAGNqyEX
5/kbT+SB4mK9+GEWrxX38vukesq86olq7QgjlJOmOfWyPU5tf8Bw8D2myWGsnB1PVYuLFb7UIzCB
6lTrCl8QY1fvpU1Aed3PA8Z0f8dPyC+7nDiEeu1Mm2kPECuLfgU4HaTXrb+G5btu+JAxwE12uV4W
imv9CwbnmU+k4tClUbROjO462P+CSqCTkdvBgLRcnYzhoWTwwZ/jtCZOoaFC7DAh0nB3cgt1aFjv
ez80mI4fbVpoNd+mTlsq9sdQAIfi9k6iW/bsCPjudcrA5ao5qSzakrxGLLpUIcOPAEhR/xofFWYn
Yf6WwYObl+uIzk1vmsBVKnno27bEbYT3tfLksA5iGp9hk+LV+7T4HZfFbXTOxiT6mHTVFRCmtSp/
l9/OJEpOIiQvQHqeWl3u2vCzK5uNhSPfIZShLvN9Q+ZWRz4ALwvPJ1DiPjZuy9dc/gIxwdHenoxl
sMOobxkTJB0P0VxWl67gKZi/kivV8nMsmwtIvw/2h3b5iWVj3eYE3qn0H42Rifv8jJHVdOj7ohAI
mumo+T9zVe+Xb8NzXjYX/hBd7XRSexqnZLqq5bXmaRAGCXvMOGQ2DJmWM3D5jXUNALd565to79vJ
hS8xVxGeQaJU1GvXRDR9dssLG5gzwsATNiN677/LekjNZAR8FT0t8XiHGWa/zjECwM2sxTbNHWq0
Jn5fhGdJbuwNmHrGWOPU4d2y+2Y/zs2vmc2vadp9TwlSYJt8GSjK7qcgpROc6UF381ZUxTWd/HCP
c9ghp9IK8ZPgpUk8cN6kRxoyPFeN9E4MxbYLgsYlPsOo51euHqzqji+LJoWwXvT5Ec3NTt7S0kAH
RHpGYDNDqKx3HeHpymn6RQZqUntAI96eU056tBXwB+x/04jOsAmOScayn6zvzO4ecqDXZZ7hgGD6
aHZXAjNWttXR5obzNZlwMZu/3kXvIgYFXA1j8eh7VJhldFZmuyHofTegIfH87guZS3LuvIyDJ/ew
KvDxE3xKCbEf7YxZmVvfuCEzbZczfQ/yvFpZUvB2F1dTj6RztjUTHyKabN393AcMmIuNjbm1lIZ5
EjWUCjF+O2DiOZpeE6Ibo7ZC1gRbKSTjiTiDZG2OWJqhVp5I9D4ZhE7O9EoNG0rSBK1MAEduWEzN
fOla8cJ5DOuFa+bQH5spPgwq3nYNnkg5XkzBoF7oQ9OTrxz6496ZG/88cI/RqWM8VoxOpkxwPqHE
i+SjFsm/ruXqsxykNQ1nRGinImE7yjtmJIwuMm8+z3W6n8fi5Lfzsz0DlXKjhyV0vQLvK0UKSYRG
XoDGXMzgd9ndHT6Ygd7SwdQmNC0Af3hWqw+XH3qGaxK64TqduvM859vJgIMYtOrZdlzaJ930hafk
x0oCxj/tGiLwcXTVVbn5vR+bt6ZXW4NJMaMECwsTJ0VQvQRh/+KU/TlDwm4IRhWYmlY6Mh5jczj2
PEqQhOsqJfzXAPNk6OzXNquzH0sCLFE91lE17KT4aCGKonNy36RkFzAKo8Pf0/G3c8OdjKa2Q/Yu
IHL6wuBp891A+esRIB1OpFF2zBn6iCMQdN9LBvx3DN1HCqy/wc8Wl16oKL+ys0zevChC1qqKp6hT
xzbv7rWZHpSyNkZnH3ns2HFwK43RWfTq0voI67B+HqKcjsGAMYKntoubRU6evfpmcp5FHGAbTqtL
2DUFiDgSstTyLouylIfQcr9bJ7iLY2I0Uo1MMmNCaE/cDNsWm49wqV1KHqPlDo91iyLPrQ88rhvc
epC3o9pov9ljGVj13FpljPJKDupc5ezhcUV3GCe5gXrF3HLx2Dp2RrnRuqBF2hdzGIn1Gf4a23gR
ULKc2dyjY2nXCak7CjLqujAn7NBTeZ7H4YoXGjqdKJL3cKqBOLT7aFrEGxLKHQaQAXmbTUSv++rb
+tEmFvbUwJj1e08ecuKKsP9DRLFg0TPWC2Dr2eU7DetdmzY/zhCBNWXRRwwGQFYqckdKF8FPicqX
7GA3tRDiJncBQ688sxrsxzjsJJI9wn7oCmDdyCIySuwpeHJTrfZIzXh3PdLnkYfleCvn5GoG3Bwn
F3pTv5Xh+OQ1zUPBm2J2b52u3/NxOsQusEjuabBpgmM2DC8+Ulk8E9c+cylR6GzN3qZrRrjlgI9h
C438+9Z2T6E1nFSeXvpukesHZNsjTfWG4OC6/aYzac3aqThFpkM6p6hPZWjtJ8/+mdwORGWWfVMb
o+bs+usUu/9CjwimfgBwF1g2r4kVPXil89a1DO6BC24ZYRx07T7l1rhPk+DZSYbzGDEeM4yXREU7
krXvwA7SOaCX2KD66y2G+ss7FJfydzCJjJbFxmhhHVsRKlRYdAp1ajzhcKmPrZIX25seQ8+/m53u
sU3C15AWcVGHp55de0izm0BcYnDbIeyXe5OJKjbBfjcDNvRk94ry7CTpbntdvCaQg9mbfZ7ZItdO
bgc7no9YmWR04FshQMrt0LiP+V9ZNnQsRPLNmOHTb6zu0FCm9jZQCb5UQEAmGyfyabHJYvNCxC+D
kpzeT9f84LZp7/2EuQ7BXLdwUf2DX6xfUgD2K8MAWWPnDgChhgIxaoajEvpcKxSHUyqZVLi+xn2+
JEC10Y87RVwDma3j0MGDLJfkktkv+rtpzJpNpMo/Uw7/xrS5YB0lYWXsYet6wcQl7P8Mha1j2cM/
x3XcDQ87xpQ6u8+VL1C5Oor5s91q0jYVbT45zTuanR5gx15ue4n2WA4+Q5yMjFZD+O22I2B9C5dg
vsaFYKLYNQk3/K5/K4pGnOOGM0Tr8Ng20VlruQ8aTeKZu6siNlekkO9VC2ampUtms9DJljgQDHPC
C3ZuCg/BwZDtM4c9wXKk3Icw+0DjCMI7Shc9Z+q9FEwYWr/6iBV2ysoxH+cmx61oQSx2HLg0NGhN
G9ycVcEangLK/CQPn1Reoyqqa7ijur6mVuUgvptxVhWf89SxsoLI2pu6lts4954ISgPcYaiVqLMv
CxoCCKcOytGkNK0RxSwbILpttZCFl/b72J7L0rla2vhXwgyIg/IuzqAdMyQY1k1LRpBiXGEoLh/l
dJaROmN4RP6Gbk3tB3Lct6rtML9G3oWVjZaO0KO6fQ/98KlGUtHm5RX9wN1c5UzHtUwQVgXi36zH
d59FiF136xU1MaQdJhdJ5KlfLjxy/e40gctwXD9Qhy/8hzs6BY9CEejNlojH46EVGOPn+YPm9702
IBbVpBmt58HCCpnoncVP3E4gXkloOIkOc6kNScyPfTJ78T6gAfkpfc6KADkVL/tXkzhfSc9Et2i6
R0UGXtoPv9oU93UrO15fJ6YRD1oxYFjJiKAqcEESjeQB+MtbdR9KOjw2hJTO2OD/3i64dm8u1zG+
06j1P0kKP0mLgVcSBbyKkNhBs+6Jjj9PUN6W8scJmtes0PBJCBTqe3rLRb6jUaT349AIlA9QGj1h
H4WWhEJw+eAyweUDt1rjBNuSAVCal4y9aGaa+c3mmkn62D0X3vmN5OePQUcfvleWh26uGa6OTLQL
2mGeH3CwhK/RWP1kCCvDqqfDkb2MQlND+4eihRZeC+KG6G40tkviMBk1THz8J7XQq7rCuURDV+xt
9mr4HOITpHS3s1P6DpNFixeg8YvM7Z3v0RZ2y5xwXrXvBiJX7fCYG9MmmLoX5Y+MD6qnxCTGodRk
t88quxWC7XKAqgH2n0XtkxGqa2TxHsAUB9FiH5B2aVues2d09CSMdudmfbyPuPOh25o2rTCetFRL
P6A/xPZ8lyb1A0kGL+RLPKSFvvpR/mQRZNvVGE1mmqBi6vj+BmShgGdHjiRcweFku7gVl8gBwO1b
gN3cg8sZl2WHVheNIJ2yPhsv4Ds/Qz4D7RQf9ayvllH8GFCgQRrD1zMTTmZopIJx2cCAkSmHwO/l
+upoEDf87WPpZSEOKOZNdW/xQxoJubKLhsRPnmKWu2ap2Ow4jasPOXfUyDCxbqR4AJ28PiwRpGlo
PvnOeErjcCeYsB4N6nT8o7eWzckjXKfPyTkbXUIUzRDps3Po3PnPQXzMq0tf2vGQ/S2ICbs4V2ny
z3XxM9RuPiEPs2no4btqLXbNvqeb7QZ4aIizQBCKeIifx5jiu9LLj0ZCyx9Ukslrbh7oTNOvH5kO
keex0jrCIjTgS/Ej8KEFEZyYH15HgemnHvZTzZJggU2pwoJmPReCK9DcAXwyZ39dlhlNPrsnH6oe
mH8iAJDWmrNhU5rAd4O4Pfiic7aOh5QbTRiBO9pbzJH+G8UCQ53BOw24GauhYORT4KfkynsQ/fgR
GC2jV99AYD7ctUm7Zfy/Mx0SxHvNGBaxU268diUym3TJn5vdjzZvK7RySKYE+cBT9hDD/o6Xe2SY
iXHjBOlLUgZX7BmPpVPzGwUOlM+Ryniq6KyDLWzXITcvZ5bpeooNzkYhjY0vAcDX4LYPSbmAfG1k
I5yGnktsrJBedDDMsfimXMI/Rgonu64jAHfEOCYN86i1vStZryANiZ0GydZh1U7S6SJsdS0r41lO
NErm6Dgm/iHxiwNKgWc0nlQcNsnAJLPuNFUVEnq9dQEdB3WwayWqTD2QyJv0d3k8vyT8onaXnBu1
6FAwoyUOLY4Jbels3ngb16kqN52tyUgch7dyZpGQApFp+xDa3dbkRtHN8RVwuHzuUTNgFYKBvHC5
4hg3igZGkMn63CzuLDsqtpNiQubm9kMhzGPqRsiM/OOYRSs7nHaNYQgmhQ5mUDwqXPsZZWVpup8m
zP1ZbY84erL75eWsc4/UH1pRE4rNrECkuPzNhFjc4CEiDjvbA6OXMg52ttLBRvfzQXbTPSrcltQv
p0c2os7MJP4FfvpRlEhvqlEcMm5xOGxtOvG09OI014TcBpA/lEi3cYyeNM40A3vopltzKDKK/ObZ
YEd0SEvIcjnS31/wy01rO9sw9plXVHROjHKe+DzH5yydnsM0ZgQ93FQVvNhzfx7hTnJI2WeLe7AU
zq9HGj1wJu56mSlXuqUe0wn7Uuh+FSbClc4y7gvH3Pq08SGvr0K0W7rE/9pynDX9ExNz2K/hJQgD
dEDmLu3N/RiRi+bVEganJwYk53Fx9gfBEEsxOSlnj6Kx1K+6MgDIBkjCx6j+zIjDG8bssaegWbJ5
rrZDbjD5IcD+ZeL/0sj7S5ZGT8B3zav4n+gwLWr7GrIWs2C+GUFt3VcZHX4GG9UivSDRuUABmDNq
bBL/L53oqdaLddWtXxk6AH/0WzpAANjgVe9mo9z5hXqoPZcJFCQJyiN0N17/BB/7DbI/0TXGq6NZ
vxLEcTly05vjJ7sZT06dWZs8yt2PxuNeFqv5znLQMdZWch7b4rUlsW0d92wBMsAVb8oqPEZ+05zn
PKS9xhRkpX3ixsxxCbMQK9oKgMotH9tqXf5xFX6yud3hFeCXCysGtXjTljQyPPlV7JbnhmgelucI
qMLEVkUsa0+eeKZd8G4GG8PMWKzrmDR0FjGoCeRxwY0FBDI7A8XBtRC9d6IE+/TswQR8YdJlHiWb
ZtugsoWJ5M32TVKnePG491pnH6MYxi3FvjmHNdW+fcwaOhOtm59znmMh43fGknQPm5nO7aBhB3Ea
2GyZW52pd2ckWpd9qIBGWqZ7T02KLNwWi7XpA7mdMdMU4WHwskOT+a8tnPCooDtvgeXf9Atq2orH
m2XNZLCYsRqeCnZLKv1+GyERdvuecEYTuned/vIonrAB2WfDMY4Ia5A8AIh+auqCm4mKj7EZRWDf
SFxtZG4chjz47ULTZ3Q20wsnMhi1rXeMK/OqAn1qGxSmUUPIatirc9ij4M3yYiZ/BqGqNRxNGmCR
TOnuRsNfGQzhPmedz2EO5c97iixGJcgTmK5o9DO+WOy+FMgA/c9kFB1dwydUBD0OCiSoU4RaRl37
HFBUkkjaoXQ1Thzvuy5G7SaSaZ0nMKJ7J/3xUeStNM7icSFWqDyk5ylA8YDJKcioWhWefvAKY0/H
BWeea/wp8jmtzMXx593QeB2ZkQe8XRT4eWozAJqLkwhJBorm9GqC2uDPokUjJtZla6VFUR27HseW
VbJy2uAtSsqHKSp26H/OVpzs0ry+zD4azXJ24AwrJJid3b+4CTL2SJnehsl1AcSK7cLnM/krxdRw
TFExp4tdWpXtsXMJaO9t8p9r8z4uUqLoDU4f5LMFt4i9x0z0qIwGA7Ua7wwnhoG1lI1Z4r4Qqruv
rfAq4+K+Iw8A5ggNgN4DLVYxGNsLFspGln1AJpUmM9AjG1qn7rFI5cPYOX8l4vNE3ttEMiKLoanh
UPtzHIbImfsu2hDksV6SutKmeW7qkFNzcW4GKanFZvjhdu9tyVzWHZiDYg2Pb4I7iVLABUZ/T1jQ
OZ3tdZmNtJTjG6rJzRCotzErz+UYZPtBEd7Y/ZY9B8eyjVu/Ezc5L2aw0Vgsl6q+dPRLfQYWc5mt
0hQOhQzVlxsZB2Xk2zAsD+SzAwMxO3KcShtqARHhlU+HVyDNEsjeQFdxRybEB+yIeYc5SK6Kmn9d
V0vigjf9yRq1vS6z+5kuVZiLz8CFcLrgvnk7tla5DNqiaxzHD9zUnytBv4G2MX5cs7iZDDRJXXpU
y3tkY4YmkzDP6zWJpt8Sq/krrdKbmbDgfQ8mi2X+YLU6d9jBZndp3XNhiQNAIkj8RIv4GHWLhySB
SBIPVpeaaP/bqLFh6QMO7MAMO4wagllvQKg8SkfvG7+8ePH8V2AtY6opGEQE3KeJOQty95Ud3Jf5
dmAiHE7J/fJZJk14GZN4O7U3GZO5hbYSyNhjMZPT0iUP1TyBWzGh7y33k6I0gQQMTA3QkmKe7B/C
qRl3Oqn/8qhkFRK72zEVJRiqy36cRaDJLhkpIDDZB9LUcx07W5+L/lLUm4nY2CZjKiJXSBbfG4v2
H4dmXNDQRrMn23M3iTdUIltfYTqWyIpsEi7FTNem1yciTncYDV/hihxMI0KZgLcRl2bdAvpE8wpN
3blfXsipwijOnawUxn4Ywt+80cyB6Sgk9lMZonpIQfHz0SRJuNethZ4YR1GOXXCY/POYjTtW2L+q
jzn+qWxKwoM93yA8D8HdCtQDuiVelL40sYQtDm26lVpo5giT85yI5EkEEjyPDHsqdpMha+0DPYoM
WiYh04ZkkmhUgUehMtt0WNBY3PvJrj4rg73La8QVdctrB3dhU04qvUDsTjHoy/3shyh0gnnexKX5
NDXV/QDedSDbxAV+aeE5XNMYhVZgwfNBgGUWKUBdX7AhosBbO+Smb4hsdQ+9Q9q7MlEQopz8NKfo
rjUSWt91ZTwmgFWQVpEZUgH/5+Z+BV1LloRRRRvHV7cKLJYBU7i99TShfX5aLFm4l4Y7nYfrqB7S
DyQMSFZRKiSoI1au5VH7s2G7y9bQgqprnOexQvY8+lCBqzePsAbilqlvgGsgB2JovqEDzzjMZphS
x9fceBkjcinGYUvm20NG34llgl0jvyYxUq6a5qFVfDeavPcCb71RZIcsq7+KyXyKUUAgmWcOvjTB
lb+0LYbnuGRwx+Z4c1QH3dO/NN5Erw0hA3tRNoU7PrB9bv0qrvKtXb3jTqDPTNIwX/4gQ+syjz+Q
AVeV8RKKFjDS35zqzeREN0mQC4X2vZlGXE4UDcr4lU1kj5cB+757ZwcQZOlCMf5IVvWkSKH3tyUj
2Zw3UtmU8tHFxsi/lF5BA2QQvYgTDIuZ4XUY3XNdQW2M+2EX6WdoUVB64+S+SuQDikjm/jWqZIwg
Y2+/hCpkeu8clk8E5dypYJW5UD/ded5pjj7GDxSVPM4hRXczgtVJkHGtLfTY66zxFko4XQO6GbvC
F6+4NK8dOijqc3zN7iXKxMJOYGcSPj8qLQUaUj4ft61RSFSfOtX/zACLZyNAIoJ5PoVQPs5BUDO/
jL29jMhrt0jERYxeBmJHb/xOJsYp0sQl9IQq1+qGpZYGQnAAjASV2H30R+/iVqAdyzkt9/asPnPD
k7dZkvbtGXjOuEEXwFnoNVspOBeprQ2b3qGymN8r5fdrTvMfIMafiok1jlj7mrsWsSkk6OksPiNC
vzpV8SpbT6+sbKLb3nZy27jiLsO2KIFD0c2leT360Vq0Nv2/iG0y1tme83RTF82u9Txjb0Vssrjk
7E41OzdquLTywLzabsCWq48gNr/ApG7HOCToKHzMoiHAkj6tdNHv3WrYoxBfw7lhYIejzupvNp6W
FIiezpoHu0MYIiiTo0tANq2fmKeqGo8a3iGvApOqgWI2n++Yqq8lKbear1GgNNVW/06XeN80JONY
fvySFOOdSxUQaHJxFrd7dKmi6NAtB5VA+SfFOfGHo8TAyCuZwX1zwvzLmt8MicStt6is6h1KolVM
uEUiaTbGn7GT/6vG7A/Dw4qwZwJm63zZCJu3oFhWHxmdOKOyq0IM66UaloxxyksGDL3z5aULLDKR
eNIKbIaQUctt3USYsDUmBY7c7VwUV21MjOsJIdd087scCgV0HPNIcONI1k/vI7ADYmNkX9oCJSm4
809VcsZ7cNZu/BO7YtdJVOQ5Bqx2IJK6arlWT5e2Ga9NZBxdfLASAsG6YA7P5nuhxiJroHW3Offf
sSweTDagpMtfB1bHKvCz+7i3vgjHilYt22Gp4JVlExp60oVyPhr13QHaWvwVFDoUvYVjlEs0ygv7
PQ85lAmsEHCFHcc20rZDD4jG5dup3n1YXn1aso+YasgBR5NBoNm6asybTbjOPMX0acEPMAs3U2PY
2n5KbInS2862bmZpH+a5Y88iQsSoSN+o5PTVWDNpfv2ji1Zv6QPT+pvWPS/CyluGlTRDn7I2+2t4
aBvsw+YqCIqXWOPHA+xBD4CfxXc1sWnMf1Ydk2Wp7L+h5AWqK8SiNHVfMhdJe7/Q+3pJ6YpS0SMS
JPHP6MvxtdMI574TyA5VAt4OBjbFWjANnXrzK8cEu/BJ40L+tQEhrQyw3NYGYE1wit/h4A124xye
UqbOI5PlyEuZpoTNzcQfCQXS8Y33VnjbLrb+bCf5c4k3PEKlvPgjzvVa0pFdNngA89jLh40MuruM
GBShxgNmXpJ/Br2vCnUixN7agqjrjCXPy/0ufVwaFbpnP3HoybOezI4r8iBBvSBcXh7GZD4y72Pu
Afo+A/cUzlxcGP1mJAQEs/svLSAVLuUEldoewNWRvDtWq/Xji+EjbIK9WmLvSwWUjoudzD76rN3m
jGfaONpakXM/FtOr6YYbpNunpWsa4ioyupaSIuIDbg1ypqj9KyfkvMy5AWiWiNiHWQjrpWITjh10
7NIN72QZP86WdwPVtk9aOnujU71hS+GhuXNBFVq9Tfj/aP9emIqfI66OAbxjPMwgVEgJN0rkqEPH
xSZt3/3BKXZWV6Fc45QahgKVTWaIjZW4X5OcgEFFA0zm/BpM1TVi3ju0pHwarJWgNPRLHRRcXCzv
kHXDnrmly1AUnZZN/o2cjBdJ7G7BA935DvY7tK1bEgRDIHz8uQ6+CcxYemmRuqV88xbicum3wz7R
9bx3aGngENE8zGHgKgTDb5KXzLEQl7jzz3JtpN11H3BwhWMD2Fk/IuV4ICbxxxXhOkjLH0vIK8Wi
rYsfgjreHDfY1kl5k7KLdnIc9FEk3UMmk4dpYsIiB/IXKwjoIjwFmpRkPQIVp0p/711cTRnIqEEt
as7xiqPi4GNzW7md+CYciGLLpScyS9SAPZN+yBxt5WysVj9D+iFtxRoPsog/Bg9cZtoQ0yJ+rVAe
7K45mqp0wT/OERzCdBct9And9Ev8OZmusK9g5hDU2VbNVyrzYtVOE6dm921GwaNmHrKKKnJoc/il
KJ5Ij5KIn/0ifiEjoF2PWCZFSwPa7FvEqJF48hjaLNdHmqnOB9bibWRKNrMANnGFQr0a4g93IUDl
wYgbPQH/Kc6moe9je3xeln3iZB8ych+iwNkOXsopgpvODQGl5DKkrfQtcqCHKY5eFVUfhjd9DSk1
gp0+mnirUCgxTDaJlz74JoDFiX6FFdqfsNl/ljTYZXmphNywgeLBzPdLIbUUMDUl8U5H7ocgY6a2
cWYmAUuUemo/hCxLFZGhgWDgPhp8EHqcHZCxp1us2XYIkw2QzECLVc3ZRpiNoyt9wGRzDjl37bKl
XcgLhoAtAFVPFKeJ3B9d3crpEWHy19yg4eb2OUVJcwza4C+a6OZ0vBwuKXWda95FafUyGupDlN7e
6Upea5cTMxj3RjQSHde+FnZxZFit1p5d2ZcR+R8UYXzkE4QDSnv6+6oELdh0qCODXGxyTz+ZVXej
PnpSkPiMEpBJugjwWSYek4z8/6Zxuu2rEuSNI0a4fwzYFK8w8dMBQilJLLsSJ+EGZyLruoMh1UPh
xcXVo/Gf2EglCalcWzHGCUiAGGIttcphay1xw0kPzkMn9gX/sQ+MqMNsTF7retkmS4xpPtnUad7f
04Z+qQuCL8OKtWAG4R7p6x6I67kxzS9j9O8No6Zb19JHUTYe4FE+e3yqMW7rRbjjEHjVvlH0s0l3
Jvy1DE0p/b0Hi9AeVCwgapP6K/Krs9cm1O91/dTSIgzmGAZ9y9GJdiqxfjvf+l2unsqJ7i2BGjBS
kN3M+GTU/T9Tg/KvadYPTkyQmTxYZe0fRa54e4p/fks8dVJguSwtlozawIT6saX9EaaGD6NjeAAt
889yyi8zAtfPakRgQ3de2AwEqSqHwUOCEa5an4Nm2dTRWP1BJsQRDHEUWoZ1W65WY+nduYuECLQX
Thl3W0tv40eU8jUOi87O7sow3MVTc6SZP6wIwyGpMQfZm00mU3XLOtEnBI68xIsR5I08b+XZSC//
4+hMthvHsSD6RTwHBEGC3FqzJdny7MwNj4cscJ7nr+/LXvWiKrvSsgg+xIu4MdVM8l3HhlCm3evg
Yl5Uw5sI20d6eY/rF7gPJNIoo6Q7ckhRQupIt94mAY9JO8zgI4S/9dv2c+ybH+Nkv2NPEEF4UKpE
fwlWH5A1xfElc7oLAEaSZfTGIJBigOPeGw3M66V0f23BfJzU8TcgKv5qjf+Reyy1xVzjVvHBgfPB
DegoLPgNQEOUkZKjdOPQMXun5oWtSvBie/mL7n1szcZ76gV23KGdYCdh8gywwG8UB3Ex0oZczjcN
/DByM8x80b0zZ2fOY9jfTvis4N9tXNWVnGDBS48illNAsg2t5OC1C46T5CEox9sScZUOpfno1Uil
CjslECbNO47aVyJMj3k1nZMBL42nZqRrvMiN4oAL55PV1AYPLhaxLGJeUZH13kINuou97i++fDD4
o8JAOh7k2rDS+ZeKKSOEirDOjRbL3TIhB5t1f/iu4MKhIJBdwJLCgylETyTNuaGff6QBMcDZbaiL
DtPHadDUu2M3zKyXFCOsKgRACJsy034z587TgAXKRPa0K1oN1UPwx8qBdBOt6Kz4Ktx5IxuCNR7p
7FJu9NtYyzdsICH0NSbacAj6M8WT/dGX89kO3O8ZXuboIfH2hK4aHs6px7mYdG9uykJz7FJAqGZ6
Qhz/KAeqNOwMl9iUtSz4pToUYflZA3aKPKQNH84/NJ8NOPPNPEasKdjToWhcnVF/BUv5iKULcJF2
XtefqsVhepe6Nf7nkDYLh6Vacu38APUwW30d95rP4W7E/nmnxvk4R/YJi0t1F9fgNJbqEdu7T4Na
sI2X9Nba0cNqjZM6emhblGgGBWI2ZyNsiqvcOTs2QCZwEDC1F6svmL/SuW6aVwFgiKOT+gTqHAp+
f7aQPzxXp2yybuuKooWTUWMkCGZWlxbE0CZhMO4S/ybX98DwNyimZ9Evj948B5D8oCAkxbsgZAzN
4tGugus0R1RQcDgUMl2psaS3mR9YQwUvvOOPRMNpaM/+aqxfIh73CK83IqiYf+KLmHx4MBR0sTiZ
6DVYZbn1YosYcu7b/FYgNhac0etZHTaE9+T4PQ7mXuE5I161m1dn45z9OH6yG4JlG6XFzdLk93Io
/EiJf4Mow3Bg9FuaIIHX66+EBN9LvRD50SkCRQiBJqito1mqk+O2e81IkWtxGrscaF5OeJKjUvLm
qqTL6Vfdisp9dTv/s6/q/9YzskcSXFVWVryXDhOT03Q0U7By0w6IlogbcWDkgx9ET1PtHscKU76Z
8EZJ/Szc8Dscy5emNd9COmzf+T45ZXDM1ag2OshT4BGgHYZmoB9r8FkfwA9K6hxsknzg64vgRDre
GejY6ghakMa4ecj87GTBKq5TwljVLZvprt+XeX6qBMNT0gMDqNvwul47VRyWO1OLi+hZga8dVNL2
cSmRlyXXzFsmpcQphjMAQeBJ6Popy7goGvvMs8aBEptt7MDobB25J8ZIjAWdICq8f2qCErr+Ez9J
96Hl/1tirtGuGU9B7T9G/IbLiXcFdpkXr/Pv8zB6rwjXF72D6wtayCSuSBr3s0pPMmMrR4JAsOFC
yziu/0yxsRpmbCOeOQQj0eN2ORX4h7XTv/kqeJ84MJixX4eSQThjJAxr7quB9T6smsRQfpvlyyqI
/GjDEqZ+rPrkMWG7saTeD73Y/LmrLIOQ1hti4UY8z968j5HIgHXw02C+D8RE2Rl5S5wghKYjXu1A
7Qr2bmYcLguDUhqxcsAM0/L1WJAj7YLEGxKWCDym6ubcxuVT3egH11sA9zqntR92fRwRQg5p7zxk
vQCWub4UXX6s9AFvEBjT3L5Azb2k1HiBJU92FQ8U3nGCd33iPAxj9lKSPLwDPErdZ1e/FDK8rjch
fxr2tUdBgXC3rHT+FuDCJk4GXlHvRajvRMVGc0zrm0/TbhSHH7BDaPMInzs9PPn8H4Akf5maNekG
y/OuXr9IUWRIktISEAbxQwSSZb2NFM30sxTTd8fcq9evedO/IUjTogAgpupKBuvkUjE5IUL8qMQm
caXzg+dln3HFXiZyzu040g3m3oYOq1zd3xooMTh3dxblCQPZxjLrd35Sny3NzxgF5b6mqAavlbdj
G0QgUvj34dwEGHGb59ThXSi4Nng2pACX+mnY8gMm+qWhFBxh6qvtnHdENGR2Dvt57F5sYqugOOLn
EqmKM5UvRQHwoqqe8e2BirVAZyPXCH1eB+iiEfdzN12alpYEWQMrIR57N0PXz9rpNc7GrzbBNu65
dnHvxv7/x4p/M0lF7dAtkvK0uHK89CQgmRP4LEr7Kipu4mNfz/dVZnOz5e8V8Oo1CmicLS+zNZ5F
178H9XjwY2imvAHoSuF37abuqeAvvX6Rnc48Z0vCu3L5HZxsH0iDnafuP9a/bMzj5/YiR8VlVUBC
l9SAc/Sr8KuuiVaF2Av9IueuAS3xjtzX/v+5S9NlxKGV+XRi8zCZ+qe3nV2m2g9p02NtNW15jU0a
cTkpxlMeeN9zWyMLjBQWu/15xKJWW8OVefO+bRhg3KV8x1BxaFecWtE9csaRihhJq6PxQlkeqmvg
xg+uVWO5aYHPWoSWdqApJga1bmTeiX+wffH66h4CV38usQUmpyk3izb/+lSzXeuAPOn52EmuU+vt
Ny6sTeH491LJo4zYitblXtbTSxsHHNITd8p5dU3YVnBpa3/n9OTPlkpy4aV6m71bcytyQoMFfhvX
lC/LFN23fflZ1v1n0bTW3RT1QP5sR7KM7oqHbolSENuK9WJvnmK7fGEBh4YwfnquuKU+LkDI9Ndo
yh/jTr/2AFi4pEucFzxLg1u/tIVZm87a/7JAHRKffFyIezNQWh8KwLgJvZlbQTZ2H3biSVBIKxcc
xxhukPGt8ta6zDcA57CTlzl0++5Is068XZTiRpy7/lZ6iKJVlkykR0HI2WFMDnmi0wB227g4h74t
jsymFA4yzDTV44BXigqX9jqndOlNYkuQCZCf81fO2SVyQLSoCp/B1KEcadSNxR9f8Tq6T07lSFY/
FfNvt9zHOJKJvpmz9FiQ1pZ8DHGFZvA3+4B1scERv9hxtgEL/K2xbvZ9+Ek8FN8IG5lSFddBuBeX
V8/EotYPUn6Xy6PbsjasSoonB2YxPHPw9qPnhgOhXfQrZaYn3WDenzlp2R9SwqjuByEPbJ//hvjG
qM84iJHXaDoyplKsh/3K6bb0TF76tNsNC27mgDOkB5oFjQCcEJC1Ar+KALkuwAcoRZR2FF2+dyrO
pWJpHruFm4w/xf/VtfVa+emldkSBuoURgN1DKCYaJTOAgxLmFMmwsVAwjRjRJ54ZbHeNfZfoCH6L
JQ8CzWLM2UEYShPoO4xwKaYdTdIREQEOTc7ifCG9N38VCu+claxmDv5Kd7YNkQnOl9XK28jTTM3C
m29H5hpbjb7Tsn8w8J2IMLn9XkMLchMJ9ZgecBYBmVLPLm8l44bkHLJ37enfIuB6zEg7pEkF24Pf
TjVpwPbjrUz6R9ctMAk089mR9b7vZ8qV8fq50S7pDF1tJcwOZ2hJbTrsO60lii4kvB+yeQVj9awu
4xrPW/D/KWR0OLAqJV/KJn3R44jW76KwqZpESJ8vtFZCR/3/Aerk4jI64qMeceipiXNraN3ijFZ3
tVLzIzsuxbFBvJMCYHuMxpYF9r6VVPU0I3HSFODWxosIapm5nlaPQHTjMBi3ntNyxYo+RFw8eiq6
b3LnGy8DRoqegLASxtyPddMdiJJuRaDRzKGnPiQUlNMf3QFVgpRI+jjvvIMpqM1EcS93Baiw2yQc
/0ERHkAAw4V1KLN2BWJE+X4ouF4QwnlxOPZaV76pTnyxOCFIktrVznE4NNijvsSZ9Elx2izpJ3ip
GJmOXQlvfgHDEKC9lSTcm2AXSaprof3v6qh6ixvvMSubG1lIl+cPn+icdPcq955bfoJBVJyh89Hj
UUkph+g13iOaiPwZxoaRO2eS2zHIEA3Fad0cdkoecBxcA5LXZpweodc9ARNeHa0l8QRiIjml5Ybo
cWIDIaWEqMSZi6fCMYSQsBOSj4CHhDGOyvPiveeVuy0RFjxL70Xgbq24fmFa+UEU/EZY5Mkv1phc
huA9T8GHIES78QBIA+0HB9n0/j634m8jirU4omQ5bb4w/Z8jQCyELb3rmKhdRSY379A2os45O9jZ
8zC5qDQj5De9+3V5crkRE2GlHkSwS2ho13F4IAahfxa7yllbBN9BXX6Ejrx64/KZ8x/IlZ3u6Fml
es4H58u0Fk3BVaEbTqyd2lTdoIgdqlCBubZwJ80XnGrs5jF/lh2MbS3rhvg58yi0kZJHr8p8xn4l
XTY+05kl2SbO+ld+nnO+ZM9D1r7T43qvm5niG87iwM5/oHjzJvbuncacq6G5QRMBZOvnp4SNy5NW
uGWaOXAZ0eHeSX5u0VYByj/rQoJZOc9BesBifmy84jz3C1fYtkKkRvJEIFR73tmfDsbKNLfelwX4
6DStjVFFPJ2DJf2UXdjtnCF6ifz41HrTU+ipp96Zz2FPAssKUELLmgrEyaLqIhAYTvzxoXDTU9UP
lImO1F5PJVk3IaWBrx3gFlpdgjOYJYLWFgWOuJHWX3qxzVQdnZLEuziq31dx8dT65NHlIH7DZToG
lfvXCdhGVx33eAwPL/GUfEgqcxvJAq0au1d3DJBBc/U1CnGyqEZ3Jv3PLvsHq9M/o8gPqdtc5rKj
+oVtPguCWw0uaqPAvF39yheMY82jy7qfLy6NQHkaESE24jS1ei+LRu7LYWZLnk/ZZcQPPdTei0n6
y1JzC53L/LryM41bnZYyP3ppDGXWSbYrutRK5ItnUWZhDx7l4pzfJnQRfzFJ4/57lXn3Q56o2kS2
91MGGBlKoCKAe/Ze6D5WNGsFGvUpcjzYPeGPysZ/peTW0QbjW87IFeRCH2DMJLss4B4cJ/FvpUeO
+OHZq6hlSXEw9pCIcFz7x25QlyJiWi7UiiE0X2MZkTxmuVQOT0h7v5UTWpu0rr6KCbulTY+Q8Uz6
1owVNzQ2hNRi8km5Bk2tkrsx1ynsFER1d1h1T7/8iJV3cl2WT74yRyzl4bqhfB75EGs5HJXT3zdB
aG2pWsI64gCarJpPsmFvA6kUUH8VRDuxHCWkhTU1ua0FmcJNAOCi6HhtBl3yUWTqmrWxAyKhgipk
FWeXj5sg5NlrPDJps/8dLN3BqSA6mZmLagRos7GbJ5dhFU9OipW85TAzwUcZ++YlltVvH7pXPXZ/
u0o9yhzFKQfQtC/7+f8fjGtwlnRz/Ll09U9HrsnSw2kMhr+UHZ7sdn7gRbDlODmkfIJdngFowOf+
UEJNUgCfP51C3/IxI4+Y94DB5E8Y0zXnj+cyZsWU148qh5JauQ+Lq35tC8ZuGHdnb62Jzctf7P+k
nKry2OeM0DR6nW1bsz0rm3fj0IlN0dNeEhyZCv3jyQWAUu3+DQSiNUyk/VhS3AGM9Oas/0qA03JO
/7WEd8jDAi+sx2jcZc34vgSr87+Z7vGTbuxpeEt0d1owpUd5iZ9k2jQJFSdYOpiAco7SQS/jTs7J
C0hD565BaUUzRSqNcJfrQK8l4P5mbkAwCR7uAbm8Kp+msX9e/wVgW694uaghwHHJOnJbcLiGfr3r
E+8YDf3LEph7HUQ7djLhNuoglyaRzQwV0+GH7YqlTW19OOkM6hXCNJYBFa0LT3IV+OYOBueWKlpo
TC4GcAKWaGaDeeVdASZRGY1fK8Zpja3QsffKK0q1q31LpBTizVW4s9wZRn9iU5vmZnZ8MCShrA8a
ExL3DxakPMeom+YpOBq42ZbacXjG5avd6S58JCrIvXUII11QHpclpkIKEkHy2Gux6gb40OPoDNJx
vfZSYWt+U6wzDp9nmLgWDLnRq17aMlb5RWNhwSVp4qUWPGD0vZHMbyq6x1ipa+LcKm2DiBeb0mw4
hrSbtmR3kLE4+OsUD80i062gNS4jG27K6hqOMii3TctFdmtZOf6TWpPT3YbDlPT3deyJ+KuWVaZX
LIfL4iA1cxc8hxkf4m9vPCjKpDvW2HIYFhaV8WllVvNQUCDabLNsTLoHM/v4V1XMfY3Vu0r0JfSn
+g3WrlI/KrJT98sVUTWfZeiGZPerodC0ABkYf9SsOauVsW7TaWNj1cTOO04yBW2SjqRoRvaXr1R7
ubw77AEDkxkDre8B4GuLYjxP+MdEmsFGwW9yM8/AaXt+uiQWE+YB+OHTsbBLvtFcx/32KQxrJ/zj
Fw20L9SgHkNtxZK6oUsX6xt+HjaRfEOoismQH5qKk6lIC7KphTXUvE9B76R3MCpoZU8LCy7VTnsI
g//KqAimrec5yt4PpmLCDog8qpeOwHKBuN0GhP2aDMzpYbZjnz7j0hSIlFgc0p/BWDmehkD2GBCB
Sug6eEhTi4/IyyJhoSLDFoNB1ro+0mfWdW9atO740FTWFFzYkMZ8tYc6tZeN6/NTrmjczgr/tKbl
m/E1+yxP601d01z/EzOA3I08iVFjdJ3surhrYdP4/C6GipRFa3GEpFm2du3mqUX2eXZBLNyqjBTZ
TwWFnnWyme3VCxW4YrEJz3mm4I0w4Yfp0hUmmIt/MgyxcWxMun7ZDtoHVAYXiTUlaYSpnQzoCsvl
PxmDX2/oFNjMFhIja7d89Kwf6Qy2e2kwgVTjC7xLPVfrZtkhJKskxe5vS1+4klDErMXwOfSc7x9d
qzyCUW1qUbLaGj4gom6TGC25zWxFDc+mbpntCLDIchH8qAm5eItvTVnJV2+2u/Z58YegmbAUelP7
QBbWMm+iBHJz5BmegCEbiDQhjkk2jpO7zR0+anBcuc0AzwgV6UXfOWOz4NIko1VwQPslUJSRLpi6
Cv7GBJEXQtbRGD6SEC+a9y4vbTwHnd3M9bM2gfS/VNc3HZMkZXDYfBZhJyvdLRJl+zdpkB2+p6Vv
qVqQvDnHvSuLXs6slrGf/Rgibf67HVV58slAb483rOt1GN4zqJMpNZFuWY6Nncws/siEgbW9693Q
BNDiOsV+c4rTpgj2Og7E8DK7juTqzGk1q2YX+mE+4dNAL4+ofMCdkSL8xjSNn/oRcmnPlaUmOo+C
zB/vgSeKNoWr1piwZM8/FcHw1oeT6p7SAu3MYdqiB5Emv26SKiBZUyqaFmNrILt2l0RLjt7eDchi
Ka2PIpV0rjkSqMgW50a0JjE5awyEYRf/37DNMCyDOavTKCcO2LLhfcfq6IxPo5zdlauMmc5HMbct
B20YulZhffqT3YeHkBb79Tc+Fs6U3icWPwvtJ1U5QKriCFmZNCC2Wsu9dTowFX443LWQ6mTbth+R
AOdGchcspv7JjSdGggrGdejPMiJp4z13Ok5+2nGLEaiLqOcQ+SLIwXlgChnsZqSGJnFi2zq1mU1M
ZOf3NYxySHqoRkf0iqht1212VyM2Jr7Gbu3OBGK7SKn2p0vHsLh1YtA4yqRQExba3CU1HWw4dLri
tUrcuXim7iqd61PZVjXi87xSpmYlWmQYExTFY4GCA1hwqnvtnTtCtIR8fd/2CT2FgWK5eme33uI1
lC34qoPrWQqokfj3EoQQS/XwT/eNSqP1XmrHay81d8SKnIPTSC/MiVKDtKRMhkX8bO+UjdiuOQ8S
UPFADofuwAqP3bvnDGHIPthCKV6V6GTST+StBFSVKYsMbYJ1l87DoeV6yutxEaXq3Dt44Q4zbs1r
Zd08Jpo0+Z3dSMsFeVlFrZ9vO2MLgdOrnuG7HCuqcd15n86hdquHUZuMy/WQu66pNlMv5qre1jgb
xvlgxWPQ/5uINGj0euJlyfwipgknztkZPGDUNysqm6w+h442ZbNvMwSga9oI4jmHlmYq9z/YYsK1
z3jIxhjQtG+5Kr/Wtuu7FMNMAIv2ncxj394ttlcUyPMRxJm1GVeazNS3ug5nOOD7gHhZMeBb8+D5
45AcezQ5hoOl4+/MCFhxl+p9B6YQhNNEfFsAjfUDwfTJf56sCqcr+BxGCDYn1tiHzsF2VcSNWmKv
HeKngbYcnrlljY8ONvHRfDChg7su0a2V9gfJ2W4QAYPEZ3iHcIW19o6Vd5QQIMC4PJfbQbZN9F+k
RhMhgLRxhZyVG0JXyGhFnUu9IcBqrB4FZohbNnBN6bAUatoJMN+O7Wdqbm2fFTg9SymqMdt6tVUW
Ln7HjK94atG+Atl+GGlfxUWRw7YNGAjUIS8p9YmpEK1F9QB0Ko53cMtbLgl0zQINTwLbmb6mLmr6
7xSO6NqW4jF/wQOIlw5Evp6jpP3MdWmWf6ShwrV3qY0myz9gDGCtDjSKkGTFKpp85H9C+m1x0uNM
VHnreFA/Sk6worI+prKgQQa1JCth0AcVsavAAltt77OWHPb9YBa3IXxhwXVeamPcHzugJGcHxsEH
2KXoC5k830Bx4PtdFfEtFm4uPkgrzIQg2dgv8jmShTPrUxsmEDMIqtl9Q7XwRPB6OljkFatD03cl
9fIMfB1HsTuUunzEVhmFfzlIQPhQpJi1wbfDfpDQkJ7jf01nDR0BTx5xdzl7bD8a/5cYQshKDCIr
XTM4jbMQxlWmgyp6j6u+B6ZUeJ4/0qXoGTHix7BU0kbEdeeW4FrdZ038VIdRvHx3Xq385UDoyFaa
kJdNmnwLYzliTSHDylGP+NTjbNgxwZVYUkGaS2pno2jsUQhaQI3Ug1chUYbebTFGN4hc3VEYtl/W
KZzyEjtHNNRd+F+MYUDLu4HDEPgbCpkToYn74biv6r5z4pNpKlcPR+YBxxIbBbm8uxYxW5RtV8NA
yk6EY1t9k9B4hz+1qDV9tmlsxndLwKSjSViOQ5TvnFZrHPNBPfhvYQHE9G8SK8MbifScof63yjVo
IWTxsuTFDban93+C0TYpRsMASZXZCxoqO2PSQZxktKPWCnk5D/8fBfLKROePLjHL8iNp7M5W6Ber
7ruJZ1tTuqYZLyLwWEvaW4wepEJMsOF/WD5jKZx9DggcYxY1YcHImpC7TS/E9DLBC+X0r8IiTF4o
epp0xdJ67ltMuLZb63JXajcffhm3TPyZ20mxfPdEhTD0lTrge4bSZpz2AsI7Ch1qOxNLC9htPr6o
05yFFHQmPp2aLI4RumgelpSDzX8scoXSAybJshz5f0lck4MrhfuDHdkt8v5mc5vTGOhEpOQXI6vM
/wsbIFcwyXnQJyzVRoTE13qCjCwmWcx2GLZGfiepc2DgVMO/ZMATNCBq80n9WZy63TuYRkGfU/No
/3HZWTTcyeogYIsykVhX75atufFt7NBNMVBHIFNg/vREDH1OryCtiKpmcBkgwfZllYcP/K7rLNvQ
8B2yrPKmOS/+JaiNwCcYJdCIBikcrL9LPMkKUWUObO6WE7ZMnoqZzxLPJIlgP6bnt5FLfj/ni9/d
+w5QrpuCc0IOyeSYgB4iawYrMzqLIJKecEufO253ZeXWJxtnPfxHJRnOyL1acpD3vVdXa0Z9Ugjj
4GDyAtJO1BX5miXyZmISMuv42mz5JEbvi/eLoVRYzLnqr9niKeJGYZGuv+VEhXM8AHBKoKPhWuA2
0oKXy8DgxaGp/nmtFRKv7e21dU/lRWnYkJGRI48U+/MaQYzjoKzvqrgtMpuBjDHGO0+gderkLFO+
kZjXHTah5K8L3FPfxof9QxeSirz6m493HMgyoKGm95ExC0gbRa4SLgKb8y7s+ZZKbgZ7fhoeAx55
SnC9HX81kT5kdVo5/rEcSJi++cTOCXDWnW87f+fUE8xkrU5sCJ5TIiN0l2LkcLcrYrObpA3nRwNT
J2pBpzUYuilnxKlE831EJZzvBwgfx7wBfV7f+Tgh1j5zCTL5beSiuXBvh2QXlDCnZmO5tDpQaob8
0mIYni9FSTcXjIg2xBSJ+7souidAIT49ETY6P99wdFITnJWXJNFhbpU//6t8vdIeeNKS4JjGVeLj
PjZTkpb3Xig8cfXaBsjTBm1xTICMsdnNw7u8zQfrl8i14AAso0RRnsNtpQS9ElIRQWI7SfAo3w1l
NDrYrB3+84QcoC8+gD5nBPQi7qi3xAxh8RQhVE1fJOPXq004eoKqRB2Xy8xoT+Oo/02hxNA9sf+o
aupW8znPtqaJ8Sbe8YtIk4ldVVYEv4PMe6JSLFVkDrd4QOa5VbxKHL2qK735V411rD6nAfTETDR9
GOc/+E5D/y11l07jSKiEl3t87Kb2Hmn8nfSfuYjbGYgLU36j/nBihnAGuJM5Xo/4lJs2AOAYsBRx
nQE07Z2msHH6Sb2U6+mVQp6lws4762D8x9lDSRoUwcT8ZGMYM1D5bpjq6oWyh0j9DqGqMxo0rIEL
uW98IR6DVvuDBRnSN/S1F0JVjUDVx4IP/yh1h9WTAvpljW+D/UfmWXAFaYaoHkRBJ5ylZdiwWl6e
OMVowr7TbiYSBD3Xm/Jo09lzzjs70qLGqJYJM9YvCXfWlI9zz36MHhA/oAo9xFxsHATvt0b28Qg8
3QWS/2kpFvwjYfCsq82htOysfFRhklRPTZPN9SESUQuNpRzgUTGhqRIU9szu/5pXTUuUZML+TJov
JZtY/9S8bJMH4tiVYAosa3u+KeklLA9Q9dqGtk3aNnDIZLhWKHuVlTJPbE489z/LdH2s6XHyuVfh
7yrGsd6VtvKmams6EiAIW62V0xXOupp191ZUvClIQI4ZZu68z0R07kwkIwK8EWlNOv/GVy/lRrvB
Q5kWB8iK9K8si+6DzRSXzJkoTlV8cQLtOCe3iMinUihk9ZuEdgyGA2QUCP8TUg05gCz+zRqolBXl
DA51ykV2tWXu3M+sha8E4eFheynzuJN62YVp0LvVMdl9O2yi9dfqlqidXeNdterAUi+aetk7Z2qK
W5/DYK0MVwSyMqTyaj8jQULKDeBFp7JpH9sTXYK1Oz8qVTirIIg42CqoLcIL21O7vte3EULHY11F
NFRoOfFr6O67kBwBN6Zlm5YlFbiV6hxalDlUTiaT2X+RG0d7J4AV24Rd9+CNIU8b14D6p0WzPwxc
7L+ylqU2LFnNikgSQc92ovaDh+z/Ea4i954Gz57u8zr3vtuRe29p2CpwPYm2QG3wl/exuDQAQ6++
XTZfkmAByk82DCEPgyTNxy4YzXhEtQiiEhBqE7d/RtSt1wU1bwc2KDtxKa0huvdJt8VamD0pzGsw
NcnvHPIkeyubOdy77tSdHDDXsJZyXKws2h+jlosnlUDRETsQW19BvI2ebHFRHC4IWpmzZ7CednGy
dNcqaQnczj57rahu34FaOTdV494JBzvZYKAimTRYFQ20qoFZBetl1YT/WUueH+ZlmDCJ5tQk6MlY
z/wxhV6wliCk1yjFdCDUZ5zjWtEjvCBcdqc2AINJOtynTEIOyaXuSnLdAYsmDg4qXZe1kdNgdQKx
z+qY+Kfz/8RlzxRaunILQnWnSs3dsiR29gc38TlaIuJUevobuf7z0HDViBT3WFDBOj7HTn4MwSGy
WCVpV76WgA9Wu/Ugmiuh4T9lRpFX5hendR/a1xlFwi48QkhvEyN4SH1nHKbHENmwT0CPkMEAWsGv
lzVJWlSPmgro3va4S/odF/r5EhsWlNYAT7yhCRFIQDg/xS6JMFCsfsTPULUHNSzryId0FC5A/2zv
164X8nwshwEN9sojAmdt836+KiIqS0xPMe9gLL0HrijPYob10ATWwZ0VYJ9xm4T1f01BODCkdYPK
D9J16fKq4uCwNrfLhKIwRSOei2LTRSMmYW4iUXrpIrnr0urIqf5is1+BB0KNUsd2e9xpS+7oY1ur
rserLcpb2kzblIdkFv/i5SvKMZiB/aBfehvZxU7W6VvB/gsX80zXsYRr6RzdoDiE/GYR6Pal/DUh
fkxbbGXJ1j0DHVnhZVz+cB5v87h50D3OiBqod0ljyhrwErZ/5FLKtVf3Mwl2cnTVx7iOwBSxE3rB
ADA1NyXILWHF2+ouO84g6YE/rZA46bxAkaL+cEk+LMqDuYBtePkeaDY4NDYr+3o1B1Xfpfw7Ru4u
afxTSkeTkNRATYvgoQym30HrfNO17pUv4zX2RgpR5cUWVA8ty4Fz8OJMwVla9sPq0TQZbxLoMGfd
kZ+RNJ93PjmpYvE+6Lz907Q0K4OVCGeS+85HOcdHNXWHDm503icH3K5MGu6rA4a/HOW7bYo3zl9Q
wjXFK/MnQe9TGIjd4Gicj3yVkcRwmWFvtmBAwRoY4V7ZZtwsaF+9kp9ln77mgf+6/ourPdfPNTQf
hyB8uo0mdURRRvn5on5jW+VfdHMeLeDHOZQRw24RHz/o43jnOeKuCjAs6P55Sb8SS97DpTxU+fSL
oHiE4PfUl2+LL3ZdPp6jIj6FrJwp1w59d+uF83liGzV5zmewujXtQt8NhkKr/3F2XsuRG9m6fpUJ
XR/MhkuYHVtzUQ5lWWTR8wZBstnw3uPpz5et2XPUjO7WCV0oJHWTKBSQuXKZ37gWGX6v0Lqvn9XJ
PUFtPURa+V6XAyA/Ic0tjlbJl7H44THUcbYLmUzN23zGpROf6VTN8PlB427gnWnDFwvkf4ntUJqR
PIJaNRKo1C3+FgLHTwjSMNujbSYyQI/jazGlBLx+WVejB+LrOoJzaiDKwGos8eLR6qdePnUCEBJx
SOcX9As0RsKJv28jrBCT+CEHdiCa8UyT76Kq4srNnHVTKWsxYckNgJGey7KNS08O/Q2EOlSrOwMj
e8UcBuc+2yvZayPwvpCuWpoT0TL7GLGppAQDWuXgWd2TQ5fYNN6kMJBpuCuwzyu3jple1lcB5NvI
KFDmB+KYf1GHeeMm4kZDDd6KHGCv7arnqcXFG7buh6CDX8Gkgc7e0arTZY2WUGVP+yCOvBBHCwnV
RJXxRB9y0VmKZwgk7wp0zMGulZHjyYAxEr6r5KvRNDCKTYIK2HTWCo0JJhJVclfr1UngoaOoYksj
ayVDc4WjNv3Nqe3OE7qpRmRt1F5DMDpfsVP3RVV8W18RGiFMs57kd++Aw0lBEwQo8ZYmNhIddN9a
1kV0pyFVro7ESciFmmS+skvlM4/H6kgujp6ru7MjcaHu3hmEBeoFIJLTKdcsqci4AmdPraStgbWs
4Pvs6PNu60B5GQJ3FZeQlYh9yJvf+SKGeqIuO/x4Nb3ca1RLLgMnJK26N1CDByfSHmfootykVGri
ZU/U5cWOeLlO8Q+CmrfneW9sJcGQFyl1R3jM8YDX28i5jcwdGLFm1Ea8KuSCL9ZogDPQtoEdIG0L
p4HrtQQ5PPsOQtUROsRslNmhfCcTkhHy9VYMYHUpYRwzmzDfmeruLOdthsJSQXUpaflzhTsr6m/M
LrytVOeYB2jcM5InfVj0zsBo2fdmhWgzMnVFhAXm0U4d3JX8b6eP9yqBpLHKDezzhq7FGBrLxKT8
B03hjOgQwV0DOAI2IV8aygP6BFd25XgypsmYlZQOSlcgWTnCSQb4dPfRtod1TbWROLNUgHnO/HaV
AhdM2Z96h+wk4UOeVkrxJvOHpEV9a8jrfaAZ2wqupXzWhoGUY4xy4aAXF82uIaDEqqfR21x0Jkzo
ikMtqADL6FEJWnMQd1nKoKazTn0zbewZxegq7uDUauaqj3xOv6kMt1Xb3cd8GSed1iLjbSnKxcFD
fTYyz3T1U4Y8tkDcXrevaBKtcnKLCDVs4YBzBbvbIa+hxJmnYQos844si5a0LxHy1L1hyg95I5Zy
w03KBL0xpEcXhwEFyWTZdNjdK7M0PIkgyJPm5Aw+7Cp435zKYz/thr7Yg8N8UPQ3n7y5qTUOVKhJ
BY0c6IJWP+2lGEExwPetUgadRGuDRVOPGZ7sQKn4bDJkgjDA0CF1XwUGCIueF4s/zImRD6OZk0XC
6ob9prTMgzxd2qiT4334TrT5W3Dp4AFzxbqZJhM8UrQzJ/OpqIObFD7pTDUR9dl+tslRIAocVKDu
cQ3YXH504AdPDDu3GshM2lHxc6q6njxVRsgCetwc20JG8motwhcljU86m1yqcdM1XUm+kfxuct3j
lec58S0Tno3F4sxFdyefMLOWk2HOZ/J9r8mVl7jFwzZDI79xiksYuBdJGpZLlxHSosEHQXPx5bPL
jYymBREebeorG9EM+c3C2YmWVcoAqtJ2KYYbZjK+AA9iu7QcavRiBgSzMqRNNUJSrj5AIjvj+rtJ
GoiNYNhVVB6VHMVnY7pt2wnGUH6qShQS/UTbJNBV1A6KARQ7xhzdOkXcx2jwEcciTfLuRgFQlCxS
IJ8z2P26AYJlp+6ucPobRH02Q4AVh4NeZylWFShEmdH6prVVQ2pyyEvaXK0kf0iEMBjV8jjHmCQX
6X7i8SsWHWHShYFOHIAI3IghOuFJ4EShi95be3QGGsXyvYRtT3XIU5eX00DWTD3kXhG6+6zsbxsH
aw7SKEUgVOkXbyWJbt3YN1EU3croIA9NYbjXNU+tBPRBF+a66Y1VO/R7l4yjZ+xBDxAAh7PHepkE
KrlHXHuHZTJq6vNKdMZm1H0k/dCAwsRgHPVDJnVNgNAz/t9M8OIFBR0QVUJfvY5436Wf7nkL17EU
1de/yCMYKYitZCBih/kt156q/Fj16CgQcZlkLdIRzUWZbkN68znW56x9Njme6i46dRnwJJYUKoNo
S0qliMSzsw6p+3gXZ8lBAX5fkbEJ4w0/dhQ9rasaEFOcFqcyf+5aH1KFTd2Lww626JssnJ8rx99M
xE03a9YqrRyZ7si4WcZSdhsxAo51/OZQyADn3jtXfUKa7BrLap48N1Ru6yQ+WXOEIRFOWrUdI5KH
wTcUqJS45I/GYeIIG+EFSiKFHcR7HJ32hjPso0E2cgLml7R/QR1cpTK/w5pQpj+m2x7kS5aExSgZ
PRTSlgG9XBko06y6qaPhyZ/dNUj9PUcO3pP6a4+CQef0V4Vv7OS53KbpI+AAqfrAlORW5iWofnyt
6aF2A4nm1KDumN+r5P2m8pA6PJMQxXVhogXcP8hAViLh0rfMHrgiMlXyBVute5SRhVHpntbMhwqW
DezBRp6l0IWwO8HJmgoHiOYxC/vX3tIHz0YGpUvTZ0UqxrBKma3uZInhZMVmTFpgxjZgQcSOjXxk
egsshoITu/tNnUBUQdAJa0cMUdBkKwJk70qGIcgBUac7fr4vC/ivqnFqSQkYJ6LNHX0xe40MqqET
OXvEgoAkEt2mjd0Z+7qT6Hig3sjn3cjg3xW4q/JvWVp2wXwowFKiAPxtu0SYPSOZepDbmunwjpkm
mCEdYmJt3voc73U7YabjrmXGPiGOpBFl5H6nK3WtwQJeNC6nmpFB/vGbTVC1mx4GJL3LVdc4x945
1VRTkicZ1LS08VezKiD1SfLmoLJp2oWnofap2ThIjFepJW7H2dpV7N9MxTxkzjZOb6xDS2xkwWdO
41KnSsva5FAzRXKo7RgZ7sYeIhKkPTMH9Jzm9J+DjRtVZwVxAnmitYgXd3xhO7uSaWDMOo1B7Flk
jGlH1YpZ64pjeVkS8rUk+sowcyMPXrla7BglQ95qC65RrtGoeRBZu84EJWZoo1NurOT1dOoIiyqp
qmBnskdBoh+T0T8B1mZ/51vX7mmSmVsL+iADuKONJ5Kb3lWoPsmlwKDjUYaLhN1vqzeFbLb57Qbl
dZn99HW/UTQNljPWK4C9MJlpnVOJM0tRNe9Yk5LUCC9CxCbs5gM7xmvoh1YAu22f1gnhg5xgk4fj
lRQ/yEm5UiXdqkKAKTfW8ucw310F4PlVC/RgdpZbgg9RW32vZxWpOOIIbC640+ckVFAnj5cWQ+cc
aqw0ikViBcewQmHhWJxl8z35t5YO1yghU+LlK6OMmSOGKwvjN3pn2ApLIRmpRxVKIIc52vcyrmWR
u2UtsxAcX3tp8uE6a8VJxCBeipNMc+UxymAUOi7ylfJJkx3OaMJBeqIBcyiSiW9hG6xJf3qDzrJ3
QjhMGc+SxSG/Luf4TgzOFa06BDN1DA7lm04/BhovqUbEri9FPqyVWTuq7o2WRx4ZIcsP0yFkHL8l
Kc1o4VP7bpDyK/WVjJ1da11mLV7LrF8hJJaswLIeHmqqCIzCtrhueqHu3mH2wl3r7E2OQh6yjMs6
hQcGFrKosZrpWRaZSjbdykvJTSczI5+UJae3JtMpMsAkQuSssnUGEs0VRcqmjgeGqz6DjTTYZ7R8
aic7My6FNGWv1OQV4Puegymi6FVs8wDA4yTLI1fHZtfKVoYUewVIPM/ah0kVD8L43VSaJU/FTfOt
DK/aXJ/w2yE0uvWOA3ofcdaies8QtvYcvIGyRn0yoUS7REEXuZaQGfNC0E4TCE6Vucv8aNbfLXe+
xOBw7JrBR3EKdeU6RB8xEtUl47BlOLST74Fx6EviC5x1wv2ox882GhopEEEGyJ5PliiZ4aw660QU
Wk9B9iR7DhTPoeYe1Ng/yoAgQ7BqC3qP5bXwYzxRCHmVzDr8eUMnIUVfUDYYGEZ4MF22SDvt4mB6
MjBpY2R0Zhx6kQVYmVKz8l5IEja6XtGYSs6mmwNvcqgVxsWQTY+tDh6clsaYzecw699w6vXaAZBe
aGcH0y3Iw8Q+N5RDxXnrVtUqnKNHmU0BWEF6p82+VcfgYmXlbkFXWBRR73VFdoMd8IU/t3hedKPd
vj8O3FPH54HduRhutXHoiLAmkBbcJimqhtADEMpDTGH232NJBWeDNjVJKQl3nSUJ82OR3djMRyqh
qcdQuFugNgy6wpMaBaeuzd/oR22t6o82hU+QlOQt2RNsZufDoqIo1ZYsOj2TqH/oo7/XHAbiESm+
2zTXZVlp6Jrb+6SerzO911Yy3hZO964F0Qlkyt5Ap8B37Vur6PaND14J+VQvpgdBb3FlZMpZthZl
Apj22ZapDVIaI20130f/Wa+CK0y43x2f0T0QXIJq81CFzHLahrGkOhpn2anRGrGS6RQkWBxRDI7C
bDtrBbg7iMCGa0AmqJAjjw8+vcwFLfT1RPCYCh17seSFAdDecboLo6WFoxo3latwqjffErYOdeHa
Dh5kLNTV+tEt4GXTeRooAkP0Z2QCEhri3PnlF1mGD5yXjGqu9ba7QuUOpzX2eZYWa4xaVuBD903C
0N9RcoNRUvso02Mj1c8AFo8Ej9M4xF9yJTyjiHHk4zw6Rc8ML1cWLQREhb7YVF+mPrzkIsT0VjW/
TnFz47CPc0Nvt5A/8SrEMhZ+y7FVs8d8gKcp7G2VTGdRTZwmuG67gnXop98eGuC8g1aKnYtPqRod
hG3fNLF1UJL+HjDmiYns64BU7reae4AwhgkZx4VMBr4d1Oh4Yid/rbblAQGlaYPD0z1Kgg8WeMFl
p88XuoyrRDGgviUHrcYSk868Tg3dAi2U7Q/DCHHgTLc9Ba2Ubk1IubsWUXdFNqE4qcJ4eNda/OJk
P4/4j8xB4tLLKwXI8Uk9uAHMGhs4zMIQAuatf4lK+Kwt+U9cAXJVEK/NxEbTgnVTAllx+B0guNdN
M91hYMaqIVG1xyK+UVz4NyhenOpOypUI8z1SzG3T+fAmXWUBZfBY5PnRH+OnoUexqGWmYDpctgjx
djIOpPg7KD7fgokFTV5uQquK7mVFlQ76JWC1ZBV+FMypr9tuuEPM1wLc31zJnhL0KXoElKayNgLK
ylxFvSAHx27JZvrrHAHCQqHP4Vwuu/yDAuJNqbFIKvKXfoq3KOOhmlsxvHQR1IOKfhgs41gTzDq9
sRcltE9ENEsvaPsPxWruI7c9+pZxJWgFDY67majp7NS4gUnngf9cy5VT2Ig0m419MtTJXg+F9qWw
kps4qletm+k4nc5ngzbiEAZM5qqNrG1QYn+ORI/9N4WraSav+ditbFqdQ+9SE5r70CgBP2aImGjo
WpONmKANNWk6rukwHlEFQaMKe/IpehwtXcNHO3+sYqBCABDewG4dmobX6yQx/kB99uSkygFOzcMQ
4PRlKSgziWbwpJECCkTGxQcjpNXR/QiWbxEMdElwEYGF07XxsgrhQmZF41MrulgDa/HH7KaPaT48
Z8KSPQ1EZRumy4gfR1RH5odjYtqnjBjnRMWXXIBrB9Fwb+GJAgIGThL4jkUEZACGG7SIvDk2E8M2
8G1IL1bF82Q1QKWzh8KqARINDDFzVQcqWuHDNocptpgO03kZ423LvbdEHW+raIYsDTqIkYelyspZ
uB92CTMkdCDWNNOrQU0FOFkw3VDXdj9v9Mm82FrzJPthMik2AdGS0fdHE4lXJe9XwN32Ew5ltpt4
I4cZI2eaRZTDssU8VjmhjWVhYymtmTsUrdF5brmqDdgm1RFEy4NHtHq9QKjTKhLZU92lD1aPOy7u
BNDgAa5YNcooxE/MKTz+eYpD16trhCsTjkSFmUKA2JcDpQUKDLP0BOwhw2CnQdSbBhF1GPeOA2d2
V2iGN9nOndvTeXbhuGoZuiq2fmOgSw4mc4tHDp3LjMfeULfkIbS2FCVAG5O5dG7hRHV7MCL+Ss8r
AG9JS8kQeliZ4xOEww0T/uwO8IyncVTQTOBzw5XD8K3LSaOK+DjZ5bWO306LgUDSC9SQYDfPNNip
YQqD0Z7PWaynR3ncR8NwxorEXoBA3/X8gmsY+VopwJPTLs6gjm3kuRr4aBjFrTtsZJolO2JwKXbg
F46BonhjQUdxdDOkXcPd4PTsimSrpuPWILWWn8jqw9pKJNcN6XShTFD53H1Hj8MP8vfUsE6BOW5N
0T+YnfE6ZijpuxkAYVKQzg1OAUxmyWcNF8EMVztTqbEtmwgvh07IeOEEvs1wLvMHoG5Sh6mH3rJs
BNNWSVRn9TziHHM9xX24KqzSk7+oZfpzjFzWLledvYvyBJ34+ByQcfsOaatjoUJAcyq2KG1oZeOF
WC37UtIMiUao21RLp9HqI0rGD13tdl6OUBls7/CAHUW6wNPoKdL8jAOQyWwDh49eAoLh1SZuuhww
WFwetakOtoAoqwuFQexlUUiW1oWnzij3jRp9JS5ZsoPcXJzIWje91m/DNLP3mtk8tIg9ox6i7O0U
Izbdjq7yIPrQeut2VhVkH+B2SyVF7G6ec79MUSysjr2iI//e2LgtspNPdB83oV1dKU14IyVCaid9
Rud/G1XDJUUyA1PAc2X6r4VORYwpFYhnX31IHONuSjH+60abMkzDBUTuw1gvEIuZt9hjAsqxUQ2C
vL8cVRROyWfusFPHBIHyVm3nm0G41yQSdIRN88tcSaZ/l1/qqPtowsHrZsSII+EYq9Sdh2s5S64D
+tmCLkLHK4G0X/fWK+/zOe0Qm00Q9qLgxaNdeaUw3jhWgysiqf/GnPzrag6PcVTdEJR2Wtlcd0y6
ZP/WZh4UqmnuYRlwpegzI0E9xVg8PnOmIiQ7ojLb0kHU9Jupbd9hKiBUYnyoVXhsYmQUjchgymuk
K1B6IG4cQk0461sszzk+GN3grHFL2w0xRXyQEqjGo4OMJQ2KrYL99NRMe+gbS1mSyZXS99PGD2rS
FxxrtRTG+kShMIXqbakgMyCo9uRYBHxPvsCw6CZjNA674n4KIGhz2McDs8QsSattI4Xruxx8nj4E
m6wPT4merLO6e87z9J07u60t0hA8SK50oSL1266atvoaxzgh0TnQxmSH3vU56Q0cp0ryjEQDqjfl
tuFVCphkpdip03iBxw9en68q8O31q73g36N0K6p1D5oMpWi/HWfabGxic0CuLZwU5EWTo52HpCft
ezkwzm2iUJPYGUAEKLwxzMtb59rP1VNttPdZx1gCuP6TIsiFR8bkGmc2bAqvz2Eymu02d4FVTR18
BoBhxlmztBAh+WDnkLQMOpJpjeNiidrtYpljyFsLm4D+mfRHQKNt6+N4tKyCRDb43AvGjpuwQJTD
prrIYsy7kgxhlyEm7sHAWOeheUNsZRRpSzsuCALoGTURLgeNShGb26/AIuHVuG8JraAptPzFmMvV
MCDUavUjdhpmWu4svrO+VJ2s2vmAth6AR2A0P4R73Uzga6tP0RR/URKTpkaiffRxCvRMEfiaVJO+
iEo6zErGaSZ3eKKH14ZubPWSNoXmjHTi1ATzCmRfQxrlmnEpY+u1Has3BrBPUU8XHNzlOQpsawF9
Vxx7LafDKDtLGAzieVM9FDXMEc3pCAYmeIIWcTGral9m3QgXQIP2CpaGuR7e4MR7oUnhQ2yJBCIs
SkURHn/IAxSzuYxxSEoXrSwzr53SjWhEz0x1uLdQOVkmIq6WvoUesGZD3QYN9CU3naeGTNrvshMD
zmdgc1DtreqKFPimRuOQboLSSk0iwGEyh53r6SXQrFn2qW96Ks2wJ9kU1jCs+q67avXurBc9inCw
TmGl3fGUd3pU3Y+pTUenx6TMVekW02BMVe3RbAARt4wzXBsNUDCGNulQ/hjb9S2VumfBgO3pdfuR
z1xASR9qPbqESrzrIvcyMdWaQmXdKNR/tWIS29EwZaqHSkwJCyw2xc7EQzkgQuSVepu2YM383r5J
O3FC4vY6d+u9ooQ7hqmnGZslCf24Qqn5AeYSgj9+cfKR1cQ7zFrq31zSorXe0YkCfPcUN2IL7voq
z220worXmfjfWerzIBw6f+qRg/RDWN1dxFRhEUEw6HVrYl5hXflp5I0xY2a7QoGDcVmcIhhWNPd1
bX79ttactFq3emEjC65ej4axd3tGC6Bg+6XVN5gaxj7Ev/wl7uJ9lirHwtaAIczwOro0owMRFmt0
1vMFpe05wyYE5PN4p+GavlCH4Es1Yu1qtOkSyhlfWVUerCSPV+lkvEZYOZ8cGoVoP2wDqPtjXoAX
gZDu1XbXb3ro3UUAYtbSdewV8/zQFM7XPKdxlyW9StdXhbGFPmYBgsWNh7uhNEav04yHLE2/lDqS
zq2wcxa2w/SrDtfwwCyeug3WeHSQ9O+7J0YBx8TWd9MUX5P0hNfAejvYwd2z5o9f2rHcaI2K93O+
I6zulQHZJeAqCKqVIwdU3uDXNNggNjEkHR86FDIWYaaZb6U9puc8DCBPDzM721FQPnRAAVxjE+Ds
Q4HM4SyF3q0kpQXpDAn2RWmNSddciQ3uDPXrUE7G1xjtmEMdVeldirLEsYLPlaxMJOpAJvuE6Ubr
eKUiYeqBHU083+V4za3bLsCMBKWh9zqSbpJlJKZnJylKoDDgbwQGHCjdB/jfOAIYmO37t8T9QTpB
KGcC4vCMtQ4DbHbzk2mYxX6q5uBOsZEP0CsFif0QXUxUcGJGoRXy1CB13eKhLep2oXW98jQ1lvBw
EAw8wZ0sQtfa8TKuGjdDs9QCawJOH54hmg/MssnwzHl6D92Beb6GBusjnVRPuNGLWvkfozMi2URJ
BpF6HcK51LTuEBCloTc+FAwX4qE5ozhaEc3jidOzRgcjYvw4bFu4uKgdbKwqOeemqm4Dq3mFyv4e
0yKHkHqNE/ADvb8XRxlvSBO2vaa8Kq5+12XQ6crGEQd9brNLBiHviruLbvumv2DihTxjinVBimCY
a8FbL7X+ng2SbWsyBugDpKY0jLDG83V8LNwIiUs6sS75+UI10XpFZfLGNeCSF6VhePwHg7zEfW2x
KV6lQ/cI8gxAlDVfOWb9HLNS2j55nOiWwX970Hu4vnrmVU7upcJ6cRxioiWlqWjHI2QExjNl0MDE
up9BcXMg4NFr6VgFMG12xHS0YypNw1LXYxlfjTp6WeUAfyjunXMrsEbGNSgJKWcrkVn7XFepsK0c
RRkrPwZRXeGmasv+nVGh2UprNkCKOsJBGXjPF61zOdHt6yGtMC4wT6ofQLMDl4IiirawGvXCOoFU
n4i1PVP0oSRFBzSm7rIN24uYSPjxvK8b6zYq82OvVisHKa/QIRypdX+L1KJHVNqlorzLrPxlGtuL
G+rPLTwodEu0vdM0J3qVN9h773ye1eAgaNJn6Xgt8H4ii87NxUjPfOsM2kow8aJnIjyER5hV1vBK
1Ew5tW7xlIPaaCEQ+LgDzxXwqVJwO3DlW8XBSo0fR09/aSPkaaTG0S78B2Rut2UUEVPS6Zwm1r0d
hOeOh7RAkGNGjQYDMgjdwJOVO7UTd1aI8Cllzr3oVWdjKRWG1vxC6d4VVYdoTFkxJZ82TmswGKLF
kaSnsVHPELk9rXCODDTp/jvq19hStiPIMECSLGGQdzR/yYlpQ5adOLip70KWCNdQBc+OUnzkijkf
Y5F3q6SlHeK0O4QGPGH3iLnBymYWUsHB8+snWzGfzGl4d1uG7VqOcHYtdd9bWvSOuopRHYVYLR3X
ijs1D7f6NG9RArrRAIIvsUO6nltUTRg55QsQ0GSHTlWi9yigGWbRzWSCXAyDht7rdFIqga6nUn9J
LeCMQ7ZNLUiEdN5AOKn+s1kPHj3bJ0LpOVR6gGs+D07RbxWEsifc7QpcEhGUP0wmI3g5ZTa1WKUY
jHesG6Yjrc9YCORhPqDHYdBKRZ4xZd4BlMyiC5XrTBgxyI6D+2hk0ht19REp8FPnzJCtW+iwTcEY
JqpfUHGal/noPOu6dVtibbmAPHAt5X3KSYWLm60HBxaBXdLknSzsP1yPTsF9lKEDBqAb6wCFeZbD
g40SlE4L5wUmNJ4YZfOMYMghSfq7PIpAloYHp9LfnLF5ylX7jiX82GeMsUzfBjmrEBkm+/zHA9V5
BfmcS+2Su3oa7C1kPXtla+i+jmb94jc5UIB4UAHslQxUoEoSGJXHqTYUPAOQ23F8xDh/+8d//et/
3sf/Dj6K6yKdkEL+R95l10WUt83vv4nf/oEdm/zT3Zfff1N06HemEKah8efvrxc4nPyQ9n/aYFDn
DEf7vahPoVWeXIavVau9/vrq5o+vrtvfX52OtEWRXen7Buo11nCkWxD3Fn/v4tb3F59deoTDVOqM
kOLn0movXWEd/t6l5dP601OJGhOplRQbSheazTYsjHxrQFFf//rq8tv/4Jnr8mn96eqKlqGIndRo
XacIjvTU6WrSrEfLApHrM0+E4PTrD/rZ4ze+/6BA8VU/rhN9HzTdORvMU1wXf/MJ6d9fGlnFTh/L
UN+bKalj4ys7JcVW6df3Ld/gjx7Qp0VpIdsU67qj7YvMfyv1bh3SN6DrsrVhgvzFZ/zs2ajff4FE
Yau5ht3tUa1NkejFypRw/uv7/8mm0tzvr20YiKno0GakyPsHFiPGap5SdMyJbN6vP0Fe6QdPSHO+
/4ReZWqRd4W2T0PnZGjzrjSHo2H7NNMLelPhVkY96Ii7X3/cT1as9mkfM12gNo6EbHshBz+h0EoZ
XysVOPUM26Lw9tcf85N3on3a0bUGDVSN7XJvqIVQV2jD5oAZ09le/b3rf9rWpi2YvhR1ube05Gua
I22H7eBf3LsmV/6PXon8Un/a1WPSOfQxsHcW8XhwshZUV4MU/nDMq3RZ6THort7j7NinCghen3lE
lnCQ/L1v9nmnVwYdazuZ9iBhzshtoxVdNn/xzX728uUX/tMXc5O2sEwjmsDRIrFR56u6hfWUJusK
fzpx/fe+wKctr/bU6IYRTHub/Y5xRR1tWgfL519f/Wcb8tNmt9EEq/RGGfd2MEVeK4xo2RuzsZvc
tvuLtfWTj1A/7/m2sunHdcO+IyhCUkZSY9LvoeImf/GKf/YBn7Y8b3iuatXtSe5b2o+4ijZoTtvt
1a8f0U/2nvppizuGnzSt1vSYo4FhHd0Rz7oZE5VfX/1nN/9pZ0e9hq6IWXHzrRKc7FYUm2gKK69u
SFD/3kfIj/7TMk2cuK2E0XT7uETRs+21rcUIIyuT/a+v/7MH9Gl/x+6Y1UOtdXtLTFD7+lRBEQ3t
yl9f/Vso/UH4UD/t4BphLsxW5nYfZgw2/Y0E9sQZyN9hVeTzGsYh2C8gS8mmtOOl0s5L1gPsNDRo
I6Cu+koFpfjre/nZN/204R3YhPi3WBkqa+rFUBHNNou/lxCqn7a5EjRO0gd1tWfSM64ppzDsMqa/
2uY/ORXVT9scqWPh9xZk6db3QShHjO+CAGkxSHWoBYHJK4YXxcBTXU8c9y9e3I8fluF+2vd4Y826
SLpyj7WpvSgECq7OgBLt33kVhvtp0zuaDdbV5kwP8tlZmC2wuizP3OWvr/6TRQdH9vs9kzdmH2so
Z+w17GqL6dUh++/Ityildk54ozft2Q9PxTSvqgjhCnuHMsQqAxndBOW2Mcydydzv1/fy4whhuJ8i
RIe0Y9b1nM3xXJ0SJ931vnYppULsr69v/nhxGO6n+ODoqmpMsSj2ksCpIuKZd1O7RJ6vds7uJEpM
QEwLiQFazEGCQzFkedQr5xRC/A6VGvSn8z6hM4CP2YeO0AuUk+qrBYyJpp4bpCL3N4njG0y7os6N
79qZU2c3DfPY3CO1r9K7Q1QqQ+bcZWzI2FEvXT5lynsXTW8xx6MHndmsPADoAizmaLwhsRRZ10VZ
MhQey6L00POLGIkMSOz28DRU3cb6DT0xXDLbcJR9yTSAKpbgDwGS+BHkWxQB+x2wMAxwQoAxFixn
tcvblzHXYwCu8zyYPhzXEIktLIWnqn/NKgQmsDDLwSF9e/L/9V2N2XyrOd+LcqqjIGw//e+/vI/i
6jX7aP5H/tZ/fur73/nXXcEEPvv8I9/9Btf99+euXtvX7/6HIVTUTjfdRz1dPhANav+3CpY/+f/7
l//4+HaVu6n8+P2394JHIq8WREX+27//SpbNmsp+/E+VLa//77+U3/H33+jHv7YRkfGPi/3nNz5e
m5Zfdv8Jad7F7sXVKL1Vm2sNH9/+xvinSRcI5Ift0pcxLZZwThc2/P030/qnMBzLcFXLAaYtZIrc
FN23v9L/aTi2Sx/LNDXHRWf2t//95td/HDB/vIwf9wO+5dr/7xyyaQi4QjdtPoxaV1j6p1iK/tk4
s2B8cDp4ZPa4x8VOUW4YzmHykQ/90mV6tMsr3YIZFqNT4Azlfvb7ZBu30ZNbqrAS9bDcGvlwU4Su
dvzTk/z3/f65X6F9H2+5P2EI1VXRiuVBqa75KTIahgs2a3R89p6bnrouA7Z9GawZL8fQHNcBMLhw
Z7WHxLa3PXwiYLM0WJGGzED4OX8RVD4F0D/uRlM1nXcl0OHg2X+XfNjFMJq+EtHuqd40TftihLaB
YnJ6NlwdfQzdajwfk+qFAnFg0UeoDasKdfMMpzQt7wHxhPsyhATX4ce0cuy/uj0ZPL97mcIwUGQy
cRC0VEt8jvM9FNqgVztA1dO6Fjj0MVDAB10N3hOf2WQT5/460aRZX5sHa9QU31KgCJZR7XrLHVYm
JglFjFKY9VcHj3xLn28MezAbIT2dm9M/nZ75LPIJv4OAMRPy2EWLJyH4UU2NmRzO9q7oUntnQ++B
yju+IX3drh0FgUAg5uBXaQQ7IKiYcycvaVN5TYtcjR/0518vNV0mJZ9ukk1g2FLvxdIt/dNSE04N
gQQ8KYCgzl1AvMuWgY6YEIJ9IHNhWhonjVV6dtCL3ak+hJSpvNdpID9lgX43M2ABAtV+YHOC6FKu
dc8csz7NSbPfVsK9jRkZ7X59y9q3cuPTPZuasAxhElxMR+jfL0gf8MCs5hBmaO3OGwUPmeUc0lON
ZgXVRUN1cbszlfumC+4xKnM9xRoZtAGvqAF2X7pRCWAyoYdDP/0L4mPFY5D4V4jLPcVBlqxEC1wE
tDbihCnwJlrj3SqMMlwDoxykdaTRuP2/hJ3ZbtxKlkW/iAAZZDDI10zmrFmybOmFkCfOU3Dm19ei
6+VaNiygUY3qvrjKTAYjTpyz99rTuI6kLY1UJ8wCYaQVmscZkFUrzfsp+LFMkdjnJDEGRYqgYrJL
tNbQwLamUu21aw4HGCYqWGw7vxunEsUecsuiUdN1r4w7NkL3ZKPcOBLaUkNeQSIokYWVSKsgdSyr
TQmqiu0ll1BO1oXVd4yGPrvMcKzIAYOnwrzVPUiaZPt+qsUt+t3GyJd9Wk9xYEcwlxsLbHjW9kfG
3mjvjKr/lTFdKKbl8YBiv+YfPfd2tU0XkR+JK8hObbSQldv0MyaPYptTbV6hYaOg1wwE/bTYJ2ui
m5HV+jgUmpxV89nKieMz4NxAPFYp31qwXlziFqPRP0O18g+IVVIMc/XXHkXLteXMP7yckUKeLdOe
1NU+mJtuF+VW+RxLzOnhEl5Un8v9B4tqXTPv15SAYMv2ZoLtev8e6KlP4wLzJUwxHLuDvspl5xx6
BxjvrCFMTGnJj5ALGjcw+QwGsdWIoDobRuvLvz/Krz/17qO4HHOChIp1y1Xvlrf2iMjpElrJBdKZ
U9Jj+VsWQSRo37f7wq7AJDrNMZxNd099BVisvhRNuyuc0j+YEZmNqUOoht0ORzDq5BVzWrnFRNat
7a5AOVKlDVwuAgRvAARRB7zunzJ3LLaDV153TqNJ70k+qPHtv/2+vqsEHnhFvMT7y5HnCbRGHmaQ
GImhSe3AtyOycmFaMlrWJVdg/MvJ3vfjguYtDp+NhBDX0a8g3bnsKMJfBNzj0QnsuZ5u5urFGxQ+
jhzlndWrn8Yool00dLt4rvktqvSpoZDcjRAnGYbLHXGIZBiP8RAA/H1MXMjmBiPCDx6dXCuHd89O
Kl/aiG9ddijv/Z5fxb2XGTXwyPGzW8EWsXvb27jecs30HYhaal/Senlx0VoclWKTB9YVBstAyvTI
2/2SWvJbHxbtrYNFFFyaeQYUnhwXQrhvWYNbcJL6OBZ5uJ3Ig3pmHX/rtdGeaw8Z/BDOGyNsw23W
yru4HXr4ZQqG1KVxpurle10hiDKH6LLkMnqeJu9e8v8GvZN/gb56nwige3rEOgjo8ifM6xl9E6h/
Uc/YGo9SL91VHcM/8yjCtSYjuXOyo0qUtet9JCENyJnGCM8Yt6GSLPVL1XX+zgsr/wBrENnaMEXH
ehq+QgtiDrU88qeyczU3JM7PcjpNicTyqVGtp5i9z465DIFYBa6ic4lyjMS1Oev5lNbuXToM31IL
lRS1D3mebMngB0YKOImY2LST40hH7AJv9knVWj+FCEbBZRxrXVwzGlRH4eKVSZYJg3Y0nNM4/xxG
nXUu2njYzJFeKKzuoCANrM+mXyn25vMoEhUAHLurDTRfXSHEp4zyL1A2GnzX63c1eGuaCYr4BRvF
f8itZg8xxQzCvPeIHyj3cTOGL/nYBXLQh8rv1dGHr2Zb/mks/XaH3qmDnDoy0X00ajncdnr5mvOr
7zFjky0GVK0UyRHQ1zdaccYnVwGfW5AgGBHEFRYTeKce+72FW57l9chuRYvOuvXMzrpA/rrO6o6/
KxykRh3fKhpcFGscmLiS2qMgeADtBfqcnU5tQrO5u22qJnRPnFaBv6RvTo06XU/1GhBVWBvsSIpz
wHY3Y/ydsqH9BBPmoeK4JnfOiy7wrjU612a607DXsBVj0+FH8xqJFXX4HMk22696d6HVD+iyLagC
7umhbrtrMsfvJgs2h5ct1UHUCz8pepZOWOaWrx7tvHFa73wGv2tEDKRlQVkzzfGHXfinGCYW6p4E
BudikryhQg7u+Mx7eQGyvbeplDcDGD4i0cefkSl2xWzyRwqFDAQVq40ckEzMhXNs8nBGD0Z0RpeL
8XXp8ToT7Mm9lxtCijPh7AzwU6ougd1iCVybIRrpIS8K3BtKnxRhHKCgO+zrkUbNxRfmp7VgHzU4
1aLYPQIGkVvPBrotQ3VodPMza+OTnnLIydXwYPmaYB4F88bopzvCdpyNn+bdSRg45kKoET+kcyPD
+LZke/+gifWu1f//qt/jEiK5IDFxcd+dQhDlpnIWHXHyeFf8IRyJuCaLw6+SO+FHKPj5Xlq5T1na
hQFwTh/sF407L64/Ojt+DXzebaouFwtHkI/LB3HW69J/up+DBjnJNoQ4ozXtfTWllNTxJDfail90
CdlR1wzsbcjdnAAodoSqD/SWBuyA7R3pzSlZ9bCYLBBSdkw6mGm/hilasQ82/7+V0i59CVdJSwnP
fVdKA5ZELIq5BeAnIYD1FE7HPhfXaZgvO39USPtN6lAFmRixIFTG3HMJibB+oOsOjJzjCzy0iyig
VYc+sUlqUc1bNBAf0ISWvQ+dKb6CmvT135/6b8+Zssd2WaEr+Npbv9V/flxXxrqdGptiuh4V4NZQ
HP25u3YagtTUjDfc4S2T5GK3kY9YjkQyVhz+TC/K7/79UdRfDk8uS6ZJ20By7X0/iZsIZZhVjr9Y
wMpDS6o9YvQO6JObAIUlwZMz16O+S+rLCOB85TjUd4nGh8dNCaVzLIPSz7tHs/W+sV13T4k/fV5y
MjFKodNHspUeWllf1dYYHqqEBSEZNpB23Z46kkjSBFOap1YNjG8mm7HJLrDJZyD/WCBJbgq05+TH
krKs9sfubYohMCdN5NyURiawHSw/8yzCeuyUe9fCktJH08nECHrjkt1a+t0dUkZy2npAUFOFP6qf
hqCqe7gpC//k6BDTl4No25PXcFUBBi+6HBt+UX8bG/aSNqvkfUtOZ2NCo/frDDUPDil7etI0X64m
+ANby57fIA5+dP+3f+9a/toJYKJLaTtcsy3PfbdCirGubNEuBsAoNnIbikI/We2lIJ4D85Q773g7
ryIUunj+SGdIyvGng56gAlW9ycWC29JgSNxL3FWEDbYcLOx3KtvJYidc9vbQeVH9dNuLmRuJu3S7
zsaG7I0dK7/gPOpKkiGQHtWgaC9LvQZpdCoYIElf9xnGJOJ9PqpW/9KAwRPP/1i0qABgvuunhjrP
owSn51aR+bOJUmRSIjLvzKi919S4t7igIEeR/boZfFPBE+xJ4IldaDhUVBV7ENrZtETQYoXnVFCh
DK9Rlg6PqNiOeGzI0KvsG6Nool0Vx1Dp5qI6p1NF9UHPejdMFQaSLnd2I9DHU4v6GlS3+dkYSuul
GZ/bCIzTv98968+HLF2uGu4qlQGf6737xklMhYIBI9pKbhhEq7fX6HtfSDeEUjtkT7YjzkZE0TwY
8prW6z02iXZ8cvrplQxnMtGICjt+8JHWvtLv2z4fibYJK09xPXhfS8dDPIw2HqntZMfPeh6eY1C4
VKjIzLLEQOEdA0gdSWJHiw9ODGL91vOHaDflNR9sdD/Y3+0/G03Sda21D8lR5NER+32nHEJDEniA
VLmyKIn4wCRZOOX4HFFdZF/KELAcdgRQX8ojRBczdeFR37QpHxqhcHM0wvhb3rJaOg+TozFXGBSX
h4ma4F5bOH5ozOdi5LAiqGkXhQXLXwP0mHGCsiBQhSOWH8rW2ruEv6QixOfpGQHSuXv64vewxZvr
cR4f//0Ufomk3j+FtUPk4n+nK+m8WxhwTRVsGV4FSQMKew7oYOmdfEDz+85Hbshe1G7nNgYZuhDA
ZZTFqjJeHvqecOixrk/IgZ66WeYwOTEWJFw0T02WzKgQkeIPS0QisXyFyRTA73GeqWyZNcSy2yJF
PMRO72y1Pw+7X1/Pnr4MpvA+aiitB/MfX9Glm0TaATzdXz2y/xyBVPxlUuWEy+tQvZqKwnN2x9tp
0TR01mpyXuQ1vNlxI+FbwWWrf/g2rU7kwjhqKh+mceMTx+X3/W5wl5OR7kCJJx+0E8VfXgcllCJX
jsYwITzvqqBWN27kD5yOuRw+sVmCvZX5KRMLvIecXArmJWaScN/nTSyFZ6JlmZ6iPH221oYQI0KY
KWR+Zek4bcfMgaI2ptOuJ4kCrD66QNGT/2V86Sv/g6Gy9ecnV+wr692fZN61s/37i2NGAL3QsEVA
0nE7qoQIvRSi0aElamDr6rG8LWIJSA9L4trq5K2H8mC7NGursx1r+4MX+c/2v+TzeKa79tEUD/3d
ZJCEOSlMSUh572skk5UPhhUTE4hCESzZRGh1THdwNNRTPul5243iFW6+PphTE/6/aQV+giRRkFLr
cfXvF+4vBZkDusRyGHPw3lny3afz4hgvVTIZGy7ACQ5bFmBUeyCIMFOAzWxxAY+444Ugpg7BKyiN
TO/E2D7aM+fkBx/mz0fHhxFcrGiLKTaBd4uOZD9T6GY0oHtF5B4wKOQ5b/OaFKDRiGi9IGq3hLjp
JMOJOoyBtobmITd+FH7UfzAW+fXNf39PHRvui0cUPZ/I/zX9/M976hNUlqUVH2YxYtzqmd0eNSQS
yKtnG07ynS5+lF7N3jissZpLCVGVa9rJMeb8OcIorXsgT1bs38VGgaHdEG4wZmtgFHkKFz9Ongzo
7Pt8WMLz2LougeZyupsHLn5qhuiQ9eZ4ILwAfH8dUr7E0J9xJd7N3E+uxcCdeVxWx4oNx8ftAP/V
2rrtHJJhR4hl0GU+Va0Iz7O/r3XyGNmYaio734w6hNPBTAI4Z3cJLfzb/TrQX0zvZGh8smYur0jD
2bhLCTg9Fi33rsH8sHX1xybIk+an9aj1mBbL9fT7z4/bG8vQ5X3M1Wq9ns5tuqKZI3OP6J/WIRjC
89L6hD3HeleR1rJNsFnWQ0m4tFsuj6a1NlOMMOLX7s/FxCRKxnG7N1OrADjBe1M3GGdxc7+VLRJ8
I3VpXOD3Av/u/38W+9so9r/js1/K23frZJ0S0mmEeeLTSf39q/hmaPRVbyLCjoPEL49d11tXkYth
mnHlnRzr5mWFVMJ6OLqx6W2JTLhK1w5z5VKlhwSPpt1xMBjI+Hp98WxpnJsYR7SXzvfw68XzQEFo
dKWANoR+3zT0zyn37Bc7+qAGEn/WHM46q7Q823d4AdeZ7H+finAmIKszXyXXfRHMJhZoxEDyktvZ
C7ewLPGjWx01z349wikmAzrq++FpdOE7IH3YSqc0Lk4YQ0LV/hn0KgjMOD2QQ+ec0wJRetZFcs/l
2odvagbEkY63xIXQa0GE/0FRbf3tyzBrFZ7yGLuC5nlXQLk19MWxZ1KXTI5JekNVkdMSPjvtFIKP
Ku5EPkNfqpSxrxK1pWcIe8NKcd3FEzlsUIbusum7SgPCYZpXwQlYpYBGOh7I1jJXepFLXEH2UGZP
peqGnWlWGRe2dsO9sb/74drWRuZh+yVH2ott0FkhxFQfYNzkg3BZsX5qkxXfARqoJtkdZxKZYqYS
7DTC/SSNxN9aQN2K3H0MDTbeRbZDwD4FaKSvIXc2y8uQGVewyuvrpRWvsOX0o4qtR5TqOz36zaMK
Ke+4a2rTKW/cZRquJq1koBbaXJMz6+0s6EAxNfKWFtYofak+XhCk5OaLoUbQw0NyJeB27Bsp6cMa
J9to4VeaJMEC33qM0/rO94mYJZrV3JKsobaOSVIAIH4dlUDqPBvsB9JD3DO92C8qW/b4HZIgazAF
OYxfJJzvwF9HuBi6vBvi9KatEc154Ew0K8TSF68GY4Mcz+Qp7Kr01CXfGVpCy+2q8ZauyJ6JHXSr
xnl1FYquOUN0Ura07pOYRAFA/s1dGWbmroygnA1x3WFwND/PvTRfiEgEN5A3n3qzk5eEuWihCDxu
i+aTJ+mUT3KqPqr81p3g951CUQoIcx20O0wd3gkBLMMZi9JzGLSPoXUVk5ro56rZMql4QSRG72E2
8ZMVjeaD+dWp39tN9Gk25dO/j9lfE8t3n8Nj/IowghqD//XumHWhFsqx4opt980LND/A29jRb+ZR
r5wrCN0CV90aK1DgECSZxXVAZMUNW8K4jPRiTcsGRNk9jNbagWQnQZDr7fulzncym0oOTImzzm96
EgoKAtqtZ6WBcePTmCZIZ0g40o3dSA33BmRz34yfDQPzONNF+6DxE9VeVF3MVrWMiVvIUMTqnhAI
Pg4iw47LMrLG6KZEIhR4tlfjyu5p3ZT1kxfi864r1e3SsO2gSkmXnC7A7EVrG+chXMRHc7z1l/rj
l/Sp4tUqMvHez/GY1oZJTA4oS7wsT94zuUnTWYaBbumi0H2pAge8dmKXZ3M0iaEZq7uQ5b9r2ji8
hE6mP6igfjUn330gCjmfs4giipX2rpwrqgQrpQnMc0oBhDJfZoBHxJvf23wS5mxKZLB1iVDakE3J
/Sibq+OQ6wJaHlT5ghyMV4q+hzpxv0dNOZ7YSKJ7ewFMYGDaTjVIUsUmwYwpDy9TWYTbeJj0MTPc
O829JeszBHCzOLoYPfC0dS2j2ocSuNs9YQUjcHHjykbaBbJYxZ8SA6mYnVdvjm8WgdPW7X2B9GJr
Y+s5yBgMmpnH8wcHg//nW8izgpQplC3Wydm71Z8mkzWnugZQBB/mZCxOeOksK7mY0mqJUK2pz7nX
+5fEKx6X2aWvOzpciaf+lDed3hnxxLhcuptW1Q9R2foHUhryXQMyb2sDzvbFmzfkzoE2gRt0s/eT
kto6mcS92KUnzgyNzHsz5QIbJ7YZ6Kx/6espvR4ylV77jQXZA/nexif/6NrE+3DtL5tYO931pNoL
WgE8NNlQXMKkKC6DOUNJ9qY0SHQhHgaXv0icTXvbpcvzQq1zUBEIsNibv7cOSRiih6lku/tIQwBz
iG3K0zkMAEG5gH27l6zb1Xgbd50rsPMyp7hYonvG+RfUGekxhO5tkMv6E/xNt75XSR2QyfiMZtM5
Axkmwnhiap6ghfNJ796nsZwOOcWrnT4KIphCyqQL1RASIq85orzVZ5F9iZavqV4bWJWu9j7wIEAt
63/49geP/S/lgGciAnORdbHvOe9lHJVTp34NKWI7RA9mTLPXK7/blXGLoLrZytKHgzwaGMmAAOqO
qj4prxKA/Gev4x9NsRiT3nlBcQCeAFJYOz0mMOHiXoT3RbUc0NvXp1+1rFes6ayiJczDyz64lf+y
u/z+eq+tUWFx7aF3gDzt9wKNea3IGnJGt+jAqgOFwHDSOUCpSZTXydHEWE0650NPRG/YpdMNg5Ry
Dx+i2sjrKHGmKz4msC/uduQZVC9IWYqrMvW+/ft8+cudkraty/iERo6PpOzdOUfSSFm2PculxJkZ
uMb0KZoZTje9R6hCEY2bOUHZEy64KkmHCg8lb9JEEPS2K5kM/PvDrL/Iu1/MXctA1Hfgh9Bt/f6L
EZpHhlgNqJFB+YpQ2iNP/WDT/dWt/P1vcHdWJgcpUCNu+++aVqrw3LGducwoa1o2HsFEgaFxnyon
taGmkFzkM0vdWN49/PUjse/5U70Y3hkOwsysdg68xjOfnIXCFJN7sjcj8+Qo5qyKHLmR7ESIhkl9
ErbWzMTxWdD/6UZ/fk1K+xBbJuCyzGSiWc078i2dQwSlb5OZxbqH+R4NSyQlVBTcBKfpZ1R26b3V
WDAle68jluSIZzQ8ORMVn1nYB2cgdjwfys2YAUVCY3FWnWNc58wJbyMAuht37vcZ6UVfXVujVCEj
HjtOfdd5sHFErIarpAOpZQyGcQyn7oz07TNdHn0t3TraWQquVJ1ET7Tv7IemX38vlPpO3BovUzOR
LISV+qBHrg4LlM6zSEqf0BFimeb4ZQnJ5smH+dXFCblRoQtrAMNnEIZ+fpnkch96hYW7uvqgFfCX
vcNxpUl33rPokZjq3W2V62hatkJQMNUz1nGbOWxE7BAXB/RY/bAWrK16acDWjyqGXZcbt3NbAxiv
QheyoGyO4L/UXs8VCHEGnLAm5B2jKVgUthz3YwLZU+VtDXQmTfZEDWQjFEdJkHpv9h/cV/8iGnFc
j4nh2tZDzybW8/E/V29dGNNQIF7btC1El7RLSTHpPpdp9aVzQsKXsWeuT0GCpNIJY3yK6KXtV7xw
+DqD4ryXLVsizE0M/QUoZ59kTO3n91Avyd7l6Qw5mQWGzN8ia4BaRybuDoPjeKj6ODCSibGfLl+G
zv4K8uv/bU1/AREQ9uqLAXbsVHrcGSYUKSEs7Qd7gHxFLXrIQjr/sljkE5z8fVMKUMndBBNGkmFU
L8W9S7piQMfhpGc17aCZjx81y/4cTlEzmGvtvLbMbGDDv/92ZFFlVdYr0g4QfxPbxQDwSPtuumoS
8rh4q5odRCLnYlcyCghH5QTmFTYHQnSSfO4DK8x/AhcJrzI7Cq90RsO6EPkZhRVw6bisxbEjSdWn
MwrFhzP5KjoM9A6v3Hn6Dryx3nck+VBS1Qj17FBwfx3nbxxEyQUhEk2isSH2u27GTZmPcFejnjrP
rYeD2TEvS1L6PL259M/zDLKaBtxZDI9tmPVXgASSvYIhsxlH+3V0aPtDdAwgHi7b1M/fXJtbna/5
AInTxaDr96T1APzJW+vkEkncme7zlJAbXRf1WSwoF0ncDWJS6U9zM361G9M6lvmdjXIscGTqXE95
t7MRfu2pXMKdpPdtE9125j4UXez4KV5axCuIdSBjiedWcYzEYaGA2XXi1Bvmg8y5Hxc6usYWxk4W
w2PHJFbcAdK6b7RzzRg+uoKWdw3CLAn6Lsv3FTG54AxDdEbIiYbMux4IMAy82cl2OmO6WA0ZhRrW
gYfIPTODrE9DchlIurkBidNvjCF8NCaz2DpTejugtTlVYWtcq4yWfENAxs7JHOuCTYDFT0g4UCCi
xfYyB1zO6ecejaW8ZvxnXRQsiAvcj40r8uYcG7V5EY0nNo6NQ4ntHjczt6OzptKKPAfinCBSmRZC
8dE5/Wc5sZbAtm1aPGvm4N67fs80TLBeADVsXdd5s+couXWW4YtWyj7RE6031rfOTebzkJIQGjKh
3OaqNK7yua3gUC08rnQVmZp0MPPUmFdNGYMWoeCgRlm+W6r2igFxehwRWpxZMO127Dx3S77et7ZG
jMbYxesGg1uB6wEj13C78+4mzur2Rg/pxV2++MYAFwZzaWq+Wl0Rn1SuiqPTiZtEkQMtJn0zhj5p
wD7gMEIxSiGtK2ETRztve4I4z6asInxgP2i4gb4kOw8BkZky966ldUsYrvLi8OyMWX/BqFXuqb/X
nGVD3KZpY98S1OwwIocnbULTnePqxlK6ullE/TUq5Q2ZnKDRSJI6ZbK5z+3lzWyhqYFW26QpACyC
ESMA1rIFFIbfk5TGfT0zUQnJmW2jUyq5IZfAr+mLYUPLgIrwDQEmib1o10MF1tcmRxkTZP4yHBMr
giFUXWcpMfWL5mon637rRzMIro7GC6Iek4g4B5dbXUtEH3K4GWv1YHkVyl17KvcFVxyOsDGQtc/t
TbvhaWSUHDeWvNRMZC4FAgTkfpd8dAskICu5ponKD9ogtmetrbffCiZlr6UY41bbX0/Vd0WZaiLy
cFPWE4HCIeSRk9XLQFfW51YUw75v1dZdgTgtWhrPrAGLulG2SxKaEk6hntEEL1u7hY3l+f3JHqEq
GWOzt5f4q6gY1daJ9U3ZK2fSiN6qkJyrqGaNVzh30tYAWFUxEtexEfiiMonca+6sLHzkvvm9DKf7
OIw+1SWK66W/o2I9GBxt7ThMuzpsLcZxUDHs+LOLZWcbvjAFzk5dDqvSl0xKfZY+vWlChVv4/TNP
gTgyg3TICvy41e2nEcZ2S0PKXdg0XCRGYAvQkkGCIbHG2DuQ7vMVxdrH4L9qV95zkd2EyXz02uJx
VGBLcAqBq3MXOuckCRUjgEv/h5hbsckg/a+ypBpYuPxGGvdm7mBX4zbgmg+VJLOJGioW+6tdE4pg
yc1g8vMgGWgaFBO0zgFzt3hO6uqRqPadkROoQy5oDCmPtN3cMN/qrvO4+ohoY8TdxXtKUPrvyYCH
g7VkDzQ3ZgRo9rCFZsCVcU3c1ID0NbPx2HZe2qIOWquZTpLfsSNMnFg3QHhiMl/nfAGn1Cwbk6zy
XSMfNYsjCOv54pXa285+vEOhjB6NfmHJBGqH+cxE+yYP/axuGpWeoXCQ/aYB0Jtp9IqW7sqKjWtw
ThxSNT8O2hkCS9G40D0HrUwbntSRLUrxdGsjwB9LKuaFIz+wauMLO9DLXPjtxtG5s+0ATlUu/414
ZW5/8EVS171luHKTOlW/C1M0rIaR36RJjnohsfW2gg4NR/2NVvmF9O+gj/nX0LRpNxKWdGcQJ+sr
5NxDCyHaKGAO9qei5Y5dF723G6L8JRrU44LflszFr0Ys7vJZQolGMJj5P502u2eRvPge3za09trn
jk8ICXxBZX8K25FkNuJR6KQ238fWHzYt250bx0E6YC6yXR9Raf7ZtONjWlQufaAh35VVLba9e0em
zZuVGtfNyFftfX64xRh+uCAOs4mWhRvxf7HyaxuK0Za+bbYpbXQESZT9HHXFD+xAGQBGqKJrYnyA
hBPPugX0lAZxHN1GVvrmL9VjEhJqpgZK/5bHTnqYteWXH7YSslvi8FcoWbaTx/tCVMM5nLgYWtJD
17zY30Ut996kL30nIKAkgiyFUaQbq0ovcds4W1O/xkt5tXTMDVUe3mW2fIisgi6Hd8nMpuJuBVvD
aGUGS6qoNosDd00RPS/QFTQFEYzSNZYtLdGjGuXXhXElF1XQw7GiQ+z39EJugS2V65UtDxafm1gZ
viwNphATCM2mKTuUggVzvSp5nSy0GnPy9Ot15QmCIVLelpBk3EGuvApj3qTSW1/lZPjpQ77uleYX
7zykrMqhPggfRNM98fLcsAijnWprtDxOvzcicpsSWH64oPQt6R5vNTrFQE8/MFogBrOo1rCofFtG
BEuIduu7qvO+S7ss0BrEahd5/Mtt3NFVapbsJtCHZfZiNBOPpXhwMd4gBvHfDF5Kkvc2kkptG2Of
2GT3cu7NDWmvGy82f2a1QWBNkr8UMX92SpZ9nEEV9zMrINsrOQxZuiMV+942EzgHNSNIpJGAbRfc
hksUTEdGlQUTr4p8eIcvE05v0IZ4h0X1WbnFBZ/4G0GBzSaxP1tG+0Z2iQ1PTFAwDt+jmh2rFfNN
yW6Vk6RKWcqDxqF18AbnBySvScJLKvOCDTPKHs3aOsPkfPTz6LHxbAcKO7s8lKFtmvp6Sx323Uyn
hwJ6fQlodgAXRdgONS16WkDvyVVT8m1Nxa+eLjSEQp8/bxnPTW1L1JNoZmrPuBe1AuXBdlvMqgiu
68pg4ZowkhogWKKxgiRMWeIoEjY9+jZCswjscFzOoazMtwtt9JyRrMUcyeBKtkVrSlJUF1RF1WMe
Y4ffK39i6FFFXBnhL3I6VAcni+7d7M4g8GubGpCR8yV/rFvjbpEFOMomJNBH3hprCDiISVJtvfJr
nM4gcjFqBbNWu8qbvtWZPqKKxgkwxNl26VlsVtrcGZ7+qT2WrGkXO8sZmDdH59Ip0sCYWampGh/D
rHvSbPhEONUMAGsaCB2zHJrA3xJfXTAkETs24JuSRn5IvM8Qkf3NigWigWY0iCyR+cz2Y1mKL/il
bPCTCvl5M15qJ+Nwqfazn6qNS6ZAoEGNRF4UbsrahoA5MJ/2Jmis5JSJCC7myNeLVURKPBPUbOBh
RU2UbFvns6HhiGuRfS8msoIQr/zA3kMo1oDLRrQeEsoI5MT6H/wt0eY2nl5KlFWRKnzE0BZrgKf0
RCX9zfUgfrsUzNvImncTmv4NVfq3oY5w/405rHAbqoSBorWulv2EsYiszf7kd1a/w8GMybjyf9Lv
Po9m+BR7LKaO8ag02Atyk4cKHfbGKvqrcdHBJFsk1/EtgL4XbRoO+2SLXnyQL3TbGZFkjFaU5XNY
1Z+B036xZpwomBRCJsVezbt06NP+DVp1SlgJBaA/t8TDOixuOLCMBhZaRS43c5/JTeXnt1I0rGey
RuGrBaWmM9p1C4o3J30gAH0Ik895wTQhfPYK81VPLEYrikf+JeIl5O325lYHZAS8OTSOjQpM6oBZ
YPDbL1WIOMGcIe04U71pFoKbCnbVusOJ0Tf2ZxLQX/2YONRijr6MOnqaZw5/sH1IFHixAfm2nHOE
nA30ikfLrI+a/HLQi6R0ayci7dcodtwl6HoT71vOOKj0tuyXn262Jg2JNV6WS6ML0iV1U0IRXZxp
RAtfpmwk2FriZmuT/taoG3eTTgheKIdQofJ2pwuIClj2m9n2v+u6eTH9qduH4V3r4UPJSbvbKxnd
pj38I9Ttzq7LH4pBhzuuEt8J4saKA+Z+6xScck1xIelDHij4HrPexsSh35aRczLPK7LHNWujNWHF
J96nusNPxOuHRWZ888a4CAYJyMWmCzLSOMyyPEjc2z6JHtsOBVs1F/AkxziIHDolaCj3oqOGq9z0
saM/uS36H7XlDjdw/L6L+apoef9CyzmYgt2MJfDZhS+2SSV2A4MlnNGPsmJTB6GyDgWLlMkwWYJz
geiCdZpY/ueI0IVeDi5PlWfIdfaZ2cp1SaBg79MpBG9ArpdB3ePXRNT4uD8akb+NPmIMi288FIQI
ZcgIGHxKFg6HhEhzf+Pz2bii12HKLCITNB5A3hG4hFqbedMCDNGaXGubFBbHVAKcdtHLXqXpg9Xm
L8rmDPVm44nYuV3cEIGcUFVuJEGaaB3n8RDV3yNjRHxtZw/WIKadv3xzmuanXSXm3i5A3M9EN7uy
lLzKUcZQ3ibXj7nlUrZk7044/6kV3bkOfGeWwdjF1C8rjHkabb0vaeDsVcKOxoa+oZHCVKhyXgtE
HTFT4bPwNCyjRCfbziwhUETwjGcyE4R1nzW1tZmYie5cKc8tw7NdNOb2pq6Gw+AU5kkyOk2ao83o
TJjxIcpsAcdS/o+j81huHNfC8BOhijlsJVFZzlEblkObBHMCCfLp59Ps7sztcdsWCZzzx2bb6z9i
eQr2HOrqsKvQsosDr5yuTaMKAFs2SjGPZGRDc+O/yMAsf9okTWlIbwOcAdOCyAc1laa7rvUcdz1g
t2jTbo+QdDzVlnWcVDBdZv2N/pK+goqOJnwSW5NCiL0gdS2M/frg5sllZEtdWbMLkPR/XavTURdX
FMQ1EwreL/PeXGwa6W86qJi8cWG/hx7bXFxk5Qp46o7owjdQNWKlbuWdCT1Fiz+QIZ1+zFl5NDrA
COv/po8w3Vky/ylbHnoIOjpUTb1Sxs8U+00025WzpVP6pdLyd8hSOJ0lPBPlAIvTnxvtMbHTzMLk
U+2mpfllE7pvcotGq5I0VlxKjIjd8MEfpOWXSmGyIV/iIjFWPUaqtdfyRNQYqua4/dBlLNjf3Ucv
SZOV3Yls5fjNZSCe5YC9iHKzbpX74bNQ9NppkwOi9U5pikFcUXfrVzPaAwskUZVqlU8A52FC5iJK
uHjFDs0Qzym6GP0vpj6qJpkq6SC2Ck6zlJBMb0AXysv+Ujp+R+6yf9UZJgI50CA4RJBF6SWGuyVR
0yHts+SOGL1DUCIkWdxk5C1pDqKd5n1DACvOhK8x9FzUw+W1I8uDIHxWOIJQd3IgpyQJCbx2zb8s
Bc0sctmCcnHc0kYKqLWNTYQBNLP89QMh8bmRb9AJ7g2eN7Mwt0sY8Issb2U30waf4bD1AwLHaaLo
2cwOBD4xxxDl6IfNR9HR1krfDEKaoHpIiG/Y8oKUWxL0r0MZDuyTDC6LaX4rH4jKnyk8taj43DjY
t9Ckpu+LqX8NjYW6GCgGVyay+fZmU+MwQpdiQm0m/4aExBI9BvtyoVJGldlnm2d7z81pv1PPc9s9
adfuuB1pHnXnFlbXx9ppaHHOEqoBqQZg28TBmKbdK8ukJyd8OOatK1iXe8PSB8op2afr4eJXZr6R
fnzpJkXjOPdv3pOgz407Em636nWebRM1YOxYmbP71/kLrW5NVm7cyT7l7oxM26RGbmz0bh4nOgsQ
Q7pL95ibfB9jDMAkeErzGLNP21GP3WJL32WXYsmM9WiG1bG0EueNhJR/1EtwrvndyAVq83OV5Jby
2dGm1k8AUYszrTrb3ZGL7CHpxVpgcB20GqGQtAu0ocGdaMzw4ji0HnelAXL8jpOST9vOfOoDCOxf
/ocr6vpO0Tiqld7qmbs0NcJyl5IiIYjyGmZTRAoUe2NbU86qLF4TqyVxgio2Agv0Onbn7yzvH5J+
Ieo3K3YDiqvVkqI2jdOuRKPg3/mMX0DcsPHjvPDCufFFlUTFl0EfYwsJORHK57A3Nozla+/2fy6a
MFby9G3vSUxMtzK7RxlQr2vZm6d2Hu7CF9NmM7ImpJQA4fvJaftt26rXpIaST2z/JOdlPRaDv647
YM6Ul7Zt8AunWPj2FiF1qcrJd5AUg5TLc4lCcTOb81dOO01vkPEOY5uvi7b8zgohNykuHmGCRorR
PgaOrhhc5FPb8JVHhzNE57vMVhPRvKi27OxPOanaeG1H3YYYqJeoKc51msvUsog7s+joJeTax9Vj
zgGiryT5WdJwZhx26Ypskvlk+1+j38tjLuJrz/Z5iOFnHcEpq+sW9LVTj1yYJKYCSeQuqd0OSdIr
z+l2wJYvtKt8NzSV9wzLVbhcpyZ+ZLIfVtOQHDsUQFslXxA07DxJgLm9jKiE6IFLaC3IAnDi+Kuy
25Pj5tOqcKh87FTPnKN2TiVBJH2SboV9Yal6pRGO2hU0BAk7yIqlMrEkAjmWy3S4T/1QbheLjdS2
Tr4Ucpu4cDE0YF0IXHsEOHvzEjhEHhO8QKl/5IDEuZyABvqSG8L+dWwSCyBpqf7BC7RISsANcXCa
8r6Jze8ST+0wJL9hDfXhDI+OQY95UERNyno1tOvJ6ynopqg2na41kSy0LbYzWEF3I7SjALLLzJ0H
WyyPYJ6KhNvkCzPnvCP6m/B0ca9L/6ExO/oNzYA0XLM+T7XsgGHW5FbcxmyaOPmoFx0FiR9EZpx9
T7LxNn2WXDq/XNvQS9zTD4N2TuU0Ohco+Av13hL1Yn5owjw/JoKK7Ti5VNoP14ru3C7udtQk3VWh
oNwxQOxnx49GSncp81DB97nL1O3U6e87oxr33JLoNfxAQwhmh8Ah469IPni+CnurF5MtviVroe3b
18rUN2s/CcPKLX6DsP2VruTpNTnzw1SjVq+wa/Z9tgoC/4kz7LstaE3WLzE58tyqBsDvSCb8Uqnf
rJgufunvm7K9glRZd46Tf8f5+A1+bezDCnLG66wFJWDOgF1Va1Oz+7sd42MTG+2aaZ0WHX71S/mJ
G4YVRGyDRf2weE5byxmvVrd0+H+T5lRru6YJAfSTJOFj3rgLKfu3HAuDglr+tDGof63yaOxobT7S
DgWZ0ayRY+AWH+RVFa1/cenqXTV252Mxq1bwEvpcjnTG3wJebOrHEesOLZr53ltndfbm4tLwSyp9
PZt3VzC0VRDpOzcwEMR0AZaVd5EnMnJjR0bFsNFa9FvVtF+0yxWbYaG8sqWXmFroiBBvkm+EzUvZ
cLdZbba25NlswcG0p14HenQ4vRYXvbRvYIW+Y9NKEcB2ExtmSLeq25MxLauc/olCR4UcKdvV1uOo
fHHK6oLaDM11Zsf0qJbJTNFRpvZ5B2JMQVRFSzAiCjSmDSe4Zo0Kh4t1i2Pl39PWYumt0woc3v4C
/ms8g4NTuo6wvevlk5U1G8fzXx1B5Uy6TmlOijzkklCiVr2RjY8vZxp2CSiYQCR5dof+LFEGLCWH
AdIxTM/ZyMJSkG4+VxDXRiJQ1kE1deU1jHXLNyG4U4N2U/ji0yc0BY4++2bKNo7u1OmSnd4YNpPm
TTNd88532rvCqIZdZiBFolfaXi1YHrMCnILF0F+1vXPhhw6OcyL8o2W1v9rLiu0gSryTqPDXUK5A
KWkN0NEob+u51jcJq86askzG111oGU9cFedlhnxEV9EG3qNy5KNM0XAHaBErVFHgfMRVGxVIB9zq
0BD+Tg1HJsP5KXSag09p9cbWcxm1JkjZjHM9mnPJcheLOz8Hrs6S+1k5xVYYbrtNuwIcsqqzq1O5
2brxi9f8pvob8v5DrGNBSKotTMQZNiOgG25l4F7QkBxc7f8oj3hwQrzX1pJ9owZ+0oNDwTXwFJdI
d7bxDTA9P5l1i9ArOVncHHJw6n/DSH5+G+XFeCURoIy6GcYOqtE+c0JGgdvRMojvVVytpP4V/tLD
nyAEAb12bpqHbk9R3Km3WYjURCNASm+s1UrOZpdkJ014PVAnaW5wJQMKWZ9Ifm9J74umPS5MIzAg
5bQJgu5oD+PtlwxC5t46i13znz2rz1AyqbWFQwesMe+B3t8kD8+d1cn3pvCuXBCUnYTdfWlzVXQ9
r5hHMKCwwXUD11Fr3EQgXz2FaAKJetoKE1uR9yaL8YKWjAiG0amirr3IPt3FGDTNOucs8ABOlHho
q+S18H9ix1iFqFXgw5G0+qWD/ttlgsDBC14sCcuJw7Mx3QdZvHCYVmKXZQZp8uQjVB3qzc4Xj83Y
1+ux528I5vSnnru70W7FLrjVEFY9amk0mhlW8wouTJV/wkZoT5XlV2KAcFdE5PAaPBAsX2KkdKZo
mIz33EnnrVcG3z0pXMwybPqL5G/RJAStGbCo311ePEtYp7AKuZkI1u59B5X1/NlSUok+h1u25R4f
w7wl7GSwGHQAb2sfvLY4xV347NJpNwTHxhkZgfm7LVFqBvmakdDBPm2WUYBislP+65IkPBOOgld+
bb3hmdJgFGKxSyaUSRjNNNEsIGz0sjB4UKGhc03QUEb15G95T4+dq8Qbvj1yF/ApYzvoWoorkfPT
oMmInAzGfpqxhBlKtQe3IXGqGdmXZYG+n0ZcTMCMnKvaycCr8WD0NPJtUlsUm8YSrzNDe0J/HHFo
dRFNFfWoRsO9li9N5GjgEk5viy9Y0h5VtiC53GrjRJg/Hu+dySFDIgdMaLedA8JEtEEbkAcX5t6i
q+whO86dl6C/xWyhVU9lQYUENMErN430g/AqdOkUH8DF753UvBi29SEr1ZxSkehV4/pPomsfit4Z
MVb4BaxMZlAJsnC1+eV2MhoRcQYfRvOSJZzKZjKTWcGNiRnuQp3me9nNoPbT1RVhdpYzrSVzmGxb
BzaH3PzvDlhwb+ogA5xECqZSRTqn85UkucR75J5Nf9roG1cR1zdrrNbXwBkfVDt/UTnVkpVDQBpS
z5VXOvEd4h7QqH7V1UO2HVX4rpFa0S96Vb2gtzksjBMs/d4rE3df413222VPKl54nIfgZ5DFixXQ
maT3//eF1MAnqc8mZTUHCp926L4PeAzbCLHFaaB5kK18Z8I5ESkBxgxqtIWMTSMnNp7A2KNEhYjQ
9s7C5Empwcnz5vQipuUlnNrzUPpiN9nER7psruxy/9zBrHEre99t5vmMrMtdHiefuqPViY2GDA9e
WXxqVLbZwV+blhDBDt8d5B24mcV1EiCIpyOwpton9R5jL90WWkxbgC4YBs+wEQ5lLOCUZwhJ8AfQ
9aafRb7tp4mLulc7k7A7vG7hso2bDN+Eq95CVGhPPo1EIcWmfWe4d8Cie2WC0bju8k411cxESOGT
zf3cz0zPiDGPUmg0uk3x2tS5v8sL85X8W/M0gs6KumfvXupfJ7dPsqaWbLm5V3J9XQz7OywVYyOR
FiQCfaaFHumhNpBwkWngqcyF82q+8pk0AQatBk7vUBJ8AoW2txq2SSehgY0e75c8EGeRUU6ng5cq
hDQOBgG0BfZADBnPdMgYhEsW8zUVdLxfHDkZJL4OrHyrQ/sVTwjKOu+KRgIQYsyfdcqqUvCw8ItB
XMbQZNb/Aqt8I/Vm4NKq7cOQqwcuT0jlFDa9jQNKuhuCA8g4EsxQIgvWSrkcC4E61GWu1oUNpGpR
BQjt4G1cXUSy/gvQeOzSzqXaeFY/Xpa357gm4Yr8PCz7tNSqkZ1zedX5QFNdEtkBBLdTYD+ybUob
wmA7OCAMWHWe6CaAyhpsKk+GKx6YBzQweKroFawqai9FzJrcpcGvQTCm6V8L+hnWSDe3c93/Qo/B
5pLeYHb2R2g0agX8+EfixDnE67xnBgJ5tLDV0ArZo9s7+Np2o+aWn6ghhmn8ttaj03jragYLgG7l
IqYMJWMVz41wywVySZOy2BKtxL2Xew8MXCdt8eYOgYVLiQMEhgIecJjJL6tuuK1vsr0g12PYDJYG
aj7ZQ50RyJQ62QuZBbjnhns00qBA/yeNeY9VdaOkYSqjpFzmiPrw14yBQTqkIi2y+mgcPBtmrfS6
sUC+unBvMESvlhHpp0P/JuRBGxVm4xwKcmt8aP81CD71tOU2GO1fmQmLp81aL2X8LOH8MD+166W+
XXWp3gRCUnKrZyy4tniSfbg3g6Pk6ie8JKfNHs6RzW8flO4nKaJ/hPCk8OP9LgBbwtWxuHBBdnAl
OwLhYkvIj11cgLM++a9Ju+vEX7/U2Uqm1T7Uy7rmbZ9Nd+ePiYI/lyAZMVl/DnsoFXKRrRmr5w4p
iCr415X3ylu3U4Zu1hBgpCBo+kztjz7tqc4BiM4Qhq+cGtqoLPzPuO0z4iD+KpJuP7vZOeD3fKHX
zDnGifU19MlxyCFpilp/tTapg35+0O1lAa65CYYyUqEAhWCqsqS6FpkmFcms7XXaOwd7fipF/45A
7bfmn9dFuethp/ZeRjaLY5tQUWg6OdlABGdvBh1J6EJsms8CIcDBlk1NP45e3b6GI6m0ShKx86zx
7JsCGbHzbTrTLgP26zt3QEJSJ5t44M+nWf7bOuhiFSV0Iu+fu/BEIK8YOky/NTZpYxrWYX/qTWOX
LfLB1amxoZ3bXqX+LFejb1MFsthqZZvFYyeSjQLlXBOCSmMRGcKrNLCRFI39L5fYN8oxB33/DcOD
bXCvyIBWZSaigVzByLXETrrdsJ2md+3NJH2ZbGZqKXbd8E0+sQHw358kUdYokBx6pu3hGQof50uw
oa+pP5NcVcsMNavhpGso8YMMl5e5NH7i6ma1MoO19CfjKSzFiaOKeU9mb2SffGRB/4N0t9r19YWc
KCpdw8dcARcZaPdXuWWvl37216nNb8K5vXBlR6U6TTkw7EBdEBHdDnttvzHsH/gnE9QlvrEirMk0
NdMHVBCmX8NzksKSbeAHDmyxrDzdzTsXe+F6mjH7p2kVpUvHezQ5JLt1h9wowMJhNr3eiBTqxZU3
NvnOsGllAAlxaPrGR27TJrycsO5Mq5qaz432gkd/Yo7GsARmOcEehnbJ0gTYrNo04uvAcdt8xI2j
FYaidu+UqSIVev5B7jG4OXq3OG+2ZOCEWaAo0i4xMc0I+fMAQCrRyJbVzK7L+RIWJJr4s8VxDfQo
bxghHPeRVAkNxVejte/m9jiX+Uthji6URAUvF3uPiaYQSykAtMCmvpYS0CXwzgj7UcxOzdqeNB9g
uvx4Zb3F1gAkgAJoY5sDlZyUt66VPcESgXJODrZH2Y87Pghj22charCh+CQ2L+D5Iu5xIDjRrlxe
GaJ0VdZznRpoam891vssIAPJR+fGCs0UbWmenPx1ggoHxzKv7EdikNxXHi/gpIpjiLQo0h28kayM
t1LG7ZbbfzVrzuq2g4ohqqtcxWV+b8T2G+fvbjBJEsur+drYYY4ea/E3KAAbHk/O88lFC2sZgL1F
FTyNdj3vYhQjbKb9DOjrISxQdQaRCEiH68V9UpRnhdbCo9UEd4xmA3xBEW77UF+015JV1zGxTeEr
2QhYz2W7WQb8ovZb248on2TNt1qwE91U4ae+mYJjO32U2ADXPFe8yaAjq8bwLiJeaKT2jTTSwrz9
ZYDj/adduCJqKiK96UND01BuCICjhdFGUDiakuMgmNf9tIDe9zDXXscfbt4hVxOqrmE2Ztjxon0z
w7reMsiRarFU4IYdcqrOy/foUXnoLfSUlcddMlCdC7xLGCFJ47u2Hu9CTVQqS5a50UTrIMmuSEOl
5zHRNkhxymUfEw1TghNSAapgFNmS4iHgbeKzTSiIt0XyPtnBvzJmJTIH6Kk2q196xDIbFL+fHvwC
tcLw0IHYepn94RS1F+VzF03Yk2HgjXhdB+jHSvKnIgkPzp1Fha2BrqnAd79OC35/iVMTipRaNzXe
MG7p5kOV6FWsyXqKb+GjKF+Q34pW7uUt9zwOOGbGOWeqqe+LVJVr+DAq/vDoFFYN3sNbm2LeR58B
rdqN8d1QtR9+gmIjyS1IgwYFG2tghuCDR/MA8zbT6w06YcFKrky7dSKy/fiuXV9GzWTvuwkk0YL3
jSGEN/8flYGceO/DbEUNdRmlqftvyvr9aOcw69QF2/XyDtRirlX15RcAatNY3W5Z2qi9Jm+iMve3
Y2dGFVwnKZiefdQcjzTCglmonkgsabsbzPjQRdO9xfq1MnwbuIGNn6Obyd/124ONPoMlTa1lrAAu
bxaFlJv3xGPOoAc4v/IQWqHmrZqVO9QPpczPQ+rOp07QvV0maBxsNFlVTQd9ybWadzBj6F3EfhgV
4K5bo0axlh2AG9IzORSHyqxv8yxK7GGHYj5dhx3aODaPLeR/dkYbXYb5CTFDvMeP8uyp0MLXjkBm
Iky5ogYCRaHs7rnlzVVWEuSKQIWchIJV2i1oo2Wo3lYU32+tBAjKo+UCSyvLuN2+C7Sr/P5BL2qr
/6W394qXZiRPmGa3BG2d23kHUv7HlV55EnKYBFVJz119SXVmrsoWocJg9ShMEBNEprLu5/gyxaQl
ynTEGWhkAkVDR54Hmg6UCv0e50S/qXTyVSDCKgUZLKZihwWu+rDs2Y4K6kQ3xQ1ICeCksoBeR7Pt
NolPQr92AFoH04L1QKoWYQzh4qxJgkQmvQl63R1dYTx2fd5dnJDQzzRhCbTg/JGmf1Aiu6qDootM
yhIP2JB4l93r4k/AtgbItNfoFyoaZhYdfrLM1w/OqNVGI3Ui/nNgDaGe2TefLAs5g+Qi3Xl9PnIn
MIaTAkKOhaZzkaPnvQxYDGdzeA6nZDN04fctsJpuQ2NCcKgNe9qiYCXIZ2loHCy2hgSpSKsOPKge
j0KEIzOyohy0C5muTFBWPfL1cFWxUzAtvEw6PNOpQEeueFngHl01wUhgCctJugjqcW+E2ENJ7i1Y
P9hJ0OF6sNgUn6BAQ+n+mvf5+4D5Z43JwtjkVYIkKKjuBFl7iRvCaIBDM+imO1oX6YYMDiYFxu7c
ILO6Ab5ucZMemfWvVy6PSazJKKHvZqpJ/FmcJaSBj+npNt7EIbECJIAO66xqX3gcF9ISgHJqMqy5
rjxEFd2339PQGt8PHntXV2JTrJb7qktCkEB43boglLVJ1oNMX/B3mLuihQYo2CzS1ARQoWibCBN+
rWQXs1jyTwU+jmIe5l1VE4hQhAZIt9TpNvcVM0wMEV3GrUDmVp6EaD6TFOG+x9oKWM4EyEUKNVXw
MwDXVNMrhbR7hwk0WjRyh7igQ6bx0njVQWOLsSNkIqQ9Uh7QUzrr2U6e5x4kSCyvvldk9I5nXy3W
WG50a+sOdMcSqjevatMeokJzr3jYrFBMBI+9j5yjFC7pB6Vk0i13xdiWmxYv+d7uat4du/yH0BpX
Xy5/wOFeAgT6CrHexRfNfav9D9a8P3JuUfJA/K0tteAm1o0RyVxFAKDYA0T7Wqbmy5Ai/FQO6awF
3dOBzKBZs/6CWoxi7MRrWXaAfC0N+OQC1lp2vwuRid9SbNWaX+C4yzz1JKGF9oQjfxWh++t71jqt
3FObT99VkfUbC4qaBQF7jgkOjTj6i2++O2p06CtWexQRlkusj/nXNSo9F7K8ejHwo4+yDd2YXh6M
sIi6E9hHcN8U8iEdQc4CSdSpEeQf8YySeCxLYu7Flx2T9z+E3GVZcaNr8+ohzdxb02h1h0niT1qg
My7e768x4Ap0iTasED9Hk5iOi2jCXeKiRBo6edfK8lUvRntQDLeTJ37TnkJJQrAGyoMyEAHZXKfW
tk+g0cCvRnCPGc09VTg9Raa9veMcSDMd0TxCVY7WOJ6SvtoZS0qEInBvndnYIwmiwf//JN0cFVM9
ZjvUMZwguO+2dJnfEw5HgtUt7GAk1PXeVsP9hABpgxPpdcDUAOOPwsq4hRujlYg4tbLt0Hkv/38B
y6UYHAhvg3VzPqUd3wbk4NanU+VAZkATLQMNCSmus0gw3C5B7N3dkr3qokcoFwRyY7mws6UUyJsG
UN5KjdiZ+Nbqltu2185dnvfWYxhbh7FU+c6ChNxqa863i/ee+w55mqagZNoXN5U/Wo4AlC1GpeWR
3ip1yR57w4D8fje7tR+h1tiMfQWa0hAfnrAjVYHRH0qbk7TsKo/GB2Ai335PZsuNsCShoWNng0Xs
IrT+GX6JZdk0Mt79n7LZCIrHfb4UYzR3uyYXZB0bubPpJHOzZcp0D94MIpY/Ux3uRAUZPet5tJEz
DDU1t8l5sLV4qb8EouAIFVB8/D9eMm/v8rQI9nM6PaegKDtr8f2t1xFXJ6VhHVCJXjIjNhjDFoK8
2oH21RghDcmhPuwut1DYdkzyvUbIWGkmL4LdEwMnW+5jTsrQiDXSOFi32PpF2iivBg65uErR/usw
JNa1pV4Xzg//wuomHVu5eHsOsamNyFcDdyJ+UWSQhJc2FsN/umRyF8cFWIljltu27vDeZuO5NoSC
ZQHMa3oPJqERe3eiDxnufokc6mxe0lCsQ/OhGybe7T68ytwkfzhL3sKqs7H+m5/jPBpbSm3fFMHm
d8QRgP4E/gPtqsSOppdJzvqZVAfAU1J2EkaMN8cPnv/PRW/d4I9MtGptwfKSINSelWVhaiRqb9QB
Z0LCx2omGGqGDkApS35z9t+7pWYssBSPy0CiUBRPSPNnM+Y2Z5z9IIj8UJjd3ayJDEZgygi9sHPk
pgN9mHbZVRblpRK3iXxpg1OQIBcJ7WZf2Kb3PvXpGsgu/ufk+kNkbJKe/ejYyEoM8hJWc2da96FV
/StvCdGgpsj/danuOuwJ8pa3AOLv7v3SfRoktRstCL7JZHD0b9JH7jDzHj2Ti2ojDaNmWM5kfZdv
fGcGbfaoAyxCzZYg+OigaJnUV/B98FrIcE51zRBIVdJbpXxnrXP6trTFh8iwM9z5Pd4F64FKiP6h
xJa6sVTcR2kZDJFXDvEKxLA+VQmN6nxMIIOTBZ/vvHiTM67J3e2RiamzsCdMEpPYVkEK6kfxYmTX
TzgUxjcmSDKc/A63Ac3XkwUx3SIIdxpAIfVKaqBzb4wlZRVsi4l2PloFc9qQbrZqSj/csH6Xb0vv
rn03rp8kErg+bYxda8li12ajeEtLaxOSqb9QVYy4HM4RPwwsHwCO2BOeETwvOVu9Gm4zkB8SmtL4
zslEpDCzCf6Im3XAT0tYo964G2hWv09r9CZjzeUwTXWypyEbzks51SaGlomSRTyZiRgvAv/eLtGy
2ITVOfcRgcfcseccVzaCUTbhKXbHqE4qFO7CKjeW3T75i/W+9PmdSQXldtQtVvfbWxqSc/BgZujg
pr8CEDsJlXlKzH8BoXqnHjXfotA9+pNtbgoXBx5HV3eQBI8ATX7aYW0f6YiIinEIPkpU2Y0Jo2lU
ZbuNS+dfU+n2gWgpXH++Q1/xVA3AVq5+UhmT9HiaQnDTpjCyB0AYIiHyldnF2RE0Su9dWjRiw8ue
EIKczXCYViwkBtby8WW2nVPOJrPTHYwpyQVrKxHmG04vtS9IMnG8ydghkt4b/4cTUmrjQKug6SiX
KJ7nrxYB+4UgjHpvjNKN0gwif+yMT+mQ7XFDE113zB/z2rdWVmqUZ39YClYLOWyDPMkPFu5s5qC4
2rGA0bqeyfESsoo1IhQ7KCCWUwfiqjfG0xigLB3YfExL7CfehT211W7Xe5ugcbMdVQRWZN+U7Lx6
W8wNCOmSoDn/nyHXuZnaBp6myCIpEKSbsc1M1aRnclUPzdJ8VuPbNM7yISnHO2USE4oWBp0q4zMZ
KeM7L0PeEZBTwsxM8hZAdXu4MtkjvKpj8zkX6ZYsyWM2tM2Jt2/vdao79A7cgBuH4kHDAFKUNCf3
oeIEqRz9aefjPXG8R/YiovYHMszF4Aa8RBd0Uv2+BpI8AcBfszzjKZClgzThZj3Lr10sbOhunid8
K+C/Yf3tG+YrUQm8rmXx0c29eyQiHgjOu3hmO11Qjego9m/o24AinKPFfhB59WlY3OQz3RznhTt7
784y2WXDeAf6l5+rgD5aGVrH2Wn9c1UjAPfBFlUqu5OYiNZDvlmvCf2h9saTz3lWzId2MlGb6qq6
N769hQIVMLz5nGgYIiApaDaBg6OxxvS562CYbTk9Oo7Ij35LUlLpwnLZPXijUxUCYQDGqSxuARLH
kQlDnccFGUOqp+SiiG/ZhQrHK8P3isQqRYR+lU3hNo2B7UPj2lKRDSiR64csDg4VNvu3KsdGiQPg
du3hqhmb7LW0hzn6vyajL+B7bOuWM+BB9CXzOFyAHNJ1mTbnFC5g5QF4rCqsnHk/MSDUXrVf7KU5
ZWXwoxmaNsRQY2oJs3AzhXR9EKvYbJDaE8bvscaRIPkzjLgaiXyKekPlX1P2ljFiYbuS5prYyO/e
JuVQpbETzYCw6E5SpnM7e6QQCJsiux2vEklDST+84TpfKe2D22XOgxv2+k7dspObtEaJx7Dus9eq
Zc4gfwONAgX0NZiB6OmFGo/lqypq8a8W8ii77C8MLcVAIhCZlsP0KWYes7g45gGhSKp/79tC06AD
5UFI1D8DWwUsCVWZ01wmG4Fvj7eCUXiekabXz74Q7qP0NBiJxW8IjhQv0sgrHlytgeBtM0+XrRNQ
IhB2IHMye3EdPd47/AReO97z6b0kHUCROShkjzYBdKZ713Gqr0iL+kYJt5kxZF4dLuw+8b5huc1X
MfffKXct3rD3FPvCu9b5y9g24dFFgIa7QMGj+8EHZP1mLtEUkXO/fEy3/zU3JqtHHKtjUsQk93uL
gdWP/whJK8epYGgzMHL8CvabccG9W01Bfpf047csFgbjWYSRAu48OTVZ2oQXbYQvrSsinEMh6qMu
pvmDJGWaANsFKCjLyWx4Tq0QZb6b94c6hL6tm30SN+XZsEDlTZ+sX5kQAtmM7qUGuHxcoN/OBhlS
HkCNAkhMKhjDG9DoceMq0gA756Y2d5kDF/1TiNxFtAl3KpobXOiGx0bI9FCOWFbkkVhGbsmerOqF
4W6VmpQDWIP6YBlPUcXaJCfPbXMg+uQjror8iK+n3rV9X29RvJ3Z8vmpy9LcWvRxrXy/AX+HpBHV
m3SbhCooDhn4AZxg6fCeJYt5Nkkbl0w2dVGXbJIO637T5tFCz5EBNKFEcMjaKTzZxJljKqHOJU2e
6t71XhSyJsRaFT0w1UyAQLiceFe/SuH5x/8YO6/dypFs2/7KQb2zD70BTvfD9t7KpPRCSEolvQ26
4NffQVXf25VZF1UHKAilTKW0RXJHrFhrzjFjJNOZHSlcwuKY+d2daFLYhD7v2KbticMw89dRy90l
/tjal9AwENzKOlN2CglLqE0dh6sgylMq1+SbmtdM43Y4JpSVKZA+py2ziXIarEGsHoeRoQO30lkY
SY22TbPec71FoiLpxhG1MVO1Ajt55GLadZIHpaJnztkTfWD5zSOZbh2yWasR3EQFPNAqcxly4dBF
Lxju8sT44LlgnkvbP9ZNuWhEvrSS0JmL9tk1cZdCaKPLwCuZwUIlgaQNf7gUEmrtWye7+64DmZjH
WpJtoPzDAYuI8/IEEmTDRfYyFA8tiO91ZstHjmvKysK0teiZoMwhv+PzBXi/kv0keBHkjrOTHNog
LJc9enfATajDzZMhhdyMhf4K5RP7i+5d2F5ow7h1uw4aHrdBGxzk8Um1d8SLg+Pu5OqSxmwmdxFy
xKkKjueVpSBpoE4Csb1SVTVCXQKI3Anli9JHd1dOaotmYEZGIzUzcSFkgb007CzdNWx2aj1C8eth
3X5t6anDQLRVwaE0/mZUv45MlIUoBZ7cnococPKYh4yBi2rTKQs1Htee9shaZuK9d8FL0N8k1rt4
MHxSwNQO3hL9eDrpavBsuxynADdmDy4VCp28ie8ipO5voswQ+7YU+k0tUG+0DQ7nEL0DR2rWqIIp
SiSFeZBWTKsUg8DAaWExxACvgAN83ba6VZmcKMW9Knib8NZNOBmDA7Zjhbc08ql9EfcrA9D+Tapc
O3UAPkrcaI33bW7EbT6vufFzorrGuxJJ/IThijZUh2jwNKjSPMQl+gikqeEJ3R2jCpVcvX4MlWWo
uWeShyYZnVM/VpYxcxL/MazrE+uQZyLeFhGH/JBTzLy0FQStlm/TLCZQDY8Hsmss7x7HJs/Yl+kU
V76gwYF6yoiLpWwsZeEj5Fpbo7APIk22HekwStUZ15osqXkpd9KOnY8ONZhVvzIdlN8z3NUTqQLu
GqUutVND4oYPPyQMs4OWKN2qqp+jKmuOPmGAJCv5bDQ2A/7UQIVVJLV9Kybop9Qb+HEYySQmxpuT
YAglySU6wLDwtG9d0+QXtQyTTTpo9STHvLSERNx7B8z3OKBZquhSHuto7xrjEgoV2u+pjtHtHbkk
2rvbM3xS+IFo/ZRrMy0fsapVpyruxbODOAoOvrQuXciDojTAnXRxS6KA0TLkwbkfZsFFCbKdEqff
8j7N3yNf39UpMBx1CK5aTtOktDxYWERZTgeVvyae/TnRDTm75qhEwuicmbWvcLQ/AJ7QlkaOg4Fz
ziSP5g/z/iD3KJbCJaTCYsdRNFmT7cBCgMChxL7hF5gSatlvGs3ehMSNLTvvWY4qVSS6y1J313UL
vD2IpMbszTw5gMtm/ZQ2wf61aKi8DyUijGUjBDttlfV/8xu5f4pqcRAS2Yarw6HxPNX5lWqZtJ4W
F7QlpVrfB905Kx5OEgadJsCPeTI4NE/ZvrcK2WWpkq9YqqM1v1rlWTE0PLU6eaSA+PlSH2LzqMVo
Qv2IJkPU0sMXAtJrPhqPaFiMHWI7KCPKoKyDTLfOQddNSYTFM7RZgYmCD4rJ+N3IWAVkbOYHcgR3
7raxjOIqsqDcZQbPAQEy2Z453KuLuHLHyYQJTAVOpWs8GrewjwNpn+sM/7CB5GyROWZwDJWBjAUV
HEyVqe+dmQ7oVZGIprBaNxGvcqdLff/1pbbxKlJXbEWFZ5fh6LVO5HBC6szUuvDsy4jfxELEf8gC
1FcaQDRyUJYNp5F9ZhXa0RGjuwRsGM0J/1DPFvOplWvmZKG5+raS4ENli5L4r59L4090ae4i0E1T
B01KaLT+C/WlpOcT06KM5tANL41Ru5tgStnDQnJQAlwRPpmgB93N1yC0mlUT8tbPNWPCp+IfN1Uo
P+wZRYf2PoVRDQTWHVhHk02L7//kg14PInJpaZyRgjaGIEj7lz43H/BwdauorcPFYLb3ijWjNggB
sI0G5b8A6ClQ55lj1pxVvV8DHHX/Lu3k//f4ug6JRyoQOQsP9s/UMFtIMyYcYLrZeOQpbUi8LquW
pBdpsIOzzBIbjYM1NSlAe4/Ot8Xx+G+u/lfA+c/QHQt4GRnJpmbrZB79ArHDNqn2dtCjeKsTFp9A
IckB9RHJGOrjpGdC+Xqo0/bgDLX63HTjE44LFGrD8Ilr/AlnuPeSOeHHoJf2enLZwWarMFj3ED+3
qA2rWTPq2NPobiMMz+bgoqBEKRTgo9I+RXrxZo94ax2THMge3p1JDhXeTuynJZo3LOX0xafCT3h7
9j1EEz75gnEPbiDvfvSc4ZeUvAQ40LvJTYx/KAEpwFpxQiE0E3aMO6SPwJYNy0rKfmv4GFZaVFoj
dsyFVZHLZHlYAbWKnoNOh46DmD3Hjf6YRi8yQEtrYvmcJzHOnMYzn92QmKSEP/bVyUPPIK0ZaURZ
hfI23cSCLKZZS30+Q19W0oLECi+xlI/YBBNWAaJ3bgHlI8gUgi5G9UwDj4FxyDwaEzheV2tTC4C4
rcbRiHGxX6icBABM0rl9VNFSSX6BZRYR1tpmIcIgH2BabnvLrlPEAhzMFO76hvQ5Xoqa7kzo9d9a
i5An+JD060tvqUb2A25vJEOQXqIprFmIbJ4IGayaqZoPgvKAsPWAKeyWaWSLiICgVPBw3ywXB9C0
slBtN5CqUA02VIMu633rIuREElQDwNs5CX57e6APH7ugKvTsvdTVy3SgTvTWBd+Dvsg3nYFHocPU
rti7Uc8vce1Kxj79xhrtN7WG6BN05bl3CLqt8ydTrV4iBcfd0BPNYaDyD9o+musWP1fHxYNstzzr
0DlGTsICFwP0mnwOUPouBg3tnI5Ad9BOVZYNKDvDbMVJdGgdLq0t1zDoyxXeJGSMIJsHEyJAZ1UM
kFv6tD2BF/g1IPUUWVivGbCipoYtzh7TuOcifrTqMltnLRFRtB6XWYNSua14ba5XjDeOYuPNNfHj
yjSOd+SdoI0MH3KL9bcsUWmViurvK537OdB9WqG7KMj49geArTpUoShZj0Hn7fGZKiddx5lt9sW2
tL3sGPhjduzia1zqzo6HXt03hQEAQjOoU+2Ex7MZ6GnkEc2XNEyYuli6vrU0PTh5IY99YpbfYg3M
Q1/QCm2t+bSMemxS0H9t7irH77RAclWak/YLIvNktaPM6zHJxd655Dh5DjvnXgg0AL60kV1Pago1
sRm5peLsmQgFIkQxy9ww830UmA+G1odnPcx+dDJzt25KYRY0+bkh1Y8OZDi3pH5K2rBcx4oNnMUK
87WmIYqIgCJssdFO7myoVR4UaNuHmJqjuGDedpSpSngKo8kVo0l76Rrdd2z8yG5ymkkA6HUCGz+7
rEPs0prAIE1huysXkYGWQ9gnOd7uZvogu30OwAACAXaDlhOEFtFSgYh5Ey6tiiG0D7o+ma1QYs3t
TH/tW8s4Ah15VPrU3eVRitQrAK2VhWa9RXvZlMOWFPjpUaCoaDrZbFyXUgjhTEDObP462DWRFCj2
YCTQ8MlGP7rkNdM3PzK0A25012ptZo8mSU1Z9kO0RrSNUqWcu35ziQ3OYygyOKDZ4wNW+HqfowLG
XDl0L3GxctAdpX4nL6VvI+eOLYyCaRPvo76Rs6SthqvqBssG4cQdSEZbx+mR3eERwqK4iGq8jTCJ
WBGbrVKMnIUxmUyuc66g62fHqCtfqCvgBUdWunDU4F438etYFHAcjVdjGo/Rr8XVEJaLPLa5YX0M
JCGqycHotJQmEW3gLyhkmQzHsqRmSUhaG5h4Lh3hAgGsiuem0sQVRtte1jy+uR3Gi3igc0suQz5v
hzzZRgWzW5SLEPMVi25UwbaiQiRZj5L8ws7GkYYCP3zGcL10LHJ+1MHwNqKkd96VAJ9yO37O7cxY
KpXDEw1LIorRawD6DJe5Tr9b6VFF5pWbPVRTHPnUav3r/Xfa4/+0+xomxyEPsRsh8j/XAH3jSoKF
uxgRNxgTQfIkpPq0xxNSaxtsS1c7ogT6+pn//VM2ifjX//D5R1FK5oxh88un/3ooMv77n+nf/L+v
+flf/Gv9WZzesk/xl190jD7qQhQ/ml+/6qfvzE//96tbvDVvP32yzJuokdf2s5Y38E5p8/Uqgs9i
+sr/7V/+1+fXd3mQ5ec/f/so2ryZvlsQFflv//6r7fd//jbxBP/7j9/+3383/Zb//G1Vv+Ufn79+
/eebaP75m/cPiwMGVgNuk0cQqQERs/+c/kax/gHNjhMVpH9KZ5vC87f/you6Cf/5m6X9Q3VVlRRJ
S7MgyjtgYUXRTn9lav8A0+DYrmkbGvGvtv3b/31hl98fj99vGNfh35//MWtGm0jS/3mKLOLyTNdR
DVu3TcRozq/Azon9XbNEq7MUAsymMwbmoBhTZnWnh4c+apBQWDWhpa3T3Qvkd33+asS9Qj5RY6FK
Hkd5QiTbE/kIf/MPF/F/9dos09A1g83FsVWu4i9VrpopvGsKgU40Y3tgrpsvLJavKpTqtSDkpYgk
u2ncG/E6Z3DORLJTNnlNh9WTrMSdijTy6ywZEFu7+OsXN923ny+cBW2SxgC3d/rP+eXtV1RWVCAB
aCHRoI82hWHBa+sYXOcwyeVL36jhKTa8bJmUg6Svr5hMeLCoWY9d2cEzqN/KdDBXygSYri3I3bbx
WIDeQv9UIRWsAH37E9NzKGv4d33YLse0d+kMqWKdQgNzlN7eGQOFhUKQSjfSpqSVC8RQK73D13b5
9cHzAlyZhoqzmnv9NxfhK9H0p6eHClcDx65bJqRyuJw/r0FGgcezCcBa/P6jJ8y4USyGfiyeQ6dw
TjVtjzQ1H/QpcdeNtT16Wner4gPcfv02RDdHx2birSYxXEgr1G5/fZss3ig/3yZbN3mbkHg4RbI6
9i9HxKglZjqskfjJzgK/1kctshxUhgxaxmOh1+aqRFpfqbQ5v3CsWcoe01lAdmhq4J9L6VBUTG1O
MQfwxYgefzEMrUSaI617GGXvXm2fUQdczDpCmupJzNxKejEwQd08A6ROn6GXiYk7ScZAnHt/sOYe
G18sUnUe6nlwQASTnMooNh7R4DKTg1zCuUDf0uWuDxpsoMBItfcqHB9FmJOqDSfFVWG6+waNvXLq
R3iJF+LuhBrAUGohjDZ7MNpxPP/NpfzTE29zDbmStsmixWo1Xeo/dIHMwSyy3ibaFPUDgJu0IY42
wlzLRlqMQLigk16QWuWXug6NmZkUAQgc8UOt/P6M02WTsk9DKvDifI2V81ZyTD1mtvfKv7XBbsr6
mDjhe4Em6agNAlhaRwI3AZk26kp48QVujv/cjt7gEpEmnePzGUJaOE2JbqY9mKZyTv3+YISRdQnq
JRzQ4mQRq+64/kPeGdXL6Ehj3goO/eDxwU6XOnNkFzNfkiNlUsSN7uC1A2RMOyW7R6PqQfmNylMo
8u9eOjymZPeSotcGf8OEh47888OKz83mPI1lwSbVzyJg6peYg8yNbFB8NmP3ntMnmnuEro13Ggb9
WiUGPn1tFLNMWvq6cMXC11F/KOPJR8GHIZVwCewjimYbByZSr24G+h7987G0PmrHjI40EfW5SVYi
hgmQs8A2jqnQOXNqaNGpad7rAGG5NUiGYKH+I5zeyKPuvww9RZcztnsIOfTAafUlOY19RwX5nZNt
crBRBhoh+iQ/RsjJVx0KiFn7Nm0fQgV7H4g5bFLWzY3dx46znZ4or5U62puy0N0F+aGPdaMC0ap2
Rrtk5BouCawwZrmVndpyafUS29rUAgjrm6MmxyhEra+Zzt4UANsVTPamuIVZfy09jIJyrA74ymAd
c9o1EvedwxO3LCW6NngGB4mwk0kTbHTX48iPkuYRUe/d0YCjcuxDs+zPU03jRNq2c7pL18zu3gp5
E1mzbkeWXZFoA3GPPzpG+E8aJgD6ooxuTGsPgPfiKkq89Sb9Vdnhgu8j8J8d0ppjnTfDKiT1DH6D
yJHhHnXVjW9Wch7o944Xf1ImZJoFaxezd7nUcl4EqwDTHoUssdp2cXJzyKHLQuKPrgbr0lXe+gxz
najlOUkkgOky//cHbDFMqS3nDIS12EDgHL/pXsmEHF4+h1RzZ44BWpXADG4ijPtl64XlmYzAeG1A
bj6QX+9t8iq/kNLlrjmrRGurLf0LowDAqVjsn7Vw/IFuzf3eY2vX0hUjWv0kFC08f33wGt9cD5Kr
HJAsYmidf+gykDczGzDlkm8A+AmmCJd5ImAXDJZLcJ1opZ7LAojYTM/KbTLI4Hvppy+x1xavePd7
0KSF+eRn0TB3MXPd3c5f6HlkHxDkiJOKKBmfefYgagV3Nd7Eg+PvtNR0HlCFvJhtOZy0ztYfIf8z
7Udq6Q3dpVGa9iHq8KjYlfkML20VBc24qiKjWldKIB4Vx3uireKsTYAfy5IYvcvIfu9BMb1iMhvP
NGCBgQ7FqWoR6tK19RZ2nSxZPkmZ7UYXhJAl5yk0f1SRBiBmWeoceRAqEw8cPZp+8DY4evEKKe+K
8Te+GAacAlRF3q7IW21pNvWPr89EjEbl979gMO/nvbkbVYamzNzwNf7+QVdOlRFkIWuHZTKE4T1e
RWW0g7J+JdL1oidZfg50BHKVSQulykPv2fNP6UD/Ti0bf4lSkkAhrzk3U4BkgUQFOH0uGSXpHQ/2
ECBnhhk1R5DpHn7/YNkutjFcYPO2KxwmMG1z/M8HEiOTTYfZD6UiN6cT/jrQkx51nWpjaNUxQ+Qh
2cxfEQZmaKy81Oz2jq4dMIup11jlF9SDskXD2PpbxzOfIu2qRM2nk+E9gCN9JbCgPjsZEDQ0xZgC
QsbFlaa/2fjXh5Ahe+UyymlIuwMm0obr2lCZLpSmhfwQ5/j0WR62/qI05XBpDWulxJ24ukakHeJp
fM63vzaVuRekkGyjBNQIk9ZgldCgXNRtoW80L/5BKpk+FTgQoCvruYjCO3FHwzw3TfmtHFVtzqjb
wtlhU6CpaivWYOGaXaclzU5zO7lRswwOtYBZZ439TcQD4vwG0Ss+ASX1yhe16T+1Wrx/iQO/hrKa
BZFOYSCzq1wePIb/+hVR8K4c6obREfoNu157wzRHUhaqaLxbGpQ3GirVMvKK5tIFanOpZcjl9ZlJ
Eijj7aImDlZl4C4RJWs7jUPSfJTZR8EmfBhipLl67y/VYkeTk3RnrwXb1kXRN5plwKExtg2mk00y
wSD8lmI8f13VRpM/WF0DRt4osEBOnyZZQuk+us7Nk9FnB/nmDDJtrWVDsMXce1e7Uu6/PjBf19da
UaVPRuONizxrC2ahKWr+thYYN7xqbXoyX3QQeKoZKkTsAFMur+n6b6prFFhSGyo9G1mHouTm0u5z
KBiSkkrWZnfTHVmAmmrKqVff3XA7ZYfAS5+7r76d0rY3Bz/vIjJB4RM+g3XIDKvt6KvWXmJtoHuQ
wQ6i+Nz3dQdLLWS7hudMn0SBoAc1g//9+vzr/1ysFzNXS5ZD0QYXOssRnnJ+NV8k6aE2n2uj6iBl
iwZ3ISZ+bmkf1PrBKs0MHXIyrDKKl4XvavoGw9Nw4d3hrcNEY5SrDcqqNEaqVTajVUZUHYnKsj8A
TqmxIEgIfFPtOeLUcFNQ/7yPlx0euyOVTr3Gr/BU+blzRYfjXJEawEAfze9fv6calNs2drOLw0Yy
dwACzL3Iqa9jlxCvVoVrDfPhsupL4zHE24/2o13+3sLrd7qGQytKQTTBqM4P9LBY9Ed8KFVWQD/O
WWBxbuJRCPMHvwJmrEVTM4MpzQqypjdXwgC3r21U92BYSN3QboqVuwu5JFANK4KoI97a4cNYFwe2
tO4Wj2OzzlyPyWrsXssBwmes9vkWYicl/Gi0a+SNp7pUy2vjBntht+0hyuwluR7lS9YlCH2Wht49
ku/h7kzcOSuSJrNVUVTsxK6RnpzRsWYlCXMEOMi7x3EBYosoiGz7bMCggj8Z84U+DOml1styMWaq
uCtWGE2mpO8qIpTV15dntR7tAhpMs1r073R/4UBjdr2jiH4lHqw7eE1U39ssWBmuh23D1IpV6xZX
1AU0W/v4EyXB1I0kUGIczlWDJ5UmZM6uUiJL+Bhj/bvRF+EDOUDgS0xzHlSttcNuSQQGDSFHK92j
wyiesBi2Lg4gaRBWq6B3XqK4aRjO4ltiQH3B6ubtx1LVZjTH1qlR30w20h0lSn+CHRLOmi45qF5J
Kikwj7CMgA0kBvSoOyTcODRf0ZcF255stpmDgGOG6SBade7Z6FtvXjjFKRugwMRZFh3B+RHKXB/x
pCWPsumOomP2qREINKCyYrFg8uKrBQrg5ClGx30QnK5ntLgZwQj9jpPxyeCp33PtujFd2QPaBoI/
9hW0sV2JkyxeOR1SYcSmkOabAogQ2sNh7N49vk8QdEsPPQ2SFQDsGSOIoVVWTdXNJzI1KWJHaStL
T+VM6LQZ0Tm1Ey+jZkBOVMqzTdzLAubHIldjjBqtuaLRn2/gwUPfrPzVgJDS8LCne62Hwi64Ra2G
X85TKGJzhTJNV/YQPoZ1UZxVxKpuKQJo/FnPfNcS1Hs14sL7EHQFz9YPJVYNTF47Xw0RRQFeKiju
FjJRF94IrB7CGUIiKV/VRI1vRrZWRIqv/0YTAOCUauDuI0oAfWB/rUaxoute7vGlrxrdd3d2NNVs
6toLGW+EDDQ5irAb1tBy6n3FyGUZkanBcX6R612Orcm/2wg5iKFh9lMWzYK4pFdy7xyoJulnK2GF
2UWEniSd10Obg00LSDDG01TW4MQawBRD+n30yoUShOohN0ZimKxiUxVuh4aFNYxJ4SaS6aGVCWwG
HkuH/Akw8YM98+P+QQP5hyTrxWFvmdUReQMhecobYAPPMVbxeedhGElCypikdhjnv9aGB0LH8mHx
iRdO1qyShHF3KHBXYyo/PZmQLN9P7mntycqcHow7OlUcG8dWda80dZWFbkArAC17DBIP+4n26DRw
ufuCzDmgCedYc6xlpNs/WhaRZahj+utrqjWpveSGzhRCxN8iSe6EWVjtSgLnMlzFX5n+kC5yc9wB
KmKCx3v1INP+IpKPHjcFrInsLJN3RY3dNXXdcM9y9VV9hClnIGsfUgjGOSwQYaxUNHxYT8bD0cfG
PviVu2gZx83MHKoz+bMHd/K4m/H47rrM5+yKmUQl3AXhI9Zu0PKlLGEdpSlHKBJk0pJQgy6sBhha
xk3D5W4kKBRlitc+K6EZ8ytt+1AjNqusHZAfuXqKSUESWvlgoZZd2ZVxssq22kGggWTC42zU0PHL
DjpHrtFpBFYbBM1wcFjqVZvQExNkRS/lZ8z4Sg8sws8xUQBHythEvBqqV8UskmIyNpRiS5fvEVHz
RTIAg/7DlD4vvM9Y9lNMBPIw1BPr/MHRU+ATjf4aFEy2qgr4CgkbVzWAAdACpxESUEcJihPohEPi
Ial1uh3YwC+dfTqWDwFenwyX47w0hHvwMuZ/kLHqRWfhRrPrXZZ1GJsQAuMF8e5eF+G7UcUNoUWP
0x0Dhpu9Y7QyEd262NBD2nb4h2aql7Tb6UwUK0SKkLDKzY95kwDuoCmsrIhtSmbjyCPssRzNDI2h
sMbmbQf+Le6icW8TiDWzymFTd6z/YYvE0vGUtzyA+p8jZfMsFCOpwL6deeCY6Z7+iOgtwNGzin0z
gN1L3EOhpCO7gbH3A9O/5qV9pahSdaV4c033OnCC04v0eSycaywYTRsDKWSWU6OAc6lGXByKI5KV
o0hpxIL/rtC2cpgayU7CE0MzsCGVuKs+Cq9na+RAxTMpZ1rbIvr2a1i7A+b/CG/ekZTNfkkZZBRe
s4BsT5Soj14lbIaPSjVtFgQykQgfXYxlZi6Ee7LizJwFXf4dgcQtkJNZd6TEtkmWWLhFRl+IVz63
NIo7FU2cAU2CJ0Qwiueyhj6R20VxKMTIEpHjOnVjkrSnfgQcJcT9DSgvGHEL13aALOcVEh9f3YwJ
ZukuMbey555ZtdQ2BpQ8/AlkbRFRDTLOeqEpUMz08VVoQwJdKW0R2yrbVAe3WVnelgwvpHTm2C7z
MduUlp/cckz4Zfuc2KSpZX0hIE1aV1w4dHWo4+aDPpHCdAyzAyl6hC9orI2aNYcljvg4JGKWpl3K
GFIrsQ5yDTKR0fhmBrnUJ6xFwVqah3h0UuzxuQL2B53LBgNkuiZpmL46Q1xG6DWj+pp7IKNvtYoh
vyvfG5Bbs1bRV3anVXMjROJXUqEPw5htFUNsXa9/6TCjB9anjDKIKO28gFlElO8Wfj7xGfYd7ARH
mD4e5lqnbU0De2XJCLUKMQ+11nOqM5+ziozfxhW4E6hfcd7Ne/zSiM09H0qBudZpLNycUl6RNFPC
JuCPM5slQc9jC5Uua1kfAWqLj4EJPB/INPaenha7VbEVuSro1xhkDjNuYx4I9m5babaJ4MxSMr+e
U9+TcoTFeqFhAlOneCBb+jhDfGur0QW0wTXhY0T37Fb+bqLLlFaYPvYa8YtiRLeQGuVaDatk0YdE
aiAw1eB7HGux1jXgLn3GVR8yb8GhQOxpDdlH2sJ1x0KKd7dYWQndYFMtd8RdRktHG56lxwZf5lw7
JEYzw+WIxrRyIUsnIrwKU2WvY7Yw436hYuJc1hqVUYKXdGlR1vYa7wrE5CstrWH+mwXopKjrFun0
VELrgwQ70Uuzbm/q6WseQY4ucrB0pgVdKK3MY4gWkaQBgH32HbSyiZpEbXnDATwHnqOLcRla04JG
09xk7ghtgkCmjOlm/Gxb4buqOGTbRM0DaSX3pq2ewpxArrzLS8iGw8KS3GFrdLRNUMzxQgVsDf7R
ZH9Yuf6wcRsk0+YUnSQtKJ2xpb7rtL4WE3lkKeyprFNpcwM7vTedv6I4JVjB9pRj0nB2gIupAnFG
i1eS6FT3zRQ7Odn/IrkwWR1Y/APOWsyBfR3UkXDweTcDsXkZRlE31h+V0HdmqIfgrxONdcSpg2yN
uCVNaYl2dxwiv0PWONfUeA/Jdi8GhLd2kE6KIgccpsGemkWoq4kqIh5WU1eJyr9Rukfwj80uhPce
WuDTgf5ASsk46lbdjHoWXNZkUZsCyKKkJyhVj7sdWYBogSiriZAvTgKiC0s6qSQM+CX9VGLHrAEO
hxqcqPRpB5os7b2D27ZBwQhXfdaP7ISNtSkNGjhlOZT0dQU/YcrwQiBklmAX3f6ilnRXAnq6dGKs
q5DDOXSTXYSbmcOOXi2pN6WvrFM9dGZlYh5tv90zJLBY0hLwVYQ2zSwzguLAZGql2SNOXodUVaN6
8DR3pJ/GXsKjBNtjzTCtXlQY/Oec98ROMQoOFzUc19oN7F2eksTSJCQDidrN91pJvLvlQPhoicZb
1L2Hus+sN33b1JQwU/Slw1FMBxMQFwSLJCr5AfgGZyqCBPQy1UvF/TkORkuYHil4CiK5CHrecQBp
i4wk3tXYkQKtemmGWu6gpSSz0s5406twFxVtxzFSPiGVsBZOqRkg0pu137IA43vAjQX2bQPWOlyZ
CCdxGC4dJdBOOtKCwkMmXttjC2c9vQz2JRmhZbWi+RHYAy4ZOzxZOgwpq39XrPrE4WAB4oSy90TS
NJL7rngTKrEutWuQXgCoGg8VXNywNb+JqnwDSo3caWXjKYQvu4xD52OQ/JGRZhs0SVu37betZKW2
Ue1X1gfV2C3h7MnG3qX2py82IZOBl5IHXADJcIPuSVhYjMmzOFQZ4KR2+iVRaz0w4tFmjkBj0gOs
hySnsSk7L7FMnFmtcT624k9A9zdZ6Qfk9vjsT6VvLTuZ0lb2JpJDh0OK3qT9Ufbmu+hQEDtBDJnG
L+jX5jf54Qy8n7J0eNYyOWU5qQ+N4Nhiya0uU23OKV4udGLbY+qymZ3xaxKO+Z18VPqJ2gMtMJ47
1vEOclvQ++hEUGgtQ5sXGUtSIQSbUFPZJAS02KOckswXb10lKoZ3uFCWOr0xiKi8dEVe7ny/QGeL
8AUxevrQgJdTsmvsl1S2fY3dwwNIGLsdoPNKvadJ/gQWmFbyUJ5IKkJb70Kts2OOFa1So2YyhbkI
/OYjqZonJ0I9RpNp2vxM1pXuTohVfYQGtgk1SL+GYxlsJB0zFM0ACKak8PSsYoeNGBtmp/3wIlub
Gi7ggSa1o1gBzNqIGpt2WmH3F6bT0v3Ggd5jysE2QlLAYL5T6wyrOnxnnLQ0etc8Ox/CmjotdmNu
Q9ryCxklaLjBrwQ1daniTPtrfGqpYrdxzwwuZ3dBGOmz2k/Bgjhr/FOUwegd/S2OzqOiDtjDrKeG
/jmvp5yw3lBBksRHAkSEKSFfANPhlp/IJiuWyHi7K+lR1iK8EAffHpGwW+uKf9tIHYsmkv28QIgT
Va+9ryxk74qzOsUDDmb62au0E9Tkzed4SnE+fCs5n87QQ9PFYE6/9IWZbXp65QsvykhhjNDj0wuf
BzaH8sIYGcvrcp8JX3n2DdgFhqAG8zGwWXb/jP107zngvpSC7J0QWOa1Mpqb1KNypWiAXmOrJdKC
EexBdI/s5cFGFPioCCtwmvdGRI/2YCY3Ned8BcsUHlXfr0f9KYcqcFZDSZRKR3hHLLgm6cT76eVA
xg8qEFaJ9imsOL4iuTrTzY7WY/hm1hMojBTZuQxr6KDek4MTca37fbRgYMxDpovqYNjGIrOA3uKY
jZr+nSDSuUELZJYGnk3UUnj3dd44Ao/+jOvt3h0n/S5ctARVOn6LU39vJyPRy/3eLXY6bcWZ2jiH
QY+/DdKgHVzfm9RSF7qWkExdKRdzjIqZaCnDTen/H6bOazluZNu2X4QI2ATwWt6zWKKTXhCiJMIk
XMIm8PVngB3nnvuwa1Md6pbIKmQuM+eYDwz/w7mpykdlswAI2wAiULNqeEphHxTjaUn6cC3ATk1L
hE1cVcXOqKuJQn2kE5T9CfVItlEeHyzHd4s1P/pTCA4Nmv14G3zzBJnCr6oRCP4MzlMAyu9iUiem
gGJpQBDZxORPAkXYKUYqQY/qgpXxRnH8Ehn2e9kzRu6HE9fpwSbRAXhRu8N/8K58HaEozZcy0d6g
2/nqkrA6FJPxapf+Le+H+MzSnczjkhahzJ2nxrg6fX9SvbmLhwA1rDbBhPskeAa7EiRBzc5vJXxa
j8KPX6I++sj9ZKmYo6+Yscxoc88PWKZx7+UvHpWqaT0Xg/dRuTN3kXSRlnbNhji1mgIAaX/O+Iw0
OBCPUIqC56gK7W1mcQjx5j6miuEzdexPAeGGIhgu/xChrVWPSjqkwXjRh9sytxRXK3Xh3CuwHp3D
FGsuDxj3SQSeRvwuFiD7LniXZvcnV82bDGrkBG27J00U6lJgt/sxre8wVzYa9TVCzozOYqA60aM8
D0P2IqL2QU26jjTZ0sr0ol3Hvm431Fvw+rylEkaljbI2w//BPGm0t2VWlpQjARLxBvmD7fjDBjgE
O0+3r7YIwkEAdXhx4hoxUS+d8SmuAZlDMOHtIl1zDpjJENfJ6C6TF6fNblUJztgEXKj9AROmroG1
L5AGRqurSNf4y1buGEEA8Yd8l5tqM4XvSeI/+1FoHSpGEowl+ozBbEWRmYkRc1h0xm71AwEEJAGD
TaWbxy9AN3C2eugqZ2BpocuSz+oSe402HVmlA6ACIQ7Pr7sezJY4TwIJNibH/NVisGckjHFly6Rx
DCp9r8sWVkCESpKwFsIPdt9eq5xxdWil87uxK1qUJsz8rBb/Hu3IozX8X8Luvjga/DWHJBJERlqr
sLA+yB1gUNiVBJhmZ8tnr6yJvyDF8qTMl8m39gmAdEozV+6CvP+ZzwP2SxU9jRNMyim8MAgFsOjO
OIi5rlysnlE0n9JPu86tfe1VX2LA4Ek+drRVOI16jsQ2Z78aYi1Ydd3SugjzmAQLYAEmDGK2YC9k
yrlZnCxjPuRe+hU73MImcuuRTJ/1SJJkjgFjjShYHOYa56etefhVgbTSmeueroNdSnQf7eiTXDZz
5ePQQG+JJCCPZ5hK7fgLKBI0a7Z9gac6+NHy3E450nE+DidSYk4VvtRT5oJvybCWVxMJbn5MkQIH
FxDq797oedBMli8ismCfsGqpNmJoj4oUwvXU/UEBNzCXCD3Gvv1rwpPhWVR5vj3ZV9vJL5iqpfcr
ZzMNdELdVUvWEqBk/PUMLrfISsNN7wyoV0yxlzplRehz0EjfvsUVvmBUKJ5jlMfhHhG2t5+Yca10
17xQ8btc1GLg3RBgDV30VLXrOyyYNP+x0rjFZvgkPd3unfni00uCug2RXCVfFZul1saUFTsGztDO
/VG6OCl9/J7L/2uYhZQN+Pab5h1vKZ2YW3c4nljcDUV38kCG78MyJ7Q4e5aSYPRpYjvKlmU7BrW1
Bfhg7ObzzEg+KEBK8sFHa5GxSu+R5TQkEC3sNrHucEGd2uKdCqo89yM+cdckPIwlKg9vtptHzLZq
/u1VxETExCcRoc0Sh3Apt/iA/3MypH2jo1d4BHOaR0vEfxKwwxNWpm1E2sU65d7b9I2V7thiR6sw
CVBC1S6fyIJCxf1Hy71pLSb4jEIq41mJjyy2wC1DzaEdnb0nHed7gc53go62CxsQuqH4kRQMhIRf
VwBX0Wd1xPWYPTf5hBykDYwXjMH5Fln+sJ0A58EWGIhtzZt/NVCOTmO8SWO2iiETaX77h9UFFSZ1
Y973wQBQkphCFpPjJmDfe2xeapnUV7sOjxKyNPxLC0iE9DhMfuM8uAfaRQw+jDRbDb28FDxtjDC3
oceTItsEtUapxd5L1BVdmHEZgw/CU+KLDVwC/A+GFqn6p3xExxGKv0Vb+ie/aX/H4Y+kWqJTuEZP
eSPMq2dCU2n4XKZeMKLPSIYbhsrnpGHCAVsArq9dvKH8P+R1Xe3Djo1vfXcX9wVANhAEUfUXbE2i
xHtrIEkB1u+4gXeya0it0ssu/ZIy2H/GXkwhFyGASxO+aqP0L6Hg5KMuGHVBhEc5nLl/LnkJzNtE
0AzqtEHP7341SZAck3yOsVMTHhfW+BDS4VZ63kEruPlxP94bM8pWPri4nQ/I80Cu37nux+bolppV
JgoAx3squ8n4PUlGZEFMPSULL37WIamhHPcsiM2TbNLhlDQkbToaSn7nn20/PGHMIH/MRhjhtu+A
X5DlVaSqz90NEdyuLipnV/apswliZTKTRtE+wC3fWAFNr+niSZCBWT5bSHRWZMALABeLaaMydo1B
2yFzwnvdJLwCNOBaN+J5kwKjbltf4QIy0mMZ/FSsGM/d5B8dj/aqthME7NhkxWx85Vl6t6YEriQS
NlO1h2xmz1aBc+qbOd8yPnMwceBOmm1PHdnXr+dx1vwQcUeBRYaDdEY+/4vjitDE3H4uQzinJgGQ
INcJhpYqsK/kit9kTmYy/+u97DAig6evpQxwTMa9IlpYK9S0bQeVcdLyAkBc75gkRJv2dcrEyxTm
n5OFL0T03tVhkrdB5oRaihnxelimshitZob7K+yW3THxplcTG3nDao7wGubi8EwizPclksMccENp
YcyvE8EmlpYuAZK7klMAoIjVhUy7jZUvvqwlcN3o7uyN7b2tst/pHDyFjJ0Y0cRMa212z331qNz+
2vZwCBxTIT7JmZwK81Pr7D5B+9mMdHwIi2kHTadeEWwL5t3sr0AIFyJPczMN8wzT4eQnLuur0C4u
hhfdUEo9nCTeV3KJexTzR88bXSUmYR0f/tLLNtteGYsZ1PGvpRjSDaKNhsQVWtWulW+kot5UDtO1
YiZlj82rMZ/aPnnjmIB31tjbjhXiqWxBxnpd7261yWGVkgUxgqV0w1OuWdu2EDFUOV07q8b35FzS
vKi3LPxe5iErif9uzv2UhUch/b/KzdDDWRS6BbPyxdFtrhGItCjD+ndhT3SqivsXJgFZ941Gkheh
r4md4ViajMVTaYwrqGV7pJXIiw334XmX3Ic5Oc3k/EV1f6hasutkzZmEbOtA/0tKEMC0RDst3hOk
PeaEL5wtCaaotLp7Jv5hYqIpzjAXiTpkS1IgNqLoIjKBe8CaTWCGrs9az9gZrimgoU6QW1z7Xw7I
4QCKxFw14c9RLdqzZXKK8pskNLqnHlFeiQ6Gy6hkIw1j7tT6xr0RFmgiZJDJHFI3co8hITg5jJEY
Nxrn1m3e4zjkQxvGlKl+cMTAzfgEHUzqTWQjy+iYxgB94//gqD6R3h0ZiYl3wCQX5EgVC2X8qRIf
JgFGQ515Z4Y7YB4NbjSFqn4FAefJYuwZpSUBWxW0xozhwDkN0jfe/JLpF5Rie3AfI6Buq9SACgso
LB7SB9qPTRRx8i5BS0SY5sme5Wi0YRlOgpUKWZ+nPKRuQbgXGVPIAcT8r0itK+fxhJUS8F4vf8nW
f+88mFVB7ByTnt6ys7Jt3CpF1V5QASY/QEgASazLP0Hh3dPadYHrsXRSE7Jp6dyUkT0PHSa0cExZ
O7pMIXNjBuNdPgrT+IraUtyZyFrK32NmBlxAId0xEbYG3GQF5HEgFIFZEBIs2TUX3Bxd0i05vFGz
nwAL2xo9lB0NPPC+fcm8Mdt0It7Rwb1YRfB77vN/rGCyVWeUPQqSfIOK+0QfhfNudHwid8q/qhEv
0B7YITt8AFl6EjrwO3SRIqQ9lJY5DwCx+nF/yAQpXWDfSP6qnxiDD5On9s3iJg2dCKGrJAf1X+/Y
OzL93H0nCCcbg97F3EQWoc0Ukd0Pw4jQbLhqwnKbLY+rq2B3AmGgZ6q3yM+5Q4doTaQ8UYNp+4qJ
ttn6Cac3wUJsS6LnzLZQWy3FqRt8No6+JEu7GqKg3vr9fKjM5izn/CtVjk+eR7ebu3ObRLekRjKN
xOVv2Vd79pk/KcyQKIEmJVWItC1YHAxqnnWWfcbLrIDrKF8yoLxN1AD6TsKbndK3Ivth7yNnIC8a
OHgz1++wRP6YkVvuvIbxeBz3294JpzWJU2gU7Ko4uMN71KTRFr12tZLVyB0UlsDwqjNESdjMLJA6
3xw2Uay6FbEfFynGR2X6PQC7BlBkr34SylmTpYnd0wm7i4F3ojWYexrA9eUg3hRLclZkHzL5sjsd
H8aRK31IPieSEbABY65w/OgPD6K3j1L8l8TowRpA6bICR/QF6w0sRQXExB2egFxvkN2eDXioO+31
D64MDjq5vF2utRG182fyCVmmsaHnRYGuXY3a4wiHmaK4n1+LLumJ0oE07CUkybouwQpNR1VmbdnS
P3d28q9PjPOMhwUliv9V+iuv4YPQdwQOE1iIVsGmnddcDkA7SMR2lyGyWf5xy+fmDVQbYqbXZjQv
YmTGoUsPoXEQ/2alBxcKHW3W/5q6kFJVE1LgktGB+D0EtAKBuUOpt0pCR24yR6CplWdGUNsYQAkD
E+93mFBqYkc64NVM1qRWXItlIN6VmbUbu77hXdJfckhQxUXyI8iJ7tz5cFtQhpNQNsYBgBL1Gbjm
z7YhfaF0NOUF7uBMI1mrhPiEkGXtBjG/zwqdgGbKZRQoYBuNoxdIxO9ed08RUkSr8ZujV6O6YgwE
N91K3qK+2VkonzYGz2cbsX7pJ/3WD6zRsJa02wcS54/SAs6fe77cKY12z9eMXSfTPTGLT2+EdDxs
nYJq5Oc5h330/r0Pb43ph9XpX3lPJoGV+fnW7Jt/bP/f+KmRiIf+Zi0WOpuVZQQTmVWErYEw6LV+
q53wKcysW+KDAC9Dxndl7R0rx7JZCvIBdCoz38+ChpYVL6l2mnoiZslF3WpTzFSsA0gIKeYhOdoy
AyDGJyIJawyugduvTCqTfcvfh+IwIQROwPox5Fpz+lWD+VI21d+BC5zgueAZ93y0IfT3bTlqV9M1
cOSyjPC4FdntOH73brt1srWC7o4pvA2qh90xXyOV9adR9UiGh/7v3NB0zXZe7RVHzbVS1XmefaLQ
DFdvaqfnYoW9HxGSshr6WxbEXyJuPpkWPkaM3Dz3aIsbh+Bgo3CMgyI8KltGw5HcTJ4gapXIC18j
S5IdIWtd5X561stIQhOy8faZjVYP6n98pMHec0V8CfAsRvTkSLFp75asl2gsX30I2XbrJfugi+DU
pOexR3FdSjI5hJkTxjdvpfFelOWPoLJ8ps4zfQ+52U6kztk8oZFxtq7PdwA3pNkqdQFZuYgt84T+
qTs0sTyHDUVx7dgHu1bgi9VioAwVOeEwRJES3M0JaQ3r55PJz34mIc4UOt6FZcqU3WLm6yj12jbO
JyowjtYkBIzeAFzCywVUil1EFHKupUTusgpidEqQ4Uq3lbEuUnUZUMt1Q0qESAgYJLdYwTTWs5YS
OnuRZHuTPsTKUqhIlP/rPhaPhBQs8iroIQgVvJMZ8eWC3dq4JBlzUqpXBvDMTGce60F8qk7RT+gG
WZ6yXnAKUGVkUONl9sCS9UgXBoNjNkwR55fIdraAY8jX1kxPcCldR3bIBFlSX8wVowYl4w81J2I3
6vmW1tlbJRe6Qn7EzwMYJAjOTWCfTMJHVwKfArUKl6sI1LnoCAExAEVnmrwsDFTpuu3Bktt+3pyr
EnlsbwyLE7zdIRrn+DNOrWK65ZnTi837YvokP/AsWWuomfFt0UODfzw4jQqf5sCgiOEeHOigpgRB
P9d26xLPYknWQRjhz2HZf1rOLPaQ1sq1npDFD1ShXO25ie56is01vshfQLDTdWaUjL1lhY3dRw6Q
Wf0xYM50Eh5Qyph8GMjhhgrB0WbJp3CQt9RLY9XY3b2zaLoC1pOrCBDBpmjZWnX1xXf0T9vX46HH
5zbE3XQsPfUBGeMm8hBcUF9SN+8o9vzJutbuAFbSyDASZtY2m3K5Riqy4NAaeAQo+9H4rvsEOITw
2npXZeSZBPjyoalD9J5OM4gDh5jRgeQjxmHTXTRi2Et/4SCWf1vcPdiXilcvmH+0o0IAGPAHz2az
rmniEDT6xwFODx30S+faP+a5idezpNCpuu69m8K9hv+fKvwcXAkgcq23xBveB6VY25kgD2KjPirB
fmkY4g3UrjffLr4Sd/7JjBxWv+xueUUQYZSBnQqKHRaiCEs9h6yheRMUynfPstYRRdvaHClkVXOK
mv7d873hiioCWHvH3CPwhzXc3QNByBB7Q3dEGUVqdQJpgvQm3gMftnxuUqfiEQ0oIVYTyX+Ck35V
Ux1Qkul3KikMY1xkdcxtOpiItzOMc/tST8gkrS8WbxxTKdnsrfu+QJ4M4QB9luPDShl2Mi4qL4UT
HsbwZjTsuARkytD8TPISOiE+eBc8pz8QI91MzQQSoWm2QKYJtMiNd4G7aef61WeYUF47QXZNAnVU
leNeQoYpB0KvBT6mZKW5jBkhEUblq5Ai3yXzAJl91/SIBKFRilBQaQg+QKSwwvkDQdnSqvYeD9hQ
gTsrhQAx4GMN7JASUa7O9aFESBAbYFkzNCZrZDB/nC64ZT0faeEuU8Yzo0XYZMu/MCI93fiKQrmC
jbjPl1sbV6FcIwplBhGMVO+gK7l7mLnPoAdSMdzZ3pBAxewOXgEUMMO2Se0tmL0SmIuHdVca9adT
DFzyX8J35dpsoRA3EbGlYZ1C6fSTnrk+pdNSPhcGvRLkIrKrsvQU1CF7sHxi7uv+wcZiXItWXyf6
9wN6/VcWNyyW/G3XScSJ+T0Z21vSeVSB0MIKfcOckj/LOX2eysw9OXX2YzBuOtQPv58WmEx6TuRU
bKYy2tMz+Me6Sj9GxC1HDXehaOR1kiQNqCYxd+gt/LNZZdF+cltjVS2SHsN5lzasCcrNfV3CUxkw
37FTzlta3tq75QgbFw7f6yBkyLnKTMZ783CF7fOc8zqE8x3EY4xzTj+lSDs5jOrPAYVmF/M4ihnM
KsJKT2SHNLaGjYtNceUuCcmgih9F4rELzrCyJf6vLHcOriwmBkHIvaZgvurRGda91p9+vY9EADI+
j08ERbCJMouHm8bpM5Mgnj/QpvqSin5PdmWzixaQR5+9aaI7twFoWBsiadwHF0cjrgJEeARg9b20
hII99JegaPcGHJS9j5MNoam/DtqUL6w8/hGjJyfGa2NGyYZMqZbhe1Kcpuo1nXuDVR/Y3TJRlwkR
oNXDJDeab8P2Ep1d7l2P77Uzz+h7yq0QWcecTxI2GlGBzoxjdV0cE7c88HtoIjOIapXvMKdZ1MVK
K3eXW1z2WRBcgb+heaYaOdXLWqAe+meZoJhlmbpsS4lF4gwAz4ZRgswWWPA8GBFVstaAPfs++lWi
/1m7hviJ6SVENK7DL98rnLeO9RpR9Rs1EnNJkFG7SufpavTpvTAJJ6iblES7YnzSPYFdAL7WQ9CZ
u9CPfxS5FEenpr6pnN8yDRg3kDiws1wXLGyfHgu8oluiJ20NzmbfYDMgJpT4o8DpyZGjx5Dmroiz
E+FN93wOU27HbNlX8oYFgh80djDrRniiOXp/cwfTcsaI1Ijc/MzfCW2lZ5cHwQSfJh9DCjmBrTYP
rV0PZ5Qn+zIs/yjc6kfdONvYtb4nmH9wTjw6Krxdy9W6NimwPaP/XfubeVh2640PX7XSC+ptCcvQ
FMgWMxISTF/Yo+HTX3aZamo+m6JCDBqiLXFIOaJJyLdEUBHvOH0GNk1XijeKxBLYSR35d14NLbPM
GwIC8WhEPYGM3MwHj0sbmD0jWobg29YLoYXO7BmzivLMy9PoXFBpYslHApwYm8rq6MBAQ64REzr7
coSShDWeCPca6SDg9B2skh1w8XxVd6C955YUHAFgY12RF+45lFQ2elOb8ET+NJeM3CqeJc2sPphh
i0Nngkab8KetLCe94m3JazSNtrT/GrGq1m10Kjl0+KzNe9O5V0z7mC/16QYNxbgjqOK1b8QXYSd3
BBimzhDJkwFymxPoAZwKxojANNRnNdJDpA1GJGKNW9YaIpEme50Oqrz9sx748Jj8tjnrL1bUXybD
bgj/NF0G0JRisms+rCpwtk2YXhkp++im+ok7HWWjfrGo9YivoH4zAvWwWTfsQS2hvJDuC+68f5nj
JkcX3xS9sL2fbIbrDFNxH45j8JQR7hky/l/wij8NpGPIiQI7u0nGIISnkzJvygTmrcXKVsvkbsGD
cQ+gvCqm4bhGZxfsaSiYqsi2SZ6Aq6wBkId7b6h4X0NZPo8DXpFuAGNHo8nwKDmhNqnXbh8h4HXV
8xgFAdWTfK5cSI96Uuc66ghmIhXlpXeVwXaf+Qir2hNXrDoY8K9J0/B/TlZ3zvOkOoWlwQYptucS
h14XAsTVhQdlJIPR76dHL5z10lHKg+MhLyi74UHX0yALGJegeCuFFg1pfh5d/SQwp99k5/xyWYuX
+YXPcn4MZPMHXWB8nDx9+QZ6s8P4rIXGUrPgvQdifyfPDs+VrM1rm5KZOzDZjlisHDoM7UqPiCa9
GmlWwxgnQXC7ZQKCQlFmE/Qqozx1QHRslJxxfkASH+7YYkxrS6rq5iwv318NlhmfyNi6/t8/bwwX
DJUI80N2pctqfyiBxWdGwb/uEb5YiHAerkZJJE29bwcXLX9nx3vmyeApk5CUhK5J9iqkekCFjkUV
JMSmsOz+jqAwwPrK78N5xMZFZr/b0LO3lPwglRmSwjozAlyKaXQwO2puHegjhIQNz3Pxieqfsw4B
nDRKQcbhjF7eWfrv1vde7DL81aTpUv/Y85uTszAwLZne3LKe30pOtzEtukc6+uIV2uS3lI/1Zvrs
gOX4/leqwAou4wTbFQrE9IBpsLdrrzz5HipEqymd1//vl1x7N0A/b01vD89Fc3Riq3x4ywuCjuqI
2OfTRCjhTL17i8ygOjvTuB/iJdHeCs+9IWLY2p1PxLYDFENHRAF14hyVoXuUtvlCCoQjVkkRnMak
RIs/+xCVOnedKss7W3PknXni+cEuMXBp7hNF8/9e9CCD85AFiLr8dN7imWBGCTYMjHrtPkrZi5vl
i0OoChvOejMeUlHmrzXudhlp56FHM38FqHJz5eg8kamX3IQ9vKkl2lqYvXVoOkM/PEgsz2X0ThSv
frSTl6/dQre7yc78q2FXWHoxc7RD8Kg92HVU+tFfi6c3cPPi5IKXOcpZeitfBfluFj5pEl4QHbxF
yuSjG9l2VCeHLJfqZ51xEQZN8Y7B7FQNobeXGD02RZJaP1PM4tD0C04pbKarKbRC9HVkxiBifs6d
4M83QwOB3mLzfU1lhVEVSIGPkZjR/xQiuZS2Vx5UYmWHvnPNy/dLx4fov6++f2mxAlilaX2wGIYd
jDEMkUKhRA6L4TWckvgahGy7PKQPm95tPeR7JonKIjYR04jxzVYNYGQu6aNwu23S1/25cDx1/b8X
P+JDXarl+y2PRENaaET+9yVe5KljaF4bdMPH8tsijzIWbvEIzUC45EBipJpoBaCk5QTpXNAsbXuk
JTeZ9su3W59FzMpxZVYYiQBHpRukUXlyEUV7wJIeH1xHeSejBeO7/f5ySMt1gZ923YYAI6yRmHQO
QS4IDxwLeXXPU478rqyngpSBsHk2RPQJRajeW25gnYNxts6Z8QHBMYSFPYzRKxe7seJZ7p5p2NCx
ZAssCElVffGm8wS7bGMuISamts115ZXyyXeYnc3sHCxum+9NAtF1pwK38s7M4eYr2f+zHe/qF654
rqAJVvZUrxnpmI+A8w15erAt9Gzsbe8GEjF/45sDxOXp8eIxyy0y992SvYlnNccuYfTojqG4roMy
/K3HJD172MZZLpDiBFR3B0N/Og5YCCgbEtqYoq4WF8sR1A9yO225T3VdBge7oBIvsPWt/bJAf7f8
HL5fYhMJTq/0rnVNyo/FLDzY4oqi3j66iwc8jpjREu6TPSwLfGWOX2Unu5//HRaEOUAlkVzwWf7G
BoY5wUKBUSgKNuZcL8GivPPmDApuyFLBW+gg8MdKpM7srpr2YDfWm8SZxPLLKe4sGt0t6QrECeZC
baR28IjL8poZWbINdKLPJr6b9bhMXFvWs0hNwjNa3+hs2bheZyKFNpltYhGW/QMBObl6yosfKOaO
Wsdc4CEgwSoxrHUIsv5soKoYez8l2HVfi5torOb5v5exqp9Sv1qiDUckAOo+MgMB3EgI5xgSONXO
80/SW51Dt3BKbUo/JmX+vWjBtY1mP6IYnuvLPGYVJ5k+ZrWTv/FGJSdC+JIdnoDikCvrNDqO+bZx
i847xykxCUEVZRddNQq5ovtT1iMDQuGM7J3ESyPi4bX2m2wjZurKznXerbTBK8iV6hKmugcpUP2w
PNZGbBZSgpDefMm4dxyWvI68+HC0IzbQ3/Oj12VvqTODgJjsH401precD1EM7+VzzkHZMa49xhbb
nUCO8t2lxtoSNwBUGI9dPM/52ZkDuMoSHnsPYQelOb8MVKAO89gdXO2sK2ArQD/pgZC7c2pXeGR6
gjYJiLY30ve9e6VcZsJj2zC8VcAmUYLfckSeN0wk/F168y8Iq3mLDQGhCy3ChpV5cWmSGl2S39qr
bxyTzIP4zlgPRymDrv0MkvqlSbVYBwG2rYKM24syinDfwLtDs6PPLgCuLY8jS62sm24yeMO8OF5L
0zPW+YhMtJCGdeEpbMPkrTMr40ohOrw4pEqtVf08TIG9ZWBEbSISD1MPDPmD7omo/P7YW/ncs1zr
fnvEmvxws79jT/HrMZiuEV1A98ErZyOE5JxIsMnB4iTWK7uqBemAD9U+/3f4SPAL/YIrYnD4wtCV
UWI0tqhxkuoJsi1ZaQ5BtXE1/RJIPmxnyYdbWgndw4maKe1OfDRzEsPjHrTiOB6TQpr30uj+Wjmy
rDqGuNiklUnF2Hg/bCWvCc5rhFlgG1ysq77ycHuEWp7ABpT3OSOFw0Bhg9Ifo4FndV9+7aDF4ru8
TmT1XHuIEYemcB6Dje2obUr8QtUQnZPROZIC9W1DZpA3ADMRgQkdpvIo48sQE61IyZbB+l+hMVlh
ISONfKGGRcHwcMwRH7wq5nMkJmePebKgSvOdLQd2hIGIUNUhIUQtcQBvcjgwBjXb6aJdKrBMREgm
2vpPa3PJxzQB3ydUz1m4owL+IgEt3CRZAK5kJt8JXWl0tJLSWOM4mimKRwwQU4sRO0l/xhAuflQx
A2yKP//o05+szcGxYD7wQtDashL+5mwTNpE8BW1Iw8XRBzI+xylueRsrz01iMZiQ11DVdAK4wmIk
+H34T8ks117LcxDkSC3+i08KyVDS9kT/HRYlQ5iQMlkS2oaD1/D2iTt+oOHAHNYknCGhBx0p6dAy
B7Z1Slglbieh58u4vOguaE8do04vgs5AH+1Pp2wZ6Uknuwlmd4IMumvMZuiJi75daVM0pzorPnIY
ZVfcJeWpROuzah0B+J+ELGZ1auCSRUHh4fbbE0Y736ZqKaPH+A7sJ9xXseX+1/u0vJevJfCLxdT4
BtzAuw6WaJ+J/oaCDcp2OXJ00p68vlOgrvOnaIq6o+eMDAaTRt/MMUNPzFG077og2BvoXs3VMj1m
HMYqhljnTS+t6dCD8lXoAR5IwI11ze/axw469KYkOq9UYpUnFB/tkHWXUIuRXiz/UXDwbDA0jW8U
NGqXN3PCdErA0hmmC2YXY19HrbfDAOI/yEuECSWXnt5LaTYJ4hDCTvd2LjZdNBzcZkgeZUT90OIu
JlZ8Pau0ubQkHeychX7x399cp+MvvZyAyHfvs2dTY040OKAjEkA7S4lnIA9WGSa3sqn1xlweGQsj
xyFffunkQ7KfjFSRHB5GZ75QaNblplFlBvYCVbPltT0VXwW7rI3QbhLXWaQmnHu6/72oEX3jfCbh
lvHUMVble+UyqNRJ4Jwyghwv/BdpfxWAe9PPo42fdxozUPEW4JQ74BbMaf3B4AQTyvk6muNrBsEr
FPllADQ+9/6TVzG/MJlUxhj1nr6fOd+urU3md/41Gt3ylJj2a5PZp9HQ5vuIoGrX9e4PTLTNk8uk
2hYCzBdV6Yq/mr6LvMg3SlWLihevSIEC2SriX8U8wXAK8/kQmIonlQeWgWCmL99ftclFi8/FC0T2
YfqE60vcLcrSu5Co+lR5JprJQubzv/8YeRxgJrBruS5o47W3zWRTnPp8kMSVEFIMa30PTNq5iY7F
GJ2Cc8iG0LlbrdpNNGdXpmj7VmX1JVu4JVgQorPf9AciYSh5YFtsyE+Q4PVieTXQCHKcESc0iRez
GoIzph+xTplj/5wGf8Ndty3CUjwHTKX3fYdZoBF1zb4yjUjY6NXZnpvhDm6avC5q+ZU1xMP9+0VZ
MHrN4p+Zz89u4bPzprgMLX3Pozk6D1MLh8pDaRNO9TkVHZEbXnlusj589sS4+74MxlmpzX+f1b5y
P2CbPdkGHwerk/JFeT5vRmwHG7TA7h7+pzxCuScJBQAUuuYJOlHTr4N69M52n0PW0TzVM96nc1Vb
rMzDluIPeh5ySbt8ZNVs/GT6yc7CA5sryjlbRwVmKtWQLAAWKL59vwjHim9d7E6nRjZHlq7mpqpJ
L2eACPczdTRiDTsznnnyqCVk9AgtJHpWj9a38mfFwhDPdKYs4tb/h7gz6YpbWbv0X6lV49ItKRTq
BjXJRtmSJGCM8UTLDVbf9/r13yPOWWVIc6HO/QZ1BrkO2CZQF4p4372f7TvKWunC+FaXnxKAcSi8
Td6H0IIauqQbkdsUUwjqYQkdS+3QarR8Io13dUXRaYyC3HODETa3xaS9COZ7Gg8s4AYQGGDAzWXl
V/V+CofkOMwfZps8MikMvHLC+FBYeek6xYS5Gx3Gp5FVQ2u0tEgHu3aLvnW22G5uzFrzDq1gByiR
Xu9rvKeLcB5Jn0V4pVV+zQDNHQy9De5C3ObLUqTBtutgRzNrdhskQyhzVQsfO6Um1wIBhPRVT869
KU+dnxhkFDujW3l1cnY08/QMgoq7oXXDTh0PYYtoKw+ltWliegJmUsNYq7LPJaBvf2cYhY2uosuX
aZPkB0Ri/qpzpn6psHdaFC3p6gWV0ywX6Skl2uwG21OxmdEwSIfElRcaN5R46jt9opYRRskTS9/+
Mcab1CtJAhCP1LeZpqRoI3svkZR7rXd+kRFQkSteWjgu6FvR3512mYfSLK20YKWNdnmWtWptVPyZ
+8okxdEffZ3Ku7JUoiy9zjzDXimR8I5xZRMbOv/qLQVtypQJgUrzlxhsmNGygDpvg7QCAVK8MjI2
hq2JrYnfiQQYkPMLQapjb5AeqFnETfY6UlhTQTvt6XBTCZc9Me2CfiiBLXYpNttoUOpz10AU032c
HkXjfNYly4qG3d6KyEvUCbOifqmLyjyyXDOPhu6FuyFI78wy38aeE56nTPM/6X3AC6iOlI2WIBnM
tak6qEFTuiTD04+3zVWrivALKlLAFAg0T+OgfIvMWlmnhpGdeyvYPE+oCtjJWDN7ChA3hQ9J3bSm
+KgE5hVS97meOh9liOnE4J2yUjSEIVOr15+e6UplsuudQZ4gJckjWjA4E3NshxQhvX2HbjGq1KYc
z9KM9evYfvQMhdULea+WUEySFduTpqVUrBrGwEBI04XdCyUVXd+P9aFIIxN0pNpisrhR244u6FzV
YtdCtnmtnLS2uXMKL2bCNL7U5jjtjADXMT+xo1G+Y1/rrf7aaImsWk4UCnC/AFCv7GTWbDqEsmj0
LVlY2bzUmKcpJoNr1Kev4wRW4xkD1QrnXOgqISGeEewJrkbHU5s74SdPhHuu/mK3g5Ct14SCdTRs
c+daeGF05YQkmsxb30p0gBnktK0dVDkI4/NVz9Zl/8xtM3XrsZwqOoW4sdd1aTdHiKOfAwyQp2j+
MGvzepBVti/hieh+v9GtxLjmAehBDM2FTHx86b6sTUqOpfmzFgQeDnEf3I3fW+wcLllmPR7Hdjpo
Zru2Ot4xBRzOsdGUz6VOjQzmk08fVPvsNUT0AEkKH5Y69eZDWYnEFYgO3DQCnfVsRc7GLLhqmdeS
7JsF3YNwHGTitUYS9e8v01J2ewma6S/yWax2zqagjYuTJ/E2AYGEbVPck1/Z035RxnULpIULKsm/
UBt7IxxevjWEfjY5LCi6uPRBEUS4XsPiXvWnvRJEqMKSu1mxesLgH56fP+KRBQGh4foBT7Jyjzho
kapnpbGC7wBbacH69ZOI8SZ2RMNttXygzCY3Qe9TP4JxBUUA29/KI1aWJ9gp17lCAv2iLSi4k0Ld
7b2nsieEviqb5gsd6ud4WqvGeFokXnrnELJpqgH78CqbXC92JMrvstoaalfdEBM1WNq8TxnVx1zV
uV5OeGunNPmtuvsUx902mxRgdiWSADswakIlSp/3jjFese3yXV+Ch/PM1tsjCseMY0E11JXqS+W3
3c5DX3UdsjleJokDPW2Q0yEOvV9UqtCMk3x6Dpg0mYzRn2ldYKMdarOTMuyNXi3BspBLoCgJvSFW
w8qCKJ+jVGB6pJr5LSM3+dYI9ROYVXmtoezXoOL+9VWCQVbXktwlcHv8MmW3lFCtx8xQKaaS+Ofq
Q209ttSGYE8a99TTsKnKBzB45MiOln6XRlANFdrnBygGYGDpebZh8qgrY7mrMPGsMub3DMrPnYIP
avX8f2FEo/D5/3pKfvhz+7VskClHRihunj9kWKEYtFAxzd9qBzs5zX3ZyrRpUpbNgcVietukk0q4
AWLGqAZoyhuc1XI1AhzoVHRi88fkABigFt0sWVPc9GaqujKm/w/HLkeigyXfRjNwRGJkLSIJosEk
yXiXBtOcBc+OoOl1+r9Kf5Xbw1GbEHRKwXJoaHdsTqODnFcTZc+2x6niTybEo0cYJA/4jBUWAyAq
Qi1pruKR1XdPf36bgJ12jRIFuw4lBSuE9VRisTl3LKUL/yelx/Dm+YO2rdwG8y9kZbpzVn8NFpbP
UPG7G0PHkxhQsb9Btczucl6VxQN8lVwbSJSO0h8xWlhq7HV8XWImWLGv/dHnZvGJ3K81ajng04nn
QA8zTRdv49lAeWYlXYuoOV9NqvM01Gl21C2/eFjJlsUUglX71mw4iQUR1Mt8fkjyuLxhe+V/7zrW
YxUcKPQJ9cYyivS+jOjcozjQkFGHiArBVahTsx6GOUa4tmyNOqOEADMZ3Kc++IJmRP6RdOAGO5SD
a8irxnEo0J/HVvklxt221IOnCjXzoWKFYNTVDSEaORYi1sFdXp+gIbMBUFpHIt4qyIXR2HCp9jds
y8h2LVSn1N68dTeo0aEcnAg1PRmEcDmORVekB9YcB1pCLoxYZxfMW1dtCvLt84ujDpG4eKy813ME
ZjdHYEo1IzsmdWh3sLiIFUjN9aSOvPvR6U3SQXiOsXyPBUsw/pNaAgrpB6f6ZKCWhGySHoSWKrC4
12bp94tERQ9AdqD2ycKctI6aWnOfv+xEBkOt0u7AcMFDtOmmG8Fgfy+L7poI9fxzXxfVpiaRfZsT
XfEpsMdv+pwwWsdGusB/Jk/piLspQ1OzzScke6s2H5J1PKpX9IJxhsx10TKv65sZJMO+ke8phl/f
DMJM9rCJAJOFFn/Fb5Rtl3I5icc+CmcYAQtSC02TxvimRuN31qflbYOq2Znqa6a7YgvAM0VKXNTX
tcUEo0xhsUkFtXEKUTiWZ8i4rNmQAUPGhThSee4n+3Ok6FftZKY/aqhZvhQuSCD1lnW7douYApm/
ivJaOnQULBgDN1U+yyBLJ/6m5e2mK1k0qjrdB7uKp2MnLUxH82lNrYG8ZSBDOhI65LCtcAu9/I4t
BGdg7u+Yeux9QJt35U9Wd6dSt6kw8T7QxEXAomGR9+tIHCixpOsJN+55KJ5sWmBLOCH9A4sA2NSW
VcqNPXCBwzxv3ZbwtisAR+GV7eV0Sn9/rbfRXUXRYvv8rd/ff/4/YlfpqShglZzU611gNgbuJnU6
/f6wakDblun9jBS/2T5/PzC7gSaB9qSKJla2I0Xow4B6+TCatdh5rdRuYZB29+23SqAQxEGAU7Nq
xjNnmm6drZJhLWnQexnIJKdxwi8deKSVH8h4p828/Kqpt5i+turA0gIiinFLgtXVcxxsRyOUdYYG
fCx37gj/vZmE/jPX8VX4aivvRcQLPuzrramB/nreryLJlzvift2cvi2PG6q5mmS843NRolThfox4
Ym5LXWluYm+jfYZP3f4oRq1bCkLWrjUzTw5IKbgdTLiQHbW6549eHeBsILDlhN9TFtg5eetcWfOH
0qmFuhpq8Yv7UoLdF7m6+utPcEhv6l7FCP5//za4rwlcwMQypKuL82BNPyl4iN3zV88fJcjoLa/D
gjdNTkBL06LlqszhYGpVvpI6rssO5y/ygUrfUza/qWNPXj9/6/kjyQONhx/czsUfWF5zr5nldVWA
3rabICDRXSc/r00e7Kls953ayTVnd2KhJX710Vg+4l6i+j/55q400vRxXCVz/zKXprazquLMYpXK
sCXkba137L4nTX5GMcMdpqjFfWhlt1Nlu3lbjF9706nXWLVpbMPr28Gmc0ccvXdTn/OO9kbdfV5d
R9kBlfSS2Bp93yRkTNlNoiySsfI0nKJM6dSqfko7YAcmsmbrj8gk4Mj9gmM1G+8qwtwLvXpQVUIN
feBZtZbfQWSpl3rBVyBHaXoDaqKFPmEZI4ZYnuPIX5aq/mswHyj9szUVVrQhwRefFELzZSsjHcF8
R0C8QDqtqNXemt3HtLQcdITJPKeiUbUoI1TBI9sKFUu+QTlYthaqAB0liLdK4aFhBJ0qV4m+63SC
t3poA7qjM45oZRVYkFTNCPe5w3LTRjNHcxtDRwFMETRLflD1+uz1DZKmOiiW+Yi2uuFlkffeTAxE
Emwo+mIsCXOliawvUUvGcBZmexpVOmTvzY3plTTD53+YgfykRBGvHcX+kc3VT9kiyqfFv2y1Cm4H
G8N1SYqxGgTskXv/50D922CducQfTJcGSHHVZeUJxxVMY8p7nnM96koEENO2d6pJ7JAEWUIDtNgn
hr6xYaos7aoEUTIcqWF21ynmtTyS5aIsyHWHWynQEabBejLYWrfI0RytBoiJ4cWMWEDxJvvme5Rt
yPFpkELM1k85PnrI3xaZqhVXY4FU2ZdNt22wIyc9tlAKkPuhlunN1DBdhPRzC0kpbLbAOzIicTU9
1m12LP26Xzas0xeTrkPBCHlHUn9bjeTxeCSOsKYGsJv751bRnaNKwEhhtwBVOnb5YYFTm9UMFUuV
xPsWG29gITtv812kqZt8IPhE2rXi5oYK1iccSiZ8TF0GNPplk5ZfVRWARNIRo+iLwlt7suBvUNpU
tFNokToc+GhYTVTSg6nLr4raLT2nJodwioAHa/UuRcmxzUMcmp1+Dujd3tuBie9ibKm1IV3XCUpV
jMY7oxWm+D0TRSdPmaVXvNHYBLlq3Du7shPX1GCSDc3IhQKSf+flYbjrSmVVsadZ2eQMYPQCvzYl
QEBGz34MqnTZSL1Z96QEbsNiFQRPHr7xWw/CZd8W4W5qYQVIm0NusAfuswaPgh9pi2SWfeOVMUh8
wyOSrrrMio89RMbKbyiXYjoqxxbci28NgFtpPxNvlw8V6on4FroBnau0+wnG7isQjhGEot64RTlc
DwUmOQyiBEATnY0yazVaw6MtA8iIMTGnqJz3thHfI9iTa4hnzEUdC9feeGITtRbC+GmiiVg55sSS
ZnDlFGuu3tXN3CSNVyab4IVoC4mVLHVVvfP2XoloMgEYR6cP3CIIQlp9E4s4Pb2PFVrHme4/4lCl
1Jg/kcciXasX7bWOjtSS0BKnonnCcW58Lpgoc4cA0sl7iFLMotVIo9LAiLkfQvGoWNjoctM4+6GW
YprDgK0E8im0LM50oHx1KJS62dBuraC7KaAKsyxO3LjCZ7HXLCe+dtghFZNz1Nj2f9WDZhM1kbXW
mHtBRXG/yfKptrsnL6YLSWZIu+x8MjGKsdyAFvgWWNn3wUhmEMgMRoK6vgxQc13l86Ngq0TeGvBk
Eb101Q4Y8MPEa7kjZGLdWp8K6gfXegSB3xegFqDYuyLI5TEMPYTT1QBAhcQaXgBMVaKAbKPD+yrR
aZsjjggCCpNFnZMZ0UuSDLplbRbfiYY5hbpZnCGrUzOOABxR1QAUWcU/6xnsY9JHpIqrlSuNAF8Y
o7tGVdp925vXYyaPhYYMnh7R2RZwyqUzhbtGmETmYfNERjB+6YCCojTorlqyqRZxhPRb7dJbEnTw
vHvF165EhzGWmEC9qStXgRDrqcrkHvohoufokIEen9U8p8HKzk7bhOvC9A9xqf1SKP2ss77Yxn2i
7KvR9vYmjx5FnWlaYeDvqexULDvmgGUEVjYNnfQXmacR6C/nUBI6iyZdfeBOeihDuIVo51zbhIMi
a40cVrvPwLNyxmqtWuUCFZ/MUaQpBjyRNv0Jcw1WISFxpY+ZWhPgdj/XBUDZJG3v4lJx9o13XVY4
rfGJFEtUpaiQDDoYTgxycOit66SESDP6PRo45h1XPys17w5qTP5t5aCVFDTkWe+JnV4ryQ6TIS7+
oDqqSeacCHyaY1IJa5C3rU8CBGT1q0nwrGnVGF2RGvxrSJrrAvfZpiB3k3KA9qvIsgcqL+iivPhX
0Xb3WTV9qSZx0gO87Fh0Con8mRXhTDrV4d44bLJjSMZV+Tg0oGlatf9Sjqa112q8aT3fx1gL1zZh
xThpPDtBPu5vnCmnEU9W3za1eD6sZkuHfW2RiXrg0boD6MMuIyHnchgxFECIQzy/iUal30dIwuwo
M3fgp4+m1Z9M1P97dApwwb1wnzoDCRU+TpNGKbN9S86km2bcSzFu1GFkn+GV6SnuTRcjw8/JV89N
V1xrfi6u7Drel5W/NckxfbBneQgynQS5dPjVcUJ+KbLHI/7srvd8kv4AKHpo5gQl3EWuhJE76J56
EuP9qI2IS4OjYamIE3PmYKFjURISvQj8dEW9xYeHdx039HYIs+8OHJ9Iaa210aRLVRVUm0XebGzB
yqNUenXpkfgKNtZYt7ibr2TB/j0DB2VWArkIkpEuT58oEXanrkHbKslQoIC1dGY7PiLLFXzWm8kk
/mKyopsOE5g3HKfme1YQIpGa0q1TdVMk/leyY39mxoCaCSwCpXe4EFp0ylQZb2koLGJloygtBV7F
T9YC/8WGTstNp4jPUOoiO/8uouJrOHQ/isFAWYMlx6VY2yNmHq/6CkSslRS/cOT9ivTsBjcUTgR6
Alt7YEXYNQ7tfScs9tpQFXvWTLSQr0r8L4vCgfCjV+QLIEQ0XJtexadiEA8adGGs3Fm1orqceIC3
szj3sDxPt4hrcVDH2TYOAZMGnX1DfG7MdsAByQSMYi3sHhGYgYLMkO2yKYZd2lGdtTTyYTwWgreV
pHegqfAsh1UcYSundXUTauAQWsqnS8PwD01Vy12vdBuztpZmZU/HKo1RV1WOeW0UVG+n6wCR7M+u
V24wgK974mjuG2auagZQCvMTt3V9KpHZTwmUX7Oz3f5X42vNWkigDg0qkhylcNM5xa4QmFXkEByj
Ouej9DcW9tgJv9aVw+Jq0cQd+RaF6VZGCqBRUb/ZfqFdF6mnXoPvbmzF3zowJPdaFruoqVj6jNPn
YIIwWsn4K5Yf5U5qdbPzEbssBs98aGjbrWJPu6WAYCJGM5ItShNjO9Y2OAUicSyeki2NWujGBWQS
Tx/6a4J6mcOIJWe7/L+CnsaQjGeESpO5YC37XYkXNfJJ9RlVqmAw5kJM7QoFEaNHqE5MTOoXJ6x+
+iczLw6dBQ1r0Feoe4SOnHfQrocsiLZZaO3YS7t54tBcoZW59WNSFIi1JbKSjbyk5ji67+eTaZdp
4ER6CBOSkqNZwoB8dxFHjfDKAr+HQbuaSJqxW8A5QSyttU2iDt0vdCUWb0REg362rjnVqJtRCGSt
fSdG47tfL20R6jTNSFSLw+H0/m8n/sj2snVDZQBNxw5p0oJ9nZ4GKoa9z9jw2/m8N+JogNbvJ95N
a7iYCzmVtRW6Rqqu01iOt5reoGwIHwwtuOK1o7h1AVWP6tsR64AGmoWZJBNUllNlS/yH+jDh48GL
XHwQSia1OSAvT0Y/z+bgS6pujq2atrAsU1dVizLa69+7qk3QP0kLeu+5YQKHNj7h90Z/5ozmEZ1W
esvk9A0rabadWGH9pYmBlwMfTJEkB+Geo3Ft9NThqtFVxsrc97ZT76uhW6NGij9JEX/ynTF1fXTD
NK1al1m8Re+YqrdYHNXbFmOXUsOgmzBrk2IBGUEtbSCNlCFVozu2WdTjJa4F7AcjWBkNSFDMSsAg
JXEGeQ5ewLPDI4Lv9ODn07AqcVGwUNLXrVfm56bV6jtOgATcRQKEUgD6qqOCXrhGhTJRs/AQwj1c
op8zsE72IVP2AJOmiUJmRWht2xosFww5vE9lYdtcXQMqW4kNnb1Wc+gyyERxqM0NXribudOuQbAx
N4jY2fsYAiHOgrTlZwh8TkLZRLleX01mHmxkMPrLIJGNi56+3BuFAoN//nj+Eoz65wgdo/v7W0mQ
BS61s8+wGuiLNTFlNF4S8fr5rzz/++d/agUmOQbkxkiC7a+JRA4oWmMBFqI9TlWBBSNna6qB6V7Z
Y0Z7kzYTc4D4Ufa1fUbwvyjnYmLl9/Yd1SHCPTRg54LdT9w1I5B0PpIa7kRroMzHwHZ6Ln0Vmj7u
tA4piU8hYz0oWcISvCWKJBRUFXK8uc8fpmbeo0eWG7xS0Ro3Tw5ppbS2Tq38qKMuxYcM6YPQy3z/
/KWMw+uRdoxdq8N+StPbtjHKLbVa6qjKaWrIxZp0cdU5SEEhiH3RWAvuxkCH2K4VEYkGYPaHejRv
RFUg3bBJegA74R2fP7IyAVJh1WBNZaAcUzVnTaw2JMewzrqp+kK/DwEqOko03U1ZJhAUTmLls5bS
At/66juix7cFAkX3yegRA62mpuyXxPPmx4SKNz1OFP4j18KZ5FkUV7Ht2NeNyOW5Hk9WLBXXaBtn
bw8ICvqqAVyrmwNbakPfk0YD5b2oxuN54K484lGuUDkbPvyAumpcWiBeu5isUB4b9mXK3CzF6pXs
n3WYvGypwEyHQfGzE4FiJe3D6gnoKFmmVtrgySiWouy1PdnHeEnFqNxSLaEtSjV0SYkyolBNnEJW
asMynp+TZn46srXjm8mWJL/8oSuyeOHT3tKrtLiVYAXhZExEKcwgATpKztHAALHumc5J1Coh45Mx
BlhX/WJrgC9kJ7BnwbE+Jz5ugTzLrVVgznuYMIHWV1sI2aa0XlrWUO0FdtsFyQt1WkOXrWyM1BH6
Ctqx4X60/Z81bwjUKeNxmiRKXlj1QpQEZZj5rrGjaiecgqU51a+tMob1KfRqvKQ5SjKvdOiYzN+L
mG/IL8N6UtU2WxWW0ChA7bLkuir6wVKcE0FzMb9tERzRUPzwjHigmX3FokEePWkgX02yR/rwxsHy
eh/aUYUhMK7TdSWxRI7sPb05EVYvJNsTNavXISlcmyHNEGAo2hNqivFLMOPSnTyVsAV7Gjgwgmtj
wGqMGjxFSoXO03aCX7h2xZa+ZbFLoUiueqabZT0qMD17tThH+uRvscwerMSpr/WwMlisFvF9G/CI
KM0+l2lyRFwYuV1tqyfFosxhV06y1y1UvDLvr3Rc4FhSdUJd8giyzbiP7Sh6bGeA8xi3FjEGGlUN
9A7Y0dFyCK/9/uwDIvB1WkTKA3EDA4yqvT0iCoIfa7SfUfseKLg5WycdrE2oNr+6oEtvwmQoT5mm
WotG19sTCka5Hhs9PBp9PG470T3mHZWPrscsPFjDKsWYOXpm/VBnX0KJZNfX2WNUfZKzPoGAmXSn
xmjn7oqSb7BrdNe26ey9QLsKiVC59jyp7MbMrggUCRaqp7N2gJp1Yi1FR25i16H1mYL/rercNG/n
Ezq3KsmN55WXraj/mz8L2ELHqIca1fh+v6/mD0kFbdl2wlhDM+ENapXalmZb+mmCzr212HCQDcRS
UfdAMyUCxhBozF1IPsZKoVzwXem2IHayA7WacpMa3rT0R9RK1PhRWqfpleQsPKS9B9DU84Y9jVrx
V+Lv/ybM+3dg9EXi98WX/y8B4P822/tVaPjm38SEz7/Njxfx43//dv8/A8Dn5dq/DwBftt+/vYz/
nv/2X/HfiiVJ+RYmlghNaMR/WwRw/53/bct/OQaOXtPQiX0FGMMf/Z3/LfR/Ccs0pSMtY04tnn8g
+r85/1tz/mULUwpHNy3VNKT+T+K/X6d/2xJDBwYPKNMs7wxDlRf5zf0w9GXnUH4irojd0Kz5oAHS
Prw4GW8Eec9L299LyD9HuVhCksChwT2IYndQ9pO+wjpIddefbt8f5WKl+vcwjoVE0uSQNDkf7It8
YuBBaj1EJbU06vEbsgDsBXwt8WmC4lNfkyoLdGLlLd8f9fXy+HlQxrJVTTNYH+vGRQy43+tabIR1
DGbdOgeZtqWYsn5/iNe5y38OcRFhLVqSXMKwil29BvtQECELhdWfNSnEtaTqHbao9wf86JguTqTo
Q2TeFA5dHUJDIsg7aj/IkhbzjXVxS7w6bfMt8+JaWcIMrNpgiASA+q257O8R5wQr/5C5QG6P3l3f
rP1uCQ5+a+yTdb+VcD8/uHTaG3f/q1/iIl9+VHG+Zj3XjkTtDeyIpXGg4hHv/XW4HF0cqv0am9QH
V1Obf+ofhy547nm0dZut6utDz5u2Lf2SUcG84rtPaBktQPYu842n8J5asmbegfna9j9Dt/znT6Kl
CmnburQsHnvn9dgdLzaKtiCJSjU9FmF3T4MWvnK+dgpxeP8mevPkGsTr0OQUlEMuppZUh48H7yl2
A2urtYfc+RblHzzxb8wrlvpiiIt5hXOIRS9rmFdU/AONvkmVX1GcHm3n8f1jefMJfDHQxUPu4Feu
Rp1LlrYmS7901fLinmx0zCDrF4peboHM//WmffWi/R9Zm57zMGvq//M/33wIX4x58dQPge94znxw
RDsvMcuBbPhvjnBxI2LMhQURc1RE47Kd+yqK7fun7aNDuHjIPa8aUd5zCN3woPSnEt7c+wO8/SyZ
wqTmA1lG0y+e4BD+l/Ql9zP9kX17aqc1rrdVusQNdkXfGV7msjnRpkqDRfmf3N8vhp7vmRczGGrm
ftKp1rtIGr21qerELXRfWcnqiw8O8s0nCWyPZpDdzqRxcZ1SxGSKJMsVsE63ivG8Qe7q0JSmTrzp
px8i+anTbtXQn3OYEiShn5ClUELqzqbNB7/Lm/P2i9/l4pJS2SUi0htilz0YPJ0VbOalT2CHm639
a+uDG/SjA7+4ulaE1UAqDCYhQjusxo3IpMtsf3AXfTTMxZXsrMFRiprz2zh041WSrkiYi4vhg+v4
1tOgqaqkhqYKTbMvLuMY5TWujT6mhVOfiRHDz51+MCG+NU+9HOLi6ghs2KhjGCKot7QyVgYxX5R1
AA+JtQBlPuTxB4/4W+fu5YgXlwiOXWAODZfIsb63NNBldYMv+/2bbv4Zly9MTacEqZqa1IV+Mfv2
pSHquuf6qF0HF60Kd8RjDIvKAGZaRJ+cAHbV+yO+9WJ5OeJ8KV8827M3CRY8I2olIBOMl2AJqvCU
9+f3x3nzlnhxZBe3BH4yDDo+4yTQwHIoTzUJgO8P8eYFejHExS2BmRfWZ8wF8iLMxgQ3+fVjw/39
3xvl4jaA897aSOdiN4qQ3OA2QyE1ge9+fxTtjdnHtnRhmIKnyHAuHyF4uIRmioyOplVtWaJu1ZJw
mhRwdHEXYjiasmkhbIirsQQ2GV69P/yfp5JVjDav2Rxb1wzj4q7oYlGaWKqpU8chqULVyJum7Lub
RjXRPP4nY7E4dBxdtWHyvb4DmSkKA3AGY+FTQW2/wGFVEJX4/ih/3n8ckW7ZlmFZ6Kaci8uGJzK0
lYEIEkpLKHDgz2G2Gv+TQ2G1y4pTaMafjy809DBNyNhFobXqzKcy+V7a8eb9I/lz5pM0OCSUZ529
g365EKjzSSUtIMhcnyTWBRyTB8ts1o5trwxhXzmd+dWW1tP7Y751P5gmG03SlywV1MLra+Q1dh8V
Rpi5hUb/Guu4Mt6EYK7fH+XPuUiqmDRVzbA4iZp5cSeU+QiSXY1pz+XGo96r962A5hhpd0WlftCj
eut2eDGUpb4+IIXoTyxlCSfRyD8neXYsHH///tG8cc4krz4JyIgitXq5K4AQ0ppgVCq3asgGsIq1
MOy1aiff3h/mja2dZJz5P0dYkiLH60NpK8k7wvBKN/5sfEFGCKl9ld7bK4Kr6jUtaARDKzjW6cP7
484PzOtXlTSkRs/MMDWwJdbFAzX18zMre2J82+A2B+JrwVE2Bg9ZPVkzHxzkG+fy1WAX6xbPj+uq
JAEXXvykXGWs/FxCGj13BHDzwUTx9lC2M/ctNSbBi1u9bYbEsNshY+L9bo4bDIOi++d3Bkfze4iL
2VWNwyKfYHu5EURIPW5vUkM/NODy3r9C2nwT/3mJfo8zH+qLd3tJemQiyylz8RuBxUzrr7kabZQC
h+iEi7sJ9VvaRZ/VUINm3375YPQ/32DzDfJ79IvXMWuzNoiNMXM9cER9LnhRhhh6vpGTrs5moObR
zDqQDyiL/Kf3x37j6X419MW92Rd9wtuKe9OYfsaEmNlq+8G5fWOqMp73+pTBpA3/5/WpxVgwkFmp
cvfTIBMTAETtO+hmV0Tl6v1jefM5m6sKf48kXo/UZqSKThhCEBh4V5ZSuH0/PmEcOve9SbJG+8Fe
7423i8Hb0XGkYziCl+XFcELLvRS3vesFXbsw1d4F/rdD14m/DC9k7hsrIYlge/8g37pg1GRt0wTk
7OiXD11l9gqMCkYlL+VHUPjHCYfH+0O8dcUMdBOqsCnUmJdXzB5DEZgz1V+m2rbpCIclKWZAh1NY
Hyx136jOSsM2KHUT1MWCRl7MyGzeJ9ykylz20og8g+G5LFx/D+t8WdVueSa34yravH94bw9qCqHS
2zccxn994QYtySzN4MHyvhrOwt4jItoD/FnFx/gT0qJmQwzrB1ft+bJcTjBzWU9jprSkebl0c9LQ
8AtakW61sn5oBIPfU7KNN91yWDfZynkqNh9tYN+6inQWuD8ZUv/jKlqDGTl6XuUupAEfcSHRnLUn
lgosbdQiH6yC3xiMVQh7PhMsB+HLF9dR+oGltnDjXboe1UINUHbK8hEdyBqZc/TB/fnGe8ea39+w
I3Vu0cslFjTmyuwsncwX2IomuieFl3arxh9MJ28Nw2IEvgMNF1ZzF6+3bEAEZClx4Wowl1OIx5g5
Vnrof3RrvDUOW4d5+49dQV4+A4gfhWXjqqemtyARYYexaQsoaTHt5a5eoZFYE4/2wdz11phz24kO
OufPNi7mrg7uHdQ+XH21UFctsT2jJJqKINn3H7U3hrEFB6aiu7Jt7fIUKsGglL1VMUyXb/TgQLkD
F8c/L1kSIUZWHottrhdaqtfP86hUjTmgOHQFiDczu6/Cj3Yrbz2+r4aYZ+UX64NxNPq6TFmhElW4
niXP5qLdpFfFelqmEtLnAmjhB7ffW9PUqzHnk/tizDLEI170YeUWq3ZNUMx6vjHsHSy45bRGdHmo
//FzZVg2bzPbnvfS+nN75sWAIhi5y/WRaFus9ALAk630ePTTf3xTGOyVVZsdMy8Z43KYJEwSxcA+
7g6YJYMR4k5HSDlsvffvvT+npNfDiNenLxcqOsSSS6Y1IAVvillt2R4BMH5wONr8g15N7dzYEhmW
sDWmPvOydRPV+I58f6hcedWuDZcMIZfezddxRTzqx3fFfDNfjsaW2VE1vLn2H4tuHwKrpfsGOz/X
+ZFuAe4v4UstCLZd4RVb/hdnZ7Ibt7Is2i8iwL6ZsqtWpV6yNCEkS2bfk8nm69+qc4H77LJg4dzR
HmzAFFlkZkRkxFrfnWT+9QWDszrn0OQuJLOs7H8+xdjKKxqa0jqskEZGywafulsP36xGfydm56tw
4k0mYagMm13EiGmDLE0Y6nl3tG+rm/QwfTLLdBNtZ08NxxvGYtJv68jK+U//80n+edGLF2QVxFFd
YtRhH+DyQVYRGy75oFccRBC5qis/W/Rv/Ro88OF3Xfjvt/PbW75YtOZoakRUc3XDFX5/KmSfFq2C
0nnxnlg+JxSerAYaaM67f1/4yx/0t0d9sZJ1Zt9rCzamsK2f1jb3NGRb4rszuL/XLn5QhY/CsOlT
4L8X+8tsjrFCBFKfPz7tXt2rQb5PAfu/yQyIhPC2t3Tke/++s69+0PM2zZG7Zdnwxy8e6fnHdCKF
L37Zqx74OGwFzIK5zfvyIReedKV4qr9sIa4YN1LlfXf0c35wF68TmynhgsPlqWRc3HI9dlqa1cuI
ga58W/r+oOA7/uYWv/jxOPmneGFoqqX+FflUhW6mIEq7ENfpdlZmfERSkNf6Ny/nl5dBQCRTYKIL
5TIiGUsN20GmdmEpnK1JZCLpaagb7TdtxOcncvHEWFj+9zLGRWVJw+6lVE02sG8zySfF2nUh9wBJ
ofwuo8xkaZc///sV+frGNOZr6G8hXr0MUwuhng1uc0gLq9czumxN7RFeVfHNnvDX3kMuY1AFdGzK
gJZ22XRiMNuN/nSaaRq9BtPuzlIZNMzpUsX4Zun86hn+fqXzX/Lbnq20FdPXCFXCuWWILMr2RYuS
SDAFhVZRrb4J8/+Ogy5u7OIlb81hgoXH5dpfxQfjiffRQ+/nD4wIB523HJJvrvfV72VYfEvU1w2d
b+vPu8OEYVeIBRkDxjjbrR81SmSB1eXfb8VFFz5f1Pmu2FENWaUI6VxGJCbE+7GvzXN0t4bjU+fH
J50lq7rHqBsWPpoKf95bUNO96m66Zlbm27Xryxv97S+42IucsR/bxjC60AA9a7eQiifyDvmbl+Xv
MtfFjV6skL1gQMhmED5kopekd9jSoRqiId6334SSX78orMU2ebat/3VUEaXQV/ldu1DezKEcUCTx
9Z26mz1pw/FFqPzXhYT/3Nn/Xs+5XEtK0Btpy51VR3sPLt+L/NQbfXohvTrMgu93my8/cV5MlTqC
SivfxZcA+Vu3AAHxizGAKLVmKDHqVUTNnZF91/RxXpUu10kSGyolQNnJE88vz2/feCNPq0k4zaWa
ep9AvLTjYscgDs5vkIBFei4zhbDqvklAvnonf7/sxdIip3YD04U7XNUnMz/BdfSW5psF+YsYzP79
GhdPEcV7zFwX1xjGCvncY7xisHc2SQvPTvZUNJr//tS//AJ+v+BFPIvIzyzG8w7KQSCclYA5K0eA
+kx2AnX7mbyL9npB6f3v6373LC82nm6O22JRuGxhJK6FOX5xfhqcS/7XVwG7yBkkZ13U4y/XsUoi
KjNrCXtak2905nmd0Qae8V3vyRevPpdh3EDVZPbSy2IPrLOky5Z4AIv3qHY32aqEvWW6Aonl/+V+
/vdClx91lmSNYmfFHNoQ9oFZJCP1nlj8H54aJ56yTq2HYabLU6F2Sun1rgFI5lN/oPuwhmWihzHn
Ad9cSD0vQhcfMpkiB3ambGh/NyZBgM/yHCgD+4zsTU8oXNKwuc8P7SMeJsOXPJ3cHp/he2fA6HPp
Ihu/W5e/eBH5E+iMYtUiTJUvP2opztGCEXN1JJCmson2PXUMDZ/Kr3EJjb2zr8MJwlr471/yi+D4
j8tefOeysQ7r3AGE6+J6Z1dMFArrm1jh77YvG/4HL7jBDq6Rclxcw5wl1Y6t+vx0myNTX9s1da1w
3eo3KcF/ejO/Mae/KTbf9m5++bMSQVCms4j9/5MM/bY+j7WajywrjGPVCu1W89tiCsCCNfa1gdZu
Rn5ToJZ2sdyKFSmkbSXfBNJ/t0D859b//19w/tV/+wvUdEgUE8McHW9LcH2dBvSAhXoIkOqb9+fL
3/G3W714feyGInbCFB2NI2iSFiU0y/G7mzkHIX99JWRxjkOB4+96KOTuKcN0MITm1O+xkBSMmNX0
YFnQ4/pkOjpm/G6lkB9GgLeMcsuqr4Ln8fKq3SEd/+7V/fKLMRz93GdHanm5+2J07MYRhmNoyM1G
iqy7Ou2fOeX95gs5v51/3fVvl7l4svOsdjinyblg2V5HzQCEvtrPShSsUxwapnP3336QGi4OcjuC
F0Oh7ffPNybvspYT6AzMCTiqjRkpAlo5buV/X+XvZ8cjU20K6GwTBn/ln1cRWof5YrEosRTPNTNf
E/O1a/32f7iIQVOsSpc/N3MR1OoJZVKzUQCbZOAuHYxlefqrZ7btv78MjTcUqahkM4VxkYtM0Ndl
pTCGsB8ilHBLqkCtUg2PyMXe/ftSf39lmkEzGam34Wj2X6cp8sykD8r1MXQSym1tPL+Irv/vc9Tz
QSnFBN20IJtcziikxCMCqugYKqU6epxNVPQlWIDRjeWucT7/2zuiE4eOXBp9OArgpfjzRaBqymic
0YoQi4E3cZ4iFe//vsIXZdg/L3F+qL+tgYVV4NtcuIQI4621re7pkQJ46KshxcsmNL/5gL5Yc/+8
3vnd/+160Sj1aYNQJNQ32c20EdsxFE+qC3PK+7ay9ffi8Oe1LhaHJUEYMKrcW3KEqlj58HjQGAAt
3do3UYKQHOWZN+me8kjP5c13l//7K/6fiMHRtLM9+DLeswGjNIPNVJsK6sRekm2TDttIib75Bf9+
6/+4zGW0103gQaWEy2SDg8JiOcrw5//9knx1J5ToOM5TQatQpPvzN0PTKBngGUUISeYxK8RRHaeP
tS03/77MV3dCad6RHcXhlPmyFCjHRW7MPZdRARCnzbgVkvLw31+C0irnJ4x80ft4sRrBFqyH1urR
7WUOYm20FqAl5W/WoS8e1zmkUgGrWTKFuotNYjj3Juct8Xcr3cTD4uda51rptwcoXzyuPy5zkZN1
qZhmNT+H+VfDkYnOMAlztPSuCBa/9rvHwoPK8+/H98UH9cclL14ExHCT3U0Npcfp3RCq22WFv+ir
H8ufkdF9k8Z8tTSdZ/k0nbE69Vxk+vO1a0Ez6etK9DuK9QR+C6aULfsG7bDFEkExgT+GbXlu1ndI
kQ4wf2cL0P7+37d8fop/BhjnIz0OY22aR8+FhD//CCcp9UrB9EOlIAESTTcH5wyy/FzgA60wzlrj
d7d9XtT/uiKNquexIk1xLnf/aoXuatkUCyG9BLo3box3m6pMdoo93Ji4P7/57L54XTUaYqjtMuZH
1HFxh2IdpFz0RGpk9DRN9ceVo+auEt/EwKZsfXFnNFZw4kzOSK5xGQs0azV0s+L0Yb+WmrK11hnx
6lzH7Gt54sBjQtPyic2vqgNz0niP47zk5JsE87kVqb56VlcybU8Pwxa4mrxV5RF+o0jjMO0NZkaM
fNw6eDD9lTQSSNekMRw/yaHg4MEfDHMOyO2yrQ2A0EsTq7wxmKF/oHtSbbyIHmGoDA1IR6xw0TYe
h6IJ9JSm1JA3FGKfkzfTZ8TZsuNWgMczz6FZf9iuLFtbXa8bFAsp/c4hnJ48gGMfeWC+st1iW+2h
61OYQ0Iob3ZTqUEL+GlrCbzK68yfJptr5St4/FwR98kmTqroyDwWR8gJc5Ktt1Yd/N0kAzs5iRSe
DIj/Nmj6URVhsVhik81qdi/lZ5zWrDbMwaX21VrPkjfE8k91AEFnW56F2T3JcKU4WYRI1tTObsEd
doXW5Qi7CODL9rt+ngvXiZUnJvlPRIY/xkb5YRZo85oMbVAJpVWqHppIvlfxJDnKbEEJyB47PWVw
Gy6vUDY2dMJeAmgoyu6x7osQ08ydSLNNkkSOmxfiRzyg0lumk1rVn0q8noZOwa+a36yj9FyV+X2U
GRszXt+mEt9OJrXu1Mz5aaqV63jSj5Dh7pFGnUxRX8VGew25goF3p43csVc3cA9qX55biqbINJBR
63y5APRy0o+8zPFr6r+UxkGEgOZmyPJDoZcndbB+6fni1YqMRSADdpXO0J7iV1zG16sj7UypvTHT
+HpNxwrchvTaYzrYr2YR+12p+qUl8fJmPg478LOJaR5VGVk1IPWDaID0UfnZyeMAMwISLuBy+m7S
7r6UK+saXITlow9Tvc7RodjCGgkiabR3mQr1Ra9MwCOD0viVoi+ucx4LkFpjcjuzPkbT+jiV68ti
mwudNiDjC36TzBw4xig7+omW4dQB/fCdCqAYHoaXslHarTot0Y6g71EVU7cd8uoji6Amp4AQAjGU
/4G2ZiEtgcCj5k5zuzPPtrNBUZaEvrz7jRKMVRxCa3obTfE2S/17rCxkQuBb0D9X9w2YzX0b26ML
iBhmSkfUpXfzLxDZ6Ch4RFMZBXATTE9vdPp6bYF0lAdLPYBDeTkfXKfVDzYd6C2AtdVBWK/nNKks
Q/OijNGhWnIVLqbTeEuhP0yNkm3SqKGult20E5NNVrfHxgGBzX5l6s9gIDOXkMM01i5Zx2yntDMo
BbW4arpRCvRSvJr28AQD3Lft8kkdzQdDMmFRYGtZ2xurkXarZN1WWb0r6xa1OI+WxidU4a1zFl/X
ZoDr5tDPE6jlVchYCZXlWDSWtqsTpyXf5twn6v2mrEFrl7sYt6I2MJNapB80ecJr1xs+Q8kHa3al
r84nj+gXgqnKjSpxlZtorfDlTRP2DKbkfpli2i/lfBcTnfOBhEUjfk7GfFfn0pVaLWjujHsk1D+Y
4TDDBGUpCx2LR5k/KwLn5aoyWVQnCBrXYaMN9uMC9hMCIl5DFROMK1TzWWfSEFQq7MdOnvacdl6N
i/QJGwQ8TbmvE2iBmZnfJjLEW7WUO5iFYteL5SVvq5dh1j7VIRndfgFw4fRj6jaRmgTqWNYbeQR1
WLXRfVcmj7LFL22Pau8vNvIdp7DHs5M62lhtYYemXd6thUaTud1vy7x9N+eJF8pBSV1MTek7iFo8
c4phSkgxHDmluY9ZN/rYfG9Eda8DeXXlKRG4RbBsF8omXs1b6HFPC6xaWRF3eJpuZFXckrXeMcLr
LYDe8cC5gDJAj6vYUObmOQftCd/Vnx3QEC1wrymRr9bEuW/GGA7WAlle13/AzfGBUGzSeAaYVm2x
nl+tlOYXCMJyo4bRuGw0oYWNkzzMTnNdWnEwKuo2Ax0uKAvZQ7VtUGSUC7g0uog0STnEJmpLwO9u
AUE6Bbsi1e1pHe07x2lO/PDwRCvRu2qc3Jij/FIU7VFW1MNowQerlTeEsPiM1nV0x9KCdZ6i+pZS
xOBAA90678C+Gm9IZG86fL8u9SmAafL9zC0TBoWV2u0MPJIGmMcyjT1ZaNvIWPxOUg94mu5Gmc3J
YSHQMjKPvFQDY+XAyDTums4+ZogM5249xoZ1SObKr6TmFCn2jtam59SaXRhE24hyuKf00Qdnyrul
ELtzK589K36rO55h4h4A7D0MiFBz8zAhaS7r+ceawYJnhTkNFrioFIGQi6Czdqk7qKiHM5gLmXS9
JPYR1Ns9pPe7tR6vEW98VkvjlwqCvWy+sVCQtjEgmHr1Uyt+H4wIILUNXEQqIcIPfeRFUlK6EhxS
KIDaddxJP4WtQIlV450V6z/Q9BZuq6ORnJYHiPevrVM/tm16V6BM87uYPgkAhytK87xxKyQsCJPm
zG1kceYrP+WK5NDbZ25MsKmQWHE86KS/qv1pdBpKDdODSwdGMqv2S0L7fCee69m8UlTzyrGpxlrd
QS34Vkt9vDbV/tNqnBP+5kBky31RlXvNTq8NK/G1qj+sq/aqWcvGWpptZA4eNa0e3aVDW5KFSSLn
x+6UqvUrp38YrJqfvpWCOskhRfcazT299Bnb9c7JelqM+ry7V5Mh9/XYfk4cG0yQjfoMrs9ZLyWB
Ziahchxnr7bzsTXkH0vXXGVjt18LR/WiIpMOc4SbG0ugFihEVe4q+jkQZZ17QwdnySnXcM57Cyj1
EMB5PpDDXy1tuUuF4WUogjNhVCzTs8kCixOIwtMMBai7Kp363arNZ5mo5ywSeUm16nqSzA2cmhc7
ss27tJxjjy6R+6JMi//h6RqO8i43UGDXbrXhmKNJGGswO6ksnudaVg4q9arT+RqFu1TGzzLhTVk7
XIdp5yBaibBLFQASvUmyTnGDEEYd6vLhzCK+G/tcSncTJdYWNOrY3lnRrD8ABE1N+KYCoDtKj0Nn
jiuY8lyWX8wswd49inFxW7WHLd9mEa2tIE5hniOrlu+FXaoOEGCZoDICot6XSv4IjGfBC31mAusJ
m/cQ9/pmTYV83RqSfL204MTZO9rNbFB+sHOpebdYNwIGnp/GblQ2kAWuAR/iNkVhOU6npCofnFHT
CafXYJDi99Gaf9KwH+aJdZykHvanygoydjynuHqWs+lH2ci/ChNQDgDSSGhBoqRv9VixJuKPNwuJ
dLukeBA5oz8PbPhZ3fxUu/paW6cT9X2/m9J9QbktGOVEdiWpetHH8hVbOc7JFpZSl3TSJrFU9hSH
vafKtEMzmiyzFa1vcXJlKf1h1sed3MbYYqEotlUSyALzExM8phq/pla/q2p5u2bgi8DAIFjHA6Pa
s0dH7xE93GOjWx9Eb4wy4ejcyFaqBrU51L6iDI8G06twEJvetREvyWA3g8aUh31SxQDx+AiAebq0
Mt4qU7mp1nUDYytzZRtdIuHHwRK0xhvSJuXCBHQsnGZeb0TbnRjruJOhgAZRPqdAnJJmk0U6nXNz
0bGhoQbXOuM1BThdtylQfgcTj2kVnM53/eLFSXzbyeZVlg+PTIg94u3xWBs/6qxq7wxR7ePOOIpC
uzY19YdtTWOQ9WnrDyprTVNaZ1UHbCssWNCiaOVRM4DQmQPtcxhMbTNl5k7S7QX0uIJFIJ131pis
96a2WO+DLWSfGUEf5VIZ5sVQHOM83jdSsWEjvZ+tQXiGsuZvczl9xlnzmFnzrZqypMa4i8H6p76Y
GT/OlFH3B0yd7hin73I0PSgC4yS0UU+L6l2qimtpbEzXUigI0Ur8kXWDH5G9IXtoggy9DI2eJ3kd
D0KKj1lkPaYtGowJ6nddjjuRpo8d/jZ8ke/jqP/oFvkpUdc3FJgVQOg0CtDjXhvdvAY2IvJzvEhI
ZPPPi5oTYGsUDyaGH59J30AtdfjuAko2M8Cwn5HetUQuRMNdGk62InZyH8luliaG12A5aCUJBCNZ
WyWLgzrNBOu0ZBbgtIqKoxmrz2Hkq2Qbq7nJyarGabxSpAHEmPWrUS1B6A2LlLhGr+VjnTGhm501
oJMfm9aDtiSPWZ28qJUTKgslblaDc2o4nnpHZatoD3WPdy9jY19s+6GzM7ZazkPmAQhLrO7xWB2W
tL3XOmZHZmn5SYZU+Wu2kCU1Nygtzy+uA5RyQvtoe6nUP2gOa1GZgRUfx+tqSt90OT6fMjHs0lyp
wnmhg/BUO+nLMMl3c59yVKmMG6x/yWM7IljL9J7J8rzT3lS7+tU5mAMbET8pc43AxxQOgPppvOmK
IT4SPEEEtglf+nJ+bofyUWI6uFjqn6tTx/6gSVcO83+lmA5q3YSVZvJ+WtmP2RQopY3skWQqWGMR
EEHAgOk2ZdbNULjLACXXY0wBBMR8fZMm0Yb+3Y9umj7sEht6vl6tlnVntPqtuVSbdLV/qSWKjpR/
UiwO4x8mpF1xldDUjOOBaD9W0QFGkZfXOZtBqiFmyTt/TZbH0VKPA/9XKMqOvHWDz+I0J8BHkjJ2
vJaJEM+y55uutR4Ko5K388KyUFkLR3VF9JgM0+vS53dSMgZ1qW0iROQW36mhEExrxaq4HLo9AqK7
UYBI5/NKeFN7EtbZYnJe8zPddGQ117P8aeiyo10NV0NRPJoF2vQZUiR/VJPQ56lL06eiAHlc0xPS
4U2aNg/LJL+x/3xEDd1w0bKigKn2dkb50sQWXNfOo8Lq5BprsWUcCOWpoRzztTnk+llukxGVmua2
ZyPSWuvWEYTuWP1gC1K3muZDIfB59ykRfr1JtIqjX052tSSBwel4RRxvRmndj611RHWxoxfqtWzw
jrazHTY2Qmyn6bS7JteACQxYKJQBYdykDvetPt46pZb7KloT+LvZplN0z2wZns9S+9M2WZy0iHql
Ne8WSl3eZFaDD2bTxPOtxR/jnH8geP65KtKnUpn3cpQ/U7WAFF08AiC/EmeqdIa+AYT1g2q0V61o
DAiW/MAa20IzDAS1Ij1W/fJs17oaKEl5JLP3K2s65pM9+5bZWW5eaVd8GzdD12Ej7OWtgPsarDJ/
D75SqotG5E52tY1yI0h1OuEN9XmgAuDXQ/+zzPvrVUbxQMCS4Tdub1Znat25sa/xo7DiNZns6QOj
7YN6kiaYLUa6QZSzusZiPURDdIoi0x1q6SS19bOy5Lc862ulaDa9KN8JTq6M+DzUUnmlWgPhr9a7
hHJIHCvBVGn3eCY+LLXbIP4A8Wkd56JV/SmmFGHl2kEncOfw+WAlNOGZZ2CxVD73svmTQ/4HLWWF
l0WGW6nbS+bwAp82dm1tvIbxz/2Y0U+kv0Gn4g5pGvVsx5wOshXfJ8iAwAI1oZCJdmwnHB3lSWVM
EICEeCojnlmrDY96MdD2HVkP5H+HrCue0irbCBJxoNC3XTptR0Ar3iTa68HAHjhq105m+ImGpHvR
m1tpYJ0sRYlzYEEE2/OEyJQ3iaTvViO/q80y7BbpqAnj1JTqFcDtIEVk4SVtHOHGtQ/4zMns8s1y
lqA26oYPfiex3U52/TKn0X1TSsFcNb+muSWoK8gIFvGYCeZ61nZfFVSXzoKXkiq3q0fQl/TYOlXn
P8qe473Vl2/KHL0MClYVNQJU3pYjsuwaaihofelzSZoZmDFg/gKRm0jyHH66SZ1GhzxqltNHj2cH
h+ls7cvGIswwxht5iXhzNGXfTdbJ0OlnL1vrJhqd99EBRKvJD2OkXhuosaRkve3L9rGIpVNfVx7T
87wSM0u/eFU65dWu1DcUPqrLNMp+Yi0c5IaXbYLAC5BTKM9SV/2krnCq9ZFjiWTcm3l5hSwhVKbl
qUmaHROTnjlWnkajNBwgCgozTLs0WBqJHL8ni4No5uihWIqrtpKCoTEOhOrbWP0kv4v0G7NMSB7y
A2Hafd44V5qDzG+E8CCOhh0fGuyLzKrlrmSdC2h3kyn29mjvY4HjGw13b/UBCwzWCWXTJ7ZrlK3n
JGO4dD+0+aYcjnbfB6s1bWxO4gf5phtK/H7Dr2HBsqfJ6+xWUwJDTtBBPyhiCnOp3UaiUdEnIh9V
xva1Y2i9UuO9PEknkMa/6Asf3HLSHkZJZ+dz1Dto6FEgFWDUFQWQGwQxICNREblJYwVr1V9nlEnP
iHfXFv2GKDkAYnqLEc6NWionKBjmbHotF6pN7eLp4M+zJqXJ0dnOFBzZho+k0o+tmW8kEMe2MUPr
HMh7KDFmqD2ntd5WOE5mJX+q4/y6UpMbyRAbFWQx1nnAciVs2FtJ7feZMt81PdUrPMZTgk6VhHzG
tFYj8kYGNSzNXdclqJVoPdF7d6TalxZMME9LYAKEixcHHrekeJH6o576Y7LUm0EqTqbxMRpU/E0N
TZKUIN1et4L2+dXIjtWqn7RV3xG2uKtabsZFoAZEgO1kypYa5k07xz9MIjaDVMyxXgfHeM+raivz
4m4S9W1OE0Sxijs0yimZmyQoMovcuPUdBDRK92w39asztjejYb/M4qPpKs+2p6CJURWY0RNl+l/m
NG9Z4MOCQuAsNGij2LgTPnUMWVM17wQtNfPCy3TOThGYadHsAcN9QLQbzDN+lkEe7hWTP7mfH5rJ
3upOdlsb3ZWxVtpZk8y3kyBHyMIKF2k239ftr4zob1Bv5BzTItH/OLHyIvAhQX/IIOi3iu0OUed3
fDNNphzPtegRTDZKrm3Xd4HUvFRq7gs5wweb+boy7VH+eHSRnVDdbMxp8I3B8lN7uDWyyet05UrA
H6Z26TsWfS3FRPmPM95VEQctaw59tBvz1ltoD5MHesqJddya6dFBH48GcTGc4Y2tdb4D/dKhix6B
MylNt8cjtGOw5UVpBH7rDU1e7qi/NkN+k+gBmC/YygMAy9vUXHyZPFDjrrHgLcsa9FiK7fzKBvR6
psJU3atIZS+1X5QFkd/5Hjsb/HPv9ZbiZjDK1HHcwBs6YKknR7KCxcp3ZQlSH6NBNpGxt8y3iDlw
jLt5+WXHeLeKeqOk+vnowE0h0bCOusooKL3GpzG1fJ0Wqpmqei3pv1ghfLXjl46mbEfuHfbzz87Q
rqnkeTBrTXEQYqD+hy6qzXdJLe3UYnYhCL9J0Q9K/MGI7Gjl0aQM2CRL75kDpyedwpaEtxL6cL9S
hgfTSCQlCgpDeN4i5EAMBO1L9OYQZm7HMfWHXmFE5z3DF5nII0dltS+0q6YVW7hE/Ng3RnlXz6Ob
m1hBZk16npzyesyz9iyA8kmVrjtHcwddu8qrd3OcH/qlwyL+KpvycWarJr5C8OVQZV5cWpE87Oy+
KqhZl0GFQshiJpDvT6KYOj47KBIcfi0OadBZ8ycn+3ZR/Hj8YdSOL3fWLpOqq6ruXxoMqblU7SoU
0Un2kTnVzqTQqsPuBYSwNaabGEzYhA9HSrDRDpqvT/re7D6KUtpE8m3XyNs6+UjS9oSr/mmgnlbF
NsRA/VBYYperthuxtdQxyGn1UM93ZRY/r2oGKHWAIn5rzwPNyhMZgswmOMJKn2RX1+RnKIdBxjhq
atcemhbHjRXjviefYCG2i6s+e5ZKot+BqVWzRH75c9VuHQDRMCDcXm7xWmx7QOdTwlKe/6QtwLfW
dNsn/VtkGf5QO143myfVHHpP6ZxjV1h+Iy/UX0vGONdDrepbI+k3ynoazf2Qp65jwaiWbtb4Uyoy
HEbXWcPfE2+6fOSrmsF6fwB99WU6TwX6EkoPyrFfZSQief7DiSdOl0TRHxxKWwS6iZrQ/Svza9nJ
dtGF7mpDa/tLU96T0ehuEqcPaJp2hcUpEqdFKUUo65X+QY09fL2WitazayeoB+Qc/dmr7RT6u6Ws
D5zB7aImJi+CJd/Ye60f/NaudgZ2N87M98uKHCeNdhS5PZDMXtVEH6JdUZ5aBDI0l6oI3ZIHNZ/c
WbG8xpge87gNKwxwVVqECrUH9pz+nG1T7FWbn62RBrKRsL1Jx6h4S9gNVco5hDJjzbwEAjxtoNJt
hlhS2EnWjWRRraKWYU1ZgD0yzNPUFTa2TrLlWMw/o4E55DMdWscCRrEzLUZcS9FR1bpgYqNw9UKB
ST8ENvIpjuJ+jVVyUIZsZ1EVWrsE4xnvkFSlZMbKI5pMfAJxYHcJY5+WJ4/6PrHbjZLIbxT57+r4
Dq6grc1XOhulXephEmk7EGy+iFZftLzL5kS6abdMJNGehNPIt7P5zknnwyTnGJ2YsJkrxqKG9EZq
h32RiHd8WVvasANb7SIqyGyYpePl2p1diG2t5A8tuXCiajtdzfYw8jykx36qNLe5Te6gRVRglyj5
sWrJkZbHa3oxAjnKPHv4cJTWmxf1uarNU7TmiGV13yjGXaOAKcT0Phs+qvYH1ZQCC/2NoS13VqXd
JeNUerNtvS5LumtrOvepaGdrcsjVvEdKcGprVEsQAVREurY8PE42q0rH+SXLPxVnrDfxtKWM5U29
8ItZd1V95RsvPS3/CcF7W0z6laqmJxhe5sI0ztT4tnRPUqEW267k8bEt6WMa4HXIBoYGuiumP875
BkIbJ0EMlNYbaaBGCbUFWTiBf+wqVYQc8YVXx4fB7+dowoYBn7xkBoXQ/TkxQ7JMMrxxW0uHIVF3
dXdvK8kOG09INZFTzmAts8dRJHvy6F2/DKj9pFASZHbT4OURa3shP04Fshp7+Vw4tuMsNTTbdCPL
6z7K2t0w3cJfcZueccv2Z08lsaPkXWbTHSVwEnEE8Wa1a0bK/6iQnKIOEmjv5swbnlEBag3leumS
k17SXUH2PTkL/+wcxMNg41IcS77dSg61uGaZ1M9D6tVn6tQ7USDMRnsbVdPG0NJH5uKCwsoJPDt5
MzaOB8xnI+nDD4oe4P+T+MpQij4oiuSF7Aogk9Y4DMXK0Wk2m/JswiTXQUgvC/lTsZJ8aznZUwTE
A3/A9N42ctChvS8y9S7qxWPX0VDTkxlQ2J03qBwPQ+aQI9HooJWctyhC5nMSv0qJQf4JCUpVUHto
tJS2gzw11Ls5b8frGi3KpuLf3RZjzym5No2Ub4teUfdT/f84Oo/lSo0oDD8RVeSwJdyclKXZUIrk
0KQGnt7f9c4uj6WRLnSf80eTltKJ+cbOojHJ/bU5ErcTNPQkJSVuguzDRi/idcPRy6519zHzPQ74
kTZebQaN+62whikrtW3zHFkds2xlMbP+Vvp0ulPeufieddgEmjor5BsxiX1dc8nF1+qcQVOoolIv
wrL2NUBnJb1QGaDLKUPhrpgafeNmZmDY4yEx3DeEMX7tPpAXvbUFohTg0R49DocqpfTs0zid9QUo
aNzVsCVCJ0V/roJ8fK29FzEwQBT9poTg5Xg2gjmlalvrFDdEXwq/7cT9xm3FEOXI/M611sFIKQ2i
hb7/o8i+faLyseJM0sbQzGyI5rITNEQyxc5NfSBNyTcH7zedYu+cOJYX5o6z7ik6oaJPqcYwT2Js
JqmAXqwn6jjzjOoX4v821D54flpllKYyR/r8tYbQmEv31kzVerMpbDiV40wydgLsHkBdjzs5mXKr
u5V7Qk5gkKVrfWpV8S/J2l+Rqf+MkezqcSW51VybJcoSWw8aUTyg++4Pc6+yCVkcyDAqdBnQobPN
5rXflyTCPlQqt5ARM+xQbyNP3VAkUb5UfxmQwEPP4balYOO7GR/AnPxFjqGceO6WZfaCehyCypUf
TpFujU68ib4/2QMD75CdwJzYA9gvyjnedU4Sh2WnvhEVGPsWTROTrh/tRN/YbbfHohwZtDyGeWFo
4aTRI5YD/JEr8bdmurKjVZmCV+/bUzdi+XWkHiwZjSqTQo78tJ1K76pQ640Mx6B5klJd0M6AMNvK
rwz7kPELDxLEMYjp9rITW7mUCB66rUu3QRvb4Yoj1GqIFr33OZDMHdc3cwQS5wSmH4XbL/X1OfW7
lmLIhGKfQe6JogjLPtkobvMgnOGst/pJpPNWDGqEYAo6AtA4R+OhUE48aM7RW/odo3uQOVf0G6xc
xt5KOHH5o3fczctUgJ/nrPmG4QK2BgTvjZ1Ng9i94kKjlWc+uoUg0OhXDMmfoY6nOm0iPbNZjHnX
+mSrNdMOFPNkWOlOL5lbzPHdSb3Bn900KlhIeNBOomq3khdN8CigMvOXHL0KLzqZ9uGdO5Cm8pmr
2nZMlrC3l32VL7s26Y6IBiJJm5rg7EXwd7AY0BQv23ljfRUjjZ2A2qNMT22vX6dO29rAgGoK7tzj
0DfFO7B1jL4nfuQJ2zfGuC09Q/jdZD4143xRNPvfOMWcbT/kpfHN+7e0gCLQPFy6SCGsN4CFDYfd
oXOXzTwmkVSgue/VZHZac43G+3X9ctaj0MdjCy0veo+JqH/WJ/NoivLdK1n2xDWdvFCslLiZ9t5O
5T+tEcc87x5yrfgYy/EFe+aWuixoF9d6594PWzpTGvekDNkri8aBu59AXXQO5jGnG0o3EKY10FZN
hTeaBlLF4+BUN46cfiHJzrHzTb4W1RwsVuvDeq+192JczWmyq5PWh8FDVwe1WoBxDb5pwjnMlLes
xkDal0bRnvU7KaeaF1bwW3FWMyylPGVV/2ZMee73fbltaAV0VOV9bgCl6d4cCpMKgprLodjVRRdl
FptjCyfkmqhuy0OfHby535buSppZ+1iisZA66gC3eLPWcVeI9UfP3KhsVDYdoJbpzV7UnV2BzfXV
SWWC03ioO1fxXcpnBibW2QDupDJ46HypAji5LewiISLkKJXtu8p7q7af4/TgOdiccy3UHI1781PW
kcblTj/T0tWHNh7PM7NmDhAgEJlInVrbSw+Al0pkMsgVFQbN/GHo/+mUZHopHp15/XQXpEizHeCK
AmlVjh6IaPZNF+NIKbNSL2Q587NNeuhCSuSJvs+nbF9nykPrxEfTAiatW49lmFJfMYWj0gYesI1m
3FbFA6lTlm2paWEFycauhKJEXrwV6XLSHi0HOtDUQsPBrNh8uvVMMRXcT+2rSXopl/6P0/yQuGCL
axuKDhmLyTRc01qZHRIvf2H+DBA/jX7jmNeWtZN63MdmSUhyP/FiXSvmKpD7QM0NEI7LjHGcLZRg
QfgjIyhmwjxiSKuW3dakdGbkeacRZy0TmkQJWViJcKmXV7f+cin3glkAHtwpyzFX6Y/ot6BEfhcX
VBbi8VLacOmaW0Hb8SpZJeOL3lzB5v1+2Oe9wXVbhXKmJ8H4Le+fhk6Jbc+FURdBAjqlfa3p++wO
QFJGOLUU+PBuJkj7W+vdyCWKIdXXrfyva7kAzGcEgqHupNhe6ALKOFEGL7SV9aFLp++mMPadIbed
NfpCGE8GKLRh03hjc4O2GWorAayx7D2EKk3VkQ6278pqjz8R/22xQS1qhf1AZ/pMuU9TM7EaBkoW
ND3ucozxdDlpvldiL5z6PEKMguAL6mkGIcuMP1md2fQulMVyJ888yKhPyDpnRt+lmnvInT7k3n9N
BroTTJz9/W/KfJnF6NMUb5/MsL4a16O7UqmkgpX8Oc57TAFV1Q6BXElF6Wg5dMxgYnLxGHLb2tvh
qIFgdn7WTv1OKgyT8ZNGCdZgMsCXc2B4HNOpuBSdd5hRnQ0TitrepZ9j3DoGUxaA4iLo5PNoUOxy
L6jSOLQTAM5ee3LhUpbU7IK4MQ/J2oS5q+0sW5wKkGTfLHTEivOHkfRnvEMosURgGsVFUfJQA7Pd
GpoDP9C8oEg5OrR9msMYLvzzBFlfrXYA9QCUZESxzY3Qvuf5fKwgeBbt3Uz1A47RUBFOmM+G39Q4
GOE4l+w4wO6WHPwLJfVzXfq1nR802hPVpdqtuN8R8LLZoNII+o6Xrlxqf05KP6VfXBHj1lPrkP00
coYGqUzFf3tHvALYA8tUHE3gQ91EdLd2YTmMm3v9RbpyhTD2r30TkoR9MvqYTD79abq33855u0tH
LjfmiJheM6FSBivSYDZpE8jLS0XxJDUXIRhCCC2/rUDGTT5FThTfUzmNs3+pAna+zLsM7WOXqDsx
T4wY3odWfxmUNHmtdzUNiKHkpkoR4HKOBu+t5YlepteifNRUecrBDwqyPVq5M1vGfqXq9tIxQ1nk
H4ONdFIgkWj5PxQdrSBJBDlEWfGT8GXTROwQr/ujvUY2I65Fz9dUPrnzaZ7zqLhDY8MU3rlaMKpN
NizPyvwgGoMicztUdEqxbTdKLC5E4Pysm1n23GrvqvqLMNWboubPqjmdK6LQpgLqfR6M3za2jL2Q
7tWyTAwp9LJHi1tvqZ1nRnLCycR8kBh+5imb4V5Uk1g6jyxmZMeUN4tmO6lwE9WA5L1u6/48KZ+d
pe6dovjhwr2tudowK4tsg+L8QLfsl6vVlymvLsvA1pp0deubVQ0aknSfKejvvQoL6CuqS/Vmiyvq
mwOxuFGZDDsaMjm85PplVxp1o9XG6YhfpWR2VsWR2qob1/lOeJJqOwY8R25gUsnbLAPTuxePV8Kn
swLRBfOAKJJLbXZP6ZDe1DyNRkeck1z/SvveH7hrUu/NXMxHDWa7TaprLgiPa7ud6vHxtfXWzKlk
t1oo+gLNmX6zh0tuTE9K6x2dyo0U+52c8UPqUZMy0Z++3NLmTDbKoenZL+hZ8Fi20ZwcR26jXq12
Hbd+jRCuh2ce8gVIurprGLZKb/9oM9dfCx7HyjXcF6L6LS7kdqG03qK2NtHs/SxonJSEF6U8me5h
TJSn2hz9acIgnk4bCJxgqrMw8d69eXx0nf6jAQdrkTfOfAYZQqYxmYKsQ+VIPUnRryH8SFB2/ySb
TXYnfnqFXps0lErMVDkdScShD5YhoSMGa/UiOxOvXjIhRpT0X1ZB6pS70aAheCrPpWIGgrGgFcC4
9jwfEL4bKKDnXZPloTSZVWlC82HCgrqmFIITNa7z2+KIfeHgerFJGReJSQp41h5jAgIlAdCZIKlS
EHI+rztkQGFCn/jKXEV9DtL/7oTGMpT5RRvTS5zE0qeR7YUDcF9Wph/bD1OVHfRq2cLpoyUcTjVh
kTFqpzq9IRDZNjnLgIFCu8s83xry57pyz1nVXZ0Y1Lf6bhxlNyhZ2Av5BzhxStfyjbq/KzWYg8ht
onyyWwFZZ3sNtYsIY7g+84M1InT1VNooalc5eRN7pUeMaXvFFHQgpGdXeEit1RmBsfg1KPwGuA4E
1Vcox9BopVsXymZpI8Gw21jlUeVBTMETJ9c62R5e8lZ7ncdyqwg3UB3rKmPzq6qHW7pMVzq/3wZ1
3FVT/jSa/aUzphAz0pPXZ59kn1/jsn/AiBv7qopiVq4ajPe0y5jicqRbg+OcBw4DO4esyZht4lKv
dk2R/Es4CZg3/4hXP006JLZmdKDe6bz6KvFNuwFDAHpDXQ3SeUDZCpKsaPF5NtMHa2gfU+vONrrO
NtYQxg4OvIee8ZMkV2rItxMN70bcHvDC+N6qB61D71NL+eSiKIGQc9hbr1MNBN5ydMoOI1hav9ds
lYa0uCC7ZzuTr3FRf0qVZl9l9askf/DmbNdIhwqsLaYEI89geCHT1MW/OxcF42JayWiK01fL0FhA
z2BIW2qzoxhvgjcZj810Z8GQQsouKOPljXqB+Fwn+TeJwrecSHkUlDVguvsAtsXjY8BtDOWzHPr9
4qwXvZirD3vkXUjKVfqulNvR1YdgHfWLtiTftAZussn9SBwAGekmeojAlkGgT/ZTx3N5x4HUmbpY
I43FofAah65kM232OiJt2uY1O5hXdXiz+8S6DJxxW7NaiJFQzPgpo2OEQH1VPS3rek2U6ujo8cao
29/SGE6lq44hqJ3u27TGkoMeKjkKri71dpxVPZWRJSI5vTl5K+Ys2A3+DgrnfhPzgKd1exhy98Dz
yrJjm3WkznnGWjq53CfCZpnJmw2cxYrwPiv2Dl/I71lZAqePv0Z9PgFc8LJQMDzZ7m/t3kvNp4bB
z3DhpcCs9fUOdrvmEizsX0TVSl8fxsgz2w3NmLfY9HArxIhshUD1lk8mOULtyKgYZz8LrbA+ZOxh
xUD3bNP0DLxqp4fmrnBSILQD6S6DL0URJgvnsLEa51xLdp7evU568uQoIy6TggXTtt+nGSFDKa5G
5TwtI42/U0yEv+BSpcz1b4SLDZxsZbXPWAItjeBAJUY+r3iu2EgtvRqFQV83hickbv1JyUvuKZTQ
dPehBs5IoHC7Y12kKFy1JQsXK31X3LsEIvtYAXPwkl0NjC2sA+LAXMko1CR/pOOrp2JylNdsVoyw
THoULr3R3j98uXXiUd0iYr//IIO8OY07Ruj2RDB2c3eSNdeyX1dGPlIjral8aU0VP72a5WcnN0fe
SWDsoUCsmHv4kxBQZuArAlWvs/Knx5XEfOjs7sGuTfAw8E8j0IaRH3wWSZrRrlDEE2NOeZgLU19J
2zThA8upTvZFwpqNVc14RXDELqJLgSEgjlvsQiawOJFYP7XFHKnkzvjQi9j9ZtrVtk3hql8eM9yx
Ty2L7uOJ59MY+vM9v4s9R4tPpp1w8yuSVXesTU6Jae6ngyZoknZjMHl8Uj0SbKmi05y8rX3Xhiez
Pv/gVMv/DSn6Meks3nWsBjVEj8m/qqu2q03w+6q10m3VMfje20X+Sq0b0BsWEL5VVz2iKM2jLsOQ
JeOm/6WKF0cnhgL2kHRcLn3eMfrnKXFOQUpzxlEVMwJP2TuHetYUzBYK1e524SZFaGOvvTRWZT5M
9Os+CVU6u6TVtItSG04CUVxSnizva6eKgH3noulh0l68p1WWdhwxMa0+JeZKgLHTy7nW7+LM2FA2
YvXiTbEkC/d314RNSe/6iNtm0zsuNw15a4+rNPG48ZcLs5jy+nusATakjrasXrTRomRYinuMeB0E
sG8gn4cIzw6xFMZtctvuUFlJHA3VXQRqueKWE9m3N+ai2TUDKidDsFwN7uLs3CHhYZ8ZWQNCmmNe
niYvg1pzp6e55+cMmU6TnS2a5GpMs/vkMOrBXUL/UZctTfmeFt5wnR27ftIrZ+6CKVbW37Q2l3Ns
Qe44IktRSXX5LXet/tQqtoxir1qSrUBJvDHl6lwYi/V9q6byZowi2eqxjghUumNoc5j6CQagXU7L
BlsJADr2kl9jMW7ZUqwPyNYhhtIueXRctM8dXM3zNE3uRFLUAAdR6N5dB6kgPna6/CNrZxQ6KBc1
Deob++WQK0qk9av5YCPLfkpb7SdfABSzulsfK0zcEfUowOO4mfY8OZQOKDQM6k4t2DyWOtDH4hOp
lRZwJhz5dDQWBkQu0pm+F9HjCRT4SyGsLnXS6KHn9Z8YTPn1e/EcaTwU26rq1qut1pibayYHzH/q
h95P6a6qTEw+rWwOA+kMDGUoVjpdI3hoqgqbU6Sd38liBDqKVSX9MJW0+TLcugo46cetZli31nUW
bEa04CXMUs2zTEfuqcp0mPYdCPx5JYmmm6SPCGbZgSjG2zhT4oNwbGjOuYJp4wUJSs/uieoZidoW
snUeDU7RlC0UH5hXeOpjaetlNOSjCc2gJ29Sl8oOV1TzmCmrC5uRq2zrCuKaO8MxQoM6wknf5Vrk
Z5QqRLkqhYFwPVYPCWLjLSQ4oUB1n+9dqSHCGUcJOohWJ8q9RrBq4frzTWeOr2oslk3szO0VofIw
B2xBIg2bYjBfV3NkNgaSqL64rho+Yhl3kaoqr3IYNmptGTyX84mD5H+jdxXqBvRdjUzqrEFjnlYx
9Z+FVRO4UQ1IIfQcxYnqVHrUd6kdKaY+h0SRqdT+okH2VTPvv4e2fayIb36ErzLPjTTds4HbwB+k
I1O/yjyBaH+Sq+9NWfIpelX/tMYOhRASg11J0EuYt8v0sQi7v9TCtj56GxjRbCk/JqzSvdWtM7Hd
rl5ApuvsZ1BxD+lUDzhFCvfBTEtMzt7ibdtS0bZ66f6IUldIbra5We/0CEHfRriso+dXbSWvmNCB
jge3OerWoPp9LRJO5riir6bQGS0s2prdpN1J3W6ifl406tENZ35cEy1/scZ0sJEIY9kT88JBmfIN
MNYxNshF3jexPGxHOWxlj5BAqbxp29ssOMkEDpYKuW7n1ZUHbej1F8rKvU2nWFbo9LMZFULBQzzY
2oWSAxatxrtoHggAiDR9qlpQlNUA2+Q1n4XEMumtxYK5ocbEviT6FaEyA2qnIYXO5vogMNjexg43
Ssj/az0aeDoetK7u/6TpjI/YbtOZTHKRvZamHJ672NRwliyi9HN3UF8wXqbAEtJ9qrE+HolVk8Ey
9zAjOsHqCFhdK5rpmIp4XIedTnTj1lSc4tpZmrFLKtM8V/jGkObUjCLuZAIgrBo+oFir1h+aFT5x
sel5QBpF3fmlonjPY5/pe5tjDpEzdGNQisnb4JmCmhWxcR5jaZy1JYUwQ4RqDVukZQnkcivX11aN
0dC43sSpMVpBathZYKxefjHjUUNYIfP5Gxl8fksktsdh1vLs6C4UqXfIDTZlodKkulpK5sdJjsCu
xcZkkzIbVVNdn7IaYyLLBXBG0sXTu1gdhMO6Cj9DA8x61/vKzWJkUovWtDH/tSZRYqGj9HQOGhnr
bn3/o93s9M9OVw3vzrD2uAbo5bH92QFO99N5srCFqrb9NZII2kOhrvWlYjDBuTtLEakrGap25xWY
YVsASUcVpI6OFK7jch6+rKHkKUbOT3rbDCPsjyrqNTKBNaIU4gLLHPY1XCa5sskWwB9uP9XUIcFB
Oq07RJW5CYPyMi35s9fJ8pB5ZpyHdL9A28TSPlbGpGytlGAh26ryo9MAyVurbXAQFOZ+UOf5IV8b
ZKv5vaSm6o0Y9UGdVZ+6PYLPdQVSq6pdO6T2A/KUDFXCNuljEPUYEQ/sBJLochoaZIOa+ZkohvZv
KTlpa9joABBufGFNS09WTEcbHvpi3yVxf1Atlrp5bsQnuUjVQ9JMzcuiYiU3CSUCEJybIFFTMzQ6
I7mWSCIPBX7wvaFMPxWJBC9prxaf/awb9XmxCvWqe/nOYKK4O3C9xfrRH+ais25pz4jXaWoKg55t
0ip/NIapOY5V7QbMS0OQU+R8XEr2wXEe2oNFOl6tkBY5Do967l2smuw1oz0mTXNW86m5wxxPjjlj
ENBvWQ7wkpO7pqlr1LUSoAF6j3iq324Feei74mJhovSJHQYhtorrEKv7Jkv3FbOAv9gZC2pvRelo
/ZglE541/jWN8WoP1r68P5bSenbFuM+8EcrFbsJ0Ni+2tN49TEaBljU/ZS6OwO0Hh5hBFjdi05a9
s1qVv3bmXRbUknayWs8D8w0LU/8ym9PVmQk06IWyACVxI/XUSBHgEGeQiDie08VEFx7rD31aFgdS
J4ZzmlX3y1n9LJalClapX5vO2nOHIU5TAXKzedwiXjlZWn9HgabHxYG0EG0To64qjwUL/X6V/y9L
LTHM4zzujQE6M7OqXeUUqx+3PK9DVe9ki8KwVYBQLLfdjqK+EAIbLWpxcOCUx0F7quaU9rPqRTbx
A14OnDbd3hgd9jDvSTTuseUQMyfvzU0R3NF6nvlSd46F7WzdOX9u+gQ5ks7J5jikZErb2BlI4pZW
2fHT/q2FuylHZ2+mfMOpUPzMEHvG6v1SlFurkn9AQvt8HB+WGRR0mTmWbedBL5pv14FajltYdhzP
gWL970K/5GRllFqOOzhbX83MexpqBn5w4NNS2oCHdOBKp4q0UV6dqRM+oRdoc+ISqtUEf2md3wER
VVDY2sZCWxuXyWPuxTc3LcExK/NujWbES1ycT1Y7sVGr7idbOuJMtvv3fjG7o1vmmzXlviVlwweS
dMPGcafDlHjHVa+S4yy1Q1GW2GAwDmG+D/qRAJHBPeZs+OaQHHvNjGCT3uu1+IKqPWA6vFarsYMo
vmSokdFr2gmqKawTttf96jim7ybER2VmQc3R3xJoEb9IqhOFjnlAm6vHsusegbJqv10TrMmT85Xl
8rsR9l5Ny2RDvwyPS+6xBQ4XVyamvzj22dG8Z2okPFTFknA+92hk6XtJHoLfr/NPriTn2MYRsxSo
UAQoJ9COZwxPq1X+01iufME1ICplF8cMRUn/jP7jJW7VPVtagDHjZKnokAyd4UBVMIBrA5+PQBxR
8emlWrBwm5n2eiw9DRVxr7R7hcECh/cUZTFS0mzkiUD4ec+H2RlC3NBxK1sT653fjS4XEm1j4cjQ
G5WW+pOQDQ52hGY8S14S2V4JMElCMWVbmen/HK19toqSWQIOZUp+TFQf/gA4TijMI/vhxivTLMiM
HOJlVAU4ApZ/zVmIPZmTR3GPn2LnTgqVH4FeExYt9dl068virYHdstvH3kGb7YcBX1/FjeDH+vzW
TOpbK+IdAfuB3uc32nA/GrKTcmONShfF9NodNTghoynDPO22nDjQb+mj3Yx7aVjPU++9Zw6I29Bb
h2VCdC+66bqY6eYeszLDdZVO9s1Jf6YJ/a1RsDtnPbwm8ut9rcTmZqHwdLWcK6pAOKHJhlf02FTR
ldjoDWI487hCqd/8jD2LCVKMOD9W7peO4qElISHNfkX3PnjTubP/zflexwRmJl5UdTYXOy6ZOWaS
+rNb9Simh4bfMhq02H4r3CdpM62h22UAP40NCAMKObVWHlCK+l1JpKgVjvGfLthsY5IBlmi0+XDQ
Son8E344XJFeJzFAwf0u0CJAIpt60CZxgrQeg6p7StQ2mioa2CnGEXa1W2LQT/QgdQnp7N0vygzS
mS1j+Cy4+lNnQ/NxMNjkNSBGI1NhAVyeoFFHZbmJUgClILHz3IdFohJw/umNu3U7PaIl7Z9VWEcb
Di+d/sr4pBVFiMHf6m7jBJpsvVZCOzj6szL91SpKbA9vmRHVFQIgEP2a1JAGkeuYV9DQX0MnN7hw
Ubp9t0S+4JtPc3dj6c817hmrQ4hDoooB1D176LHZsBuo7T6FfUc9qJPhaWCZMdTnpEfcFn+1GSu9
ZuBGZviUTXNyUGN6EkqtW0H731OlPd6bptk6XhIIj0KJfTfJ6tAeSdGAJLyzIJle/43w8m5FhSg0
ZkOVqDoEnvFVwDYLG4kZkneANYvUmJx0IS9j9iro+wAU1PNPB4FzpoxX8l7RjhA08NuU5bFr36xh
xByshmalnXPjWiPfSNON7p0G612bUI0Z7wtmD8TCdyUbaBurUeGikLh7pJFTup7CubfPcCMuKcIR
L4967YajO1BNG5miechbuV3ltSgfhJbsxaz4q/vaLFaY8zC3CS74OxxDNkCWjk8mc1s6Gc+OAWOa
EOgw59c1ucOhMV/wLda9iLfws52UMyFQUVElh95wr1k/bEx+H62OQW16VDBC2TqizLJHTk27T3KV
4F82d2iLvlurNqNpQVk0KNsGUFCk08WyzUR/q03kdOm6y9L0OrgP4/je6p9AKSccD1hD5IajmAiF
N6P7t6bnVPmx57dWWyPDJisTH3N51xT18U0WArNSE1gO2QI98vVZY3ABe17ynE1Ahi563TieQ288
ivGhyAzCwD/S6jKN1nmEll0SGKL47KpWWM2XqXwmQSrgwgTyeXXVGIuAFrnNo8fUt0rjkozIVfNU
v+amcZkI5Bhil3znGBy0CNz12FnYdau3xHiZ1muhPbrAyZ2Dc1n/V+QoWNX025s/YvbKstypoHVS
L4LGKTc2u2UlH2edFOP2qVQrv43fRIoG2EJgbJOv3AEcQxrCMOPlo5QY/b1S0bloX6vKZrh6Q/QX
GBVPKOmodh3Qs4H0ChfDXPtm9+I61zH7AV4Kep6Fbv6p5uOg4ehjGIazU8vrtMTRZHpBzOESk7Nm
ao93uU9SGlFHVOOqQDTqxc1yid2c6DZwb6ZlAUK5vm1p36piMsqbft8x6Yk6YuDxB0K6NODTmryZ
vgxr5N9Cg7aIv2vjuxIEdtWX0hhfx/axnR5nUhE63jJD8biS943HVNaQ6Yywj/ATsMelelicb1f/
Xu/8Fvfd0p203oaSVE7V/aJiAXDE76oNCDLKrbcyeGYrPGNOkIS+mRPtohmmLwEJVo6VOtV2zeLu
ADw3DlBNhjS/a17xfSPH9qvl2W7PNZxEzpkLRiMy92Gu+vduJEhELFjp32OyzWY+GyVBR6K+KxaW
QX2JUoaVHtKiAbu/H/aiw76wPGjLchcjhHXxpFiwbcQLdKTCGPotHS6TUPbqwEyPs27x3kvrG/VE
hG4hUBfiYeTHhE2uU591bY81MMobSapLFs46Jg+9Tn0N1bgp+/aweBRiM2WjhFLXU+f1jwPk+a7p
8q/2/wTJegcNFvZO8SA781mx9c+1czPcxc2PpcafKERR5MTyS1X7f+VcRF2pcQsXe6u2d6X10cUk
k/KZruVLW77GBnZhggCnnocEgwUV6n5v/xoUetTvWf0RI91VdVBa5xEKB4njucFbBF0RatNLpU6k
LDgEAV3G7iLxUVXZFGnt2Vhf5uV9nnGIWej99BUTS3mSeX/qTQKcHZJ+5oIsT8XdCFSbQ1YciI5o
wqXgKQDgAnIB5ls6DvxVzL6CTrWFnMkKbzdyT4tERM1cvS2lctNT7wIP+NfEkNEiPi2GzdOx6qQs
SaR91nm1400KyFWryS2rm5tjxJcpdd+L1sSuIsxdqWZ7zVFDHCIbo3O/cAfQHuheoTh4nMfvqkue
4HeAcadtN/cXpWqOdVKHppqd1TIJxtmNnFW+6AYGhHpU+8DRKpCejCsJ+CYLZbzeHE1ysfQjA6cV
JYy6vPvT7yCro5a2K78R85JonAjSmN5SQAF/0CX6UwWYk/g7ErHSLhqU9D/SzmM5bmRb1y90EAEk
Em5avkgWvRMnCJGU4L3H058PfW/sTUIVVdE6gx4pmlmZSLPMb7ZaGt8CQV4bsiMlInbJWxT8GnZa
1e+aMgOHYOkfuef7W1A6S2k5t50g9ygMC2DngFqb0J8in/wRlq5dQd8cKv8pqc1nz9EeULv6pD5K
yNptIzXEiVtsfBle6MlAscvu2lXvRldD0+7DoTokIQiwULkL6+zWH/XrcMgeZTjui5QEUm8l4Wcf
PMZaulfigJjNo8DBTt0GXbTXMv+uaOH+Bf5NC2i6dUm6kta4l5l1V3rVXSa9D2TVfo5e+FBw+CU8
a8+LrqMs+Q0UGrCopV2nQXHj1GAyYZgGTeSuVSX9HWruR9f2AYIEtN4NY3i3cjyIW6eK1yRmt6Mu
6AAVkFENVFFGHIfw0qPPrxn+inQWppC+Z4l3kTqhlxK0AYT2kcTJE9gLOklpXS06DQHEzJWPRd1/
wi2naCkLUPBCe0smBDAyDTurDFCDgmrtWYT2ZW5yegLTBMdH4qg3MAgivw3AgVY3muJf4wXQYbIx
FYIBZS20uHnvA+URhRlg3bFHC9NGlDtHn+JnmRE7rpQGphPN2tcg9mjZ+PTN3mgzi0OOU+ZNU8M1
DoAz7Khq+peurgFwy0NKdkAW12MBsY8bI9Ju/LDJtiElOhD6mJ3VPFzofzx4Vf9zTAIoEdlFo0e/
ELi/4y8B5yTv68b0Ve2qG9+uLwFCt/AzdP5QdgjDGKZmqjyqJJEbKAziqsTKbV3a/Xul6leYmpQL
XSBepymWDZK1/WUaVIrtOrJxF9HEuo2MfZj0vMlW8kKzqWeVAHKqYdStNUtqy6y0m43RAQkqbEKk
QHSrbsjuNHTHyrL6aIGwVHZ1r8TCO/gC81jTEggUZzriM219Cdz9R9An172ObkKqA8LTAtQcNQo9
rgHOdOxfewmKzJfNk4Hh56qmpLW0C97h1s+oC3igeLQoH1apHEH1xvI5rpUnjsWPAFJw6Boocwva
z0UJ+dGwehqCXagcjC4KrjIPtQNYeU280hRN3CDOB57B9rydW9nWyle6N1O1lDXGyGDXSq388I1C
rXaeohn9TYoltTxUQ0pwSfJIpzmTW7/T6wsqV+m7MMcG+Yoyuij1xDkUZRY8clsoKz+Hnl77gaRK
X4G9qZCcyZsCNJisML1VoYko3G/XjR4QGNYeIDBfDI+yDr2UCaqfWKo2U7EzMH7rcd1jlpKHIEs0
f4r9XaraG+jfXBD1aBvFrSJxpsEwukVSoc5jbphOq4aNY1Rdvo9skGmAKfOGJxjEwArv1mJEHGsM
G9hSsMK7rACKXnLrfcZq74O/6htwaCncftjb6aWM6vQAvDm5pxtEx6Cssl0AjmBJZTnfAdFEaggs
3otV++PtkJn5W1Gl+oZyMNRdMDsQUDxIsa5XvSdD/eEkITY6PnhEvUZ9050aylwSOzzuYbI0OTm1
+6sY+0NnB6gnRdS+FOfFD6xd1VIqC+VOJN2T2o67xiDjc2kkrPI8qdc1F/6+csHXU0AsF16AbIkR
WBfUuIEHcZLFeOOX1pULukjIipufw0HAJQ86aU80Jo+DEm60EvQV57fSur3lK1tdiIOwYuzzcgNO
gml314Ea/LQiKAfuOL7QotwabXLvTu94qvvUHBxwVrTirsDHXPgtjdnWrWAdhX38YvNWXrj0g4eF
ljg25FT5KGhEkxDVz2nrEAqLdKXEAJpacQU7PVy6jf8GlhxCsrzApBZ5pGCdx8FVab/aBQlZY392
GlaezmCSnAt/Bf1tpQBkXnH9w1/Ocq5Qo39ye+OjoOjrp+ND7QXPukFhRwWWAFjYbpKXHOUD2lSX
qdLfcHcCbLfEJvCKYa2PprJzNMuDPQwBSYcjtxsRflmUso9XYNwfwqa9r0z3NYvAjrj9QVfc2zju
ooVd1qAwffDeY+n85E168PToB0AImSWbMBXbpO53AIWAdMMCK800WGqKejCCjqIR/3+R9rc2qBZp
CMqpebI3+1i7qZQm3QTcstAxoB76TayBX+7o9cF76Guo6kNw5RBblUjnOlH8WfbREiG0re+V1zKH
VmhWOoiCYT2k/o9G03+hqETNI7h0R0ifJl68Ab0FNCqaYNv7zwkQXauNuVzUbdfar2af3lQGMvqZ
mlRQ9xToy/VPBeErUbkrmO2Xqia3Su/SoBPDhlbQSinH3VQm0HPlPpaYQeewdgvBs1EAgkgShST7
UwDKM4oiONQ856LVn0wJwHSq3NRqdAiKCNEOBcw2b+FT4edPRUfqW8X5bW3S0wQQcmME7STTEKOv
ZIdXo5psBPhi7tDwqsvLa42C6CKNxYqGrQ04y32LlPYaIelijZRXumqTq2YSN7P0AypMl3B/N16a
7fKBxoA0xqtItS+dkdgycDaxlWyyxHyqg+xNB0G2oJpwizP7MoT6pA3j6+i2i1ynr+kMlxGKiEre
XtCX3moozyaZSddUh6gy7ivVnHCBysEbrK2FxpZOXbtQYVVwEgrjUjWR/S3pmTu0ICGPJ9G4yvVh
UxflHptRaMk2/Iwg0rxNLcN7zYsf0tYfFl1W6eAqqpsqgYSMEwErSqok3HVaVFs9aqgjIuvPHhqU
Ba1lgAjitrTMvUjBdze4hHfNFazm61Lr1ihsLlqE3Ayjvazz8NFzrXVf2freKsbpVdkWbZQsAw2d
3FHwdpewtkv9VzEo1xL0twLqGeA5+Ys3gDitKuspNIqfqeX8bMvxLtO6OzXzUftJkvc+NX8QSstl
Dnx3kUCbXVvoTnAMS2gBYTUsaFx1S/AkFG+C8Wp0imuF8hzqiMPBquKWWLoUAOo7CmfQ45ZDhwPW
gDZQPDbj0leztXTt58bDOarp9nVSXZhxRHdazZ5SEt3Um5jPXkTpJ3/ItWpXGibiHAV8GCRk7zQl
fqhdH6mzOFvFvn7pNu4NAogkFWpnXJfUXremBb29Q2MKBg0NUGWIbjK3uAceulO8oPsJ39ikMIEh
aVc4P+RY6KgpBSC1YL/RFRFvrjOgCBi2i7HLf7RF9Bi5KcgmQ3v0rUFZJmNjLQzR3df0Bm9lpFjb
sHPhYqCd6vRoyIhUOaR2QtHJNdMtGhPaSy8qlK8RtvAXQ2BMvbZkBAtHRT3sl7mnyJvKTYqL3i54
NOF13orRM3LKjYmmXHRFoJNWWGr67rdTy81AXrZ/VrORDe6GklJ721U7BTXmBFUzZyrZwn0TqKBi
HIAkJTShV93o9f6610YN/Jyr8T+VaMb9SOLYgXbp1eZKTRoT2TgkFj/HUWl3Mc36H6ELwgi5OSt5
V/UQShBXuhrSIg/d19JP1d+VUTj5RaRNiga4L6l0AVzwn4YVP6leD29EgYYU47UDfYuAb0zT6Wij
gdvWIRLJQ6827oHWfJHsItRC9lVZQBU0fW2BMjkxtAXBd+wRUELXKd2lRAuIP8Gxh0Ybr4q8x28Z
1HG/9YP4ntajvUXIxb70cqGuSVQQw5wQ3BRO422PHsWLBynsTSDBvHFqytslRIRDP0qAVNiAbqwg
QRhDF+EeBIrxnoy9nAJxdZnV7S/Pr5e27pKyapgKXRmCzl9pqfkvIxygWnh5spNhXl8S0qCIGW+j
sXttiaXQIzb7R5dKAal19BHV0VNVO9eWBT2qEAEyBZmOGErrHfIweQx79yP0arn2RIdK4pB7ZKrF
b+LQJ3DE9kH1axq3WdotIQkTH9cY2KEGqK4SL2nWmO5OPBCQG5DPaa16qfkzVnnIC1Z7JdnIOwgy
MdwPpBnQnkcxO06za7NAPaRTopGWATImWZCRO/k6JiMKVSmhlO95UtyUBY980HMwPAFHhlz9E7Vi
FTJQcifgvu+LWjxT3UWaW6UrlFHekcjH1kkNuAyxWXDuebV1HBzjrN4JIOsX0RqzDFoptnMYdGS/
WkVDpZnDu4kHKG9GGcBWdSpkkxR7aQzpMxBqHTVJSaUmD1EfCILnoEP/o9LbS+l3PvycIoD5O1kN
2CjR5nHHiUPBMciTt6D337uUdnczOsnO7ieVAgkfNo9gjVZqhpRH6b/oMVXntm5hc+hAGBcV/Ok1
AvbpDhq2/lRyTEBxZUazxM5TJzCeEIzOEL/6eMgN61iGw4VfwbbJNSvbmUEG2tiKy3varwPrPdq3
g6kcJCn6bsjHF4Td012kte0toZ3zUQmHlrMosB/NO1Gg24IMGd2dfvjwqJCYG/A+YA3w581RVYUn
21cTOi2N1DhZF1pXJpcBEgBvcTfAkrFkQQykxSK6oLTDhqo7Gy1Tm9qpSCZHj0EjAQwbavgB4ahb
XyB8BakaEVgAN2izmxMqg1huS5RLRxLkOnIfSI/LHDaHlgQm8ZD5jjhqSOev/yjSSQKr6lg0urDC
4lLg0qNAJVKk2mq9vAAHyXcFb7VomjDgEQQ+ZXdk2pHu59deiSy948bpZVt5WPjQ0pWJWWzortNV
9BER98z8VYqQOk+l7PlIVFaqDPei2ilgsqLBngK1mHTBaJwoKGnkSfRoIIIAUWl6gLmclq0niVoy
UL9VK7mKLfMTtRkk77X+Kar5i7VhPWhVaKJPnyFsZffVjVVE6qKQgAd4sF/9LimXniw/HcvgWI1g
aGJTySEjja9EShFZhwkHvpK/eyWG2taP1xSqXkIdBrUh5G2VCTLqCPYKKNFNpOXee+dGOrhlSsOu
FpU817a30nzrMVAM7v6i+k03VkeOWWa/nJTjgiq6d0CoPtyOOSTYNlT7ZZJm1poja/B3ZXDl294r
WmXYAajilzs4NpkYMj7agCIkeRDaYyhJrfTEBIAaStTVkUfL1tRNRuJs8K5qj7xE2vaYEGhl9dbl
dol0HhDQCYRbriwqJjzVNbdGHyUDTMq+MTduQe3VN6D/mxPaOzRVH9IyKG5kajpxm3XtcBGpoEO8
yqJn5OUUCFGFQezaiexDRNPjDWBncxkauYpglgXwTlr1Lmvz+KAhwfZsaFpPqVYxHz2cxX4YmFFQ
DWtC4At1vBttKTZlltsv3qCnu9YHt6OF9JLlkCrXuppQe+UI/GpLb7yyR75H7lbloYocCHBm5dzL
Hn2kwI9hTXmuQyRbFo+dmVkXZJ3FRQa3+L4scTzDB8l0gYIoqJghgzhpP/XWfRnH9UUyuOPBaUqo
yWpKaX3ISjqF8dAkk5Rtg2GF4ujmJvB18GMZ6j1wsFJd77eCdsibiycLtfOi07etZpYwKJz6ORDg
qpd5BQ6SkiMMAlcJKXZT/umoQJlLZQI0In5OtyOpxdQkk05+LT2l4oVAKFwKtq9vEtighk4d02s2
eSRJfGJArZqFroerTYolMqszC/GiWOPfytzalbX/2iaK8hZplN/bGGwTpTd8bFArM73P2qcOqdZu
sZaDZa0ys3TvNB3MIx4E+bLy9WoLkHzyjYrcp7obxbprSM/dPgmWIh+abV0YDlzdMXg1BhdZFs1J
aR4GZgvBy+UiRB/BfdPyYfzV1l2ETJEfdATv6FV0rpHuFI7lfZAW4iGU3bAzrSH+LUOjgg6ns/OW
XRmYl46vRxfNqAU7YDbiSomKDkmk1LnLrCKHJlZJ+MrIhVGRRi+wS2mjEzziFUSffoDXh0YtWLyq
H5ZtY4eA/AdiexBaT62lyTvkAI2fPRBtVPIzL6dvl1uZft3HefUaywrFFqQHBS+VMt4atS12dZoj
0QLYyqspMsfabYc84lqIWj5ooiWGHAxaCOyNPKcB5bkvMkxTFweXbDrrtnnX2iYhTYAsglII/7oe
k3JlI0y5VivZvurqpDdttWp9FxiadWABvZWnZGa01lRPvygbT3VR5ywAakYDlw2FstS46PwY7rgo
eKLJ6tuOsbWgQMkhFsSQQLq1i4Re2ybINFJuoo5bl8uaNlJSlJC/C8VYIpWX/0oS4qd1nqXpsPHM
Xs8Wsa8BZhF6rU8AEH1dhbG1gUIyvCkRsDwLA/vFmEz4aC+V1zANy700+gnoiPTM2Lj5ofNGFOzg
RniA3cZg0yZNCsi0124DCzkrNwjiXUWeAMZvMMtnR5GZvvofClha7MdIzthik5b6UnHRgQw76GYW
LoTFUkH8gjQBF4FV1su9nFizFiRhKKbT9e2i+OrqRFNkeUFwHyIAp4lHu0IGSnCH9KvTxklHvKwp
zxu2peNjJLDWndlgASb1goT3Gh8jeafduFsYKXS69/KGdu8heLDODCjEn8ZJlmObFJrIOPBPnBkZ
0aOQXqKBI6ZMvKLFtIiQSFr07461KLo77n65sLaIPi7rbY1kCn3HlRNusT4RyRmfLO2IN5cNpFiz
Ubs1VG1urmiNhUxFzU+p1v1KLmNiw2u0Zt0H4g3jIl3DJB0QUTnjtTjZb82co2yeC0eYhgml2p4Z
ZonBCVU6Yli5KqjjNl6+EbH2YarDPsirx0hW+ywfNmnfXp/+1Edswb6NO/PZ030b2SQEBTeiTB/I
zozFWMEQaf7BvVoXZhpdnB5w+oN/TNS2OO6OLS1z/qWxfFdcVM/40rH7HKXODZ2DVZTWryWaQKeH
OuL/ZbOJ/zPUtOm++BUGKYyXKhT1Zij6AM2lfq9V9MLSNr2Z+Lt0HCch5SI848x+xJTr27CTldaX
YV17cFRFYdg0eIoQlrBvBjLD01M7tkm/Tm369y9jIO8jRUB3dDOmw0NQNzuzis5Y4Z0bYrYjs8RD
rTfiQzWG806O/ZkFxur0LM6t1GzzkUMOiOUiXoq6xCUeKc8KnCTaAmf99o7uBEfqtuNgACu12X3m
xMhkI9oKAuVQwr5HedNfNQgbr9ONvdfv0EvAEDSxdvF1uIhWKBifu1WOLqZjId+DnaQARvT9e/Vx
5gidqHADi2Pru/kSJ9/16cU8eoN8GWK2mFkuc6OsTSK9KOGJ15DjBLoWBi8V1QlSnZsCrkIYZpen
h9WOr+1/pzZb204PlaFsifunqxsaWLVwnymZyKdxZ6/apb3wfoyH4iG3ltHmnP/duWWdftuXYzBW
SYrMEWOHqBM3obqVqbU9Pb+je/TLss58E6vEbFyrseqNrf/QK1gc7lvbnTHyPnon/ncMZ7Lb/jKN
3i3VnkgAEd9S+xQjSQSypT5gmTLRP05P58yKObOHNqsaoSgqG9GjHTJ0hwiDy9MjHHtRTM2eThlW
uxy475PpCmGmbuyw1WPz12hIGPuYgOmJfa0EJPe68xeLx6MpdEuamvGHM2Fp2QOxg8I9JfTtpAER
hYKe31OOhN7pmR1bu68jzd6TGGZsn3eMZOT5hBeEWxGCCzk9iDb9le8PpKGpqikljsjTFT/9ii+b
IdDLBEiv1WwiaklR2F+1WYSajYkR1pWBU1CTBXvapHcjbTBPebby+MyO/+c2PPULZpdVAeGfPe80
G5HYD0HV4gDRXehqux8jPGcCFBkswGSD+ZRA78+gMmXjTU6GIhuI4cWIUAs2Dao8Ezj8eRC/r8vs
fvOBfudVyq+i0Yw+LgICAO5LkC6n1//Pj/x9mNl1poHhMLKWYZgB7M2rEBz36RH+PO3fR5hdWiQE
mj3m/bCpomh8gfD05BvJzVi642Wal2eu5z9P4zSYgz2XoaP9LObnva39Am5Bu0lVsDz/KDqly5yz
36IA1Lbu8vTczg03OyI+4qcUXVDosEF1kdhgS5QvM3jPVnpbUCk9PZo+3SXznSosTeWsQf/Cd/j7
Wakcw3G9AoOiwQF1Gl8BqwYDNBW/Xijc7RJ0o1u9uRB6B1sSvT05yUKAuQGxGVqXnRj2E/gnx1hz
uImiJ+xEhMRGq/wVIiuQqDXSs+ZSRT2zUK2VW9ZLKnF0HbG1wdFAow93ej7i2B4XlmXbuJTbk3Pu
9/mMAj4VroHtJkhgD0y4iQgF+n1uPZka0kv1Q9oAaWyiyxKDAPT7aVqjq47KohPtA3QyNFqXhYeK
TENBLVpoeY1oPMoQsbqlvHhdq9796V987gfPDiUaur1uJCl6qCNQ7gc9R5fszBDatEVnH1kglaDC
PiFhMNXZR5a1QXtk8LrNGHSIeqJXpgRUiluN8g+uezTyaE/ZyCQkA1VMQ/uUWnLmFB05svwEFKEM
3Jj4GbPv4iZOgv+Bg5pQ++TUMMLUlU3b1A6MMzv6yHp+G2i2nkHQOiyogt6xVt361FFh/4Fuqc48
MueGmV1ymWr5ozsNI+wSRHg+/FQj+GIYvD3/6/3xbT6zu04xIZPHBQO5trp23Y/a/BH54ebfD0L8
STlV1R2D2+77qcEf04+tKoPhkmCut3U0eQ067kyifGwLWI6uSccxuXDmZQHheCjTxnUHkKBdeUm6
AsGIsC11vVj7i01gq+wyLgJhiHm2krRV4nmA8ja9o9/XLu4dUfroGfq/Dpwmy+j/DjP7NoaT5U6j
9tTvmveheQPjjKHGZ4Tv5enPc2zlbKkJA+d2STlpdnhsZKCQvhi6TR5eNcV9pFsPWYJErV1tTw90
5PFhE/x3oOmHfImcujTtiwS55U07+rgT3kqK3P7I+wPlABLB6cGOxAnCNm2Afzq3tZhvOiXX4zbT
EBgzoZhIjKX78fX0CEfXDetywxJM64+kFeVpSnAVaMZeXOUNmVR4a7nDqosfT49zdCZfxpntA4B6
YY9CdLvRIFOCCEBf/czZOfphEMgl+VbFkey3RDIomq7PqqRTV+aQkQ6JZWP7fjdkZ8LEo6vGGTWN
6ahyer5vApvQOEH5uUO98X4AxZEBYjENAWG8W//Fun0ZSXwfqWxrNBIU7rbWfleV39X4+/TfP3ZJ
U7D4z0xmidToDK1sKmYCjH+vZlShQ5Dpw5nC47n1mnbHl0MDutbWEZ/oNlO3CF8SA1w4oUMR/c3T
9nU6s2vAH1H/7EsGslEFze3PMjPQY/88vWbasUVzoCJZukrHw5xHUKqfY/pVhXg6LJ0b9Xl48z/8
lfnDf3HeeOCo3t6h/DPqZy6Do6NCAFHRVCREmOe8vT70JZUd2DOatnSGq1SBtfnva0j86S+DzL5U
RMMPgVgITp1ZXUsI3GWjPJ9evmMH1ZHE0abNZY080/fNYArXjFIAThsnjMQnbBH/0IYGTu41CN/I
lhEAEPDSpwc9dv8Q62ooOwhecGO2zztfjoOSRJzYHltdS71Mq+DMENMVNg8hCahVVZUmXsjzPAHX
63CAKg5v3Y5+hxE+jV0F69d/R63pAATpPkYQ6m/2xH/HnBd16tHV0Gfgcw0emMAR8fVDnj79zdL9
Z17zak5IxU9qkjGqtIKjuTGUh9MDHN3YXyYxu+Mo6yVtAOoOYX+5TMMfut2tWvNMwfxohM9dbYOH
1yz9j7QHUCTgsrzqNope3nRYrgX2BIHATa4Mnrox3nPS95Dj90OdPegtEminZ3nsDvw6/vTvX+7A
QLFNUJwTRbp3N4VxjfrCqldulXPlyqPH68s8Z8cLkaiy8G3maVgYbFwjhJj5UF5MZ+l9nJ7Rke+m
qxqwBrpYqlT/SZy/zAhh7LT1TKJVoC9uuo4AnfDpzuxwbQqsZ8fq2yizG0nWgY58BYFq8lv/iO77
K+8yWte7YO/tw5cC/vmyX47rdot3qREu9DN3/ZHVZHTHEVLoUkh19tLrfuLFuBLg2tbhqAEPzR1e
c1wOMhdfa+TpT6/okVtKZx1NOlbkgLRGv+8RsCTYIEI024y90tAyL1+L1D0Tuxxpgxq6SjRpU6vh
w82bY5Rm0yGyGQRYKYaPq0mQcCEu9FVVYC20QEL8ATmVFZyAjbsZl8MK4sAme/mLmX75EbMz7wHU
yvFpI17XUV6sI6x2s79ZzC9DzBYztYCrZUPHp0uCFVIyd1WJUMDpaRwLBb4t5mx3Rl4byhrN2Y31
0K2L6+7AIqJCeQj24lVuyiX4iA7NjTNPzdF98mVq08n8cvKawu6A/DAq1gtZJZFLbM/cVtqR6+rb
xGbXVRVZWaRaDGG/xY/N9fDUvruf/ot1aFbKNr+Ql8FD8Q7K6fR6Hj3s1GEMwyGKt+dZaVWA/xT1
yJVCZ74ASZWBo2sKsUjzm3Qo8P6NVx3A7tOjHr3IEOoiC7IdaRqzKzMJFF3EniSnK/Eq93DYgKJT
nslPjn0zTYUliQqbqYv5bQlYE8yip3KoBvwf7ew3nYpzW/7YbaWpho34PzbF5vy2chtZZgP49o3X
159Rbl2p4HSwOe1fHawm9eDcW3Ns4TShqyT40uG/2e1YYzUsB53xKkP5VfoRKkToj3ueeuYDHduM
X8eZ3RaB4kurz6a189All9CSFwDnfpp98FSg4HxmEx4J5OALmpYEmkIoN6/CmGWSyTxnViTMgERQ
r5r8fWXjQNvmrZEdKglyc3oLHkGEGNR9dBN0Bl1a4Grfj3Qgc7/FKZelXA9r7zKGmLrHs4TrF4Uh
sQQc+aP9cXrMozvS5GGjrG1QYJhte+Tbyj5swFZpzl7DBzh20jPf7dwIs6xfVmYMbNngdpTxh65W
W5de6pmvdfQKFrCBaGcJ2yH//75yGeqcLsor/QZVynYFYrDZTlaqC1BWUKaRY1jh3LuOl+b63y/f
VDNxpNAcdstsUzoo8oG0RHkqlpMFSLMfi+Fv3uqvY8zm1gmMUBp1Urdau1tzi8/SsO73yqbfoB+z
AwC9dFeQ9609Js/QZdfIQd6fm+eRw2chNarpgmtZ+yMo4Uq2IGGwM3V6A2j/X+cmVpV6+ObnxrlT
cORC+TbWtKG+PGwKXJfOGLiJjUW3Hlf+sliOGoofq2AJ+H0HLAw21dY4kxscnSE4LPq6PDp/FP9D
oUrUKJihpVDcr5yfga6gV+jduMhpnd40RydosmtUlTaDY83OXNxoBp4LnAhRfgC13UIrhg9zLi38
54qaBc10eAxuE0caCMjNhnGI/9O0sqnuboZ1svY3SD/goQwVbo0MATSQlfdyemJH1/DLiLOjngd6
o8uMERO8edRGX5RsyNzznhrv/fRIR5eQgNzRpnqiMU/ltbJHB9D30GbCTTXNX5L8dcDe4/82yGwj
pr4+jEmLCJ0Hj1BWAJkx10ith9OjHLkfIZ0Q61i2aenw52fbHY04LDwRRKmbF73+TEHnnh7gWKOf
EYBX61PRmvvx+wjwk6UapgHOVNvuufyBC9J7IBba0uNKTLOlPBPkHPs2+GIwog1M4o9IygWOkWaG
3yOT5H3qIBrHXO7M+ty7cnQYkB+GMUEZebq+zypCWbgf9Kjf6Em11DsTnN92AK5+evGOfR1q7/8Z
ZdryXy6jwUfKF+QRD0tigC1BICzO/6LeBuuIih2VRFP80fHp1dbSR4XHqx5hscNVTwALn57GdNbn
dwEdK0Ny33DF/ZHv+eOoj0PKFtAz+7drYZpsoV68zTEGhusCzDtEs/wv7rkJDTABXHUbrOv3tfNi
iaJly7wyEYGAvo2hnHXGuD49tWP7wOHZd4h5GWx+FQie/igrq35TKKjlRridiUy9HeOiOnOOpp/7
xxp+GWjaKl+2QtGnlZeVJc8uKiqeV/5Ocvu2bApI4khr1oN1OUYQY7RzDcFjW/DrBGcbHXK7xJsM
dzLZuFcgKrCMORd5HhmCXAFMsImsjcUt8X1qZd2YQWBp/aaB+ptWt+i2nP5IR9aOK0FgGqdJcInz
JlYgisZBVow4CUngyDUO+PRa+IuWH52DkGJjbX38ZarRPpdMHiv5MbJjWFSbbcFL+H1qhUgbNBPZ
+cGzeZGugrtoi6bySnsWu3OZ0LH4/dtYs8sib2gYlCVj/X9wOczChbLErxvBq4W6wEZm5Z5Z2GOv
vK1SegPVR5eVGPj7/Aa04BFFwzOpW3br7tpXV/4GxPE6vh8e82UKcfPfB0oMqDs69VPT/KPx0atR
pVjq5HOY3npQwhK7WJpNvU70/ek9cySasAEUYd4APk2lEPF9ZqYbKnkNRQiUCbagQYcBmapiH9gb
68Rrz9xV4kjC92202bfLVFmowmW0ekXUeVXfxqv+0trhy4LJ+NbdWpviIG/Vj27VX/u78D7cAaX6
BVF1172Il3Nb6dzcZ1+1sry0DUckGFI9WYV6/Ku1wh2qj1g/mcW/D3O+zXwWtaW2W4VOw8ydrF3w
dqNRtC2tsynasSkBONOoaf5zVc+mpFNNSq0BF+1u6V2rySq+TdbxyrtwlvUajRhawmjkL5VVcyY3
PHb1fB13Nr0qgaUN/3CKfup9ta133UZuxO4c0uXcMNO/f3kdygRjDJB80zDhrbFrd80mua23ze70
oTgzjDlD8ArcTCOknPqNevF1NueGOXocvqyaOXsRiFMtiwJtv2k3HupzC63aZtdo5T6gW4Cot7Yr
SCbetHfzkRryLl+ib1gguCBQb8UcdYkD3Bt+Gth/bU/P/1imD9OQuJJaHdfdPNNHfqdJCtfsN0m5
qEgPwU4+kRuq4dohPSweka5cuxbOOmdOybQ9Z6//t3Fnr7+vZzDJHYMwo8ZivUrXTedcqekT2ddE
c3w9Pc2jn1kadEenNgBv8/fdZMJj9kr8rjdjG+NiUSG6i4sstOdNZqZPCP8UC4lwDjozbbM5PfQ/
eeEfMzUEWZVJrmDMe7OJPWR6knroGSFbvEFc1r1zB5zJat9O7zMffaHKKXfQx6mod+271mGGKo2P
xq9GrJiG7qJJDWVl1JGytVEXv6Gn5qxP/8Z5vEJOq4NZkqAXp0LxP+2NL4fNDkXbxJ6XbIMA3Ur0
LGtbP/O9p2vh6yrMh9C/f4Ex1DvfJzPb6u7PIAoQIm+h9IIqQSvLM+BLh9qZVOOPLhdDSk2TU3fS
MmipzT56l4ucVCRJtnKrb2pkybfWdXsh907yTx1LWyK+9AIx+h0NiXT7bzf4fPRZKav0zCHFJSPZ
Yrm06JGmHtVmIZq7Or50If/96w/4baqz1fXqsPUNM03wkUERt26gYZpJ8y87JPMZzY6sKTLHRYA/
2ZaJ4OEMb7OsOnNYjuySb/OYxSiKOwZoWTFEhdZbm7zb426Iyo2KKruCikJzJrWeX0L/b0Y2AOSp
5PhHRuUGIkshnCZbDAi9SZUGtvhnOOaXvtPf1JE4A9ybfv3sDDC7/wxnzB4bCy4shmwM56WXmPSu
IkE4aeRnnrR5YDCblDHb9tJujAiLG7Y9lpsLGdS/gsZBFdm+sMP6zIz+CNGnwWhTTwVbaiJolnw/
1imlN88NYmTHCfOg5iVr7wIBp6tmRYS+6h6CzTnK6ZG7isDcnFJT/nPM2YhKnPiqimTwVtSZs8qy
FK3cKOnO7PUji8gowJEoh0xdrFl0ZVdN1vjatDNGdG0tucNbdFkWBsHzmUj5j4yKJaR5bFEIpnmM
9ul0Jr5cvngQZ3rbd8kWczwNDgZPb+okiOv9L2lXthu3rmy/SIBGSnrV0Opuz3Y8xC+CEzuiZmoe
vv4uZZ+zLbO1m3fnIECAoIGUWCwWizWs1cXVrtOY7dVRnvj4HuC5z8CzAbNPsRvjTOSx+Ety+RAL
rzowMprAvucfCAbwd+SOZaByHOiNOjaJV9YY76uBBhNlxgVGix9IAu6/fJAE7mtTMoJmoiHPZWKQ
+KsKlHDuhhQUywGgK4cDRlg+QDjeu1SVEqe32TNQUO7Nqn4AIVghEL210bj5YEnyUt3jIwOJWUs9
QCsCQJ72XjOafmybh1ENkS3X9O/n3fTWOjE9Cy4V9D4s6cmv65TYYIShCU5bbLnh63aSAVMWdOJx
6kkF0YI2MYrdlFcDRpVtW+DsNryPgXkSHR3XCrqx+KREXuBJNoMeIaDmz9kEWcrPnr2dX9+mCIxr
Yvya6JrJZ+JHatIsBuhloI43QErsABgx2oKTuXH+sU2oKMNUkYbnb3VANmmwRMho5OaxAX6PbaWv
55excS18EcFd3S3JtRiDCwA5rfcFcGMjRESaJbtJ/NKXk3de2IbOUFSGUSjI76JuyNlET5MiJVpS
BnGk7/OJflNLHdwMGVKK5wVtrUolNhLWcDYoPHEurSmApKfMwEMA8mjQGppvFGDyGHXm5gyANgaN
BBfRhrUTZBuQuV626aSICKqjioGRpwzkXgaCXEl8o6wfANr8iBZyIOLO1XU9ZqDhQDh4fqlbOkXT
D7p9FqeCAubXc2ZKwIRLDCw1rROnUH6kBihPDIGViIRwfrsDWFyjGdi4sbc9CUBXQ3OXKYIBli1r
X69k0fHqcrAA7pXnKGgFA2A6Q8246iP55Q+UhWZ45PQ0RT3xgGrTA5kNoCUBlZkBRkzqT3EPcHCh
99tU2EoQd6zUtqtT4ACXgQHiJ1Utd0oMAjT0HfzJekxNAwI38lx8gGACmySLSIkDpWf3Q9+iUA7K
6/FP7m30n4PtRFcIsrC8I5rsrAjx2kSIQKcrWlmPgMX/USxkr0UO5k1aXQNS6MKuldbNgR+Nomsr
cLcbd9eXL+AUaisKUKptfEE2gdCPAVIPiGhgAnTjTjqcV+qW80BhCCltBb3SJ8XPGbiDMmBUsVg7
+ujD6gCKyJ9Uar6RNrlmWPN5cSc1NsQiCPGwe6qMjKVyUo3qMxQhTFoE+QgIG5Akyb4E6tbDgFfV
YRyBlR8bJdtpSjw99EDu3sEcjF0vd/MTyINCgUltKnr1Ncvvq1PYmGDuzS2s3uiT2zgGdpmVUa+N
2XWedN8FS9868uulc85Lz2arBmwSdtUyXww9fk3rcI8Msqcn6ICv8vdeK2Xk9s0A7IivmIPcz0Xc
g9oA7ZNVq4ha5P9hKzR4cdkAHCl/QYEtOYm10MoDAkI6IJxoxm6ugOcOrj/QbyOB5pgYeEFtv63A
vZD0gHdUvyeE6AAv1xL/vHa2fAgG+f7+mEV5q51Q1UaWotrOA0D9Pdiz9BZm4QXAlAS+fXsPPsUs
n7ESE4IDjBomxOhUASyXNv8ou0KQn1juB+41SAz0d4GfESHZSV23zco66hXsc0p2fQVeFFsOojpy
K2CG1+A6oZFwRH3rFC8FKVnBydJOInwFlKgtm6siGI5o2xy94h0gSKg3oGt6X3nJW5t7liMBPadw
xJgPW4cIJqQi1MaI7EmhI1XyQgLPLILfJAxvgU9pPtqEgSil0WsZkHMloH3PG8umRJ2gFAy7xYQH
/xI2IiUHkhYeNKTSwediJUcTnJKgk2TyDGYlUFx75yVumSdeMaiLofsAjRRcMKcoM4h1wg5uy0S+
qWG3ofIEmIP781LUJVHAmQ7K2xhrBQAZeKf5brpikO1OSpeowAW6+K/8DuiOewDl7WwXU6FejVEw
FwlcjwWgVRRWADYMFyM6gL408Qcds9zhSJIGsNE6pOcUDEiY1Y49omQA+66um3l4UiVWuVMt7c8v
esN2TdCwWpaNpylafbjNVLW5UUCUC6lWiJq+BfTr27qfkEDuwvYOHB/mLZFKURnipB6IiwhisaUG
njRoIuQCMDzc28w0EE0oGkAnpcLYq2P0YerRUZ2tN2KyYLD7QxHm11ae7EDPcJgl6bIzbff88pWt
PcdHgLkarx6C989Xl1S2saz3eVNiIJwA7Kmjg9ukFogSdONtRn7fyxu2j0m0SyX9kfS1f17+hmWb
6hJQoykA2uDVP5sKEg4E4mlKVAcyDrSvQHU9xKKFbvjeL5K4qEYCuu+sA34viKZXIKASFy2OXupW
sSNLu6YLhgN8o2+JxC72w58pFUEHppF1lH757ooebcxAdgSzhXwcLys89naSn1+i3xyca34o0OZW
3sxcSeNTgRMrhnQwIa31Rk8FIqOn/YgDzcTgRYjDO6de6OemwB9uHdy1UO4IkSpmsWws5B2gCOsk
8wKX3LM6gr2pZOFLk6pgA7GD83azFT58WSm3na0Wgmc4g9DBHcFLdqn74x5Mo4ZTHoYaUxCWSLVb
G4n2aXkZWcWB5d+5MjWLME6nMjBbcJUqCt1ReXquCu0HRqp3qU2OOlhVjSx50Iv2Qq//LSjQ4jHw
9sDLQAbuAIbBvx5UkGi0vTUMwB2s1MoH6euVLtUgGLKzo1o0s2BPt9wijiPBTYCA+WQES+sBSx1H
ShmEJtX9dqzBMwtESseSkESS+puojO/P7+iWJ1hL5IJhkFDPI4shsc5v2vlCMpsLqxUFRxtXN15w
MnJJCBUs9G9/VaISppRhiKgMKlM5Gn0NOtr5wjKKb6ZEBCd/cz2fojQuK6/rbR8bg4pnqVkqgdGB
jgxg4dIxr0ZRLXDLtRm6jH1C8IWSG2caRsOilo4yTENtXmsQpzijls+CGGRRDe/I1kIWL7CKXUEb
0+aYey8DbQQzHHBmfzWytk8j/QVIoLoTEv0AvunnTBVB1mzelQZ2zETPPQAo+d6gpo3mlnbQ5OBm
83WXHlQ/9uOgB+ipeodO49FhQSLYvc3VGijgECQv9JMi39yr+WyWOqxRGX5QpTedyNIeAAVaIgwC
7DAYZhiYHeTe6ST249+fBLzwgSSA0r56ciVXshzVGTWQaUij57kE9L8+s9ZFSlcT7OmWjaKn0ULi
09BPu6nZnGA4yYRPI3a+U+Z2CTK+lert+fVsmecy44KCqaxitH/5ipXlDA1aZ7UKh86QTe2ysrXm
yTLREHxeypbHgv3r0JyCcRC+4wC8TXhI6pAChPkICLBGta8r1MNNHWPKAGMHcHqXjwI3eYJ2h0ZQ
DAjBSQL6Af8TH7+gnhOHUYfXVpEN93MxHqs0v2FhjIkG2XxJ3CQDpZtkeQVI4WIpvVaphg5YyQWP
lp/PxDdtgq5yOUKDAuhlz2vk9I78/XFoKMUotaKafJApE6mJ6yW/oMSP5Jj7iLJAAbsDZ4Z57F8x
7CaKdk7saRG4gKXKwIk1T+YPdEUiQGGOisBM31pwrOnDbWl2go0+DXIWKUhuKxZBffCkMV8HhhSK
VnhFD275NPjUVcA4Ay3CwSLKUeylP+mgi27EbW2uxHIO0JK7QZWBTx+MPwd/AYJF2+DSpqT45gco
rwWr3FTlShp3UzGpb4HzA2lp8atfmMiooxnPAgM5OZlfNWlxdxQYeQo7i8I8sB57D2QDO+WZYn4j
vSwPrdteSZ7IrZ7MKv4+L5/L4rObZSznc/w7AxIUuau66iPQ0V31JnvWHTuQQ0dF/yUQvBvBQRWt
VP3qg6LKDGu7hzoL45cNKlKpuBfoUuPvR06Xy+8rLzeaBXqelnyWAmh9DUScd2TIdxZTdjWIfSX1
G1qF3HqIdhXmIUB2Dsf0IPiEZRFfrmjuExYlrD5Bwxxt3NIlvYTOFL1ywsN023ijr7zlO5DBUoFO
T4IpThzn15PCpHYKNpmAFBeyAY4VAgpx9UBBgXZ+YSeunRPEhYYy8O0nUALhLNArtZKcsAHYN3lT
wwyQz6J7RHDwLC6YktMpavECRoPNcAHOG2+snmtdiKl48mbilsQ5E+QGMqmocfJaD0y8I8an1NGp
XHSoaM5PsFuMruICUGrJswDbev5+XqGineOcS4+RD5CiYI0JiD7wdmBT4shKCmJeEYSd6MDzsBf1
UmvNciwUOaXJ0Xapn3igFO6u4+OYOyhfoJ+0t/1hn4mq/6dx428dE5TgCdiEUJz8ehxA4kzV1JKw
yssJoE/oDU5uljbW2D6EgPUFy4vATv/hZvqUyB1AJYwNAKJAIjIpLyYoxl2MJJWu5CoT9hOQBDmk
gkTy/G6edqRxC+UOImoloGBQUNUoauDBa9o+C7s7da6va107qktBo02KD9WgF9RQnxpF21c9Ildb
ii6A9f1dq9LMmYoBHCRZf4zs2mdp45//xm2L+9QMd4QxAZdSGW+gICcXQ5Wj8fPVaF/n4u28mM3D
iyaEZURiqeRzqQilnnKJltBE2D9Kw4em9aACEwYgi+HwfhYQExjeRtyHCj1/fDomAWM2LoLsEhwM
yBqC1tPBZGCKmzM/1Pb/A9l405hXMn/n8Va+PV+ia9WCzI6680729ciNfSl0B4bMLGgp0deW+ubh
vDo3DXotldNnllDApBPoExMz1C2Jk+6TG8nVHfSgDyCM95AOvhWFPkKp3GVN8oilNnpy4DNAdK3s
IgOukXrImOWecQRn5g8L1OmCU7QVIayXumz6SsEmYxjrplAwEh/ubNwN5p1AmQKz+b3slYRcmmb0
ICZFQJgbBpqnNW4Uuah2LajY2EIJSONCL7h1ItbL4nxDZk7o6M+xLBaiqHUByvNqIIJAQGic3OnG
M7ZPwhZCKDwt+FOMffWBQqYTH+zAQDwpzsaJlsXd0mhDSWsMNhcgDN5JQPfDkDUFmZkLdhWPgSE3
3ZMdCPHECV2RmXAXd1ZHdlajuSbos8dIvdTle4GViARwzkU1qyzFRQJn/kIC2e9eQYfgZiYighn9
+tqH7Y3fz4sUSPxdFlrZZWloIM8ZIHHGlQXsBCftRaHiyTzAEvdrOgJ/C0UW7A63XzHyLOjbh9r0
yW1MJzlE+w7c1zvq/UwQBPmzDzp7cXHwHyzzUy63XYlW2lphpP85c7kP+h2cOYopL3dAL6mS+fYh
F7mSf3Bgn1L5PVQxK1oOWO2SnO5Gz9iP+xxec3YxWymrCAMkL/5xfhe3btiVhvm3XCfZNi4/rLSQ
yUMG6yyo9B157GNmUSHkzLKA0xsQY3rIeCDxyKd0LFbInd7luGdNlApfQDwKqlIcPtOPak9qnAYF
3wWN2FmKHG4tGio+GX74y5w+5XMOJ0nLXhkLyNdN1wqWfGB61VsO6M9xObHfWBzd+wjeL79D3OWf
1/S27/kUztkySizgUMuLhT8TuMrjU2jnXijCrfwHy/2UwlnunBdADVKxn+ikswJDd3Fb+KmbwM05
FuqUrvwsWphQrZzdggEMKJMDWnXjp7+4bjoCqGt3eaJjygBMqgCh9oHwExjoKP6j+/fv9fKlq5ro
cjQBOzpAkt5Jku9pqf/RNYX+azRgo+J4ghajgoV0TlGNC+b+Ycl3ZD8Tj3od8Efnw1Q6iqvvhRHU
prGsZC7Od+Vc60rNBmNZlqkgkiGugXfdz9gPPfl9iduSyQX5R+OK2tm3XdBK7vJdK7mj0k6locBI
SeYtazWaAHX8e7D1+jlI3fIdchIe2HjPHw2hWO5gWg1lZjNgueNuzHaym9peBh2nrhp5gEoH9Ooe
uTLBgdw+K6vFcicSCEBabJWQmnWussv9vyIrePnlffkfL/9nkdVKKHdAa83EG6Qoi6DsWmeKQBJ+
z4SYesuXnzjalRDuRPb6oNiTDCEd6y+Al+oBd2Wvp/LNoGiuVbYCTW5eIp/i+FAgxyvQiCmsxmyn
az1PnkqlvkyL2qtM9v1/MxUeUWPos9pgI2T19n9Jvl4/WmRycU2C3m5PfeGhEBxGfiCtasYeAJYQ
CTJO2Z3htV0wYoJPeBGZ79Ddguxjg44XgW/bfKFrC+6RDewmDEJwjws2172utBCMHqzYoQzYQCVc
7HSdPJB32XZY4RsuPMG0D6/bK+NwXtWbAR56agC9gILkCelDMxYRMQz0Z/XRU1gfJxDPnhewqdeV
APWrs1GtqJ6qEALkBiwD2VVo/pDtb+dliBbBqRDJClTkYlYETXY0F+JnIupjOB2ZWYLU1TI4X922
dqIhS1sEdvjKTKC+verV5UxvMv07qR4j44daf5uo7Z1fmEh5y+8rTy0NYVdbPRZWAPlHMmOvN4Dz
r4vgS7Yv99XqONdsUBLJgMbASzBzW0/r3P4m85D6L5zmA5TnjgK4BRyAAWM5npBGb9OxrIRzHrol
dG7mpUWQAhZQMiQHW7HvLHJbLMM45xW6WalZ7yPnmXVJN6iCGbwA5PAv0V6hDqoaj42HiD93k2Pz
b5vpObPhfDRFC3yvjVibZQJCUrlsBxGo3vYF96k+vpnAwksXHSFYEdWwd9F+us680LO+sQnwn9ob
C/7sSl1J5DI/Mes6KUmxKLP2Jzc0PfDI5sf6uXUAcQBQothvA1GwJDASjXMjZWN3RaHj/EUyDMS4
pvWtNh3aUTRduGzIyaW6WhvnStKEZkPUQ5sKRmctF6TjQFVAEi9rAWK2FMDKbDebmFMHW70jdd4f
TBvCZDAc+huoFq6XnwPMUiJhNBotpJjD8BXlptREqFhb7hL9fBag0pYRDP6FZvR2b44oSqGznroy
Ndy4jwTnbMtxrUVwDkUr2GBpHUSkYGBSzcvc/GGXgrGsLZNYy+D8Bvjli6IrIKOr38vktcPFXWFW
sRt/CnzGYs+8TawFcT6jjXTFKpfFKG2Q6Y8W9r9oBmdkz2qz1xP8CyTVpnTocpH/F+0U5z4Ykw0K
EAe4DxX9AvMMAnVR7Voggn9bAfWw1aqZICqv7rqIeJOS/sElhshiwSFQwdfKj0a1Wh8Ca79Gd1Bp
xhSk6qXlZwqGXO0eLOsCw9u8qNfSuM3qQOY0GmaF7rSr9J7txj3DcBFKxyDqFZast6x8LYvbHlWy
59ZYVgbdYfJ+3/QPdiQJrpAtj/QpBDOjX2MAYk2YXy0gpEswuwSW+7lzkd7w5e5Kkh8ArObqU/zt
vMlvGcVaJufh5cZktS1DiXLzowwvqyZyzwvYOrtrAZw7H/sCHJsJFpWDahldoCYqBn3zq52YwB5E
gjh/Po3dVGYpBBWjjl7p0GkxWd0CzUyaE4Gdbz5w14tatLqK1up6so2hgyz1bkmRGBfpYxTt5XcC
tCrDrQMN/dN6cF6RW4/AtUwuQsSILUuaGjvVY4hiin61QDO3tNHJ8tnpW8GMyu93F+cJgSiCLkKM
5cjopuJcrtROJOmQPQiUIfmGsdjvMiCr8zY7UECOa/3HnHdeKZdOkqk/a/CsYYrqPtJA65jLLgED
VtHaV2ODZ1yu5vuwV5wewJlVMwisa8sJ4DtNIPGBHBFop5xWYuSqNDKr2PU0fw8L08/qZke6yxlE
2ZTM16OJu4JEb9k0gKBJERjCxun5Ip27/OwIoKG9gXbITJocSjHFL6wzbpj1FxHcRlh6jRilxgI7
VoNhOnNLDK9reD/Wolt2w8C+SOL8KUjMy7hX0DunAA+6NYGknP5MRnStSaNL2R/Ugr9I4zyqPVqs
B5s1Nk6prhK8FrVvsz4ehlYE+yFQIN97ELZlgjEeCGJAahwRwPaD6jEkNIi1+9cndL2kE+KNucu0
oYU1JGN1SG1Imew9zYxjhwksSakEDm/LCwHUAD2xCgChAdfH2f5sabGSV2gRlRr0Ndhd0GW/cjMK
ohgwLdm1lVwW8osaoqMjHYK4fB1MNLB2wuaOxbHyrmL9GdwhQPoLr/IIn9HvaOhUC007ym++NAEL
23yqXeTGBBfl1kvoy8q5QxH3adVhCBArh8fxw1+6j4kKV35AlKu5uRc9iPLSJyQMqDV8kcgdDkPP
htQYIVEPwBRtIv3tjbNnPkeAsjJMF0zRGjoOl641YF1FiitZvyHSpgsRqNaWOa+1zZ0bNJYMGp0I
ll5+D6djHz7I8XWLPq/ztiwyLv6xmcmVrPWYbg7UQNlZT+mx36fu9HPyIlRyQ396Fql4KzWxVrHG
hSLgLzBTAF0hUmjobQk7KnUNc+89EvORo2CmkBKKx1rsRKhQakWOqdRvWi87LAMgES0OIXmvOwGA
yrKtZ2ybf4yyMMyjuYcW8r7D2ekvFKr6TM1c/PBG6CWJioNA8Ruh5hc1cHEM8FhSBTM08Fc/c/SC
EScGuHzoNTvFNX51QJv3lsKhSPsCs9K4iEYqKjMvDZjVUO9m/dEGDGbZXzeyiEl3qwb8ZXmc05KH
hqLpDBodXOnGdojLqBPfLX0C4DL9NT0wQOeLgPM3VGoCnRIMjTrSryfEN3aZ2zOIUasgll/HIQZR
8JMeCnySSAanwD5MojBaZOTSQ1fmTja/WaIhiI0HAgZXEOWAcUYHgD2nOxqShBqZVmGMzNgp+6Xv
mOzSnSgDczoCitr8Wg7n0fvCkCkQtatAuSGBpnrzDjxPXvXYgmZjb7+aQXprYAY0volf1D1y5fvz
R2BLlYjmANMPpqDTujIKq7UEgDoWzBnGaSvqpC2gJsNv56VshDvmWgq3yBro+R1lMgvsBDUiWlWP
iLBAqmDat52Vf6M1CCLPS9y6RL6I5K6tjGVyEfUQWcCBfW89ZTffFMsgyzH/SH205aMcgXtk6X5W
L+Wd7NXClN5GxPrlE7h7bA7LdtI76FbW0yut0A8TG0UvsU0ZmDUAPAvAnsAK8/V1JNcAFRgzBTJa
thsAB6SkIgitrY5SE2yOf8tQv8qQQLoqwYAY7uP8vu8x/eYVJMB4le3Gh+WSAl0hsKVk9sICUQVp
w1d+kc156H4Yu7EsNBakUfLRmekBSVJv1rPrAT1q501GpMrl99VDs2sYtWoVomxAZOdR4XTy+3kJ
m4dtpUjOpwBAoJvCBhLk+cayf+nhlQSG1P9NBnfUpJC0YVFjs5QJd/WssBn3WogklDp65yVtXS/Y
Gx1ToSpAOU5oWbI2myyMpLAAD5YZXApgU0M7yI8qsH1M4xzRdkMnjK6LTGJ7n/4Wy+fWWMqijgCn
J+ik3rGitx5Io4KVbYTZJlmg02w4RVM/YQYI0TGbhMvKoqAFVrSMYZCyv6kUCf0Y1LHy761yq5f3
eSPt6Vw6APYXKHfT7j+/gH9JsXw0oxagcUHVAgmgQLo3+ikNjzoToRxvXkCrtfIvKake5kmbdIba
jbLLvsuPC8Bz6k+vsd/vG5CcXZLdnAXqvghEBHKbO7laJOdY7JFokj5ikXNWfANzyg1ALQTp7K3Y
er2V/JQaq4ecDANk0Ev7RnUxDudS+KrvrSPd9ff1R/YoakoXrWr5feVHqqZTaZQbMHwWP7OJvABn
2RcY6KIZLlY2iaUidliGo0/QfucZ1LSktxgaotlB9/EedIwr7YiiA7DUaXBe2pbbQmsFpjIxboqa
NneVGjWJqsqiVTBOXVDaxV1RqUdpoj/Pi9mI/5Fz/RTDXZcWTQY5niR4x7IYRq+MVcPT7DIMQksv
PH2KQCHdWbN67NpmFizxFJVhaZFcCeeeesDBztmkYY2zMgaZcp+YL+V0JDP1GICtIu02Zo2TE1GY
smUrpoW5OlkFzMgJNbchF1o7xVkVJOy7OUaObIvQ4jY3byWBuw9i2ZJIpSVVoCXMjcfclYAKzSRR
aUq0EM5GWGSH0xxhIRYC13y+zUXI21sOca0pzjqmnBICbrMqMFLzriyzPSjPIiev8u+dpuzOW6JI
FmcMtZ7MYNhJq6CxJ1SwJQDfoVgUzk7Xv/9PkkyuDBGWhQEGGqhNZh/GFDl9oXgmMMPB47c/L2nz
tl4p0OQiRYDmFqSw4iqY7jrfeEFahS59hokLBGtMz7h67AyFE6d/0r2JaZO/bdzkvLzO6rCvIuwc
U3Sfjh+aNHgqE3WoLgbGe8S1FC5QNHNtyiMdUuoB8yFd1Y/IDjGfddahpYC2r0XBnMDizeX3lZuf
UlpHM12OboIoZ079Wfo4v2WCo2suv68kACrCyGMNZtjqH8kI3tG5cpkhAvQWGLu5/L6SMrV9HUYo
+wZj+5Khu5imxzmFy+t+nV/NpnsHIItNVLSKnGDDamkTUTPGahRkTwH0NXUHbYG37h+mFIBnogLf
9vYg/MQluYGGaA2qlqnW4pBqyY4dsxl1h8SpGgtiRZEczrrlWWuzeIQcXPr7xGCHVPuD4UEcoM+l
cKatDFk42wQi6qHyeuWtDG9s9BaAndE/v0XbpvApiDNpJcp6QPhhi9KhegEadECsGNm46bIeRJc9
rzYL6AcYTiO2QWTNBPvWV6sD7WZa1bop7WR221WvWfHj/FJOilUQsBCHAejQBPIgeK2/CuiUvGvq
nkZBnejzL6oagB3S08nPLC3aYwCvvQb8lb0faBNdJabZe0ql9XdGVNiiq/GkO+r3p2AakqgI2cBJ
w10npdoPWjgleEqknXk5RYn0Xmhyf5VbWXcpZ511LKwh9GVpam7VWEcS2MrqezLlshc3uiwIdfhz
+NfXgAZVB6grWDw5r8LUFGC7IDrGlHTaPLMkzTwbLR+eosf9Hg2u8iPoTHERhHL6cn5PeH/2WzJQ
vxZGHiB98HXOCDRIaTQXUWBVVnM3d63iTaCWubWsfhDddvwL7i9ZgPQEIDwaz/lapZYVZAKSRxSE
dS5d0UgqX6xq4fIcjcoFwIl6X8QsiZ14VO3aSYykc7thZofe7IarLirJsQGIvWgo/uQSXj4LKLr4
HlgmMgGcVfZg7ctTqYqCnjWIZCLVnaHynTU3DEO6Ue3QNroux/hQLHiFsoRLmcwS0BqJEtSadpNo
WuMYWpZ757dm4zha8sJ5jfmShSyU+66EyONoSFMUDLb+XrbJLppTQdJWJII78TrtVX3K5ihIWvVB
YiQwJFngvzZFAL5lMWsToHZcEEriaALmshwFsRnX76SM9IeR6f8W/Ad7CPjDJbW9sH6eNHqZQOFp
QYOB2l9jVZdSK3UgYJokUwDzzSegFzE4nYCtl4EpfwKvwiKAejXoUwqSTsIMsyJftB1DwzuA4fT+
PZmSG22Yn6tpds+bAn8J8HIXJa/igRSEF8mQ/S5tJsbeLFJ9h+nfyS0UmnmWMeWCTdvwClintWDG
62hm4vHwujEDUmpIoqCLm8NvGE0zDcrpX7/w/lrXpxwuzkktMxl72YjQET747SF7wNV2UPzkTlQ1
3DrkFjAjsSqQSy4MZF81WEzMAnFDCDPMHPvn7M2H2KcPxQ8pdeJvs0/AkGVh9Ptwft+2jH8tdfH7
q32TLdOomAqpsF63iY/lLEq8be7Ual3cPRY3RT6XqLwEk8lcsyeOql6GthCndsN1r9SHg/Z1IVoi
zwqtICbMvO5JR4doZjlgmbRuMMlzMQO2xMufz+tu86z9vTKg3n8V2eZZkkYhROpI9NGoB5q1DsT7
2SlszCoZnTOXhp/O9+elnt8xgAZ9lapYjJLYhFQzfGyamwbv//MCTrIav21+tS4+cuz7QW47SKBx
h8lWXDdpmDmj2d4ZjewrFC2kEXuNRtUbmC4o526vDnxYQG4nQLpcrGllj2hCTLSpjWjAuhBDEOO+
HCVRcm8xhfWj76/1fcrgzvQY923JSsgAVpDhkkp5Ag1TDGi02KuUZK+jv5iVzRVIIq/KwRRs31Zc
B0P9lM6dcyCekyo0KEV5tb5sD4qTeOrtUibsrwrhRItIndzxBm73kFIFwoj0EOffR5Q9zxvL8rXn
dMmd7lIZqxiDlhSQtxJQXt4r67kbdL/LDLefmOCSEayGz3tMWlT1KVlUl0N50xOLReh5m9cYgfUB
skpGiyxn+pqRarW0mMbCFNY200FSXlL7wUhbgd4WxZ/obSVoWerKzrsij1G+hd6qklAfASn6cNUx
cyJMYLiDHpf7PpPUu0JqZIHH314iMOsBrA5ONN5rGVpjNjnYuEBcEE7XEx7eF6lKJ5dG3eD2dK4F
QfXmpgHn47/y1K8r1VlcdwC2pkFtdZfKaN/WjAhEbF4xKxHcrilRkxl6kVDwWnzU4y+9PUqzLNgw
kQxuw7I21JvewDLClnjx/DKpzW4UFmZPCg+/fdNqKZz/y6xwqDMLYhZiend4KrzEs+/na8z1LnGH
usfA0b/lVOFlcv4QfRdGj7uMBgl5L5KjMt2d9xGbFmACrxOvd2Cy8lMUGh2nodIkhL5kei61+bWo
Sv8PRODhDohiA3/xj+Umz4d4LDIamI11pdLQZVnvnRdx0v30W02fMnhoF0llPQVwOKzMW4YSFSed
gvqhtQCHvFdv04O+k/dKcgEel651RGN1m/5iJZyLNTSzAgwV4CYBShLtyoWuDCN8OrlEfszVlL00
vZxf7eaereRxpzaOsjSVVdgE6aKdVM5PwNoSoU2IZHDHtjHKbFbtlAa90YIOMEv2ZWspgnMrErL8
vnK0fYxHKqhAEFCExbdx1A9RmHz733TFndm8Qam8nRbjA8KANKjuyAQhi2j3uROqxDGrRw0SdPWo
tC+J/apZZjBK82WT6b5s784vSCSOC1HkpooGqkDcMCP2Y7M3KBPI8WLUMiJiAqQuZy7pRQnL7bhz
ZXPLZ622CuQEY2vnEBsTCy2FozeGz1J0nYM9JQ8HNx/eiZ46lZEJwortp9dKMBfE5LnRNLUMwe2u
+6XtCo+pfq24bD+6o1/4jeqrLUZWRFy6m6aJ5negyIMY4QSdY0JGLdHTEmKBix3/lIXzvpv7uBLA
mQ0ZalJMZUEDW2ofYopWXHSPB7rN/FLvj/KYHqvYECQgtuPblVDOeEY5SuNuhNC0G9MA4M7te1Qo
IaZJmXwb0V4O8qEy9kkTJ65dyLUX0jTaMTIYN3NMjefzprz1RkNuB0ldMOxZ6gnnWl6SvmwZ2lKj
XruOSPGupKM5+jOdjbfaVqSdNo8/mM2atzqyovvz0rd2WAeDDUGlFu/D313SK4tOMNCXDaTCS0MC
uR8oeCOvDNtWcFw3Dw5yIRgGQS6OnBBZ9jXovjulpYGh0fpuzsj4yPKiPLJ5Sm9kND3u+2QM90ZU
hT5SMXnmlFT0DVsPAQADLwyGGMEDaPfXw9tPpFOtEQFtBvi8J6Py4mvZL0CfblwXE4J1V8dDvHay
O8t0/iTFsJLNt73kVovKXQ/ZUt3PHnr86ZulFgNGwRIpOL+jW2EgevmBTQJkklP2i4b2eYQyK0Xe
KQKrWQ7+PjOMQRIzG4Lx121JqEQZ4J/AznK3I7F6I55zeAda3/QKXD8Q5SxDCJK3ZaIL2DPYfSDq
pMDGrHpqJMDWYjZA21mRC+zlSXIAF7Sb3wC2Qvf6HvlvkRpPGi2XYGotdvms1ckYMxvIfBRi9SC+
Nx7MG/reuMq+sMG7IH0glwLqhSN4EW9VhDpvIMBG07Fxe34vN4Pt9UdwF3e7IKPSZe215gI3Lwud
8bB0cqu3GgorQNP4tjRyG+/nxYo0znllza6AS1RCqtJRP6GA65FFPniJBvnX5XphnA+eRoq+FJBU
QbvIWXrzs35r3C087clHLkjQL1/LiyIKQU1uoWWEq/26kXmnF3VfdLjECCoztE3hYBXfmmr0/bB0
f151W2diLYxT3VDMkdFUEKaX8R5u7rarZcCgiQi/NgMCogICDWlYWCqfBqiyyDZo1dNADv6PtCvr
jZs5tr+IAPflleuMRrssS9YLIcsW2c19bZK//h4qN/FMDzEdf0GAAIEC11Sxurq6lnMA/LNf2XXI
VXIz4lRU8InSc/aiZGCr9Yjn0R+Z3ImY+2pqVYtB5hV0u2t3wRhogXzw/0m0PBbEfbEEDJosJhDU
2rObA31rjt/7/Ps/+FIq0MW/SOMMHtPcKW2bFSqE2DXWQYD5rbYPoyKaYz67dBD1AVWPnrWMYHxW
M0/A0wUGDFx8o9J/gurpdTLJRw5qqbKOQ2qrPy8rdebrqzjwmq6lDBVZGxeSsbpq5ngspxEW8dhd
kg1mpKO+vWvLgfl5brXhP5Dn6CDtxIwKZoc4eTbVJS03VdQckpvesG8k5Uc5fDAzFhyrLb2QIqwq
yeBO4VusBXV6bKTF0KtGmkjdacmuSKIGpZEKJJ2HXJjwWNSash7FfdCgDJlWS6g14FRpBzKDacf2
kZDs7bt0J9d+/luI6rO+VU9CFCeTS02m1GkkdYB6aw8Hs7heTIEBm7vNvrxKfOnb5Y92FqMgTce+
3zq7hOF6/t7u4rHrDLsiEYYMDkb9YirUmxsRne/Xug+v1JpoId/SHMREriBQ1Y3VxBZ8w0jk5Tpb
+tbHON30ZC5Dc4PGtHxPy77zJqWTcmDGOLHsa3gMXNVKqQVYhdH3dp1NnqT1015p9eSjyWt2XZQY
6bW7qRjcZmznsMtKdJSr2DKjJM/bH1qrlNddoU+uTIEHhbTT+MyLAqzzAE7SPgdDy1ovBomExxKl
9fJCnkKUh0nI8sESvOxXV+EtYOBUIEAD4BC1zFNXqtK2kme5JVHazK8WsqM876/jpr9usW8Xl0Xt
Skr1Dz6ugQkILDSjPnzGLjTmOjXVuCYR4OJqtyizAY2e+NDPognkLS8CIys4K0zUzLA9farcYANo
LzEGEiUSCjz9Q07uqjz3L7vq1rlHdglMYkyFKQAgORWSJjTpGGVw1XR+NW2Ge22o35mu3uqxLvpc
WxpZiowaHZ5i4ODgNCqWurRAekiiUl9ptWpQUD1bxBSoJJKyxoKj+EK7uTCxuEwiqimlL00AIsl0
p3PLaha1HLesByY8RQGE9Uqdzlkvr9ScUAeibEP3HQIIcRtDV64da5ZrVrhb//5jAW8emxPI0vUz
aNamUeqeDB3sp/5mMZx7wukdHuVSEKK31fojh4vQTjw6mLfooVYV+0tre+tgSW5iAQvzff9AJQyI
g3lewQ3O329LTKRpJA2JMgMzfVVJAVjJcKX2ujeny/fLwjY9AyxBa9fDxoYV97moXOokzXGiVMXZ
9UMfANgf7+Bqf1nMVlSyNBu7yDomYjR+hIiAsbFpZ5hP6w0g7lg+IxlzncFkbuHEN1qufzp1LwhL
OryaD4U2QCBsgGaCfIwPhaopobpZ4iAr9dx7Ccg2vd5ORKtOW56xjqJhOG4dxuLThAxTXxaRZhK1
0mLvswqICs0AIJzOcG512olwQDeVWgn5QFWDvIt/WWRDpzakg8PbTufpmR67TicEkxMJWXU+ihdx
jl0BVo0E0wkyENZybdebpeg5dtZwRkqAmxqE9Xghnb+xR5Yu2VLj81BUVUPAgI/+KGeVi9Gc/Ziq
igvUtWt0IwNWyc/oR/uXXXLzu4Eq2tHhj+fcmV0+x2gdTNDRkO/7dHS1TvWsHO+aVFCn3srHURpZ
hwQxgoTs59SaZTKDIDpX4IflHbPIYe7f2vgF0JiHin3+A6XQnAT1lowdQz52mJ2kFvpskKgDcIS5
JK+pmt/OnXyV6cn3y6I2fQRTp0gysBQEqJVTreiCDmaWQpSk/UrwhlES0S7/GnvOzu+RBO7WGlGx
ctIEEsBJCKDLiX1Mo4URriEszOyRleU9MpIPTW1FufHWB3OQ84NGFiSheO6eqtajIVIXJgQXvVp4
ShaD+2Yx7xK1qAN7VDDoKXrTbBkTTB/YWvna2eGDSJe2nWYlJpzRPLRF42aaiPd3841xLIK7wYpY
crKeQsTKj0t2kxpUWFcwbtLHduUTeQLWtAiHb+tyORbJ2bFAdJItCXYcSvtKK1CUUM17XRWpJjAe
j/tqT45GVQ1i8F4r/UzLf/Zq9ePvvR0rjDhaWMjHw3NV9Sgi5rKE7R8DI9xTT++Tsj3McSIIE1sB
ycGxxar/OtfL551TOid9j9nqyMkk4tVA0HZR7fwhpRiqxWzOXqDQptUw2okugCKfV3PqKk47jErj
3qJW6U0mPUyKicHuNn9I8+ypXpYhzJup2leDGVSjTt041Uq/b/RD3+Kt2IN1vV06VHonvfM0UHrI
lB4sq3knuaW5poKLkLRt7YO81nqQAafl26wvrgs2ArZ6XJKgx9Spq4yDEvX2CIDLtEk8cP0+pZ2a
ekmfYSN1mB4KM/05GAzjvCl6fCrRwrGd7nOa307jdFfq9p2cYKpXYJ3z0IPaHR4aK7swIjYXsic6
jHQgdRbJc3M3s+o11Y3osoiNz30igjuPJhhZU1K1WdQsgKMkCKCp4s7KSzuKOiEb4exEEncMUbWx
pJZAUqaWrl787NIbZaDRrL/3Sudf1mrzyFugCl5naJCOc4azgTgnxwWijOLE9+OsuHGjBrMiC3ji
N1QCKSMGQgG1oJ0zvFZxTlJ5ojRqR0eC5Zqfy6Td2gTAXdKYvVstZsD/WrETievnPAoASdoptTnk
NBrs2gXBX5BhmMtYXv83KZz54OJ5OlBIqW3w1Sz0JpHIo8nih78W42DeGr0N/Jd6RjuvaWhalxAU
MapUwYz/rxtLVQ/43FTESHZGMgkQT0fVNUVxQG+JFRXO++IpiZVBn2ikvoE6ZgkXv/TJG8v8ugO3
FAsXYPIXT9b7YrptJJof3ghyKCitcLpoTIFskbPnnLcKTahCsbmkf+SN9jxXiWA2c/39XJayLsYo
+A9oQM4KLjNaRUUlLxTlSFkOiqpLw0QlNMg6bG24aZEMV6yMu9Sd2aA8oBWn7P7+YwL1BJsZoCg1
0LLiPFMtmlmSLBopzRT1vfKkaMVd4ugCMV+5I6/osRz+BDQA3kxyyFkLhmB0cPu1LdX4apgWbu+x
A+CjLmsmFMl9vnLsxsmWIVL7qlGmnoUyJSBuragMxt/kTtQEOJ9mgrMe68gF5bkzUy22DRwMjwWK
33hNSlwpaIO1S2v/NN5pUN4knWcjERQou+Wqx6K5czJSax6VyqSgeM8TN+9/gfD176MLtMO1hsoZ
Hj1nlXopRxrr2PCUMvZA5xyCpzeYKzMUfLatq+1YzqrqUaxEcaiyqe6shQsXyH926hkYH4l9pdzp
/uQl9ynITRJknfNO+nVZ9lfB7MxLsRMJelWsewCd+FR2ni+g7DVjGvXDNEpeF6fWY9cO0k2TKRVA
uxW99YpOkVrXbLvkB6FL7je06LCrGXduXXc0lBepfVMrPKM8ezbj5yauFmx4tfq+6dIiBDcONGtk
o9v1jdR7Bhmn+2LM9CvWVF2zx6S0dDWzGadDmrLHEqDaA5vitwoD/6GhN+1biX9mp0q2GSRWRfE2
64c3DBWp/qQ4rV85NRBu7R4gvgm0aVw5rkQp81bQOspveL6dvp1gU9pgEiV2AsSviMXp+zire4kZ
T1LM7m3aUtdoncfLn2fLM47lco/GxUB9UEcHNJLL5UZVQSw42P6ovy3AQ7ssaUtD5I/YhkR0xmA5
J4n0tKIVAG7QUjHCLvo35pTogtnId5yVuRw81GiAobVx6m52W7Alc9IsAnDQjdo1gaoAGUkXHakt
u4EeHXueNgpxZwtMY5WonTmSLEI/am8uEfiZA63+lAtBhNgMQkdyuJNrgf44sdU8i9gsvZGi/kRx
VTTguGUy1AFRoXBQCkTF7NRkjpzOmlYlWeQUP6T4OSt+ZMXz5Y8vEsFVDrAVHWuDhI/fNZWnxd9s
R/cYUuzLUtbLgA81x4pwoaZWJNkqVhez8i4CQBb4pLqfcafcyEWzI5oTynWx+99Ect8H8DJFW+oQ
6WCad56766otP40m/65W0rUKggkX84LRZZlnmFVrBoc1RvSskWJgZIvzcS1W9DK24ON6ZF8BCGl8
AmHklXFrRKqvv/RvZgjkr1B0F58Pw3BiV/Mf3SIoRAPChsLnGWhxhkfzSvesg3Ko2pXq+eAE2XVW
eMUr8HGBYFlnftu4RS0Edftyx7OvfKQ9dy8Toju6RfAzWp8F5RdQKJvc6hm/C4N7vhXheZ7vWs/x
F+Z2V9a+fhDjeJ/PD54aw+QWuSgBbs24xhmWqfqhmVTNrVibuBiXfLNGdFlS3XaryWo8wpqgANu3
mzrSN0keRd6wFViPvIFvseqKGjNz9YbpA6xE8c2kuvWP3E8CCyBws1+i6VlHa8LUe/lb/nsRjCet
znbhc5j80db7edY1iMf9/ood6N41JYP5tJh3RsbuygZEtZf9f1MigBbWrT8D0zxrsDnyw4mB2ctx
aBYBOpt4eYnU054Xd8kww6EqVe51dZ8IrLwZwGz0H4EQBOgsvi0IkLh+cCbck9lXbeWuAcFPrLX+
Zc22oj0Spf9I4WwpJ1VXNVWVRaqe3uZ586AttSASi0RwMTKlyYDVmgIX/hLf9LMCJy31WKCHyFrr
jzj6QnZJm9QsVmsVn4X03SRvdfN+2VQiEevfj0Q0g1zXSQoR6vLWDno0Ld+a8q/3rHDIgW2wzlbh
TQ62pVMhk4q6Wmp2WaRUd3OlejPN3Vi5T5S/XrvmBK3pxpE2xiCpyjxCkNGWj46N9JI1g2AEbuvY
HCuz/v1IBoZPU6WdIKPpPlJW+EORexnSMaUIpkUXCNv6PJaKfpiM5e3zwQBZZY2c5X0GTnDThXqA
sf8NNs/gshNsXfhoWWFd3UbdCcqdqoSR+1p1miHDtjqRH3pbQru0i6cdUWq6Q/ZsHFg//URdtXy6
LPh8lhkfDDATloNHzbrYzeVME7qMek8MRD1jwMRYfOjyqnEnWuxZApLVKsXoid369hI/sgyH7LL4
rewT5FsocugYUzobKDMmJDZmilVyDG4DXyEi1MCzUdol4+/LgraiBVa9FcwK6Rt7rrhXlrZKnCwq
2vGQZCAJctrHyyK23PJYBOf6Wq6ohFU2rq+u8WcJrAdDAcaPEkAWjesQ0UNr23R/NOJOQblorYNU
MIs0Mr/LxRAwpjJgoNnET0dhTR/+d3o3ovwEJm0UXmHEM6COAtwrOXUgDEiVvhqHPTDUL1tvIxc8
FcGZz0gczepymG+lpcdo8NB42bscdJH+o3kF81DzLd2ZB/omYoHbKAWdCuYMmcxqZg9DjAB8Y2J8
t79joDa60f0xaL4lr3XliV52519uFYiRCAugEc5ZIUEuDCeLewkCu8FjpubJ+vA6yvk3uzAFl8t5
XDkVxd1fSzv0oGSAKOAf1W7rpK4Gnl/aHUqHTp7OksPgVIIveR4xT2Wufz8Kz1bb69kow57alIZZ
Nt1RKQslqv7tvL4BMYjJuNFQ7jx7hrfooViWBDFlZ/hIdDzqKAdCRCij56d6FQMiDfSjUdHme2fM
mqnqEKAsAbbhuZWVF2qpn5Ix3MY2oMC7XBahz2x+MgNvIgRk3cb8zKn55qm2HZAF5ZGT253LFpTs
sON2385lmMjdZ6WQFxAXiTrimx/NwKYFJvzA98SjYShzQTuZ5Tlw0gpsIWhtRMb6iZXGP3GOIznc
00vORzCv51kexUb9uOj4YmYbqOTvRzDw1dBR/Qr3aLZpp0Yk+TIzoyvzyNABy5OTYB4P+sRc2xYR
in39U2ehEVc3KkEmGN35sTQjJ1lGRhwx4iRO4VK16mRvMpblKSHz4K+Z6bWkt/3DMiJ2yjqjroL9
dl9Hmm+gVKiNe6Br176TtNJu0MfpV5/ReJ/OKGWScgQSylQ6Lm3JfK2X4CEZZqPfGc1iuEYz94FZ
5co9Bk4KnxT66IPqegS0wlRiCIpIhhPUKCXsrNzsQOTL1PLhctTmTweI1ACugOGTr6NhaNznrBSn
6a1emsJa/a0q7YOmxm6sBYWEZQ67F7SxzwYNvqTZ2HvAHYS6AT8Y4mQUC0eGPoW5QZhryimYtfXW
1zrlmrKmduVefSpov1Nm9YU6lCGVWPbLhMmfmGqYQR7m/WX1+axi/UEY8FmrgGh2nS1hgXlisiXD
nkIb28H59H3CYO5lCVsGxloExu0xmnqO6poP2FNYLBh46EF0A2zVSV5ppqsgLsdo0QWTU3wU+Jc+
4GEF5pWMuSgudPdJUw0LXqVhSq8bshuKH4X2fFkhPrx9iQDnKt6eMmTwTTuj0hVaG9kczgOlXhVj
v8Mor4Cv4lsA4G1r+7YpllFgxTOiWU4qj2RRkRgozUDCDgG54Nf7+Gp4kGR32c3MXSInqvwVL/oA
WJney7BuImIQ5ysbvHguyU4MLcH4ApTulaVwrVbad8rYugAfe5c06VYBVIhhLNfgAhVBeGxLXge2
HSBkA23rNBA2cz4Yo1LMwE4osdFrle5INIw2j7dOXd+YTEFdHhQuiymaJjxLq/6l8x/JXGig1kKX
oqjm0HwAqr8vs8ACnsJ+8hj4va3Kk9G1YaLvvO1df4Ryl6dO5mzQJqib7u1o/l4EDZIcFyWt5PkD
0Jwo6AGke/hpfSufRVVFPqvj9NW5OhpYxUdLqks49mzum9p4q1MtNDM1rCcnuHyGNkUhK1FROMUe
M99t6zKTpK0Nd0ra2yzBsFX9oNSPLbEEl/Vm8DmSw2WPczXKlTatZzXWP+yy/jZOcRD3zlVM2aNR
4PBc1uusFvllwyOBXPxR+pz1VMcx7YI4Sr3sKqs8TCvvl+AL5EHY0oPzH1/d/xKH4WSkdeiw87Ww
2NI70q6Hw8K++TTdpYOIRGbz+OHc/VuCenr8ylnR5sWEBRFYQapqAOM0adh9arLAieNINxLqSjNo
heu2ETjJ9sf7I5pLgYD/QUuNQDndpkAac/YVAISdpnCN5HtaiEbLz4YxeFtyvjLkTguoc3w642kI
amBzYXkv6Lz6zvhZeclzct0RdGbD4R4HkB1MgbLbJ+KPspzjzMRhLManD7WK3hRp/owtDH+cQQiI
x8P/KGv9LUfvmz7uAVmcwLBE1kJadaGO4U10bLyuexKcB5FaXPRehmVsZmu9tq7GwYNJi13uk8Zt
CxczPLOLXvOwb6PyppJd0YLkarJLh4OL34OWKvKcQs2m+Y5iG9YSFJcIJyw3paBTB7jNFSSfz55b
1nc6rqY5XOZ7zP8VChBzRSnHdlj5I+SrBnb0xQCRQIFACjNi+XnXNV9EQX2gh72F7s4/4Eb9OgtH
8rjrfrHTvOrWuCKzZ0UHjfLwc5ImQbDc9I0jIVxosbQhHbIWlsvxxInB6lnOv7p2Z8qtYCJOJIgL
JIa6WKxXIYjk9WGSjEPbl15vxNdVLjrGm/n0kU5cEHGosyT2DMPRwhyBpC29dG28v3yoRDK4UFEZ
MyGqDHVQ43QbDf7GRH3ozdB7pAYXIZyxj21zPTpLy9ysfCp65pnN76bBxkNVCT7PWeHsX962LimB
OhtdHS5IoCy3AKgZ3t0EIzjQS7/6roW4PAGTDDJSF7gqj9MELxc9FjafY4A+/Y9gLkKAAK5xFgbB
GBy4MjE7taOhea8VLvGKfX9rTR6y6r/d5ue15TM8zUhR0oJts6m/65Vpr07gjvonLvIfxfgZlgm4
WZa8Xp2m9cpSChRN0R7A9pn6I4GLEDXNydxUkJCTzsuHvYEJ3cZ5VvX3/00TLkgsiUYWS8YnUmTJ
NzM5sFGDuCxiK8VBpQqFIw1tEhRpT6/DEpCcrNLX89Sp4aR8o+1dXD/Lqu0mNPeSRfPZMAgqAVtn
GBVUy8Eqig48H+4ME1pISsrwtkiT3DXGj3LpBKnv1r10LIE7wo1RYKFRglZGqgOE6bY2RrfNBb2l
zaTpWApnu6T6tx7y1Tq8arw6d91792j9pH7yO7su34tfRHMx1vUsWqDYtCCWpteSPnDi+FJKrcpU
1zNsHKsAA0rqFNWhTP1x2TO2bLiWMbFwgJIiMJdOPUPKZrug6/OhptdxfkgSlOE0UcNx04bHUrgv
RW28MtlaUJDidyW9Bxe5z9QDqmqTfKuBFSqd7modTFdEcRc59/sWu9LLbzm7JdXoZU3mOWwUOM9m
ueH4N3HflWK2RMfq8hzGhnldWe1Bld5JW2LeDh2hlPllqgeWIXmAJXHbLHbL5ZF2vauRux6QwNqn
mhmubThrkVRw+51Bbazx8/incUHbabH1gBXJORxDM6pHrwwXN/ttBeYTwl1YfAADxpdFqKVb3rby
TWJZACHirEbq6EqPJU0I7TrqWrRGaBDZfMvZjkTwOZ6mdkqpgjogTIwfTid5I3lVZlFU+Fr44ZPi
Yylc3MaOvs1ouWaSD3ZkhEVgvCQPZexnnu6C7+GK7uyX5K7Z9WESllEqaHls1lSOxXPh3FgwHuKo
UDLdx9F8m4fk2Qi60IjSnXoQT8SIbMplfhJ2WAyFQhwZr61Y3zXp4sqliI566wJBex1QLEDuOkfd
qKzaSZWvL4dkXHJ2pflGAFmNtIneZrUNf/m4HJfW03f2EVFO1WWg6WtnbIwDQYMWa5OIS7bVe0rf
Gh64l/SfU53kd0unD5E9op90WehZo309eOhxg07AMsBXxy/i2XKL19QAqSq2cqZ5cpUW+9DN6wwI
xgqoS9bUeaXdhmQQzDVt2Bfrhtj2Rq6mYWZ1/fvR60drhv+/oNvcuEkyeuUAwKc174j+a5TBJBPT
zzwWcWBvuM6xUJ4sebEbmSQJ7k8wXQ6+qU1ywBwlDuXR0AKBZddDx33PE1ncoVRa0qfVAllD8lo5
UmBgcd8dpG+D+dzhYTwrFMAZ6hUgFoIxE8H7bt0/SEMwuoHy/AqivVriyLxJL5uFmiEXIdjSDex2
OFQdcy3AuqATkYAMYkCjtSO72Hiw2N1igYwzfmP6T2MCuFGXgNvi95j2gtWRTfPDtYGmBBBYnQcd
lom6tOPcIVCQx7l7L1XlsPS2QMjWuxrLrH+kcOFo6XpQHyyQokep7tW1m2MU33kffMwyApBOOLi5
9eI4EcgFpAXDDV0/QuAUrpD9GtZ90P/dDf74XQuI78Dm0WXn0kSWXK+2o8/bgqLWHLUGwcL8ZSwS
cUs03VALCUiM0u4oubakekPf4NLEFSD/HNoRHTBwxPVgXi+waJjXXj3+UORds4zRCDS+dLjKStWv
68kd5dqdQBGfOk/Wgn3g8rYtX/v+GWw5mdumraekj8DedtOy9C/rJVKL81ppyIrSLnpYUl+ibB0+
reitLQukbCVCJx+MS87GZKBKPELMUDp3i2G642JEFZW8niXXmXVrNQkA7rO9YrwmafKg6G9VCoh4
633IdbcYX4k544HnPAH5WRCPN6MiuFQMEKqgb8s/W+S8s3tWM9RoynpfootvddUuqzVfb25YYrnx
bLpAfwwum32jPwF7/JHKZV+YdrIXx/6SegCuYWhK2avcjd6wZH6ymGGbiJCat3IGTD+gM41ltXXr
nPvSs4zlQjJNqwOjR9wq+4Tc2MS8qavKV2l8S+s7laIKVjUHNLBfKhmVflGJYlPto9/AuUHZyENG
VagtLWrk1LLb5POVnqA60kosLGvH1WsZSLvUZf1tUY3uqL4YY+kq+n2exJFRynuFAouCDPbz5Q+y
dS3DPCvoj6Zrztnmkqz3fV2ikx6CE92zyva90TB+JMfX5dDup3TNSD70eZ8zbXdZ8kYW4uDt5cgr
SsU580I6dFoB1EuUAEYDKztPzHE8J32wQC9k2+FlWes35m/IY1mc/a0R4zNWCVm9dZfrg9dNvzNj
EVRNREK4R48C3jN9KCAkk290ZXF158ouRW3FjZcEVgWwR4LpZXPF8T0Nx1nZZIlczXNoo+hUPQOn
S6DF5n1+LIGzVbeMqlPEOC96tPipp17BOT0wqpqeQ711Kgxoiz9L0Gk3/0XleKuYd6IfZ8SydSQm
D9BPfxj99YZzXk2vieJ7+a7Y00fqajq40EW9y01fPLIqF5YqkJPHQwud2yL2CA6evLy2Zo377Glp
RewBm7f4sYW5hFQdy7y0F0jr/dGfvrF0Z2B73A7QGidAfEQ2bt1o81X1cvkQiOTyT8QFi+NtvfqO
Ho3Xqdfeyelu3fnsA9kHABuo2aW/xpxG1g8uNR1zDkBOwfOX+56jmXbF2KZLWKiTl2LJtAAf6mW9
tm4yFURtGBzG7iUGx06PhDROS9qbxRLmc+PJbPC0WoE5y/1gZm4pL4HD7lQrCS5L3TrteIqCCWrF
uUGg4qQaRQ4qOoR0YOm4gHLBmrfuZciFLovZvL6O5XCuaWlpYsod5Gh3KyGUtis8AINeVddo30T0
RtlflrcVX47FccZsFWaXQz3OYVWpaCDuB6ILYvEaP/hY/EcCpmBODYfJgDSpVEgwi4gahTvVmFVY
4mDA+uhlXTaDybEo7mGEgD+TdM1xlI/iFjtOO/KmoxPho9J0RX6x/Xgzu9YPLKcK5KoCFde/H+fM
PQHQXTz864DrXuotWKrS3RVfFWiHfz+zhNUGE9nNOp98BqjcUG2QtRmnunNu7eRTaz+S/EGg0OY3
O5Kxes2RQh3pNUfpIMN6yhpvIS5e0Obv8im+twIravtwkYA1IONCEA0QbPrjkWTuvkN+DLzodEFH
rKVTxJQpzJRGFrjkZmQ8tuGq/5F+Wj4l4FxDRF4UTCS6yW68I4H0ON/LT/n34ht7mn9qgqrEtnNi
ggWjtdgTOptMirOWzt0gr7MeSrhyv9qu00atedO+jN7kKV71K0/3U/2eeyKjbl13NtYNMVEHmrUz
uOGFEUu1awXqZhgC0zAwn9IgNTCzWKkPZv952Xu24vOxNM55iNImMSZ40Z9Tv1nxnmXXRdFdd8bo
OXXqLkbjIjcTHIothz2WyblNMjgaKOAhkyh7uuybJAFexG2Sv15W7WyFcb3eUM5FJc0AEMYZBIeD
DkJbpTqqrjJ42Jp5hgmrUJsrLy4yzwIM/WIWXiUNV+Y03TSLFWrmsJ9iFmqEeSV20mlfOz56YTeA
odil4PrsqhTjU2ouqp1uXVhYNZHRqrJs4HVwF9asqtOsAiYS+KiOlwBSLMdNvM7qVtjBLyYD4JVW
ChoMRv2s/tk6t1ZuuVKnVfif/RVwXwT5/xkA9ZftMLyO56cKmLqvm+/o0GGGZOxXyln0be1I8fOw
fomvjWiltSGinfWtMIJJVVQ7VwuctXsGDCGjX400JLeYpwECrMBs/mVf2HhJAZgHaCGohYElD2nB
aRAZLKUtqjJbQqtrXL10PDS33NlyANjURbLyKeWlJ7XPjvRxWfC5r5/I5UuNI4A8DMmGbuWEaUbn
xVLxlmbglJMTwanaiFkQhWV8B+tSK2kxd6yGcqqASQUVq8/RZwvmm4q3ElQlEQud3C3BtfihhzRA
R00UsjbyoFPRqxWOvAVQjHQkq+gVZC17NELwIV3ZeyXKH7XfxBdhhpwHrVNx3GkhhgRMujQHOgWS
yrwxXZbBTevFVSkDdMngy5W6AzNydPlbbtxEp3K5dG9q5LnV9HJV8wsKxsvSXZ8CKGX0cPt+Av8X
/TtVFmRK57EBUpE6rBuSiGb8QCUtFnkhKxYHlUa/yz8m41AUIiHb3nMkhbsIzKqbSg2b5+F8ZajX
7b4Mi2iJxs+GucgDjQD4slEV6mM4iEKNSD/Oby0yFMDng+Rc81rVRcHy1niRPCuIcTpTdK6UoHuS
fOGL6zwRPLUr57QWjWWIhlz7pt0XQfdbqQPrloVS1EZdfSUasxZamPNaA1Sdsr1+xzWnqBK3NALz
+1qUBuDdk9miRutRt0n/i4f75nk5+rac32JHXpHQrV1ChdrgGX52RuIx6QHoTZ4T32bSjykVURpu
VCpOrcsF3LGLmTaqkDl9AAhHYofWQAEtaB6bt3GXXNNlB+rXytot2U4PK/R1O8H8gnp+rZz8An5Q
BjsXrGrKZrV3HBUBCeIfpYxanuv2u+WAGrayy39KAbrv3hIgLpoR67zqZZLcRHTDbTS28VtQ4URl
CNW0s0nCTk1QXC/bBVWF7Lb/lgXU1w1PkVGzYb7s02AAS1zpMRHO9sY9fiKYLyt0YFTTbPYlGLsF
v4zDuMuupWhO/4tCzUZB/VQY96TravArqSYsbmGc4RV8hT+M3ZB4VVQHquNmNw2UBdZic19ftb/n
nfNLEJ81XDOnr9dT+dzTLkZSCWx/yDfc0Sc7iwCoywjSd2Ct7SqMMv3+RxfRn8/KZ0m2Xte2SXqE
rnwMu+eZ3ttGkLNrs5X8+FBkos0xoYW5KI0V+mK05C+fVkLTs16KHQGe+f0QFZEW2djWJCDLyYPa
m3s3vhWSo60x6pKFuVhdSFXORmV1J8c1VG/8aD7nwPTycPqp/sIUac785VP2zYO4DLh5nI9szYVr
W3FytdEgupaep+zFSgR9gM0gefTvc+G5LZsZBGj49yfnXSaMYOao8rF+YrMDAP3LbMSEgf7tssdu
mhNlqhWoD7DFPGqXwVhVJZQhkUlq6pOO3bcTuyGsf81i65cii+ZQNpqiIB9bp1zQa5HtM0wbPS3n
zmjhsGiK/iqC5Ao4Im76qProvgjTtK0vhhUQlLnR3EH7mbPojL4zLYm8hCnajIldejMQCi4bcDPz
BOomXkwqcDHPhu1a5oCbZBlhwdr2yuSdZJNLi1eAfNLmtuot31ne7Ws0QNHeFOHKbX09PCWwkPpV
7ec3NEZAndvGgq9n1A+q7vblFZl2S74jhqCXvfWIOBbExTWtzRa7bSGITYWrACc5n37ECUb/7B8C
c64Rmj/fx5LWCHuUyDeOtgCHYVrWjT43mem+sJkrWW9y/KCmGNdNMblms52hXFVJKbiwtw7gsWwu
tlVplqqgdlwwgyIDFfdX3PkkfjdsyQXgj227sy1aIdp0UKyIWhg8wQojf/wsIIyC9QvOY/bzzlLw
7q8FOm3ltuqRBE4nvesqMHUOyLzyOwDd+qV5m6eqf/mridTggvIAHsVmdHCo0/7KQEGMiCbkNrVA
IxKldJjqjBpEa6wKZEf4MpNlhqXBop6Mvm2+XVbj/0j70uZIdaTrX0SExCLgK2tVuby12+52fyF6
cSN2ECCWX/8e+omZW8ZEMX3fiImZD75zsyRSqVTmyXO2vByiQ0zVQSkH8tRVxtglSWRl4HIIDG0O
gcf7VJTtCzWz57392loO2hGgODcphmPXcalPREV7m2K/oFcTVY5pnzv5+fpilpR6fZAubaxS7qIz
pwHnCIsBhUEnaozDGodymJ0+sTFSXvoka47XTW4mB5c21xuYKdyoJWzSJ+guGj9jDOK8JafupvZn
l3jqAcgqxZ/92K3dcrdueX1XUcl5HzqA32LQS8euWsO9rR5semsnP6+vcNsEbkqMM4O9aT04b9fx
VHS2inTLaBM3NdrXnFff5y7b48HeKB3iXw/ihv9YWp1b6AQvDCb6HERV8W0am1ursUav1LKbPELj
U3ypdXmsi+gl7+VZ99j8XPxAReYeKfBZbdv7bmRvMzW/GOjqOZpAv3KKd0791mbokGrEToCmA5fQ
+/1uDL0jOkoDQVXYLsTjnXl+tfpd5pOt4IL6n63BBAp0a3KmJG3EAPUc7PmxLFzd1YagGh3uSWep
BgrpEUwlB3vIps17/dLsKtvr7DrLzflPqcV6xDMJcpDZs+V1Pj/Mz4m3N/KwtZkGA9MZ/rNUPVep
SjvodaTN8KxsfIYahwciC+zn1+vuuxXgLo2sYkJNcyrLbHHfQnmYTJT2FwRgJGbUAgZt56zsGVu5
B8CxvZELuAdL51PX2L9jc+RObUB5ryvCv18Y8m9gRSzUrz/QNOUJfj7K5zj69hdufQKSHRItzx1o
cK/b2fLFSzurPIgMEBicFIYnQJ66anUrxct1A5tuB8Ip5MigbYEoxWrXBg2zqPaAO8h8Emfg6cCP
61le78U6AmjtKruOt/wL1/eEhboPXVrVsLlyvMloeGSQCMW9Y3xoQ+v451SF/+o8XdpZ+d7cp0mv
6rCzlC4X2bseQEhPgrswclTugLZhjyZ0swJ0aXK1l2Qk82hlylLzWA4wTBp3+nALTdkibLzRVz2t
RublsNmr30p1P4ZsHYGLH7AuAKEExeZqWn7A1y6wQiAATsNw4Ki3jW7tWIHEuP8932W0Vvfsrsog
A6DkczzbKKUyT6NOlTsc9Eb3fePMX/J72+/AEjl8FvCm3mF+7qqY/e9qV83d7kVzi90K69axAcEC
SOKgH4cgvvo90tRlbmYtCZr6rQX0VwFTx/Vzs2GBUnRuoM5kIT9cD+woBo1FAzqkQInPFfT20r3h
+40tBX4EUBX0Q8H+sSY6SjJ06uxBI0GXKB6aU35aQj0b/J92ulcy21zLP6bW+tGVYc+pmcNUSoI4
s2+LstjpLm+cebCUQcIJ3CnAxKzRnSBv5hUdUgpQgC4P5Uz7rxBW1MN+NH9UUcyDZuRvdW72/ljq
816baHnCrSIOkAggqEF/2YS2wzridKhz0BHypDpoED3dnw+Zq96XL9DBcfqn8navRrZVc1CRSzF0
0+GAH2qfcoil6IpkAVwMPtiOymA8dI7uZA86juTusd+4yvGUA3USKLjgkcYq7MwQQDfMCP3zHJ0F
1+heII/ziSUIctd9fqsbhDkNSNcsLyOKh9H7BCwFHV1f8HrBe5dj7n9b6ODkoQ9s7oL605uWmkqw
10VYvs766y3vsEVfGTMb6urrdcUUWSWJ+iCVKCFPsS9ROMqKO9KWDy3o+a+vceMsqPoiILGoQS0c
ne+XKKo2BVN6AvUKkmd+PBEliEs93XkkbxxuFUhndWFZ1gB5WMUnvW+HwTbRI81iNQsasBacAMzW
XPTuiwBaO3vN4K09xHN/0TNaiMXXwaQxlXzuoWsYyD8Jvg1uBO53puJUGNhU7Jfre/iBgwsnDdUF
aNYt/TuMYKw+Wd/grRDH6PvoeQzILkcN7pjGsvF00v+KZENeZTMZDu3H7E4mJXUbmkzSU/jcca+S
UyMd27Z7QLIV7ZDMLdoFCsi5UGtnd0pmzSe7ojSQmNHz0eRO7yoTzH3gqky/WePU5w7I6Mghr/vh
Ta0SG0zJxO7uRc+7s0rqEgV5EGd2NMVFSPW/n7RBXoP6HN5q6LqjdPTegdgMrKpc3vQE9SRKMAKB
J7CR7alvbpx51OFsdFigVPXxhpviwmaZKJbrIYudoWwfu0xBpYXsZPCbdkz0YC1IK9ofKKgse4wy
Ky5J0BuTl8aveQFofvx03WGgrvnxkBt4QC/NXqwKjbv3u9ZGhtGmekyCiLWxryVgK9GmN8Uef0Pj
OjCUifqV3dlhmYlnUGIfxtzWHTLYP4Y++p6M5FhOY/RYRX3haoJ8tqSMvc4coZlo0HDS5uesNTM/
4cWNQQpoUTWYxOcyWwAR5K0cxb1t1ee6Jw9lymJX1/JAJnWga9FpsPlvaI0Cbqyor2M1nE2Z5H6T
TuAgVh7ncfycTMN9O9VfM9p9pdGEeZNkTF1Rw/OBLj3ovXWwc7FwB9KXZk5fRG69DkAXWjw6Rep8
r+ol9VhlvVaJTty4GnArabIPYp4oThmzmzJi91yV7XFW0THNZDbfW31bOqaZUpfZQvUMzsOpG6g7
yuHcd4J4RE2lzyV3rSwtAXVKmccL0OpUvH42Ta11MRQnnbbnpznRHvSquLXU5MaeDdvNNY2F4L8y
3aamozOo/e9as9rA7jGiAAx4fiMaSCPNbYpjWqMUQAfNHaj1q1H7e8h2cRQxGxfSCHcl2FYF6kKO
0KKzlZZ3BdcTlxWmP6cjIqzp5aniF4b6W9D4LuKqMzMDg2HyzJj0aJwYTtcWv5PZ+kGI/NXNoMvJ
GuHbtZG6tcBUWRL/gkS4y1szv8vKSneUjDwx0CiLTpw6oNGLlISCmic2ga9cl1XQcPEJ+P+gzBRX
y6ewJpVjYK43kk/cqhzd/j2X3e2gvQ3S/GnX9uM0dLHbD6g9EyACGuO119uTos7AXmQPFjd9UuVZ
gCj1Q22jOyXCFHPd5A7KeRAhIbBhH8Ea/DJTYAtSKNZ1MyRY32I1P0t+pk0ZWkzxAOLxQc/mVNI+
500M4STg/tCtD6ecB6IlP6G85BbTw8DSA4nzkzZqPsFeYr4EUyM2ppZyTy+VQEnGZxT4zloen8Sc
BnWNFeYClFt3UV+5wviGAXQ3F5Beq0Ou0TcrNk99hUkgsInUTjYnmIExj+pguEpruqpquU1k3Bq9
5ccQHRrH5iwTDgVxnBxofiVR/kPU9k/WjKcOE3Uz/TkxYJCtog1QJuoN5VVa1ueKALgfd8daal8Q
Y9AFjnCcM5eqADfqd5nQbmzO/Cx9nrPCyycrLDC9NTMaGnb+HSwkfq9poZST2xV96eT150bib8Pb
ZHdHCF66VTl5gtNX1ldvwE5Objvrj8XYHZSafSExfFodDmNXnUZq+SC8vK3r3qvYnWllPlfNTxhA
tVFValuQMoJ1jmb8qFcZpnCIDKyiup3NmrvNyLDBunKyIhSA5uQOAeukzrabavOtNZpfQclQOv2g
nXLoUsChYsOrea1jjMk6E0MD3CodALo11NGZCusTOBAntywIytfUt6GQ6kCLFYRUuhG5Rcy/613m
R6r+pPIW3UY7us/VMXMFZw+61FsIIJM2TMfyobHaUKvbG0MHI5GSt62bWvljDgiEO+vzjWTdpyHX
blvbvhMtf+mnaoIMOo0cM5vPSWvdpGYhnG7MhCf0JAshsNUghhmQPDZBt4uLBrB16xNo8kjYpeqn
Su2+05zYDp9AaWIp/CUSiuU1QxW0lgKRtkkkrpaoX1ORn0HIKl069OemQ2AtRyAfoVD8W5kIXuF1
fcyVyi+INTslnxf+VuVrLvVPfVJ+iafZExXGxmkFqs1pvJfgbAHw90xjtXcUbr7qEMRyzM5C0dcc
J39G2uZHea6HYjYsV2u6Ihio+oIa7dNQ0cxvEx1XMSGfFLO/1Yv2kVitSxP+XSkMsGHlKoEumtD9
UmksR53M58KqvwrSgIxBb33Z6Xdpbn6dpJYdMqJBHC5XzwmEFTEvaBa+NiZvVq64osL/WwJlkhrz
Z0hifzbt9Byr9W1kG6Byxccyq+mLms5vrcBvBSkpcnaz/KJoQ+OaTX1Osnx05or9pjrH1a5GbzW3
T1M6/cQnFRiM658hhH2ERsEbo+wnyNeXiIfllT2oRkERO8fUh1LBw6hgAhMJLXqd43xU5vwHK7Nj
nRnMRZPBU2hyZtp0L2dcTok0wQawiHgruQshrk9kbnMcRRRzMTR4UzXjD5BCcr8mlu7QLnmyRmJ5
llbETt0bKRK0+JFNLIgSlrsGyKnBf81TT8uGLmTI2sHpVqXPWUlVV89BKFmkNvEaWhSg4q4UZ2LV
VwlQ1EtH+E2Ra1aQ2bheEq2+G2r50uXlzyk3lYCJHGNorP+MF097gI7kY6MltwXyA0RLBNh6RN1f
MRFScnTzkMbTWN7WlvY4aey21RLq4vHpxbwxDmyC/qUC7GVqSqSMQj8hVwzAcQKOitS6GSewVIA3
2cW9+KJg5bacXuxa3rKk+aVMPMgR1GpZAlbSowErxdd6Injfll8H6N1hTuN+mkEbok5QammjpwYI
fPCEta9dMbhIZh9lK0JmJp/6jEW+2WH2JsLPyOMWFZTMGJwUchROUTXPttEL3PIzDpbJe6c22eg0
BfuV2Oo94xhjIXbsylIGOeZLwAvrc6I80Va/UbOUuUlkUw+M+S8jwL6KGZ2YiB4S1p1oc6sCt9H3
yQG8v09TMpyT5s0wfiDwuRPGX/0KMrUOSLM/dYbm5tNdLHAGNa12u3kMSQxB+Ymw1NGnISgQfkg1
YDopfRBqHVam6rIMQimCh0Ofc6DJa80dbfhYj6/U22ctMWe3AHVuI9kjBJFOFtFPCmrSbqJzy50q
arkRjX090UJby53EaEKosgeR/nlKyHHSDU9MyFBwcI2i85M5/sJ4nDia1jgJk1/y2Li1Aa7FdFcw
VuNx4K03Fo0/Isv9pAzDQwQ8pTuIJHLLKTlI3T4mKIKA3aA7K7g9nCQ2XUTgI0GcxYjB9FnV6b2R
VE6SjF/7HtlEW7MW8EcI0kwqoMrGCAbYkYZNlp1xYyOJ1M60m5qTVMpzzpEn2bWPB96tAjiCPxTM
R2D3KuUL5NL9CSQElcx8iIGhWGUEKrO8GkS5bWsFidYdJGvPXG9vx5w8pu1L0r/o6o+oeLXj9qT3
tkcLdpYdC3vEGaK0RzXS72Zc1HPXH5mFGov6zdbYovCteIaieCAHKpEp12duT6/A0N40RN5L0z6Q
TNxF8w2L+I0ytaeya4AC50cgG55VUb+QBmcYVaKYHNIeEm/F8pKyxrNt8MnRIaGnZxp3WCF+TI34
kZUSjZrxQRolrlth5r7e0jcc1LupNm4oT9w2bX7lDTi10Z78bdj8RaTypGfVgVcSfBDDSaujm0lO
Nx04RCJVcXhTvqWJMBEgEZoaNlWOLZUOjAIEDEdGVUN9Mb9LRKo76KO7TGS3w9DeajMBSfP4HNfd
oxKVL8DuzlB3ae+npoSb1tWNXVhv0hyFm47JPa8GtzNLxSFt82XnrbP10jEBEkEdaum8LA+uC7xB
MYyNYXJBABEpgTMQbsM+DcMb1JycZo8acSlxr0onoIIGL9MfdvsPtNvZFJdJLxUUKVkemLWSuT0z
Q9an0J8LlIq99Hq5Uz/Zei8aFoiMdPy38YFaZhhB8623HDpOMvKK1gKfQuNI+Xp9E7e6Fgyc03iT
gswI7atVAUWaBVEKVPUwhxPd9Ey6aVo6lTV/pWOJ4fbsWGRNQHoNp3ByRmM4V/VPddipc2z+CoNR
gjoRvieaaO+/ZQ9lIgMdOwJiOR+jdih7Tz53E9/2q+ozxrz8/VrfxkN5obde2jWYVABvyXuTMaYm
8gkUXAEzOJoaQ06R0ez1BveMrLpOcxmpIPFWSaAbfe0ooINXJXgTd77hhqu8W8rqzZ+OqPrlIDFD
WVYLoDZmNU4f4p3FQd9THJVT8ROkZZXl7MGvl6+yOhWAn6EIBg8FAdL6q1m90EaICZOgLl4TsD1Z
YHkW8rlP7zmuxtZwRrmDZtrCpLIFgrZA3jCgs3bXTouqnkYVDTg3nid98qH0qIVK278UjRk0PWY2
RRQnbp+WNwIw2baJDtd3e4MqCZU/JGeowusYTbVWccdO43oSSk/RDhNniHkYna8i7UFLyqtCG/Xw
+TeuWWN2MVTAeuCyMbWxO367UffEWaU25LapQVEde++9TUsYijX4EYL24J1O5I85ivBI78UpysnP
60veM7Z4+UWkxXSIOmR5i0jHn6mGlpyiOlkxuQwPjeuWtnAo79a13lxQY865hnWp4YyxtTtFOvVT
/6Z8Ejfx0Q47F7xm6pmojvaH4TTYI4fdGvZ59wOWvbhYK67/KU3zjgZkApjbrPBsaA9T/KbI7xHe
7i3/hhKwZ5o7xH9bR/jye66KnVMbiVjtsO6mTXymmsGcIh821Z393Tqxl2ZWrdx6JqROobeISGGd
ykAehD+cu3B3BGwr7l3aWcVznaG0UyFFARmbFkwV+jZou82e8sw/aW4TiBFkzae9Yf8tpPzlt1sr
/jGjUKJWgVXh/Zm8RBM+lzd5ABlGZ/RxHPlwbp9Kdy/Kf9BARpkehi1o3lAQYn/oCnSAFujt4rXa
U3kePXEc7sQ9CO8wiGIsGn+Dl73K2/wWQh3Xz8v2Pv/X8Lrh2EdTHdMI3tqNaeekUTY8ISBYP65b
WZxvHefRn0Unji5t4HUXQoy9zGeOTKdhHYZrkuRcWRHGDdtfw9hqaIWo/ybgQKwB5P4EQW49+W80
xcTQtaVBhtJkKltUsEAZVI4eG9Ud5OBm6oEhz//YWisoNErfs7KtaWBpgy901YkVfsPS50FHdZvd
DdHLrJbeAF2OPtZcC9klST9f39+Nr/iuZr/8/SLmlEmGqpMBsEE84OGCGTSa7bTJNsLLOwursFoU
WU/pAmcQKS8wMds/2Il+oGmy0yHetgM0LKrXIKFbJ1VCK+u+5eg+SPtWr39U7KdO/j5SYiQXQ214
9gHltb75sggldqOuSUCB53GbmXZHtbU1H5Mqe+oaG34PUwbWAiXLj7K7TV+Awml5YRS2iUZF69Vd
56rd1wiD8oZdhte9YOuNcWlNfe8FmbSrFjNlJFAhElZP1NXmp1npXTMFTUv0nc2Nd93g5se6eECt
MmAED1Cw58B2GBlaLWJ2Oq3FCdiLUXtmVusyUYmOah27yOIizPMcJGPGXUFs9/pqNg/RxWpWGRFN
SM7nAWaaDEmwlT0MCtjkr9vYuD7Rh/znybk6qAUv6WSNsIE67Z2ADrghKlA/abeM5E+aUR6lMR56
ync+1AddXwaEDCQMEQ2RdJIP0LIuzxO0cPokHNzK0WwnKpwXJQB4QHXNIE2D7gB9oOFGgvqdoKLq
oJD7e++SW3/G1W9YTyNnqWYPBeqVodCyo96qr1bV/a5082/j8R87eAcu2olL73eVCdFZq+cOU4bh
BEUbMygga4LGd7BcowTYSkcB0erx+mddu85iEmpHBgag0Zw119xLAGqIodWHJKQxOusKoIh7pDLr
SPLHAgasF+AMyDzWUL0KwcOsLSwKUpCsfqowRCkksjDjTNV45yB8AM2sja2SvLkBdqHRYEx4k0+9
xK/zRxtkQMukYlYdQcx9fft2Da6yPaihDqKJsH8LQJB6GOB+k84QqBgm25+93fxY/2zlGplXCbA7
U7FsZRk7eCqgv73HL7N+7/zZQA2nDcQrgFqtX3jZ2Nhq2s9JCGIIzIgr3/PZcKdRoHMh9tQuP0CB
/hgDBsgE/BXTQGuEXSTUCHTWMPafwfA4uzNdOXgYXnarYDjUnty7pjf38MLmKiQ3OGCRWcKmtNCS
ypZm3d5Q+Po2Wy9rHY4bqkEZBn3XcuCeWlhh3ZzMMkU393muuF/uYu82NxKIByAVAfXDdb2yOPJK
A13lmITKYXLBalF+bl1IbYaYfFd7N36tvDLcHQTf2slLo8vf36VulBdRDKM6iuuu0bt645ZeCuBv
i5zRIegEjpie2MPkbnmoCfg+MIBYMGbY3pvV1aSfQQuNtY6YwSub5zqJTyW/zcC5tHO4t+L+palV
NKn51EPxWoOvZEF5VIH5q29EfUq/LNLl9Ll9QEMH+oP+jtnFBS/fHIv/mDpSL/AWWECPrVZo06RU
U9VKQtKCQMfUQGIowXub2PGhr5NXNUbjERhghUnkEvQwVe03nu6hyz487P7vV+gUt4MJDNL6ZihB
w69FGsOvCKPb9mX8XDzCm4/VWZ5IUPrTgQCpp3i7q19Sr4+r/8fuqgqRVuYwJQ3s6mEEtj7tYB3R
xnfJed+Vtq4maAf/d4mrjeazHMu2NJNwNo8AXHlGj2435K05pvc6ru2404fpmPWOrtwJuhq2VSRY
WV1h0FpDy/enkrpl66Kk7rHzuDiVv1TM0pv0UfOFi9F/sSvqtNxI1/Z3dWNlTT0B2Ixf0RtOg6Ll
OTs0IXvATYJWUaIGaD77zVHD/A1k85TBGRUHLarrLr6Z1V3s/Hq+PlclRoVr/IhFuw8gd9S8AVMK
ijdx1qHXi/Zp4dY3OWaA0PVztRf8khT0rd71n7EVwS5/xeoVgABTpEa0bMUMYjgKokLr36R0lyZW
101ZQHK1ozAxnfhn1acHDAD5RqgGIO34H+YiNlcE1NWCCYX00nq21u4Zi8cMoaNKzCOw38+Gou8s
adMEOKhtlKKJ/aEGnDFDWLXF09CqJwf05279t0TXf87JhYV1BNDzou5lnIYIvdLJdADQhJq+Eb5H
FLsZ31EAMSkmmNAQWX3/obF6wIKLFJpt3bPOoSzY109dXO3RVG0GdKTXBKA45FXrZoHURW+hfZni
/dCfIdKMOmAcP3YAkpXVF6g4Y5rJnr0mFUCXICHhsa9aYMW57uwfSoTLti58UaDC0fDxPshyYeha
B6IhDWvTmG8wnBoDqSbS4vcIXauw4RVxC8AK/VJIzVleYoAfkuaGJ3X7UDcG9yXI+Jjm2L3MdkLj
lk9ZzETmgml0ho7m+zu9Q9E060WdhjbPDpFSeIPck9b6wCPD4KoUSGn0LdA1xUPkvY2qwTuziCkP
MwTfGcMj0Mg4KT7ax5UjfIZwJ1xpeMPh71+P7w2vwn6Otzm0nAgPR638JlQeWnoSg8u+9q5/4I9p
53s7q8BeAiGTzanGw0Shp6gBf0zv1j2I8NAZ17vBqYtP1w1+GFVabemfdtFFBmj0JAaHIraUFGHP
brTodrQOupt7y5vVnFxAidrqVc0DZdEHrd3kr6kU179gdYLNAVAQPcaeakCzucZQqI4BrOT1dX70
zncb++cyu1gmyBrbJkZpI5zAFpyBOwui5Nct/Jk/eH8pLyYMvIKIiW77+tk1A2c+afrMw+a3Fdre
WENFws1eqObo37Sf8ky9NEDJ5Zv6S/w2AJ6+7QovC6f73lPC3B8Oe/2Ej5Hx/e9ZhWChKWmvRfg9
M6Ve1wFMzD7J+O36qjciEqws/HUMTQSA/Vcey61Ot2RlAN7jaroPJG8LlC8otHhQHkj9mOmu4ZID
f9sNhR8D8jvD64JOp6VdlFMYVsP6WIOyK3Nbzw7/t37lRo1gIeKDWAfDrMbHiRdZVRNrjCwJjQkS
brK4x6viG4C6YZSn/qDGd4VdhACvFY4qi+ekzP1JhQT29c3ecmLgCyBpvhCnEH354hdOTAQpIMOH
k6LPJmr6HBBYqwKY57qVj48zLPXCyspvBnSj48mClWFG+zImRLjAVp6sGeodtBd7A+d7i1rFdIhM
ihLiwAh5rIAOgVktM3Rfri9p6yioYMFE032hmVzXryJ0aaCWqGPjwJniJmCW9HmOvGTWyF6pbHM5
APQADwdwAVhQ3n8jbpeZFqs2D9FyuxkUHa/LaKdLsezIOtBAZO2/JlYfqFYac2pqk4eUG2Ebdz/U
UXKvt5vHdla/UbXbIznc9AggeSjqmmgnrHMs+AKjihLhjhi/Jahp5j/6jjolhhv+xWe6sLMc+Qv/
roqoU4ZG4WFtZeCuBjNc402ZvePfmyELWdR/l7PKVOSsjp3RYjk9x8sFbV284gDW0XXPbJ3eKyJH
8/PMa7q/1m5drrpLy4vzXCwQwnVGnRJYngFXtCE0Yg7frX5vPG/LP1BXgVNTTOoAbPLeSmYkipo3
CaortYkUf5rflEzmvlYmNSTYmsQbm/bX9S+35SHoraJuhRL/RzyHMEC1lmVpErYKUF4ZWPjHX038
XcHM43VDWyf50tBqB7WeY9aJIw5jIgMaLwuUvIp/t43cGVTd3EMLd7lla0g12Sop6eqomRK89MOR
ALEBtCdpdafXYyBuH82I/wvH1y6srRx/Ksym58DohXlDHa6cZR07+Iz/n1ZWfh+XSlw3U5WEbCqc
uKi9Tn7qlcS7/oU2XQHzriY8YXkArrwPPFXpNGDcLsQIBqYzOwynqJAojqpuZzl7hlY5OTMwhoFa
Nz4RWKoFah9jVDu6cW+2xY6lxanWARcn6b9LWuU4udJV9sBrLKnLHJUd0+Tp+p5tpf3/GMDd+/7E
FoXFMohXwwCK2V3+XAwRCvbUK7JnAeg/y/f2bjOfQcb2p6UD3Zv1jQhpLHTQJYoMOkLS4KilDXeb
mKheiywyJiAW5vZLTBPMfIDOp/fUXMZBHudoZml6lJjOQDBZdH0Xts42nvHoVOuIkx/weKWIQZkA
EHZYE/HLnJThS4QJjzO46fIdH9063ReW1rgTraOjLZdaO8UNE2u3csFn9AlYC47mbmV/c1kA3i6V
bgRle3Xs6lIw1umoQFcSBUFp/8YL9pUU8x62cAkSay81L+ysQmOdCWmBu2fpmwkM0J2TE/Oq84jx
h/+pTLW3rOXvF3dZoSWjGVUGoolobyoyPuXTAdO7Oz6xdcgvF7X8/cJKmmiFqhc6yvdgAk8oxKdr
3QHdvlPoNLjufnum1oFrnNW6mNCU0OkwuJbIbjB38KCz7smU+l7fbCukXK5rFbzMtqyjeMDHquP2
gGqSL/q/rvGBcfXCHVZBy4RAzP+53WBoR+jIuHmsvVzfsa2w9Y8JdR22qI68M8f0UNh1mNPts9ui
MgGdyZ3G7qGZ1ASpau74w+bJ/e+qACZ47w9g/07VlGDflKo640nm57R12jFgQg2irtzJtK/7OKqx
760ZWpXM6tI8QvCGjMsbk9WplHvXy5bjWZDZhEYMJmo/wCMMPa5QkFWQPNV976RGh+FWMPYbbD5b
omY7sW/H2vrdXKXlNIOYIsXLtZ1OUSsGDxxbhUPkMB3YpM87X2zL05EW4i2Eogjqc6vwlyCi90qO
1dXGL1P/lorv153wA6Z6SaotDe1gA7k1Gqgrl5iRy2e5BQOxYQSy1iAOAPbSZXSPJiomOwcNfXbj
Z9dioFyY6ZuUe6Wf7SX+8wtWbtJZgg2kxC/gScuhTlc9czA4Xl/mlitaANFQvMBU8wOmEPPSxI7U
JA2NGAMVeoFCpzYgHEpY/BeWdErARYhL6wOCRfa1mnHoZIbo7Txi8Bd9CPVXlKXBdTNL/FldV+Dr
B2TAAqQECcgq3AoLWSI4GVAvLkvp5FMHMgpCXs1EfS5o8jiM2aGTUqD8iame66Y3+qLQWr6wvYq+
w2iDHKmF7czU53uSYmLWLbUk/tRBnfMJ83PxTR0rICQCktOtOsV8SDUINhVRhOFclMDpSfSGwAu4
R400qiJvtrXWGat+bzZiI9zhh6KmjmccY3Rd8TGQ3mJupkvDRLO8CVOqALz51fzdmKBfnXTH6/uy
ERreWVv+fnHZQnGWNTgmaViQyrcxMJOmBrjavxZ6tGNpw5shdg2yOaiz2uwD2IHNip1FXZ+GTQTp
7/Ett+hNSqsdF9s4l8BxYugJAQIcSmuYAS+5rWhtloaTzN3Gep5Rs7++Y3sWVo6UV4TRpknT0Gws
l4sf0fT3LwMQM6smfj3QxOD0ef9JSkaahjZYAqabbxWO13VrRRgLHxh4TGJM2GXZk8318PqyNhwB
MDJoIkNA1wQwfBWzjXiwuhwDw2EsJfcZ9MSOtLNNV+vbyscrYC933drGZRoEhKS6hqGQlT0gwAuz
4nAH6IOEUdT9LPCP7nyqDZczL20sv+HCue1SJKU5iDRkFWZ3LfZgtuNpGcP8+62jKmbBMFIEitU1
9rtSBmHG5pCGUEpVg3myDpGKHkpf6zcKFNbd69Y2N0610f4Erh2I4lUQVcAVWRlkxKIY1AHFaB3H
htAdI1veAAU7CHIb4I390HTkxEYtpFPTkETdD8J/q0rhyLLzRsr+hd9RHS6H9qHOPuAMo07aqSBT
GtKh+mazyLMU+m0i1nlKx5//YufA7YSgqtr2Bw7RmUzamJka0iA75mGp0MYRLYRxrlvZ3DqwH8Gv
Cfid1qU4Sc2osBsGx85Bf9AOs+XMQvNMUp+WS+hw3dqWN0D1GV1wLOujDA63xJRWkUTNz6pPhlI/
RC1/vm5iq18IEa5/bCwrvjhGtWqLWc9hgyR68dUoaO2CaoG4xOjie9SxxlsMkphBrEWGO/ap4tWG
DeZutIwxhj9BRUzXyY3WdcWNJRG3ML2gn1AyVU5E2JF//cdu7gdUEBn+nRszkhpp2r4BB09Yd/lr
zY3MF5Y+/YtPvEgt/seI+n5DEhOVTyj6paHkim9ahVfgfwuCmWRjZ3Rgy5kuLa2iJPAGYITREFos
QHoSLcEIWfn/SLuuHsltZvuLBChR4VWxw/TEnbD7Imyycpao8Ovv4Rifp4et28TaMGA/tDGlIovF
YoVzfLPHeG3+9frCbaWHgOoGjANYLSYVeC+m9plMjRJKDXXSHagFmkKU3V1SdbI7k4jeFBZp3L5P
jdtuktb9vKb6Y5PE1m6mqyIwa3aJcpEijg/y9RhhRh853zLbARIsz/DwC1O19pMhOSzgxXMKpR6d
JVtdVCcAM60/CJaAPRt4qRqCYIjE4BAKu9y+ptO6LIachZX+q60OcqS79Tj5Uxp5GhqsqzgYu2Sv
paBtlDTvuvCtuwqZdMz24gsueY/SHqgmrQmPm1Ua5tDR0o05+7mdBY59a2HPxbDzc3aWUdXTM0mF
mFQiQK9Aqzp9qACzUDVIS7QAE/s3dzBGlTBag0rxJR5irpqrjiAflyOi7qUE27jmtPOv64u3derZ
XCtm2Rh/G/+wUKNmRkgGIVGml27aqdqdLcXW23Upm1uEijAw3sDcBrbEz2undOastQvWTpsWVy17
H1VTd2xEiVqRGM7dVhnwFLqaXVPK4kUoUeFFELQ6FRjcpiWAeBH4pSabCuZcSzSa5aADhygcFHny
NRpNvgziYVcjUerlOQjBZbKU91QBhtj1ddzcrTPJ7PczG9Ti1qSWgnVsZw2JS2yeNy6jQMj2Kn6o
x20WmN2Rrp4hJJYicAw+0Xh2xvJPJ4WQiEBv2IcUbq9kBdPaDVMla+ubCrgeaH8+JLku2CuRMlzM
145qkSJXicdr8dooyz7vGydep931fWF/5cL9aThBeH0owFxhz/ezfSGAr1rVmKDfjWSnmhK3al5q
MvuGiYtcxLm+qZKNijbaK3Q0NnApHDsuJeD4oViZ41ahtg68p9DOf1zXaNPSzoRwF3WRTSmGIaBR
1c/f23z0C03681wX8lwfenDHqFnadiaxhQf0kHpLUftLu/jXtRAtFXde5rRNDQBhwIVSIF1YY/wl
S83anZr2+bogtsEXBnCmC/uQMwMw1HHRxxV7gqa0R3OU3bZTQrCofZOIcZNl5uRUDdBXUlvwgNpS
8Oy25903Zn86C4CNWTinRuyAGLzaz1kM+Ee5EuwWO4+8hueSmFM807Brqx7VKEiiS31oBu1RrWTf
XGS/M8jj9cUUKcWdpiRr1LhaIArdo/GxjqnqV6BVeNAGIJ5dF7W1b2da8RATbV90ZdLCBiMGi2Rk
wO/7UpSPmY4WkaW7MfXW7+Vf12W+93pfWUqLO1uGBNYIE6114ZpjzLQGvk9GviFFf7u2HfApAaOV
6ZLfGLU3p7EgUtvyVJi0wIVPdHRn8TexFM8G3j0wVHtRv5ux+qXQzLBegRo3dXaLK2URWOjmG+hc
IufodXTmrAB3g+EEzb4HyzSgzMG3Vt7YXWChCVXfjcCTe26/Fn4aiKb9tq5qwK+CowMB8WWDUZT2
Y9QCUzRc1PWX0jCm8mI4yLn1M8mmxsEQUe1UqimohGyeFbRPYaIRoDIXLUCzSVCP7rI8zArJRACc
AShw1LxMW3YAMhPOAG75atRD/hHH2VM61E2FIC4P20r3SGntqKncxjWgSkr1vtIBzUiqNsizb62s
3sTa8CZX1u8yTYKyXwVHd2MwC50Zugo8TLxDgTvNOUJ0ZqCgoOY56qrlCzASSuD5J4GNeY+u8hWM
eKTBv2iE+iSSMzCjGS176SEy7wenLCwP01KAJKwF8f+mV2KID4AtAs41n3ZrxmSUIwl2rLRoZzeD
eUDbCTC8rzuHzfN5JoW7saypnNKhghSkzLyiBfbZcCdbP/p4PjSiiadNu0EfqsEaxPHq5wIJLWt0
PW3hh4wCHK5k/hY3oo7XzfN3JoIzTaVuDSRA4MoRhWf3FFjbbp8A8LCKNczekOqnUpWWR+uW/HV9
HbcEY6YTqqGvZmOkLM4ku1Mw6bDQaXbSATSHZZSYmO/BiKzdg+lxjFUgEY7edblb+4fBThuBDV46
F/MofRWnoB1GcpZ08e04jd/VafwidbnpqLP8vPbVr+vytqzyXB6/wJEl5e2ImsfQ1W+WPARS3/xq
OunlupgtU7E1IBYgsY6JDj7AHVlhUuqQyDLUdnFGq3uZM7q7LmNz6XAZYxTQ3pizocZo9aM0Z+EU
AQcQ1Qd9GoJsDJQeHUujqAy5uXDoz0S1CAPhFyMqpbkipwN2hXAyxn2n26+0VA+YEhOETZtKfYjh
m2dwlkeQT0NMngwPNML2oGFyGXHzFG4F9L/rS7h18dhn0rgTba8q3Ac4XMIclSJ13g8yZhajffun
cHzs8XYuh7M6uZA6UOXB6mQ8cUcqO2nzVcV/BswRzgAAvK6VYKv4niDZqIrWsrGGiqYDm1ZBt+vs
WCJcuq1QEC27mMjB8CcsnO3kWYA7LVITkQnmZ8UlgGg0o0XDU1mwXFaCcT1J0kMJzEzOaEbmUTFm
GlzXcnPvzuQzj3YmP5MluWpyZGJqAPym2lFeKjeZCqBGC3qfRIK48HqK1n7oYihqjP2tZFgh2ixQ
TbZ+VRE4d/6NUsATAiKddtnPYBE4DsmCUm0N7p5iwTBgCSY9RRpeLDT1CC7PTS9lfkhjv58toZ2P
i6QBQDaMm/l+GrNvSt8IFm/TFs9EsN/PRKxR0SCggogWTwMzVmrXHoedEhmikY1NQYzuCWwFbOic
O8qxHaEDtdfxMklfSaU4ILJxaJoK9ucCEen9JKN/EGhW8BuXFThiTlbcIZdFbKkCzjMpDbfD2+Ak
R7YEXLRM8Zckqb2ooVYAgOnkADo98J7rJgkmK5q+q1ZNBan7zScDhgH+91E8TFONyf4ls5C0UXLQ
ySlBc6/d9CekJ8Msc/s3+Q2Ecg/107KrXOJdN9jNuOFMNLfsRI1mEMNAdBvFYd//tMa71ALCsFm6
QEF3Gk0T2OzmBXEmkHOl9gJM36xkOUuqen33U68tdxjRUJ/fgLZPsN2bR/9MmPbZemeC6juStFmo
tjVm/yInqyfklOWvlVQLFnJTlA08L3BtWEhTcQfFUHOt0lOkXual/6scMHNoaPm3Matvysrsg+u7
tnlYbIKyIV5brH3qs16Kpq5NxcLMOKdHGZABNTXfSroKptY2xADnigCvxrY1JH+5K0Ky7GQFtyTS
2AOotOPhTpn724whXVxXZ8OPofyJM2+hKs5KyZ/VMTKlk5UIXrOaflcUp3LJBLuzqQmSr6gfqygf
84NoZqFHyhzDu/Qr+BnMRoudTGm+VrMUC7Zmw74twPT/TxLfQTcOqxlpMey7a6hjoB0w1W3Hnvd9
+sXuR//6wm0LA3oDOFsxfcbf4Y1ithTMFgjq4tMAivMJ3R8rSMayNd4DdT28Lm0rkWPJBuJHlYHX
oaPg8z6RdJSTJUEyBRxMrRNPWQ/k3HkfoUEa1aJQBjukx4DNgDIA2Pcpyb9d/4CNM4YRaxgjwhX0
AfCFxx6Bfww6BUAeTvQtnhSgvVUnEKqmQOu/LmlzYfHKZjU+GQik7Peza2/SlTXWYgnFYVttAiBW
WD4q1ftIwTxhmTkNnUVtZ5sWaqHUzfrbVZU/0klndmXLHqdmJjv4P1y9L/yqMAUWsy1GR90ZrTRs
Lz8rpnXGYJISS9j1ee1Wk/x9xZmeekmEdnohiBUGUPnSUDZCnxA/8V1nxtBFc9eGtgR2CPN2WTTX
UEQPAJEU5lnO9qm0enVS5KENqyoK43QKUhv9uGrxpwM/nDLsM87EKPlCGgMo52jC1XDIkL+beidT
UzeS7ymS3deN7yIyhzR0coLXDycbsRC3RxgoWkpKxzbUMFYZjgAk3AMsoZ2dLiH9cekrw5PHQjvk
Ua4d66kGCef1D9haVRxTjY2SIvfDN6ZMETD9swYPAhVIBU2eu4YG/hJDBP0mEsO9ANbeXvMpgZiW
KpihqiYA+I/FL9rV36/rc9mxgBXVAGpsExv8dxdzl8oE5LmhMtuw+YkEaH1bBanu6E/prwUwHUMo
ysJe3GecOObHzswFU7dVhe4vbCCGSuNftSwy+00BKC6zkVX4Yf5wjXaTWWBhakNJG3x7/B1rhsAE
LhwgU+FMAnewoixBJUmBBI0Aqzf7FbWFt4AVIJM9yxI428uZS04Yd7zGNLfbYmWGsDj1d3CxHPJT
cTSeqh31q8fq0IVFaH65bhObxnemILdHkaKgrhhDwWQ+ZmBbAlGRq0mKoBpwcWNxmnH3iGXn1gJA
gBacD1W2R05y9Sp0fXl6lAxOvKREIE+kFXekZIuaUqRD3mI2j6icnqwVNGRGLHqxqLDgTyUdTi/u
TQ0A22pBiyi8e+JMPgn6MD8Z6H4OFd94/XMOdVRuYI3EAIIImJ8uCgwx5t/w2MX5XTQKRrbJRdIF
LGZteN0mtv0EOtjYfDYcIO950xHX/bBG2K6fsuXGO2UHsKQYmLLeuB9O0a0iuFc2t+tMHlvmM0eB
uytq1BnyBvt51e/m5VuZfP2POnFBW5LlqtLKkFH7o7/4hpsBvWO6L/ca6k/af1SIcxv6BErnUYew
dihc8IaDgH3yo+XHdZ023d/ZsvH+olmtVJ8gRZ+/J81BNgT3hWhbON+AAhNCJ8luQytPviRLdVhI
vp9WXXCKNn2sieKHZgJ41eYfJdJqNOgOjTvAwIFwttkty7c++m1MhS9X+3+zYv+I4l8lSBTNGnBW
uzCaHzo0Pk2jKGbY3pMPCVzQMpERpL2xhCNadmGFRAZIsrzrSlwmb5gb+FgwjTsuc4Zm3dKGFr0f
Pyo3YJY7IE3xACvb6zfVSXQ6RSpxJ4dETa7GOsRVbQb0sK9yKzibIgHs97PjP6xxA/R1rFma/8bg
v6PEIsCJ/8ejfWwLd1TWgmgjbaFDUjvmE8NCye66XWG5gGIGDe8fw8pwO8SdHL2O1iluodGU5Z5h
9ggYekftO/+6JQhODv88s5TKbEgNrYrlqS8LcHw+SONzV/xSclEK6RLJjlOJu1ITM0YxcYWswetu
ohfzVTlG4B6xwuzrurOBK2U5oBlw5SPx2j3mDVF+FsWTQsPnrlsSFSRfZnyDHoLS+HvvAn3/MXqq
HkFfc0RUJjhoF0nBzyrr3MR5PNCu6lfsYrPetyhxpEWM4G8FCVs41XfI0zrXt/PS3wIhCA9ttIex
bkmdO2g0jiqrKWgPWow3sz3YVeosdvAvZOApatvgY8cLgIvEDPCatPEEMsRGOqzm6k+D5q6gLLsu
5bIfAEE5kC7+EcNZy2BhPmy2IEY+yC+x6cxgJQ4YYOpQhet340gtP/JXwa0rlMrZR6VXc0tnpQ+L
fbwrGxdxmavDMJvH6pYhLI0/RKWHDcfySVGej2Iy22E1RojUw3hXG0Bitn0KgMsFkwyVA4hL0coy
I/gccqK9GzjWJnKEjJKH28AMXRh10q7gEg9QwgnAX+mVrr4Hr3hY+VVIBGu6ZZMMoAJd7gTQQPwT
q2zVvC3bug+rOA6lrH0uMgImbGteBb5s43AjnQZobt0mJp6nPHjgkOuAnFHaEQjdPsiw3Rj5s8NI
sIGT1zkz9cT8UBsvrk8y+TJtHZWSnMmQWZeICkHDl7oJnIrkd4VHwgyoHF7jgtZTNHSxsarAAcOy
opMY9Rd+VeWsXyM6NjRcqt/meFTN5yh6uH4Et0SAVZugFcIAwA1fugd7USGrS0fDdEgjp1XlMNeN
Yy+nL9flXF7e6Lb4kEM4JwkCQgU1Magyx8mOpFaopqogzt0yDbxDGGqOjBYBTHJ9DhBivQUzZDvR
kNzB5r3Cq10L/bypQ/1s14TW7fDHqXg09Z5L5EISKVa1NSlBUlg3CsjRq/3aLc//YuHOlGIbeBb1
UNOOm2IYaWjGZNeVfpKK8PwuR3g5LbgwJFq1FZy+WLc5AE3PFwl2AOtufjAcXqIejCD3Cpeiti30
i+wvc17q0/pxXqofTAXIc5SGfTc4oF53NElHbE8RBM2CW3rT0M/Wkbtq2qkFO7UNJSet8Cr5oawW
1xZZuUgId7MoZhznVgMhjQbYIW1uTsSa92Xf/rm7PV83/jrBBDXKTzLWbZ0bP59SJJ2a/ks7iuSw
773cHwZIj+ElYFJx+pDMNKteZftDAdI8af29gWl2r5bL1xIkoJKKPEZcuio1BPHHeyfghWQ0oSKt
CxBVNGl+NvtGa1eNNpBMHBW+tg/KdZcRH4Pk7a351voU1EraTvKjHbLkyy/5be0DVftrBCmGWwLe
XRSqX0IjsENy9kHcIVFmpa5nig9S8+FrJXcYmJKk1zZq/aiOf2bGArpXQBpSdK7ROT4UaWcJ7vRN
4wL9IyrfqF+B9u7zkiS5HcVdBmcTyTWwgEFGO+k+rXWBbV2CbzJNsfCY64dvU/i0jlVmDTqNVxpa
RQ1aXNr7qiQfp9a+15OocmR73and+qiYMwi5i+F16eFiUzyVVRqDSHjUdphXX50iGwBbXfltPDe7
FOMRIbh87UF1ZvUkqQb6xNT2VmurwVkJPYHCTsQ7sHnlYBpVVYEiCrA4zngjsEgmSo71qkBtgCYr
N5b+lAyUjUUhFv+fCD5RYPR5L3cVRAzW3VpjwD//ssq2t4B1mvWlLZMQg58lBj6dC+BJYnKYNcyA
QuRiCjaiVDESyR7C+W3xK+Smol86oDoRIry2u+s3z4W9QdR7BhGBARvO4nIUptVNijl0Y2jOGfr4
V6ePZg/8f4LnzOW1zcnh8hQAW1rbVu/HMNsP+wUodHcYC7ylnRM5BCUjRmGj/bqu2uUTgJPJnSWM
yg5zQaAbcuhrYIB4+KEGd6Rjf6O+mjqqZ/ywvfT1utSNBYUrs1EMNoB8jYTv5wNs5npZYGvHUNYl
wICl9lsxd4qbW9af3nWYCEQ5CuyYqN7ASjjLXxRZklKLjKFVZ045SM5ATomlCqRcvHshBe2RtgzT
YC3d3BpK02iXylTB+KPTANw4w7AdQ7rrZxCk55ZTkj+tZzN5SGsD54ShAvNwoDYixsXOe8ibYIxa
r9oeWJL0YLDyl87GAM313WKxB3fSPonjHL5FO6tTCCLjBDWdASFlJwOFuMGzfnAI4PevS1PZal2K
wwdjpBNYkxfBa9LYQBNCnBe3RekXNF3dvMB8u5QO6LmqlhtSqp1TmhYIp6u6eyrmxHby7MbMs+5G
7SYMEIyEetEKOvulobKn0F7eK20pOaiUD06XdvlNNWG62OnyrvdABj0ILu0t+yYMuBgTvgQ9fZzD
6OgAJgUF3jCO31T9Nc2fM/nt+jJtHVwQJ2GqEsEI5gd4pz7Cp7dWLlMcXH/yV6/4ifKX2wKXCA94
jItQtxHe/ZuG/iGT9/JtqnZSCTLvkBTVfZHNjVMqPVpi6nwfl2Pp2b1625JK0Et42T/C7P1MLLec
xCzWzJZwD9ckeszwku+CRn4qM8mn2V+JgZlxesik3/9mgfGMBxeyDvQDnkt7Ns0yNXMFmzinmPj9
UUY3dv5G5nsreu0wK641P0vzzpR6d+5BhWGFVBe4yYt7m+l99gXcwUNiRkqTd70Z22K3uGBjFCjJ
rhTusKEsxsrBmEYHWijnuua2zrO5giee3DWwLFf144PyOLsKgGfcLhSRuFyE0QQdKsCtwDAFpgDx
lv/s+LOpMYqsHGhYmnRX0nwnS41vU0w7oIorLyo6kCRnEtWy+HVEMwJzz2iYt9B+dNGVv2ogV8nw
agyQLHSzqvQSQxAqbkhArwpQXZGHMS7bQ9M8pRluNBLIZuNkcu7YisDnX5x3KAGoGQPD5zYOg8ov
nTRMcDdKawRpbI6uOhl64yhy3v/G4G5x086j6hGp7DxcUrlrEgBnADK12cl2T9wJVh5WCRBnlWLo
fwpsiHfY71+GRlZsKV5H6Hr6vKkVSbuq1HsD5M+M6qzwZiS6Q3A9ecSlvyUxt+y7/zy32neJABJC
jyHmei/4OWg7TYSagwFS2xksMbm/AnD5UULqKz6ssYMGLwp+2cgBk8o9QjZNcsbBMQTTaxt7DlTi
j4/gojVijhkxY3xEQpNXs1kCaxCNmLMDfqknBnNMA3xnFySzst51ljbPRjBriaMyNlsyBbKae3qR
u9d3kb+y3pcUlCcIZPDGRDz9eRPlGHAjSg1tyqRzehAtN9F9B6j261IuMiy8GG7Rhq7N176AmN5/
pyOen/SXpXBKf97lLiJd/Wd1Wyp4OIITQvRy3VYRbCsYckTnEd8GOAD4jAAVHiqOyZsUtbslnx4B
VShYST5celcRDyFUZzFZdQGfhHdCs9QRxFQpujhV3cML1jf0X0V3g28SLOimTmfC2I19lhSzpQLp
0hFZB6WQ/FnSd0Xe3KIx1hPsG8tKXliijXgT003IbfP3RNIWExrjYYkFedRy4hjzbaElXqIBVtL+
0QCSe8meMmAHCuRu6/chlx3CM/1igF+kcodJOOvU7LFrtbP8rt0YgSABqnr+C3CgTYDuVZGtbG/i
h1z2XWdyFdIDDimbjGBpB68oiJdTw9WGZ2n6rvV/Crj1t8V8COPueVuiYNoxsbijsuv0k/6n4CX8
32fKnikDnPZiNJiRTBRYH5p8MuVJcD2J1ouzw3wi9kwzqNAPj32W4lFSOLZcuIace4ssahLdvgzP
zJF71ylT1BhZDrMgrYfAa0+OVeVoj/LT6CWPim+9ds9/Si/ILSIPGITiopHKDUS22tdMyRxjRPbU
bp3cTAWHTWDzfFs7NUmzzgokmcutmvyOlteoF3ToXxRyeG04P9wgR4N8DWQsxEHjdfwoIdUd+7Pi
x3XQg2dTc83WsSc3lQVHWhW4EosLF6ZmwBwyG25t3sgdeChRQWpdumtbJ/KiIBxxbzePqqO/St4v
gdqb9+mH2VicN6kxokKoyvZQPuVV7oD5BP2jD+gjFCh5QSrFry/nP2zJAhDIgvMwePadFpAbW3ZK
HAWAyTtJ6jL0bEN28gbER9H36z5TpCTnTTJN76QilnHNWW8qkn14LUXlaSYiGDq2WFeuBIvzKtmY
9W2pQ8Vybbw5TzBT3giWUSSC8yrp3BWzhnoxSOCfMdPiE/QVX18skQTOkayW3mY62hIDZezDaSGA
QhLY3NZpBsgzQV+0guol3zm/KoVdaqRDDBch0wt0zdLsnWn9eV0PkRTuPGsoIEVoMIdDtHMnj1Dv
K09r9uO6kIsEJbPqc124o4u2eTuuekRvSFCqXl55lVeH5rNyyO916mDyrhOmHLY2SEUpHXBNFlJd
fAaPgo0B0864iGsDTEzd/YR+9utabV1dZxLesw9nt6Myy+g9iiBhziW/7/PU61U1ILVWgDWhviuK
JbguUKDSe4HlTCA615dEZyp1NRqd5Pxn07Vv10Vsm8M/q/behXEmArnBlPQ9W7X2trU6RyoP8fTr
uozNS/h84ThrsIu+G9GDYATSzjj0bpD79Kg7gy+FqpP4omYm0aqx389UGnJNUiMLKpG1fBkBjY2b
NxeoJJLBlvVMhlkvPSkoQvd1PCxpc4irQeANRBI454xRrjQuCbQoJvT6qOYxtoXse6LN5xzzakfE
1FYWi+GNZb3YQQtokWZHQikkbv5ET+IXuUgtzlHL1vK/8K+1vzeV7upy8/W6ufGpo799DwowGG5h
/+a0Kgt9aEzwmAYY99T2zSiH89yHJOuog6wISJcWu3aSetn3sojEYdvvMQcESjqAsfG5F3Mwkffo
saLRKblXPDT47pud8ZTcKr68K390AgexuYFn4jgjSaM+reb3x9a6uAvQwa2WOtYsItu9mB9+X9Iz
OdySYmxf7Rd2gxc39W25s0bkbhbdUV7lr/F+8pIdfci9+VlbwuykCrInwjXlTAYT/tLKCPCQNQLo
B4JA7QewGx3rrnMyJzmIoBjYmvHRCqoz/2whd9H3S19MTQFd58JyhhKzBohsjfmvsRe9/0Wa8R0+
6ljG9lJAszmIQnOnHOmrsWfpsNitn6ZXEXquwFoIl7kZYiXWUxZqFsvkFA1asQ49BuGvn77NB8PZ
+hEuwFiGeqhsC1IGTwnUFw2J1NGJ/dxNb8wwcsyXSHIRUfc7gVzBvvHJRXNtFoAGIkBbDI965e06
uP0zOknjsLYdlqeWwbgHZm6/+i1KVosWljm9s9tgIIsN2B2oPA018P1yF+jEj0Yngq3fdGwflknY
Z5yJmTsMrtUNxCglXgT5z6Xzlea7NT0YJQDzZRU1r1zgYDbd9ZlIzsHYci5pWgYLtZRvlV05gGrw
ru/bZlB1JoFzLWbfFfpsQ6m4u1Wzm1KynSbFU3PFa6E9XJcl8mOEcyUxIirdYNkAC3z08qk8oAFx
bxC3O8r7+ETd2a33it9gXuKI95BAuMhKOMdiLTnF9CGE0yDeyafxeT3afnTDEtCxC5a8e9CgiEAv
BPvHdz0tlTFMS4vVBQmKJzcWIC/IIKLsEPmxi/aXIa7sqcbRm1zZVd3KaxIn8QZMa1kB/Y1pcdFS
CozG4HyMsnRz2SZ4uZKnNahvh33lZZ7kaid2zqvdEih+doCyIsGi5eQCWYbjYY/soFOKwn3yUypf
/5uRGOwLzs54LYM1pmM5DxpowfS4PI+1OxxN2KV00J7pST5Wp/nrdaEirTi/klKLLhP47IJVjvyu
H51xFJmIwDkbnB9px17RGh1qNYBj16O/uu7Gsm7roRPcPiJVOG8yFZEdUQOq6PRGlmZHSkQ5N9H9
ZnA+RGqVuuhZaogFzUnmTI/aUbqVHg1vBEX1/E0GuKYr7IZnd/OVqIQvSfQVCJ6rGEdswOXW3aM1
/RSHJhrTiwdLFHAJThePFmNos1X1LODq0S9Ab3S/sZzsrgyZFdaB9IAHPdoFE5CBCN48m8mws9jB
5CKUJAXopBFh+3oMEqrfCUBq0tMU6EF7gykDJw301yoUNQkKbNPknAlKGG0+vd/ezW0yovG5/IX6
liOlsnf9nInWlfMemVqBZIBiXSfZQqPb0aa3JvgpLRQiY2P4j/GQyXmSfDLRWWnDYqxvayC9TWGB
xjdt9lEX9LRnGYTf1U0XqKXgBG5mbc/3kPMm8kRIOyWQ23mLLzlkl88YUnHa0/jbfpX81kMk5tEH
46i+qopb6I795foyC3yAyfmaYsp0eWyxzLFchJOaOe0gApUUieDcjC2RerYJdGzVU19+z3Rhh5/I
KDkv0zTo8jRZWFTsNWD2OeuudJXb6i+W9AYrFUaFpaD/IbrfRM7N5GKUtuqSNtMgdi5c6UkLxrAE
NJVDj9Stb1RcqwCKQ8bGu75jF7M+f78vMUSI9hLAr7wHGGe3XtKPmlLH2DLjodvrKPEOB4CtBoOb
+LH37877hzC2uWfCwNyug9QFwkh7Yn3guSntxlV1hqEIr+u1bSYfkrij0M9moZTAHQjkeHWlCqN7
dSsKhUQyOGsvV2lSFmaK5Uv5fbxND7FvutI3jGZhMKsMYo/sryu1nc0DvcH/Nosz/or201yxbN7k
KsF807CskWd5JkYfFk/zMZ4oel8xq7u8/D4kcoeh7KJsHNiJzvbRQdvloRaOe3UnKtz9P9b/IYez
frRWVOWosEOXOhLUY9OsCTpUgOmlOytqMfNJPNH6/0TP/0h9d6hn9tgbGcA22LOcONQzgzV344Pp
Go7iKj46N3XxU5ldNFfWk+86NPsBHWNoDHq/4HW3CozJoVBRcSOnvpM87et1k/l/7oQPFbkr1lZX
K25HqKiHw348IQbM/Tp2pDcFY32SX+0MZ/Hit/nFfBl+axlqXdc/QLSz762kZ2s85kuXW+wDOlSB
8x2b7bOBNuwWeKPg+ec2z9Gt6O217cI/lOb8DJ56mPA3YLUAIh/yu3ygTil9MZMXgW4CD8DPfSDX
sko9s1rrRLCg5KZ1I898Lvf5feZkfvJN5K6F28n5nEGrQN3GJE6HxY1C3Z9OjeqXv5vjqDlruGJK
k2GPR4/6j+TBHrxFNM8rPDOcD7Ip/rFZvxMLUZkRJXf61xzv9x5+AQ8/UQvXZjuS+uH0VM4FEaXU
qM1qP3rY7Oe9+twihYXsAQa1mdvrn4pD/lQOriS0XYHz49t3I6XQdLOFg9fDKBxDuhuDFkqKqiYi
t8637CZKpuGAvGuoBYY7Pv9vSXEPh2nlFL9FdsQ26Yob0rhov1yTbAAPJ966y+swjhgTygNiPBkW
mmTtQhAPb2df/jmNPLQDUBa0WkpgMUn8vR7Wm8Hu3XXRBS8YkUpciB+1WmpPClRq4hdzfUvpd9nO
/AWc6lUrCLQVgWFonH8BDdda2CyZZXwb/1KCdEd28Gq3i4KUZ+MrB4QdR8XPA6DehsujwOkInJvG
hTbLVE+DqrEg6i5+zGOnfuifra/NsXhZXaVwpi/0GUMoSPy+/kfBnO/peoABgk2HnXw8v93mDv08
/bSz7imSvKAtdlfdKdBWS31RYUDkdDTO6RRDo5VRjpMYv9h38su6L566HxIU1t+6x2J2VKGb2371
fxgt53XKNbJJa8KcJpd6q6d567E5lnuMl94JwzrRjnLBD4B4lVVlWaDiJrlPZR+FYD/6st4CJev7
4tVB+dR8szNH+Y+xAY8FURe2XWPGgm0o9SjmWP3Urw0gDLS3w93f+ia7Et2mTiH7QMs91YIzK3p9
8I0XZpqtg8Fa0iZ39MHBEqQP0U19AzBXp7wTFWEEt7XOhUJRpKQz6EpwcOIoBNXyQdYbUQJHEN/x
cBfRWNjoMYdCLNOcuMVT+hwF+V7D0H130u5NAcyQwBHpnCPKSh3YyjN8AcLz9xtKCdVAF99QIrU4
nzOmnSalrMKT3egH7NLB9hu/3CsuitUeHjqewNUITp/OuZqUFOpQL5DH2tVXL0FcbqGGpfnLUTQ4
eDEry72Adc63JP2sNRZrWpAPi5+46cHyUtcMVU8+CitlzGtcuXd1zqs0RWNPhgq9qsLNX5hq5Li+
Wl/1+95b3fLefEAU5QDU4ygKiQXXIw+dUFhZVWnvdWTlXhpvTWMXWzdTdEI+VXQ7CpTka6uSlhsa
JqvY5snu6vXoWqSvY+tgGDNFnMgGJeXczQ6Fa/l6LpIuMFW+1FqBOU+PKJbYOBVfllv2yJGfKBpe
gKezE+PpiII3vug6jwaAQwZou/6U7uh+OUV7zDH2b6sL+ElXP46vuegiFgRUfL1VTwkFVBZOPSId
27EORfDF2qNr+IBOyaD8gsbFUPRAFzgawjmadJpstQT5+LtfY3mAKZBCgHXtBAef+eArB4QvtNYr
HSSJ7V7va4gxygfJxFtRd8Yb5NtHT5TeEF1AhHM05ZKoJXCt/o5ppNf+t4T+hnpv7dRjfifUTrRx
nKvJO1JnM4sbsz1DViS7+TU+KSFzpLGLYPU47oT4QaLzwLkctetGkrNuJmnXvyz+clp/gDqK3OY3
1tv6nCD1IJoOFS4qF89g/Ghus7+fxQ1yioDScnsvu42BdSAGDxLc6nyddU5aYxhZoFYNJJSpfkxt
+h8PHF9lXWp0ufbMeUq7Ocgfy525Y5m3FGppFnJFLNIXxkYCY+ErrcAoilVkT/5+ff4fade1JLmN
bL+IESQBule6cl3tpt3MC6PH0XvPr78HPVp1FYoqaPdqjRQxEcoCmEgkMk+eMz7m+2FrHdPaVjbU
V465aaPEvo82/78DqDN3OinXTKqkdyoDtjdu702u7mTo75pP7D7Mv4iiCvP3K6edb7nSqjM6yva1
IaHd1o9x3/mjsSVgVyg10Yj0P7S4/k7p+WFRTMYCTsFeiBjAc4rB0X9nXzNX8jRvcvS35WW4Xb6l
Qto80duFb8AOY0RnyppcLfaTDcI1qsdKCYvT2PqhMT3RrorOn86FGdAFmC1lOCCI076wmr7lNB7Z
IwV1UNP3rnuM6Pxx8WVKSgMnD7uajIotqe/hIEKYC9fDxRO5SutI+VMBiu7DLXHRpbCNY7lbjtJO
VLAUHDu+BRsagBhbDTYvS75axtcE/U9VWEAQbBrfbZ1KTKRMOU5ZtINS008MRx60R+OY4iJAn3kT
3pWiECZ4Y/Kt1qSpxnCCrrVPj9WN7AR766AoTvxMf5qKXbzMbu42v8LBF3Exi+q//FRaK6W0XRj+
gNzlt2pqK4dZwpVuvec3xePwmLrRQ/QcitqEIp/he7CqDnZamb0gkl10X/nT1nDIpkRyzd4rojMg
XCRzqpOoSUnfGnOHRbZe9JQ/dl/KTbwZ9uWN4lBftuVD/EVkU+RCXOai5omKmw9+KknPEtgVEkly
r59sUeTi4bympP6FRtC+qPtw225Q3PakI95huMljYXdwdWT4pNJrcKFkABYmKVg1gIEym8oej9MW
F8OwbY+R36ARam1SAG23APwD61p/1xIhauuCx4B7DfJt2DhSu2lhuTXdTJh7AivJLt6x0rao6ivI
qPlZNT3V5GVaPgwhpIFtlIBgW5y4i94n/KSaAYnHrmthJ9rJv9vb1ItcurOOjFg3hGCpJQygooI9
rwkbK9koUQmfEby05aH8rW8sW7spj6YLurQv2j4FXS3SiXkrOhKiLeVyF0UfDLOTcRVZ1QNCN2p4
zpQQNzS/kaq1Y5Bd5YpIxlx09Pl5NRW0F38qPp1L3mgGpq/cC+6X3K7QarvJbkFUh5F3X9RKFx1O
nmBGHcwUHGjY5dZLbxW33SS+8RjumOpB7Uv3Inic4Fo0uXAzzkpRTQxePy5AnRPDJtmBElGrQLgq
LnWJtc4IG9ZvjgnoNKTYrqQ7Sm7T8Fj3YD1FFdQ0v87dXifbWfpGG9Gg0T/gVJk6B9M4udArKmW5
TEIZP6B503p7nG3rR4Q2bYRh+1fyrZfsLLOljXlQZRtQ6tAV1Wn+4bx+/gCuShkp6NeOxcfFpe+L
exSkPCT9zVbZT16/y7zql6hH/A+J8adJ7twUTfNXdb2x7OIHuPPK28iZKhccQrlTMZKGACqCIHve
jtvMEVwy66W+T+Psnju5OhuVNJCIwIZnN2zCoD9KHvRNb6KtvBUVgP/Buz5tcdc0ma0imnrYaj09
99iNJnkLIA3WQ/eCXrSwavIPweHTIHdqaFZDtvIj69Ls5gauDIRu8sVGdJgcMABl9vCobkVvuPUw
+GmUO0OdFGlawXApjL638KEH5LW7f7G49Qzk0w53XUdlD7ZPVhSuvfR9hvrAmLpGaFuo8aGegRqY
acd3os6lyCj3FoCKerVYDNjTDPG+BtNUYMmCovo/5I5/L4xn0G1Rfv6D+Jz36S0koo4BcM2zq9qV
M26FB349M/+0xvViIeBrDjJrSyQ34bu+j7fjc/QlPpJb6zh4GU6dK2+DW+2n4NyJzHJxZtBAfzUz
LBbANjfje3urbTM3cNWnFFpjrrXXD5Fnff3frpHPxXKhpiXhrCQBrAatYevhjKnHw2gIuQfYv+ay
sPBphgsqi6VJQ5NgT8c93S83LHMtXo1j77KDML5aIo8RBDGLCyyVpSgVviIDghQ7tNH24SZ5ZwPk
4ixZdEFYXEyJMXc2lPGHv+gPCyoKmRt68TEAc5INRnIveRaduX9okXxuJxdR6BSWeWEykyA9LID5
6LYMGjwc/8X9J9pKLqpISqvVJmGfDt2DGHghUIlstA2yyb0oXxTEEouLJeowT7nCitrLsJ/om5UK
/XC9nP2fjUPd6vxyS5J0pEb7sZjRi74yTGcHTpT8J3BPjrDuc309oNU9t1bTiQSYiEIFwW9u6Ds4
KjGZ0e3rN8VZvPou/JJ/vx5Ert800Lc7N4gBUCVJWLFQ3Zj7wh8OZNPuOmFX4HqoAn/VuZmyViYy
s5gf6d/p0jp5PdpzHLm96OYUJAigCju3lAYm0CLM+Rp39KjTIvlCmReYDm1f+8VGfby+f+tJ9ad7
cGEDckiJMTIaiAwgrmzO/FJRwPudCdrsIr/gIkYBYeSyYBGDccuW1rOaP11fxz+83D8XwgWIfiwg
wWbAEbI3+tB7NSZVQTYPqd2Nji2UnPZjjCDxjJflBaWDu357/QcIrmwic1FDS5OMBAV2cvAXf/YY
V1WxZW6PbqpQs0MVOSQXOLogaoeOleYZOCTF6z34Sjp73LCmgOGFod0jsSy2C1i6drmvGpiGKrzp
JfctApJhmwrcaP1KgGKcDmlBaoBz9Nxtm4EMaZQqGE+8M+5qxvef+CC63oHy8Wu+kzbiI7m+4Z8m
+SZv1bVRpTDSJ9ahZ1Xt8tl0M7TOat/6KryAVjf8xBoX2aQamogJe5UNvd198MnlD+mzBQDg5LW+
tlm8zAt9yb/uVetufWKWi295GYwg24BZuhm96YbcaIfyWH5btuEDsB3IllgwZ69Bin9AR1RYWFwN
ECc/gIt8RlBGXcQcrcu/xXh5UvlLvQi8R10NDydGuKCnFSAYpuzagPaaq9wUd0lhg+haBnfhQ3jf
3aY+y2L+auZ7NZLRDAIFYlIc0WK5aBgNnRoPjEmmid9166UnN+X88/oXFS2Vi4TxqDamNiFMLFbs
6tmzCW7e6xZYoLnIPE82k4+EIOucwgRHMe4bN4Fybt1XdmwlLulju29V36rlh+sm12+tE5tc8Gsl
CaqiFVY1Osg+4SVouTKkRR7YIfKMWCzYwhz/2iq5gLMoOu0W9q4d3kav2zE8UI/xNBkdJun/bY1v
8TY17SDEgfV1uJUVFyVM37hlSKduMx8UAU2oKJjyzV48/TJF6T92c3DLRw2SUIP9gyGr+x0Sel+E
ChC4Pd/nnRJaRjLDcLXKMelv63abtl8EHiL4XnxXN4+rpe0+6hDAULPLMbwxwVieoBtiiev4a+xh
TMD0r+uIb+tmdZ9WAYvWrAAxH+MHVAXknfZYeQvQP4x4pkD4UI/Z87wNPNEkleAE8m3ePDfQ+IGq
tj8G99W4gTisnZhPkv6lq1/TOPOub60govDd3TCgf0WUTp6deLbsdhJN8K5XkU72k4spgdImc85W
pG6su+Em3Y7H7A7Eyo626W/wlD4kD8KESnDj8rO2xiSnU8MyOnJXQHiK3OQeJl830nvrSg/TS+fM
2/ZVRDjCFnIlrPCjtmkJ4p2C5cPDYtm5GW0VdVuoD232NYpCASOB4NjxfV4DTR6QsmOBTfnUlYo9
mrXTzZbAPURWuMQF1dy/4BTJMjxZOkRj8ml5KcH5Jrh31v0QVNQGGB0upRYUqV2iKKPwkaSWwJ+O
wQ8oewgSovXVfBrhLhqCBp0SlDCyzLdRszfNu0o47rEaPKB3D+UQDYTXHznZST1YTtJ6TnqWyxqP
EERCs2jQ74ruPgzdpti3y5EGX/+HI3xikQXPE4vDiLHLpITXBTN0U1XpXjKrt+smVk/TiQkuj5Mi
sybGiEUNtWInRWQvzTsJnvtJhFtfPUEnhpibnKzFIknRTxkMjcbbkmzkZa+GqT0192kjulPYHX9x
WE9MMWc5MVURDR+KFYWQGc5eh7k94gwQ9whsNuMFmjY30W0VzQTVVtLt8JItaCAI49TqzXbyK7iM
zpSm0TJZyPjzDmGmwXDmlrsCY1D64/XPuJ4bnFjjIjFg+ouUsTVPP/Q9dcbncN/Z8U59k1EdTn1p
J0RCM8+4tsvckZNyKW/LEB+0cpOd8YPpFgeudux+Lx6Lwf/bS+tkhVxmJyvRoHcs14oze3K7pyHx
Fygl937U2sPv4pY4+haF4USsciL4kvwU1LBUfVbosMx4FljtJQdxK6Cf2h5Y5Tv6PyH1PxfKj0Bl
NJy1mp364ibYIKnEzEW8SdHqb8CQOB5EWclqfKYyoZjPI9Cu4/Z1DlvwOgQqKiRtcYgHI3PkpBfx
tq77p2ZoqmxC2JDwE2u6WhmVGbE4AyHFDppT09bctRhAKG5LDCRHz7rgflvHS3xa5L9aHmVdDO1z
No9f2jTNHK1o7DDaaLnuaF1vW+1oh6Vp10tnCw7jaqw7Mc3drYolFUEM+Rofcp90n9xTj5Y4/lCO
dMme+uS9ZMkmw/uIPubqPXhimbnySejTmkAmkQTLcfAWTT/7YA8ZCvf68lZt6JSgBw0hOJlPY5dp
zJIFUoh+aByy/BilpbtM4ea6kdV7Ccrr0E1VKIxx99KwBLquJgammjJM4VvgClN/1hgCUoWNff62
gO66qRgKNMI1KkOjjbst+tCyipoBu2uPTXGS7YcMgV/+Av+6M/uo7XrZs7ZPDkBg7q4v8qJ9wdvm
7gg9NM1CYS+sZiy1Y1sNLQjY5N5v5wTzLGAKsPXU6l0r7oujEVqtrUFVzE8heu1f/yUXBSX+l3D3
x2iROGopK3G4i6+BjTPYAf69jffxpnaTR9ZhtHYN7rI/WGkRtvGiavfHvgaBDQ3f+0IFaSozszcX
RCENQlLNTsdcTXikgOMUXvpF9LC9qEvw1rhkJCjUstJiRKPmrQJ7YXqoHTBId7mNvOAt/9r9ElKg
XDyVeJOcm81J3mBQ6SMAKv6Y2dk9QPbf9RttgwHFX+oN+HP+24PKm+S8a+gnaehj7GmFGZceTWkS
2yZ9vu45F7gU3grnOT1dll6uEXJaz3iDfpXxmhVg+qJAyX0dHNXP0SWOnuddXdiQe1JFiQ8fjXjz
XBrSpmo54+mBQPFSPC031oHF2WYrvecqakz6Nnah3iG0yic/vFXu0oT3GEmQY9GzE95m962duM1r
7YKg4QUNtI1oEFOwyI/h+5OwzgZB6nrAl5TSyqGSatfybZ4Jecf5VIBbFf/CKWXJYOBUlrKq+/wR
cOZDZ1tH07b2f64rYRIpssjdV0ZRJa1aYWHDG4OgM61Z/Z7N7Ge3FHqphSMqoq1H+7/jjMrdKxUp
uqyYscQ/EJRhS0Bsq25FEYZ53WlyDNVHHWyhaHpYeCrC/87v4S5rQ6pkpYJyLp4WmVHZDf4hJToO
YX7fGPFe7YQyGyKj3GZq+ogoM1WKTx/qYpP9/GC08Irf2i3mvqLMXh5mP9km+6h0iDhN5n2UXzK3
sxANLruEFoovL08xZOujYziLagkX19QfI3jnQ55Yky/kUSS9xiM8qxVcE4Mr2cCgpbZeYTg3gtYh
VvrA4k0b2bSFijRSTQcc/SL9Qd5nP34DUh8D31gzLoB4aY5EtosGfFsdFCXF1z4TSZbxyQ9vgfuQ
1aiRSA5hofVkh/RO8MBeV2wArPl9Ez9Z+watD5HLrizLAEOHphg6U/Tie/TVRKmJp47iKyoIOH3k
ZugO0jCaBJndxVMAqzszxK0OmootUQwY6n7kL2yEFoRuz8krtWdM7pW++l20MuWjO84dR4PKKkRS
ILoEMUMuXGNkVyGNOSt44yTfDLyvMFuWjKlTdaTZdH0GfNjUy8lbWJXL/axTtA7KMQID2/RGS9p5
Ic0ah1BNc2tCAjc2MVGSVRQwzGj6MVStm2nmXU/nQ9RoI8RsMNbS0P44LTTyYhPc86qlgoKgalO7
UNPGw7B3ai9B8CbJy/0EFhxbq7MH2bB8aItvJ5r6TSL/SEtyUKGYtUn1+bGsgDkFNRxen2r6u5Ko
D/JhUGrmit8TwLIaPXDLGdo2hTFtQVqk2fMcD3bWKs+yYr6XBsndcYpv5aV6D9L8tSzxHCrbsbEJ
Sph2loMvAvV+W5vLJy1XdGcOE68aCkCxl4bYYzgsTmJ1GRRZx+9DMO+k1By8PI56z4DEI55R1d0S
oMTcKRAUs5rHKsI4R5gOjqKFb/NchJ429u4YgxG/juoXS4PcLZWqGgI8CgSIM9OxrHHfaMvk1KaV
e2OS1U6vV18XUv00ctZjHPvU1Y3pa11IXjSgJgZWOdVV1Ez0XF2JZQaTo6U63sUm+MLPw/fYWHTs
Ih1bmwN02hTpfpYGgD/l8cv17ElkiMtewt4yI003wJmlTQvQl+SYSOpTn4Jm+rqhtdMNGVoFQhKm
jBPOrUgK8PwmVgNpAuOXURq7TpcFUWttKRpTO4Q+vapCF/B8z1QULSSz61S/UiOImEKQBTLGYSma
UFpbCJQGIcGlENm4EFbsemmSlr5X/d6Y/S5a4lu9NgfBWj4SKj5gQDgNonsIJprOPz8rpY6GMh1U
P+rkwqE4ah4lo4UzxTpGqXlvjdO0Kaj6OuAfHF013CSmD3NTeUWju0tLHUOGHm6YzHdZCQaLTCKG
U0UjSLxykfrayr3PVN7+/rFsy06yQ2Mkfd00+LHTkv2kS+fLAeimE1D3a7gqcPLsWstFCLKVO8ow
4TLUgCaginLVuVEUi/JJHia0Omst8fI6vqOl5TcUwqpxpX6/7r1rvnVijG+JNHMXBOEMY1V7VLR9
DMVORQBFungTsmvp1AbnvyVwKnmYwQZjc0KVbxOAQuKDci2wh+fslySAZq468ucG8nNvY/Efe+pw
M6jv+hIIjvzqpiFRUkwLf0FM9vwLFaTRwpHMqj+n9XskDb/MInhKFWjtXP84q55wYod7ZprSbPZx
LauYS+zAlULm+WmJul61tYimrgwtNNW/bpEFq4vTaRloxcD9NMTn85Xpy9yMBsWnasas+yGXDaBN
BWTQO6kzb+jcll5YF0SwzLXthHadxaSgmWFuO5cCY21LAnGXdlzsSsGQbPMiVe/XV7bmFKdGuL1c
8snsCglG8lLp7TgMH+YM0x7Xjaxl0UyG7++lcJeBteh0DiElj4I2ncHmK7d2c1/4xZdwH8Pj26f4
Xr9rb8xt+gX/+yqWAl77gEAeU3a5qqwefP4Bjb5oTKlX4Jp9uWnr0VeC2aORYYO60tWr/7Khyk72
qTUuPoZjM8nKAAcNwvaQd+M3KUq2E0RmBfu66iEnq+I8hJi0CWJ0QX2lVH1pMW6sPElsqseiWaC1
E2cp1DRwuHVD5yfnrLGutJAS1der/lVW2u3Uad6SJneSZLnXfWV9TSaB1joK1jKfORdNBdrnACdY
ax7G+EeKSlKpiEZtVHXlQFvK31Z4zF5QFH3UW1gQSDZ7qLFgvrFws7vKJzeAnj5T7CJKc+HXxQSZ
X+5XFJ2QwhGdi3Wv/PwVXFhJrbQx+1BDamFGEIWg6UYnhm9WAZgwm/gW5Vjtf/EYFcJeKrCRUPfi
DmIWxtY0Q7MGK/rVWvjvNs6O1z/gWnIAjdu/TXAZ5tTmTVX2MBEp1kuhagOeGsM3aGEfItXctvL0
S01bgZ7jahSzCJMWx3MLOef58daMJl7MyVT9JbY8KyCFbeGWEOzdihET71UCTAFT8uX7VuBhCvU8
isBH3Ia+rgzOECne9b276CEhcph4EUNGHlUcaKFycapC+gbhkpj482K+Sr32SiUS2B0Z3tsUHJcB
2dal9jrlOIGW/nLd+MrJQ18CaromGhPaRZlhga5YrIcp8etwwkcj8TcA6UZ7muLv1w1duj2e4zLC
vYWWDt4GXCZX6Qodobqp+GnZ2lb/RMPBm43GVjM0yqt5c93aRaWfhS0CX5cpUeAjGufzcqrpUWgm
it8AEC171sFEVRjDtx+Uq0fRWM9KWndujvN/CS/UASPprJbCeHu016qzNUAAqK9u61fovjiC9V1+
t3OD3HYqtI2yIUkVf94PYDvPfjCYeWdH76ObbEu/crKNkCns8kKATU1GSqSitgIp8fMDZ0zFBHwF
bKoP+bsW2/Ue9CGPzQG8q409vBAH1Ksu1AOFA5prvnNqmLtaC7mgVTHBcL+PnlSQN+QY0MSocWcH
vgpoIoYunOk5exb1i0R2uQhDdDksDTWDz07zZulUe4xBudouHsCsbtIVglvwYhD1w2lPNpjLy5Iy
qDTaY53S1nyw3qiXucv35lXe6XZyS15KlzUJpafrrnQZ4c6/KndSlnDJjRCDQH6z/DKWu0o0JCP6
93NHIy0sZSlV/PuLqLdJcZvlgjfV6lE42TXuKCxRAOnxDAaievFzhBRZLVCAEKVD19eB6+Dc+8kU
Vd3U4uPk7fea3ubG4/XvsLYMDS1ovHFkVhrl8oIul6JA61GwlNPm9zKWXwp9/JYN9OG6mdXICNVF
ouvERBGFv9HCAcIE6oSmQe0xCmXGd5k+x06+A4H6XSLIC1YX9WmMHyWdK7zQegpjcbYPm29ZmTmh
EbjXl7QWl05WZHE7l6nSOIUNdi5te2cxeqfRU1dSk40qGYK4y3zp/E2I0i5wJZqi6jpySS4iUMls
JIy0AcaeUs/Kw8Og63dmJu2I9hDU0g16aEcl0QWP+IsRBQQGFXhAQoCXVI0LXEuUlcEcNAVEetGQ
UB2QOXjW4/K9Pxrb6an9Vjv5M1JzrNuOE7i/XQBhTO5HAI5FZEQre336S3i8SzEpRd2XJfHj6VuT
P5vqz7j9ksoiELp6uc/sjlE15F06KgvcVQMgFK43JH54O+LAyR88JBRzuXRAMdyOhU3slcN9Zo/9
+UlxS42bNDA6S/UHcBM56H9uaCWJ3vYiI5zztHk15EbOjJAAtayvfUoEJ0FkgbtAxkKHT+YBqks9
WDytyAVLsyAhXjnR2ClIH8oaEkaDh1ilEE2jSR8yaZAs2oSd8iXLxq2sCPWp1wwh4ZYRExXUlfjy
izJ1htJlkor5Me04DS+T8m2STUEJdm3DTo0wPzz57lNUdFQdYSRfqIsKv5eIplJXLeDRqaPOLyPJ
5T46KdQoaBQk2FZPNzMEMqM5FASl1Z3C44s9hBiyhTssDQg4ydQiOuTEfJ0j6RAnzcMQChHjPDSZ
RSG88KhC8RRCkOPirGZ1iaFOLAqpY7MbKqt7Dg3kvFqX5w8YwGlsYIYwnRJpyPAn0vuEliCYaDsF
dCFasJGCwnDjMo13WgMy1ATgGPy/HGK8aixIbluLnP7Mi2BZXAn9l06fRlfPA+LKnVG7QRFPGDJU
q+YpL3NQ4urz4lSZhQnHKLFGG6lpsikXtX6aqqp5LiFVeJuH4exknZYfZmMIH6s8z6BtEXcRuD1i
uuunUXczSavtysjynWyG3WNYFrpjZUa7nauiutFlLbqV5d763eJF0Qi+3Fo0xaZCOVrWiYqc+tz9
Oj2WFimsia9AEjueUQpuRrcNE7yIRMnlSi6rmnj/K8j2DHQoOSfRaZEFQdwTvzHk8S3PUtUZrRm8
jUZhOgMlpQsPDvzrN/OaZ6KQaajUQiS/EMRNgzpXBmnC+qpsHwUhjJONSjtB6W3tjJ2a4VLMCAx5
ZB5gxqoqtC9lw0b55fn6UlY/1clSuCzTkMwxH0rYIItvGcp9MByKTPO6SBPs2aohC18JoEQZwwzc
KSOYlDAVRSZ+GVh2gKaErbfRjTajtFGZ1fb6qi4AY+xMW2jGs78TFPu4ZVG5ztSwI1D8c0oQMret
zegUkEzsR7d0639Fpru2whObfFIYqWXZZzlstlk3oufbYVQvUppjbKixN3dDKnCPFS/EFYK6A8oA
hgE4xfkpa6siqLIkpb6ezy9JqDyM9KUXcfSv+OCZEbbok5skjdpAi1QYsRrNNspXKgsQ2yID3Dst
rEBBrowwICfbvEG3jYg6fOvOgGsdfxEN/+FMAKvQDz3VmTMApOqrDhtsjnwJo9SjH23N7/9iuHHV
GU5scme3GOt4biQNzgBVheEOHYI7QB8AuDft9J549CBB8U8T5JcrHoEc/nOhnNdP42IGjQqjkwGl
0JruU0rc1Bx9weliQZV7Lpza4RUGWqXuMJMEOxC8a9zwAPYjP0WZRss96qNKswk8gcW1xPlkZXzW
NAFgE3RsOzXQTVIHL4Nj7Ix+c8tmHYXTJyvPobP1celT18vhiMCPwItm/EZ+yXYTVkm2pjvf6e6w
1zAWm++qW/DsQULbvb7WlQNxZpy70bpgjgBhwlLL+X0ynlKxoLTAN3l5gclqaaOxz9fve3DVh8Cf
QHdHv2FyH8QzgOnLXVCq/7y+LtGmcuGKDFEp6S02tTCjZxkKkTZVcldJ662sh5uUWECqa3dkKR+v
210rYqqWzgYtURmQ8c48D2EmJuxLLTRxKqpdolQ/0jAGy3LRbyLMbi/ZfZSFbmVom3T8UeqLgzlX
O7MwyXH9Z6x+1pNfwf78JJDOejWibIBfQefqV6wpP7tc+687Bwa4TRRCCbAqWCcX58JJkeTYChFK
6wgAYrlzGjkXTcKvINCYFWoYlqFpuLG579incjlnckIR2WYPNIwexvkYi2e5A4wYUxnx90UQ1i5Q
0rjFz0xyl9AiF2PTTBH1mylVXyHvSTygQGVX1wPixNVk/lbnAMx9mdz61VxrkFrs8/IA/uLZb61I
/2XQILVliYB2S0ohi5LWvV818vIsT7LI31Y+NBp+aHvA59Cf5V9GYFSUghnAN98MH7pGdcowcq+7
0spJgjMDwckQF+z6P3elCE9hvY4svFV3YFI6xuBRYvLMIuTfCo7HOLPDbXvclKSdY9j5U/0v7kpH
KV1psUnlGKjLmHbnFA/Srs1cukC7VnyNsluSu2jOfgHn0Rhwj2Jtwi/QyieobjvTsniSVtnFeBws
6ukY8L2+tWsf73RruWt7VAsUGFsYDGNMPnaPMaCG1y2sVcPP1sRd0oFayrNcwsQfJiyIh0MKGNrD
o68dmwOAxg7x5INUCIptgpXx2WlKiwXYCIP4narOLri/tsskiZ7sq8EB80AMK4pO1cVbugEckgY6
Fte9tb+bXbsJvXATxG7jMaI9SA4ZO9HI3+rCTkxyl3UA4cy8bALs5xz/mrvuUFqxIOFhB+rCDU9M
cDdImYbtFCcIrD1qhHh4Z/fJpB6WqA69684hWgv785NLQiqXVgqAdvOTcDqOjezPDLh63ca6A568
GzgfB46eGtWMjJs5oBF5VW8bqlv4LD/VKqcpPBVMMbWd97b4RK96CCBvFOHLooiQ3DtwqNRwUTJ8
rhrgGTejDhgI7kx3cMzeiVUIfrPcQzTZ9w9W0Q3WiW4CmModuimJg7IbYJWBwlFbKfx8EztKA9JX
Np0VeNVRlMetOY2q/m3yoz1+8i0bM4uARmKhJBt9oHhstVVAdStwzbUIeWqF2068amhgAf3h07wH
f4reSyDqHIi+w0t0eOj7AfJenUT2fTSqgvfnWmKFxvfnCrmTN9Wm3CjyRySzMCHqg3fVURY7+Q7C
e0/eLqNTC3pia12eM5PcSQzlRAutGSbnvblB8oE57RpT4SH0qjKxRjy74Phzf7pA7jha6SLj7Qiv
6dwQAz3lxnLUu+w71Fa7LTScvdqP70jn6q3oiLKduzAMdB6wwIBEAclwHgdoRSzA5WJ2RNUGAm4K
xKorr43tf3k8Vn31xB4XEhStDVmk+ZPTKe4uAUmz3bGryElsJ77LHBFuYtVvTyxyB7IJtTFvF1jM
9EoHbp7sgNjwFEkDwRzAnbYxdn4ZDrEgC1/9okCnW7IM+Aug3OcbCwVwq5TxePVrMK/cW3INeu9S
ymxtkXIHehSvgli7lqqppqZahgWYr8nXaECnpmgAP1I/mVHwtyu3Nx1zr4PIzXRLdPUeZ/Kxzwh+
7CX7L4g3166U01/AduQkDOkZ7QoCBXe/oxjRZXKnlScVriWDaGZ0Q0e2AQgzRE/oVYc6WTfnwNZM
8pxY+LyRrNyMdYJK9BFDW6LtZcf94pycmOH8Vg+h5Ep7LC5qXCiByx6r6ywg6oNA+IYFhX+xoWuf
FCUxTC9hiBptHLb0kw0d4KdKG+AxwmirqvswcTAuziinWxcU6uFT54DdxgOLeP/FeBerW699T4Jx
HAPIEYCqeJWwqJh0q1KxZK2DK1nUkSdRhrD28bBxaOoAOmVcFE9nPO+kIcMhSSDTIMf7MmmdUf5+
/WgwD+A/HSr2GO8DVhTdUG4bp8Rqh1ipqR+2dfIy0URBSyXM3DROZycpR6BD1HkUHP/VzTMwds9A
fSrq0Offrq0aoEz1FnHVqB4HpX6NDRF8by2wYbLfslj7AxVt7oaSE9XIlnSm/lSkB4xL2gEULayt
GjwugD7nDXm4vo9rH4sCCybLFkb6sKzzJVVa11RNquFjdZpN6LbEPE9CBPfuWtiklEH8dYvKYAA7
NzItUKjXrQVV4IDetpio94DpvFGWLHbQCXy6vqK1A4a8xcIMKLpHF7N0mjE2VTDJGGFVWgBYK/Wp
0Au3J9VXJdMeKjUmmI7JbnJNertueGWVVLNAa0FQarwELPZpE+t9Z1G/mKd3GbCY96W3KkeCutTt
pGsCa2vpE8wZeMPDVxio73xTFwyULSgz4grcQcH0m+YXvpQ4ljf7YR6/a1COS36JEuGVA3Bmk0vZ
cMurdYk5JD9rzJ08dzu93F7fxLVU+8wEdwBUYrZAl8GEZsvOHETHxS1cCQTyWBhV6qPspoA02f/1
NDSKREjsUffCfCsAJXyKj1yqUUiOryfvqS5tNF/Zdt87u/OQULpL/9iBMzF4FG3oWpHk1Cyf5iON
wbhp8LHcwa36ZachHbTqwSH4+/yiANPSfa8hAzrqsZ02uCSy4YFJwkDmRvRj1jodZz+Gc6liMqMq
TbAHbAa9JuXPj13AdOjiDOXyWpAHNorev4oQhULDnF+VKUSkSQnD0FTvrQerSQ+aD17sGp9d29Cl
3waL9cx4zI174apXGvhgOQF+B+MsmDtUuasktNRIJjFCoJQvEGSY5skGcbBfSNqhAOvzXm8rMNJH
1T5fyGvTSaN93eU/tOq5u4wCN2UB6owEUuFBwOqgKHkNzkAU5Kq4NV1tjAa/i6UvHbCVY+Ausbwt
yuK9CvoNm9mtf1ne6M/WBGCTJPnBaPnZLXjrvgSzDL3mIgc7WqO2bjt/YbSKJhIawU/+UMC8+MkG
SsUKa4hd9MT6xshoX+Mnt8YQ/U7VPnskpV4crC7qfNSp011vqUttT4qhUTsdqOQ2VhNvplRWnmLM
qkK+pKThIe91Cy/MPjkY8Tg5lQndhnyZtP8j7cq25cSV7BexFpMYXoGEzDOf4+PxheXywCAhZoH4
+t74dpfzKOmk7V637pOrHCkpCIUidux9HN3GNAJX6inEVuaOHnQ3ddtwcr2Wh5rRiodStuaHVG+c
rynBDHGnG64X2HMKuVNfLgc+VfmDL23MqKJgEXgCxIHl2NZh39nOS8nc+cfiTM2N03nAzta2/3Xs
5ZrOgx8o67UZk5rT6N95WlfeaVOaJ4ujpWgvQqApEmMlSDBVA30q3G4+DCYv3nW5JqNpBGxCFt8c
q+m+XXeTjcwAaHi8J5G+WZeF88Kei9QaCMHQXxYaFRrR5J/B/DLN3/CkDXi1VzXfiPVv7CmZP/Q0
Mt2rHbzLUfNYmbdGsBofVriZFY4Qvgndz3vU+1vv8zc2lWykZUCsZpNN8D634qYJGLqsK5syPB1Z
MehBr2/prr11z8+S8Q4IGlbO654CULeSknsDqlgQkI+7xEz/pjcHEi6TACeG8WZTvWNKEDxiIARb
muY/89IIzI7F11e0dWhnFtTrZMiKDErHsFBTGhWTSEpWHP7GBPIcQHMwt6A+YHRHdv0IRHwshyke
jJFiKAlaRNeNbKSl2KnfRhTnG8tGR8vWJDGY/Z/cikeopLwChbhnZ3u/fttRHM6VrajNEg5gGdVH
hjaE1jl7xBkbeSExAVnBGx7sShcDdwbRKrtbT720vwuM+/mg5uCIFZb24/qmbbyJ3hhaF3vmzXy0
spHL9Yttvk/pBwBvc+e9nunhlFs7X87m+Zytaf3zM1PCalKjwSM35uBkdTgEsCzA2Dv+N25wZkZx
gxYa2m6fw8wwtBHtRvTfRFTNO/u2FVnPD0hxgtLDrSJ7l8S5+21EU9ccqzjnbqL3z71XJc1Y7yxr
76CUsLPkbG7BDUdiB02pRn/MJQ9kdrdiZHwt3zG2eVRoX3sgYvqFdHt7VO08CxeMbuAVg6TVjCus
FmHv0cN137ugU0P+vM6i/2tGWRN+e9vMEmuSbhrPvTADx9XGm5Q6+qE3XHTq59AsyjYQvT2dprT8
UKd7Gk17S1WqgiJLzdyYfbgLw/XUftQBpOrI3uDgZsz4vdJfKf2Z73OkiWOx+n7uyQAT8V7+9fpe
bgQM1J3W8T0ADlA/UfzRy3KIm6TIhgeSfi714b0X8Oy5l9F1Mxtub3srus2BJYSmdTfP1qFL3taS
z4hLhvxpsKwJhqx9cEeU+KxUBJmW3ZWjFV83urF5MLryexhA/mLU4q3RhpCmnwwJmXNKZjDs0acW
afHOyvaMrH9+trJqLLnXpevKwOVRprej8/OPVwFmbWTqqDOgya1iflHREhZnuANnMX2XNjkNebbT
cN1wAphADQO7Za8YvbdrKHrN6QZU2OLe1gNa9EHlAOo4yCClfz6N8saS8uV2vTlaLZg4Yt68Ohia
5u23Mt/ZsI2izBsbypdZdFiPy2GjEP5ppB8LSgM6vTCzi6j5zcqdgM97LBlb0QADKaido1yPRoji
ah0bGqE38ILC748YIBZ4h4B3qB+a5Lo3bMY+QP9tg6CIgC9WeTdTWTpjTpCtyBuI3IBI/9sc1q9r
Z3APVLFV9QGU/bcp861bTAPR7JrD86Zwiec7HrXv3Qf5xH5C4vPQJPlfAPXf2FM20fQLJ0fVEa9x
3L7AABxTxzhe376NOPTGhPK1sm7WgC7XSczy8qnIAJ8fxUNVTlPQzEgsvax8Xvq+2QlEv1Jh5QkL
syglgegU1Vy18jnMcpzLNY9NWbeEvmTf+gFFlaK2y9g0+IFZQHguxQvy0DtC2735ZtU7HQNAZhCs
ura1Uqqpb4EMdD0UuDKa2ORWc/x3PQUGJh2/Xd9bNRL+soKSApDRa6RylSgCAquSLi2s6HX2pfEh
2tLX766buNhI1YYSP1hmTxZGP2li9lAlNdIHamiv81hVQdYt3zybl7FobbQ500dO0h/Xra8LOD/F
/xgHp6CzliLci9dIx1NUBWG8bfwmSM32Z0ZTI6DGXAaoUWihlVo71/P2nv42uUbus9ulM7W5t4dy
ZSgwarCYkyxs673W37YRz/ZMOKh9EbwWTAdOg81o4i3VEGYmGMDm4k9L5f/ZvN9GlC/PnlAGdWhF
AbFhx8lCWZHwIugW/mjM42Ey5kOdZkdNzq/XD21rcaZF0EVZc4CLJMDUeq3FjEcJzGRWv+991sYO
uFdOf25lBbi5IBKD66tdBykKrW/8miZgtDpovnw0DLqDPt/6iGHANjCYiixAHfvK9RHXWstpgrod
BvAaDZSBjvvBaFG7ur4YNR1Yj8rWQZ+HeSa4npoTuumQMrdraSIJHsMLZGKBWMyEH4ERZMfUxR2j
2lI+aBSgoP5UwFZVOxDLduzTYCzJWBefQd55tKbqi42Z4lG2h8xMn32dWsFsGklb9NH1RW/5yfmi
layh9/JcjhN+SLuMQZtjtr7dY5u7boKo88sa6MWGvIIJbxgDG3QIS7cDq1Wvt7e7CUqOt+ECIxiD
wPwVTSydPy3WzMKcQSarmQ7guDy41WCjvTGG13duKywiEzHRHQIv3AVwYGFz2tZWg7ifMzcA5YMM
dId+tKY5GnWTgkZj2CN93/oWzk0qYXFINVuSuoPX2OIoZB2aZh7Svf7QnhXlQmswf+pq625S9hGN
31S7b8Y/nH78z4H93jvF/TOGOn9tw0Rd04hk4Mh0dizsLULx66yRqV0ssABOyQDSHIE/edE479z9
m1bQhcdAtoeepNpWaHnJhhZI+YQtT05RH8wCEaPojtc97SL5/bVdcDTcvi4uYLUPyXvDGnRT0IQY
ADQRM3Kn/lNvGAe/aE/eQF6NQUae333TKz0PpznfwZFtLhOkpS5SKTi7mkjl/WLRUhsRg20jInkd
gbD90LXdzivpAvf4a50WqpIQ94Ngw0UqVUu9I8OE71jTINgjyD+iL7pQUPBu0hxEf3J8ATD3aOva
4+CWN5ZJn9xOsqCgxkcAM2+lbTwIou3s/9byV95YTC+i7XyRR2qkgM6mb+Bnefym071XxusPnHd/
cZmCvhIqQitvzEW2rA0VZF00Atlwv52Dsh3HQOT2Huhx65Y7t6J8epgUmwRKIzQZivd1caOVABv1
P2q/2QEkbEV9gjNE/dpAIqJC4H0QMy0+dWni6x2PCOgmP5cGc3c+820rBK9CROCVyOht5Odms9Cm
SmkyGXUyWn0yNOPOsfx6paj5L4FTgrLCAh2TOqlIip7ggeSUyToo5h8HsN7Mp8w/gKT1o/doABbW
apFIini3d7LeW1csq4hwve5rZypguTzpHyDzC0jjGJmx93/A8W9uJJqzgC2BEgqt2rcbmYpCoCkI
UyYvg65akox00fUwtmXCwSF5uI8d56IYVlR8LBeBVNhPH/PuI6t2gvHWhYwZS/gchlhRAVN8YeKL
2VQFHg1MQOtp+pJ1WjAKPVgW/D+vDtdXsxUUzq2tqz17olSLTFFoo7jCSgdMqEVNzMcGsLMnd8z9
nefQti0QZQGQjZ6Qmt8AP2bIZsbO9WAwxnBUUPYfUrITfTePB6wX8HE881D+eLugtpnoYjRItEe3
KoK+aj8JrdDC67u2bQSwcqBq0NtWb5J+6ZqWEGQwZKVg7j83w4frBi7ALesdgm/0fyyo7bkSwrGp
6eJK1m8gQzHfAb5+s/I+jhFyZzPoQob/7dhcPUv9Ts9tKls32eAKcARsrj3O6YVDCuLFDVdxj+a+
B0twvBfE1+zlmkGlROVy7o/amnfgYkarPkOy+Y8xG4EhxlDTRFCMziErd2Lt5qPlfJnKBzZmPSoN
Ng5PyyKoM9g3K+B6KiM3pH4C9SZIkO6GwM2tRQ0YXzWcEqnWW69sWo1pmQGbXeTlIYbgo8YLckg2
ALRi4O0M+Zo9irOtG3ItO/+PSSXLNhtKGsfssbk9OQ72CBB7wxNQpL+0ZNjTjdvMecC5CogZRvWM
i8A7yLK1F4rcSsRWvOQPWGCe8BhFK0CCiHGP9LWNWXu3v7dbUQUcqRgCQkxxgIB+u7VjPY466yVN
jNTFvNa3or8Xu2Fy44OHRASuZ8wHrmQkihEAwhy7L2c8/vJnqIF61d6rfWMV5wZU7mToo7QoGiNn
rPo4XzA37t1zYNmuf+HbRsDQiYY8+MrVuc3SyN28ynQEFfYweR/q/C51P183sbVRGNUEOMpBW8pX
TdBSuHbJkf3l1bKCsb0q4pl0dxaycUeuVMn/WlGyP40h9xSpg+c+p32wcONd45k9ZCS0Ppwt7XaG
EMD1dW1tnaHjeewRH4w66jDqrLHGo7mPh5hrf2jLvA9F6hsh9GXi64Y2N9BAufUXcc/F/ZUSwdsS
+OSkd4f3zdz+NP3qdN3ERmQALTu4dDCn7KCwpjhz2S9jWnslSzz+vXSRQUMKh//TTf3Onq1/jxLe
wX8L7W/sl+sA/vX2ywT/i2ZXnLEEaFce1LpYAn2eQO6LgYSWLiCsMdgUCjk6gaDLXjf7ciMBz8R0
IMaUwdp64exubkx102EjO+EdhEXC3J13HgeXG7kiQNcdtDHxfTGhLLXFqTuPskRHmQuoAz/Cxn5h
rfcOYPTD9UO7dMC3tpRw3o2r/t+Mzczn8lPedS8VmCbCOeN//EqEHaBmgRRGRL0A7aAwObbz0rHE
LyTGZPJnjZNPGGPe+4Q310NMtMCwf3gsq8lGb3uzPU0sqSxozfapuMtc/nMuLXsnVmweEkFtw9VX
oLz67pkZ+FGEPuKQWFMGNTPmYGi9n6PugyHJf7l+SpeBCbuHsIfP1/2Frnrr8oafTUblzSyRmnWq
TQw3Tp1/su3hnhZGHQKa+O26wS0vB7YSAABEQ5D4rdt8lr/zIfVlny0MNcO2OArblze5I+u/cD4b
zyqkE6sqpHrHitn3hSgsBqJSJ8z5k1YNAVpxOye15RJQcgDnBOgbPfSy367FsAED8cuiSvwJXAk/
7T6asz3Vxy0bKACtIFog65AbvbVRD7a7mDSvEqvsHhbNSJbcuu+1PcWQjVoX2OfdVRkRzGXORRV+
NllXk2rC8GdTIa/llhGC6P8my8pPE9fjvutDrlcv0u7vTBfsWzhdJ7ruGhu+CPDnWtddR1Eves2t
O1CNZxp+wmC/A9SwgvPze5HZT8UgD410d8prG/bQ2AApDFa8cpwpxzez3CQoVeLqP43uJ6+Z7gv6
pen6k1XuPVU2vmlwSkNBE298EIj8SvHPvJ75uV51FV6So6lBobjOw1p679sB47XWEF/fxgvoJ976
SGVWAnysyru4xvyi5FxzUCEfYu3RPBQ3Iujj9s7C1Nd+NrvxPa95E8qw2EV81comarKfq2kZ8LK0
aVj/YjX7cX09m3v324JajckNN2OuDQtDU9wwig6ode9z88Z092Ygd9ai8orqYLZZytUSk+TolOZ9
Njg7Prfx7lgP59/98s2337N0MOxEwD6ZYIhLxj5kObNwktYctHPDDrVF5JFNWnGb9h0LJWNNMOIV
cyzGQovMqisOBYGukrl0HC1GU5448audNGhzG1y0/QBPxEyTysWJKRV/zh1sA+VjmNs8qPa4sza/
vDML6y84+xx4hY/FMdcjdUHWrY9R1svQAUYV6kiBbS07C9qIoSjr/l7Q+udn5hqvnkWX4a031g9e
81UbWKDvUcxsYAXW0bnfRlY3PjNSLr4NRScYIVmfH+kY2WYPAjfjyXQxa2OTx8zhj5Y//hA1OFv/
4hM5s61cEg1z29bRsZ9dpR0hUQzhrZ6+GGDH5elf5HVv1qk8ZSxJUhdoXKxzfrJIEYrxG532RGb2
XFCJKjXVR53OWJDsi7Cd31OqHa5v2XULGKZ7e1wynxu36LEMYZRBz7+2u4LGG3Wbc4+4KB8Ofrnw
VKyLuHHdY3akN3nEb2kdtAVEJ9Bfee/tNO13nBAJ3dtVOcUwT5kBkxqYHs32LtfMkOTOYfK+lFMZ
juIdAS635DuF0vU43j6c3q5UeTjxklu5vZptp+qgS3owR0jf4jIAkUqAOm3UNd/B+LBz0W1FEbQ4
VrEo9G4uuJmdtu2Y18Eq43b96DN7fvRLjjdb2rqBMIo26v2y2Rke2bqNwF4ENmjUUVecx9sdXjiQ
TKJC9Ub33jGBh4ZzHHUNlvaYpzfP0gTjLloDSC5N9WYdrSXlcoClUkzVvV1302lOZxF51r3wNO1g
+Vr3XgN1cdQsIJsroe2zEze3vpGzX6DevE6t10R6CzZ4BhkK0UPB9tJbY8t1TAAIUZEiwHKpDZBx
GrvC4GjyaUfGYv+RvtTLKsCJNs8U+x4UW7uD9mP4acdVDPLSj9ejwOZpnllXgnaOcruZmrDut1mN
kbPpq6bhw+ReTHV7j1B+01/PjClRmpfAqo8zqllZ19862ge3swLdGsKpfazTvbfJ5tmdGVPCNCdm
UQgOY67LXyvLeKgp2wmhW9fq+dEpQVrnxVimIzbPpXrC9Ocm1UOv2CMg31mISkBumA0RuoaFaA1Y
DKDHULl7T/uN5gVQ2783y1I+6kFDgZi6sCFv2GvlQyWoTlaRNvARV6/rSCp77++AoC/EidYs/dym
EqotajNgBmFzClMScLw6gE2OKvaRP00JoyG9B1cDA6o4qKqwEsnUnwoBnfRVvnhvUHTnJNUWnmHm
9WSuH3rtQPdi+slzHi/Mjq5/bBezsOqS16M+S5GWZfGGtIXDpF9YfgAstn3gcR7haQ4OOveopQeI
iid2FuwpRmz7EGagdcdc+Z2U+2nQkFILoBYSTK0HeXfbWX/cxFsP87cBZWVUasSjhUWTWc++ZWJ+
Hf3q5/Xd244ev02sZ3i2eWaWTnqnYQ21Jo4gMzoQ0QPQTqGHl4cGm//q4/5tTomMhJZd2vZYkQYt
j4e5GLJHy1iKOMuYfLm+sm3v+21KiYsWWWy9T7Ey19ViPjyABAsPgefrRv4X5/ttRQmIestbDS0A
NHieMWjV3Lb1wZ6j/ov2MjZBe9c9QECkmD6Zxz2V9c07BuIbSFAI6NpVfCNrJ9p0Awx3mshe3Xrp
UNrF77z3UFyO2zmz996Y6tj3r+9sJWHB+C8IPi/61sIEtLAABkQAWZhMYHB/SDlZoJLbstcZbbb7
Icv+4YuobymrvWSehBNf3+6tRYNV2Pd8A3WlC6VTz5DQ18XzNcnGRX9wGLfKoJq4HdkpB7xNCLnj
r78SLzUHdVBg8dfatn6RLuW97XCfo7ZNgvHQvXpZPNsQ+g2MT/TFPU5AMr/vbou77kM7HD2RLP5h
RDsz2mVb2PLms9+hJk1l0w6y67BySMGPd/n38aW9oYc0glhrYH9qtcf++59z36wnfm5UucDS3LLK
ykSHxODzrbsYp9QgOxfW1omem1DuK81rKjlV2F8+r5KYYCzEKmO7Rmexdqedov5WwD43pgTsymXp
gu4zSxw6Pw+kOFJnz8RmQDi3ocTs0nBHOlmrjef+a31YYmDsjuVjd+wOE4tNaC+BXmCvyb23sNV7
zqK4YbPUZw4OikK+0RhuG98Lrn95m8/O83WtB3lmgg+UMK/Euux745M8jAnE7MG08LyEaeC2K2vC
zjNhK4U/N6jEb9IaVu2taxpHmwWi1uoIVMH3nJbfRymSYWmrwEOrOOByV9xo72tTono6FRC097FY
Ea9COXm4ABhmBHnkRNWpP02P9hKlD3sr3jpFsDO50G6COvsFMJPm5VzXXo7eViby0JYFu9UxHLpz
L26mpWv/HnR3ho/Sv7KxtfDJ6FkIJbyrdbQiqX1LMKUaUt2sw3Sa64CN5hwOEvrpuSx/Ug2TKXye
X1IfxFRd2oCdjxt7yeJWInL+q5Qttyx0kzOGX9WZwIcWugSVCShOAr2DrD1r/QBUxDt9y/WvVGP7
r/EzDOXr/oVEQtbqIrMMjt4ba+K01CPQfEXQ6g1J34c2CCtYpe18RpurXCfe/tukEu5AjD+U04hV
eg7S877NPk22HYHOIw9MUt9BlXoPc7MVYHHSEESF5hPuMCU0NCYh0GVAIxOqY/kJMvXDba5nPPYs
Mz1YrGwP1wPF5grP7ClxwhS8Lm1nwBXd5WnA3fkxt9JHYcg+GPEANh1MGv//LCr+jIhu2ZBWhsWe
HPAFRVLcIq80uzno8z2ivc3tBFUbJGZXLjo158+toQU9FdqoQIu7Ny0D6XdW5WB0t/L+QAdX7ixu
KxKhUfevPeU6Sa28LZkGe5QaRsgk+yAk/do5rNs5t80Af25JcRQKFMECmRU0iEl5kpDRDXKyoKRo
F4lbAUPY9NaxdPzXqtNOQya/G5h+lX15crz0L549579EcaEFaJbaM7BmNIaO/myGS71XBts+xlXQ
GVLBSGaVzIY0HqkqjsU6rIgwXRU63bO10GOf78Dstg15wOGC4H9tGr+9NpvcZ2U6SZZoYL0UIOGf
uLkC3Xptrzm9eXug0/rfltSKRmmyqnENIAkKh4NLwNLGhw76KDvr2fq8oeO8osywoIv5yGmaGqoP
Om5GXRwqb7hdzI8UONaKNoE17DjCVoA+N6bcCb4AwKMxF+SfaX9yWvdL74IHnWXHtKxuEPSe+eJ1
fxGhz20qB1ai0N2AKRXADwg5Qw/wCMBbSJs8dPg9XuM7n/fWoa3dMBNAV/MS8V53di0MCj/M5iJK
NRDATnvhccsDgTUGMhCDGJdY8Fqf8JqjBq4cNAicmYROqYephvmwYsc39iytf36WInamWaZ9AUv2
4EWG/FDPN4Akhu3emMCeHSXgD7zKhmn1wQr5QW8/uz4P7Om2b/fQiJv+d7Z1iv+RkfeeP8EXwPH2
5LrNEiwrZQu3+6fMMN+huvfsWHMZX7/PtkI+kNsgtEDd2rwgf/QtzJFSbuLGLl8qcST6Yzcn101s
BnuMydqA8YFT9eIhnZnOjJlFIFkKL9QBh4VqQtCHdVgkTXUYo4ZBuHxvFH/T11c0OiKUB3Ze9cuy
jMa1pAOMzkJOEMs70WqPNWHHhAofZYSUfd7CxKx50eA8SHNPfHHT934vwlUuDqPVukIIwpLafyjm
e8OYbhqNJDX7dP2ENp3gzI6SKHJTVgMYnRAYaGOE2ZLeDH37ZU6puRPvtg1hStbCZQg9N+VjygaC
LqgNT7Cy29x99fnBtr9cX8v2qWAwG8AzANBU0KhJFwIeCY8ljYuQagyBb+6V87ceiygKYYTDBf0L
YI5vQ08qC60UPkKCXBxcRgb9CaLIJqymEj1z/gxsnR9mHWYtpLH8TU/EA94bLyqgOz111MJKB4sZ
JVyCDwuLW+ZoJ8ffFSHZbGlBpB7UgTgkHJXy+diLo0th4qBQb9Per4yqwALk8gn/sh53GPiNuo7Y
UQ/EwFEvOj8A7t2OZpJ1B7O3PpZu4X4sHLyVQfhaJ7PZYnSC5kXIp57eASVrn66f+pZjAcu9kigA
8oFZx7dHovl6bi8DvsURbLKot2D4NmigRfcXVgzM/ENtyHQdlUnEybmsaqkhV/T+keWTjYlJibfs
dSNbDoyKIyR78Sq/RMvxdAZSWbh4mw6f0Oz29mYx9v5+5Z7RJ9DB46WPv3+SIR/dcCn3ZFC24tb5
EhTv6S19zN11CdXihuCcDKiehgT1fokb4PpubV4uZ7ZUvqdcVE43rLbS+/xJ+yROAFh9HGM/0e+K
T0W8S4K4epL6jl8bJfgIkd+46hNXtMaQj5gJQ432k5fwzxj28PCWLiEfgCGheEgcJAh6ExXR7S6v
547pddvPUh4hTcmHPquSARKlfOzA+FIf2lKLrm/ppoOcrVD5lipKxGILeDncJLExCQ8l+50PabPS
fb6LihOWnt15moWlrPSV3o0d2k08IcZMJ1FAbS49LiH4ZAMa+2VU1acBdIlpDOTf4fpSNx0VyOs1
iiOYq/iEOavb1KX4GYX53DtzmPE7D/ys0HjacdN1PRde89uQWlEXgrrTjPp2knfCChbCHi0HUIGR
xeXS3KaOdieltpMhb57jmU0le9AlYMrpGq1s7c5nr3z4dn3zNmPuSuDh2xi5BnLyrTv63O/avAZ0
OFvoUzcbB9tLb71SfL9uZnPr1tFFoGTweFCLIJbWS8hxVfB6UuNKHeUXtnh1BAbZg242CUCiB73o
p52PYPMzP7O6bu7Zt5ampGEGg1XPKr5PRvuY0uKOtfKzbfOkdd2dzsQm4BVdn39XqWxmB966wVtX
qeXCCE2o7EZ93sdlutwudnFIkZiddDRlp9qM3SH7Wnkg3BB293x9s8Esf+mpUJjzMECCQgUguIrX
GKSs0NWH12RT6kC8o+cfvcKUrwVpzM95T5Cv234TSa2koV63RAYlSb1HHzCtGPgdNynwaQdu7vaR
Q6f6uaLp90Ujc2Sl0E/OhEw86X4RaM9/NtmCFozns/GA6cN7vc20aJLaZzJWH1pd3nBqPDmpFtlO
d+ca8m6BWAs0msybsejuIXIEU4YWNFn3mPtOf2B4lo2a9llUWRUX+sSDThTAHUiMQmV17QZV1txk
PH8EG0y01EMf1BgpcvGfBgzMiHUHSLOx9Eht6HgEJ5oWLLL4Ap6OO92YX00DzVbKj04NYTYdNKQW
YTetb3XBDPrhfiljSJEeAWz96FrVnUEw752TOgC2NcmdMm5XBDrpp+OcNUcfKGpX4oUHrYdY5/zG
kePrkHmndrFiapMbDC4eMfAaabxNuF88VYuIkb/faKAcwij0qeRNMjn9Q05bN1r0ASXBrEYLeBiO
hlV8gsgZSIEb530pxgcClpi8mX6gXoSX62A9lgXLUe6uPrt5Ox98on8bHOumXwC3sxZ2g9OfY07q
H6WxQFXakivjMn0p5NhG+cKdj25vp8de4yeKz6/Pcy8EKZeIJPP8aOrsd8tS3fM0PU31fMIjLJkL
L01mz+QHrfWOI4EyukWOptc/o2nrPnEzc+FJ2XAQhZTAC88YTUopEmvSPWudBl8pIYDtDd17VCNj
MZo52A8psIEV+LT9GnmnXZcvYtZQgnXdJWiXZYjqZYRrsOFbjuAfeb1RRjUbqhCJVwdiD7CHp5gv
DKREG2KkWhk1UM5MAOvP0L43ukdWmWB198pxze9/gXb8mJRNEVVZhiXi3ojyApoyGISrfwysgJ6O
pt06Or2ZjbEPpkbEZe585IQdRDrdVlX+mRn01Fn9B+K1RpThOnpqOWRaCpCoGfk9/PXOGWZUgrQX
pEmZDEY7FR0giL7+gZTA/kYMQ4qPmKwiZkyafIHQVWqbH6aMW27iCg4GPUiMBfUku2AQ7amt3Vtu
OGPQuSLClx5BtjzWvA4g7AncmIDwvnbAlIDys79njdWGdOrypORDC4KucYratGvD2pNfelqRyBTj
a1/RPkJR0D5A5q4LiO9/9fLZCteWwJdar775y/hayMliQU/BWFlNpAKRYGEFGIpNoHPth7oGNXO7
8EnQFMutTyS/1yuBIY269YLZ805QszlBFfA0UcGj1M5aA5kjHhjgvvceUxfsvG47fLXkrB+YMcq4
5UMTzG5eRovHpnvPrGmATAmTF0MhH7rKraJG99/51MwOTpO6J2A5KbImgB2HaSKHqS+h9Zrb3lEs
1afaTSmotLP8FVkl7mSMYE1gfzxlQmtCaxjqGxTQngcG4S/PeJm4fDCqdHquqdudMmtxD0WHqbcM
074hUAk3lpslpZV/N1lt302d/ECW7N3Y011Y0kbUJkhjfKh2IifFHP7b62rAZEkjp6ZKbFp/Gw33
FqNJZjB3w203WYBf6cXPJUWdzPYSIcuP1y+NjUTjjXEl3dcHbRZAslZoUwyJbBqMae4VSrfuR8x3
4XW3JhuXAhDzUEPIvBmrROe4BOwRRJjljBMxokpvrKBEMTCgg3lAIwbUNs291RXx3O5VlTbyxfNf
oTIENNrs6JMzVIlhtJ9z+LTGjR/TaJ9qOe1kbxvZ1TrQtk6lgpPionHaCFFDA1xUCZ2hyUnB6JV9
mIw/rTApvMDqbd/nzTJXNTh5LS8NCo/dybIJ7XYIwbu+kwKrC/plCvkGijJ42+Kfty4qxnEhPvKq
uPXHU9mVMc+nZLDrnUrAxRGB+RVzQ1C9R6kbG6iY6aGT28rRh+C9MccVe3LcZMzapEIkuu71vxCF
b3J6WMJ60EEHIQWmYRS3J9CLXEzQNsUYHwoK+er4JBKVH0zIicaseidS9owCJSiXtaMOliVp3DV6
LBp64/EyKooi7rMmbjK04EsT4zDeUbN7ALrsuz7VHiZIJXhgns5HexVP9kNAIsKh8ZJ0GgM/M27T
qkk8vd45JeviY367KtXF6xEQnBYD67HsyFev1vMAGKmADbee/dO0ZKjnydiW99Lvb3pCP4q5O7Zu
TM0SN0T2A7wmEJQwvs1sgCBKj6Do1vetbA7c+zykX6fqwzKjiZmS0Afkz0S3Y9RBNDxKrHcJOtN/
6QU71gK9wOunteUWGD50UbZbCV7UZ7sFZrKCyUqPM1BtZ++Yl0YN+Yz63eH/Z2f9HWfvBlKxtKgG
2Bn8r0t6ggxHYiD1JEhOrhu6jIjrQZ2tSHmmg3VqnEFNrsepTX6MhX7rZq4eDsjNB9Le5CJHfmA3
IL4yChaMLEtq2mtBN+tjsvNL1ieB+iGARAlsTRjXw/eg/JIBVdg502s9hs7XGIwkf8jYcKONkxm4
XnpXY+ZtattHx53esdo/YZh62dn1S5gJNgNVIIylYfocJ6x8ixIzfCBRGbEZXwiksrKjddQO3WGg
R6+976pIRkO4z7K0/q3qws+skvVWPjtsR/p6OaQ9vpUivZvs+juUF441GIzH1oTk4QK97Absbr23
O3KwteWon2AME4wMl0VCL/XxYGRYr/vYnFapTCTBnzrI//A/F8qEftuK8/7XlpJbZHVXzBLDTPF0
M0c2EtajIEfbPyBdPgyQ/kV2D51320maZI+sZvtcz2wr5zp5KXAcJWyTAC8MSH+AvlkE4G8WwX+R
9l27kSvLll9EgEz6V7qyUsm13AuhlrrpvefXz0qdO1usLN7KOXuABvqhgY6KZERkZJi18Ep2yCHi
08muhYqFvmxFUU2zFg80yFQwHuSEva1ndv9Y2aGjgI20xzucODXQowWHV+Bb9WkMf4LDTsXddQFZ
E3RS1qNJK3pS2yp2FPuthUfwdhajO0n27SrOfweK9BCEzUM2RvgRIe6aIc8GjkuvXQLAd8GSkIIy
98Wur1zGDVYNBtGLyd+0xO4ft95BY8KF6ywkMPWVcYyqFq9GHaxKCMhueAKVk6Bb4mBnf/zj5MXb
+D5GZWd2apR0f3Mi1kW6TE16IZ3mKgvHzQWjM6YQ+mXd76ru9wQcJoW/m8fbyRcsHbWLKDbwMOLh
IlzUsjC8jwwIYD04WTguY865MonpFM64hVLT9oPK9htn1iq3SaW9Gn9VuuFc13TlQy4FshGqalEv
qowJEcrsnpCUNIGtZnrecrIGNrdDiADIHdEopS1KRmyNzuymEuTcGs5TIw5AC0CQJpG3VkDydV0f
suKckASoMcBKmGgmM+Up8JsPWBNFE4piHuUOOIHyDwC1AWO9tYJ3ufdSdROeRN1VHJCyOpkHqomn
NnZS4gWiEyQord2mvN3BNb89+1Xk3J7AXaZOna8iRNoaSMDQ3N5ou9aiMF6YVeVtSK74zpk0JsUN
hdjX9ACnrYZWujP2+jZ12q3+jiUALbfb3yineLkbv6M4JnS8m5YnnHHcWh3qXBrwAQYbqFr5XeoU
dmLLN/IDZbenJHCIjnZ+w1s2WrsKzrRmfDYpmnKUU2gNHrbd7JQnVCFswe5BCBW8NadhyxtmvGwt
waoB5gBzBpGEhuf1+VftA33q5un7q47O7EiYC975DqX7U20ASmeVy8PzX0kosDaOBxKdFEWmylh3
qsiAqhZCiV49u2aDfQsXHOZbnpg1d4WfUiAiYIddvJHMtqj6fEglr8kIUvvbEpXBsfx13VV5QhhD
CecSY7xyInnYLbWSUbQ1mOsMYMXrYtYi3FIXxiykGP1gEAJKnjz/GdC74T/01u1gcVxMTh8AllHp
ugwiJGuy61190mJHRdXY6ogV2LUdeDW3orMW6JZ6UT9cXFH4bK2fpNALpIt7PBcTrL5sRQNbGBSQ
0NwXSC4rdBmrcs9ztTUXR4cbBCoI55elhyBGcSzNcgkVbR21o34+Yh4fuI5h8SQm/iGWNB5q1apz
o3tPy0gYc73gUymzWuqBWEW1zRJ4tzkfY/QBa9eXQVOelps2sPk7g+tfdiGWSW0NJfCzaW4lL+sF
KzKLL+Rm79EgOpU0VfZYqYkT1+kdRkkAlt03hV1U2VGIpdZG/Xxz3ZAve6I03Cx+DBNu6lydogIV
La/6q37md6EdO+FJr+1hUyHORXbrKoUF5tg9+gNudkJ3nTcWf4nscf4TNOZBk6L704P7gn4GzNum
VvvVhlbsBIpF7ko326l2e6+UTpbYvJC0au4/yrP3uogqe1URqryKWFS1gLED+Uwcu5UwcpKVVfNe
iGIua80vwsrMYGtqle+AEPmYdu1N7AvuFEfPg6FUHHk849aY+xrfFZSxyO29/hWPmOcGHxaF8Md+
P9vxNt2bjsLJEFZj4kJDJvQO0Zh2BfWmzNRusd+xw3o6pzzJVYqJu207TXksQ0bjavvcGX5Ff+pD
a2mWgZBYnDqMYm6vOwjPWzUmDtekAQDiBBupJcd/B0Srj620cdsCfetgblobqZZ7XeTqfbw4SCYI
C1ke1WEEJRGEN7Sk0HnCpt3wysprFolxOMBWUdaZiwFxCc3O/5ylgnirqbeFGbpyNrtN8zDNvFoJ
WbOOpTTG/pVGLGVS9fTLRbfE1v74+H6ylaWWsQFwASAdkTyb94GCTW3Rqt3RnVo3diOuma75/PKH
MH4xCFIPjtdR8ubpJRyfhwIhTYiP3DyOd7yMO5iFOQV9CjnRM1LWrHBTJ3BNe97rDah4rSaCzaq2
/7u0B8A980rsq2a7VJPxlDwvgUQWD5JHNu0ucYtfYuz2uMNrC5jCv4rWmnilafo/Mo9rspTIOEpT
5igOmvjCfvklhKatT/um/7zuGryPx7hG1WrS1FMr8s3HOHgDh8VWzQdv1PNf1wXxzJW5o7Ns1kiN
DTmPhPdpk1oDGovXJaweF4jcgBuHIRORJXMT214oJg320aQvgJ+xpObTAIfudSHrZrCQwujRt3MQ
zQKkpLvpGT1LPP5jq93i84MbLJa9yOFWz6gnX9jBQiSTUXRhMsShAsvrPRyfm7j9QTtqlrBRtvEN
LzyvGsSPMDZ3CDrg6GsqhEla7ybKXkVKhfFCa+KhjXM+F5sqxEppZnMFQYly35S/yHiQeh4H6KrR
LZRhYmSukaDJi0nydGPAQgam/l+vm8OaEmjTokUFzHFMUNF/X6T3dW4oZowlcIydgATADx+NFjSF
yt11KWv311IKEwi0Ts38zjdRDqgnW46lDz3tsBAMIG5LqSOM5DTHJJlPiVnPm+uS1w5wKZkJD5MY
VzNgOFGg1j4K+WjMnPBzufqMVBU424BaRL2fbjudH+CsGIEydwGNqrNn7DU7NT0fOBw9ADgyJztp
2+xkPl1XarXOsxRKtV58NXMaQnDVhcgH3tOjsaHV6HJbYwTIVWl7wb0ubu3eWkpjbKQkZq8D9A3v
sOhDF3/pLdqlpzm8JxPvMGnsYQPFUhJjJ02HdNjHMpLXTBbZywA2+TAPqD+gsPSfrX/Y6ZF4gnhq
N/ruuparlrL4kIyldGIWNP2EM00L5BtZADo1zjn+L58NkxEqXBpJFlNWUdPIzOQI6g02wpODwctb
sus8xSPb6kXwrutzCXr1bZk/0pjYEc8aVlIEQfRGkv+N1HYjlSnKRimGWNJZPRkmSaym7nV0yqK/
IhjkeDfNSnMIrvHzAxjXAB5Tj6ETqFtlbrkrvcAtt1rlgC/OCfe8FHn182HyRAFtLIraFzy1UaTK
SlpK3pRHp1psXKIGH5wTXQtjaCyCDAaVuEsgcCMN6kEkKMDosVxsDF+cHrTIBERgDIxw864QsK63
H4cKW1KzZOzjwcwejAyD0apxM5f9/JWAwqm3hDTOup0CEF306+uixixZ0Np928x74O0EPHQG6p6s
U2GzXqZvaoJaP2PYQdmnQJ/EHTIoOeYNsd9uHkxhc/1s1mLEUgiTVUhGlZWNAiEh8d+aIQNh9T32
JDxxRv2CVxhaCxMo9GN2A6R6qOAzfjTWRjzGgg9hvraP9Pglm81NLilY7ZaP9VC/R6Lx/N/rtxTJ
OFOSTiAhECFyrokric9jXDqAaXUwirWpVB5a3NonW0pjPMcYx8yYZUir5WM37VXjJcWT4LpGq4ng
UghziYQiyKNFMLR7QP57iJvKcGKQGaO+pBs2EKt2Q+jf9DKSwzicDtIoH/AK3UWmH1mtL5o259es
+e/y1zCXjCb0UpHlAg741Dqq+iC6Oe7RyB7qXSu4gV2i7sZ7ka0fM/ZbTMw3YeaMyUuTOKkG9MGI
N4n7QHqvio8qnDnHLFPLYN1PAxcvzg61e+wznN/Vmlzg6SNCsUaMvK4cLYyq7An4/HK1dfS5dId2
cCT9S61x5TSKI2q3dVuCAUL0UKV0JpKchBylk56ADpDsjeilE/N9hC2BTh9cRaqPORbVp0Gz4Al2
DJzzRGw2UZFv5kDDnClv4GPN0zVQZSIGShhwYNNeTNcAv6YJiFcXg9WB1bGLM1TtR0ud7+Uo4d1i
q3axEMc4XjlkGP/NIC6OLPBbE7cOLVC2tA55BL2lLf0aFUtwEq53rHw2CmaNiQO0nlWQ/Zx/tnAA
xLQo4j2kKJjWlfTTJJ2kvt4Q+cvIMPr/Oy0L7JJFtihHSBU4mdCK1mfS2XBqlpM8xZCupZhpmKe6
3QHupuHU51buM0gxRXAk0BY7i1U3J1lujCqGSGtzsipd3A65ZmFraiNjaF2IMDtKgocC85rXff17
/59xCQWcyuChQ9YsGmx7STEaJVNgOl47SpkrVU2187FHlFiYJ5c1q5xL6SnEL3v1+xBQq22nA5kl
JCjGGubBmBS7iv5mkm8C1ANw94luNJafKV6bmG7VzlZQAdHTaOJ3YDzH+7qYYgduTrx+EA27nGXh
TZjkxgrksbNhAhPnKlwrSUI98J/Q7EfHJcWYThEMKCIXspeKoDZqM6fKTS/H/shWigBOKSHiWOHw
bsRC5laG8Yzx65c6GD/UNP4794Sz0kFz5vPD1iWsUQC7QAGM+QV0blF0ujBlUN+vvkr9Xc8oFQGS
PpHHCHtps+eCGE9Fljn2/QBBWfY5BK6sVhbHbui1d00V5lqsGg1QtOqIzZMhdTu934ZGvBUx7mPe
191NP9y2iHZx/TaG6AX3Keb4GmfSB2vqMxt8Wxg5BmEMyU6iCELNMrTQTsE+RWSFGS9TvLxZ6FmA
dwIsXpi3ZNe+h1noKpXgLMoCqwFWf1JfQqd8Gffxh2QL++AVbbQX8nD9fDhC2UXwXCfDNKoDInNX
+3cBRkjcQlHUx6bTpdfrotaN6h/92I3welJrJS5n+BTm780C/QvgJvkmAIMN3sTkqlmpwIoAuwAQ
fVhvkhPSCUMmEo+yxrR6ZxUtb2xkVRtATiIHoMQ4IhNtlSjWfSWGNiGhJO5eCALBtpCtAQPI189t
9RMtJDEZR29EoiJTSVGOQXhiExWYV1xuZo4UdnZ2TkD7rKWQIre4osOtlr01BccCLtMAWPiPJt8k
GIsSREHCYIpbyNClYyI8N3RMWDd2WQnqtrbmdHkuL6pzYUxowVSvPBsBbCAun5TgBKQIJ5I3vtgd
BORAZpraUhJwbimegkywyUEnoOHZhHA2/s4ykGbWkZVGX13zpjUaL7KtWyC6ujrqcArQ0M6vDD0c
0iIHsyV6IdJOChzzRO6xSIzlXuOe2LRT5zsiMvHf82aSHPkm24mfwiZzhF23DTn3F++3UIdcfFm5
Ag9kp8vIik2pdTDgKTizrFcbUhgKQNCCwrvuEzx51JoX8vK4imUxlrCzTKL7cPrs+8qdxdHOVU66
sx5Jfg6Z/pCFIETGVClDHLJBy/dmCLhXDlzodzJ/cUMBGJdWCAiSfuZlOtU9ZiRF3FCmZrhze0/C
7kMe5b95BD72AlP1heKgGI4VytINVNlumt4qgPODu/te6FSrnXobmxh2BAaQDEOIiSbYaaRsifhS
5RoG1ZWKpjecqLR6MIBVxcgDkvoL9pa+FcS6m2j8M3ZdGGIO/uX6J/6OBpfn8o8ENiL5QpM0hYKj
9/PnoPlAR8CVktfI3CjSZE35fkqf0vCGpBwsJY5ibJDSsaBLCgWKFcgGSHgrlJwrd6X8i8j0c3Tf
Jb+FTaVRCVR3E1GClvTC0srxlNsLrvakWLjoDTt3NWWX2jOvV8TTjAkY5iD4WqlDrlyB1iR7myqO
Ka9kseea0V+w0CyP1QaJDc6udQZ3ml0AyUd7TGBoTufQ/ElzzMRNK4vXLVoNB4sTZcIBHgCmDzYW
4o1JBjjvx6E13VwvAEvFm/Ug9JCuWSUTEOR6lsH1C2/Nscup1o3jA0uk7maHzKMt1b6th5OXSPpD
HyFLFNN+ZzSiEw6K3ejxaw3Tbbv22EmYPxway+gre5paECCVbtQY9mDysBtXjwZgxBreTniUfn+y
xSeJUPgERxC8qEtDOwDqqTHPXiF0ts/lK1hJIUBNQoGYsFmE0gUTyEasdIZ9pcBzxhY7jzgSrKB2
YNrmBIaVT3Amh7nZI7ESse4FOeVrVMGFZie7Dx3dxZrjEOF9zx9yWDnEM4mM56RzIaSUA88rmydN
E505Bz0pUNP7iNdqpWkjY15nkhgPUvtoJAbg8L1G82oRMw5BY8sioLSwUt7mbgQYpeunuRIUsIQh
UoYzDSMcFzVwORCHIMDNPWpdaklKkD2rUtw+XZeykoydSWG8Rq1CIQDZEHL/Qt1Nuf6WFLYyosUQ
YDgvJhhdaH5X1eN1oWtfbakazdYWph+LeVhlCbVHsNxVtX9rmukhNzNXDbRf10WtmT4lMhMpXCne
8IyBTGquZ1qvYVA73ZJxH+WoMtWpc13I2sWBU/yRwhiHANC4rFPxrQYb2QgYJLfdn+Ad09ouEq+n
6pSdBO5KCU8z+u+LQ9RKDZhNMQ5xzBs7rQ+KBoRLhfOl1i6OM80Y+/CFpAN2EKQEz7Pn/8VGg63s
4mfF6V1yjF3BETgVjpVKtn4mkTGOqRsG5Fs4y/So7c3DbAn252hHdyqdieUSOq972c+XY16LvRI0
ZoZQ7BVZuDFTIbKyggtdtNIrPNeJeSkaRh5ltGqHmQkKp43VlEfBnj7DbeaFvzT3ujXSA2Ij1cIY
FWbe0ozQkvJVmLxZD09zV98FBDe9LDc3oSBsS7X9r5GZ4FiKomPqACyxeEUy10sS9GoeNvhihvhW
+bEN7kC7KmW7iGT7umrrjqaCYQgWAIBBFoitionSD75PPOkUPOAtZXWb+JTZ40Pr+tawa2/ym3+R
wlCun39EMh4wxuIYGwNEBmUCkNwbFbU2WXuVm/8WY46e4kIOY/dRNet1lJvE0+YnRQotrBxzTm81
7C4kMLaeZniwzBMkCIARsFDYfADYhReV0iN49rzrX2o1Oi1kMRafgvVdknvAt6R1aZnd7awaVtP/
1zzY9MxgB2DnFAFZwb60iWzWJrh2oFGGUYJOeq50yZ4a3ktwPSYt5LDxXfGrUcBku1c7dGkD04yj
lWBLJLoT6V7KRv26fnrrdr4QyAT33hS6qUkh0L8xNnJmp50Ve8oAoY2X7czUqohdbsLK4nXR1kPV
QjJj7gLpGn+WIVnclzs6i9Jag1fsCNZAURTkWOSqlSyEMTYvm1E9ZFgC9kjRbjFT9KAIiWNWJu84
V6P8Qg5j+VqslphUgZ0oG+GzfaKjmtPbuC92kl3gA04vGu8pKa8FYU0hgJ030Nhmawdh1ZhDB3Qi
r9sDbB6bw+AFvFUeOyfclpvU7t+uG8yqay/EMZl3qk3/E6SqerhV2xpvPOW9G+vnohA4h7n6zXRM
glD8cLDEMqYZxU1vJDo0K9VwsFIDkDbZmBoebfly4O1XtdIBlkQxrkVsgp+nOPhfwwTLS7KHO/pV
Ek3grlbbsQ5dLAP+/hcHCLQjDH6BIRaZ/LkoWWnCthwDQLBkvpXKd1WbOjBOq9Ca3XVJq+dnAC4A
6GaaDkbhc0nClAqKIKMbiJ3yTe8HH2CJPJRxz7lOVrMAuI4uaiL+sPzIpgqUNkDJyl6mv0qgcpzE
HrOhv/LqgeABeF2lVfdayGLcCwDQ2IxVoNIkADQK7Vtg2XNErJ4aIEoVWByUYoE+Bn8spkTC9wnb
YQcYyIcuAwpOWHLErGmiiuirKQp2hi6GCOamjYEMD03QwPCAnHYrRcXzf39YcB4RVRHwyGIp+/z7
DwmRS7nPZG/WHgCbgwcWb+N7zW1gxNAD23jaRSc471BN6EdIMNvQ1XpwcM8AzgjGbLbLARWA6/qs
lQNBwSCrqiKBMl1kIUuMoR+BKgUvzQQMAofYmdWCcmeMzWM6JAdJwURBYcb3ZYiGXYpRR0tN5o/r
v2HNOoABDX4IAE6DapYJFCJRorYq0PseJR93Yoaw2yR2Pql//4UcjCmBdBxDaagHnH+7QqgbVdIq
fLtwcgHDcAsa1k1hRJxK56o6lL2TYgFfAp4TXyyAtt7CCrWdRvb+LGJ9POeY+lqAQJdMRBMO7OKw
l3NdZKPLqqipZU9oMGtV9fd6Id22GSYwqqg+NkrgXT87GgTYZwkQblUgKCMaXQAcV9jEAOluB6v0
92LW2QlIvmLjPROUm1g5jDEP8nbtEJfyqKsv3scU3EnNql72Cr9zy/YR1Sk7Cnue9a8eIw2xIGHA
K4g1CZidniUCTAKLL5qVPWCx7ib6k74AqTm/LTywUWOLWMfsMK/guarfQjATdM2mA4o8geDIf+mC
l5Y8dQXHDi8Rm5Ffo2z2j3KMjXS9aDbTDBmd3TqoQpVP6id5zr3CLn8Lz9Vr/FHeGttwb77l9832
ur2sRbGFbBYxQwLmGtwAsmVBQK9ksrv41CtPfsfrSa9m90tJzN1v4q3ShEKJCRZHpLO8x2zfbxUA
/WGpgViRA27E66qt3TJLgeTcNDsdWAPh97EC5CluHjqf42sc2/iulS9sPxKmGmCJOLtCaGzV6CwF
2JJZ8y8a4Evz+F4KW4iRmjQxqwli0qjDJu9X4P8m49f1s+KZAVV1IUOfag2kRghTQGiwgvh11t7G
6lmYeWuqq+Hpx9S/MSIWcnyiV5pWQY5oNPZYxnYFtsUxORWdujWGAXiHvAkYnhUwlwnwGFvDb3F6
s987vlhZQvh6/ewknlL03xdKzUNnYOAflt24wmkanfpO2vaHObB6m3zOf1GicdK9tq1vVMDac9ZE
Vt+wSytngofYDAB7pZExQcHkU3gtvQjczI721E5WejvsxAPYY58mXk1g/Vix/SIRVM8vIOEq3cTo
adxAZ8z0VXRIjEsrv+5ePyLoT1gcqzAp+lBrsJXSP+XN4yjcTbytEJ4WjNn3lWhWoIaRvVgN6CqP
ZWAe57p1rNxcGCOn3JsACMaAExP2SnlKCwxWKZ4qf+XyXRs3oCQ/VcI9SXk0JGs5oqwomE6kBGmi
xg7n5kYQYsMKKItx1diCjrH1dt6GAnbUxHuJbPRQ20mdATRPxdFzTjD87kczmYcMtENkbTKeWxfU
5M1Q1cCJjxVv6LNXTRMsJUQjPp5sww93gp/tJkW5nfPytuFtla18RdDWaMDdAPISujiMC4yFWUmN
osLFTfSlNGJ1+v31j7iyXY8pkx8RLAh4FHappIPm0kuqPvaAmql4pYIRy2iQVEvKFdGe5gx8CrpQ
eTMyPksdUuKKwL/1qhnYxQhB9W0Ry/l7AEjTN0FJJ96Q8cqIqI5pabxH8AlEWjc495eczv0Ouqzh
gs139Q7z5pIVn+I72Zm3QDf9E2K9e9O71V3sgpbEk1z/hWzrCh3D2A2wwVhveCRoKx/m7Bcxtt8a
yTQXAX5RUX3G0/PYc19FK951JoG542U/pQ9zSEiPxa2ILsYL8CI33VvnzG7/bngYAzkEp3zDu8eo
STHGfiaXeQrNMAhNx047EG3qXe71W2nT7PhoLyuT8OfflImBVSLoJfi16DcVbWLLTves2KnnvwH7
FzzhMeb9ezvbjBaYrD3dBtw+ENa+yeorq3ip7eTRHJBb8Ra/eOqzcRMMYjMZ6c+SBRtQHE4dSZYs
iPaQANrcvxHz46Qp7nUnXLMmtCMAnQgQLjB+MmeOfViSx4UKku4hv5uU4IaE4cd1EWu3KforCGMm
xsoQSZhsoSDqJGSxhnT4sTxWs2t+qp4GhjvwQtwJN1N5yt2+sAduQXjlQM/kMinEKAcF4MYRwgIQ
LLVxcijyyNa76BBHN9P4FWDYXIo/ryu7cp5gEKXtJFCKYTuLOU9RHRs/mw2UyMIH2Q+cMePBdayG
zaUIxnxNJevFYjJpZlTuhn3c2eUuc4tNjE3t26h2TMQhYRc8/otu0plqjH0KQQ4++QFydfI1RI+9
AiixcatHnOm4tb7tmRyaVi9SFBMw7D4We6h+g6vZcMcvaTPbkps4AJK1opfrX2ztjqX9dVoPxlob
WIzO5aGrKBpVMyveCMT3GRe7oVX2DBLYoN1LeWIVABuegvdK5gyTrvmFAngLDMTjL1VlO4JAFq+l
tK5wuduDK6YAy98kruC2FsUzSnwLrH5D7SYe70Ou2Og3giUwFTGfgeGac4V7tY6Ktog0TzazGyKM
nwBB5fn8mgyK3kNx6eD07KEOzQTNokIDxkS5qx4SN/vux7QuFpswhQKwSF5DZu0t/A0Y9H9FMnZT
1U0blQlEDjamkR5KXCBAobf7D2wioQHEK1Vy5TFhTa78tDOoijUG07BF64ROfdCc0aa9cVAY8qYL
aKpxcT0ujpQJZ1M5VqWQQx5YyLfdBtDwngQwKHHLK1+sGebZSTK5nzb2cmIKueaJm3SX3A7PkgVg
QadxgqcKpMBIakyHtyasrLyWl0LZTMvP9IgoGdQDnt2T7wK/1xlsBRiusx09jMcosDD47N+YYBnC
bX0c7tvXFKinn/FdtwncxA6exn33lh3r1IofQA3vBMSp0PtTbIJD+hwwzCXV1uxmnukUnG7Pyk1z
9ttZjwpUswelBv3txj73kCx53ZG/Gr7W4TyTw2Rm+VyaRenjw2A828P0H7Co0GAF2A+4JJyQU0Kj
ce/C3ujeEG4zU9XZynTdin7aTJPmzTLA/ebC0ruPOedmm/Q3XxPDXGdh1zRz6c/aN6RtcJC24Eez
Wiu+JY74m7edzdOJifVCUgnmEEGYNE33mnoM8vIR82JceH6eHCYWyRO4MYYeckbPsAFyhfBHhz2m
u942LDAz77sXXlTniWTCkdnGIrZu8LlSjU5Khrtm6F0llRzOdcn7XkwYUkCPNzexiLDnR3bynJAb
AUuXQ7NRpp0wnnBjEeNNVQ8kz+1/I1rHqCL4qQjIMxk3M3NQDNQ9RPvBzZi+oq1mxenR36fNi9ro
doMijXyrpO/BwMnq1nIEDUQS/0hmHG+u53rAFAcOd4eO+CF0MC5/RHzcNpxIshoFF4KY/DHJMuIL
MgxH6dBbjeYguzOU2xoTgGI07a6f53cdeul6aOWKoNQjKKPgmgaNxHki0ASFEMlaYQDJevZG9Ppj
sIlswQAfO4Kt4O5sdtFduDUAyjY9Rtw85CLT+5YPyG40v2jPjy3jRIEWlZ1RQb4t2tEWg+v0GXZn
2oOHWzzEPi0vSWDTElYi8x2nKUqDXi8NTwVlHIiGEwt4DTzv5wlhviHYI0ESVNQGYAE+anJbgPzk
+oe7qEmxajAxs6rw8MAah+FJUY6XDUh5wmhLmn6rywCc0AZvUkY3mycbiNJWGH5dF89GGlY6E0Qx
E94SvYP0OvVKrJVG2pcEKqHrQrjGwYTQpkYtSJxhHNjC8YTXeqd7wZ6+xI0OSOeiFXm8+sPFy4pV
jAmhSZ4kyNJhHcR3k1vVy1wwjTm6rb+HH4CTv8W8FOaIVOe6pmzywEplvBAFPrklLRRNkvJoRMle
aKo/rTy7akF2pVC58hB21pTUmXdd8EWP7D+SMQ8DdDRZvti3UbIAOwQSPqSywQCE6SrPwztFgsOM
1lG2M4e8Sm7qKr9Rh4jfeU3A7/biRfTBo+t/pH/H3MU7T5f8NI+oGcmn4mP+RBPeDb34dwrG703j
gHfX1lEV2FYuN5Ned9Afycw9UuRg8g1NnLi4x7jzLwGAzfpmdu3YAmpRx+WpvMinmXP+TusWmtaA
UxbA3mV4xo2/Ed3Gajb9AbC1XnOsrcIRt4HDm6TlqcjEoFYsxlBXoCLaNK5vtG7+X3epWa3oT1ho
lRQYFCIavGVIzE2gKHv0mR401P6t62bKU4UNN2I+jyVgQVCANy25AaSV1HOCDU8EE2t8EIUZYPox
QPJi2qBQtfyEx3j5vwSXH6NjgotW6VmcZzB3sgH9mAcqudkRFWuEIVTHymvR8Xn0X/7tlfcjlwkv
GDzSZL+i0Ro4GU38K+l5W6Nc+2beiwGWcElp4PjGzxgEgw/qNnR8sJDFtoL9s+Bu2IG4wRxs/eu6
ZVw8wRkTZBvtoVQmWp9DMNgOiaN60hbdEUveiK/JHepFHi9mrd98/5wlm4BWUWhEKQ2YJHNzMOWJ
eIRXIccYeZZCmCQlAkG8kVCtaLJpGO5YbEN1lwH8nGLJ1u/zO/AcgDldYZyXlyDxojLbfzdiGZyF
A1QcQSgAuIgT+CH/jIcE+eDoEizzWIGj7rrfvOcLxwXZhrzQjHkA5mzDy8oosYdBji0lTTk3HvXj
K1cOi4ET6QkA2GecbKh9msWvJgDWkPEqjE8cu6Rf6FKObmJiSNfxh/F1PaoFvCVaRN+b9kiAWJ3c
RPbkZXd0FpnXELpY9v2PF/xIYzy8yXW8ierO8PLCmjb+fesZG9wxWNYWsLINVkw7B1aNrdvA54ne
yntpg1lHCYWQgLsCs+4gPz+FiQQy6ghCFeCnlFgDKMlo1X61GZL76+e7/hn/kWIwTbkerUkC9krc
p0a/rfXgBlzqAI4Fw8YA1N7rsi4GEZjTZbk8Rj3S9EmEMCm1pwEdo/mob2MnuaFMD4bTglRplz3J
duL8PxDg0Gv6iiGZ1GsWd6xfS0qTgJwF2zc6phCKTWs1jrwH1w8MKXAMXuhZ98J/TtZk7tpWK1Uz
CHvD027InsZTmv7GH1ZtZQ6SX57TrwdwNJ8w8oB34AXBj1CGUifEOFzVmr1gK1kzps19ICqpOM/c
/neZ30Iec9GDBUysNLw50foDT2f0gGVi19jlh+E1ugMU3oH/CVdPdCGRCQXNMA6dRqAhAG8wy7ST
DU7FYP32XUhg3J/IoRDpFXSKnkcH4FyJi1pp7AluduzdcDtuBsHhU1Hx9GI8PW0wphsUsJRQOBnl
u4Hn+nXH4whgqXqMwgzMPsaFoPvZX7GadxMw8TkyLgqq3879c3Yq8xJIjU7uE2oPtGdA0Pyl1ALi
TgQE8XDgFR/pp75w5oUwemssnHkwolgSMNfktcqzJr/ndQOw6C02uKXYd64fHs+x2L4uSJ7rLg/w
eQbwtKZ28lCf/LdusAxsZyVgTCi8YSvLHKmr0X+hIP2kCwUBmqOkZgFbJ8OvOTnJw8eY/H9au8pG
KDH0R6yNfqd8KvbbrfKbcodSr6G7m7VAnhVROOLVBtZrZQvdmMihDSJItSXoZiTqfZvNqJSNIFZS
gHsb9m4UkbuxNoGlpx97X3KaqLtFmekWO5q5E5rdodbBXZn6yaHuwnczaW7zXrsxUt6eHC8YsNjd
RmOUA0nwM59bL98hHgDc3UDVufHUPV1DzW94J7N6GS8Ohgk/QpCB/p1mH1GXW1XZOriTezKBn5uH
1M81aibmEL2UQbsO5eJuaMHdHf1ppPoxNrrEGohiy9O0DST9qMfZwR/jQ1Z1t2EUP4fAH+S4Fyc4
seDesUayoB2/4wb2E+K36r76Jbi+F/SW/6occXf9kr6uy6TneCV6sEgIndCGc9jCo7HRqVpYWXnR
FRSjqiq3SEacUvQ98AVvrwtdzy1/vq7GxKy0IrWvtVA0P4Jz2k722Q2KF4/NaJmH1Cso4xTGjZ8n
B0hV732wazeVlzjGbXUo3Os/hRerWdoQQwHzb5Z/n3mPe66x8DbxAOa/kdzikdsD5X1hJpbNST7l
ANSmtTHhNbjF9g7yae2tctRN+qD/Ebjo9DyBTGALgZk7KPSkSRbZffmY5LyaEOf+YflC5ChDZzeD
hDYBt/j8kII5tzNuTPNGEXhhml6c16yVSXvCViyHsoOsae9vcm/cflJAAdqJ573JeSFPYwIQKUQ0
Z2SIElXLPBl7jMD/Vu6yV/OmBxvn/yHtyprjxnntL1KV9uVVUku92O624y1+USVOon0ltf76e+iZ
GrfZ+po1c/OSB7sMgQRBAATOMbzqvnjKX64b4/pmocAlo1X3khBy7iLQcDaTHcSdhVZF6s3m7rqE
9eKs+SmCM0ApqmOzLXHeix3dFYF0By+XIJ8rb5HNgYHTG/0IrECoWLY/c/AiC15//8eF9ymfs0ep
z1szZwfAxinPwEasWoDasUt/ih4NIw4wdhjoZRQMWXHq45/R+Esfy70a97vJ6PalmfpUB0eKk/ox
1TeVQ8LrCyTaAv5CjkqnSWdsAfo+3b7bjvq/Zir5Kzr8XALOiHU9Utgszl/vU7qXeMqB1YrLnbLJ
3CYU4kewJb08NJ/yOEumYxpFVMKSV69TIG9Ylwfy9tRz3rT97OOhRfge9lGxuiaSu1InNe/0KoWK
1PfpDQ2WU/3SoNUVFNb3NXrrPS1c7oDhcm86KBl0t4uIBn39LevTzvkaXpaXigKOLcT5R8YpNBxQ
aEK3ZbUX85thiP76CvMFPDnLiTJSGI3W2VuwUaDYW2yIYrmpWXppd7JzoL4e8t+L/W2U0eiSIA+t
9kb3IiffGhO4j/mRppu4fpbmuxZNv/232rnPyhcnvpWV2K0qPx6DHCBMRf2zGL9rpQWM2JecRH4l
7aXBTZafVN1EcxyAv9F1nHuVfIuVO5I+2Pmx6O6KaWtmD20WEBCuKMXN4riSdQN+dDeZ3FQNHQC5
Kr5ymlWAp7oSeU3GbwpAg6wKb33RrZIByjHbpurRoq+z8yzp2/RHr3jJtEtnN563wBfAiB44fwYf
o0mZBQrHGEi7/tK+j8VNOwRy6ztgkjLK28kCI6sHvrXSRGRBJXfQd1H3K6Y/qfargcex9X0+gx3W
+TnZoTSq7piBT8hPFl9abhziSl0YT4M7Uz+JbzR1q8luRL0o+j3mJ1MiroKU0e63uh0a6bG3/9gy
CbIYQJFS7eFh6AP8N0HBJXuyLYI+nsRVZQq+UtsjdBe32xbkwynILlEd7W8L80GeNl28rUEnj7NC
D7F9Q+KHedgpjderndtp33R1ANYqiGzn1zZ5rp0nvd6n9l3+q4hhfv0fdQkzs3c7afbZDJz5Pcs1
t5p2ZqJvUmOv1gngOO/JfF/QrQJQAyNctL1MD/itFhM31TNNAT4KHhZPT56T6tCPx8p8kyTVW+hd
poR1DGBSDDRLgPmmYLP63gHrSaI/x8GrETt2YUo3kr3JQIDUAVfb1n7ktd8uvTuBfY8Y+3H8NdZA
f7SeaP4mRYD/9+lDG2+Hwi+jo9I/KTNgSVPLjWu3A4OElDwaMpA/spsmDqb6p1SlSM3+jLDPRP5T
55UoRBM4ML5yrZSzHc8qHFjmuMv7uIkPTQBqSEzRZi6pQStFdrUvIXXyr98F6znIP46TL1pbDolG
ycSxzuQCfUrxuElL5UByHeFhY4oaVFnMe8Vn8qXqQXcSOs3QkmwGX95ofr5XTybK48U2PwoDUb7t
j7uE+Jo1xnm7IWYeOsNrACvqAo4hTLZdKAqkRJvHXajVANJ6rcMiOg3xbEo84Mi76SRicfkfcfzn
ZnG3ajJOTlZnM7tVgRvvVbCQPIx39a5CzUXUmSdSirtSk6kCvxWLojRzdoHM3Leveff9uvWtl4jP
rjDuEo2AllHVDYQwWjy2RcYNRgeOauameMlmjzbVfdL71T72RV2obLGu2KLGlcIl0+jyqR/xbBJN
xMVA/VYasqOs6Rs1yR5lTdyvt1qS/lRW40pmmACt8oWViEc0trUPfThs+8BEUxsyF0xFGDvB4gpO
28c0x1lRyYnqvxOxed+BvAWs5Ji3iVxAl2PARlTMWI0P2PA6MEDZvAIzpzNhaprmEugMUNWk8kYe
0YYgtwdDLkvXiMB5mukVOKXVpfQqOxLEs6uWeiaaO34diadFUXD8TPRkHoCPmviWnvSPFZrWA8Ga
rsqywYTuwH0A+YDt8ZmavRmRZa6hpnEcN7WCZa3DFHn81vwWn1K6Q3Mf5pYaUQOfSCyX0mAelWQ9
e80Aqegmqoa3albe9CoSPA+tZ4Rn6nG7OKi1kukGTJRBhma7KEy81nMe5G8UCWGB1mJnJzKc1XN4
JpLbvXrIhq6fIFK1XpdZdQEh4Si3zvKgKcIbYTXzOZPFOVBjymiRaZCV7OhN/QAyHbe8NRs3BfW3
5mEA7UUTeDjRxnFetNf6eupVSMSc5E41c+qmpUZdYIWIiObWE5Iz5ThfapZ53IOwCXv3ipD25AT9
bXsL9b4vACZE3yWIIucb/WbK/WafbMhBfrh+NgSLy1f2yhrIEjSC/Hmo3Ej70wi59JgpXLjsTw35
Qh5KxVknMVNBg6tXAE177l6N8qed/biuyXq59EwQV7trQNE9RyMEsYsWgKYbPAijRmmhWxwh8UHU
OiBaOc6pSFUSqwo7dQZ5tarcUwpRQr7qnc8U4vxHS6yu0BZIyGUkYW0L6FJ9Eyc3w/RijLtiaXxZ
NMgiEsm5EqeTW+QiLKLdGYF2oFsD5cZOSPomcll8ba4apy4HQCCr9szPKnGBO575NoZJ5EB+NF/I
0XrOA9GDFDu21yyRcyRqXHeFYUC5pRiPKNhtq67aDWocu0U2BY2lPli1Jrjm1h0lOBQMx7Tsi+Gj
pbJbahNEf7MRYc49VOT3qLG3eQJ2bcyKC47A+vZ9SuOOQNvOemMPkMZm5axg2Ra76cbEbZA+LWF+
g+zSL4P2VB/jQORI1gto9qds7jyo6TTr0bj8dQt1p/Jh2aWb6cU8VVv6J8UQwGbedkEZSH76Iu1E
KdH6afyUzp2VSmlmFdw9MNwCmH/kqLS/BWu7bj2fErijocXLgAPPJOzmcAgKXHrBuFEx6DAkaDoG
QPfkNfmu35kHeSsyXVVkR9yFW1hjRimFdMOV0fnvVTu5c5OT5bh0R8LS0+6K5ywwTx/TdK1n7DFm
h9o9kD5/9tt5K+ycYJZ0eZY+V4M7S3JGSifX8T2ooQVGkG/oYbonPhtgjjbC8rpod7kLOW6TQuoW
SNNDc4/oBm27+k67L+7QFxJUT5AoChlXw34b/wCHplgYW/waMqYqKTCTjPCUjR6ZnnUojpJH3RIJ
PanQE1Z4181rXcN/5PHgAH222PY0IERto3jf9PVW1+pv10WsRzWfIvhMxo5Tdc6YSjrx5iTFEMt9
QkTMYSIpnAtaEmmypYWlFB2KqoP2rVvSYEiJqJdhNawA4QO4fhQAmhmcSZhW1ZuSKaNPSaqbt6yT
IzA6dBij0tAaaelDLNig1StL10BL5gAaC3QhnEXQua7hWSOknm7pzptCuXMObB6t9evdUmwLAxla
4f26vmdrWp4J5c2CFn2lpgaEtlUMSIra1TLLh5v1TJAgXhe15t/ORXHmoVeVlMaLg4fttkbxtUTq
V+BVBGBEUZj26b1UDt+TQjQ8smouaJP7WFHN5ss9bTSpsc1inLJ8oSBXQR9tMn6/rtl6k+eZEM55
WlrkOEkLmyQb62iHDBaW3C6YocQcpY7Ru+ZOmdziTdwNdTFI9VHNOpPMucnSYhRhMiRnO/XjQaXb
ljtt04SiLGn15j8TxB2Hvm81PY0hKEetG4wRVbUx8pDqW/37JL/pnbAlYNVBngnkjkNnk9QmLCtj
oUb1K3ln7Zfdpr9pf3X3KcYAr+/hB6rTxYXzKY+v/FBHJnmsf1QhcQX8Gn8YryCH6E7kbb4rHu0/
+aa+zfF8A3aIDDPXoEM6GXgo+9Xcj0dxKLnqDeSzz+FOy4ieFtXIPkwKEHx3TTAdtC3ozzziA/V3
r9/IB7T0CtZAsOZ8bciYckep/q5jPGtb+qhvCurFBza2Q/fYbnfBwxnrJUxkjz5gjO2neScL6sGC
E8tDPmR6qtZLhI3oEzx36O0oe7lSoCPd0UWt4R+l5Wubzm7Ns8INpWM1j9KHkU3+eNcAKCU/NKf8
Pr2tw/6JEX6bKLOr/vBMTrbsVrGnHsQPaeuP02e7zdbk7DvmGM0YDcFuU3/wxx/L0QzLhwHhDkYH
wc5UYrYle8jx3N+jXOaLMVzWi8hnH8B7MKPPMmXEB+jhvBlzt/r2F3CChqcXd95KjwJLY+Z7beE5
v+Wg+tGlPRYeJV4Meb9NmIPf5JtOxWS0O7+1QLp2Wz/Fu3zr6arb4CGo93BFiVnQ18cDzlTnPJtU
oIU1MT9sIAF+vF99p9+mLcaJ/NmvNvkpfxwexP6GWda1BeDcWyrHeeNYkCpp8q1qqFszXUSAGOsy
AJ0CKGMN6BHsuJ9ZlZ1HZFAqbCorWFhB99gDd4i8ThtlM4Q5OhZFVbv/YcefErnzpGYNmewIIWCG
vNAGYDk4Pb3pZ7cd9tZm8j6StAMbhROP169ewgowpVRwYgOPmq8DZaqUZYMObZOb6H7x+wcKZPsn
lvOPfrGt7qsfbOKQZYfXbXkthAKQGTB/bIzeAvvz6yorPU0X0N3AX41xS/10aVXi6U7mPFINmVtq
JfL2usTVWx8gZqBMAl8bCs7cxrZmZTbALWanh+6qYxpa90AcQkO56LlndWr0XBK3oUsZD/gxJPVe
+awE6SF+ixkaA87GFHZhshHdw6tVNsCkyybGPGToyOmW62kuzyzNH73uxghIiGDUuNOQaerbSnej
B5HRrkU25wI5FSc800lyBIFsMUlIt2PAngNFAdTaYTwXw7n40ZwAbg66wyC3MW5EM+3RalTBiRfJ
4Lz40GcgvlYgo5Q737Z+GuJGaOaYeb+l2eDBBfmpAkJDznGXy6R11IYI8y1zQkvzWCdfuU/3pYee
odfBPBh/koP6Yu1ET3OrEdp5AsFlfiARbnOV5SqWkSZ+O6vIivSMKLukNFtkzClGH7byYlTVzjCM
6cmQWkzoEJqTx16p9UPdOHHvOnKSvgOOL3tIVVN6HyetfaKAXOhcA0h4jRtNTV95shTPb9mI9tu0
nCPXGXI9chXQt2+mMYtebFWnr9cP9dre6aDqU4C/7AA9iVvYaRxTNQcHd5DS6F0e6+NSi4DgV8+W
AWJmcNoD8+HiOY6MMQFjCmSwoor+ZwwzILIlwLkKo/fuft6mQrptdnny5gJESc2yTUsBAyvnHJuG
TpFpZw4GbgDqs8BW0k3iA4QNRD6zr7rqtgegzMfwTSwSvlrTAma2DsJG1FkuQZPkyOwxweQEelKj
jNMtLXgr8hY4UEUjTQddrjCPjZ47dItQJWxUIMmOTW19i2YwhGJCvGl8xUymV1tRgT44x5JnSEOz
rQaVbvOBDju5nJrSBWGME4xOKvuznqI30+qqUwvQLa8rM+euKbRkAysTAUqu3bXAHbdBh2ADdsL4
yCDObne1bEmmN52DBCk7zd6QuWrY3RQn5NXkbXppDtJtD4pzCbc9IyYRPU+s7OwX8ZyviWWTlERp
HRQqE8urallyG2kkQWXk1kEZ6uWOtr0JdM8p9a6flLWI7Yto7qg0soWtVCE6urVeywcnSN8S37qb
7pO72U+/69vmt3mn7K5LXdUXzEbMmCzz4s5Nc1MZjW5ygpLMzxqxAlLWYZEXjScVuObjpLozGiIL
dF1JhoCiZumgSVZAy8hTRIAFTZNGOYsC3QJoLx2y73ZWvw7RJCp3rQlCjQREoQBnBcQYt6ZKS82+
6dMIWZc8urKMvqi5rk4GbYggy1yTZNvAgwRHvA5kOu4iNBxqDrTSoyCztkr+GMFQpO31vVpLZwyE
YipKq4YqmxdIKEUmq6WBF5G/sMRIOB0o8gmCwfA4UE7XpbGl4XwcwHOAbww4G2j08QR7dhB71a6K
ASDbQdeqG8KeOVMIa+t9NJys6fW6sLXCAONzBWq+DmQ2dNt8DTdnc7SnaoilgJJNeYd5nWMmeaUX
h/VNZbrKj+k2xUisiH9lbdPOpbLTcaajYlhNrpjokev6jkGl6mjETMrBldSp3VzXcOUi/KIgd2VY
zWJbegMFQYPqxjZu6F/XBawE7CD0wJWk4Lq95MBE7kkmtYUuWtu6Sf8bvIYyeMqS7Od1OWthOgTA
xi2QUbBo/eui5XRQq7IupGBs9eg1B2nALp4Uuo3ygXzva9DL2DX6UsG3iMETs5/CSK3M8PpHMBkX
xgmOBVwQOA0XXAuUahrwTxoJjRTfSvLQAmxJ/aOQ2w6hkR0Vgaj/WCSP7e6ZodC6KmmrQl5RWu+1
jipKrryrc/ks481hkpYwNSzwsSoCNdeyP9BwgCQDYSkuRf4QVrUdlUWVYa2RNji1mx8AEPbb1ty5
cY17xRvu4nfUz38rlSdKANdargGeDdYbJC1AeOZTlrSaiUGnTsJNDIzlDSBvj9UWRFm+fBC1b60c
ji+i+OVdrAlMCBCldY+AXnUBNSlwzyIJnHvGFmmlU7RSMFiWK+cPo/L0ry3yiwp84NAiexgqqNCR
HM20cpcFYxrfOZrzKxulvVLYszcZ6kMvjaIC54oX+yKa850lBUe3qrONKtHvggGH3t6paiRYwbX4
5IsYzll2qt1EUkKloP4Dyja/q9wGBtgHDD5TD4oNiBHJY7aPPOHE6Ipr+yKZ8zhGJ0lyY2PzosHY
1PkvkCWFdV16DfjFr+/iqiTgjBkIq0GqwzM9zgz2z4nZLgI1Uot/ppbudclrNIg4OdiecA7MBEXl
P4LUrw6lTfvCJMziS6Kj5C4VJMjngZ5qyTT9Js+V26GbYsG0zqqhnAnlihBtO6RD2mIdy+gllkOl
1VwinMheX0Lk0ahZATGXvx76pWk0pxqloHJQXpa05nYhMWAAG5TXzZoIIsnVc42V/FvaBR6o1Mkj
jbCO9TL7Y7zkvobuwc1/sYpPIdyrRdG2WSuNzPINPIWBcbsFQaERGd40i/KPdbv4FMXZBYbEKsVo
sHoN2ljj2APBkbt0aE8w0beHCYDriq0bxKc0ziAGUCeYA+kRddm7YfpFAZVIUhFymWiLOOeuTVI7
lCqEKMgvNqSfIl+HexKwSYtUYT8/u6EN25xbJ4KUXG68rCdum9x0ncgSmI+7OLbIk5CZ6rgbeT7O
mXamlbPtUZr7CAi+Nl7RpJO6pK5Tah7AtAQbtHqYzuRxa5fRzFCGFvJqkBM5ReVa0euUdC5pRDPh
a5JMRI8Ae0RehjrK1/XT0kZbkP3D8NoSoBCllG6XYSGnqEzKO0Mbh/vrprdmFefyuNuk0Zuq0jWC
Kz99GJQfBtrJrgtYVQgcKZjP0qEVjy1tKH2Sx/KEEDFfNrLaHbqcbgciu+a0BNdFrdkesrF/RLFP
ObM9OuiVpToQVXTyJulPubMETd8IbGF1xc6kcDtkqEWdAABJCuyh8xYMXgnZPER6cHsCahHU9zNI
iOZyn/fDHrTHXqeN//4p1DxfLu46l+Io7nO4BRB7H3VUmvL20dR+XN+S9cUCFZvhsGSIv8gtaZTq
ql6kYK7p9ybqvC4Gcfl/kIEKlaMgPIcYTo95TOTZlqCHmtZh3FYHq68frotYNeJPEfz1lpVRapJu
hr/RUQSul8S17PkAfO+g1CcBoebqkuG5x3HAS2BccA1rDkmiUdOlQO6zG2katzUZBOqsGhi6VZBY
a8BH40lIiQHOP6UxIWLugiRTT92S/65KSTRCsJKugYzmU4769UCmmISi2mRADn036jxM9FCNgmqQ
3GmMvNR6ldI5/A87dSaSu0otmkYookCkWoUOKRD8p94I7JYM/1+XtFYGgnYOY8Wxgcn5kTSeuZtY
MtMs0W1cClPs06IIM0nVj21r/yboC3KbnnZubxRPHcDS3D6XFjerh4c+M7TN9S9ZtU5m+OBEB8ni
RXaK3tUkKSz4C6Xd5DEIvgrHjTXgCukiURcFIpAbf8FWZtZ7pjRJK40AbNxEyX32Fj/xlgNjfXCA
WcLGisZjGojmGS4WmpfJzPlMZltO7UIYkvTwPnywYlfH/EkL60flVozAeFFX4aVxt0iLF1eAF0Ea
e7FrgAOOMdT7ZCtvNUFlT6gXd5PoKFPauDbNwLxHWDHs0r3DYEZVBtqPp2TRU+TFAw2vGXevJFUM
+BemGUr5u+7I4EAK6PaBU4jnXVXgZdjnnwdpH+Lg+jGghUdclX+diawc4GSVYqIpdKz3s2XLvjRp
s590TuIjUqBB4ZjT8/WzcNHI/ZdUZI1/cUDxFUzQyOCdXgUxjx4WJ/pL2ybB+JT479p99MrG+9hA
QGq7hdf4YlDij5nZS50/pXNLLBdNZ+vgukShCN3VP4YbzW9D6y7zo7APE591WSveFFYPqmu+APpd
PBTHXx+8/txt2GnyVMqMmChS3gb0rZpUEDZcFCA4CfzQTdEusspK/cHyHoXDLnouNy2amQZMPxSO
lx2oBypL/18jyvBiuexPz4AoT8FeEuTP6CSdn9qQgX8ld2qwTK60E7UKXDwI8/K4ywuhRozHXJ15
Ouk9utdzl8L5YH74vg6rIwDJQ+kh99Jdfur2zRO4L419tu0855RsROMBF40S/LdwtxqKIYsUFR9G
zXhDSeg8aA/6kaHpNKF2knaiVwc+QuAF8m7eroBjzU5RrT6mS+cnfeeZUeleP6zrHvCTsI1PDqpR
V61Oghg2ngqUIIzRAIz2Y+ipChNBaCDSiXPsxuQAo4XAHy2FBk60bkbzHUGFs5Xm/8CLek6OZnKe
fe61eF4I9LKqzCuTdmsWo1+T2hesH3/z89vEuZueyBklOuSQDYB7/GlLX/C+Nh3kHTONZG+DSkty
i1B0OERyeSejgy9DY67d6iNwYBdzuavwOBpHiTfHCxHEN3wYybTUTAvQPTKaWC7I0nuQX1dWZ5sB
/j7aZ0DPHQCzrPMBqI9ByrHW8m2rOPW2GBQR47xANN/BHheRDNxZJhDIEbIR3Uhp8kfJujtMFStW
ERbzD8skkiC0XLPUM4UdztWV06hNxQCpcp77ZTEHsfG7sTOR9TAPxl9W52I4D6cZdZbaaBwCfugS
9HfpHg9wm9HXg84T+zCRTpwLq9veyKkEnaw036Kp/CbNDB+I8gKXsmaZ5zrxjmtpJ0o76NTS/icq
8m5iNR4ty7CeO0E/1KpGaP3AYLbMHpy5Q261Tlr0TWQGePLbAJonkIl0NAZZ4LbYGb7YpTMx3BnP
MwdgAbYEAjBp8XpQ8S1G76q94hbagbSPUyWirmJLdE0gd7jrrixN2kDgiH5VPOqhrTP1TFcOYtD4
oiHB13bX3djqIftHQ0vmYBEyW62HfMSeNVN9lCcDjDgEta9suans+mdl94dZM7ajav4nYzkTzJ2z
IY6Mti+h6ZARr1ciT46GTQ7wTWHMdH1NLZk7aoVqxl1XQRKi0kc2wYGhxtv2FdCl6E8CUtTdf7ns
MObzt3GiswSbfJYzpfWYOXMZW0FjTK5atD8sQlIkhr3AVYn2jjtv8tRm6VRAjq7GfvXelzdpWTyW
ibWNDftdxviNN3WimqJoNdnJPFOuJ0ime2DIBI5Jv8199iZnjqCOLRLBBQsAeCgxNY/DXSjZrVTq
z1Mhv143+9VM83yPOAeiJ4AQW1TmQDplmyTWUR+aE8mLXbo0masM9p8hsv4ofecvtfwvq0zsTgUk
jGPBRjCGxnfk1BHJ29mBbK3R8nmjD51Zudmkd6KpXqYE701MdOOgkoUa4EWpXquWLFdRkQ8G6U2V
dV9TpIfSsMIiKvaT4Qjc/5qzRFOOpuiKpqITkbMMFElgDlIO9pmqWfxlBNt5aYAVt6vobSHJ93k/
/Z5jayPYyTUl8cSmA58DGIN4k/hqkErvNCibFFYwBd2u8Nvb1N6Ub9nRHN38o9WfeqQBiBcQ+X3z
4bpw9rf5BT6XzVlqUvaONM6QbVgPMxDVFeO7tIhMdXVdzxTkTTWyCqNwsK7IgYLkOxoYDdnNnwoo
ddf6C3rvrd+a6dW2C46j8SBqb15ZXzSUAiEOsIXoU+Mb1WSwb5K4n60A/N6hJv0YJNPvDNmL22NJ
RYRNKy4NwvCSqaOpFDxb3Gbm+jDn8aJbQWoM20LNgnLKvTr5pea62+vvmRpm5fu/3sMvIrk9bCyn
t6RBs0AAE/kjeZLRymJJAkNZcWm2rFoYJgAfG84IdyUYeLdUWjTTBkvf3tpD+65nsuBlWySC/fzM
MY9Rs1RDp1qBlPW+MjR+lwuO2oq12zIGZ9H3hHcePNx/lZAZSaYA3w5KGO9Zfx8vwLk3BYW5FWuD
DMOyQBIHCfxkS0qMZuhIBAMgs7SLnNjX7BSgubWZhrENGgo1yhuBXusyASKC10xTxlvJV72IqrX6
1EOmk1T3s6S5tQUQEOMltX+NQIW7bm4rFo7IQDXRO43HJI0fKpGbdjAL1bKQuTFog7JIPN3ov8VW
fxoAZ6hr4/d0Nhc0kHWC4tGagaBTGxwCaGVCIZmzwbpyZmM0Y4Bmkt74ucjN4o2SIZKykgSg/e5T
CmeGdr9oUqtBCjGbxrUV5U63x2PfUeLWJP/3kQKEYZoEWweIWZkt9pnNa6REB4aVYsKjzcFmqqeA
xygFy7ZmHQoeUHUMRoCpmqcoGUozGwu7AApNRcenqFdKT53n5TiaBVpibDIUJ3tM6X/QTDc1XXVg
LNbFw5qpyaWeMAznuZOdxpUmquHJu42a8Lo5rhkFegixYTJ4BS8u7QadgoaTYrbKNrvbzkmDXm9F
YchFGx0CHjC8aIYBRC50ZvIBz1AoXW0VKcqHLntEYOQV+m4GdUATttvr+qwFdl9ksdv0zCQae6mm
uIGsVlL2Vp9sygjAncYTGAzcHMPaeoucVKlAaC4C3VmrqH0RzVmj2hdl2VGIHnSUhNhInt64DtK3
CTGe24UiaI8VyzyXp3O5W6X06aJHCVRtZlcri5taB8Q6SdwI87RNLdJvxVQcbJ7NYgBwkPCt11Ip
10a3KEYwN6a/qDU4BURjuys3zBcR6tfN60ynLIcYIlLpJCWaRwbJ12MRw9jqup0pwjnCyMK4zEBl
Ax1Z1B2jfhNJud9hCLgc91YkuPlXorcvKnH+MHKqLOpaqDQ5ZefiWeakVv1DJ3W5L8fDpstBWagm
psB9rB+5Mx25u3rR1RbIFhCrNsaejPVzXsWJZ0V4DqXdtJs02riNTQ7dQLfymG1roxHEI2t7aYIr
FYmHghcl3jcXPZ5n466GdRbDb62Rn1od+KamXL5cP/GXu2kj7ofzx3iD4SBs/Gozderki8oqGDko
PYka79IJMCvZbUQL38z/ddcigEHwxMKOAErwl1dOAqTABUMUVqAZkTvDV07VsiXRUwL+kETUnH95
mX4R9uHszpxZWbaMYwj5BcbZT/Nk7VU5uqMYaZK0UdTcenm8v8rioiB5jGKJJFBMktIXuJVdBD7d
61t1aRJfRXDHu4yLYsgJEzErfuO8q6OxHUbBDbC6Zg56uDS0WCC+4OxhzMtB7wkgZPCY7NM8D0vp
trIMd+5/X9fm8mRDmzNB3MnukkFt0hKCOlSwKql36fLTzmtAV6ueTU71/PO6vJXn1a8CuTM9yYhS
s7KxMINd30W33U2ie/WD4sabOXPl3gW2/Q/6jKFGcgQjlB/98K9/wMoj9tcP4FIltR0tKU/wAaMn
HRFrbRqwy4bTB3JE17pxILL/y2D5q0B29s/sP2rmQlMmLLG8PDn1y4Dmnz57MmdgTsP+MdG1yXLB
Kq8eg498V9HY/DN3DNTSNGvw9qKKUZehBRzstBZ1g64ECkwtllP/JYM7BxOwOECJArXIZvIVP93o
o2t5DMwdYMW/RSXelUdjeGC8mSLoZzimfJNWjpKGPFfYNooKid26/e20Ne4oo38MFI+G5Qmd6w+T
KF5YOYjnYvnGrdbSGikC7UNA8m/ICPxeb/xsUr1CksLrhrlyBXyRxO1ZLsVjOfVQcG4Opf1Ni5qd
rT07Moanpn87aQD//0UWt3dakxZp1raoqeXpLqqXG61ob4ykC66rtOIqv4jhvNjcqMnYzVg83Nsu
qfZ00j3QxwpO9Ed70tcCFrSxMHSGeVM2I8gdsFQb5dTRe2aJSqA/9WF6T7xoB1j0+JHubRqy8lIZ
FCGKorTy7Dey/w+tOF+/gYvYLWC7D7WDE+eUbyW1/bi9UernVtddewZcPg0r425ZRnc07U1UKO5/
WOizFeCC9po2mRk3WIE4le6iLHbHdtzlcSVa6dUN/ZTDB+tOZTlgNYOWna/vHUCoDX5kehIouB7k
nX3MMOAKqgy0AmWe4fYH2gbDrfrCJnzFrTKib+HOC5XKpR4XfEuhtN5oKC6ZDjPJvf/XyurcSXGk
aqRtOkBKtPg55lSG4lDnoufwtUvp3IR17qQoSd9k9gBlELy/Kr7xAa2GIfTGdNEI6NkP17Va9Wp4
dETXoYGs+aIcIBNS5w20GhN6P1bR3aga2yyuMc2I4bTrslY9t6EghmHjb7LGl0PbDn3vSQdh9q3q
4bJ/mwBbVD3g5b3Zohn+3vDKoDTfptETgnKyZeM9A+odGOyXUVtR+KIYdSTNcTApFtiYJXiUwKmZ
+eDiDknQvw775qCf8BoK55CB8FI+oGgmPcZi7C6Wwl77Cs6G0HtAiFXjK6jjyn90r/CHrfNEax+E
K9UWlCu4MxnH/XwwS3f6rsauEChF9AmcfWWNpKJ/Fp/AgNhUEHulofZBKyAqtK9Z1vmKs8jkLNhJ
C7Xv+gKCJtTxK4u6qn2cQECb1kK7Ygf82rJykSTRaIX2cxM17xLNAG30Ropma/eoVNTSJlEoIG3l
HxVVC7BfZdvESXfXDXslyFLOVWVLcaYqMDJskstQNTeDkpYoI4ty/DUXdy6Bu9jkOjLblrJdizC+
VnduoddAqRa0Iaw6n3Mx3N2Vm0WdjSPEsHF0E01USb1zNqi/e7GXIjIPqKhzZF0xVATxvIzwlO98
cLSxKgfgBQcySE2q5lQ7b1byfn17VnrecOJZ2fFvIZxaaK1oNAnN1x+tlLl0JxMXSHG7ZlO1nurs
KFgv3MoTHQCRatxVPKG3WbFyB4fdJo3b9kBlm+XfWZKJiiPXBTl800NvOI1DYwjKbsBS7A+aD16Y
cAAq/PSDvuWn2BMzoq9lb2dr+n+kfdmS47ay7RcxgiTA6ZWDqFKp5urxhdHddnMewJn8+rNQJ+62
BPIKu33sB9vhiE4BTCQSmSvXcsRxjB59s8ZGB+LQfOXkv8Mnh29rDPGgZyC4oVUctWAlS160H+wt
hTBgO0luk91Vo92MBwAex+hAXB+6NEbtf6zR5rCU9amf4/OspphCkL2/d2DqcJ4LO8LhnqGpwco6
AQGaeTRP6x0DW6ZDQyOHXFUH8dGgCknjxm8yjPXOe/zKrnDkh7jthr5H56Guge4lSRU2VeGlcXKI
QDKoT6Wvd92P2ydlN5CBiAKDT2jqbYbw23LJGMmwVp06T6oKgmHwh9w2sXstXJgQroUinZpEidHj
0Lr5OGfKfTo297lTBEVFv9w2tR/OLmwJLoKORtJ3fDlIKDw1fgHLi+pHd6M3Bpn+YMz/BTZt96td
mBS8hbVVSnMjA5/7OB/o+ETt304LBRrlvBbhkv9xURK+eWFN8BECaG2UMGxmlRbnJevdbMzO8yix
stG54Y9EE2kT8OYW+jdi7VMnTWEsBD0jrqvBH/i95rHsGZyxdy2mDR6BDvWyc+bpj3b+Ipuf3X3U
OQbnwcBKgf4QFqn1oEaaywpOGUI3CHf4nfFlrThqwPiS+Lm3HCiULd0xTL8td+sn+lPxmUTWcuO0
mgpyDMMAYpTiX8WSQwbcUdHoKR+LQX07IsuLkednW0s+galL9iTfHMIPY7gK+dN8y3CTgTViLpMc
w3Tx8laA1imp68+3T4bMhHAhrmNvmswACYWu4IU4vq1MRq+xic7oqIDzBdVyNBk1RJTr6LyiVD5o
LShFwIXhrwk7zMPfdksl69i1YmqUUM3mM0vCFQssY0IXrcZkepWiplA+jBDodeN4lGQQO/uFHjM+
Boj+0PwT6wpam8SlPmLMXs9St17uWykz8yYtx9NE/xj/Qh6Ex5iwktw2CgZBZYyCFtlT1ul3dhX5
BoRaQcDpLsmrug4naDwHky1Dzu+s7dKyWJQnla2wNoXluHe8cmJuH8vAkdtAfL26j/bORYKcrVWx
pDamBHldZk79aT5mB9vvg/gZCnW69V9oPm6TPtgkmoYaBe4yFcHj2gOXPCMVZOTBD3JQuiDuz+1d
dbBioKh06xOUAv8q/bzxZU3MnUhxZZX//4uVtgv+AtwEdBNAby3qq7ZQf1Xyg8Nk323H920EJRBP
ahgd3HDkDSAwTYB8i0OnzB2IoIwY1iutytf14I+DBUbHMMzlaBi92ohGMaXK0FGv4hBcIRB0XUvd
tfLl278xQg3Q/4AAb0OLw9a50dSmjEN1yIOxgRwn++u2hW2ZGg6BwqAJoAoSU2NTApiLum6SGgRU
XBpqCCM/9dTCG2pXAxpZDlPnR/bqVSrYEx77Cp5pBu1hTxszdqjK0ivx/NUwyqVCwUaFLmJXlGBV
6itJZrzJQTQVfRwCACHScoy9CE98A3Jb6jLMcZjNBMqVlDyNGgVyt3pGEmkxnATZ/fgB+LpeK55W
8EQD7IkG/iGYdNo6y2g2JKFT6XfOmr4s5tuY4D+5OF1Ve+qkHTO0ctam/FrMaOlPEJsdIZiBjsQY
5Ye0Aj2hGuPXalApzX9TlYWg1/IcPTk3dftlbBdP75yHWB3eNCc33UmdVIz+LscyHV+N2QIfQOn1
VnwncZqPx9N2ZWjF6jhl4LwULjJtogMlkCwNATfpz0ZvVmG8sCxYWga57nm1el8lQ/xbjWk3BGvX
F6VbVFH1PdM1kGQrmIYvo7a4Y3qbHBe7qry2097HakigJVcnwbzqQFUnfeHVBSTlZ8yLHkhVh4bG
ftcTe7OX9ktZghmUjs/YLXCMx8QGH1D91EGkCDiJ/FBO6v1gkYNaJqnP1IS8G/FSBZinPC6dg9+M
slKCiWx9BVPSPCqDR8qkdnENveugYvUzY4SCdt4APTChaFynR7LMwTwWkI2dND9OlvuyMM6lmmSu
06gaRK+H1VONtjuuqAP7YAj7tKzFndM14N91assdZpYEitoGetQGndO8OoDkVDOik5E43xRmPbZx
/GSOxRfHmKBRU5WUz4VNATKKb/W8tnfgVf8rUvBHoV9VndvpkxbPgdqPAal+zV18TzuwytO25eOf
Ofh3oyI7DLXzVV8KH3Kr7GA1Wvmg9XXi6WN+1qFA2/YyLOs22EOc3YbH4y9O/CN4fV4oZqSggRJi
lDoCuqPwp3V4NPGYadbl021P3EYT2ELxkvsg0Aci0C7mzARrD1u4EubZXdIVRCVgAf1tryTyyij6
S1UHcmySeXqK5kpW4tpZqgoaEWDMcRWQTaaVrFaaOj1LQoxXnTPt0dbycIoBSZglMyMSQ2KbTRsB
GVS4oaR5X82AaogjD3ohedJskx6Np3L4eKCcAxKY7/bFNR3nPRkIHZNwTcH+vdY/xoRIPtg2Cl+Z
EBfCtNzsjBqBo1LoXZ90fkRQecrtX1rlfB5nFJ8tXQZNkyzLEoJVuVijGkVYVtMbEGrO2Bu4lCRv
oT0bwLSatomu75ZFMm9Le16mOglze33AS+JEcXdLbrAdZwcu5R8bwtWZxG0FRHWThIXV3C8NhdpL
4q9q2HeDq0yNq0VpqFalf/uIbTMq3Nh4ZFrgYECWILIwlLMxgvMDVlfrOMWplxRhRL7ftrGThSAn
Bc5N03QH4EERdrZCGSyLGeC/XcBLrIWfgHUNpf/pXJwKb5ZVyXaOE8cdI6WyQM1qimuKKxZTpVES
KKDoxySyPOhpe5Pp+HNaSBxjWynDmi5tCa9KK6aZETVxGuoGlJ57H3Ioh8R2Md44ItU3fvORL1Bb
TN7tLd05aFdmhbM8jaCqhFIyIiP6JcZsurlOvPZ5JbVnt98yOaExD+tCSnBp8KM0ehE89IXlKog/
YRCSE175Wh1qz4DkA6CRtqv8lis0y3ZWTEKGREnbKofFCuKYFEmkXx2UYKUPmOQE0YM/3LUhcT7L
hsV3jvrVQoVjOC2jlVkdzDbWMbGhZtyPkoMusyDcoC3JK63uYUG1MN9iH9dWxsa+8/a88kpRtTuy
C9bMA0x0rbseeOLvvI6n9r4P9MP8sNzLNm3vhF/tGg8zF+7RlHVTtioMLuEMRbgubH9qL6ZLD+XB
8XUJBm0nUl4Z4+f/wpjS5FO3xDCWQRKGY3SHg3XqIeJ7+4zJvpNQg7MKs7ZGgjAyrU+tQ4/TsEos
SH1ciB7moixGk2ElvQ9iAj87jP1jjOkg5uuH9lU9Wn5LXKM+RKjw3F7cFl16HbjE3EojRcTsFqan
k+NST4OYDb2bDlqQnWTeIYnHonpT0vZmO3QIVtMcxI7ztVJ7PxotPyXSkdTdbwbWSxQJ+JiL+CZb
c4OmA02QnSpPavmqAmYm2Td+/jeB8CL/FdINXDhNNefISaFGuLg0qEMUV97IyfDGT7EvKwTvrufC
Gv81F65OSNJjxDGDg2iv4OxDZayXLWj362DyTofsAMQNxG5kP0V6V9ESR7fx1MVdzyx2mVczFI3I
AzMC5fsCpgzDU49Zffg3m3lhW/B/YJnnGLxZPDEAUaTu1SDL1t+dsD601C2fZN3JnfoYf1D8s1bx
2jRALYGneRoamGLghBkfuL3McqcD1xOajhbmXWbZDu+6zH+sAnB8/RFTarAmjbBK/WXx7JPpjRHk
0rTQCdtTW3tZeHtXd1I6jqVGfQwDL1syfFxerVFi/jaculfDPq1Je3TU4u62kY8kSjwHoNsnBCIO
kLPZFLuzaEF1JIe8De/BqKy9X4wVahUohHhkpd8ZGhiuSZOf7aLrnmIMX4aofGuy5XmulkdGUz9u
yl9mpqBPJGOIlf448diA7QoNdhwbCqomdmJegj57kGu+/cSFLbgiNB7JueVisER2ZHeDOpR/MGCB
GUi6Qc07feU0moYI0Q9uc0eD+Thabky/QEi8dq2QQArXiI5jfJJ1T3evfYJyJSi2UQB2RGAT7eOp
qssWX94D8W96ZIhNvVufu/N/R4m162kmIAYY94QniJN+LefATzXYMzRkoFXykK/zQzevsiR7L/lE
A+o/dniUvIiChjkui1F3aZh+nn3qdWHKo1P31XiZg9pfjqpM2WF/Jy8sCvkMmWOWlxkCBSpdnhoU
AL+5o9sBFKKe+7AIybvkOMmWKOQ0BShZ6TBhK9WX3m/fgUOBAHydufXd8A6KA0BsJFFp72a53FMh
u2H5ALGKDAZ1/WHRbM/op+D2mmTeIQT3luFlHptNGprWI1OfdBx1Jf77tg2ylwsSi4DIFkJqGt57
166htcqg6BlLwwQzx4bbrAbYhud1DGY9WwMoA6EUaUzayW6m2a26VPNLlHS80exML23G2avWkQ/V
WBQDiK3hZ3rFnk1HnZ+jJf4KzBgJcKLeVTMiflwlSmBOphpUVZe9dbqlhbQuTC60ELuOPaseAdNA
i+QeRV82uAWm2j2MarKgUCyQQRnDGBgdw2yBXtLFG1By/GRGtvl2e1P2Nt7CeBdakPhbF1GbVb9A
v3h20nDUap8XMA1jdLVFRka/EbkxkUKCUx89YhTowFInPGQyqsRqMVtp2H41W5c9dq/WV36l2r7x
XftOXsC3cleDgBwzgsmnxZI48G6cvTQvRIWaNFNpdjD/vyrNLJy7e/4wXED/V6JXfjcBQvLc+P9i
cy8WzTf/IhYN6E9VzQSrKgaHaPrLUr5ERCYIvZuoAHcAABdXB8So0rWV3sm6gjnK/66tT4O6c41j
HIxufh4DNqIg7jehLE/ffcVdWDWERMXu6niyLVhFyyHQSks7p2l5qu3+VY0xIWVDeisvzzx113pg
ArK6zHHhj/T19hbvhabLnyGcaaDZKbJS/IyZaW4LFWIn+vxvLIAPC4B5DjkQgl+qMAWhL8vCJhkC
dVi8SaPebRO7h9D6x4QQ/SwIDQzETrIQ6mZgxKl/mG1cIgDKGFvFzbI5uznOuoY6HhIuseWr0bQB
TKUswoTZD9acPGjRnzZDRRPi3bSmFZQLwNBqpIU/pN0LY8PLn+2WaEL4IKSqZsVOqyJMZ+13S6M7
ezRTF12MP8yNP+wgOTJADQ5FJRFXM2d6C6fCbuVmdgIexC3mPKDWKvn4ux+Fo2aAnaFoHAjL6eeu
QzuSYTlmVh1IRFuvyxiVtA12rUDhwQYVzU7PM1Wz1YmcCRVbBNdqgEB98X77s/DfeZnkf2yXBXEr
PvyJbqcQhhb06eKkmIswNusQV1YwO9DrrPV7asx3Sj9Ltk08M4I5EZYxqVHSLyMHjUXzU5vEXuko
PzEP+uP2qri/iqviBAqAGqLyvWFWtcloLE2rFmFLTY+ZFK0/0CWu6ZMF2abbpvY+kQPuPUyaGhje
Ev1Nj6upzk2YipV2/mGbFbpYTY5G5J+aAeYIN4WtcYoXtMyur4syGTO9jIw6TFqA6HWn/AlibJkR
MdWyjWsjQlgmZZ2thW3VYeRkn1mt3ikmFPQoNJHJ8EO3xheqjo2XN4msnr/nFhwZBn4IgrWJpCUU
+gFQHtWLkNKXEoqIY3/WjdS/vYWby487HyAlBDkk/1hie6wv+wTxmpMS3mEKRP9R+BwsEb9DJGP9
JKcT3vWMf8yJrbKmyXWoSZAiHLrlVbHr+6FXJPFh188vTAgfrF0MzBKqWNGgpN9K1f5GRjX2ray5
X5VGRiO/AUcL+2fp1z5YVaTHlAGs9X4OWpKgTQIDCp/gJEXT4IElvvorctEOefyWuSN00GSv3x0v
MZDyIulV8R6lYpNpMmqwpa8jQjtDaUWZfpJ4OulN9+W2n+xsKszw7jeKZSBdFkJiM8zmSmYedPvy
K63Y01QqiWtG8b3eY4TmtrE9pzQA9Ablhm2Cn1/MA7uIDlGeI36oJ5SrXB0TuoGDMdPFZ9+aB5mA
1WZYCd8Q5tAxwyihgZl84d6K5tieoWlZIKXuPserm3fPnePxvgvXWh9GoPLCAYgPx5M3fHY39sK2
kDDVZdatSw3bCyIXCuN+VDa+VVOviWQqdpvi98c6ufQoALaAfItl4pl0bTKpGiJKOJ6rw3jkxJ2R
24cYcZV9wt11oeWuEq6LiTLJ9blQF/QqHBIhe0LNkXqJp30pX6YwD8At4utfTdCFltAJPf4bz7kw
y+PPxTslijM1z1SYnTyMhfKpqy/xQx8oEIaG1MsfdmQ+9vPCGD+bF8bKpuuSRXeKUKmG59n8lesT
uNpeDHpPitYdwbZpxPRZskK+ccI1zgfrgAYEOETfsATETB8rxLHyY2M5KSTB1XAc8QJUffY2fZFx
Qu5EbPDnAq+qm3iVbR4N4HCodYVlJU5+ihf8fezIuro7IQx/OIcAUA4yEHsyTtvVNBrSMlzLGso/
J9v+lCaSS2HXBmjgQObDxWnFERIlLyZ9msHoWiB+GEdFYW66SGzshS08Xf8xws/EhT8AaVJbmgYj
zlvznqCsb34j4XBuMc6ZnKy7244gW5EQtOYcqj+1hl2rwGSeNHdF/mYRyftkUxCEh3O6R80C+T02
TsQXNordG2MOZ+PM9NVfZZAcdOI2geZVrzV0S2OZJNimvMEtgobRgYw8vAHgzes9NEfbGIdx4RZV
r3leD/XjFI73GDbqw/5zgSpyDMogyaHa83EoeAIHgirydjTNGOamrnOAQAbLPFrjCi10WTtkJx5C
w/YfE0Kcz9oZYiJjigernvW/SlrGT41Z6kfmTKafNLHu33aPnTeMyVk6MVyAOxTQ4et9HBs7jxIK
ewgjqCT8NCGu2RvHYWnCBYNFt41tCjf8qyFRxbAtB2Fvpib0FKe6H/GQ7ekr+cr7qusx/VTdx+AZ
s8PsNf4vbs691AsDYSAqxxwcmg6icyoTzaK86pElxCn74Sg5dDQtuzmPgz4+1moyn1Ekpf5STJkX
DYb2kM96FAKLVLwXNSNfJwzMZ17cx8zNqsl6b5xa8ccBBa48n1co9tTJ0zxakeTW2HrC9YNCyBht
oCZrFbPBYQTgrmeXVAlX1JRCSlh6jKo2/uPnJbfHy8QcI7x5jFVVMiV4Q9U8vNqI4JbpVuD3PSaY
kQ4lfsBza+Fy4px2gFxbXFhJzKSGAXdiA4BoiMry9OCMzXJIo7x1KXYZNJhQ+Cv1CnIa4+AEsQ2g
qqkMztsKrLYs/9gJj/glaAlhrMYxNy1x6AJPBaiykH88xXoIXq4T+oGv0Vl76QNiosFQIZRAU0iy
ATuRBFkrhmCgvKpBTFrIk2crZ71d52Vof49fqQfd1bf+SB7+V8CD3i/ANty2KDEoFi910tJ00XA9
Z9r0RbGzv1are71tYm8rQYFHDcRH8KiKH9VJtXyNbNw0ChSSlDL37OmttGSAxr0sHNfMB48luA+1
DR0uswxbWbB1zVe9xWQPHlHpy+hO38zBnXyU073paN+nvmwHd64c0I2pDkElEZ9tMz5CMNONRbdN
mBZui5aB3xy6TwpoZpzvq7ecjb/LQyolCNiJAgAfcrFn5MYoywnXN2jtjV5vrSqcLbAntw371OF5
6ldx/2izbpB4ya413iNFdEbuKPYscjIAtE6dKgSfot9G5hPTzKAA6yTGSoLb3iIzxR32IgmKorof
ljKqwnW0PaW6A0zQa8tnq/50287WK3GzXSyJ//8LO5lWNvZSYklgyzokY3Os5vShn7pvt81sz9e1
Gb7cCzNN3RUWaWHGYcXZqOPj3Boy19/ZMlun/BEKPeytMKVttAyg5KEOJ9O8W23jVzFF53JSzsOQ
SxyBx5/rAI3L4MKU8HXGLMoUi411SCKC4YXhbda1DEwq4OHqe/0cmUpY5s13M6kk6erOPtqY3AZ/
OEZz+JTp9T6mSdxhJketQ5M1h4TG55LJTOxu44UJ4WJlAOGqc72gHGgrmTe0S8hUTXHxgrk3mSWB
le+439V6hPwKw0V0Bqkk6sMV2GITZ3owuvyHUxcSFLFsUcIH6zBeAdKJqQ4xlIg5kjJ9yfMG6GFl
ecujSsIKsU0a4R0QmkI4JKgQi5G+pgClNBQfyXa6E0rj7pIBsDwm9ylLDphS//3HZ4unGxg2wCQk
zxqufUIfstEkqGCFhU2e+jG9X7NekpHsr+gfE3x7L44v8g4oXyfQfCdm7k627bY9BSwHUZ4cqCqr
Bu5+rIsFCUG9rpUl1ke9RkEAKef8MkKJpbO/m0TifLuH6cKO8JgoWNFnxYxVVVPn5zW9jzPjy//t
24iJDNTjTRJpdQiVzPs8XQ51SiTFmt0j9E/5XpR6M5NmmaMFLRZ9WBc3NtffoHD9jM6O5F2+91VQ
TDQ1lNlADaMKblbFeTZ0ZdyEWaG/Dap9DxTBszKzJyORKf/sLenSlOBuVT3kxTJGdThk8eAXeJ14
WbzOQTX3MsCVbFWCr6krBaNirOCsAoF2MAfrUR0gIDmUHZhBjPTv2+4gsyZ43FLnyoBpBnTfjSIC
qsKhLrUGFo4lmHvLGTXL2/Z2N5JgshxNOLSTxbddmir2MAxJE6JIwPysQotltmsCModUJpXz0V8T
70QMNP7HlhBiY+BhnALVlHDNq9nLIngFlGF1t+0YBGwmpJ9LaiWYE2m7ICNt7Ld6/Mdi3ugyETyi
TbAfgKJLvB5nvVXMdcVZSKc8mKz6sNrTY1TUseSBsrevFCKHKHIg7dwMjC4rGSDgVDXhPCwDMIjG
ic7W05jUspxGZkjYVD1anbYxiyaspwpTxE4GkpF+8NgEaNJtV9kL8aho42WCwRe64b1sR7sFKLRu
APxMPS1+zgHYAEDG1+Y7jANI/HKnxofmkQOOCFDRGJSKMwaYeTR7aqwsZL9HPz1qR8WLjskP1S/9
+CCrve7UVa6t8V2+uL6GoVq7gsAaDZvRNQ7DA6fBmE/0ffb0Q30YNC8Kbm+ndIVCDGsLuzRqEzZ5
zU9xUcf85Hg9hAqrQPljHRJ0V5GWYdIQmSHmvD7eZhcLpHHb6kpDWGiob0UNIcTi3mG2xEN2fBFE
DmihckoHi4hpzdTG85xVBnaxGp6qcfKs2XwYJyl8kgdBIZBc2RGC5GhPg7kalH8tctCxdykgt5AR
tV7Jg/41c7z6oNxloXJ2Kk/WcNldI4bdsZt4qmM7rz1lodlqgaeaob7Fwoodl6ILc1kVfe+p7OD1
APJAcOuhkSRk8aaSoLihWixcIL2IPicUxt/Ajb3G7i/lgb3Xb0sT/Bcv9G1ZCajuC7NCZt9bPVWA
OGQYfZnP7dOMQTNwbLr1c3GSwch3mmTXtoTEHm5k9DSFLfXEnV/7yW1Z4Rwmp+TP0zgIhqAAwHEs
GDsXdnNsk6I2IwRjOCfmROMC/SLz9+3jvPPggw18K1Q4uHiH4Be4CJLMSVHcKFILLO4U5FyRCtb9
aWl+TdX4C7wB74jT90geJKFyzyNNOCJucD7gKULllaqLpgXYiNCOyUOzmC9sNgu3ywHiu73EnQsA
fzzmXvCCoFvFCaVZyirrZixRVdl9WvW41BrqPJhmr3rmapUeiyeZ/ITEqAhk0CanHbQERvHg/Jyv
Q1ASAp6woX6ck+ygqzJZjd3dRJUbTTgOeRF5aaJunW3gPpEQ2epXazHvJtK+dlYnAZ3vmgFGCIoX
GjRexDyE0qFidbQiP5iyhzSyPZP296Y+B//ik12YEQ501y/9MBGYyVf7XmuHE9Xn994m52FkkNzK
JOZ2stcP5NP/W5Vwpu2ctabVqE2oGd2hVhRfV15mA9j2OJVY2t8/AGk0CE6gkyU8m4iVVKk9akhG
1sx2I8NgZ6eNlCBtsv7H7T2UmBIrv21WqxGoMYAyLpUgY+2RKOnTUJj/txUZQpBq+i5prRQrMtLI
i9UpdccMSsZtEd5ezuYbmejiQG7BcjCnj4YjX+5FJgAMDcOYfsfCuEhwoTwvqg7WlHNpSILuZtsE
O0J60+XGECc1txN9wcTcPH0fTUmHZ9s2hQ0TVFVIbhCP0IC4XkuZQyKYtWMbFutzc0f8GpM44N2q
l8fsEdJJfOJKCuTa3JEfNsFcYjgGXhIf99rF/hXU6AdQA7VhgvFQBZJqQQ661+4OKIT0IK2Z8/T9
KtVBPAd7FSfKArHCpr2IfiCEi4YEctbHFHTFn8ESUnYuOa/H6Nz8zkBJAhqVP292cKtc0w0NfLxh
xFdhkWRj1EGIIRxVyBW0Hbkz7V5SLdg+BwUjfOkXGwlpFTCyZ0ifTO00DZWbAsGYFp7CwOwJgEfS
thD1yg9NaUvusT23AZwZDVnoJ4HGSsyuMC6XWdaCTeW97zZyzc/ZIQ+1sH43PkMuXIp83/2IF/aE
KFwWLCfVknWhXheuHTfeWi+SNe2ctqslCZG3J8litmoKE0V6TIgBTj/NPo2KzCE31zH/aOhvEmQ4
NoUK2/VHGzS8masZH23QMW1WG3fUHv1B+bEseVhrjiRWbTdOc4BWATICzDkW0JnX1rKunlqbtfB+
RjwU7oMmmiVvlu2CMMTCQdQqUGlopAoLckaVlmNFOwxctL6tf1966MK8APThrtlftyPvrikAwrAi
pImYMb9eTcMcqIGDwiTspuxHv/xcDXRo7SQYVnqXO7IW6dYjIFeHTcOkJkRvNoDFgTBtjNJsCHuj
c1XjzW5e6PDl9oq2dwls4AihpYVJzQ1asRjiul6cYgjbGLdjdlzVgLR/J1V+uG1ndy0AvKNgYwBV
KrbVeNnILrsKBGMp4u5QnbQ++wmK3tfbZjY5PNqhaL7+xwx3x4uINGhKq1RaCY0DqzyR+itUOFxj
/WusgISpKGY8fzNZbXYnFl3bFJyCjUpnmjNsUi59Nvv25xTkwl7xu76LPcLcJJDx4e+4IVaJAo7N
4Qqb1HPKchDOOfUQkr503KycwAKAgv1MjadiAQ9BYXq3t3X7muX7Cpw/mlIAK2wcH+XfMZ6rvg/z
LMHsGnU8gjeY3a/nNFmfGVO/VUV3YM2LStMvbf9tNX/b7U/gwJ9iFdQct3/NFs4i/BohMZmhpWvp
TodfQ+pgVkH8YfyYiOFF0/RYgBcypXrQdSTMnMcRcPdYM9waT/CRPfZk8rhC3BAloZXrHpS4XYzv
Bbd/4O73wewI5AMAGd9MdyQ9syFjOUB1pXRA2QQuZAUAMEVBH0XzlKSRnK09pzeBNwQiC2Schhhj
NWsqlNrUIORhjkGVosgANjN0xo9sfrbAIWckGLRO32+vcefyR5EIE2g8vgMnKI6w5CZpKwcT3WE0
pl7FPq3QAkbJNNQV57FnPQgCrFBTVL/PPkss78WSS8tC8ciIiFrZ4LcJzTb1QJsGnm+3tFgwL7/i
KffyYvBXdJVilIab+pcCNte8T++j9EevyGRF/z+7APZEQFiA5RHBY2ZhRRHOCz51NJ7SLnYJjV29
eZ3Bi4epU0CjmNvOS2DLYOabChrOAL45IOZ45nJZ5OtI1xKKZ3RJYRiKQmn82FFQ0SzUi5fhWLPS
U2rZqAo/VdeJLLdog74WVxL6DNzrL2Kr2YOJhI18qXWngSHXYOYJ7PsagFLL6CWLIWPF3uYO1waF
7wxm1yguGZbYkZmcE6Y4T+lEiCS27XkTdLMRMCgGvjZQ73boLKcmVo9hWBPEBKDVAx+UrAe+LU/j
c6FahtyLv+XRU7jePG2xUmt1YKVhi6fYHYaOS88AaXT/QzN/OAvYsNM7Q/ue94+D8dueDZ/+Kfea
ff0TxBmgPAcp3zoAHDomYGPU8AwxIIcIiqHZMA4Z5j1iK5ZEpj0n5eV/DGDvTdMZYw0BNTwTQqd+
AHLDa+wxcKL+2A4E4r9q0CnfbseGHZcBmgw4egszsdu5uqzT16q1lD5EU7ZAM8Wg6xub2lqmLsCT
ceEs4FSD+dXQ8FEBSrr+nCQvC6JPuIHr9i+l0Y9r957Wizvb37SFYV4QkoE4ItHw3FSmr9R/T+vP
2wvdyzqufoF4OIreyvqyGcLxoB06+95wwuaANvf9clCHk6KB/EpW8N251q5MCj68AM/TRjVMViom
SdXmoVAbvBzKYCQNhoAXCcSC7AScC3uGSItSLg305WfkjNWiWJhd1O8tEHM62qdJib2OvZamFWZx
9JVkzM/H6ZADhoHk8Ny2ptekDphQn+bMcBNteAK1quvUuhdFoBotl1e7ye+G0QyLbD3RYj30neF3
lnkXd49TZoHKWgntUXW7wfTsZPS71PAK7c8R3CgL/ONFmBq69iJnNPgkPhbIRzDqyq/8gblWCdI0
4zuEo0HY5g055EY87S+J92xLINwygp7GqX83IH9jQuJPKnxKfYbqF+0zF9wG761tHFta+vPU+mAK
eRttDU/EDA3JiUlO0E7UxawEulgo6utkI5aeR8RJG6UdUFVagEVu3Yl9q4kMZbITf66s8HBxcWX1
0YznlY1lRiUZX5KUxKdonZhvTc6XJok/6X3zpBh2Jcn/9rICpAJYGOC0QGrawril2ufN3JjzEJqZ
9hwzI/XKwjpBRc5Xrei5IlAEtMH5YNanIZ3/xc5e2hacqsmVvMuaZYB+6K8qhl7wqyYDLu4knLyu
DkZqgAFQgxFMxKA9i0e6DqE917MbISVYQPPLFsVvh+rQjHBY0L2qhS5x253ofvU5uVNdfE50PRlU
Y7rhY/xFw5tOG4+3D4bMLXlIurCgAJlmq5hRCjEiG7uFHgVZwcBQ0beS7sFeQnC1FuEG0ZsWwPoE
rpkubquDYA3a6blbe/QbKBO7oH427wEMlUxv7N8aF8dOuDVSMqsgRMaxA4x8CNJjc0gDxQMhU+Kt
AaeRkT1VZRsq3BmpTllWDTCoEnY0C/ulY0D7VPHX299t98RdxBNRei9iUdnNMy7kblz/mmh3jNv0
VM2rZ9Dyk706Z0j6/rD04alRC8k9tYVj8zDOS9jYWAyQiGF8nPLCLPmnpOEKRlY/wUgrjY854A4m
gvjyDkZqO3B87U6y6N0sBCzLHwUiPECEzU1Adxyvdo/iTe1yvSH+NfsmiMCfjrkjcAMlbvPHlGxI
I039H6MfX+LiiMxttHTdCqNLf57q1R3zyu2H0W8m4prTW5O8MaAF6UjcAUAMYLYlr/9dj7qwLwQf
AIo6reOLnoh21CyUmmvm9+2fgkmFVerXgcAwVoXAXXBz6OOp78sXRLWwLZuTzmZJzNmNahcL4l/5
YkM1ogxT2YyIanr+1BfGF3OSTW3tR5sLG8JFCEL0NCcMyykGFMxnP4shWOO8Mn8GoR9UBj+3Xsak
TGf7K+PDiigubnUUu3SAjraDlc2WHqLFfByU+PPtMyAzIQQ0Gw0Iu6IwAab2YzmbUDNqoQJ128hG
64f7PB+yxkpUzgsiBGulGhcIaumwsoDcttL98jG+rw6Rn/38H9Kuq0lym9f+IlUph1fFVndPT57Z
3RfVRlE5x19/D8e+Hi1Hbtr+7LJfumogkgAIgMA5A6jdBf9V9fVD5pZOXNoSD/h5T+Oxf2/oLRQl
gv6+UZCxFVHYkRBNFJFXLIgJlzv09HPS4F0Puokb2BejWklrcIYgbigT1E5kXOzozryTMuksDNn9
qBjeqmXuOCU+hlx4L0l7nmwrnNFPa46EXGkRUeSVbYIbgrLsgXvFpdNAJjgi3OkwcPGh9oLgrVBm
XysMU8l1DaHSZHqVWPqS0noYhHqeQG1kD2LhloBLTsx5RbocHwXC453cj6P+ChMNJtowlwnjyR0O
Nq1qexZ/JsPDoGm2an5tGjByToMTKdzXT55QRpc1ygak6xOEKqh3GMNzIWJodJnAqKOsgY6sfCz6
X3GDcmKin6xqPjTVEILo6nOJlE8CUU1ex2FWTBdNFz9F2ZhxHPyus9qeC2PTfS7jxQJkz0iLMBQT
NK2TU14chCiOAlXoMPvj8HqE6d9kE/qtTOYqVTq03MS1CJlZA3YOo7czDTgVo+ip8xdhAaa1Ivkc
r7Kv9O9hNHvHJHWpWDlk5qHmo1aYHHFfOnJ6NgGJFvW24EpTwJG55y9BDEVfGlGc/gDYA2dpLBqB
zDTMjJPhrwfTVXK3txcg+2aujnTT4704fuyTpO7zXSgbMpASIGxrCaFx4Tbg3XDWp+wIdpLYXXzk
QtUjb+KbGs6H09wIZGIEHR3/ayNLyIFKwZ3E7pBokS2Xi7POzeP1Hd1VnI0o5hAjNW0tLYYoLX3Q
1NtUQN6eKO4sgacFeBiFzDMPzgmyL2lVs05JVmAzI4R3nfQi6P8lSdgeF+OMk3QhGejkEUt7io9D
awH9DP7WzNZahLOZm6v2zHvr5K2K8cUo2hnTkkGmFE8eaTI7jnjIzDwRjLfVu0zOSh0n1aDxgrR2
lH66rgq7nnWjCoxnTcWkxEwFooSmBGOy/rgY35YKnZHgM5qLe0I+DTLPnnnaR3/fhAaxFDXKnGDb
hqw7TWvyWe2Bn2vFDtEbR8pgWwWvRXg33dmqB+MqJ2tUpqrBMimsIia6qgcKsZ4ktgZSXDDJu8vr
qsJ58fp29++F9/19exbcLFbRhqTJqF5OqIl9Xjz9pQv6w9K4ANjsHzQQuoL+hit110tvpDK+JIO9
WWIDqTm4oTu7hof04+gof6ZAkvppAp0QxwA5iiozLmWyyp6sGjY4bhCGKJ09livvjt33kBhUxmQD
OqHZpokGDI1ZRd2WWF7G4XVcL2JyyZpTPad+PVsAITtLQJed46fIfNGqyulWFK/mu1J4uG40e4+5
uBzev4RRYc0Yskar8CXjp/zHcFx9w5cO+i/Bzl0KZTSqvhG0NvrdQyNzE5+HCvXWs/HhrtDwkI4h
PpTq2D7EdQEtWG1A/qTMo91qwk03todcaNHDF4u/jLZILk1fAt2onlU7Az69ncrRaFdCnNnNnCBA
jQ1UvCLlolfIBiphPMvdqINjG5gOuipIrjCt42mdqwm1Zy1/iUpZ+l4UFQ8GbfdM0QCD0VjMduAN
5HdnUC2TNqcj9CbTXTFGOLu8FO1yVrOGoz27CroRxBwZKapYLiwIKqfTNKlAtuWBEuy60o0Exsf0
wMAxEhOHYlW3QjEc6DN+mj5a2eLESmsXxXAnxZZzXRV3q2MUYOrPDWQdTN9hgrRG1h+IYrCCbsEc
3NTNm6BzwUlGqSpK2eeRSOwHRxuhjH9p50FM9BZCh+KXkX5WZISf6mMGQsF26B0pf4wKuDa87BvD
9whJ+vU1c3SG9TVNaagoO0B6U6CSu97oY+Fkcu6hnMWRtJvFbtZJ/ezGe2vVnCWVAklmeZo1Bb0C
57n4dn01H9RGNWDFmgh3QkFP2ZEjGRgPQoVuTF8NzCOmOkD8ARrcgBdefsyVGTlMtLIWIuCsKshJ
wz4Et5rTH7SAMmPwntw+bBojiI1ZAE9NRmHV/TXGm+1wEqRjJb5c37QP1szIYNyGQvRRK3tJ9zty
v1bHTvt6/e9/DBgYAYy7AE8KiIFX7FaDPohAsI1D4oHG4U7L3RX5PeD2g/wY+/+WdRTEzL8pA+ND
JhFA+yWAeEANnp6r+DZZRA9tLPZo8YCu38ZPfrtDfhfFEpgoGGaXlhaiJkc+AnUJnIXGpz+oP5DQ
hfPTGz+6Y3yxEEHjJiE2P4P96L2Yj2AciSblwJOQsc20J5aGKqDR8kG/ECgoBaMpPeQcq8wmWYw8
+vvGoDFHpZGleVv07ApvQI7jSfMoOQd/+u1jCY6RxrgPPGVqXY76u09C61Y/Dk4eRkc4E0BwphfJ
0QAcYxxlBAjcKT+OfSj09806LcBbdxjlgrGfUfH+Yr1WDigjjWfUTfXDiqQ5Q+sdD9iR2sQ1jWI8
TCw16jRUsu6LBAPfzU0xSMChBu7hbLjEOhVdxDtOauYfJeIxWERf4cfh0LpXyijpsUw5MO/rEM9f
5S3xgZAeSI7uD77skxM1U8Hn6NGHAPvtZN8FM3oUrxhDJD2W2nlRkJwQ9nrGgxhSPep/Wne8F6m/
cUfv8hhN6hYNDJgLfOrk9JWd382PpR974CrTbshL8QRrOaYgZz1wERd5O8woUt2ppaClWGjrD94I
k1E9BZjtlgdWva8lUuseKYwRNofrG/zhimf2l1WlCvVbxIu6b8m/MgmdE8uNCnD2oSqd64I+4P3/
4XHfd5a5rcpiQiuYAEnKYy/bYEFwaRTVOetJ/rzei+iyoKx+Ryj1wQgTzt3/N5fyu3TmHktlNY9M
GecqHvGweRv9WdQab3iTX3/jad8lMReauM6kaEAhg3Xi2fuSHSO3g6etEvCZZX7syg/XN5anOMxN
lsmLGoE3W/dLqXRWq/LU8RLVut1Xl4ZHAvqWJVzxA2yb2DDoAv7BIcpBe25OahAF0rl0m8B4GBGE
v4AqI7FByxiMqX19mR8T/N811WJuMFOqc1gmREc3i6c6UUC5cSiabZogSki9yBs4KsuxDYvxPUKu
93mpY2dHyoejP5WLFM7I9VQw515f3H4k95fOsFQ4eFoSu1aBJDLHtyK67Xsluyt0Xi8wTwzjY9ZO
TFvwbMLY58c0nWwlC5fx1/Wl/M1d/L4WxqMQPOvlZQIhkxPdz3jvzv3CA4zzTY58SfMWPz1Er8Vt
4vMotf8m0HqXzHgYqTFroyRwoZotOh3GqfDm3QT9Cf/hvZ1Gk4C/vBUwg9zeCHdWOHN1lHNbsZ1/
qzV0cQHcCOgoubP86iHxcF85yjHv7PYocAnePk5ZM0bBOBshzc3GXCGQhMVF9uKjHBoBklH3H0yP
8xbHOBpzVAk6CiCr93tXfsFM92E8xJCHVrQv/6CiR83r733Nhw4/ojRaatDUYzrSELL0Z4BEKIEQ
qKfS4VV6OJ7tQ7tdn49aUnRQnv5T+lRcNH8N8bB0hy6NcDzGT9UTOYFA/JvI8d7XTRLIZb/HjxPa
co0egCZ+Py9OJxys6pKvvILJxwmN39QEIN2/S6mGSe2TDIuLnkfcQy/lbeVgL2/imxyYgOvXxk/v
q9frjoC3MsbZyGnZNEJHfVpzq45PQ/owSc/XRXwszzHrYnzNtKRiTtAnjuhQuFUvva/fRwhPKWD1
/C0O1uMKf6M4uZ2/qraIRywgCHtA1eRcFPvx+P87HrC2/L69tZp3gNulF4Xqqdn3qev9WARtXFc4
Y+OLY2Rz1k3vumumwUQzolbWa0eTZkMrvWSWX/Fq6+px65kCMgGCxttkuCNJEo7tdEKrvDOpK/ri
orshMfw+RkNXtqadnawRXtQ18QXJYWzXqGPbQH3m5A70nK99K+Oi5AWo+hE6o/wlDaX1e8YbUpPp
7l4TwPgltS+StaYpmDXYsyt7ym17NhsH7xu6sx6AWuBq98OZ8vbldhaMzvoLAMgPytf2/h8UjGnz
5pWPeYtDN/lgpOdROpawtOEY3QDr3i9/ZB4tWquKHQcUKF4IujsrGIPMtULh6bpicNIXjC/j8zbi
EcGnVtO8XYHxhdzJHs1e9DDFE/nsTG5S2+m9FfKyJs4Rv1UxN1JrNEuvXY0jLq0EGJw/y4zz6CFz
LIx914ynuI4SAWdM00DVA2CWO/qLg2ceJ0WnTfc8n6wHA8GgEKA0ihteOUpeAfZsK2xE7rPPW+Hz
2ikzvi2banXG/I3u61/eKAWd2FPD6E4PVVu3V+8ce/Wrfq5C0AueItFZAjRQcE6a4wJYxB/MqdU5
oeEwLehI5/wWHU4h4vITn2yE48nflG57vHWfDBVdbb6WTtZ/qVt/WSXOgjhWzL5PJEVUAQkNCVpL
gDC9fCWNbmN07SDkL9d3jqesjD9agW0qjzFMREFpxtTOeMW6LoCT6WII5HcjbNp0ykgBZZW+m8fm
KLkNej6Ny+jMHrmM9ohANHZST/gMHlFe5zDHUNhXCrSCyXr/FjRhagBEyQEcwBfdrc7KQ+3Rhqn0
AALRMD1LvOCXruqKTbAoPKWpSPVK/by4KGchHZy2Lr1xih6QdTiVmntAsD5Usehydvt6/gtGpt93
uy1KipSL3e7dyTPC3jePBaJuvNLZqxOj8if6eLHweKBDnDwfFE2/y53GpR9nYJf40RczWM/0QTJz
xqP8CaWaoAy4ASrHCtnnCzVpDSLREhydB5l9MyDog6tugCnmab+ADez8z4b/Fn5tDH+pdUxMT7DJ
uf68rg+1+nnSOQMJnMKM9na7b2RUlYkTnLCN5TkB8oUbH8sDecg+82Ea9vNDTEUCTwbzLR8ec4U5
R4O7Csu3HvM76Yz6XgFShPmV9mpiqiZov0qtndylh+EuQ08hurIP13V1V1XfP4CFmlm6IhlFWhRf
a8UZQH9IanRlr+fZui1VjifgrVZjQoE+q8wU5Mv0ylQGR/OzQ3FBMo7AWHDKXwXIfYH9YQVoV3WX
zqlnO3cUTujHWy9jmk1ZD2tBy/JT8liibQcIEI7a36DtyZ34kIK7rm+zu4xBNv0oEIlAmn6jBsJ3
+UU7xV4cVGeCYl/nTu7wlB/AX+PyCg/7rmAjmQkH9C6tZgVqB9McXcUnQKuLbxAIOPmhurW4XFW8
hTJZj1FOGJXMFN0X8vycxWgHrOeDFM1uOQPQgIAlNlkfr2vux4dommltlsikOEbSCUuBIVgsccYU
g2QjpAxVtwlH+Dqe3uznqxtpTH5jNcpo9NS3qkEflrfp7VzhDGc8NbSOhibEyDGdqeLdJLs32EYq
3feNK0rKIpfAIAIhbv6E9mIXcTsYszKnBV9LAmagLjRtjd7cIU+FuNbKxAxT1opdTosraViGiKLj
Q4egEp4prL0mzIL6LZGdiE39Es1ieQ8QHFvVaWKzWbyiz3FfUT+ckm8gObYV4VgMt5UJ/tSOh1G1
n6a87zTLuyyTpe1zwAf4oz+6i4dHgEMWkFsBEIHDufToc6944D2X75sNQJ3ANo7nfzbCBBDuVGkg
bfQl8Izjlf64CL0nFq2v1D3wsVRPVHjAo7tBrfkuktGoRRGEKCMa9BgItCsapeNzuwhIkR445kl9
24fgayOIVZ9FTKqeOnvrUIZvdU9AZWme+okCqiYuL+HbjUXexX2IMi19WPMM6yoVycmms5S8AgqC
kxH8jc/5a/fYiFKWI1MaVxxYea6fqmMUDj7Ymb23WTSXPHO2cDeh2qyJuazGqtQxdoo1abZ8pI0b
xI1vtICmVNwWEXohXDkuNna0hvXPjAo1cg14tBItU0y2ahchDgxtROUNt8+ad2bMJZVgXGEBRRWt
TJAn6dxcSqwQL+RheULTlOyqr7HLGy3iyaS/b5xKOVidVgjwqEmuYlaa2BWAl4jI7TrlqD8bROap
+GfxVg2qi+pURxTfbuWwfGkv8JVfjB8cXeG4Epm5nxRljOOK6kp5NnFDqUfyub+TbAwTIpAU/SGc
0Kz/pfD/Qbs8T01Zl4IppIzQGDJ7GV7Gx/lE78WxwfNw7eg8t8LTU8atCHoxSYBNoDaRfFV/NQ+0
a8TwjHsQswvH1vnf1ZTtlllW1VjEASLVLzPACwS79lM3e85wNeRfV08/8fd0f5VA4AN+sgWYVUZL
6wrUPGaH06ys2hYwnxhzk+N9Q3gXwYRPdW0IzdgjZJPRi6yFc/aYLk8cpeTJYJSyW/N5IiOWkZ5H
UEWC7ZMW+Qd/cjE/hH6J2on/WyhKsbUx8o2mOha5BIPQgtCqSEojoO3oxmuTaF6sfSNx7E0TWp0m
2bm+yt1FvgtkH6An1UoboDchq2l7w8az6UvfLDk6X1JuF/SupW1EMQmUXmt4/p2wtvIcBS1eTKgO
lkBLlrmhyW6csBHF3D0TOq6B8A1Rbb44BNDui5DZfXTSZ+Nwff/2Xww3oqgr3bhkMTbEoqHdaLQL
UrxJcQUMPuAtH/nlg92QciOK2t1G1EyAJhiNMGVTPRHlLlklpxURT9aFbeQ8+Prd4H0jjDFiU44a
ARLgF6XYLUzxl0w6lLyF/ueUoF1nQEFK7cxPMZ/Zej/924hmjHtJiqki1GU1v+KHPlTwTGl42n10
qzg0O+Ld5LvuaiOOsXMzn4qM0IKXgL7f2awBG/HzupJ8bLun2d5GBHPJECsy+hnvXL5yG6EnM3ez
G/mYHSTRbnHf6DaYODzRLjvbxBWXOx3vMPebPTYfwFw8MkY5QEqFD+hdyQfNOqgr1bvGHVxyqAMr
rDyN88JwXX0MkUl/DCMGGkEO9THr1e47AL+Jt4L+LMnfJmMBSoxoVxJ3xnQ3bPlrleDZ+91A0Ky8
9mZLDeRGD+onynatXbR7OsmoH/hos7uvKIDD1ACpImJKkgUxr6SiJID0pu0JJmYpIpQQ69vqogCc
9YB+PlAiSEGE/2tBfcF9EWioZC5uDxwdWz5Zn3nPpnv+Yfs5jJaZ3SiJc6/DwZLnKYocAWCAgqEE
eYNXpCm8rtN7VgPIPdDjyuBUBE7873u95vW4mhVuxywt/c54QZn8P1xNsmipKCECZs9gm3jKSFLi
CHh4fmNMspeJremU4Ib0s6WYvOuL2fXiW1mMa42KSGui2UAlsQJtrbYa95hEuWtU0V270YsbyzWt
+caIFb9XZG+QMGV2/QveUhQ2hdl+AbOfmPIAbHGCw0sxhTsr7go24NpdLt0XICbfgMkA/Tef4s9A
nsxnsDmjHc0pQN2e2dKz+I3Xzb17uKDYBY4sEKM/gBymudir8YytN4XBG8zqaDQ8utHdmhTGoSQZ
0A7IkzTm4syjoVaTsTF8LUbnIi2BYQq+CLrUwzzbzeTK4MWyY9fgNU7urm0jlznqWhnXSDI6w59T
s3XEKno2pWXyrx/nbtcWsELBS2+AahwYab+bR1FVONAJCpUD9rqzMTt3Uo8GbUDF+4IQVG6JTt/Y
6Z95/ZK7d81WMhP7rG0rrXVqoRb0ifZuJAfATJ3Tu8KLQlC1eMJ9hBkv46W8qOf0yKu77dYYZOAz
6lAdXGisW0gzNBhPXWz4SQpmXxJXR0sGZtlKDmKv3+RW/GvM9C/TMpQOydvOlrThy1Lk365vPzUW
1pgU4C6rhmqBC4el1RazPBvmGV8hiyUG+u6tFGTDGedFgCeECVMAOqpETQohqS7jipNtZb01O8Lx
gruVzO1amPAkJj12uYWYFu9x8df+LHsEpczIBUHZ584VfRDvOPEdHdYvb4be5tWm9uxlK5+5VbLG
BDlSBPkFKVyyhnW/cHwfbyOZ4ETvh3pKJ0howCcYycGiZfaQTO51neCsg2XGyAip0ohKGftGOi6q
nDhqDCy/61I4azEYu5+NFCiMGYHmpUc5iQGDm9rZ+K+B/BFPbs7EYGw8Nxo1VUv0HoF4BqmpcsqC
+SiiM6t1EjRF1pyt2wsstuIYVy3loAivVCxKKaTJG+rqRlQxoqsVj/2oP0xxx0Eo4W0iPcpNoqOB
fQNYpzgqcxwcOX4sBhT1LI6QvQh1uyj6ERshkmJUq5qldA/7UEK9fML4WhvwRg73UtGtGMZLaC0Z
+1XH3vXmDyJc5hEFtI5gOT+vKx7PTxiMn2hEcVrIDEHCoQ4jB4+hT3U4hsRpHMHr/NUZzkhSQ4VG
oA4mdzh+avc+3y6U8ROAgDCSCGw+SDGaF9mhWQ4A1lATzZzFJwf9ld9kyttbxnGUpK8EZcGSC5KV
wVLEJDTiegmWoZW9uU4U//oe78lD+dzEW4cONhCN1UsxVed2UXG5RY9jvR4E8zInxAbHF8fgdq9R
TbFAoWqoEmD/GDdCIgU8wuATgHKOruTmfv+qXHovf5APkTd+vr4srjTGnUxSNBoa/kUNA0hqXnxP
RJu8iH7siHb+LPIIyXbzJhCr0pUhVPjQODBMqzgapMKV9ikP+++jK3prmLq0ayByl5/IT+lrCxp8
VifCMDpllKvOQpB74Gy2uETbe95m8zVsF0GfjaWiNPiaJpGPUjn7hqBIdk6q/5ASbwyExakE16cJ
5Bs4nNGPD6U/HhTaWe7zHh53T1MBzw/AclVAVrNZcDzlalpnOQJrIOTHpymglTbrRggQ7R544eYb
5vaHUGsjjdEdolsL4DAymL0PDOBFs+OHxtPB9qIHEsjmppf5bPgoeDxTuJ3VqS/qJ9WX7eZsOBNK
qZ0/Gi7tJsUwFseIdm+tzZcxt1a+rmAd0vBlALY+zbJ1mmLyWM5IaAzDq1ce1hM1/msbwTgHs1Oy
HG0Ehl9XggiwzIQ4Wj5zvOyerm7Plrm0ylVWSznG2UY6sODVB3SBuIt5z/EHdGeuLYW5swaiGFlM
CgOtLrM70OyFIMpU0dpe3WGcNuGWvXl7x9xdVlxnhh7BNJp+bm1DSo96MT5fXxVv65j7KW+k2RIk
yEiAqtWRH0UcB3OjcmLZ3f6r7Qkxd1IXUT51upTZ1481rJw+GAAPCUN419ezW7PYSGJboxcRwOWr
hAu3PLch2JS88UDr6cu5wFzjdVmc83n7lE2sJKToxslS6PaUlbdJQb6NIH24LoJzPG9ebSMiEue6
6kWIMFCq15YfZt0588hZB08I4xIqoZEByYbDIWVf2qRqnHzIL4lm/Zcs4N31vJVjN4uJozzKWxOL
UeufzXA7RM8Sr4Wb6tFHG6W0mipwnYG+/nv4Cjx0OZur8o87W/nH4eu+E/1LDJs1KboVjRaBmKYF
3Eq59pI9icV92gHTchVlpzJ5U4K7ugbURwmGogJVglnYpOW5Gaez6Jcx8STlaFnEva5qu6GqBlA2
RQHHivEByrXSJzGZwMCIUPWPdvPimXYH9biRJwTHgPqyXN74zq65boSy5rpqVUe0UoQNoalNddAt
8BgdMHeNKXpem8DeFm5FMdGjkQEQNiVYX5znd8ooACF2Mp85m7h3SYBgyFItPG2YABz9XQFbhDNN
ASoCX8aMUB+CdArgC8m5q2yMzBwiZ3m4LnDPdrfyGP8t9HFHwPcA2zXJS6JkltsJeNmb0+E/OIlt
lM84CVE2hakvEeXDyaHSOjikOMpmybso9g5pG3ayhzTO5kwWXLJpKP+aLikypQQhUXOevd7pb/jP
h3sbuBXIRGrZnFgC1oEDG2J/ADhGB85yrefV0nlimO2bS/ANi9AMvwXYvAXoaxFcFPnE3b89B7hd
Dt3fjY8deoQKAriJoH+tjDEl7ZA/0i0EUthoTyGdDoidAgPivLhyLwvcCqYbsBEMio22aIHlg6EN
8zhMr22X2nkM5pnp87/X+K0gJgxb2qVtrQSJCUg4vA5PSrIQJDlvUIR3Xowdj3NhdHjQQHFnVVx1
ijEDl5xi8+f1texmJdvFMOYLyvDWqI0/Y8rqAe4PxQj11kJWFxOb94DBOyPmEsmLRAXOM+JkeXgQ
QaIVmoBZE4Qf1xfFkfKhx3MFM2K/Yk1yXqJWJYMF6RHMPEEFTKfrknavrM326Yy3yHWlWPQFukBB
b5KH5NQ4hUPfErpzB+az1ItdHoYUx0HpjL+Yh1RY6gR6riyZU84pOAdSDukpTwTjK0pj0qOuhgih
TXN7MAC/soi5w9k7jqfQGU+R1jUQT1SqehhH+Gp87y7LRbxZD7qrAfj3Qse7raN6aEIg33F5XHhL
ZLxFXJhdKucQTlBBBcHvBLhlsw04S+QYsc64CjO2eqAEYCMpTKSFfBsN1o2t31lwh7Sqmdx2ov3v
+WRRht4qJeM6okXXlBz+A+2IdvoUH4iTfBFrgNiYdvM0B/EjFwaJd5SMF+kMDW/OOcxgxMCO6PXn
7iE+iKtd3BcBmEaOWet25/TQ3su9PfU2Tz5vmxm3MnVtpogrthkAh6/Iks/g74rttKpCznlSc2aj
+83OsmF3BL6juU+xs3lYPxVegX716HbBmyjxBE4dnB7SNVGMZ4lHuRwaqjpprzgqCDIW5edAvlTS
eQYSCGdd1KCvCWN8CrrEZznSICx7IXfJYT30h8jHWDkmEfog9nnntRt0b/eRcTBNl3QaBi2QjdfC
a2mA3MhtTNGW1cs4DTYeDg+qdlz6zi1iDqcBb1sZpwPOSGUwOmhqv54Igq2xu8HMm93L90LCGxXc
LTpsl8k4mb5W9KkDPZ4vpoUrJW9TK05ZRjZ67px6MRzAGWZG4aYjL9rb7VvYimY8T9r1ujB12GE1
yAunjmy078YO2vNLt7vkbzXd0VtLr7nTGuDKEK99qI/jzfTv+Q9+d0bs+0eWJIJa0bCskr6kYHSZ
Xzi6yzF+g/E9faaTwqLG3yJrBKj2PVCh8bgRPU5ueuhuawwM8mCW6J+8Zi6MvwGHnZHXK85VInmo
14s9JRdrecyi28HqPbXiVeY5lxVbogbGnJzGBTXP0vxMEtUbk/rb9W3keHCTcTdWXZmrIMMu0rC6
AD0VqJH1BS1RnBuRc1gm42imONWAGoWda1NMc+blQcll2baASnh9ObwdYxxMnZfgYxMgRxVeJ6uy
VYmXbvAkMI5kjtp1GjtIEEw9sQVrwKTWyOPu4pkx27M9Y9hvzqW3+HJ0ZUf22jMdo7A860QnN2iP
gexTZODyQk71sQ0sd+Ec2VvF4KO2q5TfE3TZHwaK4riIFkWsaVlm9RXVw6gaII76Q+1lT5Mv+vOx
C3u8YfB05W+Ca6ASa5JiaZpJffkmo0sA0lc16CkHChcAh63vdOWC09tG0AD68Kvk0bCw4NQI95OH
d6GMOxGAw9yLQFjyzQrcB4hEjQh5ZCKeG+PXf9HRd0mMFzHFteqMDp1WInBuwSAPL8JjTeEshm0j
t1q1qroOixHAU2vr5WSnE3HB4vKJ4l77/9N6WOSyDPwltQzGW782klfVmp8MjPvZ12X8zZX616ax
YGUT2kxzJYEQoat8EyGufCP2aFwirqKkzlyFWv/Qg+32uth9Y3+XyrgTFD9LrZMgNYlkoKuQ6ILe
NF79c/9WeRfCeJRqXXQpFWhoYi53S16/LKvgxiq6w4byAhB93S1zXgvJvj9+l0l/35hYLOjzTGi3
X7UaliMM42NlRed5iHjtSjxBVFM3gtIK4d6cQhPTekSnQ5EDAKO+X5P86/WT2r/H3hfE+AxJbstm
niDHGgzFB1rRK7opjwPB9O6kHcwC3E/y2oS9KXO0f7eXW5feJTOOw1yiypBibKVyK/lL4mTeH/5Z
uJ9fyAHjiVxwX55WMg5ksephllIojNmQG3FEC37Kdf77Gc//r0pnG8abOlmi9Q8fHIFcFc2KyApo
Q1Pp8LKCXWeF6wV8nBKeANjOU7xhddaQoAPUkNFS0bT23H8VUSSPyefrOrLbi0kRx/5fEmNpvaqj
7kVampanT/LXBtQNmTPc07BYdZdPmOP7oWHObHotvvHfv/cVZSOdsTmNZGKja1CUyUkuCnhXfyRo
GzQwUGcMZ/QAuTnGvq+vmGr9hyt8I5KxPm3Rkll9M/Mus1vxe619jsyz0n9NQFJ+XdT+rb2RxVig
KqWxVKKmiOXNbx0kNeYhgQ5qObq9uMMd2MlLh1dY3B1O2R4pY31EMRNwsGFTMUo/2hSNcT7QorM4
2m+QWA6vDLfraDbLZIyP1JUBRm4IpEirTdAeKHmQiKl1znbSiYwrR8cWM9U8kZShf5OD15xnwKzb
gHo4pUcepg7H/NhSZjRpxmKhGuxL7WTHIsqYcmmD9yFFu+T1Ne36rfetYyuYZh79eYdbAxi3p3U4
IMZ8uS5j977ZyGBubCk2pMrUsJp6PQ2gRDGNY95z/AhPBuNG1n4W0zyGw0rM6YynldvIWsGhph6u
L2W/WrJZC+MwJlPqlIrq9h+g5ijn3VNIc3BV3XJjbp66MZ6iK8QIDB7YN/GIDoZbqtZTiFkkfhmb
J4nxE2VaKFpCb2pAKLktmtJ/qF//ujOD6Wn2Kie+X139qDr4FDex+9OM+XEgRkt241hei6b5KcJs
1vpc3MYptfOb/IZ4vD3hHTPjWoqpLrWCYPubtva1RH5VhsKrWh5tO8/+GIdSmKkW9/RaSPBq0cSP
qow2CFCZLzwOKI7nYouYQqQTK+mhtm+oI34WULBRmQ/1vRs6vKst23NdKIVAlPVNlcawuyf+aINw
PJyf+bj/nCNiG69jzQJhY4ElWd2hMlo7Lx4x8sBxW/u5x2ZBjE8pJ3VRxop6yOIpExNftRa7Xn+a
8l2RXUT1V9+XrhRxrJ93WoyTKQDKXGQr1CLFzEiJ02q9LuSP5nIiBIPxMVKc1UMiUh8z6q48Vpc1
q8O+V0t71ZZDEgm8lrldcJTNjc0SP85tU8mqSSUiTmif5h/tjxJUfMalc+M7AfXusI2dKOYWJHkB
CluRjPqpxNwUHA+iv7vll/yineXZye4FeBRA1+ExCijtAa//c3eDFcwBWqKigr+UcXe11cYLyUc8
kUzmeVll3S7iWncnUnwXjOHOaNLn69fGvkDTAr+hiYZldk5vHYfF6Ol9DhW6qRRURXXUubXpSArt
WHQ15zLctw7lXR6jqHU1GXVSQF4dDZWnSMsMHBgjtUVKwwZ+qcmxGk06CWNc20RPOgdVH263+25o
oaK7Ft8BlAO2XU2OG1kxi5kqVX3WHqVPK4jL3dQvHPPcoMoCMjhuF96+Qm2EMn7BLKRmjWMcrRgI
j2ag+W3jFc86xnizO/2whPo3444Xfu6e7kYms9trPfTK2GChVqQBtE46pwl6ssvBnaz2FXxn9/+b
MjHuYZBArDJoPS7rrPg0duS2NqKb0Vxnp8u6L7mah9flXT9HMNL8Xi5IdKMWFmtCLUQwvcn4qkU8
vhqeBOZWNyJALMTpAnuU7yQUWdLo5/+2BOrYNxWPzipXMtY4oXLRXEwkOrXlXZewezW86wCbmytF
uxoVrBxXA+WopD2tDa6G/9Jlqm/E0Ht+sxClmuI5k3EWAJWy+1xygYHJSRo52szCg+tzt5ASFRu/
GVVQ/YnFJck7EElPg9+ulSe2hCPw+unDJf++JjHV20GZsCYSZSh5LUGuoI/y+vFQDfqQuW32jTHR
tifgNOvhFtSRvkZnhZ8Zy2WUzEfDqp1Eko+gA+eoBG9djJ2KWRYpcQalAwZM5Jp6nDvxsnKMk/6R
awtjcoQM3KjrsGLzunVonEQH11HTjU5h/h9p17UkN45sv4gR9OYVJItl21U79QtDakn03vPr70Ht
XRUFUYWJ2Yedjd2J6KwEE4m055ScWvx6Vr84QsYNKJNu+lUFCx/287u5V7a+Iz6Mj9aJbmgM25nX
seVpxjgFXZlFVHghr8gktwi/18q0L7iEpauR/kIrxjMkNfb2hRTnl/TFd0xE3fuh/9FQMpMg0zkG
sV5tugq7PNuL2xsWnZjL1NKxdlKQWgYGQuNFXrSzHjXw3rsUUJXXG+Mc4yWhXcg08zIUtAHHWA3T
c5xh5F6Rv1Wd8O32BVvvTC10o79jIafvu3pOBKrbed6Ir+UGeaHw5D+r5/RVsveaXZybN+X7bamc
r8fCROdqM+iTJWHOMAq9boodScwOrTRgVoHHl8K5zRf9F/oNbewnBn1C/KIEx2yrOP4UvdxWhxu9
MDZvmqEKmC98rGmf3AlwUofhR3GqtzQYVkNSNY7+Vv7gJdU81Zg7UE+Fn44SVMMoJToqWvoFcD1b
jmrUi//hqMDAbopoIRrAbvrdPubKMq2Czib3FxCQ5gQ/rO4awHlmGwFR6J6HXrz6ji0EUq0XH6wv
ukhBzwExty6SLEmInu7nUXaSQSdxzpkQWjXEhTDG+kulTmfAuFA3giE9MO6lVUtiA9VPIXdvnyRP
FP33C71qtRH9pITNR/O9rt1JrU+q+t5HRH1bzmpEs1CJ8fdaJyipKOH85Cy0hRzLzL5JZqlxFNkz
QDITfm2M59sieaox5m/EbaubKVRLxJPcP0uxYst0JGb4cVvOuiNe6MZYPMYpU6nyoVvjap8TwAKA
SfXQ73vXJ4Gd7/kkDRzNVFqAW3w04EAYYOKGQAuhVJjUri5+JsJbVyceRzXOPVOZCBHAckociJA0
2IOrHTHCaRfoqJRusTO3pUp478sq9Lx+PUtV/l21opLyMqjx0WRsMwYHDRNrAyZH/Yd8K25Ep7jP
f7Q2QDTtfwDayztWxqlEYpmoowllKRA7ZQUzv5RgnwhOjWOCv644x485111yHIvKOpZxbKOxhVCp
R/QYkWw8Vf0ZZHMkMKfd7c8prxbuFqfLOpb6v1dieMxeMUv/RBGbIk+VAItlZKQ3SO2CIxBo8/IW
WHsnhGFx7Nz+EeuD6YsfwbicoqnTcqIaT165m3fBHijMR+D6Y9aFj+/HlcY4njnLYhPEG/QR7F5V
EExZduP4nzUI1wIurOx6WKtZ4DtCZQY9Vea++KYxp3i0aOKmbbRt4SkARkVfB0XwrbzF9gwPoPcv
zucqkbkwumbOhVxBIkV9rS4A6Zkdv1mPPimcxAk20sPt73fBBv3z7b1KZK5JOJlpXWkIKy5DyNlE
LCSmptvtq1dKcnVZJXfVBxXw4cKPyqH6pyk2DImIa8sPSRVqtLd+D3ODoqg0y8THa1lfCBkBEO/k
7+17lZJqGx8BRg38Td/Rj7pTuso+OU6b2o1cAU5MeWocy4sPtIEfOf+E34zKvvXbmAtXJwFovgX8
tkkO9soQHDNJ5V3qdR99/R7Mfcoiq04MBd8DqUZKfA+Ki54MGMYj/ufs/IfXIZKc7j14tpAe1Bpw
NzJYBo+Kk2v9zF1LE7mc6wm/RPUU9HXSe/N7tNNJ/hRjDNW3Kx7K3oUy4tbxMk+8nwBeBjT2OF57
3oA0ytU2jZfZeelaCZm+9BinU2MieeKmcNDqesiA+TfYGtZfnjSOW+NZIRMEBEFsSFWJnxIENQmz
Y4nDNyUODg3HnNiUr2vqQQWjOqJQLXkxu/EkxDGHz+KCT3vjTNkUTx2wGj5ThyLug9fia+3Ie/mn
dh/oBFygGGcon0F8Sswd4FItkt9hSv6IydhNJ5N537/SARL+Jh3Py7HVX8VK06GnIVa/AezfT2M7
bjXXOM023CppT8E9L96/qHnrGBgvZ8glgK4seqtO9TPGZk+1WzwXjkj+gXbrgcevG3zRfhHPjZOe
JYV4uTflDlRIWGIf3+igvvFYPSOvB9FW7A089Mb1yOMqlfFNMur1/7k8MkCZtPQRpMFuYQiO2Z1z
aeDE/9zzZLxUAkKhWrxE46n+kY69M0ylRMYC4Plt2JNKRl+4Q6WuaoZTlEW7OJ/ebj9c1Bnc+qKM
d1L8emiiBDY0jBkpBdizLjt5U2075T4a3pqI5554t5XxTmhcJhnK26gTY7SRaA0otUKBc65/Cemu
X5HxO9KcTuWUQUg0gXVZtuPdBNbQ+dh5AmVevkPS8zzuZy99nY7mt2ErcZ4fg/P8XEayFsYby9GU
dAaMN+lfiv4odtsh2JfhsTV2+mjngafnLkj9jAmjqm5jksQg/uT6oz3lR9140RNkS+bPafw2RyIZ
kx5baZs48RIFRPJOUbmW+LMFhOpbZ2ytdGvSdXhSG7vZ2NbTYcoOgeAO+P87t7Y2CgYBhY+s30nt
oRjPynAc1ApuGJtZ8WcpuZWl2oJc2k1+7yfHPvmhJQcFWDfBZAv6Q4HYoPYSmWg/hP4NZE959VF1
L+r8zTI5GT79Kjds8fJVF4cWlYA7EkwcWh+DxCd4V+W7ZOzJ3ACPrToP4QFbjfZt81+fOL/GpizP
VDLV/uDHiEVoeiOQxDUxNGwSOQQLqgRwRA1fBHu8o5vgP5QlxH/Sn9Tannmzy6tPpS5bGoBMLVBZ
MCYrC3lap5GMixg+apJ8UAANMeWzd1vf1SO+SmGHIVIweMlzACnhztw3ngnyBQtj9P+q3LUQw0T8
dRDjEwpIWNOxqu1YstyhVXgntl4PXUhhovxwbho/T6DM3JHWMd4p73jmybs4BGPXbFNi7tQrAC3P
my/knSLzDNa10QvlBPXoSImE7bEJweM/2AhY9SILBakvXVwIuRXy2BqhYONScmztAK4FyjRHAan0
bVnxE6fVR3chkXn+xmRsZymExM42vfSh2tO1ixTE6pZNJ7DqU/KJvIBzCVffoIVQ5hUUDJD3SRWO
M7JyJ0jmkIyTdWzCcl9mvgNbImEd/7x9EVafoYVM5t1TfV2eBmqhY5/vx/whNTvOVvF6eLYQwbx0
hQ5oaKHBWdaOaIsuTvJcwe86AJb1lJf0pH3hxmfU4v/woAuRjBOx9LLphhoiY1xvSjMUYWPGR5nm
Urn43z4bu6YFlmqrqanHqtuTGqPq22t2VADxT9qXae+qps87Uc59YLe2kjxWkwCwuThR01OcbA9n
3aI6QwtR+SMW+IXNbStZZaHVrwfKLnA1WKwXlAYSNaJ71VfVnfY1sPBmEKAHH8YTQlJsNYKFQdg1
W8sJwXFUAXafLhjyXCrnfTDp2Sx8gdYCwzEscNrK+BaZhpNbRz/kBaScW2EyDidrrBBkj1BXqGL0
ogvQreu6/uP2oXK8J7vkNcSlLLb0DbLkYzj9EFSRqMlBSnSMDEx2nX8JTB6/xPq0zuI7Mi4mUMco
aqhidKY02oK4dzdtdICh8+aeViGXlxbDOhZJSBSV3opU3MSRRUb5W5NYJ3QIj7L61eqAJCQ4qRkR
0/9IovJnKz+X2BsS69YWjHGL+VpS5BLnqq4nGgv9GV8UWY3UZh1+VYN4uLuL9tLdjFU60DdveYim
HG/OkocIgTDrCGCQI0aA+uuwbVAIZAoe0vKpFz8Kq+WU3uiB3vB57NKXgP0Wo6KfNgpjUmWHtLXn
8VvffFjh623DpUZySxIT1WCgTBr6GZL6IN/pyribRnCB52P0RR6F99uyOKfILn6pfi/l2IPF+xTM
D3pQALuwancmyDCIHmpANmiBRWk1vFYDxwGwU3RGkPrFSO+mJiZeoIY5Om3++bZqPBmMk2kEjE80
KcJ8s5iIWn50Leed4J0dE8RYbRz4Pm1Za9VjGBzbuCJJjfk0zdz1ienIw+dthXh33mK8i1iFqWhQ
w0iPujc6ApG2RkCqfeVZ2Hu3g522V9zSi4CW/Sb/m+rX9Wazo2ODNhq5QPPpcXgQ+0MGyAmOdquT
64Yi66JBqQEuue7i5elLdR4rkBFspDKzB7m/68UnYRBI5W+seh+koAJ+VIXs+bbY9czMUkwDnS8F
BA/MbcOITdZk1BTpxglwvS4hcPMixXb6bd6CsAphMApdB71whGc/Q1cRVPAeb6ppfV5g8TOYJGOY
ehA9jDhfimky70Q3cZMf0wNFF5HcfJ/kQA3ilQ9W3/qFTOatj0w5UhNFgQFLR3U45dJjz8u1Vy/h
QgRzCU3UFQIzpRddy/eYz91MTf/99hdcr3wvZDD30CjDScbyLXJr1Cdnp/GCfeD12Iui2Qvw5nb/
ozzmGoKVLpx8Oo6gkcn2PUzu3Wc28NWJZE+7eM+LyFbjmIV6zEsvR0PeFbR0RrPAFMSpAwCm4z1v
JYr3pai3W1y/LGuToKNZbqIlT5KWJnYAxGb39tlxbxubOfhiOHQmXBgNENRXdLFQ/XlvvkpOfY9a
1M48ao/jY4QiiF+Q7iF/lL+lJ14iuJ4yXY+UfctnQSsAmoVfIT4mX0dHcfJzeG5JcgxnomB2K9jw
OhTrRYSFSMbNxLUmtamC45U/gtfJjr9Pd5FrPanP+m7e518noGr0L4LDRS2if/ePYGIhl/ErZTSo
YUS7NPlRtik8emHXh2x3iUk5c4WrcctCFONOSqlLKxVYl5tc7J8MX/LKXtj2wMCxUYji8e2ut58W
0hjPUuqJKvUYxthYwJcPSfIqffqP/p72fYOTedR3gde9G4/5QXoMnwATCw6S0EtP3EnA1Vx48TsY
79PkValWA7Su3/Mj5e9qt9ZL5wjgP+KzkK+HAAtpjO8RqmgWMqD5b7KfxidwK84RdkDzg3CnP6sU
i6rE+6R+02M7Hon1fPvyrmc3C+GMJ8rnCuvsMa4NzW7aXeW12wHrmfy1Gc7DZDG+qLOqpJUoeqjW
lqSTz2P9PeaiD/CeXIvxRWi5VKo+QJ3+s/kZfqf05nQOw1b22k/NG11wWTg8BPHVLOLXEf7BFAbI
z7QFVDyyFkVs3C4ovnay6lV590VLZ08WUx5k0e2j/JMlLC6D1qctijw9GvVbb4CuK+ddgnWM+4Va
jJdR4gSE8TQZs7bivtoOqOqp7rjtBBLskbpsi4L8iPbWXQNgk3QboWPYghlXf1IIftUDrz7F05lx
REHfBVmMAjiAhL424kEX9kGx5dyF1eB/oTHjfqxIbsSJdmqj18FF1Q08c/6eEn5PMejitX28nU/g
zERtmBcPrE/VLEQzHmcEpksyxVAvT+qHVNCeOyGrbSmtXmNZdlrJHEkwaffziK30GfPqc1mfpXzm
dFHWN80WP4NxRQ0ASUE7CVdEI9YsQE8j8/I34UXbq5vcTRzjwTiHe17myHm7DZFxQpWVtXIdQCyd
iqMTFvM2u8DtU3BN8cDfCeJKZLxRpQaD2NFood80ph3KTn9p8OUHMXDVz8lRXuU3bn2H2ujf321D
ZJyTLPf60NORhhZVXcoXFjv91rgEtYqbezwqq3XwhuvXZKcbotmIStBboqR7TO76Xfpddis72OsP
O/O5du9KkrtGin+IJDpn3ziX6XbkYLBjD11jqnMyQNkU25gNYLIoJhHll+7B8zNf6CKFh4nXg+dd
JHawoTfNJIobiBW2xZ12oNAGE/pUIHYAFRsvw+M4pUsWs4ivS70Dp+hEdayAEhz80AuRBPVIOEfJ
sZuLMS/EqK1v1T2N9yhm5AgicoyMeumhQUBywZ7lASqu98AXhsN4IyxjdX5BHaH/onuzAyC8l4KU
TuOWRxRAD5Ty00JVexO7EgakQA3A9Ye8k2UcEVY186FtLx5BxpzhdKKLieVWvteRkRWbLMfX5D0x
t5My4xLuL4556uNKCBRoTUlkqMXWGMPh67aelBngxEHcbIosPLwsoWEOum44O+XRlH4a/eNtc1k/
ul9/n2WDSQGQPY4+0L+zcCRN05HMT4Ebl9m3xayf1lUMk/xMQQ6mGepc6Gl1p/80MtM9z2nytGGi
EKMfwrSLDaR1Pqo0QeUI40xCn4uWte6uruow8QWgiSVjLChm+qd1DEHiDq/p+DurQZeoiQDHQrFR
cvvfeZCrWCbkqNVKDMH/hxRS2pvpXeHvx4ljD395664ymNucowKIJxdfSjtnd5KDcSA3s+en0S52
wzPyGW6s9pcw4iqRub2yGtWKksDE63fw6dRg96C1r+ykl8QA32dog/eZqIeYP+/+l6j1KpoJJQA4
DrDkBgcqgAOhIwn8xaW1n0ib0Y6eB88HJl/ganfWB8g5bfC0PA0Hade7khu701vgZG+378lfXqTr
L2JCjUKWS0lJqSvb6/tqD9ItuwU/qOC1Xs4tg6x3Ha2rNCbGiIJu6KsATFjhrvtp7lUXoC5e6Aye
1YCSSnl60FxA/Ti9Nx0KtBvBSOXlj+Vpy0MW/0sF79cPYdF4TGVSJVPAD6lc0a6fy03mtSQ7Wp4M
jGr+CgfHq7KYPGWrdp2W4rs39Y96eMkszi3i+AcWiWfU/VoeOqjT6cF+VvKZGGJsz9J4tuRoxzEZ
jtPTGWeEToOBJgfujxjaJiqSLgjFXpSMzIZd/hTRGHR7cF7rk+N/vS35LyHj9asx/shqVEkNK6jZ
v9O6q3HA/CStvr50J1oP1e8HZ3yVTuU+uTfveAkY7xsyjspvRdkweqhdNo8CuIENk+fmeQfLOKZa
iWMRxJQI2PKcJN0JqMJC9nT7DHlaMB5IGmtzmlNoEWKGqPi0+KOf9C/8mUdcPxLjUWCFedhR90p5
ykQQFRoHIG+Wb+LO+qiOiqt+y23raJ0LTkzPtQ7GucziVCh+D+sY3y2iIt/HkCCml+ONZVdO/TXE
fzfObGOtaBN/cGNCzsGyA2g6CHHjmh6scdbBPZ8CWtXcfSYRWL00yh3r8fTlCWRCnFofoynKYC1Z
/cNUI2LN77dNhRNDsWA8uSCKZYXRRezS0IgzOv2z0ttfiny/DIZtw4lRbzQtfRSnvbQpN5iJ3BaY
NEE+z/FcnPtl0BNdhNBlaOp+SrtPRgRS7FD0G1utpNRTCoW38csLMlgcHn+QS2EMcXiNa3rSOd6F
3ynvYnZSv2in+NV89w8iP4en8eaNu8di8fjYJZWzEVcAxRiwA85bbNkjnKFELf9gkJ1ngYwvGRq1
7gE2jSWI1xKYLKhnJqgNJ72LFaidH5HgM9zLAbltlbyAkcUJH5sW3KAmdEyPwVOy3cwHy5bvi92X
C9TjgVv+offo1pkybkUzQ0pvAauRPYqcOW77PQ0TUGrj5nicA2UHzwaMCYatD6Np23fssIrC8/92
dmzrWU/9Cluy0KVxfa99aM8z8R3/+DnDSNrHLLF5bpGnETXYxZUDl2KgyBk0mueHImgBycTx+pw7
zU6PCeqo1WCSRTDSmAC/hbM1/U02/auF5mvgys6PofNTdA3AoFAvanfJnrYhaIuel0/+pWn3yxey
I2SGPybZQN+w+GjdB0/6XrdRiNsYT/kWm+d3w7G4DHfxIFu5cpnQYywKLQmBHLmZP7ufyrncwQ/b
gk15m8EXmH5NHgDj9Q/W+Xifj3EhcWJlUQCYo43RvKv+qzDdtxLnGaPxBnt/0fYwVGAHSDo6Hb+b
YKz0ZjzT2DipsZgIjjg3zhKvl9Gv07BYLA4qtnA1jlmuHuhSKhMFGciqekOkEb+r7qVz72R3DeXd
3Whu/82ws6NZkHSbnHkTFvLaiS4FM+5KF8oSS9UQ3G7iZ+k4vUT7cdv8SEBxkj3RZXW0fzEiJ9nm
If+hkH4j7LXEER64vmZtumbxQy7h2uLqW0praBV9bcGoMBWBo/YmEeonK+mOVvqZdfomNM5aLnE2
2i6LDTe+N7tsIQm5Fnc0x7S2naubNi2VjCTymg2ol93wm+FhapiUnm+rB31DjZq3pbsWOC01Z5xe
VfRdhFodLM4PPEk1nuRyCEiR6E5fzTZ41eymSl9A1sLJAleDjqVgJjObZ9E0Sx3f3jxR+h6KwmnZ
WQXlBbfb0DjA/Jb/4LForCbTS7H0EVh86bY1UQw1L7aOVZOeSIfgpCPujQ/tqfcEbmF7LcNYyqNX
YCEvC+XJNyvIs9qayIGBZSvPjD4D8dWfB445ca7TpaKxkAWY0LgPaM9JF9RHMIW2pM0jV6/Sze2n
meOlLmvYCzmD1dct+M9xbec3JZK3YwW3C0DiNiCScCcWAqdAulYxgP+RTBV+EdQuzBkG6TDrRoJb
0kp3bWA5tehhiFUwc++2XmsBwFIO87AEU2QGkYIAoAprMnSnquHENKtp31IC49+nVuvqNkcNVmiH
4DVAWdv2ZW3CCloS2EGaAICknmPHqqrymBlY0QaIoRHr9mgVsmO1aYd/6LodlImwS2IpInE0Jq99
PGK7rS1DJ5AKxa2KVL//306GeSFm1cfEPxa/NnP53CovXf9++++v5lUoneqyqKIrKrE47JEpJaIE
k90YEiBNd3UMAMXwo24ObYpB/9ot9S/lHHDsanXGYSmVcQaFEtUVIjIKn6/uaW0ILw7Wz7B/X79S
Ij1QwlV8IBHqUv90+lddGXM2ZhCyqjTdKtzJplWh6mQ84a66IL566ba3T3bdpq/CGJsW6KZZI0JY
nWc/4G+3Ta693haxOnazPEbWqg1DDRN6jIDbvKeEMQA6AD5K6PSADafV4BRgvylwDHjQm6sDc0vJ
jF3WQhKXkw/JqjdVdvM0nOL7GFxvbhY6VQyWeZNodrKRTuGj4einsbOtbRMSPhjwX96V6zkzoUwm
9apW0l8iP9ItschNThUgz3TSHKtNdi9x5u1Xa+ELzdmi8KCFSjTRzLL4ObiYs9ibCgy3dtsUM3ri
tuG19LgCmRJOr/aGHNBSWYMqNKXjCVzjSQVIReqGCf+S0Of/xiVhq8S9VShFTiuYwasBEh6KBiPY
6nOH7rADerh77tTj+kP96wOylWKzb3pZGCEQKAwpgFz7I50HxLD6fn6q3Ql1fkoiyx9gXX8TJBWQ
cqqoWya7qoH+bI5pfJMebPzQgRC6B9WwI20jT/kGKtnE1jys2udE2CdOuB8OXM1XQ8DrD2DnPQG7
nwZ5hUfJUSTSTCT52R4VDI6UB0BV0C3Helu9d5ti13vhvxqsBSeGoquKpmJlh3GG+VBlXaQDk01p
u8fKwHCOlHze9k+rX3YhgnGBGigTNDWCiBJjrbYRyq6hKSe1SNHUVYL7yFLfbgtcT6gAJC2KigwK
K3aBo9GTQVVESGwdadPv2vvmBVy9tKhL6SiUyM7uo/v25d+NURgLwcyDpg1xpfgZhnGMttsaJWBs
O9OeeWPrq3GmbMqKroiyorAdItlPQqG06FBDrKN5gwqa8DVA6H77FOln+cMDKGjfy2DLAW8K41Gb
LsFMCJoMYFyKAfSpNs6o9/tULQuSC7wJ5NVnUtEkEeBIItCr2Sesr3MfGSDq8SgCAsbd1kZeiLN6
agoCWFUGHjT4JH/PBFDvKa3AoFHzu4bN+oaMuwgAU/NeFTaDM7+i7m4Dhmk+3z7G1VFgYyGXMX8x
N0xVCPFSGOdqcmcF5GL3Yrq3etJgRFXz4ie5J2NlG2iPfW9doCGBW85ItvImsJFsczMi3jkwR20K
hjGqtDxl+a1bS09piAEYlYc9tG4919NmIgO11DXVnGjcE2l2/9y3X7PnIP1X2+/Lw2WMdOjDJowt
KONjuQHh+PPsxDEoaEci2Dk4AQhIwooOWTy4mPiYXlSJP66IKlmmKFkGaqH0EV0kYp3UykA9hUmp
XvJkbSD2ufsh3KlAAW928QE0lA/FuX2MuGCr69HAQjLjaCo/6sUmgeSqLE6CWcswn/lxQImTpHHx
3qkoojRKL9mNhEHXad40VvkwlVhbuG3d6yH84ocwt0qJYmNKZ1zcNCLRDFT/AF1680unEA1ImGfB
Sz4TRzew+8iRvOoxFoKZa6WWkjUECk5AnjKSB4M9qRza2PWYUtVUCe5P0mQWsk1qjQpj2HiYe/QI
512O1j/duDLvE2QMmKCvPd6ay+pTuZBIU5eFQaVApejCwsJscG84oQ9ALhlmrBBfOEQZb0nhL/qZ
piZL2HzQWLQNKTLryqBLNX6k7SNLAEdtrH2pDMB6iNoIEE6h3/R+F5OeDik32nvbVBWgCBSDSG3I
iRLWU1BNBl2zJFkSyiS/6977yjT2LTxGag7flca4k5LBKTV1K/YGeDariPhx4xNjqjdl3HO2JZW1
zo2xkM74q0JPOi2nFwpDYJG9NQ8RHC9FuBIfrbNoq3bekcKz3BEs5V56n3h6SHxw0uzULbA8n1Gg
dAcyKxwjX/9Ei5/F+LdQCusoo8MgFD5BthWnGtGFaUnngFDvIznzOlirsagG0k9R1HVTZ/urPpD9
g4DOa7RZhgdqxO577+fBcdCL0LYMIBURTW+aty6XZbcTtE7laUxN/A+fijjU0kHmQGs1v5uBNqj1
bKaXcLzemSpRviUYtzE82TESpLDc6HvVjyzksVfO8stCA5YA6qD+43CHsWK3BugNMKCwhkRboby+
DU8g82g0td5nWDuE6x4+puR7ICf2bZ+8ntEsVGIehzaalBnXmoa/1GgakgJMpHSwE16HgCQmIlIs
VwbwXSC7OmxJtguMmAnclRyepszbMM9T78ch/ZSTQubghOl4jrWsxjILTZlHQEkDsxNoZTIK3pU8
t/O2JX3EA07g6cF4JkUVUaYS6KUYxo1hWN+V2eDUE3iKMO4nqDOjzgKIqMZ4V2cRGfvIaYun25bB
U4TxJj3GGEwAE8DJ0dngzCJVzyOaWgVZQBb/3/vLDu3Gc4WVWnqfWqfHEnhDaCKLGQ1n2vJ6J3+R
pSPLE/GCgfvld18hhEI9aoWAgrs42sIATLH0JBoHMwXtbWdL8c+x/uzbzB1z3ubiJfv50039En15
zRYvdZaYla7mEK3cd68fyu5w6DflTrdn1A3oOsQ02A1cSfgt26Xb6WAiAnJae3QBZstfuln/rtcf
w/jMJBjHqkCIuol9lL7E2ZmMx9uWs26fVwmMlwzKXqzMChK04t7S9yHKXFn387aM9cdOvwphPGNn
9FVowHww3FORESN7hZ3ZKaqI+VNth4TniP9iPpaqGyj7KAZLChWi1ytWOfVPw/BozfFZSGbAmkmS
DaqLkzRhQ0kW43e1S2rHSmQXlA1vHJVX31v9+hOYe69LAtp8IVSuncmVnMiVBxICzedt/G6JhJLJ
Go+To/ukD2w5A7IHCFKd279hNeZEei8CX0CmkeDvlwhvbSmpAT31uADB69xt9Lp2ulR81csZ7Lki
z2mvf+eFRMZrw0gzM6lDE1sgyVP2FTVUz3DrCV1ABUV/PsEh/Xt/3NWFPMZ/F6BUkMcqMjfZfC/n
bpU+lB2lROW8u6t3ZCGG+ZaiX8qDr8ElDP2LXoVkSg1ilpN7+3Ot3vWFFMbn9YaBfV4ZUkZjsPtR
sZu446xKc0SwLnzSJkVTOohI+uwjE7WtnPJojDifRGM81hzpVaGrMLpeNF1LP4mBpyQkl0zv9mmt
56fX49IYx6WKYVCMBWxtsjt3mO0BaxAlSZ3MqxywTfZ20zjNOeC2Rtady0Iw48z0IgkCrYFguoAo
/0D5/MlwxY3i9oXN82ScK6zRD7p4jOp5TERzhCxVHW10NolfYZREBaBSH+54nYh16wCxBuqqugjC
tt+FxTVoVtUCXlOZqk3af5dHXky+OvpvUO6O/xfB6CN26pBodBLM/Lj059xha9pWiiwMPKgJKb+H
X3yPdkAoJaol7hSdyOfenV0g4m54KdFf3JVlGJoFWj2kp78rXCfCLDYxfSbc7hWlULo7XLrRc9Zj
SAKkTv9qtA9h5C+BjM1GUigOE2qkGxzzBrvLxBwlcvterFvMVQTzEXstV9Wy9eGr5PnrFKiOLCa2
WADpSEt2vciDVFsVZyrg3qYPrcxuisWZGqPBgSMcpMdk/poWrwoYAdMiIE1acxzkevX/Kox1X4k/
gVMkhG5zelnClcj8DQCqol0Mdnt5ZBInK/HV5A/py+1j5cpmbCVNujzTSny6aR8/ZF+r17YgFBdF
cOe7uiZNQaLvWDrwhgPvWnKOmHV0+agJdULzZt+fQKRpNE+TGNhW37lmKJ1iIeVsWK9f0sUxMyZU
K2ke5AJUHYCwbrxnW5RZN9oxxnfd9OhJJMRCVz3ZiUfDax7iR22nvwVnczs3iIB5hbN1d7v4NYzL
UDTRFyPgKAEoyaJU4OfIK44+wTKBpz9xPvKqB1zIYiImeVADuVYvmos2ZkmArDPSwUvATCr28AwC
pSQkBrfWvRpfLMQyYdMwI9PNLIilXa0pshsvPBdA7KWY/ZsB4TF2SQeUSpzb6q6GqAux1PAWj0uu
CPo8aTjZaW/ugfN6SFAY4aPlrs5qY2Plvz5CY8InRTGFGoQNiDpI7+TPtAVrYj/YwqmWpHmQ33jz
xqsxyEIgE0kpkjVh4A5+wpSnTWrUXpN0h169E3ljEjzV2GGBOp6GrLPo3XyZQRYKrhG0duxPP0Vz
N7D/EXA8vX1/xLxX5dge4dgrU4vnDFte+94B5QJGdEFb1iKZkinRLUhV7Ntm8hcldYwMYuxBQ8n8
dzuZA7GUjSA2AYs/HiNS3tPsBfQmo3v3lfaxZo6vXR/eNK8CGYNpTCntNQlRD23aU/ggzNrtpIPl
5ofMq7d0f0ffyETcDlt0H+b7nKvz+o28/gLGglS1KcaqhAVl1XSYu+T77Gsnc5I5jYj1gt5V08u/
X15BYcpqCUUVDGPo+/48YFKqvh+3dPM1eagRgRRHutaLAZ87fvzDO2d2SHau4iHXGkiPgQk+SbEj
z4OnG+9jEjpN/83Pj5H8FKT5Np0zAFC0Dqa6iKY9WPlHLombXs3A44VKkHiopWgz+vCNubi7bX3r
LvnXl7josDghq8xGa05hC6FU2ZMUkiDhmNv6lNXiIzDv3djI8PrRJaCnwecMbHTjlGMZtIKhqUBR
Tb0atDq5zTP09Zf9qhvztKmqL4EVCblSokwOpu9JVz6N2KFUE81T4pLj7umt+dNxXKUxj1sbAxAP
qppgDVAd4EKQJoicMd4X3Vk0v8S+xYlEeV+OedXitE/6sYB1+dlDgCCi480x0Et4SyHGL5mRAkqi
BgqNGwoH3W8VTMPxGXPXX5PruTHeKC1bgJTPSJotrf3ZWUGApU8fQwZRdSxU7Xzb3Nf7vwtjZDwP
uGwFKapxapHh1LsM5Cu6A5Lmmsib1LV2PBwNjnIXZpjF9ZKnwNctmmCCa3sPJD67qbeDrjiGUHGe
EY5LvfTpFpI0IUFFQKTmgF0LUcZoQgNWNzPnWN16UgfwDVMxFUmx2JnmwQfJST3CKuJjufsPNpLp
VKAbo7QxfCe6auWWbmkaEjtAiDJ5QSz8H2nXsRzHsiu/qCPam23b8SRFUpS06aAM23vfX/8So/PE
OaXR1AndhVaKIKaqqwAUkMhsFL2WERzR+bSzHgoKZe/dPhNXz/mFCfnf8bdP0nwVqwxFgDPpx8+x
I3HDy7SvfqALM4wbFApQ22kCPlA7ghAwNOAjIKRdyhw3dD2duLBDO3pxEDqtSLpJwo6VgAKuWyoF
W2dFA7C02PJ+2PMILK7fqQuLjOcbMX9irj1WFhvDvRhaIOqwvmqqts860Y8nZR93ENseLX/RpuOS
xZupbzk4b97mMs4QJLa5pQpYdG1sljyzw3Y7yV//t3PC+MM5bnqppRsmpLXTl58i/RBpB7XBmRzu
FczpGyMndJ5P928u+GJnGd+45iDPXVYsa9jlINCodtojcSkNAYFKR5BZWLvaE46TK3mFu/DHMulM
3rLPeMs4zbt0GmB/9ImVq3MwB+qprhGAMWqTB7xU+Kq3fF8u6y1NzAl3+YybWFe13VQe9CvsIXlV
6ufbX/JqqL6wwzgVbWzTwlDowBaSXUmFPU0hNFneeuGHZjR2O5h/5zV/uTGF8THyLIvalGMjUXp2
h1fAEUDFEb/Q3PB8ih94vF+c68Diq6au0tJYwEYaegoEEdheOnPT6Ip3ex95N19hfM3YSUXV0vkA
iggQJhWzyURkO7lAkO14k+W8r0aLvnBsi1UWVgpiDH8Qt038Q0ZNKGpPq5q7w0yiHyFnKun6lN/F
MWGcylAVpgTdLFrdBGg8tSVDPK6zY4XhilP6IngkyIjhhyBx4+O0T16GTfxl2HB1JHifk/E8QF9q
WU8vREwLeEJiryAAI+PFVoJ3R6/Jzf3QJe6A6dA76cO0j/C2mVNX5dCFXx9+u9gSxiFpmGD9GcRQ
u/pUnbJN8lDvUaCHjIX11jvxLgajDc8tXH/GXVhl3JA261Doa87rb7c0qlvfjz2+huBMqFS6xXfl
tXXqY+jonnHXHnkHj3fMWXHgFk0pvarPx5xknjqn+iF4o2NBumN54Y0JczIeFsdjAeYiWS2MxVH8
I1KFTTnWHNAEx8+yisCKOU1mSSmCUEMLwLDcYsYEjA7pL650BCeCqEzWIza5pc8KTBGq4aeWauyr
ULAEAfpHcfN3Jcb3o8Jq/065pEcNfSrM3N7NB6Hx4jvMX9xJO2sFlhXAr5Sr88K7FWwneEmFoSkX
eKYZ0un9p9GNP5NEqH6vfu9866H+ALmlZ+v7bed7vbxwsVTGPVWhavZddt7a9vDTPSXH8Y4SPlQA
txhI9rtDupGO+YO1rbz6h/bE+QVXp48vfgHjl0BZHElpj3XTaM1wIu4GlWZP7jEQu5UlgO0K6Dsu
G82dP+Fb85wRxy2qjDOalKWs8wTmiUJdh2tUDspGOAkd8LOi3ztD7U4b+cPtRXNeC2xHptTMyVDw
2P/ntSB4SqD+l6ouZ3FsMwY8kqU1UOo3OWDu9HWQZ2Jx6MOgjrE63bZ3Ep+nNsuLeGx32TJVxZTH
8+JQL7tXIHooPaEL66WfC/DAkvhh8QSmVIz21Kf6Q+E2SEMxfMwr/F4VRDbeTxbblJniLB2sn4kn
lOa84mTJdoEcONrMW0gobJSzhANozA7163IIX6btHBRPoqtCY5v7vuH4sN9mPEcrnIsUeYB5JAH1
FKJm6hMpYxEZSnLH6xtc74VdLJ7Jqmqp+uehId3RSF53jJ3p2DwLXubEr81WAxV4clceeV+f93LU
mARLLlZF6MhXJ2DPB0MfaI+VU+/hZY9Sqc9tvv+hlPArKdYYB9YJbV5UMe7v6LeQlM4BEk9Qf54R
WHMvTB3eqeLFcY31V4I8CQnEy9GRgbqxW5+FtaUTIc0g88dxFPTHbryd2LbMFHVxJGRYnZY/S9Er
Wl+ODJIsNbLbrPJuOyVehqQxGZJctsnQRDiiPchTGq9PbJJt1it/tFVIxtEwHLHpJK66Xx75Gnwc
p8j2aZIhkat0OW+sAnapcRNtidyQl4jxzLDvtimfK72CmVoS3DJ9LMqPZTLbKwRJx+FLHZ7WkPMR
OckYO83ZmVpcxSr2Va50WwW378iDlvI+HTu/WaK8FSW0KGGz+smmfupsDOGCSWPcC+BUW3eWI4F3
XNybka1suQkTx7npjLOZLWueRA3mSSVSR2+UHhLlZnApqpknXqOf9wkZHzNDHqovKKyVh3CnQEht
8pdDG/CS6Ott7XcfqjO+ZRJGE4983L4ICYHxWq/fw/ml0VNvNR+GMnJaw6mkOJCgWXz7KvK8qM44
mUkvkkJMscLRB+slkK0tmIqPPzm+56DO7Igrgck7pUwiJOS51kAaGad0aCHt17pTWPq3l8U9poyH
sap2XCJ6lnReixC87sev/abwYj96TpzBDe3KtT5nd/I+8o3twrmGvFDBEv9pglJVDXnuztN30DLd
zPt6ryLBJBWlZc9759LpuOG7DcbRxF1TiuaIa9+seNznkVuFqG9AaE/XeBt7HWj3flJZBsCpGhQj
pKX1brlVc5uE2BMkWJ6KeVEQ7ufBx4fb35ITmdhZlalM4noVYTEqO3saG6dcP9bWvlagDWv9uG2L
F3NZPkChUOpyMGl5fgnCq3kjb39GI/CkcwFgVzfTFJGkGoYMvWc2wltpBZFiDIn4hYEen6I74wou
hTy2bF2BoEOSSPZYhw7E2O9NbThNHYbyjWSvY8B0nqLey1oeqdnVMdbLn8RczgV/P0xmQreeq0g1
4rLSOeJRhoL2jwiDtETGCyJgL/HJ6cb77k5/6cDzzskRrjqmyx/C3OAhj1s9l/BDFqfcChXAPspX
+fM37JM3/ugfBP6w5bXYcmGRTQvGOY+sssTXIGWZGsgUqnpKJy1YocLCpwe96qMu7THXtusMJctG
dNsU27qrv6kfOs+oMNuq+dORSD3APD0pTqzb5YkAiPynwtVpuMtfIP+7RimCxXAZW+zx6Ct+7AzP
VKTKH+vN9DF21gPxi6hu9NChRAq+SCIs9TWn/0g8+tj/78JWmWxuLLzmzS5/FFODESqpGisFP6p3
l7dmQXMEzK3tZ5Cbf1a3oFPX990TlUakvygzXdplUosyLk0ZBSzgP1Vz1/TNozgl97Wg+YYqc8LT
VZDBpS0mr1DaqP2J7tYAgjI+yV72UMpOeK+7M4ZHlOf6RPmvcI/eEA8OdZXM5dI27f9FYXqUlkk1
wXnklwnyQwxgAG7roRh5pAYzMBwe6rQemGpdGQeB9JvFp/8A5ONdNibvkLI5bHT6FRMYXtcDSYIR
J2/8gabh+VhbcltsiLxcNOPW5rGph1kGhCcrFuCI5AG6po1jJREmptfClsTyiARry4kmPKuMD4vU
qo/VCVZ/cmsaL7GrfdAKMPTT3GGPUoRSOlAad/jNsD94F8QVBbxoGvgW/v2ZkdLF6HsjKUDqCv1o
pHXxI0qL9ugZeKOPe3nbe8O2cKfOWXo7hAwUL7W8vvr3X8AetBacABW1kMdPJtWD9kZhd5iet06J
A8IiR7YxPRG56gdx07zc3nna2N8/97tp5nTVmhBGC5XgVwlF9lSyi+hBTPZxWzkzJnzH8r5dOWnK
1dTBRM///zecOWK1Umag7oFNEVA82Us8yKJSQYIkORqQJbm3l0jf79YSmbMljFUYyiHMKQv41WvA
4ufXLvyrntnFqtgmp1anxgAgA7Kv03gokRCtQbGl5zmlerzWydXh8EtrTEi0sixE5wLWSNOd5uvA
zhPgggQ8vi6uJSb01dOgS7qA4IsCxElBAVoJum31l+DByyUx4Sxuw3JYCMKTpu1gm7kIuFVV7JJK
/Hb7QPAOINvelJVBgh7MefP6rfoj9jNwGBC9CB4FvsaJllefrJfrYvxLbzatrK9Y1wKVCLzDtzSt
DsQVdIt4hRTOUVcYR5KHUY3WJhamqk+RUHqLDrFthYe+pC9+40KxxARzNsUCZLVRT/yYvY4+8cUv
b1gcqvWl3+9Df/G1h+6AdFCzs/vcSx9iDjvB1WnTyz1lXIhZ1tOo/+ycTiCq17b5VsX7sdohLEP8
ZHmWNiHoO0HRgxGYzKcwQpnZeIyhrxBxWQLOJ+bWljA+poYSMvXmqVPUblu0xKhcBjy6m3nDcxEM
AdQX91WgA2KhYaQPknrgFNVtIlM90y458UOPcJ47f/k6+OVs2R6nWq3LqlJhpvNmV38FmrAA1Bp8
QjvF0TeAZ/7g5U1XH/UXH4ftdDYJlEVnKvKLQbnV/GKHosJG8xIIXpc7Plnu1cGLS3uMh4q7vFQa
OgwTHkCz29lNAPlJZV9smkDd9rvWGzSwnEMo0qnulq/dRrlTtsI2eYlK2+BNgVyr2Vz+GMaLhSO4
0+IVBSoac5u/ZztRty1fwqMhgc6x+jn1dTd5ii0HTYbZRtfS3IMR0LXcjBPZ/5C+vn95Jk23wuSf
gETtFSjF+M0HYq0bX8r7Ht1Ec1tvEqjjLIfxS380N+KLMjnci0px6MbFYFuo5tKMYU8t6carNsYd
kcATp+4zoCuN3e8H3wqWLdDw2+ZOcLXPfHYnSmBu/QDGJUaxsMApwvtG0fIBGSZIzq38btAhXDTL
r7M48rKb6/n6+7YzGVXXQqO0MxAvx0/oXLogbq6OLequiwvvgFm9gLfHtIJbK2R8YSF0XZ1Se0fM
3yz1Sz9H9pSAAmjirIxnh/FxrZCAxIqaAXK5NxOwgkxgONJSGwUbziXiJKVsjxTQ2k6LKLkxs3rb
yeXXORndBcS+xbI4pgTmwybdynr29XZewLm6bJc0MadKbGtc3ckAARkefWrBiVtXEQUX3oHtf6p4
gBgRfavOk4/kHCFGtynReGw3uS3tqm1c4ITwOo+ctIBtdAojUnyF3hf5qLihCkEX8Wjwaqu8RJEd
uo2MoTa1NAekt0E/ZQKSSP5mjW6koU4Oya5pfhQhLTCV6sfbn43n6Nj+pmKl/yyPXC40Vr9lH+rv
IIwPjFO4KQ7DgdjOlk3jzydCVAI+vdG4w2jXMBOXX5bxMwuyPKVqqC2IQkW/lTY6WiCSx5fNu9pG
NiVQc1qohILwi4kwRSKWBYTzcA91PIylYVMM01ORZF6t6Dtg0h11oq88OuWUPeup8JIM/W4QRqfB
JKtgywY6sPPMSQqvB/2LX8VEm74GB4xKjj4+EMfO/D3xxg1luhBpH495wO3eX40sFwaZtHosSrVa
FGy4lHxI20eh3SXxg6VEflTcGxOIdXULfE33fSHYt8/b9WL0hWXmU69p+w/MagI2kjRtQ+D2YqSb
hJCMnPxLHizBbZtXb/CFSSaoNHmXtVaLu1UbX/Ny8cZ6sQWjdG9buf4wujDDhJJRBbmZZmFPKXZ1
yFjMpx7KGa2NwsuG5zCuoqAvDzITUPRMEoWmxJFR7rJTfIifxm31JQkGqE63++qThBq6eWdChbR1
pv0EjrXt7eVeTQ1+rVYW6Upf1PfUsQsNZEno0FbSaOtydFqFfJcaeWBm6ke10zkvwT8sWJVALaei
zsTqrah9U4TtjK9oPFIxMfPCbbGrggE0vm7yHB5UzAZGjqJi3gLQl6/GfcUhsriKLTOhWP7/v4C5
pV1ZS11vFtSUqqGEmQfZC9jcoOzh1HdFIN4bJ/Vx/Nh6VpCe0OkHPISXll4Nshe/gLm2qGVOS1Zi
D+astkfQYJcfbn/V21flN5LCqJOaeqKEr5KPyvohXF90lRPGr/d+Lk4O8+KQtUZKNQrj6TmEj/sO
lZHwfgjAdukowO2TaBSqPiAVyz1jsiuw4Zkn7tuOt1QmEgyZ8U9uS10JGYTxFPSyYwLsrOJAnuUk
b3jMGjyTzAFaC6UZNYIGhnri69qbZohOVPAoC864+d9y2osNZk4JIEvpKnU4JZNj2GEgn51R7Yfb
6Sg2TrNLoRk87wzgKRq8pqA5CmJTV7bBObiv3AxUXvayV5Ca7nmP2+vV4otfxjj/Kk51s6XhT82e
PBqyFYGJKWwQydF4r/UsfFlcMJDreFzXjq5s0mcu3OnqC+PiJzDBIApD8yf2lvIdCKMFLRw2evWU
5sBrQIn16faVup7aXVhk4kIG6mWgnvDVaZRK21PPLdsOW3nD62nxXDIbEuR26sMZF6uSK3Dmh66q
fExWxNnwZPEcxfXG6fuqzqu+8P+5qIhRRPPSWFUH/KW3vFJrL6TeGb7rsEs9lMF58ql/iAL/n79h
vP/fYSfJ1L5Yapwg8zhXtv7QnKKThYAQ7X8CQRM8PjBncRo/mt8o8v4HLp7rTvj9JzD+q60qAQN4
+J6Nt35ScIaqY/hdO4o+utUoQv0HbS46ITcu9Dl9vNhrsxpFIyFMb5Lb3a7/FD6oBER86L8C6FXv
E4AHylN1L8a2yB134u4447R0AFwSmbInmtKJMYEPxLqFNgvInIII+QYBF7AXjyfhQcIAFG9q5+pz
9uKcMc6siPqyM2mil/TPQBgBjmv0DXc810Se59YWM54pGzG0o03YYiBPbFm6W6cfLXgsjTJxOO6A
jsctS4wD0jJxDVMNLUntDj4QSolwxPiAZ9gsH/vBcXfnFvHF0cmqyrAECz4BIvXu4EUbqu3WmwxQ
xP8ymXr9jX7xuRgfBElyTRBD7KP5jK5v8SHbt1sqnJlu58cp1tmeqrv4BxcLxQmt58hzsc5e7uU8
HehSvs3uWUFjax2TyiEaFQpuegfkbJ/a/9vHPF+eC7MiwEJVTttLrxnVgS8AmGPc0SxgGSiclJvj
eFhagsXAhMpM0GBJlGxVau1o/sFZD88EkxTV7aCmC7X7NDvfmsfVL++zXRKUb5hN+YQjGvwV6+b7
O0Y+Z4sXO1iVUqmN1OBpP0m+4ka7/CsR9CoQHedVcniJEdusBhlxl0sLXFn1tt53HpBlXhWY23Nb
CfqhsS8/yt9L0Cv1AAc329TexRsRLchho9yHpxqTYxZXsu0qqv9yAxjPo66qNoaUHnSe4guHyRnA
hvlibAfU40lBLi7RdDAcZW9BLssefBp3GD1rZ30Mv/L1Q3gHgPFOZmi0gkkwuFWUoBwX17k9RCXn
IHN8+lms/uKbF926hKKGJacorivw6a2HQfkNz6df9wm/3mssa00+lHMBtwDcWw7lnry3l9Wy8/zb
7TtzPet6t8KkA2NajJNMkPZuzrwqPMjJB73ErqFZhHqee9sYb0nM/dSbNmsWFUtS4hwPQFCGd0fL
sjhW/pDcva+JTsnFBwqLvGs6ES9d6sZRnj5huDp0DWdBVa4GKo7bkr8eFd8t0sIvLCZVpK1NiIUN
u/Kg+QPUlqLDgA5k4cYezxH8oQj1bo25c2s09Hko0Pr85LS661Pimdt1g56nL36SD8BDmR+4S+R9
O+ZqzYMRJjkVOeODuoud9rHYJF7lrOD2CKxdaveY8eBu7PW85n2lzONDsZK00Khi0JSWY4Ckea6+
d9KpFXgS8tcdx7shJvBremH0nYjVFcAfpKFnljwyj+twtvfqx29452QpszTGV5scdac/CHfKoXyM
XfMAHan0rbRV3wjSc7Wt1pzb946zOhb7PGq1moMSCPdO+6aU6MEtPFJDzodiEc9tnP+zf2U/2Vn3
fQif5+RJnD7dXgjvarM459nK67BT8Z3UoDrVCegLcj87qujwj4mTb7q7ZfO/XjcW7mwl0zR35+bG
Y/cxvyeFeuBOvWirQYZL9TOXz9LLPSyMQ6mmOI4GIr9YMCGHcTmgfFQv28UuZsMf8hOVeDD4syEp
Oc4OX21mXBxTxrksYT+bg4SzIgftdgBkBS30A/Fp8eLbHyrOv+4cSzmdlFU4dGRp9s0AbYNHYsDo
fCFoPvNJZ7jWGFdSdgBsI4EiMp3mbpo3cwFu+ftu+ryEtT0LT3P+OKIULA9l0GmvtzeV4zsNxruM
TTvDeeHqa/PLmoKJcpExNcYxcj0t+bWdrAi6Jq95J1N6mP7z1My2qg/1vc3/tBaWATYMBfVnqDOs
11Z5XuQ3q+KshJOTmExOoq9Skg90yZcEqhdPw7C4krYXw68qpu1ur+YPHbX3XWOOOxLqWTZF7Nr4
Lb6fQa7TnKaA0DqDu3qLj65lusk3/PPI+1pMOJVqIzY6ajjToLO0p8JAvMl8HkCAc/JM5tSDMiQX
Z9CaQ8sUNL3l10mabTHksphz3D+rGxgiiVQ04vGIt8UrBl70H9pLB1i0RygszGNNB/lQfuEDeDnL
Y+UCrV5qqinDxUqX6G7N8o+qKHwwZ/3h9inhxE9L+nd612eGOUn0dDWbb33/Q5w/3v77POdkMSe+
nIxciwg59I9KCYpylvON3uEJ90hc/1aQQJVAcS9aZ3zdRa7axq1QWRadeJD7J/I2btDvutOtv3pY
/DLDYmLlCiKLvYxPA6VORxg+DkZnC/NDXfigQ+RsH+3/70Wpd1vM90l0ORssiiRUo64QJUc7AY8K
RgIx7njb1vV7+26K+VK9asZDYpQwJVqb0Hrr5Q+m8M1UnkULLPfSfZos9m2Lfzgc7yaZV5MmVl0f
F1gdRl28aN89x2fuUuCLDyD0/R/XR1fh4nSMRqPNEUUR8ksd3jGEZOAz3HIOocLkNxC9lCOJKk/q
ehyaA3Tj7Hz9XGRPnL27fnPf945+x8VyytqqhirFxaJspnPQcnUGwTbO9FriRjhYWx5D5R9eZ+8m
Gc9uVEmiCyUOPlSixF3+RPQZKfpDypfwkB26w3haNrzm7nU/+G6TcfN6J2dVQlxUjflJ7hc37KHd
lHII2f6A83i3wqQxkgA6TLHBysTdBPj+uG2O5hOha8+TOFzo0nX0tPTLHotfzeNqXmYFZ3EQDpU0
2Maw1atPWinaZQ0xkA5CKAuE9bLnyuRBTP7QN3i3zbiUSRMViCjh4HQeKiJBtCfyfcA9IJAt34e+
ToQd9+0x30HhGMkxL8s6r+2GS2P5fEYd0/d6dL6HYCyG1X4f7eT7b8DeoRI02csdLqYzHaxT5kzf
eogC9w4QlPvqRQ6mt2pPgaT18y+h17qgDsBTYafdNx6vqMu5xywXUNNMoiDQNsVG7xSp4a3aZKfz
S5oPnEyNjvCtDWEcU6YLfVYSj4me7bJlJAiMrYFZtEk/jmCgrXiAGM6VYtGrggilSLPBB9CaB8F6
CKPXNfvI8U4ULG6tifFOnVHjMC9YU7qtMVdGQ8LElAFZJJc/yPiH5sb7kWYcE0i+xtLscH21x/4w
n2EodKDlJ5TFHBkE8bLdPvMOMm8bGc9U9YLaGbSNkvpDjbEy7S3kDTLxHBNL4DNjOj8RxvNlqZ+a
BzRuHdUu7ew7UCzYSZ4mB8+exqCHzMkSipXAPNaAYbXsucfgWF59LgEwN8B9fcr1zJ/mVy32lUy2
ZY2DkeV9SRatqkqSVklUHWgw9rnTfEITAcbzaEW26ZqPGII4zKj773WPc2Cvv8x+HSEWwzooatmM
tNGgsflgBpjZC6D/sc8yMEhSGGjhg7q7+pmHF+OEcRbF2q3DWJYUxs3lzigaB5IovCyL48lYCCuE
IlStJKLK4mN2Qi/sB1VbIP7R20qL+c7cqwO4tv6ZWwa5XnB531O6QZcpSlOhWE2FibFTnCUznCQK
5vlpUjDa1dyHWuuE1Y+m/sT5lBzfwzL1rA3wpYKBM9Q190lV2Mq4WcVT2BYIs5AiATxt2eT545BU
tqDwdvs6bvc9tLND/W2u5Gk9wBepgb4TPuWfQ2AhQANx9oGN4uRvE6FH51MG9G7oGI/6PgI6gbMH
nJjC8vmofZYJCz27BqdAQ6JwlufxIB4rwBK+0hBobLrZ5/GY+N3jX3JCmRd7wKRTYd30A+D7lGIQ
GkR+y79Dsc4L78l7VQfzDtim0hX3vKYlxyXrjPcSxklX0xF7L+edLU93XT7apcF5R/yhsPLrWLPt
q06ToZM346FESCVSc8OQFiamCycKkgM6gG+lVzugevy7idr3bWX5fQrDGiuRAHr6kbjr2se5t3tA
tErUUAXMAomfaKq2eEx1p6+c6ivnTHHuFcv9EydmWagQn0GZ/ye/LnL/o+paQQP9VN7Ll+O0WKYf
xSwg5R5DGamwOsdqo40xmE7TGt+lpOO853nZuM74qVCrMWySnBe2nJVUlZd+I+3EA72jbm8i74Qy
eRG4MrVwpAbekD0m4L9J5tIpovx/dPksrQ9mM9NYJ/4bORgP04rzEbvDZyIXoLkkUGhCwmCC97m9
OE4FQWcyokSqWkWiecFybSCO86xm0DjExIkifsJyp34zJwbHJCd8suLWqhSJ0xBhP9sivuvS6pDE
cnB7VRwTbHdrzYYZf5SimPEtUr8P6vb23+flXGwPyxTqKBEIIgOVHy/ZTD9iN3FegHZ9JdYZ3oOa
l2KxDa1ZRZfVKLBlxKEVYkAHzHmjYYvfuoMOfQvTm1GOaY/WE2eZnBvNNriMfDVFNAqxj+CHbE4l
mk1ZY4foDcpgfChR06KJOW7Xh+O12B7XIrbGksT4fJ3X5SCak5DVrcEEMsb/grP6A5L2V3AwGF8i
hxGEyQgIgJvnih7mV570AHwq23KbbdI7zG108JgK1lpHYAbgzUpzvy7jYKY+XvB98XXVoNinT/l9
sQGPC9as33Wfim2K4dj6WeGUKTle7bd+11SFWUsd9Dm/m+TN1JS2sog8p8b7kox7MQUJyps5rBCz
pewYL8YHUv9p7ttg2vDKJBxfxja2ZrEYhJJ62lR4xTwbqoXE5MBFuyu3H8psbwsTFeqQ0/fSH0zM
ehNpfbs3H5Eg4amcfuE9WnklV7bJpVVqWJo0OS0G9XY41Y/9CyCAgxNv0l3ztfjKufScbWQbXoml
5CKk7SlnSJ/CHR44Ld5zALv/MD+LjyuEjeaj/pJ+0H1QBnoc45wDw06mWH0p1SM51nhrBpI7HPtN
8wnMiBBSQzmJM4XCeUCaFEYuHjtJYlTRSq29Imkh0DagknefqrUtmZ814e32ys4thhvlFVbXRFWW
BCMvSEFJlU89TQ4xrAwBygNe7aWx3W6XU7Kz0KQCZb9nJnbzmAeoo72iceBEPu/1zLn/JuN08lSY
ZHnCIY4X1IYBTxNeq4HjYzhh2GRqPKEkz61OSZoyP+rLQyvzbjwvDWQ7iuLQ1J1CVaR0GwZUs1oD
bUdETHzqN961oP+/OCyLVodj1OGwZG1mN/LdMMV2v3zUjdnutRcVSBMt4ewfxyTbUJTWolxEKjSI
u2RD+mmE1+aP0vCyGbajGE6aJgwCvtPiEHeGCYbvwHQJn9YHAMLz+82cw8d2GMH1OFWrjoU1/UEq
FbcEs1O6cooKPCPkxi8/2JBA1oDg09DctUdlYymlvY6cCSzu3jE+RBpKU0ADgCIchl4fm6Bwhm/m
mVCjwAXmVQl4rQCLVn2xqlwcx0SilIwyT9GbgW1FarZCMyCF0lTyo/Vmb7rL7l4Xv/5QPvCSFc6V
thi3YaaJKAE4iRjbPS96ZyvD020/SX/ghpu0GJ8xG3Jv6AThleY3uf+Qp3fIBR0zfbhthtcYs5jM
JJTmQp+p2i0GLUmj1n51RMnlriFdxB7obGNb3HFDOf3VW6tjnEhvxrkik0ckxJj5CnWEGO3TyW9f
icZ+oaHdXQl0/cQlw77dw5FEdshUtvIwafRzWB9d8w10TYF+hAbtW+EBwu2LXnkXO/G96ihuCmB0
A8aYEL+NaM8A+X9ZNuDyzD1ltdc30Hg6oJQ8ac91EHq3P8zNW4ufybS6hgKUCmNNyZVwiKzW1sRN
pXJ6hzf9KmxQEnJxh4RMNvuSqo2UKCqbLCDMdAFa2dtL+QM+8J+HBewwHqgKIfBSLgj5vT+exeBi
1HwwJxioUIOrUIEROJfndpIBi4w3mnK9F1JCg5MaxrhV9hNK4iN6zTNoABIn2hQgJmrc0SNCgMin
qS6sHG84BdiOEFzzMqfydttf4Rcx/kpQukQbEnxP8lcjkc13D7GPEXWUl13pCCYaNC9FF4RrUFvF
B7H4DZKbaR5+AuOz+noWuprw0IQiKH0JvMK9R/9Un1oylgsX4JQOr25028XALuPKpFACIUJ+thtt
MlCwTM80Xt3vqqcxqJ/BYrznHbmb7hkmGa9WmNo/GW0qKXtxNT4lhsRJSm4/R2CD8WEWKvJp1VLm
CBdCUx9QfwPV1X9TXOdcVXY0Uhn0fG3IYTYY5ehBBCjLT5jxsMGhU4e+kICFsuW+Wm8+8DAAxPgg
QV30CCieM9PcqwRHSCRFqkvZl/SDPwXJ+WjnDb9wR7EQNnFKjBXz3Nm1+qCVzxxHRD/4j2EHC2Ic
UalU85pQUA2P42HAmA54OFBLocYu7wV31X/LdNo1SwOeizn0vbjGFRpzmK8sIjseWlsKQ4cPsrp6
py/MMAfdWgqx7FPUmsWA1DvoZtNsNuTN8716N7nlh8bvj9OG1664eh4v7DKHf26XZUoi2MX8HcgV
swDD3zs+sOt6w+KXHYWN1nncpGJanxsW9Tau7cwD2hokYmecBQYOK7eGy+o2vGfh9dt9YZg9+3VV
VbkEwyl0ALOH2Qa25cFENz71SofHr8S1xkTiMZzFfKCWwezPYODMfUBPveJAIC9jy6PZuI5jv1gb
cw3SpBYLTcPa8u241T3CecdOhJk84rsQ3c41bRFV9r8lqr6wzMRlXUvVFiIMQDvc6btmN+8LTJ6t
UPyON30Q+dz5mKtZ9IU9JuqCejFbBgIGhl9WKMo0uwrcd9YpCgggpfvmZszsMvi77vGFWSbSmqlS
ZwrdDppvxpN1AzFavCL5I8bXiS8uLDFuZlrjZCzomIrB4IW7cht/T/bTUdogez0nWcIDPuij/o0a
KMS8KGz5uMHryc3Fr2C8kJYZltnQLY1eeyhk5ZRF+6nfvkxB8kAJF+G22wfZL1z5axw5vHB//fV5
8QMYdyQVWlqoMn4AbTgK5S7xouY4WcV9AQ/RcQpmvPvKhuNoBnVxSucqP6T3CqS2AU33s6f/Fkp+
z591UPNCr15WJdWUfptnTeW1M9ROGQKlwby1ZgW6A11CR7PcRbJnZK4dqrxcHvvf7s7ZqibpoiRL
lsYW6iSwIohJJQ+BLD2I0hfROERgR5yTxOZE5d/iPgxphmpAqVbWkaszrrYcpVgsDXMI/l/+MX4k
Vky8RrSduU8bmz9Qc21tlyYZfzs1ctJJiTUEmWq8VZ3smaOCEs/02crKDWd5v2VRzPIYb6sWuTrV
IZZHg4/9U+lWwQh28sntnojFied8fmffZOwxPrZWLT2utPN2guUS/P/fq12tbg1H/AauxRxaF0Rh
0W0IYEa0OD/f2e3BeEoeeVkQXfx/JVzMb2H8b6dBVVeiTxvHxl4evyoK6KvKvRAOXllKvlq9cDb7
6lmyNFw/RbdEXJh/P2kjsdbmUsOH7bzqdR6d6Xn9iiFndK4WV4gcDWVmvvzC1dN0YZQ5TZooaUIk
wqgKFnyfGIzBpglS+PxNt6vC2S0YCuOWUHhGmWM1a2HRmBaMtm4IzFcVQc0ofUyQiK2O4pSeiSnz
/0AKfW2DMaJgaqakWYbEeoUcrLqqqMArqG2l2UkfpvaoLpxq4rW1XRqh/794CQhJiU6EBCOVmdzF
VemlGgB0EjQc1pDzJvgtT8cJvTTFBNDB6qdYO5syMr+qqwclDr8WshXcPpi8bWMiZNknrdKYWFGm
mPsJCKKkjjglhqthAnFCF2VR00S41H/v2hpng6ZaCBPEeBjtddXu0JQ3PZQNH00bZMtrIABP9v32
yq5+K1w4U7JkVVbZh45eqS2WZgwBMC9uOqIUWn5vopO4Zrw4QdeIdSaGLOM6gZbTMtn11c24yuKM
E0+CT+EbCQRnTnFYDpVfH3kh/prnujTGfDAJQmHV0sNzRYriTyn20LxfylerCr3eNB3M8Di39/H3
pw5O4qVFJoeZxjDpK+nsuiavOYnHGmLLh8JbXyywuQi79kf3pP2IH3iVRp5hFno2RlDRskp8QVKP
KcGQrG0iSCAC7rZdiMPKLwMSfOAl5789IWm9qmWZ1v+Rdl07kttK9IsEKIdXxQ7T05PDvgi7O7ui
co5ffw/H93q62XLT9jVgw0ADUyJZVSxWOEeyJN1kM5xzlFeGUERD0GSJU8xvZvK7CWcbfBe+GT3n
MxosSg7T9JoVnopkHbVSC/JQJUNAjF/CvCUx4enomjWcSmC8shhiLl4cIEENFF8l23h+z45aB7gN
jMqjW0TeWKmXFB1FFPxXCnSyoXT1J16zilU97hQyBBQEL+kldxxbL+pA8S5/0uNoIFAdirp1DLO2
y2bXfCsc3qGuK5OmqDICRw3/MlrcNJ2pArFyCDBoM6HVwRrsZMDzcijsScQ2UATSvN/1MaVheuXu
Ad3fCx/xJZ7teJJlZVxaAfsv7tJNBVyTBpjeBVr4ezz3qmBAQ4QeO7yYa+0SMcCeoSiiaYgy2x9E
4mk01CofAjNBxSKp3EVIHLPikjyveEAD/yiqpuimabJ082SM8lbSccKjoG81kjiNfFvgoA21flDL
xDe78piaUpBliwuOWVuwwqfrXmpFv8++gNGxqQXcoBJjf1N0Bie3Y3cwGrsuU44u88QwceMoFlJY
NhDTNn4zxLsmzYOkAYlazCmBXCLp6aAwA06wKUFnjQt0SsHoidhL0NdukSvfKtJtltaWk3SYfbcq
T4/F56xoAjXSdlIV8kB6VxwSpKuyZCjUXFhrsVrLNOse69RTu0dPG+hnHc0AIg+gvOnoBwYljjwT
5chkTWQuFQVMJVgx2lFzd1qab9IcqjxHuGKIhmFJomnJuiorbL2jKoesFOjKiOIkxAUv1T1BYVbL
vUFDlomW+Xj9cqtKY4HNGO9Vybp4Rw5zO+pRnw2BITZ2tUh22/feQFBf4E0wrlxd0BlJ+QyADQyV
nntaZRQEYe5g70J5UEYQYd+piWxHQDeKyLbB/3aj5f1zwzsRyWYcJKNTSp0uLmk2uRX6+XJXKaWn
qY/X5ay4stOlsTl/NW8mkDdATjygGbYxHytR2KhZsrkuZk0JT5fD3MSkWMYZNaEhWIA6O1bHdvx1
XcBlkhOGbSqygkhMg0v+zFmd3IZEGzFnr0HN4xdKWY6seKADWcLrAHVlz5kDfm0k/s3cBulEMjm8
idPVfTwRzywQaWu1UEaIryd9tkcAoNlL2wXtGHPC/jWtP10nNcSTddYy+e+Bhdlj+QAsWFu0YtvQ
fc5+rp6YriNQw9Wjq2y4RmJ9XGZ4/2Dc1S+LCxD55Bi6gzN4lYXW/dTnD8etmpmBuhPEyqrBesd8
jOQqF+gemphKqBCtkB8SaBWNB8DN2EPbe20tcRzX6rl9yWS9YyXk3dKoUMwhae4ri+y1SX2qtZYL
87fmIBEs/G9xbOt036maiaktXDwoiseWAzDdOxlthZUtZOh54zdurV51pxIZlUxBP4KVwWs1Zvxq
pprbaNI2Gx+jEA2iJep5RehX3einsvzBUZ6V15RhGoqGBJ+iK5LCPE3Bg5RVdUsdZoGdjcfvS6l2
djVmvzI99sSo9xZJ+0mU9maS49tKNizbEtLYlgXw0OYowMTtG7JowZwUb1JreJzPo+KZqPHs85jH
XmHppTHr1Onp/a+oXZ7yLk7sWa18vQGmblQ+xZJ+24rGYheAmtBJhRajBRWFbLpXZ0zzqponp4Xb
Ztw61Jo+Wki3yCaCBMSW9PcT89b7WDTmAbtWlTZwwbsn3akQSm8MPCeQzENM9DnrzKU6XssmGKeC
qd85ERwaWS7KUwn9dMvvRWjrjqFuTXe6HzxRBglxaoIL3OU9uy8z+XDbp2JZTVE0czYxUxzkL2EQ
4q2g2jOggIDOY08B2JGcRuA2TPP2mDn+oclUU4ggU9EFgBSGG2MB7aEVcQZo1jzo6dKYqIEk4VyO
dEeLJMfkU2gL5st1ReZIYOE9MqkW28mEmYlV5jQVceSRc9vw1EJhEqxluWitmWGvyM3sKOjOjWzx
OfHjAwYUNFsc7J7Y1mjzYruVlQEm31QRSKqKrBmsWkzAD5QUiI2FV6noAHFucRz/ZZuKLp+JYLQg
zVHIF2IcD16uGrGLrehRhC/iLvVj5ZUDMmiiDZyoUHSun9rKDX4mmNELsMLjfouxNjMJ7Sp8zsfS
buR2h8yJe13S5YgHXaMmmbquSYZosfPzo1R1Wq1CVANms0N0KzvpBoOVomB3hg1W5tAegAtK26KS
XYwkBRojeMM0K8Z29gmMX8kkjJApn6u1ol3dWp4c97YSxf+4RPe5VE1BEcASLdw55/5rAExDodN4
heAEb1APdGuEYI7+U/JABeDwlnVZEmTkUQ0+8ZfDQrQOtD5DMKOWjrGLqrOlBXuqosONEsn1vHfc
SnSEjfxaIHMzVEozdbPQIoSeXvvJl/pdbZBNJL5UYpANP0Qt8q9rz1pu50wic3SFNpqhVUEi7Ylo
ZGcRbTxWx8rufpMN4PVB/Ru7IVI9jgUKtdfr0tf15mu5jAfoQEhrjTOEZ8rvSejtLj3U+sIxxTX3
drZExgl0cw5c8A6n2HpqYxs+6BueLUeZ0enZoHImYvCw5Q3Hrq8M4ZGp6ohy2bkWGc2oRalCJnBf
7aZ6Da2toPKGu9fdm/YlhYn+kpnE5Vw0uH1KIBa1t+NzMfgpUh7etJu84RbYBGnt9a8Lp09uXU2/
5DJ2aAHerzd7yNXyMNDFtnaqrD1EGIslgrhdYuNgLug0jkGxe11h1kIJnOWXZNYi50ZIpRD7ajwS
FOmrx0j29Rv1Z/Rh7omXAByK4165EhmTTFS91QdSYa0S0jnCm7apHQXMb7/RiPDU7KqA1+jKUx3G
Ipuol0yrw+amy3OixE6Yvk85b7qEJ4SxPH0pCiFNICQXwKAx48lX9E4y3l8/rlU90TVdQuJGBswB
I2WYQNJYhLDvutNSO1yk3C6XMGjn8E4ZorsRHFqpmW5InnvXBdM9YoJ/E8m3PwUzJq+k1RBHQocI
O0TWdEa6ysoDYaxfUxmN/ddl0b91TRZz1Rt5nLe6TJ1YDnJbRX9dMvWlz5O7KFk22hx+Hw3h4brI
1dP7Wh6LYi8JM8gOZCyvq0TblADvbCi2xMtCrDvOEzFMXDhHQlZgrgtKUulv6dg8aHI5OynKDOCC
e5i79AZ5bX8Zp6Czsk2DhC4e8MsjcnZAS0FZl7PRq4dqorCry5qm4j/nt3HSdhO69wb41E6zDUGF
X30bQNpdEd4kCk8SY4KDXixKWEyI3pRom07bLBlc1JPBJMqJaKi7utCdkyUxBhKqBqCcohFXU704
XfuQhG//XFNkZHdUpMxM9aK6sOR6CwCQGcEh4IDin5n1JimP/1CEaph4yP63K1Zhs4uLWBZhRycB
+jy0tRBoQApG7pACvC5mHcnkRI58fvyLMmlNpqEBr7gRjvlm2qeOdK+DF26wl130rAR0xCTxEAQ7
wlZA15i01T6uf8NlApJZK3PxRc08EoP2Og5vaMwFuRhxCzc70tIq7UwTwSMPxt9XPv7mhaIwgunv
J5GoRJoMfY8QLIKULk6+SYrPWZrIqiIjgbGuqY7kXACLKyZ/J/RRW7ejX9wWnxM7/0qSqgKXUrcM
PFvO15LoclICBxzThqBRKi3FiayfurEJ5WApvag6Ktl2GTg30V+0M34JZUwa7TxoLwqxgeEEyory
t+iozkQAnKrhDDsgaXsY/f+m7AjCCMtVH+R73nDBhdP+3OCvL2BsXc/1oYsINrhSXyJltEPzYeaV
vujfOPMnjAzm3tNIK8lhQps2FXNyJAm940u1xbESpMSBYSnyypfrtBS42/93mMztJ4fLGMWAO/Or
3gGTSwM0PNmhWIyFT9xqPx/QGWerdvXd8mgncueQB3RwuZqj1bbg8lB4LwKO8/Wzmd5wnloiVDjl
Ua4DM9K2oxXeKgJYQvrhXe4XfyhB46lnm/9PpdnEbx6XTUMEyKVMFXSwm/ayKw5AoTkXBm+BjBNU
AAxJRgvb3QIjQ02QKWyKQI0xWxEZ+7Ztflj5/BA3wfX18aQybi8u1bQMaSvuH0NlJhpjKfoAr+R+
+Rhljo/xctYYZ5k8Qg7tWpGBPqC8ShIGdi1PeNYCWjwl9+2P+DiMzvUFXr6kGMmMTwrJQrqR+lc5
qDfF9lP2hvjju2rTjsoJnPb/Dtzuy3QMxiUVeifNgg6ZDbqEbEko3NnSvi2psgsbfMSsvsZzuNFj
5VHPQk8wRJ90MiprhswpmFNBV7wGm4irlClcygXbnkYgC5OGl1AKX0zdOAxFyrGU9XvsT3dhMA5q
zqVoTChYFZBJ0FUxOZX4dv0oeYthHFLWj0VhEUhodGKbIzLaquYUGqgEeKNH65JQZLCQv9QBU3p+
j41quJhzAoeOoNTup8yNk2cjflRj3jv/M7K9PKAvSYxdtHLUoT0QkijEl4Z+8dnT0RQv2LkH43hd
NnHQuvW2c1Jf9gVM7eTgwvwb1Sa6omvfwVgJqbq+z2IwIQodIB6AIbfXbs0bdI9LO8rpFnpcvi7e
HtPfT+Ie3QQ0aEr3uMMYjehIrraJ0XSA9E0wfEKxAhn2wAv/L6tqn97ga7+Zq7qOtXZRJayTghMY
P2iAYN1nG3HPgxWT1j3rlyTGHkDWLRlZBUlNac8vaAzsbLOy69G20GqMfnINEW3yPP+o90JigzTw
m8hJ/vM2mDEXgZSyJSvY4HGpPbWKXNL+ENsKpPPfr9vlXzj3P5f6OcR9cpR5lJfFNEGS8ShjW+sg
/BC30RYNFu2bhaEvYbsodvNTQLbxuuR1Ql50DvzXUNkGcpUAbDGTIRn1Ngp9WAbhLt1nIPAaAAMb
vZMj6DBcYL98pjz7/XwfdZzXy2Uq+VylWJjhrkjhFOnrhUKkLKBToWh1S0AXXgQ8tfqLt9LXihnX
FA7gZxNHrBg5R4AOTr72Fn8PA9Al/UKrBMaGhp3oA60oA2uueaRT8HTkjpfNXnX2iimZhoraxEWF
WC96YzZVwfBJHn2AUQaNoML8yDnclbDastDnhRI0GoQ0FmW/LRdiLAaE0EkTII5vBDv9rviUx1b2
aifcgqvJl4HuKMFj0HJP+k4pXaT3699xmSdUjdPvYOt0SyiDeVMMDeCJzR4BD1t4R0Ne2rjfHfof
PKVe2dszcUxuZmi6UULLkuGDRtvRitJJc86Tac03nYlgYs3Caix9trAi/VC+zC8EKps71Wa6l7fw
UeKddojuEFnv5Rlwi7yn9opjtCxYhIHcoajp7OWqGlIYDy3WF8+qOw/tLfox/TIh23bUTBud5A+1
nBd2kRT+9YNccYhngpm7dhGiSSMFBFdmaJcJoOCKajMTMdCTjiNqVXVVE5kTtL+j/505Q9Jn9UgE
cBoavRwYZbmJk+9KxOtfXt/JLynMMVa9BQoUCnBeEbzA0iwwxuWhI9GhSEbkY+tkH1UWqqAgA76+
k6sqerI8xgmlhYEu8AzLE+fSLjvMKIU5J5y8TFFSq9OwezK6KmXMB53HBwArNxKpw+Job3Ds6e/V
pv/ZuyHqOqCfy3j8XmuRgYVmREMTUYDEfBuzpmQc03GssaZcqFsPT1/1aZqGX7NpLK6cRKIjJFW+
1bVmsfOq0jfoRRU5T8C1qwTfQLOGmJegib3zNTftbEUpRTuhMyHD9qDs00AJ+u1G5eP3rSQULAst
tBo6k6XLGj0yrrqmUBxqzGfQThUVbIUYSGo8Y7c0dv6kvXQB2CW9DKNm17Vn/WhPRDOhUWb19ULo
MrObCoDpT5g+deW7CJhA4G2mmCbWduCxq31SSjIR7tl6mb0VARY1D4A2+YT0KD5yAOmG2+I1fG+O
w5Pqjb+kV/OdwgZPHmXiFd6bQ/+oYOD4vkXl7cibtVu/Vb42gcXjA3d2ndefvDtbeTfdAI9vQ44W
opbJS9/4U79rCc7T9bN1yyLruyE2sX760p8nW/bKB/BqADJLRQgsaXgNgxINSCZCwqehWPWHJ4tl
PFXYKrK1UGTw5o08ARrAKXfTD/3J+BZv262Ga9R4Vx+ua9mqtz8RydhzI+Fpt1BQGTFWbrs4fcvK
ZS/3wtZaMK/6/8libpZeHpSFTNjbpXiKEs1TU+TK1cYVJp7prK8Kg2HwvvBUbEuIGYcY8hMRbOpq
eZB6sivacGcu0k2typGdqLJraNOE221BP0PyHYMfGzMGeHQd3VkZkkqCoW+j1uI4rnVfYlqKiP74
y+6NcSLAsJTxVaEwOLl2N0yjTcTFzpoGZLacNMDq5UPF/FcYs9lTpIhJXiAC1ssfGtphdF3iXG/r
fvhEBFXnkwdNhwbgKKXJVuURs3loDwHFw3bZCUEOAFles9T6zUOvON3Q5MuOAklCoSVp8VKklqlt
iDvYlMnsb2ThaNhx4QNPJDFmOERJ3gAMmt6p3XY8EFDq0JaX6UCniq+bxKrFn4hizE+RiRS2pAME
TlpihGqyp3709I5Xol21hxMxjDIYINIDTS3E4KoTnow23zdGiCaJmah+ZjSVe31Vq4p+Io5RDBKH
UyUNdANrk/ixIpeo7U2dkyh6FsyVkDn1EFfBdaG8raR7cKKNc1FhUlSqAXSoVw99iOShPAKVAZMh
nNV9FvSu6Qdd/okkUsV93YctzUZVWyBDuOG7/mhhnrDggrzzFsXEAGM6I5JqIKpE2Susn6eC2OL8
cn3n1iONk/NiLv1Z6mcpzSFlaD3RwePczpFjMt0QyKUvGDAHFBzPnDkaycJfzlrWjjJVEYB5A3w9
96ruJs9qV+Tiha9VvuhApqygT1y8bMJAi7ghdRRHVDoSlGcwuABsRUpkYhwonIhqR0/0YTfskof5
Ec7L7zlB+vohfn0Ac4jz0AljpsBPjurTMt5E3aZsHq8f4WUTJH0HnCySOUIrjcNGMiEj/z0dky1l
o8ZM5Gv/S0xs9Vhslp2McowrbowPipTADVapo7q0iT/XyHZkDJoVx+r/4sYBoQtwBr3IiwLRVzwZ
A5KcPaUe65o85uk4G00+txTWdGwXR5iB0qTXnNbm9Vjwa08/02ondm4K2rRotKhl9Bgy7VKnLXQv
NzCnpFlONwgeaRKnnutAlPF0bQSkLuvWKUvig0gPI369bTbJ9zbLboAL8Xz9wNcD45OPY24OGSRV
IQDU4GOFG1Imzjxqjj/8nBCwjrsieyWYu9Bkd8qPjfF2XTbPoj4BfE42ZhnNmNQVza7dD65103qT
iw5+uELASUuOdWsOjnWg3BfqD+AQPisJt3V63X18qRs1uZMvaCdQKhS0ltwvxyFf/Doa7C763vOG
4tZjnJNtZm4VGZAN6kIbHvDY9VK0vlFK5uUe5HpBEfBy0Z+N5te0mrlZFguAx3oBK249cldiN4N+
Mz/kL6Y3+Oou2lOQftMtNuR22mFaYyc45HXaFTZYyhdYWgMQz+Lwb0DDT33L55vxZLMr8Ksg1KNv
wreudyq3uDGDeDP/EjzkUr1ujynw++iuR3Fyo+6Tfwqbce7Y2PSmGJlEkGcILyacsZVKFoYAOuKC
xdQIpKivOQ8ijrNm05hJgYGwheq2oWd2lLyYRuZkkn/dgnhqxU4cqAI6qzN60Po97AZ1JON5cUwb
BSzX2nIf0TRgvaJWChPQKtpiGHWMNc07fVf50ya6WYDQiQNDkYxX1l0P/v40TTZxiVfWouszLCYF
n8oQ6q7eQ0HKZSPJtdcMLcdLcy4Chf5+opwD3idNSes3JHzu1buwfeUcFU8hGFcTYvowGQesZ9Yw
P1G9K69/PAiyvXCYPOlQ3I9cpL61rpJTk1MYt9MbvRFKlDkpiZHjKm9puUTeld442zJAfOtnwRG3
7U3x20DXF32ciD6tlBUOEOe4oBa8E2W8UkLKrompCWoLeof0el/Vu0VMAlMdnaKZHM6G88Qx4VIy
yX1VRzRcomD6CK8xs3JPO8xGX3/TAJj/uUowaXHk8jSJCaGEUeiXnqZ+SiT6boan5L0FSRYwXW3t
XsXoemjPXMhJzlrZmiCmPBq1DKG9y1jvLdLcWpn6LijA9q3bZ4Q4XECWlS63U8ViS4G9UKbl0uKV
lG3NXRsIXo9GncbuAMnI2U56TFecDlvwy6wiyzsB29l66a3kYnhkK7yB9dwhbg38+Um30cS+o2xr
vN5uXmzEcoWKYbykS0EXeRMG6F5FdJ8iZVh9/4M9gPeIX0NmPttUxgcJQimUWY9TDL8BnQz4XICt
HYPE70cnf46+NYCeiZ9V+tZwdbv95L+MjyVio+U9BELxRgRMOKJ19/oJ8HSLcVzZEiYIXnAAsfSe
zy6Y9+J512mirU48uDuO6aiMuxo7WYurDhteqb/D7j0Uf15fyl8kf/68VFTGBUXgEDQB8EmTP/kD
AKeC3s8e5M3f0B2egTDeZ9TlSlQ+vU+b2pqyr4APOMv7vP5oxF/xRGsqlVPqDcf78HaQcT6A10mt
kIpF4slpkdbKeBN59C9csUeWSlTue71SaUKQ0BY9wPX1Pu2T4do9577UmJdZNMmhFGufdj+501G/
Tx/GIA/Gd+2bDnrL7j71uWhPCmdtTIBDlkRZ5hH6h9B0J7xSEmz1MzsIsFkn9mtOIpcXvrEsoV3V
YviR5peVYw+KsBgwszlCKuBKAWCW10XwF+mZP5WfJQxd5Ly3LArK/UdlvTkm7rRX3d5VfXM/b/o9
T+KqqgDjBG0LqK8ZLB5eq4y92NAuUiFCoxVpH9NaG52pX2K7GeXSbssBE7K9sAkb/YNj6dRVXKjp
iWzGlbTGHIGhCEfZN3H5LM+ksU2AkASVVgK3oBhVOxRHYytM+A5hQLf93LbaRhEzZdf0KfLQZUNb
iDIEC0Or7nTMMPrXP3H9+YsiqCTqgC6V2NMHjk+F6Qx84rwjIFEy9vVz4RqvxTG6N7cAHHaTWxRr
HFVy5sfuEIM9mnO3rjqLkw+gv5/EvF06TzPGXnG15uadrjeeImecsFpZ14GvRTK3h9otWTQYkFF7
KLy5wGPaR/v5tj+UO22fP0s380H40egB/ndveFqQ3+G5L2KeHUO2x9qfc0cI0p8UppvOFwo+Xo/f
4iOv0Wc9R3OyFYy6dKQNJzPDWUTfm630VH20IGX+A4CZPCQUChkMnKidpT6vWZd3CMyVhLF3rRlp
L2A2iJ4uAsehmDi9aWuNWxYtt/9P05jLyCxHSc8yHEIDggXpsbhJH3IvfE+dBahftgnOm50JTKUG
jdYUDr31zFud8w3rXTAn30AV5UTZYiBFZM2CHVYee2Ql+tsUE9Y0v2c8ZPvBa27zbb3tt8h+BzxA
dp6l6fSyPpHdAb/CikvIHp3o1tpQIPF0A9BVr9eBmp4Hyu2EV7N0QMlujm3xRuW3ZK/7oz+PgGWX
LWVZFnuCTyCxDVYVPEekAZ39eBSAjQpvBV/eixtry6O7X71Fv3ad5ZZFw1jRxyHE4u3lpMOxqFNb
7Sf7uivjGDlLITvpZkoGC1IyDD/TW0wDnB+f+W01Ej1ZDOOvcMMkRkyv50FWXIUQDyhdth5/9MKM
qT3dvb6o9fD/RBzjuoQ4tYqIamznS0DtboNoZ9yqIDkGA899vyk31+XxrFRnfNBcJapV6JAHamcJ
kFkP1UfmglbCRWoOeJ7xVrsl3027uVV/9HthU5s2v9VwrYH/1FXojDsysr5uZ4N+BLoM3fSBOOku
O06vlWfdV60NF4JAiGugvJNlHFSlSMtgJZAqB+TO8JeN+jHtatU278LRiQPhF4ZwHErFQlFOQsfa
1Hv9gfRuvVGD7MD1Vatx4MnJM76qj+dZFCt8DqADfPlXfJ87GI7+JFUX3qugfr1+8mstvaebzo7b
xANREiPDHdC9LW945d4Ym/o5r211m/2uXqxdXtnqJvatD4ETgXLcAztvUwrjkCgiLgZ1AF6O8lyW
x3DmVY15QtioupBrEDZCiBznyH8kGMLuVelmQbTB8UM8SfRcT/y8NapRpdJza8NbrXnNqtuBl8Wm
mngZV/7px1neWSJg4m4RsBgyzY91Q/a5IWPeBOjluhiYner3YXXHUQ9OiMCSz9ZiIxU1LUkPPtiZ
vPS+g300ngnKS9wZT5HPgwpfo044U0jGFaFdNRd6WhfRjmFjg7HAVX5MgAkxfGUvPGSv8lPxOvqz
m3mW6jbfjG11SILqV81xietPli9DNBhv1HTZ0Js1DCP9nSFE7gHoX9imO4KRFjQc0kG0ZdHmwYfz
tptxRm1ctXJKILRe0Favm7u+WXgL44QDLA+tBfzEUKSt9OMO+F43tCCjv4c3A8IQEUTCtL963KCt
9LomcVbGdsGRIktjOaXHqj3M2fc4f7v+9+nOXDGOi663udFaocbfh4Fs0bsB/JPKRjUd8H7o5EGt
p+OYBsfgWR7aZJq1RUJ3iK+lz4KcA95voyU/ri9qjXv51BhYvtlES6yxBkI5ehnDewFIbDYygYc/
iDuQLb+tbqdvfOR83lnR30982ZBmdRXTvSyFyp47QAVnPJZ1XkzOPtDLQa8UgV72o6MH2U1+i0Rx
G8S79FB5lD8ILKbJBmyHtMZTObwh0/Vs3Jd1s/yyVp3LhkBrZIMPHHEAW2zFbbkt/WSyuakdeslc
U03Gk4ij3mPK7NOHGj/p6Eq1kfDo+SOxw0t88M6O8SCKKKVZYmFhoZYdIkk4SmMUcLRyNcGInm0V
+I+gIPl885zqR6nk4Uhv1TJC91U4zKW7KEXqNrr6Xc1FYOYmSAYLo4HmG2WUglrEy4PzDevm9/UN
dNNPvkElRhICaZUeIF7NN5kfunjDP/S+EKh7C9GZuOdlo9e39kskc8WDjRjdnyZE6vVD2x6lSuAt
at01f0lgDE+ZM3GSW3QxxS85xpAfBJg78Wf0ZpmPy4wJ7E9Ge256jirgpYJ+iaV7fbKXGLkGrRZ9
o1fkoax+ydqdLaSdq88zb4GXkjDEgJwTeld1C/AfjCl0PUaAZNoBSaGq4MqC9pAfBjv0KQh64cUu
ci23wpZX0F15T53LZaxCk9tcRb/WH96mAg77eDDvULIA2ctyELjlm8tzPBfHBPGRnmigYu7RrCi3
dqFgYn6QnQJozgX5uG4Hn8Xh87M7E8XmF+Y0V5Us/QxTki1Nck1AgL1TPeE44WqX9sVN+aA7yWN5
H+0rtN+H6ALX7SJ2lghjc8m+ey7RiVCj0yW7Dx943mglzXz+eUwqHcH2rKQyPk+9DwMk0Q9Ar9uK
tGCH95TKS/RcWui5NMYpCBjoUJIG0siWPE2u6klgMqN1s5bCBFI+QW6h7tIXnotknEJczZophxBZ
yPJGD/PjpAt3xLIQdJT9ayanh2Y0vdEUDoKaGP/KnjQMRZpAIQVjD7O9gya0pF3QFZuiJRBvGi0G
IGh1XDbzO/LK5bbwyL0Z2dqzuOG2ZKwq+YlsZrOBJ5NmVQvZzZtxnD1k1SwwbmEWlE7MlR+kcozf
FICYl7VcSZhiy08EM1ueTKRrWguCKat6c4dExSH+pdr5jRGAqRVMgGgOdHWvCnjR+cpM5rlkxj8D
itaIBwGSKY2ElDr1QU/sFNHDB+rt3uKNqAsvzgIkw/FVeFI+6h/5o7Xl6tyqFz3ZAMZfp3FNalGj
7kXxJItOh9JhctoB2uV29rvuHaJ/4tT/nYnQld7h802genFyW9RJZ0VjB+lqABNzpA3lYe5AUSzu
uUdN9ffCu52slLkvimzMZS3DhmMyB3njaaNCUos4jW/JlwHF+bKYK8KsSJGWFZZlJNMezK0uMtev
mkHc6w6bdxXpjA6FLZ5BKvWIBC2uYVD40S51Qj8Gayadh/oXhT6sS8LYjQhsURnToOfHJWvlgAOD
POXY3EzbZTPYxSb7jnoC8lk8C1l5NZ9LY1Y3K0k+zzEOzCLCcYnNt3TpjlqWExtzQYNtzoIfJ/Nm
jIT7XiwwHq/Pe0UI9yoZdkTlvZ9Wz/Rk7YyhSFVWxUaHtauNX8fonNZ+CRYXoXbVHCWQBOmqhRFp
Nr9eAL47MUdIafGgtt4EkN3nKNq81y64Hd0GLVYR2iAjn+sHqIe9sI4TwYwHlgYZ+7lAMKXTBne1
Ux50OuQVFF7kc59Mly9serRfy2QUydDMkYgKXabXQKLiF+4w2HSkuBPt+KaGVZbvdK38u2b9HL9E
M1qFEdEmEUWEb81k2SR7yjG4WBFudMrbT0ZdVEpP3tEVykF+W3xkKJJEN+Shx8rIjhuT0o++dnqM
HzWTAezr9PQmnyL3E7Qep4dwM2LyVcENwp8/Wt1FUKkAtB+aCl9w7gmavCrkqYWH69BsDY4EO0of
lJQXk1wWZKAmX1LY7tNaA9cQTZ3R6wEUxHkQwbOpXCpxzmLY9tNmqDqr6uhVrIrOqINar48dlYt4
wVsNY2KAU0srywDnRgbUe4dCXuDGB027m/g6WsBQFwisbXGreKk/bnjR86qGnGwlY3Fk6UuQD2Mr
y+YjHVF7yHnz3StDF+enxViW0U1GjV4IOlnSexgPpmEEcSu0e6mJHYM3XQpkrDFyNUDTVAEPcmE1
hjxZIWNxYtFKVptCfEtit4tHe8zeH8uk8a5furxTZEytTTqCiUls5BTFQSlMnjIqd5FV3EqzdZ8a
3R3oDW6aufSvi5VXb4aT5THhy6RoGDUXIZe23gModUd5cGdPwsssAgDQso2+0YwyTbqiT/41vTM3
xBv9dtshp835ltVQ6uRbmPim6eVR7elJD28V+KUlYKjnh/mYge9h03nJhpa55q2AMnC21Z4El1cO
Xn8KnnwA434wDwnOFQ0fUNxMN9VjGgwgmO5BMd2A/FN8uL7c9UDkSxrblmoShdTzAmmdC8i4G8n9
9OYHZLmPswv21W+8MeSVlOKZKbF9qSE4zfJc/Txs0enuop28NQI4hkfeUXK0mW1LtcRIncoRrg8P
/hsJjMrgCfGzHW8+aQWy6nxBjPuRhGYR6ghyyLbaLo/mt9Bp3OwJndMbwwL0jdXa0j1S+Xe0aQwt
aq/WhrI6IzR3rh8mx4xUxkkNKvo32hBnKajfzXpr6fdC/AEs5zZ9uy6Ip6Ps1DUBqw2YjyCpcSUk
hgs8aHNHO3xC/Dz/83zi+f4yXmkBa1sRgpjPL0hyb47tS99E79cXxLkl2abTMS6qpKPrAR2dTZkn
pmxXzz//PyGMZ5FGw4jrjm4aSoPJ07Ace16xeKVB4XyvWOchm+GsjZ/GRZ7ooDY56ihcpc/IpdPe
ZCfeLh6CgVe0EnrWtvFRkbm+Ss5VddF82ohyZFKHIsUDJo4jr6u8prorpoqj7TzXxbaflvOYN4oK
Se1vcDE7+S7a0fVZgYxqSPc3eiBWijFnu6sxUc4yG7La02BKO3bb+luLDjlQfspefk+9NCA/W4xl
mT/1AdRcgsuF7ODEOWw34iBkg7bEOFwgLe7VsHjtJIGXW+c4TbYDVRmRNJILLJHO3oOXPUi3KMAE
vKzY6iPp69rRmICGpGAraU2ICcPyThlQJehaAnKcqbVrccgcsYqgMjGn1ZHjIDXGkwCSrU4bmibB
pLVHKqTUK/TKF0rj9ql0kAB57F43Bo5fYfP4wAozQ3WAiqpzb8vRo64QezH+cYX1XCsZvzJN6X84
+64lu3Us2V/p6Hf2EAQdbkz3A812tcuqZF8YMiUa0IAEQIOvv0nWmTml3bpnz50XRUgqiSTMMrnW
ynQy6GIBucgf/PZMrHfkmjLPNYPvXdiVPmMWAUKCRthHdz8cNRBqiBcj1kfDT7m7ZvGvLNslWD/V
3FcjOq93Vn87LN/r/N52r8R518KQSzSC50q3bLWUywkdG6fwuMKxFbh2rmI9177mwmoswoDMe4Uh
QRucbAnsfh03Gm5WMdklmffLx6sgxLVnXsQkjVho4awnPf9aP6+NcXPkPQWxFQ8/2alNRaxv5is+
9P/he6gH9nUahuCM+jVvFqwzVSdxRir4lXkHuQy0UM7gk0TP8MsayYcAXabkq7md7MjGROK1gO/3
9vHPF7i4CCYnc885FpoPL01wLtRVJGldtn/DIpw/n3BxDXjtuGGzfuKAaHkGFlGm6+x7kGb3/m45
XO06+23V5L+fB+L5X5d0BAucUROeZ5+yEz3wvTkBP/4fLN3v4dY3T7qokDg9y9pujYDWQSpz7DC7
9X3eVCZB/XS9HPR7+/9fC0nsizth+eHU8BX9ANnWIxqeE5en430fzwf7OGNglX7t79s9fX+dXv73
8QkY0MEPASTykpK9C4xAD9gE5NUlRSyyPHFo9jGTbEeKa5rvv3WmlDIbsoE2pDwvFtXn2SgXa16d
6Woz+b48OshArlmY334SeOGIC3msEBpjv56S0lNd3a189oPslqibMc7cCv7siOnoB9eSjN9aljcP
u/Chvvao0Wqt7qtzZ39i9DG/FsX+PrJ784wLSzJmEHLwyq2dB0SX5QaeNnF+u07C2Ik4ofvkmu34
fbnmzTMvjIec7VVcHN8FIvkjPYBlElOo68DkcBVj+L03ffOsCzMyhYLTcG1XWmntXLTY16DHimEp
0dBTfblGpP7bqOfPp22e8E0hynGlr4aVj5VOfrQ0H0V3WrzvurudrGsN2b+1wG8edXHgWTNZpgpx
EsMZTfseBMzN/8pvv3nEheUYjZMxqfE19VEdxX149Pbizj7k1wXpr5z0zWS+WTeutAUdCuzSWsXs
H8sbc1i1L8hJoZc9pqm41Xlk/W9C1Deft67wm4dOvMrzYsDnhbKOWFDEknzI2/dW+I5Mh78OTn/T
04zA8c2zLuxGWxn+qrQxxd0HBbwWzBMU2WIT6ykSKUgY5nTYUplrjvTa0l4YEWCM0ngaSyv7D5k9
xt1CIiu7km//1se8+bwLK9LIgYOPFIOWbVgu9+MIcpJ6rkw8KorWp5bRfR9gzg3jhPOVsP+31+BN
OfbifoeKAnbakihT/agYRALt/v2VzVvP+b+FIn8+45JWaZC0qYWNCI/DhqxjOuRjuV85AtAHuL/W
bn/lg9jFve6R0peZxsMytM2wdkx7SqMrH/RbM/Xmgy4udgbpBWVrhATkXfmB1Lvlg4eSORpwYvUB
yl2ThozqWvu1Hv7oh/mP7/P/yV+6h9dVk//6T/z+O9izhjIv1MVv/3UvXtp3anh5UbdfxX+u//S/
f/TXf/iv2/L70Mnup7r8qV/+Ef7/P56ffFVff/lN2qpSLY/6ZVieXqSu1fYAvOn6k//Tv/zby/a/
PC/i5Z9//97pVq3/W1527d//+Kvjj3/+fc1q/uPtf//H3919bfDPkpe2+Trwy3/w8lWqf/6dOP+A
wrkNiswgcBz0UP/9b9PL+hfhP2ywSDLw+IIsx0MvDTaqxahl8c+/e8E/wNgHDft1ktQHpTHiZ9np
7a/cf3jo8CEMZLLg9WOgr/2v9/plg/7csL+1unnoylZJPPPXyMrHDL5HPLA9QvaMuGDDushvqMsz
kIzPIKE1Zjn1nfowVTU9yMBD+acdyaG3zNexrQ0ABnKqpjqPHfLc5jI4DMpKVO1nJ2V39xJoDgiV
gridGn0O6wzsOwG/QWqo4noA3dCs+1tMvBep31cNBgxZA8GZDqO4fThFUF5px28Fo17c8/A0shYC
7Z2Nwb38I4Wy1k7qqo8WU6YjjuV+XMrvtP3gtJCha+XOCXuVOmxo45F1N7xpm0hCXi1xISea1KMB
c/vQIFMcwiXG7C7U3Zi/t+c+O3mkHY7OHBBgF/I0zNmy6wM9vugMNk4IzI9V6tPaWHfjLnespORM
KuuOEWeOmhrMHgYRXDpW7vdFt9MDNw8t++Dw8rmmmb0PPGpFFEP++8VwTN5W2Ysz0WNJLZk4tTMc
vVk2qc5iL1DZg21jBtfnKOYr5wqusQH0f5q4lcLNC6nrUztkdhA6l6MFlhyWYTGOHYNw4SYfyuKo
GxkpN9jntV/EIamqOwWWC8wI3jSFOxwRcEcL4yCNtIWK5y5QMZ37G7L0VTqNfhflWUgP5UK/VG32
qadNDhWCFkFY7SwpiEOftOhQ4wnVIzF9F7FmVqni1dm325/hqNwzE9YXVegucjPvwTfSjxdf+rdV
GMYCGQSaVkAKFtyVQf2R+fU15oBtyOjtgoAgHCuxNqBCbc6D6/41OFBwk1Zt130ctHkVFbxWiQdG
tKierG9haLBZdHwJ0XMcs6LxYoxINfFSQvLQZGHSh6pMZu6hJUGBZXgxlhM3VR2FQcf2kwe9gBGU
YqrWiVHoGcBg3RI1nk50iIY5SrQdWdrjiWb12XObPg2fp66j0faL20BhfnI5Lggf3cgOPpqpQ94/
6Txecgc5lrs0Z0/MybTeSb9chuPk91CmMgHK+a5dJmGw575RqR6N3NMCm1o1DyYogrSEuuDOrfvI
MZj1dnv33DGb7+VMs2Tp+h+a0+FdMYDEYSoXtFMP87kHZ1o82cN+yuZHmQfDMZ9rcDeOQxH7/dBf
CUovGt7AaY6NIQxZHqi5KfMugUXXyvF+hS9iE3Czm4IShFn9cyEncxCNhZJtI8nJneviRlDw+2o3
rgIJHhCvQE2zsNOgZSzJAUftuzoHPEJPPbGyB7eDrCmosdH5a3C0ae4OONWDSt9Y/T+s61treoFr
v76+A9ZEL1iJALxLmMHxRUbMVPaQxsTuODkG7ifpgnughZuHj5Bpn5nhuB0l3zLz3UR2VUfZQRUC
9i1rHvoeuoFy5Mel4ntVueiyyZU6+vZ4/Ot33SDTX++AB+kD32ZgJofMRXARJlSS6jnUo4izesLt
t0kUalLHtOsAKtXBh8kjY5xLWaeOj3b7IDwETv85E8H8QKruOStQlxtts2OlQM+rsWhilbDUVl4n
IdjHEgplsahvwyr2PNlHXsEhwEyqJumbpONpt/R1Ohvxuc4glFr6PGogSXjsGkEjsMNAR9HagwQe
h8CGeZ7aMeaKs/04foM475e89/1dwcQTWQ0pFMHfjXMJ2JHrPKX1dGt7hTpbYfABo/5V1Dq+Olhd
+8PKi1trtPWeQFs+6YW8VrS5yH7XEwDn7AGP8bGugW9fWha2KJkNro4DX4BqTrIpdgPndmKsh6ur
PXgVZ0xEZokDZfpn7FHF/v9PIUgWAuLgRZzApZeE80ypvGNdp+IBrAd3WgZN6tH+LjNIjlGijuep
MLthyr86Ya2jmkIQ25+DMg6W5lvYeFUqZu8TutfH2F/vVdkEewsk7lZXXsOnL1prt+WiWCbPobYd
uv+Gy4XGMzqHlFW8zNjHTCCFqYyTLh7HwL6vh5MsTlkRRnVUN/2YUr4EMafmS91Z8ba1IYVNA5P+
jWFW6rRe8te35CK1e33B0A7c1VM4QLIu4qPS9efcXQIZb+/WZ0UHE++CUcMCoEKCyEIKlozCHXeZ
v8RFoWkErW7nhCkreISsoZEc2HMQti91U34WNb1qc34FrbY3DKizku0zgFbOZQl5nKQWdVlPsfIL
eCnJf068xChzicki/chpTcGOPPiR39qYJzQT33kZF1BfzvI9tV4yu1jSAPoViQOmtL9evQsk+/Xd
fA83ASAhhUTGBezqI9mRzZTpmHT9Ld4SyEwbgjB37NMaZgnB5ZT2tpyijtqfSnegEaPVktJM0bi2
SH8QU456T1Pd2Q7swVIHNJGFz3Z+9T4v9A3mY9D46JkPV9771xRqe+8QTOggKrFD6IhcYpt9bQDh
Qqw6Zt3z7EEHONAwbUKT58xDscbXzknpO2skw7nv6F6EGPDAzY+rmQ6R48xjPIBPJanq4lNQq/kh
CKbstB6EjjUE+uzyhri6Rzh9U6+uWlHZxIVL44JfsQVbQvmrlUdkv6q4InZmTkgvcndDgkm1NU5H
WJFj0TIOUUfJ9q4O7ibdfUdgfPSB2UJtOUAw1qr9ZiEGz1Hp9ucjB4mbm3sPky4+qRxETm0BM9xp
74cF6x0NawIAgLSKSIYgL6yVTCoBzjt3gIg5pt5iMrIZ12RvzeK7QqoT2UXrx34WIDssEdl3sN91
6J5tC7w1vrpvyDwhiEEsVef9d1fnRWw6UGfMFYtHu2H7pTfPmNzOH4uM8FTNEmO5mCLS7jpmImVS
cswSOa39vF0/P8NQk5z4MQgxT2svPd5vgY8pa+pE1synWDjC7JrJfMgYkF+bgy3Qzc1uWSOQWoBx
LBtWFaLusbPg1ANP7ayiQQnIcizEg96XdqTkqSQm+yzzbA8F9+o2L2E3aw+7WmWjFWnt9XtL3W6b
PcwF9IcNPpbR4VFAvw/PG5wrV2/r/rnYeAjfwtRQmIaQXHJKYumryhn8OabcG2O7sboz6dkNZrrJ
uXnJx/ypD3r3rmnDb97kFidnBnW1tqKZ0nHXSanSlQI/G31zbG3zTDkzEF9dVtDHiUone/QI+1St
7qSxsY0cX4DoDQMJi/2DjLyEzA67XdwBVt3j4PzVRkajYwA++EuWZlMGvAjefRRBH4XIDzvmQFE8
C0kiFveaRof3m2jHR1AGuScWQFbKvxz/rOEo3WzmOjZKo1Qolz7edoOhDybxPfdr4eb3xsoOJBz4
TTWJdGKBBvxvcOAqfV/n7ddX97QqZ9ZW80PWYByD06JUIwY3t/7Ih33L2y5SYAxM3GD5PltuF83G
nVNj63wn3SAdsz5ICH/feQrfbNl+JOb83XauTSOK/WSbH7mHFKwDsS2YPlaxTvfeKpU4cN8TiW9S
X6oDPkAmFpu/+qECjc7iB1FlFye3tfY5EoZ9VeUBNn3ZZbXVpegON00MCK9NfPTfObLkCMqsIpHh
9GjTJQEvDx7WttMRyg99um2rnWOoeSgW6zbn7rdACx1ZjnM/TTOIjDrUyJd4DuryjGh9gE56mNou
kGQSkrPfsMOwNNOdAMZFWJD0Q/utcmp9KrmfjGGGxnF/xjBCa4PsASYx7sbMO9Wye8et3kuMX097
maP9tQ+XHV9hTTL4UNPm34oK4Rxp1oNTuzzWjfWlaSv3xqJ1EVsjfJ3k3pJyBi64vP1JpAf6GzEv
yULlUyERK0xV9dWq+XcH0a09jP6+r8tlZ2qG9tNxUmlWqI8Iwt9PXKKK5hCABOUwpCCPej86i0pp
hykCN2x1QgN1yD2oZBTWhG5/ArZCNeQ3vloq5Mf2sw0F1Ch3VSIznP3NGLWOBRLkZT/kI8Q11vxy
NoXcBcBavDKm1jh/KMs8HZ0q5oXo4DKriDYwWdZoVUnduZ/GoUdfDoOV3cKfDvphqUK7jJ6DJipa
0iTLAtgBDh+967hRXAmV5uC5YHoIdtuR3+6r1aLjRbD2wawWMcjcx17B/GF4vYt0AfWBpqz6na6y
GzIh5OlrJ5FWK5PRAuLBViu/rPlT7TmxIoO73yLFwQH4TUIEkmCnnxGexqH/rYMEZErXN0ZmmSpw
2OQGH044QKfQFod+fU3p+k92PSZlM/dpu+YAfOi+6dqV0dA2eBsfBoLND6hY0Kj1Rny+HaKeJbFt
ZNBIVNCun/BB7aq+PbOxso/9yLEGumiT7SqFhr5HMMRj6k/iXszyu/aDL0QQcDxalXVchjF1C1wD
jag4sYR/s7S6j6in6Htnds5VV1rJ0OClS2znU4u8/L5vAH1P4T338+bJs6b+oZq/1wuogqcSSadr
9wn3jEwr1k0xxve9nT8+5ouhCT68Tl3KPzVuy/ah6e9QxCWH2Q1lPHjTEFWm2uu2wFhF6QfJFrHP
RJodJeBJc9R4YxUo7Mp5Aa4kcLpB7jQuyH2W+w3YCua63bOsrOIsn8g5G0AqHErybSmBNFg+znkT
Csi6lDOwsnVfrVEVZwslJxxU7E6Q9XniVqUfOVwCDmGhH/edRW8hR/0clI61r4TYkRmR8KxyP4ZR
xPMWsbrofEn07CEBBJAC/ESyaDsvDXjHThCCOHpZMad15llJLrDZtvc9ty339Ru1qNjeZB9LycJU
l/ktz5yH1vHImWkhk0zj+nvd5MSIxx4DY37oxYFu9PoDQKSslM5PIMJl+yxD0cWRNjawwEWvtK4w
Gm6gUe4qCFUmGmnsTq63cCIap5raB88vfrhL3e1XCrs4GOU3RFY4mR1+0rVuAp7tBBmykxUOJ21E
cGKiB2qzJvpjsw7BOpO8bwKQGbpN/hiIIfIsAdYiHli7nBU7T0lzsBfgO9YIC03H1NYii3sZNget
sS1jR7xk7OR50Qz81qxk+8CnsPe1PZzJTN9RTU74wZj0w7sN+YEQ3og4BIles6hEjGy4oyEgSltH
fMV6GlhByy5JJDoHq+0sX0xjhXvVhvilzJ7Y3N0U3hgccmE+20VhTugpJrFv53PC+gJcUJZ8Cdvg
qZzwGmRCLhiWOq6gQrzLdPOx9MsvsnbTzZx1Mrx1nRrfvwYFpSHH3CG7xfXDdEvqNxPwinxAXcEU
4Y0KchGPECiG1i5udAs7YE0S7ejF+juiB0j9NN83JKhFJSGZA1iysEyqPSNwDJZTk29yqNR+NsBu
4S43Y7cZRzH6zyD/COIJRGBbGuw0Xrmva/qpLtrbridPnQ7hGzi2gnjQtKuzu9lzebIBNJvFcGFG
YH2m4VgS9ZrH5a0V10hYdpJUEPnowu/VGvfZvHhu0MgLs8uebYUDt1mSvkRsH2SQLOqazE3dvqVR
3wBP64VOsyrY47rrpBms2PNxuGuKb9TB+GH2x+7V2r5u8HpdN5s5OsPOFiSItwVVNh0je3Yh8Yw5
ihXn2Ixz4eOs5+QpG1gZ+4FSaY+s5Mh9RADNvugGqHawoorkbKAebckbkAEWSWvzL9sibxGyvcby
Myqo8LzzF6WTzXFsYf680HtpT3zfTDUkg9UskPBgAstCimlXFW5d0QPNFbhVlYALtXyE3ULCykFs
JLHzqJRVe7JgnKOcViBUrQMfMSEoXOE7Mll3tzUDF2IdNuc67M6wzcGDo8gBvY1x6bmHesKabUsJ
yGCBUVua1J+Cw+Q0dZxb6KEbEI+FCLiKqJflK7g8qh7En7rtrsEDK5xzEWWvlZuQeCiiENRxfgWS
eZ0psKmPKray2nkWPvkEoA04LByY9gsrzvtcxlPO7DRv1JDWVfXZqooqLsEiF00em9Igt65krxcd
eWv2inZIitoQQQ69vt6vL1VImmk2EhWPgH5jAvDlSJGB7PJyYigvFEvCDPkwhXxAnadMKzjd3ZUE
ev3ui3XxbagAY2wakC7dyk5vqu9U5J5XNa6KsxGZb1VnN3Ow/HRr93FalrQGdXe81U42ewA7MR/M
+EEJnFMzZk3kKOunDoOjyaxj7uoPiiFnas0cnvqlOQ2TXz0FRn/665e+6CbZ1g2AHVAe5uO9w8tO
Rs07tfQ5zGnemQlwJCbcwwVMoQjF9haZ9pnnh+fW7n4gVcoR+iC50ihz8Lyx4iuv8mvJfXuVkAAE
JwFAMeBjF7CTXMJpcZdJx/aITl44OfsAplaWtmFrR37joZ1B2H3sh+1DZkEiEzd/OA+2ODe6vC0D
zW9DDMWmjVzivA6aXVONYUTt+emv33MDiS/2OVz7vzzI6eL+biMdb/a5K5Vb6rIAwBPM5d4MCEGG
rm9iWcvXbNfJ5A0OyjsrrwCP+HaXTOOIgMLKoLE7CL2fAtCaLFgRFCNgwucCyEMwI1rUPY2d0Oid
rJFy+8Z/tXqyBzF35k1PqofBcIX7vfdvxICYu8xDlW7Wtw89cG1w8gpHCL9c2V6LdM7gfFtdxK5e
7B3rYIZ450SQGXoWjcMTNNu3qBxmek9L7xTUYFRAbmryT8ZSmG9fCnqaDL1xkSLF0sDvs7FJZWWl
Ph8+bJ69FFwnRYHEOQyhTj3kCC/a4jB6XrTVZATRCREZj8hc78c1k9r+uAVRBxLoK8WUi+6v10Pk
uagwAx30wLK1IodvNifTGMcoGDZnq+l1DdzyZsLpVCF+RmxqcnkPYuC5+aY8fUM0zNTUI8fhXH5x
qvJKGfKCb3F7H5gkglTbgQSpe5mDo9bWcKCEqKJBJChh3coM7vKjQaKyq8ZMRWiYR61Zq4MuwwiC
qC9yGRByBiBR7YChu2SK+iK8Jr32m6ITwHoKqATXHhXSy3vfB34/G91MKI9KEJmAFjXPOzfqtD3v
AB+1MdQyki0XtcG4t88Z/xp2XoXiSN3ss9wdY5qDT3AI1fo/jLsQY/xwu2wAkFUuVh1JxkEFPJqb
RiCQ+OsrCEzn32wtsEobBTPCXECV7mpL3mwzeu3EHNpSoQiZRZMt0Au9pvMh2Yd9PwC2p582zA+Y
RxVP1P1azmiLgs7u07Qmk9J39ZG06stEOXrQrTYRol5us2XKo2Ys831Nm33pIYqZJ9N95BTpJR7w
uYZcYoKirY/etNAkbbWA16rzP4KDuroD/JeQNRAKqwaa4d7wUwN4il+xiXx4aurlY10hl9sO5Fg2
kOZZhiphrTmgPv7UWM5JtHyJfYk0v+lvW2uNWftBJl3/vmuaZu8tiFG23MWxWlBIux9BO/2+R2n3
DMVIlO7t7rkYghdDcppCj0RDDA4BtmcpXIMVQXDLfoyXxpxDWnegtkDAnHF5dsmMwfJQDscGgXY8
teZ9/bLlzHNWWXtK8jik5UPfOUHq+lN4DoL50FEMFa5hPar8dJcT8RnMerstoCKu6iJPIX/nlhWe
kGJ9Ghb+FEroTIXIh5LCQ5MuikE7FLh+9BkC9L4I0A9hMEvI58+0bdor7oWuuPsvZtv3KcTr1jIr
3Au97DD3C18VhVuAfr0aToSW867hmQ8EKDCRCICNhZX5SAkoXWaev3MCL2JrKQMBZ3aoK5SDO+ru
tpDTnYu0GYcfxQgn6IUoC4cMWZadHyfrRHCX0y232bK3NneqpG2cZISCamS75hk6VMOVuiYBDc3l
1+GT0CQMgXfCHJTBLmpwvqgQp4dOH7ed/YEA1GIIX5N8qv1EhKE+I3+f4zFkKDAy9a20JU+8pVJ3
H+yR6Lug/GJnvEz56HUomauDQ0h1r2SQbFkKtd05RgmTYS7bmm2FtlqUBiq7+mKbcQbAnB/15AM9
7dWx5KhZbd0vuEueEiLdHN0w3BLTIM/qbjYcT5Ck9E2NBChDZlodxFojfk17LGMlTKBisqI0lQa6
jWDjKCFRsZ8UP1UtKo1U2ijp5e1xGsjPDgTIUdO5KPp448uWotKxAce7BjmaNWIYKAdQtYXzYtIg
y8mnp5GZ+w24b13nxoS5igo9n1GKRz62JtwlznviyPxJOe+3kuwQ2HdlKSqARHijbVmgNeEC7emr
8+zw41TpKdW5qqG+Y2EO0Llzyu6gAEKw0m12lSKfWed8boIWIoJB3v/hHSuk2ZLUODIyQsBip2HQ
LrENPAgahFiALZg0qJLPyCwiMwHYHiyiY8jOf5QDOUylAkGOsnZFkN8GyCXPUxCx2WKPVeGlo0si
JZDB28akQjRZsmFfIGFArXHNXmhxj2yEnG00czSiz6CPRGQsONKrbs0/Jwa+Z+OckZk2qAxYwCaX
XTlDqbyhC4jEXE9+3N7T9cTNTBEedoURO2t1HyynRcpK6cb5PJWgTgJy7PTWkOpJYGCGQUAn8IRI
PKG+eL2XJ8SrMSHtzn3iz4PZ5YPRSdiCFYCS4MvoAozqpF8kXV6mtseWHZZxinTm7CbMZiXllLU3
vMwR1KCBRsi78jH3quE4d8V7OxiymxqBa9eMp5wjTxgkGjta3iMjm/NHB4l0nDfoYHIMMuNwrPLX
Dp7QmgF3LTTtyWzvFFoSfJsrcIyRuwKtb8cyHNt3phCpoAcMf9tPDs3lu4nzXa+AfRkC3HotPZNi
FFGkmal3AwUeXbojPAxUtCHrG9547sLOOTMH41SQDcn4GUAjpsyUjp0AzsTzF50gn4y23NYbLbQq
tUUbC3vgMUe3QLxlh5Zu5kSPJXwYPPDMJDn6A9KO0qDoEw2zgp/u6vo19NRqRr+Xg5Id78GoRBGh
Qcrw3WJH8NpDvJkp4CzofhHFsRGeim2ouh+2M7Clumttr2UCveeCBrHqexMzyeBAV9DLWvROLVyk
EGngcQCZY2DSdZVui5HPCIxzDlf32mAUTmWM814P5efteNph+4kHVQ0ScDj1QHq70ZgiAip14G4F
aGGNmp12WDn1GeLch6m2WaIc20nLge457XK8FNhzc/S3NpaJUI4bECagkKbWfjeUOw5kYMveVXjz
ybWOnaOnOwxce1LIx7E7YdlkNOUBiyHianamyh4BBxK0d5E9+rxADkqKg2cqvJQg9Su66PhNdurH
Ni76EvE8hmmxFwibK8tjqFQwQDuVQvRnrCOqALvt07MHxMAisVa4o+taWGyvjwa7SBDatnEYlDcb
JtaJcLkph2+g7lZnrw1jd80WvBZmmQ2owQIHdOGA6ImCqcpt24etXLBBkFUDgcBiVs3BoETpVPMM
Rhnk4WtzBnA8FL/8qt4hp2CRXYJVsvmpZ9+NdWAD/W6X7FCheMP7CYxGAFNjWRZNuq2/5tAMBXXU
MwNB2tkqhUkt6kLltg0/+phRiCxJ2t1Y6CxCEAoUz+TJ5jw2Q9yvddDJAIVtW/m+o6MDTLsDuVjZ
8kiuSXGx3HmL257yOXiu+vy7Z3zMU6gVBndUBxQrqihqaHCKARq8ZJQ3qL6KeUZeGD5zO0B7pA9g
jyEchIS37NhJcPtb3UAEkcsiOBkN1CLLmybZQkKR6SdeM383oUqQFJUE1tWgcEt5vVYEkwUpVVII
/+Q7pUA1K1y73DjUK9U9aYiKqi4zaVsMByRaw9GdVP2uQ8Ph5mMEhonilmb3dI3fQBzjpn5Z3GVh
WnIEzTx0PksUE149XjH3mEOGLqtwUW3iVgcvXsJbewaFMAy8ii7KgoeF/1DlUETN4s8POpBPeTa9
53o2cYM5n6Sa/TbeqtN8zk5jQ8RdLz7nvj0etnM3ZsDNu/FHW8/FoYDi+o3PJNQh195OAUvuTLpN
1IpJVmXfoZgV2XZcl3faUSUgvKDBpq4F8C1EkmT6MEG9+bXosJluhepdzEYXYDjQjLUGJXwzpcLm
x9FFGU94EtQCwuJR7yC+rYrya9auO1Vm8bYdluXH0qb0GJT8YVg+VXWOTng/7+LcN2da0VMAcpoI
vbA/tsL9ZC3PeS/eVw3Ck807e0U1xdKvkP72XZ94TOYHP+DvfQt/1OkMOCIaFm7dsLid2q6N29E+
uVPTHxdWiyMA5SClwqmR0sNp0kXesOGPi+6P7c/Fd0IUGBG4Eo2YqSnQ+uJkdEF7SSImCliuzoZH
zX6OrY0zkSNCWWb2qc+cO7kg1KlY1UTUmfNoyhCXD2HdDJG7llVRsnx0a/aJ50t5crr3W61o8+Hb
Z4k5AEbg2VPkgQ82bTrg3Y0lvaSy/i9h59UjN9Jk0V9EgN68ksXy1UbdcvNCSC0NyaR3SfPr9zD1
YbE7u8A8zGCcRt1dZGbEjXNvlOlBVVByWdpLPdJhd+6gHY0BaFgbU7L2OfIsL3XPyeqXPeRqw5lk
6xrnM12H5jFqNcu/+Izlbd+aaTVz7C9yPubICpuACBZ1Grk0Ek+yNL5qgZVcSyrFI9HF4Gp7Y5Xl
c3UeU8SQjjtuV2UTx4obf/RCr3dbqm1glmI89btMPDfrocspr9V54gV8cuq0oynzDjnyV9Tn/Hgo
glTpoNocdabNpZPHiZW2oXAN99Sf1VsWPPfgjqdGFFUojPK7533GEu5+LPNyLEk+3tKMIpDxhFJR
lDSgBkVtPXahnDk0e9cKt1T/7ZiuHy6gjECh2hz9mS6tP9mbwCCK/Lp4tfkQlt6SJ50vlghsVD/H
oP8jtPciau6hLajD3mXCoQboessYy7FgPKcmuBEiN6wUe8l7VsNN1k3jU3HIb3KSRex56Jd2xaRN
fdNuLUJf1O5lWZPvEDpZbKsecB/jNA6XvGXCJ/Tal0w9+E17djzzBxkbSpf3fZvQ7LU5lz5km3oP
AWp/NJn2kdddexkqJH1sjJJzPzdiOWfnwpq8KFnHo7k8dy5EvHrPyQbbjrRCFc1R/6nTWVmnjvFm
Lbp4+2a7zc+m6oLIrjlu1L/J7OG5yz33kEpDP9C7nMwvKWjdfceFRK6Tn3hIduLFr7JX5tltWDYV
2rssX5BLcI82MDj7/01NC/MmeLFMMwnV21AN2smDQIm23DYOaVL/HpnI4Cs0zjVToZg06Pd5Na5m
WZB5azfvrtZcc6T5w0bSYZjtQrReeBeXoyTLm/noV/lZdokIJ2i7o3o0WBf6iyDK7PSfT5G5lz5/
FluVR8U+WQPV3lvx9r1o/h6KuQvbnZRZjPXvKVvNy+JwkXv6/Kt29Jx9tGVwahk9R/XYvhmLeCrG
nINX8/lCNr5JdlddUrfRj0Nxrsn5AAPlsS/K6Xmp1+W87AM7JfP96WI8rQqduXsSXRYPe0UzG87P
ZjRDj60z6olTlVOxY477SdoW/nhUvz7YptvodymCKldR6smfnWv8UJKCN0AAeY4eSiFZ776v/9uq
glA/L6vO6uxh+dwvpxq+C1OHl/cK49Cb02/1Slpa+9Nz5ypq5y0NezKIo1YOCC1FSGuXPpKKVcQd
kJjk1DiN/hxLozhWrEj7agVU+M5kfl6p/OnX/A81OgGbLULXrMkVpOF0qMKUTqBOCGvy7x0K5ZUz
mbCnTVzU11dkVkMRK+m4m6SBO67dUBUa61iA6G/jKfOSd1Vi5nvtoIrRlmn1DcwJ8fsvgY7ka8W5
2cuMIQerbtPhuoaOMa5R51nh6q5fdYKcEVKKL/Pk+RfZz79US+h67XOSU+U5g59cg0yCaA0uzEha
HxymTQlaWdzkwYa+vSMbPDL+jsj1s/hUVrQ0wkU92Ri9TUn3Teh1G5ldRhXillnoAisoeDuviAiz
zLg1Rv+ghol5G5cLiOUwI9/YQ3bMN1LaClD2P2Bxv6sr5danjArHWzr7kDv1uERibC69RzqU7+cn
P7HGQzZIWCGzb6H+poOQ5vCcl83H4CNZW7N2WPJ8uEzjFKeaW0Rub1jHpJvfvCQdaPthhhb3sVYA
N0Mv+cj05M00WnlZ+uAzwSPsN7Mxl1EG3Jr6b83mF2jzcnIxFdxy8yRMvBgtSn/HdXW2+ZqnDFzI
MfLmCEoIKlj7ofofGxUdUZov/sGAkDxYEmZN1QBTPq+R2VPdDlP62V9B/BJ/2o41a4XC3JoRO6Xe
RsIS39Q7goPRBGo1PqtCqdWmj1xY8uLLs7kyRNDGvSepBRH5RfX2p1NxWCPPBvfXYOYcSfaq3VmJ
MZzl8zzRH5pZzj3gG5/sUUTu5v8o8VydNL8y7ukpaOBmQ51iK2zItdU7za6ALd0SHF7rzzzd9yaF
4rcczQ6FN3oPveUVW90m6eONRyhuLC4gA5HsIN1Fi7etZLg6UT6sWksj6bevg3R8+Iu+PSylKW7O
yAfdF+95gmQ5dDB/Glt6w2SBoRjRfE1/5OyZqinqVvA10W+8BjudIfD83FNHnoupXy4Fh18DM/ui
fszSHKlme/djZb8lzxiz7KHfqFD59uLNku+qbmza6g0kJWXmNUBOJe5ylJJdQ7P9btt5+7Xxg/FQ
lVXcbSsLC+Uir5rmpGHXNc5RtS+tufJxcmyzp8Cvsa2Uyd6TG/xG0DFYf2CjmSOx4szXDm5TXfyp
A+huFtgGv2BJVY9Vq+65MugW2dpLeHCSiYNRZW2Y+LVx6wNhxZO92LtmEYQ+ms8Xp8+vOEVYCuf0
dzyS08NdbaB2TqZS5t1J4Ol9XgfnhyPZuYwwZT8cj39fCRYbbcYQejm3aTGbw72kfEh9/9I0269h
FKeaOJfI4Yk46kVnHHh2zVjzhHvL2uXaA1YmspTXrTKxxq/peVw3g5Y3/+12XhEJvWROvzXrKdvq
u9Dpy8fLutrdwXRRgrWie+mshn/iGcc5MWVo+QlTam0JsOKuz37tDMfZSg9NWfycd27cEKN9CZhT
r+v6XhgdbiCA5Gu1QPHPD8voCVv0Z+dcJwGdQMXzbA81mlrdzM/asJs4qy20+7m58QGzHgdPGvY+
J7Y2rbxVqAgLK1A4vPQMrbx5o+OfD9LgvjIyHmLNbwXt5fg62z1qX9/PfBoB1uiino5V7nLlDfPF
W4P+S9sTJ8hgOTaTzT879F2rVzpfGahVxdcyKMZvWxdkLJymojQT/ditXk0mfBbao6bD80zLabTA
EQ2NORWS55kE8+LotfVfykMHfRNPa1YxCtJ8Sj1kKBtfxUkXzX1ssm8JtMNrtQufftV/9oxXp7TT
2NxmCJdk3N50c2P2UNwLyvpHlozV57EDIvQc7VYWOukw02a/b/Ut3QQNfd/nl3IsnTdu3+yQl0sZ
udL7sWhj9ip9jgKoFT+Cx8tfZnItBujxUt/Ss51xGBNPkqMmTBXzRpncMCF/1OZWHFNZi5vUGRFm
skG9X57SYDJuhbcbafaXWaAOukt2QqrW3ktjhFGz+O23sXxZmzq5mHVzT+XQn8o6KcPNquSpRbkN
l9ThvTPX7iwAFEKJPT/yi2oD9RhBHllkYEIByGJ+iEmHpNXL8dMMPueJi8U6intlBOKgu8AinPp3
Gqk6XhvtTERU9lwmmx7uPpqDIW3tOA8EU9qFIMOjGavLUlQn25sHbC4zoR6VHQVkV5yZ4rj31mqT
uFjN9W11FheTxORBN45n1IrhOBqtf3Wa8bs3lP57NXj6qe2c9exXZhal3rbepOveS821nlkEETxv
bXIfJeVy5U7Gg7ZEfplldk/z0n+psyjLEebWtgnuchZaVCW5zgDaNU5NQR23i+SQ+sVwnLJgBFst
vKv6k9t0R7MX8lwWpseiMzM7OAUz33wR+U3TtyKSYigP/AyS2yZWvPLFXJ6Y4HCYDOmdJ8g6qw9r
s/zyXKY5l3c3VBe2ucz3mg0Sw4btY+Z5ONZNWb0VJU44bfHkudooN9PV3C6uBgnCKGq/AMqZysV8
TTY7ualnR9rdX725wHCmjnHsR/3XEGgA4jrMCPN291h5Bq761Jmf/FEsT+WUyYPir9x0kseFZ2Cy
Te3FH7Qm2vRgexIiw7WQJG+V8PVvLfPLoIDCEkllPG199jJ3bnphn8mNWfbOEvGlZ/Y0YcAanbOf
b+7+aFyGXAwviEfv48pnkqbC/GTN4J3mjw1y5lnhnVPfkhHbtzPYnpd8KfAeRaJ6E3gk3gZbpzOZ
DXHa3JGzkSVkMQvGqzt4dHYr6VBQ6Yyo033z8yIaJ0675ZzKYMX/0x8Wdqyzb6UrowIm+BnVOdrd
gld08XjOKconMzn6Oeva0lFLHounX8YgKQ+902svUs+PU9t/oBFbWCaMSF+9/OE22lvZuL8zIZrH
Kmv3ldkYEuL08GSyPapa5ig93Rw7E0TN5vM+dDZrVerCvCIHOMeGfu8lretwHpLyXjM9uKu/amoa
z77MilPt7gSQgn9mHQTa7wbj4TS58TCr94mJ1U2w1OwuewvksV74D6xus8MsS7fDuBqc3fQDd1rq
I7QDEIHb6qcACeOmdT3NALTTWfbU4iLPwrSclxeBQjfa6WVtxyR2tw+HSfLTVGhE9qbm54ao7rsB
I3PMcDkH6fSj1TfxTKy/CQJfySgjQ/2JlTf1we47L/KmJDmQS8NyAddb7sxlZ3/4RBkwftra4uBp
sb6V09uywHexaPgCaMTgtAMOH5rKe+ARykI8tMXZbts5tvO5Oc5aurONCzlZTiJPNBjFM081rjR7
FxSc+lyhAz8BiSRPFsktuGGb5dJt42F0u/LFWMYNa6pb3GwNkkA2zny0vAwMnFlwW+Q/K8dH+sTG
wPR+ortLMA3vju15we2azzycuvHoFjxcdbYUT6OJ1lLQ5PeyqSJAYTrDFJOAqqbmtJXhON0wI7GG
KhRtNR4aA/2zMlBCc7c+lIu7gMNQEWPCgjJkHH5gbOzU93q3LLiSclhVp2r4zCDwvZuF87DX8WkL
UM2A8TS8CPrPRbTW1xkPs1bEeaebnzLXK6M696dYQ5KP0fzujTMtT0FXvHh0MsNkiF/czGgSsd4D
bnU7C6wUu7Zdf9i+9O9lt/l/RjsTB3zUB892ouM+r1Eedq6QCa8WREnffrft2r6JKmdCt+Pta3IZ
zar+wZgyI0o77NlSfMVSH1VjABhDrgZWYkHJPtTnQNMvXAcd/RvqgeptV333xqCd4C7svjGmwicp
qovMQRK1DTDaqJwmarPztIBv1umSXpB+D4o92TT3fVj2SXygD+eiXV8anPFR7b9Yrwm5iM+T+dvx
36zmsyAa+lmMC0WVHoSrnSTv0vdiU86XybGqa1YyzaOpg5VokbbG1fbhNV0QWql9BS/uDkaSImQ4
+ScGKtlz6jNc2qfurcb3VjpNwDHBY4u72aA1GA2cf1MVju6C3Y4j+FIV76A1Jx9zqrWY9cPzl5i+
YzmZ+vxY/PpkUGu9drq+chiUSdxI3Q+DJk3vmt3HeCWfrWBoL9ZQPHf9Opx0Xf4uNmOjxrBxaDCH
YeoXlYlu3BYoxbBfsyTKWikiJMJvlV+MrJovEEayfDkZWn2r0ym/qz85GvegsdA3yIIxG/TrcdJg
q3vDrp6KBBtwX+q31LX0G1Y56tDW+c1Ya7xOyC9aj5d2wWIWeyNUfjI47XWcjC++UaYvZt1CSy+4
MqZlYmc6Ee5xrq12mGqz9kKQsVl+LsaqiM2gq8//wpaoFaj/CxTQOeZ0GyrOCP4fjk+YSG06vG+k
FB1jLnChV1NcSzjf1dEvpE4+9fxXL0NhPbymaSMei09abucIz5t3SRPB6ka2asSDzGA3pARIpNbk
bq/fjR5HqlXb/Scry4H9yoKFp3sfmfTSPm5L+6ZOElfoP0pffq8Xbqvc1v2zYQxw6lmnhQ1D6rDq
O/3gF+XffWIwXyVZ9FobQxbKNEEPLBoZlQb4Wy7zc1JOw7M2faNcgYvdqPBcv9lQHC1Wbzc1cRGZ
8b1PNXlFNLiXzFrCtEWwbXsmW5VhlBcluinbB0W8KV3zM8y9HIy/DDtLDwp3wS5KvVg7L83gXLCQ
4MLwWuv1e5k9sPAk19byb1brlBw89nAqNazfiG5fMr9kho9/aO37XTTN+G43ikZQtInkiWLmcM88
kDNpIiIa1nTKTfm9x/QSUtrNMRlt6C1MHgc75fJf7IPtlvazVw8MQfvyCv8t+Au0noQq8EgUzLjG
8BvBTZEcg8/213L9pv4m6LdvVmP/VkJ2LZL3afe+7Egm/CZMkbYkB1WAsOIUNY4tp4He/xmypAXS
izvZYSl2ScBtvjtd8FKsfXaeW+1sLN5n7mMDX1TLLhtrZcCU9Qzn6QtclPy6naxo4Fqtdhw6L+rv
jrGi2e/Phc9neS0a4+BbxhIjBL5lu5DZJWkTz1X2VQrj07yaC34W8yMVeJYVSiG99hvDlCMyy1Wd
eZoGTprWIEL0B4VTv8+szFJTY7O2tbNnD78cbbH/5W2y/g8U6zIotHz03cDllfon1NllDClyK2XL
rycfbZutNBVL/poX4ldiatNZt/5SOrcaASjpRF1lOZJKhCnjnufejFfExT5ifFjA3MLr/16S5Ofi
ef6pbVBFU+fZNJoqnHaRtG1/lLW8NpvRowVD/5U9d3IfyCRkCtf+C26otvD9r7OCb8/yoIpAoS3X
/2d6XsOQwsiGkUFTu34pOrc5mGx7PxTLlp7sVkoezmKJRuekxBclsyqGy6t6Xs60Ty/FLjAVafFm
MwrC0XpS3qfRw7IBxByVW/bxLwfc/+G3+ZptDw8ajgEMv94/EMmhqgLOe9A/lt2ei2S7TFvzjm/D
jrSg7M/tluDdYDy3WkiMWj4F8Wyvza3UJk7ojN5dav/mVVSW8n/8HC3Mk+4eygBa/k+mvDMJ1+oZ
8ES6XrnhqD/5LTM431he8nQI4hJvwblPTLyl69aeW31vzazkXUth/sTW/8vaZHiwnRf/5xfkmiaZ
FkbAs6ue6/8BGBreOAwCaX6nG038NaMTl7wxV810r4BdKXOtMb/BZtRR5xjmARhE/6kSMBTelIEF
YYuVwTF1mLjPGWR+X8sv6jGgF32UBtPgwfvWGDWROpjVDqRbQQpBzIiZ8Amjs0cGpIV16Rfttdgp
KCv5meqUiFPe3op+QZWpN+gHf9Of9a65mEb9W/TsXlDHBkdHclUymlcxJ9tzURQQKRp2SO7O83Xs
nlurS56XqgkHi9ldrVHLJpR8oZFVdrjK2T8wHyI0BQ/t0BQ/CifTbzPRQGFh1tr7GnifGWlgGtsS
ee5YR/m1zubvTTWPV6WvTmalxwbaIHkxqG/CaU/C+US80PR56dJfTj/W6OCiubkc7LSE3lX97GzP
rMNJGqTcu619HX4HaWlFljXLb+Y0fEH74zwv3zq/J0Mpcx+0JH8vFB+97Y23JrBqyhBaND0oulvP
9LEqre2+VLK+d8F2wZKmHb1VZJHcvPTFpqtoOiDgZmLysleehHmETr1Ycd33XKVN6pxWNqkeqAY+
7OGj94Py0ac7LqWn4ubj0CP9gJ1gm6nBpI820rZOHz+bJyffQ0LcgLp9BbIG5Hyueubuhsyeend9
ySDYQ/4GdCVN/UOW2+zU7Mz8qoY/W91rsWNngESU5LiMzdFf/8zW9N7CHEJ6YY99vp9Oi+kHGNYp
IU0h5nhHzdEHlffepP+fmaVdXXwQ1W454nemB9tMRkBO/ijAW0IFQC+7TW4SUv5xJuHYuIBCQUFW
2ru0qu/ZAA6r5ssKrZ4HnDjpShDkaP80mhy9hsnCQv2IwqLdbVNyDI7MzwLzbg2xlGnInJVVZntS
QM24KJQk2TuQ7zvyotiXSZdkOHCx4U60SEB3h68dF8YE+RY5WjDezC9F1SGK7vhPzmbSP9yNagcU
K4tYEpz6WnsUff3RG9jqXP7oA9CJYWyMyMnNV7llMm61Lgg9omDCNYVdgK+IvLJ7Uv9jbWPndZPP
V86jo5gz8+6b8lQETnJUg2Psznw31hT2/ba9pPo1MLFjMQv67jSui7Vz6sLOx6Mv9Y9uxpxZmi94
ncST03Yv6TTpVyPDUpVrzlFn+BF1moFouW2PraAyqhfXidfeeu/M5lQgNb5YfXMnm7U7tGNhHrFd
soO8786z0y2Ri4n5Qn9wlhNZNmlq1WeZ4Dhl0q6gxdy086hLQRBL0z2Wk/1d2AHhNEz+T53WwAtM
05espbe17OSjsp4m9nmcejl0bFxGlmqDUoumng7Z69fLsIspJrZDRkYa3dRydET2yfIaFNBkOTFj
yG9CSz/vGWW9PV/sBmirn6ePJK+q27TVD3vKL82s5RdRPih/T3ZnLy9VYU9xtaVvDPnmy/7pr4N9
d63Ouhi4IJzqpBRTXP9frS3Lnhv0+LTdi3FiYBg4ZNtbZ1ArWhit/KG2j6awcUx6UKm+nXztob1o
4e5uT3hG3iQM8RJMNR7MQCgN7VRi0b2nXX0rzTR9lZbVXSvsizbZBVVmYIo21vneGNkXfcO6aSQx
ciEhWi2Db7sy0BOnn4r0VR40ucMcFj7uTwDC+xgFp5w6vMd2/ikni9aRwaHSqru2+71t7V9WVRvh
VNfpRbT5XVWiXeJ86NrgAuE7/ulcbyB06K4/VCHXoaygvjiHtbCb64zjJa+C0Gi262ro7R8PXZLv
VEJVdAeVf7X4e/iD4b8Ti0dn3SKjsyxYryYNd7Tex0ZsVN1y0jvowUlOFzsdL9lOJlV+uYRuJzGa
yuXJXJhry/TzNPLWTtbk4vJqyygTW1y0G4f7fkv9N0qirgB/9l7FzKSG/SIHwv6OIiDNRlXR/xnA
G+deA8ka9lOJQak1ky7mQlCpWkk1HtOIeq8nTEH9AMpegK4qBUEVimhrpw18IM7qgc+z+61Vy3CW
u9uz2mtxYbqkkHECXmqr+Svp9OVguN3TFAjjSjF+cHzeLOGaiAb7RHJql/sOEXeiGM+t+DV1/SFJ
FgIy0/RRrf5wHYm6GMdanjOm9TPV0Ukz/T4auvKW7DkpaQDaSnZaOAb9QYxAjOqQU3FwecaAskgT
Zn3EqQk5fVdwRResDxfPzUGZ7dNleitMyr8spV0Zdnu5ikoQZlY9y4C6WLewapUb4RQiJ+BY339c
SptlmcwRlhLB2t8uqgwwCRW6unbjPYhpDOtyyp8NIKB6NxPsuYzcs3sNQeTZH8+9OVKN0HxSt9bf
KxtEttTANAm7Y7q2J12Jxo7yBu118/Nf22S78bi1LklBvn3ua/Fz1YsgAii7bfmyfSp8cWYx2T73
J7GD6UbATGIeh+pgVtYN03lw0mv5omtWfitFHzClhb/SJbE3SWlEONHCTSwJoQteeVLTertMQNFt
cRlnAzP/yBhjsmV33qEiC5sMkvLfO1mDi2A7ToMTtXaaHOYpYJgHvKyeGWdtAUm29PfoIhh570VS
tyd65l9VkU78MBDqO5we4BvZgDIzfSYqQ1+kF09bBmYMEbHXOlWFQSpY1u5WWx99t1Qv9mvwtuma
ce926yejmXdDJCQX7KCcujjLrjBCS2jGbc3FqR10ou7n7dbuCFwDz3uo/Oqr1ZkVPqn2WvnPDtrc
w/GXZ4qS+WoYtkl4lludjLVPWYYrGCuMwE1wXaHRivLamsZTjc/k0GbDeS84Dsrvnfjl16E16ngB
yQI4Gc9dnU9hixek0a3uVZ+bD03Ul/2PXUqisbT8a2UNPwv+6PRiedGT+qnkWuu31IQH42wghuC7
lrT1UZEkghafGJJzNROxscwXKNTgtKwM2AUDorBP6uSqhvGO0J/n2t/4Yca5xxnJiPp33a53ZTcZ
G7SzbLRoZ+1GXOZUvM9LOl0A3t7lQCk1t2QQrfavqTLME919FXWGv4trMYDf8sS+hPFEAtPNNfdF
a/hrLgQysdUbIF050pXlBSDARe30jgpdGWatDtk7nj2lTn6V6/auft3Ek3eFBrEuBL098sQ3z1md
nFVZmaVdFo4e8/utROcsM7IIkN9INdI1+PyKd4phcnbsW6zbnofptLHFa+ILKoeuj20SIo+izfJH
QFN5Yj/Gj3Qt98AY0qGlU5LL6whudw8CTYEtLkw3gh+4QKK5bBk2cmG/VNV2/kN2KzpQtdF2xd4E
F3iBBPQy1jXnNVuz5slKu7haVnFsfY+7nM0Ap2DMTgpzWRzEmoln1vIPHEJI1fuoPF1AUMktaLT/
pEAWso3lYmh/WOWgJUR0S7pTnqxo11znhpyyWL1eJvlVfy1jc1Z3GRD/qTIGiBcABiLsZChsVGuV
6bH6zCGsQQv9AptmdWk6CtWxS62DI+Ez1adTg6Dl2TL8eXXHiVNEiPyh3maONKZTDaL/xjXEaGtH
XZq+wGBBuTmTLxLLklrRG9zL5guH3YUadBeXYZ/VTqRPRhUt7l9YAtOIh3c8YTJ5qH8/jHQtWwtb
udm4VBgq7Lav9ATvzEbOlXeHsLPrxGk2to51UoRgbtevGUFPL5BvoxOMZA7UeVg49l9DZvZXbL1U
AvSBpbAjL6fcVLUUOEY343AoZPaGhBSOfOmP1E3jZWIkYK+WU4ept5jRjBt3anyiQAavuGNrSULX
LisyqNhY6NjNEdI3+yICxGI5UmxnZXJK7OSh3iul0Um93+D5+DW1Z6cPEg3Ts7kX2XtZpq4LpQct
IOq0bcOZCLs9qqRnfq5dymUKznpi/rG+LCuGAlkFy93r9cjpWvvJnVNQ6o4pQWV3P8jMyK8aSxEE
M7PXgjjOZUo5V3Pjl71VzovpgJQ03vDVKHBHeAEzaTsof40FQ93EvqnbP7Xn9VBP3adcutOdRWmM
qnZ2Vr0SHdfFyWi4h7yGVg3dzPWDl8727iqAyahKlmQHyUN26SeFRvmr85VdKmuY7fQaBBk5rGS0
WdZVpV4tyHtX4kzeZhjyS94uTxpDb6bX2Q+Rj2ehr6eenP+nwsNwuAdgbLU7hiCV5VkEjCj3pFSl
SdkIJsNQPGVMDvmsxRvZaOWtMJYjdswqcifrlWHX1yExM+pT+Lg0WLs4MYjxH/L6k7JWKJtH7qzE
COkOLQIrekJrk9nBKghS0YlmiNq23llov7uiSNREqtbcikeJFejIksXbaHbLE9Ps98XN09vk0NAv
DRsJtXY6aoWzXFRaQ2EnBFsV2WcFbS+20Z6S0fMi1+4DsI05iJgut4dkbqwj4uwcZr2DELKjFiga
zXljg8PmDA3NQDbzFThlpLWIsEOyxqO1ggyIxiMdZ5+PTPkWVlw9dksGQ0CqzB9YOTNTILkZ0bnW
GPrj5PgpycI891I/SVr4e0cLU4DWkkGBfcgiD9nwagSXaY/kzeQvmZLOsUdaqHOFvX2PWrdvaVFq
dKO84IM9WQe0gduaEPZBgMNXrcn8qF7Xh8o2UTUmKe9XPWezu7q3pLe9lHtQ05QzJCL39321ZUnt
n9xU0EfRY0VYmi/dno0yrdNbPskl9mXeHCqtRc7LrV+0fJ+rnp/RaHCUO4QEH2bTLh70dwaBDt2n
NhloVGfzzzHgLgGOSUrPpyrBp0GSP72eX7kno+VFf93rvlOWmjPTsbK5TTnyucvLzRSVY0AADyze
/FyC20WDbrhktKX22U12f+NO8hsQJcctf2ELaI6+TKNuou3nLQ4I4peZOwzLeyBM61TTB02T0/+h
fsfJYqPj/pbXEy34fFWvjtKfa9FBiuQfTULzuDbihsOqeaK9+hdr4/8nIFtEvrhMY0ydfIV/xCmW
ZT8Fy6hzG9ZDjMmfsiT7MPZRRkHq6LWJlj3WRl3+KquOcdd+8cO4889frDz4Xu0pUhWBwrX4onka
LgDuY3gkPUxIU8IVYn7PK+5GPZUui70IsLO7kh5rK8xwMBNGBk7/Uq5Vcbf1f3Uyq0y6fwqN5BQS
jOQbrF775/dnjyUhM465kLvlfcN5BZBfbhd99t+FwUVFOqd5NHTkWH8ju9nSiw0iyH6oEbEIGESQ
NnDVardnQFXYV82n7vF6DY+7KC6LPRwX4K3XAZIUPyQRtH1WHjXG1aN3dSU02To6lzUjPLDL04uq
IXx3ea24oPbfgxSdyr/r/S13TKb0aESHvdlJaQzMrvqE9mhcxqq+cWk2cebvKikdj87EmK1orka4
tvu02RNQAL5yZ5/E6rKinHspvQS1YRV1rGm6iADawrIaplMnbSqrdOpuRW2dyXrCENFwuDfEcREV
KasbeSn3emG8jIDHHeROxesyaFHDkmVl7JME9V27wX3X1uBsgpyfg7RrosGaglD16D7An5PAZgbT
X9YeFFhk/PjtfmUCK4fkvpBRmz/jo6yC+dOMeRBwrz+0AZh1WjR3M5uL2NqrHYuypzXNKlxJxgll
D9CEf1hiWcxlOPjrI5tzFwSucZ5wyMGSwJmcJ9/5iS8V4nmvV0vR4tQlWsoAz4hqbxSH1ZiIWBUL
t95/UXdmu40j27b9l/vODTbBJl5FiepluW9eiHQ6k33f8+vPoLwPUJX3Yhf24wUKrrQzLcsSGRFr
rTnHFFvdKAvEX7nv9XBDtzFrpV1m9kbtOXAHwmdqkDabYjC+G4PRwmBsJwgMiVhXxfiGbCH5ByO1
/v8Y6RDDzkjHFAaXn/PHHQnpSR8i+qbfwB9azxkttjncjErHQV/4oafVIwI4ngpJn/CvFsnx7bfV
EI00S+u0QL+4Uu0GwFmnneKx36bqhCO4Vv1VG8uvlFJhDayn+gc0qKEtw42/324OUwbKhQV6APTk
D580+39OtQ887YZWC+3O2vhTz5laTpcGA03aONVjJjjddAp1IBvI6FJNe3OB4g0+G9c+zgsuNOVY
123gpmPwpcwpNDATY6WDBxzbFo6sFLAT+HjbC/TqwY9jexfa+9t8wGlAcndOZKHYBjFliHHF5JZb
aT5EJXPvKoKHppaYjb612lb6ocxUt1QPSCkt9a5deGEInZZjFz7WNCY70lB2UxUVJyE+dKW8OkH2
pg8J8ZJV8BzrzofTILW6YU67lpUg5TC05lrfErytuWUDQq8FNfTb4qCKU0p7xDB4XthulcQ8mPNG
zdn3cbzMLQGAKLgGnPBxpoE0EpOV0iJ/KSwGnFNDtnpt/WIISQd3+oHBMKdfBpw6eY2rgbJnfzP6
fHd+YVMW5KKtli6015YyRBB7b8lxdxuExgvPyyhfU+7kjVnnNs7fgy45BS1kPbqleOkWXtWc43pB
1vddIhDjdqDLh79kGb3FLWrZAUX4AnwLIg3Bclxnq6E1OI0sTNRbC7JcVC8L3bGRLD95PNA7KPNy
NbfKFzHW9rEwQnsdhL+KwH6PA3/fp2giOCCOl5myQcMo+t1cT3SorRN6Q2HWr2EChfp2rjYXSYxd
0apKEnqoi4N8QJ+4EmX0cJsyx/qC+ShUdwl6XeHMRzww0J9lBEppckMP5s80p6JD6jiM4KNow/Qi
RAlhTMd2ZuhLc8ozQuu+A3+/uxWwjeHpeoEDb/n2vPRzD3VsHfbjNWQDVOGg+iqzi8VOlGQx0/d0
mRPpH0481Fv0D2y3RXi4fXdlV3Sc6v4pLA95yyMArl1NrWrtZY4uBmX9jKp6ywiKxkroZ4QZCEqZ
KNKoDyD+m/0JYgtUSXvYo4Zk510oAmWNPYXx7b3BUAV0SPoQzLS3bukVmPAN1zIyLNwlXoLmpNmJ
9LiBzrfEipheD8ePGZxnDXCD5f47ACBeBui2hl79+zZkeB+0qLPm0uF0xdw8idFRq924riRYkpsj
qm6NEBag/x7M8B7QWaJiUm0cPn6NE6rWwks1dwQ+yCfoCP8G2fsLjG1sCakiN7le3U7/lgiPE1uU
p+Q9ylOaAUgRvgvV20Vwa3Gq4MnXZUr4023WpdLgLkS0CNqWB/Tp2pgByQZLx0yoPuwSv734LUup
b+XtKlHklXh1XOr20O9I8XmoZtSgc+4/qwGlYZMis28s/xy06GmY5eA77otjXjSfyjghNHNsjFbx
REPfwW7r9nSFrnNIv8+oVOXJ7puvsB6TY4N2/nYWkCouwg4azSUMmvdITtH3qb2MrL06avpDbubP
sD5DQEWVXFuLtq02cBiaLVdvmNZIm3p6nYGKkapBSzVnVrEN46Jd2xVQ4axvz0Ee7ouxNh/BmHhl
vDQfS4HOkunhP3FjbhiMvy//0lANKUzTEKZq/hmqN5f6APud67UFHoG7j/ZtMgntoqlZte6xxFNX
yMbLlilHGc8fITL3J4tGG5y34TBUFFVBROPKZNcPsN88adA6lQa445xlGvVNrB4TQ/y0lXFD/V4c
GpSk3KXIInOxgxxV75WE4kGKyF+bmAnWzoByWiFLY6dYHYqt3HxWlI8gisw1zQQbWEsYezltlm1p
B2h/s0tPBsNdq3NcSWb70BZULfbkaLsoAYCxdLySUAgIDHbtlkEnNnHGFGbpjNz+Uix6x6BP6kPZ
ZQ/DgEgxXK57w3guByX9dszgkjukCt3PJlTihWeZboe4eBUzZdqtR2BneDeUlKdrKK4WWR83WASy
gnztC3hS5gPT5nlzsweXqelvasy9dhFM29t6MiwMlFsTv9MTN9flXUMp7MbREmczMiVobPemN6rA
UiL+b1xjSur1rc0yTLZP4ZmuM0RO/hxddJNe5m19N/ImO5q+nFd60T3LuOyPtv+z056rhM0jMnsD
Vs2qxwGPzgfS7l2+HOrEoqq8aUUKQIWlTtulpVNXN/PrGPSVq9Ul5hAl8MgzuR0gb2xF0OXdcRLh
/W38eJugKmU/bHQl2UNb+yzx5rl5FSBrTVUmXX56Nie6+h3TcsC0LEVTlzSu3txMnC06SeaTgYl5
GVhMnmTdNhA1917HVPbWogsG/IlON+x1lvqLb5Xzqgj9dFurhTeH5pX5L63HiMYvjX3EJdFAosji
IkQlRivWME6Vagwre/FcNmP/NdYRWo5A+7bczfpoucZcL3rQkCcT0Y7wk+qL0w6TCB8hzWB0BRAY
bx5GY+frdgCiKAd6XFrJd4zdfxWp9VRk/PdnStbfkrW2v4oliqr5j//o/6fALbDlf5HyLIFef0vc
eurq5Nf018Ct2zd8J24J8S/AefC+ha0iSYJO93/+Hbmlm/+ybMMGlmVJw0Huw5F4Ge0QuSX0f2n0
jwyAe6yIxCShgvl35JZh8nhLuS0tc4GI2/p/E7ll/nHs1oXBqU6KJTLQhD/wJ5m9rNu+sw2rc9np
u23H/mxPVKCpj+cVyxSHATBy5Q+OxpjzU1na6xZXCMpS1IroiQHSs5E9Em5V3kHe3KcOerpLKOb6
BJJnPDhmGaHy0kb9oCZsIJqafOojq2CWdd1BtsOxUsKvb5O91gw5uxUK1370y0emoBtqtVBbzeDc
b8kFtR1Qu3VRBDxUCz2DJWkbtub97S99KDwpy9emLKrfUDSK+0hJaWwC2EAFER+nRIexIE2H1rO9
kUGtnmWU60zOFkiWqn7mQ3L+y2Vw/d6+/hrBA0fuD7gVry/tHkoazSLRzFKXwLW/8tBoLOst7TfA
9DnGKGs0fdxRjX+p8UzDx10G11iPNko3fEZmkF60RcQZ9sNnCwqnraz0Ee0xdt4hCq8lQ/Qt1b1z
DGOCEJpcQ/jfJGl2WjhAyzfmi6epCs56nRvPo/7iIFo/RiP2nhIF06sIx2s+19V9OeFfGsdqcnmx
9P3te2+fZjJv9gU2EOGM9/OcQ5YsxuVPqBhmXzWxTkUHS5MVQNuXwUKrFqVAoqgfo0dRJhlICUlq
j9ncmV4H5LUZ8/I1E35yDuFgrFQ/w4Sqa8Vezr26o7mMembMxxdjCiMPYbPhkaluwVTbjEkSnkIz
9TrDsC+W2TiX0GywaOYISZHPwtNWe911gjp+a+PMWBfm8rCtjN44sh30Dt2OaUV7P4lDMCO8udui
qovMGwT8lyprmCIM/auJ5pMVFG3P7dPCH+/qbhjZPIS9EgZirr5UlXMFUobtNps/ek4hplPRQc4a
jOJCwgwkpggRF4s3v+ycZPoltpJ97mDqpaHA+0rJaDaEx+S9ACYRV73E1hltGMeE6D7QjBAnaG3M
JAjfFbXb5WEcTVDAlCT19F41gA16gwnoAoPL4v/hRbPGfEfY5nARGCmuKjta2Qlxzjr5XhpjfzK0
zNhos4m5H9oRdEs0h26kR/U6t231cHsrZ2Fx2AOCiSpd+TVMyXOsVnu7GsddtJhcDcWwz6M2Puqw
NreWb5rH24dZJaeJ0+K0hrN5ESHtrBZJzlmGgXkaOu82dGAIO5xarFQGdHMmy4zgiqWv6qu1z/5Y
iWLXNQH+uumUhyimwkja51YJzW3UYumcxlg8COEwhrWru9tnStqH+9ERHIvCpmHfxkakDjB+K9Mk
UkCO5bvZASm1qyw816lxCRT5PjsFGGo/be7Gzn7s4R9eejSHKzrCQ+yOP8lTb+6KFO9waZTnphqp
Sevq3GlNtpPEAqLimmEDD9Ja2aITpyA0v5jWGEfcwa/zkKlno+t2uh+XtMP7x0wL5GOSlJSh9Zde
MmqisGXwV8/m3RRUD7hhflSjZV9Jg6ImR1rxEdjOo5k4TBeXVJrFXIP63dnPFuXu9MuemzcUy0yg
5lZ1Y8e2Tn0vn3tMIC+cxSIPb2h0rAc9RFUhH4fKCB/xiT9r5QBz2QFy0RdnZ/kQzBSkAga7vWBC
Skmd2E1EezVOn+4NZyggoxX21Rpn+zqaluJh1QbQK8adHtrzv6UKij5shhlaBj51/1LGNbCtlmE/
n+Bb8VJd7c81aSrXTpv0tTaW+eb2gHGdJOs4UGxIj0nkpmE47dVcC55KYklAGNCNmwu1O43F+EGr
Rl77lF7bnI/OVqk158pGI69toRN9UI4zLNP//VqQ9nLX6KRg3P4Jkmbqt8ESR6It0DIYuYFjKs+f
lL6q9v6MACqh9n+SGr+qgAV2+8t0mhi5NsqEYWTBVQ9J+jGHQLhuf/r+2qgwcZwN9WKqyBjNqPnd
Ggw7E9t+V+hAuUix6IreVmTZNIWrYOKDqaV371mKHtxyhq2sdRIdo9h4NpNM28fRbK8Jf1BW8ViX
D0mCKwauWrZtzUB3i0BDDspyuYySXom1AOJkL+aptGcJGUWsry3G09fbh27I3x2/NQ/ICDBOK/qW
2e1DGzgXHLmbQYpnpcUsjNXhuQeXY0HfY9jzRi72fSyic+ZLl2H8qtLaw0Sa3SInCwUt6IpBSv6g
ofqQInZnmy9Rzy8hEaSlrBjE4D9DFeYg0qNTWinJoUo/2n4+j2r6WkjqmZwYhzBGP2HV+H10TwZ4
bQ0shZQ5CoF0mfyhx7XX+pq3PJSuQYgQLCwD4SRqQIk6bmJDrJzS2iQqzj38mlOHfVDR9kpgbxmE
enpqsGOZDPxZ4YulxVrQpc/2dZTd+xYCRwvHAUVdkdM3wvJ0X0cJMTByzSS6Hcw7llPPqO1tR7cb
y9ueGeCZc85DGggv9Ycz1t0dyLJ5CNbkQXgl5hCtn84c9BB1SlTz/ioplM2iWyX8x/DtTR2GW6rs
nd81IKQaetL5BiG524XDqU/lcXkRlxditpWrkRRu1wHd9xkGIn6IZmjrBfbyjd6+d5Jfb3wz59m1
oheVYS8IrBUnBzeKso1dUbBrJSRPnY6vjxywOqcZEdoJktuKpCCDNIzhhFVua4wa1FGxjVDiDXO/
Bj3vouU4GoOzKs1qYxu0RycDfe64zqQ4z6O4IxVu34zQHqvkxQq09QwNvZlH3ofx1ELrBOq3OGo8
7DGIooeT32EDtsejMqUvRF1f+hjnK9iCbrLcCBAtSr5NDC1PGoWHAmZlX/XIAEBIaxFpE8Z4ywiP
zlhA2fhKGVeRW+lleXSShe+mJZFhst4J+k6RUW/IBWHNW4sx8ybQGI1CKNswbwudkYxWEXc5b6vA
vleDZtMG6qqcgnBlS+cj5KepXFugnNg3ROrZA3SonjgJQI8hs6wM7W4bXRrJNQn0zVB4cM4AtBHX
I56SMRyORtDf6U6+IY1pg2MMu47zUCH21Acv5Rf7EYIUi1MH4Vjm0bx2pSw/s4CDdYhAevmZEi0J
gsNdMlXrpbFklGILa5ML7HebNh+R4++nJjyVRb1mP9/468AKd6qtIFrFbIElx6EX3Jv1QS1BgZvK
JuK3CnXHyxQFVb75EgfNeXmU6KkmuKP3O7RSD1rAiYcrJ7WXVS+4R4KFT8a8DPUIFyr3mhhxrTJt
sYvCB+vpx+meHyiPfflVNc4u7FFXVbSQs4WeEm2X6zlqpnPeti+Nahz9iMmsHh945msGQpxxN0Gb
HSImeTXbqD802x5F4PJ1WdvnBJp+Fev7DDdXV6jnUNaHuMs8kxu6Q8QmVCI7rOlO0IvVx/aw/L9R
nVM0Ct68pVDBoevsDRGe/Xo8+DDa8gLztqhczFG397gxL2oJeA7gNl31g9acljfZj9J9n5VsgJT4
Q3gC+UiWkQERybw9OUbB67EfDyVKvqHMXpa1MGMEUVBYNG8hhgLsYZ7jwEG3s3u6AbtOV98J5Fnp
Xo7zJ9Sny8D01tE2E6TFSfu5rGfpkd3tXgwWMi2573VSU52YVYypm62sGPs/cWhzWzFwhyRXLenX
GPO90Si9QTeupomVMZFvhjkfjDE+ouhsxrdaBpjGkvPyLrToibSAR7TMLRm3a1+bzlJiIKvzN2RL
i3RpZQ58WyGuSqglq7FUfrLRbod8XILCLjn0LXqUz34FMk0jQYG2dxt1dywSbpbp2zqEJzBz40Dd
GR3DQ+fm6XZ/Z7JgEkYFu4zX33oYTcbY8PQuIYO5offPXaw8FcmWVkWChjY3hm3Brqcq/n4R20Bo
P5Qmr1Q3neNxeChtZx2Mxtov4OjUBVu5mF9M0J6Jph0NfdhhG98FufnOUOGcgTjQGY8y18C3EWD3
L0IMfOprnCjBKq2iD1SQIIgYu7YEQmEVe5bGc5Mk977fH1OJU83mxRzsdmuPS7SRcHaWoV+cyHbN
tuO1st5i5HGk63anKBjfkcBtLbV8yydQfYLQwlI52I3z2OC7HHJ7lQcfRnPvB/K1Dc2144R3Vl6d
a4jwqVYcQosgCZkf/cWYHGbBe6bkzypEw6hpiIKr+y1OH75b/Ci04E30AgcAsx0rUbHOSXUlxJOi
h6yIsAv8ZBfYO+AWM5w9mvZIbZ7LMN3kk9iGyYTTM2DOS7w7FynC+iJaV4SXrDhE/eKsfyJj9Uta
/YfZIcOawJ+aHOsanbtQmT+i2KNRuwsMhSQMkdz/0itJg8r6tHJaZoZf/qQywsNqeOWELiub7wXe
mJWSz0eELnsiAdhd7vWE4N7EYAw22NbnMPqPzFRHUd4HkfIkuuZK+/6hG3YR4+DACZ8lptekTIBU
45Pr1f7NqgmIHKvyoUYLdEu0sedTMOW/ylz/KOY3GCwvxEELprv1R9sFpzpUf0QktVpieDFsB8O2
X5yVxH5qLZKkaNUmUbmjzKbbjYjKVHdTYfwo7OCHsdhmx2JrBOMqiJrtnCsHhNM2FxX8PuPY29Ub
DWvYMXbF7XgJq/pxRL1goehZVUp+iL6qIjzWpenhjqUOQ0NDmV0YL0nO/S7kgz7EF6W4NLrzYEzp
uaVFaofxF3ikQ1f7v9WEZDKFzbWIr1BoOL+WB3BVB+hz9400T7HsOKRoh1F9MtXmPtamT9yndyQL
PeBCOQ/2vNdLrNVkKs/qM2fctVC1tdTaLyOilMq0F1iwRDO1DnjmS1Pqr6QgMQbYhghFRo33ujDf
C8CIdr7X4/E1isu3yukfuGZegOq9a8w2ANCtqiL9wgd7IVkPXWKLDI0bP2eH73OqaZGMd5QRu6h0
VSU+6v6HNlkfnbQO9Vx8Dc3iK/HnS6JNyKZgxdRVtJuH8GLlyF3EnTPTRB0r5avl/LASX62RkqvE
NBe7M1FXqfqzqDvITi2zsKGQazKettiHnhRy8aYyPLUEiA5acO4CRH9o9LQD8xyd1lF+F5H9J4iv
WkVSISZ8WyiDug4S45NAbxDKpL5ZNRdrz0i4bUBRdQmOA+UwIwpZFV1xV2ZwZSoKsG1pl66Bpqxt
GfKiYokYF2vgntqWNDo4WipojEbs0I9y+8vXOUaYxxITZeauRJm+ntXxM1MtBqocPYuZFHLnfTIQ
VeoGm2txSDT7h1SaayFAw7cBWKFxU4Mya7SNVHtv7jtsVCSyadNGI8k9jklG6tvnQGinfqxeraC/
V/LtlBpXLWvZez/sALWYn3KWPpNYm++srGDjKnSFBecMqOtcBY6+7rQKhalkK1Nkvx3H8kjugeDZ
Vs2qVFMm3xnIcJsZwCj4kl1h+EZi4emsnZ4VVI/s7LjtmswAcWP9TCTwPD8m+D7hYDLo+lZREDCN
ketnpUppDzUBfViExceqVjxphq/GWS/t+zrfFlN8JYPhHqoEx/YEvWr+KHpzCzv+rlCdnZFhIPYH
zChz93NO5mMRFntaHPctdM5xGZDmMaypXnvutYYAYW4EH8Mu7rpVbXfHBEkyZ3t9Kg9BoDAjph1z
7suiX9m8WZXwN5oS/25MNF9+kn/4GOINqn1RkZyc0vhhrWgVoE9Mw/UMrw/QSDMPHrqoBzZLo7Op
j4jBPKz4XgX8Iw/UfaYTH9+99B1ZgvCj5WBvEYq8VkG+oQj3Qlr/BVOoUh7ahNFTYm609FNhE4I/
cI5SxjDCRE9GxeMPnEo5FkOPUr1yiPbCeK6DZSAd7ufyMx3AXMKKlzF7UWKDPu23Ewd6jdlBY42P
ad6sRp3lh+7pWxctHDXKKpX418bPt3apA3HGbOdGWY7zFDsNU/+StX2TD+KupxnDEBo/uj49Ol3W
n1rJW1jlNASYwIC3egBdu9JMJrlKfLJmAKNMv/Wx2Q6nZCTnpArNZ2cELtvD+e2zi5zx/6qlzlbz
QGeNbVZfFUpwh2zWqxzrMVCKO5q7WCmgA2YSLAtaOoMMNf+3YN/Ppi+npcKo5gO3butWeX5RNaLK
YOfIfMCKGiHSte6FHXhFWW9iDoAk+Pxm3u7VSXHm3KnWPwrFeRmxeTULIbpofg0aQI2eAbdMXUly
mp6g4QTGh6TA96Il7xEuvhupyil2iq3oFiWXtS70+MkOB69LTVfqZ2WsXSM0TmUZ/VSsYh8o2iaz
FjU6GVhZgpkiCu4kZ1MV32rZhVs/VfEkRl7kpy+g4qLPAfj3+Muu+0OIgKk1jZ0py11rI51loXkX
QbMbYJl2JmIRdSbZ1N8PDvF4eolhaF2T/8S+iPBSWg+Rrh5yS59Xkbnk3djBp5WFmGA66K9N+7vW
/IcJrtfKcF7RqfF5SSZetMEUfFWSkUW7KLfFqFIlZbU7cb5MGmfrjM1uVOVWVs7vpDxby27kQ8VG
pdqoLwssSgIUIrnAxTMLCD68I+lukxgPZWdt9Wj6FWnmBd3sEWkW/WCojaG6jjXzGlvKkfAqry/a
qwkTuJiKEx3Jq+O0FEjccGp4mlVWRhzjlEJvbf8T/eo+HH0PiizqnMDtu5hmjuPWcfLZNzoKUyAF
c7WrwYPMIjikZXputHpjoRdOgc9g0Iig9eqvCi5mAZd0luUphPGw0+biEzLapu2d9ShqD86P58fD
+kfTTiSNWuoqDtICSkPjpWa7xD5q+RrfNpRY/x1zklc38hhHjrIauvLO6AUKCoSsxkenpz9HwJ+W
ZQt6Hi+IxFdDoG4D1rLJ/GrqwA2D6a6rgFAV/boQI2u/9Zt3kReZaXY/p/ucGNPB/GGP76UK/sAW
X47SHhsGmVU/rOgKe5mY3oBjPTYypCmKrFtPhTfNtOzRe9NQh7UHrb4yV4rdvhYNTE3ijRc4/caY
yL4mMUAJZreYLS9h1q4IeFktqsVao4ll+Gsuso3Wo6LtHmUY1avSMM9l3sE9T9YSD+UQGNeBRyVT
7Bd36ipN6XpnVDKTuTIZUerXTlIOpE++9SPXD/xXATQfkccGM7Emg9m/mHG2LYzRKwZ5MIZdjvGx
yEJ8SGIHInI7YdjBHTauhdYcYnO+t9R2XYcSjg6SrdY/tulwnmGv0C/8qHqH+beR//ZVTDkce49i
lnBL5pd5jFEw0mpkiz4AN8HeTDY5WPKuX47SI7bMlMKWvBqOIi6hXG6jn5IUMy9nXN8KViHN08Eq
96wPj+0i13JM8lQjuPGQ4qbw0ECbi5h9a36NY0CDkEvsg5nei4IMIYJlvN6IAS3FSJ8hLOb+pkQt
s09wntdO7umFvETgANPaI5RmI1sk5xxtrgndAFtrLlqm0wzJWXub1aR/Im0jcTZAvTwSA8ixDd/f
jwpdTdIZDzOsLdrYT8P8q6JUFnH4joLcnXx/Q8OVIr/ZZxXd3TTWXAZxO10U6CFJXG22nX6aaqyI
lnwKbqjx8kc++CczVC4MR7b99Cn2DYUELhcyppX5AcGhJ8vyok7xJk5+dWg7AuDmdkw9ruibsaTQ
pdsjeufZ7MS08o1dhs3YAGutubCiAwY06q+4MU5Rrzvsz5jZFH5Vh6t9xq7cOxu7V36IntpP1IQJ
h9mp7uVHBMhnTPcwl8DoKxeFCAPDZnjZC7rsqqzOTX3XzA4BJfyIKgb64jwmtAMjJkUbaRBBmmWs
erUb4izI0Q3GpIZ0puNGcbG1nKNQMfai/dJ0L6QjAIjPKQk80NA26+44RkcKC4jOjmsMpWdJczej
wLU7MK94Nr20lVeFWwvtOWfwCP6Rha2yO1Dt7gQK5w6OTqxzSAVfBHrnrNsF5EyFC7UA3DqvnfJx
WkKiSfId9W5tdw/YRJPo1MTNTwlat+lAmIB4T8LmZLcf6USue+aiBF4XQM00c2P/xE9ndZQeqhsO
9xTwSMRo8Kq+W2p7qJiZE+zU/F3RntT4WU1+9PzqNkwQecVosJZsBb2votBRNlKDeqhlW4cwi+nA
UjyreP1Ge+XUzKTQKaj2j2G2H2PctRaWNsbdtOJAyoQlDpl5lW/LADqcthlgXFEE4lJu/JcsnlZ5
bp8xCHkLriZd4KjxLjuxL2YNGbJDd3AGLCx4aGW9aiHeGXmyCe03xpVHHdmE0QYb8g5XeqsDaPto
lVdR7SUWASEudT+v7fbXkEE1NPN2p032RbX3UtOYv/2OYmxWonmznU1ikkXpu7Zp7IVq0dD6wPq0
nkvlQjcXPMVBb9u3NBs3YUTfXi1w0JjdMqo+OPZOg8drsYqkhM6GymstjBO1GCcAINWDqnw65Xx1
5hOtt65+zSd70/iKqxrmJZljBu7qNmWiGKPZg93kJggoh7zZOmpyh3niPkzjPRIBbMR0/zLXLAsX
3+8DVOZplfD2T9rkDrTsJo2zy7RS0xBaa9NTZjlLy4945GA64cme6GfTXCragx54vU+nbuhNuZsa
8KZTpZZeAJ7MgXRxLYwNIFLtFAahBjNA7hhEE6C3GIjC5UNN31s3u3uLnBw3m0uJqlHWp5ozAwfT
Oki5FCf7LuvG9kFJSayFE9hliwJ1SSiHrZucxjoJj7oTu4aFV0Vqg3UmYaHd92Bx11idzEdVC1HJ
J1S0jVAuMpfqyWZSwlhk4hhoYJAcB/9XMxgnWp2vEiLdTokScVFFqG0Vu/nN2HI6Kto0UasH0/H2
aW2ozSrJmpJTH397+1BJ8yPqzFer1mo80mZ2tZUX9EafTPHMYz7q60pI5+72IRpQghmJQ2apVpvH
DlaMTAPtNdUS4nOo8O+65MT97XxrLqXQBUjnhLn9FPihGze++qBVEX2/xbbu9JP6UNbWAx6YahdF
OVtCpU8fzYyIYp65NswyN1c3bnc6sWmYhSM8UVpIZtElX2Trm49dngCT9oN3u38eJ/pzio2+0KTG
rV2rZZnC2HUa/ZZavgE/pQFeVkYiTGTyhQtvoJ84pjQWHWvjQCg53P4EwDPcBjoCqNpmFrCki1xi
pTw5MSTDspWWi1ivQbuHzuqGcCzLY6d35pMTAE2z6hyfwiy9XB2jN4U833+SWfxdO34TWUjL0BzV
NKTqmIsw/i9MmCq3QxuMYUfwaQcYxojYc02Zvtgx8UsCQ9WqbcbfQemrnzSF8rJOTkZpkYy9xRuz
LXyTAaOeXknN5VCU+NkmbhuN3m2oP2kU8t4/PN0/IsF4upL8Q5O1Xwf0w7jr7083UebWCNQBYJ8R
ZOF6mImiK+eL0qqcDwitVJUpv5qkdl+SbhltW3V5lxiMxm9YUjxeVOsTBMZFMhEn830+pWQXW6L6
uiFELYeEU8QJ60EscSDMnPHgx/Lu9mGO21+Z9vyff6M/xfvLbySQJMEvsqVEDfCHeD/IdScq0pDo
ryByTng0q7u64WkWhXIZNaYJRqFw/rcLeq1Wif/QRAMJXe05yTJ6EbZlPvDGujekpoHc/B9oUH9S
jG7PTzdt29SlFJZ2e/5/uUD6QBLNpGOITHiz6f2O/SY3eLWNGOYFak36H5FG39wGb34K+6cZ0Mv2
RqG8fUBr9w9+hz/5VPq3GkwIojCXPExzuUb+8ow0EgY6ufRHyVshnUzDQkkicEcrtp8Rk+4Y7HVP
MdFX1HmHwlL0fRCqyToLUpJZ4oEYEXEgr+oSWMl4Nhnu1h1NDFNW6otZ4QCr48F++M/v8p9SMZMn
KlnHOeJJU5X2H09ZL5smU5MFwxzcM1Y3V/bsOp//+WeQb/t/SaZMKieL28qRtoWQ7k8yWUEUZx3I
3IeW59oxM2TNnYb7PL3r211tcHkh7FWx774mgavRadI+8m6F7y7Ezd+WB5OcF+snVRnJccR952LT
VZe2LlGh1ZS1AHubXwGKogDTpbPD5gI2YZtmsVv7IFmKjaXtRPRbM+7sqty0ZrVv49BD4vdqzQ3Z
IgotGte0H1jmVmnwkUefDkztCiwih3lE3EuQxMYpRjca29W0pDP1/IRW3BtacjDJh+91erHBRxTq
RwCr3vg/HJ3HduNWtoafCGshhykCc6ZIUZpgKZSQc8bT+4MHvt23bVepSOCcvf+ovuy6Yx6uRDzo
aDdz9BHFhz66RfhHtdOuM8GJXNh+H4vLW07xQJhgC91I1ncqHtrkEN0wU+bWNYHEaGesvhgEtGR8
z/OOIKCyfDDxlMGx8PvdaKU/aSPfFb9FyyPQnFM/YiN7SPOpFnZBd0N2jn3Pp8AApthKEOzlH7kJ
YikJRz0iq8UMnFFhm2iF7KKRmkBXdxoRn+1oMSWkTVbnmwANUFwxhJCXa6uhI0yKq8rXpOsctV2Y
SQXnWOKqoD/4LyPTEfLaG2i092ntzLVwPYy7rpu+myIdSAWOG1t+ED+xGafnIHLBZvxxMUc6YqKS
+o7PjuwHo31xPh0GfsW62aEFsgueT+Ohix8Ue0HuhKRmgDS3+a4q7wJ9syNJpPgL9j3FHmGUc8rm
14KytTu3NerlmLjk8hJK7T3z3wV/ulRivJtVYz0ROZKfl6Uj47NKx36yi9bCBUzFppa8acNFJCVL
HnSSx7hN5rcMkFPlzc6QQQho4MpygM3fJNbJh9UOQwLrTxaBJymxX+MzpoBdUDYrgirI7qidTs52
FRHPPWZJi11ztt70QAOO3qVi5USJbxdj55jh1kBfwSuzrKN8RsgQtoUfgHF9jAqYNoEiQvUmy59N
8ttReq1gWdS7Y2FYqworacPPSC72HwGKXhZTer5Ou6skyxj3rLVC1K6fvE1gmPUbzlnCqB14AlsZ
LhTQztRqUrhVMQFcCf4SGuhSujEoSv1fUEESRqK/T/UfBiZGUSAQQpONYmUGgb3ChpQlg1Pmr7Gs
7ZU/rxuyQwLu61IqXKnASYJMSS22ELSJ+gqKX4KADCshIYdkvj8cdKZ6l7W9heJ+BOBVnmp1SZTc
rkQQLAWNAkygxaIQJ4OtYwMbenA1gxkcfX6YqF5Y8cGhHSyBPefpKWssBZE3NltOZRtQexFr251e
uzXbecGj6heIGcTHyM9gGLqd0ykfJP8EyeeLJC1tC/PDdVs0n4Iq73kw8V0tAWMfgsoPZfzMk+cT
fZ+PTk4ShvHVxNiIdxmFBY26M6vfMTngcMaG5CTxHd6bXrOjMb3L9QmXK4UASBnwrsvLnWVgDiU4
W0XqQdQschQ0NktWMXKPzZh8TNXkGvwoKpCOoP6FAilTluogafNcp2dymJvM5qYr4e4UlQhx7uFw
+mdVOG6aGt3YZ4dcV8XvrY+njhfSOqCmpPYcdpBxe0qcRuo8XKD2DLIUoj9L85cU7HUFDxHKhQrn
ZhG/Z5HqKBA4U/m7PCM0fdWSQxPXaD0qnbrK0rFAYVTKe31ypsM6J1b4pmZ/FbvUhFpM/rOG0xDq
bl7zEF1WKON48yyVTgW6pPwfy7aIN+2KW9C9SYBrYfUO0WAvqKOPxLWXz50iI5iIV1b36ALqQynb
9uPCSfrOE8snPcy00VwSsDxxuBXdZzvwRg0lsQ80JMZPg+RkqXiCY5e8uB1Ras+St1agykSZGSS+
EwRjvH0hyaGJjHTlIM8vKU8dVUYJeq4cETN8Pl+a7l8R34mSsfUZKBYrBn2Tg/jmRjK53mT7FJJX
pXdd/tC4XtJubw2Hrald7DSKyVKNtlYxb3jSgv4wBEeqbexO3rBiO5Q5O0H1M9JMWKTvJJoQaDO6
GDTdsdn5TAx+94/1oCadAGo8gu2Tq33Lk0hHW8PpQQqRrMEejq/kOzhr/TE2VqQ/2B/hEohq0mPF
IT714Gzhv7wD5yLBokUjVnfToW+rva6Ot1nf5hP4k7kLxVM+rSwRmfCpjchmOKPUDHUivvhEKtbZ
kqa2wHLNVNqF5tVq3tPwuxofVvMSeIYbbuUMeHK2RdYcNUDr0ThzsjFYiKdbTSLPmF3r7LHqWvS3
7QBmtDOFZ9KDoo7HEOONXv4a+VkT1jJGrooa6rLTiGtZTfwi2kab+NrkeU8soIsK2CG/D+sKBVfW
XQeVHBdNCzd42f+a1SUcqA/my0oTCukAaFOF2onGUQmArmPN7dolzpnKlgCXLwXimuhGMWKr35BM
MKGqSLjOQFipbCVBP+WJMs3RmS3m4i0Kh3hY5YgbHGSk1x5nIDCg+s+XrDuV19IOLvlmKOWnYI4E
w1Q0LRniXRU0vnLJ8KSE9uhAfkattqdDy2ae0HE+twaX8QS8MqDD1wEGEEAGGY2jMCsOAku9fwuG
rZ54mUJMfgm7epuh0pCtWekKWo+BjCdpwu7d2/UBuUBJEwEZtmJ7GaV/OnbOGHW28FFL3Y7KBnj9
w4Q5vJbFs8TokwcE3c6eaCIRchUq1Sct3uJ5KQngNRIgyYj3yXi0ckTlj3AY9GvQYBrVB3Jf/smU
hauVdY4Bs2SM0xyqiD/MmRFCj13BnBRueyRsYARS0G3qivYLkDsS/wnH3K3ccownR8WlFtYtQkJU
erP/TIWbMpvCoVMkz0Xe2Mi2WFkf1luz0QqNzmvZRncIoyIWg913657CEKLcTrK0MQBxQdfoT1jJ
1aVKvEuYIWSSHiHVmoV2naJrGhO/qhVrbOX4B6q8BtgmMiR9CQ39BKQ5GoI7DLT5YCqL0DJ081Gc
PyYTWBEe0HTtKTmtImSwDb1gz07fVwORd5FIRCTEZ3cZkD4WhNLw2mxYnzq4hr8+/e4S0gVHkeGQ
8isltfmd8dq3rE57GdsepBMKtooy2E+FLBCB6vpeOlhUxBKkhYygFogTS+E862AnBbtm+AfhNf+2
P5RpYvedhHc8jIL6iyRgp4vxdpI/8LnZsfDJSopD264JnMnIryZrnmIjLYPmw/Xe+P6aAxEWPfHM
zF2N+ia0mJB8j0SxYe5s5b3MN7kIfvpn1XuclfeSNh6GaUK9vDrpz5jXXxPsntp/LPmGoVmAWVFV
gfjHGpJfztK05D4gt5BMLLsiImyj41dXiz/kFvjmeA8oZdhSncl1ywtRcu0JK3E8i5wcffDMrW1A
WUnof9HVx7D3gPTj+cJZ7tVobn0ZGEjftOoLMYJtW/G1J9iWmEx+FeVtsLju6IhTqrueT26dP61Z
eMubmyjPV4wam4hvY9LvxsCBMCQ43xAXidzqPZVr/kTVXlG/UICRmGk4qTk4hm/tMJO4/OGBYbvM
jYCCR2OTaofUwvKnPUXtHWOgKYR7JZKv8EelM9AVUgV0UeQ0NfsZeYkjNj5S/sIl+M9VUc3FxKvs
AcxQG2Nv0Zu3uXJwukAa0S98xlMpF9tSvyTFa0RVO8XRL3mF/8xY8bjRtv2dJCqqDbrZNgbc58iC
27Cj0HWXjcV3hC1Xkej6Es7Cd9bjTG3jfVkW91Ab7kKsuMIN67Ip/KVUPea3uv/XfheP5LP6F95x
yIamf1STcjfW76OOiWfPb+rWHOYtpC1GnQ15Nnh2cyelzLZVIKm1zJsxuebGOsn2Zn/uVFCNdmPA
8XeU+bZyuQ0swwWGJCc/T797dQjgwvcBDIOQjpVTydy3ZW68DeEEiTMSAMX2GoUqp+BSC9lB23FA
YpSkrAAvpFMvVl78GB4N2F4RiwczRNgiWFgnNcenqo78GIKt2MK3GWjF6CrBuoP6yo0fXV4Tv3kr
yAzg96wwIXFdu9XDtghHlf+yuSD+Fz3KZCHqPMBIbnSiQCMmZk5BtgJN4Hz8rM/DaXp2Ig4JOm+B
rTCI91w69K1lZB4GigfS5abZscHSb6EF1miVYwD0DzQnxdySzV+w1rfZkTb2pDoNR623mQwRu3YY
t6prQK2BJZ4kOFlSDDD+W6ZHAXT4K1eaN2A2FSdoBwITn1V9quuPNrmFDqF3jkzpZezSFHhJrorY
e3BLJ+0eWZeJBqlah6RfoYB0rI5QfotpIUt3nbwrgzWXELk65wbzgYWpXTKsN7TjsPXr2PyWG1RH
M0JRsg0wOUntS4gfxmt69kvHXu75lkH8PmTM4nRmyLyFOncLKpBYamsnmBgku0m9m/j+U4EWMUNy
8sT8JbHpKoXzZwV9J4zawcTBTfjxGmbKqY1pcJSl9i0vdwXKu2IIK1vrgn0LpWI0vWHDcl6oevfS
StiaxoQuy9rm/XTvBg53AzYR2Nkm+KNJWSaDYeWndEW1t0jciPGmjtaRuerjUzH9SD2hK67MqQc/
pHru8glS6G2uZesuAHJThaU1r0h5w87pZ8xVLn443zjNSxwxe80OlWma0e6LKMVRGqz/3sj2BTpr
wKuv0/Qwk6hJQ0GynaSzzE5Z7dNw2VAFg1Fun5sPqaHZ9hSWZwivMfCSYqfpB3qZk+IkRA+i2LPu
ps5b2q6SyTNTklM4v+7m+EkmXNjvcmM8xs1mni4+IlNzzV0S57f4OIGMjK8q80oiX/q1ChcUrLNp
Oyh003g9K5S/JquMWx02cRKP9XRXYkDnI/rwotyjj8djtkiRRhv/f1lsZ9nDjA4CrwqXILvzXoUD
dRR2kqJp5fHH6UNvAhMIKuAzzrk6eZis5xZRd7uhR7a6asmNadeaZGsSARq7DFFc6qIxVTbIuLIU
4nKlCPzgoBZHfhDMjvzgmrXFmCTre3oE22A/Bvu82yXKG2CIEt6iYq9Rgzp7Ov2pVJAR75is8Ei0
oUezFB+YEHihb3fYHpsrcEyoEGHqrSziz9S/qidI6rsV3wkGCbINnnqm9VR0rfknr3YSWnQO3WwF
HhScDB863ytLwgZQGB4LGjJpBC9W40RboBvma33Cf+CuK8Gmsk8tDqO50gwWdhYwN57d1VR9kSNk
j827BOPbTj+l/8H/szgwJP1Y9Cg7Sdj9Mord1NNL6oy/HAEhbWyqw3ckw1lhluEGHCEr3cFiYNj3
2XUa35Zl2arW/GhU6WAi4DezZtcef12lZrp0RVxvOeDNJhA8OMb6Q3lvHiivfWGjVO9wTX21XiG1
nkGokFtEN7Apdzk4aKFwcoEazwMKDzne68KmkPZWuVZjd9WVK3xHWnVOSh4IjwcoaA+C+QiQBOfq
n5F8qvN5VJ88Aj4N3caeLzGLt3ynQ3dIyguNUUa3K/pDhQhlph/JBSMR1Fva8dzZorQR5XXFrzUZ
JlsLMooVq2NGeTsxOR9AIvz+s7n8a9DSEzOMthMR+YxnIqd5sWpcfw51OGb4TyKyCkMZ4/y6yBjE
1/gboFmkZtPFW4bkRl2Nxpfi/5QdNMy6b14DQzGmkYXJIYFvsKM9OhBKJ7PpLbVWfDXWt/zFRyVJ
FOEecY+jEJaMNecGa3ZBnqq2IjELoXiteETmQn7GjTfEG8V6hBqvHZMWfgvEKHwbHK3TdJ6RuJpr
XpVQOsn9QcdWhNsK+0u1pgcQlSWftctnArfeW+soPFKnw6/6ZtUbpGYgG9U/WXOlN5UCrPmMt07H
+xC5pKngg1rVPrGlDjYRAc3jdJMLz/cRR8CAsh3ZInlVH/SPt/9IaSfjYjntexZP00lOyZ63n49R
121TWo5IHJ6aee5zhnhiUPdFSuCN3ZTLlwunj1onQmdGvIGJ74NKVITTq0LcmrhOco+Cgrp1O1jZ
EAXFipMJJUqWX3huCOKey7PUr2XgMNMDP6Ef0U/ujDMh8SjgDAyy6F2+wST5IgR/DQRJahLndjwC
0fK80uaeHFVY1cppf0XV5jhGUEDiP58ZIQ/gaVa7lg1Hso6jsIoFhN4uf2r0b1jogBZSR1F0hw2D
GNwYQ6lHCJS/yGApVgE0dLilE5Y1wUuXImSHmxTlHDutxuyFyQg5N05/5kNUlZwG5P4gRrRjmYX1
ljTfYFA8+TggOB1RFozSrRDPoCrCDwUNA7m4lQ1pH76mk/aNFgMJZo/3YWmfc1gb8dCyyeJCwned
kseaubS2Jrg1Czv8lpD5ECzWe/Tch9B+N74RbolBWnftapmfeepLbFaqywKObMZdMdwshisTnY32
YqmqBE8YcDzRaOlRokmgVJcuj+9IXswfM2kbkpa0ik1S3dyRWw7OnCLyYCWazswaQKdaRdmMV2iX
ejyE3aUud2KMNv8A41q/+x998E2Sjk30dLSXSVTWXVRfP6NOS6NXkqyGNFdm0ur5Pq90kdLZ5VjR
Reo2xR7/zrBrOZSdilQx4vwZr5JAjx3JMNCDkitYm/qlJhdr24j4I2IKwE81ElhvEKXGqVUWIhRh
g7wpjcMYUdzN+ASpPZqZedNqmni1Npk3VzLRTNQ4/J8hIiBCReTsNxEJY77gqjPxY+zE+BWOIYkl
FZ64afqMp30hTZsi2fXtruYXTkSMXB3EcJyvEz4zXx23uk+Sz7htPyc8Mj2ttq4VU12wKXxPzDfC
sJujZzXfUgqrkAVWGLOuonogH8mVUuo8+HzvlBcgaQz8nmheeWTyUcpN3ofmHbVT4fiEXxUxpu3L
XB6z7N9gnmLraxFcFbW+dhGulspaWwSmJ5HCkpY2MI9iZxAvQ/1QKKTfADp+0aQsiVe/crOttnbU
u+Ylso0oC4IA7BxKuXorr3WAtO9mCFjC3dg4dNoxUTduexSN8jSowhdWHMErpbB0RbNcUSaN/1G8
KnCHLYdsb/uWl/kYF7cdVul6la+jVcbfeZ8b4lJoMSRBeT9oWOEPpNHJ6oo3vxJRV2wIPYcRNBR3
hNspbekubV0qIm/AR+kLWWmD8PlSnPt/1i+yiOTZ/rTr4Ox/aeeWjfMu3xj+zE90aPPPfI8foWqL
N+WXp0AnLOgT1BhJJhm4s7BBEqzf9L1jHPlRNiUGBT7wu/bLD6Se8D3GD+13uPqf+m4+mwg0Dcgn
vgKIBVZsMm0IFUFW5OhIFQj8iz1ENQR5IS51hc7VXwicUZUXFywuvx2QHQoDC6GrV7DNsPCaHswA
kiU6pAEM8MZR4pyyewjfg569hZJ2Fczs0KlpfeqRdQ0ja0JoCI1NGzUKQUI4g/FvRsfQB+A+S67Q
wDFdDykHBG7boT4N7clpU4ogjF2Spmv6t2bHIAu/Qq5NXGn/NG911ngdmbqiGhEil8AMsLbIBLZi
9Pe01iQsPFuHF0N5anMur0OtcMNEZISGrvCS2HiCbXqdgIIu9k8ZcS368FsYn6ZAJKJoYqjHWdEI
F6nGr6a2n5ryz0Uc4SQV4qSzouwl6vXEH22Jj1PtRLpVAt9+6SmUl1SmcJM6aZcqJqVrf3TD2HVC
qDdZf3bTGizdKoB2CkyWwvro01UuKuRXI/CtoOh7i3XTFPQHxkZnLkNKI4uzEDWeX44uHbCVsFcR
tUkOW8705Qr3+ZIhR7In7KftB01iWeMwE8jzZl4xJKXML7qnlt7k2/7L+At+MKarUKFy8T5n5zC8
aeUbg0mBD0BY6cpnO+UPYqS3Vf/EFLHaa8LsVaHkVnw+yUuTyXnApFtaf5W6rsv+pOQtVynVkyq3
qH+WaOyJxPKqkyldNOEVmeCuyjUKrbB/kvAq40cwifCXAk23i0r6pxr6P0LrdrHYcraO5m8zLLf9
aEFzKdXbTDkKwgTuSYpXLAv21P9pTOlaWljTWN/F0ah2Efc3oWfBMVz6S6TQUla9SV+v2HLXkKIH
ma2CmiILsFBVOdEkOzMp/WaApHsfGixC8yPR38QATEvqF8T+qxTf2wKjcms6Mmliil6uo/JEZfaq
BRRXmdJypd6ghzo1mbavyQZXcO/ju/nwg/Az9kN079bWGEuvBBTwoW7k5jbC/9hzAs0gyf90U3hr
lPaGNA8JX/1QOv+jaOp7UiPUmOaKk3efkjyfxvRwDAA8ozZucgWBsEXadnHSBmJVYiMZIVsKF6sJ
3/l2HsUPi0uWegzk8QIRIajOPmEb6i7fz4upo+3Y2We3mIiyUILvFT0hXgW2vNTXEFZkVxMHytYE
vI3aP3RStg5yOIPptSjkfDC4PO4c2o+hWr+Wv6W3oS2hKaLCeDVIANlYLocInZpnWEfaEpy5glVp
zV0sUbY9pV6gMk7WP3KO0YKJB/0KediQLywQIr+/BlEwoToIjDfmwLakvBoyfkyJOFumWNVN5bta
vMv62+ibIBdqQFuSZtJ6yqBXtyYB/wwj9c007k36VxEUm8w5/XLfRkRTj27yi8dwOxpJvBD1AbH3
zfBlgmFoEbfbMNsdur3AwJlDUDLS+9ANLKYhhCCUO8FGEqBBCI7MWyB2t8gaH9ynMvkYI+7d2baM
h8kfAs0Pz9xOlSuFZsOYOkEIhuwfjixZYhWnqnwJZst7Y6e1C2ze04/dvHjqWlLda6JZchNbEzfA
UuHsa4NndOTZBPxGo/ZdS3+lRoETfxkt5tXAsiBJOSeD/F8lfSTUAkNyLR1ENj1PVH0wBwNyxdyL
zXpqN0wWu6B/DTVGlFFBTE2CoqC4XXScjeJAFRqXESh8J34r6rvF1dwNT/3GNWHkjjzduPhUqTjp
rKnnDieTnuLtFHgAqvgtIPq9KAErmXMH6FgVcmVsri3tdjV9sZvS3BlFQ3sSo1Tya2DAmk551e3b
/JNC2ZVIo2rAq/2o2kM3fXb6y2f4k69WfR3JyWaQK/yTOn2q0tU0Tzgn9GxfoBVIp1MZfKnFbzqQ
g2B8dy2W+6/ReBiAEHMDZ5NfeFOz6Rxx36PwVsfzMG2ItJR+k26lD4euvWRSi7IO5zIah/4qKueQ
5L1p22V7nNo4I0isyTCnaXBFsrYK1WeQESctn6kAAbFwWfuBXxoAC1E1eUK5h03sZb+WdOCAQBrt
5T770rK1mGeMFBbEl36Q672W3fL2rHboRN475RwrJ55tRftGbyBySYjTJ5EAWvWmGxx4gPXHBJgw
XH4KctQb4hS3efWq/Y2OscgKngk0vfll1TCoX4hXwINSzomA/rD5LBb/JO2nKX5zZq+JOt/3WPhq
gldgvlLjp9S5otlC6o3J2Me0pkbv1F74APOa/EsPoU1aK5aAyJl5b924OEd8HgH5NfQBJd0zNp8N
FroQPFdPXmP2FYdPTPfCeKI5VGn9DyM3NyMHmDYWbjnccxJEeDlwTpwD6cOYaLI9N+1hRl8zTu/B
9NDSh16fAvOSGRX8yjWVTy3ky+gndsk/5Ip47Sxj28wbSYFPrpmBc2nTat+m/qYOP4zIGajYGSOV
aO2ByLZ+CabuZMbgSeJfGhBcn30NeCoK+h0C9nZT+Qya4chpzagWPE2J2R3xSjN2do5OWwRYi4T3
En484XaIdtVAvBBb63SW5kufj19i/1UjmUgT3/HFo9weJtpTm5euccgJ8r/YJ+FkeNdE6JevuP3I
Q2lfLKu7TChdxw9R4CFJ9HI/LOw2Vc6KNmEcHR0Zn3QywpfGTbAeVUuDhdPZOENlbeRkVFg4Nn1R
JN22Ck8MetLU1fZ+UFNOWrsDNzspvAkCIErVz19DvFPG4KOuwCw5zx5SlXqmuhsHTFGXSmI3DAuX
OBIH5SH7iv4Sl8+mzd6yIicnmlqSrkHeiBbt4gstHmuzw5WkGv5aTqTYSSKZ28EglkGwEAfMg3ll
02+WbbOo8H/L079WSjXgJJn5nSCD6UelpcvsoVlrsJBetgkDjICC+zZzxBASqzCXjpWe727SPLpR
uuJS+e+qcOAMELM9BUW5daO4I1cvfvSmJN9Rv1LGtUIhV8DLzjMT3Lmak/waVJtQXBvNMzFv6VJa
MtxIeaX7eBg6MqsrdQmkOBHSa1z8UCT7F7ilAAvxx8OY0/wFOdFVtY23kMeid9WicuIqd82K8zDl
wUCkguORXjb1UPqK6k0tcK3sc4X1CUB4YMj7nJYIoQVGTF9zWEavIOEb6uDxKD50MMmB0HCnZiCi
2KPyoF4ZCb1KNHOwyueq2xLTTo8yXRHBShdZIB+Dtc+FrYLeyR1wVrLc8YLECMmgTwWNylq8Sizu
KTiAlovUFXfNTUCGAGJjfWLkndVPRGkWCSrhZ5YvMgwfHIMMjgmRspHRnhwzlchOIGhQU8JTrW9B
MqMtqt/8NHlQjFmkN1m2UqDsbiX79V7Iu80kl46Pf1/8HDuGbyrYBxyMyMap2XMLnKd2wj+pY/4W
/6KecQeDpP4Yrk3P3tsoO98QPy1a79CAJAThk0zKb61l2qlLIzK/gWNH9B8oVcts+FVa/EjKUanP
JEWvhVUkZMlWU2W0+saP0nJQsDAcagm/ELdYKjOZM0mg6wu08pvVBUAKzVLTB1+hSeaEqUoXWTFX
OgBG1//qvHlyyFITCn60xbvwYSYJoIbPyhY/erO++EsNiParzPpH4XMClJ1Kc133VpL2Uc/UOxFh
t8/7q2I8e+MZNKfYPNPUdKKm9jjk+rHFXG9q4hVm8txnoEvqawhkOEl93Y5NB0ERMA/j2RN73D/6
MOKdRaBny2uK01tScuVtpHZbJZO9hddXuwLp0VIj2Rz1isOxlSnBbYpvUp23tG3sCcCFmherq0m9
hlDF5CZEe5UvNREaNBICTbXDiga5M0PnKagpSDf6n6Wq2zUSV8bQkoHMgNgoorXjj5L6wg+e2Aa1
grzOtAZZUNfYeTvFbqUsYVPZpS5CREAD4EdvES7U8u9a0VtT8XIWE5YS/rGm5IClIMpgesIaiHqo
+BTr8t3QaW2kyVoWjkPNrapDEYJ4OpwpAbARZpS53BmoUOqRUnHiFAIrW0X8RV7iGkGNxQYuCnpM
upQFUdYQIl+hA0zVux5LzPGNjbu85CFrH3pFTK9RrQdxuFRNf+9COpI020QjgkssrV7tA3X82aq6
jXZYKRCnLYdqjU/Xgubci2S/R9sSiIOlI2wGmz60r4HVaDS2vP4wL+MqbslTiBLYPwRNEoEcoBzS
Zo7qByrx0aFk8kfmwiFWDqdkOH0IRNm51Z+e+OQLgAGmf37KMop6Uliid5r4RdrrsYskT8TkZs9I
gXQdXJe/muo7D7A0xPAY2nwjdeGmCFc5tJiYfO7kqE7J5UEwVZeuxB6eMLqK7AETXo+WCbQha0wK
b2nyCcwjlMdY/lN4y0u2GkKH7BBJgMV7wCCI3a43vqVlKol6N8vbpeie46ld/1/A1lvuojHM4nPb
4DXlhQ6mz0CuvBnpRdluJUV8yyNtHU5cSbOZfvvZsEpogUN3i756AnhSZ57UbtT+LXo6OVJ/iEB2
JuLWpHD4wcIOzOFOxngTWg3/VbGfEEnySy//O7euHJbbDAqHaBonwVrZTMKjqOLvMRUfAXekzkNk
NFe1ZvsjUr62ZaX9LRsvtlADCDDXFk/JxMdD2oIzcSiFvGndnFC9BO9kZZcCcwJixIfQUJ5iRdap
9MFJJq+Qoz0W3EtYoNJLgNKqle9f5OJSju8D45Si/DXPbPjSiZtTlGeVvvfGD5gd56r81zXEfbtR
7s7TnsZsW5vfVXkNLydIjKufVbqxms1KLP6EdjfOJ7V8KvKT0Q/y712JCTZqlZ3MaRk0uitwyqZ/
0/A58zdMTMLJKu0IFx+Eh5rT8KhNlzFvXz6zbRqyKRUx8bbJXijecqtF6WEiwlRItkre55ookhjl
EE0ggSsbJUh4xrNeW6G5Chr+Wzefy2YTF8pLT0KcWdhRAaI6YhRJwxVLUH05xxKbv415vcMNS0MN
bYv0WNDCgJ2YUK4mAsBhJjf6+xJVBuXI4YSZNISBRWKmosWGAQ9ER+QJkGsUDyPLRCv593C4GwpF
jhyaEt2uAV+2ogOtmuO5r6yHxu4bx81XvazkqN30siZGKCGvy9T9JwFtsq3o/rsltp96HW1StM/j
Pe7WGZEeJnOGzBmc8bUuR9bceMu7xDhAs+KSch8i6us3FS3Y9WDZsi8fCXV2ev5qCRsaZGsr8/ep
H8HYfkEYvAbJ1ilNpHOQir371N9akEGEDOgmYAj4LIAgwmlftrJHPAwrt3RU5XpFPs9VotobQ+0x
6IufjrVr2Qh0zk/Lr9/yScEM7oQGtZJgUinTxfA/DhElxB/9NZ55i3f5PB/kfXqs9rMAuc0XnB/g
Nw7WnoQ1qr7sYZCW2/SnrQqB+Sp7lxLx2RBA2eTaq+FvRob1K9fKqVnyzCrrW0Hf6ZO4HORLdSmU
aSJ/jSY6FjkGEaazqBreMx8ZGK1GfkXSOUw8PQJ8cmG9xqe1MBYzJcH0ZQRYFyVyDWeOe1PF1spV
gkra/0X94GnIQnrY8YJtBaCDyxGJvA6o0kmHekCBlUSoESOLm2X4NJSfJvuHScnOBmIk+NcBCtYL
6hD4KHhrlGogIRAmxZDBTUDcNALpVZS7DcW6hyqyuD6XPHDReLN6mo5qi7jMTZFieGYlSrkaSJu1
Qyt8IqH+nTp+W8agS8OpwpduNpGTFQMMv0XIVUS4NFBVHBwpMFlhZ13nU7UN+3YbhzxUycZPW9Ll
/lFUyP5NLkQGHyielXmk9wxKZv7IF4v3T41ytdR+WnLA6d01FCaFgLzzFj83GIWE9Iv8mGMPxjuy
G3YKtYLJ2hz81UDUmZj+04v3qeUwUB0rNOACn6l6icJzxCVYIiWQWpBWfv6+Os5sJ59lZiJVExog
oRHzn/lCwpCku2VNgtK3JNAkTL8O/+HUAcQ1huPTXFwzZh8Bbcl2lPZRu7esp1SANdC5pA+A0cFO
ide1gFX4aMKJxVdmEOA3f6di6FTr0fPzHgsYAE64qNZRJyaoToms5rcVAGvE/C9EPF3J1xbHU4j4
AGjDQ5oAfQaIz5knKejuqE60cz6ccSfRx5jsFQQ8M9dMSMHULL7wzxk1zJ2fvXKybwne5cqLyI2P
iWqN1I8IwgDA6D+Ozmu5cSuLol+EKuTwSoBgDiIlpheUJLaQc8bXe8FVM1O2x263SODeE/ZeO39q
BBGBkJCZQ+M4BNx+LKrPSXbo/3XpMGi3sX7zDXPVfKT9RZU2SK+MiaCunQBPpnZL0qlgY5SHWX7i
FDkGzCvoK4NphLAnhgB8ic5yiUuw0sCrsdjAqKk2MlnsCvnD00nVe8eCa2SuNGp4NiIlOgAm+spD
AU9Ur2LaEn607EvKvgSTY4qPUER4znfb18c4W6siWq/1hBSO/EVhMf/9DEH5aMezmh27xK4eLDn6
dFWgGp/rgIpGvQXM4lFTzWVTo/6W9V4HpGgduE8m9vxVuM/FlThD3j56hJ1eNnCW7LVPybjN//JU
YLcxGND4GmcuhsOuOOCxW4I2sVWE1xZxouGn1W/VyxDG59Yqznpl/gk5O5WEPaKu8sOqsnY2iuiv
bIalZtw06z3UzxrLcNqLBF42BjD47jdisQGyDwQK1t5iGP/FGGA4YLyaaTsAvl5cJ0nODy2aFAHK
JsAN06TDQvyOy6vucStCFbKlSVmTf1BtsyTbuCYbdg/qioAIUiSDDw7FQjBpdHk7SERENme9NETK
XYNI5TAUIBO43kQJH+ulIR2wJEHhAohsb9WnkKZe9XaCvicD/C3ovLdONrhN7I4i8AJwihBLi9+E
YWjJKAufPhMsXX1I5SNUHzkfLhIOTmox/a1bRK7MH0n+ORNgiGzU4D2jwOrcjtgH3O8jv1oFmLA5
ZpVZXUYZBUzeZY/RAPzQi7/tCAbPpOVShR6xTHtEopDVn378I0a/Re/qprRLR+tH97q/RK7WvqS5
5pjbGhJmZrsVnCSTutaYmIt30qk0h5vgeTzzPypX4hALC8dAgylKMBmovFWK37DgKaxSXFHGE9gq
S2u/J1Qq/Wxk6ZDUEe7XxISBpSEt4pHxHXo4kut8Od8Wugn0NWSQJXrVoYQTbOtj909izdS3l9Hy
H5rGSNnLVwXhIlpYBUtrrO5+ZTKadbPokhs7wWJDzB9w+nAFJn+p6vpZ6OQpex+Rs7jGhq06UYUo
LnwJBDZ0ySXufz3lECiX3jqXHI6+Aj2gBJbDmtDvV6BYly0FBrun/wvhhEF8ikNYQxc2ZqhNm5cX
sYIgcseuiZfPo+IfPutvfxhotBhkMD5DxUHd5onbVMfEjM6UxZPFyJwia+qUXZC3Rxya23YQmAVc
RAzIRRO5Ob/HSicRebS+hFzkuDGWlJ87BbKppdEbWRIIXDY6DvekZpiHPEjPQ+yfc4kfuVZp0qSt
WqwCQm4Wxhxr2C77roXMBE9Akt6KQBnQBWxTqI2cMQ/0rVbo+t4qsMSlMqIaM3GQH8YwW3jr/Fmy
Icho4kylZZHEy5QjyzegMKkiw/ME60iErRspQ7QpxF3JeqNLw1Wmtfs841eDRq2GlPtsuRG7gPOb
jWI4Q0LgUXn2joboIWFT1MdhI/nspTlZejalRFvgb+/RpuAV4sCSi9+BqXTA+RURlZtjz2HGI7Fw
0ZB/6jTM8+Tc4o5EdcqIqLsXRnqYPzyCLuZpumPivO5pnrnkxl5nAEzNEHN0jUB+jFmx3TBQIksM
O9a0FUUW1RzBJs8CMdmbOFt1yl8/GJw/rLcygyEyY8KelqhRCaCVUzKP4/XUMRLyxavvDRfVBDXo
USCkAAxDipkCEVemTdS79aL37tqMABUNmi56u7ooblkP4MCQTq1UudOorWUQNqMW7pxQyG8pP33d
YdVRhFXfGXYH51I02qXXKK5OtVSlsFEDu+VG87O/VnrOO4tYevbTxgguvoTkw4z3Xlq9AhqVooAc
FwvHzGPILS+7aPpQ9O6rBF6gIHIwrSMw671VtVsydp5hW665pDEc28aAjAYJk9oRzkECFdmj2C94
RGQR7cewSKm4VOs6UITp1jEvb8l4V/JTXd6os6QA9aVgl72xiHhx4014waUoTy9rOqbKR8xTYk4n
TXZiKIwWsvJDxNebU6chktiq0oopxohr9Y3AkfeOvZjebTrTNcFSHlhZPzNvNRJ96Ssr/39JoOI0
G+E3apbcr3FZ79Rmb8wMBkjEdDJoMOa0qG9RPHnSITedYroGb3TZHNnmknHWsgf1cTNH7qDphfPJ
5tbW7/gUbQn119misAPfw8SLOOJSXxD3Q6FGQO8C5YrJ90BQ+Tc/ByhMx8OhaFPnGNOVLVYOTe7D
C9t9PScJl9EpRFjQC/EJSDW1Phi4VRCqdz1td0aRn1uZJiDksVMHAYc/xrfhGmTDulfJwjK7fj0Z
4x5Y559GwEeUVJHrDePOy5TUrgaZwQIPdG1wY5oWpAgpGS5WkjxiASK1WG7hns8GEJE3BUpmqDYE
wnkak2cstFqHqErqDZSfHHuuoIU/1pTvoihGejv0ETIeClIYMYIsrwTGXOyl9FWpR9S6PcQkD4au
3WnAFJUqKCgJZilvhhPWIrNXwoY/jg2uxUvD4rlpN42+H+Rjjbkg6fFl5VwSg/cXZ3270JdVfWK8
aYsN+Ermg21Zrg2GyNiWGAchzuuHg0r9CLnbbsSzIR6VZqMT9iMc6/KczqJADgIdhCGBk7HvoitY
4GHTk2VY7UrKBOoHE72yB0yOqKo03DoRoF+Y2IBGxG0UEOvIir/zL3KHhUcVHUHpbl5zMcd0P6Jo
GVgo+5UCaZ4VoqcBKaL+bb4l7UeaxG0h4lrrk4OQAJ+KtYuRYELg+CfH19ELxiZp90ZGlmNw61n8
0pDRgKD1m5mUzTlk0Tl19wF4XoyqNUaVKTTpTdHNQ6aRSI2KIq3o5eE1WeGX+WEYm2k6l4BtzB9E
mOt0XKfYyKWw4K69pXMzidWBips4UT4KUYcDQV/E9m8BsobxNANAEeqWx9GV1kiCm84JGcdLpNUM
zaHWwDJagrn0VrllLlAd4s0V9XWrentVNuG/BIsYBYmGSWv0jnkhfo9iexdKvtW6ir99HhQ+NhRA
pMRn+S8UZARyDawR9bMgwk1XgQIr49osgnYB+4k9eszOOVYZBs4KiChFxRQty646ZJg2YwDKSFIZ
sIYjzrWFdEezGPMNMGvHPwiolm1JuBmsi2FdQPR2AupBJwiW3UMh2fovvvA0evp5lB5qf/HFJXSr
gSBy7EWVckkr1/vmyBqENZOhorjICbJSzKfcbRumGNRMrAcY3ZCyY0AJ5z+hK9xJ72JJgCSzrI8d
2a1IDlvEd79t+yXnR7848tlgVCFxwVLoozWnaO6dtiG9U2aUQRbFsuZptrCjc7fECJaIqM3It7LV
non2KiqfvlDYpoljxpIXbiGdG+879w8ifx8zufqFlKgpX756YC9lendEYdxGeCY//RRC+JcAUJRE
Di7b66QM1JREUMnbNL4impjXIcqrxMtcIGx/9/IW73eWvhBs+/kqju8xrPIKSdqlnoCUo5O1lm3F
1b6QiXmNwqeOJNHwPgXhiboQVUAU7OoBZd2/0Zd3mjo5RHbgIljg1GXslNMa40+rPrW9tut+lNI7
xRVzW7e/FE9v+ObDGqoHmySngBoTlR9JvQ6ltaSh3v7N6mtULSvRlQmlN5x4OkReeC5oaTsdsOTc
Fax7fADs/FYNw6hAOGD+k6wJTvzJHy86EQJsX4IHTFQGErP+adtww0sMW3J4TiVFJ+O5Pcx1eF9X
BD5as4geJEOuKk5vpK0ks7CzBHvkU/TJH7LhVHMmHx0EKfE4yUm/u7cfdb5qA+bZ7UIkoMlblsWK
wSIsPRmBHHFcrLud7uwK9L2YObAs4K9pNlxUzkCfBavJ24X4nzlZkewgAKjCRYEQpyFdzEn5kxYq
LzIib6Wo9sS5iVOC44/9Fw56uu5xWPrA0zzOub865zBdSdlDhzRUSMzul4Oy7vGiie+spwL4KdEa
eox1uH+9VPoYHE+sMcHvKIufuuafs1S6a/payhRM36U9YZOfR2hN9JrGR2UGyzas1jLxhYty6eNG
Mg0CKg6jPjqqotmDZ+2wCq50iZy48pYqCBg/gTQwcJ0i1509AU+uY4TYs1QoOxrSVacRnJdlHoNV
K2WNrH9VWBD18l1Km2J816GyUvQtMTtOAtYsotj1xReN1GIauBP0c1YnrjvpJ8T8XfbZIR8dP01E
4yzOjBOjUEZp0q/OVr5hJu/7Ez2KmTyVklF3HbChaEgLFf8khCVD4Jjtz4jcoCGq2StvPaYEZWRf
EwUrMbVAlTeoqqFKz9MnUViEmOCCmDmsvIg4rC2W8bXxQAqV4g1K3Qxtc9StlHCiLwFaMKe0AHFZ
I/kzilcdWpwF62Y8lgQ1BLYjGk6h/uU6c/MmR6sCtqDRmAjsWuQSxLrAKKlWJQmACR8XxSncWG1B
OazUW+OZpqsyWuu5DJuhYAVJIZKzgMRLl8wtfVt3P/jKp01Zx6uwH/4Sjx92XOPUKwWQiv8Kzc66
5wC1FREPDYkIyJBB8y9050sfQwNip/jFTPqk4jQ4xgNnCbEbSDHBvKlhCbE1js+B0p0nloSSeDaD
gxJ/pRR+LRe0MgxkSLwNFBE04QXvufVVMYbpd7QtA6rzZ0t7Jo4bjbFmL58IgGJeQXZvv+1Qh6ZP
f1yiZzCrPWZLo9/SqDD5F/mVJQX1yydzI1PeaCb7sqM8nLghVXEVStswYTAm/Vk8gma0FgYO9h3Z
9bKIyG/NWGTITkJ/VbVHGjBDVpdd5SA+YtKfTxuiptMAJsPRUN6J+lcU0JiKUzGDE2n3FGLxBO1m
UXlI6ozK9hEhUUcqz6R+NPxZpL1pG2RKYbw51ghjYN37rlFsTNIKqtT2i13ZIZVfdTUqtdVonBmv
cS+b2LV8W/Evc8Oq8DP3ryH4EoIXe37GEDJxdapT/EMNyPmW5LYpr2k1c+ih2SaL6Kz2kX5GYRFY
pzC8h1xx+C+0KnmXnW+sOPRKgRCoY1QeRG85pn/o9cBUWdRVLDME3tdHot6gviIxGZWPaiImmk2c
dPAY43gH7LYsG5g7z5NsaYnKdRA2UU1pf9fyg8wytLuG+kcKk7NF4PQryPsWJsPEu7gRX0q4QrDA
vKAYVhJfgLfk98PEG50PYifNW0cdEIn9Lcr2lrAa1UMZXcnwsMEgEFhPctJL4ZpvuISghLfwW76l
gqfgHWvbanj4w8nAz4vTqDPxCB/6eEs0hsneFlsstUfj34jH5ljvqJ5pWOhlKOkWKhk+HOpOoi1h
VPAEONiJsNdHIovulYi6lfJH2orjZcguQ/KjF3c/rJZpC0hgjQui0tcqt8V47tGfwUXloyNfwIfa
stL6rWkhZOF3210Tc6X017T7QtsJk+Oj7FxPW7XlMuoOybjyPYcYwgNtRwxcdqMTC9RwIW/0/Jhm
/yL9JwOrK29keZ0VB8s4WQoNL30TEtdlQcNN3IW1o20sy1UXrGuc2XpDyGlQofhHw1Dgp7PM+gcW
rxvfGEkCbFVkG2Zc95Ae6IJaxNh/kPMCf8k+wwCaodhsUVVATd8+89zvjrgMyekR2t3Jopppv1n8
wxxYzTZ1/EBE0MVHSHBh4Fr5Bz2tH7ie8VFrYGNBXFkCzzzJJ8cm5hCtKT/y8ifyDl73GihJdXHL
ElZRzxVJAu2KEttpchddY5OeWu+OELUwv7tyw4vfKhsZvKTkmvVZ1F5K/2Fh9iaZ8445WR/2Sf6F
TgCvB47mE6pbLLa4syfZwIxu3fDyomBi9cWAsp5IQh0ulVZUDE7CQ16Frwg1WVA8DH2ys5b3pVK5
4mjSBtJ0uRh6o1v3nb7KC+xSIRWe1dGoh0uzKNclzwSby4FFZJqvJd5XWkmYXRDG+oVZ9esaawie
Nlo9Bu9jzZokkbPJDmX/WyZyZZmR/k4sVv3I4NVR1nsI9QQGcqNpSTvfaj7aKM13eajBNCCwB0uV
zFgYH3tPTPLMBvBRhPbXRoXn2fg8POZTHiaOugv2Slsel6o2Qucnh64He1mSq0N4AFQvsqp9ezJx
uTHSKUJU+GO0rtnHRBj/mEparbjVAgDtARbWOg1W8y/XVRLrDtiDxmjz5eNMXkey/9QsJq7ZBNGo
9VqGlqhLE6WblYEl9BfaByIZuMEhbpV5uDSMYa22+ClZFxZ7b/hXSIZLHHNS1kSHGsAo4p4ge40v
ZC/it9uPNCUwPGW0n2HaME5A5VU/JGa4mLP8EEk9w8OUy4CxEjXltGAN3CgXUfzwp7XAFtpIIKQ3
yDE8IgNQ0BJslGg/CtcOwAL6t5yrGk0PJJuQY7onfync5NBAS6liWnNXQG8ojAEhP1vg+Tg2eeSN
5hTHDFAtjOU/4qA7av2bTfAlpjOMZWSGIhV1+wyCd5wiR2+OOTqtLm9JMnbG3txlqoBarDn1Ee6Z
2DUEBSXRqkEbZ5rw/JD1t+lSQgymZftGdksCPKLp4VM/DCn65EOovvT2HWpbq46WaUgX2U4q81y+
ZOMfSHctRnHIYhvzP3K5w6i9LO5WjRhEAvloQsADxDomroTvJrG7IrqYlrfXO9nYZVagUCNPGrKa
R1+YPS/9SuTJ//Imi3VneDYA5woHNitaw3P7Nfg/Ag+OeaAO9YMN8uKDDjNTlrDk0UThmTIuuoBu
KUcU1r78gG0VsjKzRi9WswK6Koj28oxBxQLH2dCucGdChMw09D07eVxTCLBtGqON5q+k9tExOaaI
ppbxikXYGYsRlrXGLm0yD0Nyoa9Cfs/GyB8mIkAO87PXZE+9Y2wr/SPqyMnCW61/QEVWosGmE5Nr
vGPSv356sh5lRXcQ+NxTZsXKtU6p9rgwUvHLEP6JKsO93KCu5E24aZ8j+q9ZBV7w/gsi5rmk3zDe
28WNtCLrYz2YZCgFoGWbJd5SXVrRrvThQWC0xs1jMUTgawrKU0KqSDKPCE6ciVOv233UEHxSufPD
aApc+yY90ykwn/GwVfnyg7eI8pc/H4ElGUAYBPS+/GOzgiVskXwSvN2Ly6bsPw2gFS617GCucUdm
RY2c/oShzhTOfPEYXEnLWTTC1ivOzAr09F40V0sipjt4es2rJfWW7w/xD44xGHWTRgMCyF2/TMHF
LF0FWRGFvmBtfcouoDWNrNNMO6b41NgUKe+0+C34NI38MI1HPoFWd1NOR+SHZrmvhE+p+cA5m2ZX
ESxZRuevrnP/n6WdzPzbBN4Dm8kkIiAlhyU5A48A5d4qBbOGfQ/kmwnugm+C5qLlEoKGIK/n30fN
TDZkYpoX92F8iNI3w/WqZe+F8i2FYqD/9mzilfxTYzMmDY0NC+k4BWe1nuEbPFDJX57dhtitWGf4
HoEaAYmA8R3U/aIIVtIncaTZHsuGDxfJOrAc0puveUTUBV/8pSpwkByg3R++tfEOaoVqdUpFKh2g
I2Rsj18o/oB0nNv2R2OFKT0wLMrekhxJO/+WcZAvlF+KtYACpuK/OTxjHz/B/8b+UcCmuKah8lCM
HtsPA4Yr5vqbDi8X5gjmh0ah+WH/ySs0ueVH+dHe/BvpFfXWP0afFDvSu0VYhlMnAdq/iRBoEH3w
l67TLb5i3iUkYbo2j9O8Fw2oE28Lt3PQbW+RlwZExe+dYCOc5L+KTCrFZpLb/9Vzn7MxZjkUbvdN
qWyHzwFdNTJ9hLW4Y22fAnddfLaMFwG1o5b/EEf8trTrkKFYxsJSYb6zYEB5Qqi1d5jEriun2CT7
whlt+l9mSvGaL7aly1Vv/SpeJ+f20CGTs9Nb+Y3/++7/EVcFd4hgTgwc8WVy1UNVrXMYawr4i5UF
9c9wBST9h/QKGr+TXIJBQYECQo6XLb0lpiGKCMZ2obDiLeXDtwgDL3ayusdCUFh2dwEQ+4rJcXJ4
Vw1/lZvMGm4kY2aw5vsP+QczBFsm3SUwyB1O3LRKcZgec/lsADGARwFlFCO/y9ckcrpI6WlWYbGc
YIKWu/5vSHMNEouV4NL6s7HipBgou9npNSAl6xmFrcSZtrfB/iH0D0DifMzPINyl7S0IgYhute6z
x+6p+FAwop8k6/01yXCOVkjV4sDAiY9S/gdgkCsu3rn1TbrSqrFADcnlZgLsRVfeYFX8sgYSze3p
O/ytrxk8PmNRe2fUu0X2paUn1m6WurR4PD1H7RyOAAlRubEsmNkZOgIPm0EFmxqqu4Bwy2ZVVRts
UmRgsJ4vHhOne+ASbYQtkaks/+z0W8brin5a/DMWJ2BGK9Bx5+hzzI+FMwkrhj/9H5t6JnPettuP
y5DfOXbpILvE2aYZVsIbLh0dSoPHOtz4aEcpk8Z54oaj5Qnd1U6PrKzeOGnrG0+utTeXDIVIACmj
DS2SMlx1H4HDxhpdTNy4AhHR6ESqcX6pYG1YHS8AAbtIOejCMRzz84f5GbOogBSqYrZZPWqEtXOx
uaLiK/xNiDpTAvy3oVSKCyA/Sxq9GgCwtIv6QyTtRqAi8pZad4a3tYemOyCGrtqnp73UfGv560Y5
0pKMl/hevOQfGnz/njyUU/+hXliRMUPFtUmabLpwrDNbvMa8wgmyy8YoOCEQhVSCgV57Kb/4PDo3
X7Jy66BOKHipDsqGkMSBrK2QBttO/vk0JgxcgVpSNBx9xEyYlu1858wqhR/tPX4wp5XZL6DYW9W7
/Kf+EZ7ejqlKs/gqBeAxhClwJAbCaI+ZlC0DvT1UBhqlkvQGNAIUcuOZu2Ac/6cTkTg2KTv/3R15
Q5d/4HaAZzsqMyhL5ycyMh39OHfP/38glBnm9wDd6kTjPk2wVkI9/EJTpWDu179N9hl7r0l/c+4x
LRzEzaAHgT0y/kbiCXJN5dGPIn/nC4yC+6S8GryosV/k+37Ujvk8ByFVg29ZVBHhKLe0qs4ydShg
vvZPQOCCQCjjEeabTuf0s0RB9CEH7Yelz5yHoYlXQk9lDjL6Un6WqiK5vsKGVQLHEZc+fYAC5MJn
/WKFtXosJeGNPHlDoshWYK4XSLc2u+WNtyhYswiIxLMaiMvUwCzI0L68HJmVS/1TqeG3hrDDxC6t
/HWlaZsHCbXnVK/9clpW6SuvzoV2a+DwmMfUuhJgb0v9jblWZfwS7UGQizId6+xf3MaI4PeKx7SQ
wlR10RVKDDc875iYkEVuY37uvJNZ3RJjXY3zK9GIvFs9Q52aye1aDa7MLkYYFYVGA7ZvDQTyDBpT
C2D1xiDTYsD+3lzYSmjx19hcRlgMboJbkF9euOusN715cUMNHze/BSO11kyR7jFpS67ECVOg7TVI
aTJfH7GJfGn0IVRjkw8Vg31HhtBgICBBL28VU6piV3csXw2sRQe0VByR2GKEufcx79YsjqT70pps
mVHm18W5G86AYxmBo2oxQfR3BHfssEOzQtoTP4wofs7JAC+AUUT/KqY9OZ2mzm2AyBj0ZIl3WA1x
rzBusj6nVqceY7hAjgU6X7vVpEUZz2lhCEODKzvQMP7XMVLj/yN8xa3t1hK+IgnqDdyipyTNDm9d
+4DN0QNDyZ+MyXHR9wRBDK/cPKJQ0XXAXDuGXLV5V4x9SGLKRSdGK/nQorM1PXRp6Q9CZ/cZYJUv
Jp63juqlta4zdSYlnG5FJsUfRXPFdiZfZS2SHAApbjPc24BiQnoKwRf/KqXnFfjCkEPSVbZAdoR0
rq1cjsjxlXKkNtYX8y0leUGfHNi/9LZoumP7N6o7/mn0qWZwR2TDY808CsGS6B8i7Jf8wzjzGZIw
CsyiF2yNMt0I4VETNvRTY0n6sVsm2woYLDaUcVl4J7//AlrneXcJVS97efQKKNZv6Rju2g4EKTKq
1nyYSPRCsno1/8eDEaT1O5MxGlGIvrJu2gWgnmPUnOTu5pPvq0lXgTO/k+FnJDR/jsHojtlnhJp1
1gD24GR5cyCwN/Q21Ycvf8rjgVpBZbXYfek4qAVz0wlb5GzFLEeFZwBqB1yQdIzx+0jxi58U15sa
Xbv6ZKT7WNijlc8kNBW7ePrEKEk2kCowy7dhraMmwxdGHtemDg658gGfr6s/yGUV+w0D4fbYSRwN
2oYsIDQVVXeOhduwId+1CXA9Lnt+lNF1GN2kHGr8tHjlMtRI3lKjP66zv6S/i9bd0z64qLjOcBfu
ymrfAsYQ4LVCoWF2BRyDRI4gutSMWMNl9gstqC7szlwxnF6aAyZrvp+r1TI+xJDLYUIjacPoQDAX
obEiOU92MFBD8GGdXgORnFCKH730EE57PiEbQzoli6X+1Dj4ss2Ygys9FvJmKJkLL6LDPEDdyigC
uNMzoO3LtNiiA/HQbU8aTIfVLAuVm5bI5RN/z5zToLzpqIZua4bvHnvPsA67Z+u/M2FHTEGnnyb9
BekCGiqYE9S7TI7dEG0R6N34WeOE387DavAc8Z7VTwrUZLjyiuEHK4SFjznbujZEXdEjsaWgzfG/
edgD8YyG0jLWZg92cccnJ07M+9xy+lQ70kd20EqE4sm8hteCqoPpnSwsycA10EItLIaK321yFtSN
lXzE5R6vLcs0VxKPjG4xCqsrwYf+QaT031R91NLB0JYZzMdih8hGl7bO7DRBNU66JJw7ijV9OgXV
wVz54sEznLpzLKIhqHTaZDcAw8WepbqRvhdgAxJSJTn6OP9Efn6G0yHLT36EST7zvlXCd55sjAZ5
SGtHQJAw1HBIpFBS+uaskiGMp3OL3YqzRK33ZffF/LYeKRtoxE9Bu1ZMJuf7BgMYrVCZHxNjw6y9
Dp+WSIzFFpO8nGGn2jKOSqI9UnR7IlTCYlp75aAP42tLUcHQIfUecEAymXkEgDTb1BHFLedJe003
vObK5Vn0oi1SLN45Tzxh6goB+uEnhyOgL4gEp5BzAqaOEakk6rtHRFYYawQpYrxuHgruZda76h+U
p3Zckpxsq9lSG90Rp2+u7zzmDArEYhguHK6ImpN5KjHRobWI2UPxYGbHuekjOhtxsLacQMH5j9jY
+aENz2yApuOtTGmjhjNoxfrpv2lxaBVLVA1PeEopQbfmElqWiD8BZybqVD9eo73RUGSJnNP8mxBv
Ji7lpPKmrgN62+WuiHSv2lnlWkLsFlgXvT5r+tJLVpSiiUUd7qKf4h4eQorwFSKJQF9m8Z7Qml5f
iAEqFhYch5biT3Qk1DEJnRkiISgfBJSFgu2br+FfhMdKIwbK/zaRRoRkHtmThgsFUd7e4dpBzeAZ
pD6BYrexSNn19J5M9PFysfPiND8UiY9wwGDnl4/favPjskdj+Iy+x9qm+RnUIxmM2OWbBXp//csX
P0LPcwJhWG+DgMBP4BM7LqS6+NXZKYa0TVqDIYm7l98+0++xQGq0ZsfAaCKolBCyWofLXpNgCNli
/V2j1u2XGroe/tMwJmIlu6SoDc2L13kL/GTFpwGYlv5JPDTXhHvLW9XJ3ST5cLqHeM7ClbG3aGf0
6SJCMJIEVjQDI0fJwtBbh2x3Aszc+1r/jGkj1M6mTPDHigEAioSd0lxz/Wiinyv47gfmoG2kbDTU
8NhiCwabISX1FG4iiKG9ZTF++XObd64cCulSje+pfwfNUZG/I/PpRwmY4dfAGrpQgAEl7HV+JRGP
6suX0qXIeliUToa/H9C5RbKHQL6Fb0vbSzOJqpTfQ2+QR5RZ6zRH+krfMcRQZTOc4fQCWUtzF8Cu
GL8F+WLBqAqeEk97kr1wYKHlsqCMMhaSQQqUg+3NwCwax4rdhcD0aEacVwiGAhDvaLyWquQ7oqo6
lMQ2mtoFNQYE3S4zakcsbj0FYNt9T4S09UV8E9G6VdOs02GQwsCVLVeJdJONUFMGXIr7jCguwSAZ
Cg9kWd6IyFBC0a4sxjSf+vBd9xf47dk4Y2icusYfBYOSpak2XT3hXIjHqnnUXNGMxBCSZzaaW84V
Pg8kKpiiyOHF1ca0TDxTkPG/krXWGSKW2gcFrFl+G9V9GmFJj/9MEJr5oO4GKu87d246aFASV3zH
nPM19PFaekjNtRr/0vRX5iScVTKyRSowI51np05bRVnXARduoNgJkR8au/Aan4CpE1PnKs0C/a6k
kPhym3gpZL/Y9ig9hObfQMfrweri0emiUwudM0UFXzBhkb1/fWIdpBY6F/fwu0GEVdBP6xaxaae8
oSbV76J/zQq4QHjpygngGMQkpb6o/i3AOoWz3S8OaBd/UQUOLqwOz/uNlaNo/hNo7wNCL8A6Vuqp
83ZK+hAxm4Yhk2fz6eUvafglLxaB+YtXFCPD3yBjlNfuSd3YFpsyKC+jd4EzLsK0aHDSTuV1DH7n
bRTPCwj/RaFathBZWzeWrUuJ5qTl4xzeAITLi85yScUvmPHIj4igI/m3V689irCu/lQgYknsywtk
FYGxgtQh1lTJ/XGAGtropzRZJ8JBkc862YnJbxcEToohPGlggiMLBFZRuI2G0cIiuJG5i2muvVhY
RKi4KZtEhXZ09Onl8H/i5sZUhBoArxIIFr4FAyZJhd1W3VQxmadQPmCORvuJ4njqvv16Y2guuryC
0j30/jVKbqceoXomj1KJDVtCqBOuhGovw3xSeuB3+lFEEiz73VqNYrcUwPE2JLBXpd03yopbjyVz
Bho1Q6XgBR9ujFwa2mC0T7PdaF0jWPX5I0sgUPuwjfbTuMnbgwGfmAnJiHMjpiHjC5mhutNwG3tG
fAmPxnl+JkKa7KAZnAoMMCCFscycTv6SOD14zgXxZ6oJKdOQsqD7toYbqG2PglhZjvmPVEVOI9+A
0yfNxqRv1+/ZiCh2eoS1xtLmYMRwPkS+viLl8fg3KtcOEg3skSZbd7jjQ4/GnolzxA2Y8DiIp2yW
ctKZ9ZVyMuK/Wv8q5atqVCiV04MOu0i1ZpbPiGAsZjcHmA7NIFwt14vJSyPpD9mpqI+gkFmbN47G
S1KnP62AsDDzXcwgnfobMfFtqXwljZcYd5EwriX9r+IoMyxIZCiiCTZeZhYuhehv8n48DrEg/tZh
GXjxOzC+yWzYiKPJPBA2l/jW019mwMK8wML8LKdLELLbORMO0dPYzsHTu3JEYsmqC+kkl3SI5s93
MuZ4/NX/ODqP5caRLIp+ESLgzZYGJEFPSqSoDUKu4D0S7uv7oBcT0xNTXaUigcxn7j033cbmzzhr
9TrnVoYXQQTweNPyV52/IsY608vyvRgTfUI08LUZULO80swtyOGYPmMsTmhDCJqo/aPGDgxwnbiI
cFvpb7QEHD9df+9Nd0BxoF2bDPfTL0jbnCMtHC61dYtyT/XvU33U5FMAxhcGkdLfkZdkqHSk6yf/
VQf8nl5mMeXaDb++zZcPh5GacK/CpLOCfUmg45g/JSZb/grOz9lo1zVCWRITlxowetZ9fnvwmRn7
MGAQ2B+sZklzw+A5nwNxjZvB1L6xSBB5HzqGYVs4nRCDZFbJJp0izFsm2fvC3MoW0oZHkZ9JAW2i
h5tJN1u9p3iSKmNVwVmhcdwy/ZkgHCs3QJIakSy4CZyVzLobOZ7mb2TAQd2mZsRMzplqX6o5shs7
/NoaoEW6jjYLUip547d/aBkX0Ar4gKiMFcEcYi2Fj8bYBDoN8RE0dpXuAkqCEd6vXv2JaEvig22c
osIdzW0tv5MROqVUtQTKg5VDNG2s8IybcLeVNdZngXQOa6HiGfZx5Ti/xSgj3FlkOgUnexyT04+n
El/LpHzjmOFdxe59jpiPGZshQw5xDZSVgdLZIcIep3zo6sD7+XIFnaF1rfpXRIXtN7bnG2InK1cV
U0Mlq6sYbKjUMeNl5ixQg9nKdqz+fJqgflcDWucitbPnvKlTxSHlZyjZI8ryp9EDLWrZbSn8gvhS
VPSu7UkNf82Rp8T4tPPvPPtQNAwtAea7ZIOOu+LwH6VgEZ6drLpIeUMiJEnAtbEopBYv9fcUjMsF
iq50eJTw9jsogFFqLa0AcaU9LjVfgUzHjdDCFjUAXgskdcNfax0HR0ONjuV8wrFw7PGQtSbkRBhp
fvoqeLQChCHqPSaftZ6zGXchizHDrmndf8rprwcA3RkmkuUvx+LNnfX8DNWzcpYks/C3+SLQ1JAQ
xcOiTXfbQbxrX7hrchwD0ZXJWelfe86tqnnEgwHMhJIUHUkBwM9sIZp6griYnwZ7mMPW2Z5yOjbA
3ww7sZzlpDsa9VuTX/BKLEWIxSDamfJGCd8tEeIpZFuLTSU0IRlyvU1kmA8LU3sb2VTFCPBL/Vdh
ZywQB5fNEUmUooPLEPw5UB4C+YBisaAqk85sIwaFtwN8EipqEv2iZYJO0aDbM6SlIkFKYCZYIe4h
p3XmLiLSshFCYLbkR8TYHHLOO7S1Ibi2oWA2SZ7LSAq6EBsZtSA2bLSfNwRu85oWvgU1v7+DH7YZ
1Yb18F8t7nBHRcj8ouLJZiAGY4yAMpIOPWh+SQ2BeeZUkUeTEJ1K9WKz+JgTUYRE10l0Q8UWLPnO
WiSBODpuIvk2/JeYrmJ4Nc1nFXmZuleHayHdkhILHasbLrcYNp08U1TpWpuvkLa0M2E7IJXMCBSQ
ocHU1gTme2eVOESNaBnlOn0tFLHsN3m3GNXZ6xBJsr5p2XN15WbAjkXRVx4Y72nOixVrEvxaYIhw
0joPhzY+OFjZ2yC7eukmYOri2VQXNGW98pmbSDW9e6rYmxj7YwZMBzkUqb/7CdnJ1shZPTSr0AGw
6tqtB55lQbKmxe50HdiHitRVhr8luJm+ITlXbCrEYTLzC2pwqsUwWeiUYhl12MDF2uD9MWWSXEhy
yHeBv9XiHje8m9jg/RZ9eTDBglNgavcgmNvQpwIaIj4r+q4AnK5NPyXa37FmFoGMHY3paqUjtihp
QNTYR03628hw5mLsFgavhEYQAxT/FHnummuWeFdWGharTSweVmd9GnwDfk+/HywTMOQFrluzyW9V
9SGXACCbypPD+arEdOhTHDXo5KQ9UX6Loqboz29Oh+joMjTPJvqVxFxl8hcesWmzRhi+HQdHBlkc
NdihD714xyRFv8LlzQKlwiRrAoNpn3n3G6WUjkg9bOdWk/CCqYGVJsKa/moSLmM4KhtH7Ee2p3Sb
WGxbZ5twK1Dkyd+LYvLy5iiN+2Z6aUQpIrMld2Q+HGo07PzjRAwMgbMS9FFeJxofoiL0WwfIkGpG
gIWI6XJSug+F8bORfpqZV9avjPAUwpQUZ8eUvyP8Mt1N/akst7Yy5x69RoPG1FN6xHoHO9g1EUNp
rpr6cz5eu+xoxwSUIvyOfzJWJ87wIwJ91XFA6slpbM8aOPt2Hyo6u8/5ZNCC6A0P/SJhgJsgUWga
g9m+vxZYWBgRcSw32k9Wvnfls5xSFqsoGQDrdkB7CUZD6iuYreQL1unFJbbLx3gpWKtq/WcxfkSB
uZLnSM1aHgGMt9+Tk6Huw9kcWFu/Q2fNR6/Djk2uLO8TtwWcrUfDWZc4v6ZPUb2WKX4tgyGgmi4N
XKeGfU8keLk2cHhYx7yDqgTCFWMM/nLoIYsJXVFwSKlaHfywFe1jT5wVSzCfgNQCRe2/sOrWZvzT
QSgqxrdQEose+G6vs+rbW+aXlR6w5I2o2UeoqS3qTX9AlsnUqvgNgZQFOOTogsonuApG5CjAGAUN
4q8CQzPSS7XR2Y4fiybzHNybJMqj4vjVxnuOTEpJ3mtQwpFu7rQm8hASMyAq2UT62d3oKYEpwdP+
ISpB6lbFqOo9K79kjZEI17uNL4Jai+/0/yefMM7ORJQQoYqyxXsc3YT+mnIcws6nlCKNnSvTizwc
OWaV6pjzgrH+k2LUtLhTY/nC3JpwAoo0efyCTCi1ezv9bc81eWsYn5kcYxgvIeEBmqIA/lRwM8XW
e44dKd7MblgaZ/i/fKTay/bjpVw8bEaMwXWuAOXwDotnNRj0z8hYeB1MSsPq0pR/A4oe3dyr8kuJ
2BB/9unPlBcg7g65fUOIwhwiKDDLekS3x82R7qihozXfDVTfUzZHTz+16ZtkkLz4RCq114QXOeyP
Ok8oZ6jHM1gpka+h/hfg4JC0YtaTLYpHl3ZUpCFy/WPoTwsDU4mUfGb4DMxvsDiKxSO0wqy56gZ3
QEhEGLJ87PsvCzXOPLDa9RzG2r0w4KDyuuWUrQeStpZsYWZ8QM4E0i8ZvJ/Y2hNgj1YBDPdoGQs3
n/Zyfkd0muuPhog0g/jLTYD7fLpgeKWUCxdSveMsLdJ7x31djw4d+VsgMK4cGZeK/k1j9wAxQFrL
/Q2ZRB/9Q6UelutFGBwYOPjNI8W1JYDQosisFBPnIrMbkK225xY2GOfwg+zAUkGW33+BJCCahAOp
kxgbBG9Oes71Q0xgoH/qxVcEmC4bP/mslyYTTUHqX5M/iAF3VR27MDlIdsuWs+Gw5f+uoPo2rGwE
1UOB8EJjjTT6z4nTpMU9SSE95esRw3DGWCUfn6UJwg55ETksbfpZO++N/WFJ1UluJpjbyJWoqxTm
nkQaBqTABYTAbUHaJ+UVFIQmXJoA2FVhyJCaQa2QDg31BB4PsCPpqoD4kB+aLHAjjo0Cv59WXjvi
UxhUZt2Xgvidzx3ZLgsnX7l2OP1Iw3Y8I3fxTWDbNfEaJMEHzgLyTFR5j6gJd5M7twkOxLH64FLF
NOIAxaS7m9Fa7fY9TwxqIiu7yL3X/xQ4H4OM8dQp9XlfvNrY+fqdr71QdiHm9+x7klZ5ex2ntas2
BwlKfoiDVcVKYWHx43fTK0CyMRjm1vtf9ICwsOeu5v5Dp07stULQMZY2XXljos6bYqwb61ToV2YB
2Xztllvuqtz418uwOOyPqL6wi5q/ntHaK8B+tfbNKqh8M8ZaOUk52bfcffIw7mX/RL0WmPveZ0Ti
yRWf1MHUj//r/8YdewKR3kteI1kCRiWBUxMbXEbW2erVDbTQe4zT2erhGar/TIiD/kwSaSjyieHU
QYEHlr/qKnkJrN7pP8rwJukPR731AU9SrC5lsQIpBwJfOgr0mfi/3axI1pruYO321xlwRp8m4zst
AWjbysW2Vbes4QB2PjrwfNn32ho7Z23/AhjxJnz20VuJwQVhRGq/kxADhuoW6pcJWYapfjkptZIn
X4V/sVVc+7CFJuem+nwlHmwKk5kScWbsywVEwvCiMPpuwx81fDolc62w2avSIa7eUj/Z1AAZJSIq
K4zva/wxDqtji2VkOLVYUr4kGnJ+H135SLW13p81m+YqfXQoiegVTBmu4XjnFDUBN0bVxprnqB2K
u3+qicbmu62evfpR5kQHnh307WpwrxB/5a7RX8yWsAdlbUfA9NLAVcdg5YB31ontks27KwJlpwqC
4lmgReKnrlBEcsBm05UUB9TFm3SKF7v5goEIs4oJFMSpYFGOKRhUpvaa9tlKYc4jYwwuPFETXnK1
2MfhaiQAYG6ETyvCDxVAbf6vIMdRWocwXRZFGB1jogZa18GIqwgg8NtAhQooGUtDiJOV2ItBOVnw
YSa0XmFdrxknbVIn3IiU44arvl/2f6VlQS+B1Zc1blbSF5u7Pvqz2aX3QNiy5iEzqinrt5avu3zr
k6eeJyvT2seyvVZ8HMf9hjhDxp/6b2ZmSw0SUpDTlqIGmzv9RYUwpobUHtHdaYIsPPRsEKJqLuS+
ITqHXMgGrVhvjG9yF+/QdBJMJPlnU/AwFcN7pr00KqiyiN9mqeDQGdtZM4F8QQuMZel8IXycJe6z
MqEcwgOatqR+mMGy8qbxwAoyDXiKmFU1Oc5Dr8QJETKB/wq0XYLUIMR0OwqyA4srzmsFwfEVH588
vMyYsDbgndIaHiF0Oh72I8pBerieyBC+uHXPvFqKbzJaTvuoTh7GusTE9UXpHF0xoWtUzyjm0nUu
g8L/rMstP7sVfJOGNU1uUy875adRjxLS7wgPfeLhTbQVr/Q9pdqWIyxLljZYLCrxbsuwUCm3wD4f
umVMJloUknrEQ+FSjxcG1uynkm2N4Twom9HZLdE5VWyCOZLBH7BTY88h6dpiVzKyMZxXW5J4ugo7
rw5grWD2+Ro+Sv8YxSB7mfvLCHXxztAEd8hiCn5+8kscgCi8ReJf5T/U/s0U8C/sZmNkv4rhtSUw
la2h7wWpv7JBdAUzGlRmeEzeTfRlaC+y+NHpuP+ruyR9KDjVwtPAxKC3HyGkG2C8jLw4JHvtow92
Sbxx+7AgavZ7IrRSZVc/kaJSmsQ/PZvQXqkZroiShktDmU6VqYAanyG5+fDP6S7ZhL4EDWuYMhPb
EyfpSjSFI7eXn/Qg0jSdBQ1PEOruWDmONPWgWwredHXTYgk2ALUHENisEN0yV0Nh/ETIsuPPwDl2
FWzB6N0nek5SX0XxqpubQxBN43ttjSuCgbt915J/knGFxEBa2E7PfXL7tE0BF06YAK9mOyGRWAy5
un+mn4Lhf4TIZdLqO8vfsX0/Nb6lLPgyymeG1NmhvA7YuDJPbhNjwRE+ptquIJM0Jb8PZQsfvpNf
SnVrGEQ5MDweSd0c3wZnK8a3jOS66aZ269A4Gs4+BefOTid2mR0y1xF6u6wQSY1PgbN9QtFqP8z0
y4Ah5MjptmX+3kdEFR36l9ZcBugK5UMtzhkVVblRol1WX2txU2DxVNpCcHQrdy18SsM51t2Rskrv
1r0EMKZwaxaJNsL3MXxM0dscNecX73L21eHMb+u7ah1ytrWLQD8FGDPz4c/q2ZsIZk3Q4DqvwFI5
yM968NeLmHxKnyxlcieqq876NOyQLjG7Gzhp+/JWRLOaaQQUxCY6QnFnXPhFXcfMis0yP8VFjZ+U
WmAfkNKTGIRymJXpiRI0SDxMpnFMXf7GLAoVAoO7AXfBcJd446r9bGzGJC+RK/BuGH9JQMQwG6KH
5V/9HCbOPfa/Ou48U0VB0GEnE4QF9E+9uXUHpdn17ASQCwOaNFOH9akXBc+WvWme3PKOkUv2Eyrf
PPSG9l4jwwktYMKeCJ8hC+exO/vBndxZjXGAnTzxx4IVKS3yu4DYtPMGvWm/VXT7zkaAQzNV1zC9
Ok+Q1PyT1SdrTVeMzLM3OqMz3IyDcRyqJ3GOSn6BiE00impe6Cps+zA4r6D+DKR/RHEn8X4ckZe4
sxxMpcc3PVZF82pDYaSnFjeHxOyKbTwDsREMWGyRZFIjZzmw0sWIWQBwFuQI2JfcoAlyi+IOl2Ex
EM4gW6hUYa7marhSgkfVROfW4MXSd/AswuE3dKENQXw5+8mpkLfIleh3ZnFzqWM2pKNbN8igEjwv
9YouEfGOxx4fZxsGBnqluvW4+cBQsREEKBTBhVh3b6wIETkQBpA8WBQgT4M3y/eLETgdPvp/A4yD
S8NqskObynPTGCdYjWhHkuk9z4+Rs8cXnbPlgy0f4E/f08VmxSFjk18gLdKedv6kn1ELQMNHFZo5
B062bbQNi/L5aD0HIPdCLonp0yJKRcFDERsI6/SFA9pXOAefXW+V8To56669tsm7zEwiNc9mfOnj
PU+/O82ozGUJN9Pg0zG5+z5T+casboivxQCS6lQEXhBuiWiT9MPsdwd3iHV0cZTKbd+v0/Qq7APl
FXDt5ZzkEC5NYEXpvun5cP8MDtxgSX0epOsQcTImnhz7ScZGcE0G7sgIWt07+jl3rhmwUAo4Dnyt
PGvjvp+8Pl3LI+EAqySEUrsCD0qqsIYJEMsI8i5EFSGDNudDJZW5cD4MKIRmhmsLtlSJZ2BHyBEK
H1TKfvfFxMBFVsl0UBR4FjdC3TXsFZsKfuMi67ej85BoVUYm/I1xd63KK8KnCsDGKLnqMFXetQAP
Ll9Ts8qy5wrFiUZRm28oR36V8uzo2irKnqF60dBghVUG/ISnsV1X4ktB1A2pJsBlGUBhsZW3QfuT
U2w+xPqeLXOjMOUFqIgl4T7ah0xn0DffpcGBj50E+YTPWzNvaX3smaEjdifkkY+HIGBWOgPU2e6t
Hg8dWz57QOqd7JlHlcbZqu+Vc6BxBLAXY02jxifiqLA+MhJt05+hOykO+9uJYHaOr35rMu7TzwO7
vSZeTRwEGFpTb4KFJReX+qeP77NkL0pwtO2bkYkTWTVrMzqSt9DmOD7elfTNaDbWQMFeX+qe5MrW
napXNJauqC9DiOYJ2BlqTv5T6ju6P7Mnf8F5cVUw5annFSUPr8bdQwCppa5ddBhwOhqeWiOj6aeT
9+d/l9GfJqEl87d6e27EK/Bvg0qQDrYJnrWmxcnFcDB81MlVwbcoVU8hjhmSeGWElbbWut8B2aBj
vaQAW61XZecI2rUK8jmOtJWGw8nhwKfKGfmorJIwSP+VVF9wuYjt+zG7l2zgEt3RrgMItMiE0jh4
59IQlfDADSDRVQX/QL6ypNTAV38G06fOVnN6D8JnrJzckT2agXMkUXdZM6EOxZ/S6cDbjgVGnPaa
1ZeWl0XRD3XzVtEuVDkM7aPKjZT8VGxiLP1od7vRvMw7pQZnhz3wSN+b9jxE2LBII1YVPkQDJ/QG
GZFcXTDb+/QWY+opyNyUZ04+QR8UZIBTmxvVouqP0WfOk24jsoMNYbwLlityLFzD+DVDJlIrVkdr
ttuLUD+31T2RDVAuu9o5KdwgYCCZ9KVMvQqeI/7tGkhpy8VjB2+Kg5x641i3yWbbw8i3NoCTIPVl
fuYT35XMeU4WGYZnYBVydyvK35mAF4LZwipVPBVM7UU0uXQ7SMMUzFcRB3/2nJRH2d1bVNXKbrbt
b51zAXckQYZAlGMxa06hcPkc72X2ivWbCIAdPvNwU2FVKrq5QTU0JD/uaor2mnmAfUM7qKflTokZ
sauvRsPbwnDN+pVw16pLqiQ7uhT5V2t62ejBJOlV8zQYX/oA+oRcaFYkyS8ZgWgXCLBJ1X8hjyTt
97ylKbCfDoR+zsftbSAIrNWYQY1ofyiXLTfNjyGrG9amQt4nytE2xy2bRUAa2NiRhEJw5cxy/Ksd
3qvyu0pWdv1ZMsxMwu2AWqPPLZ4K9A7HgpBSmgNTrGhgR5npTY9g0STNmVRa1xTXRIFoKS2q0aP8
V8zzyAJbJ0gwuhXqZs4rVTEdKG+qia2AaVfrqJeEZTt9hYGpzw6gndAqIn9j8KOQaydORuU5sUAV
f26JpiKSXbum9ZVxRkG7LIwX9CYM/hHrOfxFmP5U5lZswutDgfBa9z9y5xiUj1J5KAQ9yRdERin3
WiLQbCMA2CAm0WwvMFbtdLM6l5k+UzVYelQ4Sr5Lk2sC9dXYtCYkFWQQ2ns8SzziYiVHm4U8bH0U
DwZfzZ5rKJKZRbuicpvJG02ZDGnwt/0/2I+W9WY28qLEqhB3v6yeS/1c40Ccbs0fE2aa3xAtsHaQ
h/dW59cwzrX0PyuX12X3oU4wf55j1i/VCGSehA2Vkdr43YauMfunqJ1aFjizBl2yyAHJD6p46yCH
Y6Zg/UqvSSekR6e8vYzZF8ovsr3vOm4WnqCudfYlTtCuitywDU/peDZYSNbzjlK55xbO9F1ItAPQ
oCr4GucBpf7hA+CVcpzkt7AFHYf929l0TKehqfsP/lqcTq6Evc6QlyW+Hm4OBIbV0lchEnE+XbET
Tv2FdRwQr6BndeEmAryc6HlzGEqLYZn3IUaT0G2UnWWFHvgYPTimKodG/iyDz1H7qKttUtAxAMly
iKBj8ws2gsMLGR8ZRE/0MWWORRvrFAK1jo3bgCvC5niTCP9jhGEnoOWoVXTMmtJsAVggOxDo3xqL
qVrANkQG6GUz3seJw9pSqQHPqC6VUQdsTeEdaxik6Rmm/PUk72O2RkCDCNcKNiyyyC2MNLfVvrMQ
AzhqpCjdS9PvvFMOxb240hysKodLWkUcbdX72iGvK7pppbUQyH4mBg7oBzER0TiDDCNpwHLN4rvg
+kYERuTyQQ7REneeGVoHHblmxGh3gova6nRGJDAVOtnGxzk8HHJrFrKhwWlS0yglcYPyFNmodZ0c
xHZhvk1ZYqXmupL++o5iRWIosg4a7VjH+bU2/3iQhXTpECalzFnZVwXlP53JSzdbswp2hbuADIis
eqSBIOGDFY4q1m29y5MzsbtuqH41w5vlvxCTJfRyBIG21qwddSOMJaxC+CkkbddV4NvblVmf5580
oU/SamkptfwzyXXh/8D+ncZfQFWo3+pTHLtKRVQWPXRRzXwhgTtHGZ+19S/Tr7Xxz2I7rQZn3egX
1W2F3lYZXfDMYX6GF6YMmDfWJX4QoCzMR1ymDDQ+PlP8WuAqJd8wBsnMGvWaJHxwDPKVFcZQTXad
CIYvKTUDSxjU7shjxrviYwq1/C8dO0oM9kJJ/X3chIhuZ32os4t45YAKo5U2mIZb9ra1j2VwUMlG
a/4Miquyuff+g4gpwgcYWMQjZ6UKH8Zc5nMNpaNFM0NqTXa8rU2CHttoguOGCYG3ADzF9B7HzEEu
/3x692TAZ4R5kV25Ly97zXcrXJomD3GjMgiA6sOdLI3ov8cfQ2CDT5ANVfMbg5aLxnscX1EKA5DD
ej7NSIligYQq7JwZz3DeyMg/RQ0mvFtxX3TyQSWolcvDgflCIKdUPhQzvDpQ/w8VuVUrmJZMZcFW
GgSaDiNdWjqFEZnPKMJkY9N48sCBHAVkoVXk8KqumxZgnMgqaFyWzy954gldhj30sx4FGoSxHLRQ
Ln1pAKayS1i/pq4CfvmTm38sWILRWedkjUzyrbMIOKQ47g1cD4fAGxA6JnzGVbcDnbW2QqY3+TbM
jpXCfN14DysEZwlwYYHZHiJyp4w7mwOi5LerupeWKchOXmVHAQWMPjuJgZ+3PI1GerDhgwybnCB5
Hmc4RF27t4wdwcDJsMOaYQim0R5XpBhAb7iDsq6JhXMiwMqZuu3qpxxZiL2adS0udoDuC9EDMxIt
eatrPn3mVTvVFuPRruyNhDDaJwgywXCap6y80IbiWZO1iyxjVtt2lmuNcOG/NQ7FWVoD8l3T91Ln
QBAgSgRcM51re5Gmb1scy22JrUuVdn04CwpmQPJJS6+ZpboNFbRhAduZ3sLkPCe3mXx4Y/CMw2/W
hFp/aR2GlAA1oZoEL4uyueTdDYS/zDl0axYpdXNChmCkyZI/E1VBCplrVmwO7RojVcVnV510Yl5J
PuM9nTeVk+VFFvdEveKkHvmf57T7mEXEaaeuM4XLz3+yQKuqXzHrhg+9AD4gHRv9VU+PYbphsdql
xa4rdzjY5+8T8yU9ufIJYHlLrlQsmCisqalFSuTKEodpyUgjDS+TwNuqvXUorDoVG+G6M86MP8Np
2JrqcUZMgEJJSFL8Y6LqC9ltOIz1botF+JWGhNH7W2HjgW79pS27I07wmbAab8YZpnSQk41WP4Uz
bNN6AyiuSXd2zELdWTPisB3CMUwPU4jdXWe5C4o1wNLxNGNiDNN4KdgQgq9efesEJz5s6zdaNTZJ
Pb1QudMUACTphRia0EEKRwBwfUzbj2yK+KHQntxTB3ddtLLMXTkHX5etl2sPyNPI/0V38C1YIUAy
BrwZsCcdhkgEQdDYsapjwGEzty2PCJMU/ZjhXxPEjRtnfDTQugijDvsNv6jIIXNNN9QocsZwvwcB
fkXca+HPRJsSt/8ITG/KY+o/a/mYKqzteSOBZQBG57zp4BUdBYboIN4jLlBZsMS8a1XMkwNV+siX
4dM3aBIDT11zY3xxw8xhG38Rk9JSEwIx4KawU49rrCRBxsUHLDxSh83mp++/B+0ADtKhPsGxhXi7
JtKSpBpy2ZOHXx5a5Vuf1XfDtlG2ZUQhRvE5ghksSW4jQUNDWXGqyzWvtVFsXUOlmvmqxZ4uKq4h
WNwtaW8Om0Rz+TSTPeZOv2dGkG/rYVj1PZlR40ch6J7JN9BDYx0hIxgKYg9djYQY8aw7tIPfKdSd
YKDs+xjV3zLxIpyU0aHkHSZtu2/ylWXdKMIF4ebptsZS68eaq5WTi/NFyZhiLnKEGBa9T2kjCv2o
xlOmgNJlCd7hzEmw/MTZ5ML+WMxzOifXPLO8peZmljCn3CgSdbvFtIVYVj29zDqwakT/bhNST58J
Zy46iuIEN2ShRTNq67CSQntRSt7U2UsYpx/IZnh6KlSdTJlQ9CR4IgKbLAcA/Xbsda+qXej2tWJ2
yEHsi3/5ISt8t8j5DyKx0NxMOBQGEyYf4x66H4Ei+a0f2BMOrIMjtEZsK4vwXvTfSoWEqY5YhUJG
EMzH9K1QzxjJqJZWNvCtDr+YXPcnk27P1Ci9ma9VMzkqTVxhfFZ+sDYUeS0CTJvy8CyRSI3BqwUp
NTv9uGdZTPWIBJDROvx7TL6n4i3GEtWTTDFNCWMX/lhulxqtVPbdhTVtErCCglE1xx3XNnmxz6yd
8W49CNpHq2A/dApkIcFXxCdCeYcrAfMAUdHg9hbzHyqr8DTLICL0lzEEnJcO1cBvWqMu1awN/Hz0
0JAP8PI047Z2zlqjn6fhJBWcNCznlbDwzNg6wp2y/YPti7eh1PkBMaSQzMPkyv5LX6VaPwDWk7Al
yNewCGvTIb8kunnIKzwt1Uq2ln36N+fGAHmq9A9cmQ14UXmWJISLlVKyS90FGL9Lx2vmBQqmd+Le
BqSFMtf0dsSt1uwdgc2FbOntbJEH/0NxxiLKqYjNACaBoTr38OjrHevJiCN+O4Fa5jYEyx7fze6n
D0+FgZPQsJigoYNv05VA6hN3PHHBTimZ/BdLpd920whV9UTs8oCXdR1Fbluy9YSmxANKNa+9SW8J
FvcFEKpvPgx2gbZwC5ZreCwF99S7gctXanlwXVKRS9A60NtjZtSnicq6ZxEl/dX47gWoxX3JG8KU
kwv5e9Wzj01+lm3oJdKqmzYlR0WM/TTRlPVAyHscTSromHeCvpLqada4VxC9lXC5Awo+zTI2pnl1
YuS5HHwVj+HQPVuAIWiGqazGIKcX1ZdxCWkw+pIx4A7IOeehekw8ChiqlTlWdJxo6tRNPg1HOOhS
HHnFXgWmo0CPTRUC0K3yauczXAJUhq0RMFMwrRxXPUP/qWVIFKbbLpHXld9skzHfsu/PfdO1amLB
UnDnFTqPjgAXkIDrsJDB0c0DkngBCcyM705+9O0Pn6aU3zZG3EXqEmDD4kS9a+cXQ1BBrcrqMyn5
02KU6/HT5PIxUVzbPpuhGFzNpLesGRqmbzKiZ/9HF786PHoBf6kUw1OGNxfEpqtQV6jXKPogQrL8
kNdvKd3csOU3gQm9ypGEuVycZbUyMlf61pol+rdl1u/KM1BM6Vuk2LtXzdY8pkjuFsEXyQaa239G
DrHcCz4o9JzQxBbhQeOE9FiF3W32Ayg22PzikcJT+BNilSYeU76JG/pGFR7XJmZsSovMSbJk+tGv
VNyFuccSyIYBQ02OzM+1fnlltb3Nh3mqf7jpJUritfxg9sk6niJnpTDZWIIPsr3i0f5iCwn29qZ9
DQT5LPDs+pSpXIYA0LhIl7MEHVKrZ1rr6NMF7TbuODiEyTBrSQ7pgIVhDUDbdrM1KwQT8/hK/irW
6jf2JkApEIHYfi/cnn26m/4AbUmukNwb/v1rVqyaT4an+jrhrrhUxRIlEfOZNbM07afbpedGclWi
sRAfGms9WLrtQcMm6oUKcjK3WBwxOahrPVnIXg7gye3+ddu6WeGoJQp6JT2id1IFubiLGzbZ6UN+
DPWu4fSkG6R1owj5YHVQYXj6doqt/k6+QB4iC/hXbvnLXq1TWy7ZzTndQqL94x1YLYJ3NDkqM6BV
JpGqs2KhLQ8bSjDlGwIOf5SOHEL3zOxbt9fcc1Rlk7IGM8PTEZn7pD7B7Er2KpoapKDclFREya/S
uZEg5Y6zE3uzSjrhhkqdgHiLOQDWlyY+VtUhwltUY7hC6rpq+m2sQfza+MPG5YeIzaMi33Jz95Yq
dzY/qbXpTMBxREKQ1QK6yfTodBHjostZG9UAMSNd9vD64Vi4MhnYVTB/tRQcwMk6/A8Om1At0Un7
A8nWRdwt+LjQoJswZoxwbZB3UxOB1BnqRc+Axoh1SqbxKMEMSt6N6EsKW7KSGt698ew00PGgW1XU
nwGH28WugZepA4AVUFZ8VzZ4v29Fx4yJA0gnnpW9XIM/yuQT0rW9yE5uh4El4gPC9wSm+BQTDOuj
fUM6Nv8jw/mGxYLuI3s+pzrtPq70OKennx1VQ7KNw0Odv8UfbX9KcRaBIqinW1t4YGeG6DzVL/Zs
aY0egmZ7otdR8wsrgyy1kPYy97mDo2bUwzlMyCNuOzuBCMAGjAFyZfzH1HntNq5EWfSLCBRZjK+W
RCXLsmXJ6YVwZA7FTH79LPbFDOZF6L7ovi1LJOuEvdd+xuyLqcVrsazwdO1/+diy/G2y1nX6Pg8M
mSiFBPdBUEqAnixFELGVUO5lpD0PeKJxC/BuSkYQOerxsSaxoFxPI98itpt6NyrP72PjmZzC9fLg
MoePKT00VNAT3okgFvdW0LOCCn4K9Dteb11tpU3rvB18kjuMBAtqtfQZb8tglO+WzaZdbWcb+lCt
izWhlH4SDFfpqBPSaAzwC5GNZxtDUPSZvf2He5HokskmFnSPAUlam6nYLDYeVk9slXgeIw5bRKZu
+y3cIzdxy+wBOWjwrgfvffMsDDQgaOyeWa/0UHiNY55xW9ufI6Ed7snkww3FNSVGwj0oasrk0run
cjinVIJT/pI7q0wxIOuOXn7K5XZIf8Psh36bCW5PBDfILfUQdkwI3EcR/tXadPNL1uUhXw+j8am5
YQZE4Qz3e5XPRIKyp4t8eIHzDgnGnVC4FVGbp08F+IIBjDwmlUU4k8YCaSZH2CYdnJUt5INXefY5
dMa9AchNmy0bXKZLVQaUYYARvg9TqRiMFNDQJpinvdqCCmWTz/SuzxbSd8M3SC2WLwnVlVYj9PKA
VFgYKOPKOmKwWA/20aNlGo88WxjM3xfOAyPRTjuOaDsM3dxK69lNgjcInrsqs68y6XhssQRomYCs
R61kNIqhgJERCgM7o/6IwPYyo+R7RHjkqkFh/80wfIabttsWjNjQ/3l/wNL6JxSVk31ezcQBipVL
IuRGIEc9rm3XL6mS0TJPJ/ldv+l0cCfeLDVr/JW/wGbCyl2/hdqKXhcLzQf8tWazHnXfRouG6Rvn
xw+u8vbbvlQfBMyMpwpOU7cpMOwyOlF7Vq7GC7O6wQAaRc294vvrgwvSBYzPzRI/fqeVWyyIASOA
3/BVfa3kJ4KcFBD2t12uR5vq7M44yqVnWkHB1OyVgvtOP0n1geXUp1DGW5g/q2CNzBGlPcaMI+ik
ahuqLbY9HjOs3PyZguQFSkk2HdwPKhcn+tHxMOIOpGxLtnbvk/eDvKRmhGSdcHArVEPdeaLTsSEK
ecI61XJV6L5R/HBvAzenIaMynW1aqS99XNm53+PksNl+Umn4sXWegEvyjB6cd/JJqOf2zFWRDu8A
TRAX204HQ22TYVMGDC04NboHL0OatU6c1dSjHty5M3AFv5vXCjFQsPBEypqUIKQ8eajUO9y3LnG2
wohwlnPwmI+99uM51Lq4Hq1bKDGQI4juAEo0iFCzgIKgVley49hKgeay6m3W5ke1aIQ6r4CPC+uE
4Jw6fPS7gPqCkhGCoBb2UEU10oIZuuYeXIIQKeuy5eQRUWAcf57FtFM21xSLVB0N2oTsxHGI4a4A
grJeYyzHj689gKoJP5iSuSAzNP4YmeVxkjzOEhUXxhzlMb80mOFzfLn2a9WMrC41rmx6pfxlGk86
PenC5qua7mY0nEzVuolJBHc3AQo4e0BT8CB7AnMZsj25NtcU26qeIbKy553d9dxOtB9c8JD12PF+
VB1SKopEMmxgLGSXggIm1aDmwbrVeKRPez0GDkKkTVreKq4zY1nsohET0d8Yf0kPXh6T3zYl8KL/
xpXTorywmmeTdrOI1VEk5SbHYiSDK/wNcDH3CR631EHlUblyQ8YyLL8XUzf9muuwb0n0ZSkjgvI+
SCuC+CYADTNN/7JHuiZy3gBoOvcih7KExRvjZyiR5dUPqcApInL/Ulh8hyOMrwBLZssAWO8wAyyP
UraM2aEHKjtRe3M4Nj0iLSqxii6bWzxhiR8SAF9PNjfD5wRr3CNmqqu/ag6nAUHATGSLAEZrwmHv
U3fF6oZa49ekvLMmPs1rCI/fNYG7grN7L6BmTGu6kFWZIHRuq+h1283FvosM6MUowXA4CyDreLL1
3N6E0BVj0zmI2uL+ns7l4s2hng6D+SniR6qHbMdUcM2M8zGyMFDUwIcivryESUAVngyMBC6pFhXw
M92C+M9MjmjZwXyt3EvlfsdM2tZFjRExS4/exG2BNrULsU1Utc+gGLm0JLi2wNqJZuDNw81QgcgL
ES6VrBqy0WT9hoV9wNicUF8m4UFF6Ya7+mjH8cZa/LwGEuKISbiDFN86jCNFHX4Ah5rB1R5m/Moe
E/IOkyUgL3Q8/UYvudszbWunFabDUsf2vTXXsvou5V8jEOKP+lU2DzUbOSP8c2OiDfAKSyZTE0/E
2PudYwc28NKYAC7pnmOnB//xnuHLtHmjTNZp1DdD5r2FADgS+Rkx7qxC5q1kRav4jTwSgtk/ucqC
+ieVPKvyJdCA0urFBxWZujzbE9YQS9tSPLPWz8k7jYdTw53X26Gv4QVkhnHnNoQNugMhGk6/V0tl
h0pA6MHKmLO1phq2Zscac6CWub6nX2NYtH3xFrHSKr9U4ay08c/kR284CXj6xJzj0TyvTAp0cpHo
6N6L7lezcLuzqSkSneyCBRPpkkSE0NPaS3IrHDgzJS5XTQH9QNeOnqu0o6PJxrKcGZRoLDMdGDC5
Q0wgl9uQnqzxXmIbn8HgstTYTyCxm2Wpt/jthV+XayypZ6oJp1GXMD725cF0gaUFbIGRMm4YYO96
Vu11w2c6zvTKpPg43xMWhtK17hwu3gh91MQae+zRLQ3U8wY29DmM1jKmw2xKv+Egjykl3D496chU
DGcxPX8SqbGBMVdyPmU1EhA9dcyjEYs92e3mi0FzOfAoc1PaCdFjCdF/Qwp3Qlf8CATA0Br3jvUk
Y22JgQ4YzFBPeMO8i0qWU2y96NGqT5ylynKOLWoLzAkxKcy1g2PDRZvbgoEVpXex9MRaoQvAwemw
PKsSGkdCl/mC2HOZvmjeBIMrO37E+TdG567fd8UlEduEzNaV08bAYZBu2+lTYFrvjQmmJKvtbdfi
PXaG39qSaIeLEaOF0T1OCzMBsv86msRDmXjWndcWflFbOnSw2c8SFIGE3MLIpTGcLPWjRfmepQnT
uEE1K5kjT50DPV17mpauW518j9Gk4VFDh4uIqwi1azFMTBF4irVZd01ZgG5thVt3hggCzIEP6+xc
+h7vrOWIz7iTiLDMDGnYeWxS55Crt2aseuYYhLp7WnOUJMCxbgR661JjpRTGUZsUh3IKno0x+ixC
dTMsfDlBpQPY0HZ66nEFRRtSZBnq995vpNnbqSwmesEKqgyLZZEt9zKiptbM1tnM7JGMP59M222b
9j+zcrJNFuFFM9zxZwwrFiwpi3z0M8YI2ZvIAL2mvG+8wQNnGOLHrRwkKazmbd33AJ2PIE89oCxk
ntqM07mFkuFB4bTXKCZRjvTtsztTVWUYVZBnEu0IYsVjR8d6P3M+WEJt+RelPAf9ifTtsCKDgYgQ
9zObKfw6vDTI1MLcXAVxtgN6NUgalm8E+GN9AmLbJM/kyrEZwEC4tQcscR9Iq+iHCIGBbMBTAV1d
VJ0txH4yQzGWnMbp0TMAB0bE4uh/pti2LI8NaBNVHmxTUSHWhrYb5w5pOtQTpfeEcvGhHn3onDL9
qhf1z1D5SwDiWiSPGnOvdlegBvE4T4SOCTaFG+adlhPFuC0tHWNsHsuR9TkU7MRdhOcnS5M3xcFf
oPUidYgjoRIfoszQaNW2n/cuOpNe+2JMhou4IYGHOIcaLs4O7xZSw9htftqd9cBKqTKYs5GoyhR3
j0+uHPY6z4kShawyX5P0TUue4WJgblF3PigOS0EpRpbN6Mi236LqSmzxZF9BaSYzUAcyQisKj5GM
RrLM9w0RMDMPW9FcEkZUThLtagz9mxBdueuWQH9CeRI4poKyxDbbQMq/YSOMozcV/6rkcbQPAz2x
wuPhvHFq7JIs2i2uqLRHKxPVa63a1+NrgrZwRCTeG/cDw1PZvhHLcEdCTW0/Lf7JMN7peEz7lY+7
/jkfz8X8mFbfjIMbycwIO7cgidKAbnyqiRAMf1nV2tZwrpGasTaxj+6oo9lrP5xU/k1D/e6VAvXy
tLOTn2yGI8L/gXSZq+oZDYQ7JHkBp6Hbd+uZM7wdXszyMi6F+SIYTnDLRrRXZeBdsOQCw7BPcxOT
xdlBxNE1NqJinNOLrX0L/thiG2Lkzs+eHmY+Q2NOOMR68POEe+wiNF0g1jFZkB2JwB/onoVpnrBn
p+rWzXhCtRvJdj0CA1HAa60nyrqHhOzz7DmF4dsuM0CTiWKk3VpGzAp7Hqw/D5YGOndNfGNly3Ro
OyS3zzwQh2WSZ+LDQnPTXjDDF0DAx+kvSq8GQaj5czrH2MistWFca3YARMDjj9DONa5+krHz7yR7
771bqF9No14D2wwsOFjTblaHzEHgwgQ4nDHi9NqDWj4jbZcNP3b9YVoc9o/aEmblwpqTq8RXiq10
8g1rhRLbOaht3bwmHQ527Yts1c0ciTsM5gERRcaPCVy3ey/gdRIL3/MoEchdTcRuZA2j8yZF2c/I
hZH1c8c+32W6CQ7YTo8xy3q77wtAazoUARI5iCJCvYtVZequQ+mDh9ni+W0ypsJ7bC5KOAck/q17
DZIHjYaSBZVI+IoDJgF8oUam/EJoCAuhqgGuQmmNRikmY5U1CqZRDQFF/FniOxL4Hlp7x7R4Lj9c
vJSwDBWbwYMb7HOCWggCrdn8ro1wo+HX8dY6mvD8BInEx4ntoGzIGWdj+gznPSA6EgzSZMcvNHwY
iK2dKdzYpQ99UUl/yQXLfBbNsLlQa7fBwVN7lf/ptE+IKbM3kqjG/OQQRpQeWf9Noa/SfcrpX+8S
sk1G9izS+ZphIrT3YXMJ+591UOw6O34OwsMwvDOEt9WjpGqzuPOABo8+ZiWG1/hNNT6r8UknoLB8
j+o9eVnmseKbWpYwOrP2mGOs4iqd670LH0+DuujdTCRbBT9jjweRLNpS7nl+TyDOdVwmktgBzhFm
whk6+I7DFGSrGMHB85PnKOSrh1Tn1jlGfNxG9eIYv01zMZZZ86ag/jH+hQFoT1ILz3c+wDe2ESxv
gN+X5WHpMtFp0Z/MAR70nZr2oXOdxstEmEdiNV/dscYmgckvBnoZctKRrQSmVYNyHnY/g1s+6bFx
rwaUUMp6NGmkcJu5475LiAIw1r24hKgFRPIS2eyGqSiBF2yQZ87hJ+9SeqdA6TsxYRwf8WXfMPVc
q1vtbtzuWOAOkPmDhWO869aDuAkALTZqasJemI6Kg9WetO5qSWhR+9YjfJXHGvr26FcB2M749l0b
lwsUqNAFu88hOKPtz8r4Kebf0i6lh7A6XpWCrhqlU7V1qNbRCQeTACWw1I90aurQMudh2EYkfAWi
uW16rigOxOeg4FHWMWyRBO3k1Gjxa6s6ltLbhjC7vM6mu8JOBahfxSIuY9UwI/VGNtEbIKXikAJx
8Bwy7BernRPMfhTpA0nTZu1rmUWZqLfbDGf4YHAUMu8X2YzkHjafp30t1C24SQxbE4QlBHjzCN8N
Cdl/M1i9Ut+hnzaS+bdM+2dO6ls0WK+VnPhUouayZT+PqaN8CoE9UpJDAShX8sH07qK/fI/UG2nX
q7i3SdeoV0W5017pD61XJoDjc3jr8zUlsQQYzr8+rnwmyYO+xc0Q1D6eES31scN5OmW+3zMpI/3z
3/qBqZztbYAXcQuQ+c6Glvd8APaDgUACjWJFPK4xw6JhJmyMrIgiIfhvzQIIFmdU3S1FGewoFH0I
lNbozqNknelIPO7CV+nPDrMXbBvHytuji6luwQKg32ASoeBreK/uXe2TwiZ+11q9IdkVM7y35c0V
vEWeEktfs87/1GcCWbXapDDtsXzsAxh402ZCdkhMERkOd+OPz34+JAzxZrZ+627z2jgq8AArdFxs
nhB9gVNJ7htmu+ajdO/kq/Zggyq0V9jAWYzxQCMAEWC+yAgTuTNuneHP1+6JTYr6xZgNVqJWqBfu
ElYRXKR3TJk95urr/ru6WooAyRX4C/aSv7yhpfUI6H2Xkic7ywTh4Mof2XvwoXWr9CAe5QdxbPxx
luPifUB9owMducvAOEMbxS64QuSJIaOn+cZP0W+B82B0UYf6SxcwGu6wYfFRUdrQmie4lPI1Jpbx
lacZkj+AuKs83YIhkd7dBDoQch66YDhqXBbTMr+ggUUbsGp7nymvMhexlQvkJ9w582XhtLqbCt03
JJdqzV/zlqXiHRqupVpjKoy6jFUfJE/nFSGlNfv2C92rRbDiZ3wysaf+sMps1QYLj0MznnJTsr9i
OcRpB7YzfVIoMDufoa062O8UNqwY8k8M8fs4YlHDUHQJnkzHu2VXD7qDvOzm4rwlb2xRQFO8L7fF
VX2YDIQxk9PQJyBc8SOAe6XEIJoKfZ1DacZXxrifCe1P+cE3oHd/qPOXIMUYu9yWUpvCWWF/Qavx
jig+ekt/5Wt4AzvZPudETt5VqOJ4AiyVLRlL6/iQ2BuaFSi/sLMUUvceLcGq9ChrGKksTIGGPgz6
OE69YMUImCyU5QuwaXaTbw4X9gnRGwgHtMewt2C8rgb+cdj96MU3OkJGvjUoTcxBddy/XEdIQsii
X1lMJLlGibd4Q6LA1rC1/lVrP+ORWQFLpuqHvSs3/IUTYe+ZW5yHZeXTdDv6hp36kIAJvlvmbyt+
ctJAyONd/jvYNe5fj7uKJrBbk4dBmqsLTR4BLhHKBhm0G83cVYz40w1yG1H5qBhqlO/y02caE5ab
hfJnbyNzz7sjBX0DuTdEmFEaO0n3QuacsyLCbeo3c/fIXqHpN5iPt4u1ZlzhteY6m+eHwEDA/ajn
bzAB0ASaZEvxxXAO9HLfyl1Y3Kf0Tu34jcfgz68zAM+MvTmOZ/k15IekfY7rW+lN8E1Y6b3MuHPc
vL0KQnVXM/w6RJYoYqYwOTRW/SD/+b4nHSArkr7JjNZTZfIht1w0rI8emzDzewR2Pasmx4NFxd5w
DL5QKHZQu3TcN35RBPCkDlgLNHV22y+LIENJnOscQx2CMFTv9CVNs2GCgLylC/cS86Pdvnc6fvbo
GvZg8Svkwhi/qn0SPjoVOGP8oehGFDVjOz+TbcNsZ+FQbdLgPhr+YuRhY7tPdRSBjPCsibDJtmYG
su0chxIM+X9WIjYdZcT4v2ecqCfqMWAPKsMWCUGTNdtOUDZYLRD5ye/7jjtywHYGtoDM6kOK37xs
hzVsgRiNYkc7llVMTaKHIj7rBF3A1TeYA8Xei21zJzINyBkbTTz2hf6MzcylCcQMWzXWV7UDx2ii
TGC+3Tj7hmliO30I+Y0zk6G4hgSRZYPbXocapxyariGEDpZe9K5fC7PEIpv1P21B0Gcwdm/RyGwi
NKpd3vfvWYMO1+hQyljxNmeWnmqMGsx5V7sVPT4lgMf9YAI35n0t7v9JS55kjc0u9uRnOiEUkYTc
NVp+H/XR2YklE8wI8ExPzOEUlk9isB8Usk27RBTfZGKxHXJ6yY9++nEpQfKkXskZhFgd7SqMAGnF
MVO2+HUSW1/XbQNzYkBx0kT3msyfHDU2FHcDpiEQF/XQwmNQTBmKZOfaCe6gAOZxnkDejQb4OlVy
nofgXJdeR3ooiKBk8l7LvOKYNaDF5CxfUmoYlJMM+ALs8O1AmBXQY0cyfMqUdlCeyeLK6qCJhSme
WI86U6WJOJt2jr9CVwbNG8Q3yy3eJRoViqx9Jnic51iQ+mxCE87KurPYTOPczPdJgsVgqOvw3R2p
JhEEjHaQQmq1YQEIpBbQxyOH9qgQIt+PId6qOudq6K6hzf3XtcjCsGa8KBWDAZXtVxBWv0WcHhtl
vXUiGw5tyrwq0fP9jL++MCa4F8LdGUjc64EQMt0+dabcSS/7TNSrnAImL9oyuyIbxFWsZkOUewwF
hrtkCQkoDC5sxzjbuvnBgsT2a1nhLcTJnNQuH1FE90cbH25CG4izisWjCiKKoADORzZnz2ijB0vf
uSSFeC4Hn8etq7xGbVJNnImfDcDLgbKuGDZrVo8PkIWVUZSrwuH9hJn2xqGuGiHZj1N2mEHCDTy+
4h/4CMnZ88RrtvzBcvk/lkwls0BPNh5zLIRE01eQFN9BGXwkk93c2zlZaTEUDiyTUz1UyLyo+BpY
qStnHs/6FP+AwYWg1CmUWKG39QwEJ66tN9wcSLOh3yRD+27p3lcw2o9JuUuXfASmhx6VF3dZNVQ/
HYmkGEtUKHvUxdmrMS0tQ0M7FLDwy8wnV7cp5rrh0WuoM4wSJcUULocz7FuXg6NsW/pGjC+ckTzJ
kIZ16bSErF3bFtXcspepYhSwLS5uEaK7qK0lNm2oHuxGjAQmY+RzHVZReCkuUhBuzVyAqUWpMyI1
7Y6AS4gjukFSrxdyXAUV1J+AnVO0FxbE6zbTfkbDouexAYKE8AXDjP9bF2Dskh7L8KL6DhqP+AqJ
jtHTQCB47bXXBRO+mq2XycBBFrFNrk60TVCqDjNK0bBeFl4lXMch+25HZxVO7Vs/5W9GE7yGhvly
U7n3m2VD/SBM56w33lvsFKxmZyqgIe3ZxQf+VLknh3URUXgIFxn57ZIy+CHN5KNQqHLJITU7GluD
8DsbIYNQVcHyFGZpXLzlVkXiHGurQo/4u/Z4CIv5Ke4O5ehsB9ZgNTN8MYRqnS4/bm4TYmLG5rFN
qfonNrOJBtq/cp5tsz4E/Wq0qSC7XIy+VR5Cs6at1il1anqwMvN+AsDijlsdor+gMIzNbEI/UFSo
eWGBcbEYrCMncOL7HOvrHZr+YIQcELegCgqXvadrlb5VldSEAPWD2P3uPDwfe531FA8/FG2u1/xp
ZRBSUI4zzGVCKCQcDbdUEEFctc268lTQcIoYFRtYy9m4Raa6H7vwMyHCrTfpS12kR8CZkUHa6k3W
tIQ81z68qVhXsv9TPfrl8F4UPD+q7BdAZ67Ru9c6vlNDYhZK8sw3dQrv0J6fxpAJ19DSccvuczQM
tstVQW4rQVMxgMIwHsoVqglrnzJOR/I43j2a8Zq0Xkrb7oeB+M5L689h2AVm8hJXRgf9AV2RbTZo
nkMBqR4tQSQQRqY5Anl8ituM1ZLecjg11lvvheGapxOBOqzLcN5NgDQWDFv0bLUB8AxLUQ6ywbQE
/pwAY1Khk0RqQblpWkpc0UTM0rVDNel/MSWqrbc4BhP7ocrZm2ommMTY5Bk1cJCTqwgjwyQRmpbA
1fQVtYlJwIWL3C96FRYI5rKHwaABoJQ5U/K6Icx5NrM3vh2IvsEEAIpjUwy3JJnfMzVf3GH400nF
yof8votM5Bw89MyaIzfUs3cvL6unIEDjOZsOBI95Xg/U/I4x3pJc8zub1WVm0rc4obROtsUj3OMG
4oQLFowqDg/TYCSI5cvN3fFOt1ApKR6VIwuatRCo/sYwP3oFDptUzNbz8jvT62mjqnI8NIVZwwwN
meijBphmDnBHYs6uGrBhWmD/RPi9tF7mq0oEwzb0uiX1kxd4dGUyyHNYNdvS6fTrMNTZuRPtcx9b
o06ucNSc3X4SF1dH35XhBF15lrfr7Xh8t5r0pQvd8i+2fmqlb52cS6ov3eCp4Em7bWNTrDRU+1Or
e6dEy92lI7Xh4PHQYH34vy92b56qlEe54eUs9M0S0KCVffXewlZuvfCrcReC+FkJmj/P0oNLHuGV
GyyVfPZQaNUYTa8ESZ/0hsmnrVhYOkKgJCwr3TsYcXxTXn+mfCmPyvTcc1ETOMy9zMbDsbk09Vnu
w5Z2qs9IEIlGiUOLmsqoYmwf7EzaIoWYKY3wKRQ2Qoq+AthYhdNSRz+OucdhnAO7CL06e7Jz/Frx
TLanVfRfBmOupvKCW9Vgp5usykaqoDHRK4eZ0G5kUHpEq7G8gVmzdSCsbAc26S3xvOkN7QDiMFLe
9PkSpxzBljuMj/Gkk2TWSfuILMp8iFuDIeSUhVhurIi9fUDSEjUxOxXj1gS9c8li5zeonXjX2rC2
i75lGtH24iuz7eCiRZipmeciGqQCe/r33RES9VhUgWQ66vxO7QQFycwl424asKQdje2cc5ar2PLO
VnwtmwI43piK/GkuRu2mu0C6c9vYtGkORgIVypGQrXNkzvV9NU4NSiUMYkOray8zDyg2snVx78gS
qnrsEpVBqKlo1LTq6nDcaBWpP4NdMurtloyBSuuzrasqUq0yTNBdEJBzkxaHcc6vDPyzl7JOxyVG
nfY00vKHqbxyRzmnxGmdU5vNDKlpneqeY7AK5hDxEi+OWPadaZr5ulOXD9RxDNJ4bKJSEF8uCvsA
ucnBq2KW2YIMWN526tsT2+kGYeQ0mDUx4WykXLxakopwFEDJqlXYxfWzDGiHK/Py7zetS+552jg/
GB1Jg56QKroDY5vkZciG6c0eklXj6tbRjXq+YtsIGr/hgD80TFH/fT2gogyGn2Wf7qbEFeuKu+w+
mz6M3jZuVte+yEZucsEmSHgk23eRuuRbTSmqzShpOTBI2TYqG81QHOoE2IzBQ2FxSVl1cWg0jMlp
R4Hk9sHokd4MbbpMrOPU8HETISo1Ozkb9ZCcw7pssawt15wcm3KjD/kxxxcs584DNdFdbK/8Q5fA
ERnkiL7VOEWveSoe2fROT0XsMFLRPPe22PH6sdWprbWHf99qrPfI2LX42msd6UFd7/razGa7QbR0
X0/oeNpiT+nxWU3FfJtbggFSpGdhMXpvpfdF+drfumI8DpaVbKJ+DI4Dsr2+jrKNCRGeWbLF9Gq5
UCLmFfqk5+UqYo4TNij8K0M/1Yg18sbwtsHMB5MoDwWBA1U9qvqvdlD5txNZr6FnoDsbEwypWD2J
a6a6GZrzFFGXWCO9UF858w7hjrc1RVJw3Yeivh/N7NUb8V80hTGsaGVsH39NeUkYgg1Ze3UNs3pW
BtZMM3LHx6I3aYqFYmPvJDnZGJk38+hBNy3t8TFvmdZjBWlPmLiMtaN12c7IGAfJQTqo4XSSdkzj
vh5r63la/oWpHtksmAZAmoZlxPLSUmTtGkt71R2jIcuqZcu9/CowpocmDQsmjiHSZQlIrTTIg5hH
Fygdr2vlMkoe6kjdZ1RPLo+c3VC4EMD6nBIWSUzmWdQi03gNpVIbD3mqn2goF7qGR0hoiqeFd5gV
EmPf8tJaJHP1kg17jAHwbGv8a2rwCL6h/ZZDVN20Ma02lqy3HcTo+0noxPSisXPsgqj1NJ73tc2b
G1B9PKsI7swgi98h+BM8CS+sbrOji+LjLpW4oRtZf+KcX3m5BSu8i+SDO08NoIX6qtwKbJbdaO+Z
F7LqdcbHfqo/k0nWqEAJDU+ckGljYjGOjqy58JsSsUEWVSWohaBdWbNT7DSjp7NyGDvVem3t65gg
njkgdULVVfLIKSieeP8vRjfprN67eFvRAj/RXZAENxSSFjU2ttKgydcsc9plxIAztMtQi8YxEYpZ
S8GVkjtmJ/p5Bqn6lOZU7Xobq51bg4uRCareLg9CMi5Ef8LdEhxrhXjR0e3EH7zWeQyqstlqlPF3
/azI3JminIDIOcd5VUvYrS3RpUmIfyp38uDh30vaYe+SHYLmvCbn79+9kFWMmmfKU8sLjv/+lGY2
8G0YwygDFOasMwfVpdZc/r3gazHYiSwuXMbskTBuiVr0FMIiUhYdm9aVL1ZN8RY6UblP7IjlUJyy
vRRUboaJAt4MOx1eZIKILQHgMVkNbWtE6IU9V77l8uZ6Y2zwEI7PSeVO95ZRHEShhqe0ZrCpyvYS
FLLc6xGqn7T1OM47NKJdtYFo0JDpGEf7UGb6l7CRQoXxi7SdXWh5Fqq7tNvZfTLuQ7t7VC0BTZ1X
f+pzjp6r24NVDvZyBN4Qxr+aa4T7SlR4GVGPPEZehvVl5ufMHfdt6k9urNdAryzzvxd3LJ5k1kId
E7G5pSV8Hxym5za57O8NziZD16aveSL50rKsVe308lUuALi5rIb7vPbqlx6CKSCkXrT5wTJw0TjL
Szjktyh2YfAOtXdwgAYc/v1KtMLDd1NluymARh126BaZDf73Uow1htQ0i/5cz5gfXHHEBLbTPfEh
xw5XKfhH7thYOy4ZIwgbbXJBeKmnwb5n8sbYf1jGEtkM8PL/HiqUwGSIZTadcNEvRBkNxuCoi8N/
h4kLXQpA3i4PZrROblAnRydMWduEDLHALdCYJUYvj0ZgyiOMTXn899swS+JtbWTMRorq3lpeRBZn
zO5iBJVR3g1ocJxTX5U4npaGLxCWi+WcKY3l9u59gp6QMHmBL8wGKIwmUBu3g4mNDXZaVs5Esohq
vMcrMRJs4WGpcUIX+UzdYTIm/qDncb3RoGU6tsWkvtCcJxNG+fIb5jvtJer7ZqfCPllV5rivPKe9
/1d8KjHbqPPQLXE7L+P4nKDIpRQuez7cqr3EukMAFuMnJ2gAuc0lkIYRdERX2slr6WaoDaiTt0zO
2wq9oC0gn1UhvrN/v9UAb+/7Jj9XLW8SJiU1xfKt0VP+/5f//hvuO7tV6NYnAX9mANPYjNlunjHW
mUM73/0rm2b6gxMPN6pXVj4dSAxo1zBqcgn9D4mocZOMv3hLpN17RbO3OJZv5TgsLgbrWGrdY4gm
bdvmlf3i5HI8ZiRX3YcOToseYqbIPH7kbILMnOJ467v44HYhVXA5MK1O4gLqYBD/8Neru9RFb5o7
ggMmbXgwTRGwf0i2d1oGVH+U/a5VdXNOXZDPmRk9JBGheySoiENpIQD02ouaJ8i6gVGzxq7rR0Nl
Jnh6AMf8JuBJQFGkfaiibHaz6LgGka+9l056P6vKT9ogx/ZTyFtsEcFqG+4TAlgm8RG7nN6COhO1
LsFLxUKbkrO3qzQXw7aBTVXIbHz+H8bOa0dyJDvDrzLoa3FFFzSCZi+q0vvKct19Q7SlZ9AGzdPr
I2u0i5UAQcCgMNmZlZVJE3HOf36jOwwIXSfBVCxERiaS3r72GaqRsL06fsYe5mVs+RaefG3qdC+x
0221wjNvfQetwlB1uf1YeQzFVYf0p42icxrq2qNbtfFO5QYTLQ00RVS1dg56Qztrbh/sx6z+0TZ0
KT51xEs3AsDbhpedTKGZiBMF65BOvZFG4cGOsR8ODm46Jk9LxSktrCtBdgxUQrTPA2du2bFdy2o2
mRpQ5ZfebFzPV9qYhrqDBDFMCXK681lCJUYUCiY44HqqAujuehOGO0OIY5xKOIN1RkQj7M8kc41T
MVkYDGY2yXw9uWrl/JB9bzz7k/Ua1OTRdB1+StnsGS2cvCeDyPFXUapyPAo6Aa1bx/GjtfMcU2Us
G8hJYNppTCnSCJvhnT74mcRLdPjuNAxZ23E2e5grfquddCyWs59mYYVXvYZevZz4RG9/FLq4mnaj
HfU4osZ2oGf1M4cc6ZqBz2iaVujvHckhGMZZvLd8YdGOKJzmpVX9Y301A+uz0gO4JRUlvrQwRZ3C
ZtaKeJiwRMYxNsJLV2GItNQD7uzQ44KTr9o4Nk5eNqIj95ltOkpPSPur636jxfFNLzsCQpxdPDYS
wwh6kaoqfsPmC3catRcYSWpvwzDPOXuRIU9FM6xHidlHMdW//1kLdqlFQdh2b4mPqXMBMngKDJqu
zKysld2aSF87l6mqpJgIJjsgqFzP176DaY/ZKjJSI0yT4jqkpabD2jZczofB9ryVQEXgpgIprp1t
PNEi1EiYOUS2wuURi1yETHq3jdPpSo/Z3YwMEYLMOQ0R5AGSKQURy6Z2iMboK16l0EfzuH5Kquzi
D4RRxWzAq27A/zuf1ZnNcLENbr6hyNqvFlN0hbSfGtt4QVaePSUIVWZD0cCvEZN3NY7xNbn007jO
7cAheMMISRgSTDaxCe7AXJ4wZ/sW0Xx6QVVj4d8iBM38HscueKmGH1qvJfbR1FSxv5UGIR4COBbd
NuEsYGMiNqgzZOCAZ+cmd4S0x+GmUXAnueBGj6lIHiyjAP60LaKfTKrUBbYwGB550jjnrgVblHHP
3vZml/cmMo92ahvHrjXRHpVVSqz8pM+7Pz1D1L5OQXQVKbqCj98Clfg8pEVxayqem1hSudW6yil2
FZpclE58bMODUBt2wr4AUT6mBgTIHujy8aO9Kzv4fcsNP6FeOAAD7eOGFVTYsbP6uOwba1hZoxKH
FAr3R0ONHwnNZ5Lvlz2l5cCs5ew1aD+EA1qe0oz7Wx3DBjNj9TnJG8GGheXdGBm4SptPTeaRbAIy
SCs+wC3O2oHUFUzDnbnxj/QUzy0mSTRehIaExejuO7ZH17bFxY+a6OZCdei0ILsMoysvhhYKewfr
szzg3T+cHY2kpY8St57S9zisXz9uZ4wL8KppiJFVpU1enem+wuQmRZGt+mNbN7AiHhJdbTVTIzI1
c3PsClx7Y4CZERlbNwdgkxNcdblrOgrdpS0f1OuU4ZE4qCd2tPopphs5G2NwsBvC1sbc/kJSXYQ9
bM89UjfinAnYnJnCLiG0ucfDuN67/cRcxkDnGOJSYM5bkGcqAk2JVcgUl5In00PP/cawO7AutIQ6
K3JjHsJ4st9FAWjsj/uyyHKMOzXjZHQx2im8PjFYgcQH/QA6Dr8MpgDoTHes2qw9Ls2Flgenj33J
CSjpESOuh0p197GEeLq8trGH91ElABZO7z31DCKXfXn54SuYx9aIXbqfuW//rEHM0Wb+MwmEpK2t
n8KA1SPwcL/9WN0nCVFYFdFICB8rUeQYn6OoU89Olt4+Tp3Zb5eq9Z/162Tr3VoMQtYnwQR3sDv9
1M1vvvyoe4fedY6mdJx0OMHhoqrzIFhOUVltln/DGsfaRXF2S1mXryAf9TppmdQuUITVeQgfAR1m
dhQfzteZk9sDMwJrrMx97lJ/aKWrb+04RiXQyWtdxPmTKcP0HrYQcOmVvUwVb7pDeRnlbYt9rKKY
dpgUAxBhj6m/FxWMcrcrUONpltfu3ZGBDVZWuCDieDHmZK0OYXj8KLKTCrvSkUu2FtqLJifnoMsq
e2PR9x7zISS7uTKZldTC3AUhM9Zmsr8ESkfxXlSBjulEnu6dtGPwWrXnpGLAkI21dcpL2BM+o6N1
alT3KOy+Z0zbrr2JwKNxjPxr02CHUzNty0dSpqVe7RPhzz46/tcCoQUjUHqhBWCkSCRJEUrdsZLN
aensO1g8S5HDVKVfE2ISbg3EALsJbOeRy5T1Mk81AJuQytsR6lIBAm+F1IjynB/qpnUTKhkvoegU
vDYL5+W4sQjgEPk+LBp/O0jEuZ5liWOrJVctBjmpQumfC88w745ePZem1zMppngH/snAsvX+0uBV
HrOwncK+uMc4ZN0jTJPrKbJOUlchsdANBivzpKCpkMDGM6XFtiP3Ia4GBw8Rivx6akGAVrIir6KN
HKYmGKYRQ1V+W65wKtcBWwGBoV0G6SufxUzzjROpX2Gp2c9aGcJqFrEHUdeHXdkxAlwt2/nkdBhJ
JciPZOnDFJm1wXYeOOvlujSF/5vRNzJiWQe7WqABlUSIXs3AOTp4YWH+XEM+9+Aeu3Zj4AdXWCdt
xEjPrnymfrZQhBpSFhViCvfL/WyPNVTMORo0yrJsL7CqmZKwOCToz0/RCEem9KiDJLKYfQf31bfL
6PiBShvuWG+kgbZZZAOjeDv6mpRW9maGsJNEDcnf9OH6LKhrAPnOHMM5S8abU8Vg/7Dy+AeGFSSH
WczXKfnwJAvN7hEMevgsqB8fCxO9YxuKtTV29kUL5Q+zGiu2Ag4N5mnXqRDVFlZxvTXox4+X1Fb+
BTCGZiG8WboY7zZ6A0bhsyqJEfVjKRB32csiWvRTutZ6/OCBqIebaH5EmlXs2tGAcapBcauRWRLm
B823rcZrDuKFrs6m4TV02yMa3kyJLMi/0sznd0/Tv6TpoG1E7taHCcv1xI2Cs9OKfVhZ+UvRwOgK
umemqvfCImqFOxUvP6T2dz308WeONHWOatVfmAbfkXSMxIXNfysP9BZis+5tyzRAfK0P0MMy2LZ5
H1AYTkmeYLQGBXqaAZ1uxneW//NMqFqJ6dzCAXI2rTLqGmWieAlr01rLAbLY5JE/QRvO0AF8mn2X
Jc618p2eFv6qHxDdNHN71SYD+QLAJNB6q7kg1OaCcGr5SgTaDD3e0PqMS4FV9A/LC0XmZrcsFkQF
aV9dVXPP9EBDIVqzvzawuuSG6CtQDltGxE0HDkJLSPvlY9xVuD8IMEu7ZGZXknQeV9EVEBUucB6P
N1t38TOSLbsmODOyWJ0AYc+GJe3rdPmmvlZWJZCk0XWY0kMF93HSCultzBFqVKT75ike6xmwe7Ej
s7kKQaKjGWZqVWnniFLmd+bJ70FLYUHB6W2HLicT2vaRHjWkUDV9sfd1B19mPt5DqCQTR8DRdW/7
NfooxUKtk82oR9Wx7FMDQ6kquvQ2d03C0mO2tK9usTFJxj1PmYcgYfTTFSZs4jlAvsXE7WH03J8e
2h/qKx2PIG7ire5G7YGJGA4/YUXur0/q9FJgJMGYn6zirwOrt4H+y559AKLCOCrWFToZCLNMGru9
ppo3rc+n71qS1/dKWrAt5oYo9xL90PgbqcQ8RhZwiWbaiGYXPvYBAZbyZCpUYz9c/GrYK+ADnMxJ
P/GAZ1ZU4hIPtU68ZSnFfO3TB7p2SSY4KP7aCUhXZcKitl4J4ODWGPxIlVT3MQ6e1UACXTwwr/AI
7S4yVQNxI/b2q3yHpn64obIvL11QqOdeWFtnMI2dMe96kJi7feOKQ+Jy0gHQrFvZdwyCTKp+q+tX
Il4c/V9VXfnbAhMTMuCwkodF8JB3Mt6jDawYz5oEbGBTLos4vrro10tZe/SaYDq1S9w2G2Sw98Jv
LL3tenmrpoNE5sbETI61nlz4IshB5VdzUqBdKX+4YMc+xKbl3Zq4VOR6uZ9BerPXmsmKJpJk1UU9
3QJugJSu8Oc96JDLKGRwYbJEMup2WkKMhV57WJ3bBG6hUtJCTRyrzJSX0SGgosCW11J5+7AcUotL
j4m487uqDYPenYFYTnQe3Rnec+THNme/xWSK6RA6uTwpjxg+fjE0kG+v0ocTKRSspxa9cUmMeFE6
4GWkp1lFjtbfzg56BAXRKJD1hUk3vXZjRyxFbx8DYTtXw/HvBeQ40pcb81I4eHMun0kWLY6UHh0A
nYd1djPkLdPcrFqzgf8gXew7rNo4WSQP+yKbjmQpwHFtcILU0nUTQxcVVLvvLW6NZF2KQ2Y19k4r
Hb6WrAdS28merDzMWFZdbjePvqu1eHWaxYOV5uEuwYtkF/WzwniemYatlW7bkEbRbNzqlk0f6NiC
ibmB6Hd6/5w66j52UUdwKNDpcX5ooLSapIW8bxhga3Wz32dddrhr4qfhlGwrou/eKuDsmUDi72Ge
sS8b2HSNOd4mOdf0oWpgzvqmHuwrDZxlbm36HoM0NSkJv5/UNG5p87WoWmb+ShzZzixiG0xtb5to
qTuTMZ4OkokeIWQxoZ+wLP1SajE5i/OUoqTYRxorGwzy4dT3QPWwEIKzCiCME+No48TcQ3bDz8yR
lr2T8043YISqM1k6Kis0j8JxGxTa2EWn7QgbtpuMHft3d22oLt5Ml4WtFZDSnS6KLg5a2YGyeiV0
PD3TTLLOwBU2kp9lJZD1kJG2pfaRRHs32ZbgKfauxiPuBOLo1qgnAIIIergdpPmhqLWDSrz8pmaa
SqHZP7TJoqXUp3fP1LJdgeSTRSEglsvDCmbw0jvad7JlPV5kzJGYSZvfxtTc9WmZfa46sa1dJ0RB
qL0i9IRe7hHS20/tiXUDJD36jk0CgAK1JuUDdL6AGJxEou+qjANmWe1xxIx4FdqwNsfWursy8LZF
jh34hHFuWpRfY0+7BiBkAGbJc2F40XeXsAtb71d2OhGSwMAQpvnPmZ6yrUVAPJo2PKP10g+uVd79
HFa9Ll8dL8ZN23eanYu5/2ooRLmLCUUkoxLG+zxDCF1T/x7Ax0ALF1TgYNTEWtXv0giyN05fjIzn
xbSSQ7Rz5lFGmw+HIvd1ygxMUKJK0KcIP9z6kdQQxhPvZaljYdNztyBw9cD9E9ybeb7ZSIM9VDcJ
FOfkjPNpShL9dzTP5ZYfldnubBJJqrSuvsSwJrFgR+syGTZYljnYnH3TQoKBvaxDieYJm92gY8A8
DsbXzNOAPMJ6/CzGCLNfz60el8uqLAv9AlsCNJSvOlbui8b9foFqdZgElCAvr3CzQDp7tObhKMnO
/YGimLGde1EiX7Wq68Hh1EEpLzrpqvziTBFmV33pri0dYLRtK2eNhq05L8WdwhP61hH5ZWM1/Cyx
kd4NVB6beKzs87Kl2GSKbkI3gDdRmt84ROsKmkBXDcaz4UDR7ulhYftqJM2jGV83U0roDSbup9oZ
AmgYKc7mkKgZbzXEK1iQi+pMjV+VT+5Uk9B9NJq762RhHFrdueGhFp2tHnrZcgBkY7jP+cjm7oXD
JgB/+wxnXorm6roIapZOz4ZidPKzumVySn1j9m92YJU7J4/bgzl4wL7U1RqB4qsc2sBjq7XNIWgQ
8gm57k2/+RoKZpksMtjrZZZ3DvO+2wpY80ILQPqWSm+MhkcbGGpVzJg9uDhpMDM+kMU19hLzjN7I
fvV8sJo7GmnuclD6vmdpreXYHzozetKnaNvrpo4vXkCMdCyPHyDFhB7GGzQczUHFdDtqvvR++KaP
P+o6+WIMDjZPc+/AUh4c8owINcAp6CLTKLaW9rPXcU8fyNudPIqfAuyf5titt1aLw1eZlU99luL8
AuGA6UoEu3xmECTDFB4xZgXBnYmBWtykL3YxvUca4lH4EzX6/p62vzfpb5bFtTv7aMVhWmLSFVTW
uz8BSXCFzg6RDePeo+G7OtzPnZYF+TdIfJBCFWC6I7+VabwGmXUf/Kq61kNRvs/sEMP17fNy/mqc
cl2LeOHJGcTWnu6637A6skHTHrKEdJq+8dwpuDWp4d5BAHnbtpdbKZCWwwqbjj1o6TadsHOp/BJ7
ihq9UpPFmJ1OkGftCKLncgh1g/od6BlQMwsqsFCkUxBTMdBm0dDsFI8XHzaB5eYDUwnytLJxwj20
m/ybG+aMhiTuKKo18Y7z5Hp0g3KfRRrevRhBbpe6OvVCTEVGVE6aFRQHZ/oRalb60eilVbUabVN7
iWzMQk1leNvKVfe8kt41ih3SbnOcZZLvdeH1Z79CfD7VcMYAfKjS4EXjIjvmmzCMUb93XnOMSmoy
CYpzq6CSKd2IXkyTig7S0DkS0t5B4ILFn+mks1WsL55NvEENa/OOZ/1wakL1Hbfh/hFH1emYqEQ7
Wvq+s8x+wzBLR9vBQZlRQG1osxs5cfxlZHF2t4rnDVZ1tOMy6rNtPHM+etRKU5cM3z3nM0WR9zK6
ISchENc4YPak61q9K3vFeQVHIBcUX7pCusiO5vsdcgahZoTCBCIlYCiEdyA6b+tMuOp1vT5uAi83
YIO+mF0GfJyaKbpb7BsAATzHW0mabuxYKXiBfxBdLE1s6CFOdgzpXwvXIBjcArcKubrD3GdkMTPX
I0wmj30NFAZqy6DfCIkvEGH9Fidy2mk9iT0w1o7DWAXHOOq2iS0PCuqQvZspjI3JNa6myb/qg+xP
XdpvunlAIcK2XocGjHi/Mtqd1NKbnaIJXO4Wu1S33uiHo0na7UbvdQzybMQGUTJsGqDo/PE9zJE/
izYbnkIna6HKYRidVfqh7OV3ow+za4yr5Bzqu1zRHYGsR1Ew463xkZawOHaunI9a0+OIPFdVgCCz
S0+7r6Kwf+maPFzVjfrqsgKsinR4K2JcREdTy1dZm8ymrE59WC7lZSMLzazcKDqIZbNIQQGzBZxC
U/mWad6Xaeo5IRYssbeMUfBctOgKti3zBCJ35r1Sesl0sszxaJST/1aScQl1bFOPaJXmSeYCkIEu
vi9g4+RHYpWLAjF5kCCSjoxyDSDEiqsM2KXE8OwK1AbrNFXOYxmx0C5DoSKF3OQNubkdEj8hv0Hj
jSMg66bDhchp8dnXzJ5GOje5jOX41Qe+QWu3WVoXbSzlY1tRdy5LOh2Le7Vd9966BElp3viY6PXF
hf+yx+qnPpGbgs8KE4MK3zOBddIr/SJEvrmhalouSr/vhuNyuhvLzFb434ln7WeSCSi7Bd7ghgPW
gP//xtWbYGc6aKeyhCQVSl/6Mx9H2Nb0tFUW+8ReiParQcLayhsyZxWYnX/Ura/W5JAaHaDqyoAq
Dv6IoMo20ZqJRiehjXHHCu11CmVsxiN0vH78BGb8SMDmKYVuXWUulvZ5vJMz7U/zfZprNybmw8Lk
bgQIZKShiqMm2/qhixx65ML/aFOF55o34AwEOCHFN2LngIgJV4OQuGPwq+FtAGUZ/HjQcen2yvRW
xjWfxpXtnvtyfLRF+Mz2V81FRHxsxfSttzAknqRWPo1DFF4sCe36A/Youhq7YK2vnsdeFpsIjtWb
Be6fGCVTxSiKT7ZKzh8DmtRGMaqR5Zbo3nCIAiPAj8IDNRZWdeGSq56b2phHrOjh5jNl6HF/hUJE
nGDYNicVjL9lT2zDiAj/7g/6q8gn/X1yNCbxkNFVNxMZs+CboLBTg6POpfLEOU7JKugNGDCaMC4Z
CQC9eulgd36eFBEoA2Sth4X8wpl48bHF448LcKQB/yrTMF69DsiBkRviPR92XxKLHG8an3QWq7z4
eP2mow7SNu/ATPi2fpb0177JR/iwQ/ACeACDvSexmW4jX5A/YaCFjzv/o5hgruif04sOoei5534g
kLD83NtwmVALUGy45lwKW3V7z7ERNlMEbkkBv7xrNIGlgZ+gXLaw/gdt36Q20uJsdNuDLJHkL1sm
DENMZt0Igwxdx0GPUJAAW87YeqeT6tgsUiTzAgpDHJbTrm8HzNg9/y3W+s8QmdewAshCGibvGCyv
qmRls8lR4BCY8Bx5/WsYYjqAo4d4TuLsEbsVxkddhmzXbYb9UGhfLKWYl1OAQC7hCw2w4nZFgwKV
OThKCAfyekUWk5yqCrt4Xd97Q8J0D3QFFnd6LRsE8dnkPpcIdephGO+jUZ3ClLxM0cHeKtve2ixV
cEGmeQk1lJg7UJlJfovC6GCGNjYPcY7Ba+epAzVMRgO71+BMj/NV3eKBgIlCNROumsS86GHj7Csb
5MtxoXwsu1qbORetDy8xI1r8h3MI03NdVYcRc5beWs8TjWvRUEBDR/ZXmvY7cwhOiv2pwRKtx0HL
CQ4qg69j6fZ3WYlsX7Qwpq1EDz+XeQdEgbWaJvy3yo6mQ4DlCwbPRJEsxEl8ipMVTeXPzJvduUCD
XwpL+90z5HUa08FVDw/op8ac5LvstPQQNc1r7SOPTCfTeu9KD97+0KI01C0sZ+YydSkblvVR8xko
TzLK1yLytLe0sUDyzWj7cXNbEjcN0P8zmhL0rIGOyc882aksij8/xOGR/TbdeTYUv6XVIWgMcVbu
GdDp+X6ZiQEcJE3fi5Gb5XjLFp2brsaAEMql9TPM/FvNd9gXMIQKbk8jTceVPsTVFx++7MMZwEbe
IZVDShJIXT/KBplpZJYmvXlPjHZf18jBcT8bD9yVm8kb7FNBZbZZLra6donsUPDEJnK0egOfKFyM
rq1ME0g17ENm2E+baZ6Oy9j5uRwdpwZezqDM3O1+juYUFIELPxZop/xAghzItnDsidRZ1usmIeH1
A/GWfszgQrTWKyz25iEhqxHIxbg0oebuoeMpAEZ0U2jy5p4Fll2OmjoGg/J6f6NXuBY4ZpaehqGw
dyY+elfowOMaN6v4mJa3WovEPY2YorutdzHMFu9H90ddmEQ5DTgw5zX2JL2DGjj2vZU3OmRM5u1T
zNhht0xiIazt6+rJ14YbNm/j1zqu3vCdOlFxlV/MsoSbmQpo21VOp4anTC3S4BXNIeN9QuLBD1Fi
9W53aMaioMaUNaaljB18skvzSeSfAzRjepidWh8WTqVcZBJoKTdlV45fEcrXCgJ1kAJ/JOgDt/2k
tKcwAb7E+KzphLYurcBj6kl6yJRj7NkZtX3ra4Ver6wYRVFFhU/li09Y9hG7SPtBOT7HtJoVMeWz
FY75D6tDGguxZZZGEybFQpoclkthwsf+6FiM5o1pyK4DcAEBBfGpanB++rje+ynSDiCSpCwEudo4
YEh/bdUwPfPHidNa4QOHoG8pHdi/c+gwFhygkpFy7VATQd5h8oDT3nnCOOOghx206rgMkFhgfboM
RQAf5T5K9FUbKWS4uvPZmbL0XvoiuZOd8TRj6PkYS/wXq2DfehHHoTDIoLHUe4ij45hHtyB50sI8
vnYTir4sxcU9ttvdVJbWo2dBp/HdSD2jEGkYQKFQywxq7uUq/1jeGADDYIYywybyghhb3bRo2Pep
nTw1cb22CAq8Lj9iGJWtS5pkAzS+zrUh2rTwcTfD1HYHzy3lvpckq/iojyBNjqelz5BVsCukVp2Z
ltFz6SNVeh7ae7tmbqgaFb0aZOsZEFyUZUowKyo2YZJvL6sW5GIs5Com3n6L3tEyayyEKx3x/GhD
IFCa2ioN7nncYPKquxUzyn4WnuRRmr9Hhbz5XZSS+9lsYgPWfBkn1mtaYnkTDBnsQqxsQ6Sq76gI
8lVlM8HJfe8p9hnwLIiS7fvMbEMYRzCzaAzwELPCQN+P7My8I5a0hULySZGoHWdjWhlHL4UyXm2X
xPMihhLzCJk0H19rFZq30BM3NCH6Qt2HhHQhfWKVGo11H6Bc7Bi9JrvWCoA/4YiXTL7WNAHtKmo0
7x5mLbEZfg/FC1HlQ+RhzDHaIDidFRWPGKX4bw0mLd0cwda45avje8ZZSMvCkDR23UOfDk8GLkaX
GqPMVjNC+D4R9lMmMJ/v48dcM00Gofk+xgMSGnwlFowbZRR+ZgXu6aPdYq7UgxRFse+eo9gqz3+1
ba5rHsbGe/P9PnxvRDms6CbZVhtS48Zpwvi3bWg1UVTtcxZv2gkIxLXP+I0MjKQigbWqjkZqnKWl
k3FmIuYk9WnXT1hJCqJ0ML728crOMdWcpwgJ3VTqouUSJv4FLl5aAPvqhRUTT7dOF+qkz/ls0GhA
2P0xXvlwn7npqCyHKOtWdm6Op497b6ER7dqMiYDfldFTpiBkFvSDj8DzE64Fc1ZFqev3IQmiQ9EV
72kxRfugSr7zbaJnqETtg0oMvEsct3xzwZvXgzbAa1fUAnrXkrhqJkhNvFE8O80tmyu+klShg+YR
ZNfX8d0jn2Tea4TS7RNkg+bJjfJ6reXxTw/F6p2dn+mgpWdbTArZVwsZHNvYGVfYVjGnEQQiGCqf
6B4aDOybajpCL8RzZ4o+R8mU/7B9+T2MbQ6FMzO5R10RxNLk9bGrUvuUtPrR6AlKQNRXf/cY9eZR
9ttKK/fdhnUiisT55Y762zxxIE3OS/d5XD5luImHD2e49oq+igNVwDRfGTU7AUprItixnHs05pkg
0pqUGK9p5oaqGlC2hZmqZ5b/ElSEQFklk8upSZ0jxK1qP9SZ9676FMKyHUZf9U7LD76BwbTqDKz9
VTfzlWwDz8dYnsHRk1WuM8DnPkjICa1fvNlSUdW5sbYHU+G2bkQbxyaSp8Z5O2hw7epwQDiR9KGr
GL5G1AMzfFzEnutiy2vkaINC9WoxPT9aJToI4lrRALfVOVaBumZNjHdXoU1/lR61BkV0GdmhewIl
JVlui54VhymQJiKZYrnrTPignW7Gn83eA4rK8vTsq3h6x0UVmJPKmfZ8pWb1Rx92J6ctBWNzpCFp
yrQM0s6z7iIPkRBJXzxfLw61Dd7VqtCGwCLdSxGiSJkfqTwvTkWKGoHWVLxJWKQrx2bKOMo+xigG
TlCAsNz2XO2vT+9E9knOrboZQ+a0DE5MSsNSxM963HnPNgGRcURPVNT4/Yl0OEdkkMYmmg4rYtIc
WuD8VtfJXR4R+lUXgYanJDfE0j4lhBsjgpEYzeRxeB10czgrJl+EPuf16QOECLJv6UInbIVLRoef
He0ut3Yyqbuj5W31sevXzYw+sj5jDhV2H/A21ofYUOBR0wyUt6rbxVanX4Xtv02MUN8i1+uPBtoD
NMzDtda67iWFbfTQy2p6D1MfCwZei9slveMQajA+G8g3flhA2WysDdN840saA8d2uX4aw/bLNPMQ
e8uABojB4mFwG/WCguVbCz1z7WYNYnzRaW9Dj5k2A/e7IkcBmj3yqro1n9jpcV+XGdP1vImfNMwa
A1RYXOddjVmbNNcBb6qcboC1k+/ThT5g+DHmvDUOG6brJ1c/r9G8JNnn5id423DOIGR84DDWlCFr
yaU4Aw6Q79BKbW8wkFulPRrECL7xxp/Vf5ErJK4qih0prU2cFsPwzsbwnXIMIX9TDTcH3VeWZmRS
cfjEjMIlZvpbT1F2yLg3VkM23pdB5dTG/iXL5BdGL/1J612G5QQX5wIzSTViqRkoZ59B1t2jQ8dV
a9oBEmRvdsn0vFa52i4Q8kRChOp0JoFZiolUO6itm7nDo5QpRpRDIX/0OLEEdZS/BV3zmSSA6UEo
M70lnhafEb85j4/FIOzvIXY6BdsbXvtEeHiVVZ3JqyAgvG5ukd7Ay50fZTpJl9aQHezRrNYsihmb
NDZymtSfg0Ear9CB2m3LPC/zjXyTxzhqR8R+jYyfyYodXklr+uabszsUTJVGvSp9rHBTRy8+py+J
KXpL2CWHeu2wAKoYP/pXZUOGrAm+g8n8BB8UNLV/yZl1hf0hK14Z9lUwZmZljL3qpzucq9iDZ33B
jHYIGDRfhYYNzG4Qv0ftGfbx2oHrDcbcTu1jU0I8TnE5w+oKLGmoiP9oz4P36zG9JvXrUa8BzoZK
nMPil+miOOPDVkTRlkrcbUCjNagM4IXC/KHG2K3NPUzSXJQxTh8dSr4GyyvFJfaUOdUSbiw7yVgV
v5JokwhtV9uwbEQtncuUm2pvtN2zkYBM9LYH16J23ysfP4K6IHhqop1HOcyu6RYW1uW99ojNyeOn
P/797//57z+G/wh/yZvMMHIpmr//J49/yHKsMbRp/8fDv7/InP+W3/nHa/71N/5+jn/Q/snf7f/5
qu0vefmW/2r+54vmT/OPd+av//XpVt/ab//yYF20cTs+db/q8f6r6bJ2+RR8j/mV/98n//i1vMvL
WP7689MPHKHb+d3CWBaf/npq//PPT6ZpLgfq4zjN7//Xk/MX+PPTM0fq2/96/S94e39+ss2/Wa7N
6NSwdE/4lis+/dH/mp+xxN/Q09HOCBtsx7Mt79MfBWtVxFPu3yzDs2zXt3R4WqZuffqjkVjC8BTv
ZxjzUxi1mML1jE///b3/5fz983z+UXT5TSKlbf785FnOpz/Kj/M8fzHXtH1hWiZSK9/TeUvL4Pkf
3+5xEfJy498CA0JyXGomPVsARyUKg4YMOoNcLWfQeyyzcllv0SH1RJWAYHqjBw8dRiv57qE/0LrC
T82ax3w0nSdPmD3IH3OAyTfVFy9N9YOla+bw0FoYLQGhga9i3EWFDpMhHl8luW4voRc4d5fWFGFW
SWxGHWqRxXrV/Rd1Z7Yct65l2y/iCZAECfI1+06pXpb8wnAjse97fn0Nps+tkuUd1j31VvtBYce2
jUwSBIG15hxzumcL2X5DSzijgPwkB0zHUfyLQot6j/FUQQ6rTUgInht6d6EKIgedt13CFohNUkHQ
ygXRl7iv0VSGvhahU6vtVOrVVd364Ev6MimU88bN72J9iWNAluRtOC5tBle4Ml63Ki3njHNhFsZb
bniEtmbl9FjXunufOV7OqT4OrKOlubyxE8ewS4LQDRNX3Fgm9bEXVSEWligIOepGHFzXVNVB99H8
1A6Nhufhvh8B9KDwx8bMvqjNtPS6jNOxPfu8w2/9ejBJFghCmN5dXgXfklCm+UykJZj5KdYTTf5M
B4zSbKabjvNrgAkJcHnoQ9iPxISWj/SCAShb5OcnSW7gt9YlBIDMvboMSd3qkBupgPfdQC1KH1Nj
JccQdruR58ZRxINYoYo2b9AF1k/uNAU/irxw8Fi65W6yE4uTnhAtE4VQmnhEqVtXWn7bllFfcAqd
tG9OUVQPuTtQQ5W5NzwyF8jQaIBYH6sRT8htFFaaudPq3gdBQ6uluI+EhqNooSzTf47c0kH4D4ht
Cpv4IGlhbHKkmj8sm22gHvQhm48u0dl2e3lh+itAE9mNTItkq0dVesqzCNMg8uGd8Flv68GZ7ri7
HieFKMkQNydivGeTA+nR7KMIsVweX8eWoBykAu07ITLek6GbsP9Vpzr91u0pj6ypPovqKkRVDKXB
4w0Ds0fhJR/RvOwABYi55ZYH8X6KVAJnuxQKumIQuMah4TgXHWSp9PFxsrxQvllKDIiKC2Rh17oZ
KJ4wvzTiazHW+iaqSgfZtEexOJqi56xu2+CnVedz5rKn9RoounBEJGn4VO14rOSVz0e866PeQUaV
mD1e6MpHGt4UTzSG0g1Ht3rLdB8wiXjaXZIm1hek8D6tUc2u3qw+N9yjGybW2UehY62pT3gPpdmQ
i57ymCzDXkN96tkmWPlcCEln1i6/Z2mdhXdWw4ERVzd1hBqKEy1AH3t1KiFehEiMT34QgoGGoB68
aZRvif018QlqpRTPFqne974Zhqcxk95tPOnY+G2M7SuHMKgN3omI5z8Yd4HRBsOiTuVAy755K7Ta
2XSoZcj9an3f3dd55NHCtEKiP6PRAOZcipQeCj1NXAq7KmryL17vkURZGuHaNsvxGZVAc+zSgD6r
MY2bQeBZBH4kqT13AzpqptrGILehAKxnj7e23olHxEslDOg8H9hu6dAihsZ9MjhOHKeIMOehNVdV
SJOV89nwlTCNYR87ocJhEsWbOqZ5oENseSkio7jObTujRuwaW0rGwdrE+c6dc21Cqz25HUtIOpUs
y5M1zLkQ7rz5SXO9uOVlA+A0cnOULkbwVdfBZsQJIg6VSPswVk4Gr8Sqd46fUa5E7P6tSSsw52MX
vPqoNJ+IF2BzHpvRoknMl25spqtSmsRP0eRbRW1dkDPJ6u7FA3aSzsvXptc8J1ROzxg/C4s+MdQr
Mbrk9UQCqnlFzlqggmUiNR5lGyZlVbYvKikwPsrgvvbUUzbm7Nmy1j7mUfh9CvHjqW76pjfxrWV4
V9hbyPLtzceu7tt1VROjUzno+EOK6lx7hzRS+QYeEO3cGL3Sf0R7rIXtdppMbB9hT2xT8RLm9PnR
Sn4DRTvTxNB1uIn+FTXmiF4MBGdog8BvJJmO1oPwiu/0vJpFGlpo6EadY55X3eVNTvB1goYgywhh
oMOOzdwgyrbvyicvIm4o0FNAh5xVF+6IoJgP9Zo46oeuQFmgj5kbHmnxPUwBEIaObJ6CsJCk81KA
JgnkQfXReFUmkfWIAbJYGnoynMqoTl9Kggh0oKecJr3KGwGEabMBpUBTuG9x3B/T3hU7q8bZZKgK
5Y9eCyYFKhqzQZBmaFiEkOXEcIa1YGRBR+MRu6N7bw5AB8XEOUpE/fDQVSM2uiEHDZ873X2lp9Hj
6Mm3roj8fdyoZEVdJqFrRyVk6LRglZtUQ6TfP6Z8HfSC+HCJWIDhPir5mKmRXg9ZMScPygZR8ZQ+
EhPbn5bLbNNEstz6jH/W6sxZuT0CYUdZMbkhxb0H1niwUuNEbaT/VuZjiQqCZAaqD1B2CFWgVko5
I0inbx1b6kXXNsR052Sv53EjtqaqEh4yHwLUTD6P+xbWHSfSQ+2LRzupJCVDt8JF7ZjHKhneRgFl
0RooHMR45w+pIFdpPgcuPc1Se01W1CNj4tZBaNacot2v08CB3egIVecf5BzK/TPZpiRDCWjG86+p
Un4vdWB4keZcx/7ces8VxP4QvEJufzP84KXszXt3gKqE/5qKrDFLJapA7aK0K8kIRe8jwQCd2Lag
uQoztRudONUQVnputEaXybHIcLUfadX/GIZakLRARTVL/S8oVo1F1HPgVTESuBwmd1T2Efz3+rtl
OtaD07k05iPEt1y/lntihaRyK2DHjSRvfdBWIWQm4mW0m6YpHrOCpAX8SVj/cjDTzRByYiXcO4qN
/hwa+HICYpAWTVxdWynnTz0useJMvKA8X1zbSplgQeq3DL3nqwAyDbkqPaSqn4UtpnYecZki7SmC
DdpNufdavbsxOtRqA+fPFPaZHcTohdhWLHxUhEvbt/Ez0nkmBgy8UAc8uFH2qR/Fl5QOwFqC80BI
PekcDMfbwow5txUYDUd0vCT1UBwtdaJaqut61JCR1JD6k/560PQH9sPVIUpL4Nf+KNmhJuj8ejha
unCviynz1lNaivKqLxycK8JbZI3+I02d+7h33ricz7EfX2TCJB9166Cx7nDIk8faFje+kQGJQOq0
tFxgkZYfnrNsLsaEYBbbvvrqZMld4yG1Hk33pdCD0yS0G2OOmal1IoVqK7wTnnoBBWUvAsNtFnbh
klIWUAWCkABewCeXOXtIwvDIFoj4lVlb3efBneWBK5tk3ACQlTVJHMiL4h78KOZD3kcYyjzoHJrG
hjTwp44IlPIuTFLcinJ6NO2eAVA4eLXzOAlkpl43PeGAIndwpC2KUxLksNu/OKmhrdiU+BtplVig
S+shK3E6RKmAP8UhHEXvV8fXKczEvMKZwtEq17NnFFiwZOo5kAOuMQ2J+zbSv/uZ9xaI8KWwzH1q
h8WZktCch2PeK7skmYmYO27nSCZZnxCGV6QDTkuAnFYZDlcxZNG1XwKUj+LiAbvArdLISGsHyLQO
qMT10Ez61hjIcktGGgo19mM6bMOXxKs4iFP+BuMcHuG+PWcE7NHsA8krxsZbJ5QNsdQp2oxGyFkA
jWWELAXgVAyXaFVEVL2Jh9Lx+GgjLyy2i2okWwoCBNDamWoCjA+eLdbABcopGxGQnl4POnEskU3W
t/KMc9kC2hoaAl+ATjrLLiJ3RlZQU1t7jmXI8DHh5Mb6EqBdKQ37ZJUGKBaZ3eGlqggFsO+pD51I
bDgGBoKitAxuDG9Y1ZkHHtzJgoOuQ+YxspkVPcr70Ul9QNeKht4S8Jm1Lwe21Yt+bAGh4Q77qgl3
XJUCchSeGsEEToyJYM0pcpKnwW4Jeaex96iEVl8FANqCZeDUkHDpB6Pn8mQWBQsck+IrIbzBfoxy
nuWkHFBjxq2riV3TDbCr67xDVmU5DsGe/A32WX4bnB2zjAnngnz3QnuM4EsvpItm+82Bmx+tqkqj
Z+l3cD4dV3ln3Aek8ZRj9FK4E83ZwqmerURv743aqd4Sizm+sEo/2KJ0wSunF31wG+fO9D0qkTMY
hUkHP4rqYedr/bCfd7F3celaj7jCh6fcaR2kbCI91ZHlXWMYnZM3Km5H07VEYkiKjjdOHnJpgoCt
TSSG5hsZB8WNxaHd25oyzcINdTw6f6qYbMJ3uejB0keB3M5lKlctZRdyICibyr7zksJ6CEZWoaVW
Ov06HZkJ6EbyuYMXxuItYhFl7EGRP1nbWV9hK6WbzItQWK88P+NVDHGBNIRBeQ+NZDuAf4kOK+cs
3mIennx4lKvJ0HQ2yyQZGEIjlNO2vg1wfddZlXtPfl20d43T4UzprftKywKSjKhT4WoYx55XlG1T
n6sqInCF5mfPNIabeyLVbHtB3zj64vp1sMGdTuGwbh3AC3pjh48UTNuRzDzHJWjLGsNwhfOhy+he
1LMg3fKprivSBUA/wSIE09R58SrhPP6aenr1wytoL2ze1WT+Xft4X+vQ3Q+lDsuWjm26QiglbMRk
8/9/V+pwavxSrWcjkrmyt5Thn0i4JFBjkW4hLK1J2wgXJFG9GjttZd9NN5+MTjXnt0LLh9GV+H10
XVk4JEaFyeVUn61nfVVfwVHe6NVy2tIt2xirdINb/xxckaXzydgfizwfx/5Q5CETEuVpxNjOVcXo
7JnJV11Y5/DUrUmwXONNl4v2mB//Pi6lrY9f2TVMU1KwogeLgv33r4weWDec0EVJZr42UEgH/woE
62dfTv7TKJawdV1I17DVh1ESEQAEUazerIsb+1uyghG2DZfB2VzCqF5lr9H2719Ln2/V+5oZl9M1
3o04f6J3E4lSWjI4NiNGe2MJbOdRrccNQPJrZ/3JSP9w41zDcaSwFeU+ZcxX+N1IpAoNOf5T+PRL
VA4n8Lkb9mDIzVZIAhY6Ve91swzWn447X7M/vuG7cefP9W7cLEiaMdYY17r37+bK/+Wi+uDR1+a6
2Jov6SdTRf3DgJhrLce2TWFDR/t9QCDrQ6RpOasjcm4ObDJ/9HxMm8RAwmVY/f2y/sNCQGH1fwaj
uPv+21kCbVwekYWWnLytOgLm2uYPxu6zefJPExMHO/9ZwrJNZ/7O7y6immyjTgNSjkeoYuhc/S9/
/xr6n3fJMtmBKp1BmJLuh5lfpVMUEqtIC/yQPTgHuR52tOY36FJpXS7DTfrJgH/Oxt/H+zDvI1nw
jh0ZT+WAsCx1j2v8is7ZUYXt/pPvNt/w32cg+wCUlIZtmEo4+oeLV0dJmTRGRP4hee4btSHMAqrd
A611MnEOn90qfb7lfxtuXr3f3SuvQ9jjQsxc6vdiiYNjicLztVlMy+wu3ajPvtyf7wIq/oarpEsh
3zKND2+iMMsaLxgSZ0n4S/VjXA4ruWyvCAGRy3jtrUjglmtTbvqVvSm2lfbZivkP88bVhW5JR5h0
JD4Or3NopOhHcqP9qD9Xe5r2q2JNJo25zc40iJuF+uSB+/NJsA1pSikN29YFYLrfry6Kelu3PdMl
IODkkekr9OaTEfR/GELavE4sXu+mLcSHBYSkCmIL/J7kpCUc9HlVdk+82JekIa+MRWlvo6//i0lj
MyYULxugKFucD19LKQxuXnUZk025v4OYuIyXZb2e1thRVvb5k2di/vd+n6SMx1tAoCrSXZvWz2+T
tB8pRI6AufiOhfnarbIfsDJvrB1OlGX0Vp6IZke0Xm1odS61VbT8ZPg/H8l5cJc3rM4bybosR++e
kTKTtiCelnCv0zxhic7akmq41dfJod19MtafU/T3sebb/W4saRqOMAqSKJsVAtR0may8vX7m6V/1
++mx2FqfbM+Mf/xyLDg665Vui497FVszzDKrWpdrS2QSjo09mpXv5WsQXZN/Eu61bXRIltpGb65D
zrGreX397DHR/1xg+dbvPsSHb124IsKjwIcITaChe2OdrFAlrK219FfaN9s9UFOmBLPtF96vm/sf
dXb//9q218VrRhv89bW5+lb8H+jdsvd8N/f+6N3um2/J+L53e/nzv3q3uvMvdnn0Zh22rwA6HGbp
r96t/S+2Y47r2jAWdOkSyP3fvVup/iXoqQpl6LR9sbTzFP+/3q31LzgK9A5tAYiNnrD8T3q38/d4
vxwIndFtaQkpObEbSn5YDnIrLafGdUDU5VDfYutlNCiwx37PAutPpHtl6alS5gPpxSrDrlakdUK7
1t6qVn5xRL802v6+ktN26v3XuoyCzxaMDx/QELzkpAMPgf7FvHJ9mM5R7xsuKImRYDsEFJE0op2a
IcCRIHqcXxjL3IDDsdBGlLEeLJw8+lFnCcHVZTru8zAuN2oObE+9UR4giqPn5R/Z50X99u6W3/xa
Qt8fDa2Pyw1dduUahs2iprh39vxN3i03yFbovlvlhFx3KF5yX71MAfHyuV3XWxzULWFE1e1YzFFT
jWN/mWZ/PZSzcil7B2idT66TTilrPbVyz23Jbi1wpbKfknXeIsKm4rUzihcYQcbtBRRGP/zBxzF3
1LFHUBdCsrRt3PF7ye4e8aS3r8vAsLdeEGYr6LjttUO4srTth6GMGuxR8ZWSI+6QFhvOL1tTWlVL
QwEdCzNjWAlUyPQ71ZvWOARM/YLXODYAATn199qc1Fkm0+biqGnaqP3s3DLf2fdvKq6ni9aAR4Zl
GnvFhzs/aUZBj4vM+KLQrvsW+U4cFyMhYNqwiR2iUkLP3Uez0HrM9FNYWQ8jRd9dpMNb8iL6bOSl
PP/9Hv+xWxZIMEwWdseWwpwfnd/vMW50HTniSJz5bJjvKw2+1zQ9kdXdnPtGEDcAFz6Z7LsuLt6m
cqYzz2L9lLTZvNXFJ5sw44+Hg1VDp2LFhoVihJAfjnbAv+q2SyNIQw3R7grX1lVKOW3Tz3YJ0eQv
DaXZG7Mh0nsR9jZGMpk2oE8yuR+8Et+A0+lHyt70MWJrn1vihfQJ91lGGDO6NqeEIu1jMwjC//w0
WXFWMBa6EQd7+KwA2VOg/T2ijGNmxuHmP77Ujs55h0XQVSxA6sOlzsqK3isxnPgtiifpVAQT6yM4
pcD/nk/og82h22VpOz463jcJPe/YG1idM7NRVK3Qaf7948xHhd8nowPOTjkgVAyD5ejDZHQ5seTY
5RnfTYl8CDq8IjyjcCBEeiP16MYd0Mn/fcyPi/O8j+AVoNiR8gS43OjfZ9vYTRGhOYoWZ549XmSd
uUl42y9mezO2E3dRNujMQnqiM66mnSp3g3qE8mFCQdMH249z/LaU+rOhB94e9CGdT9uRn6zSl93+
+8vDJ0VgxDGLd5NUpvvhpJWNepiBZiC+0TIRboY6NH7dvNL17qXOoD0uBH12PJ2F+YjvaDVQXL+z
e2Jqo7Z90QSuMVocPRwp44vjxfx5kIHTOnZ4ourUPLRA7M4k/t45XYv/MK8PVePG10MxPOEmpBSW
+tTYGz3/Mspy+OQpY/v04eajaOLwjc7J4jU5v7R/vw8hSa9DbDbo96rY3WuG2uLNqG6SBmBrE1L9
K0f14KVGdl9ruU9YG1k8IiteBWqY2/n/DUWY3/uZoR1zlQcrZAraGt58tK4r7F3CG1dtaQI2ye3X
liSJEy1ttQp0AlLTqjtouNduW4uEWFfLnz03h/5uR197r68fOkdtp3g4eokYHl0s+BvQEICm16ka
3Z1sM2SCxkTosovVsVQqu09BN3ojebq1Z+QbDOm8N6043gWifLm8uWLbh+UTX6F2yBEdI4m9mOq6
NjORRF5dgKQJjFRsLQFaJTwvlzWumoN8sokAxBrz366o++7g2P1MpoaC5hr4GC9m3Rr7uqNl7iYR
cHVc+HBfhCjXSAb+DU9n1ZyuI9z/A8emXZFH7oqVID8XrZih4+OJ2GdWvK4TG4j6au1HAyHGFrXB
ug98VJQte+sKh7Zg8D1nSgoZ+G14c++13gHiYtzRvjSvWsGCGBIru8mrJFpRiJZ7SksECtkSxlKH
ncYJ8bvRNc7Pw/zDmvql68T1Q2OQvjl59iw6Tm0KsFIrDk2lGTupoXqbGq8/FqPxrNGJOcIl1kjU
sQXBCARVGlblXl9+lNPgrjWPDc1QEsoaucMKyI14ZVN2yKyffux/JXUwv4Ww4hwJoSLPIi45WcMM
pbDuZE9GBS6n9fFdQiPnHzbMqwB8Jg9bs4ob+Zp3ZvnSOj7N3qnxgQyygRK5dvSLZOJ+86uc8OI4
a/PbJgID76YPIAva9a8FxtLTYIm4uboFflrurLy2Fj0Ws9Ap9WffQURjZ9V028hGcstL0keLbJYn
AfxTHZwD1SC71cbk58UK4hRLFzTotp8nepLL9NoFWuB55t6Yyu5FSnYtpkvSki/q8hi1XXFC3fe9
yE37J4aDdRLDmZ4fBMdy/Dsy2gPkx8caidh2YAo3Ov5FcdkIIRZW15qvrI2h9RxsMflEPvAWY6B9
hQYEx2QEosr3biZuIdKnOOwPce5Zx7hnV+GQJ7amXkh/j6gSGzL2SQmSbzOJ2suoHNy5BKws2ayy
qs17uMtfLZWpbjXHM3f0zLChUig/anbxFLpddGoLWi94q+xtLqZnP6imQ6U13XZImL6hCP3DhCx9
bbq+xR9TLwXhWFBu9hfFfzrL/sfAjDdDFdlATDOM8KSpX8YWjW2fkPWWzOEmRHiOVT/MbYzl5jht
EN68cgwvXmZwBoGRCjGyk1WPvFOapbBqe335WxeCemTm9oHYhtcQcuXK87UcdUWU0x7XBODXxttd
dgwmUYk4VpS870h5T/V+2iJviq8mqHjAuwlIgNcbLvU0ZEUhKGmJUOHQoM9/iImFuh/Cax/pH7ws
qFOXb+C37T3pd+RlweVINaJhQ1uomzbGvoG8LXjKPKLSIpyXa9Nof0QTcvq6q1AqzRDhAhNNC9Hz
NBkZOEsgI0vfTxww22O9LvQZcRrcmoqA6jxLv/u5Jb+4xfhSkgonaxQsLXKq00T+D55JTCa1G6xL
0FUHJ5jOLq7Z85RnhIp4DaW8GdjpN+w9WxfyrtZPOzMl+sVt3Hbn/fCTwd4XYaGup9nBUpTimETa
16jDRjboZF53uAqvycgMNz0Bht4wOBuFovBUC/iKoGwIKfT1/uXyK0q+/ZM1ds96uE+EQlY1Z0FI
QPTLX69HbHI2ghJQm4GiWYhrp3tQPi5604wfCxF2dzx9L8oax01pNKBswH6DhjRKmu5wg4VFfbeY
oYoX1LbS8xG1mQDPBPF806FvXhiKFxMQ89CSw9af4aHo+Nayk+6exway+swXNwsYKAS88MKO/UMD
tfDA0SgDwEhus5a0sFmiwb0ywyBZ4A4Jt3pTbI246DF5xW803ouDH400IUI9PIt8Dsrzm7tY656o
0BkIT3rgwjFQ8doZ6CGU8LD71qyePBV/92qW8qaaoH8Bo+9MssWDFjsVbb/gXtfUWgwElsU5BpCh
tjfWL+6GS2sQYqg5fg2166Htz17e3lQ18iGFaXerJBHCnTkNxxwv9S9gZ6Dp9ely4nJtbDShjy8j
VD02XLnWI70+G9AOVn4XO7uucXZu1cYvyG/Ovc0LODKza8GZYVto5pmmQXWLnaPHAgY6o4XAeIJn
NVJ/h0NPi4KgTAcTCGgYryfUGqn1sIKUPm6iAw9ES4RSNt5MbJw2jsh3kQM4wtYdKMsW3foirJMN
4U8HX4ERKzgnrRJf74Au5Ig4nYS40GIX4Nuw4i4+XX70JrAv6sgS1kyCe9DA+WC6RXDScVQtVZQf
cWVHV0SYQk2JQ3edkpxydaDvXp8uXCwLXSpSrGHA7YWq0/JdtcmbXRhtUg0yBclg5iPwP2eXmt41
6lgmikuCWyzTYQn1wX+EHDfhRTxHJMszDV3CLevumg+oNnVDPKcehPiCut2cIKujLP3es3la/qLn
DIRSYoWJT0HpxqdqFtSYwYRnI43vrFYC/sX3Z/VoCacSWGQeoQZKe5B9hZNe9VbRUu+Y+gdyBFAP
VUmyifQCQdPM3xEYPPexMPaEVvC7GWRX+dYPEl3SM5liiJpaeV/3OQFfMz4CI+4jGLV6Wbipflc0
M0Ql1eNdamcxhNBW1ptRVWAByJC7j61mEZkEtxsXPp6y0I2jSdv2Q43qzOJvFCn4tXoIjWXNKosV
0muPULPzLzzQGztv0zsvFA9u2aTXlVfoCMrqebWJ/FvMMMwDnLNO3FNTLe6GwY5vJ6HuMVcDoZlP
A11CLumFlTv2RX/T1wzBLmZatUUbrduhnJ5S3dhGISfFax0Vz88Ow+YiVwf2Nmx4/XFaplmR/Ztd
lfl341zw6GTCawCzK7HQ9tmJ3Ozam7oHPehQiRORsbNct74xzGs/TzYaZaazbZPhlltjSlpUE66m
DmMMFZOTXnrAA4VE6Yt7426qPY3nrw+3kZyenaj8iS8OkGnlMpu6vIm2nV1JzqBkbiGZX1cxj64+
J4ZMyVCvmzR8HEg6NgeXbMUse4CUwD4nQJEIyhLD910lAv+IwK9fGGT1LizpGfvW53b9/ThnfGz5
UmuzDar8LsdaiyaG8fsxwrWpXwDi5wgdhgewBsY2bYfmjlNesEo0VL71UJKU6BzKMohWHYzONRvG
+vryw0/UGjOcf1vjCr5c8ADe56EsbGtv9ABgk+mTYsd8uvztTGcrSd0Ff4mJMNX4WM8CKygSz+lp
fOAnQ5MLd9+YQm9Xp6q+ykPvDJ+vO8dO4a8vkQN/v1rmH1eLJsFc3nCh3ujCUB+OlL6Xyq6JyNcM
9ZT9bkzSe8SWYMi7o6ns7jgF8R35T4CQGmygA/EbyYWawcbhFGf0wVSXjovLvoxV6AIChcKSxsPe
bSTAHc1ylpLoo0NfdD/7sE7v0xqACDlW4SaohfVSqTnKl85ZAKho4wTY6P/+Ff/QAOgunVearmgO
LMPQ/+jF0K8e0tiZFpdN2jTw8kFtSq3Gcfsc9SfJdpgD6usL+u8CAbSEF33SNf9D0sIVnrXU/ETP
onDP/j4tHRAzrqG8ZhEX0Pn7AnZSCHljGZJdQY6nqHYyQKuKoMg/RqFbn1VL5vM2yIuN4c5B8kqf
dq2Dq59SFwSKMeCsPvN9gUw5208u2cei4HzJLD6vY3FNlP5RqBG0Pr5yPPuLoNJ18heijsSViixM
6Fi3v6Dvl5dDhHtooVHZXnlmVR4s8o4Dxy5/TuNspMHp9NkH+1j9nT+YjYLbRuBOuepjY2tyoXxl
rKIoE1MoGhDVcqPNyMfCcwrb7T7Xkx8tveq1Rj73KqkiiRwb+kqqpH9FO/Iz3QxF/A/PryGwCyAJ
cuRsAJPmh/sKmTWza09nVYtqXMn59leNwV2CRytW1uD1B+JJ6q2P5OulcYofwlXdfd1CtUE7mG1w
haS5TwFO4DdpDPijWlCj0HKtdjeh/O2tJLvNol4Hp0d2XALTBy6gsaA65z4FWXIg5pF0Ca2ebmwv
f4X7EJOh6tz/onunfnp9KYHbXzt/yM9R7o6L+LJDsDS5Kx1iQBu4DaQr4Wq8PMaXg5bToejuLVkv
Jh+06mXv+WtPHDo6mp1Qq25V475wbe8S7JfnXPd6zppHJ2v4KmEoH2Ibje5MDYKmn9wazrP4t8t6
ylDwFlqhP/g9QNOk6dmozke8Qbe+w+bE02/Bhwmz+CYvpnrvzVQ8D/cQhP6N0Gt5NuYf4ARriAJz
UV52gbln02YhVIvidTE0FLCrgQjOqlb1qg3naGlbDT9k9lZzKnvtuw5aZoayynTT8EiwQ3PdOax9
tkuq9NTmCCOt9AsXXXL+Qt7X3F2+itDcXed4wBNx6211izNFGFi4wk2rODrNHP/deW8JsRbAmb18
n2ngE3AClHciEZT5O8vmZaOCTSIJ106H6KXkWPTamFj4Y4XukgiRpYyMfD04fQqIrLqzk3L8Jkck
v2xN3S8eIEMYgOnw0LtVvYJN09yO6cocOBOblO/xpQBk9ceoA2qkxxsxoQBt5zk0Dj5bt3lPrjvZ
AxTjn745lbsgFtZ9zfNtsPFnx9BW6wvJrVU99gvVk4nhNleydo5mAvNc+XcgA8BuQfc7GYFo6PG4
AOWaVq545IDa6jkEMTYAMWlyDzSCfk0bBXbqErc118FPpZ1AJ7eJvQIJ/jXOQ3Zk+g+XJDseV2I+
oBGS5pGa/aEKB0lrwlYwk8kanllvwh57WCkRcac1TDGKPZXbKZJJLLkqVc5UCcyNazQ6DwkF7aUs
qx8XEHOXTf75v3/XpJjRpgj7DPA496YeiV/uu0E9OXXLg2E4C5CM0e4yCG44gYIfABxVxNu4Fv26
T/JXG6LDMvZCSFuDeXc5ufcceg+XfFxklkiQp1bbVCKRGylz7NITVCA90rae2Q1rQEX9PignQPSt
NV2jo4Rr6MyxYROy0rUS5pfYlNlxdIJ918NpSNn5LKoLr5LX9fx86rAMJ2vdZV6HPaw/D7GsgN+g
yu8j42dK3+8+IOZ5V+AJWXNu2F7CJ9PO41Xr6j/LyHrg4A9Fe0ZpQ5H4YvvWcLKIPR4x46GF6up9
p7fA+PTKX4fosE8TlvhungJVH7sbRR4o+YB28HDJHFVZM6Ir5ZR3DFEf5ZBzD8Oc3kKO9su/Z0Kp
2vNk6e4yD3jBhdCCMiN2jr+CJBAnm4V1ygEQ7oUmrpoLQ3r+McY9VoUIXEYCRHEbGRMG9ks4n193
Sw2s0mqS/e3/5NLUc1Sez3GZVmFi7IWdhvd2tkxTu7sf0FhyQI2G5SUmWEMLvDDrwtoCUHpLWzVT
yDVjrzsbi8MnQDdO5s5E++Wyh7CJbNj3A3RPeDsbAR99c/n04PYeojJPd5ffZc459qDRze9Mr9tH
leNtpaGGJ4eU8GIi6fWy1BLVXK/pePl7gkXhHqg+2eCtgOBunxNzGNmrCn1TWVV9uByPU8LSG9ip
aMQphsUBKiuZmeVN0KREMdTG9jI4UfMa6ArC2ksTKY8p0i3Zf0R7sG0oA+cWsLk8QMPAhQTEeFdA
TbE1GpAilkRQa561yMzqyhGwyJsmLbcDzbWVOwOz2NyuhS/js6w7Hnff+nYJCbwE6o2T+jYpFRwr
gTOUGru6uiQhmLpmbwyBYnqcSaSJN3lHq2qJBJwdeAkRpvtAVsRzzCxykxrJyqj94hTE0AabrCU4
NRmsVSW0YKPV4bhiXkd3sFc5hlyel8tOfa7mhImp3USNOW1pLxUvhWJNm6rWXrgQw8hi9rexNfAk
lA1q/YY9Nf0B8/6/+DqP5riRNYv+IkTAmy1MWVaRRSOS2iAoSg1vEj7x6+eg1C/ezGY2DFHd0U1W
FTI/c++5qmacYsovWLZWfTI14yxHCJvAv9tALhu0f1GB2KWYIKfiS2W+HS19rezLtvhhzbEeuYUH
VtnJi72AeBrWbFXPjNwf70VSOufaIdOFfujJ7r2Tns3ZLPYmdyy51K17M0bSMBIxfxt067cm0Yao
s2m0zbI0gtiN1ZvOCHCHjUQAic6hDmwdplGpd7IUbBW3/FZkVwZWs8C22iYbvZGO4Z0n67Xjh27P
q+9YSJ+GHErWpH4kYrkufdon/lT9cvkU/SmXV4y+r0QDDF9Kvl7H+ncNcykAugZ9535IGIIFuJnV
/ScOK4oRra+fOqIqrJo8UGvT4pfrYhNWbngf9mg8y0MulvhZb4n+aJNMXw9S2I/3n2rk9z5reYHH
BSQCRnISopu6IQ4URFc8q9+OWbqn3pi9M3zDsOl1pjHjNJ6nDESGM7UB7boT9aSBvmDnrQLugPWz
zpNX8GaaqKubKY0J4Ag8M9eL3dBxyS30psNoZdmvSpILwLNyw8uwXRNtL3Z3FJFeTsO+EjPC9+kz
LqzsXTX6o1RZRNazpgFYTpwDeHeGU5aGwTM3p5PWmAmv0vy1chQyWAUQpdeWWgYrpUmPRAnHX3+7
L3TMOj3C/DqJHpyTSmyK9A1kHsHQNZQTcI2qAudkORUXkuC551k37irsa2DvodvP5dw82Dp5sL1N
IFsGvXc88jhUp3v/0qUm8wMq4R0pYnaIjx656dYhJGoTyHRkuUmx6qfakj4C2uke68E88w7v5xk0
YtYk6cPMg+n3iZ4SnCyL5zH23peymD6BGqaByVD4VXeIecGy/2apzMfIHUpfGmKhbsj2wDomGlk0
fk1ByrLUCc3WgMKvNvOBROM2vI9MAI47NjjHSTrtZ9n2OvkKWn0aepeAPLgtTNlkipGqYAnUNdh7
OO+OUwUUmMgT5JALk6yEcVezLMQ2AKQttsNk3H40HPMM6sp3hXTu02jN8Hmy5NI5CpJhqz8p0yw+
KwbQ9/2bZhD3aq92c3E0UrYSb5qPdZpzuBROYuwLwfDDVIvPlaJhR5WGmKtzin2+VTUtiSeNOoqH
/7/tQom4rdv/9zSAboJOwmRLRvO16cv+b5eom/g1TW1QAaY0lK+YEJdw3bI1hqI3ARtvM66pG9e9
okl5tjWApa40jpxk8nzpF2v8pTAU/7GOKw4sB0teR1jkdQZ+SJDKh5qb5FeAT/4a1DpKcQYu2vqw
TN0kgMKTqZbY9g5I4HB2CTA+Mhp3ifgi/O7+balP//4DGnpMGdrwYxRrQgOiVUc7jfUHcxTKbvAq
89GpKEUzEJVsHQAwNX352i6Oe5hFWr/OYgMcp4Gikl1jbFSsOxqLsa4ENuoURFGyoaLnEVfZeJgP
K6JnZjNuX+wq/Zk54x+YP5vUgwrVLA1xM2Sqbvqe3aoMzeW/X7IKOzn4WVKkthGX4RGXATOODEYP
HUd9NHF5fHuzlgdgtHdGMRTHmFlC0Duu+SbGAr9mKffJVKPq3xZqFiaZgyrXDR2aaYuvLWcjIznr
PrWp+Y2yhPN79dbpENuIdltn1F4bzXX3SoyPl7QULhA+hB4I/aCbmKLVdvVV3eNvty+KkfaXjKga
eBQ4XOBUQMf/z8vDFuvLFXN3uJ8AlkiBoznzEYe1X0ye/Gm5BF1W28VgJxIgVRNZQ9u/eilwdTMP
lG+rUwmCAg15IwoIfDdka5+U3ITjz6wO91EeWykm/culqrrs3A7GH9mO65NM8+9i5ooaTb18JNIs
/bsWYh5+ZdO3Nd74saoG85Ql/s4I1kW1r2k+3prKXaLZ2+BU2xw2drru5HTLwTIeAL4qP/vJMUFG
FTE8ixlKiBhendzx8J5lH9bitkcVqNeOlSaiB2+q6LLJ+bJz8T52C9C92SEVuiJiS2XicoQRtx5y
r2dHdd9//k48INP3wV5VjHKnpnDtepAAQcpMFjssu3ScPskObLn5Al9aZ8rhFVd3VPf3TRkdNcgw
JQ1iwtJ395jz2mr0AEzBeGSV8GtZoF2kGzx+VTk6vXrdN6bSR/k0Fjem76tkvqtMunxvu3Hv5Q1w
OjEt9OFYirXK+p44In3L+7c2htsy/m2o0tk0QjSLOIeb0slAT/H/yMpJOXEgXgzP/uPZ5fyu2sT6
NMXx7y65mNf5pXXtjzVbEHOl2j9lZ6gPdtKhp1CrA9ZBHLq16qiAnbz5vOUNExjCn1hyKYe1z+KA
uW4SJGrlnieZTjvO7OLqde5h1Ah80pW1PwMUlDtLGawXqtk2WArJodl01g1SovFuDd0bXF7J9aZZ
W/zESwHV8V1d4g+nUF48HM4/O8s4L1mRvcVzoZ2yjA66K9SDYNXy2pi0uitVxmPcq/WTIq3Q67s3
AqWtPyrr7amWNjc8Gw1lyNw/mq0EqI+JwrSzJ2zX3quC884BeLDCJYhmMiV3s5Kzt2G+yNI2T59H
8NoHK6/NUK7eEREoc2oUexHZ0lakd5KEYQPPOSnOzaFw4dHObqzxoZNDaDDtDA0gNruN3s7kv3J3
wG3rCL0g88VSOH45TgbcxsNdhVFNBjVjrSQH0+xJR8AXvSdulYDT7RbHhVvWv7D2EimmyI+i6ju/
tucf+LhRh3bzokJsKJ5GN7Oj+zh9dIR2WCsWSXG7PWyFfCJ3k8ANhZvPg/OvZPkXrKqBcETszeTn
PXewA/d9MTqAIMnMIXKD+N+/l20vevJztyap5xm73P+U6TpwCVP7W1EYi9CvJEQl3B/BCkUousNV
/0JVl5W1go7n8f5tZpiwtJoa9FXRjOgiJLPLeXg1t8+Jqiw1sDczDtGPTvS4XnqgaBVPsmVAUKiQ
xTpneG0M65cUkAFst49vaj9EwlLw+w4GAc+Elhy7Gqls0yO92OLXYvbNlreAyvfyazaOqDbh8jX2
kFxY6WfsPMaNd11pP8g5NcysfddTsdOL0Y26PHavaQVSDmDa8hqzD2/b/O1+ud+/uJIVt3Au/BDp
Zdr4dilqb0JGKlZGuvdOQ1MeIbpTwNkGcN8YXKpuJtlejsj7inmJRsFWfdG2gCUni5lBbbkKjNVC
x5zVsDQ0A9e1wmmob5xEj2C0zNIQK2ywzLFcMQrA49vd1ThJg2NWaS+UqsFspJJUriQ/pcQEkoHh
nkoqN2ikpLsoHhA7Tb53sQ5PVJmTUHcR5dgAHxBQEZ6iuuXGMZuZJS3xwS3W8lFLYY30k3Gi4zBD
y2541N0WQvJqsRzsyzhoN+qeo2hO1CSiCBsWf3D/pIIJvMRQbSIry9tUvzI3Gx7MGJM0JCN/cof1
i/odwp3Xf3Y2VJDVdv9ZGoASiaW2Z6JrSIzOG/u3phtg6BVnjFRjaF4Rual+cVHTNiP3qcCJSm92
6usi/zAtfWfm7BDULj7fB0xLcpcCkziKrTEJRzOtnsQ8jUFOA6oso3OL7Up86mSP40EnFm+pwhRI
Hc/EYJ2mgtCgbfY/VtKIstzmV4mrSCqaCxW3zOFrkVJhV/2vXlvRexB0IHYGoyJ/3gj3Jr5fnfDF
07DMJ88q5iu30vDoIjoRXmJfFJ0M7pqXZsj6BhK6pkNzsOt/w8vVpcIjAeshWlTih3qEy0QWbf35
FgZHU92H5uzp4WTNZDvp6ct0f4LhKlBQVaT+cu92+6Yq1sv9TyhseAS7wToTH3226djel6rfiTGV
4BXifMeyx7ukqx0Px8GyBPhSovXQ8exbPZkuOj6WK+goJkqJfiW18AOyvvFGUbYenTp9J63qBgjH
Jn+l6CItg4WcbcWwowwF5bP1Ns2DEuLPzp/vX4BN+Iapak/37wZhm5z5/QfOdUCOWpdGs8wHGnP2
F4GcLW339/ua4JLHXh9/NnM3UDn071wGMaQYdfBYESOQp29+RK+kPN7/JATMYKJYyNhBkrCPVxoH
rH7Wy+xSFsyVt567Lb1CluTk1bPy0Ux1ElR3cjwUBnmxyX8rsixQt99WT+rmOfHSv3c9zxFLhgWu
guPaYdvOLp/v/6wK7zeyLZMAUr+3LTjv5YEAwt9vEH6t7KsnXZaIiqCkGLHxUIx6fHPi2HnSxMtY
O9khWTxEdNvp0mls1pyelKuSawsIVj4EAxfQSY/Hyr+/gvVsV3uttSWCzUhqTfxnKOlKcp7mRSry
2WnW4qopye6vWG6w8JqXMn/p7RHJwzqpodmv7kGrCf81eoKOSJKxbo43WLdFZxzrLJ5JB6R5x2Jq
kx1iDR9feroHNg9DDIHKFVzXri9zL5pVUYYmLP2LMVi670G8YkXU34YF9I5lU5GqTm29GGNzUmOX
U2ydWnpz+fMea3f/ktbGOR9GJl+rkTJPAind60YweY64zaa6+gwizcv0rmlN+0Nz41AMNeiLvtzb
hB2+zFtDiFk95/ZZvUcBmuFReAomCpfNSw+C5K7lsbZrFkQUMfQsuXeJN2rn+xedMMiDocuTXa7y
NC7Xpk8E9RCEcF/Eg/dvsvGoMzLJ3tCyDifLVXMgH4JjoBhqM+r4Z6BvgdOCszj8HVtvk85pcIaH
9J+ld8bzuBTT2RYKXvvK+jWiPD13mmWeq9H1W71Sb5NWQjd4Bg7m7TPNY1XE7Ob+hayFL2t2iYJK
9EqeCMZk5EkNeP8AQvQZfV0q+TG13Qb8Lx8m5N1ppPUg/fKRO7RVLPFcuZl+cCZhQbe0gywf5HXV
Mnm9/8lt1V1G3cQ0bBH+/TC4f9FsBnPsTZpQc6av3E0BrIzTfJ36kdSBtXwRXFaUN8OzU3C8CKd4
LDt75xBhe4Jo9/uvzrJYaPLjrTpB7wKreAHJ3A+AjPrekbtCbxlqdPbod7WeR8vkzVFOmtMru/v0
POoDxpj6C6OB+bGVVhuRRQkMNlXhnDP/0d0838su5gSvlw9jUN2wtNv10VGqeZ8a1YxkkX+YyZjk
j5TGLO4cGt61nd5jBew1kAn9dP8WydM56TuGyi2TSBwtyzNv5TnfltxrUihMWVbyWwVS92QyxzNW
13c81/J1SuPlMKdGu3esyviBUeNhUMt5B66O+iMQGtJWvys4deEf/rHn/K1tPOcnIeoMHjMjB96W
kMvAPXoerHzxxaYn+fdbNBL3b4sR/BDMjb0g+TIws9H59LoCjo6TadelrKfbOk9E2dpZVNHr7eDT
1k9tV6U7byTr4/4tXv+XzLTai1ARfsmRZlijHn6d8oRP1aQRP0T6IViINI2qTTij59mZ8e56tbbh
TivMel+wxZrysQ/iTJrPS1mZz6gFPhRJMsL9r/oVNPKEdtPPxsr6+8N31izOZS3+/bZxLYEuW4mk
V6e+mVm0weaAPmlVUGKvKJhSddmSrZjadhW9GTqxhmGJb7C9f42Hwb5xuYID5LusWotXBuDeIv3R
MYd9Ckrp0WSa9JjU2Td+3gY5BR/QviUGcl716yrXs7OFgeSVHdlD9kfR6unZdllYV6KPz03Vne5x
J0LND723HqpF/pEFwSLrvcjLtNkOPMoOzsUBWI3KuXA/uJOV64eET9cHGFH79yszE0Q0UtQQWLot
Mst1sh6WHI3OdlyPmfwQpWijZk7NAyM9+bGY815abXclnuzVWqrkYtOAB7TrymdlL3C0Rjk9Np3s
aOQLNH45LWvDQuiQCWiQ4G7Xw7ABtZNkeSylUhy0eR7IWyi8Bw1zEkCgov+y4cCLqpZvYz/WPnEm
bHaIXb4XMgz6uhuVd/1YTbyufd34Lfm/p/tZi5GBrtUqh2gcworgnet/vxgsNYJW+7KAnnGBM9Lj
+d2vmlq9deU4PyyeQ7KzlSk32+E/quVESm5a44RyjJsN/kqtfa7Mp8LUduaTOvT2qznjqCS4vuOj
lfqOV/vYa9p/jLR7VXO7fyHj54m8UmSUMKpumTAnMFLCwKuWGU8Ah1g412nU52vx9wkot6eiT0Zx
MVngjEayH4QxXVb4BtDwKvMJ1WaKPtvxY5lWR5M79qNZ+HStAkLnJjzP8L8VsYSWPtMK+b2MRaAb
/fewgN9hI0XmWaMxnFA0UiLi5D3blHI2KYUPS+q6UdMI4Uu71B4qyZpHGPHHQpvsd1ldPlnZ3Ozm
eHiEKI9YKysv5dCjRm9tEeJYu6VVO+wdReDfFQrt5SYQKiX5c5JDOQ8E88wht+NzraG+oYQyjvfl
gINoIzR0jChr3cqj462A38lqFdbi/bkMvTRDd+rEzs4d50El6GDW82elmwLyJadXam/1Oe2aQ5K4
+uV+MMNvV4K5LqsDAJkA/5JKzDbFattDQotn98bwcWblk1UXc+u1eL3YvELZw17mPfFRJMmuksX5
76RC7d3iNm+nz8J9dGzkVkZaUAq87tDNzJ9lXp2TynkwTSkutO7xTU+0+smYZ79Gl8bUAvLZfSdv
ENF1iNvhVjUtjpZs7r7KPDs2IzvvbIQGWZvTmyza8WasKLaVEbW0XUFP91bzqSyWQwX4n6x3z3gy
9H5nTetyRcz7UY9gv5VlxdgT186tBrYaW3F/sGv8Sd7295PN4IEF0vH+b93/KpfFikiXnTvX1ogk
eaH7XTTzefAek9hj024ysU5Kce3Yq+9RJidAoc3udq+fMpvXUyN7omjtEeldbbzNKvVWIw0l+Nu0
b+P3+zLGlASybseiT/HJMeWQCrZWMNdAk3ySfMtCRiu6qwW3CV9C11w2VF5E6AqOsm2mOOZ4DWKm
3zxmgeaN9i7GSkRuDSGFQrADrvnETSpsb5aLFlwYcltmEm0rQOenu2Q+nYb0kM/5T9C+3VFKAiGH
lExtwbwriEsGL9ZQUifa2fc9kCCuFfcBX9/TgEjztHRihp+DXJIp8I5X9qsu0RrlfbmG9wH90MLc
3GSfigo2adbMBm0jxTAOMnlVkT5zG1XJibIHI4Q93uiO/kkL9igxIs69rrffa6Fpj0la/uoUBjMO
ELdfZi3Zr3E3snv/UVN7kr/u4AMhcofLn+dDszquk4wRL5M70kJFKpULU+3YZvDy1YzTdK3RcQXV
lJwqC5yiY/2abGnt8kIjDyljspey3xlsdn8yfWBCtItlPB08L2X8ozV+7arLfpzQiNckI4duk34g
hiw881F1QT966CtXQ4WeS5e1Y4L/RFIVNfUQ2pzabd9FOtzMA4TQOZis1opWZc0A3eKxMbkp4tmT
L5OcU+o/rAKW3tb7tWqzKIsH/tvVfrGK8qGCO4zcrMRAr+rrrlZKmrTsK21ZgKM6v3V2t+IGAogm
J3YeOmRWolD1T0pShDMrB3raneMJ/ovhPrvHgRCTaBiUD/YZ6Bxc/ZDhhTwmMTh2+lSk6B5B17Tu
tqeELJiTwFBIihPUlMs8scM1hlOs1xtVMT/1JQGNS13+1lrqq7V461SGwwYD4AjhzcL66judIbyt
un6wFmv7UIo4Ktq+YBVCsMTshkJtiVlGSaOvwxur1g8CW39CzK6UXIlKo+7xWWqMD6fvPv5TkygU
Z+N3Yswk3gy1oJnMCKEBFpv0j7YaN7u4JFkzHr36OBBvGCyx4u1ooP8QmwqBPg+FTA8d8jfmJPUV
7iZ5pR/DvMS7IWNAkmQ50N6lsBiy4jJeFflPQULP2YsdPWRoz0ibDJmxU5ezrTxDIsYUquHpqQVp
6vPsCr9TKhaJXklqQgaa3kzGZ1d3xouT0gmiG2qCpWPJskg4sx7S+3Nvec2eXcXsOyJ72+bsD3ZV
tOHIliBhDOQa9rlWUpYvLkqP1mPOO3mq9NcMYNk4k9Kn8zkrsziyBWTDYeKUUWfdg3zra0ahH9El
LW7lhYaR3qbM7PaL+t2Y7netdDJEtmNTdTcZRFPAlOvkhBnrf0ftgNQ6OIkNmMCVYrP+7fkJnrs+
70OlU75ytYrQxdGdx85XYxNvw7xND1xBgzhScM29/O31thXhutL8BD0D/jTmVWlPkHpuogF3kmKf
ZOomj3Sdk70cVss7d4OHqmR1imPiLG9lWQ+HxaaKbbga0FIQJ6OeSQjzkLple4KTH5RV0/ZlKf/E
WwheybxxgxcmusVwk6QTZpbmWRu5jG3LnC/ge5Wl9D1wbDs+Ng2U0Gl8iq3x6KabarzCzzdhV3PS
pPXZI5Lem7M6ThTUM0y/XnC0lA8EDu0HZRSUTmxmdExG40rmUubVaqBRyoSwddAgl4FdtJdCn8mN
qRGay744itri6ERaoQnlRbbtAxk+x0z0pz7heGqF1fq4258HfmF0ppwMugCryDzyoJjjo9qQvWNU
R/QoDNGxreb46PvBxr9gtTv3d6MlZHgpC2eQWoloFbxis23KncZkalWt36Qm9TvcU70vGWdyUhmM
GO3JCFQb0KeiiEMROy9UgAIqafsNRRld5oyYRbe7J238EUOcDNICwcmglFdEgz9ddd6sNNnTWGk5
uv6Yt1Nhk6KVTys6Q49UWicp2Scxe12r35DH153pPkNFBd5NUPhhnC3IztysLEr6UZzH1gpKYMKy
TsWxgvAKpoSOfALg3Bi55TMxflFwfCGMzH/IHkkk8THlsbNFtutYcURj57yjjHceLd7zFQHLPFrF
A+94vbfb/J92mcrIsTOUzmLZUZV5R8/FKpsLMkJRlWAhzfdmDn2yXVCgGqPzYBfGSxqDyTe1+rop
J0I2+mPgWZDKhzEzQuQbBhbyXwx9LiSaNDsntdGYJmMC7R0tx1y3B8VFPW+BTgzqtCenh8d19Z7T
lIGdOp9kBvscg6/wGX4+cmape5M3SIcW6avr/FvHdEHP1hch2UB/SpbSYV6gzGyU+qJbCPsYSrf+
kmrDLiHW2bfjxY4G8Ssm1WzrfZjijdhQG/auvumCQNbAagZzysKG1rRiL1KTj5fMe7VkytWwDQor
jJp+6yjYMycW/3EyQSbVyBkSZjdGcTxn+9gVCbM+prFJDS3TaYdrOfAQAK7kKG12bkiSdXqwlWri
KqGplzP49VIw+UyI5XBrJ5xii310ERERN4VxhXgJBY0bVFlmE3ngi+QfKPbLJZaU7QkHUihmvdsZ
LfvwNHZ3VblGpvBsP8k/1IzbuNO1PTcghFV0ai9ZN3xiz3t0DPvDspIfyKjbR8+tgEzwwaFeDrUU
8oW93FArfQJxlD67wF+GYmVBn1C+mlZxTBPbuuXT18RhFXZN91VpoOsr0gPJBbCiNpu+61lHfGQs
3LHjtvbQ1tcsYZyRe6Sbu7Cu5KjQ4pHwnBMTMPeohbYM1iXr9IPd9T8cB/uMAcFjiR/X0pQhlGX+
HXvVQ7veomPUNgvzAeR4bv42JgoMauQ4TNfhrBkZW66CS5aLpPSNEUXLmCh/rM7F0RlrV9SJ9S5R
rh1t8AGzEtS55Ae/9tnU1WXX5rQuK0NRpnbjSgs3113NW5TpIWM7L9C0T5tHFD2Yxg2NBEAXrEyo
OTB6LhbgkAl2TsEaAdOw5ccGyYJCcL/JnklIsgzHCiBGQDT8LyRZqH2V7GGJvS/kPKj2bNJzPa87
iaJ/qCYO1L5MUK58WRlFnGtDha3Ft+t073zyX9jul5GGpgRhaYobZVbNp47Aah22al1hz0MhiJtU
Dj9nKqy9SyfJXJJrFFmUMc0x+sbsyXanKYjbVsA/q4g09qRB2LDBWxlX2hWFPJIg8dqS/BSgKYkW
w3rSivlsIJF/BTnc7ChTEYu7X0icorQH86wOv9Mh5VNNF6N0UHQt7wVbrBMMMda/pbVNv6izB80u
dSpxYmt69FvomUZw5305BG5f5T4hGj0flJZ5frOGebUUD8oWdTvkqv7WOSwr2/boSuf31DWf6rxM
UdyyIe5ImNJVNJOzO+qHmckizsPhAYt3LBnyxZ79TlJ85ZuymkPXGy+wSNEwCeXdmgDrN30Iz++G
aB1KLo89mupd61AUpA01BG7HHwAV7I25X/uTwO8Jm4Q+NSW0ZCnSD40LN8ubk5TUWiYWaar3SC/y
53baYN6WyqoeY1obK3wilY6pqlq2V0Ues17bgitKrOUx5yK1X5qB6R51ctfswUV+Kt1Dxsp0exBM
bvOKfI7Q6L2bmWxO31LfsyX+uc2Eynj+bh3XJw42XCY9YWq8snC1ciz3M7W4qmB1E3HBhmsWl65K
PJqdsojIT/wuVTSYjaZo+BNd0hBUO2TfBfzbTm+msSQPo35lJZHt1pqR3xAbDPKr/kTH5FF3Tbi+
W+crrnuLYQaHKVl2VEYqP2zd3To9+VHWtjjqynfaRiTNCQI1IrWvuVmXIcQzcRim6b0VXb5nDE7p
VYLH6jFVIznYMpy7F+np5S7DtZN1XN+ml4JWNrYPi2uf7HmrqEuvP1MDK6bG8oToSD9PaOt5p2RQ
qQITfdyGZj68ynpS95qjHbBFKDskxo6/8HFAAXHo1mXZI13gCeiMHcs24juGvbVmvwdLOgehOXtT
TFqYwhjf6SvPklao9kEMA4lIBeCwnKOAxGBQL1rUZB4VUn6e6lMeOzGPPZQh7uBrj5yd6YW18wbd
2C0kFoSDSRRKkjD4LDIS2BlEdWSejHVRHhZMNms8/FZT71klHWJXNjo22G4+GrH4ACTAIMzAKuDo
jhZ4cm+sGMAdAqhcxbFCzXP9nGFEgc4KiX43vAwWh6lREyxdGcPP0quh47NDy+Bm2M4Ws+F9qg4i
piGrMn+0BnqXYQziqrP2Zpk4gW51cA9sEDoOM7WM9UsSxzZLAoKm50zTwxhbs7/Uy+z3tVrsC+Vs
D3l8KozMIx0BuZbFVHwY4E6Qe2DE9uBnC6nXrhqnUYkGT5c1E2YkSib5YjNvsQEjC4wwKYswotMA
39tpbMj7csmHCoDWPDUOMhMx26fMM0lzn5sqbLChTct7kprk7FTpFFWcrCm4kahqly+v10ntyD1C
h7w/FFrpvlqcJ0b+5FRMrE0aCeM/q2BluNpTz6G8d9mkMxwmxtYieMHpyc9z5gDS781dUCCWnUoG
/GCF6RCtqE9ImSULpiZKzylFiO8EbMBo/G6hfMPeR/vOyitYkDAxXMuZJ6YU6lCagLl3qOR07L5r
Z9lUHeRaYyAg4+hHV2YHLAW1nxM8FAw2/IGpRefolz0iFESARZhpRZCZaM1n3L8hEP2fRorBiYXo
I+GB7h5xqUAjjHqD8b3u8jyioE1E/15j9NzRqKCwyRn4YcSPelTGihyygxmPwTTQqI7gvQOslxG+
v+UrtcJBY4LTIWQFl872+2jG0L2WWbvyDq6HSQp0Ct6bReV37IwqnJ34l9OPxxYWT8TGmKgLtNCb
ZpOVT9kg3CyJoiaoavaBxtbnga0guozfE/DfkAl4stPHvT7X+r6z9RA2ThI060Kzj3kGH79k9Hvp
++QsKglmmfiRJyEfhEKuam+mdJtDkXCkASBI1Np4GPqayJKu/dMM9a3BDMT5wPLEqT/R9uX7Nls/
G84WXjMCNXN7EzPztuk9d0ZCFEzWPStkuYQZ7RxXIWegqUpGn+keGBP9vmOYEV7CneGYhxF58GWY
CNjdEFxBVmlnuc4c6Wf0h+7BHiG8N467hp2WlkG/kFEtvgodwL09MJrlgBiYmtjXbB3mYGjr+Zys
0y5X55dYd72HNJM/jNWSUafcNCX9KR3j5tTTyhAyhfXc511gr7xGmVFp+Ax0pNYcarqL5kuY34Vu
zbdWsd+Q9xlnZZ1e1O6DjNErUjYiEaSBxKObWKFvTG/qsFBkhEfPo+cj0iIcRa0aH3GmxZFA1Poo
rwtJn1erVpmISnEaNfi+iHTSyDMNZmT5e4fYN6LyJYl8oWsjuiLddSaFIGbsAxC2a7mkM6Zcul8n
0QEf3PECGQhIcoSDsWQNOoMYq1QiAaWK4KtqGt/Si1OcTk7kVf3KTnv52dXNi8dPTmQuSqcJKXRn
WZaffpRZJaMEnGXfZzp7geFVhS5wxVd8YFuZIe9L3zKi1LH5Dsau1lTAK2hGya2JxtbYCRg9shVL
gO6KEJdeRmL+tSKJjdIKO2lV1+ee0Id5HNdHPeeJ9ixqYbN7Zv2D+83tfQvRsT91hOthnn3LutaO
HGUhrF7DUwduJlS1iovFMba6FtUDHtaQqTla8co4l8NX3hbOgwb2v4673Rovxx5Ff4A0XUTMAq5r
Ct6+tZKTPeooreo+VO02OWVmhsBrlf6ci8927H+QmbSTpc7TUeXjziXEwkkahfJAHjlT232fjR/x
lGpEJRe/WOQm5M30BpnJyCyn2UQ2pyvRao3Zy+jYJ2S2MMY8NfVXB/TD50gI3mk0p2+rzP+MpcET
4400DMvoxyW+9ax/Jb/KikoEz5FXqn/KWX9mzFuHdHMLvZSDxjv/ZU/VuKsEIb770mSetCL+Dwfg
Y12Srv/D25ntRq5kWfZXCvmcrKaRNA6NznxwOn2Su2YpIvRChIbgPJPG4et70eN2ZdatKhTqpYEL
4SoUCrnopNmxc/Ze229GOhmLlaqTHLKXKqUjVOVVsxUZff601YDcLgOPALIqPcn3tZ30N04zH2ZB
bgaFkzz0pXefxqM/rG0r21HTzoikxNvRSx8zCK2EFOWCNTr7WJpkFFETWtawXPRiOJiuNDcDyTf7
UNFq4gDKuEcfCBOArb8Pp5kshZRGT1MP+1aRrmP0xndkdQP9H8KthfmRqEQ7mMnT7GRMi9LpFXnf
Z20RstFINEsWfZKkx3BuG4+Aki61g+C/WQrCZvsF+efszbdzi23n1ux4YweULH6c8x7JxKBLbWIk
N8f3aelueyZrm2zEjdBrlH8lolrsZhCasNVv7Hw+EOpub1rRP4TIIyif3a1M89qnKVzjB7jRnfKn
0eZnp84tRLziMij5q4vzDNVDdmcPjUdTc1PGdOPKMA834Glo1zGJg87wNhUEsaNC5EypWs63cUfj
y+HQEWcE1RGGsaP11u+jhYmmTMqzdPLLqJ7rMsFCOmr1QYXM12Qh0bFXyw+7TeOLLBB8kIFNQcHz
CUsAr2JQu6nJwoGAbGi1L/I4XlWsGTvO37i8cCi6NQNegR1hY/LTkddcOEMS2jVwj3Bbv8Vhe4hy
nnyiCLqKlA2ae02jDae0XhuzG+ZC9IbcPj/rYv456DUhHG75k2aMDriBbnEpZvAd5S2Suhfp6eRs
tumbYVawYYbpnZQxUo0adLxtN7wSw2ef3XRv8him8GOCchpcusdA87veQHcSf6PTaABqBI1CiBuq
Strze4B3v+K5uSeDL2jElN2EOmqEIXNq3kftxtEb9U3L24NeW6E/aqoMbCvhccF/xyL5iM5K87Uh
+jnqo3UwiEQjRdRklABCg+meTkO77KE26g+ZJNK7y0ymmHP+lkDZMKBCqJmTiyLPKyLzeZM63ItN
Ke7TocwDojqGYDa7i9bHd4NWfViI8jnHUUW6Eo1gMX+OoY6xsGALnRlpfYudPr1riL6JD5HRGvtQ
Ymutp5RMcCyx20GqXdtNG7NV6liYaMcwWD7lZLDvtNH8BrlzBlkyTmw7/pBxyuWgQ5NkGL+R5vFD
I3xvYy4wbueZFuCYF08RoeKZEtOlJJO9g7OzSIwgykDLZ5uf3QIGDb/pgxuiGmrNZDu1HsgI07hm
wnJq8qhOEVvYOAoLwsPKEuqKnnxTZnIzZ7ki3C2h4Es1wRq3drszldy7ibWJHRRJPdPxm7CVt/2a
d861Aq3ctGRch83KHmgjDr9iTSMKf8ZpqHxgVNjjQi05TYv9OFaptissB/hOjYkmFcujUSX3baFv
ueHTh8wdn3pnDQCaX2c11E/4TnfVPPzAyVCd0ZS+2jioJhFepjK8FO30FFVoi+wmfGK8wcHP+JlM
9N8zSb2tfjZdTH+K3M7z8F0JncM8LtI8TjgNkFIVAGifNk7SZedKEV7TK+K7QcCwvXLaZb2ev5pQ
bIlLN88D6mw5tW/Cm+mdd2vOdwrITYnwsyTd8GZMuVLeAo0la5kaJHqZn0UeZr8/cIk3PSOfIJpD
EiyK6KNy07Xmiz9NPOh7K4mJ7zK8nUYWNv4lauSyYQZJ/AdAtdgfZXtY6o53Piv2mcmZHykgUNj3
1kS710o2eYEQNNTvbUMv/bIy3tLha6IJsBkjXZDhObOZOrHcIDZ+n0z1Kyk48JgzotPyc446hAEj
jU/y8L6nHgfuTDSb0eT4oHLzrYxNcqIqoNINYyYCCOkq0oetZ6pAgpIrrRN7fIqkSYdw85BsBMlo
xQcDsQWOJbKmMov8tcV+bpWBCtrlOB6VOpmHtIAjle7MYeroA4/6oc4ppRZMuDqqgM0y0kLkIR0t
9jn0NNoWS7zhci5GlO0eMuRC9dJbQdcSmcG0Aabp+8TRcrPoXUABn98N9EgZVyhq/CU6klVDqwsx
EEcuM/bpVNGln9gwWlNu3EkiQi9fTTN6tTQWtbT5Bh8U+5Oh8NOr4iXUFjZ8zeS0Nxjo7V3B4b4e
To6efvVxmJ+KisxQNMfu4iRHJLNAD1T32Hlus29pZCe6sHxzculPWjSG1M/ZUtgmWNFlPr2MMxol
4yuW/SfXXGydlHZ4mkTNW42W2ZjCkMNW125xyu29KZUPuUU8arzskgGGxVLvGSlB7ezciPDu5Y30
cpYN6X3zWK7aZD1uI9EytF/phAanr084dwbWgXWkYHftke7bD7emySwNzsVDMwdq4sbTOYTpdANj
SdC9Y1MjsVTmUL6yxrqYkrLAyrFbLjSHdpxx38K5hxPXvxGZOwWoA2mBSKBj4cT5mvIOsF6Uujvm
v+w0QIDAkgTwTUnBlBVbB3n221Gzzlk6cmmJndwmXby1XJokauZk5cXW0+Kp/OSK6dvgxkkQZdWJ
flq+bQpEHEQ6w+Mn/Sec7UvLcOuGVs9WIdYKhBAo5bq9ro/1BRIX07Fhu8SoqZ0cBVnTLa2vBGuN
jPOXRNE5AZd0QmxBtmbO7G0qQQRJDFlhfFg4xPs69a4xDZxWUxgNnnLRDCyw2bBlHEmbRoNasSFp
CU0Cz7RphDHI9Z2xuhUmrQJqosnvjfiS4fMJTPVuEF6xKugKHE8i20YVTXi7njkJifixsY09k91w
pxqcCz0lY6IT+ZO63d6qyCXLjIzJv/xWxyMwPXTepomwGcvkkbkHvolldaLaT2VrVb508+OaQNVT
KGK49UEGfg1o4kksCzldeLpTHEVhPxlx5SHFIGSsp/joQuzZDAvq94Yj/px8J3pwDBp3Bp7fcyNG
LCe6ojhVLnIObST/i4texBYbAJSETSjQ94dY6kNJf95xqUuHis76uAZnob+ZOXxRfAIJ4cexGjBJ
U5uMuZwP1oi2QB/zL7qc2LrZfKAzgtLOjjg4D98K5JOVDLPHtsoPo+yHQGtDKp/aPU40ADjIe5Rq
wLBY0rL9kL/VC3dlGho/ImkWJ2/tDa5tFLudcXaMTYW4yzWZkGK/qo01jau6QPDBEgEPduuSRsVh
t9k6cMC2XPejW2oJNktFiM5SnFUnDZ9J+GZoIYf2HKX8qqDTRh8wnrLcd+G6BHPFv+Q4XAMMJJL1
Tj5qeH29lj3WnW5JBUQapNMo71G2JOmCk7SfPoownw5eMdS+VTHN76xvCC/QbDpDdqF5A2nDrHjI
iqbyewZzRU+ffLTbckvM7EeKA11vXB2KwQxeCk3rkPDmu+vUCIVAeUFHvm2IquZvZyVdO7z8HKSJ
syvkw+Al38ZVn2y5D4uhVZjg9qijHryIAFo7N5lk58vFztxzN2l+pcvqxpbaCgRrfuXeuPi4k3mg
nKW4KSDakK5GS9jTfkaATvcNcKWNhy0YVyStZ/LkbmQUPuoGaD4BsGyaG43630noBoUrKlFQQNQh
5FOPIkJ3Tsw1qw3K8c1CsvRxhOYiY3poBGcjZl5Ka+MU7xO8gCCE9s5BSO+g6yabQgvpa2I5KZC6
72dqYEmdDG+ixWsJr6ZXhnsewprZhcNdJNtnBDg3gqjF7bKACQN46BwqEGHcN+5pHroV1DJvvLR6
qJvY3molpXbUG2+2gYU8fXQHTdtR4sgdq9ymVRBwB1PfTlO97FYJnDu7L+zH1RGbFASGxmRM57U3
CyuC2VMEi0hOxyTJ9mqevzjKkTdnc9dyOtG0bjp75XyDjdcOGjUHVssZRCnZBQV7cI8r6jQrcet1
dbPLVPlsNvbFNN3lth1BTpGDnPn0II9FGoNE1+bCpzABN0TfI+rNx4EkQOQdMtuhDOh96dw0Vjxv
UBgGdmlaJ7yLPApTFgbuOB0sNb7rQ4EQs64qNEz2HS1H6k16BttiEtuAefZyXhi0LVlh7iiD0U5A
VOnt1DwsL3mpv404gp7C1SIyZe+xlxd3gM9u2+xjysd7WhXqXNu0kIDcY5Kaciw2NHUQ35wqwNm7
RjoWPfP4ewr2honhjxEkJhLbDhs4FtsAOeYvBmqShkd8Z8kp3Ns9cdhQNF601LtkaXEhna5Gwalr
W3TNDxHGnyRN2huLhE4/18WrGnXfnUGtlL36GpKOsOh81Ngk+KW6H3BnUKSY6KlV+1ZmTHo61ujF
5hZOcg7pHvjmiGfp0KyqRnsxESzQrB66KjCa+blzdZuzBHVJVnIOCOvcjzExGKSQHtDq0ErEwBVF
soI1uDyHUQycF6Qi/Nm418Hd1nQkXSw7VkR7BsXebsQIzw6UcHyOcBDkX1bpEVblDW9aVZGBuYid
LMHq2Eb0jHMWZXmeW+z4uMV1FeDyaoHkj9KWuwh5qhszaBAO6XkywTAQuicGb7t8Fe/PDDr6eHwQ
lYY/UDcRjkSeczKrxxZEjNPvM0dLH9FevHmZIo18aSy8i/q2VCjTdVOsSuD0nFJRuTZxVtOvPKP/
awxPetQyEOZ2npqWQ5VuRg+ZrdN/uMu1dN7TijvrCF82wtPqbYIgdld0j7VbznT/kmRD6tMJK3O4
wzSxIUy1PFRC7vCk2AdriQIGNNbWLMhlHcw5kOvebQ+FOrs6p/3J1oIqBc/twOdHTzhCk5kLrQgM
Mum38eRsKg69TM6QeKh3GIerQbavArKOLzYF5x4X3BjBo5+TU5L3YGqYILtqyXfOCSJPd9NI/VXQ
ZoRsGSHxoRpUeMcIoE9ePZvKiCVk53n4+VtBv7lV1cPUq8vYGsjZKR9qmlBIgONLEcbeNuLUDr+B
NsZ015cAU7XVREJDv9lYk6MdNCXe1OKL5Gmk+R7xzXS+6elXhQA2y2GFvHQSezV1G9FzPE16/WhG
xV7hJGXBa72bqervBSHUME3qHiu184NyukF9ciZJ2ePsnsFHAFF8aZC2bsitv9XqQZ4iy8KZbfeX
Gu/bzknvDe1eyBjao06fzezcg0nttFlqLeLA6OpY3IABy6me+Tdcb3flXFT6iFSrjaN7TL5ygyQD
lZ8HgWI19kEK4u1AFYc0KZdPEzecOS2gemNQZJWM+rsrjqvMFHtXzuyTDp7X4NmHgmzfOJqp0YjR
OAAh7jUbxz64JiHBpXTUnsMTKkvyi24Lhv00XZ6vulBRsnRBErL24M/RpcTeTYySnvTTNGOAT0vv
+teoDrMbVMDu5urvXntXK2+5T0duw6XDUZcgfUar9oI8CQAteNcO8xRNQRjyXEUqsyQNMFWlrM9e
9Fy17lq5qPcJxJCluXudOveBfat7QINt0GSL2S8LohKvF8KUIy3XBSkg0lc4kQjWM2TN9kAqbOIG
CwKpY4vi9aUrsdkttbWZJNSKKsRmGcXQDWKkvC8AVDgPLPqjUqSqDiDNDI1c3PWHClnhsmg7dQ4r
IsGMLMOWqeLyWXk/UTNTeE4VmaQrdYC6OdkCPJFBzLcI/D9UzYxnGs/81lZRi9bRwHKdknJyfcfs
pJpOEPnv5TTO56skFVaJ5V9RciMSCEI8zGiH17EAltTT+EbnewdMwrrDzt5uQ6gsWIXmBKWjQE+p
jNTwjUZ+/MavFVZvPduUzGsrl0qHah5nMeYymqUDaBXPwSvWICkDVbu6aK4fyoUmT9ybezG09wuz
lKfJ23cTQ+cxLbUD1O2jTgjJY8UQ2Ceoghmmhi3YLp3L9fuHHIkAOWOvcsKzGKFDMrV871DjKFrs
wZUc48wwjcZqgtUOsOj62yq5hDBNKn6MMWE+nFX6gpkTUlicITK9ZpboCiMmKA78uGzU1KS53Ka0
vw7UU19lRQ0B04OtrFLzPtLItYhcmZ5HlT+PXT1iYiVCuMbBt8scTH48PCYbWIdprm2eWSN/WJ2u
H+WEiAoZiPfclcd2tdkNwLOv2SgF0S5BNkQhBRIodpo09aYGz494OrsIvSMHC/PDjVU54GnnKfST
nvVxRA+nqUp+TrmJ043+7gDKai7YlXKMwlshyq+VAHJTr75GDDhwIxaibjEcThfA4vu4q5NbVIqo
T2N4/PaSZ4+j5e7mVMA5IsZWXE2UXdHclXzWtahyq7CE6GMsvqPL9n0gWnZVK8QPpZhMZFa8danN
uGVK+uX7lFLxFeN9Gav6ZYZOxUWaoktWfqctPF7GFZifG2WIDHa4n0bnh25anGCGqS6Ivb8yRDpR
nOtwnu/ThjK7XSJMN8V8g929e2gtisUrPUnE9oBUr0JZmxekRpeIrVh67Jti+dT482DGLYlBl7sL
CceTAwlgG8de9WpU1TYMVXVvGFkFV75gQ+qVA1kmXS3u+FTR2DHGtmr3oGkRktl10m2szhg1jvM9
LH7GGfjqr3iYRCGnsuP0IvJUCb+4ElnYfZMb5Grt2WCy4Cfgx7Ztr/+k21Sc5ticCF+pX66AdWdO
QD7mpnXbhs3C3uXca7JkHTBFfjN3rR+WNG/mOUb+2KUWxrBR0DJVOt3wH+0wcX5MB7g0MO1GlImb
BOzYLs8BMeODO2UOsQ6V5+U7SwCEjqy49a3IS0+ypCTuWYDvTebFqwf6elGRJgR1nRIxDPSPaXGM
ksItb9sYxoFJv9mveAAP7jyqA0rcgmPyqhS0ivnc0auKV39FBClLmM7duJp1QZPHu9DE7Tw6mhHo
ecxBe31LwrjDsJ7Rlefv4Q1hcHtLirC3K1c8JlYQMdn1pcQpvhvakEnyPJ4qS4rNldVLYedtynEs
H7W0dXZlhy7vH98d6fo7uAPnrh0Ye3B4zg+5Gf9Ean7MsL0nU9XuLbqQwVQJcPDAwG/5g13mNTdX
XHWzQiDLhIZNUR4TXb5Wcb+74rlaC4X9lUg3FQXKiH5Z1434aSqJ0Pag4FwXRAyVoC/KfGd3OdKB
muMPsRQckiuXnhUGz3GKfqPUqiJoCqWfr5ttlVgfcogVJI90PPfrB6KY1Rkatzik3R2jkTOb9Lq+
/78PhfvDMSr9rh6rx5FeAvUSX7Ls8KMeQQpdP1tIX6d4H4fdcOBEMH83Q7fFbd0jR6i5CeRsmY9a
2QVN36q3sqfGRUxoXqKqSM5oGPiCoqEhEa1R97z2AgmCO83fpUFOfOwdS2cISVYv0u/54DCqtTVO
Fq0taEqsES25+lCha/5IHEIE9e9TEyZfEG3QcQha1L+pQV0l4amFX5EeY7awcQCQbvOqaTDEkaL8
oMernAZXTTNFO5GhArCQGl4ZMj0CgY2gs27azbDiHY0XOYvXrCjMS5u8XhfaMPRySGrdd6dNdZ81
xbub6pAXUUb30BTlowHGYsysABwwm/7YlBdEZQ8w6bWtZUb8ciu9UxPh24gF5IQBMjyUIP2CKzpB
ReP9tJrc0nSuj7PmxC/l7D3OQNhv50YkL0Mi6LI5KUD39Yvm6oeT7Oj91FCqLyzcvdTSGxe1+aWa
spreG67+pQPerClwo3UoUNQ6xKb0eUs2ajpmD13NYtxZdHRndrpjOsvH32y0dIQAEEUrXiXfIxGB
xh3SIkgadZe0WOU1gd5gte8spX7ze8NvXOWhbGdYhdFP63kpk6njiha7328OfqmKQzHvtZ8BmchL
B9c2aMiuHF5Smo6o3CbtZopxrKD97c6RtbTnJLtc1xNSvSdodI6FYwUEoUYVsil4UA5XQPsye8uR
PgUHh4ERo5M1yTs4gweHFevcYBrc6H3rHnU9a4JxdKCjYDsPoqqdLk3+61rhFOxrHF/hPhlj7+yy
XGQ3v/f3KnPm+8qtX5UlPfq3rEaxhTEQwUcTmKl4rEnfuXWN1HpMmb0udk0UiW7NlKWRQbNmONpe
y7SmN0O8DLND73EOj9yUrT94Ye4nGEy2DI9POoqquz6smIuvwHNmSe7D75eAqFBD76Pqg+lE9bcZ
ceAqtgPr0tX1SUvXTBVUric7tl5DLcz3ImHuiDYAJh5coRql/cHr2vTAFkvjCZgR13L9JqJW7kmO
WUMWqgdbw4hWZCHCEpZ/fMRoqdriw4JG0HdD9Ry1+gUJoE0PyOYzCnhfwxn/XI6crbTUwuZWd+fU
Lps7XG+cGXgcWEvm73i84bCtv5ODq2pQGoc17O47ugXiXFf2djT09nzlxgyy/gPp8xtJZhqpvrHG
iHTNERUzE37GN7Khs1cTTRNbHx0jAR6r4Ar5zZgImb1pPaioBltQyCMyn9s0j2v/ipERKrXuIxWj
ekXph9b9F0ARng7+Z5TxHtc0mIpW3l1fiqDJXu8VvjWW1VAL4gFjLu0k1GedPv8YYma3Rdfd4cKR
T974Aulgv+Rp/DPKK+VnlqA/mdjeLtOZp8Cv2V8xqYNKit2QmffVQOies8YOCPyRDQZsYKjpapf/
48iCfUZhAK2YmzuTc7wCjK+rvoyplZvIOQqUSHgpE1A8TdvdgQsE8NhRTl7PbbUyDB+xBMLx9aSG
mCoKujyp9mtwBOaH5JcO0q9C/7+bCkpaNH7mARcyyvbVfKbC0Tqmo8IP5djID5t+CpTNMFpduQMi
zY9jBkURzVkSdJaXci6hRLZXrzGkAQYazfTe6YhayszwCU0iCqcMoZz8/l8NZwj9F/LQq0a+mi6h
MF6ayAMKB/mq3Ji5q1G+lZ2TnUsQVqxGQ7UZStvcihWBKTEs3YRJ8zFZeJ+utMm5Rceizz3838p1
nuau97Zt+4tcRiypRs6H2mBMCKLWp/U4MsRRaGkx+u3cwkqPWhg+S4hDdy1rT7OmxSBH5a8q+i7V
qHu/U6i4PpToiEESTOupI63dTIWIXItKZwxREl2PBLXr6EeR3GpLj8R0nMRjGVp0UrPmvW5mjTE8
XA4JTnPTsuVc18rrqsnqWZeDwUj4Boxa5XMQJP1thDLlVjQOrq8qF/ENot5o29eAsqUDK2nUTA/W
lXHQRfRL0Tbe5XPBcPWa7DOeEaIUBw85z3727HNS98lz0Z+p6OvvvVVQ/7R28gwQxPm97ljcAOt3
9qvVI1mibudWHtnPSnN2rduVp1oreZxs88kCh9L05GI5MQnRg3UWOrPyBCP33Ri6vzCdGTTi7F8l
pML7zlbflsQadlAYaQ2EVvhcEfOpYnu/IGTxUUYPd1WvHSYwegDAmYQyO8LpmSdwryMOZEUcItUe
QMmtBbzWE0dyXVQi3WW3kP2WR3e5jYyFQSIr2ehwd6t43pcNRdVsY3qWMR3fsrSPCoHM2fKmt4jA
uxtHLu4Na2QGAYaZV84a+1SznoXFMj53BodUN7deWbbSzyQfHqyicNGGRCcma/O2pqt/mGvR3rrc
tpusZXQ2VYOzve7265CbNtt8vr7muX8q3am+F21Db1pQF1xTTkxA/cel14/XzUyu9unW0nmMSS0z
iGlZM0iufzo30Q/SYhR4R2/kgjhukETtYyVGg3fZ9U4yHx+s3Dg0q9W8qY2HbtQwAdjqlBh4wd3l
DLJkCFCfFs9zOC+AIqigco5/coWLQDgymSwqQMwQFx8FdNYTDwy6qGWgRjfJXZG6ah/+8YUsD+WB
RDXakk18H64thTkPfyEXkzsM1x+0V81dO1YyJ9cEJqXEqes7heueOFL+VMhtGI2zdmlmRlRVHaL2
W6uKuHRPdgJ2YRTgXsv0CT9cD28mclezGMtJZ8fbcoAVQL0/00BWrV/q+TGeOjLlhjy8DB7yosbN
6vs+YiRrsGn0/lR35hb353e0lSCmsWz70mx+LQgQjjnaQPatyOUkF2+vcSiFpzH9JavquKRYI9kf
o70kHuBSl4oyh2kGlgRI6XUYI5ebdno1zQetIeJtZbXdxW1x9xtJLC1vN8QZIWuAYNcDdNbSGoTz
g5LJlhxijDxe3QocrEFdMVVJyVBqmhc7m1OacHRENJGeuDDQKAa8rNc/msPhRUKn8WUhyOdyOCF3
XvLWqHKfF/m3gRHnrdbJt8ymL1inrPuleEIbOL5IBSCuGlai6HUhoWV9W/R0hfVK2s9Zql+SGK5/
X0oo4MVYHP9KCWtE44QE0xZPbvgYT8ycbm35vrg0a/wMyV2Di2xvNC2bz30W3nrui9BeHOO1NV87
6xmFyqY17I2D894yEVVT8ximtmW9JUXGP5XiQEiwCWKl3/flwe23Q9fgWX+bu4dueFgbvX/Vjbh0
aDVJKgvrrpK43LX8RJY7KiQrep0iSd9j2TZUXBM+xgT+KOLt5heUoWRJjghrDjS733RvFcy2ZAB0
M7DNxt3EJm2OkZClxuxeyZpkDhpjHkScft/11hO6zQB3FjtPajyNk/deG3ZQVnCFlqomTT2S913d
nw1AIvTweRVWesjxikaVAo3nyGLD5PIDhdIL2YS8u2seklvKo+mk2PINC71uNj7GQ78hW1sxI22f
OFTCPmJqjDu696rnDscFOLIM/0hP02UONKzayJ3HMMPVHpNTBClVuEw2G5MJ1kIuglWIIBKI2lFu
aqZOypjL20eK6KFs/5ssVePP4RSGLk2hC4ajlrCF+HNsbdk2tddPaUNXu9qOtLtu5/VD5t5nHeV+
Y801wys+OKLmg+388en1z6Ke5EvdQwbTooO/0L09mVED5EArcxIdTB3rkZTmw+8PNdVtNXLs+cu/
/K+/X6O/o6/q/jdptvv7//mY/vdHVc9tQrPwT5/+/bkq+O/PceH//B1//y/jx9cQ83/+h/8INV+j
vP/tVayfBCW81flh+Grnx69uyPvrS+Il/k+++C9f13/lea6//vaXj2ooCUx7/IqSqvx3IeHr28Q1
4JX98e//8X23Pwu+7/TVdl/zf/iG36nimvGvOhJhk9CRNQ3cchzSP8avrv/bX/iSwXpFCIlj64bB
vJJgn5Igv/hvf7G8fzVscmYcz0RA73o6lN+uGv74krBZZYEUuOIaLP4/yhVfw0X+gQuWAIQ9foxr
OJ6gE/0fwpsdu23AGTlUiQgO8+U1Omj1XYqYPGwRrdhfK+FxMI6d9QRqryirU16Kna0/mnpEZ/iP
u+f3lfvj5vl32dx/Crnh9RCRLNfgXmkIR3fkn6J0jagtgVIhPYrs5anVzxGF31x6fkxftzZGmm8f
kr0HoAZOg7PwVotJdgj18b7ty1dIz5dseU/A5m1q2z0ymNo4iMSSVHLeTR4aad+aGsgoz16JU+9z
VNKXp/iqoK1P3kOsCDBqXzM1H2CYdMMvgSC+WZqgMckvLwfs3jVeAkal2FUIXqMeqtS7SfhGPNBA
2OjwJ/IkDqLudQWyw2RBiLkpkGcJC4N5qNEqZvgpCkZoXG73aAyDT8Kl34/7Lk02ssLJyqIzYq8s
UUOA+/TX3yHmO2d92Oa4iGyau6hR8gqZE9lzwAn9JONn4faxzE9MwH4tOdC2xEDPWKGGYZuKHvcc
qxewI1dogcEv5UlCpqfPaNq0VekbrJlUeda4VauKH90o4ALsaqCAOMAWpIveuRwbnFb4HU16GjoS
NhFvFeEliFAl+Uc6pmoEmpgs+awFBRAzGsm8T9wSPipEpN0bCVaa+MT1+kXVXY/KykXrRhRkwY8y
l/yA5AP8Qr4dGFamWJjdWQSSK+5mr8liYk3aGenga+5b7XabkrKhr175ncPsflypwYXfO8ztoy9r
Ok7za462QPCrayPi6gl4BRIH2ZGnuA6hkVAlqLharh6RlAyAzsnITK7LQQfAf9PqINoLLM4KDlT9
NsvP2s2RzJlAhnVgqwOjDeyCnPHGBG0gKS41fHzd6P2CkdEqKhULKCuYwx68ogg3dhcFrqUd4I49
rL/uwv2yhFGAtBAFloFBr9/ECluA9pkv56p7G5Ozpx6z5mE9MZFYRw4GVmpStJImCJu7GpaHzTmt
LD8VMgExG1tHI+/OLTfeeGdqt0b1RmMM9AoPSphtl+4VVR3CzI0quRMFPKboS/C222ACQfyN3Ca8
L/ADfdvk7SQ7T0vkBlm9n1PwpSZ4Sb42YiZd/976PiS4lRF00YZ+7Mo7jSfSDh+5JUKAXTRkNpOB
jsEUgRbFAQTNwKSztt4mDu03feKGk1GwOFFQEuAbutlNNe2XZiF8gIkPsqJppWkUjNm50Lr3uP6G
Iv2KeZcxJNLWD6E3aZgXo32t5weLktKQPkDDnVVh/OWZxRiBqynf4kj0O+hncx8Rc8mjkH613MRF
t9dGAHP8lon6EhWF9ye+AaSbkZ9w8+ElXy8lg79NgQNYAaMrddzEGldiCYPKqW/7jHkGg7rUys+N
dF9Z0QIgci+QUz4E2lfs7UBxpxezsuDyW5c+svYNI8LQMFAfFFu6n8IjqaKGMoGCg9e7flUXdVDz
4LfOj7FGy8vtWUu0QMZXRq5xhgo8gv1dT7AzsN83r4JuXT1AAq4+SdKh6GXvRGEoAmstrKcHx3oS
vF1VuIbp8qLGL6PvkfKReFCQHpZzT/EuxR1Ty2afpkxg5hbbiQ1YSeAEoJqia8TrG+yMUEy6f43w
13VRFTpL27pLJBvar7QmLJ4V7kV0xXCVEDV/ZS1vs0VZ/pZmP2OomXWF1qJ035HynaSybwm3uVZZ
Ye1yFnlDhTlhDaoIXgQMsN6764PKc6Cbnq/rPVNXQhjZnZBobCyOdEBwt1KwgNkZ1Kdhq4Ff0AEE
Cp5qVMU8i3kDTpC00em1mV5bHqKEtdQovmYeQIduEC/WGge/g6e+ruMId/HssoKhX2kmzkFhkGsE
59F6cYklTm1WwBJ6gsW2SMSzMS8bre19rblrhmjnNcZunHDfFDGqdyjZO7c0d10S7dp8+mg7GhWO
YeyQnJ5G8tU5DnffPVvbDmgBV5XRxEh+FRORyIArABcerzUpvjgqgoDgDuZNMbkwhfNYaaQuGo9t
yuUZ71bRMP67LX4KQjqDdQ3KeI/HHqxbZB+NMT+s9Km8g01DjOW6AZUxalveuYw1zMbIyZqIs8Nj
AFd58M2S9ojj66BrZjBpWFZb70dNlIreW+ehYDBqZeutHf036WxrQPufqxHddfGgOSD2LGcNN/j4
+YjatvvbX8RfhyHupUdDfVOVX8ifE2RH7rDp2BXD3Nus9/M/VWr/Sb3xn/08QRAchZRjmaa9ptj9
08/LphXlPqFni1OSiT9H/W5Rr7PxORU3MHP/P5fG/5e680iyXLvW81Q4AIEBbzpqwByT3pXLDiKz
Ki+895iOWmpoFG9i+lD3vsc8yMOESHUkBhlBsshaZ29ss/Zav3mfGf/3/VuxpJ/NOsv+fzB/1kl5
/3n67NK1QlHxJf/bw1vZvabRz/ep9PL//SuT1s2/K7IqkR+amqpa8pI6/pVJG0uWLWHrZxmk0zD+
/pFJS9bfacySZ4tsLF3TZf7CvzJpyfi7aoi6aOlYO0q6Zcn/UiZ9arxhwoeTFMkgWZfUJdc3CfR+
LflWLEziYrxWh624RwVDdwbQS9yZCNRgxyG35Qu24tEP9PH03qsnf7yxjBhdCwObQw4hrd/LILPw
sqHfxL1XkPM4OuSg47v53Vz0f/5QkmtNs/BmxTV0lWLTOTJ0SAylZ4VXtBFtv/jZRgpWseYPSZHR
I+hePw94+sb4ENBYHETf7TLBiELdqgiYhqAn/sjGfQ+v3Jwutfb680i/3Rv/cYD8FYpHrMbjSGeN
rLwUKwjpOtzN0tM6G1mlQ7OvXzmpXXkX3yiOfGgOnwdc5upjPNNgefFPbf3RwSfS36nK0ht3S7Bk
P+zCQ7LbCrOsnQ9hTMugJqPxOrJWw9Ixu9P6NAI6otcHa8oeDLjROg3ff3U0siLrqsJOEhUN9ZTT
D5UocxHR1as8ja6kgeUS8uc0YLje0Y/KgbCXcu90tKs+Dyt93DqnceXTuBPIZCEoReIGnrJDIvo6
uJ9QbLB/GvvcswYnvDdGO9oZ7ueBP04rcjKWzvEvi4rIvz2Ni+eU2kSKUmG2ISBaQ/n6u5i09bda
UfK3z0NJp1fNsjJVWbNMzZAU6kPcN6exqiYaIjlCFa3xqDrR3rYFu75SHeXQHqR9fDN7zV16iC+C
23i/EXr5bKerR+WbgsiVxcXNWF0N0xozueCDN566N76r3nhoL6w9UkeO4Pobn/LU9vX3KHWKCFBu
peWoVlcrqAqgSaVD13qFmLvwP54hq214HJ2ZyJMQq8VSgCQCiNq3Xo9utNdi42MshMA+7L/mof8V
1JYCyd38tTGJ1HzWk6jLliyriqxRxVl/PzSc29Gna+H1u/BOuSpvx8vQrX5CDiAhtOFkbS1O+cxn
08lJOKVRsNIpBJ2umAYGI3pBXcdnU6A72/PBdKPrxCv2idPs9COqFRSendqObdxdiivYxN2fKcs/
rccst+N61AaXJAUi2VQMQ1/9hlhQ4lCYi86j8nJvXheeepFhwecBC4KFdmx+WJ7xjJblVXIHYNOF
U+uEXnfIr33v8/nf+iGrr24qaoEiJD8EkoQbDLdmLNLmqDaW71aUZRG8u6lC1I1neRluVad3KgBr
uytDV04xZft8OGeOPDaksch9sJzYlKs9WeZsoFCpOs+QoEwrrowt4lu0T47JEzRY8l97eEx2w6Wx
sXs+HrXLQcCS4rjjJlnyq/cjrKepRlUFltEk7mdrV7U/dJq3zc3nwzs3jxqFT7IrUiHRWM1jLUKP
qXKAERARXWvQd0OX7gBxeZ+HOTuLGvmgQd7H4bo+wE0FHVEjmVgVGKg8Bw+iV11UX5D6ZwZxz7uQ
nOFYI0N0sJ4+j3x+gP8VWFqlNPMgUpILRtRCURvo+2xfR4dC0y4+jyItq3p1ctO3Yu9Dm+WiUlbz
2KEYjXkvsjlohrrKlfLqHy2nOCpO7aTIWGwkM2cOb6JZlKM5yE1xff2jx+KDiE16TyzhT1P4rYq/
3kD/9EA5+8Xex1jtY1XVQJ9qxBgcancX7VG5St3QtRyoCl+N2tYcSHWHeGNfn7kzDN00mEad1NBS
V6u+q5pOpf3TexbNsDK4q0w05SmAwJzYjYNqC+JGJiWfm0tDkzWObe77D9c96gYGgh2sTB6WO8u+
bihIOOMx3nFgxo7llB6UVkiPDvAmWz+0N6BX92ht+y8bS2hZiesl9P6HLFPz7kizJp4fApVgbpH2
mLrxLtpnR9kVD8ZxI9JyZH2ItCwbXlIWr/jVXUEvvA6actFcu6LrBuG/vMs85DfvADdeBdzQnugi
oYYT5atwB+LC/Tz+uS1pvAu/WllF3Y+J0midlwBmryVMonyq5bO4sZTOPDHo4ryLs9qTQcLisTJ9
uRJHeEyIltmhS/fyOLgzHjCH8G1r9UpnF9O7kMufv/uGgQUDNy4IGV4hRuNJbBno5ZYHR+QCOq9q
U5zbuqC2Yq62TFQnQliiQethUNW7li17DR1aB/qHTfd5ssfn7exx6xOuyj9qICU9uWUHwHvaY7hg
C1Zv5+P95wvl3MhMTaO/qmiKahmrTBzyTds1otF52C0h+fXSICn6eYSzH+x9iNWm67A6rOsIQBX+
jEecCRz5rdf2yHvbzbG7tYodEjmmtxF0WXjr/fc+6CqlkAXYXELLKomP0XIT3kfPlqftx694y9op
lN6N6+LsTngX0FxdgrrSNyCrl4kkhZGugAP6x5kxVkfxCTW8A/pcnw9RXvbwJ0NcHzEKEOO0w2Sa
Ica/yl/ghW6WA02/qr6bt4oz3lzEBxwYDwgyfkMG192a43P3yPsRL7/v3UbEZ1AEbLyMeKTRR9If
CtezuSi1Xxszis+9ujHiczvifcDVYSMGzRi2Ot9UakHM9lAFXipkqj+f1q0gq+OFJn8ZgbPpvGw+
IiPhtICAovrb50HO5jLvh7L8indz13aTMlc6c+c/5/V1/4TCpQeWs71qWCzF49bqPLvLdW58RaE2
yKv7NFymAsZqF0xjjdljiLo9Eg7/zry9C7GaN7+TlTqsLLJc/aHyH8roOtTuNmbt7Ld5F2M1a2mP
TLjS+MuzU/hJv71+Up3UDTzBQf/Ctf7oLQdVRO/zqOeennBU/zF5q4PYTLVYqASiyvvepSleHmWv
vqU/0Djg0t9qKhYClZnqsXkaftUPyW6rZnEul3j/A1ZndKiNhYIEAs8jf9FSVvZDb12bGoBjs98V
5q+F54Aq28YH3Vozq2M7RQ6i0Ok4eJElIjvfoZmwkSRtRVid0WI+VehAM7Fh/CJalaPK7f/dGOTV
oQxNHTKozxh80XeXzrwlfP18dZxdkrzqrKXSTelslecVmqTNiilwJqFmlse3ifGr1DfW/VaM1UEr
dimQQ4MYvnjdTw06nhDrsu+fD+T8NY1qqbGUWHgLr1ZZARVMgjvfc00PHiYnu5Ayjqfag4uNqodW
4l2xcWcuf+OHC+xdxNUKC0HWlmig9Z6J604IECGSb5P+iK8J9feNtbYVa7XWRrOQR2wJe6+Ur7rp
Go/5m0KgViSiTGeYzsZcniss0Ln7z7nUV+vOD+JMwLC097rkIr0DhcmrzoCy7yJRP93CTOWtQ0uE
3vEY/zuX5LvQqwWpY6SNrjmfEaWFsPoGbBHq2UaMc8kOb3DDUJaiiUgj6vQ+EURj8RfVELm+9vfD
PrhQ3dqbHd9uqXshF7qxUKTl71utlJN4qx0wRw0KwiHxpguJknixn/fKBbmNLbhb74vfxabPYq3u
SitsJgU0x/Ioj5IDuZwL88YVDtJuqRar7vJyQzBsn/MzEke556XjAfyIb8AHOJC7b/6d1XQy+uUc
fZcsoHonzYbELxJaR71fYOceIj2e4LVYjlzXIXVP324ehbvwy+fr+Mwy5u0Kvk4VaXbxQDgN3GTQ
WSFitHgJxjdqj5i/Wrmc2C8lloWfhzq3pE5irQZZMOW4MCJVPDjmPnuwcBvjIWl4gGNRfP8ec+SJ
G8v4zLl6EnL583fzCtc9MYKBkD56cZJ1bwDPRcBqI8rmyFb5QyH7SSW3hEGI8ljeKS4P1mv5yBv5
OH+ZLrdK5WeqSgjEUXHgHzQ6ZHG1WVDuTecAXPUyk/f+XoF25WVOf2F5ut1c1V+XXYp5Z7P1BZe/
92Tj4NOgalQ5FYVmB5Xc0+k02qrCvxolKWuAAk4PNy9fmzkaLjE3rDyzD7SbcUIpAYetOLwtVRlS
vxaBFpObcNwh9xFu/KIPy5cfRAOcmigoXh0M8ekPmobRxBVgGLDpsmx/YdFRxhvbnd5//VcX7yrS
aspHc+5klJcGD3ebSwXGU5iOO6GdkXAb+c/lj0ZC1Uyp36K2f9CL4WUYdVcU893nv+PDJccmxT6Q
DN/i0qJbcjrgvjX1UEEIF3TZVKCFjFI0prJQHi/1rsJFPd2Y4I85A8VYZleScZLTKeCvdlCWqROu
leGy1AZPdRKvue6/sdYca1/s6msE0DdKidKHPbuKuNpMHD5iKM+/I+Kh7gJo/4JAl+8iTcYhOD3W
ex6iW08AXftwARGWmqkKNBkkMm2K05ntlBod1TYdPMFSTFBd6AYTxq/FV3xD5gyVBXqyaWnK8Fnw
JQYnKhvP8MPVR0EZxlugTRhT5PTm7EEbzdbpRa1s70sxTK6hJKSXqIQJ+PL0Y4NIhi7owc40IhCC
Mf7WDpiB7ge8xwltgb6POreDhfQjzPLs0BqC8d0Q1OkLls0W1eI6Zq1HaUNnzBfar6NilRdWgsR8
7IcDsin4FFERxlEnjdBQslB6Ap9YKpB7mjA6NsDwHQv/2ic/Q3O29vGTSodAF91m6pQfQDqG0B7j
KRowDqs7DMmm1PyVT1O12MTNiGmmGey91Io0D3omRRAo5wihGTkKCZB0hivLCHv1AjwRptBDhsED
yOUw9O0kwcMa95vcvG7lWL9Jc6xGNYQokUsUg+hFLTL5AjKVKV+PMMT/AEgue1Mro32oIMeY6YaU
OpMQynwLFWWFPLKA25lSEwjXApYzNyESLBCpM6NFKTwKOhQrZ0RN2gY+FzTgxMbSAyjh0HTSKxVy
9MBHVZ2TI7Jm3XUWWhpgs4k2FNIKxj5WxmwXIEGyyxnaJZNooEI49gGgWpTRcttUh9jHzOB+QCLE
aoX8AdUT+acQIy0xdqijUGNAkM0q1VfUzHqnQAkFh4OnFoWiKC/vYkEbU09RteFqUrryFWpVC5xS
CEN8u6pAfsixfd0LhWZC5FoGI9fNwdRM61CC8bk05Fa5R84VtKTcYv0gBihN2sksAegqpgZubK7n
tPKG9trI6/BLbOFnHM6Qf5xZi0TdG5JYrWx0HzTfzQENaK6FEy3oc2lAvBTtl+wQDsaE7G8T73FW
m1EiRl1YswtQlV7fpmp3HdVwle0epb8ZY7xBdqthMq+FWYRa5bdJtltKIMHDGKcoRWrShICfECfI
ygaYuzW1UFa2ryr4hyV5+BAU2Lvhq2Pu0myIvsTNnDymkjrfRGZGH9jPRHTYZHxnmVmu2sosul1o
DQNA4jIU3VTFJsHv++RgNrr/Q/c7xNKtqTj4Uks3ORmFEmpOX+M5G6p5WLp4oNUvKEoiowxBa37o
kQAcACkrY+VqGLJC/pJ8A6MzE/KYXySXqV9Hj6o5o00Oji6xU8xeCjsqgrc6HAFcy1opPodTaezH
Drkvoa+yI9CjKXWxosJQDcK0V+Z1fN3PSAhrcSA8V0YDS1qfygGLjiFF0E7X8iP+B9VBLKZx3+TY
IaJTFy4A1kFEU7gkWe0H/VluIt8Og9y6DjD8QXwPyLIbgA89FoVkvIkoycHinU042rWEHldYS7xg
C9/42nOPXjWCVVy2rJ/Yzps8mvdyh1dCqZXFodTi6asKQ8iLRa3ZlRDPriuc1B5FU8qeW1AdV+gp
s8fqDB3xdIoSr49rWrqKbH2PfIxRUgmN4LHAQLBBAOgIPikLAApDULaS1HwCKwrQq4M70KEwdxML
YgHKNS67eyYD6lMntH7k9doUSEhtCqAgtULvfwZcv6FXVlWZOyp55FObhSSOGCxEd6g3d0jemgEU
VDX8ImRANeuu5MEeVxjN+2Nu2qOFeRQA4UUXAREaWAtBLnyXh0Evcd0RQnQ5k7CuUARXsy99rhm1
I4k1Hs5CFdVXcL3LeBd2uub6nDm7WRcLpDUF1X/BXCp+mKX5JyZ7mFca1mMY05FVzCl2hHJ487l0
cOiyHujfQuPKC+VYqj0gXsEs7mUhCS9rhNIvFCmZdjonjFME7Zd66L+l/UKcy1CFsSQfHX+jJcWb
mSHOi59SIT5Vev9dhRj6zEH3tMwPgGrr61T112aPK11YaYLTVdIyENhvXYWBH3o6qOxJ9WWv56UX
hgWcjcKEKiUDb6/D7C0sq3vUhgichzizYpd0WUvA2YcMgxelB8yOtByAWNmE7FnEtPDmFnlSgYMU
kWTgS6bQwp8GZt7DLbxM+/a6ESPxKRPN8EjSWu4Hy0e6WMwvaws+lj+jTSdUyNZDndDhj6IBhYeI
7o5z9JV+t5oiyzgbXCiWdNvPMBaESoO8g44PNBPI9XeWr4/7MGznO1yR6mc1ltKdhQPjHw16Y24I
yxG2Aic2X+wt6YvgG9wg7RqM+Nu82PwkuG0htkP3zEdbxi7qoXStGdOktB8Le6x7LEei2HLUfJyu
JCFFZCWMfqSZ5LvAwtGiV7HOYnWVNXix8ALnlczF+uU501MSCCu7SMalkt1Id2A5FLc1reqlFkSU
Z+S5iQ5YFgCIzqLHFF+0faDk5k2Dx+CFoIawbOcFBJ7P4j6rDMQbUkFUH2CpmMe4z/o7seRZ2jUI
ljZa+tPAethGaa49+EAwnBRwh9f0MjNZjXdG33+vSsO8NQPoA6wX/T4YOunQpEOMRF9D4hqrwz25
V+qguzdB7x6k8Ci1cg6UHosgdTE24AqGrz9RUrHMvL1PK8uHHp90NAeS4i4OUHUqsry6V9TeuJC4
Jo9tOpYHve/emqxLHgoRmHZjWo4SfquQ5tMsz6ofFTX8vrgPvWidKKIF3lU7ZJbdKWo6h5qz8AOn
yGQvxCXS+f5QHZqukZ7kKaNqKXWFeh9humBnXWNc+Qqw8QT9mT/KeMI3PirkuHLGaKzAqM/xxDxF
pO5dhKmC1GU25rEjMjkcwDTISx0tAREVjiDrSGiSNkM9QM7dWDesCxTf/aMmzPO+mfTyt/MaTpvB
pPuP7dzm+LrK2rHRkWOchalx+7JNH/GxNfCJbEsXPma1s0RU8JvELA4KKqo4JgXtYjLQYxqmR5cW
4qUIARfFUew4uuF+T0dVCqtLMZF1yO9G5lGSodWLRSt+dNf+8numAuONeX5ujBatXqORLnKE7dBI
1xQXpZDySjFQ3hxGuWFlgRGVZP5UNyYkdlqYBnMHHtZU6+4GsfPQATfnI2RfDhAGqHujVwXkA7BC
Cb2pF/BhLsxKpUSJH2idIjgZIAnAG8eqMe7UMDISexSWZI3lDLfDtbLYRJ1I7iFNARMWjUJ0qAXG
O3nRImwaE0EQ7HiOQ5ZEF9KgWLDEmspgkRdi4ekRovZRZ+klpt5BrOwEZAzJfrk2dx3GWVejYpbS
krGRs8iprnyJZCO4kI1sRjQSJR28nmLS8mox1YVgpT/w89CJnZMRQpM0YQZJCe2LQer7RyflXFVc
F9Ul2vlsa7zvXrFqnF64CkL+51TD9mJSY788NdKXoJmsYzPjN7ivs0F/rIO+zh0jqvWvohg2Oirc
6OoCqxr3kRpPl0WRdD/xatKw4pAadzal9rUh73IrfFlcsULoW1UH6TqEzPZUhj4mG4khZ8+1hUy+
kRTd92iRvsJssh4mG8QH/OhZlg517uMR2ugBnzMxevHOQurgUMXDDMPFMh61OqmezEKS7mMu7ehQ
qWl4O9YV5k21MOSPkizNpZctOMrDfxtwzInqFv4DhOZ7JLwPImrFWWXS7h+FbONZ+aEvAKpQXpBZ
OgxgcvzVM3YME0vhzh493rL4xMpICW5AslbMShA9VC4VUg5SUtJSeY3JEtuqrEJ/wpzvfkguaoTR
MV18wqfLDXeGo1ovyn0pOZyuXnOULznH5x+fP9XPjPHkB6zKXSXYd1TV58EThcdEfkzzdKPsdKYW
cBJg9WId0eP185QATRiXuwpGT1LFLzgegwZTIH+JerWBpvvY1FxN6uptXsYDGwz1Na8ZXL+2dYdT
h4d5SmZAvXsbIfGxsrYKuKo4FRUneisQcNzhN8618xreWg5uZ56BnO8zDKWNlbk5xFXLAquBJiwM
ImIQ+FP25gPHxy58wADdZZO7n6+Rc5/wN/FZVyg9wEw+LTogsFTgPSMNHrbWVAEiJYS+54cueb8n
yeWu5DraWDVnN8b7mKsBYtXeTlFJzJkE3MseQqfZI01d7ResS0Pa5SSkyY7kFDvhqPwI958PWd4a
82rva0WpoPVLfOx190uFR/4iq7byiu6Ghg+L17m05J32uti9/NlxyFx6APvwWXgKILZtfO9zuxSW
zILbRMZOW5c0k16r5iTg1+RG8EvVyU7brcbUmYIWvd1/hFhNuKGOIoZ44oCbyEJQvRNQvuinp41p
PT8QmOT4R9Ic+j3t70rdpRXXatUsA7lqwdlnF9IBZ1NYuHfiD+TNEEHaKTfanrMfeoFyN33TjrwY
w+tuY0LPbFl49RoptGFqYG5/r793PyStgiwILaih00V91N+W3n10zG9gmrqijbZVsLGg5WX+TqvS
JwHXLWAg22ifjQQMj/HTcNF5FA2d+DFzVJgw6g5cpzM9R/yMn7A0ux/DTvKynUC97BrRmr25dfEs
leAPP4cPoKNYoFKtXa3v2ay0UZ4wGl1gQst9k11z39jyLveCXbFVLT0XDXi+Ru9m4QCtQawYGkp5
qgwSPV3LsjG1+d2IdPxH/6f2JdptbZczxyPdY2gVND51Y1lppydWmmpJmDSW5Bm36RPCBCDk6kvx
uBBX8udwg9/0cedABBBlrL1gR2ofWu/aHCtWq6TYa8Gl1dSrZm49A0b051vnTMXZ0OkhUFiHRIXc
/OoijQpxUsn0FLaOv5+Pxmv2hjOofFTYLRiq3mJKEL/JDxtRPxacDVNSluxEMcDEr0lOFU5l+uyT
UC/rBDauS0Z30Pb6jgfz4fNYZ+bRBJiL7AYgfKQmVh8tDEc1KnzMjqwkfMTyYheFw9cpzTaW/seT
nRYBmZcucZYa2nrlC2UWVn4ZMaIG06z6KRquKcVB47/X840RfTztCGWRmbLwJaoXq8aPmsYxeWqm
emqbXc3J/MXX8i00+tLCP93I+CeqLEATE8lFfOR0qYfTEApWjGFR0j5EcOmi5wifBlX65s9PCVbr
g/QA0/HfmEN8RpeCjGF87LungcW7NMDGM+lecGOjx2Z5SWHaJVndZP74fF2cm0XTRG2OVUiTZ52G
Y6YCojFH3a4EP2ygKDrrwvHzEB+XHrVjHVC/YcE6/UCNgOI89jQzVLT2MI1RMM5EJWuunz+PcmYg
hkgKhayMxUdbn4ICFt0ozBEFswa3APm2QO4/D7GktqvVYEC6hadiLh2x9Xb1E7yafNFCMdL6mQ50
6jGbtVT5StSljUjnBkODD2kYvE65R5YpfXeB0pdpEDn1VU8KxJ0iBy9GmiUbl+aZzwK7EuWl5Zpi
z672T9dmmTSD7/TqgIJr9ZIuogrm9OfJ+pdI0d2f07OSQ1r9x38ufXTC774t3/LHtn57a69fyv8P
SN4stHfLZxFhOhFJevyP/1H8DVGo//iff3vJf/3trv6P/5X/jMq391zv33/Fn2RvmNnwscFmyzJU
AsQd+BzDb9UknT/hFOAVS3XdMFmB/yWaJP3dgGHJAxdqM2QZVWHF/kX1FkQI4mwH1JYsTVqEmFTj
XyJ7ny4XbidR5IcZKmkstzA1nNMl2eE+b2TGj9YVwcL8ohyk7ECpZRftAT1U+Sm6gwm33wJFqqdb
7q+obDlqIdQrPrDxkixsUeH+Uc7dAUtY1LxoIODoIChvRfOUJq+lBB8AI9dR1JGSe+2SfNcgWuQr
uM+gDTYhgCNK+Msi0v2iUM4fgQf2yqGS22cjIVmqervS8LqMkaKn1icMtF2xdRwpTLVUlNWnvnpR
p3GXiSrWRKor+3S0rPweNdGj1h3b4H4M3qgTObBANvbnKos20LEVIfKLXAFwdVkcq8unHdAQnGtA
c+TLaX9vTpFTjQ9ajIeekFEv7uwYgdEUuSjdwrIFWYzS8N4t2b8273t1qtPr/K+fIMPu52JAeHh9
Duky0A66jliyg8DFsSxFV2RxUAGaiqPdn0fF/ylT6mO0VWkhl+dUMPAXVvfSDlMoHeNQGKdYPUM2
9WRUmpzmNgQi9DptJWLLVP7jZF8iS+R8ikXyvJCj1xiorKpFHM6RB+lDfJPah67qbEQn3Szo79rs
Qge2mPf7SpSOcfjTCv+QMJ74fKZX9KmPP2G5Et4d+UOfAUjrO3sBWXQXdAA9rXeGa7oDe8mNLmD4
AUqrdXu6ii9xGXfTw/wWPW6BID5+cCaCFyQHBrfChw8uCTWe8yVVYgNLK/+AW7grzBdxwAO8fPl8
xPyN52b9XbDV9667MJ3pwtujMD7GTXgQc/EmKSXEs1W24ne0oa8bXCerbPR8CaHrUKNJgzc58kLV
7ErTNxFIVwg7N6OHWaBWlcMRSpSnsL8W0skz49mrTaTO+1dTiK5w5fSCHLstMNUtfk9ZER6N4scA
L91vb3zDtCEFuHJ1KccX8bSAGl50Cd/59h6Ugg1yDa2t4SIZFPRppH1VC/usLndGrjgT7nLi3Ntm
NDjY7+FPCAcFFu2sQHaTROx/BbrsV5ii0+EDYZggCmmNBz0Zv8hjishq4lkCzymMMpD6dmQZ22Cc
EpMcQR7sdXHuMDinanTOrdjyBPVX071NqO3IufwA/sK20NuukvGOwv8Rnw97zntb0oQDjVPXqMcj
Vme2GtCrKRG9s+6iEDV25VmI0G2oL1EZt0f9RR1HRMto6kniPsnky3lKXAvXN6TDMKp6bf2fE0pC
6kzvQKDHKI22KVg3Ka25xLdeUwmogN9c9Za50yYDx0QUMSvDC+TnYJQcRdC/64iWT0LpTMnrGFGZ
lCQ7MSU+boEOteoICiAR/4V5wdul2E3yN94y7jTrthlHR9Sbv7ZD7AZdhDJbtpMK+RjJmMSMhtPX
WIGI8Z0Yzm7RVaj5oasq9degta7UwnfrotiF/h9BWTiGdAeT/hKZYHsKZndIpV0NOh2ZnczrZ/Eg
oxQVUTpHcwizehDDOFqiWGSh5PpDUmkgib3ihcLzXBa7ERG5OsD3VMhQJxrxmVts/jRUu1pMKMOv
KV0K2lx2h3Njg4Nwg35TT46Nux7tjehaypSnuS/2mamhXKQhDc0HzTAjQtiIjI2WC+aKwbTDuVFC
rnhBZ6jRF0tQ3ZznVYT4M+wYL0lUPtljE4CqeMG2aj8n38NRdqq2cbDZ3ekV/mhhtc/577Im9DTj
hxYgLA4Mb2JFgw2x8WB97CkO4ZKQ4Zkhl4CTChULzNydVZNT2HKN0d9ZE9rBYexJWNHPorTLMW9Q
EStrm+wYSRChOs02xHInW9gXJ8BV4SFmEhq09Y0u/WE1X2nWXYRKedv54GTGJx0hwxHADecyll13
mXmsmOiE5rKgR0dBLNF/ay+BkDilj4n8gE5hHd5pRoYHR3Yw6Vd3+SE0LwVUrOsZPpKEhOsDpqM2
dDp06RK37NqH2u+vGrr+tjYYXzslvmn0buebdLX78RAgrSXknKp+u8Mm5lrIfZAKw74u8+8YqCOj
H3+JaIbSNnNy7cWXxFtfzr7Mc3w08F6qhmSvAYxIceICBdggcaxgZ4N+9gXOf0hNf8f66FZgkaEh
99LTiqoQeDPT3K6m/ErX6q+q1R5GqtiaWLoz/o2NibV1Fe7Ron2M9OqiQf0uGWuUk42lP+yBSGJk
qSNXN3Gn3aAC9KUXRk6zqzblRpD6mzEEJCF5VSnsaqs8TMUbXrZuI17oHHODmiF1he1ldJlYvhPS
4TdpJzWCCN5AxSht3s/jTYvl2qCTbvi3fgc4NxboCl6J5jOSIh668JWPa8z3WvLvosa/ssyEuUFi
UIn2mI/Zi9+woiTXRWZiYIaCdB8cJo2SbhZ7c2xs5UhL2WJ1cQPB59Y2ZB2K/ZrZKIZT4Odwthdm
quw09kDVGo02fD4ukYREpMYr3PpLPB4AjDB49bBFulpVw5Z7GzysQv69VFa0j9W3uRnSBAysJ9yO
T9zTT1QY0RsDJD4dYDd/fmd+vJ5BKOoytHhFROxm3SxQw7kQleHnGHMLmrdp/lQB+w+KxsnxLv08
1O9q8enUnsZa1azHPo5zY/iJRucifqF7tKt/V6loFvyWrJEukeGkDzN6kVNcZccJzcmdsQ+cerN4
taIG/J7khbhqgvQ1EPRfj5vMrVeG/pcMgM5s7nIexQa2unIfX1XlfNTzBpN33M0q7Vi1WwBj+WOa
ImuccoqBWhrZ+PqhDGpBiTv9GTSLi4/687wr0asYwFtbAVKirn6FNOaN/xq4ii1e1N/rL9Ev8TuQ
Pr7MbjNHXl7lq69y8mPk0zRR97VKnbW/fgxewG6EAJO+ky83ye2nNfU/5/z9sFfPjyZLjTnSntV9
csPbR8aC0JZcVC+9brc4mN/QRLgIOa/s+nqr6Ls55atkuJZnys/ac4scvs1pXlx2k619Xzgh9SGf
PP/KuKm+AEHmaTDtfNu8DD3jrt1Px23FpDPPsNPPv3r4apmRg/F4brz6iN3lvcyUO4CU9hmihk53
ufmFzy432jdoAiJA80G7CLOSRNf8Z/8aDwp3YaboiHlVNsKpjoKGkQVO4a7cb7Uhf7dI1gvLWN74
BqVAWgmrYUpGoZRF+zI4vxHXTvlYJs6R3MZ0a2T37/860i4bEWiwpxyrjWru2WmGx0C2AQmTGV8W
/vv3j976hlEQ39zjFrvL9phe7PDGtJOl97dxuJ2PpkG4AdLOu3Zd9lycmSup4KOOLsipfac7IDBs
kQaN3trDt63ZXWHo/9xMKI0sOAeqOFQzTkcXFqM4qH+eIdEBDzOcQ1z0P1DA8i/V19zZohMtf9+H
r/ku3uppVQ00hQTtOdauqp7qScZHe/38fli1TD4Oabmr3n2wBEHT2dCfaxdMT2qrXyPvt1LCY3wz
XbVOeo//9kZhfDPk6kqShK4VC/1ZTWz1vvqqOliculj2oZm5D6g/lffbB+6KgL8M8/RFvBrmXKam
Ds7Y1lDXk1+aZqfSLB9ulq7XT/kRdM5kgzGVEN5B0wSY4bPvgTrbmOvTevB//ohFRc2iz0ef+nSu
kVLr44AKU0drc/g6H6WDLtiWo+3N79iyo5xkqw+fhzwXUVfIqeiIUSFeN8W1vKmypOKWU/GavK3H
f6nt8OeAdG4XoDn0o6i5nA4I12BdqtTBRubeVesKbWnv899/Ji+jfo7aI313tjnKTKcR9LaLMTYF
xybeh0Zgd91LrgJoSDBhlrGMIeMeAfJ3k+VOPGCwUPo8Por3BPiwBZGZ16FQGhBKVltenxNxlowf
E/7RE0D0yQwu4ha4/4wfH5rHi5FakgMZx0anlWRbAosBgB0dae41+VscvSb5UU1+mmXmlTySBUzb
9J5/jfTvY2s3+M8YdDm5zLuwoMubzJ5Uw2c0YldvxDdB1PZNnRzJJBcTBbtFYzuwfplGtg+FycU6
0C5jxLZnsI2/oI5QA/hZUAGbemSK1OCijaVb0NR2IqNnbPh2md6N3aFfWA9ZfCEDXgwq6RIH42+i
HDu+BqA5pi7LD1Ws0MOL5ChbNzmuNtgSI77NTl3MR0wAjVBitFj2ys7kPWPYLWPGdArvtPC5xtJ3
1J58LT2as2EbIMNUEXwzavit9F373+x9yXbcuLLtv7w572IDdlO22SmVaizJmnDJss2+7/n1b0N2
lTMhvkRV3ek7kzNwLUUCDAQCETv2JtEWqbazZM9mGzqleNPix9FBjB7E603/OC/fq7y1o250Yh3s
OzmKZnqM0YbQSlt5G+nFTQ4MtQSpLLxzFLANmwA4VgKKe/PoiDGmI4qdRpVSTC83H8ZCAaNO4an9
k7jcQkmcMtG7/dz5Cgi6J7hMLpDNKO1MExjmEnxcyfOYH2Ut92ujspe0t+vhrZJDW4GCYZ6EVjfr
9+3S2xK0haH9Zcd4sBEASQnY5AJt02OCrouRyJh3c3XM49kmZK9JtDvzXov5fTze0hmMTIT1ZAQ4
FvWhvEQdYPSqqtmZNfT2hC8AsrsGRoNrzUAJT74rhMzW+gnz9/K2qvAeBQsj8IXV8FLET+BktkpN
2Ek9GMkBEIc6g2VMb/oke3lFLCnuWkvH5I5ZFFtdTe28y256op4mkt8Z2YMKIH45DX5nJN6YgAI+
Ps14xSuQ2EmiA9FSb2kHqwe13JBPO00YXpZFsOXsXWpRhJPBjjS+lNWwU7sEoyYGYL2BE4C5om7v
xwhwRwy9qPljEA+bOIMYm+mC2+kQN6DwN6DNAP71AKrUyezJhmyb5m0FUV5RC0+dfFSSt4jcGJli
tcpXZYqtsXqE97qxCsdvW2jqTfhtPbRsTGBoW7uXdzmEx6GxflqKV0E3wcaj3ZZ649W1ulcUaAlA
u0qPv3WQpyuB3K6J5gNEtc0LwVaWH2NY2tqMsUfxmAyTo7bj+yxlPqpDUCIyIC4KsyJYDAcQfGdf
oxgFo/iAzisosyGyB3Vpqoab/CzUk0pypxt1Jy4aFIYaKxhvizp+Qzh2Q0VzshmI6ukxqmYbCEsn
rb40kGtJjLsSD98E40ZS2GFMB5NrKHG5oI6xxBQKuXpwn7aQkwHhN7RQH9uOOH101yW9I2UgUg9e
a3KnwOG7DgNLOj4O6nEdIOQ5qKwyCGOHph9mLzJ0UqcGYbtKMTyjeLU8WoF4FMoJ5VKo75qRnaCO
NUA1CHMjcdTbFZ6FYN49dkHoReX3bFi8YAocU8d83UI8JZogDIGIp5WOUE9eh9IlJEIsRbo3SbcJ
i+kLyhL21BTH2hxeJAhtLWjjEMPcLjVqu136CunzPHkGONsLs9gb8f+QPrBSTDYlYCHXCpXK11il
Krr6vNhQD74BKto30cECxs8dBmET1eObjvKgnL+psXaKxOhLHENUpm5ywO2B/DDvBmj44Fo+QMB5
H87lXoxPZfcyIMy1ubgR4DlBG6H1BIEhsI2DIWirDMYjxE33NWa4gEaebvM8eZgnBYqAsgMShl0s
lI6KyaemBdGNCDIfKdr1JIYueg6O9mhr5AHGPUI7kzV3qXOvQaBbqnAPVnu/78lNXEO8BsMzDQKs
kb23U+hnGaZoDLDBo5cLBpjK6UQQn2Y4431iPOhG48wUJR6rGJON5f4G9woQyBipmzDI2U6vmaje
Zqr6PZhxP42mjf7TW9X/CKDhloGNvCpKFIqgwIiCi4Kyaa6qhx48/Wr8nBeKT6T2ftFnJ8VtZgqK
3yKWQHI0TsDbUkYQBMYXEYZXsrwMRgIto6NIEFwaCF+Usj1gmgfJj58hGA2Qu5YC8z0p36emtPum
9DqRWHk+Hxdz3plq+T0VzF1dje9Bb9YO6jO3oYqxthzShJAv6l8LqDVahkJpSpOwsoIi3i7K/A5+
gfsRdUrMXkCJ8T4t6shtRsVLtfLnQP89lW87lB8x0AFlBYwM4FeGYLYfnahD/ylYeoy6aY1n9i2O
1aDfybHwNasXOyxfqH8tMZoOuOvMqL+Xm2ybh8ZLq3VUsymxi0E8ilhK1aHLUcvf5ekgjV9In/oD
2o4VWOKKBtldI7izJttBVFoR0k7SSHaVQ6NjfihD2ZWywBWmCuSZskWU5oBBKs+gVVkNdRcUcaXs
qcxFX4Jos0Z0K8ZFhalAd8EZEifNi5Jkm6avSktwO2KMpyJQHEG1HhMGCPbimz7WtyYg9LiMiri9
CxvNnZXMTYTWnqCtNUxZ4iagujMKKMGj2ygnk5c2y52pJM48axbkldyOAC4fkGOil9uuNE+ZYtit
LqNIvkAIGf2D/CWbYldBZEqb5wEzR0XtyTVuch3QUxXRo4Uz91YE8by6/FpRX02+9NNtArrg/mYa
v0Ah2crAhjpVyjZMVDRQEpRHDcuIIG8ygI0v1O2JDCjRf2ukUwxxqaC/h34phpu+CCaYslDmLSbk
EhkuuHCjhZShUEdzFYo/4q5Lsw2G+5xm/Fa035Rh28+1k84HBVVXA7p3Wv4aFDU+yGhN0H8RZfCm
hI2d9wWSsAe1G60wN1xonvlFMn0lpfyiYXgsCURnEoDybdptI0w+6H4A7EFC03eHOuifBow2AiRm
691thqAC7ZiibdCJgQRCk4HbG2pqx1hBVlGj5BKWm0YDJWYWQMsVenLaHZ4xviC3bgc5GqXQ0Cg5
qT1mAlQJMSDEdQSKkh7LldA/lxBH5s5bBhBP65D0GdtDnNd3Y1t/X4JikwQ46bNsk+SxaU5I0ywd
3Ozm/JiOKpopoWOYnatom7l9lIS3CgRgAyTYVeOtCHLISLbIcl7i5RlyjNcz6vXXH+bQAfui2FK2
STvEchYjoW5dyRMsfQ/miKPu6j6tRMUe5mT5jIAr5VZ0ef5YZMpQfU4aAsRV6wb+9CJ5lOJleaQv
P3gpin7ofYA0R/zGRT2svRxMcK4QDWXtT28v5FmZIgtfBzCuSdJXvfrXTztZpdTG0NmkFRB2LAIS
2k3Tt68a5Jr07AeX8GmlfoXWMXhEDFGBsNsnoIg6Js3c4c9L7jgrFuhi/XHcaHgKXPeHlRIH7KDm
T0SRoAPAvInzQuuWfnwVK6Q88k6tn4u/9Cv+34iEz69gCo76Y4NxgNSotWmZXskN8fMj1OhspNaH
0QNFjYOnl8+F1vLsMW/GsTObJZlek22+h4rTOyU+06CmaCm+8lPYyRuepzE0Ih9FnIsFMnWiCbII
EZlQTgYv5C6ytZ/AoIICJ9iWL+RldgIAt7kc9CtP88tdZZ7mglwVmTy99jvlRfWgSWSLW/OOePI/
4Lv/eOYzr3ANeA4D2GGV6iMwhYaqKsxmnlBJjo/6y7KFNA0A8doJV/IDcoX5QDbiM2b4OZjs1e/4
x6rCUEMtplzqxvA6yeg+QeO4GSpeAXPV+88sMOXSbIhiWZrAPmEpp+l9wTfDvPQGBRs8iuR34jV+
Yavfr5+49Q93ZlS+rKlkWdsO6vRKISrtMUe9b7DUV9krvfCBWw+mf+vzh4O6CPjWoADBgi2lXqpE
QXwdvPwoWHhWoNA3nspt6czc6uxa7RsYX7TwDFDOqhh6u1zXovd6b5JXcVf0u9DYx/tloznaQ30I
NhFqRGAD3JFD6kHWbathZ3mncM1bADEmyMigyYO3y6V5U1uUKtNeKUFaNby3xQvns3H+vsl4YxHl
FZQ1X5PDbM+uhq0MEgtjkD4YG5xmJ5x+TyT8f8zn/5Fo/Ph/K/vsfxTz2znA8+O//wXwJNL/QNQS
4pOAbCoE5D2Ier8AnoryP4BFg8wdKGwDLU567H6rYqoAceJZiQFaXTKBlNJwyf0F8CT/QyVT0XAG
Vw1uWjre+Jdi5+nXQfqFw/0jYnqO9Lu8tT9aiuADxKwFuk6i8kkIRSzaVAjENoEucWVJw7IFVYwD
/eabtgm2Z3vy2/S5qcvQ9dsU+Osx/ElXJzKXnJyIetIODWCLvbaZSmRVOaS40uTpf2eGudr6EY/r
fIYZggQ4GgR7LlsU5gzvuhkmeHxeDnObBUQeJ53aCV4nB/p77uAsTnWivKEUG1sfjJdgM7gqGOzH
b9zGEm8zmZZI2Bt9l1Lr9IbDfCQdx4ksSKnb+Ra56V7e/+sByc9LZgKWmiQLaScYBaYEcyuYj8dS
iVPCYuHz5pvoH/tzEfw2hp4ZzgEGSjBxdBkdo0EbyloBm4aKdAw4HS08Dm2pbqBmbmyXVAKQbpGf
xjGYnABqlpybfG1/UfSEDIppKJhkY6ybQmo0Y1+gXtEqNrTt8cKutlTG/roXXYboj0VSmC1wl7gH
MKvMOCtIRzOgfbMEqCGUjacsOmnN+PW6Deb6/myE8VRU3ysA2mAE5J8Z6M3DHQqSjvQz/Bhs5fZY
Vz7cxZoY14Tm6hQqJsxN76CN3wNWJEM9dZ++6oAQQJg1OyJNeZNcuCkoHrkng34Zxm8uzDNOCvGa
WSsMmAd97tt0kEHMH7odQECyFVgYN9/gVXt9g5le4ccGG2jQQcuPgnQ+OcsAPbREC6E7S7VjklN7
P9/oz5hdU56nh9In284lXvFa2VDETb/moKpDW99pOR77ocRxuXCaREiYisJIKzrczHUPmHs8z2D0
wa8Q7WFLNbryg+AnOx5Mg+mi0/WqkC/VgMvBRAAgA8zhEEA7hJMJBpcKTabMUhtHw4uFjoOX5a0O
7s7I5eVKTCf9s016ks7azkEaQHaqgU3pfa5t2cWY1F3o6hgwzY7ZPXB3gII4178rddTLDcUy8Rqn
pHAr9L+CIacTxDPRHRDe6uQlgohp26UYY0UajJVLi8JxJOZZ9nuRZxZpcny2yGaRSAcSOAxhv8uF
T54gzwk9XAf44DdzAR+bPTrlKXMBxuA9QT/Hu8u1Mp8UNEu9rpWwDNoflGuRerffpRJJz99Z0UoG
sL6hEAyEYhbmj9iEN1LGLCABvuG8bGqIg5AO4sn1D4kMELHJLDOPOeF13WvwcvltkU2Bwf+pJa0G
i8QHsH6zbNCt2eo3xAPDm6O5fDzN6tnQAPTArQXcGM7j5ScsgmCWOwKLmMq9DXzdWzagy3tZbNlJ
nZjL008vCNZHz80xHiNBFjU3wUpkDWPmjoPTYS+hMJt0T9c/3eeLSkXd6M+yGP+YpwJjfiPs1ABK
F8s2BK7zuoWVKHppgjnhiamBwg0AeIhAN6DD0gQJVFPlN9UgHgmKys7B8dVnzzWttAJ5GmA4BL2h
e7EFcUzdpl5AWkyopMUDOtFHkhdPWRs9x5l0CALFG0Ne1OftCD1RZ2c1licCuDt+bpz8bMl9BMz3
9Q35fI9e7geTG5ggNZ0FGmUTyDsW3rBpXHOXcwnoGb2+X0Hn/NMy6YGsROPQUjstZo7Qe5Kt8Di7
zanwEsdATJch3P4kv1QmWDf+gfzK5aztZ/NMumBMmKQHPSSkFzGC3fu5jyGLLfSTbS6ykWeJyQzM
WK7NpoUl4gsvdEN7Lz1Vu/Dfwsw+rYkNO6UJBrvgY0sxZemrnrTJ7Xd0oM3GWigDAVeNcC18n31D
OkV47oxCic7VoGNpXfmSC34jbYCe/9/5I0RkL2zMYGcFgxhs/OWPaP15HbcqwpTuPm8eE2qkpVy0
gcYB4vdv8k8KlED1AmWub2g+baAOaIexY8JD/i0Y8rNpJgSladvn9QLTFOqchM74BamjBYTxS7ZY
8YlmOPRFl3oUo2n4DW/ujnd7mExQCQ2jXOQZPwD0yb7sprvcrvbDDowVm8Y3nfD5eohZdRsiAflJ
mYWBZL/8pGFloi9GqfhkBdJg6dtcJhhG4Exor7w/wNCMaWbM7GvIGj8WfRYp06aoqnwOMA8DQVCU
GWhmirbuNtqAL5p/FtYufSwHLBWgQsHVz17BQH+BmM5E44FCt2U7ssXQzl8jL4aOyOImmRvf8lJF
Bqn+4TkXNpnDAbLCxkwS7KS4oxaBl7bBPnKI9vNG2V7/aCsXz4Up5nwoQwG6LgPLq8HwWeXfxeH0
HwzocAcqngg9GcYrSlNX2z4lMFAQoGKyTdryYvHqGkB2gAoXCmCf5jcGjMCbU2jChPFSle+5lnOC
1aoBSF1ggJZmYizw1iiVomgarKGdl6MgCRbYWzkPrnUTqoxuiggaDzqEfR5zGzGJAJ6GiQR0oOVY
4uTIvPx1Jb0D+/YfG8ynEKc4UhroZ1oYbh5QZQLfMPT19pivAQC+QuP9BGJpYOA197oLfJS+mbzy
wjBzK0tlnhUYfgaN5U2vO0PvdweztHQPZDpu7WRHYA6KbBdiBMyRvwNMhFL5uNfk/+DqqIpgIhV6
SnjVMzc2wOlAdSB/x8CfsZ8CyADFvDEPuoPsQs9MqMyr2WwnjOe3WCiROj/AjHNZAVNWnGaVABmw
cBa0UjWkoRAClzJ4Z0zIJV46TSZE2tQPGEUdbcnDMJv+CIFSKji3G26Th/QGc2/DBnznrrF4NViL
+V04auHTgjFZr2t4FH3WRQ1m0chBLQDhAMCoVDcuXZBk+5oDnkMCATXKdcYrCa16kwmOdQkoKPRZ
WBxzSRIw7fTApmmvkgdoQrXpwYHox7vuIdyhLASCKOUHgJBAJZR28jr9KGzeA3c1QqNugdAJLoPP
0OORhH0XNuBVybbR98qbsMug1n7r/H+Q01K//LTHf2yxOvDB2GbDgGcIqrODo5ggWbNlaZu6lH+w
PARAbG2KCVAcZzzUp/4h5OaDq1599gOYfDBJFWUQCxkiP0GwrYsA0zS6bS6HNhaBvwyd69FiLWWj
zXI0LFAwQbWESVuCpS6SGa9e1NwGJ1F/UvI8zTFuZ4xeQ/TjfXLpYJyeWJCw5theSWEuTDNRWE+D
2TByhIgeKlaxIgKEFUCSk8e4uJaZXdhhInGRC0ZeExzcwUtOlRdCdYOyRyAbVTDxN+cWT7943WGh
9AFqEHSOIEF1GSpmNdCCpoRF4FDuqDyNvMWr12p2MffBIq8GBZgAfw7IZxBxL21FojSQAEhEOKxo
90cwl4HkvAIPgo1RIDF1Slw8EGEYAX/AbHz3A/A8IDerEPyZ/OOzenooZxAgCqiMs94E/GqkBhIS
HOKXxxYvQsWvjvz262qeSLlX/rLDuE6pCi3mzXBIkLZhwhDS6vSdrR/Fk/ieTOCPK3b8WLhSA/sY
S0DLGVAfaNRf7vQ4pNowYg7b0hXw2Wd19953mQxGkuKbGs6iFaXqbdPyaMDWcvALs8wJFapprqHl
QZ1J8eTOUzapD9idGyk+YFRO/syJCDTfZSIgaEwkxHo0K2WNfQGDX7o05wA5P83Bda/3FzyBQT/u
KS555q2O7tlnY4TyqWEmGBHock8xIL60rYAYgPrifZuqtlpXHP7TFZ/Eev6YoP9+9oZpgmrSw5im
CX64oQ+Y0aNgC16ZeyWaIeFWdcqXBe//1PSqaiVWZ6j6gD3cq4WHuRHtGVMjnK+zZkaGghBQWgA+
qOz9FC9huowaNoyuBnIH1XiUowdpT69iyY0ytxgcTX3jZx8r95KOdI4W1HFdYLb2chuVrIpAuQac
OdzjUQJ8PAvsucgg4gPdrah0r69zzS8+dOdpi03+1HEuTLNu5hHLbArIILRg6ai5ZMM8G0wQmRpp
6ROR+h4SOgmq05NS2qZLqVpyJ5lsrT9NCVcHimeV2UdTSxdcGrCag/83a01bzHkC5uufCh7ye/PY
Q1XiKzYZPlWIYN8Vqi2qgGwbhq0rohMVb9c/Fc8ac760WqiUtMeC4vC2HQyMbQCkuMuGLcRfOE/D
tWwFTvj3ylhJ+35q5bFSYWvwGiRlyEBNRxQH6IzOHlV5S4V9PJzQJsTQTTBZXJkjzsf7uPjPYglK
0r0GdivqMhPESw6Ks2w6C4wqiJDomNoa7lRe+rvykLxYM1OfyOqgVisdNvuheWnHkHJXZP6skKNm
LA3v2br6NZHrg7EA73uRsK8cPQ3LjCZlgImjllx8xShM5pQ+VdQWveytOI6PmBeBQM32uhsxFMcf
dRiaL/1tme792d5CqLYHXf1H0qS+9C6iGzhnINTsyxgVazHyK7iNOzwpiz1iBq/fA0bPCTqrOy0b
qkYJYAF1YTx5GOua5AFuikzqHNUYM3+YM8yAFaS39ZDrzKvORAdEDQXgW4wcXi7YbNRQSOnFNBrV
8wwb/VDdCRDiKAMTw0ux6uQx8v4AmfE4ADMLhsMdeBRPkhremLHEYc5cXfzZr2GChprpgqYs+DV9
1Lzmk/jTqKUHs1aOS6f41z/16sLRGxCRXoDCkq3y6Wk6Gj3e02DL0WwI+Fjh0HrXTaxmTZjEB/0e
eGhxITObGwiihjnFj0w0B/BxQseA6ntScUp+2su1xmweCeRZLND2QY7WbbvbCompY9qAFQg+2WMM
UbvnLI9m9WzehJF79LhBH0yh25e+I5dt3qkE0jh6YYJE1cAzDgxSQqvfjKQzaqsckvGtEqc2c8Zo
gQ5BCiGGbyQ0UfDqIUvzhfN7Vl4hmJilJIOAuIFrk3rX2eEdsloxgwmvEDqf3z2Ox7L2at9waK41
N7vKDzhnda33dWGR+cAxVCgCrBeBqregoIc5DQ/zKeDXeCie9S+TgRcP+L9uhuPgxx4PsbF2WM6X
y3zvWJJQEumR7EVFD/YxTLroGlQbXKPhyVSqKx/63BITkwLQTgZSjJdONUuWLgmHVkZrOo8552Xd
DOorUCFHKGZD3wwqpHShYb8rb3MNemHkaZZ4/KXMPMivEA8u1r+ssNf3KKdzp8lYDE1eswDTN3ta
V6GZq/oj72yMiS49qli8K3TtQQ5n+WOYfSSTtJ0H+cM90R+lzUpaqjN9gkFYn3uTcTbzI1qcHQY1
k1RRCLBMmqUkLwvGnSeruF2+DRgMGFzFFaX7f9A8WXu4AUaEgEdADvwJowEZOehqir8LlBQ81Qxo
nKh+fpI3KOCMvAtsdZl/7LEPRcGMG6mhJV5NBZcaJrYxF56rX65HltWTpiIvgN4WBnvYB2Ku6yDh
a3HSKv3bpN8shgCK0ArKabye/Vp9VwdVw9+WmJMGyS55UHtsH+b4Jkd0+xvpGXRj2bOeWsLbZKOJ
aNUfKH3M4c0YMoSQEScHWrsYAcpC4wM4W7CI0h0/c5wqwhQkul+AhMigkxtObTS617dzrRimo4Cs
iCaK8pR6+dIEaSs1SHT4ZuuSnYHS9bSJaJ80uh+3YPr3Uh4r1WrOfm6RyevQqZL1HrgzClIAyiW3
hdKCSEYKdBRt60EQb4+hTtAGUvlb3gAEvQXYe/LcOLOjAobGc6WBcT1pnvKZOIJxr+fkfSIYPFwe
r28u/WPXjDGXYB6INe5s7G1cPWUAY6ThZjBn57qR1QNx9gGZe09EcVjNoDliVfX4KIudNxIMyUTJ
ezOS2+umeOthbjltAUtnI8BUjQnlqVAd+KyT5bw4wvVJ5uQtHXDuAzRy4ZOSN303O1AnYdTVl1yM
2GobviACZ2GE6RxNKejNMU8fYS663Yeg4Exau8Xg5f9q+1gWsqEDDTiJkIKWtSFP+yaJB+QpRQS6
wEYq+QNG9CCx7qejBgMcK0Zi0KC9PNqlFo0F+lOIHp7iaXbpK/cS8SnugfaGQIIwoZe6cJ7ka+4I
vnOk8qKObrDG3Kxi0kLWOgX6UCHNBkJoXgAGiD4QPKHm5LzU2z4t78wSvf7OgmOwVI1exLDUNkpz
uxj5fgRLYFUlO1OO7daQCk9sR84RWKs0Y/Dhz/qYeFknhQqiZlgFaW21TaFKotHZJk9w4a/6XWE4
8kHmcxSufsszs/TfzxZrjmKo9xTOQnw5s6IRCiHJQ7eh6TTORPxVtvgYGp5NJlZW8mjKrUxtFo2v
l9+jpLOvn4jV3QQbOcZiwKiF9jv7DYW8yxWaN3fObAc7vKkz0GqBNdnByFYJmKXp8Hi1VpNOoEnw
3ARV2meIdxknfS9LH2lRcBfcoabhgdCTsjOPjgw5PKvDIPJ/6Zvq51aZD9iVkGMOaKUo22Yn40mE
ELQFupoTuHn8ziZ74VRglitFw8uNdhnYxDD3f32z1z4nXr74H3p74LlkTmajk9/96gJEHsPyFdJu
HAvrJZszE8znRI1xMKr4d+DWJij4dKAeTZ30C0h+XdkRN+H7+FzpNoAOW7LnldzXYs/5CpmzqZAq
XpqCZmwB6JJi4BrmQ9R0zsLjvlrNYdBwN3UFaROUMZhLd9SmuCtiPDbFXQkVMwD1n/rJodU/HQk2
Jg6bpxCaeBWKulbDf+vShbCh79w8cxGTqZnqj9oMnWvHK2YmH/WFxVZ3Ivp6xuLw3jD0yr1mkbmS
zXKSg4TW35fSqhfD6wbTivTbCAxFFchyh8QpS25vY+17nr91GY9VQSWsVzRZo2gzEt/MR92wJLS7
6CY3b+O2yEGtv+dHvtW4dG6ZceQky2axlrCzg1dsg5/J6KcuOKFoly3bkgOGmDa8YuOqT53bZLzX
BDv3FNJscfC6w6x5ZenLT/nml9Sh6EWhFQRfon0BqDs3Jq6mxWflGiY6JXrbyGOHnW6AcijvhQAy
ulYKgFDjktkbnoTd5Dc3/bfoCw8Ct1oqO182c8vUUG9VkgnLpjPJdFx+EC1wmeExnrk9oqNzPQqu
+hRGN4mKvsFnsl9ZTfIiqLBSHXoTNXR1M2X2DQGzTCWnz7ieVP6xxPhQrQURmUdYgjjvJl8A2TCz
NnUgSNS719e0NmyCR9wfU4zrLJDNUSvqOsYNpTgFq5eXISNRboQviw2cAQheDd0yHzlm18LQuVnG
a1JBDsNqwQqRVR50SMTqVuLRfioCIOrkAAD9g6oGzVrZSHRulPGXNgvqOShgVNagDmICUWs2I9R+
TybGULoFpPpND9hX2t2NGS/5Wz0mZ/tMnessC+tmHdiYHO8E2nrvQBfXTHb0kALCp/sjqP5AKH7q
T9K4GWuXj0VfdSgDsm3Aw6IloTBRP5erEPrFWHk1CpXV1AYYZvpMd4OW91JZdSjwRioaig6ioX68
0M4WOujgmNNpbp0ddFAGq67owqEwklr9BFzQeEeeQnH9fEzF2g5rOpU0ApxD+9QK6IiaFSqVeB/K
rwQEO4MI4kDxLqxrS5hm3rmhR5D1pXNrzBENiqXVCvpYmXfhvezGmKYkYD+lnUPTETzOcVn7fufW
mFNajmIXaxPaHPJNdli8xRF/FLehG9+AtvZdQ5HJT720s65bpWfw2hKZM5rjWhmKGUa7vLJTE7yr
4+m6hdXLEsPtmI0HUScR2RISFL2NyhzxzaJtcNc80rFpWths4SgWFGWRTfOC+NqiwKujQwaPknOy
3KNmECzSktGnn1COCwQYuhZ60V0Z8oZ6V0sRuqmCuByUygA9MnkPeC2mRaVvIIoJiHNL2QhuMVug
4KMSnLsAVE72f9nOPyZZ5hE6Xiz1HwMguIsxjW4r5ZYi3lEotpcfhgTlT95+rnnm2SoVNtFqAuhE
0ketlIp2pn8dpcZK0DK/vrLVr3a2MOa0yWDrooMtmGxJwIMLSSSS/yupyV/9hPN1MCcs1LVUrVpY
GIwvtbxNQJsnzP71Vay7+9kymBPVqFEemjQ2ir4BYR8MBGEYsXmO7cVe3BHR+cb4d6zJn9dFv99Z
OE70QSw/1tX+7CiZfw7CJKssUTFtvSx36sCC3djBs5FXzuF5BnPj4TFVJEKIxU59bTXGK1XtiHh1
Ut4pY7FEQA9NMgIjrW4scI8TQIu4a2YvWf7hNcNzReYqrbJ0SlLqKGZguNDCtpLuneMma4nmuS8y
kcPsJtIPH77oQWQ7Guz0aXDmNxodwUxTO/HiFfc5pC0UTjxeWxvuTwUgQdBqoUVy6Sw5wSFOKqzN
gBhQlv0UwSfEWduqCQAzaCUMgZ+Nv0rWKmGQwETn5W8lxAVA2etRhWLJbvE84oPp1j1EUQAPALM9
cK3MoupRKKSQ+uEMOlXfINBuoJMTyVOBK4ZA0mzHpS9adf0zk4zrkyhY4okyyrZu+wQyPXf8YR4H
DDsBFG1h8sgJPZXz6VZ7TuCh/nuZND06O+hCPgsiblJsrFNsyw29dAjgufaE3tJzeUfp2aGYDnp2
Y2OUW36ZirvPzMEoU00IWnqzqtai2PFG2tMBr2U3o6AL+pOYe5Vzl8yck74uFDH8uBWcHgxmE3hY
d+JNftfedadwpx4px/4CvsrO1fbyxtxy391rzozXE6RTwewDOj3m0igSPVFlmgT+eoB+PJ++mUcd
RUg0qF7nb8L368dn3bH+GKQ/6OwjE2Gug44e0DiUtvHyODUqKCklziHlWWFOTI9nZtDQZQEWbQfL
LgchpUQ4IKH1y/Bs85hDMomYB9Foj6FxyC7Y6Zs4RewmAIeBX+++vo3RLNpc377VwHpmkjkjTT90
Q0uDjwb9ouURQ2MWabdyrXESsbWnyLlfMEdBCUHO3NIBzjpElb8Hv52s7Towr0/Jz7j+T1kF1e1A
2VUiMtscKpa5MrRf0aaSHfkNGDubiqOkstUeUG+74yN4Vx3/zCSTj0WtkYozNbnkutdOgpNHnBLI
CpEJcGxnJpizVXW6mqfUCadoOEBu3Spbye8V8PeR+3xRnyqwzhvgMqt5nE6rVf5zy8whE0E5JEa/
TvXygqCCOZYD+N6XPQUuQnGvWSzlDW0N57pzrgfQsxUzxy4COEcRf9mdnOZ7/yXy8IJ1i2N/gnLe
hnBSw7V5LEo5Z4I7ASUtAM0vg8kohCAbpamTsFk8gBR8ZQ+5uvIO7NzLs2BndKrFhuj6bbJHoijY
2rHknMfVQHP2C5gVJ7Pe1HVNz6OECxmtqbTd9GT7X/YVzoTEhogaahKX6zS7ohsx8E+bmeBm9zKn
vomcCkQK9bbYjc+8suTqos7MMXGtgUCVjtCGs6FtpeJmmL700rfrS1qNY2cmmDhWxHOPgUg8m+PG
vAs1JE+17GUC2hZoiPHckr7g2DIAJlv/3j4mmNUo1Cf5BDchfrUltrIxthkIcMVD5/NGOHhbx1zo
8SKJjUypYSbxaBiNlSunQLu7vnccGyzUyCDJPEm0HarMz0oF6VzAVNt/PxSM2eW/t4wlYpC14vfJ
mgUQUqPYCKQd545eG9a6sMGE4FIahbinp3e0hdtZtwVg3g4QRgW/817bxlvxRXyXXvsf+jPtPozA
xbWNm9xxaaDo57/iHuwsqwYS8myi8NH4KT5CPnOvbHI/BZH3JrVT6K7S5G8n70F6cz9xct7VpuH5
PjMRLDXFUo4+UnvMRUdfsxO6D7H7i6ABgqlAq93qILpUbCjYOgOPq2Y9gzn7zExgCSeM1ZSULknc
VR29JJC/GA65zR8xqXbfgCGCd0fwnJeJLZmQ/Q5lQf+FqI8NWJxFjRMvV21odC6Iwhw/jVv3uS6C
JBqOFZkQEWi05CFWoCGrpKF7/SSu798fS+zUdTsFXW8Ch4GB4N4dDmArwwuXvs3qCFiuHERJvP2j
DvHJWf/GtXwavG6krlbVBhYBfrxPSXrbqrwZUZ4JxiezUZfGgS5qDAK7lA4lEAKcfVv9QmeroP9+
9goQW/n3M71zjDultMaFsjB6uV070Vv8WD6ig/IPHtI8s4zzhQo0Q3GNfuBX0Gb8KTZWek9p0Wl1
vwc8Feh7m09TzTPLXHbaXJEZeHjwzKl96okk2DdB7QAlHTucfRU53sHcdNEAeRWN3nTpk7Fr/e4Z
7PaufMg93j3H8xHmnhO6FCoFdEnLIFkL2JTzL5ylrFlAzfmvMgs72xdWapYW9AXyayAtdqXaNwGR
HDFZJO+Dew2g0+frNnkmmUpwW+OFktC8p5DR3ooho5261y2sNnzPV8XceeOixKVETYzt0r2MkeGW
8fS1zeM7WR1t8PTtIgD3K8z5CbJ6HxsS8aA20nF+BnU4Noic/wrmZRJUi5QVI/Y2APgPfbTxOQhB
qRkEeMjmymg14n/qNp2bpHt/duJDrVoWhSYtv8o6sasl+JyUUTL3zMQxv1/faIU64LUl0jN5Zm8I
/6rSQQ9M9YrH+Vhj7qP8ScGAkEPeQolbQzVNc/KnJUcJTwInk24HD0ZvqxgTAfscfh3CETFBKLRR
QW0dwflq1U0xWmJHG7wpdrxqDP1N7G/G6K8BVUdIwqpsmo9W0gCYEpwj7mKHaA8dmi0jFCmub82a
l59bYYJg1ulFlIzUCqhgR/lBnEzvugXeOph412lmmM4tEioJaHFV8/vpxeRRPq2+Nc+XwYQ6omG8
vq8xZUR8CW8/ZTNt9BvMZeOroRngq871NdFdufZt2IBXdGIQzti1ttE6K26JBbC/jdm0OyI+XDfF
2T42v6/lqQD7CFamZbtSab7GC0jV4/vrRla73Gf7x2b4QRPoUBmikcjOADl5Ce+XAf02mr6Ipxbe
Qf4vad/VXTePZPtXZvU7Z5jAcNd0PzCcpKMsK/iFy5Jl5pxA/vq7oS+IgjgHbvWjLVtFAIWqQoW9
Xfp7qCKrCqiDJ1VHszuqBJz1MVQqJxh+jxwNwJKKVx4YOH6HBxlGJtDK6WauiM1wNSFiL0SyT1pY
g7brFVuPWG/er/a+BRVGcRldItRFOfqlvasO+WV7lgq8iVAoZ4KMRCUz6HAZ0Fy8C290gIlglRsw
bW4YkEgFPRXVT1e1dLFO7m73hgm4KAY5kdf3ja2B/uuxmRisJBUYkfXrBzJvxgirAAaI85UF0WPD
ZBCv6B6Q0IgHxEM3da0OhcDJq3/+xowbc42fbiDGQSwM9SCu5+dB5CwJhoClDBguMCNLrykaV0Eu
ckjOktT5kjHGOCFSkqjxgLTto8pMQ1xLIZvLNMBlSC6i4DbPH0/fwdWLvhDBaSXVGB6ohYueh9dy
el/24CVLn0/LWC0xMJLgv9bBaWEA6PExDXBQDMMnDJ0W70u4OrCsYT6QDWbmx/hOcwNwUCepX52L
HiyrT1yb8fSoaG0BOwTnDbIK+GLpjI1sPDA6gV/pJ4iLvzWBh7qOvtedct9eyY76DHVFC7v4xbQ6
HLn8AM5TSCDlU9Pk7QPCGzDQ1a1jbxiIUYd61kBQ0kWVJcagPtAZPQIKEvf0EawmgtGfphhomlWB
mMUdgSwNeqoF0FwgTp4x0A1QdCLwabairM36rVxI4u5/FUhlGDNJDP/mrTKZutIb4E3o0tdsawty
3KumfCGPO9t5kGhql9haefjWYJRpDJ5O790bdOOnWw+GCOQ9McQBItyP17APkDQvVaivfq69RHfN
nj6y7iH1IP8yL/UDuZyBY8QmGKUfVu8U95bmIgVb72dggFVCXJPV9QL5EThuoOXBZMnHr1GnXqo7
ZhQQ4Vym0ryxJNEZrhqFhQjuCINhtvRGxoKroWoUF9a8NZxinGBas9QGT55gg0XyuCNsIz3ICQs6
rXPymKBp+ybdlX5xjI6DRz1zcDWMpVY75Xp2zUME7srjbLnTMUP3sRCpfF1/F4vnruoQFlkQEXwM
K0cOd5EbXgMs1ZWusx3AXLbm3enFi46TC+qCKO9mMB2B4JLa4AutqhLTav32tJD1DQaTM1CnAYDF
l1jnuDRILUNIrIH3DT1U2S2YWwX+mJ3Sp2vCgOwxBA+4SL6CZtpxUNvYO2eiT32Ubwcw/ZaSJ5tA
h2hEWIP/xzG9S2OuehFOaerY5CWLbPL70Tc3JXx/66V7xWWzVWIiu/UdfBfHueKmzIllJNjBAVXP
IAg2fdn0zhiLCgUrckCgpBjE0EFkofJz320jgYWT4S8ZKnkFbeerVQe/iiQXdNKuaB1r8URqEjMx
mDDnllOrkk2lBKh6mgqMapUCTqPdn9a5t/CL0wfw4ADoCS0qb2O8H0+oriStCgYYquRo74wtw3LV
HuyLeYu2GBTHMNMO+HiW2Qba+s4+NqEnCVzDWm7UQtiBcA0ItrDenJK0LWqfcwxfBGH33V3qt6CL
QO+KO70AY3y6kzt4WsD5nV75mrP9IJbb3RA4dMVU4SbM5ujW2mWWD5s+BwMk4H/C5CwcanAWs7lm
wXpXT3WxXPbz5Z1ow4gkFHLtAs1i1a9GfRCsjH35pzNdSGDqu5AQhXrZ0w4SGKxEf6OABMDyTFd9
ZO2Y8pmSCGzKWrLqw1ZyrmisNAJfB4HGuQH0b3IW7O0W49ESphNGjEMI1sd+3af1EaCuAHFBJoCj
/bg+mXZjlbId/KsXRQGAUXDPQKgUYJWoD6BoHgxXbYUwVGsGDT2uf4vm204DU+0MY4boP2CPw2jP
oEQZnqcss0E8sCP5gtWuWOwPIvnARq5o1SQwNpoTK1vjoPvaswQA3q21rwjmffM7+Zi+ZAdcE1Hy
du1N8EE2dzWHYa7shkXE0pl6mO+0s/hgXpDn+Vm/YgljMAWBHP6pv4y9wG9ehOJXDxqDeHg8AroN
LKEfD7o1UmA2z7DnQDLzmru0cYf8m6K76mvOuFBuKB6R2S7OkcyhrzoG8q8T27U2EXG0e9DYIfWy
O30Yog/iwo4UUVxDmIPBQxcvgGOu/JxZU3V1e1rOqo0wZfTwAU4KbFCchke1aRZhD8tfRBeDbu6y
Kf6KFXqXwGfNRymqiN3BvpkURMGz9iMlUiOwC4JVmJzmGpFZ5UgMoNGixdmAGb5t/rN9Mjn9THMK
2gwG3hH3sTdqsDmGQML6jV9sFDO2C2NagWi5pAx9PPylXVpb3S/xGO4AoIZ6K6ADD+BPP33269Z0
IZFzEIY8VDGcJdN6IOwd0TV6m52hUriHMe2E6QuhOM5bpFM/EnCqsGc3BaNbxtijzipfBt2l5Ikg
mNgF+WS6F2vjPEUbakbXMzTQYS6Kh7EtjKOlBKEb5SYQvvMqetDrUvXl2KhFODqrd3chmjMm1CB9
VNXQ+IqOTiwDyxbGS0MRIxARALDb+WmRFqyWhpAGhSlOZSYQnFkam2JWw9nv0/tCC53ReCgA2AtC
Ykfrnweqf+WuLWRySpMDNJM0A5RGtwdnwmRCpwo6PZgenFoVpyezBEwtK4eEzny2xvNhPq9EYAUi
EZx2jGTM80bDEQ3mc6Z/G8lNJIQmYJt/ahmcGtjEaOIhgAw2xMlapNAg9cDQCNt9vsm2+o3gNovW
xLmMYgoGYlJcL/Xa2Hb77EXZdWeNP7v51XCBYe+vUcKBbmqhDJz7SIHiVpcK1oiRvxs0izyxwnWK
spSsop9P3CO5/orAYxLknQTZDv5V2WRzNzUxFjnfSvllnewNZattNPAlpm64tyffJI7aA+HSZ7NV
L+kde//9BqLc+s17/w7OH4yA+zJUNnGub4ODmnrZbf0N7L0IEyoHuGbb4oIxN2r74lt2+FJssNgD
7tYbUUcjmUGUguPXr0njopwPxEXgvieiXMyqKVuI4i57neGAxxmiirRwigYT9WqwSdD+VNQCZ7Qe
AS5EcbfetuD7OoajOWzG+wiUlFcJbox823vRznqIfyq/7HNWpEDs+9RsRbn1de+7EM9ZhM6WQkkC
dzc0+Y9cfoMXGfKxQLK/ZxgQwlrMasyyEMiZh74IrWQcoMnM+Q77eT8UwNWxAXxO/fHn/Pq1aQJW
HLGRjgG77SdES5CM2hVhQbZ63nnNnlFCSSgoS+cKwD3ijWiMna3gkwFciOMMErC2G4my94SCPHYm
lx7F6EtSj5uwV7ypEXiNVVVdSONMkaWEYxuG7FYUL7VEAdD5s0rQTdO/fsXO2gA7Y4Mv+qdhXCq1
eh8xhhV9q/9KNKect5TsjPTKApCkpx0Kf1bPpkoBIeYXeu1Z4hk4aCg6AeGcW2OoUUCfM/aroNTz
nZXa4XaopeY87er+UPayLMgLrYZsC4F8NxlNxj+fZe0ECHdWKNDOlZs/eiSyc1Hycy1mW0rjwngl
qS0yFOzNO0/bvO4eVGWgvl4C2EJD2lVLUQOO0ftw+kDXLiIr3qGCB87NT7zoep/GvQ7yRExbPqGm
pkU/T//+tbo2umLeBXD3AHQhQajkENBPeF3K7tztyu+AVYBxebS3luWQH3OGNq/faC9jboi/gopu
sylgOOpPs8Dgpp3iCd2czijrACOXEXoY9hGA0Ik7jtGDHRmXmdSAoarBFSVa+r2RUHrr6P70FqxZ
guVncG4kp8MolQq7m41xg6n5rRwaOykt9gnpfbMp6y/EqJjcwMw68GXBxcLdE6rOQC1nUUIcNxgR
U5rUwQRpsjm9qjWLs5DCp2j0RjXHgQU/QfyaagSzcE9ycUUrUSZ9XY4FEhA80LEqzlPo1BrkiiH+
d5p205UIdABJHkbUtWQR89KqrqogBAKGNxA5IRAKtXiEAiAfkKkq3CAZRyS0U506adBH2yCsb4NW
vqCJtNFzeQuuG1efy11EjJ2GPsWoNG6akbyMdnyBioOoKXkllsZoI+Cl8Wko7r1578VndaWsqBnL
hjVeepE8Kbvo1nanx+IC7CfX9pWotWYllP4gjtPXcZzKKWV5TaUtXEP6lc3fo3nYnlafNdTTD1K4
vQ4KlPlHVuthEQDj4Utf9Z8MVk/ezZ33HwpjSrbYQUPS66huIQw8T83R3oQH4EqOL4w2Ap5fMAbD
9oczOx9WxmmsXRmjEVTIlpS96VhR6KFyKIgXhbvHWdUuYEPyrGeHSIBxLTb51ribARm26QBzIoKy
WlcIE5ET8oC4glzI3XZzZjVMWFtUV73ZPw6xfFGT/O70KYnEcHrX2rkxGAwxi6Tfy+iOEsuJADR0
WshaGQSn874YTu+kviymgrlZtD8cWR0m8eiz5L6YW9WjjEBblBBZXZZqAUMEbhBnwpljUs0JKN+Z
wKj1KnKoQEBrAyxKsK4VLwNW+b/F8F1qXUk62nU4pM774z7pTzdW4qTo6dTc5IzRPGpO+hwJ7vGq
si/EclFL2KsTtdihZdWTLldOKOyPXHucfFgZc/OLy5tNWinnIVYGhoF7NgXMGvrjO+n8yx39H8Rx
2q6rQx+2BOdVMhgU5TmkX2nW+iCC0/RxApVJxMA3WS4wLM+Qr9hEXvZAmo09oQiYHIyv2KTFMXFa
H0gAx9QkSCQBogHpMTFFUceqmmsEeEB4ZKHljTulMFTtCtUrSJC1mzAJHxUlvahD6UWg5yI5/PHI
LSmHt70zdqO617cxUMkCL088E8QToVceFbScigdlVhV9sT7uzJTSDEA/jnhHigsHAbOrxkR0h9ke
ffIcCxn8KSFrWzZM0xnWLHD7LgFa5Rq3KnLEyasoAb6Wc0D70/uJcU4xHKNRbqQ3Syi72gYV6d18
1jxoF0NxaB9ZR1Thp+AzT7b52QDzKKTzYEd1armco6yaWkmK6S1/Jk8OASY/6zuVvrORAmAabEQr
Fh0h5zSpEgZE6qGiadWed5a572xLhCuz1t32YVc5c58matdOGDnEAzmkXmpssrsKy9qbGwUZDu0i
uFXMsxl1RPD4ZOeirMO6e3s/VD4sT0y7S6QcezpsyKMcueZjfWHAx1l7wEllbmJs9J0oPhCtmYfs
GYwcfGcp9JYxzzCfmse3yYYVimd/CjbynX2AJ0Im0j6KZAvMgcaZnTnM9VqqIVrSin1e0H0tpccp
0jenzQ5TjROqysNKyd2IuimDAgPp1aChE1zvUm8k5pjtQgt4yYdJnjUbrHbEeNKSQhVgCa2lImzV
QssmYNFBrMzXOox8CIES87bDo68AyzQMXdPH0xWl/xD0lt7p5a7uKno0gW2NRmy0rXx0uWAAlqIB
PspRp6c5vsPTJ81FcFart3EhgzM/Y6dKesoGBkgO3BT1W2Rr7ulViCRw9sVMqqFUE9x3WuEdPJ6T
fvqSxV4sgjMpRd309ZQiJzUd0tg1N0zr+0eGxk/Pf6N1lu3JJzVciOOMi1LX4MGgWFGyLy+0wa0P
rFdAQreX3mL4nJnNYvTbM9FY/dpsMOhl/1YIPhXWp6UcAqGeRZcl7FZ6bPoD0pobForRxjErNxxQ
Ou1cdH7D9G263DMekdRxxZRTAt0kXMRpzXqrRA3yuBHFjKxeReHOmM3Wm9pRlBxbGxn4sGzOuiiT
UcQK22+GbTsfu6vpW/9KdzhjMH7Ld0YN5B2hCV+NAhZ7zUU4ZTrbfc50Sj+XwYKAvOP5S/dr8tTf
6PAUXBHCfr6IrYMRXJWE8Vlb2e0w/grkn6ev4Fr7lw1wa5B+gEVR0/jcBQgBajVnpN/dlAA9JFdN
NPAHF8pceqqkmV6vkdCh+Xyedfax0ALvtPw1ZVmK59ZHIsxFDizpX8jyGVF/hAamkCkReIe1a4n5
GYKuOgU2k38gW42EdnvGDG+nSuiEc6E4lhYCCKopD1oyv55e09pLD57ABkkVEA6Rqvp4ZmRKwili
W9q3oT9UZGdPR2kctx0l/pyKkk+ra8O5mRZowIDfz7kCdVbjSlHxwNMuB8869NsIkGE5AIjLxGGp
8ASVvrYFRvjpRbKD4S0dU5e/xLLPWihmgX6WIJ9YMmCovXyu3TwQHNraIARU8l0Et4/o5KbROEPE
sJFd0ELJaPoYD/OjsimAnT0CqvshxKx/ejVgSGLb704vkJnqUwvkPMcYEd2cakjHEMKOQWAw+Pzs
IIqPRPvIeQzb1tq2GyFGn0c/tVQ0CKWCo1qLjRb7yIeclM4R7RmhcKAmLxMJfeiLP8f5vqjt2hmq
fJOoqeA9uzaHALRzCzkV1MIxtcYdnjkM45Az+o/Gm3zMVhzy3EvuFOJrR2VneckvNspS7/vL2SeH
VnXsc/RGgTwT6orkgSeqoK5ts8qoqTCJAAx2Pj7sFNrOLcu5m9aWaoFPZBE5zqoENGGyES/wH/Kd
ZH1th7UOGGeAGU9eG/du0At56dbuOogP/pbBudYYw0nEqGFZgm8maIYakDkA2S4GcE96FV2wps/U
i29FwaZoZZyTTaKptNIC1nPWNMeq7gL5ay9NE1yGFqqWyOxzRkzS2iaXRyyMcXsZ4AAxXGvP+hXY
G7e8VEvhm2h9Ue8SOfuVFfAJaFlCEl3Kbwba33VjvD9tQdYfBYtVcXdAi41+DtjGsYHGAQERpscy
R3HTp+TQ7zRBrLu2ouU155QjNZIW2Qm8LNGuPwA8auxSgAQb4xwJ7Mlqwm8piVMIWuaqHmE+9K0b
objKMR+n3zJsxQZDmtm5KC2wVvZZOgL+8ipaLumKxDoD0Pcr7RgmEfzNa3BkGJLDxQToPVkMsb92
2ZarZPu98HCtpqPRiyWy9PMK00VHjPlcJ5vubLrKj6UKnPTOzW9DT9QptS6WMTRroGjWPjFv4IkZ
zSastURumi5xaVojkIi8KPsCbgm29V0Sd4xZbBs9sXAFrC7wZvkHTYSJVKZzn53ouwguVJYMO691
9sKzb0cfTmfX7Fj7PYy8mKaP/a5Tsrjz6qJKz3vGiKqEeAzkfuhnspM8VH71Q/FV9DvM45du3Pvq
OKs1jFaUSAQbmBYJJohR/58rX2BDVm81+jhUcMthapjnZZJCOSxRSYI6wLOUQLEBmHwBuD/kHSF3
2lgvDDVb1MS1fuUWYjljUgHbs8RgJntPqr+MawtZXGAX4zEpv4wv1qWCxCMARURBJduwT0dIABKr
qzKoXTXuCDHHN2gm68YeUtC8NbMXxQaQG0UzL6t7ClB8GdUy9TMbea1LcVhEIOxA84abYhPNvL0W
nBu7PJ+WspDBhY91PSRE6SGDdWzNSAjl1B12tceYKjrDFR3YW5h/Sh4XRyoUWCwAvWfBMvWGfb3t
Xbqxd+jo8FO/t9DLTA/RDlPMKYsSNqZvOCyN251/KaB9X7jOIHcWZnMIpikbyYz3iHLDoOR1OfUE
e7t+fmgBQL8Yk8Tdu7zLAqLM2Fs22KO7qR9HBxPziIC7nf3c62onCl0iLFKvaqcBVmBdBlzyp35m
tWiyopYglk2G6wBg6vCCBA0hq1KjzfFZbNPWTxXg9bj3AE381FBaqkM4ZcBgeosgMkwKRrvU8mfo
EyjaBq/vPfsh//4H3FvoDtSxoWXhfjxT46e+dYfSTSthuXnVQy0+ivMbNJM0ORtU2CMpuA1NIOIg
43OT9hhInxQiStivvsMW0jgXopNiyBITip3tu327Bcjc3gAGjoizSLQozvSACHmwugE7ncmgYUJS
6T4YMXuayOiESofH0xq8qsCLNXEKbPS21Uast6KTwo2l3gxhKYrRROthP19cw7nIEyQ7ZKasMqOd
QwPVmSHdsHzg7AKq+Hqqffj7IBGbolWnD6oFxEcKA3TlTFFMq7FtS1gAViWbj0mExA4yL675UG5D
AESb2/oOT/aocgPVQ3h/26PvYyNEEVjf5L8/4y3ztdiBKtUKODB8BmtgqWenjQHLTXcdwTsTJchr
DXQsvuiduR4bvy/+rTFkIbWnSWIUNtQVPaxHEw1BwPu3vM6n7YalW3+jb1a0Tu46thqNVGmARPbS
HhEzukDM9axbC63eBtNetNYLQ/JVW7hYJncrg4JmsUIglM0elmCbahz9ntV5te/JxXgcbuIeZyp6
if4f9vD9TLlbWsVZX5EWZyof4hvdLa/Ta+Vu7nyQlv+BIzi7KNBnQADv3fxxdjGPiGRCHG+QPPpa
A6MNgti/NP0tPb04bNoZqC8M+BzWOqnCIygtAjOk/ffGDmkMkWsVbTp3pxuq9s0sQxwGEnfzdB1q
92Nm+Kdt07rheF8T92htgqaaJtZMVI3R2RigF4uqG3mcNkQWwu+x38UHLTpgJ3UMGSPo4zOlbUEj
lJjY/h3Sm/YmqJ3SLV3tPLgyXXnTXIAPzwCNSQiyitOLXC3DLiVz4VkhJxN8FfSXOABOwPXcz+x5
DgozRszRYzp/85XTW4rkzKKi1eCeYgNm9gSASEw9X5pq4JJKLgXPktW8w0KSwYVgtLF6PaOw/W9M
6Z72gDHyFKgm7R50pyg1f0FjluK4t4I+h0Zb9ogHzDQ+yDHqTMZrkVybqaCHfrVWsRTEWbrJoEkP
Htk/Di08Sw/xFiAKfnYtOqq1O7AUxFk3jF4xtlgEr5J+M8mm2+oonOtPpBR1ha3Zbqb8mHbAlCte
kh+9dN7JxWRbUMNOrt0ix0CtvfuSpr+L4IxGMutjSJO3QEDBKBI5e+MvZVFA4Aw38kMizteIVsWZ
kBKxjV2NWFWjHuXZNe5Zxhcs4bM/WK76MnnDVlx7XRXKau+2Af7iT4ylY9k1VE7xdmSZxD3oVFDh
JI0oU7kWjYJUDYBalo7SO49FYclTbGHOHwFLcSaD3tIyq11v/gJZM2g3Uqcm96rReIIj/Gz3TaIx
gEM4GrSOaNx+Rhlp68ZGc4O+RcM4sR0FOXTmZ8IA73HtwFApggthAMWu00fr/FEsZyN1QN7ppQWx
E3EowAm9P/CvmhHMloxuXTjiL1onZyFjfbaCga0z2acX/QWbSWQA/NoBbcfoGYvAs1aJ9lawSP65
aqmBpeRMZnAe3zBolhQp2j5mAw+/URtfCQ8/7Ck/IQiMD5vGTNx4kC7rG7ZEQGf6yi8FT0gxAaJg
R3lMEbPq22lm4jLjhso30pQ7UyGyMCIhnLU0c7MtKyYEdE/mJSOhqV36kB4YDxnKOj/It99APvp8
3T9uJPv5IvRKrLqzbaacnRdcRzrYZ+qt5Wnb5CLoAavD2GdE2ak1kbaug3/UAvOLLXPXMMdUZZmz
iYqpfZai2kntp9MXfVUAwzFVABQIimu20Ys1yTG18pkxRprlXYy5l14EoCcSwPkCKybVFLPO9zo4
RmW6jcn473O8AKxhsQZuk1K5nHsMZiD2wGzUdXzB3j/FAxA6onv1BRhuoIEUcVitdIF8lMkZKmms
SBG9lcDNfTbdZKR0s8h0q/DFkMItVa4olF6zzyx6W/eV208XFGyRYGUWBF5rF2G5dt5+xbOMdmus
PcRgQZdWflb+IjTzvqIl6DYzdR0PbL6ZoYzCuk1ruKC2l5w6zp2i+35awlsvMG/5bTCs/CWC6dFC
Eas6r/uOMa2z6Fi1PMv02gsMZL6Sh/IceKf7/Mgw9sdbC2ArvaP8iB+nXSkI99Z38/0juNug1l0d
1xE+gibfQ7DW6VPhW8329FI/R3pMdd6FcDdijqa61CTErhRTE5HsROkuwaRkpAkaBEVyuGsRh409
aiBXcjDe5Gm57ZRgEY7lV2n+9/NleJCC8BVk4+h1BF7Wx7MbJxKPoYZElj50d1aUXY8FbJVWpp6i
VU9hFj5nU+43stUL9PItO89pDSQDgBysazKosbg1SoqUapmKSJP1ayB37847AmqG8roG7hLCv9Zp
ve5B2xmv2SXz7GSrueY9olAfh3umgara9OrKhUH3C1HydsXyffg2zkTIE0gO4hD7X4CFs0IclfeC
J+WqBLCxgZEJTKM6P5sGWHKiIfTECYNIMtXgggJh/zn7Sn6H0Vwqa3BCRAG378ezlYOajHOKVbS+
dGnhCoJf/T6/yP352XiqvfTOKp38J6HIekxfqJhjBmEhnNtCFWZ2VpnwYiK7KCn2SPQLvMfKlf8g
gjOgwH5rkriFiFypd0jz762h9ZpO2/3blx5olJhUloG2hiiBsyxWmtt6O+GK9Jm1obLu9rLi2voT
Te//M0GcdTHVum2NiiWVDaCKdnfR/FJholZpRcybK+YFK0KFwFBBqwvYxI+KMcQUoDEFNq4BVF1g
N85Y1pswVXc0VgXXfFUHF6LYPVj4hqClXR+oWNPYUckJpekMEPgMAtDKMGOq+m2CFrTEvDm9k0yz
P2n+Qip3ZJFUy03ESnZSEtxVRnUeBEOK7LXtR7J9kNlMxmmBKxkiqDtjfkfRFSEZX4fPFGUYdJZs
K/1kP/rxTq828852G789jnepDK4SUVZ1dWsXItlbZbG1djUMhg7Qf2eIj7Q/660nwP94uQToUPOh
CXKBxVqLmz4skdOaylIyYs6QJ+16VNLCs/Givk5uGeoC/VX+bG+LV1EGd81KoijA3rIMJpofByhl
NM8WPRPZ2Zs8M45BZH3ldi9EcKuiU0KTih0cfK4rzfUhlG3HmgzgoYl6L9cP7H013F0grVrKARNF
LllTSn6ov4E7AchRtjtvGS6cfoxfKtf2RExuq4ZysUbuOnRITGDWGYK15IcOaFmp3NJhEFwBkRDO
eul2k87lW7p5LFw5AWkPaTcGFSCwiaRwPi2dyiygLIde9YeJXI3gBE//zeDLBIg0prI1zNrDvSA5
9PFeKXPe15neJA6Vsmc1ahQXxb5fBUBSXasuRVgxvIq/SdOR0AOUCYA4+FccBSuKZlB038pqLx2h
8d0BMWgjiI5XpaBpG4lzzJx/Mk/yWDZ5pKLvhGq17JY07y/D2OoFbZz84bC1qDIIm8BdTtCSwQWT
XVyrQTvGiWOa43k/517YXKCd3D9ta3nvxUvh7J5e54ElF5ASlPHORoAmdaqnK5FXhLenJbEAYulG
eEmcbQCIDp7eHSS1quQoMZrx0mNoSrsASeWMGjur2io/T4sUbSFnI9DFXHe0hUi5ah3DbBy1ekzH
+9NC1rRheU6chtvalBt1BSFJnLsaQe9HLBrMXj0kBbC0iJuQYeWDJpRStU6LICKMzrvOPphp4NhW
4Y1K9m8a8LdDWkji7E4iDXms5ZAUVMaWpuahU+bQGVryI1Wo4Km7ejoLWZz1ySuztwomK8vJXk+y
77ZEHtH0J9Dw1fPRsXOqipY7BBYfLVCe91rV9mkCsCEz9ZtZib8lZJavT2sB5gvW9NtUNEDCEpah
4vQ7tsqY6GoEPVATaXLVSckPlUGym6qSkwe9bOq7JgmTX9IsSd/lNg4u0VyGJkOiBzT0o9Eofir6
GD029uRmueTTOS1f7bQtFK/JRxTHYkC/OoBKTCu3aKIJgH6kjbrXjiSgzSiwmz3IMzQSY+Qo7wPJ
cIIsskMNkAFtImcO+MaDoXfCspD6ykmmJkGYWs9q9qSU80A2SRCMP9rCmlWHFrEquaZiz+YNabp5
vpzLssofw3RMyI8wsWNQ7hWm1IxuXsbtc2bLVuhO6hi3nhUQ4heZjnmyuaKh7s5NP9HN1Ojx5LQV
CpJuPFGKwQUjmi5TMATf222I1FABZinjbO6lMHHsKtEBP1HN5KJuGZD8KFmhMw0Uk1SVoabnQYKn
A23t2d6rgTHGGKVUzB6y5r7y4gaIpu6opl28n7M0S31aAYp8IxvzCNo2E1Gdr+ZhB4IJPEubszZP
yzszjMzXhjZ94uZhbkjOZEg1OiUCDZ5gSzMz6t24qHMahOCDrkIJSesyVKzuRqd9ndihWycN8A/3
tBxbAMQiewS+UKdJJRrl7hSaOE4w1AVGtkvToJUuAcCYwtRKOVUuxqntgSyrYRLnErBDNaC+Zkqb
nd1LgK2rWrzHrgJlbGnlTbne6t9Zg1Z2j5x9H4RntK9CYriY9GwI9pgmDfUDxc6a1gm0sJr3kj0H
l00/zvHW0tpY38tSaiB5JYXKz2HoFA1oh/FY7oBNlRbXOsmtftMXaCTxWNHU9jozm4LSCeUGlAVZ
Wam/zDbKfCMjermVKzsfPMkoo+LcRGoFhZHGUi0ME9F5nOhjWg95rvqKZDd2DfgrWs9XkmwNSAvK
pjlfD6meS+G5kVBL/WmVbVvAM1C9VzonHftM9wxVAU7SARysw92kgjLiGFVj/BOPkBoJjV4ikpu3
VXutmcGYb+amzPTzCDT0xjkikzoDQLApTRtZobCfsf4igW0bMICA5gWza/IjC2YkzKOW2n4JQHXj
zJLszvLNcpKGY2BJE3ET2pv6xjQSHZikkpUCkQVwFqNjxVpmIq05xumuspOIeJpetqbTzkqZ3OIF
WmLMF71Z9U6LU3PY6HKvp34HLqhp10l1gLNOg6F1jWrUGgeMCeZ4p1fzNOxmibbRzznUxu511qV0
9tBNoxepq5A867dlUxLtEBYmWqXkTgcD2BB0mbJBpGBZbmP0MXUQWwz9hUHneTrWZmoQJ6+kGbAh
VTVJZ202jurdMOltsYuqYHYTRgC9G9t+xvSERQsNRmAqYgeGs44vpLwxK6euFLnep0FAU7eqpSx3
1SDQ4fS6QJYw/ltGU38/2iOGuIusq6fbtMnJrPh90dlm77VpIze+mRsW/L+NBlFXNWOkc0o/HEqp
oxsp0axaJ65dRs1wpwyNEmH0fWrCFqjo1tBfJZhKMr0uyGzTUZSmKje1Zkny3oB+07NsGkLZcKJ4
hAHY5pNSJQAGrKeqC/anjf2qP7YUJINAtoMaMue5IgtUHyCDhT4ByXE6qihEkiTbkFYTBDCfeoHf
/PFCEnM6i2epmcNtIK2HCOYAFrhmumVEKfMO7fcH+dF6UQofl3y8FBd5Vr3mQjCXDioVCXVV5s3k
NkWCdtNN307v4boAzCcRMGuBB4L9fLEyWqq0pzZsvRw/DuhcBK+Re1rCanxhvUtgP19IsNShTTUd
EgbjWbfOSPta5C+nRawrwrsILlzSlKaZCwsi2hZMYC2gIpp7Mz/mpuAVxadg3tTAVmWgm+JpA6yS
j0uBBwVRXQ85c47mbBtl4QQjW0PqJbaCZLOxOb2s1Z0D7hlA0jBUbxBenKZGUUpxpYtU3hR1uY2K
wRtlVfCO+ijGRAc48B0NAgw6jFUhhcZdIzU0yypI+580MpTS1yRmS7pEyQI3maNcNCTG1X+ZOMZq
QmyEnDrIjXiMxCCS4ikvlGdCi0BRH6mSUDipbLDKh2ruzeQ6RZsxubGDbpT2UVsaIJDBXxXXg2ZM
k0fCaSDBtqFlK41OBf9g/8li8D8v9P+Fr+XVH6+h9l//iz+/lBXgaMOo4/74r/P4pSnb8lf3v+y/
/f3PPv6nf11Wr8Vt17y+duc/Kv5ffviP+P1/yvd+dD8+/AGp/LibrvvXZrp5bfusexOCL2X/8nd/
+F+vb7/lbqpe//mPlxK2nP22MC6Lf/z5o/3Pf/7Dwtn+z/LX//mzix85/tv2x/Pnf/76o+3++Q9F
/28oBgPsQ6PO/2fvW5ojxdUo/8rE3asDECBYzAbId6afZafLG8JllwGBxEMCIX79nKzuiVvlrmnf
O7OdXUU7OpUkenz6zgtTEtW7+X75Q/RHEF5qbTjRgb3jX3w3ZDvo8n/+y/sD4QgemsseUrwgBL6A
JSBBXf5E6B/Yr2N4BMMG141RbEb/+t/f6pfX8+/X9T/kKG7aSmqFLwNpBFbeT7dahlI/DtFOgyfe
hZLyERGU9gJY1zjVe+m85c689Jui9D3waxcftvaDG7dnTHSJIJOhCr8XOUTLcE+C39BKD7RlWRTV
k9nDAN09+EVfX8MzoT0zPjGZjoGu6k3NdDxfOctUX09KAcmZ53CcTkWp6us2cIjcwn4vQq8eZ6RM
g6oprkjL2nMc5FakKJ6Der+wCf+jW9t+yGBXpq+XwG3PDekDeILE4bCm7RS8IwKFsJQ2l89hQ16j
YtEOG1K3Iu6bDXOOGkJj1LAh0SMW75xBWh3A1Jjy4orD8ANJekgKht+BatV456NciNdjSJfzUJdz
1rZCH5vJ599Fl4uMVl0+X3WqxPcrUe1eDSYUXmr05FWraBzx79Yd8u99IdhDMZSTm+bwqhSJYCjX
Ei3n4Evud9OSwK97OXPlDU/F7OgtWwa66yDweo9hZvOkS29+rBRHUxX1KygtWoQvsT+GfdrXzH1z
psAZNqSxM7SdgR/W68qdog7ut0zSXaNKs4PwQLnrGDXKrRVegV6CRtD0RnLb24TgZ70ScjHIbDHW
u15gAwXidzSMrz/2Fokiya56GfP1Qlo7oB86NHeOdAhc1hS08EmLQgMlKWHmRRhRFRtsU6xc2dYU
V/Cql0UyFi0Mq0O8owDHJsTYNtYHjzDRAFDrMKMGNrZnM9j8mVNHfJ2Ix7MuvzwSaLvO1sv1/Gig
UTyzwZmvm2AaIC5qG+eKlz59DRDFiBDr3oZvMCAAS7tsiyWtvBoTmNOxXuWe0zeruS2KbS4DDjnq
0luRYdnQp8GM4uShni+SLgqMn0yxGrw1YR17Dap4gVdrxa5gk4daNebsCoE3eFGhE5YrXTRmNyoB
bzmmm6pNRmfJv1NcTsI7v6Dxg3AUe8i9uXPQ/CwJBf61wJ3QLxYE5uDGRkBR7XAjWMW4n70ESxWb
DCCdi8a9F7x3Ie1ukDAHE47J0sEmrAxxQyXuiEnbkLA5GR8bWQILy3KAgV+L7B9fsYx3Sm9l04g9
tQimChmvdpKr5qucZU+TUoMcElkNh9JxWfDhJQyGj8646OsG6/oxlnF3Y/yqu9zAG/VuhlkdbTRi
7jl9Lp8DjtVJhqB4bYcp/x5LTXcwr53qrTO6w9OgR4s0IJi2P+jpsmyhVvRhHWSXwU+juo9vLne1
x3rkqk9DpuyGiQ58CjFyqjOFVtd7DjP06wGI1UuMDQlascLEQCedGgHpLf4+6whbg2qp+V7L2V5p
24SQCVSquAnauriKCryiKuTOGant8zX1EIqrDFZRLfAdOOSnO6Oc4qqL6ypIfVbjePQUrMdTghhs
fOO68PjBa6k6xqNeNuiYeG4CkLaMEsl9h++UZ3DqVqzdmVHHj7QjdZs5usCDimC6/HKzwrevarNz
JdAfZ6bkDOB3abZ8Ct03aF30ddRjTkk+qGg108E5w8/Ar1JNjHfto7uw65Vlr5Mu6xXlpegQWV2r
93apeZDOrmimtdcE5Cz9Jr4Zx2AKU8yG7snNjRuCwBJimlNP6GvZuN0N8wJgNLMPgBmdEwe2KviJ
RW8nvi8VLAtXFRfuEXWM8y2uXO82apt+j44QOSPBGss0n1mBOKtS4NfGPNW4fNYOdspxthSco8rZ
zm7gq42aXdOnpFCY7KyTU4X2r4qWVTkNyIrofOB/yeTb5WbGpWd7yXF8pP1cB0ktLpO4tMLihPBc
IjO/bVwfGmuF2Ys735lVeWn3PpogY9po0u7mxbfBaibMXvNlHN/8qAnfrejhWBPwodg6Zoke9RIO
79Ln5Pvg1UjChAXqIPfY0Bebxb7pAYPjB1VZ4UgcFRahb1/cum1wWWGhmNddPgbvDWzpzzVigncD
DcyQtFOlaZLbHg82s0nt63CGyfnY5lEajWVwhXYqPRAAPJmmvc24EP1uIJ3Ze0Ofwy4r7u2CFpaI
3xc6diclRHWqaE+PISKjN4prZBR1dQOsYZjXmuhNw8eEOxTbpe4e3KqqU8U6c/D7Qp60DcMsNmQ+
LXTS2yKM43Uee1U26hpMz6VU6wjwIBppfm3qRAqvPsz5BEc95sAvYVma9bzY8GrsjZPRzpE7SVHD
RiJeCC4GxXSDZV1+qyoXfAtETV95kLKtkLrTHMRSO2mOirIHxQYZBUUZi9VIx+DK1GBSLTYIn3nu
L08NLGJWwoW3LmnRDpvh970u83ZOrNHmYAJarVTZtveD0u6NCliRubXwj7So+jtejXbnFiMsHnJ/
wB0fY7bFGMusJpPXpn7bQ2ZdVNVqRsgr6nwzgKoY4X7eVsLbh5Tna8jNpj32JCfrtVFfBoR3Hhgt
yg2PPMR29m2wH5gPRngEMbOIHbJuI2IyjtzbZXrpmJ/RcKpPmnF5LHLWXk9uP2zBOTBZPMhmsyw5
WdXhOCeoGspNIf1gPfLq3EVs2Dik6TchL4KrISDzCvrAOusN7e6aHr09nOcmVU2LKF/YjSWhY92M
CHSRcGNiGxtScCGdJth52hh0tfJw48S4NA86FohbV9OBtva5cFy1HqqyCVPiR7Cn0ZzBpGNw5LoO
0VElrVfis9xoFc7YUHPsxaewo9AAWtNv5rZZHpUs0NJVE0lbXUEC6ATIYJ/xzfngqBS0MXELgmFx
ja7EkvlLU2w1SpaHseT9S9XHYZMgwg8OlIPqEeZeoNdbja7YOXWBnmWTh2koabjHVUlilx3yrWtk
uF88PB7MU7ubVrbPHXpLq8o40wvN0R+WNRqdDi8BtS2Ru6moU+5R99mjRLP6LPnUww1uaV7gABHs
SjOWmejJtDIxSgS+9OWBiEWnug7rw4Kkz6TLeX7X1tLZEa8NdySIzaqwc5NiHwwhdFv0ppNdtQoZ
qoCcuH2qxkjsmtLzr71ioFM6C7/Z5p2jdyAE+bi55vA0Hrp4NwhefGHDuBx8tOtXzI4eBHod+nvW
4UXi4DWulwb7TCpqDTfGvOb3wqH8fnGtcyraBuz6ktHb0MnF1iOD2Ie2pYdFK7HlvtthR23AnFE9
7xONsvKeQa6eBF0lqtTrWbNzciJffORunzpPjQClVPAET333pY2hWU4WHBgq4SPMn3HcBkW7agSI
asFQxscWy+bgTDFWMqypvmpryDPnaMNiLi/TAy8W2NO3s+LX4dDC9I9EYZTQvgW9oSn0e9xZ+VQO
Ol8B48XXQeOy28Eqlm07eK63l0GHNfpbMhVeFSVNBS9PF4kYh8VneoUtNDyXlqit4KI9ytyb0mDu
y9XUmzbrCh3shtJb4P5ZdOuqzdus9LvqJu5y98xyCYFc16C7OAbkUCqfX41xSJ/hdtTsO8GrGxQ5
3bpZ2nDrtS2qSRftuz3qTG8f4MDM0F0JNtM0urdG+M4LKhv93cDnF6uERoleeniBz02Tyd7ESRVJ
+Et3wVcVtgoYhXKS3uthFUBxiHl65mu/FcNVu5h74ANpjve5ztHXhCMkb0+eM8TZEKvvpcCqcG1o
TmKeX8U0eg7iGk1x9E0ATWxdzTumi/hLaFwDoTWe/lyivsUhAQgiqSvRoUiqzcWc3Nwy67pv9QhT
noCOcHngOFRUYqmAbcESAFepnIIfLeZuC64nSkSRoAU7DlUmAwA0CJXxRAXzSqy5WwnyKzRxvd9M
B+X2fU13fRH4t1J3/j0Pe3PEBoMfBFk8SIeLS6VWQR2gxWbmJtoPiyDbYZjoxp/xheCU1Y3wj1ua
qc16lncc6zJyKpwJFbaGtqOX5IwB1pVSKJI2MBnayJH2Z7/E5Xg9D7grJT0lpc2Yg1/4oMJQnxYV
Nl2K2qf44lS+s2t9bKDxOBtAU66+knYsbkXX0CYlzBmOwgpy6lEIhck4F3LXyTyqIKGv0ZtneQ4O
bN20cQfXML+4cePKX8mW9X3GWC/2xVgv19z6HCzWrqwTNeEQzXqKhbY2LvfNYWFu/goO0OVi68pN
MckupY6v+h30v/100/Y0kJltpqVKJgO+OYEJ7IpectXDCCB81pWdOPl+MZ5s3XbpEJn4NiLjnMlK
hl5KSH6nYYSEjEsiyBm0b/KoB18dFcM+zCaPbinD1pvWaFDtVR+LnS7Mc+435ZE6nXzIGzt8G6lZ
tpzV3yshaKaK6Ni5VXE5Jt9Qks273KOHuI4eAwXPi87u4ga/w0R8oHhhFSGhCgEAIxwCU8qHZwVD
DjTclynlzoAI9TgUh0A2NoEP1WvF7f3oxw84sMNkydsrNkCs0PcmQSs8kz7ORSXu87CE38tC7qJc
eSuRk93Mwj4LQkbgUgF/oFz5T9IjkGNK/cDz2U/ppcgcPLDCaYmUnBKpyLxpVkzP8IZqyJaUCFuf
eb/ndDq1vL1RJYRrDIIX8Fn3OHjjLZtyk1awViryHk7Mw4KbV92OuAzhExHs2m/AvFjWSM/6qqbx
lrnVK/OmDjAEDFyaBQYdgg9fZ9++jaNOx2m6cSP5lhf6fhkQy1LW8YbXCiAiuo6LfZZBczU6Ahqb
8bZC/Ecyqxq5qGLA3aLbqRl8wfwWCXUnZ+R3DcBHuKNvGxqkLXuNWpNKU++RE3Uc5bKDruBed8Gt
a4uVP5H7jqot4gyypuneZT0Eqctx7KqmgZtHjeIK7CmkGflkM+XBoYw9eDVMzc6U5VbJ+NkdCruy
FBKkcLIJNs9Do+a7wDQZQ/cIeGH3pSXTQ28he2V1fzdRvUY750SQlTDlMKGIzHpW+qaP2Al3owe/
CDK0Em/VUKXGvca9J4kWmsR5sCRN47epHaDv7aFVgethDOfRlNhqDT+EdcBdkyww8MsmD7U411Hq
lt3NJLpzXqBaK5fv0sLmdsnDay8n27kMVhbAN69mnCfBtx4EpqIovohyPE0l34RTv+n9L6JAxSXh
zq+COyIpTcdontasdu9re1+Cct6pOynsZlQq83r51jTOnRywRH2NXbTuU59c7oQXjjxuImUApfn4
RMbpGwnddV5/o5w/tzByXPG63Xl19w6P2CGh0l+XJLqb++nB8NfBDK9oEIGV8ux1B6NvnKlJvYkj
IqU6i7JPK+5losFVoLXJVAI+mCBviEdASrgqo5OR8AjEhSAoj5HHz+5SF1nI3wL4U2tk3mKGhfGA
Mg4C6kZdq/mlcONtXMO2gxVrgtOUyikZbLeSjsGNMryfqbk3ZY47inzCfTutgzP1rmIg6YrBj0Ut
aT8hgJwM+W7Rch3hlhKZc+OBd9BIuYWqba11fvRn8UB1lflaZTOgxRbpKiURm1qPGVxoUBaQtQjK
dRndxwZ2kAPfxqGFk8Ttor0kN9N+LHSKAnhb+QJw+rIOYDBYuAjURfDAQxyqZGmhskdgZ17STQPT
b9ZfAVnYtgiAz72dVQTGteVzWMcpsMzEwyHmjFWXovSHOmO4pRPbRnH0xnGDLFyahTI6xdDJtq6b
OsW1lXTdN+O1RnWXoxNGivxGO1iz4AL4TJywr2cs0De5tiksiM6lns7oQh+KkKyWQD7ZusrixVtF
kZPI6J2Qdlsxm0mO5Jfrzi/TuLJZu8i3UDjZEpUbYvIkNOeCy1vkK50BFUE/qfKT5ws/QYsBr3ws
KiwhWI4jk33c2AbKQ03heYfvWeXpHMd9lC2+I8tsAHfhpWWV3uNwFTcUWMOzs6CdUcH/eYzPBqi2
GKoKdg3owTj5WKd96ByIXu5VHbcZZ45FgS3Oum4L7K/C3+puuc/RXgIMFxV1c1VEOS5ySxnXT/Bo
VM+TweayTGrrCj0lLKy8vSqjJ4gAaJq7+Zg4QoCw3tJmRWL4MtSiVivLQ6x+t4Ugu/L0rijAyskk
SLEpaUaDkJc+MqgCcpfDZyz38+Cl6rjnrP2q7a7QoANbjICXDI862c/tl5DMhcExYHHOrhSQ52Wl
ahd5W2ipRbLIpHarl3BqG5PyYSjEZYZABtW23vA9H3HUNBJdZJvByLoK7p0A9zmoNkIjbTIiL+Kp
RjULajAkOCFIGtMj4tLmq57WMk4ktQ6OIpQU0/QQ1NVU3phmZsfGdJiTuYMy0Wk83j/+hB/81an/
uTP/K7QEUDFC4BeNoW+/5PD8zRN65IHTgTCTwNsfSfamCdyrcjDRZopEbT/BGT+AgH8b6wOSOaEl
oTDVEydowvVEp2LlBrOXhUCeNzrOq/8yNOPP8S6ZvD6McOLwIzFQxGrhLmLJJynSoQ/uResng08/
Idh+oDP9OQqjCBVCxQ/Jwwc6E0xrfUY6iGXi9g5LAp1XEM3Rp2CTToDtZ26rPhnxAyJ8GdHDI8GN
ACxND36Rv4KcPG7auiq9RBTjt4BrlQhP/Jei7x9jwOQqhHc3NjH28anwg4puxtYz5jFu8YQl/kju
/3nq/eaH834e4sN0gG0d+E2xg+ynEu09WM9CKVKQbzq6px18KrqHfx7uI5P88kgUoW84HcCDieKP
ZAQPFX1oEBrm7IO1NavABTtso7d0YzLsnAftre2ShSr9zLXno9XBZWD0FxG2CYQYlNuPZNvA7S2v
wdC4+D8zSA2X7jysTDbsu9QgIOrpk+e88PR+Qdo+DPcBax/iuZ764jIcLGX2uCyOpyqdVvxQ7hEt
9clgF4T742DMjUBM8DHTPfZx9qO/08liSeym29HjJW9SbsesS9zTf2Docvmwj4OBMBjizINL8t9y
AwmRQKuAY/EjzFpTDt/6NRqfe+BdCau2n7thfEDCf+yOPvqLwEfByf57+FuEbFbQvjFgA6MyuvYA
DW7zzE/osLbZ+B+wST7yWH7MlZ9H/LAoSpuzAtgNQtwBLukVshfgjZXBMwtvsMVl+tFk9v7zVIuP
3ux/G/dyTvzEAfGLgs7+fBlXZ4UAeyaMQaApVje7kqfHc5TwQw0xvbnt6Bcod+4/90b4aKX8t6/w
Yd7mU47uNb6Cs1nWSzbdrJf7cIMO4OriI1DgCr1z8OzT7X/wnn+zFf3ynj8QLAAxkin/a2g/NXd6
/GFJheqrTas9/ICHNdZrouHEt/7MmeSHIO5vs/qnSXb5cj/99G741+C4KazsCsBOWR/9NDhW+ylx
dgAMwjuKPnQG0Hj1yer97YL6aegPJ0mo2VhfZltRpkES7p3TxbMRPzUKxrXdXbSOnwz4u+3ip+n9
0cmgQpDg1GFBXbaL+nDxagApLcn/H7aLfz/dRx8DZtAwnfBW/3q6+MAzkWI6A15cR9guPn263xQ4
cPbwoIuH9h626h8Y1HExVKO57E8NBKJzFsdIFSpWlyd0U79aeV/o/rIvfmqC8dvX+NO4H2hIquxB
s9VLMu4vwbu4XTXrKMu3F/cUB0kqq08f9DevMQAvwKc+UtN9kMV/nbJLEcyhaC9L1d/X+FlnTNTL
Qy6nz7em323Cvwz2YX2MHo9BxP7lNSLA8TJJ4828+b+bpCiuAgA3Pv2NioC7g784COy6eLKZq8uk
+XOSDnuyI+tPVsSv7w7KGBi1gAUPpSy0ERe52a8/JXhTjoo4gR4Znqnrcg2+WnQMniHAhGGK2S7y
kwF/Lfj/HO9iSIl0sBgBvB/HGyOzzBK0UAftJsKv+SxgRvPtnx/q1wL1b2N8tBmH8zLo8Q3GcO1w
3xDc6UCZZ5/Uc795EB/9MkxAyH/wA36YFmGJRi2qvIRPNl1K3BgRw0SAV/7zo/wwnv/37vzjWQKK
sx9icdioOR+DUOug4s3i50l51LCuo1lRHySUgWgD5iAGQNQEO7Dgjt4CQct0as/qusqEkwickGgO
byNYfhbwkxBuyj4z076ssg9fDazAAK+RgVX1t6kTQBUCGBsQCagVIUIbCnSiEsh5QRWVjZOCv/74
zz/Gb95rCL48MiqgT/NgIf/rXG0dD3IFP0Kr9UCc4iiI/SQt+bMBLovlp6MwrGsXyDKaLTX6NCNr
dRLrz1xoP5RYP97oL09x+RI/DZLXbR4jBgl+eAas6afu+GeNMW3Do3+vgEDdjPfy4dM98zfz9Zdh
L3//adiQgOIzqyipH/vHYaeSZg2rXaSHT6js2Lu+lZu/zoX/z5L8l+dhtf+faZJfXnhVV0q//EKt
/PE//UmWZMEfFyU6NIMRSK64SuNl/MmWDNkfsKXwmA+mJAwighiz4y+6pO/+gQgaB3uK5/7oJ+A7
/EWXpOEfIXNBbMSOg7sePvG/YksiKxiT4d9LG7dUhB+CxUlBwIX7+d+Uk7nXO2zhs7vp+9hdc2Q2
nDEyGw8z4CR0h51FrnLcX2wW5qHG2REUZANyRfOqBujdEGROb8doMZtojtkjgIzi3in7MEg9Tu1N
GZTR2veq4lbnXnl0TDOcEIWOCC0QvoCg8JbzEdCklo+CgF2QMCvm7QhPsSYtyylOIVAEcVOUw7fQ
n/V2FgVdg1UcvcyNBxfTRUNYtKJ+n0NjEcDkeJyF4XtYvXYBPI9Dsp10Tg8j0teXpG9sJLYgAUPc
tQCL3RoJs6ZMeaO49REWAMpe3Bw7kxcnXk7QZZgAQHcezPqOkMjMcIYfl+k0un35Kj2nOUuDFmqu
YX8PirSGB4Ao3Z2vC3DnIxDAZNouodnPoG26WQeQ8YGYST35jfH4um6WTqW19EZ0zPOeZWyyCv72
3rjcAfQzUBZ48QxmpYFCrg2xF+bxxPZSTmbTDZZs67bmNzaq202Obus6BqPn7NZaIJPCkJWi2rku
jPXqxF0G57ErWQ0OTzFt5lFBbTSy4KEGVraZgxGyQj3P+wmGhQ/IRlFvla3aDS+pBRDakvEb7ELI
1wXB6Ach3OkE0HZee0FUHPPe9xPgvdGKBlPxoNt42lBws5ukNU69qwBO7gdjinMErBgkNO3yO8yQ
Ke1IgarAn4sy86CTA+GvEcV9Mdkc+G5XqRe0v9492uVZATxoC4DS23aN5BDJyzYbmZDXtd84WbAQ
/Vy0qroGEdC7KqWjD5IIf61mn+0Mb8sxIZheWeP23Wvta3armLXvoo2DOkVsHLv16inHPPMqkbLY
C7POtdOxNv3c7wFhs2dWo96dWB4uKatC2MzTQC8rSnOxVp4ud8IQ2LHRKT8ORddmteMUuwgJ2AfZ
kfZUIFsUFMaqeQ8LXfYZPKyDlMqgejUBAfO0sIu96UoCxzwcckol7eJOmZjg8tOHcwRnLRHdoikS
rkPoua7R+m+vS9+3ULOpDn62qCDNoUcheTLCA/DCA2pT4RT+kRv8i3SAmJvC8Z+rSuKk06C2vAL/
m2+BY/gWXTAV7JET2p+mOgqf/Hg0X6BSIytNIvYy27hM56IBLxfSyeqpCGx98BERdXRrJ38roa9C
n0KBOB3ouTosEvIHvxX9Wz8PkDc26Pjv88C6e7Ca22vlGvFEK1VtxMiG7Qx7r5RCvbjvbNeeZsyN
QzvZaQ0ZI5LhAgZMtYsqRyd8oNGR1Ma5g9Xgec77IlvozA6YaBpUMVu4iRByPGD1zm/IfqN3stXz
F1Xm8NgK+HgaRmfeYlrEK8LAPKYWOHugHbqXfj3QBJQgfVQNd67Rz/O7LVRsxT10YJ47pryt3ywd
jw4EcK9xA0zzZMrY+YZKMXpmTIAXbSCkQgMdHmLWDb/FvkPSgfNm5Smk6kT4jyQp46acUQQX/XPs
k/4aVoLia4MYojLLcaV6zS2kgAkcRFidjMZGX2cu45Xv1vB9iSsPfGRPzFc2NkhMyU2+QgJZ+87i
FncVz+SwVEDaYoHlFEaoUkFKyjrwWBtgTmGxmXRfH7RVzU6VPjk4yvW2gnlyh3qTnrGpwJiLlWIz
2GW+toL6GwmK+ZVg1FsPbugAUJ5EmydalxFUNXFO7nvSkX0JFAFIWIcYvTEc1yV4Vbeg5wRPYg7m
u0ELuO+AIx4dYht3KyWr6nUxZX8Muzbe0673Mj6Q4Eb5tAVr0Y3XQzyp+87xqnf4BSyPRI7jQTrl
tBpjz55i4uX3lTLixTQVEGkE2yPVVsUd6GYSf0tDAU5P4WeK3i1L9+iG1XI5vfAOJNghTwL8xg03
OUI+YymfIknjTQ13KBDWYQZFBuaBftsE4OtSQusvgZwdngRVCKvHGMSYXY+j4kxbrzhJ0Gxu+37k
q6rmLnYRqBt3js3lzimZWHsV6OLgDDiPE/Rw3wa3B2xsexBU8zjfEAWuNNLkz8zE3Ro5Bfn12IKI
jWAAPAAwdYfsp26ueoxq9C2akCCm1ouqX6CM8Z+gkHEL0H1lt/bqBncQB3kiSHJEoNNZd80MwnsV
YtuG/Scu6CDAw5eP18O7CUd9wno14EoHOKSqHOQmAaoFW2FLmK8dyAGfJvD8vrTcJztbDuWqnrjZ
Gb2M237R5IqNoS8BTo7etiU4R1BOgAzEZjB44sIne7BIo0NjnAJXhNKJ1jJWbG1Z1L9NsR9mOHqB
IjpcBsCBK3PjTQC78XG53Ucwh3tqyi7ICuUEz/WY65NHoOFMA+x5mQU7bEMDEn2xMK4CTq7Nuh2W
aRdPgh+RvJMPaaxgBJdODh3JtnIErAwKQIxpL9r5neIAfqZ55b8QSFgdaM96bz+FQ/iWj/58U0Hv
BB+btvSv8s4+T8TxH12PuNdzXcEJubTqNHUeyyASdzxcSAgIaPSSIBkQ+bpI2G17kFFq7CJgadek
XHljLvcteGNx2gVeuIpL35xUIOiFUikOI/WiK/CR2WMjF/cBG/DwpaULr9JudIJ9Dzk85N6VH91q
wy1JS1mQYI1JBcoy5ba8DwElw6BThwFCPKfqtiuAN1eBapMQ/4IuQ9lkdiBoDZuav9O+ib+AwDge
fDMygOgBkGMPOaB7UCvLryyvAw5nPs/cQa0NMiv0K72TBCIWZ2Hn/rUXlUCvDhzxJsHLzc8tW2Lw
hEx+cUBBiOwQgA8Gl6owiUq/PEQapUozRvW+Q1fnarELgmYil1xozHqsUesUWL2wae9vq3ny9nFd
0EMo9PwEpShkdOGYg71JunrtFiDOpw5OuVs+lPSmGG2eEV9THH2o+1LQc9lpmKOL6plfHAwnxuB2
DhbYodJ5+7V1Gn4TM+5NSR5RvQGpFR1P1NZpzPM2jcILjZFNkbyXrI/epqGy686DSgBFp9dw0Odb
vbJGzpjlbDwHUwu6uMXOu3Jbj+3LqO/3YopXZuziI7Sz/qrSk7+ZeeBtVZ5XV4gw72806JL4ajMH
dZPlTyiW1AFMJvdbP4tgHfSq2YeyiQ9d5xZbYIbO1QiXmRfb+NYm4qLPGce6c1ID0+IV+MqgtiFm
B0yJUXXdvUNUvQGfCRrb3tKrmdryJuijcFPgLYIZ4IxQ8grvEZr66H+xdyZbciLbtv2X1+cOMMCA
LuC1e3hUHiGpw4gISdR1zdff6TrnviOF9BQjb/s1M5UpHDDMtm1ba65vM1N47gHuzHZYAMWa09jW
67Ui3Y/IXveOVUmsMom6FlevCbJh8ShyUdyCcGmp0Z1km+dpf19YVkuvQdWqF0D7rPiJgtwPS64f
WvyFXdkFXjYEAaJbvHtzXXc3TlDy1kwlOGgGPVJZW/HGCYbJs2w0DrE5zOjZR0d4sZKV6AxS/Taq
dOWhDFPnsVem7hQOzXiuO83a4JRB6uYs7QgOfdYeS2AI6EZrc7jKKEwLJ7tS3zXMyke9CdNPkQ73
QNd6u18hBwgOgTU/ZcBhBAfebbor4xkZkaWGi31WrZIOnC3CA8aTfvCXJHHKO5A8CxCWsEIgr5sl
giub8N97ia3rUxxkreHOjpOd6ergyw3C2SzdpW61ye+pUmjlzyyNbqka6uOAtdOPEmM4WFlknrN2
Nkw0KUj+OIRkp+ij3ENVP47O2ixCO/H0KCOeYhbleSKzcyWEtPehM0R35ZCgQSwpUil9jGYXqJU4
OSYA+aMxJMkNqqNgnQ5LsUHp0X4SSO7elFiV+NRjlOdK3b1OaR68LSgMkA+NIWRQM6ma+9BZImTP
ilMwjTNxVkhL4unJcvJ48M0sbW5Cg40CZYdmn9DBD2+DaCRWOgN2EDjBXjm3SZS9Gmy2DuYyKLAO
nZDCtFmU4GgaRRb4Gta+TVoFUtwU6gRrxrBCKfxlNFMubVwFwW2oK4ln9EQ7u6mpxfvRjMN+hQNU
fyj6aKbCcqZLlAj7EasLS2St9/2x6GOxHtKueqgRT8Ig0BDrNEPoPEEOY6XLdHa4naAOtjrmnRW0
Lwvf04DCzLKi4WnRld7ynCXptgORLgfMFtSpfTZ52VyMm1LU5jcKmeJiKEO/yXKt2BsLn7tXDUHC
HkbO+ddQ69vdVGjBeYSY8aSwgp/NVqNGhbuke1GZONu2BEzjalWlX9oae+DaqYmtrjJNbljEWUDx
25n+UkXA+O2rU6DQjF1RQ1ly58psHuosG1ZFFajPpVqEn5ulUk7IK6e3Qhuyr3FVDx6xI6XtZ1Mo
bvqqGG813bKC1RwWBDEMfVUfAjMaPusijR5B8qS3WoW8T8ydssvqrkfeZiBZRt8u2cvJthrQU6po
rpOTogjUeYTtqPgU8tQqVnFfO3sUuOVqsez5MGPTehkH6h0d3MERHAZx3LKyDsakAlufBnM+oYlU
9iRCqhtMAv2NkubVnVpPhq8miKHUNoi9KKiZrUtNP+nmBAWrqqvLrNVIaJ1iyV+WLkjZsOl17+sR
bgjVLq4yWlbQjR0qknUmsnrhl1ZTI0g3lvVga+lFxnVwGJDVHOLaaNYCHfDD6CjanuIVO1QhiWBh
Q3Wlb6TGdCjI1rhuNSbTV6JiZt3Jee06YtKoqq2HsAxCJFNK3D9WpS6fm1KRm55beDJHs9h24+Tl
2dzrPmbM6CVYIkU5laN5lWSFsdO6fU95PhbJp6wB5ho5OEGjjOYLDz92MJPzYpDGyYUpX4bWeE5U
jD+nGdWB7gcsrOmqcsxWUk8y/HZVPtJKSKpgRDPtCKdwM4NVr2us6dCWZvJW1zZyallE0UEabBZd
Jo153Wd42LO2opZJquJ7LtpqDeqjv4zIMrwsAwTZFFSKft5PWejWoXbtyiSpcipEmJ1rUSILadll
eYhsozN4Dn2XhiTgkl5GtFamVudhZEPHlrAP+ecZy8dc2fl3aU3RJg3RILExY+bs4rBdsdvXvdYe
2x1q7NofQ23a94bCRpf3/7UtpHU2giDC1OrQlOmc7nFpBx1jwqikTzYWXaSjCzUOAKOouLMdduWR
VLs7p81h+cxa5ufUUJ+yvp2ezUybV0qPzc2bk3m4tZxU317ZMC+5Ggf+HEfGXa3U2tqMwmg/qxaC
ss5GFGY5Wvu4sNag8LPLcKtVeFlKRWu/ml0YvpqjLbJVAyln1csx2pd117yRP0EbVmmi73UxEn45
dEOseEVs4YE0rLZja45HaitGeDRuFiWZXzaFfpdbVb6iCu4mKCHqNXuaD2EdluZyyVRNolS0xrGn
Lw9YwdeiTqNCH2xlx8SWbpVWY7It7eq+sRsqu4YAHoS5xZc8ttsv2GbHoyHn5aQmtMhyaqWZejou
jOVSj4h+tCLQP9nRMj6ZHCh5iOaG1zkKpmPLV/9S4es6CmMYQhpAUY9bainiY0JE1C3+RpX2oUIQ
Tq5W40OGKplOx4CKXGmr6TaK6vSk16OY3EHPS1D2fTRd/1tHf4jRMS+uIRF60hwrupV0lOoN6VC7
w82Zb624H9Yoxpw1LtzyzHjKbJcKByXukkKc9Zppjrc6S8KaD4d4d2NwRrFi/ld2qlHkn/jrUajM
JPR0OJL2c9bmG15TdaPQuFoD1ZzoMgz9a2tH8S1qfaXzdGrIrwKT1ypKx+jGNjtGgp0tztMS2sVl
1BHrq1GTfQ8VHW8bC/kdeu7mHn7LvNWbiQOZQVNv5dVVCj2qu2/yxhGuCdSFPYARbJJaL3Z5oVsb
yFPO2mpGiawX9IITLP1LZwyC+GqNry8FNuHJAJMVtrUpuMlLqe6GeeEULw5t2jDSWM69nqoP6jip
z0HSB4Zn1GLYRp0q9stY0NTSjPyL1JuKySIQecXwu35BiiIjP7mavFoDoo1bJmj/12JK5/2k6MxM
i+lgCk971XcKzKVs2Rs2JOpQP3R9l2Weo6lI7KoW2K/b0tVQ3RT271ZfbAWmVLFscMjkX1Dh4sYq
JjIwsKesq3gGaJbN1RatLprhemlI4TI08xmZskBaqtrnGn/kfR9cPz9AXMXGGKqEesywrdcu69SQ
zkSIfXWM5UvVOeGh00w+iTAc2JmiLHb8IOvGL721sFaMi5X32zZGGIh5w8SRpRpNvbIdTLTGmGsb
bZLAkiQGd0+24Rx7NkXjWgqDkHTpVM2TqXR4wYjEOwypEm8xLrP4hD3KIOBOup8mdvANDasOhwt1
+5c0be27PBSdqwUcwB603Iz3ibGgOxvw/52mSGsnT+2N+DAye80u1agBRnxIQFloKuc4dCl0HYVu
ZyqfZ2YaPxSz7o+Fk2me3inqm0jS4p7c+uFzRdcouG9EdXWqwuiBNm0i0rWIQ7nIrGDTMNVW98XB
xHZWrCwbV5Ka6FyDVCpofjd0k5ZO+nGtRXdjJ2oPCCKGtKAvmLPTvrLp4CYjKlulmW8zG6OtvVjG
ybJHuKwhX5jCf4XmeNLuFSOuD0bJa9fTwPrUFioVD95uGoJqXGUeusJ4Z6iYO5OuBm4QJypdKruY
b8xw6F4qkbMPU4qofMoW/P9jhbVpDoX+SZs0DfeGqBXMyZaxmZ3S2GnmNVtRD0v02k6pAosqF1Md
fIIz469sZia0/hPNR/YKMPH7SP8uUj34Btcs38RzZ6yqPlHWU9VhJgWevxwpQRyUSflk31PtGoVn
VLoW4OFp8nUv2/Q+H8Zp3UpN9TSZ1m/sCOlsK/yUOlvm+zCty7U+Wsb9RAPhAjCjpKuGft2hT75a
pBncqFpQbZMsRMSWl8pazWVw1PIh36a4qp7JXYgejLrO/bRIhy+dLua9OgX53kTbnnrkCuCHrpzs
luOp5ZGNbU/zAiM03Xy2fCoflMp8CPSZnfzU0MHEVlYIyHCrOhrjbVGk8padsJquQt1y3sbYzHZR
kxaXYlbUNXhh5Xs4mPl6xLlxssZw2YSToe+KsmASXEJW8pzmZOI5amKvODYZUG/n9q5LQGu53YDN
Q52Vbm+qdE9KLba3TBd8XGz7aWCqWLYATdgUE3O3ThpDhbBXBRx7JMVnvarbw3VwrthUzScbGuGZ
5of9OE2qeg/nqb+bE6GdEl7evuzj4aGnmRK7umLV8MNYauq10+XyDjpjgPR+Dk0Ci1RSDMO40e/R
RWt+JALjpSwxpWRlp12k0TusLvSWU2wfa7az/WGcR4MiUvbiAM0h8IdMUyY3q1id6ygOX5dIo3sQ
6zGo5cIhMTiNenmXLdl8niepv1ghfrUkyzu50oPKutd6AY0h00Jz1422dmuEaX5bd3Z1Gom0PCVj
xIwBGW/ZAaq3VjH/p9ekVFX8BHlp2zb/AlZtjl0VDAjHZHBU/aIpxAUumLUybcPx9DxLv4fzLI/0
XAYvmFXzEo/61TReta+2UVbX85oK0R2nB2HYNXuDcuam7JfmpGfj4pd2nN7Soypuh3Aev4lWLI81
+DkPuKW++BaOO6+KG6z/sqYUCUWmrCDxQfdLy/Y+T6LCm5Sw9rrFhOYnzWpnKlUNoWQyVCxVdNjd
ZHGCA06UajNFqX1btZ3YdbQhD5kxZAc5dIgd9ThZVWY17ZLQopZs5vJzZDbiC6d36c0wqLgd5yjZ
t6BZLondjNsxaCELVyG+vcgKgBLMg/jE/xbREs+bbDdpyLENqwzwgujCV8BCfu7KOLtZeAuHYsAk
3C0TiMS5Wo55hUVRNEr/OLelsqlj3P2ACcpb+pl2DwBgsmJ/4sDxMGRW8IRzJzpdgSnAL4ZGPqgy
G85LxPmDi3egfJEL+xZFU8cHTa/BG+r0t3RXCeBHIMRP8TCGzagH1/iNYsRMFMfHOgbx4IIrH5FX
mEbvq2KUK7WsTChMnNtVK4XG9b4f1PwmGmAZuGEWZ9vIqnDRgNdZUWYGr0hvAEwUqIGeJfPAo9rT
t8Y6An5lopTYzfZcrOdaiNdQ1ctjA7Hy0Z7t4rkf7IU+f2zjH1OUhKMfWtsP9qTU5LtOdKy9Ji9N
fDtRxuyyJMuNPmDLojOmwKVwonBnBQ2bKfY8pk73wzDe2qUJVmAH6Bv8dNh++69j6p89BeJXYQqn
16icNYKgbGSzAKR+KB5/kjroHLjOoSGcDb6PkW5eOnc7ox6y4xRa6pvaFqbBe0gd30aoTLhxN3Oq
Wxe3NFnrp7Ivp1VotcnKmfJqN8m61PzAqpNdNsZDDZgAAgiAENO+IQQw41CmnHdKAxsVoX+ofGcO
oKCbtY6lHBqoHobZ6u/3p/3KMvpxf5zxo52i8QdjTFx1gD/dX52kC4cxfbyNRPd9VOhq7bBZXd00
g3DWGv9mlc8Kztg+C442oAYMVoI2yAdU6qvC6ReRAMw/XVN1yhoAQbCcf/0ZcBLCqVRHuTGjSfc4
Z1+8oRu3s7S+WuDFXa13Xioc2D/u/v+rSv6PZBz/v0UlOPSr7mdU1/U//5ecBPkHlgzc6IQfQ9Oi
ZP4fOYkw/ksC40IMCvGKd2UiNPm3nETXrpoRS1f5n0z1Govwf+UkQvuvq4xEt/lzBIg6V/oH8K1f
v0ZLXMF0KBGwoWi2Tt7K9c9/Gq1DwA6VTBBgGLLz7Enf5iWm9ZoQEJMzSqfd/PRU/vD1v9dw/bic
A+WLSwKSke9EsFUOmbhZ6C30lThEItnk9I3+fol3UvF/35KDdATaN7zD96I8SUGMPAA3K+L4HSDO
DBfR92Afb2P3PLnfDNd2e/nWuDgsnN0H1/7VXvHj2j9gf47J+o1u851GLQorML1FQHOy+hy1ZzYV
biSrQxBe6pA2bOOl7R3AMDJeP2Ldv5t3uLStOzaDCPODJZEovdeKplFBJcilleI8dHdRoe9LLb3R
BmM70VOB0rOx5ZdMLHd/v2cG6U8TzfW6BnmCOiYnFGxS++1x15CDbTDBuKiQG7KE6KtAaSkKBL3T
v1/q1zntX5dC0wnKHfmtTVTir4M1HkwbWxOXaqsZc5OuI2qILrE6caCWXRrHcO7bnAbCP74qSUSE
LGF1puQV766qTkMNWiiJkAaFieaOmnhNaYSuALjuxnT0dWdvjJby9ver/valUP8JFGY6YkrwqO9f
Z63ZSp3OYcJx8VIWSLO08o36PTQ+kPxel6P/rBM/ninDRiAQR5/DG3w3AeA4bSEvF4nX2QFeMSjP
6I/oUR8azrb/6S2hDdVNqRIvxFHzbyMFShoFj0g8AWRbjV+i6Pv/5gKOaui2TivNeXcvqbAawAic
QiSi2hQZB1h5k7cfLPC/j3fuwpRCsMSz93v/wDhwjTO11zFRZ5L1PEaHml0lBxbBaR+M9+vv/fXd
UOah/0NGj0/Rfl8qaUFqG0s/J1449F5TQL7rXeHcB6TVdIX5wX39PuC4GD40dIUIwM33pj4L1jM8
sDLxxtB84GO/Dz4kov4+1rgE35EAsaSrvzkDlFHrK3Xi/ejhqJw6nZPQ7Rj17cuix1O2TkrR3v99
RPzhZQk0nFfBpM0y9t50kSuaHgKb4GWZoJWhdeslOhRYAH+/zO8Tk8lqZrOQOjZS6/fLWsfhcNfG
HUDnJnOucERYVdfIJOMFciVUCCOZYEQalRexp4v9v1/8D6NEF1h0caLp6tVm+uusKK0Q9pphcY/z
g5I+KvITJv+7Wb/8/TJ/eHm6wFcnDeLBfvcGgLEf0CzpqSesSku8NNGrcq+AanprLa0RboiNMV7/
/ZrXNevdB8AogTVLcJYtkNb+emt51Qr0Iy1sLJn7s1q+4EftkO/NLxr6epp0WbsFLNh+8ET/MGpI
nyP6hPqLBe39RGVl9JKGq04oG7IVnbXCjWt1I+zggxr9D58c0zvfNnRTzoHff99TXLUL7TqaQwsC
OrrbwbjOSzv44CN4fxnAgKyWzFgsYuwF3hclHKsii8sZINUcKmc0GeXKEVX7Qe3zfny8v8r1V/xU
ScIxCfS8iLiZEqFYpIcWrZpFHsSg13Cemv6DsfH+Jb2/3vXPf7peCEGNXSx3FUQnQzss9ZOoH/4+
/P54CZ2PCosz21XjXUlV9ZUR98hRoIeg5Gvc3EY4Nf2zvEMLj7ZpIBXjuwLPi3Pi3SAXaQoevlBT
NmnheKSKG1d5FQbfxxzS5JJzFJIMyNWGRefAOkI4fPf3u/zDizMMDQTw9UMj/u/dXU7ZrBWtPWOb
aqON1ofKWsuQP5AqknMqWX6QkPd+qvxxt1QBTJfQ6Yn//PW1wTbVTRXVqTdybkC0QoL+ZBJF9Ix2
cKTjME1HyQn2qSLf/h9Fpfz7QUvaKcyGmumo70aMuRjsNoyRB81ZwWsk9GFTTUW+5ZS/f/n7M/3D
J4c6/z+Xuj7znwYnuSC5kCmT5VKKT3J21vXcfjA4//ggf7rEuweJ9nCMRvIMWa8dm14atJYSZlAr
d12KArQqjK9KzoHl/+LGfuw/qX+ohd9ddYlTDjX0hlUAwCdgGtval83sfDBI3s/71zUG2xZOAfzc
107Rr4/PmWU3KDRNPFNkHHrH5bNsk5lTJnsbFhHwv/RxgAS0WOYHk9hvuygqYD5IiZXLAgJg2+9m
sQRxV0MXrPGoUy4c7xzmqbyUk/iWZfUjD/nSsn4jyvJyJ3v++6P9bbZ5d+l3w9PWg0btWwg8pfPs
WEBhirc4zD6oVH4kAvy8pL6/wXePNh771FCMiJ1o0QA1itcK0LBI2C+ODGq3ZP6eOVMzKsN3ZLxX
2mAXpagbIZcYbhaEHyACrsPlt19j2eC9r/tXcBy/vmg5oifsOl60PtjHOhr27TDvm7g4kvWx79X0
9Z8/4uunb1MnqfQ93j3iug2tXp95u7asjnEdbmpngsfyYczprz1AZhpepYWc3GQQ24L2za+35egK
Ao+YVwnB99toTrdJ6uyrkuCYRfS+NnbIvWGDuqYz7Tgm/uAd/+mhWlcigbAsywD99uvV09ga+7ED
LbREhdE/hk5rcLSVJ/Vy29HiCe5RmZCuOWVDZf7TUoMNpE1n6grR+AMxRqJFrMpu4Bhyso+ayL8b
xkf+0d/mveslmLwxMP0wUr+7u6sOi9QLCG3J4DwmKgCmOV21IdDmRntCqIpt6SM2zW+z+btLil8f
aG4akL6UmBZuTl70ktb7Jf+o1vhtFX53jXdV/GQbEfv05XqN7stYmne9jA61TMmgUT5qkRn02/nJ
v3x47Cp1ig1aRRhYOfL59Za4HZKV80jh4Jz0PeTVi+bXMZJ4D7L0YJ0nlTaaq6g84HVH/I26ApCC
ClgjnoraQIWb6oHJ1XGT0Jd3HH8IJZlOk5Tpcm/WymtfG3vQUfVKwJH8WuqpJPDJ6rcNAfQnGaBO
Gjhj9Y0iqVeGwwFOBzT+oNu9yvGK/hVnjXRLOb/Arb700/SQlqrPZT/Lwd5UxtdgecxNsZphtcxG
ccpQXccG+/2KI+hK3KXjUVE2jfMKbGc1wXzWWxKelHQFpSR2kxRxUrMxOQerzdETZb+yGmezJNtQ
v9Ri9kjx2QxmvYqs8tDiUC4a5ZIbDxpxS2PAIRzHVqZG6gT6zmzHeb2nqcW+0LW7qGl8xE9rG5+q
lOopVQgeF7mPCWnVx+W6nHTDI2WhxCp3BSfLm9KOtoH1BGLviAz1SIaVRy7TjZwtQqJMzMJWPxWu
aSIMGPQWmHDyGCCqyXT+ZUUbBQNeKy3PEMYmXBp3boebot0KBzJF8NjJt1iJ1gjWLgoQp13Z4oiZ
zDeTfoUxxXe5PW0UrG+xIbbmwmITNs3RitKNHlubRCYP6OmfNQn2F8eKAf4GxYIuErDb8crqStdg
+rTGeq0gag1GHUT5sHFM8B9J6gGR3Qeo+iZjPOrV90RRVrFTsYsqsrXh5HejjlRbGp56RdE3BTqS
SxB1+1r0Xm0nfqDNJw3IYTx6U7bLrvoKvEWImOMVYovFuUSmu8T3I4Cj0TPrkyP3PSRK7iHBTHEV
VVUsby7c/c2c3OQBgNqXiOwFe1xF8zEa3XjelI7b4rVVtlqy7hVj1Ro1KXEw/DHo4XccpLnqwuci
/jplt0qyWfgFhq9Zo9tryeOcq3sDhh0ZBK5tpZvIHPhBzyDony0M3VWN3hswh51Hnu0cm8BTUzdL
0FCDnHAtYzeF+6V9bBpS5NCvqJwtFsfFeAyV7FBhWcN1WKp3k6n5PFfN+D4GaOIdELzt3mAsIBRV
j1kf7ICyX3Lk25N5WpRbwwGldh9EePTkHfJ312xurf4+Q2LEqe6EYiLD44A4bvbjAcLQdAJysBdS
2enikkzfFwnhO6vJhXpdqh2pXv6sbUTU+fWCdHR8qsyHdPg0zGtToqkrVhMxgIO1NtKTIS6LcSlH
sJLToxmdp2VHcSEtn7PuZX5sqtSN1JQYslMe7gBcuk7z3PYUd7g2RdDvtXA4axZJsJ1sd9cwoISA
7gE5Q5K4+bzL4s9QAlx12RXDTkXF0t3GfeY2wWVSD5H9aomHUX9RNERQMAOvouTCOHCcQd+gdZ7L
fs31he1N9llLdLdvjhKxeEQXngPPXiULDVI2bwak52AhX94hpCAGOk+w1z5qtWs+ZsLLopfB9E3n
lHc3k9izcdHrFBMJTbncn8wjYANXGb6pI9K6OrAyT3OCN83pz7U5fysq6Vmq/QQhFiF+KdeZMS7r
rB8ofQbUAO1wO1Nak0RVYfZWJ2CmOkefRo1xkQ8aKeYNcUWbFt9ALVo/W9Kvgw2b3eLLjY0Kke48
bepcbkYr2vap+dQv6KPCYI+dlycyBXeOUp7zrD6LjC+uVOXdIpp1HTk3Q6AMrogRdF5/sIzkpu6s
PVy6vb4YxzSSF9lHvL1g286CvLFJYxccblRIfCR4rZuheTEqiAeZuWdCIYWhxlz7pRfmKsynXVs4
26S9gVJ3zvpdZi97PVkL3ny57OP+bABj5+A9faSxEzpkH/BNaPeWvbb744jKHw2SEdAxbFbqsM6c
SxVv1PEQRNhK1+RpmuvmbpqArperItoWwZ3ImaY5i+/ekP66XXqoilORYgpZxead3Tw1vad02/Sl
TNZzfgH6q9F5ocM0y9Sz0NsJzHOsVcSyJdPWmLy69YrwZhkPDDW7RKBJosmhKdd9lBPuprstnjOU
+AkszxBIqU3kdZy9otV4MMfhJhy+dfyMigoagYYr2hqA6ngSQb4Znfmsd1fg7sIJ8Cgcv53MNaEz
M13C+FOVt+shUx86Y/ZnEpbiusIxwdiEjjpc+vQoOnhAyYAor+LAG5XyJz19StPPgXbXglWfvlbl
JpUbZ9h28Wa4Tna3w7IirI8xir73Ms0M8trDT7kKWBNH+7k1t23oOtlXUqNILPSU9Gvv3OEXCHBC
qsljE+3J94vDQxp/ibVDBriQmDi4Gp9D+5MuvEW4PQqbdESzunyPFm+2v8t0s6DVGmO3Hrp1HbhF
+MxxA1rve3VZ4zZSMBCKAGUl7qx1CavU9rLxO4eRAT4ycttunfC5unL6F5VIwKdRuyHWGUFdiDkn
vmr3jkWprRxiglylHR6LYuq8ymTIIwJ7zbR+3Y6F34C1xNxOX0VUfs/BRl3rpzGJV9rwBLLf7+P2
swzvr97xsLdQx6FAUajW688kqq60EZBYeieSGdMJuQvLvgRXn5VnvdylCe4OzRXgRQkNgIr+YKJb
UmllcOZ7CSrliciLmxF5ndQOqvOiamfdOM0dAXyTudVwUpTVpbY5kiwqX5Hz2UF+DGD9Ql7UbSLA
Ejn5bp7vuo55/EGL8QenF8fqbprS2lSz9mCoVs169AXttx/jcsaWytQqiaWwmGmv+dAvudjqNpv1
ADT1w4TsyEJAqLVQh/LVUF5NRN5I3z8LeX+zDRD262BO/oI8T611cCGnNvycqVvIyGZGFMUahTXS
cqoiUGCKcNUxXlv1l3a50SqUtSdZvAQ5dga5+LGQ62q0fVVhHknKm0aLt3LQ3Nl8tdRlNSoOLz4m
tvXQ5Z+C/rUxhyMHxJusPi42qq6HMfhMSoU7I3bsp4bwI3yZaJJm1TjnhK66ZJluofLvIFffES+2
TzQCEC2qq3z0y5ZJaIHgF53SoPLVQeJha89lNm2x0e/xcmxxVzKfO96cppuYCMXENh/6NlgrC2Ip
DkTQK84jRVHwpZEjWUZ57dtV6qM63fWq9MdrrcITKykRWmOPMArjNGlPfjq+6Ff4AAzUOTA3UZ17
ZsUEMWsrzajx4aYP+kK1S5pEk2e7fCo+y8WqwLkPR7q495HxZNcPyqIh08BVNyY+dNljbIXIwsfN
KI1vffQpYxxWYN1/kI+PHQ76ORYnJRg3faTuwv6tjOXODE7KNPodtuWpbb8k5V04Ws9ZdOiX+iHj
mA9aLYtAt2qbVV8jTyWvZTQ/4WJC4p16QOV1d5HVHXCSlWbFzCuXaFjWpdJeZrgOwJpfivHbgufJ
ztDaI2QUL1B6I6tG+BeuYspRM+3wfdd7cpKM6jGzkCD30S6dQoQ6ztK7qKhdEMh+4KDOB/v+BSw/
AqlBu5/Hl6Hpd71xVIOVzmqnzAYIb8J5KaawPvc1G4oFL7smKmeNo2de0ZqRj+SAkTMil2DdtDCS
UqN0eM0d5e3U2A+cPQ3rMm6KEwk7qounsHZH0jDPA0GRey0N5k3eEb5JeIpaxgLzsTOuUGbmLupw
36xhg0vKCqcRD3iVT3aC/taIYj+esRPKPN+wa1iLJnzCtecleB1FXjylPAwrUs+lNRCI0fp5qty2
XXaja6JblaBDnmxil7Ypx8yib131St8Wx0ljgFgKXl/Q42on9tZkX62tmwTxfaRMt7UB9dZOjo0N
j694DPuvTmVwNkOiSrruYtKq9sV0SibBJocAj8rvll3O8lgZJ5DcR1K3VlPBcVFS4vUBP1MZzwGO
YntGh0a11ui3Ux8cFiG9LrrAROYN9D5YAnepLPZz5b2WFQ9N+2Ka38pqG2TDMYTUoRZbAmgROWCd
03L3moY6WBdcWX5F7HKQE9bajb6KHVCxb238Zpg93Soh+DGsvG5m++FgpGQ8zc5WlwNLDrvFSnwK
y2QzhVh0ZvHIJ/ucZ806SsAWjI5z5zjFOVMNahc0u2H52mBDl2XB/DV5TbDpEwTyAYQQJVw1EBl6
vFEVK68iwaSP6zY5zRq0nTTwZhr+Smr7TX+0xy851twSq2qp3OqYMSynOiXmU8IsCkgYVLwJZIUF
mJ1JwP4gdh5KdR9U3TGXclupPWEgcq8Vxzll2cOfDMy7udVzAGVJejYrYFG04pTmDVT3wWn73TVU
Z+xQ7GLf1xHmweV3c/LrkjBgO0PrWsoHZYBTUhE8bQ0ZgaZp8zItyiuBfbdKjfeLnbeXG/Wm5G+f
zGLNZL7KU0ZAUK6zabkNJO9E5stjU8zfQxXP3oX0gTI9CBs/CXJV1kjUwEWCA6j9WlHHCkoxRoQt
/5uw82huHEuz6C9CBLzZwtKLFCVR0gYhZUrw3uPXz0GvZmo6uqNqUZGVVUxS4Hufuffc+Ak1LAFg
1gE+QMVRkWWtXxvnJaKHSILtml+ie5k/V6q44+cwZQrJG1jToGJxTk70rzq09yc9elfl93Xa6RHC
1RvOcXLfx2Adoj8hnomE8q+IYg9fnYtYJm7Ps0atTDPc5IFRQ7os9+ibU8Vd0nzHBO6s0qKUZuPM
BE/38Le06TxXCRnUl6xFJeiLzY1eTC12SY9EvLK7Tez0yLU+aGCbk13QOp3kUGaV3UmT9nL+MhnO
aO0lClQFPeUGFhj2Yzh6vbRLwzXIjfmrQE3oETgBexGVQSbIgVC80zWQdqb1B3zFnQlqX8QR3ZTn
xfg782TZVuaG7W2MQ082+Zh+63bFpIYYGmhO06leBAUHOL5jzUg/40NMXq/gpcJ+1OnKaFtLfj2H
LWK1zmAcw4T3qtDUumuEfPh1JQomjv8m+OglNn2XMHxfhb/S+CQveL0DY/Gn/NIWFjblL4MDGCND
mvwVKjgpF4XWVCBlMHc6+k+D0nY+ZmWyt+KD2V7F8IJU3O4W6vHxuR8eAkUwi5qjmBdHhFjPaT3a
JWheOtaSCU9PFnnzNuniQZgJQ1YrWNo/QnGfGMbk1nLI+l07fGG0rpcBhrCjyC+tyPmZ2gT94Ub5
XCABNSQbKfLW5aCj6rb7UWMOgOCfJGoTDW3s1NVIx0jM3vrKIGVdMfBn9PZEx4uGfi6l9tALh2TN
7bV56TZH54SO2lbj+2ASvfCl0bxHWybN5nJP3TLsfEGl96RDsujMVYnL1o0iX5tu6XKF/0CdfJx1
ZvSzBwdUy6l+3IVwb5gscyGjzqCeTyccvspFbCuUylSj1XNlpjjKO5GikKlARlf6Sj4Qr9q+rGLj
AlzxNDLgBDJyGuWlBkJcgWhbMG9gpzJUABdR6ZLyzKBD9fOpIb8GuWxLAFsQEUiR8lSnw4agpdFR
JA9tnVoRXXeIlJr47j9ZiHcLP3hNYUSaxJjlUKjHYV/PqpeV4Z9a6H9nS9pXa7EXwMPRH2scjh+z
YRK9npAmVHoSUSBhoWP3JMgaqZAoInSfcU9LEGx0kjZKWn0cjJa5H8WvDBJE2F2GtjiMzaOXb5ay
4B2I9jmD5zT5UaNz13ZXyjXe4uLNK6nfWXRvqxSrRXMsMFnw4da+sn1bcAMADPRmMO2O1gp0cqE5
4IKn/resNvGTWG98ggHTUy8qGm86Wb0i6QYDf9qKVbnomY1NIWt8ht/a92BRe3nyoi+4IGnUbrm+
KB8Q8ZkPdEmymlD6xxCPLQz/NMJSM4Vm8znJDNIEftGfxq9JjqXvvi1WgoZWlOXOgn/uuS4FjSyJ
pRocLI5kpq/hKny2ZV+0zpRt9xLvubwuEXkg6LITwVv4JywGygjKlVCRY2KmRIJEpQAII9/srmFn
VEzo2BcYxGMxrGVhaRutlFc4ogAA4LpLPzUrXY9mZhhHRKZzv6XtEJYu6fkr+Hq93CAy9b2Y9erK
dLaq7KlM2qcu1IfdaGnys4i2lejUbq3wRmqKVzXdFAgRHqtmkJc3Vc4WplkyxudikF9wQgx/isIo
fwYrlIZ7Qs6ZRYiBtJiBsJbZt0n836GN6/gZTU8IDQr59ZeEwDnfkdlOXdOQV+aLgwCHqGLV1GP5
I4ENo4vujnMmeUrDT5H0G7OxOCna5kM3ki5YO+aO0yJsiYt9+a7jKrh0Gu8pKqtxFyqmeW9H0FaJ
xqi1rTKTGUCrSYz3tHB2SghQt0pLZLsUhI2/riT6R8oQFa+pzPCxT4ryolldS9Z8RDSZuMRcXeTm
6sTGlFg9mMByNImlMLqKqk5/yhZGgD0NZGjZRb/RbcacPMlkVEfFE4kzq0BWtDBXzTChYsuVWw5W
4ULe53wtFLnCVSfPnWsmDedXbik/BWAOhqj9ZJEj0q1a6tcrpCWnKzMiQmaZaxSlwzx4hUDYhi1j
sy2cIS3Hy1KZHGxG30vPDYhEYGdGjTlQNWtXBlDt1e2S3XRqp8MATZgoQyV7EgXM9RvdF+7MJEVM
GyfF0Q1u0VWQu8+ol/AjylPzZeILPMVtamyRGKR4OcAjp7cO018QJxrxDSMg+GBlhsWYVeVoLiZx
eIExg1lPbNtPY2JXnE45J8aUmRg1u/Jfl2DcXgCGqH9nbePmVM10VsrS2oQ+lcqROexSZbaljctA
Vm1qlHnB2BZ1oTu0DY1EU8pNgglTpXhsiHKSA1WOafSHXlJ7XyROotzjcJSANSXpUNgjFrXQy7MR
nMnY4rvYN6iN3KUwcNmOcMp5TQP/3oFirqg/QKZV3R08RVEeonlNDplckzTGxE45V3C0YJwkSkpi
SU1eES0sDdmsc03QsBcnYzDGP+swY3McQZtgwZfNaSTTQI0Pepzq0PSq5F3M8GKm5bLRP62CoYSi
kslXUBnq6Shwzm4xhdpAE61lIWy+mn78zZyaJjCXWi7tkpsPX7zEySm1ZUdGRNk0e0BJFeVGnauZ
wy5Z7DC3h0yxLB6S25DA+QppUe5tKCjnJEqZwGhMQXgCSvhdo7rSJZfpoxkXxm5piqmaIn9W7hms
kB2o32R1YothuZSEq78oGQuIOUoUYhrxm/22iCkaR14MyW+BSzwVc0SkZacL2G+MNq//yJleJD5Q
sRnDWXLKu/ZZN8rxVer1d3nAVo2SoKXxIOEszGuM3+r4uZDz4afzPGChlmo01DHWYHPIniYzjPXz
YBVgM0XwhESPrCzpHD1nuWER1LZF9VLYi/V3Y0LFocHO/RakNT8wcf4We6a0c69g9e2RRN36VRbP
ZH4oH3LHFF2PkyGYyxnvWFHKy0kTqvSF+oztQLOWXP2p1NSx2w0SM0pNn95NwssIHIIH9ybys1ew
WDNAbHqy/4QE37KdjY3BQbPmlFNoqi/rKLYfeZsjElnEPvYZv7BEiBdt1+g9PDKoXU4ik+rSJPRa
tVXOsSNqqWZQJjb1YUJw+L2sVnoxmqS8RXPJndj2o/SqKHm+5wjonvV8ISotDlPlEMc5eClTKKJP
9nTzI67ilOo53oZsw4zdF01HIBtC/NyYGe1pm9bX0lxEYnzL5RsxRsP+ehWvY9OVK4OqNHatujM/
hdZKvqRQGfxq0amiIklYPidsZwxVmwrWtTBlonUYiPokqUXuS2/tooJAUr1kKojER+6jBYyjDi+Q
Dyoyz2KdE/ujWTWJoFlRtT9lIrT9frPM5i6gOWqOtIdbx+ptUJ5lwrgZg+rzvVDV8K6tBmYnda4d
OTNMCqOi426pm+itxNANkWCIISFEnPKFJb+TpFLtCI8TraOVq8/ptBXoaiS3hh0W1TThMqbUlo+N
oM7tDjuSNfLaswZVL8kz20oSg3AYU5cMdxhmBaSJoYstxVrMJCOp9EK/yABSmqNSx8TQme24SIAX
Bm0jORH9CkGgVZJLh3C9uhaLETaAJUc1bL741MF09DjnRKbS45K7qbyk2sVq41DcL0WotU+S2tXh
3kQ9hu8+afvmbKRcgTbJboPygacbmy5+5LQjNr1oCjy5NsHL6J16gRAc5qJmBPCGiiZ3YIsV2S5E
q5gpbpLXbUyAalTrOnAyFNAIJLRlNT7Js1G+xk48ZAt9lrR+kXhj61Nbus1QYeQ3o2j+HtV4hBck
GdmfrsmlNwBswzXvLDLEM9E4p6Is74mivRK9O5CqKHEAY5fO3kLJ6q5zH//0xkiEk2gGSst1VWBa
w4i9zHbWq+ouM0Llgg+9/YyUJvXolBQbGVEXLNCObW6xh9RSPBllzYEh6m0AeO3SKcw5mNO8pv30
u6Zgt0JcwxGllgJMNNeNd5GI0qTTTq1anAlb9vEqUyJP9Vcl1LOniERxTgstRz3WJTemGWQ0/gV7
8mQRL7pAEVfILRWhLgfaMpS+wg2EVz+cA0tkcraUsXnQ1O51CgmU63Rv6dSfSkdlJxf9wejwhEF+
s2WN4k2TbYM5OTgil+UOsZEf5D76nQXQpC0QyAVzspx69XXWBNaxqTN2CdANhY1H9VQWtRfiCW8F
AoXhwQH3fJ777rNTXtB8B8Vw6inR5anGwUzEe5bcIrqIPt/s8uS9TgnXZXuNyGiTBluafofEvImN
5A3LSxjK74hiGWjpASGFjjEWgcbWRn5bgf7JkhJkZFda6dMyiIHBBrViPQ9jxWOx97ebd6bClFmE
/7IIz3ApDlEx7tBw2mpPVaQcY1ie0nA0u4lwQGKs6vlg9e09idvDRD1m4B1vhJ5opj8LEVfYLfxq
3QIbFa8elmAalV0ida6WToxMadkQudM9G8BG9YMO9SaOqT8E7QMquEdK2LsZZm49tO4cSTu9frB7
muuC9W7yJ9o8r0bE55qQu7cxXOfkEibIS2TCL/jJEcIorKIL8sdAdEKgujcZB6sYDnrV0OuGB9Gw
vMw8l+HFDAdfWig5DIXdsGXeOah2gqndIDkwunMLTkkYVB7AQRzb49mQs4eM/DNL/ioxwyUmal3p
dYnyrZStJ7HWMXlZK/VZCr2O3QP7400cTxyxCLfY6MOdTTOKV1N4AS1rr/2robExalGk5+fY0o5t
0n9oBPdg+/LNWrlF7Bp1OdsbRg2zrHQUst/GHjIkGYBWLXk5cXrZWnuDxUJb1bw2fqzdk1IQrKmC
0SkMWxgekTlRGK9nph3BkJHfKpKhUN5Xdob1NvZaRK9E/cTmsI8te41Kr4yGQGuVE7hHq3hu46ex
dHvxLatHbPIvVKpuOVwrGmRwEz0xfgwZ/XXUPGPD6kzneuntSFchJmbMZb/anMZqOZMl5kfa7CCC
dAr90ZcsOJTcJQJvqTZLKF1sZAMlYSdI3U0M2TK9aAS+hutZFRgRJvc04VuUkUEHyjfW2mDKx92Q
UJVIkw/pKSAfttzsugujWfMBFfVRaYYrhsD4SK4TpUdiPIb1UZWPPL+tABimdfhcJbL7mvBDmaaW
L3f8KxOZ24fsupjgAD6h7/Xi/sMyXibaoJ5g83w/jl+jmbnKmnvicK5DcJKyDCRkRH6jntcZe1nl
gkAQFpGvWXcdS1LeCDlM+B3ZdI2HjzF7E+QVpdl5yA8ZKwTldybybtFDz+pPUd3cYvqURmMpriQb
GcxlupJNx3Qis92m2rJRwFjLY2U/uUoV3n9y+4gjRvxMNepUZEou5kiRQhZ4+ppNgh0pp4oVOTsw
jtQKMqUiXqVB9xuFJNOleqvKLgAQvzcgozLkTrSHGT+M6N4Vl60VBDJz6AQ2pWy4BvXc9g9jPs3i
Qer7t5SgW6r4MyDT+9yn35ku/5AAl8HQwWt/rEEJbJ2dAi6zcFcRqcl1+zNXib9RBswSajvNgsw3
Qc78RGfHaEFz+4yFXV79Kv1P1TUbRgXX0IeUB+N6Fto7bE3keqG1F4lLN09jcVysE2SQIEKQOgyq
X0YSae3Xab336cNQrb8JoD4hdoDoLZ0Xa8dB86rxnhAjmTlqcx6HZhOBjNEJeqW9VGfF/OjI4s5w
ISdubTAlnvxeiW89U0dOOymKzgOy8yz/lTvKmVnejbgRanElkdXYC9kT1s2Aenonw/iZ9hboqlGf
SMmcoUhaFGI7ZTro9EcVbLzxAWsYYIgSfg8UwKE+syBE7oTXGlu0Zym/MTJE2F0uu8+z1BymirlW
SXqBQPHA+HskAHWEgd0nT/14ENscePhoN/Q4a0jeK2PO5rWcsydGxKH6CiLmZYR6VMffW/yoHO1w
qDNnhYAxBYoeOgUyL7Fn3mpZW773R6qe5cnaT1IOw4VQMb1jKUV5BFTJrJS/fao7ku6NIgeulR0U
DQ4r4MNYcYHHFEuyR23zBC3mi8aHCq2kYuPAjog7IdWWJoxBHrcrg0Zj8pV5PQAzPJTUh+qkshBl
64uJehuL+Ya6/JG19pBDuF3BxcqoV5LEYob02+TXTCKOpnvFtOdxq58SXf0VLBgFpe7poELFh5ws
b7JR7QXScmnimPUjKDFjzyJxVxCiXSMovjYMB8vML9rSuy1/tJqld96Q5LOdYSt/ZDkO4mnTJQEH
MFT1kUvtc07N0ilbKm28Xwy2bKxg8tg45E22j2LkXxSiCpHfCsrktawoL4tzI6w/GePztOU8Ld47
5RnZpyeHP8vM4IzHGIuhq/fSl1xs6zHhGBZGUM6Xtb2HhuarAxsHuqMtJ3TRX9ZevaHhesvUr5TL
q0s8BZj3KEquYsZuJlAiwqeEz/gG6g2eoSNRRY8Dk9G+cUHFnAToLNGwBa+KwTjJtCxaQQUTs/BP
ElAOozi+EHN4zmrzRuAWKdk5OZxlkt0tWb2oMONz6ko1BEnbKbsIKOHSZLuivIvD15CgKEjYk6+2
Uia3TqApblafmfpxXONHKhJ2JkWBKce72nxO22IXrhxs87SzpP6waji3GDFAnx9da44PhQgMo4ht
S/seB1QruxFKKdRvBhnw6P4qGp2WjDwZQhBAe4U3qesE3Q5clNRa0LRqIrOFH0NiwiB/RSptyVXs
2B10q5vCmraS6qIAOcFPAsT6vmjTkcACv50Q2fGJk9YddDLfTOFoiq/j9LaU2hHYQxQIrUDdyjev
t5WMXkVUlls7rlyu3SEfFyRa9LjD0juGVBxiQ3jNCcoU46y74nzQwX9kdC1t0rprk5IBbdHeMk1o
vEVsG8dUvxMAggNYro773RnNbdodGMx49+W1CprZn2J3uIN4Zn+EXcmypavBNRUf+luXna2UbsKL
1B0cFbu7S74iEMbGVtMRU88UnsWJ59zTWK4JfGcPYuVLiJC3khagSUAVuxxTIi1fWUtkpCk/DPNV
/g0/9MUVHyKasIfa2uYb8LwMbCnx44g3fdJ6ZXvx+NZPt9lFUfbK+60PQm33vUvSKBPd3BF7MoJd
vsWAChO0dmOHsmG8xeouHB02V5S642X1jVN1bv3Cm66ZS2I8ZL51Jx9YH5/CP0Wzz18I4qTIH5B9
+QpH/nV9hwzjjAd6pobfiTaheRMTV1xdTMk7YkcHJoS77sLGgOLspAbUTNvE+Ca8d3eqGjRVhJr6
5lshH4vZbo7Y7pvd+FSq+yi9MBdLC49lRtQf5HRkYZi6VfqdEt78aoh+4sdkzYOz+TWKO88SLjJG
vRGqQ/EUvdTX5ECea98/kz9wGL4nAvcQhlCSyemJSS0hzjFnmV/KLIr5QJ006L5Kl85sX7pAdURC
nJ046DB1e/2jhkDzymPCumu7FGe/FvcyE8FuC2Jhh9q2v9b8VWk/bXg3lk/Junfdu7WeS14CZVHu
y8B6ElciTJbFa7sDNUKPZMzPrGks3Z21Qxf+lL90F2SpURwg5F1ZMw5vs+4yXNKgiNE21U7N7agw
ZEMyyR4whg7nMDqb0dKASlo8EZLbdEoHJKGV37i8usmsyAe1rFovoFpGAyQLTwXqwAIOUoOj0JGy
K+t/cpaRbKJ71eQjNbuRsmXkKxBEx9YLXwTEkmRG+OozqHDLxVOD53d80Z6V45r5zbcScwNw1tvR
q/ZreNStOqVAiPjB1oPEHf35xI4ncSzjX0Kze5ztVX4K9UuJin0lhILJdhY5fetluBH47qBrQT9z
mMvdeG+474u/RncCgmSw1qtskMiQOouEbf1TyeKAjycjTbu+EDaQoPtD/TuSQJjM4IXQf36HRsAy
fpqDjko0dZiciDXrmh1V+rFAV0sXTfUaPSPEEUePFG4AcFeCPsYkQOIbPdRkHyXOcNeC+jAfEHlT
oXQ86wg6tUDmsuZvJfHFN/018sN3Hpj5CHMJXJr0mE0K3xM7CbiHCB8nuuf63iMv7/fpn1i0J5q4
zVgi2e2LELlgA/K/YrpvkNFIt9b8ahUnjbwoc6pvhnDLj5T4ykdRvFcf5h3Zv3ibUj7sM4HrpO4m
EquToJdOcBbkwoPQvmqO2B3z1Et5nwCFfuIrx3zLCiT20Zczelk+zVfIyfpqh+ca0Hzk8l/yH0AR
rSq3e2hPFgjhJzK5A6waJ84RSm4GDYKnLh4PUrawUrSTW0iYNhw+EoP5P+hHPbuH3beObkexJ14v
EXwm07bec1MCqbG3ZRrh0NsJMTwnz7QUgK8K66I2vk7iaHgikbmRXvp2L4ofcRTknUdarMj2Myc3
lvjzwOodC33NTOUNF1S5ksIQS7b6xptB+QxtkMuECiprrkwgu86Xz8YHjQPy8l5zze/2QhH2vKyH
iNkiBSocKORaysUorjkaYJ7IUCcigrlG/IfGF//hMO2BYIIj7bRfbf20ls++usDZsRpf7j9iHW19
8VVFgeWmxxX5GIniu5KVzQ9re4W/n+bz9LXxkASH+ILD+g2GHZUlaw1hJ0Ie/BBu4jG7Fm/dLUHl
9RNeOYf6Q8vDtRy2iYVoy48kd0YuVP4r12INzLe45QfrgDyiE4u+4TEzAUG/3Ha7ybrX9U2cvWT0
qW1KR7tLWF8gmyM6O8vHnFaXX6yc0OBH5LAE4VR6E45rtJOPykcVeey0d7oBZM0PWbsM7ojEdX7q
i18iohnIPfeHjCkoU/51v6Yvfc3A6nlKPd6j8FWd+W58yPqrBTvLnTghOKI7Bx3otMAu4rKJ7swi
hb/GaYvqOKzKCaEFqDrxwHE13vr0Noq2gAMuR1sKXWD7abK6ZhN3MEikjc4r81Td7dK9mjymp1Xz
OcdQIZEQgppCuXSn0uffk6To6ezTD9FTQng7X4Pv9bF8ZeJ+OJuTo/8tJHdO93PxU/MByjyRdO8W
T2g4PGrOjxGWmFi9ilz51egtoydZrlIdelN2JnQW6fAbM3La5eJ5S4dA4vEi7FtfccWDsYO6zbwo
DcLpL5ISRfAksnz7QAvaAE/ryfpA1UenOf4lILmQX9Rzt+/eo7/hV4ba7yR8stLH8Gqrn6lHz1JL
jvAmdsy0bA7BRbDn7IigCVfIn+nPBM5Y3mcv6UHm9zqlFz2UNy72Yb70FLeig9hjsZNPSzg01E5/
2Op2H6UL8TN3maoe+TjfR2bMDmss/CFec6yyXfRIno1A8OqrzuzsiX+RY4ChsTwmmx7Wjtf9MniU
CvMODdL4vgaL1xT79Y9+af8mn91JuKLdZJbNbXGyuFrTyW928ZV79YYe90JHqjys5+JNfNXfrUta
wOO1+SuxuYvf5Q9GYqP4RD22hFsPhS5E863wairPuug3BIMptFUvNCKy9VYAt+xfSySc1vg5agct
u9VNkJaXNNvyu+8DXXveM1qkr2iRXV3KqXb1dwl+pxag7Z/XgGzzTnYzhmLllUahiQa3hOhYywj0
s4Ad421OTqyAYU84VYxR40miwI2Gk6EfV2tXKZ/b2HiMj1rMp4YphoblZyBU2Z16vizR8AQafy/r
1m+36egMDA1xxAUEfthy+jL8a8p1u0uUJULOpl7hlL6LsbYvhPRoWSxfdWoCNZUQFFS7qHlVOLO7
Ur8kwo+0rM5q8iRpxFtYuj9Z4YNFm909yk0pglBX9zXEc2PG9tT0MLb+RvwPVUYoxL05+hIjVZ49
GF1r7HXWdWmPxnRP6DJkR7SCPpptbqH2exNGrrQgPIxqMEGUaF+F+YIXhs1PiyRi5Dt6lDE1j/iK
9qV2iGHQPRKRGxyd+G/EhECU7WZ60Ftko40kkBI7DgOUfkrpzzwAshE6TWMLBGKVAwLTft81h7Bk
Lcc1Gz611VNkXlLUk8OBgPu1/9cPM3Tle/034/GZvbgMkPrQVg5DsJFni3qAfO1ytqyRN9I+p66S
d664ycuyZwVROZ2j9NrzvkdHAAc5MHWwm1utPisgS1mlv7e3fjhwAQ2K6WGddbSCtCPcUuE1y80n
mQ+KNgcO+Hf3Tgu3tO+j/ER9MxGS1FwHpNNMLbpPTbI16ai/QpgW5XNtovM4WT8L6OgHGk926DXS
2o+WPbGq+JnA8ayfGkaPtUFARfkxDfle6lpo1Mp3g+hLYREhfXG0Dokjhr8KZzwT7M26UD6rwqVI
nAUxWlc/qi+VFIFpvxLwgVjNRBFYF4ihkvasDrUzkrFnvq70Un3xmvDjyOqWZhhb0+xvAhvN6euP
BtmDfsvoixt7+dAtb/nhWy8s+JjcFXuIu35yZZkch+Y+5UaS9dKekmIf43WAGW69Ani0moBLS6FH
G1Fqxdyi1lYFCFbu8RbU/KdT9lEbWCzPQe8vOjUDc4m20Z0mHZx5dtXuqJL5jHcpJmTAVkw/FK55
EjRSYDXPiDcm671ag21rTODR8kqHz7BLRK35WEvWm65Qg9dXy6Dhqe5xCMHWjQyebIbOwsDOwGQI
2tyNijhrBqZaIbPBqEK3qeunWUmOWTXhCWKKS9Bb72qlwfJFeUcEeWxHScAONtTHJU4kn1gLd42z
+CSYg/WuCVCqEQ2ySWN914eHzFIYGPEiCIcS1aKQZDmPuQyt5GAAo5fRs49zJxyNbuhT7r/G+G5T
yoDUSL6yPu19S0xYlGJ6m1PFvIV9k2i7PkfR62JoYCzYmBJDTEUUeMh1Df5VM/frRwc0Eh6gjOY8
QivJcx/exjHJyVfQpj3CoP6d0Lr6kIdyfp0Qj/+Na1P2h7VKXot1pOkYp/Em1VMeQPNA0Slq60Fb
EJfkCRFTqx7Oe0kRbyncPRxEaf2uJll4EjM2QMi4DbacYLHm5agTQtDYUcchUGggFyCcSMuT1hSM
NqZBUE6CVrCy79tIC0KITy/xxITBivE+dRA+aCiiaaEEyzrFS8DCdt7MzgLNhUqtKWA87PRyZKcs
oRiUzZxnmsiZ5SZH3CfrWEduJubGS2MI+XueyZEbJSlKUTKohurVaDu2UzGjfB2TTz/FK+lchnAS
0SSRQDKNriBVAgLdVKPELDvkZCg8Ics1v4B3YZenZYkENatLHA2N2Bz6SVR3qVYU59nAlsGqI+2r
nTQ0ucG7Ufna6Mb6kSUMktN1Uo6VKkjEkMxRvUOhzVdqiVeBlofztJLY9clRJCEi7fJgNUOJxmYa
H4O+gcdMngVGYlQjKVNJXQMPTaJJhpiUZdkq6Ov2qMfl5CbdPLitudLJEbHnmX2O72HI6Qy7cvmJ
JnyRoxjppy6hhYlqqTvIc4zdMpX6MKgVJix9WGyCLFRZSd6byNQX8bmbNCojMoAaTp22JQygUwXG
mIpUL5RpiT7M7x1ahv4pkpWGJBeZYBbalLozkM0rta0jx3GmkRYw1pXuUY2S+ioJGnK3sTJmVlRJ
1Lh5G6KYbWo90LOi2QbbavvXbPEVCqE6fVdSKXAUzDmW/rGrLsOo9acMa9eb0qcmnbvC2nodS/Sd
cr/WJ2EL7sOmOPJ9rA0zslwCAiCJF6qM22JRwWcjH7CEr5xcue6zluciuw4Nzwqrt6UVj1FVAOIN
S22wjnNroH+NQVXrbzpzfOG5ETW4/iPRpqyB+dipG5u4G89ys9TWgfTKIfljLDOjn8IyRpmqOA+X
BtxCyeI2NHNBpB4ua3MsOCkkTHZFrEs5IThmGp9Sy+TeIGtve9qrVBFjwqEarAFrOGTDB3s39uk2
fzRrq11jlZCcGKWV8CjBm5icSa2oXZZwZNs45YxBD7lVjtVOVcu5erOEzbFbhBmc9pULj4s0q0bI
2HnDjR9HEioh7FjkgDVns1wnylhpRAbC85blqhYujA/WWaa0ryAdiv3HlCiqUv7Jecglia0O+ytT
8svemOTZImVg1XScRdLU6YGaZxPeMmNeXnRhboXFliAFRXnp4rhKMEj7K0ktu/9MRvgnM8BQIFBC
sNrAsmCyjH8QC8aiEdDQbH3Q9JgrRLEo2kJUDOX6YqnX//xa/6R7bK/F5hT8qyyy3lT/gaCQ56a3
VERXeM+6ASgRGZpaU8Jd115IUizcGKMnotyCI5DG7j+/9j+t/P96bQ0gp8pZrIj/DIaONVPBYbu0
DkRz2pA+yi6CoHb/hV/yTzP/9ioaQCdUDoh//t+nGfUCF2zOp0k+OcdcRHgpkvYqsmDBxvN/Awj9
u/ekbVgLaA8WGo1/EBFqRRHLcII2QTihbdEOD4X+Xz62f/eGdFGzNMCSxgZf/L+4gFEtSghqfGwy
CHjzONI255wNkGT/ywtJ2x/2f4MJto8O1akFOEPV+Md/AFjqXFYLGSEmpbToqcZMDc4QR6yCSDVU
XxunPeWfbRh6d8u4RtNu8f7zE/Jv3qpGBwBAgwBglXbk/77VdBYQAuc9YWWjyHoabK7lRR2NAPOr
//xK/+Z7oAEhUXW4qyq4mX98qKKRLhFEz9YZ3zejwFp9NPlRI2BnTnxT2+tS9V8+3H/z1sz/Ye7M
luNGtiz7K231jjTMgJt19UPMA8kgRUqU9OJGSSRmOGYH8PW1EMq2SjFvpfq+tdm1vKkUh4gA4H78
nL3XDkPeHHcECNb3by1pkMWZ0mrWeRuXmwyB8zPiW3yadhnSFzR+x3r6FzcmQDywsks2GQ/cuzeI
gDUZ5pm7hr0Ka7nZc5JNfrNw/evf4UOSBk1ne+a7y+VJnDEjIuR14HNwVigOUPpgkv7nS7XgMN7d
lQLDgLlgBFH9vsfk9rjRwEvwyRkwFjArJ/Yb3O/f/JLrU/T338KC6ACogcn7DsrRmY0ZVukygxF4
d/P4s4y95xpNg6WHYyhygo3CLRExWwtNOUoK1BBxy7BR72XHptJ6H9IiRR+eTZLqK/tN/vq/uHt4
KOELQl4JIMq9W2ZiRIwIwvt6LRuLTGaUeJthqsojYcDJxlBD/Zsra71nlCxkEtvyA+ZkLtBI792e
BB+VmWDN88GqjZqYNkTB4N5iGjsxDMfn6DfGJQ0snN0MIf75gv/9tnJNKkZ/oczyvHvvbqt5jl1Q
2XQEHC/84Ab9Q5Hbv3l/f7+n+BWu58Hp9i1xDRP/KyOs0WruScPjV1AsV/19y6UrdfibN7I8Y7/e
U+wLtm+z1wnP4sr9upxRaMzVVLGe1ihm7PCRwuzUFQQyp+Pab5iBuL9b1izn/a+kgnBgzsB08kA7
ieUl/QV+Fmof5V7A/t5bHElE7BwCp34N5uTQo0erPe97q9pDTUtF6WCDjutz1gvcqhg0//ki/q2o
cX1WVsc2qTcAY77fSzKcp82IDJ3x+ISQ8Qtw2JWbwT5Hwanm31zOv63myy8jXSWA1xtQS727W71c
Vjh+MCtBO7zvzpxrNyh7n7v9v/+eliV1oY0KRwTvnsLSFwPRbDUOWF1mkC4w9gZy+lB5xlOXmxRO
9PH/+Tf+/Tnknf31V9q/Xs+ydMICAAwWuQRxGSnG+nHIMYMzm+yqR8o82hcfgZD+5uq9/71ATd2F
JgV6kWKR9f3dfaTm2Z/II4LWxVmzUli2fXlnZRX+zdsSgQA5XvYsdmb855P5b1Hsn1TB//738j2A
fKYmieLuyln/7z/tX9XdS/Havv+iX76n/T/Xv45e1eale/nlD1s8/N300L8204fXts9//vw/v/L/
9S//1+v1pzxN1et//sd31Zfd8tOiRJV/xdEHPKP/QK/v4kRVycv77/gJsHeDP1h9wbBCDqVwMJc6
Rb+23X/+h2ODog+ChXgOi8sTywb/J8DecqHec48KOGSmDV+SBbYFbBTzXX9w27pwgAP+Yim1nH8H
YM/C8m65sSG5gbKCXWmxXFNu/3p7pvk0IiVC7+jHdiueRDTVgFM6bbdEclWmZpg2ZrRf1naNlcPA
h6hTu97ilLC6L07kZNnGzJsQ7WQeSUFb3w6N8uNomKHHfHJE+U1Ac+2veqc0zYub5VTajlGM1l1D
K4ypRyZb46IHu05vcY8h6hqM2o6eJ2RiBkgqKAzhvIkwATHSb3oyWoCI23ZLoCocZjk2Z6/GXOZe
AjIjR9RQKUQmEw6Iaz6mYnDiJ+RCZTqfygwTV7xYkTB4k/k9Gp3ZPwxBG+d0jQcjTsUdrSOjqR4d
WNhu+6M0bYHBgIljH7bVNlSSHecOtYyAtCQlSY6fo9kM2l3h10511k3dqkMQ6yZae04+iB5vpU67
e7zu6Jl7v1HNwXAbt7iPDRumF21b8tUXwWCapnJlRVjEN7OYq+6rGIUDiA1ShkgOIiYv8lBPlFeH
hvRNvXWjZgx2feRJg1i3UkXDKg+JdN0iZWEkI9PE2JsJFD08bUNc7CbXrn4E5OyYBzOKSvOZBTxw
GQoNRfusqypl7OmPs7j45piOx1i1XngqkHLlj0M/BzEegYSu6SDD0t7qtr9aOXVL9su6sYwYIS4E
NI21UCTCuCcGZYAoYzSpWeztONGkOWMfqXZZbqj+SHKoab0aduXor5224COsw07NrFT1DD7ng4PN
x95mqvOBPhjdKKe7GXcO81mNQ8DnIxoHQBkeN91wBxwCbzeDihhBiPaIaF+bDQq+u7xrq/aQkTiS
vdoGZJ21M5OOeMF8Ie8L2mhfgxnjkT/Snriha+rxJhuy8764Ax/EuhUzP7B34wH5W120jL2qGJN+
n0UourKMvslmzL3ySz2aeE9xTU/FLm8TK9+OIi58xuaDH6xcr7ZQTXo5cSuxm7j4NjBQNP22j7Wt
EPqn1kRqUBO00VaWBpe8qQjLuiGoRTAo4zg6gEkoZKyeFam8NA3hrwzYzav01ag6yziOXHHkW4U7
5wf4r7m9A98ypz/CbhjCe0ja2EG6pjOQFBAzbiNBIYvzLszrOnqb6B6E+9kmAWg3TZF0mZFWdh9e
3M6iA79KZILQK2osBycZykLAa90w1eNXCOSaLje2xsDbY2FmkpAgoEOEPNAE5LFH3apCK2k3sFyj
cVj7MeFACMyjgglyOiXokPwhiW1zZQWj0BtXZnmH2EWE5NAVSSPLQ0NWvXoyUd5Xm0J3druvuEen
O+ZAAcFf7KpYNajWq3mjs8lvCLrMdb6poeEiK2gJBxu2OPol6AfSGNvb1oTZtUd9mHqrhPUmXAvo
H3yDJDnvQHxvE70kOQaCz2UrGyACLM/DQ+gTdIbqiCMM0hIB7mjfeQASvvK2Ov/Fx/lZnFIwRrFa
mX2JawAnzTjNW1pgM29Mev73PAOKYypHfhdOhUINi+fC0MiUn+7aIWciEXaLTSvvce2nuDyZH5jT
uPAR7JJM+EHEGcqvCqV4QArqwAwjtq27Hqiojz6BHLDbgEwtBN9223wcaD53u7l1ZzpkvsNILDTr
sd0lUZI52zCMmEzEc00fpS0mAi9Gi9KRAWA+fSLaycZsW4Yzym/cNsYRv1JdMGjMzachFJaHU6dR
cj8Jt6luvdztskvV2Em3GqdsJgiL3HNnXU61mPa23xbBrgXAZ62tmnF8WPZyRk9vz8XTZDRNBK27
yc2L6KATXaphyYbq5qYdTs00R/LD3MY6xMUjLHl0RzW5N8tJR98I31XRJ11R/6wNMrjknj6w8SOe
kgntQmyrrDyF2tMIQCO/DXIwR8ZbOUckrntRVU2HEKw9bLppss3N1AbjeEj7CacwAZMxM+Sc3Cr8
49JjSoOwKSWh2lX1rLc28UjNyTNjpztPpN4l565LP4/4z7YWBpZbn3QDb1/4+NW/Z0HTgRgSc41o
McJktHLqLEv3k4e020C4O4tFeN+RwbpXrdmmj0arCCu8CVzkxfd5iefzwPmNYwK9hYoj7VPh9lp+
rUFTovz1lcEDuwrcKGV6UgmmitIvUTnFlRV91H5JnDWPaPpi5yP/yn7D47FyfTgpG8T9rQLn0Ip+
N1bknT2UmWHF26hrQL2lqopeTKAlEFucNnGPyqmI/gN9qn92Mv+tQvE2+d6oVr1178vAXyrHS/Va
PnbN62t3+1K9/8r/DwtGn1Lufy4Yj81r/lL++Gu9uHzDz3rR8P+g5vPpYFAXclDhJPh/C0ZS0/5w
A3JqCDShZYNjlCbDnxWj5/3hcBz2OayaUGutJSfpz4rRs/7gS62lYLSwRrIk/zsV47uAIM/1A45O
S0uK38GJ2H13UhOFJEyhXQAVFHqP0RTej/HMQGnM+kNUOd5ZiRbqUVLD9bSZkAMLTu5MIV6jIvd2
GDpOOpjkPjIAEBJF3iJ0UDhHRKH3SfOb4574tbpdXiynSZ8uBAEgdDzeA6lDqCclvgVk3Kjri2Ju
UFjkJ7MNvTNpcmI/9hljw3S813EerEIJZiWsGSsTNDnKuvoydA/g3VykoO7X6/vqjR6ROR1VRnn2
YY78+6hiCqn4f68P2eHQ4xnScs7pGAOBLgqfp8ju97I+gNLxzoGPccRANhRpJfa9fwhxGB4ZDKOU
y0H4MKtgMp28tTaahcTGEOKkmmkCJpOa12ceQuU5a50Wr75tZMfG1/3BiRtnVfu39qjSoxXm0TmJ
JTpQq3mOasY7FsTEW8K1xAf4D+Iwm2T3kUP4VWTTtHdi5wGx/TI+x3VLVs9dLbd1Fgnm4sxh2kn7
N97ixs7nOsTUQKyDBIQy9UCHcBJ452b2vLNfF7d2Y8coVomQNaKwOOJ4WavqNMvxYGRu8Kmdyq/m
mJ2GTnjblKryVGcNYg0Z/+bEbf/aQble9JBIABo2S66I9b5p04xot0XGRbeGFtcqecj085ZZfBK1
5+s/bAqfc7ewhmpE7j0ydV0ila1JyF2HsZ8eJAxJsjUbNDSRd+54K8Vcx0dtzpdknOwb0mtWMQHz
N146/u7gzpP6l57Tny+fnpZN584OSJX59URWh3GMk4HZTWI57VHl5XwX4DO/87GgdDANSm5IcAFZ
t5qGh7ZNxT4Os2oXGOBwi2WgjHKL0TShjr1BAIdCb6BQKP5lxbr/2QL7axDhu27rz1fJ4dUkQY0T
JGEEv77KgVJjshXhlyNgbKISb4mAdZA9anvtTMw5RvNlThz7xJg2AfJ5BCbjnWXl53ddnd3FLf6N
POqe3EDf5blbnB3pdod/fo3kFv3adeVVslaa3Ae2LZgVCGe5Vf7STPOgd0M2ybHzVxjcuiYub0JA
mxwOjzbbOKpT8k+T2WcC3tmIckzvbHt4532oB6PN8+p08+cczAlIKZQ9jvaydW321W6Qyt40NAFr
V52YiJ0JYKhPKfGarWlV97oqjhUSp7AS9nlQg3+sRF2ByWX1yDuuVlJl087IIiRKy/PjJMlHL8y6
BQPxPSKVHOhD8AUL3bIklNvaf2kbCbtTTvBnxwg5r5MgugyOLj1BMc9LyU69l6v0pXLj7wN0v4NN
uPBuivsbt4YRp5XjHMkfQLWbjuGmlb0JKlIPa0+kNgG405pRf3Arw2J3XU/8wKi+KFF+SQcVb2sS
yFdZmzzWY9CuCYTsV40H+dJkZFZp7zwZPYcKoE/ZAtHLQkh08hYgqbeLDLRJHCZGQJCO3sAWebwu
sxqQyx3xFZfAXzyxKnmOp9Y9iMR6NqPK2HkjAp5IGEi0lw8omYt9Ew7qNhPWwTZKtGAmYLs2HuF8
0gH27ULd0dN7Saah2iHWubjMvQPgIwfPiFnMiuDBCSfIKKL+znuISYxf7MVIJdaSGLQCKkphafTh
blbsr5eY0h8ZjY8dGuIA7q7y2/WVaO3fOsI/F1xiPVVy2wNk2tVe+c3FCXmvDGnuOw0+J4IrsRc+
hr509p5aafdnOZpbdCBbn+LyXCTyhigBhxuNhyGT9ZPTFSY2WtENu05ZALEE1auaERWGuCciIh0O
QaRbSHoAJ0OLH48PHmymHloAAlzVtJ4ezc6CcdUVnxIbkk9NtvXGxSCkyWLZT4SKP/bziFp2QQ3L
CUbAnpIezQKRDlsxdDgTqbi3YyP8Q8YnGXnNLoDEeCcjzQG+XfjO8WTcRvSu0Q0EybpuMdhVY00w
qDR2VZF6O1zphx7exaoPRy5GCwtiVGyrVRt91m91UEVrRjVij6NZ7IdFC+riPewNZe4CTVxuTVe9
8WfsgKGH9heTzR6kgnt0iSndxNDPV1H9PRhcZN7aOJk+lOvWs75f18J0QLvuBEQEtH26iUqNbn5X
F4rsV6PixczhNwvk9+p6k0vZqEffDFFdWd4ZKt/peuWnzD9VkCfbUN/OERiVJSbgkOScN3HheWcv
4IHy8R4giHOKw7UQMjBE2lHh7XU4Pducd47ZbF2afAyOhRQ/hgHZnK96elhoK7dZTKVBSPWw6/3P
nVt8VFUj9k4bfrDSKbhkq54I0pt0bsr99dOvXLyZFVTt2WuaPdJQ+RjW6iWbhzvlR3RyAuh6gkKb
x7Gxt2ETQL7S3iGaA+eUVhGYZocHHhL7xi6LJ6eyPlkp0svr/Qfu5UmgNNrKiTNCqSAM5hwR9k4k
dynC/7lNsDSG6uxbFmq2aFuk/XOdBW/sgDfpYi+OINuWaENbxZIYcubdeEgu1lkb+6efn87oD7uK
5uJaTSx8mWt/QhYUX+C/x2mxI/vq7vqY7hwvp3vWEAwomSNi8cEANWhvPovvAPZX3Zikx8QGihtJ
TZsSO4rFlhcydjv3Jo3uPgbRVE3qEaTRti4L5wMtjrvIGDhTtdiEZA/clvSVahc3NSZdPPRNXny7
fvzXlWyW/m5QNRDlSoKP9+Q9egDOSXLAgAVVl9cgcwTFfqpvh0RpIgY1zzCH9+31JvKFvIHtAXzr
+jBbUMHuWqB7sNncoxeZuzLea1XAKVm2kWapynBXXlfnmudeUMhu0zb92tZNe0nRfHfLDg/14643
J3c10mHbS5WRuw4Y0BQAsNvA2BRe/sZohb3fno4eVdomAByzohTqjyrowg0x4Gj28pUPouCY5HGJ
gGiCQeYOcocYrlyzR18Em+A6Dx1EQkZpYE3jjSWpmA4N4MR1ndgHY6BqvT5InhMfYseFdOHG+4B2
JBIo4zQNWMYmlmttJRvfapItFt1pe/22NO9c9NUKQ40FWCmMoJ60O0IaWVd6LBIkA75NqbV1M53t
qQiu++91x4TbZa/ROWK3w7HkzmN5SkLqdgBridEh4yWbfNPy7uSYyp0OPbWpw+RRNDMuxutl6McP
Iq2G8yjzaQP1Il/n1EZJGw1PISSyx2L6npaEUqop/cQ89ClrfZATGeLXshPo2FrLPUP02A++cdMX
aXAwxoLaKoEGEGXYm6WO2y1yHY22+b6Z8+E4hwpsZS8uafLJjrS4HUbsm7Un7Yfgs2vTcrmeJ6xB
0wOLkJxULQkHBo7QoIHDY0klT102t/ughPAtAnTNQd6N95zIX6I4N3e6RoQNu2y8TUY8b9DAsB44
4jucUr3zeWzspNn58Qz71QElel1rIzeJ8EyV8BToZh+8KTo0OY60bjKJAcgHdBTXSzU4I2oxS+2y
mvYKSPtNaLEmRkPpHgrBwj5q2GB1pYut29LazJdHKICUPMZjuKsDgQ7f4p36o7sZK0Ou23mmnMkq
yqCenm6UPntA/11dJ+vcbCK4JpgvFjBeofa5sF+M1PQe/SZ/c4pijS52lZW4qwB0LIwB6szrHeHx
ADdNnt/wCVHMiPaY+mZ2CqNynSpHYSvDE9cVAcJ3p5+OvU/PD3jb90QN5a4fgnk798lwTKvpc160
ELjDGZsC1O/rT7+Wsgpwp9W4NFiVpDSsRrU3tbXPQoSK8DbHrWlMeJw5tW2D2fyigoBWoszwgI2k
qPdj90FmLa2viddcCcDo9Om2LqszKtijThajb8x6fd0nwZwlZ0SXj/lI3GHZ2jeuhxc+TPWxgmz7
SM9ulbcZbNnCXWLio6+mxgGFK/W5z1lLAELxJPkl+AWmC6u4mx88cLS7LvfAreY5MFCFW6VSm2L2
ZqDfqlvbYWSwJjZHTAYIx8sE4aldwla11jrCjeg5Rz59lLC+/+m6ZRsYnoUWa1oUu5njBhsq8GFd
S7xI0QwzYKJpdq01ro8v4N556ybTwQZCBVPE+pBYfNKVA6nEM+lnV56I7zxEfvgx8DjSm947RQdN
BU4xrQOe8qH0zJ0RGPOOVnB9VIZuLnkRnX2YnQ7nMXQAJsTqEAWq8liKlmIllswcAPSA2HeEcftz
3a7n+E3RgV0ZFiJpxIMDYC8EL9eF2BSu3Avd3xHLEm44UDjHZU1NgQh982Lx5sSDcauAmzhpOmx/
NgpEOm5lbhVrhJ5EIfgJUv/FCS3212LMt8JnYdDkKEV/9hYe4wAxb1QwSWh9w7cZNnMu9f11D3Za
5Pl5Ac7qujl5eIXssLf2cxsciYokRgYzpts0Z5Xcy9wsbq8vccizm5zRsWBvuCxtAwCFZ3sJTxAt
bumqa+vjCEljqbPaVIqdSJFFjZZ7pFTunjS6Zk71dyGcvpEW5XUh6ayK7WK53VXT0/DF+UAO7lYR
mHajGRoFMWVUkcnmrpyTW7lsGV0fXRYp7q358VrYeIr8KWmrH6aYAZ1kyX3Aqfno9Vh0hxHYuxUT
6hYVoGVyFTn4vhsof/Mng7HEccavFTvDKZIGnVs335XcD+vO9SZ8D9htS6usdtcLUKdQMcFObywT
EzHUOdoVfhwxYakO11uQiRy71URnV6KPj8uadgstlG5w6ahYyzCQbgoPgZeDseOiHHWL6aB2nNtA
OdBjcgXMIf5ewUg31ypKoAEXBBeA5ys/u7N3oZfwNA3N2Y1qkjRAFVqT++SO8qsRBfEOkGUMAEDF
Azjuwf3QiGE42EtqBwFNzSYLbqQJYTQomkvnTTxJEZdML2kCrhbp1g27YNvBugz8r3ZNxdpXZXTx
wqe6Bl/AwYMOOxawrq7fvCyONoxXfVAD88F0MLiDQMUg3cbAY+1gjUzuu2rBvzJsO3L6aRnNMnEo
ad5NxRzsQKk3uybBnUWU4Qp9t7fkJpqjWjvWl77zaVepDMMD6uSzQfIZwwjU84xpV6kDeT9qCsAm
IaEPy7fklrkZM39+ZKID/mROjibAPFKPxuexi9qNG9pYLSx3rR0XqyjWHDuidBz6DaalVxQ/nCbH
5UF7LBl/rcgIxi/mffNqyspaYjwdmM8l9lBuM7/GLezjuByd+jmWZXyiVY7rUgaQgANnT7UHlyBs
TmG7oBzSGzt5Vc6SvUDggM03G8ym194hyFMiMzgmRgnwKDKcvVUNrdacYGkVLT4eU0VfkVi9uePQ
npMe4SYIqx3PhNiAjQctai37M3P2A7fBwS4t0Fs9IRku7i50dznOUW/lN9gr0cxuYje6KWy8ClPu
31E/T7uKtOK18jD06Lpxt/NswzUmTLjLPtC4eEsVwbvO1MIM6QvJbAnmCYcpPKwQMnxf0mi0XsJw
6nHAUFm5g3FiJvAlTifquQQoTNN4B+0Qr5RBfK0yxwFXQ8Hq6P7sl6ED723l9xzUyxDcmZu2XzLI
vONYGoCeRbtyRPLFH8xPwdKg5GglKVroXB07IEZ72xWM2NApVTITbJSc+RlrbBpYP6RzxM91Me1N
G801wutdlOtvSXLvNoNDkVlbTDC4R4esHw8OQ8Hlr8sylYdamWcQVNamaOP63mnwY4+KVAwrO0sq
9CYtL37eMcUxk9e4NqCK5WLNmIVJlJmk67EQpMjktDdks81tMJKFNX01BoHAaASG5sV67fgpAUMe
X7vnBW+GLjyXVnwLJ6OkbwMqnQid2ak5zEfPmvcypbSxQHNzrAWY4XUcNNwPM1Rht59uG7CtiX6T
U4uurnkYmBkWFA6rzlYuLvzsHN9GMmWCZZg3nnIefVF+mAQeJ1aJvpjfgnFZtHs5rgrfewwEyTNl
lh/7kAtTZ/0xrbttFsQ/utr0Dx5NItuCVMbDgp5P0TRoTPFNe+7HujXrdTCEz5WFBCDCT5t/Iamr
WItSvPS5/BQ5PV2rUB5lMeN5y4IjtdJHv2MZ7ubxyQzte8GmJIv0gQLzNlHRN6Z9eh9iEq3JNCCt
GaiiRWxVm5NzEQQI6sO4XfeyhCnVh7yo0vs0WvA9KfCHgGPTmOUXGVdvbN2XjHE9+5znswvDg7ID
aMY91wqAXtHM9Jhi9RDP8MaUKYhbGgdq3EFu/Mz0nhu7/dQJtWs83qPKCXIqClw5ussdKNMl/lJd
k15CcQ/f9MX2lA/RBR8g28ZjUVYdnHKN85walcWcqix2w0+DlgeJeTcD9nv0uXNSGZJcEkMbyt5c
AZNxTq3HJo2B2pENWvvDrZrCHz16OUgjnMzCoXyLMlusoPANG3hSEOHsfolMg5URw2xcJ6bxSM/4
lOZzc45AsGCKa/213TR32rGPBIf5h1xTzVR4fLZeaem9ge1+LiAzuDjWjewzlpdm6zGYOzRCs4lT
JhRqemZGPAHmIhhgduHll+W6HK1qVbp0Ft+aZSkLNex4MJVr0fXqjqu9Aau3silRLPSSkkQS5ODT
eD0qVtmChq5OhT6ldCKg6YbmxinmjWwJ73EdmN11QsMoh2PR5Vgvh+lcQsekKGXUWszVZ793+wPl
+5ttP9oIelggfXtrpnsVNF+Vtk8iQexBAuCRiGhguJyVGRarCSLbuC8zMK9O5OKlK6JLZgenxGad
7YPwczLEJiODZFuVkCwaC9yzc0+9QbhZA5+KQpIYljjfBJNza9Zi69glCI6e1CLmO+0GVfxhVvV9
iKcKo2KI2nnKEqBQbPhMadcupFMW7/LNHbpLGe66il6NRFCKBHPTbLmIm6To4V2NkOK8ST/mAWlk
gpiHTUXXsHWGI2dwdTMsSQc9pyg+morlDQ8aByh8Rqbn7QcP0h710DES0sRJNnxLTa1XUTCcBhxq
aIE+0Me+q5zu4LWIqvyMIzesrp0bDS6Mn+azzbOagSs4BV1SHtBbH4zqoXSM+WCV5VswWBs1VS9T
Wj01XfJG8o23SWMb/InhJWumiotew0R9YFpsRbmHENB9pbOZPCh0ryR3UWjQK0sObgXrODvR61sK
deKostR/KUJWNK3gXSdApMMOdJNAvSMwWVtNtzYxY5bu3G4LvMbrURrdWff1BITjo0hkSuLUxRSk
4NEnnjHc4Zc18q9zV0Sw/p2ZEIixX/tjty+tfsQdCRJ0zIiH8XzJ8mFjep2mcwYzY2KWtRox+mxN
oPLsldEmdb1PLRq31eAPFFKFd6pDsaUYZnVxmfpMUXdThaZcxwGv2gvpomsOyNF8zsJFq/LZMOvw
6JkgMeRpZpq19TRwyK6idO+KpN7YcX7uaQ7oBZyV5SY04XMw+cNNURFARBvj1nApa/zShp5lgKlg
/XNzch6HaNG0dfONG8pTbZTdZsrSCSvxEhrlwmMtSfEJ/LziAwP3YTQonHTFKjp12aoR8250/IfB
vfjDoSmHb1ncvUa2+zCVgw3JJISWxxFCu8OL8s+lz/qmkh4siS6cgz0h9InszdhEC6uQfBNf+B97
ASoCt192UQz174ShLfI/83jrt7KEDZhgqfugLCibLlOMjUHACYTFMNmmFkIZ7xKz+++jOmapkqa4
jRtNFlEcg6QXJDiA0F2NNZEFVdz86AfwhDSK74u6GnGgBw8BkMq9bvKFd/chq8iUqmr3DW4itISM
VKwSOIYK5hfKpotMbXRUYf3sagXiecmImQb1ikyKWCBlmlu98NXgfgQ95G3byL19OmDFFqn2j9gY
bcCF5kuK3mS/qGNCKDC2By+MxQ55AzHxGbCz8AiBXYOmCVi7I3NjRtm2c16iqkC4F6JGms0BThAl
5yrrwvbQqvxgOfr7XNuPJGZQzkjqIaCt5Kd6LFas10HUfhpa2nzxI0aEJely8UrjzYazu+InAWSI
AZk4Fe4HTw3tpqkdkxAAzgmuIPiIacKUUbJKRF7wxovLmKfFBtaGV0zplzhOQLWRKxLH0YMv7pnJ
fLQwRJ2Av68QSBKRZ2OwCAlER22CxAPWNrSbGjugFWowS0MTPM2V553gXbqrdvnjlDrGXRzWD9e/
7IUrIPLdOG2NoT0wy2OQx/P99Ssb5XHayN12jbd5XNcUNvft8o8mGyYg5G5zSAfh3Dtidu91yrit
tjDXjnokEATLbEng9qZVO52ABiB/BQzCVLIPLUftwYSim4jgVgTOroaTTipPf2Jx1gApybLys2Xa
KeWSoQdcdB7lVs95sR/CHXI292hP1ec4KMWOpYqUDT+qkaOC3gL3S74C2YHXUz3xXPusqPRF9oA9
29Khf+9U3BKQt49W9rnpiHqhKrkXg4anmk96B62gvaDgRmupkrtEqW5vm+dAsiRN49wci3QU6zRT
9T4zgFdlbQ23UG7CkW0pmxmiT7WLf9IW7nZYDqPZLLqtyX/6ObMvXhInAR4Vs7SNzjzsde3onTVT
EYPOEwuUE3MlM1YNvnp2u2DHvI9gWT9zyV1/RdfXfGRjuiooluN/MZIMm8m83omKOTwSuXKPwvLL
kPKuac1xSnvhGOURUUE/aM4JFwsVOSUD2XmQI8Z9GGGYxSl0Eu2PqElsaifS0mBmUsHH0xGMXU8w
CUVeSULzzcEmVePo65jG8yBfZ9thx0Brh5KIQlz1LI9uRnxPbJTAAw1ZnFqfl+8WZrwlLbe+txso
KGbsk1U0fWhyL9xHiPL2edd9pHhLhtrYOoh9GR6nlzKfkk/EznAgYAKG95lBVnpbKvWjyTn0i7z5
jGVePzgd9/a1rVRxts+i6FOW+OAKJhuuCkC3aLY/Vlkn7qo6rve+SF+7CduwQTw3jKk+OM3jcyhp
c1+7JgiS3fUYRyatciY02HkjohL722sffvIji8ZrHByv/Yhr16dMEEEHMh33rlsvoWdwu1LDvAO7
x/HSgwYVuwwAl462hUtzP9jSurRZwUEdupBbL+YgKxp5Fbr6edtGMWcH7WYHSxvprqyq7WT3JOWI
5qnLgjvOkcHtzCZOMZpQT+9EdlATFutcRO3eqBm2zU7FliDfBK11krnWYcScWwIxAwB9i8aMu8AY
8t3gd90uRotyk9uc//HJ31CSx6cK0nW+3MwM5sb7zO4+J5n1JH1osD16xEPihm+0vndzA1TmOqir
HMYKeTYdUWOmOyok9smlBRoOPJ4O4VO0DJwfdW44x4bKfHcVMKDJZXCQsaNLERzzhC513veQpNqR
uzh+DLOASEonJgK8X1TOJm2M67umboZawFQQInq+VZWfbjtBEIlXwfaiv7XBOt/z6aF7XIQSXprO
fEHGUTDJCeRy6Gas05LMiTYZbn7KbdR/UXce23UjWRb9l54jF4CACUyfN3y0okhxgkWRErxHwH19
b4BZlZKyulQ17FFake/BRNy495x9aL3CSAOWY/nysDwJZR9A2Zb2qWZS2kbqniKSvNh5ou9xPU5a
HqzK3mCYNcQWxqfG3NGLHTbNRCkwNoTXSRbcNRrRAkAeyuk4S6jnFd1Lzc65BSAO/BRSiF5G8M9H
5rwCSxu7N/N1xAUl7zRHdniUOz9xv7WGfhu68IvnmGOqCAisXjM/4optKO/kxvKifhMk3q72xyub
wLed1NunJgeYSbHM2SLU7yxmzceUnJK1BW2kRUtz1mtwkZCr5NR7x9aDyUovjHkBqVk1PCPnfm6L
mmEdH8OEZrcydXcfNeJ73Uq5dwY1HqKWLwI2f1fWZXiF6OoLqlX32vCI5jSeowkY72iiSm6U3e+X
Bit9qAoeMST0bO5h+0Fk772iBGI3WtEep8HB6cbkVIB2wLeXHvyxKHeVxiYac+6/tSOnuy5jcJox
q6+XzLGzQKlYbpnolkTxsKETHHCxfevOzc1h1cw9XvcFeel4LpBhnwrpXtUVyXwJmP+2dyyW8/xE
6GADR0PEVA4bZDRA5sY+PrfRUZMyO3O05/Hw5I0fgQyNw+xGQVyB1qC2nchsKOXOg9nTLJVV/d44
CP0rR7uRon5fHhqCqYt1DYqH3v1T0GWfvb4j8W1+QuMaRBnpl9UWlawA3FeeLOVeh1ENVKi6zsOH
htCTWWMB1dEmfmZeQ7SA7C+BbOww0ARYV8J6EjIgw1gbqx2WxxI+rtpA6rEp6K0/e+JeQ0EalWC4
w4zN1rEsChOL6WUhM7lp7a9YK7Sz5wQHnZSuY8pwMk1IbwNTQcc1Ytxtd6mN39y92CM5XHXpfy0S
XrmlqZ0niB9M1QQ3opzuyIp5Nah9r10jUqfcD9XHTaJpauxF3yETZhSSz9NKCyKY0XY5aZj1OyLU
QyTTL33B6NvyjAcnUtVRjISaYSMx1zXWh01jmcFt1Bbv0gCyx3h3nEi9rhH6zJGYKzCf/QHmhLUa
A+0b6RM+wZfmHTqTUQr6k1GPZoT0kKCnORDU5bBLW7bJMVIu6WiMQQNLFruACibQE85k2Pa2ZlWZ
wPeBklc0gw923T4DmBjvDPyWYwVyPFcI6MJIO0rBML8brcuQzGQWTb4WuXO3PAVJ00EnTbJns7A/
kVK9qawEsUWSfQ06gOQg3Apb9fQ9q7estpx1FxMg0XgMsYcm+Y5H/1PLHeJq4lMIXQupjSIr3UeA
0fto9aJQz4HqfSsK2NawEHCMJY9t51/lArlIJVEumzrZdd5pWYPaKIJs5E8jgKli2iQhB1MzGr5N
ffKdWG2xrlBcUXQzdg6RZmwZUk34Aanglg0tK6EwMh06pll1sxQlBXD+o12SKq0K5OtmgEQwMzvY
klneHryWqZhk3dBn4VUd+RfdI1Sv94MvOq/SIhlbCqVlmV+2i1JV3w0pu9t+ZFQCFLcrpH+XWYai
Nclbo8XdplHKPid10tD0ojeLeWPrSPoKxuRHszmG8j5FAC6VmYEJLp4HYtkoqq01dkhvW9rhFwWC
aL6+MREosuyGzXKvMtx2h1ARK4gUn5lwdrcsV9MsZQFxsslbzYCbnSiaH0z1czs7BoxOAGuBXOvN
+GnZRz5koCijtBcjirSTlkxfJgQKFHQaK+hcGLi2LOmx99ZN7plfvJGemu6pQ59pxKrXkXbwa++K
3n5wirUxImq10Pd+F75HUP7qSJlXLDLXfimTa+V43yT55B1B3JrZLx4BYH5JCSHJq5S21QPlMQW0
kLrOC6bb+oyhalbc3lLMmKnMcBHhDEhYcTvifD8HUY3MVdfuibJpYAipCADIONyAe6ZGpl2vGh6s
LqcE5exMmnwJkPEl1fxvy3xSzUP7sq/fB1wzPX7drNVqkOqKIDLXuYWFJPcfqiEKioJsnrODBWHl
mgZMn64eNyLX+mOhB9deEDa7VNO6Nad7+VFQs8cEe7f0bor+yRwbgXbMRNVaVxtW5JLimel/Duzo
jNiQEeAsSWwVdjfV6ZxtklGbAwn5AIJ+U+9Zjz18xyru621PaNAaNwFUMP77vAUWb00Z0ABTFiy/
eb7mUJrsahcOKOqPfqOJNLw2+3MSn4lBm8W/xaHLNJ7CkNV2GeWnijInjpwba3BPbQAAXkzEAoop
vll+YoAYCroZD5by6c5EDHkKuHLQMEb/4DRjuAMBXfroJ0BOZZybQm0TGqVFvclOQBOMsShPJP2m
9Fobxn0/VQD8IvNa6vqjCFLvEJDLaanM3AR2QnmHKs7q03C/3GhniNsrd2A0I+aFbgjLA+SZYm2Y
wqWRVR+Twuy2cd9pFJloIHkQllPWUnpzb0At98WrLUGhey1ZHUlYobC0KSArhNJUwi3yD++5KLIH
hXL4OifkaFU1Q3pO3NloBJuT24xUmOVgk9rgH5EEkpdpF9etT0BFxWVcBMgTAR9TqNPiAHZ11liL
r9OYJ5FjWbnrM+8UBfBhaxp/m+XuFYIsuZjkghXd/XSD6QNl2fQw0t24zfmgStbREVMicR5DRTMd
v+BmKSODNbMgY92No3addOEp6oyjHkHZWmoN4usqhDKoFsuJWU4xvS9q3B6l57awQFWzZLK3S2Tv
OnTw3XJVjRSSuDZ0Ny7q0kST5C6isJOTpa/rJENiYVgj0Scl8nrfOCCluGvYPU9mWT7FnbWL2uol
jIaLQXbYx5ZrmeipOdfZW4RgcHStrMLwv4yrXqraCffLbuZxVtQqwLKLciZOaeLaI4NcCq9V4vQP
XmJpH0ecbBZGxJqA7hn0N8spOFBQ0OxE0b/xrujjeDcyvrMToCZuW9Kw9Rqw5fRGl5V7LFreJHdd
CLKUlx0TxKMWQ5qbi/9gxirHpdecslrObOTsbFW44gaPBIz5dDqwgdFhJFhy7KW/Fmnx2mtsxx9C
WhKmxRyPPK9cyz4yYp7bY/60UDGM/OLJPTp6xdEqnACg56/0jcVRVf3IHkGPXUR4oCF7IRJS/W5Z
DhZxLsvXXq8AqBj2sAWw9iaDcttpCnhKBDet9duDAnCwKYveImnXsFBpEMebh/3zNDXAjKZccmje
D+NQHAWGDJTlDMLDDO1THFCE5IUcyeWVjBgjYlA4pD7hDzb2muRkXDuIcXnWyd7uwutYVHfLk6yX
xcEs+FS0se7x5ZHzOGsiA8JqdBJjronA/Rhsa/TgIU1cFlX/chPwF6/pW2+9wjXPaKiALSYVZ3Ze
MVSE2tasMw+CXersNUGnzfVLQjTCe7fqrrNQN7c+qOq1jIYXwwjFblHBIsU27wNfQq6zGSgIslXT
1Dsjg70uWxCrHxdT17RtW5rA6lleYjchQ0O62npsGf2Ecco7nyMlrYsXvVH5QWt0ccnSeFPOAhc7
Ld7dWdVrRQAibWVKkk/C4qQL5kK56C/eeBQdreq5M5POFbM7n9qXN9VJyHNQFp0+F2clcDByM2wL
bSJxZNS2s5itrqID+ghzNUTDZy/IZiYXhSYBVQnKEcqRMe/fydtEMGnT5wPagfLRGfdpMmTf6cvb
5+Xv8tG7ZQ7JIulR/hI4880GEtYLZnsMw0ZojV+L+ds0snwMYwJKHMR2q4ITD6Uj/MW2eV1eMWcu
uud9ZUKsHvXitWQFuuC1S2gOV+UXyZt61m+piREOVxhR85jY2i4mLbd2J2/Vy2QkLd2AXW91JxrH
zzWEPOBJ39DnMvsd+KlWVlxlSJc3ojY3mFlhDBpY6LqgvkSe3JWF8RZoYGZqxXRn2fEn+gmrQWJX
iUYaolqvcVjV8svgu/VZkCay0o0u3YjSvkNu+ynpQccEWPUg6ecpcl0EPm2d3k5J/MYQJr0uqtrf
FSDSGK54+9wrH2ve2B2MZ49RvLFJHHGyWq0kAciID+S6Ia8TxltMYNo2QgdNxQcyP81kyhkYf42j
kerV+x7iKwtDUuJ8z1EjNUGfbhsnZTcvfHrOs/x7VmR+LBq23h3INavXjm88WykjG9p5zsZ0GXk1
KjQ2Pc1xzousPuHAXCrTDW8dTODqAh5/ZD4EQSdIsXqarZuuTlgmPEFnZ9ZlIU9bGkNyqHF2MoYI
k6Q/dCQ8VETFpcv72maI8f1UbjrrLRt870YzW5oxHFlaRYyGQghXDpkknpHHNFeczz6Oi0X9Z6FR
etG7XWnWbRG/IAEZVl2YlAc7f69C5VK3ET7fFAGtFKDL3tS0dyP8Rk1obNYeHSnTNbGnq/ChtTZW
UcjNUpeRW7nDju+Rwc2ExnNypklGdp+GWCGVaK1dZaUvXk/tN+n+gwVVqq2r4qJUsVWYj4+BIs+6
RwVKJ73ct5lTb5XRww4Y5WmqxuemKMILJUmyRqlXVOGDdap1NHCZkRjId2t0bD1uWCTkpBsQkTP1
xPaadFsFexPkAftQT+W+IotzDIkpTd27Efc/8nyiMyezvzdZkK+bbCYGRsfl5mmgJDlRIpyh+9js
i7jl1Iw01fQrTtLMVXGstmtBtXiKT6Vq4o2HqYVFiIWV1fWqhNnqqKMK7eAWx5JjX/Jyqki+pIaT
MRxMg4SGzHZJ9dZs7/ShM100/8ipEB52g+4d7cqPTgVDCc1CvhiJdzqPJuhPxVNqMWJhZoUccIQc
iFRv5Q2JQsPktkiKTDIeuIz7uDDkyUddc3IiZ63h5CF/ReZQiwlKmfsgrRgedL/Vb7ics5PehCiO
jGPF0B5fRydfIk+kx3Bgi2W72KgkkhdVsGnLITj5U3hpGy8DronjGRLn0S/jAn673+M5YEy8bD11
Xjcnm7M4yfPaxovn03Jovw40NS4VzehdQ7zM6PWosvMsBunAx/LoWhzrAIHw8tQM6qBPaMqqzH35
aJA1IIv9ch8hVCJPqB1uW9mdkGdqG1mjq5h6om8cB960HTKs9cvgHXozQsHsuEgIoVv257Sboqtq
8O8S/NL7UneGQ2r4zyls6CBGIOSZ/ldDL88yGo3D6NrfYxmJ83LaHCbzpi4L9zbTql2tQ5eVoBVw
nAQ37WcrF5Df5yVANB7KSp10CqNFv+n6eXxK3RITD83K/DMWsRekEu5Dl9A5GbrsSAulOUQNXYWh
/KYV5z7vSMuRSXYsaDNaElm8a1nIM9Gl7UgUs2l2kE7H3SdQXp0G5MyFNgg0QsX243mtMybCIr70
jU8HNTDf1WzXq7viOetEtUHwYWLLjvdTVMSAt807zD+cIhA8LWtR1Pob3Q2snfDKat2ZltynVF+U
rT56QlDgdKiWSlXhZzukcfDYWNV1ZpvJ9XKhQ6V8vCLdFy+B85uROHvVq2Adz7r7Koy8c0mJQmBD
9FBUzo1Dl1RajFNsDYnQ3IcknQZU4DQ8LAa1COeQ13KYRbe/X1rXuuGQhpAfZdHSz4XZuF7quTxC
+Ysilsbg0k/ykCowTNpHoGboI6fTGfrFCT0QsTFzBdBWU8x5YGRyHzrqBKYZhRKg0zQtWVV1JOFE
k2PiMMbjPCkRJeoIGy/i0bdRni1L7PJ1k1Ynizwh1UVo+sHT7S1yL2JahA1Mz+uyC22/z+Ae19yk
/oL6s0eRUBS7KRPxdd6Uj3AYtNJXB4uPe0Ip9BQOc0nPGWrb+kF4Y4p3J+vMU1Skb306JeiyGFP4
BsFcVfVxyzM3jsmzgRBCKzm/ysl+iRn2bTS6cVuliBxCLr+Ud4kyUEQYYbtDQwm52vKCix0Up7H3
8ivH4WyKi/5KaKzbelQiVpn0G7+5twuunTn3BBHivUQGZjja2F3Rzkz0miS7+cSHuRaIg62dw1lw
ldQMpOZWtI8ucp0ibDt0EOPYV6CUxF+WxaWd11dav4p/HyCEnhtnRfIcknx5zV+xcXzK+qlgUedl
abKE2Na5PW9Grn1MkgKgsi9OZfzhxmjQCa70Ovc2DCtheKfEvHsCdYejCUb4/tVyARAURBBjlhdC
R7MLK2/OTbpxolQSxZg+eMpNTmoMr1y/t85OMDrnpQ7gRFCcS7RHa9flzNYXXXZCsXtOkgRh+PI8
VB2c2rkCRfK4MUwFYFZXsGgip7giMO7axOu11/DEMHfmHfHc6aFWGGiN/GS4Jq3juEp2y8xk2WJ9
Xe+uB5ylDFNicPRD+84rCQgiy/pjEnZXhURKFHJVOcOhom8pabwSzc9MiFvaA17KKtLYOHptEPwm
Wu+97dQJKzXvWR7axFbMZSDShysvasi6nPQr0SZMFOcWXYPyh+gJyCIbFw/gF+AyuDv0cc34LD5A
fSeXOT/GrTGfywDbJrQB1oMy0qO0h2+kk6KO5DnKPZ3shGFy78pZ2m6wR8Z9FZ7zgm3E76fxPFhi
D66nWU/TNGx8WBFkiribpbyP/DI8CJdZXeROh6VX0NW2cYP97Zapv7darnznm4xOCcxQusdOqsXR
rgsR0lRAKXaDpYozqoToeuLYhmQERdmQC+vo9+LbUmNplZ7v1eDXa6BizZp+AgyWkBSmeUYWej1M
jakcb3i5VwEduo8TTdWqzwwRmwOjhhcEJWQkzcbDhBCwrc18DsH2gN61YDkxVQsON7TPAZmlhxJy
DSmzfDi+j6P2i6/DKYI3+pzmY0LsnFk1zAQn9DSiI0ip1qeR/jvpnebUnCqyBTDpUa/B+l4aFJ3S
2tsh6G7KoTU3AD6irTFoBvnDljq7E4X44v0bPZWvKqTsTeXZxAbgjZvC9suyl2b0xQ59HEGFGJk7
RMRiFmYYIW2ibwVj91pSRdlTaz562d7ItpVy2bDmgwZLmNgu/8XNvnuEn8V62uzyAgNa1MTaSRJF
FIT1OgApSDv4TsRtgGabrlgBenGZh5Bqc2j8hOGQMeADoYGQR4F7jiI9vreCXu6aef7SZDWgYNZl
1fRfCT7GR9ey2gcIyRFUEyfagZrdWL2jM/Rixl83Bg1JSq2dNqSfwiZ/ZyRpr1p9JEJaP7Y9N6YY
+pxSC8V7XDy5npEQ56Z5V3n4tQzqfe3y1rDv6g/E7eoPAWe/jIaWXpL/rSAan1G9DNe+432yddGf
kpbirNARKjBVoefp0S7uBTY5SvT6asjj18U5UDbcgdklX5mhvVn+VeAkLbL1Sj/Xuhlch7TSGaay
BM8VBUHI921NwFGZYyEeS3kdei4Hu1mT3mGWOwEH5wxGtk7TT58iP720jvfiUKyuEGvB1fHTZ/g6
hC5onU0BqV76oGiPQRf2OztsSHel4uZCkOzjBFtt4uRnDoKGoLbkKDjpvi0H0h1mf1k/lcRiOwwQ
zaCWV8X8ue1MgAin9ZJL0hz7mLMTAcqwG/pz1BououH4Lsxj7yb7CogTWDsxVpHFbENYzU4pxz9H
n7J6VMdSi3gxEmQRVmoyDu7BW1slWP0h+u579bAtUh2hFLfIkmcyuvSN4wX5d5wv9oF+sbzCNEQ2
b/lQ532/r1xr7cAOfBA6cWIM3i/Lvlo1pXtOdXnLVCq40EYgn9ytW95+j6GZYx6aiUwYI7Lvl4cu
78d8y114ypjZXtVuaJ5sD8CQUxIYDFAg4hCXb1jEBQYhf5XMoneYMFjUU3+fuuM1wl6+caafBIHd
G4NKDhiXMW1rpjN39sUiJ3oDMO0J4eYbApDmpkOjXwZyPLlZWawnpUWcBzl9htoWZRqmHKNsVqWu
aOL2M1piXtealJ+dxiMa+7mUNipUviKfXqfZK7ccT22HEd9QMPErApiivKdby4rLE/ydvZ3r4tFK
jZd0LB9i3BN7vD3RlraVt/LjHhawSA3EwiZG0ib9bAzmlWFXDJ0q802H9H1ozXbgp5S7RnPULXNp
867uTGaURr61evcl0ORJzMKYuLTOeU0rZGKFRWGNntEq4hqYt+jOE+HBRYP0Khhzorj4skeI5Bie
Rt1dmygUeBNQ4c9vDhYypjYxEykN1lcogpt4Mt6MtkfJCDtpqglc0wg8/O45tK1CptxLJZLXSI5d
dSh0Djim7r0l9oiQ1+of5LgWFmrtpQCtw+ZJVm59UlaH8A+ZB3+uvktE0V9ZzHChF+6iMSPhhsfU
XzNEESAz3ObMAemuGxtIqXmW0XarhkMmiIscMEoc3AlRuYHZm2BFJmh237ZrYyCpssmz+ioe/fvo
CExO0p7JqhN3FVd5mBR4Fnrkyaa8c9UrCqRij29FbGONdA/JrDJpM0attJ8WnEielo+lj/00ZnPd
lKHZcEhlafJjl24P0YIu35shI+Kx7FPqyeE4qWomvBKvLPtoO8Y2rquOGGSra/mksodAFyQoGCMr
2KLyxehQ0qlPS6u70brS3/S2+7qMAoWIv7mIPU+J3T0uAwGt5zVURlNesWpuipYXT8fbTTRRjkjA
MY+pm/k8u2AuvUZTW9Id14GPkxePXsF7GHy1XAB5k6g7vGKU7Hlk0IS0u+99ysdimrDSmFzsxlyQ
fmjvwLJaJ29CpFPaExwEwdJfVdlNbpnuXpT5/eKiN7CJLwdOp/JvHLpn98QgUoZxQhLlvp+ngyJi
cJqNqdjhJbmiOYunaGbXsFKid2DKarCRHMokI5wo6fNTi3KbgTXqVfBOXpySIUX6O0LFt+WPZeb4
5Bu9fioob7Ok8a9zAWekC0xj51Rdd0F/qH8FGhESo8j8ucp5UvDZD6HDcd6q1Wdy26B7pPmDPzKt
RcPMwpHKnUXIB6ZA9eepezCpzx3fAqvlEZRcCsSyClt2MjYPqbCta0cl0PjayVmjBD0XaPgvfkj7
uR+MgdPrZu8z079gb+WGVKV9bgg7ShiGXGqLtKJQMZ/L/MbehzoJi8vujMlN3RnZHlTXiQAH92wX
pEowNjyPoggfKk278gU9nDqjIWcp1d6ONl+99t3+GNj3fiPTY23WYtPGHdMZZ2hopCHTrMXIK4nY
4OvHPofCGtN/1XfMBpBXwC362I/yqen2w/wj2bsV83wFY4CxV4/0Zzv4k3czjQb4SBRPFm+tSIjO
tVlUDpo2otLADrhdQBBSv1vIG6ObOaQ6hnStRuKKjJ4USGdAsZmnQYoYceVWGNFSHYE8E63kqCfY
u0IPT4bXxdUBywU0r6cSaVDu+vo9t+1D8dEN8cmwiMo0tPZT3UnsHGxaeJLFCW5XsBmfa9mON1Kv
75dK2advT54GMR2BFpT7xO+hN0Ij3YYTqqUk/A6GqEMmTnBUgWNiRwyZNWgvlhmBcsHWxIiT6dX/
/MWc+lcEl5nQ8hfb+ION4pEhYEKH4olc2Ck/sFEAWvRDzQa/NhssHQ0EwUNZ1eJCkEGBz4XqBeg6
3W2TXmU/pw3XI9Exbj8Z5+I3pJa/Q6UgY0vOoyCaAJ7q9i80GVePodRqabGWgBx3slGvNkanHXc0
uWpdksVoF9BbBZ6kFRwbqcmhCxB3GhNivjQvxoRWsQxZvrGZo1G+MwU5gbmot7+5aj+Diuer5ljG
jL8yATSDc/0Vf+VpVpOnEU9EqbcHkYMwBNQsKcSLq+UcJofhzQlpzoc1ANXsNDbVenK6erUMGkmf
Yc5apBjXKwppUbENOol208X0bP79RzXnj/LzDeajUuVyXQ1QK9YvF5UUINS9A+N+owne+0ZljzlR
BAQs5ayAiTY8tw3FjjW7QRYZVuMTXTuM5CR9nNyrQdvVhCKIRNL0o2TJcnHKa05NyZQ+IRxIf4Pr
sv9GbpKOTVMCkqDpQvPRZzTSD4+ky94hPGPISdN1v1d9KR798GIbCpNcTxI36qexe142o8WlOiLR
WESXHEZI9yPEcTltlB2j9Fw634yp/g6LdII6RvKhs2LMd2NxBliGU0SH2GcXSus6bJBsxsTS0Hqt
KO/nvYloIAtZYvBJJw1G90XDSbtgQFCaPrrZEr3BXADhBr1NEzXucqt/nAZp3XlJb99m9TnC5EVQ
j38y5Hc7cNU9mQGUplZsn0NydFYkOGnJbxH4f8cdcf1sWG8eSHTQcTPS+4frhzw5YaZNMKM15tU+
lYZD69OireaBZFs4FRNPASrvFQEeFY4rfV0mjjwVHLgOuo3aB4yrt7V2DcEp1//+cTT+vt44c84G
CSmIXiz916ANmlCabxOFsS7yLtzbWDOPVhiQ9GPcdDnISpp03ZWpmzvJso3amXOMyYHkMqKR+s3a
Z/5Mj5/fYkltjiZU93CNG7/mHjjuYAV+oGOLU3ifqqyObiYTvao2ep+Xf2qVbp6xoR6A0I7XrQmI
Q7P1zzDRKybhPCDzrK4fYzKb/FQcMGFH2wnvEU4VFIyer6lzINkU546JIi8DXIN2sPIy/Hhl/iuG
4n8A2/7PMIv7/z9IbsPmlv7fiMVLkbfNt7p+bX+kLC5/6B+YRfMPngBDuh4DLwveovU/f3K5Ncf8
A2KglB7vEHxtU0IV/AeY2/mD/RK2nAf4SZ8X1n9iFg3nD4fOvaWzcHlkN4r/CsxtmD9vNPwM3XN0
AJA8nHxC2/3lXdY7vcyViKnfDeLk8VKCnFkD0gKv5b6HDD8NciVZuQDB4AiQTG5M+SAE4D/ksA9t
3+xjQZUF/QFdG2Q2ThbghsVTgNkEIMlJkTeGdzkjQTVlPgwadkhfirS8QE3ZTyhFpMwfGWvs+jI5
TLWxjl0UzspBeYXfBk010/6hJwdFHr3OuSOD6lSPoHbI1Zj6aR/X4dpgrBtpnDvwc43tTafTOguD
x4JE7IhDwwpTOfAqevcmBXd2tgeoccjl/C9tfsbnQMj3PKBwBs7gmM9GcRh6MlUVnf3o2wiGtqOT
R9vu4hkpmqXx0DrBfa/h7J0pa5wyXdek94aEB6Dvqqd/6yYhdjIXCwPJmb0b73TUCFhOV24JAyp5
mBSz06jbFyG+eyPRr8fM+5YH6d3MILeMQq6daDh3ql7nmr7vgAroFYoXGt5eHp3Byh9p3oTrLFBn
krHeSzF+K+3ZF0tB4hFHnPUxifd0CpxietRQHbp4oyfQ16u0n+H887ek5NOLFrUbfeUsx6SZaF85
n7yXtvxN1WX+TMf8eMRMAyitsHkXLOuXmI7eH4rI6JA3Rq/dhmObu6vIP9wZh/JJhisXIc4uPIFD
Wm/lSu6SnfvF/c1CvOxIf9Uo//gI85ZvScmb9stTHoSJ0syBjzDsqJNgTtNMOPRfeKTFpd+YNARW
PMO0ETfhtyZbLWvCf7V4/mcr4/83AK3kVv7fq+M+fM1ff1wY5//9Y100/qB4cMgpME0dFbOts4t/
xBVo4o+ZLYuy2TVMNMycGP5aFvljc8wE5FrdMXQ4B/9cFq0/XAF2iEQq1kzBY/bf0WfnCvCv58Wl
vQpFiQeWgB/HsvkgP1c4JvyMPI4/6SdU0Cx0q3GLE+BCisfafwif1MZftVTba+/W/x3w8ufa9M/f
TGFlmTQaiGv4BcvJJD3KzOGhX8t9/znbEjG0HtYIXII1bpbNb5O8fq5Q/v7r5lLvh1LO0+Kqs5js
pxv/zt+LjTgUhCl3a/mm1Hrc0I3f/fZ3/u4r/vIy+hUqymF6gIOF1Ydk7od4gzB6Y+6KOFsxTFnb
xx8eu391Bv15Bfr7t/yl4K8COhGB/mDtu2P+MKzaFVMl7uB4sO5/85vYzv/+4Pxw+35Z6+I8IFBh
WL7b+GjsrHW6mZ+aIN25+3yb7wNj+5vf+PPVlDpKK1uYQFwpe4nYkL88MC1QbpRhL/PVVPtoq62t
TXLVb4xtufe3w2/ipX5+XJZf5tgUtQQGUYQsdcmPj8tUIvka69dR3ffJez5Ea2Vf/v33+Ve/YT6i
Uw/ZHH1/3SyMttatyX+FT6VXj6V+lOP7v/8Fc6jJD7fo4zsgoXc4/PHz2RJ+fuTJsmRM2b72a+O5
f2Vsd5K39Hfv3NN4ZGqwq86/+X0/n5b+/H0sSsDroGO7v0afzMpF1bSvzbY86tvsUNxVycbfwKxZ
w81UK1Kw7+K9/M06wgnjb1/TNqSwpG0QXvD3wq7zJG2B9Gs0BOrU4dX9bA9We2oaAdOq7cj1Rcht
meTE07ZifXbOHhrz1QAf7paR7/Bix3b+muI0P9JMCF8lve1XdDf6vd0ROwvDvWGogAzHKHJr44cA
oL1Aj7+gTK21VV7SS2ydabogKbKRdZuZRixBZt50UWO+tkabmftY56x4qsbGQ3FODsd2LJz8Lg0c
L+J03JnapiWbhnaYh67SiED9how4iaEuNIYmUhbJjC2xNHQkwBUJiClaL7zgjy+fC4hO3RnnV/ZK
pkv8ljoy2YHBSNM10AbzPYdT7a4GaAbRs8w6gu/jnk8EGwASlDWVOiaZtLsZsCLcu0nt7RyAw9Yo
kPUHnxuRnWy3em4ZkeoC6haZTikECaRcWiqrTZ03/ZMvVLVpU/JeyGAiQHTdZpN3ixWfQV/guzA2
RQPObx1PZH9sqsjTozPMCKnFVNkM/NFl9PkuVPXY35a9kBi7MVY0O5eh2Xd8fd33SDrhLCbQ4RzU
wZBFAKpUox0wcrreKlad1A6501hfYlHSaq5xCB6Qzpuf00lZAVTesA6B1yC6OrAgZ7NxpQA4qhkj
XRAz6JyrAYVog3zFt78hFg5foiqF0K2lDKXoK/vVTRvUwTnwjezd8Qz6r4UmV601afedhUMxzOCP
+KXAWFFqVAIrr26bYzt66T0BmSGz9kK/mhoNb3RToixqJE4+pjq690Wvbf0gjIQAWaSRwif2nF1j
Mxr6BEwTurNQHFXsToevgRPubjTJWy8TzUOG2bZPI2rgr0CXGFMPWvPohkF/F5MQ0a4yAidaTgMi
eSskE33sCdWz7wbEC8d6pL52MUxAWDDMMibVeFd26rWriiXxVAG7bkkhcXBrEirySWGWYrE1Om2b
e1p9AUvHJAS/AWNKxzwTwi4+EUIBL6dtJsIAR2KUO9VVz8qOp43KoreRoLIHHg4obQ04ln4Du6Le
ayOZ9IFdorma7I7boigU3lDNdtc6o+IrK7Yge1REXn+yaktcTzGvWpBx9KCD1X4u3cqb0aSuktAp
yC9eW70hGAKWvDK8OMYKF8xwhKJJuWt59JwHT3ubxFB+UYToXip8U/fwZHD3hh0hDnZZXs3PGNxT
NZ2JL4FzV2btCeFHtPVFZr2gbK+fvd6pH2Yi/UlVUrM5W9CMasMifJoS6gsideGRGY2xq4d+Ao1K
z3lX+RoeLtx4D8QYcRoyg+KYdIRdx8LscYF2I5RNGsaAjUdG9n7qsn7JiS9jNIgL0cWgqnZ0gFvE
Of0ve2eyHDeSdel36T3a4I55G3MEg/MkagMTRQnzPOPp+3OwrFNk1i9a79vKqtJKKYkIBOB+/d5z
vkNM0nARFv2jEQdM9HkMBaoBo6xf6aKHFx6hI68VUd4XaCftrR9AzPF0xtKVRRr66BrzcdJcTr5W
N20bpzc3tV2m67BK0bG5dn2mQ2/epu6U3fTwWAFb57iVQVhd5rQaPYiLwXhTNbL+YRoAWhDx1uNu
osv1M6n98qeD2ZoQI/wiiK28MHiZWqN012VQQvxxe06qLZ2ocDtoCWapDMNc3+XBt2JoDHxK7WSu
4YQw9EsrYyOyMH0Z/U7u8OVqxyKQ2cElnGpT66G2w0tW2+CFJGCSSphwz6w8aG+bnigsv8c363t2
+x2SbtkSwu3iZLTsIFk1KZMml04musAwwXcXxtV6qlOE2QkBO/d0yIIKo6LEnRCA4MNwWt7PWlh+
a8RcPhLsobLXjcDFWl3I7z4R43t0ps6uMA2++rEqTTTDGn4FN063oV4C9hxdy3mJMFrARvB83A3T
OB1KqdaIUjDPnzECQZVmeWbO2ET+Rk0S7npZzdcOyLWdST/jB+5azsZR1EFm0nUE3wTA0FDHB2T1
R52MnNe5yNpfKJWTH/MQmrQpkq574PjtXOCwt7GSEby+1aOi+6Vr4cRW1ZvPqBPkd11W6d4ErrrL
ICmib9G74SLjsXz0Sdp9TX2h/6q6DjNQC6ymm6zkaUoJv2nRW8HdECODhRjHJhe1qfvE/6Z1o0ti
w+Q8pCJNthkUXWRRnSiKIzlh/bWLAeJc4fDEyI2TeyWaOrzKmpihg5eAnt9Hg7RwxjfFAM1DIZbm
sWSohsUbp6ZtWdW9rdU4j5PAmp6mODYfk5LVgI+Zv9a48oud7gcl+YqhmLY2k7lT5kj399D7GoOm
If9dRHnGUGhImQXrXvMbkHec3EehM/wmvsi7Zk4qN21r6dE2NLvk7FU57JJIl8eobPE7YUjA3GUN
3RMkEf8VTymp3IEdxN9rY7Au2eXFsWyBemIYSa4NCsyDPbT63rTi4qYsEmicRp5HZ5Df084zGyZ7
7FZJCtAkk69NMtsvWuF6j7PlEk6Aa2Q3tGOzDjofqKBmyAiTbZftYmnmoMRymZxmoyVslZH7wUp0
pKSVN+BZlEG5KmZjuq4k2D7TntobzbCy0xAlgGJk2rRvYFe1FY5x1zyCFgILn9UlW4cACEMw+1Dp
4H6kNz0BFtK/U/P79WbuefUy/n0MiRa9lWWUnm+t+6rX2p0sCZNF3mW1NNd8LTHGx1RMwPKpgojt
MRNGPGEyatvAaFNWfasKbiQBrneUsIJTkl5U36ZKZ8iLaX/UNrrmgYvPpukFy2+7L7p0QE2azSkf
oic1idFmvKVCqH4aucGyg9EF9E0YdnG3cUihoiPepRHaDFnd0AmPd3Mw4+WoJwMjsAMI83oejDFj
qR6ycZ25Q3Kb66l5kWY5yXOthkkliLTRh8kRy6NNXni8Lgl7RcPo1FKgcMkwHQRmhy2JJQsx/9gI
8LkDCjB7jA56acHJmesKSCzacBs8iBH8sOOxhevFQrXqCcmSxAVUGmMO234IO2xVjE3N7IpkPNBu
TRshvbJLfaJhKNzide5d/E80XJGEs5mcE1+bvk2NCKBXNF2DTN8x9g26p0Rxg/0GZmqPytQJWpyd
QRlBIQB5T6yXrbkWWJe+ro39rDf6S5nNYcbH6yekgyV/ABDZhC2yYA/ZOF6DzzXJpY9G1shuRDP3
9+WYmtFL0aQyeQXeWXWXU5YM4bHwZGSe4Mf0a0z047YP2vBXPnZYowxzCB2EHZX55FeBeypLXjNt
qFlcCOMpv/WDgDiZG4b+xqTAY8LmVOEuhGrj7urJwaLbFX31SzqtdiBztHyMLMs/WnCsqZ81CMHz
yZqlAd0dQ+KFAaHQOY5JFlOeZwWWvCY0cx3XbDOjNiTQTYeJkZkczNnwvkkGsqyVU6JgQ70jS4zU
fXftaINfrmRs4xJK/fpigjsPtEaLve+04qCwoUh79riCcyRtTjsjEnWO+Lko4JrCkJ+vhWGyQQQx
9DSD88B8RXlhec+jjuCbdVKbk2tRMrPe5BbYhy0KKucYYri+IAiyXdca4V0+knLad51B57cc8Vxk
08Dkdg5MhXMcr6t+IFeR4Il9QQxqrx+j6E60E7v0iBcSAQhfXO/auyzrYRwyhxyjs+NlY7aR7LVQ
P0iRfxJFGV/iyBAoKaJpxxvkra286S8F9qk1qivI+Oql15uh28RFXjwDumg2ASnqP0dp4tcMZbBt
ZhrHLly6de9mOv5UanCiF2CUEwC8MpuqPPsjGYRRnaSPpAD4oHHGbpPF/IluxGtECDlcI/hmJ3vw
4n2eiW7rkQ1xkClmaDcPxwO26Wzl2a6GE2/MTpp719nTbvDCQ18VJiguBYdsc++G8t2a2QwUbKaQ
HW75qBzWVE7Dq9sR44nSqEKIlGAUf3Nqbt9AMuM3SlnMV2vGF6mLrrOMGvJ44mHu7jXRWBJfBakm
uhXXDwml5hVZqMz+e04+qxpn8Lmxy/ilNWMJPgbUvp7i2NEsqh98uFV8288knIuQHO0vjuH/PvZb
As2wBTCUNqFnfOo6VbOWhE77BjXozn5qLr0r1VhzV85vsA2PWGi++nn/7st8/Hmfek5tNgWW3b5F
T6NcyW11Ke6S87zOr9g/HwGCfnHe/3fb5ONP+9zUMETQdu2bjzCxg3LSEcxQmtV7I5sMNNAM/62P
9sVPMT+pEgJXy9LO+gkfgFebEVBxZ59QIq+TNQ8LIcfsgagivu5S/ruF8uHTmZ+6lHkdmb09v+n7
CWbZdkhXYjM9BoCU1sjpBs4HtEfdZE3H6/22/v/W/f9SAcH/c+senln0Z+de/e7/TDSF45INbNsG
KD+aZ7r9f1v3wnEIlaNlLjz6g3QlacP+Z6BJ+U+mnM2rR19b8hsdXpfmPWpYE97/ZgwA+tByLJMA
cPQaS4jzPw8l+cz/40Mq+fl/9Pcsh1Auw0LbQwuHCSot0Y/9PTeWoqy01nwqzQmBmh3s4EwzxMOC
UjTfCxmpIkIjcDjuX8G7wr+vzXdrGIFimwgQ8kozLYl9RMTbsjYCUlrR2/uKR+s9l3EmnnJYeX/c
3v/2aqnl55+Jw3LVlmS4QafOkN4yQv6zs1oq12fA/v7UOBN+i4FkBSH7FyRv7qboo60XQ9TKSnpp
bhxM254eTdNBTq3MjTXE3hl9oo21+G6KHsuoaL///fLUV/fp8oRwDMYqaJKYYn8eS9A86TKwZv7T
MGAAqvqk3tuk+zJQjFNwln191FrnzWvbIyFevzQffq5uV9dgZO7oR3nbgdSlDarRzdjBbBuMwDsr
aQNjFuiqMtZ2ht0eFrM+RirmnJ4evOv3F4+bkeFNwl95RyjuAOT2aRpMK/9qxf64yqivQGBLY7RE
tCX/sT4NfVpcE7LPcv+pd6tbSnbnKm5nYgxi46rHm7gR8GHXE1GEOCqa89jOF4ObQ9+dqghuXe6d
e5plxb6Yp/j8xe3n7fh8+6Uanko1G6PY+XRpeP/q2HGF/9RWiOPsjnxSmW3yhPIQbbRZ1vcY5bSt
SAAFxNDrYfM35wHAtTVMD3GGOR1sr466eX6VHnyjOSMBxdY6sVpUuPU0HWJ+yL6c/HRtFNahCGx7
lROdu5/jvltNQ4SeH3XPYsAiEvS2CAa6c4jCvthjPouzCCoXpMirKHv18sKX/fj6dpwL0jIA6N0Y
nryFKhJAY5uDHxzlEZYzmS9CHp5S4Du0hb+rLLK/66Gf15zf4NaI+K7yPUwG0Gn3Cc2kwIzDw3Lb
4sm6QnlY3bszZsDIv1pwelYNEyCDI4912DyGlVsfi2Q7p+oTBscoo7gL0YoevC6519IIT8s4vS2R
FRlQjUGM1n2qeds6HGhmBrQJjNYNL0MPdojheAc3Cuw3Pw5f3PGi1jMwggNa6/7bgHN83capuIQV
W463f39gPqug1F20uI2EFxk2vhTx6YEJiOvFHAFSfPnCFu9022bJnucZKC8gEzgqAs3aCjIPWScx
kt28sHdYPL5Ui30sGnitHNSBhIZLqi/CjM1PhVDcaciviEp8slhhQBiiE+60EmKoVV0sKBcGDTxr
EPA2UYzXyMWFHefhAz5QFCM15y7dC8wTy8JXL/x/uTKXglBNR6hmPfNTSei2YvAR/2pPmp/KB2MI
mRFEFfSrLs4gRp+13NaI3ivm9VRoStoXeecJmtJDVM+3juU8McBFkpna6RcvgdpDP77vjnAB3CD9
ARnFivTpnjm9NkjmFt6T0e5LUfrXGGdWTkJ/bK7salf1L8vFeCo5BX8l3pewJlzCEdOJMxWxAkFd
n5LA3s09KT+juolRkOcbBDbE0cDiCJxyviwVHKUJOtq1uT2dSvXKNPoQbqAHjvu2ucfUW7wMLolC
aMDpRyl/n0WnJddBAxmRS+weiVcj+rn1ZLgP/UyogOmU0Hv9HpuaU9/mlaeWnfFRNNDY4nzc2tk0
Ai+rIJ4o1Y7xXZ9C2sxJ8w55KNXLm46xg8Qtj6ED9Bt8ecMJgHe78UR3HxBcfRFbcOz//sp8kqmo
51RCIWNXR6tiMU399MqETR3PGnvAM4pz1KgVrIoYlNOxMZDgc2cgO/mGnW0qA1fQcvtzDpn1lKcX
g5bDdqyCnRAwyN4/AuT+zdC7V+9PPS0vUafJ6e/X/GmWuVwz8kv2BR5e1A+Oeo7+GN+3Yyz10Wj9
pxhPyE6XJX0IjbNxHAtvVcYaSQtFdtb66rwAS2LSa1eDBfq9T5obFuHi1Af6zRcX9a/Nir6r4GoM
VxBYhzvr40W5JSWkZVfR82JES3PBLhMbJoltmNM6elhPQ4/gZtk3ew3cce8myNuD8RYc4LTKp+aL
7VN+PPstt4kIcoOqzaFNCrzv4xVVBV2tuCmi56a1xEMN+Xodjd2PTO0kXkV3jZCCFeSZaAMmXjEy
0cJ3BkpKKz3ZE5HgMyl8l3RDoj1iPiXuT5JDSBY6ITCCgQDzqaUAIHAFRDKus1sGcse/31bjo87a
dZFvMnGX/MOTiEOUMvHP79oh1KQdszh9Xp5GoTvyWKzs5pygvQNWaMKMi25ibaTnXrS4CRL/CGrm
zawheigEHgxQyLvqO/Cr5HfAX3cc0uG6iH2mWMqXOZDb0UA6XNbcsbQouZpIY1UJfwo4R/epLIio
zxzvizdPEA3953K3fDROEgZid9PxUP58+mglafQ6Zr/k+d1iHWBbVoSuYfTGI6TYra9QpW55GBPq
ENrNHYEvOR/zxyQtrGpzA6NKd8cbp9ouz5wl8SiWxp4p8zpWkIQEICVVW1wc4nqyV7FTXfb67BLP
ZgH8wqGBkD6o5tfAYewG6Qadt0uIx7JA5tWoryxpRwf6t/GmqzHZdvORqQQJTgbRmZHhkH6AAxPg
JLP0MaATPHqXSxnyzgiB6nnMuw198pJAhoYVOcqjPbdz1dIuu8iTiu6HJuptUfgE22sJdBjyOpqT
0fn2/aC1cldBDzwtH05rVFJVaZPdgKtdoyu2mlv7noc82kdlbW1aYzoqDPpad3m5lMjP15tovyzv
NbSNlTa10ME6S4cbbNU0hPildvIfho6cF9I4E6mJBzgB8qoGd7s8HF0yvhhlKde2x0xmqHOH8LfV
wLv9sLwWiUsj1CxysR71Rw2UzzkOzZfWCtJ9oIe/wigddrGX/Oqn4XKxDmvd9BD4cK9ivHaRhObn
OXTPhO2OB1AbxAFN86VXuM2bHXS/jWHSz+ohiC+EeOyNqsRmpNy9E/4Lygfvavm/JgqCLYaZ6Z29
WgaDe9bjc4Ja8mBNKNSzPPG3xMlgW60M8EHwCd43Uig1NXEzqBFmzLvet1HY0wGE/A/fnUkSqRM0
mgRWkaXmgRRgTF1M2mlg+h0BMdsR0Po2NiZoX7W+ZGN0Zdh2vRtMRyPXwbe3pNtGew1CZi/1HOx4
NFyDDLfc5LzszTqusG3szO/xquTHGpj6vFPbDt05jrMAL7L+RYmx6OD/OXCqdw4dD6KUpTwzmc9/
XE7CmS20N73mfZVeohGXuiepNcmQ1Co3Ihw2UY2JxIRH45lIxMjQSME3rFtgL0dnGh6sTKdp6b8t
DyZ175Mb5tp+qZZy2Pz75eaOuvtcw9Jj1sBXNgV3fpB1u6pOkhWGc+86EsHrbLcsq7DAN3JOsVK7
rrXKXVEj3i3JOZutO+7ZynSSn5pJ6V/2WKX/vr6Kj8c/dUM8g0YukhnPonNgqm3tj720r9LRtAnz
e25t+BPEhGC41giFmmy9fD9AjKOWXmDb4lARMDOlbCb3TB1lXfVr7VRkFzHDng3Rcry6qg764hJV
2ffPd6b2MZooQu0CHteLw+HjJQYEsaAPbNLnAVY6QbfiGbsv00ICF3a1sn1mkeXiGSfJUJiuuGi8
CI6jxsmvFem7NbmoiK9ibnU3x8mNQxjDflm1/n6hn40Py4U6hA6biMtRejqfHi4/iDFe6GP/nOGX
YWLJepL5Lc7ZOTgt7wj2PhKx7AAZlHKrt7pmHWWpNas6gy2ux8a0x4cHZjn8aQj4PWGe27hC+3PZ
ZXc6mbcP8awCM7HZkj3TYrc08vtmcbf//aN8TiDnoxCIgmqYsYpB4SI/leLYdiWSdaN41t3pp6WB
Zkn9o4PB5Wj28QSzKeDN9qZhB6KavnfsOAfTza5kZdtXtU0vw1Y3ufES7xxx+FlpCK7Wgazl/3st
SHOGuSeXyLHD+HzPra70yUfMY6T31pvwcAJjEtKgWkUXZlI79zI8lc4AWFmD55XY6+UEuuz1tjev
pkzYX1hxPnkL1ONqs6UrdaJFNUJN/fFxlWnL8EJk+XNniXjfRSHru/QA76lyenEeFwIgZQsFCCKQ
dakZkOGrVu1jklw5TYqfwyyfARvMp0lgCLUBWe5JjUDHrYfOjsxaouQyYC7zRACgIPPOM8V4KlNF
NY9+zg7nG0cv7pqkLr+Q9X2U171/NvTs2J8cyjJ3ccX9sVrkKVoTUK7Z89JlXMqqomNw7Zbze+MK
gN+MWis+L4a8Lx7KjwXT+0831bna4Kv28Il8vLMRQptZ05LseekPZjkFD4e9pVzRR5RM43DMVXG7
ADQLYBJOO700atVeliVdB3BS1fMX98T4eGzlsbNtnfMqskOGZqp58/Gy4CbOSWlq7aOvoL/abEJp
kN22IhfxBNj5ZblNYxUnBHbEYtOlQBD8WcmAzfEmpMe17dFird/38pFZnN4PwQbarrUyCrzeCqlU
5SNDc2r20p+DS5ag99I7MWoC0DDLRaTSb3MLS4MIjH1aetjk8a1/tX1+/AaWN8xDoEozDjUXx4pP
u0XZlaXThE73hJ3UvzBg0LAurCqGrVSIbXI1OGwdpM9eU4gROGTUGl7+8bJqGJGUCUcgorfXgyyA
vgThiz1V19L0vbsC/IxNtsTWFtnPrtZu2K5A+yky2ASzZh/Ms7FPiuiUVL1zIsYx2M2VvAMB5B7a
QU+OThwSm2FYv6hRwcmluU7GGMZWxSMETouXp6WXFdfDGfnZSai2pV62YEJS54tb9Olwqm6RyYbq
qQML/+V/Pj4NkKndsKpM6BtRvw0aeolLu2epF8GDqnZA5gCzpJwNwpwDYWU/5qoJN8YkaHXDtIpG
2CNfvDr/ekYZM5go1nQcT2qH+nQ6zfQ8QhMz0kpVr4OZaA6HuPCeUa58wEKXXOqda2DyzsjiMBTm
KZbXBv2UjRmU+pcnH27BPxu6ukVq5oENgoM3xzrldfiz5oizfGx8y/CfZg8B3uBP1cEhegeTjBU7
3g5lgUoRFOWBTisxh2EuDlkBCtNL2hfqpHXQ+7TU+gCiBioaRty7v9+t/3LoVE07JqbIsZF9Lyfr
P5Y5vsOpN9NkeFrWFinIaQYZC+Y4RTuqirDUrB+ruRVbpUJWUh+SL8hj20U1hKmQ4xTVCW5XS0NK
kpGiVPGV7ofmHXWsovncEAJtbT7hiURX07vOzm2JTaybgQB3dcKJrZtqrK37AqbJ3z/dJ+uyKvkM
FNkmh2kWLEv/XAPnGd2u1FEvsZUQ5pTCS7D98tnLKoeVwzbwg5PEjK/2vTCvhQYEASzRrs8T0CVJ
csy0DpmJKQgKNNDOqoSNhZtXtEzCbTQ7XzwxSxX65xND+afrri6YY/PE8IZ9fGI8GZoiBGTyNEOn
Jb5NXpcMDi5d0rc2biRgsBYV2kkfuSE6rPwCL/ZdHQCKLNPE3UJwxGyRWObeZ4iGzY6OZurQF3AE
SZxuOtxZIiGN0+R4urQZOvwHYHyJGtHmuDnX8OS1g2aSsqwncFhAam9LWfT3AVLFdeM2qxydwUUJ
DgxklyyO8BXs1WBbL8Vo8E4jBWDGxAApJe4rMfTmi290eXs/3h6LRgIFsulYlnrLP96eyYgaItNz
+t6ynY/Y0DdmXTi3A+d7u3JyLNq/lXV4HXj62tIMHtYacJSNhnxTA0eAXSKI9eHfnpa9KvMEOtHK
GFWuLRkho+2u+qKa9rltoFrWO1B/EtDx3P1Yhld+D1Frrq8Hso+Xuk+SxdqZU3LFzvgznqZNjDHy
rMvsZtmIfQ5oF1UZjVuKqC8elc+mN55u01HoAJevEmLtslv/8e66cWnnVT/OT5x8SdQMHX8TJnVL
c7C7FQjsaHFV3W5p6i5TthRi2L4v5QuhcZxbaxPtHe/f8jliPY9XfTvqXyzHn6a16hW0BT9CGa3w
ojrup/JaZ+HTYpPJlhM5/d6tfVQ5yUgnpAq+xV5k3CTQm/ETKH4rtfUtpwp3FYW4TNvCR/gs0bD1
rv6b2bN91vuOJxktt1Y3twOAugvyCUdSpMpvQwWp++/Lh1Dv2seHDVMsuxw9RbwW8vOQxaT5LTpD
zQ86luHUSw8lkMSNr2U+Upm4XS+F7rIe5LrqnQGi14ZEwksv5OUg5y8uiIPgv64Iz4ynq+m7x4Jm
faoLY0LrEjKJ3KfBbu2rzhlul/ZzQNTH9GKaAliVOpZqcZPvtONyLek48q6XNd8zEAbH68290xDJ
BATp0Q6nBuUhc7XG9vqbJo+J6wK5svwZmjdSdt2ZJ3vrJvNJ1CVhNtFYrvtWc3dLK8+Yp18gtVDH
Ggj5A4FYVLBRJewXltkTkOqAIXGwlawg8KFRUoOKpSOyrPxZNNnXcepfuK1P2ETjrJaXUrM6fVOb
PzV42OR7rfC8h6x9gb/REhDL8C3FrkSttl+e3OV4y6Jmb5nkkK7Lvj5xtDwUvnwykng8LNeA7+VH
7yTmyVR6cN86VV7NkiGLe2iTUDgHpFHI9yVji9Kw1hFIo7WvulMGyUOnuGQ87CX6IXRG/8y58OTq
1YC2HRxuHFEHDvl8wiGzVOtj15DXYrvkd9jdr0LGvw1V/voSgg3b3x60cv2N3HR5OQVptxlcSIzA
v4YtU77sYglPT/A80KNpO6aYwxPO1unokdj+fqRSh6uIzOudaY32epl8tkRD029JLyqeyrel1lDT
9xDUVDJwNMPlrNOOpEVZtFOK79lPj8t6ZgfIi8e0sndNLIlTYZSPq5nSXm10jcfdxuSBsVd309XS
8LGG3kY8HgF5AWqz7iIj2SDdLtf6WN7EKLURRUG/jL4tDcoqGGsIXs4tKPBo7+KMADeZ6xtResMl
Z1RnRaIOIlGN79aJyC0He4u+1e/6FWmM9xG0kC7O67son88emgM2mI6sV0VCz9A2RtBJa1aPcoKQ
ye9JtrAjcZOnR/wRBGWZ7tqtIZH70riHukjhGdUPNCwwuqvPVxKeHDIi3BJgG26kR1LY+2RQdbaW
rbPRA6znAxEYo47JPNUcgmwML0FwDGkYOXMJlgxAU1JKUjbV2HoZJCGkkKt+ZN/AN6XCiDXirYkz
L2M/vo4T49q1p+w4+RVbjGqZleoDEbnxEiSEqxemd+fqkXnsVAca4bePh1Oh/ymqZPYKlanZj2UQ
qUQaQJ9ZuPYFi2Tqg3cTKFpXUR6sg/AQJ1VBMnR1zXyNAHmLMcGUg41GGvsQlJIRuvQfA8sk6Rt1
/Y54EQwL6vprozABhBqQV0fxYCDENfX+CKozRvSrwwQtEU6qVjgrJp6FmIY7Sm5VmFQbfPS/Pf3R
k9PPWugFkg9fR/hXD9ukI0SnnbK7ZS4EweUR4np9G+rIGQIrxtNYWOd0nrcDQvIhquVV1BNIPaT3
ZoFhYZgel4KFDJBTMrfDcaphCWFygcPm6e2llk9PYvLz7dBJkp8Clf1a5fHeNwkg4oC4XpCeVuCH
e1RP5srMs/HSKSqi48dUX8tMPCda55ybKV97mecpOCpzhcIbd5qHb3X2gOWmgP9p82LXUfdJbybu
c9QfIwn+EKTBxiJX94BjLadzHhIiloFzh1YeHswK+KHrpy8mbP9VM1fOplatZDRKv2bb8c/pE+So
eh+W2vfZlw9LGlOBgn9Nft2o4v8I8gzSYmviN9K1W5h37rNsyHv0sm2HBB+FxzlhLnSwWHAzisDl
r4fJQ3B9bAyHhoT7ZgIwqH5qGBTstjPBIHVPTGgg+RF1NXXrCucr1ryIx4Kv109IDY3yJmCowrpg
jYjxCg6hK7ex581o1PcljGkAjTDblxu7PMx2VH4v6p6klq7VVki4Ue6it95X8JG9SnPPsNQf+hZy
QhJJh1mcG1wlzbFB8F0k6VaP4PIKJnQUXgXITGi8qRYQm9qRcnzD5mgcSZYkGWJsLmrHcc90Sbat
l55j/EVb182GrSw536l/NTrxD9TO11mX0LRJjN9Nkcnjsl+7Oe3Fvp/vK9pLgzW5Z9RObDo2kQVh
WuP705o7cNKidprLQVivpAyggpwTcZyQx2xsRytfyqQgqxc34FZv03yXp329ehelYRhbG4kOG2wc
97IfepQtdEzIpeYmuzXVteqKCrs3jos2ISkJ9c4YImcg1Ty1VC3TJd95IBu5v1722gmVG+tWx7rF
VS6/lFQxUQ2uVm5GbXa3bm7cpcNgHstBP2CTBGvK4WebBWSYVp1D3lvpPmLWmFny7brZh9ZPowKw
amviJKrkYDbxRZ2N5PwF5jeS3vWzNL4Qmv2raUA9qJgAaHtsw+B49qlpQLC5M4CWDBGuaKTyBPJe
FPJ1VEakap6jU+Wm5wyiqe9F4NaULOO9o9WRdFaT/Vj10Vc1KmqQf5dVjLEZlSilCPCBT4euHs3D
1A+Z9STnvN8x4IV6pOAhss02CAmul8Ox3bjBKtWxQTQFExH50MsCFQPdypts8L71kcCEqIaROvpo
dDu46RgnZLZRHWeS1nUnt+4rRwc+VR1jJApnp/EazKDzfJh7nhz4eNpK69kUl4ej8ownXxfjNpqC
gxf2xk3heePN1PcPAw7Zq6lq/NWEffHAqfV2ZFu4cXSeP9u4Zhcpt6XvgPNmaAA/fXDOPeCg/1RX
bH19nF0RQthtzW5Si4p11tibNiNeXjpx2csUty5pRpa10edIHusQoJz3unT2zTLGvYZ5cCc6uNgR
IpCiTOZt181ky8Um7EgihIdaJgS/1cm2A3a/rQWRknzJ536TtmD+9+RkHmOqXNLO5/Y1tvRrqMQs
OY1IVzUpnFezdl/r6R3I4+AFuUi/hnqe3FUekyXP0mrUz4g/hQ5ZNefIsJe3ywtjNPmdiHp/20yc
5EDBl+8D41DE2h5FQ7IyW0zQ7jRd2KMio4C5SfKEzZuG+TItiRsdV2IFZNUfyulAbnC7Cig5T54s
vyvVwzHOr/GfdvuZjN+9nbgvQ9u2VxE04bE9MeGJXu0yvayzpD4R9f4974hYmId7SGKvg2Ra8h7x
MCmF1vISp6JsVtIe0104RxsnNslBb0m7j+MiPf8n7CM8eVC2zst6rk1sUzRML5Jg+jnrnYY4KHU2
w9Y02vJFwcwWOdjUTs/MDOw9jg7aOH75RMj2devmAh5WW++WwpGZCJsOKfLveaVkK3Z3Y5neL3XQ
couXR78wOeVLUDp7AvBIvbFntBOpRWJ4T8IxC9oZtrtDGNCDf8uh5m2q6fF3Q036R6WVl+9/m9oy
l4CdxCQroHGM71VZpmdBZhpWZuKshXQvY4D7XagjOkIIubPjkvI0Zrlv2L3YPK9B8NyFkbQex7o6
4F/+bne2fhllkwS/BYR8SmztCPDaWjNm01cD6WZ63UyXQu2EInLM7WCY+VaT6JF6L213nLam0xwf
E7K/tvVoZochmO1tLpsrz0GNuJR1ogLC17kXWR6ae7c1mWpVzrFJa+c15wqHfgR9B/C8p6G/d/xk
u9QHJFZwl+EjT9lA9nuR9qdAw0EvyHSKQb1tUs5J51wOz2qNGWFHI7LNLztiXS+nVt1xGs0g1tro
YbLTi95qdr6KzGXAefAcotRHPLsXBqkBy3fJ0OzQVQatzu7k11GJO6Qqb6gxl+c6uULswqbMk3Xk
UYx2HV09Ml9IVmprvjwrpUZM9ODAkyAu0sE6JF3yKOsceF62b92C6Ok5HJ5Cu70v8mQze6640Wl2
3Hl5ftt52doyhUe0V80a1TiPtUZ+URPY90Q0qo4fVmsaNoDItVlzr80qGtfsnDOuHjrrsZu+lQ5d
tqTvpmuryZHg9sWeVDwab11Wkh8+Zoc20p6DAHhtIArnMaWHUdCdz7JTAkAXGoE+HpvEjDdDWIhL
jwcdfz+BGb6dvoCSaldlMw/kVtXviocwStjQaSa9Z4iVcZ1SJQHYDPtwXhdWpPJ5Gm/XTExgl9PA
Ijyw2l+1jTWa2G6YQjpxU1WFQ0n2xdYFebWLSH3Z+Aan7Ix40cCqVvEQfQ/oPYFV55U3tG9WbjgH
JzdfJc3RUzDSSAjjhNRQVDxPWl2sVQhSkc7ZXV94F06m40kzCK4IbERWy5BnGbuXUGk3GseCNfGi
PzTb6nZTeZtqJXRR1pzdcnwogKh2Zn/OuRGje+/N0FpJEv5Vkj274nBCtg0DkGPtcGoenWsdmuC+
QUSx0d1cRWLUL1YW/E47Jg94z1ZWTSDyQNzBlU3u6jLaFeBQV5UZ1cfloecMixM4rcoNihpaDXoI
L9+P6evIHyF5MXo68hgT7uONtn7gFI0Rm8OfOk+B3u13zLabbVOF5PBK7wZFt31RJsMV9FtUvkl6
6fFFqR1NXjsEA71rs9W4uEqtoyGIVTH16TuiN2ZIbXWZ+5L6fTLfctHfTxI6/DKKskkVyClFbmVG
k2IpW5e9MTaAlNq2xQUxPieeljC7HDzXe91q9fEu6Psb1+B7/D+kncdy3Fi6rV/lxJmjA94MzgRA
+qSnSJETBClScHvD+6e/H7Kqo0vsvqVrBq2QqqtEEgls/Gat9YkkVg/ZNUIbhOTJO5vgG9Ve6JfZ
TJHxxzs205UuTCNgwwlZAjtjWsTZaYitN6wlhPhDYDB27YEQ3N1l+HgZjrTQPmKrzQ8awzFcWw2w
daxWQSsIMJ5WiUrWKNcxfsFrV4dM4PYe9FijNfeXeyKn5/KzrLZ8YifWvir3boo1bkyTj3aKpvJy
FCdm4m4IuySoOK6mwJJOgwzO+VjIHGSfFt+YVA1Ry6xNlFhwaFZXWQihreum26uDC+tR44zZMfEP
e/s9oRa5xmrJZKGqz3Gzv/SXEqDLLHVxtPQez+BchxcR3RxTDRUI8QMUsofKweFQri9zpR7iXRRl
hyqrvPMKgRpLRV7HnvazldH33KzbjT7weFhxbYV9LeqwIocuVMqUNiKiUrzcj+OqIWtV7c2b81vm
BV3Yae4y+JfLq3gGKINFPc9AZrAbD6fUJORpgOen2leawpu4gFm3t2sbko9bUyA1fb6ZlzP2Cd0X
uFFOVWUaxwVO8Oj0L23SzUSvTs3NotF1s65LuUg0+QK3XV+fSDH4XYTUr5vpdaJq2Y5qkF2FjAXH
wJclrCn7Sa6ZBOSUNFUwQ8lwNNmFdh/puyhFflRgGT14XWFsvEQu/w8TeFbADtZtzDxM4b8U8DJu
EJ47ffJsYEw9ZjWucAaLtylOyi3GSSuQnY4/N5qtUAAfIU9QSUk1NWT+FIPCCBmuQGDUPe47wh4e
HPyqKcTrFaqe7FU3/qGsYja9yW69eQbyYQHRESPHuuLUvFi7AWdkuqD2IxsVLenU09k78GJM7Xpm
0sRM6J8EQ80jGrUbCGG5/JVx3uwnJyGDroMO9Pej4i/+mcuYm3UjqUNs0dhOfFWRgNV0RVYM0dOl
Rh4JItjGEpjopRSLwZ6TGECSxF1GT8S5idAOsyIEt3SUIYDwBj+nfU565bhiTE7kPH/DH2ui4Ujj
bVFkA+RoNoWt05wNm2355U4nkIRIhoTNGcgWog38i7Rq4RqGul79UEks+d00/z9MxFEoqWjfNdtB
w/5lmr9o0don2TCIu4H9aatkG2GAFPHSg6bSeseJ/nQ5SUvJmtpr1gfJ2E1jLrbUzDxcyjjt7KWn
9ONF86/nlej2+7idlKAwl3o3W+5jbEy/28Za/66wXW1tFjsXj5aGJvTX5VHPFFSbzEo8t0xt7kE9
HBiJ+H9+OkRCQJEmKsLS34cu7e6NBN0/o8h5W3VY8QmoIVhmtefEqIPvklgQ2JYzfbz4StTsNXXW
d5VVf78AG7xpChJLpXpNWnxEDPguP+0wMLderOaP1aeV5u8tzMad0BOdUwYUcdHXrPA9qDe8TsKG
wJCNmNL3S0s4av1yrkZPY9B0vHQGzFQcY3Ke+/IwrSDv3lLuZJLov1n1f1H6XG5vPH9rZBcXzmbh
9OuVk3mcJgbOqKdWUBdGTNBrc6/H3rjrIsqTmogomg/tDyF956ZeSJyJAUonSoG+kMszrYStuCpw
tdX5Qoyx8jC28MmmKa7OSfdaLWpzaJolDs2Mw5oSzDw4bOyxBWDIb5tTwcdzEVn9/YP7xRWw/mQ4
aWxUHqQL8ta0vywU3WpYMidToyfbyBm5JmQyqWAJHNyul+3YRXZ7EQ/UFu79OZbkva3ViilTDNQE
fjalfL1U/5cP+FJMXLYbfwxtIFT4SUpTf/m+/6+Mq/8/gb3rF/qB57yBc9Zhv/zzC4dv3dsvf9hA
y+nmu/6zme8/CYzo/unUXP/N/9P/878+L3/L41x9/s9//yhBHKx/GzmmxV89qGt07v/esbr7bORb
MX/9D/6Mm7T+QRAXIbxszAncXYVof6RNWv9Yo8B1dCBkUfLGUvkaf1pWLf4bEtv493ExsOVbd2l/
OlZN5x9I2pC3GZwV3B3IH//5Y9/+sR/8W8Pqr9MlByGKju7UxJaAVYvQyXWp95c97eJEsjK6hTA9
syPTmWd9y5TH9JWqh1eyEJUZ4F4IRT9XVwvczF0mXNMH8Frcxpp6MKSxrTO9TbeesK8MUJB7E0XL
WVO0mrUa8vnLH1nq5Lu+GT8ux89Sm2QOsSVEpWUc/nLh//wB/6vo5S1pMF37P//9RQZ2+YFQJ5Cx
j0mBE/VrIrwztjmEDcJ0i4rGY1WBeesvVuWFrtd/dxEM+Mvs5CcqblAjXTScIwQE52gh6WZwsmHj
inSfdt45a+PhUS3L+Saq23O3hpvPIjLxRFnAypZhRbwk7tmIwQrZCNPO9Q9Z7evELreaHY9XMkWB
EemSGUax3P79j3kx1/xr/bv+mDgWkIXqusk73f2a0V9ibzapN8vAqxAM15iOm81Uyo+mHTIAgt0A
vw6IRdwSYCKRP1v1XAWaFxvfesC2N90gzsa6ZeimZM/Ga75OTTXB3yTPmbXcuJVOvy6V6TZzkDHY
lY2+LJkKeRBI5k5WFHlBXTeHntIW6p4KfMraFcgO9Ci+GaSl7PMysk7e3GAHK9XPaoi1l47gETi6
Q0EUM+sIuyiu2+uMXMlgGL3SZoOV7YGaEEuid8OpFcWpGpt8jzkDgGRv2idIsilRMnH8vR1seyva
TNte/jgVLA6rSFhQTwv35I5ylQ/01PCVcsgN+7lP1Ur3daDqBx7Ha4U8tEAhIC+IZjM/W/nw5y9k
6/9GNn0prr5+UDa2cobKDvbji8jpLw9YZ7ZVW9kZUWfM1v6gPYhK8OXTQexJyVN7QUIKQShX7B4E
crBsgTljrhuIzNgTS/UmoQn53LflNWuQeOsOs3qvRrVxNbT2FTiZlkAE7oGU3Q9Zn2V6KPQ+3ZAe
hLMkbbWTkxuIQYX7u1SLL6+nyz3IfY0CwcSYbTA6//XsqMZqxOLXZgRRG83eNGK6+8mW12PqRLtk
5b05U+PsJhNozh/b81iiiACwbR+BsVZBhYwSTU4K8bD0ynDSeViQu36XcxJdq6NlnCe9FWdPmX9j
yrqoI758KjjuXJsmxUInaHypFdE0iromKSYgwTQEE28fLsiFC3iqGN1TRVKgf4FluXMVE9sdB5VM
8t9U5pzVfxVxXK6gwwEPE8RU8UM4X07fdhonUvjp5scGvnsnBmZLs+hO2mh+AzpXnCOIbJQg/G5W
wR20RfWcpIg/fdd58Ky7RBm8Y4m+73j53WQl0R+/i22nD7VhVQwpfXPWGkYrg83n00Nc20legr/7
UVZV/dcraiLBZTmAJNj4mnzQFrYz6xWZSPhr5w2I8eHUGfegkrTj5Q/9+lBffreUJa7psp336XqP
/OuXZaXnzhmLhzrF33l5VxB1s8YQrT5z1y/a/Dfn6H+6EXjiLyAJfCie9eVGqPrOcGe0loEDCbNg
mQf+VcvZQUz5Jh7YiwtCzmWjeQcZKebONn8yhvrNO0v7tfa/3AarAnM9yLkHEE79+iDBsOxtYdTI
T6oIf3Qd/8Cdo4V6YSOT6+ArebGOIYRVrh/V6a2TsHP/+/fJF6fB+i0g7UMtv3o7PLqPL9dhmFNa
97wBOSME/A4NFrjSivIK1oyvCRUZTNm+k62f72ZPwXnUIk41xjuzJrVzSqsHfB/TFcOpQK/j4aSO
ZT77Etv6bxJ6/8Olor/HnMwujNLH/mo0AEOluzr5VsDleu7wFZPUaPpy1Ncy3Ozrc+2QHGkyVzwn
8qEpteQ3VofLlfj1Ruc+4UvTbhAE7n490B1Fy4taZ/+7NHvNjNOHKamCxFSfcpHXL3ZW6EFbj7Vf
9u232aZ1smdFP1hWzzoNa5rT5sU2d4mditYlZufCZCeQOEEeOZVQyVFnsNpqgbXY9yoLSTzNnnnQ
rRZsobW1kQ9/dwYb3chcTZvLC10OM+TRvHzWcxNPvb2Y13rjENVG17W5HMP4c9vfyO31f79nHYoP
JqOgRQz0Z1+OLjx3+PUj2JJudkxqZwFk643qddI66rXhdFfenAwHqxfHfmjbDT6mR22d12vafFpE
I47OgJdbl/GwvWjp1c445imhYB2BtkQqArT/+zucivnL+cRcip0uJz5yZ/Pr94tJA8UIr8c/CqZL
r0yubnxu0CHyM3jfx45MdS7jtWiGn3//tdep16+3DF+bL7mCqHi2virjbBmZ5CEihbiQz/5YZy2G
gtnA6OUj3zIPE5LW3z3T/+FH1ig8sNehc6Qg/vIRdZEG/KCI1y+rGEH7VvQZrvmKiSTUbADGNlu7
BoZnaM7eRvTGTF6FnZ1SgYqiIe3EkC37CytFT4HgZu1HHtrTIJrmN2/j/1BIYCfh+6Ob4G1sWutr
8q81EjKObqq4Phes3FhlPjpnv9Z7+1tmJHJbWsk9lpb2LlPApY1Id8leG3b9UJMHpzalhUTG6rYi
Xd4ru86vpr6RNz0TIB8gcPegLhOqguR3pv3/8KleQrwxF6ye8q9HUa25sV1EtuQ6qSxA0oEYzFRc
tR0T4Ibwtv2l5/77O+nfKwa0pPSS1Fwc1yTGrN/UXy5V72RLtnAJ/bwG+JRrL33dd8dcn+5Idg1T
13FwlqKgsSP0ZSLOQzOVxwiDrG+4Dv52V9yyZXuY2/jdy1uWR10SLkyw4cytEyRl10cpWbF54+dR
oqJFs37zHGLK+dUFwbvG1vE/MOwyWbvhFV/v27/8DBkfT+c1DDszk7pxds27Zsohd6fKtl8y3vcr
5CxKkh1sdP1qwJE8m0p2P2zNKWbBhuckhHSnGhLmowUE0FbgOy4RSXJDRaB4PUdnyMVIATVcUGkh
bqvOyAJGRzWCxqHYanFztyy0sdbgbY1S866oq1HugAxrTeUT9ymwJtIPUWYHC4EPudfdFwSe3LdA
0DgLXb9BFxkW4O5hRwJehTvNxqmb9W6jC4IBl+GpUSAOF0t36i2kZTY52WC0cwi12bWM0vak9d8H
OJ2IFUxUbwSmh2O14FAwMn80O7KNkoqR0vitaExUDxVkkMrYlu1ItiU1d4gvoF4J3j/tkarEYe0v
JEI3D364p5zGSjkX9Tc3atuHO1q5alOOVbHhqe+Y2go7dGMNycMiDwjAZt+lMw+F9xarCC4pN+xw
UG3rqEbkDJgsUUpM4X472t/1lL1m23H3Zc5GallxEHzZJo+nk7lot5NiVg9FIK5GyJp3LNZgDxgG
Ue16+2yoQxz0s91u8Phu4doCB0xviVolZZMMWl+L2AspAIJ3LULhoST2M+vvWnvsg0ozK1zQETFY
hab7o672G6bO7CSrCgSnJ+kau2GjeNNzJuf3KZlYqMgeRW6RjXy0nLLOGyEMbNCFvplywptmBvW4
hVNfTJaxbY+Ll9cnXVeuJ4K2MbZMPiw/FCwkE27mQvmRj9M56khzjDUxX7mlFiBJe28LPSWHfgwS
gYHJ6TNWsZBx6O58zE5p2GdKFXTFWxdRuM3KQp6i7DcT6PNDO6U3mFRRteZU5tSEDFsoa/y2ad1j
1R+WRjVZ8SLQXJIErHSeBU7zPU8MGDKK99HbQEKnqpO+Iat8x/1P7CNL0aDXj02sHfsoZ4PqGZ+e
cO8loee+yItTj5aZ5dmYz3eI4LQrdrrS74rpTu9YV8RD/Z4gy7KmaDwu6qdtzUWY6rkIRE44TTxx
i0thPtf4s8lzIIHPLLxA5947jJYV5JJ5qehCld3l1lpg8EkApzSr7d7CbRabg+0nBq28LKofcca1
93iSibsVwwqyIxdB9fItCbfKMbWMoGO9iwCIvyYVAOzniejKeCp+SFxKXpyxMNfIzLd6vH06T7lO
gbslrnMhIX5YdhGJ1gGUZdhJTW6iIpDjPu3vxibFus95Qo4A0sSNhS9sX7fdrkb3sKuc/KGXCyzu
RBqhOEhUatRVqFRYah2afOrCmbzsfTrZZaiy4Q5FAnQ4Hj1EIj1Zw5jwV7jch3QyzSfZKEvKDSxZ
CC6Lsxly7rRJT55EH5H8aBPZSZ0nEeV4cyhUa2IGUKHYG9s+aMh1Z2kbr+bqB6NQLQoU4OiLppMI
lghtp8jxMTF/RJ1X+439waxQCzxXfaw5kQKB9c3PZW4TxBr5CpLaYBB8MlHZPOQcMLssd2BbLC8s
HOytkRXvoAdCvQKXa3nmFLIjCzJ2ZDhx2mhDsfmIQS455Rl7vFRTuUe1fBPNB+gN0TlT6q3HKAct
ioGGXiXSVofSvEnNuvalGuFI0LoPjwlEJWUcop4oYFbeNl5+7FPxiEuHdOsXUvZHlptOyW2mEKKt
orFXFBy1VZikmP8zWt5N5o01mQBzGwBKeAL25WfkbHxvDH6jcONKbziTEJjukZr+6NaTouTxXIAy
4+lAjsumJ6QKsRCtVW9zxd4qrcg4MDv71WoJbk7G5TVJfiJ3qIM8T+egbm3JhRxSRCPKrWxG8pZW
VnrtZYrvTMqL69V7t6zMW7uCUJ0JXiAEUeFfSPRDpS/ZkeYe4ouFlg2ryH2rqeeocL2N3Vjfu2x2
bvh8OQcXLMU4en3Hyr+rxFpss/EFJZp9VxGbHBpJCg8eMWczkR7Yu24ajoP6vOiz4+uaWNUoSxBh
DveFuFfsJNplCfMWIkcf1A4OsauKV5kW89ZlnFknN8kj1eindNz2bmqtcxc1+3b1HThDDUqsR4dT
Ngu3k+igl8lSwjIEUYZiyaKj8FAZlg7usiXW/RhFUuB2OpwiUzwP1t3qs5DAakMTPTJ5wu2hKXue
DZZrppcg1c9dKjcrfwDrjaStTgc/iwD8yj7+kRgNmS+DJNLTebUU+JgJTETLPst+UUg40ZtjW1rR
Js5uVKu4MXGfMRUUH6ZXGXfM9xgqKnY4z+lbtd4aNVt93uilj1/DeklixJlrQjchTuc+y5qtYQF5
8xR2wViuOpAU1hh/T7QGKHlpjBtytG8ss7iSxDGcYcS+0a6wHu7zJkTDz36rBeltqdccU/K+HTHf
6nxfmFAwmTfnSirPiRs90mwfKmbi/GvOFoRU2OWeuc8nbZ+T4hU0JoG35HyEhjHZfpVS85aDuS+q
Kj0wMUQXZsmt7RCdhYPkzGqr3GkNM9SlBA4dqz8K8gp8j3ptMlj/ydQhXLLMnrsZNkTj8s85K960
Ur0hsHnaJMMqqo1JvS7eCrIcDh2u5kDUC2ZlBAhVF2aoavIWxXCEM55AYs3dmEsKu1h1tpoztTd4
rIGGiFnHNK0MG8zJP+a+WaAxI/SQM+kDOqNiHmT9m0VW/d7kUTqn6DR8Z71H1Znc3b5805Wfohvc
QMJm98UMG3yEXRJOjWiZ/br3FKhXbHN5rwIcN6clge3Md0n6q7xToEkbxrlKdeOFN57YFENGGUHw
Baw7ngWbJoZSMOxKqcCz5r9l0repAIrHQpFbug/n9DjifX1vhvKhoJvxVRdxp+gdpsx1HW/iY1mJ
7wC6H/Kc5McSmHy8pRyJF2PfDPbB0rPP1NT3llDe4vbbpFrxNjH2czVzvM2uFkrP3EgRu4HFqe3r
1m0KPqBLGot3gLTCmjHxJok55mGqg0eEmpyVHHdoDmInusdWSAh+hiRlDaWcuIPnwktu9Tp/LDLu
/1orBizmLDdb1yN0e7rx0NEGPSlJe70xQdhq8Y8OAhFYGbmP4/qmECqIQTc6U6e9gpoxNnZbXRnx
+DI0vcZsSRzipu7DoaQ2baw4mAY+07Ybt2pqU3d2oayX5x744FghW9QISe/N5d3LEocSVYELbyT+
+BbJPN9NOazxCbwurzF70xvjbaEo5lmpYIBXzo1XwyO1xuSh6dW9C+PCZruJ3ggsgIKm+Jku8VGf
QYn3k4GRE9fCrNq7cSGfRrxIL6G6KtBkKGN2ZUz6TqpOfwX58MVaHwmha9ccpsUuT5XFr/A70Bd1
t0Mvib5u7PvCi9373C2/maleHxDEB4jBb8EVYpu1gNg3bnFSq4U6ya8bCu2xSvccsij5cmO+16DS
bAmNHonpupVu6x0y3aB3MonxQbmpeGWyy1ASS1KBHhT4vsRXtftYEJram5m3MTLlJc8n9aYEO0Ce
KVUmmisbgRnSCU45ppBBpsqfkFeDSUiejmRf1tdZKwZ0W8Ps00KXD6usFyz9trll6KvjYFBiiCTd
duR/k9rI0FGWx9E0ceIoN0ZW+bbWnOquP0QG3MMWGblvccxrqzsHv7GaQRwMTbW9LnLSBBvqQb03
UcKSdKmr51wb93Qlt4Sp+1X9aOEfhXk0+gIRTKFGvp3Np1Fqr8zE1grtDbJc7+dPxuDczQTCaENx
0HXGOX1XUcEbCgGxyRWZkb6rNiKc7Qoto7ZcV1g0dzicBt/E1RwV9h2VTnpXU1f1KpLgNuqeaUry
ocy3Cq2UL2KiGqeR/CTDW06D1I6Fl9GvYX6ioC/h8LSvTYYgP+9nZ5sbZcAo/HG0jsISxsYQBOkZ
baY8tsV4IgKAuypyEYFFi8E+HzhDucQHj2d60JNw7HM1cK2I7zcqn9Mm2tqzfp/oiGOzHX7+W2Hq
JL+zXSs79SMpjbuS0P+VGQr9RlviPTFV6Irsnnf0C8tWM8jReviDlXwbh1WHSPI6fBw0Y06JN/NT
za13VZ1ALoFk9rXMwKioTH7kFZg2kSO7tVevu+87aaVnsEHDZjGxPrfFs8ijbzwZmOFs9SV13Hez
t3Bl6d9NrqykEkukAnIsyrBZRNcEe6UYWm5bSn/m3+U+QfW7s3ENxc/0lnNTv/bL/JJW1V0H9Ah3
G6KzzqyPuRt3IY1Resgl1qN0eRKe+Sxz/aqukKEVOjlKZm3FG5RoTlNrV3Pk1P5iaqhwaICrPg+k
Sk9caC1UBP0mTR1efsCqGG6mpMPWuG2bAi6T1InsL4V6VPQIVy1+LrI7n1o2MdY2XZr40A/qY1SY
xxLUTWAjfvBVPflZpKQlKyXOY90bELrBN9O9+8qQu1mLSdpLKng6hnvknbslS1e/1gsEcbYS22FB
0Qe2NFAHPFZeJd7qVnnRlijbyM78zBRjI9cQRs65qDSfc/KBHIXryvv6enZqCl8S0Bky0npEtAJK
jj5xKiu+a4UJqIci0XggzQO/kLAfsH8eeinLwE5ImSXwr4UFgfBYFVUVFAuFDgEBhwRawAzALR2u
eHXbA9FsZhTFh6qcXvVMYwyEoDJAuwq0XDnnDSmbSvKqKLLeJ8B0N4MRKTR8mDX7lmxZ076vpU4b
R6lf7cl1dDEkTVy8fNw78SlKWpZycULiQOcEi6PBzCjSezdnoBTrzsPMTnlvp2wfZkdwSrZpjoML
p8KMmC3Kp+TZNJtkJ2sRb9dRzMaOCtBQYrkixrMK6jlXUJ4aKp2SBYHO8RGrujtssTJM6pwHLxru
clsf93qeo7AswAgl+sK7CG+TD+LG9QV2aja968xcGW7NYZ9YoLngjy2n6ICCnuirIWJVMmyAr3u0
wGTDK/pwaAfzqDBeZl+cvtZ69xmB4/CBWd30o8ltmjw3U0MVByAAuBu/eGZUhJZwPkskfsr9wlR3
V0U6amKmGr2LeMozCAWz3cHvPETYLpkrOJf6u7wcjgnuuF3dlYdx7sPcWl0spAed1Br8RF5xGylF
bK+5lNEelNZPMFTTMbHtMMYtAn4HKc+UmC/Atjr6Sa6ziJ5qRvCB068egbzM/ERcYaiuuOvNAinj
su8IFfP7AXaOW3TOMZqhteH8ORj9eJX37Y+J+Iusymy6CG3kuuv2rk7bWzOa/FhxVs3UjJxf0Z/T
fFR3CvyLsB+VeWN/uA0y/Rpj8OpSA98zZN2hkcp2VpzkzErxuzI1XqiaaRW6Vnzv1qb7WFdFiLg4
QDzwjmCOUyEtsyDKUrlp2yL0iHXc4z6jnWl0IE/KoV5nSEU3XiWSmBjFhZICxIi1KLSebDiLNNuS
r3Xf4s+tOdmPiC6ZS6xtp9d8ePh6QeBFr4aR7Aaht/S79kfRolkYC36sPovv6ix+EpObBlj1Ocwm
XlTSydVNO/WvStRzEGGeAyuzQLfhBHlKlu4KV8TOBdXELuudmoZolCp/qor61EnMkhkmCMVInl10
Vn5i1efxlYUy7a9VlLtEKfFZgGJObK2lyEZTOXFIOV5ZhK3jHjK3emdmcIg70j7Zj09ACGdeooqn
UXygq8NnhBLV4oJgztumSPX5bF3qPQ5FgHMYb0GCrJoHGj1iyahOkdOI/Fu7yI2R0wlbVXGY67V3
aBiR6mm11aTiBOm4HCeb4MllJOAuX1rSHek5kJ/tCo0DK5mI8k7MisI3Qk6vNaE0mP4JC3m6Oht4
uKhIh0hN/SXm3s+tBs1+P62exI1TaA/C0+IjuJWC7WlPvKNKwTcNy9PoJD8723xmPrLrLP3V08ee
ptAGgjzw+AwaODtkULxP5IeICWOwGdw54zwGY53gSh0Zh+oJ+i3zkzO1ZpTIh4ZaR0e0vzYRCP0M
S6flqZ/6sbwrCva13B6ep2YErBIiTE7VvY6dVyRteyiiYVcnJt7t6FOZx9JvROGQs0lcv0IOZaJ3
ZP66FDoxVY7K3EIYEu+XnNCVNE68IQIi5GFnHmD27Ekdm0yp/n7U6mTnafWjQfrDkVYvPg2z2DSV
tU7Tuwg9NNDslGRhRth5oAmDEUSq3NjTVaoj1hzwi2wy/BtjX1QsAJVlY80UMOOMtVsxuDFBnh/g
6E0+aLrOB98CdfB+Kpawnst7xXUqXOQvTZEkZ0hzG7urd/okIw6IMeEkmY8yV569/NmuH3tCywax
mHc4FRiyqP5SWiXw7ukZgU8RRM1cHvBHhc0aeGUI/kncfKenzAIbdCKbApJ3GuzcY0K1nnRXS6S8
G21cYIrGtdypY6COmCFAx5R+GjvNtpjKvXAMMtOSPTNxfCBG962mGyPrtT065SA5FoatU+QceLrK
/KQmOnZ4Ri2rHok99eK4DCuHyV/WqwfZeTSVXrQTqk2sqYmewY0yLBWkQZcJz5Rw9Ouu6p6NJvnQ
LX0IbENB/l0b9iEF7W5NY3o2ZmwiWnKtyPahJP9T8dA3Zcs3wyqvPF3w8UfGcr2UULvjckq246ht
3da8bh2cj4aMFqZ1BJFaJCWxTKt+FKsmHE/E1okIE0AzZfkzhDeQq5Zad76ozeLcT5R6KnNdTB8I
ZyyWBcWQboW6tDtt6M+2/jKZGH1mben8gg9oK4rlhtRQJpKwEjtqhRogDzub0vUl3C3iKNeCqS7g
AHrwgmQ9fFevInhIq+8ZZEnOVEAl3iivkKNTy5wU6GfdIuIAfN0hoylnwe+pvpGZqk9beq/kjHqs
WuDSJGjJkwUmvpTdaE4elEqlAMdLTL4wh2/MsoDBNda8U1XN8YdF/lASvlRddHeKyfqt1Cs6CYlv
zs5NNVBueBSpk4BcEVPJO7NzycnI5MZsNS9I3yGIfZR8AkC7ZnJ6XCa1qZl6PmESB30Zd+W4PDql
wjho6A5mpFu+GLgr9DiKAfbhKydO3++6CNOK+qZHxcJMUIt4nLITY0xqpGLlP2nI9WdiCHqDeetU
DfdxNW/VUSv3Qz65m7n0KiawWsMKauSRbcUuF0wTnXERu8zuUOyzcUeAg/ea/DVcROO74rXxLk2W
o6FzT82OCSCgNGEi2O4HjRWntWlcNQBtd5k3fbCmlg/kyoUo0gkuIoF4FUHlLFIs/clm6juQg9yJ
Lohzck6Y5rqHWavu+xrHXSPEkXiUB6tzfvASYZIwJPPJ0eMPHH3fBlK/cPwrR5SBPrM0yVbpE2sx
Y8ny2XSpixNcAE320SrKqzETm6REUbm12xMGKwLe+DG4kFqKE9VatomLHIb3HKYawjcAZzH4Ky0j
hv/HoCueKeGqbTawZASAmG9LVbBRM+VJgwcy6ZO9QQDyVtR0CXp8NdnccQTPBVFamo/GHPH8zvK6
15ABAfThhX5v04sExNvmQ/cI+WGbJLl35FTbKWnyMx6Te1GvO/SCNtCNdI2NR/vZKNoVQZz1dlSM
b2ndHWsMNFXBByT0GtoVMqgoWT7EfO00BKppYEqChcQCP1blJrarZx4k6gHxGa8N26TX1AUxL74E
2WGouasmZyusqgsGh5VF4812qDXmt27qqTILTiRe1d0QXRVe8bm0uOWi3v6YmUZEVbYOQ40rEIK3
FW4YsIPKrlgIK4GeyDQXCqHfEStRTdNWbcjnMIfCC7Wab72YnoeuZoHYJXGg9+jDJI9KYPTtVh2c
TTN3H1jpnmRU7XMvix/tKT4aN6p+mLwPB/dCMEWPjHYeWPiX22jU7qPe/N5HnMwV14Bp43HmvrX4
vLKZZKysUInfGI1rdXp1nNIg6hLL6+hF4TBsPIgNRjK9FSyKtUYNDE9Rma52u1Sbf5hzRz/M7L5y
zadOt671aLGJnakOEU9DgEl4CfIMZ0sWn9NGtv68lqrNwkW2Ow4M2d7kyfjTNTikyKBuw2js7i1j
IxTYJjIbnruG59tGGDMmyWPi9jwc/BoUGskky0y4++jSMjkZPkMiwkKJ+yHkbPGgx41NUMqGBMdW
3Uw2o043uSFXCPMt0E62EuNWM4XiqxZwmDpzHypcVYnljZvEafogI+0Tg1ztIffHFz/Gxr06d/p5
5H1WJbwv65FkW0u2z9FOb5PXVlPGnZl21H85KRdZCs2zjeRDPRlLiE9LDTDGwzTLo8C2KsJ/HBl4
tuQVUCpA3hRn9PN3vfEoiioOG2VGfyHIRqNVJIqwlqQgZyzzUT5xf9r91vL+F1fntdw4sm3bL0IE
vHklCdCJIuXNC0JSVcF7IBOJr78D6rhxTpwX7mJVdW+1RGQuM+eYs0GGKp/UMu1vtUlm8Gjp8bZ3
qzcmrvbeJFeYOeHq5KMBhxf0p2RmfBgYGm8IqEs2JkbnZWTJok0bE5pNRECs2oxEgXqu5u2Ux/Cy
QvRM26Dz8a/NL4+SbgfWjAs3oFzhcOsYhoh3AoNSpNMahnwt/0PwtrF1WgBtQ1udmQVRKpIPAemN
WhWUECQqxtujeW4r9lTlCG/QlGIrEhxppCuRWl8UCbtqPw2NThdby7dP/NB/1FAeUXLjqyJkCfTO
Lk1yUIXWGDolCXxY9WFDS6QXZX1jG91t/cph+zTY/ySeqLAsO/4p92A2wXECN09oClOrfKcG2lnS
SKH6nCop6y0mIv4xWbLEiDeOrXmbthlY4Awq6grtlMQ9swtiI1QJaclgmOVZBQbpblcEjrcFllnx
veNTOSAN8CDwMgo45DZz4CTY9472Zg/jj8O0mSFBsLDi1N4T2pIKbtakxVdCfSY0UHpUNUMTIoOk
oiKyKezmxN2W7cS+KEDt0HjjXcp1m2ltg1EVNFNt3zNMVJuACn9lOC5um+8yNf3MbJNrZlhS/TFG
TpHepHGYZwj7YJDD3gKo2KmLWSZyI/Wy2nZL994s02ucW2e/z/7lgfnmKcUszmxe3QC0VNcUBpnY
9U4C2N11i/MkY6yPXhrTtWXetmvSoy60YMM2khoFGFIcXGZCk7amq5946LLtKHIel6YcoiQf3hhB
P1i9eZ2ZjW90+RrbybyLOYy3OmC8TTdTJ1RxEDIGDfb+INkSNj+uk58QBPCoex7Adx48HH57Aouf
BIUnqHkCIEURhAw+Pr50X9squr49EZDNRm9BwCg9f86a+EG53VfWk7yax0CWXHwcqI8m1Hq2+cDq
DvJL6tM31fO8phPbuzRd3h1V0So1/o+oacadBAKRCP50Ytw5xvDWD7ERktbz3nKKhMRZF6QexNcu
Nnc5bXRiPJQl9CRBI54bDe2hOFAXJ1n5Fg9Ve/Kbfz29Pzb+Z71akA7m9YsOIoMUAucOcc2zEWjv
yOROLS7kTe9wMNcDA3Yxu5Sf1fygmuFi9rqLG4pRnSjnS8VHRnTPoqQ6YceLdr7ArMC3c9swTi/s
B4Zc7gk0erZRCYFNvuh3salIqMaDVvjT31FJpAx58EjaZmRbZXU0Jjy8ErzskvCES616ys3+r58k
ELTmMew9G242Q4cB33oE9ZGGknEverdDMLg9PjVn5XflXNEmZryFTBsl+NTWhRua8gskZhXqWnM2
SmMggJj6tFH5R1OMDyJufiOwRaTFuLkbIEGD+m1tkp3VxOD3mbF6Vm+vqzhEA6p/MvTHrig/nbo/
jEP9MlTFjq7D4jiOzwrl9DYg/B3SFLVH3zDVWXdSmwm07LGtxCtpNTWjogq2cS05DmkHZvC/m9wX
R3ww2TPgu71eKWSQ9UM8sHIyjO7LbRkkNjUCNYeYAyezehzTBsA4c/kx0z+CVcehYM2ZVPY2ndqn
3BVhmyPzqGgEYjoAzXjsY480IlKRUFdT9s2sC339TtDmOYpbY9KyPyS/ig1TBa6FImM4qMrbMjy0
Mx2Q612curqhg0PVA4LC7tWGHmCfTt4+SPUunEb3sOjsShQFVx1n73k70DEytwK4z/zN82oclMe6
8z4ng/6M/J4vx4uIe/8hUWPetAYsp6EA7iRhctJ1JlsjZ55dagQk9kqPChaHnQjupnhsuanRvNqY
povZO1tJ85QP7PNJCg42Y1xcHMYlB9vNTpWd0S60Vhk1bG1zq0UM1e9zyNv7RohxOwAA0Pj/a+vk
bOPKLmzma87QvYrM7cNU4zrD/blwQThAwUQivNPQ/slshZNbsEUcnFeqwjSsPZAcqXKOMyhoPjS6
j5yOr7kwIEbFUAENTpodnC+UHEO/L5DxR03cP7j2rG+YSEcaMny+ydeh6RnNTmt8LqEgY26w9eEc
K/P0ZXKFduIOLqA3HV2DQZpg8t2DDb8ojefMYTLSkvKOLOLZzH6Gwng0JBkHaUNwtG0y/gRdumd7
/DdNASlrrnwfa37WgrudPHY7cuv867GqfEo1z3psFZFRsdUzGRvehT69LDJHBvGKvrSpApoIgd9G
i/SlzMJmqOsQBMsxm+I7M2ZmZrE96n37UAb4GltL22Yd1MPUV26YBTod5/RZWW2NmoUCpRvH70Qi
R0IWxsf1jycYCfUj1n9C1jfZkN+5qTxRiOvcX6MTpmX2WuT6VxIU1cbRjL+ywOLvSHPeLn7yb9Ta
Be8Lgjg7qDnEuE4BlsaRNzfvysj/6hOqGIKhN0lHxsNU9v+Y9bgCBo+en4qZ+s/2uccD3Y2I6OYc
CSC2G2w/N/pUf0xe/WAbInJFnoVTx/qgKHkcHTsOhfECshJuozWdQePsHYGiwkgC1jUmEryJTt2E
kIKDwvyrx2rEQLt1VTjEBHokmv2UKc6frEl2wplep7x87wha3rE3eIY7pKFBQiE9Y4NjHsPElvIi
db1k7+QflqfKyHeLTw8U3DZjoseM4VX3W5Y+HN470+PYhEO1JcG9AQhBQAvCq5yFmTdTbJUkjprl
oYc079Q3IuZZjuQw7kYHKdxk5W/CKtVtChEzz+d4NOZNkHpwK4LurV+wZDPeLneaW6EnREhgYmCl
ard2LW3U+oj8a7P2HVssYvR8uiWCKb1XLHvA309zJw0Aa0Ls0BGtrmkSbJzhAcZipKr1ANMKcHIk
2seBx/4RQc8R8NRezwZOSKRkO5PY8GDRzzrIJbAkzmXOKnOX5N7HZJntfmrVibjOvTH/AezinFEZ
fXeLPe1rmDEgn6z7pLL8UAoP3/NAXQ+l4tFUPdWf+oHaZDFT5wcnGErOvkVtLcbIo4bfzmmHab0l
J7Zxg3E7TxocBH3+NtJ43XioL6m77nZBXrllrBZxb6ptTqrVAbtLCLVUwLd6ABc4hlbsxRtcGD/G
2L3q5XfmkgNvuWLixCMe05Qj8xv2UlWDxi5HMtAYSKemhawZNngM4rKz4cXlHkcOMuzOwlTODzV3
mnpdoLthYLXHJDC/NWMsToPuL7farfUbfvqHxjBefd1P71Qp66fZWZ4naJqswHQb1aY8VUOvHY0A
b0Iq86sROAOTYBQ6Sc6apyLVp+uZ2M6xdZ1S+VSAcrLqRfsA4f3QlCnubwgx1lKw6cLtFDtpd78U
PfnZ3N/CCYDouymGvxZZHk1N1BtUen0HqAp1atU509Fk/sRcF2Wx4zEj9eH91L3oCOIBPTLLyoV7
Y3lEoD8YGrNRG0Qli/ZueG34wWI7HO6WXN2jVy4ehiaJWFifQWfb5zQY+m2m59Svyxs0DnI6UkUU
vEKiFbvMZeN5+etRls+59pQ2xZ0YU+p1n6mun1kn3ckR9XjepV4kyekZEozCcR6BdwXbBrGzmpjm
C5X0x8WDkKplS7VlcONyeQsGVfZ8nT31WU7GZTYxLE758jbIoLvzWeVvZZIfx8z8JrtpR3a5eXB9
DUwCE1YrLy0QEMmXo2OT8xC2wcpMHieGwr0mQz74yAHru24B0MsBmhKW8SMEB3znlVcPnw5ncK7D
CFUj0ERO0hvKzzhkQLhi29Jtf50piU+Gn40npxViy9r5itVgnblmFvRyZpwO/4U5J6mMr4aWowPv
/JE5SLprlnK61PN4QemN3sWuNrUX7JtUNQjua6x89mEoxAXYTnGdlo44T+9hnFqqvsIqTnrfR8a4
XHut18+ZqqaNx0SeujI+Ve3s7eKMvXrbhRZjLwYKhNSjdgye8vhzVsV4qg5V3x/1LHnuxuDR4kqC
iBYwX2Xt0U/LoVsS1ALKudVWdW7N8QjIeadydfVtEcXxoPZ48rpjoDE3GwvnjRgPFklug+ZOK4sD
LDbWDtx9lQ9jsM2sF8PsUKl4dfqvaCPbnd4ZW1abEkvCWc6UakJW/2SQJTs9xzhpojvZ2JWWbuqx
u/VzZ0KyAxcApTfMZIcuhdJqV9l0fNAAolZzEvZlCJMDJ/6ZiQyZVAVcKJ0LHovUPUxqj2tf/fV7
49HvbdC5y/BorBzHyRpzPmCmdfp9a3HHb+cKqbgTN9rZTHTE3k3Cj7rAHdpWsX4DgjFcWj2FZN8a
N4C+xu2/37e8W+tN6txbPrYcWzgsnVtCnJr8kCxNzWh4BsDVBelTMGp4Tl0z23ee5xyooIh998yq
uW8bWh8jVUHkrG+9mSxcTTD94wDSTB41xakaFBfObev+92X0GBb5dsLYm0XQXTu91PCnFU3UcJ2z
bEYraLWPaNBbW+KVmP3krBFs9YoV7asx6/j+912JeE8Qz/kgR307rraYIpZXLnD7PmNW8uzLtuDc
ntz97x9mdlIfSW0xa5uswbl3nkZ3aZ4mkrTWN0nL1Vx1xX2RZ7saX+mjZcXGo96WZztxmnvdSMtj
DABzm1aDDcsLcXKlO/Otf6p6tqEyIxFi9KisVVp/MAZ/FhIsKik3QTRp7C3ZtqZbk+P/yL3PePvX
5Y5cLY8WR2Wbumvn87DuNH9fCqnYbnatc8wBvv86MnVp93ckCfd3v29/X6rJvujewspLn5gN5vXW
rZzgFIx4mTe/5rGu01hDe/FPKxWAqA9wUMXDtKJqSWoJ9rnE9mV+KFO/LiOjVPT87zOZKJxX3XQi
YjR7z3QqRx8uDiOj9KaoHEP+u4fIdcDAORb7Qittv2VtF/cdzo6Xwei/p/Wdp5ZgN0Pi3tqLpGv2
0teKvcJZND6BvL3vPqDXXv/k96UbBvtcltMb6tw/Oiq2ZzUxpDF813rtyqzejaz+bmUrh7076C9x
soB/8pHb4S5qIpuhwDq0eG38BI0ZJrrtPItObfpQLgvUKAYKV6YH9tWGtAW4C7PcGNIEEW/W6dYZ
d5d1dtPeOs/u9IeQB0bIDoMLz+yeM5U294bXN/fDlG/rYArOVX8chwR1pkrTyGM5+vj7MhTNqZ5b
ZtR6OT6SlYGrh+QAsqScPWou+6OsQUWa6hOToBbVeFn/++2C+s5DMeZo+kMPEP6WKYZRwbzUW4Ei
GjodzxT6rHFrdZCyF4wYW42h44vfeOC5Cmd8bYsU8QIZZVzFW9TjyV1XV8V7EJ98nGRHoh3K15X7
fRQYZx61JTtjEpQMtmHZut7cHktXRl3g5I+aF3tROlkzK8KW6pElKXcCUho0oXJbpMOb4dTBP+a0
vcTAJPWKK8DwxHktC+AYVQS6FK68Fp37l2GFvQvsYdhIo9ZQEvCkUW85TwxPStuYnry8aq9NO0fU
z8ZZQw7UbX5/+fsCwwQzuioxPeRFsJ/jNy31zSe6/PTFnH1s3np8bRrCFatRrmkIuJel7MlJqa9p
Kv/YnZmcfTFPoTeM1altxh9dZ9dTDFSHYAYs805Nz1XgTqtHhVLeG7vI7Bt1sqWT35nzuK88+zZw
o96KGfQP/77hYE9yekIZCKTIjEo7SC6/LwUxnP/9qm7kn0bHduAO4IIBSWbfeLPQlXK2PlZWbpyI
Jhgozq3kVjJBZDv+JdHP/NGDmqOUsc6Tiyxx7xq62OOIzQ+/5zChxdUpwTW26fXSjmrM36GWJfcw
7p1H3J7JDQX/3xnxyr1MxyBMgjTSEPCdvYETWg+ESz/h7alUq72m6N/Iq0Hx2ujx/vdw+AVYgxZE
/uOlkYEix9EZsP+S5TynL7ZiDoYTuAD0pXn/atYOIqaAgr5psuw91tMs6tIOqq8rsncv8z+csqki
ZzBp31o1nJOqHc7W+qu0y6IYT8AN8tu6q24/PC8dV7CSHQUe2sNBQREpfPaI0yh19IpW9fj7Ynn2
m4Y69vz7Dh8Rj3OS7nKOvv/+Ai6GZe9rP0NssUnl1r7X2r0cveFqr3FLbqb5h7iw/7ZdfdKq5qdq
04m1dZa9jOm8MhDEY08A8MbkHzlrWPB3fg91f+Xr0wno1rdus1HwSuOPQ5owKpUCEXtnA9ABenwv
FJsZPWg+nVSB2C9nQWKk/a80g3IHl9RdsdOoO+KxpNL1eneLFyy99C1Ba5KlHTA9bWCWa923utAv
9foC2pPN5u97Gwx3hEUPstP6J8BjwfuI0UWUkQxXsbQpK+26PAlnNV157SOmtBwNDrg+jQS7bd37
KHZWaseME+PJRAi98a2A9dtqShbKzM6/f0VMXnmXuahUHhbZuG/MTt8a3xy+G795boxzzhLg4lpT
+mTZnXGwPGB1axzmxkJoFC4OU53fUw7NBHqKPgpadMxt+miOdXmwkNMcsj5YcQ0AbL3hJtNSnRmU
S9C0gxzu/vulnEVUGLOFJzJFfzYVxmvlKeMAVWreGQ01uREbWlhXaIrb0jFeS83npOXcLCxKrFov
9sHgPbKYgJpeszusK8alA8EjDPZZHWdOHlLvuXAUHfse9d8liPsWmnpmgxAvppsz5yepcyOIUR5K
4TRh0WhpaOkfet5P97eRB+Pe5c7Z+W3/nY+mtteWYQaI7U93qcQz5zj6woJoOnrB/GoFXX0oSgzW
hlm+IAjRpEb+rbI3dQ3JnEMKtR8NZ2jV2LQDHr/bNBmv2uAw3x3ZYCtvQiIzpN2pYqUvDUriRpp/
bczLYUq62Rk1vH4uWXcMhl3dizXCKF+oTIq8P5ozejtXc419k6y5b+uLqdVnkWbQWzliWO7EQ6RE
/m6A4trWaOGY3jL3p340znXLYF1nV6mldlhifdpyNP0FnTfsl5UP6BRcII5zXayO7bOpnVuh+5uh
LOOw11GnmxBJHpRf7y1dXqhX573lyjBHm3wpPJsfHeechTpXTkb+0hfjQSKL/ygTRwK789Dhseb1
ZrSIkoxvCOCiveAR0I8Nub8Hf2mH+07IlrWOKp5TuY7SSsO5ryd0tpo2v9WMRr5r2/zvF+vvaA1D
0CzBqoGxz4gWNIAH1F3Bc5nOjxP2M8TqaCXHRZbAUXDmeQJc9lCZ5gsZkvJCXPETIvlIvfdO2763
WU18Jd301m1b9T7b+lFgF01RIS2YOn156XOwZgmjAbqA+UJ9O++XrJ82RKEBijDWh3gNRoZ7zQ1p
nGxn0B4B5L3a2MboIL0ny80qBjbsIiqja2/Y9D6GnNlnJpLn0TXHazvig+NT+PT7glvlQRaafYbX
5KMvTBBk/5/i8beC/P09JJMkm9l/O2G0D7g5cSNmRfVTCP/gFlkRjb0cI2umb3Wd7DVdlcWBwXeZ
SyS+y0bDs6LUBDrhrg2A4Li4L/Tx2zQafqwrsuD35T9QJaBES1jyOhN4QGA5TVCgOuemQeCB8Gue
AVOm51554pC4gEJr5nrsl6rxoNYjy9Dq6cL552BgOKX6eCcnQR/CHu0+Bd57CdDoxBD7PvNlOKQ9
P5aQnctwKIdawf7X48/OMI5uWQQv1ZAvx3rKvmunuZg5t7AuhHE1fY3ldcoAIx/VPR7YYK/mhfVX
beph6U5qG/uAChHvJsffyrLV0vmaAz3gYZP8H0/MAF308TcgD+O9L8GaJwaVYIXs6DjqjFrNSY00
Qph8VN9Sgq0wpILPnzBS+1BpKGeHRm8u8OGbi9N1kW536vT7jniqU6CXxUV1T4xovFs+mfGD5mlP
M+JtMws8dgALi0SHnO+evPAwKCZ3161vf38vEFwZUqymZLXytsq2M84TuDfEgrL7ak1V78lxRVmw
vjRk7JwkX0Ga+t3dMF61tKO4Q41xVtNooHpyDLSs/nwmTSAJO9hZkEsn2IAxWyukhvOwaSdVv/Ht
YR/eqM8sJ0fCKcv6GAvJMtRlmSzd1R3mNg4i2NF7zl151zDR+6TxMdFTCGYrJVIhwF/JJSPbS0K8
TNOLB4GsGmT2Ufe4K3SjRqypg3Y2pH/oTXd4anWTJ5acjp3TIhDSGr+6y1r7NOO5Yyfp342LW0Cn
X6w0IoYLM00tq+synGOck69Wh7W7FOpzsDB3Ja2rjqkz2w9uG7xk2FYhDywBZubJvX8jXwPRhOGw
eFwcV16YGd+rMcOuPrkSwmDs/UWRWEeTlZhnDG3vCJGQbJQAeBGx0a6KjOHXsOgbZcfdcZiwivd+
iZPVsEw3qpz7YEqWvyDK2X7PSXbPd2VkPd7pByywt9qzk4vRxcSFxUYdNugyImCP3rnDYcKohrhU
NE/q0xrZ1gfKmq4FG6mrJ/JHW07TV9PG94Yq4MEbgovc9+3H2SYAoihJ4ahjRhOx75j7RCFgScdW
3ydwS6JGBtP191fQecQ1DZZnbGjyRJ7bGHpuDhNgPfeGxZR3Vf8O6tu+7xgBHhxX/Ety3v3OAn5/
X0jd2aepi+dZ1R07OeRMesNems/Qmpo5QCzEqPf//0iTIgh1kCk42z3zZCPE+yWjaCsK9/dXVmaJ
vWnbr0ObqPP/vCyi/d9vh4KkITFB7/nvrxC1GLZBR5DIOqv4/dJ+v1J3XZOkKWKb3z+YMopBw1D5
WXbxuWsW8WlYnFMFBiuWPaBAE3dJz3E/qrvJ7Vnx4+ZBAaUeljKeH6qlAyQ/pdd4FC3s9a+mG7uH
xOTPZ8vhW6lVsH/5i04qHT7BJhwXzyxOPhC6rZXeOhb1xFjxktUeorj/eV+hAAzc8qphhv8yfA/v
AsD2hzFgujmLoUWZiwJrSZcQHN8f3bCfU+KZt4JrNMpMefRt+wOdDGZ9G22Kr+veNrexxlt5xMeZ
UzpwiN4wsyxieHDUXOsp56tMkofJTMXzoM2fGSuKsY9RCXZRwoV28ZzgnXW7tk/ncGw9+xK4ebIH
auRvbXM3sa7etqRaHqpyNp6VKfC9sUDuKhtlHLEekWybO/qbtRTLacuKejkaku+8bzefsp7hRtF3
HJJxRFDu9sZmTsbvJiYZsM4nZ4u35aibpR9uKw1BNcqdDB+PNp31hmoxIMJmo2dLfEdWfHwXzD3t
dlVA/uMdQqoDhtvX2ENqAj/EIU2dwlXK9lT0ya0dsIq3RqrtTOZ+aTct5xZjXQXmH5Zzu9FnKAy9
lw6h3fpXIgag3TTaJvCWN99hHeiQi2rm/Ykx2z9LZ6FtQ+HcOGPy2lalwZk/71ZoPnX1WOysZAa8
juaflsKNRnsOMOB44EaRrY7M47YYX80teTYEIVDdIEVP8ZZrLLTz8lSmWcMIDDNXWje3iVCudGBK
WZnVELZmd6iT4tubhluFS1rLg2tidW8ZDuEHfaguYyAuvtN5W+Eys+IKww+hNceO4QMgAbRKU7zp
FY59ZOkC1ZYuX8gjxaA0IAMyqaN2Qynbu3xxTmxPodMiEFyb9a3ekcdO43hLIOut0zMm6rokHIk9
Sm9kmHk0cpDIRFg5AndOjooJC6p/zhZuLEdjlNaXY7j0pNjLqbQuRfYGufS1W3zmEiSYbjvdCYdM
v6vdJHnsujXtie0N46Qzc+jrFOMXaAxfnvyK6xyXDHRHRShAnq2fTouoq1HsYnesDnQxetg1xt/O
2bsOUrJ5GK27pqqPC+G+mHDzMvT09jYQLk/013iJh578xexLw95I/qasD07q2DTgiY9gec62Q+9+
z2uKlRR9Hwole/xnubkriIgonY7GpvpJluA8tStbGl0kasgYW0OKLKAiPMpaTP/g+/9cof5ywTMy
MJ2/7VdX+e8zUzK8UMzee+VeSl1muyJGRoX5ldvIXjBrdTktsctXqX8kCfQMnAK3iYUJ2vnqE/Sn
QuEpw9lYKPKJP9giKIqPCFZCrZv+dJPePrA85V9I6AjKjy1lko8ZoGNP1C3Daf0E1Vp+0rreO04l
6s1aOGdSOWbUtgDcsf6qSmwaP8W7PbEuMTpImoWh0IwjClmdyi++NB/mQq/3Kus+RK3yLSh8LK5j
PO3Q6Da7eIpqYsXvYSeye5xcPF1mEJmt/hOMjDRYDdNfyRKqJnFAWO+raEmIbumN+5QfZKhVaU6U
mhbhtoCnMDnDV9GBI0TGjuZleevNZj9Uq/fxVdROeUBnGCAyau0wmOonRzrDscqJeRIdRBXRzrvB
ZkXukbmyME/dtaXNuSieDDO2iOJzd008v9vjdA5EtZd9cxRDxfU/VgYaENHDVMaYGqMhyAPUX7ov
yWlBsvyQHO0xrfaZlnPoEowJLC39F2OXOiGZIrd5wDDsyzoUKfEAhY68g6YtZEBnRYkc4UmM2HpL
6zmdF439qBuZTY+CJiXi2p0F5ledJj9zotYOLkJoe3cGBqyPkpSuOb51rRGvrh8H2RsbE7rVe+U/
azFV8ROkDRzrUJ2TJHhVkoCgpMbr5Ut36wbTZ6DTng3B2Xbt8ZCQ1WU07MB5srnEM21EJ+qS75qQ
wZikx1IiLTAMuBOzR/kx97UOMCBFoaRQeDuBc/Zj+YVopkC9az+0FiF1MgnYNY24EEx2drhKiKYb
/WvZa1lYVgOdK7aACfmVmk1kUlaXH0rTWrPDOBBReSEAxLecIxvgGOPEoLokQ2FXVnwgPHoSHhKF
f0Al43kcnYsC4noxJxHlyggTc3oVAUGfwAO2rt2CiegaAiulvTM8Z47Mmnw9q8pwPK4jfdGwGyoH
C6e3ZJPrliMdMou7LccFHg/qCbSVeOUmFEpuUpxS0XZ3LO/eRyXOqo61SBvbL59dDFRqEsS4E3cF
I24Ntyl77D5B4idpnj+qIn8oUnxo0+Jr1ATfo+2ywGn9Zue103csUV5Xqj6zNd8rOTxZfnaytaTa
CcfuwJmfcJqiKCXXYAsjJDgH/fRcVN57o1JQouK5JcUCqYuDkqj0WBON7QNZT2a4aGyjRNX+K+My
zHMtDgtDmBx0u05TuA17jBaMhA6EzeBNcxZqOrUuR2hzSDq4jtITuCc7PfKLVUeRu0AdTMO4Ochj
ibVbyPeQLE3zOfIcwlIWO98HjYEPlmOZ5h6WKf+DboNmoO5Cs4vLs5H9URZKHA1Hh6g1/5GwAzbw
2D6aReede6s4eXeZNKxzAMUYiQimfnyZkXIUQjgK5jqgx+kRtVYjK1UbRT3y/N4KWzd5K1M0tIn/
kmlUpTOzMx6TeD7WCT8UyrFhZlvapNpnT5o7CBKcwXZh/c0c5k73bTrHl/xMqetu9TRF/A31luvv
ceh6OtoMz0TlhMDDEIHBatUZyLAIQG+e+V2HIDidCDzsCPKTCc+iwWC8BOGjybfG6fq3wayfy8km
3EdjnS0A/NaahWc0uaaVsXCTqfNEWC5p3ezQfTVeartqL9SjDj7GYDhq2Kk0bItodddl6bclc0oO
CDuAO6aYkr/5bvWlfegMDHpjLmB+JBkrgJpBZllXoVj7Y4vQ5lvj+iFBFZg9zfk7yIzHglAp4QzG
MbHmzx7W8VQE1sFLjU/3yQSLdvPmANWDC8uInpSbx3hYkJvvvM55ICd1M1fkw1ctiAoGV+1SnDoy
IZEuZKHF6GxLXOTqqMdemU76DTbLof0a3V67chnjvnRgAUDwZ6NHW9D27h7VOcq3G0hXk4wq3NIq
fm1HeVbEv57gRHfbyhh+eJT+iOK98Mc+LDUAx4kEoADz+r5ExIlVbpvHYuJhGHAAmwx7q6Zna12E
S+CVOwNt8872J52ncCbhimGolME/s9beqgHvf2+TuDjb8Yp9Yh0kSOhG+0iTMZkTdpphuMumbCJQ
ZhKY5cQ/wWlwLtEytZYAIKCzfZcJenaNDEY1WadmNPdLrT+R/2fgo439FQbkhURIoL1iPWhZfo/3
xiDKD1kZymxrryHMC9wZRTKEMRRpddQUtX1u7fzL0Lg+wfYsihbF1t9HE8xFbl/jPH3FEZ1HJOns
Bt0edulQHDj6EZK5LIVszGqag9FLRXYVgJNs/BNDTANjoNzaZdJHmSLqMtHSkwq4V0eMEWRnLD/t
4iO96NkwZ775hVzQ2Ih6uuoq9TBgwTp0IYCXMvRzdpGajjZ4Fo+y5Ml0K2VsqI582AVZ8BI4W26q
luIYUWD6JUoHKXMuXmVcHuqqmY9lIz79Ydz20HwTVjpb2quOLwTNeVwB6k9pnBjFQpwu4492+gBp
uRon+W/2lpiJiDDP9QCfqDeJwdAQd4JNWziHG2tfiSU+imx5Qv+C6C4L3nNf+zfWSxPlJADaE9Tr
OEfw0eb+h3ILWq7q0Y3TVUWbYf4qymNvlVcRDP8Y7r6knJ6YEeM46s5922h3nQt6omw/gGUfhLMc
AhHA73Am0q5aKg99fhTtMkZD1ZzKrCIzW2X7/8fZmS03jmTZ9lfa8h3VDsfc1lkPJEFSpETNQ+gF
JkVImOcZX38Xout2RrCSUpvMqtIyUgqQGNzhfs7ea8OSVtdYAFLsewhFYvRAVmC+hKgMCVILKHx0
9+0EnrTwtQpNArUNUuON8wkRq19UWGCqREPAnr8kGgbOHrt/DwOlCCBo30/I8rMRYeKo7OzsTClt
daNbucQnkj8SW3td4hnp0Fbumyl+gr2nsvOgkemMU7WQpcGtVHM8cnjnqNJPK/k8Qe7jXYgo2Y65
R4F9UXfZZamYWFnMgthUc+0pDZ03y2bYcufcbLiHnNXPvL4XdALyRg+7V1/BwSsIJtVDjQmcGfIs
6cwKYIJXr8S8JpZGoV1bmf3NrlOUifVlmDaU79PG2+SKRQ8jEc/m8ENQV45U8zFSsb9qjv1a5QRU
Ft5PttVdX7azVta/s9W+OcNtSPOgxxI2mfNQIPupY4uqpNqZLcZbAAoLYLdXHu/aZTSrDvtGW4am
f2vgIEbOBUhQjRFRs1MpGiSKo5cSAKb1xjpn0ZxYUE90H51r1VWbNmEATiN+B6SneAojnCQNxqXO
D5BuN9a7Otm7sU1u20JiZamNQ4u6QKWqiAXaBxMH5Bvwjnlu7rle65Zu0yLiJQcCg92hYrDGd1D6
yrzFOp/r605lE9PGeen65DHiJb9VbBx22MvovqPoq6jNsnIT8AlUJExSg1qSh0iwqB2aUdev7BTJ
P4bf1IE6ohAqBgVoj3Vlxd3/FjrwZ4Y2elFIDPF86IIWhjQaC/c0BV0rZUPXhSioi+mVHW6z8LyJ
v18lO5NCb7vyuSFLG52+gvvWCF/6Bt9JHO6CunpuSvYrllIjSk3i7xB+7EUBca4og4PTnDO4N1ab
f5Mtzi26qFehnbw4icpesUEt207rqULkTq/iNR3KnR+357XeEgFSdxdQMFgjy/J2UnRXV3K042r3
6ONGWYyR906uzzYOmJtsycOCzxi6+MKyisfe0S8IEiIlSNWZKIfzttP9td7X89z83QpCtyvOJ+VW
VJSKpMxY1CMqH+KbonfOE83bTR2wTqPN72rDekhrxD7TwNJ1/tZl0tybABFSyknhd8rjBO+NEuqT
kj8UA9uaUr9X2gbPYU65RIp+ozpdTaej24AOoWXkNzkCmEUz0P+wJZnS49iveD/sIIe7pX7msE7y
ubtkqmnKdmymBzWtsrXgPYl3T0uvR/p1jHy3KLt0Mc4TCGSYiKUCoYjVHOiEImFd4KyHaQeDTSRY
6zLjXglwflJCWziNhOfNjH3egrXUMriGlmCVNpZUJtPZE5Zg7bzQlaZZsLStlo1fUHi2iqvBQYta
lu1LESiPVAXKtZeTu2MM2g9SelHsAxxouUsYL0h0Z7bIYI+BDvcJ5sY7N9uoMlS6gV5vKadeoif6
MettfIgS60wzQOMpSBytzndZb0jEExgZq8F8mNqW7GMFYJqV3RFfdZ4E3qVf8j6yxKsWvFt+Ha3a
iuI5+daHmDYwEJInutf9Mo0OvSSV3uvuNaEspp4QdGkxnDAczfUZ57tSYeKMKvxuFe5iuLWSBqUN
fY6eHLlGPPZqeK3hAaK20G/sUbzqZnM3kPw6sTeJqBkren4T+LBT4iBAtZtB2BBV+mortbPtM0My
E6qvSkhrJqavvDJGztTp9R+UYYqFp+Ei8qJq0aZsHC36NDxKDpch73nfsALNlJsg4yWIRid3NbYD
C1WdQHmHmBE74rOUEI2w9yQFDgW/wjBTWIZLpH12ybpxl2TdRVfqWyUl9SJxzmyL2nnRf0srcSmR
Sa6QSx7AWVxp7biisnSnOzjjQjgibJcztzA6rI4m2bupCgdQ2ilzH+iQZW3SpDQzpFqNJtc/JCxG
19agwpQJyuV2NMoNy0w5IT+x1OoQmiDFLL/djgmrd9aQI17mgtjs8XlGzGgmtWlzQMnI4vFu8rMf
GFUojkYd5rNEZYFDf78B0KXD+mIxlrwZk/GiJs0dmzpYDH20glt67lVERKYKTh6TzR9e3QpCCE+9
Qpl2kaYMMwFuaaw945CwKcrpXwBYK1SNq28p1MysDe48B2/HVSKU9ym7iSFYbnodcbHdh9RTG3Z5
hRIRzHUoRruhSGB2i9IY9VWdaVdWkX2nWVCsjC649ZEv+oDJmYRCt5kCf+HYvkZyNS7M2nokKO65
QL830tBcpZa8UEeazS0qm/4ixLLb94CE4Cs5bkWqHihJQhYH9MAhdmwQcxAhx8JjxRPc1Y6hL0XG
QMw7i9WMeSOlEbgV6UR4BcKH0MvifZMbxdoJ4YOK3qKaWF6GjtctND8d3XjigUyI8+g9HB0jAJKs
VL7TAS04/FYJjG3mNMFFaaTcEo/3cej1K2h6dGzGZKn3HvGWjDkWDGeT49NPUmx6hnH7KNLcP0dN
BcKK1QukQXXm/RiD1BclrfLKUq5MlAc7ZNYzmrJmFm9DZ6k5DyEVKRecCXlZM6+ndL4FFbJbNg6U
sgfjDRX/RK5jx2bddNYojJZiEsVaKYp6aU4UOycHY3lHNwnghMqvVs6LLlBHhPkV7PUSsziKaeC2
EC2x77nM8fByEJ0mXhrCQeNdjw9rK9VuW+JCWsaWh8lanE+2vMmAJhDy62wCNBV8batHU6R1cxzB
IoPOAEGCRTMSQKY+09YvjLp/TDUW8m2K5h0zCKbsmFrAGFLaKm3nB6InsDBltWc3mu3SfLyj8FdQ
E5XnoHe/FdlIe7s6K9Sxu8orZderFyVjJ6ltY9lMArbdPFzr1hl2otVcQ21537TBgy92nt7c9wNP
f0X+IU/vIZDpgxGASWtqq0KOLGBXxqF9gcenW6g4k1wWXw8/c9sbCJWGOT35uqSyYHrrrjVuLNVH
20f6RZeCArVFt5sUsVfs6pApnbFwBP3jaGTLJahShz2WjJEl9oi1mYCe4Co1xavXsadmutoxBNCC
6u2F2uY3Usj8PO38LXtzMrAm+1ItoxdDK+mMKc2MxbnGnlDM37ah0Lkjt7FxG8cXPKzWKqchd4B/
HGBuVl6rjLWNY7uIkRxeuIQCVypgLFimxnjfW3Zzhh/BQ6W2jKDBrGrJIq9NfCZqM9JXRmtcmLgL
gGvm1JHNu+peibLZz2MPwKvTc9GiBFLajkfNH9zKMejuDiDPfQvwSRon24ik4Pn/VR0fotKWFzEm
/dUUx2iPkalgbpfXiMNshO7DMzEJBv3HNQgwl8DggaUkY1saNCoHipaUTJhPYyNx+6ai5KJA7ipr
NidevGbvtkFPe2VMynsW5W4uQXrysiFzfLTmJkKwT+1vTaaEZ1UN8guUz0IqPnRQC4W9FjgEKGsB
jWXuNCXRtTTxSQgzw/I5x8hGtsiuJ70LlsK2J1aw+LmLgGKE5Zdsulv07BgqtHVHvpI3NYcRn5SR
iQK0WP2Yw5Z3vXCWFim7prH2chhcv+IkhcCCEKnKtCtrDX2p3NhW41/bNtvFMmSJFfGuf9EN7XLw
Wza53TU46uos0Oy9Mq96AaNP6w6LOVmq/ZUzhIk7kWiKF6k9hDxaUUllvWsgefsiOFN19X2ckNeo
RrccFNHwVi3OfdFQJDKhCTtUGmSzjHP/h1mTLTuaIFN0xvsqb6pX5CAU5yIaWNNe121j12Kltv3s
SnW0xxkoTcCTrvLW0XRrWDaHgIgpElLpCE2Nuu3q+IEYePHECtDHg+FdVaZsD2zj+/PMYWWeVPED
TV1xEduDvXNmgJDe32pG8ZL22D+H6gekGgNpQH0JQ5huhwB7SUabf663TzJRlXM9KC8ARpubqA7o
KhQFk7eMXREzBTsjLgxrwjIWh0hnIrjr41Pe0bwJauKZIpS9K7Wgy55p+UV2I5omPsvibtXQ02Fn
C3YI1ey0GUaZu4KgLuaVZeATvFMPQBmgeO7zpHrTsi7DVkJuJiwlHJMQ/VxbOHchrJO6THkH6Uq1
FTbOCVQlrtOzsut0/bYg7zfULWddDsTEUnYsxty4TCB13DK2AMfWT5WCkjmhYKq6EqWkk78NTPtS
ULowVJVOYM/+oFVahJHZwPzq0UYufYNOKKgBkLuvcVs+FJ1zoXWvViEONWZnfyzTJxN0G9uxnv2r
nnf0ucvpRfOpLOjhGqTSuJRNN1AO6XYShvA+Nh6Cxox2hp8TZw52ZdngLxsiKiLgXRMcooA8RhhR
I9aYhlKTXahuWFfuMDKNiNG3VmoQXBtRdAuG3NxUJkLPAUNE0lDQtHy81WVVPZp9Hay4nKw742Kv
lLO2tdjXUaDf9j5chNlZo4vIJeTsXWEtZ7Kpc+V0XtMd2uTSuswr59D7FITVbtT2YadPZwBNqA+D
toG64IMqa6q7odFZfzZxtOkvnUnLzro8/9YnwiWbWR6wMMuV+Im6NFjbdeBZMCqtmK5AweJp2hQ1
zhI/La9ip80foFQ++ytVA5zJNggBLEVmv5h4M7T3geVgM+SJYp/9avpwp5p5cx0wVQYqaTqmDC5U
AOfLxuqXckceFpuLEUSYiYmjocePCi+8DA0WDkZFXi4v77fYtJ69MrqK1TxbjzQj4KiWdyqVN0QO
yRLuwZkv6LGxBmDbo0nwLo6rsGKnLjPsaJCY1Z3lzVCBEZsCBADoMjWS/HFlNKOOax2wBXHv60Gv
7szkzS57/ZK6WovMMpwS3oMIAC96YV8hnD03tLBc19mPQjjGum5nKQ1TScoyDyMfs5mR53RTkoI6
sHcV9c3z4Kv35LpSgmTrm8TWuYIfzQdoWtb0SwefUjXrIRCR9CiYG1dG/YxkBYc4avxV33c/WmA+
rkyTB4S2A9gfhpfs4vuJFCgoeUsvweU5FMm2zPsOLysrZn9Mtk2bXEamTWJ9MUutkJWAeG5jJhSt
5gqF6FZYHRdrkUVnPXip1Kg93DHmXdG3pDAnz2xEvvstS9ipNpu1kOOmIpgTvTm8CY2+hdUYh6EO
wUkMj/qsb6xL57tn5m/6LLawdOi1FTUQUYmO0g5sCtY/7/lU3XZThjGd8kqRwJ+GhxNCCHxHp49V
sLWnhcrb0RLKOqfjaOr6FZFpuSjDjaGzRLeL5xRt1RKSU8GgGdPiBZ38dySr62oERSo4WVGp9kJm
PRpJxb4bdPVb2ik/1FLfhY7RXHTDJiv8G8satvz2pcKuY5V5EQw0GQ4uOt2LAv47T42hwI2gceGr
yh3IGWc5KcParjCp9B1ZboVYY9E5R4OC0ZkGFxr3lFIYROYOJYLWZO9pP5d9GqQCtvbuddqPTtxX
8OY6mh9rswLtHdSOvsp6zN6Vov5wCPJ2hY02v9SmgXRR0Z9FiAGctyi9wZfwHGtJTXlnn/c0ae1k
jLakqGtUkUCBDWwOdNZ4gzAvAN92iF3LatpBshC0ecjhyOInLzEpNTFlk1prvg8KEl4t7eMlkvY7
KxRPOq0XBA/6pZlEvLzpkkcBKFNsKQH5EeOwAQlDIvgS/cxlQEZ3Wbzn1hYudrhWq/g7eY20lMsW
KcVkVa7TGCUNQDbYNhR9iuPBcqw1oOgxe+AWUIhi6ugrsvFexGLfoWGeKMxvAgdLmgTK4iPvRlQX
/qDptcceikVeEcqyV+zvJflUADTxmfkN/4WlJtiXWxVORzFAH6rauaSrW+so7VmfBo+Vad8QD7Ge
Rjs4k01xmaEw6fi9peXRJfUBFph5yQiMgmfe+wMP4YQ8hD06NMCeySACjGY7D0CE63MvYAZXK9Vb
e45+pZYsMmTV7aVDCIMdlpcTVpF12COEc7DWm0qxEl3A9EsijZZYL8K4RtW6S63hcQyR8+VYLxYh
rRX65mUFIhvtxyawypXvR0AHTagUyKmBUcaQ/uZGWGvN3jjSEqUd7bEcN1n0znTa0Q52jYZnIGp7
bRPoWE2zELhWnbCx13A/t8G0MnrI1R4bIWj8sw6ue60B12Y4ZHiNe89xhsfCQiMsiULadeRE26nj
Ng1f0eywwnjaeyJ8sgDK8UFpuYgl0nEAQ/eOOuBvzauMHlDOAe1x2/TxlZWwbOxQnAz9iCTRp2mL
onvlY0s5H4dka7XbghRuegOE9xYxeKW4FS47PR85hPoNDSkWwrBpVnFCYlJAFM8+9/QrE6VQ2OMK
ajTth1dQ4cLPe6GpnrLtJ/xnmpWKlTVm/TVlrKbK9zYaQjOSP2L6uK3vb6naDAuLCuTZqEEupL+z
c3zVWGpWYLAvIN83UW+9KDm0BYrZgu+eqSNiolZ71vTyemx76WZ4Sq8mYv9gZpwFmTbtkskQrj5C
ncN93ajirvD8luV60K/HoXwp/TrdhsgLybxuNyyrXzWPnAIxa/Xr7JKWbbmbwvzFAWSMOz3b2IHz
hm3+iQBiCiPa91Fo49YaYSmpPAd9F9u0AKaVao7XlexAh1EiyEsj3tdGeuYdapHY17Kf9n1l+BcG
1i4Xo2uyqoqk3ReFcQMfur7RZ8jPaFW8DqeOMnlvzltmxAUsOs9zw4H1o+r62lYz6QpVZPsqJ2tN
wTiYZcwkeA/STW7oxmZgmVKkynLy0bBM4ODWRTB75Vk8bYYSx7dj99OqrztjVUjFYT9d7w2ZWZsO
F7Or8LgvNGVeMem7GWlHroPcA/IFNoHZcdmEaPIbUWyA6jsLhMfZoa/xAdY7rpuzVBTJz6mFLVnU
IbHXum2aGrfM+nTg6XEYeiXOMtTLC9tUoeeB84o9+lR5Fu5KjS2YQPC10GGAtoF8rviSbico4ipq
qO5VBZ2VnGLjUKBl9sKiW02sG7knhyCuvb0Zxg9RPeyiNKbglIKEBexAtEZ4l9g0DocofYVkth66
bhOP6U2IZN0OlK2TUItojSG/tEvoSk6w7E2GNowpnNROPxKMDQwUW7tK6jl8F3N4rxP9IqrgbHfI
BisvCzeel1z3OQg7wThYqaH9phKY3euBBpM6OTO0/CUHD760qVTjzqP5baF+kI363fJkDzIrphzS
rEO1sJCGd9IdWgt8Y+G/23F2S8L1vqrmprrGUscYnAcnCF89gygcTUVd5wyMikxE5Pu0IUoX5hvi
GwCWRdxNiOv0xJkaY0XFQMleRUFfg5FwS2ABsKkuMpgoxEWtMbWx2AbpUgmK0iahTjgwz3t/vO31
EJdQ8OL4aHanOIWpGbgBgUkbiwU8KWnmykN125gqYvzRNnd9jGu8VocLkZd7SImoc9CntrSMPw4B
0/8t2I2IRsuyTW0OIiQEbA51/iVAi6pMp/xslGespu4cnuNRd6aXEaX1Alv8Pifp6CAi09nTq6pc
dTJfWCZ025HBf8025LYp1PypUVAqxdKmKT3LrEi+2evwZXibYEZRGsr3SiEY5eGtUSniBiytyZxc
5Rea0AFSESWC2T9DRppSNh5j/SrzqddmOcQg6C0PRqTldHKQZhcIGBdBNlwqepstc6GWWzpa9WVh
uf+TDRs2mKJ8STj2Qh/j695DEVc6o3Xh4Y10P7542r/FtlmCNa8F4luTuqkdB0RrPNiocRS0c3pp
zsE6luvlrbOrbZr1oH7A/QuIOVO1GosayUOhOesMKS0LzHFXxSBKNBp6aOH8dawE7MQI9VvKMtxW
VUxghg/RSIT6WVQQzhENFE21GqHass2LYlUCTLo22hLDtDpsnFTX91qeEALcW/RVU9+5s0dlhabX
vi7boVzbALI/yV9TnX+L/LYooAihSTkHWZr60dODZhFEi4ZUlzQvHDW5qV7lXrCPGiV4NGh7Uy/0
6eul9OQLLDNPVRK89fWAOChkuy6SsKR0lbFNUgAju6ipR+ambDzEoFtwAfm4qloDbSq1w58R0hN8
MZSqu4DImS1G+fo6MPmHrMG/6TmIkZh0m3NWFi9alb3WVf8ElHkGA9ZyNVR9iXeXTk4ro/veUdH0
NeS4pY25ckTdbqYxV+8aRTXXszzR9dGwL3SNl6tWyPw2ifxbdu1s/ijynGuBACjF1LcIrcLfwbZK
2MMA41cgKh7MfmGVhHSo819se1hmRZSIM0T/c4INJp4irmHegadJGyBHo9eIS+rJ09nQGSxG8qxf
luyT52jmju4D5MCp9alRFyz+Ulu+wv11Lg1krg6ZCBdeMO5Swh+2pUp2s6ENDkpg/znXg3fZdfZ6
sKFl1QkiO38mvGeS/PKfgaxJrMcQlztQL4qiYrtT1UMlWItVEJrgq8x+pe3PnMlSA5A6WkQQeG0b
Avy3rwYPmA/Ig/wQGDRwgLm+jkSCjWtzZtAHMHDwG6jnP/8xZKZ6njriZkys4BtfDkR5y6yq9fde
XZirPoEF9DNgvcw7b583L0TyHCQKqC2hX+GGNo7zAmyVJfmIXLWokCNM9VoWDE7Xt6R4bUGXLPXS
utCIaT3QBUIPL+tLOuT2qg+MHXI6Y68WE4pss86ugk6i8Wn1VyvvLRb29GLGuaFHWf2HNg7qpunE
sOqgk11P1XeIqec8nymhBdl0IaVfuE6JWACcIKi3vAyu0048hnkYw3YBbxTMooVqXjrT34NuCSnz
wjbRvYmBBmatVXfxVM7QyaKmDgl9HGxI+U0whcTRcChnL/Q0IoWOFUIUKbksZCDkvVnDnB/RXK+m
AOaioU31GUSz7KrugEYXOIpXlRUJNrmdgXIfw6Cn97RW/D7GD1DG65+T339+H/7Lf8uv/idztP7n
f/Pn73kxVqyTmqM//vMuT/nff89/539/5/e/8c+L8HsFXvC9+fC3Nm/54SV9q49/6bcj8+n/+nar
l+bltz/MKRXNeN2+VePNW90mzc9vwXnMv/l//eF/vP08yt1YvP35x/e8zZr5aH6YZ3/860dnP/78
Q1W1X94S8/H/9cP5BP784yz7Eb782++/vdTNn3841j/I5laRQ6iWbrOk5GXcv80/Me1/SKGxRrV1
oWn8K5HYvKKa4M8/NOMfhmDmFZahazNziB/VeTv/yPyHZZIB69iWtHSmC0f+8f/P+7f799f9/I+s
Ta8Iam3qP/+YI1z/SpZFpKZb8zvMOoped2TYmXUyWG5jBECap2kcHwNpDodfLsO/Pu7Xw//+rvzr
8HPY9y8LDCBh8dgPGahZlP/+rk4iJF+WqOpnooHwK2QqxEcKpY0VfBJa+3si+l+feBSB7aQTmMHY
M90U9HJ0KRMsBctAmz9XSwyrOvv4xE5ct/lm/npilGTNqPcz0w3GoiP5i1dhS/tH5s8fH//EhTOP
YrQtpxRFRMXGbdVCvzAdxbJvGoUN3Dn922zYKNZk0hwey+Lm4w88dULzF/nlThWQkjoSBE23Sxxr
2OUBXoilXreoTj7+gN9XDf97Y8yj1YIdTr1oWs1wKfrk0T1cX5xn2B9iD9QqPpQRTk5tJMPtxx93
FPT91+cdZQEX8A9jox4Nl70yZTZb2hstnb08pFgq38A0DTBb9X6QtP0t5VzGCFeSJat7mX4SS3zq
jI9ikxMfS0OCL8Dtbcm2vMrfg248K0VHUXTwPwk0P3XfmJ9+vW85g7VHswuiZ6ytJ78i6BsUc7L9
+CqeOoWj6SGxo9DklWW4sRaGb4K5/ryudeyRmgGISZ97rR9/0MnbdTRT5EpvIL0iVFHxPdLpkc9I
g+wYGtbY3hwkla3fEp8wq17h6N3H+HA+/uRTF/BowqiSPioKWRouMXbT5Fbs/fxVYTiUeb70Aceh
3ZLquQ3j13RZG8G7p52aEo1Gt8374gcczRUyGpUsrwug4PlomVdNbiMSA6Yk/E/m1BOTkXE0N9R0
RUQ/GAwgy9M3fRg0+LC6AGNrGpVoJ/sh2AbRpH3ycSfuiHE0U2BL1JNWjrPe0p7SdV+pRTcjzvCN
f3xHTrwjjKOpQdNzz+4Lxdo0TSubbWbmILjpNiWDW4RNP3wyeE59zHx+v0yprGZLD3u8vSlkPN3F
1RhclkVTXdVRHlx+7UyORn9PMVXtheFspAKmRCc3JN47vc3LAuhcPHzxhhzNAuD7KWtahY2qUx/P
FDb4l1QaEYR8fBKn7vfx0PfCUXCFiMe1Sur1Ihr0b0C4Cvfjw5+6DUcDvCUN1iIh2STRh9sAF3FO
gB2RPIdqW3ztCv0stPxyq9EUZCO9DHuj112M22i0kZ3VAhPjJ9foxEnoR2M8duBOOcN8C0hLofkc
tJFwyTtoyWxXEiwuX7pW+tFItyQOGVWhL++NKZsdZyoPQHe0ixF4zNeWhMdVA8J1gSi1PoNPV9N2
ZfhmX1xX0CbjvVZOZLRQPnDI/fNzIlY+PqsTD5g+X9Rf7o41csmQb1ClrbhNG/RfKj6sIVG0T0b6
idekfjTSB8BcgOgra6MqPlBKspVMCsQOQaszHKSziZrRq/CTDzsxG+tHY36EVi/SnmfNSDuMtxBt
lf48kez2VzkIbfUQG50lzm21UYdvH1/AeVX7N7uE41IXdAHPymGybdiFBOoh9/Wp/l7LKShcZapy
8zqO4L4zzyVBcy5gnconComacf3xx5+6f0cTxOiB67FjxQO7pbR0UBJiTUxEVR8f/dTSQz+aIABz
DpSiSgcMDSfjkhjboQr1yafd+PXY+o9AAPsUI6id0S9mB5ddAN2yoyc7lobxyQA/cY7a0YbCJpO1
yHvEJVD5apIzJueNQI++/GSCOvGEakfzR1JpJs0fTH66FvZAG4jwgCWR3Sg2RDGindpP9i2nTuNo
AmlV2pRR5OtwWqfoObJL5QrhnP/J9HTq6Ecrg1Lzs0hRLGdjJBj/yaq1wcrBXcBp/vGzcGJsaUcz
RR2WI9a0yt7AqffkmW41Uj6UhUZmbRa2aHIlgAX/e5FOqN0+/sj50H8ztrT5XH+ZnLQ+S3iOMJ+Z
todEZbIc2gBT7Jdv3cjU+MnjdepTjiaNSZ/isgU64QZ+ErsY2HHSFr5cBWrxxWWbJn8/EXQGCDHK
YdrUpAVsZEjNKynAvH98mU7d+qM5wFRFoAy8IDaRDFOEThS8vDGXX3ywjqYAdlE5enmGgqwROopA
fcx8vfrkDp/46vJoaKtmkekDxuZNSKjudU8CirbqYH5/tjw/dfyjsR1EbVOg/prw7QFnVwQGB/YD
+tcujTwa0VrRkVoUc/TGw2KArhEDocCX/fFtPTX5yqMhbWdyIhqR+6rG1FT7dqspxEyk/pPuxLeD
DT0tNhGqDDgcrLOPP/PEIJfzGPllxEVCqUSPNw/PZ/RNKKGCz3og50kvygVgmXIJKPWTjzox7OTR
4M4AX5NiAzWlV1B/B0bcrfUmLrINBmfzk0t46vYfDW2ts7oswpSy0RjgN04DbE/V8/iTHcb8EP3N
9CSPRnWTMfn1k4kfSIdrwAB8VuL4HOoBnW7de6pz8lsdgm2/dmuORrlKICZWvajd1AbSJazVZJtN
chsXJJB5eSXRxiSfnNipy3Y05Hnje0Q0aM2mhGqtLits5CTPDHDlPz6VE7dePRr1hufX2DCoP9lU
L3aNaeo05vJkT6BA9snb6sQpqEcDn8Kt0qlwutYVPJH61lP92IebnCVvXzuFo6EPhbLDlygHF0Uz
HoNxurMsrAmJZ/lfe3bVo9FvREqsQ+qGh5kAbNPqFieOQ3bVx99/PsrfPLvqfGt+GehaEenSI13F
LTLlmz87f7vauSxqNFcFqo6PP+TUTZj/+y8fAt+zAjdA6MrPU9AlTU0Dx/snp3Dq6MeD24CcZgcq
aoSe6Bo5H73++gU6Gtz4uohmrDk6jBaaSsV4BdLs0NpEZ5omlqWvXaGjQR0gFcyFFNRwdPmGP8Wm
N6VMX7z8R8M4HtLEDn0Obtd2ilwkGF2/N4Pdx1/9xKtCHA3ioaHiBT2Sry4hwTjVLSrkdFHrKPkL
/bG2CCL/2gcdDeU0KFAtaHDf6VRs+locoricWaOvgaaRlJ1+Ui0+9boVR0O6nqqmyIO+df1QXWve
cG7HzlZBrG5C2/IrQQykfp2Gxork8S+e2tEYFx62f8KRGlQ5I+sHYtQjlNz1EL7osXoLBHX98SU8
MVTE0Wgva2eIWKS3LnoVpH4Rut62wuL68dFPTOfiaJhb9P39UHGgg+uKufYVpNkZHoVL5sLkk4ft
1AkcjfWhJagHZwFaBJWuKi1xTDlLHLyWtfr4HE49zfL3qUqWiPfbwu82RjwWN05lmOsCcPv8PKtI
jh3jIh3tdPPxh506m6NRr4aerPIhRdHn1cnOiWocS3E0uh8f/dTtOBr2beUVmj8a7aZxtGcQc/uh
xo6d2conl+rvj48+6vdLNdRjlI6jQv8+UA7Mut80z7+Oi/T646//928mmri/H94Jw9RSM6vZ0PrE
NtbjB6NpfwNNdufEkfalZ1ZzjgZ7FtdK5dhtu6lC46KsyEmiGHXZmMPjx2dx6iIdjWw62X2BsFFx
Scxzs9ojxEh9lEa6//jwJyYrzZk/95dXqx3iH2GJMG50bxIbbaBVHHvxnGWfJ66fR+HG8iowDlWT
k/0z+YA0CKX8+MNP3aH5sf7lszvfaAnpq5oNTBfvAOspW6W9I7fKSApuYSftJzuEU59zNOihAkqB
OaNF/B1dgilHwCk510KaC7N03r92MkcDHzZtaXVwhTd9h25drabLlCyThSWLKziAX3oTa87RgHcy
Uw8LhSA/m5wtE1ryjgnHuvr4DE49akfjXTayAXoSMpt0/UGt/Utt6vZFO9x86fD20XCf9NyJvCBu
NwKeCnCL3PX6/Dkp7a99fftovOu9PvQhunAY9P1VnHnrPsp3qtQ/eXOceIjso4Ge957nN5rf8OpT
UOaXw6LF9Kk3QPlrQTDjxxdpPtq/L6e1Y7WoqhaFNSkS2w/XvknJUOvye89SV35ZHlpZfrJGOXGr
7aNRrwRsOaqcaxVDX5i8yZVavfbSwP34LP7+vYRK6/eBrRNqoCFHVlwArduql3vd+OQunPriR0O5
GI3GxAvZbpAVnxV1vk1ZLkx6+8l0eOqLHw3iEBIocaJ8cWSFoqCF7Lx97YocDdzEiTBYxdxXNbdJ
Oy8PsWNtv3boo2HbliShj73ZbMY6Uu/QteHbarV69fHRTzyQ1tGotRFaRSJxGnIuUXnqm7xJ9jbJ
b5YQqELl1x5762js+rLB6qELxWU+vp5UEmuF+VLWMwZJlItCSb72YFpHg5inviwTwZoAGl6BX3Mg
Lr2z+v/H2ZksyalzXfuKiAAkuilkW72rbFfZE8LlBgmEkACB4Oq/lf7/QR1ekxmRsxMVxyjVbLVr
r+fC7OytNdZp7viwoMUQCvY0GJwtEsD29sjeKBgDLC2+gwc2PQ5b6JWdjfjUfslhDXhhcVuJiOj0
9w9lwnxdU82mfs90cd+7/DtEu+BzOfn7+QGw9v1FLI94R4T/c95tkY8JegSBkN4pn2GxPV3o+7UC
FiHdQnOP51UUEIvgKVbyHbINqDmT65aF/1Hf0WBydQwjh7YmT9av3gUUvV0UXPj8yowRLQLbG3lE
iPX6fTISUJ2bAAY21IYXom9l0YkWsc06CgxwYBy4u8D4qDbmPZqbLJHOF4+T7roOWOrsLIwYxwqI
pz10vrAgRYI4CHYBaI9io3TTXdrtrfTzUm6nxhpODSVir6DqB4zEX8egeXORlnLVOA0XoT0Q4rYh
QVNJ+FVsxGlJdgS248TM/YXeWKvBIrxbNkS4/bc4Ufjsrp2j7yUf73MZfzlfg5WhFJ6K/RDJJTxA
aMRIt580ga0HHFU5jS+lFKz99lOhHz4O31joW82Aw1YwbajbHkFsgqHMfEGHt/bbl0EcwCiiIMAh
w2DGR54j+Z5YoA3ON8zab/f/+9sn5pW4eOq7PYUzKxPwWxybR1hcXQjhlSALFyHs45kTimEH2OAx
f2bIDRKl+7nBzwf1XV9KaVkrZBHJDRIqkwF2B3udwBUvTxRspItvIUwiHPn/leP/EY5/VAKfBNP/
2j0uZXCwm+sq5sHUOvSafd1B/Bt4PnJt6+AXQaqAHvJkI+H8i8eZCtlSMOXirnqBnZcGsh3OuFd1
V7BYzEGlxYxLDbqL+Y9dHzw7NIIVEfl63ecXgd6PpGMqbLp97pB94QNJq9TRrS9d362s4UtlHOzd
qrAUFMbgPd9GvoXXb959gj+jgccVv++C9sJsshIyS4Ucn2GH2FokPSbIk6zo9FDDROS6JloE++i0
voBuBd7f9RAYmOGH5b0OYQAylkCgXNnNi5APKmkl3GvQUFP/5GCSFYy+Oqr6fL4Oa82zCHoLISyA
3fDpguqmO4Bi1MPhuiab819fmVKCRcwXPguwl/HbPVh4r2NZPkO9Dx9BdWGMrv34RbQzq1XVIlV0
D9IpHbd+1QBiXOAJubrw+1emk6UYjrKiiE0M1vpsnU9AMn8WIBMB3bi30myvaqKlHE7wQONGAEV0
+XCv4+K+MfbQ80sPays9sJTBIeM1r/UwtfuWRD/dIcaeH2aNn7wCIKHrKnBquw9Lnh8NbjBwDFAz
TrA1FN5toUE3gOb/wslrrQqnv38ooLZwQ7UdQxVoAdOk0H/MmfvI2uTXdRU4ja4P34fDgjE0QQ9g
Qr0FJO62Ykj2zv0rx9AigJOxEGCNFu1eVvwr1ObIGlUv4VA8KuQ8nq/B2jBdBDEe+VukZFXtHkzn
LKgEju36zgIHNLbxlcN0Ecm4du3zcHT0vgvj17AI7yY8/QNt/Ha+Bmt9vIjk3NK6KlSJJRVtBXOG
YkyLIIYJEu2um0eXqrSelNopm0Tvq8R+sXZGjj44sU7y5XwFToPlHzdKS1Wa6+JwKANX72M4hsBD
pYT5omOb+uX8571TV/7r+4vluCyTch7KCT9fw5M4qp/aWN9zp3snGtRstwm/8AguuFITwG2qyKS4
sfFSocsr67eIciSHh3kdE72fk9bPvI4+DGNxSRK81ninUfEhAo0j4waJ90CiBzODEUtEdKN+x8lQ
XVip1wo4/f1DATDBAJzESr2fVNervedpMJDynOrrHnHI36uKDwVAPzIhGITai7D8Plj5mHjFTR7x
68JjKS4YcGFmYTjc7AOT77tE3ERNsp/jZHN+dK01z2KKmoBYids6h81FULjFprJwnYUNfDS2101Q
S0GdV/suHROASks4zuLe9Q4WkF2mvfIBjkRqd74WK3PIKcHwYyfDQsjCDhGeFKRqvwQApadu2LUZ
wa3EhWqslbCYpXoB5WlHJK7lYB3+e5jtdOPNfvWjmizgCFfVYimxs7wFIMKiqRpWNiks/jeq8p+t
8K4SCxF/cWwQPvwnnMjAuUPG6gD3km4HQ3R2Ya1eGUlLid0A9OGkxHjq6GB+dZu8ONAohq3s+cZZ
+/xiFoLxoArAoVegLua6AwIlJvREhQ8vnYFXVtKloA5vu1Uj1aDgiChLRFq/b9v4SyPlj6CgV+6K
l1K6qKp9iOxbDCPav3Dk/bN+fk3ibn9dIy2iGfZJIxGi0PtIJt+BavZgAEgvPcSu9YD/3yDT9RTF
jqkVch6c9jt4q/7RVPVw5fBZhLDqe1ZGJGj2uRtkuI92N60Iw+117bKI3naC0bQS+Hjc9ECiyOBY
yYsSvNNF/T/W56VGTsOeL1AxuEolzFedL0U0expe402bk+cQprDtrcPy0M1MHsXTUwcEuTpqWFGo
zKMmiI9G+5VXZbCoHKc9spTgPTcCA9f+sHEIi3yJ23os8xXcpY5wpizAVbNI7wOQF8DJJ9JVeDdO
iB8O392+qvhLkjdBfwiDLoo3XIfutBttAhvkMCCd/GYjCj888HOc8t0twsr8EjJiuIesel0/hLjg
8GAXV0bTbQ/ntHE7qtZOG9V6SfCc2NqfIFjOdbvzJJnMAZfIMFQYAX+SSGtQoXsc4eCWwDWGJPmz
sZZ5t67OXdh6UUNieV13LiWDtaUGvxxrooOX+7QZJS5Tp+a63eJSbxcMEPp4dQlccpLYNIcfeGpt
+QsZ7Bem4ZWlxDvF14cNA+wpSAhQhcLVSlnCxa37REbnO4iwn88P9rXvLyaBEhnQA4B0GI+um0B5
7ABbOFp+aAiIb+eLWJkK/m5VP1SBhdw1EiDSfYRnnuMcwfAUmCH6fP7rKxdE3mIqaMFAHgY1IFot
7Awh3C1vseUFbNi2PmzCuL4znnvdO+1f1caHmmjJeyQFJWgsZG3D60V/bSWYVVNuLlRmpTeW4juX
tzBTiFWzb3v9lwgcNEcf4uBvuB8BS+F8i60VsljZPcm92SEYsyHcmSz421z9VobZX5GDKm3OF7LS
6UvVXV/rMXcYXBRjKv5AO30TnPgw57+9svi6i9VdmbEd9BQ1OCnD+lKq2rxVs9P8quk0fpsa0vw5
X87K0FrK64ZAz2QweF0VOgErgxQ8wuuhE/ogs88EXtLcAZ7KIl5+nC9wrdFOf/8wvgBZFp5rCyz4
cfPdNGbcc86vXDPdRaSraMzLucCyRmD0nSXGA3vOGd3rNhPuYr0fXSTjBwAfICNbiBsWn5zsq879
el3DLIK8K8HmzJsG5xppohu49rnfccidLoT1WrMvFvzI1gBrd9jMVbkQRyPjEu/p/SUJ4r9HK9aB
/3YqcHsm4acjX1zHN1SoB2yDvhM+fTU9XL6vaR9/Ka6DraU1FofjvTNJ8pshoeD3XJu6vxBw/24g
f6mqC3wiYSla4dwXRoNzrBLpwbhuhPvS+Z+/Invz//pufRj4SIbO81DEcg/FVl89cQlTOPBFYN0E
58HG+QwLxgcnjgZ/F/ZYT8DLntrphjkBkOXnf8K/J0V/qScaI9jiSOBb9nxqZriOe3Yz90n5mcbM
311XxGmAfKhkV1LZUOnVe6xZD9Ew3+ahv2fm0v3qSictRUSFxStP2DZyD84nPRCgtA5CqevOIv5S
QzRWIY8HYH72FERXeObN7WdA0IYDiwzYu9c10GKGoolFArQEuzwKJBzmk/iQe/4LvMa+nP/+Wgst
5qhWyaLIgdaAiTkDSrGHdRVi0X+66utL6WYbEezfS+zsx0mzOHNARoVdDZNKXBg/Kz8/Of39w/gJ
XTLjQIhlD2SKsr6rbBfjms1q+KxeV4NF+8+uaZHM78s9IR7HRnYsR4pLQjokF6aplSCDf9N/a9DN
iDBgnPaAeLx1fXVgs3lFSs/P637/YpWAR/vUJ2aWe9XKLrMF+TP3ADle9/HFIlHo2eu6Kqr3AzBM
AhRyH35r5z+9skIspZi147jFCI+j/TxCGg07jr1k/qeQFfdO4V859hebvp7B9tZDIuY+CWIC24xh
hL0MfH/P12ClY+NFyydjNQ2jh9W/JAxJxODcBPOR9SWd4HXnNNGf88WsREC86AMYJuVw9iwQYqED
aJiV8KaFa5ybNBciYKUeS3ld7fBODwmv974wz6LxQGJxnwsv357//X8PJf97+kfK/H8DAPYocAlt
UYFAdJvYSQ6eHJ40rbcuOOW6sTtY8t5PJP8DG9QU+cQXyl2r1mmD+2HmkCWQHRW0lNtu/ovl6Ivd
MDnqRbJAXpic1oo4je0PRYB55RnX78Sem1ztPFjM71UNgmoPKsCVnXMq+kMRanZqN6+l2A+z+Nlo
ces7UPtO+Xzh8n+tCqdR9+H7ZoK3EzCReBUbkICWIRNdfedR0D7O4mS+fn4IrBWymGNhjZTD8bcV
+7mN3gNRHUF4flHldGEntRIhS3kdHVw8pSOlFInRDQyVW03Y58j0l5QM/z4R+Ut5Hfc7KVl+6gJS
5ieI58kBuX8rR9JsBRzlga6s6YURdRo5/4qVRbA3fmksiINij93tfcldDvBai5Q9D85YMPq5dJhc
abGl3C4J52gKOmz5ga30pg0HLNyB27Svu6sUof5SaBcPY66wfUY9WDiBaknoY6dOrA8YEVzX60ux
HTCyuKsftbMpvMI2NyUMvx98XwWXMjb+Po38oy+WTnYhJb4NQ4NhhSyHGvmk2g3gSgLvRySqeMGw
Y1Y13Qbv7261L9s8Rl5VGbPm1QuQ/QbEucrqiDrPUQH+DChTUAb224gljnhTje+Nu1GNJ6PfoLQ/
ycnad1BlfzNxNiBjz4AGMMPAmgF2xOn8mXlIVfrUAi0wPTKYWBcPJTCH84bUDutgiEpakMn8vBku
bCtWQnYpoHLzJCp8pattZ0kF3I2wffyno8DLHviInK8Lnfj3QvJ/G9n7n1MWchpYSyTQEir+7cPd
/hecRcyNyfPkuemGN0CovxnVPoTtPO0tG8xBy756riBl35qauamdQNPyhBkyQegnkgCyWQKjfeGE
v9IMSz1kMIfaP2X3b4sc73FDUiV3Y1jWhxGkm9erJsdwMQMzpyTDPAzVvi+Dr13uAjyjP1XOdGUk
LuZenOmn2gnHag8rWQWcFT3quX9L9KUz5MrsGC62t3Alqou5sxVubSRgWaKZWlgWT5CkbOZaA6MV
IXU9PnaJU14nGvGXYklPJ0EIckmFy20n3NJqFLtC17swhLagR6bYhaVxZS4OF3Mxww0n2Iuk2msF
SNs8O5iH/elGSbkDC+nS6+/KCFvqJT234KYCa24fwo/6BdJ9+hgDY/XDlp5z4S56pSJLXz9oOQog
q+DOU3C8f+xg4w9ueImEBl6DGJjFw8UnqrU7jaVysWC4V8pbUe3d+k8eg50+AS5J/qiSwJpbHSsv
3kKj9NC3ly74/v20BB+m/+5fHKs8XJnICuxz58A8toFXUOr2bjaDu2O9eusLDXPsa3trEawRyat4
FlGygXFP1B8T0QHODPwDfM2LQbgXRt7amFjEbIBvhxwuMhsLh/4723CaadPIJ4ETwOb8rLOyAwgW
YQu3N835hEeyKAr6XcgBsOKOe+lSY+3ri6PRwHGhS4zH9iGsvHctB0W+FMWf6376Ii6BAfcAyBH5
xhv4jZsTmMKHFxp+5XcvJY0nR9UO2UU5LPUpUrpwYvD0dSvJUso4wemQd3DB3VTcvwWm4pDop7a8
brVeChmh8wT/IYTTKHhQIFdyU+4sd54LUe7Ot/nKiFy6+eVBBE9b4iSAdMMMOZaqAwDFDbbCYb/P
l7A2dSzd++AQ3OYBbHr2IBT/9rl+Q/7kAywfPrWWgPkePtqBDSmyjH7XAFyeL3RlZlwa+hVhVDiD
D2aCmHyxG5rc3ngas2NHCi/DQ1F8YQZemaWWXn4O3OYDWrccTqTktiXgfw/5HXzrtwEhyGZXdxh3
wLGb65w8/aWRny1dbTrSJBvcdjjjTp4ya+CFGc/XzR50Ed8MUmItKPgX4APcFUOwA1H52/kuWQvB
RXRPzNqiLrDjEj1YvhJg+mwWwfP5j6/0w1LnOCCDY26KJt/UKvqagwrgDG9x973GXQqR/vMwmYzX
l+QyKzVZqh5nuGl1Q6847kYL8GXZZP7krQSl7XxdVkLyL7fkw8k9gRydRlWQbGLazH7ae0zvnMb7
Y4Z8di6UsVaFU9x8KMOEMpeRJgly4ufUVkCdXnqPXdFs+ksLPhrOHozkCrb3JrBpbuuqrMmPKLSQ
gUAh0d6wKYDq2IHVOqyIZ+smn0bQsfQ2QuJw/4PNY0tPAMi5vfAWslbV098/VNU62oN7TX86TrZ9
cawGWfNdGQnlXJhr1gpYLOqS8z6MPRZtTDI7wQ2QRZMF6gEOdxdm0JWd+FJHCFC8mYdcma0B9Wpb
5cMTz+sHYMZ/B+64M/pSiunKpLmUEmLLGBBFapSjSoY9FviwJai0nQH8mkYXhPNrhSymARUNtMt7
FDKYsUqd2nvwZ36cZu818boLq+ZKGUs1IWUG7jEGyQqlP++knJ+6YniLwuA3LnvezwfpSqcvBYVN
9Zesk/fbwWd1GjsOHHcsdXfXff00Ej6M2SKeKpc6BGY1SCBOARgpHkD/7r+e//rKBLO07KO4CiRe
qMGxdjuZ8jCH6qxPvIzF4ImdL2KteU5Ff6gAb0eAUhswbnK4MnxRvIXjWOjO0YU91+mG+X8vF/yl
lnAO2Kh7AzRs2WKAmg7u+W5w7/P4IBU9yCJ+ZdGl5Ma1qizCG+npZCZx0G154tW7wJUyw/3zJf/E
ldhe2vOR0SezqPoO2PUCCPXggRJIwZNO/zEe8unK6df5DlkrZ7Gwm1HD0A7Yvm3uiWceFk81KN1C
6UfaTS+nhKULC8taOYvwDioTOkSjZ4AjemzxxI0n4mcxOlUagWU+8UvipZVeWSoPnRlYnlwQ+GAh
12qTIN8wwyR/yRNuJUKWKrsZqTE5H9puGynwmgT9BCuOP+DRXdg1rv34U+N9iA5WsxqIXmq2QcIi
wHspcgvmvNme7+qV2W8pmxdeBVVlg+NZA9wTsIqtATqSmZrXuyn0RbujrfIvWfGv9PdSMgiibE69
ElUBUOIn6AL3uM98G3ywaOMhPip7KRNjrVKnpvzQZIrlUd+HKMepcdulg/HBKmuyisUHUL/317Xc
ItSrEhNLPPvtFqDCNu3LAQtUq4c07v2nrs4vPJCuDS7/v1VJ4EXR10HQbofKDLuaxX7KnUjcFROg
kOcrstYri2ifahKGczuC+Ie7gBQpCD9nWt7VBXscw+Hd00BrXlfQItxnVtO5wXXyNkmEPnECb+rK
LZHFVDxGvfgj9XDhAL/S/0stoYymqI/iXG2BnmOpoiCplzO4Y204tABCuxdiZyUy3dOC82GY5RQY
aa8MUUyvWSaKysM7DciS51vrr871H+vWUkdovGnOTVvg5gSq4ajCa+xEdlXRjBkMjO/GEVntlWNf
A2qPSLd+SDjVOxi0tikIv7s+sJcAkivjY6k5zAmKMtCFb5nu/wCQCK5nqV4K7d0rWBiG+jrXAX+p
OcSTCh4upiTZUSdIk8H52Qj5+XxbrmwBln5+led7eUV0tNOhqQGPG2WajEF+yMGJvx3mwnyFJhxY
yzpnu/Mlro2NxezgCWgxZ7js7ebcigB8T69vbkNPyPjCxLBWwGJiUF1scFZRyS5m8bbpdCrcKzeU
7mJCgNWe7iegA3eD7+9n3m+SqNtc1yyLKQDwGp4DFY1mOVmSxQWSj2ptogsz2b8nS2+pN4Q9ENJE
poZuLPIBAlndyVY9uWF0ISL/3eTeUmroBpAhkbqmG/iH7GzgP1LJP51vl3/PWP+PvvlhKpHK06Uw
TYQ3BVm+CS3wLjh7MxTKnr6hMBR5ua6cU8t9KIc7laLxmAOkrZzugLTeSf72DXJfDkU9j+y+x87i
4uE+/Pt88b9TmLfUbUWTnwPgq8WWdXaUNvMEF77aNgFSk7q0FYGHUcA0kt8y1kJ8SVNSzRN26a6i
wLlm8IMAVaMRKmT1TnlFWcGPFTxG79AJHurvhIyQZuIQXfZVOrXF2ILGyDnxbhMGXtXD0OWjFx4t
fB80VF3BqMQXivSc5nPjydamgw96EvyKXPiSkrJ2tcoGD2h6tZtm5UXFZtLDCGQdTRps5HPeOKmN
4vKGVKTPoAcApjmiUSrE3H5rm5n+Aa4AGd7RrJ3oFg7ddZ6WOErOaSKt1wAGOrIbNYbu/SSTHqmo
J566RB5q7XR7GeSUfx9jTzk3Upa0MGnUtPwG8sNwP0oq9sZl7aPfTXhGqzi093PMKkAragLH2iaa
6h1uT02RlXYsdgEYmymn/ChYMr8xJAK8Sq/NYlvsxAlXHLfBaQgnJBN8tHaT56TOwtKN09i4mQjp
lvgJP8L4atjHsvN3kKVuKhX8Uu10x5Bjk3mRvSej3gUNUg7yYdxPg9hrHwh5d2i9jMdR1rkl3uIm
8cxCP2v1L7+7LZtRp43tMgrzZDDgbuEMCyrCLtFs32lxY6dnONtk0iuRTXJbN1jR4EjNqpQbGFqO
DVYGA+vu6judBTDEbpeZzqRd915gTq9b/CvdP7Z0fg/NL3AyfwHn8E6cd6RN3c/afwAgNVWVzKbR
3fUCbQXjMANNkvo+DL9wYgvt8+i/tFN7Az+ltG35kftoMeDnw+lLl6gNm7u7ePg6FuwBbX6PpJFj
YOv3tuqCtO6wNLcTTwM+PyF7Racn2XzWQ7BhRcOfofOFwxeIwAebIBHZOkP34PU9zWKSg63qF/ke
Amzg3UFjb49UBWTaYGwihxlsagjuk03bTwkavlObadbJA5rWTUesKqgD3iWbhv4kk3/spH0pSxMC
TBoAFyvu8olmUUkeBiZ27hTf+/nwrR2KLyUbfpMwELDMVhvk3FXIaB2R1gqkrz8Vn03fPQUzhpzW
JI3xCAWCPHtv5uCHJ51XmtD3bk7uRcQzoF9vDTCqzPG/jCSE93M9Za7L3G2k2VsMwxykRG8qv38Q
vMK4qIefzlh2KchrW8r1JjcvdVxgf7YrFHyfhgC57RM5uLz7WiXeC+FkQ1UbpVOjnskMI9vE3gf+
qxdGO7ActrYM7qQf4aGGJl+GUdwnrngugCSZSnsnongbqAGUDb1x6goX+kcSJjsHBFzBagWH7e6h
g/0Q69pNwdxj45YHGFpsuYkPI3jLcCu5LZgE5dy71UX/iEShYtPwZmtYcQRIMeMV/4ZwS2eRPxbF
9Jq73QYcvWz2viVT8lQNdueEUQo9XTZhPcU0yCB5k/jvMkkeFD6txjH15CNtmkM/A5NYqS00zE+m
c3YmVA8FhhRXcgvozxboWqSWJwDAGvFY8PZgxO8o/OmT6ivSpPaSx0jOwa6sCm78vMvClr76nOHE
yFJSH1XCX/zYP7oKtJsCxxZAEfY+bcsNcv3ufOLuKvCEUs3Rp3E7irtuDFhq/Ph98spdPDRPxCBn
Tw3kHVbZuMSK332lHuYTS8MON4Un76aE78C7HtPaleNpxvgMENeTHOdDkfsvtYVYg01I40N2J7bL
flJsqRs9YTWCJ8wYkLQhgdqFxs0PEQNJNAmRq6G6GjACMWNQmM2As+nGhgNPix7+csYBZXuucvkC
ZFyiUtnbOd8a48vPpsR7TgopTfTUQ9b9UlqbxGk0SvMiPT5tNGvQ/VUrsp4jzXrKfwVT22YSdiNh
hv/XNC9DPTlP1DPwTeYatNV96XiI69rtkB3P4irac0rYK62BE8n8IGkALWAi0mkYoHG+JiNYpymS
EuAjzksa1cioV3mfxqQ3n+kwyK91UsDj1qOYUjcz7NSadGCq3oadywXQFO3c37a45H/KYY1LtlMO
PdFN0ITiR4xH57c4wi1W07bkgdLeufdtQ7N8FNiiDNoWcgckdutsay+BYCaYvWpfO0H/gzjQ8kYT
5d9g4+sXANwXzVsjmTll/dOMDbO8y0ceZ1NdyyPz8cWNb4Urj0RoE2zqHA6nx7CchuROgZNd/Qa1
uTPPXlnTF1skEGD4whEk7ZWjfnSW2R957suvcdW7mCYUPVq8S97D0G+yW4VV//ck1OBtdKeSe+S0
vVV14tz2ESCA277TAUJscBKzEWB/iw20WOSGek2wy3sj210pelCwwRD8yv24/DbnrEHYCCyYL33X
Ncc+8vgLoNDuz6KAAQWIT8ySu6FO9J+i7oi7BRLKfEMmmP3N67Ld5GMBVLaQ5Ah0PX2ouPV/EX+g
Cv1ImkPhudMDRy9+r6DXgW1c3z4M4Ij+zN2xp0+zFMm+w8L0VNNQP8OzQ75MtdYHapIWMUjDWGZ9
E+IOLbete8gbC9o3K7x0oHX8yvEpRGnUYt9Au/lLB11DeRP7YXTUpeYbcHG+tx7t5LayhIfPTdLy
byfEmp+6uHf82Tu+2XUm6fxj34Hn8GjgNGw3YsBCrCcKTHsD3joWpomKx9A23dYBxewTG4PxrQZd
/gvt3Ohz03v1DW7Ygx2XctyrnvEdHLj9QxJE0wMmzOFHODhtBxTFWG6qvo8PtMBvmibo105A5CxJ
YudTMCElYAqBzU4jtCLmD8eZMixzw5fWerLcNOUUDHhqiRJyN7MBXO9optWf0fXqp6DsJnijD+xW
jmP0FpGizhzGvAwyS5KNgSdRisYKhhMWi0ELrQjcsn4HM9yaWQY78ghOHKPWbfvAY+rZbJYtpt7J
CqKe4RJinQzZc/rd2CF2SYq9Y/zWJgl9FTx32b0GrLhAgi7Ybu8SvtR8AwiiB4C4W3jDsbLcD7ZW
YoOTp3YGWORgkds8bWdkaTnpPFj1FED/C/S7jWAvnoUBnMJ2sEnHayar3KJII8XG/I/AQB2d1BWz
0AV8JyMzmO1UK1z5HQUde9NulQ83llqMUB8lDBPEE4flWJ1VYZXsQvjwZE1ox7rNALpzuiHTymEm
pTTwfWx4JXnmZel/F6R4CeASlPWFdnIc6HT+Aq7VMAAunoeY+8ao/mytX0hsAOOi0Mcih0J3DlmA
DUzucG8bBVPvZC622OKWSNKqjcEs+CzbIud3Y1kFWWJn2+7qyaopA2LYdX5gw2Ome7cuEn+fxEHk
lxkyRCS9i6MxMb+NATXxZawcJB+NXtcnN9IfvZZCugML5Tkb/Drht1yYKvrUUEB7m1Q1venuRkDd
7zHHxNPO56UntiOvneRGmzFwNqBLEvd51GyEkxka+5vCVV2MPaI/AF4/9+QLwAHlkBUVGXF7Lury
R2FPYsEx8uNkT2stm5TDM2tOXenLV7fC1mJjWQ62dC3sHGw6ig1j7WIjD3mm5MlDAs+6aSNzFcz3
ZQve1tNQUmu2dAIUextjMFq0uS3stqrjKdqwkbTVQebw+N1MjeS/kYJlyoOqvVK/om8meMeAJ2ky
wplrshwBP2SuHmGkVrgdNlgepIHQ0QI8WeENcQjzHdJ9oy5D6nJDbqnfx+IgkXRlNsCzzfQBbMfo
XXQSk4+aStZspQqdOh0U0tB34zgMAfQiVdX/0H7nKjctRuIlgOUEofjJWw1nI9BU6km+ICO7me6R
M9bFmfYbh4IMyLzkyJGpfYLdA4qenbxH5bvxpG6PReXPD0g3KnBzRfPqsxtzxZ4ThbSPJ3eUM8Bu
ubFBTzcdRq93U+i2JL8qiHvYbRlqMu1VWA/OwSV2nL6UlFD/GyTKNPnljVX+4DWDcwON0fwzER7M
BEakDhcuzSGaAqR7vAHGb5gP8BQlbwIXZHjCBuor/CQjK+aHgittDjyHcujJd905+VoWU+cFJ1Zo
5GdN5FU2TEs36ao0qcNuuPGAXGwwi6sQB0m8JtHkQTYcs0nmqMmNsVvHkML2toGud47gEnBXNtPs
vzDrtl2G/BM6byUWzxiBhFKHW151Sb7BEpmzDJlfMPQunVp5N+7JKeegylJNXxlLSpUVEg4GZVpN
rYr2olRUHTtRd/1mMGGMDaKIScRmQGPAiP0ZYJZ6i2KL2QGHB6gUfaJDewuRaQSXwl7MznbiNf1c
wHKf4GJ8gjIkxwwU4ahbuDYr0MDmK9w/A6xTuPIQHEqfasbb6wi7lfHzBFZ4m+Pk3kdWpt6sRshv
xzDnc5WW+BACaDQDCb6CatjihAucc1U9l67pPLB91WlaM47uXbMLEj/vf7hO75c27Ueqq9vRdgUT
qQUaODnAEgH3WhbWQcVDgDlTPCeFGcP7kRLbfeoExvVx6Ocx2ZsaVsMbPfr5dEeAFn2Cy2jRfW6U
ynHJPOHRksAzAwvwT8ZpHd7OQxO7D7gSaPOdpI6vb3RhqIhxjBL9WKajhZ34z44XXPwfZ1/WJCeu
tvlXJvqeM0JCCxHfORdAklvte/mGcNllBGIX+6+fJ909M3a22/XNRJzoOHa5kgSkV+/yLNcuA4d7
PwOQ113Wk+gzMKDheYlM1l+Cdup8d+8y3/bX3LZO9ZlmsyouRMEsug6VLgv9tZm6rr4YMDEvgNxe
0vUpcdy8vy1MyfUVSGE520NaRRSXQ0fhgbwxAykEeAYOS95XeLjMqDe6cXgbYc6cIT1QrpcfdN4v
p2VSMpoGAJOPZGMbyGAEY79U9L5yfHVgtGTtHgPCkV6SJoO1cti5jsHpCyj7FLWlhEgV3C+md5SM
JSIiTCL7JijBYWaIqxktvhha1tOt1yi4cqYqK9x7jtY0+YYto+meOx7qs75DZHhLFSDjeSBNbbK3
EdhZB4cba808hbaVXrd3nZGsb9Al1v0+aXRPr6t1su4WHrfzjaz7am/RYR4vkL4J/YmNtUieScdZ
/0zmBehVeIQ7Ax76xNIVvY5mbSAlGmjhrh0J2qpyymsl+3X+6sCdkAGP4FYgs0aJX2W8COWUDuKY
JRVd3kwnm/TQMwXyAJpvUEUNUrwrE1dFlqp33g+J+4DqJpnjEWnQeENcRzkPxFKVHNqyyLtLP+Nm
jeSoSXVbgCeP/B5wLvh6BFaADqAu83WQZAog2VmsUT2Rdeahsj74ArObOGTfJ5aUBQZTRMFhXeGE
HVHpwuAN+SBDy8rbpXwS1W4GuNSLhNaOiSqimuStEM2EGpTNpGxRQ7aa+gFsHuYGQDnRCwMkUN64
R+5m3njtVgS632ujlf8wNxRyUso1un9wWK2w7CRxgEXLhM4hPMvZioaWkXY9NkVdOzO6LrwrMEZJ
TY5/wD3bXfZZh+9yAv+Z9LKF227zgKSBpk3g5dL6B+ig5T2m09UpEqQd+lQihBGiYJuOJLQJ4UUx
mOfcYDZeXlRD0i1+QBQW3lODjcaeurxbGJotBGcCC2XBavIMjaSlYFHaS47OkRRjAXYEIQ0aTs7Y
lePWzNgNr5x00xhTaQo3xClr54NTp32+4ejyX/hIZaY+YG5VjgdVTCqrw1KUmKdNQCH1EVOuO+wc
u6z8iNGb5I+E+c1AgqFI3PEOsrV5X4aThXLIhee0J188TBjF8mwmZEFTWCZFjgkdW2BqvsXJjQOn
6jEAuG6pSNilZqk/3bjwcM8B1OBWFwA6MARUG4xVY9LYzzWiO/g/af8pKQvb5zEvqyyvggTSNChC
VV1WvA4KnS8VvNitMCoQvTe1JPSscKwblCvauajZzeDK52QtmTrgdC/JFXxzbB+XNR8M3gkFxupe
MiLp2+AMSCADb+lI9dUftcqrMM9RyyYBL2fIY4QVpG755w7ADG8KEuYw9KjwNTyjA9OnQ7GXK9HZ
V3ipnhDxulecV0FhkQdg+sryao21u3I3hgltlt9OjvILGMuJzichs+PSP6H8XYcrMGyYG7n+zP29
CwLu/C0Dlau8prlfCyinGOvNL1XjJE0XY+8W65GhMdsjJ1S8+yYScCIhWddjn+50JSf3ss4dRZ7m
2vHlk+HG33v1UMF4rpzkq0YlPn42XZXJKJ9rDnLN3K05smmZoHWaDKOB+1o3zGg4YAU/iwnqxE9q
wlZ9UQ0go0XkoAPcw33DL8bpFlhOUz+tI6Rigx78gzL0E1bQqwXdXVIjy4PcdazyOUvv0hIN1WM/
S1Hu55LoFv1bUaKS8WiZ0kcxpUvjBb5ZEo8Hsy2KyUdK0phk21HWKHB+cju44To2eAURGI6zc2wq
nrfhMjanw8HNqGaPXKi6yLbgEyVeGow8K9pozksj9rzrNdu0evWnLmrR8C7TgIFwDhX0nKbA2DZ1
beOFSFHFFWrZLxCfdA4ICXnypSqN1pu1XZJZBZXsquLJF9It90vdJhd1SlF14Ud3HV0wpkRlg+7y
7VIURdDBvz4AhTgd0E0kZUc3XYoa6dA2M4ye0dSgGNH2Qz/ZW8rQSdTHpfFZButJvMDkYJXf5TKE
DZG0Mbw3Zv2W4fIEKvR0GJK7ScMgEcPkKW8PICg1yw7qi+yRVSCYXnq8LtJPQ0ua8qljKl/j2Sdm
iFLfk2RPKJqrMOPVbnaV2a6F6DbJa33ZSTeh16CUueDFkhpBD85Naw7+RGAG7aVsg+XL6X5OKBEv
nOQwTk0FWYYrYrzZeandfmyzcJZobn6b3KZY4MczFp7eymnk+mWexna9MLo2feTODZAYQSmyIbNh
mpnJO2BbTGLTgsBahGMtZxysdeJmUQufEe/TTOtyCKe6g1sFgjLo8YFGENcP49qq4SmBwo16r3s9
GXwssgXy5rCmqpfQr1F9LegOw2cbyIgTgtvP5865BGvGogncdHVTvqi1Zvo6wYTef5RVPScZvBw4
xg/RPPWInzvIGQ3lti40bKaWJl2n25wR6t+CF7bWOwySpHxV2k/LbOOI1iTHaXVErTdmSady3DjQ
wxcX/QQuhYoRbJa1Cwkvym6f5+DUBQvj6n5RHIYMQTWJQT46+WinOE3Ai7ud1FCZVwqBKz9MMl2Y
6xaOteoR/coUy4hPq0IumqC2mm9F3jvdfWMZq77xysLvZHbTgoSA+Jc2D5A2JdXXFSA0cVGtMqff
umIdQFImsL558sw81BcLnUr3cRyFIYe16ed+19TAUmJ9N17bHFFxQmGcFWRIn+iaVHZTJQTOnwNa
HvTGQzFYywD9FSaPoPEuTTwxKEfGuoatVRs4o6qqPaY7ArkCHzGSkoFXJCbb57YXy5dx9DNhg1ra
2X1wbFoPO+1NEnAD1PYCS7nSabJbvErmONsc6Ko9QtbFr9Dj5p451JrNI/pP2FmPviJF2YSOL0ha
7TGwKBP0rxe/PyQZkyxgKwc9USdoO99yUjfI7ltVJgwdBU5lBq9hz+QV3VjgPC2/KgYy+dPl4qcY
8MVWQxvQi7nMivnZKReQHAPt9qweYmRXIw7kehWu+aS1LXLMxMeUmct8SdL0eildOy1oakNJAqZY
BgmtxDiq9hex8bs1LTBUQcoANA8at3WDBrtucvDgkUsN6rrw/XySe4zsmlqEK8tlZ6N09AeyBGjs
qSHfTNIb1AOYk2WJY7bzBvPUOJia3CA56NrbvMsT9e72wh/vuckYf9Qur8hDswzGvVOkp84MuUmI
f7xBTzGZZzAOSxxwMDDFLmMR4aJXx6kZ5xT72Shx4Xpr1t6SZoBWT4FgNW2KwhYtikdCEhKaqhns
ccnUkl9Kilb3bcKbaX5ehkbn6DVZD+20oVToXtkeTKOSEzk+rAWAnuEJjMEvtPZW8lW5J+zZTgP3
K9FMTJYODeTCwUxJ0aHZtSzjXkxhAja9+Xby8riv/MQ7tokZ0WBumOXTuEdbPPWz3SIIT4IeKvMu
agE0wLqwa2w6h12xgAqBxYHZ1QFNXm+4XCDwX6XXFWBj5gJS9IN6ajsX0mDeXC71ph36ftpAD6mq
NpVZyAV6r+QuR6woAr/DkCnKXGf+VDo9Std5QjmJuljQ98RZ03uG7h7MCJYSfSk/u3NSrxxRUlA6
YY5WuSygmFNWxzTjI6ZkfrtAn2rwzHbCOm8xZwEY+YDUjhXHhSpjDwjCDLFRJLSPxDJhkDnTxkGF
V6ScR+aU7d10FDHnykcd6980JcmSEQkV5F3T65WnsisvoEEiFtgUNGRZSQgzA+E80imd35oC60yE
uscxdOVwoopQIQ2oI8xipiRwZNbAh+K0ThHEIel/oWq9slPwUUixh5yg3S0glBoSH/cI05BKfB0L
PyW3yN09HRcYHj37BUh11ylaXXXMMeaYInSKK8wVu6XyAujSUwq9xoSi3RzUQP436BTwzEXWXsyT
/ORzbdZHNERQzNgFgE5v8afxIXVZc3LpqW/81Md38mwup6t8lZXaMWBysytMsKUJxwpfZ7sym9it
yWXLL4zA/QRsQpJ3pyvXWYKkXC3ZYajbwCYps5UM0mKaXhrHS4pL0ybuc1dIgfott04b5DQZ6LVb
96S4aDvtVTc1YTLfgoHWoe1boi96lfiaJWFns7r5aqB+jMpohojArm4zAyZF2zrLJfpaTbGVfcrF
jTMj1Qh5KydMURhK0CaqOVShQwDoSvA3E+YiCBsu7r1Gkle0E8scGV4jkqCYkC5HgwNIXzAaQ3DE
jqufh6DIL/eeqts6XCVbTZhY5EfBglVK9ouf8Ge06SEuoT0HOTzSb9eJuRFIzkjrji+VtMgPdYPB
hgyEXTROYlvmnG6Heq6newNFmDTIigLSlF6LYivWIL3IW14p7WyhDYn9ms05HJPXjGVv6zrPzQZl
WkICDqIU2VVF36xfELbyJBQe7niDzM4fjxAIc+kmNTAAvExqi793lrZ8FUtvzSbh2DcFKdGGBcSB
YOwqHQdzUW3h+0yQP/obHBuzjCB/OyCtbnvvEm/N6LDEyfzVK1wo7mJOCe/0XHBDQ2jSLVWI8JYA
VlUirw8plV1+WHw+yG/z1NLjILTEuVJlaAEA9rGIWzUiGkatN1EdKfQXxiOfxZxGtkbiu6mXzDt6
UJtH18zU63AJNWo4hQyMiBo9eGpaFRbVWk74wihJ99ItxBxIpOf2AQcPzSPdicK7bjrMPMLCB8qV
BCV+gaA5b9nDajtPhiUtp3THa4e8qaK2rzgLmBt7BebCIQQJB7NhfdochxkYg6junbkI0YvwrzGs
K51gctf8fWhkXQZGN5j0rhibfoXVyFRGUlhIhYU90k4C7j5Sia32JbRB69ESjOwc2ZI7VoJuBNwK
bzHfdzsCI7BigrrExUDFQoAyQvjbeGsyFhHre9eLurbrP/U6MXnMGKLiVgqHftUzzGEwfp6syLdD
j9oyhJiAXxw7aDGDUTwBphSl6eDQTTlNKwo0lHpHMGXHeu+mzvLWVR7SgGVpc0yoMWbV14jxRXqo
XY2jbXJpKSOHYcgUCDUXPdaLrOZrZ8qgVFY6BjM5eJmNl34HgcAy6nTerZ+0NODhQ53gXaQz4ABB
C1BuGboAY/afBzT/1EnDBpYgM9wdgPUeRkzHIDeedg+j8Yk4JGat0f9ZSyfscitHdN0VE/fAcaOn
VsNjuIJxTKvWZn51ZpxLgYMc0i5BKjKbXMyNbZunuQXWWwVo9PvTxi05SsugU2LNHBTNaK/kAcdh
3K8BGsa2rALgVgZgrCcy1K2/qWZP6FfLhwWYytqt3ayF5APC8xp1KYZrCWxl5Oi4Uce0GZcPEHLf
SSG/wkydIQcF8riyrmyx6eN0B8Dnzo/pE9lQEXobukXOF3gBsLpbE41hcqRHtUPBt/G+NCFWODTj
PgC7/ROW7gxfyAs2ztbiayTpC1F4APo4YgT1exjaP2Bb3XP70BpS7X6SSRm72GcbgVkp3G3qDONJ
+HIF2hH2GWNad6/cdtgga0BRUgGGPkFtpQ4kJum73gAIC2G2j7/TCYP4qwd/hk2ExCnM/xaARFEV
UxsXvfL0TY0DAhUtRQofTH678h1UDSEDN/apHEK0fLUfoklWf2QB/w9AwHNBrHRee8zGOxnXiMZF
lGkxX8oEOAWcx94OQ1Gh9r9/B//wgs9dSrvWLtZjTMRrqlt5DwWYvIzcEm3cncnqbvqAwvUPoMlz
dUE0IVu/nCiPhUpp1EMqa9NmTfb/eROnx/gDnrHp+GghpsLjUZbo6LpPqk3LQDbLB3zAf3pIZ3jJ
voWkRJMmoLbCGykAuGuf+PkVtJI+khL4p8dz+vsfbqAHLhhTOsFj5bUbwIMBCwDi/oNt9k8ffhZK
knnMoAKXAVWFRmqgujEJENLHDyLEP336WYSgpmEYOePZ0LUUgex9+M+u9f3vV+evQefuuaya6Nxy
AiEEy0ZLn361VXY668UC9SAX6QJQfAP4BDuwA3lz9ftL/tP9nO1/rdJJQjuKx3DR5s9e29mr3BUf
+em6p4f+i/ByLrAm84WJcUm9eMiTVm4saf06hAg6N19FWeGgTVqV9oHxG0uvHZ2t+atrV5JACSZn
6VF7eZM+ePhaWeTpenLSP1/j//zJrM3+57/w5y91s3RZqvuzP/7noS7xv/86/c7/+Tc//8Z/tu/1
1efy3Z7/o59+B5/713Wjz/3nn/6wqfqsX26H9265e7dD0X///PS9Pv3L/+4P/8f79095WJr3f//x
BU3b/vRpKabkf/z1o/3Xf/8BS+Uf3vzp8//64ekG/v3H4XP5Ofvy+W+/8f7Z9v/+w5H8X5h8EBQF
TGFoevI5mN7//In6FxNKQS2QSY9QdhIMqGpk1rik+hen3AVuFqsQDZMTicHWw/cfiX/5OMZcQhBV
0ZiGYM3/vvWbP9fHn28Dj+KvP//orPfzIlWeJzEYwLcCzVYpIekZRr8QQ5twS5JN6ZO46zCmnj4i
nvx8BP39Emf7G9JVpxn6kmzypjisUPBdyrt5vB7dj8gAPwfXPy+kCEA4EH0hAg/15xg4EVkCmIl7
GaHeMs7jpkfRppKPnOU/uswZXcdjU8IsqHObPL1BRRvMUHcw3qcfltAv3svZ9v5+M1L4HhJHgk4O
JMt/vpkZJbTuUqJj51jtu69tqKPqKAIaA8cZQt46+v316M/Zyp/Xw8TLd12uOFXnZA3BxqRwG1/H
Yzw9wdRo2bhRHiVOAKDw1rvxAsBonugYdCEwBFG9Qb33wTf4xToBAM1T0hVKAElxCng/HGHwqmnH
QnU6zveYoMVNDCPvXfcGJYtYPKHcjPxwidu9/MxCfsAkZNfu8m2/BVDng8D9ixf80xc57Zkfvgiy
DCVn1eq4RYkwZZeNupXsIzGNs5T1+wP/6Sqnb/HjVcYCgC6G2/W26c4cyktQ6rsNKueojPSt2ohH
54PU6Tsv8v8eGX+/5FmWg/4wWCEElwTuYeOFE6CyV/VW7L3ADfs7cZzu9eajhXUmyfDXRRVoWC7n
wvXk+WuVmVtxQP9inLvhGumwDcedDOWWRs3WfqD89p26fHaLPobcBFuHMQBhzrYNKPFsThTEFuzG
XNHQXhURJFVvhts8cu5MyLbmBpLFUbU118OD2mVx8ufx99Pp90FA9U/RhyqO0O2da7zBBcRdNGq8
uGkfhum2Z/9PGeT3x+lThgGyYET53vfH/eOyqaETCwm0LEbbKcgmgO0+iyX/YC/+Ygf41CM4nCgX
wj3Xc6q6FY1NTAtidHVfjeNsSAPX1VLRD4iVfz99pMelkFgZOO3EuUISCiQQNk2Xx6R1jgVFoKk+
JIX/4ho4SDGB5ngZ1D3Xd2s8ELDYTNEB0/6RGvTqei7nDx7YL1a5RNkPhCnoCvBmOafUo0PN85Qm
RSyvwUEKi0jH3REAxJhtmke9/X2o/PvrOV1MQYJOKUgQnkuwraIwvoOGXqz9L0gnAottPL7//hp/
j8Y4DVwfiYGEmc3f1vHMYBNHOVB97fwpMzCZ7O8V+2Z68cGT+zkxP61nXIdLIvF/PeyZs/AwG5qt
lZhyMDbygNq3ds7RH/yU1/fKPPz+ln5xpuJa0kOqw1wP/o9n17IAGGvW4VruEKitt4FdUzRMYR+I
QN+JeNkB9//BJX+1+pDD+cDso8+KwdzPUd7PADxHWQNwZDhHiEdhtkn2mEwF/paF4AhsPwzyH13x
LAJCVFBWXY4rLgd6AC0O6X+QR2U4hgwiyVF1+G/E+J8VkP58iT/e5ennPwQlb2WiAUY3j+FSnocO
F89S6i1AVZFW8xr0KwAIKYirixSx7MY4pwsFWmnNIzLwsEKnO6yr8aFIXRhdenfQUrrzrR4+SjE+
eDTeeWUGp4DOn/FokjaH9ciz4h+QaH9xwkrOKBBI4ChiYZ9zjyUChPYxP437CPrH3hK4kfNmDjqS
m/rCXrQPvY/kLf8gHvxqrzLsUoGYACOrc556JhbbtjP2atJJ4Lc1cFd+OLfzBvSy6PcL+hcHLO5Q
QQCOcQzh5Xk41b6ocZg7pztsLth9dtXHySf5AmpQoGM0TNE53cIo7gBd6XkDYtymCj86Yr9b2/18
yP/8HejPy60G8iEBvD5HppjunEiFeNpbGuZg7SBndcIsBLT7wn9ySCB3eXzabvhe8pCG1a1zg8Hf
75/JL+PKj8/kLK6kUBbKYRWGZ/KibtOd3Tqb4jh+z1ZrJDkfGcP+chn/8ApOP/9htwGntXiiwCtI
2yKsMTaw9Ucc/V+eZz/e0ll2illCka3L90esDlWc7NO9GyYBDUyEueQHOdOHVztLTGnqtsyrYRv/
Z45YRWjK+2Eb8YPYmWt0/X//wj56gGdBmXqmL32VmRjaA7V+grve7z8ftfjplf9uiZ5FYddpPUBl
GI5PO40BgyrqVpTUHKsqSQLTTBcs548Ai6PQ0gsmECtQOvM8RRQ6l4GagNRj2u78fl7Cbs6O7Yr+
DabdnFa7JsnAeq1f/BO6c2Tpxq/WEy7L23SVCE2WARNI5z6QxfoOKe5DI6rLCmI/KnO7YJj7fU+y
MUSidAMXHAiC5N11xcYsymQFRUQ1XbaLgAeR+uRyvYR5Nu9K2t0XchWR3+TPpJyvptX/BDrWLZ9n
N7Slv5llpeO0BEMHVKo9quMdsTx0umwHmhTDRDOP1uVEGvICy82NbGAjaRIdjb2HiXpHlrDWKgkJ
BDCCyrEvvGOPXeveQ5oagNO8eyu90QkFK556DkRcKdCgbWLirC9GA6Tv+BTDowrwM6UUmL1ASfmy
ORELyE7KkkaTb29FTwfguspmP9LBBoPydqOmG15P11RPbmw5ZlLSAvRoBiidgfMK7DwkyRSmeBwG
sH6BPps/Xaw8AxksvaWFjGpJRdD21QxU4VpGuac2a7J+yg1QlRmIkrD7fEMGNwH1iklcAkohev0S
MI8Z9z+uFhNjB2V9kt47qfM4YczlphRgcSKCqgMoCxItASSjj6yU26ZaNsvoPi2ei5G5q68m14kI
IDCBWyeXfr3ErOz3oBgNGK7XNCxGcnAltUHfCb1lTbpdfPfa8v7NlIB2F3N1gTkmQC8K6YGcb5PG
KTGBhk9iZXCK50DfgVtsx2CZ3CKcl9a/0MZ/tBScalqPlx1rX4HrT+AyBG6Kzv0AENfbuey/ASr3
Cv1Q5xJMlV1FCi+qtZ/EAC/BU8SgvVC75REKkkXc1d5Dl4GGWkMKoQRTH9C5bV7VF7XX02gApN3V
J5CdZp/RcO4vDXWPAIS9gYqjg8Ud70v4k8QL+BZ7UOy7i7nyXkxvnpZEu5sS9DrQ4RuMvvS0s4P3
bfS7Lip9v95kCYhbvBVwZ5HZNVnGfeqs28awA2AZr0AsfVsFMtGakN004CWAXwkfuYpsJwvwVZc2
Vw7+PoAuQAhPkwiDxBuPzl8ANSoCx2MNcAztlijkGR3EEnY6haIAtH0e+Gq+pl0WOzARB+UcFEeg
kESYLfldvzgvmhQAY/jmMVdeVCQcblT8EcA7FSCP3OMO2y1eCZAaPflix7kIagUvmEFMPDBU7Nea
rI+9nt8LoPw2NQHZLjCuI0IpMxIUGTCd4JwYkJ0JuS57FHaDO2CfZPgPaAF0Ny4cZ9cCogNkl9uQ
904Prba5itfBdR5raMQFHalXsPh7AIar6dXtB7ovVmN2TS8PVc6cBzZ3QJDOAHA2lsxBntZ2OxQg
wgjjuNtE8IMPu7BLQM8w8gK5q08xr+uBWEYoxOntVgCBQH8SoITyQEh+hfn5XU+T16k5oZ7W4XFp
s13ZTQfVea9L17+Wet1y48LzcgV5nwMXd69dCuk39a4Z2GeD5PcWhCBI6zj3szhJj409cKBNGsp+
1iC5nQKDk13OHHpCYMnMsQBU89C5msTp2qZR0oA5U6skuVhUXQWT5+9qyp4S3dRYREhu86qYQ5s4
ecSmft13hpf7DH5usCiwQLnNI2Sk0RoIFtOssfEnIKqKfjcRczmBHZ1V/k4NsC4pulC2XlzTNSJN
+0lw4M2r6bNR8lszNZ/bot04NL/MklPRx9jegGIPADgMknV+IRfnmddmC3TNLUaQCkDUigOWDrZe
lqcXbcnevHXGBL0Ag5watbG5SA0YR3jgtgQjrJgfQRk/YlpwrVZ1nXjrdQdtglwoEmC+dKkXjJZm
iZSWZ3cg1VzmALn7U3ZHxHDbuk2UjwukhNK3YiU3c2HuEYsAlV4uZWp3ZPISHBVLHftN/cqH9LpU
8xX8TKNmVVcjpojBBFYmHFrvMlN3QZUOZeAYCGHNwFuCNSRemoUCl7Nm2250PwFx+Kia8pV3004U
1Q5GCE2wpiYNXcvyKIPREGCg/KoiyYE25WPXGQn0s7kCCebV+t1D4fLbRHWALAHzqaUIirQHomfa
UAv66gw2tVOc1lRrL2x6QgKlkDRwrMH3nJ39avK3qrCH0wjJ65tr0HIjVrA2FMk8RD0eapRPdj8W
/AA2yD0Iqte8Q4E5OD5wCMUUSA05P0QhML2B7nkFtvJOnJi9tgT0xHqACkyGrNcrc4ojSNnDgcM6
LIYEld6ANeYEqe1uel2/+tnixaZDloTM4qC5MmE5zG9+om6mBqxYjExheroC8OrW/hCCFwDC+Vh9
yqkTyYzeajJf9Y24xZOzITjuA24PoiBg7FXYCuNjvbhP09TEmRiAjyPecquhNRo0JdyyWRZLO29K
wTdynXZ1pcaIIhkOUjlvsbPioa6fVbqGDHykVhcTsOZqtzj0hbj1bpHjxuds3C49tDy6fjp4kESZ
BXtsFv0GH3myad0UHVivvjN9A0JpoQoQluZHaj3IsXe5FyU9Kp00XyuYbKU7Tctr1vibnENbB4r0
Tgc1MGlvJmcmEcUEFtJT87xVbuyvYthq8EWgCYwwXoBuHczFDOrkVPXhpMgDz/3joqqH0U+SKB/k
vlfics2Sa4DUvmDLz5eJBNF9tRCrWLbAAe+o1+xoQbYJ8vNgAM4+dAneru6ar0nrkDCj5deCtwCb
ZgacGGiqpBl90nAgq8GiCNH6eloKu/fa9KaBg14Ag/ghoumaRt6pngMr4YmI5HMHtQ/0cceNBTfq
9OnQI7N1zFYERG0/D9l6j9rowgfJPWzz8bY7+WxCl/pTz1fk0zACCKXfse0suDrALi4NPKe761h/
45HkQYp+2Nu+eSmlOHSVfADFt4xamjwLyMdBcMB9nl0f7SAg8yJwEg9VC0Z7Mqjhuh0h7QtzYD8A
Kf62HsUDSb2vUDbh8A03OFYqf1uKDpXhdF2vuUC6wJIoSV0bLLQcIreap02CKNWK6iTescB7fBjQ
J8kwFi7ohAcHcngE/9h0l3eiPPHJoco03tKJbibh3+gUqqggF7KA5OPWPS28xGM4/SkOcDQlLiqR
vQhI6wfUSd+BB7xNWaounAXIv8Z+XdEOC5TubmzpRqPD37kwFlafKx5Rnfs4DfPiym3ALlceKTcL
dFdAd8gxrgb00z72ZmoiSAiVEOlZgDOd6GMvkkuccs2BiOypPgWoFG7hQQvMdMDRMLwg60h2Ggio
K4houIGYnXvay7Ao12M356/fn2NjL0AB+5yYJjLzUoEGxWlIFG7buEWc5GafZfrBVuXtbNJHzYYM
1HaocfAaZhbkbVnRgEldEfOkIhvNeqjeOP3d/6LuvJYcx7Is+0WogRavAAlq0rV7xgssMgS0utD4
+lnw7O6KoPsErayfpsqMFlmVmSAhLs49Z++1wXJmXqKVrd+JfFjZc4C8XLrX5exvC6jQOqjKSwri
29Xi7E5Oxblta8VzrNlBmYt9KqjTB2JvHwO5kFYIRfFmKgPGuEx8kWMJdo9ovk7h1KKFyhY5WoC4
Wz0oBoxfXS6fgrq7tCBhOjt9zrUZqk9FCWJaMXiBmEqgc9JjnJh+0IgXoUf3ZOFiSZe0Z8nqR7eg
4KUhCTuJYgYPo9SjpZyoK6Q29LTapNJA0aRYe+Th9zEAGMzanLhEXSO4OM0kXiZj5A0ZJsxJ24ez
fsQQ93dgyYgbRoudRGPdSRpacWwQe+5DFiVxCkW5Q7Dpm7P+RWhdBAhGnr0JeSfmlPQcYmPwYNsS
GDM0p7FZVIFEXvVJnoNuVb9q0XzpoujQjDBNdCWl2pmbx8bWd1U76rzuZN3DdXPU6uTYFuYljZ3v
Qy9xy0zOc8EWJsglC3h5+VJ1mg4bKcPkUtqYhGa6lkYicIgGI71nFKPeFPbVToqLLUgHf57FEQLA
c9DbyAIilA+Snf6YFcmtlPKQdmhFlLBtUciO6vPMXGCHtPeR1QXFaw3NCYf4F74iGuN4K7TgGU/M
U9tTGAZFd2BMpnt6oGk14ASVa2SpYHLkkrVtouZBJO1ObTK7loF6V1fk5X3arybb+mJKY+FZCP/X
weTQNTet+Vhn45fOnqRtps13eYX4d0pq1c8tEUJatV9FZDivqqSGcAwTNrZwbELrCyWXtcZX0nqJ
BKzNMtCTBrEP5cv0UF+IXRH0wqt71F9RUp3wsZqbrsfjUAzplnSlR8uSDZZnNTvOcosljDJvmg9m
pXtaJFNP8+KSZDZx85TtakAP2ymqoP9MGMnBiQCSuaAJlwlAsSUXD5Rvx+KvuM+/RtHMENUWgIly
9UEJy9LT51rGjFxQl2fdN3NCMCkXc8c31tGAxusuq05JXr4VqrMGwYA7yyrXjTRE666fdc+EirDp
iQPfhFMRv/atM65qC8eLGhIQpVCXYqpL/DznqmDXUjd5YTZrp06A7ZS14sKajHddmWcvnSk/SmK4
l4VsbUJD17HGD1vAPhdNESGVV5mdVIA1WPjoANSTfEeJk3jcI9hJcrM+2ZnA52GIvzqzrVZS7diU
dxI0nQKij2PkKq9OLfBnIwMEkkFILivzUC7Um9BOcmTqctidezNsz1gWsTzWvFBgAljfRDJqW55a
auxkMF94Y03sd9guiZZg0xSnzDaHYupHLHEbtU463xyNdMWGXVshZH5oRiAlZovFNUgDjbe89FPo
8mUUueEWengS4QI3KqZTR4a6m4/110lq26M6jrcyEK9yqP6rL27rqkw3eFFZXPXFYfqEiS7RRev9
foWJxSuf632zCZ+XDmWxBgbyV+mnq9C/xRBeFCqf9J/+58jaVat7jun4NB1HVh6dzo3uNF9dx2um
+97sDUfdNXfpvt8a53infQku6kreskG1c9e4Iaj7dDLw7zNwjXcXdDLAoPA9lik3qv/N4Ou+uNkB
/7wFi1wClQ3jPAakv/dECeTGVM7WbWm8CwSv9GDPBupW+a1+Gna3D/jZ+SWyTVM0RZHRS1zpZsKA
bLaOd7TPQGnbJFzbXL3RpfxEIcDM8pdjXLW5AzuK2EHRFU0g+6yCzGWqiAiC2Ld8Fd+hAvHi1a0b
59NWrGmZLLcqahD9epbQRKHJhpsL1qyJIfIS35oQCFPCr6tN3rrG059bpZ+dx18Op1zdp/QdEy3I
OVzVDK4Zn2fr7X93gKsLlUtsWWKNG8NSHzL5PrFvpdl+Noz99RdcXaWhozcRLp3yNqGOwgRSRW9t
/O1/9yuubm8C3TCVmBykqCpXNdiDGjd0BZ8+Qb/+juVK/TJVkLtZ5Lm2HOIYPyhHnA+r98EofE2a
/uHqP1Mm/7M2/nq8qwnDnC5rY80Uw4i/6OqrVbw5lUWXxPT/fOreqezXrfhfD3Q1XCgcJxxhAuN1
wFRzMTf9MfLStXQWB1df8TCRGbwC1+Mzqro5qlGW2+tPB78aNVhqScUV8yuL47TuNvmm89mVuO0G
b7z35x9661G6GjmE85iFycChhjw5BgENv0IguP/zQT6dvf16Nq9eaZWjUmkJnidp61zUdNvTGfG/
gK8CqbAPVq+vs2f6w0rbOGfgfLDnNnaJ19/DqeZJK+37n7/OZ5PPX77Nu6rtl5tWx0FrxMvp1dvB
NxP6bUq4gibiyjc0YbcOdLWM0MMEENJzoL5+U9m74gmC1OXVw43jfDpf/fUXXS0nmNqCwCZ41s/0
NT2xwECJV3BqScfyGSOjYBrXGjIx/DdmhyhPXi0qglv30s2vcbXgBLke25RzPJ1uv4q+h4faC9fx
qXUnX9oHO7x8e2uDe25DmKVvHe3TrcLhxrL6XuD8cmUzK9QVUXEeyBrcwmvoc2I2lBv6o/fUkT88
nos499dFL3cSAnrk5WzvHLFq1uV28CavP4JNxcKEPCTe0GQRws2w/O2OyjpZT678SqEEjUi6+fa9
dZddLVVOpS5W5WWp4gELiNLDfrSXi2zfSsWt9f7GcvH+oP9ygnOI0La9VGbtt0XryfVNXXtneVTb
0IbdaG8+/Gfh2R+W/Ov8GnzXou6Wt5iVJ56s9L4U5JDkbnG1P9GyWoZpobpGimFa/Of3q9rXJfZy
neOkrrpPGwaC3njszpW/PELMSo1NzR7GbXbF7Np+tqd1e2uZ/Pzs/vsrXC3G7FQsuHh8hUO0cy4j
xX+2ktf6enmMYJStAvcMzdp1wVeuVDf3Q1QMf14aP9Gi2BpfwJLJotA/KjUqbL8VsNh/hurtzvTy
0Q14p88eaDW/3+R+4ekPNw768XdT7JvorxUu98fyUY8Ak7DJTH0CW31lla2SyyJcblaKF3rlY7a5
pcZeruXvT7ANrG1BO6qmgybl6kTT/Y6FbQAkZn7lJt02d15S9Tg1T5329c+/7eNWhp+kIspWF0Uk
p/X3uyqxmfDGepOxlWl35PttBz/a3t5ZfHbdEF2i70BOiEjtWqVmW32IDFrP/OxYvSU7e1P5LAgP
Bo1FBLvv2ydG5fX2z7/uk/rP5qHRHUNRFJyv144xJQ9HKBNmhgYDxgBGsS04EI6neMp6/iHdrP8+
LvCAGnVLkU0DvTci999PZ6fSaUPfgC6zD9dDDRF9rHCk/Jcd5f+px/3sdJr8JDiD+GIBh1xdtlk2
07xdyqLRr1+mtbjE6xyF0Ow1T6r/T2l76+35yUNgck9yNFlHC3a9ORzDMLSsdMj9nPpI/1rfip/4
eCc6y2mDIkrogPPh349TTUsHwid8eR9uCz/dKJtom/vW7sYt8bF4pTUu25pNBDKiVvvq7TjUXcpU
N+AIL+OK1NiT9bAUAKavvt6SsH3ykxZlJvcfJ41H+epQpWlWdt2RNGo2bAIUpCZ6e+4teuHF46g2
29iEsJC9/fkHfnzd8vtYJFkg7XcbzO+3YGPnMjO+nre/eGJuhCSC+WpMyq9040AfF6nlQJau4GuQ
Vfla51ySFFAjckx8ocYbaOO4i4+01VzLZDym3JD5f3iweHoNh9vOVB08QteVkyjUNgp1CeS9JfsR
UeB1mzx0MA3/fPI+OYymGPiadBkxsnOtbMXtXjhdQUyko323ynJFHMCKnK8bL9IP94XNEX45ytXT
W0pQf5UJlPd/94/EernVm+2ff8yHJ9bmR+C14f2hGrBFr8pddayyBDJN7g/qRkjpDyDIP/98hI/r
EIdQWRY0nljlo2g7ZfyVCCsBpr2299luXjU0V4LCA5q0wc1yqJlQ3FxkP/aQlqMyj1o0m/pHGXes
yBOENZYKsVoe4Ya8PVfyWNdX5V2/yTag/26tGp/cGL8d8qqIFWUHyijrl9XJ/Bnd0XfcO2fpZTF8
APY4mCg2bylCPzxf/MrFMmTJpmnInNzfH2Q5ZiwOHo6IzUQFej4B+8qTlowm0FIYYfOTOdevf76e
n9wxFhBU8JgOAi70qL8fUoCJk7sxqvy6O6rdU5X//ed//3vn67fChgqAtz9eP95ZvEWWJ+OX+lwB
dmsigublvyPPwR+3DeandhOiv/zzkT65Xr8eyLp6EQNZARIfYMKY6nMx/93kx6a9+/MhPp4sRVUV
HWeejGXxg8sQd4fdZrEBcyYlstI+tcmtgvuT04VNE529Q7Ers9Beb9Dnrm4YJFLj7xDBHeydfoHY
4IlNfePCfDxdeDgxZLK1wBdhXG8uTKg+3Iise0H1UsgPDd1z85+92X9kob1UP4rHVvz40Z6+Vv8f
mGSXFKP/899G1A8e2Q0/5NuPXy2yy9//j0NWdf5l6pb9/hiZIB2XvPF/HLKK8y/NUikNcWwovD+X
7tp/GWR15V8W5aPM86fig6Iy/x+DrKb/i0oPSwm+WUNjWTf/E4PsuwP2388h96rNl6IhjtVWkxVS
dn5/DnWtV3I9NFHc1BMSOqgds6GJB32wocE24RIUkUI6gyehTMzd7V5HEjsVT8IY2XkGi0EU2Mk6
BIJXK+a4EtKEP6gYq21UsSJWr9Y8WTe6SFdd/H++NBMnHFU4d5YT8fuXLjK5EQowPS/XtGrd5sNF
A1rjhcxkdaQPggyIKmReptnDXWg7KIZH4mTIsL3xXr3qf/7zRdDc4skzOH+MFH7/Ippchw6JRBL6
nDlepeE0epUhC39GhOwtU0erNn86QzvBkgvbdVGg1DGc+cbL9/dC759v4chUlSomo2Wy8fu3CKJg
aACrhl5W0dURdbUeUKcKY3Y8PQ/1GwuqYv2+3vFeYOKn8V+F5YG98PXLoQ+0MEjVOvQaRaPvALGo
D/Sv4GUvQmrTtaKmuodo23xKZCCqXTj9rZIAcJybNj9Myl2ZmfIexs7rku8clckhiFRI1ci3rWyA
3MQGbq2i0twiOYEbnTTfyZpHkqOAjwatuDXpPKDIQqs5xg+9XGcIEtv2MFbOC+8sYqHqGssp2Fyv
Zbr7KJNBAt0ZoHGl+MD/z2EW+CAlO/bUaewrjW0di/Qkyj4/lABJq8c8n6enZepuFxo6QtpIRyNz
XtpuQLW6hC7EKPbyDNFSPMhuEOfxKjLNZiWU0Fg3Qf+zq8txrzYPjGOGu3poNwOxRacgSZSNSlLE
NKINkGOl8djrPLaM9fles+EpMIv2eLzhNQ+nBKPXSaDcDTK13Q3GuJWkLvMGKx+22SLFG0SzMeFB
nnMdYGZap84Gf9K5HcbBB2h8Qn5JS8btpBFZhgi8sRC9C66PAb4qW6vRDJ/SvnzKiAwH4bIx9PrL
LFRG0JbxGqiQ+AHxfQHVJzxzMENge0WxmkIClECLA2ALJTIlahuhd1ensEFr/aRb06HVnGJvhSHA
5yYpLsZY3UkYVjdtqTd7FNRAmieqQamYd5rVPo+mFBwcEZyDUop8ZWrlvTDA52rAeJFP1lDXqWn3
cG5gDKINsd0uUpGCV8702KLKd6Oyx5rjCHttt+KpHAz5PPaVeigl9WCJKdmEmjJsUvjxntIhm9Bk
CZaVZUQbPSErg+HF4EMVtjdSGL7laj9xfONn4CzkY8eSXPY2tELQw/SBjW4qcMR9u3zog/SmK93L
pNj0MDVozYqUg2e2+oUiVt4aw73P0n9dp5dnjvf/stGnhv9gjC0LS83jKgk9nZAJPUt2ndr2SCch
UvX9hoahftDssPaF9SWuCGCT8zI495l6Pyih18358DTE3S7B9XoXPFVkwBDv7FrI9l3IqP1BxFm+
rp9kpuqsmhKeBmeWt+FcnWzi1w6d7f/yfuQJnsKy+NVHfNWPWdYQbCWmRWgqnnjeQldlmSxPejQ0
6Fn7WhQ0RgrnJD2gzYrdrtY7j1gWa6XGxk7CX4Lw8jhYc7kBcBusyyq90SfXl/fF7ydXZc5tsUWi
C0CfaFnwfilGswYCsDLSpIGsOqEmx7Uxtna+m7qwArqpgY1OFf2IJA0tlY5KPEVBvW4lo9PdEImD
7FWD6ptKXu3tQkSnKlGjtdB4rgf7GCWd8q3S+swLu9i5Cx1eBiiZSAfCNdeX5XFOZM2PhX4YJGJA
+tqsHgUdo2Ob08UVTJCfm3ScwZTKPy0NBVYHouFVDXN9LRWRucmqIHgtquavfC7FnW5zCm9dq9+3
qcvF4nItDTs6hEA7ri8W9/Noz1HEaw5FqJ/I6i6wsuYotVjQyKWp3RYkGcqiUn6mW/kNrn/6w0mM
VWmXA++FVvFyXMmXoK6n3UzdkOV9vKnqIrvooBNXCjTwp3iyXiVlKs4CgtxDZRe5rwXzYwhGEgel
sa1a9FIyQQoPdcARbaO1N5miTI92cNdN63b6UWmGCW9tsO4FcTFnLXL8979KiU4wSIc6iRY+9hSZ
rD/LWcXDoaAN0y5FlPRHA6+Aq2qtDPuhx1Jj47Mn+8p8BM2cr5pkWqt44LgXhY3arbovdG3+EaLc
SqCCz1Bf78GDXwQVy1Yeh2JTqdZ0jMsBPREpHii1MOSQq1rxqE3gJuQOFeFgmJ4yStUplxU+7CZe
szTLvtzrP0tAcrJNUqLLNSl8IjBUzxlwAMQQr9zYyex7BEBLQqtT/b2wvMeuvYNFH9yFlZV4szPt
nKIRJ7OKxQkF0IFphMIYSK9PKovjqlEEKEtztraod33g1lg1yIDLQU761XJ6lDFyICrqJCXlKmrP
Tr+XCt18dOakXmlYu2qJ1bnuDG7yWnl6pJfRc2Ul6H2pMB8siE2uYytk55BF4xZN8iABxH8MYA5v
QfkGbjlM4t60temcBQTJReQPy2olTmyE7HtVZw0Hp/ocxQfw683BQtt5UJc/xZDlb+zq7aVQ+30F
YFNFFU4jELyBcs0jycyhmWppCaI0jKeojrYNfqvFEFRty7BGIBDpd2Na4BSomItKcsiVchrnhKDw
xyDrhHV2RY9GwjiC9asOcHd5WeYxFbBpVJrbd6nYCz18BFM4v2p291B2k3xvUHjf53FzR6xH/ga1
scBIQBzdEMz7OG6x26eo8vUeD5gwYpPIo3F6eP/I09S3Rd5crMVR01TtwbB7+5h1RbXt4WhjE8Ai
K83ftWlkxhlnxUMfGc2qyNvQb6a/mk5l6tf20QYtJ/CKsJy+NGVPZGRcvUyJPLtDRQRwotq7epSG
gyLU4eAk9ouV8HIxM4fpkk3nITV1ZPtDzs1oIx0up8xYZdNgrInXzHYhw5J1PXXdl95W17KcYyoh
FGmnyDjz3v93o6P52Sjmc5ib1T5q+1t4nvdo9qsruyim6GOwNaedcVWip32X42JD+6w2mk8YRPdq
duYpGBmcZXMeESE4FA95aBGCYYXqnZgAaJZDACxTuLoQBtCGIvPUKQ5d1AHq45/XVvZ/7Ax/v/U0
6EgOluOltfNxccVP5AB9ZHEd1Hjd9rp9LCQ12xcpxCLKJGq2WWFooeXBJkHjGTd6+NomRczyOz+T
ZrQNixKZ7/IhyGzbF7wpV7U8XdJgDg4Y24IDwx1IQeWD0ZQ1eVxB9GyprMCxU+bHOQtpIGWZD30z
w2BIXexUdfqspua4yXOLCusCYrk6xKohuZD3GTNYhe4h99wA6xLHoHXSDcpKw9cLkgFUUWjPNdZl
It8OgVoyt2oHXm4qlookavTd+1+9fwgjzH2jo4ALWE09/FfKFoqS/BRElOjLjHMF5pQ4ahjRXlyP
+TExzPzYkVu/6tQ8fyCgaBWqY7dX9FIlyphVrTOLV3w1X9ppNL1wqKo9CQ9oYmQsIqPRa/gaM9Y9
+iyvxWh/g0U6fkcHjZZD0l4jzRgPVaog6VZH7ZUUrIKysqHGUpt7YUCQdwbirYZBzp4L62+pN7YW
FPPWquaHGkHqOnWcYGd2gXkAOZrsCUP8bmCV2EgA6bc6iSqrLMoIPwz4BzqE+Bslpow2c9LeozpE
94y6OZlsgmaT1gAXr29iQCmHnkS3w/uf5PJVRpl3qCoz9ku71jeMaJheqcRwAtjCIg5+GEtkqHq9
IUo8pV30GJjdqWTzFGI8YAFIdjlgzh0xEP1KzjSVwLg4hs+DETS1WoU3Sf6zJ8lXqUaksk6gkg2i
zt7YWulBnrTZH7JZ3SJRrk8Nvi03GizrlOVKdFCK9qDX8njh5Zm5JI18bUqQetz2/Wta6d8kkPSl
VL1EDpmFXS7ELmgD0xuI6Tm0IlMP73+qdDIs8W62rxKRYWN44RIMaykkaVFtm9coGQ1I8yohHlmt
PgAq8MdydC5kR1yaqS0OSeYQJIHVq5GENrqTM7YnjWiejVSIH8TPtKcB7ei+KapsHeo27poh/Ea+
aDrX2vc4rL+EB4C2GHe6EZuSM+rnso7UTSzl/cqs5szjbSzb4x1VDrs7bwk4COnYPFL/FxeqiJVW
TPdaM5Wkf+KQkZtZ3FWJHB0jsiFW7/+Hat7pVonx09TuFaE4K6ktUy+KK30d5mG7FTu7GJzVWBbi
QjCL42cBjjenT3GpK3G8h4A4rhoxQ4xCgLwNxbz4BwLlUSER1Z3qWVsrIK/WkF/xdOZl7kvSEHAC
MntJgC4AUYRo53tRBCvdGAxPF1N4kdjctVM//4Ak75F6FDwFvSwfZpVAIbOTIJCWVccjYA+XVjvT
TlJAgfMXWa8SSV3EFXQGxTr3cWrsBix7c1oUdwNF8jkdRemqwiHUVtcRA6g5MvG+mg6yZE37DuxK
I5fmFogk9i2AjHs4t6E7t5Oyk1RYxoNsl9sqIrhPGsPsPKoOrkXSMvcE6ZjULO19ASV/S4wCahaj
28pVbXmCRgP79KL2K9LHCN5Ssp/Tlh0OUbg0pndVPr1FY4oFsHfcQQ43Rpw3mGRF/ZfPz02PgKef
+zbXDuP/fBAygtM1I/dAlrNLTPPngeSW9qJrxUtoI4o3WV+w1nUBvrc+WhHTVh8am0eOqMcTd0n5
qIPfp3PgstDWlTGtSWRw6C+0zjEtLewl8GSwHk1+m7blLraMy5wqhVeHfXHKzDz2CLGdTyb5kMzX
KCxnuzEOVcRbXsWSLlvdfrTqQwTSfkvw6s/3a1AZdCccrvGqEnl43wX5NmXbQkj3m1wRNhkKYhXH
Qf1pw186NGG4khr1padvuR+XD7rbzqLoxwtC3OM2LiY0JmMETZjAgDPhXN8nAl3Otp0mO55TZV1x
FYDOdwO7bGt8sLGKFloxvhCoYayIQal3Q1s1bw6vZPDID0yOandMKu3VLlBRNB3rgq694j4KqTRb
aZdGoJn7JepwkF+K2jqbtjNh9sbcDPLkrm0k4wm30zmspmDVN0r9TJ733rGJ8CsbWSVlTpRnZfkw
UsIaRPUqB71K8I84se1ZS5IyH/JMrzalTFJE2uvfdEK2vspld7F4I1+G9y0/hqKVRJKG0hJsFGcJ
49SuNNfEfAM8QJWn2lV6z7ugxr9ueo0ajBuL0PIV9+1TaQ7ymsC+dmfFJr2kpl/DShaPeqicEikN
7k1gaZhmQhAySlURScXHSHqtPzttvomGaDcxTrmbzOiUKjZCH2jWx3zGedezjd+IKvtRNNEx08t5
HUY0P0FAt4duSHGUYBPBfZUlx3CacPeP7ZsZz9+0uNfe4jxdEXzL7IJcI6+ojeg+CKuAsqjCGMi5
86YmCbadsNFMYMPY5kapnNqpM32N+As3pn9n57VKRkwcEc9sZac4tfdUXcPOKiwWqCpA2mHHXwNy
u/aqbRYP5NBfZFJqzqrc5+t+BJ6oZH3rt0bNa6l6qWKCI7FZ3Y+ibbeFM5Gq00o26GPEgY3UHRwY
9qwOjrkBRabdZ6a0y6DNcdtFZAySHFy0df1Ienn2bBrSIRlfo9Cyv6Za+6zGNeFfWUNXi+clMyzi
JTrRnDQs1XQrJ7+JW4JWhJCP9BkHN2os+awTTXyiGHT7aZzuZjjga2jk2DEKG4peVuzbXDHIq40c
ANBRd9eWlrOXtErhSkCxF7p40aqvManljw14M18qHfNejh0CkK1u3eGnxdySDsdYYBbGBNR6I8/l
36LHNBaSFyAP80A/oaBpUyTRsxkody06Gk/LoD1lzAM5I9VIVtQs0VysCQ4N2qc4nlhS2IP0hByU
00ppSGEb83ivsXJ/q3RMbZbRuKPZDHs5GpKD2Uw+Irb6GNYL+1Ho0qXR77kH1TeaNdUqs6gnAke6
c7RJuujVg6UV+6pw5I2pYoHqu2JddflKnWUb3lGUf2FzuFPaGNfsFEDX7eYKb3z4HfdTdNCaMd+K
jh2XPE/JBQeiQSqasE6REo6PIOpPNQqANaiCbMXOJTmAlCfmIC6RJtXmDGO9tc/6xBVivphsCXcZ
T3nxfZiABrQ52Ql6R2imrMym2yqtxKvOivf9XI4XrDOal+iN4xpNNrETYJ9qkD54ps0wvpp/1bNV
vdq0XM5zaq7toNtDouijNYlr/aYZ8fxrjvnDxF12zpAz3s3iIXQ65fDvD6uJg23LAoWLgvVdoZNW
yd1zGJkF5AcheWU+ONtAKb6nyhhQOhXZMbXrLznIDC+OpP6stf1fJrbSfa1L5G6X2RK7qml37x+2
ZO/1OLPZj6XqBYCZwHN8jorEuSRd9G1Uldm3iP2kdlS2bWToe437yqsqgjeUonFzHuP7VLbsHUG7
f0u5aLZGI/0M9HS6C/L0u6JjesTrhJeV0OxtV6ggvLEVuc5U5U+yEHXgOnJ/rCv4EtnYmZuc9Juj
HYf6SYJH7kajQ5qpQdxFybzo1EoEMKkJiUpG4xcl+UHWXCT3uayuEvHDVqLJ4DsFIAXoG9/R4S83
cm9KG16/2iEhCoupU/ElUtiGS7S+lv5GjQ3GDrbhZIdbS8c7mgzp3SQJvo+adidrbtuHXiE0YjmZ
wxCZe8MCjdTa4YX3GVlZQ+K1uLi+RXXnJvFcrslj4eG1hbjrxGgcyEU4TRqlFEKoN3tU2vXYKv0+
7VsNvFdoDC7BTGiSSEByY8YPd2OZqDTAyTxJvs/zFPuF09Se3EH3AcdT7uVqjv7qQGsk8zmqEUbM
I2EOdcxpsH6q0EcuujOXHikO49Egk/SoQWJQzKncmlprPpD3bm7V/nurz8ZZaXI/CdPcS1RnSUlX
eZdYkfk1AWbiNLiCdfOvuFTklVYNyqrJYO6U+F4I8eFjGb6gGWiPOhkSB9PQjsSfN5cK5s6l30mI
s312aY9dXc0vxrybMrVGv0YpUxuhulckTdk3y5+aKktdWQDimCd0/0lW31WRWf3zEdXJIWmjFte0
sJkCJt1aKKbkz33errP+rhrJZHabqttpo/k1bqz0zRle5rDQItdkkB6C/MAsGFbrUdeCfQgBYFs7
HLAzaa3HqBO+a/qFMN8Qjg6hAmpRd/cEAKoucZ39quhnZ20pdBoSfO2relQy9iYAWZpazv2xUR7T
pQczy/pfUZmlq1aHOGm1UXRyMMx7Km+HGpvesa6Tdt3pc/9CIf5F0tkMrgQ8v9d8aiq/Jbxy8/6X
g0FOjmUExpkQHftQluFTaAneCKFSel0NfyMmvvAIRvGrU1ZeY+biuUr7hIklEXZT1Qof/zSPgZoW
zT7Ow4dEHZoLqtfsMl3GPrWJd7aswxTlP6ykszfo6L8RN/uziQL2KWlK6oADaH8p/HGzA7YZy+FU
0lkwAZpQH+olACbaChQysnZx9JpsmYr9Kvs3Z5XGkfYw0AtZzeTjPSmq9BV25npaMtiJV802RFKE
a5X0jtV7CWW30XcVQcoWnTMBUiQx+MacO481rathrsRLHSTjHRf2YimqeMmZO51qol7d9/+T4Q7Z
p9gpRkN+1af6MavN+DVPQJ2lib0ntcXekwqSr4dpTF0EMf3ZmHq63k30rW9S+UweEZvkJKdj4ahH
MUvKhQlatE/6tgVlEE9v0INid45BHLWVVdC1nqdNnmZ7DimOsHX6J1BSLP+CrFtyd5pLFs3NNjG7
3AtoTR9ibcINkMvpW4tHwdGjhzah3U3zO9o61mh9r404WaclUYVEZD/pw1SdehKufZKjJS/JDeuu
13r7ziiLZG9W/P3S1EuEV4r6ohNS0Nu95fWkke0s7quTVP9MkuAQmYnqW04Lt6OPK5dsPTZoEcie
94+mDeDK2tFuANRyP9fFoVj+GYb6e67wW8Q0cTuPNACMnoA9txsxQi5hwcnU14ziCYLpjay8DLQL
34dYtFmgw4skRd4TsNpL9C0yKV/NCX27tGpi3PBR/xhGXf8o8LNmabcjbTZ5UUUH2lGEmqcgCFtl
HZHotYSi0RDNKyGK3bFGsu2yCegHYfxI0rWddvEPusm9W4eZ+SjN0eQXIR6lsO15kbSHusyV7ZRi
8a+CH1ZgS5deN/KHCexXnI8+bvKFeoWMwNTbe5Z8sFU69+t9Wwyorzv+xVNPOP0U0KMkOHU42NrA
pqZ3zB2xKuCc1KB5K6Cwubr9haFCdBmTLNmArqzWTVw0Xt9ZYj9I8+jbtRrfy5nyMECaeM3JRPJn
QfpgKJcUNaacbYTRUpUFwrz8X5LOa7lOZAvDT0QVOdzCzllZ1g0lyVaTc9PA08+3NVUzOpKPx5b2
hmatP/YJLnFWw2SXafML1br2doQWFKuSOrFjIh37GDhjgoFf4KpYAvp1Kz9dF/cZm4ieJ82Mz9Zc
NSfn/mHKm4pRsLBfjNab32mgI5aJ5I7bVLFQ1K05f9Bj99dpKsa+1gnpfJSnLtG6c5FWJ0NfqNud
7527ev2jG129Ja4iU129seXQnknHWAPwjVHTJ8bWo9zo6JKqs27S+W8JHLWNa512Ti1lKymavZl1
8oI0RF5cT5MXgIll5Si7OE9BxvIqhul5DupHbbSfu1nZNzcw5HOfuyuz1Ja3VrEf1l0TEUyQnniq
Z6dsIDKBNBKu6ImutlE/lglPZOaxD6WN3snRvHKd+vofXgE8vWWYSBrzioEb2TZUciXYJblKkUZt
pZMlHZQ7CZP+aqvu2AEk/+R3QD7B8RFq5ss0/QXp/PK0yd0alFAZIdrH+gKDWl/A7HmtAtYtgDFV
MYxBZyFzp+dmkxmGudUdbcDsP4tDm1jze5Pa1EQH8XMyX0Yx1Zeso8RHWJ+9astvKujJ/9SX9KYb
D/RPOk/ogIpQ6O6+9Y2tFY+CaDKY6w5dTGhK2BZVVt61F2QCDNSlHHzW4/sF3XH7vw9OuWwIOGJN
copL5yr4xDb/1I2sf2iFKzclfYncDx+DrJ2XSeSbpDWco0b5WMILu3buICYKkeemUN4tQ+8TaS6v
iQcKfET2MIYAbMOanullnVaFuy6ywtkTPATOKnwQyZbHW03w/v2rWhXffdX3q7umaT07i/+W8FtD
kg0ollU2/qGcWlmt14xzoHnTG38U8XyUlmLeitu439DOoG/tDtggN2W6Alcwtry6ztNUmdWxqzqS
MKS8K4tsPUo0bdnHROWeKMji0jFoDzRw5M5d+e2OmhYZle2c7bJ4p8S52QVLL9k+W7uM5g5ABX+9
JPtgHM+0OtSHVM67dJQ+w+gyRHU/d2sFo0uxWW2tC8sR+/ur1wSVC1TCSzjM/qemTfmzRkLOW+zZ
D0OdgeL+3ij3D7Q18CgQyj0ww0T5VNf/TH8gIaWryxeTwqdNYiffAYzkrroXe07K/y4NIr1UIv13
v63d0Kc/jHpYixgOrMAOHX2XysiwdZCNE8Z5zuk/2ahi6PAC6kvEWWo0RFqU8vHEpQX2I5ZqvvTo
cSivI7FC5y/0M6UuDhTHOjZX8AjUEAsqZA5lkBZn31abwpuZF1N24/HNM6ABIZOG4+9n2VRlR1mu
DU5zLiDLDCeSB25UXmkPqolzkhKTi2aRqJROncaE6FI7XHnteUqr7gS8sSmpGXwdyu7Z11P90Z1S
9wwJHSP5QWbuArVuS5MJ1tR59w0jcQlPy3uo1eWmO7Pz7BVk+VWKjQ0J2hNv4Ksx2vorFcFJmOah
CGrnb9XlNhN2Yl2WIjjMeUALlvDrVwsnTjiIQt4fsH2k3ZtT61GPZOz/ZaTTnh1USBvh99WhRju7
crwKxMIkZMpkV+SK8BB6TPKam7SVG1k0EzVGtxjDfln6m861uMSU07/py/sQsCAPY3G2piF+IN5m
uKVdGVZerj0EQnyZZYKdLJnjayXt19JWTPvZveC4mZEK9Flw1itDMCYkWoSlKd4OM/WzQQazK/hx
iKFS+3mR/JIa3zRTvuIa108J8MxzmudrMRHv0XACv3deFVzu1tfnoqDpNJDtdPz9kuJdd9V11PeR
cvmAI1c/O5rE/yGSecvxGaV3XPb3Q2HHOze13DVvTEb6Sl+SWSnSZE1gYrbzF3tmYO0+ChCzrU0b
8IuIQX6kVfMYb9utQx83m8odcybpMaS5lVVc1ONNlX11goBjQKaifEcxdb2J/YDwAGd+pL1uh2rG
Xg9Lmf9ZxhEObjZW8Ujvap6OaptkRRoVre3fBCr2/UiZ7CazA3Hm+yDxjbZdOnPKR+UFTZRrerAr
BkAoiJ21GJv2ODCjxLVYmUVGDrHN+KHwJW8hYOdbDyYamsb8nIvcfGK6WTuMoouyu1PREcLkkQYQ
zraWPbaFP5x6Dn5LLXvXy7RLmVLbOTnme9l7wylXM2CR+vj9ImjV20JWyjJaxvH3g2ZTet60ektq
Wnmu/bT4Yyf2a5xXN3rRj41WywdjAgSd5nWT+f5LTBYa6ZOJxeXWkQrk2ua4y4KFdtpmhsHVtOBQ
zH26i5lh6sotX4WyrMhsSI5WzAhn5WrvNOhe09pK/woSeOap/3CsxFrVmfNDHppxYlOyo2AR8SuS
f6JnuGy0Sab7yUU7ZRRpt3UM231E7mRAHZnTwaX0Mxpku+xb24vDduqcJ3Yhd9WPs6KAmG7cunjU
F717WjrHZ/xa2k3e++0TZc46Upjag3ajEFup8WTdh+vUZJUR9w8pvy6En27juxShd1uxVVOW01mL
RMGvAVVd7zHH53wl4aeGv+b317UVhDQCxATtNGJHZ7hzmOZuOSZWRcAivS7hwAvPIINkwesGSMm6
P5C9DXHg8eDJ/PptWfJgnVpcKDJNjdMw2PqpI1Efy22LPmIIB+YJxuDuELtsXH1ZFBer/RizhUJT
6X20tps8OfeBoXN9RlZp5gdH5dTNNmCI9BG5h98PzpAXq6GNaQu//xdjzMVYk7c2mWRb8ejPy1qQ
tlcGKx487xg/WmLkCla8InAOUtyn7fwNTLG4eAWCH1ZFJ0ypW7hIgljPmvc/jF0Exg4jm3WOrUF7
IGS35WrIXGqKsZNEpTMTn0vKKWNG85Dm1h5aaPkiOYg9yLNdwnCd9CSWxVy1EPUhS/oENGfrj8jp
amCVwNp48h+o/XzIVDMSJtDMW+fevCy7Faqt7GxoXnYkFu5mkYS7llLH81D68o/Uz3GvUiYcS6ww
0Rc7vWI8ypDw3GD9yT8q9bOVpGJbxkiG+9iQt8Qvd78M9DilGXmuIOa0rFnlqG+7coadZi8+acLg
GDMRiNoUz16Iz9TDfGYM6lJ7FeTmc6kZ3if96se497muG7liOmv/lBIRVcVd2XFhHAay+4odQ+0Q
LaW3HFyP3khdUQ/b+xTYemPHnKtNJxcAclOzeRyasenhFto8moxm2MpqwVYHln4dcvY8LQfa6KVx
QwVK4qk+xLsxd168XyI5aIGT59Y/8Br9G4h0sybDvgq92UnHebezXu3MGgkrdwLHpj43URwTegdf
Xl/ceDxTrC7Dcvaefh8dPrt3lAhnZbBLHajDBO5ryZjXYqI1s4mk4RII9kJ07jNZV3L/+1Xc4WPj
qD8JRWJf3Yr8/f/PZvfZmDrzFvhoFedhyLeL8OJHX7XbkYwZDvsm+Stzm79tmA6wMhWFd21148yW
0TjDe1s9qax3jiqpTsrwSqRqvFeSOuA9lpSThDd/xYWUnILc0un2hXoknxM230NeaA8wfUHGPZHn
/bq3cmOtQPCBopqvTs7q4MR2fWuNwy+8aXlOfUoG8rma2nmNA+s1Nyxn15togFpe16U6UdPuXsap
1q8V8/G1yT33WDjpwcu4E+VQ6ccCd0bU5XrxSkIh3aZZGv8xVYpSMp2Zhpd+izpC3078mBvKbJdr
ZUsyF0fjsVK2eSvaLn7JmkdmImfdNAlCDCtLL4z0w7ZXE6mN9y9rgbBpoMBpa8yL8cTx9DNViPQC
I1lWxDGTIiyz8U/MuzXHxfLVLu4SMXlVF6tv7yljfRkR0qftZS5YKaVT3WKeDqu0NZNLL4ZrJ0fA
zKyFQXOHm+eRlWUOKbl5tSnW3WTGK0Xr++n3A0na9inVRbet5vaTcvZ4NzUWiysb03acjOyNQmPE
wSlA4O+X7USSYAUspI1PQ5qX375uvKlAV1EuvDny7+N42i7Dh2oqBq0u34+ZX968ePoD+R4fSlzp
Zx+Zgrv088OQk6RpA8Q2LoN7EPSXqUCKURReuS2QLK04JEmj9pb8ROgeYXhlqa/jThvQeizxeWjO
LmmEkxJy7xJ1ff7/Q0MkV91l3LDUkt4C4JlCz1OytUd1iQtvjY9abf3ZkhuThPf10Brm41zQ2Bx7
7Io15erhUunGhy4IqloCeTXM+NutyumcofcgnksPzUI2z3bunWJ9aK+/X0k6NSOyMWgUsv35sBCJ
7Q2mhBK3LYR46Nw29jK7h98PpKy+d0KRq6dSBG/mvGyFl6BndchRjvxSjpEcCOmsXTN9tAnWf6RY
9ais5uip8mWoRvBaMPTrmMK8aUUVk5XgJwelsyIQGUrXOJ2Kbd/MT1Ww+E8L5Ghos3PvkTH4TzB7
ZIsNk+S6anYZvbQnYzHHJ2tBXUAl679lGI3dmGoa7HLByZUbJPh3Q/GqFXqHlLCVX7BM+3rACFtN
BWwiM1g+V8n597PfDxRnizObysuIJ2JTOeNGV0nIn0c9b64/+poA86hEvSX0WPyTef5kSUYM37BT
jrs7e5c147FCOJKlbsldzle/v14QUbiq89GPUvRNjwk75k7rWi8cneoszAwKX6v0x2n2IAKk0zwX
XqqiOLPltiJQDljRU48xr0pamsZJJEo9jtx+7pKfq7bS9jBhPGFGeKyx+Udu+krPtGnFUHcPyRwR
6RHo+ZC7S7xbCDvbLgPkt1SXRAxqO1ot0QJNKa51irSv75cRzbt/UryFZ9N100M/EL0wL7N2qtBd
bigMkZGIm6YNS0iLDaQYOakkZ2oEX+0Ko2iPQPpwKoNWA80Ryiy9gYyoZpEn+/6hF2TuUdVOumhn
b0pqX/duTcSh0sC2jK4cjHCx6o6TwSYy0i7oxuzj9lIY8TM6hOZqKU46mxL5s0qm927wx8PvlQU/
vy8TvuE54TarCJ1HInP/lHWtCxvdC6pN1ltc3g1xolysu7nM43PpaSax+bzHv38KYLncOk/tsbZT
EBADMCmyapLtfr8mNVKdlA3TrnRSuH27mV/zwX72sZQcxEg25zAP+dkxgVf7ETF0y3RAlt82aXwn
NPoRUu8uxCYztPIPygl2FI1HuRTrEW1NSPDvY8ATETFwpA1bSAgghHyfV8ljPpVXgeHCFzCzA/dt
EIclSrV2Jixtydf54l1y3Awk8a3H7q2fABJO0PK3Sde+StQVWUnxVDU6J6N/p1uZvmeCgmkVQMJB
4N/BHbFcolUJ07SOmnpel974jjbn0A3rsUiuxogYa/6wAXirxtkXthb549H318p9T3uWfUTcvmGs
8/zQyOAyLHJH/Dzv+/CPH3FFlf3Fj49i2SfDe218WIN5gwLkwEnWBvjlXIljUP+xqxyDE5hJANKS
tCtPHcpUHWSWg0x8xeel292TuA2D06boWdPRZwEKd/Grg5oWJnLmlSBCvhVP9dZjRltYP9q5DpFW
sXmraAT/HxfvqW+/erJFMWgAC/ghluhtP34T9Xzw9qlRkjXM8UskZLag4Zvo8A6SlWYGN/+vcvwo
X0DJXpb0RTf+4F7Y9cXBCPaxTihkqW2RyUWpemBn9+Ry8O3v6rOcbeT9Z1lW5B2WUTkf/OEjt4ZT
4A5Rz9vPY3pNz/W33p10tADu42zKlWcPq1QO1Dc8LeZMYDG7KiJVC7p6cJqz0MqoIv1+UBoTaxnd
p4bJlQeK+sIgz6IJjdhCRUMywGwXQMAS1Zve1GtKjul3aDc8OIgYt6Mhz49OSrOPEXpNtykSmsvj
t9gwYYJQb/Ys8cck49zjR7dqQTh6ui+CZYvqMerKEqIOWJNWcgKcgWabZ5rjQD7uWZkZkUPm1Tf6
8wLOHC4uNV5ZTUlBAvLporWbij0KJi1wP2CqTxaOCWs0RQgu9qmP/rolO7P1qRDUgOcyAmLZU0It
dU5Vav0TMcURGPOMaVNxl2rWzpUMhM7ov5gToa9NfispPfczAhRj7jDFIz//l3OzIIW6gLxtzNRk
LdPCzjFVZO3l/DWnSBcDcV0qcTba/lPpGUlC4mXWYVrEWSzDtsCh0nHiO/muLDIjatkrxdgT6o7i
PBXkl9rIhbM/Ls+0afmHSuxZ95NjIa3HTk4r9D2f1ciDpZ6ei0CYF96N9WJ+JYrcr5YfyDPDUckL
Wp1VOtk3HLgUxvX52iHenntW5tqF50O96XmwV1q9bzptXc+IVJEFKCLUW5IHkbIoLFHFgz8SLu7h
zoqB44I7pItJaE4OTW2saOBeZz4LGtnCc1w/TW6zT1Udluh1sjgPcwC6XBAATiA12jY3uQeDZQdy
OqNxxJEY1MEBdWGJmzpCJH7AHbHVISBAPJdXAZcOvXIsq4SwHtX+pLUgbz+wPqpG4/2YzmkqTpm2
HPok2Hk60LSzPNioyT1XcdVzRFaB2MJk7poy2dc8YGxFzHdwwGeyMboKAdb8CmmMOXBwdsRQrDLt
wD+a+9kUZJiqbdWaN2PFdEBeexlNghx70REonfzUfYzsyrlNpYeE7l5BIjmpnTMaQ6pWDPkEXiEI
Iu9SZntjAm8a+o1wCCa2yudmQfKRIBvl1kIvHBYaLtGWgGTBn8o89pYKN5QLYvKeYcPUiLbm4ips
KBgATjzb0aIXT7R2vo9CbFOoLJ24YH0Zj9bs/S10ipGmP5PzWXfVl1oIuCq5LU0aSNAO/Ih43owE
P0uN4r1gIW4YDKz5B1iEKs3YBsSUx+nbvGg0lSUjIdH1d2595GMamiNBxbK5pqlP2m0fHFGgbmxT
fIBuRMIiBSJ3hpF2r34zZm29GmQM2QVe13ISc9mm1cYIgL7HYOWZ3bqpui8aSNRuvMcUI5XwZBUV
tQnKC/nSo8FpZy30zX6dJNXZqlHnaP7ai7td5VRr1Zsryyy/SB2H66f7QCTRaOGvtbVNAorDWZwb
7fscs7mxKdhNdtK8bhdAU2vNchN1ezKy6qWrxluJ1I7b/5Qazo3Y31Vn1httMlZLNYFpeZfS0/8V
tke3ypMYmZ3jBLjGDJc4j5w4OObjvJOW+Zrn3db1EERPV1SIfuv/KD3YehP0ae/fQ9e3xlgS2caz
QNawSvl0D3Q0bjY3ER0KVHhUPx3fMXL/sHLEkyjVTzPZa04hvLsy+8KtXK8w6gArVubBEsHjYiBc
TVLCW7tVbLXcxF642PG+AwKkoZJyEguR3wAbrf2RHgHkLvSAdBiEMwpzuvEw/xNlCQLz1T5kcfHq
pinjFOcXXSyGNRzipmQSBQAo8yAsEyTSLue0hnbLq/dtk37biXVaWrIlkksp3MhPFMrr4pnMkJUj
832Vt9tM1061GUNLd4CqebypO84nWh0OHL4PXlBglEEyb+ZrkK1/7IKH2dA3jea/jnr3iVYwr+Et
4o1Omm9u9Kem6daOJzbO7D4MKls5y0Ro9LTRbWc9J82l9zVQDF8/BEMbVfNfxxxWdvwzEz/sj8U2
LYNzng7blPYY5bVXNwmemuwemZJeBwecPy5Xmv9oNOYuRt0bFmOJcqHDNGiGbeu96DMm7vpSuoAe
JbbcJeP2zU4mBhIVo8udvcdJE0j7prUMuGkCWY4QAvOTWow/iiJEvD32tU0tcp2DhEmCNuGyoi5I
sgM15rQz4Xi2Rn8UsnHXY8pAW8K0rQxxSUAoe23h2y0jN5jpJlHbOofeyLzQzlNkOEhvm68BPSRI
2trBa4DFynSWTeMMZhh37cZR+t5x4vtSR0kB3LzIvMgsvly2d7JfV00THBrzJbVUGGM67US1bkvv
LWH+rLiDOp4ojXytTEYboe87jaxt2nIDR9/0fYePoYCWHq9uJR4nFDTSq3e55j0gGEYknaLk7TfO
vewWXNikRljLqw/q5ZE/axlJzTEP2mCnGrxS+Vl3upAg8kuc1IdhfCz89LH35FHkaH8EDzy89Uis
EvyQ45CedSmebBtdC89z2Q+kHBf+vyJjDDFAyejwyUEx0WzYmf4zec2LoMppLbtm3hPg36yWTn2q
kXd5gf+CX/PQlUlcFo+pXx1maQJmVZFImJDioSm2gyDDXXNWVMUgYXIshtAEShrvRQi5mJw9rz6W
S3sp4/Zvjg0gcicy9bX0oZlqBye39SpQI8iKkuHWRG41A/tWBu1gPSn2vs6+rPgEZc/f2q6fSlTb
oYLRE7SP+MnUrK22YR3pQyApvpGZPHiVQnvbXn93dP+4nX8hXv0H7VWNfZRYv2IqOL3mKNbNozEg
Yqj1dxmIl7ir3vXJfypqkvVHhFtcLxOVGeGAHX81zci0aueaFR55k3VGz41XnXxki1HdtJTIO+D0
Q00vQf4XLbmIXnvgr7vm66/hUsIyEf/CJLRKDZw6cw/zWM7gv51Fx4NTtqi8WTwTM6GaBB1LMUSu
T9uK32PdKbxthdEIlt8Azpy1NRJpuooNhVep7NYuelOzthSeLYrH2o5f7bovj6qmUEvylWll1OiU
LJSFcNekae2FO/w0qBvASBiA7ElkB6i4yVSbxiBo0zLoFlhU9+4WL96ooZKaUXWXPI9U0gyRp3Qr
0kYJ4+q/0RqjIRikQMToTnNj0DhjWX00MH0h4cg5eqgNmXX4rGye1ng4s3Dd6uY2qErG+Tlwabqa
eFTGE7Ux+eudSrYW3VjBCP+ZQMG3iOPfC/6y5v490AJyc+g/Ch2V/UsT6iPyZZTb9AShrhFFmX1U
wC+hV+0nj0l3XpxPfe72lk7a2Z2ISxHZNYtjIEaGw08/esumY6+lSq1UFIp187nsXMSAbsqk4WbJ
iia6bky5JSvHihZt+KrR5sf2X3c6+kP6ksfU99z/CxhjilO0oy3KQ+2Wn1Kox3aeT3VmsxkC1aVU
RkHU3KUOBpqdtPPftbjb9LBnIWjCtdWdn0bmfzjmdrKY9gg3GLFi54jjxQOTHbedpd4nk4Kv0jWo
J8FqPMW0ChA38yInsv4Hs7DCxLAZ3TR3V9dTFDMkRTagXaTnxndliuc7Xhe6hmFvUshaOdCnrpyG
xpeWJD8UU6ljHX1jfjCrZ30allBPW+pV/G89Ztctgpup6W+FN2E2xnYRaQBs41AePIl1B7d8GRrQ
oi4aA6WP9GU13nWmugNP42M7NiQSBE4R4fGDYz1nEitk2nFjN+AlLTjvkJWUJMWMBvObVikSzyZz
gmlNzk5c3yeRglitGKgE5V+pU/U0xyRHldNP7X41ptEQBe3IVWcNfz17Q2QNJjxj1+fZS5HC70Lq
fOSInVEKIOrVLQ0RWcJTwLO+ZjJNM2u4ZDWahEArxaG4ei6kpiyIQrayZp2LQ1ojAEEgQjiaveCx
QJylj/mltqoHyKc2TC37Q2RcAw0tZuMEsehoNq1T+WrMGZRjDgB6MJZIU8x6lpKfWf1PLxoV8gTG
4IorOGzx3kGf4K6fD3XptMcZwsK3NEoXjH6KNEE6FgF/IVkCHvzBSnGLjZwDeWMVVEMwDY4Oj/XK
ssLMbN+agOHNigfM+3G9jYv5k+KaF3hz3EPjN3PIFC1fHVwwWw+dYPjqv3T9n55Q5oJOxdrEGkmL
euvvVEH9oVNhvWltVvW2/vQr93XAu0x2x7gjcr6lVCLJqB2zrtJGrVU+e12/Lh5SB/tda3PEGEnJ
wfhcZ8mfMZWvgf0w9jwx3fI9zwX6kJH45MDJGKeqkoSPHkHSwIid6jdPc8BE+nZbLtlbOxgHLQVn
B1fGMw4933n6aWhNDxzRujb3f0crj8zp3nGAM14mMMJ69UmFDUuyldABkXEmzzlyDxdghlSRm4yd
u3/qagDo5hkbTWPnD7iWk0RdlO+t2qE4Uh6znxEBaM70QWNdqAJ5HhL/EOvt3vFRFXj2zRnE+t5/
lGrVW6C3NZJ9tTcmHB8EEmTq0xzwwoz13bN9TuTdXOI63LbWsFooTr4jC5RmYLZ1WvmRlum5MiFD
uvGDU1KtS8rfqthF52gjUgpYYcf4TxLQJocgRUSDR194YGaErvs7t7VvdFNxg2v2e8fZN8zfytco
G5v3anxoSgoJG9wdmfuUlNTyoinTnJfRBICwjO8Yk4Byx40XQ8fHqK+nCcSz7WBmO/wNzBDW9JIa
+nPmLyczXh7xU50SjInhpHON+BlvdbMMuz6wVo2OoljLWFQr2iqUR8mcxu3e81CfWLsVOSMKD5Gc
G52nMai6m9qPuFq+8sJ5zH0UttjxVai6Yl8VtrlKUSzS0vftpjDzYpFq1UzDq1v3Vz2gaNd363ej
Xt7G5DyU7mPJlIjvQrO4VjxCX+8/UVtZePRT8dc26FatEwMbmXK3BAJhWTK0J6OAQCYgBsi0f2ft
QVVmWQ4Dh1jpMZFadUp32BhDK3UXvTRe0l6+3/+XCfdVa+W9BAv0w31yg3ojpfGKXWsdO8nXZI0f
VZUhq7PyjaehIVFKW5n0m441Fb1l8aPx3O/KmiMvlqupYsX4/RlEiVWzHh4EYsqiD017OivaQsL4
/jqzJD2JTtvbw3j1lX4erGw/i4nNo/zqGBj0ybrFJtrXYVh3CZNKbigBzEmfEZr5ldXy7AQkq1P1
rJX1t8U7i7feieMFDAtDOQ+tJzsdrpaVE2Rzv6Z9ZyxYuORh0Cv4gdqOHJMFx9J3fvuQDlocWaX+
DwLiEHTVTkN644vs0U3bb+YNYKTl536T9wxehf5udQxI84hrukrZroovNYqz8o3vMUvpkhxa9FOS
PRGhQNtvJ1YuBie1JoUGwLocrg3XW9pWX4Zk5IqLB3JiNnIAzDKWUx0HIBn1se7e08WQEQYodDZZ
8txSbEp15Pf9e9Qr82+Qxp9VnO1JFPr2TAv7E8vIZHZaOJcGVpklBZenlSvxI0k2bDg2CeJXZlcO
4vyv761Th0wI3i47nt572z3whl5w3e6tUVRRKum5lWrajJa+4hbfoug+LAuBHuIOy9m9ETaVtVnA
uWw9541PChZiYX/09hBZDXYZSlodQKzg7NwvaS/ImdRNFOL5efJ9aOYxFOVQbSsNE4KlTNqQHIfd
zblOefdj4CbDVWu+mxPcGRli286zNr3WQJ3YFmVr/F+oFwACK/luecXP5GB6MPAHR0M3rjB5zxvk
VNQNzv5xRDwLR3cy3elkZjF+Xst5sBKw41FXLnoG3p/CjNNwdIdrAcY+4q5pqN4NtYqEkzbmlW98
nRovl9iU6R6W0vgn6piMVa4DrzUKm8PAKFsj8fH0IAxa3oVKEZXVSXSIZsPuMs3aah5ZOSYVf3X2
VK7BAlLDrdZ1ZU/R5JTOeglgPux2kQCm6NxsduzIEF2PFd0T+3zPghOsgyZQG6s+Vk5PRId5Fn1+
c5Lu0xRjHBWo+FbiAxe5TVeQE3YaVXqBQvegLPyapU7cCiOK7xVfotQeaslRVIEyI2krm8EGtr56
aTOuht6uom6hkInXGC/upfSzm5IkN2VOC9RlP+eFr29lqvxNry/3aA3Wq3kaX6Rnm6GqjXbtQTEf
rbsLwtHcPT3X8UGWur8V5XhJlsbZUuaHQ4tuWqKV4k0D3kcz8B5rAwtSoQP6QwciPxzSrYOQWNdl
fezbjzm/OxNG5gPi1iGLSm0/9elRTJLm+kzQ8mR/0KP6NQb2yJOE32PMO+JSzHU7MNTZiffgG7Ee
6YtZRXlmHBt7IrRhxvU0jajLATsn002j0hX/MgjWkMbQYybA9fRgujgBZLYFyxHwe3O3/4wnFrcW
oS0jVhl7/wz/HYqfb+6VfBgt0vUxjbTS3pZW1eOtLNPQs8sPt49f0eFi4RXLNmVB386FukMJPiq3
pkO9l1ytAP2BHNisGh/NBOxd8whyRQlaP/+7VxbjRrn/BRn3t15QPuZTCmy0J6fVJr617Aet26Gt
ql2at1ZY4NkIK5fnLo2P86RQ0BMUEppN+qOT5i7a6sWigo1pm13cbut1vFyy2NS2gzYfKChHuJXP
r4LUlXCiekgy+FQJS5fWN4/oSpG14TJruRCJGFIv/3H2Hru1I2uX7btUnwCDjCCDjeosb+Xt7hDa
jt57Pn0N6uDeOqn8sTdQjSNIeRKppbXI4GfmHLPGCcUToqdsWQAL1NV4G519YiXHwKLxMpTH200r
muPJCaG5hKxSEYdTUuXE3HUFrqM+9w+etFDhp68Dgn28I+LVYX8s4Rt4QUQaxQRopoAdwHoQlYsc
6VJkN6wsn6aoGTbEwbJCc445iWBMha4CnXY5u8H6zukjcpWz5KP1p5NlhmfHDneZyT7fbu4LPG2+
rS/VYv3hl4t+mSIwd1PdInd1CG/ViqGSWbc7hyeiTRIoSsVTyjihvw37plmpJLsrUKCxJjmNg0uk
9mLrCRPixITzhq3+u47a35SH5H/G3/ETrBUmxShibRGxHuunhD/f/Onyt639ID11HWK/fC4x1zNq
My08RhmqRbeDaqMwfQ7IPyAD3FWoTtftvF4EZ5vP/zcS4gdDtWqF8TJo2YDVAQv2rF4SaANn48DW
ms3h5AQRbiwEmfPycMrdgGNJPKMd/U4GZrwh4vfo1PGHDogW1v17mtYHUeUX35i3plE/ISjbS+rE
fmyulW1v5mR+jZPuVZKdFtE94mWlN6fdRsc8PtYp9t58jAHCxaeMISK3wfDNDcK9j2vAkgyVugHb
bRHKlWZLv+4zck0jfEYr2gYvwKzrPGZ55KyUC7d4NldNhTu54FYRTf1ozQM+qhk4kVY5U5PhriEH
UgkiOd30WPTJIymPz9JCnGgsb+BAvClNpYJRkHP0Rh/pTER2g6YTp2V8T7bofdtaL+TpHrSq7mZB
fGtnXcrE5AK2GoxRBT4ItvfOwH9SmO3L5Pyw+s4jFNV9asoQQU7KvkV6BpQK++xzz/nABX1mql3T
Xfo8ui2LkcdqMF3bcWM26SPkvpA/LX1ohu5Utf6ZYRHKhRcvgbCe4rVRkfuihm/lTOCbU5wNWT2V
eX6xAizcZbczhpk3Y4De5Lr9h7S7b7B96P1iRjG14W0nzbTI0NHMtrG9a8yRRTlFLVwPd9mmGZW+
o4rgHm9DfLwEV/XV7Sytdh3E5kuNjtZTYoPFrYU0QnUc+RSx43Wm9l0Z32RKoVfgLWFEvkrDEWk/
d7ZTKuqw0X+PNcBCcW8PJDTiY8upW7Nppd9zySyewCzw2j13G/nL7nJxLyu2Klop9LHs9pjONf5D
XHBM5+OlgpVxqjz3HqvOb1GV11ZPP8DR4PN2n+KG9RzrHNSxnX0gsFeu5BRHmFTcDwhbz3Hfcxwu
n6YSZITWVfICsI2dCgfASnPCMeQecPG45RPu7G8dWfbHMkKJ40PpAyw3b2N/CxlVbzF4+isYQYem
jK+KEnwntN4XU3i2bCZKc0uPROz9XF1Sbv8YRNUKCN64AUfBDGSnA/9mNIzT4CbMnl3xVhd4oC1W
k+G3pGluKYOTFYIyLuZIn6yBFR5Pbh6Nzt5S2bMTowsc4jugMoQZlneveW4IetcSb1xJ5kDu0ocF
OBS9tn9LTFlvrdZOVnFdkVsxzd9QPD9ledawyLd+ZJoVIkhUPnUSJtVQUFRoQpdKYE2DDLeFX78A
gkHXhmvvnGMJQb1rHLnv9nNOXLoTEMzY8+jCBMZ8eB5XkNt/YFPdSsZewiPpGctRYZtIA6aPSjOk
dfJ41S8W2tYu7+xo3sBaR5MQWs+xJAyWN+WNYdUHN+zeGGW1xetLqrRxLGy3OkrRv3ZOHB/GsMYZ
4FTErrvnYNDEhbeI9NueJYuICwTTjBOxrJPhbePjzq332devlbw4IRtp0aVMPSrjUXcpRruY8qE8
NdN0p8s0XJE4v8chfY9hb5kg+09zTQSx+K3KAceF4lPL5nJfG/XZ7fSrld8GDZfQUDB9qmEzr1C6
nIpeX1MixLM+t0EaojPJKo4IQ/WccRFLXzu9Gmm0m4p8O0NKondt7t0J27XiMeRuJgTvK9N294N+
ToMEhqZGVtGW5oeFoClKSiqLYPhdde5GLxilwByetdVdh4HE2J7forwgXQnXJFSFKN2RVlzUdr9y
NB6XWlRvOE+o+63+vs/IGikQIpR+8Dp26YNnRWfEWOc5puoKu2QlrBy/K1Sutcs1g2SUIWNwnUqL
JjJmhJJZ6Y++t7FB4wFgte0EaDGBAVjt9OjOjrv2qpu6DO8HneEKbF4qvF5rTFNc10WymhFD4PNt
v8Gu+WZM2wr58wovlTPUvAM1B2Prmvj+XPTeL7EgrdLxLlThFxJDiYoNi3Wd4mdJAUtZBpNy/EX+
CWQuT2yfuuLzPyPS1ykRT7gSqNmd4joH1u+OncU6nLJvzDYAMQ03U213lPd4bKKhevG1fUaV5+S4
dK1R8C5k4sENBKJXBh5DcoYPBzOOYTYVZ3sJGQiuIhnAT4xOrprO+MijdZ9gKkiFgTyPRIsieA2L
RhO4fBrSAb9T9cpC8Haqje9o3uhKUCV5rz3O9NDzHpBZfQyN+6NETzR78mfwHlk008bE3K0ycZ/a
FsS8ce/0yZtAewqOkevAtcAIj833iAc8gvHo7KSD3qIT99fwmqxDZhQxlRSylWATx69JxZUZWd5T
4JSUVO1eNTxfSwI8V0J2P/tcv1SOTcETWSa1pLNLe/SgCfaMrmm+E2hwMDoCcmR13/XjLxYiVxNA
DCCfgyGIukYIyHK6OihrfIiTmhCmpQmQk3s2KwrIDtwwXrbxgYWaQReGSwzNToXAJVVJunaK95zq
f/Qqnq0TbnBjn4cMyLXT8D7EFQ8Zo9ynIx1zyBxJtvrakOiN2TZeAS5Mt4XoolPNMnugozqYQfno
VKQhozbPkATBpxointZ6ijdWbzWrymQ8iMBww2t/yPMCpWBdPthpceMHPmtkQDtx75KPlpIlVUSk
5CR5vfa/ey7KrLgEiAyYNKQILq5l4gGnCNQibHFuioRThat4ycTO8ZhOdbibi4vyym9jOWApNKnW
Z1EcmY+yr9XQcD02w1lTW9sp4VBN2uCn06HP9mHzrbzsrqvIIC8DtIV471lLK40prqGMT5MHE3w7
ZgN7scqT0/LANcZhYdHBcN8RZZq23/qeR2yR8GCyJOVs0doF6yH3e+XKK9kdN3XFnxkYTrW3evMH
xunllOkTqkkIJMB28zHatD0TRcBmFIhCnswoelFgH9kqW/yZZJqvDfTYZMk5a3rYQ2YOvzj5IWoE
90J4oIYydha0i8GcJqfAYKcdMPHCRRPPNF/DzM0PgAgNcCeubGUOHBIFxo+VHbC9RmdTUgr71e2Y
N8bOCdxstTAHd2bjNNcWdvCqQ0q1E3G3LyIdbMa2SzbZCMEsqG6GzHtrIxFu0IQ3kfK2QpGsPQR6
3tTA41Isg8fGXmd1jAxEhE+RJ5NtnJubXPGu+4aJCiepUFpr4TEqH33UBzNpZAzRvBz2AsWWAcHD
ZZ7I1AvVT/2U0vGfebjsQpU+GhCQ98JcbDtzZ9w3yoddJyKmTVi1ZPlEzPl0jioT03dupdukanDB
xc5w6Fyuhcgtaro++T3ph36rbVnSDCbhVoaspglHu7D4K/RwTwHvbe1A/azzOd/mfYA/JBQPViin
Q9twG2BMgWrcdcjhZYnCLiUt29ABRLn6Nhcl2+GB6YJPccdq7lTqzLjh4V6uJ2+Cmbb0dv50K3PW
yzFLnRP1QLlVLXhhCxGam0VPvWSAgQxebQDZiE1AdtgqEz2rVQGqzDKOlFarEQrPym3a/BWpYsdo
FUpUTx5yMrYh2pdp3g7h+4jU/JQIgL/U2+vYLYOt783zGf01U4yE/KPZsz9CuxBrJaf3KC2yFXOn
cRuaE9aWqTg7xqYVdbjP045LOFD+FkQf+TVdmD7jkGPDYSfBHkV8dxk1iAqkiX68bUsYSgA96CNa
jD0saOs7J1PzqhSWva+wOB+NBuJrxbLwWVfzrnetG2NOs9+cTDu4OvIjHmtIuXk1XP08+RHVHaOj
kH/bsgoG2tbIrscL7P/8iNwnwxcEYRA41TUTRvKQVncyqKe3oNJvnv3ejL+JbhaX/xBNk+oNv76B
z/dJChOtOE/jS1+FpF23JiPlpNDb0m2js2TciuQggobtF9WL5Wb3QdiLdc1/ay3Kyrj9/IKOPj2G
CfQx7Lcr5OHOM6ujcgsfi0T1lj2QUykuhWI+5fB6L2RcqzsLHzKwqeTNjOdvRjM7FzdOkROmYlzj
+LUvn1/m2I2Ryha73JePU0P2PPQVdGbV/NrM9IlD7uZPBuMGp9Ldh3eHULv+0SwFo/JbbL96JujP
JR2HgdqvwRW3Pr6J+27wjqB1p5vaB3uVN28UZAj0e8d6NmrXP3z+SNJ5tQfdy3nYzfJoCh4ylg2g
nUq9dXexaqrD5KSC8ai6mlNSHQunHK+9n8brvO3KSz4N4Nmkd0Q1hG4Ve8t7m5w9mI7u0hawq45X
Spr6UmjwnyTd0SaVVOGDsPPDEhG4UpXdn9EeK063/L2pQNcAJOluxCzviUk2rkGOCa4Yx+QqmmGB
MQaCnYM2r17hg0ew/bfQh4KSJKm5KeO+3GQRPXIT6uCp9MfHam7yj8lEKN9rTElWXcw3JjTqE1PT
nv1XqM+4JRC8xpJSEWPHh224dzLOqvu0nJ+E40At6Hha42EQPLiISt4qyJy7wkJ2MxohUrsRdkhh
MYbo7JR6L3Z3iKqK29iL+71nxJDPNCNyr8q8227hF7Iywb5aoGzyWtfbgxB7KGTboJfTKDLLkQj6
2kZnhnx9i3OgYCE+EmIvA/mjM4rsxrb89Gb4/78LssY7UnT855/bdjofc4cj0i3G9JxmWLptM21e
B2aaiWjjnx7b4b5dIyvQ5wQkzJZjfYHL1N1hdpCXgMFNHwrED9uhamFz+3MEfCOUe8/p9pNTMywE
SzPF4Xik9eFuZDDAkx8R28IbHYDpPAuyjcyRNXkWWq/aR1Aasb2m+4zWdZO1d5hWyiN3vYkY5qny
2+JONiUDp4UTHMRPY+C6/KYIuHHBH1N6xb1ZAxuVakRrWpT8Ow26CJC0W4Mu6pq1TGm9kVmrJIT5
hAvplC42qTG6iZOG/78IgcV3Ubr2x3HauQ095QBCJjDiU8yD5qy8jyocAXSTwvrkMyWUSFDYVg1E
QXUzAuPxVYmCM90Z/Z0HbYl5kchvIYBvw9rsdqOZulc8wNHaFjM+tySD7QoDomIAxLeJ4/wKg/SM
A3E6uHY2vOgRKlU5yQnk8Ty8KGW8g4aFcTf15NrXTb3R9APPUzEthLn21RuEsa0QNe914mevCCid
RCJnNEe5tlWtVhWBTCqRHg4TyzuUnn2vFruLlRb5PujpPhqvn9Y1ywgsCROMjCHYxvyjc9+AOIwn
+I1xb0wX12eLI/xpw04oOFkV6/UhbY+tXcW7z48nGX9k9kgcUpTdNYXf3FipQbxB4JiPNofGxqiT
4i4croGLJA0EWoXvA57TRFF6YHMfzJdJlvl+MCyk4uOLh/HpMe9YowR4kw+jZJLiGsm4YYCPaXDw
b5sx6cmXMjz0dxp0w5A22y5Q6K46I7u36uE8onimHcnZCfruVfI4GqPnAH7cw4RWCayy9UFdZDyL
iNfnivoYm6axH2Wq+XhoZ/zpW1VuwGQKNuT/nwHUdLjMlNbnJly8maX1aLrIWeamOQB4wjvaOc5+
ZEh/tD2Uh2jHxOQP+H7RG3lApA9TMD97eM73pjO6Z+YG/a5OqL9LbBmptr21Indilk10dWT+5veJ
/aimBIuZgdPV96zsUukyv4zjbi7DreoB8La31jNtYZNeZsce94HRe6dcSw8Xet5CYhjGO+WXeCoc
B1YfLTKiyE3tN5wtSxtbI8i6HzBvIP+YcjZU+cYKKgSkSIHCkeea8qytMhk1+GypkdRMxU1SWY/o
65P9p+mpzFHrSI+Z1eL37Vu3uQ1BcRWWxTANM1NoT/W+JxgDo61YXKWsMtvZRYkvuQSKlFAHLyj3
Cj8zW1XnbiF77hzR8+a2zAA8jxmUYYcxj57yZDmzusBVcWmuK3bRixvJ6ZLbvIjdwzgxEZ87yk+Z
1kcofDUQ0poBBkpk80D4JdO0DLVQX/WKnXZSbIeFsWDRjK0dV3inzx9RMR1reJP3SpXjxc2q/pqb
RXhhALlG5OkHZvs69Wq6BmW1vGu+ecGek+4qq0D9oIdoY7VIYIyc5Y2cwgFHMZ8wTl8iycKuP+OS
2AL1CV+KAoJMFsDM6SI7eLFG4zcXIi90kUkEQTpcwHKZu4nZ3r2P5BG80SRemqI7VpO594l1e6pT
N3kco9vBLEB+py7yTKaY1SVz+nwPCZSuoQEDB2IfgidYxAfhp8GV3fVjE3BZWck4XZipDMeUQgex
os0cY+FN0fDstLI5iQYwr7O0g53Xpcm6RckLrrnLXsxOIYMe2p1dK8ZKoh5PWMONHRvrW38xdTGq
s3esS39/Mpa6qjnUDKJMFSavmlQHY5ynq1tsOmEE+ELGcMfhdonKBTtdjbw+uqSi85/BzLsP8IpV
GXiPg8kjLLNK66F3ptsSGB2PKKbZXQGVTHs7k9SRTW9iu6warom4AJxXtx9W7Ra3ht0e5pC3q5+/
ByZIQUfjy+8n2zlGXbCvl5s8nHTEgK1xDxJi8F2mjwBfzxN7qpsKbi6tqCFP4MQe0pJ6yBhoLVXP
ODxN2uEp92zQSdHH3JjNK4JKdJ4dALbMxelTOCjFovFcYDtG8JK2+75lpCDHHX+Xff1k0+Aj9nns
osTPXYnvTkTh9fO7SPLhMeZw4jJ6bmWUn02GIRskJdk36v9XBkqXiU1fO0k4fKpC8NYzqeWoDRLI
BittzMlphOLx2OWNy5WeMpRFb93m0FsZ3NxUaV3zeJg8WDeQn4OReMqu1NbNKEF6+95iVCOn4DHk
UJ+7mg2EAkfVMqRdOUSKPDjNhGMl70AINVkHU5yccif2sw8yLC6Z/zEw6S68FnqJG+Sk+CzqmChE
iTucY0PxC+hy9fIF6W8KJaJ3MIDwI1gR4lTmWe5Rv0ABTYuP/5yny6HaBsV4zDmRV1UE703hjtx2
rnYecW9AibCjl0wZiuWEfZAs8TbOJIPT5MUx8EN909lJcSmKFrEJQhSmtBVgnUXK4hW//MRTe3vu
9Ub3DRBVQYxMlFVPOdN6SP82pS9UA+TBQ3L5/CKkj3l70iySnby/lP7EqIyl5/tcsrOqO2HfiBJ5
FK6a96lT5vuEjG7touFN6xKub/z5QIzVfkDYd5eGLtlCemjewAu+RFMcf0gd7p062S+KpwcNz4Dk
HGThUF8fP3+aF3fkGBVPnz/BoAYa3zyXdT2s6rqpaKXzjD1lybYxzKunLs45jF38YiEzmXu3dVgS
Logpw1tqpiAV10yG0Y4KKkFNl2m0WeW5l731XDNdlkxOL17ozNchTsxrlTp6jZqi3TBWSljmp8mT
Cs27LtLyFwE/GxpZzJ/3nmNMH3HHeJWxzg7RDX7cavTZy9Y1b8LyJUcScR4R7mOpqpGHW/X58ztw
lxQJ0Qi8ln9OHEhhvztQ7X6j3DOk9Rvzzg8WoP4djy3/5Ifav+aifQWgZy6kKP86DmHLYrdQW7Bo
8S0wA/c4D83TtPykEQKsPNn0e3NBLZnJ/JMxYPGirGlxSoTOIXaj5DUtQRkBOqluZBs+A7mk+TQg
to+GdN/0lDxTVmPnQpYSSdO4n4TJ0iBGs5h5kpfBPsCHsJYZjX/WYdo9hEP/XS2i5kjWCi1jYp4/
vyTLd4ZcJEJIp7e218JcnllVuFajDio37ec6NaLNNJvq8MnbN+Iy3mQI3A9pTCzTNFZHH+Imm0OP
GyjL1AGfiLh8NhCiZb+UlFUB/3+uHR7TbrpqJzO+2L0aHybwIWaLo7HJwFKZUXufpG1yiHUc701f
IDkci49cIRKdIHbc60i9DiwDV2JU8n2c0k3SRlBP/EKcKsvuN2QaqfdR5AjShu5eTELd9FwHrDR0
vwzcuh1mjuDWa6bgGjv92mQXePv5JdP0/07sMfLsjV+J6xELlovuHmpdtWm1uOUKvFCoTjdmlTDd
I0Hmu8mi20yZ0yUJ9MfP0jRvXeAPRK4YMywrw7RO6Eiyhf7PpD+b3t2u/kuaiPpnYKdrIR5zHVOQ
6KAUX90v+XTOkPdpl9TUrL5oD1OZ9Xfechl0Y/vQm2n7YHR+tzcifQxS6xt89oPbpP0xyvPkzDr9
Pl0avSgIBQsxPrb/+2NhFj0NfPkzL09u5cmPcqi8jXIm5yzrxLvNNLtPuMXqOOZs91uvTDCCBMn1
8zuz8yi+I8Utalf9yZhj2os8vnj0fg8UmD9qHqr7qOi8DYQLIIaie/LR1wO/yvWd78IUC6EsrjPj
OUFPmXF6G3kz+Gstz20b2c89GrStxTZPcEJc87i0N+kY682fMzO+xt1JUmaFKyTVpoT6YX7Jwhzq
2Q9jBcwA2qA+KNmdPE/8ZiBgYPvA0fjn32Z9DYfi17m2SdQg9bGjyZn9ZzhUh3WYBoIYtBw/yQ/4
9Sulk/ZHUWFhiiDfP0yDF+5D2X4rWwTIyoZ5OfXbuiqDV7YSgb6bWeueykrYx0imP8okRaMQpN4x
ViTsWF6l7st5TJZK4y/BVp+xoMVn+Nbx5//+X8uF6LpauQ4UGMt2TedLytYQZ4PLaqBfe624DLw5
JzrnkCi2O4piwDupZ9Pd83nZxo73zobqWr5ORdFdJ3Z4c8xDLhtlvc4gF+AoqI2ddJTY0pX7iFzu
ptRU775TVZuSQKNtlYa44GSfHCVIviAco70bVr/Nhl2IQiS8HlrDWme+wQS14dlTOHJmkEAiWVw1
Z2MuPeLtGg9Fln0hTNt/cex6mxbOLsqY/doMaLZUkTtv8AcGrvgsu2qpk0soziWWV3oEU+2yxvRZ
m8RXKdTOCkPzGllTuRtiOK91gV/T9FLCEqoeY77AOv/nqwVl9pc4F2kzQmYjrpW0TVN8DdRMBKgj
YWP0sB1xY/OF0VPgMSrpot2ISw9nKiVqBwvv1gISdzDbifoEa1KW6wYlYL5h8lQ9uKRp7f2yYteY
shrsK3rSpuLgK8epv2tBm6MGQXAZpPMrucvzKidGYNPlLFjA5jonStv2yqRNPwUiZsKMmtQBOIx5
urjt2jY/qrqO9igLveemKR/BVXU/UvSTFsOx5KaZY/GGCjrCcFml3y1EdBZolV4tUwS/Ma7TxJhB
h9a56TN21UtAnofTbCvgDt9hAby12sBeMXahrW588yEWStyOaC7KehPqBtZgYZ4BL0NytQLjpOfS
OPX2FEDFYZw4DJrVl6G9k2N05jEbogE3QbYsyMjr2kaNPW8gPtQPeO/qzYxBwvZNAco8a2/S1kIF
EwlUDZha0+LOMptLqKPyWXS+eGhrZ824Tx97G70QpotbdnbRs10Z1dGywpQJ3ol5zrgnM4f6J7SH
A6QQuR0C1hOeYZY89zEBBpwZj5E9IqUwQ0n2AN8hT+pueRLrFU3EwdA6P4NTa89/vsLk16gq6RAy
LITDwWd6Sn4mBf5XWF1p26JDcA5BOjOfYBOLz4Zv28D1osHAsdsN9cEGhIsxkMDDBKTtqqVF28Zd
5a87O3BvCkNdI5h10ZS9BTNCcD1/gNKYlqygyM0OI/b1y9QaG5g57CEIhslb078dSSbJTNldjOjV
Fr53h8Pe7iqPN8xcrPKQtEIZWd+aGGCFe4KK82YoaN699hi+QIpnfRyE2z+/H2o5w/5xxjn2EpJL
xKEJeF2bX9JPTfJ6oA+jVvQqIKCB9KaTMfR4lKRrrIdgePMEMhU/7AYsq+DtbLSEN0hlzw7s5ovL
W32oRDcwN+9fwzSY0NiZ8gYJb7wxCbACQ2j9avEPQKIEjDFuVMjHrJqpfOqdk2k7Lxg6DCzzPHki
UzzHG0aZYgcGzAD1eufPYJXitLyPTW52Q+BWq0I3/cCkCFUqIV6hStyHIHrHKOccfc+LsOSK+CaR
4Wk0Zf47Fp3eGKy8/hKi+3n2f33fbNvirDI9l7ftS5FCoxoL308KLCjs5DmfGhzMQfGtapYErKUF
UEPmH1Nhni3O+SuN1qn4GAC8J6hnYr12oJYwh9T5MzfsryJ+jylirVC9IKew1kO/y7scikIr9IqZ
KZ5Y1/fWpautjSYt6OQMOGkacyIqPlM+4hFszV73ruoGHXZBbtPUk2UmeIEU0t8iZ4miwDiWRrQS
dcsxB/JoO4keG38PmMpncsB2zs72XuRZe1/oZQnlfC9iu7sIK93Yko2gaTr5Cy3HnZGI8s63BWy1
/IJxqHno+uimpHVf//n6FF/zvahTOOYt4ZkoqwCcLMXif92vCUJHUw5BuZZm1F/G3o2OdYJfuk28
c15F2OdkmLG7Bi0KiPdcBNNw6Vr3Iy1iWO6RW9+LtI7WfpGwb8QuAbl7cA6oh/+a8/g/vVIC0paC
FUgsxdU/Xyk7AtYdWEVxCYQj8JuQsVS4zrxYPPlu+TGwG7l0VexumW3YW9y4x5oYmltvNh+d3Om2
xdCnjHPibxhP2eZ0GZviyrf/Uv79q7jm/dSWxfmnbWVKZwmr/K/308+wqvltU6yjGaSSqQgFSshI
3gQNWZohToh1meHj+sunuFR5/7xbmLQpS1Nv8j9hfTllyryV9QQvg99V7f25COlLGX5AQukk4Tkw
ZOXO6tMSFgsguHyerKMc1Ts0K3CvjWExu8C0+ZcX9e+jT8K08jzFK5KmK7+Ud31c1LU1AdaInfbY
uVV3TYDmHwOGQ9uJWJFDKLrxWKZxi/xVHoepe/7LK/hXcezwOPIcoZRla02k6z8/jLY1YWQyn1yn
MZZHD/I1tjYfoge/SiKp2hdSMfpM+iMDFB6b4fhKv3noHeJeSBez/3KzqeVj+PIxeVwXpnZc1xP6
a3y97lDEWGlEnkrYXUOnr/Z50sX4tFL3Pa0B4yOFOZp5lF0Zgz7BLhSvYGChl8dSXRNjdk+AXF+d
rE+P9DCCUUQS7hxSZRyW5WfYDCH7PA8CsGpEt21F5N+N/YtQ4ZDQa9v2kYIP1h2LUOU/tCo3fuvq
2jYyfCG+7W22RvAVS4INDZgBUzlOL+PQvZXLiPPzi+eCfckcRco1PMOHWjfeNp7Du5TJwY1NjNYq
N8fobbaRPBpNN5w/R+6fX4yo/SV15h8Guwkuf/mc/33TOYKShucs7RBd0JfLXyV2hLMJoUKQD/mS
Nbm1R7t50YiCjgDd5w0O7H5lVaV3KUg796cxe7SWtbIOc4Ykb/QQofQrQG5aXHWXfP/z67P/fXs6
wtGWhrlla5fH2j+vQyMvIVnNtAQV7oKrdov72Wy6bThW8GPHjoVEmwebOtI/mVp1O70Eew9NjURk
CR4aS9VvnY7aRGe9f1sEi+me8v3zCzRqFL+TWRw+f2yLlwhkom0h3ye6O3gI9Hud2TyPRuhzsNe8
Y1QyqcvkHN24pnumONE3TA//cqmLf7XBjmNbQhOQKmjz9Nc60KFdMplDRCyzshMHRHzr+JV3HSA5
x3cTvqyDHxQkmzf+DTSsIzFKzdle/rVRzB8YeN+wtNDTjun9Xz6LfxeoVGSm6zioJSVO/uUx898H
dF1BLcB9vu7YJlwNo/GApqNDtkm34e60tkYoxwu35Hz0AFptKkaebf5uZrCCCC8pL+E8zZduMO0b
1DQ5UMxIrmtHyysoI3Vd1vZMwlx/l1PpZ3kP1Ggev8VdP28dLKCMUSL1MDYu1lWgxBtwILBjXLK/
WjZuf/5b/4eHu6OUTQVlK5vMuK/polUtZcOWJVq7lrMmAo9BdWuhS7Nc4xaZ927sau8hrKB9onM8
j6ERApR5SzJ700VlcyFmzb4ZxhZvRIbQBQEL6awi0rd/fpnWvz8SlwBxk2LM5dVS7f3zI8lCBEtc
lUt8PEYSagfq8XpqX2afPVVGnkYwFdY9CxZxn8YZjX+RbFwOpVWd+I8UR8yIigKKv04UMy0YN3Ka
jx0kWtDGfFE0ZAxxJeoNj/iVP7948T+8eHoak5baNi2qqS9njxEZBIE3E+J3ptagZpGEd9341Hqu
vGBw+onhCLwLgsa0JjqPjl9c86gipDvG1fnn12L/+6ajIWC/y9NOmjzTv76RiUw8IVvgTfU1Qyq9
KlJvehkC9A+eUgOQbyyORpGeGi3S2z7Q7hlu64vpe8xY48i6JJVW914ngIi4wU+AOcbRyeslbzqc
t5ZIgclV3eUzb86cuYcKy3mHYXvJehq60O2jt7QzybizoYgklRovWea8A5F1r11Zw5xFJ7gzyUHc
BWnDiuj/4c/nyco1rxcLg/ml9sJ3lqRVnaXr2tK/5lm5V6KK/QMNs4DuIg14iF65qwFA3HuFJUkW
HftX4bBV8TsV7YsyZKNfl0sSOHrKPtSPhppYyKt34pzSa8JoZN0YEUip5cchKtxTlNjdgyOQN85m
5v4fws5sOW4j26JfhAjMwyurUEDNVZxE6QUhy23MY2L++rsA+XZbpEMMn0aQlOxmTYnMc/Ze+5Tb
RuM3GWrIUKiV5cJedznaR7ry3SLzYpjkk46WvESsq3/SCbQ+7o/ZGi+nzXU7z7bn10/RxK8TwYQv
NkEHOHKurmlthW/YqLKTloPQt7m7eYEBKYuXbtyoVfkGhqk9y3OJxkRkJFxF5Cm0YxK/Ob1AD2Rk
52hpl2WTg4cAVLchYVNMCYLEChL7PNjxqLfBDBMx7l6GErGYqIg4Uzcssi4pJAD8A01FHRsSrZUr
zr3AibA1rMq6CCmsDoRnhGCjOvlJz3HlAm8dd+FgsOi2dnEJ9ZYeB6gAmfQNSYTaK/6mr0SNP/da
QGIMPrWHuhQCbaTS3GOrqnwbtd3QicX9Jp41ObX2KWSzndqlxmGCmGCVkfa10gLTM9OO7JYpzzmL
RQwjmQy6SZSKvZEvGFyXyPrZ5QmMwHw4PS6WwXx1YruH/qDMT4pU6Vu8/Kb3+7fwvy2FpsXNm86x
RtNdX3YS/7g7dVNKAKMqw9olotKoAvNe9M2fcoGhr0Bw46XGLZ/VyhPJmGILJcJAH9U7JDXtxWZA
1xXNActq8DjCzofQ7NwygoqOpY1cb8CBtX5Hw3F++P3v/S87HAtvqGPjkNVU68POFswmZvwOKqIG
+LjBh6CN9aabROimcgWWkZfCLwBX7pXS2EcRlAchmOYIYLQbWTKd4/KttbyOaR/8J7AHpBztRKJX
o5Jxjtlvk0wdgiaVPIZebi0v0PCJMcpgz8e7vcXMelRCO70xAx6WiNkRe4D6TYuzmSmFMA6NjnPl
9w/a+NBMXbbxsi5zd1U58q397X+8WIyOplyPwXw6MuHYA+yGY0wi8EM/hZ0riArcMz5LznZA68Qe
ovvY61h0G+uRyY68XSNmqiXxFFJPDDsenjpxqcnGHkhtjjmzHQsHjULZYmvegHuOXVMu0/NsYOFs
8Slarpo2yX4YlT/0SBX0j0JBhNIGCgB575EvxpwRCDi8A+/lel/3fY3S1BLeNAXkLTSyyo4Ego4T
saM05YioLru/O8amIhXxTet9ZDLyF4leEt02/FuIOrtP3u/r3fHXExF7Q1iWtm6o7I+1ZWf/j6fQ
6AXEGrsoNmYSa9xBSFaQlRxubiSiW1zQNBxoBQBtH+DvSGn3hOgnIQe+Lx7nblYfprCafEfq4/ug
YltSUAdzNkmxzjWJRROI/IXdRO7yTi+H8qiqKVKBvk9e7KZJdrLtzMe+B0ri1EqpwC9Tol0ZMnxe
jzEYOR13CAoVVrBjb5UAg/faXm5qvfRRS35fvxsS1SHgNKg3ubVkbjSy4hPwgH9raRyFULk++7D9
y5bDseiv6o6pAaVV3y0SiYPOkZk4BAOCd9DkvnRlizNDRZywfluUlW/EYXernYFVXbINVwKfuzer
3HRNWvF+0YNry+Dsf8OmrDcy3uwS+Ee2z6zBvIRGOlzD+UjHGDIBE3h6ueVtiKcQL0njlgmgNAT+
4z6cyW1JZAuJj/bJg1Q+nt3ZnKs20yHD0m39/ZmuD0yzqFINfUelz16UZsPejM23ySi/8ub4+fmw
9OkxLvtxqwMLOoZmMB4CCwINfu75k730x0GbCQPawczAThVb4PuG5CiVdcz6xBlAyjx2U+WTkkTx
VZ+xx4sIoVWiNb4+TvIxyuuvlaGde1aFN6kbT8HcvXXddGrMUeeu7Ohbo6+JbFV1BA80DhlbTuTn
Enguhv9AFLK/fbJQLW+IXz9ltmKyMeCJNEyOPe/2qCZBdngmJzz2HcxulFn2DjD841QPgHGjLLpM
JCdfChKbf16MsBnAnlb1ZgQLhTOBaNMIpIJ1VTWt+cIj7Q81ojCYRnwbawZmw9kBFHlsQx34PjHd
OzMprOcZPGwFHO9Jzki5GQOpvpiS8rUJWuOxJVDmoXaa7OrcDaTIX9jJlztTVRUcLHO7FS0fd0TN
pLWGOV4W55kMguESl8XkZdKXOuvLfQjlfZNqwmRvVXWbqrBbkKKSeU9J1Q3jlnB6xu2fLFrmx202
QzRreTZ5P1i4QX9dtEbDbKoR2Ri6YJDDIDgWtKl0oP8h3XQwFq4cWfomKXSg7A0OKZY1cVyzSgSk
UC+Y8OR2lo4TVK4jf0pAvS/NCGlu45s23zIJnLSk9DFrkfl3LmacmfkpN/ojmVjiZ1QmsmG2WhJJ
gyV76eP/LpNWDMSA3jtGAQ9ang9f24RJXW3hSWmH2H5pE86iWHi+WjGUJjLmvjNqof+g9dljPYCZ
Jn8DYzuioQQk3xGmeL3JkCF5kuYAxOpDhz6wfR7R7Sep1bpy02luqtpYrquo2HGMVM+QvlkV2L2J
mKniVD/N4GeJvAXm8MlKof3LSsEgWTURT2l0+t6PWGypCNBysBzai6ly0hIcap3aX7R47N3emtQ7
2iNIBG5n4poDBVN1Q32UKkIeJF4uUE3K7AcTbpM5BY7cDkSnWYqr6iMoTvJl8Rw78on/33wbNZXY
lZMa3S0oIUYzJ1ehshSibA6fCHqAIokqWpQWzIgZKiqY1M96XR97iEsPyeAf22CBfL9DTFvCEHN8
DSiOnexu2uKPJLetr/WiH4lSxzrkVby4PdM9bzPIlki9D43diYOlPYyiQ2OtdRHpOJ3l/n6VMT/e
lriLO/xy3JWgphrvDiD07eEYkTu1qYfEi3qcXqKVxkeDCOWj1MPYg/z3uP4otCqoorFJvlEm2FnE
4VmqTIVs70y7yqF6HcEhELMS3xRb/6tCWgX7ODN3KQO8B4XZ9kPDzetQVxYk2iQ412mrPGiz5Fx7
WSnPI0b9TTTn83eaqgcS67JXdZBkvyXQ7yGw8++E9Y53bblYqfkN2mdExMbwmsrRDzSpxdUgDYDI
Q0ZDWbAlwYtUpEqgpSzsl4YUhwP5B40bmUrpF0PfoCm1w3MZt8FDJmQvq8rl/Nx135iExhcoY/sq
MZGwhVdJCT858tNm+LC2O4ppGTrPBKIe8/27nw/hwD0acI+Ymt7HAcV5rIkm6dzAkwpj9WynTnHK
MQLYhJC4+ixNe2sswarr8WA8yBxmVf3W9QNA57rW/HHeYhKDSlf05k4hyu9PrVa+s2CP7OIxh8xV
iEbTblQYSV31NKRbZwYzNMqd9lKYOJ6izpH/1Aayu4H8b5xOpmFgInJSmABszMVIkINU8+xWz91M
xR1Q9bXiiTrHej6O1aPg6aMfiLsphCNC/oavzAHj4nQmorHQIUS10OVPjN2X3JjhLpC54n+wcG7I
gdhqnfOjdtjNJVWj34eAmXCtneQQjN9D1y+fiBiiUBoBRZljeeI0iuwp6MvgXJI1hHD2DzNPTZDX
hvHoYFFkcjzD+p780uhkOq9EEDPGhVfToS85Z4ufA3Cg9UC2N63dLnG8kjktok9jMc2om9hOdGy0
Mjwv2FK4DJvYFXAeb4yBhl1OzNQhhaGbo5aDWMrFjGTQvzLzaEW0zKiwuL/aXfE2tYFyxrAbM7wU
nZezim9M+ohX8l7RaJYq/7FGPRiw9Fm82gRYeZItNiXkLYB64DjO6TbOlOLQzSm0TCHXu76aDG/E
AuHpuRJf1KL2ebM5J225xEtE+6jzVtCyYjrEjdE/F5JvyvgKRhCZz0xI/rA6el5653cdO57hvxch
K2+/X17+ZQPmqPxjLHddGVX/u12vnDZqInqTY2WunUkfhxXSZhYxLCPJqYIwLCPpxlfEds9kyQJN
ntDwSHX9V8k+664TNLOdBZQtwyhe4lA7IMqo/gDgQhQvFlojeG1V+O3LqUuv9E92DOv87dcNGPMQ
hoE053TOx9a73z0JxsUmUIlNzgx2Z0u8aapmEcmwU9h2CUu3wlZiCSruH5N+nNi0iwhbW+GghzJx
knAD6sg/3BYEsjDztzIMj8ju4+UrKRwkVh4l89VKzc51McIy7y1kTuPECDt//P0LofzL1tyxaCmz
Nef4+3GshurWUOjG8kpE8XS2tUnZBxFDYLwF0WZ07GLfFHpzp9kiQwOBQ4g5dt+jWLnkk3LonNS6
a32dXEbmhhtiQmZmTWlks1cheHVhBTXO9y5tH6Oony9owudnM+N4ZZvEQfNfvspJpB3JXtGOKQyo
hxaRHxYevjWD6j9gTYqjmdemG0lx581R+ZeFBfvWyJdGhrhYVwXmqDE8BZOa35K5YYVHFIUUFlOA
rah/cGDezZJkfjXG16ErRt+ohb3TJDOBDNF7hZwIP1ZTkvwG4bY6IBymmvmVOEgN05sFTRQ3Hhyq
gRYr9KbaB3LTuaotUIIjXNyLSMWDiPagRA5KQlTc34rZ1mDbhxI7RyXfarWjPFlbueunJ2X5uu6L
FgVIearyOeMuiQyEgM70QPRJ8TTWwAGIu0JPJuVLgIXuEk/SfykWQxMDiGOKjtx1GihApaRzli3/
jBhEXwjZmk4Znv1NHhcLoNxp3JlYvi2tRfVI4+8240H3kBGNGCEUUpG0efwOLf6hHwzEAVMkkYEx
MNGQog5MoJW86AKo5+/fbR/VqhbaBM6Alqxy5LXt9x+duC6zWoUOpatNvx8K+BSj9qWGib7N0iKs
PeyJgzc5deYrVjoxvumzN2VBXbUq5slypAOcgkh4KA0A0UMx5N9TtI8y6qUfYWMcM4SHf0k25J6k
An2FW4pF8SiqcCIEeEQWyzq7BSzQ+aKMXwwM7F8Rd40PjOaMC3ne6t1Iq5uVX+CLzAeZ0TFKkOXL
qG7ng54FJlwXmRaVkZDcJWjKO/RfPVBQlVfkJsHbZj2y8mbyVdRiJqQncL5pxuLMnA0Q92SBzLzp
D/YQaIcSG1fxIJPW9MnmzfnQy+JppqnA1A6RyTJI/fVME4E/SzqLG3bZlS/0i/OdZPXCNeh60WQp
hpPSkoBYlv1bJzc9k+pxPq2XqIywZEX3Xr2N6k00y7Vrbn14k5Ur5RBUpVyHS60fRHi1lIujXEJM
lzdhwoxgEYsgEhhw1OoFH3BwPDP6LkUS/CYgOK7RNs1fGAyPQe5g44lSk/a6pN/429/7ukM6XVTD
NqmZYi1lKo9a9KS3S6lrWcZTmj9T/fQc58+h9HfNzUsQPAv9ZWxeav2lyF6pUn/Jp1cqyV4bCW8D
JLIvhfRKQdR4kJq8H4hIgmHoQHq4O1HpEWXlfMtz1I0Y295MPYt2WHPa5+7Tto8qfzh3WhwyEMyi
llVVdBXvmmWKodKESNG2KyYCyQOp4HjpIEoO+XF0DhpPkn7k2oKmjk8B5jJypsRJSCfSuYwjcYNN
dRbzUqNzNosLPXZKty9BcekLpIZX28ZIdKVmjKLOtXKudXlr2FbPt3Gteb7ZwVJVfQ8CXgZ4fPeW
r5V7yFzCzXhOnk04LlDd8mfR5vpeTcOThLcK8rJZ78PKiq5hmaKBNxSvVPcSDbmDvMDuDlJ/sEid
D2Al8p5fKiKcxDkE2ZGys2OKkpuQCP1o1oSLn8LgVMlLaYRTFGelOIPCmiBZYajMLhQwXTW7dOZF
eIN2dNJrbV6m/mql18q8Dv21IHDSvKbZjYqzWzLcSmupaLjl1i21bm1+p8zx3uR3fVyKfLtWddXx
njl3ebyb5WPi3FulV48OcR1pp9FjXSSorDaE49lg91Mp6YlFMliQLDn0ILqkd1VCkRF2zeDhsCCv
9NEoHrW1lOKRCizIZY+2deddhtIPM6lu3fX0ng1LyenfVRi3n5UZNycmZeZmrdeovWrxTRJXXSMR
7IrjMY+vaXtJ42vcXqiw5XR86fRz2525Vt1ZpEthyEFAZQ4nfa0MJplzpD1Ipc0xbo5RfGRIXAyH
oThkw8EhGij5RBb+USWDHgrVgELzj6Ok896fkIeww5pIR9apRuVTVKa227fy4I6YOJ6mqWsugXB4
OJnxxASdGLJF89cMXUfwhE4wPD0VBcXFcf3ReiEASDvr2jGeDIcUeAu5ONQLEuz6+R45trhIXber
FUTa0QQbMYMcA0CknL5FotmYSmp/SRoGGHwy491qRFp+buWg6KfWNn0OvfHPvy+zsY5McQhRXu5S
wMUPulX11/VSYNO7xr0eeq0qzIepfJvZaV4arc5uGMDwwKQ/TL3OvnSjaPYi/0T48HH/vAzZ0YiZ
GmpmjTnNuxVekPmL2LvcGLPxnKSJg2Bo3ukLDi0eOLrKE1iYuanxPxWXqOgFZ3hyTiZSuMZ8fFJN
48U2jPSO3S02OOBqaefqVWfAOobrNQIovqLLI7W4/OTepCzr2i+7Z35zxOAKKhIGHh+OuDad4LLL
Ryg/XdR57dxwl2zUlwz7iqvr2DjSvDJvZLQAT3bCVwM1OhgOeptWn7c0enoCf5dYbUvFx9WmzaFe
kgR+v09RP95AGQHRlgHwgMvAfj8MSqx54kQB7KidQAiXJgYXI7RDv5Ph5sClsS5TRxeOPbI7yEUC
uqScNunCloZNIpFU+GbUeeMNSqdDm+nJWxjyU+KgTlen4Cvgmmtbzp/NXz7KdHhqaZyhG2SSgA76
nWKA2VI4i0bLN4ncBHjRwAfaBrkIQsuI34O3uWHwOuyN9lgIaG5mPXlGraMDza3pVNiS3yDix3LT
EbM8cF/8/ZP6UcDCr8fGREdCjYL6wxBgxg5NwCTctqgLqhfg30RrDU1CyyAYXF1oyJE5+p0Dk0hD
TGIXtWeymAiV8aI9fZPjDthjQE+v1E3Gu6AyfMew6XaO6icnvI9NSH5TZ1FdcNteRZjvPl05qVdj
A98zmpYltkaB7AiUeVZqNDjT9CZ7sK053zVKqyJHI0AKTxUe/h4W6awu6zcyhWX4pGzbqsf3FhHJ
2jiTdVZ0dRnD2CBEuh6FQpQrspsjy7mEOYHbqWxM0HekBw5Z9istHEbUSqA8mXqibfuJMZcqxQ5R
GEaxsyKOKJ+8RP/yvteQ/CM3ZGCtcyr89YHLeUXnFB3dhj52f+zKxCbqsqXxKj/ksfYjQSy8w5aM
v6d3jYBHa2fgs37/S5j/skJoLGrsgFARfRQ6Zci47EzJF6BGtJNVQmsg1Put0SypKVV4gO1JS5oj
Jn1Dsv2whO5Q0iQvZEH8iIgb/hPSxEEQP3ISMtzJgRMuHWGop2qr/1GSuXJH1Fdfl8bJAx8k+TiG
yJWmJh+ewGqj8G63rJ+VW+m0vSIxnXAzVxcn7AhSzPG2T0u7pK06MiWgJKcZzoeoxrcBr3lv2618
0zLNeZbqKnnQEL7jkk6CZ8ti8CI0p9yvf6rLbeJ2wUPSFoi2rID0RIzhPmtj4ofkiWyDUbOucySd
QrmqXy3sMkoeyUvCDD26WHlEG3MeZEiLk5zXPkIS59GszQl5Lol1v39BMHx8XLMNZjUwIeh8WPr7
NjU02q6j4VSBPkOMMofO2dbR/61fVXp3NzW2rUtlPfLAPRmD1Ngu1WX7ud33jj86Pu+ddqcSKd4u
NWieE3iTthR7J5ip5DVwbMFOU5G2p6DigLug3CcazmS9fR2r48+Sw6OmHYy1UkLu+gOqRCoO9pqy
lKHsCeWZWmxu/qKuVXwqaP2w8+2A5jCh8N6oebNGCJNnCk8XHqGNpeWRoDgjheEgH/v4XY3Rj38U
PcBHUpT2VBvtA2M/j/smPtgGCNKDWR/0+tDPB46Hub1USnXHKDvGpCt1xyE8ZdqRQij7s+r5pFVL
lfMpn08WdBZyQaGS5GcKPEkCDe+Tl3DdD7y769ooNLnzsrAt88NfP9iFSKpqgkKLYlOMVwf4y6VW
DhGqM6xhOKoSRil3OuWY10r7L9Fru7QDdx4FcXrCd1oeEjMjpyts46ck+FOP6vxMPzU/r19JWTYd
Q9XiRh6kB7OMv0p4d55McsC2kdXKj/NkaNuaTBa/Zkdxr064F4sH5Itf8MrVt7K06tsknNqPYjrC
VjbUtzDU7/IEylt3lsRQuzMJbhM/kqSar20syTcEENGD5VT6V4xs2bYqMtRCOeepOZ5He0vvQ39o
ebCgtiAUprpvFe2LCrb2jA/bOidWa4GI0c1d3jhwHBAgwtszvicmJlMVi8FWI438YVVuKNh6Hziy
t3ciyf8iUNu5JXmDYnFpVpdY7rCeFgYic2DRolcLX79nMnnXWC8LySMqV2zMNrVgEjoCRAO8BRGr
2g4TJNyyHu9uqvXlTcml13Y28x+xXf1A7Qs9TA14Sj7bOsofhgx4TBl7c6sxbGwNqwjyHzINAFqS
nucK0Ttk8MlemBBf5yssIrWP4ELE+5YEISBA8d6elgqmfWXtMbHbyQGr9SgOszgUwUEoB4DsdXHs
h6MoOLXihdxmyWkejjh9qYqEs+TUqydbLFWH51k9UVV97sKlGgTra/U1i9lS01raApk/W8FZXa9O
QGTSOa8uQLck50EBf1JdEulMieoSK+gRL0N1qaQz1azVSmeq5+hmEizkCv7OWoNypibi/KIz4k09
OpvRWWuWa6afgvXKjINyFLgyTWXeLXK6v05WIm9qR5T3nOAvwqen5ImIT/UBEJ96m43qS6XB8ToW
9DKrUxeenOpk8cV8MhAZOyc+9JJ9ctZS87O81jgsn/h+WKodOK8tJczzmF74fC3hQOY5N89tekkG
sJWkCZ+L9BKb59AEq7LUHemibZzNtaTksuRdDhulP6vGee7P41qTcdYsbtnnLvu7RutE1dmZHIbW
OiGRVlFJl0tF5WkKjtQQHDNlqaA52s3RigmkhYZw0Dg0clZcKy8PM9B/aZ/iN9b2Rrcn8Cj+gk6F
Wreg/syai8uv8ysIodytNU/XPGRLn92ilgPPrwucJivc5ixcD+zZ30vUR3nujUTtOMmZlrTFtr2n
sSmfEmKp1orgGhDUhlFr8eAtRcJMmC81Bt4cEAvglZoXDUthspbwWcdeCklNXspsd02xm+qdRvLt
1tR2uraDxPWzRAZyiMxn+GQeKeyW6dWxbyDbqXyiiAvgjgb6LT+OEGUuFVV/FxI6Ch15a+zN6IAP
r9ATZzfMEhBZtYZNUSh7qlL2EK/Tdh+3+9DxIyJ6eTiocsG+tH6l+BN31MwfAo+aAi/jzqZ5IQ+k
XCqIPJBwlJB3Rrsj4wQKXkww9I4yeCA8LG2Hbe5ndcKjZu6FPKJZYSZhD84zDOrI/vTMwobuX144
9pqGzmnLQiX5Tn9RK2avSwTQEQNDB3ozwSohSxssaLiF8EBp9TZE06ls44Fh5pbYgZClNISf6Xa5
OwCWFu6Uu/Q3KUV3R+Fq+lLGWhYbM91NJTdfqySaF5DZWqRedawNkmtB1JbgM7kk41GN4bYG23C3
N5Ya+bYlf4DGhTsw3kA8DRia02rhRsj4wM6RdEuisbal2KdTo/i7+nhLQXFz9I3qbGqZGQ4Q6I0C
O2qtEKJ7uBTzIKna2um2lZdq1qokUgG3QeoWZNCmWNyWmmt3oIHCMZ0EisElz4YmFjXZLlDaih9C
FbZdsZbC/CNGQOIu+gfbpejAUPFaoe3isae0tUgLRz3YQpxy4ZeSjEipidsjgkncKXEdkmadbYnk
adrm+hYKizYh7dlm5TYmty/ZJgFbBnJ4NzmknSXVZQOoPpuwB2+wWQe+TYgEQYa8ruF2zrZ6vQUT
jmI3gfWubAEYAZlV4cJZWz10SWah5rWYzkzCLV5TdOeCPoFLjC1zN21yOTBlvIITT5EbGmTpLIXH
fbG585LxchtL1WsVsysMsOVuZ7iiXaqdyQx1obAqa01M23D2xm5rb+PYBcsTaksppAuO20Ewstq2
xbYvMFVsEYVAmbV1lImbRl6ui/5rWq6FhQ6CROOtw3Y9JVp0m/RLCXlbE6pmLFVK/BFvy62VutTE
Czos14FS3WZwu/U68jqq/CYQHvmtlmrWon0V86LTxLJdIEtUwt8EpUXYerwzFVdXXMdyld61wLz1
rqywg8LF6g7VUt1ac+LazhakJBLoQt9m+laftiSbt+22IQCa/RuvK69ugMtso+zpfmAm7uSN03/S
HVglgO8WcN1B+mMaeKvpaKm/7lCrqcpy8Lmo1AIVF68uR094w6OnoNHcfhhyn4yDCMGZLbsYT9ie
CEV7k6x7iAwjCNh9Zdp8ZzhYerac7Qekc17ah2xTIYkhTY+u/7tk+CE2lvXmWG9p95Z3/Gfe5vCt
7t6U8E1biwww8KcrAfWLlH0x9ddu/qI1r7a+VKC/WnwdvFDR9OIcsuieTC8ie8mmFyC2lv5MCcHg
4DkKn5Pw2Z6fMAEaxZO1lm09RsNSyfCo6XeRPhr6vdRIxwF0XJU5mcuxaT+lk0RURhn8JzHj4oXc
Q79Bv3dDooI0qmuTTYaP+fH3t9J/6dgivGKM7mB+1el9vesiyb0ArBksHa/CuuoVVq71MmXkzZQZ
Up9yQOA8TuqrXJkkaraGcqzr5GvjsEAT8qJtB3ZIsgJaUpDaRLJMmrxNgF+2Ngll+yxGpwLNvFE1
ZWcEMM6TckkPLHP53mUzWzEnPebGKN/XHwm+fbBgTpLqGjkME2xyTSQUXZYd20/TOBoPLafgLEhe
SVg3joSG/fMSK9tiCXOfa+WhVwf2oSTcYpQID00r2c92R25q1jesIVDTtmBlfUNU+UuDuvuTN7j1
sa3BzAQ3LyN4VAOM5X59g4+mGqRyM/MGr23uc4tIs7TEtCfwkxqdfa7sZ4f9yVLsW35WCPXXweu0
FFsXin1LkC1X9i2Ubm+7C5sXqf9754IKMLZ27FwonVycdefC5iVJl/0L+5Zo/Hvf0gc79i3tWj/3
LWxdSg7Asd+NvlYtmxYqM/yEqvbhunUJwr83LYv/DQJrXEw7WIPQmqzotF5KCQFs4NYd8jp7kq4d
ILDz79+l1seWhEYvcREJYpBysMn8+mymRGu3oCErMrFAkGS0VE8C6e5psm89ikBQd9X0Fjczwl2r
90LCWCA32/NxvXRNxhgkSYdNDZ/Nb+x4wCeEzkxkqv69VZVNBfRzq89l51mMeBh6Ymbk8/BnlC1Y
rP/+aP150zTBpgSc7K5/QFDhX6M6ESaSxDvhFDD3O/I9bAKrjwUvG97kCaX+mwOQeZMn46sTJj9K
YSTunEzBUzeoJGjEM9MGY7APIZQXRtDmrVeRwKSJXLyohaQfu37J422K4kVGCnq2f5iC/lhZO+k3
Mou/B92U/xjb4NTTh39pUBasxI2qQNMlObPlO7GKzLdVXxSh1ndHFM1fhlzLD6mOQiA1YJUjsBNu
1ebV8+9fOuhJH7d8SE7Q3Mq8ghxB3712Mk1GiTD7ajMoakU7WqdRZqnlFVNEV7ozIwBnW5vs/Vy2
8g3J9mvlI1mqLiZlqmEsf45r3IO7ediNSK+0pfph5zg7O8UQ5FnOjkQvPUWh62mNZ09LZaaXrDVE
freWZLBD9ikGTcRrD4NvlL62lhh8RIEYKufSLwd/LP2e/O1hucaD35Z+OPh66FcIB0tMl35W8lHx
AMsMa0WGp46eUk0wLKE5wUlH5y6yq8Gv13gaQNPGcyZPbbzc9IzJS00vXquP/HatJvLtcqkq8vvB
xwXSDvQD8OSppY+huBr8qVyKxkqGv7hcKuGv8CBCX+p9LfSd3ldCH+zXiPgt9Ptw+SI0PCrQl5qR
AtYeFBoDaPy2xMWeeFnigbunUptA56UmgoyK3dDthmjXRZwlPhkLfUSE0FY0uffLpmMpqvOetJVl
Vlb0tQqouUWGLecpIQJJ3j4pzK8KqLQ+6QD2k2klEsKbOX5ixkCSxBDnvoG09JDUyG9Sleiahv7t
NwiBR2ECMolaUs8ma1auUfjVIVMILOR0qaa+PdHeCc/RzO2oKp3oTR4GXqCIUMq6VdpNoIC562WI
D1AvzauN9PpQi5a+mNOnL6Gd/Vj+19NJ2zBFsq6IjYl7Kjgxd7IDKrbXD6pREZ1LY6nKZXGUze/K
ArzOWpuYjJCFYI4mYmOmUPsaGtKfmA3aP5iU3oZc+hElxvxYpvy7elelN8Cr0mc+3Y+tfjgKDrcj
5rNIctYZyD+6QBbxKJndyTydqdn7nTFFhxadFSjA+MmAPitH065unPlLGcYVXR7ADkQp90jD45T8
IqRFtWZqPiqh6bWMBAxeA0JWbwTs5KP+bKQS6XKtFnzSvvpo0QWdq+k4tTjvQ7lf9Wz/+L0jXswK
hwgCNd0CrTeF+mbMmXZKWl0fwATCdhmTfRKb/SNSLsdTyhf6gfqdFEjpE67NR4Mfsm0H8baKmYjb
+nsAl5KOs54OqQTjED9GFlXl2aziH+gB7J2RaQUh2VBqY6et/SQjyRQAeO7FE36MDAD1MpNOtCXL
u0sJXLHmB4itKkw0Ye4T04g5es3O1zbT73bjVJ9YYNjOfViFIcyxCss6cFz1Q0u4DYtMFKMWboY5
kOtNCF8T4ag0bW25VvBpdsA3y0UKMegqLR8unca5MzKJW17/oDRQ7sU5OAmiBXdKb5mHuddqcFql
s02KvIDcGtJgWOxs2nJBUCauXTz/SY6JsauF1R61gWb5+lWnDG/lIFrPbMl8Ks3kCxLZad+VBI5X
FcJU2I3HuuyDY6v3AECCZNiZ5E7T6s8c0K706x7WLws5FwfZ2iGZzu2nsnTG0gsrSXaZYRhkIFXG
icDigtFoSi9EgHhefzZNSbXFLhRt5wVDPJYmLgtmYa4dNcolsQPArJNJ2lGkRbca5PYmbHqSOFBX
39afdWrpXLHnSuL/f5DQM0CCYBGIYbfkyHLW/T/Ozms5bi3Ltr9Scd5RDW86+tRDwqWlESlS0gtC
0qHgvcfX34GUTpWYVCi7b8SKDBqJSANs7L32nGMGJiOtxOt0etr1kGF50Kt0w5SWVJdlcpPEqO7F
nERmUSRAMSlb7mx9e9Pg6D5EilTfwS0n+m4iyDyzBK/rpH6rBmX3KCmkAQ6libtGe4kLeinZAvK9
idNpO1qiscHBqTjFPNDC0qQB/icMfUVZEbydHypdSfYD/HgjI+GUQWw/IdbRwkV9yAOF9XjCNlem
I+JPBaL+VmokaXck5fWyDFvTYm6it8kHfRwNZ5JpIvfs6oMN5TaZGuJjazbhXaEI8pNqfVY1PX+f
w6MO40DZpmob7UeQV/vzV3Tif3xV5bXF6DvU3z0xRg7Uoe4qc1dVy+gWLRbBTu6GA/yF/tADfjnk
QMnJhlksnyiRDdy/5FOGl8QbrG7eLSmzKwhwz7jtTnmU4KkNBoWdxDYAM6TO6Z6UEBHaMvRjwpib
L6LFxmc7mzdznCDSyYvuxmRCcv6unvPFMWuwUnomdGzSSSreE62TUDSqwyZqEHILcEm6cH40RJQU
+MvuOgsnq64vBALpbcmuNsunkuXnoJTjHkzfuGfF++MruZ/GfWFxErN25YbLq70fumq5N3vpq6C2
6h5p9Xz//edZizm+tI7n784/n+k3mXFHjIm6oMNivdtZ2XwXY4fZSzL38VnHCMGd7d4yDJDnEpvu
oVIH+zQciGpcxIUEgwxC7yZefxqffxoR1JNJKLbOjm6DVAR/RvfKLgykle8P7bB4hRCCMCu1FmEW
m3DY1VDVKkIAqoiGscjQxr7oRBR0NRiTDyXvth7y9mSJLIPKUdxa3cjrkZ+XQOWN0+VuxYQb+7re
nb/pxW/AK7SdOPeqtA3Vdfo/SkSPZ/PHeo7y90IRetzIzQ8Ntri6isddLrBnzYoyCWvrgCkqGTbn
Hy2AA47nhz7+VI8mhOZaHSLnTBEfV7h8yx5gsSZ5jQTVWH3148FcvzUtEm7qVB39flrqQ1eXf/Ur
cZUzs3BbQildfXXnjI1JHE1e356p3+zryP4Q1yrSErK2QwFqtY78etPplYQWB6i6GSnhrkNgsGEf
qroTiYyOs2a4YSb9YgAPfFcrxIsDuWyPKZlgewgHD2xStIC9DMywBciupBUA8iosjPNIL3yLA24X
mdw1lTS3k1UkMY05aT3PRWXeIM0K2biS6FIqIZbHul8OKUFj+4X0P2AkM/rDhJ2M9avzAxJrZrWz
stApM55NIS62BIlqJ1NotJNayMq+KIf3ptQtB0EzMNqyiLPxGS0H4xxAaS4lGeK6/FTl+XOtIz6P
OjmlfRqwBKtU5KRTdFDKttmL3VDaKoAbB4YcIaRdQM+rM0lOIR2CuUspgoKKxQIHilIjzaprt+8y
UtR7LF2VFmLqADbXAcRH7w3DiG6F4ZTTvFdywtoCYnhuhmoobwQ1DW8MNpwlm5DzfhEqN6Lr5AVW
i9R0HKpdYrAfinvG2EbAJDeDKlmErjY/HnpyvjbINQDca4s9mWGz3imiblvm+Vd1vRYSgug3XVkV
WxKB29tQy8mVZmbBDkqEviNMvhiT+oKPQ/04qHpPSsMcPdXxLqj4NGbTmNlUy5bvD0IeNIKt5aZt
cA3swrBKiJWt1vTnFB7eUjYHSJXBomU36MJ7zVGVgpPC1jZJOn224igiorKN7kIa6FYsaPtKG4N3
CDKOUgtWVxIGzYO0NN1MK4h+npfJMXsyl81F3AVGDWfdnEZbSNXCAzNVO7NRzvRwA+WUJvlOyvuZ
5ubwYgksxtQqAZ+7KiwQj7yTlJB9x0QN9mWIGQnojjsl+HvSniA0SQ3jB5jvbCatbociaoMHZDdf
xDQxvmhhATQ4JLp4sMj1W1NNVHMwjzLkT6eeiFubIvFT1VnlX22jkt5uRB+yYOjdQMcpmWmKLaPw
4AMm+CLPBUxB/36oyKA7JJUm0qhPdFcLla+LrlYP6qQqO0khhaskVMTH0Woe+lgwOKnld5OEHLaM
DRS2OHu2zDfDTdom8/bKavntbi0BpKIBhkFmvfxGe0EKlW52PalMEVKtm6iRt7yloiPCnjTjko2R
/qBA7rP5vySnWtgHgPIUxLkCMpDmU50knwhF7e16sB7KVv4k4ge/Mg8+qwde924tJsJw8nRFoSdz
KZdbAKcEBvIzm1kyDX4hu9G1gpMtQJjN2u39pCbRYYTFtdU564eDLBMDiYjG0qb2FgieO9MusJWB
tfyCAdeN6OU6aUZyXkx6ECDHKHcq6V04+USmiLDomfTneUn8UTypXCnJXzDQYCso4waYZOyKnfqX
aQVgWoe1j18nbGPIMkLvEe5Hph+jVMKQY+Hdro2IRn012yi/l+2CA4ImQ1z6cG0S39TxeM2t7GM0
mF2p8uWYDTAjKj5EVsbescYZCHQbbpart/V7KZi+ZtUsbpEKKHs1gGk+zgUU2xHIAUa1h9+fGfLb
CTzPUGfAVXREdczhX7fASmnpTO4aOesyKHCBkX2CahvjDAydgi0CTWlQ8Sv1cz8UFQPD0t5wzVl+
pBTsEmVZ+CGfLGnjuY2eoI+GW7uL9MjwRWCQd7k1v5dUTLJaKJFVj78suumzOrqpstq4Ik7R3+zd
mjSCMF/jZtdpkaoXW4BSkcF3T43CriZJfSR9c1G+xZaWPyQKsVVGEaenKhbu+vIr0870eH6QJZbR
xIlLW300h7u6+5ZOBS6kVjtNk0R+Ep7QgFZ9M2vZzhplx1jzksD8YH3Dr2CUsehkSkdU0gKyGaTr
2UEUytJHYtTER/rMLCewGn+Z+7vIZBiRMjKRFujyD0lOogudP5QRWfcNJ8jotUMludUcyTd5S/yO
In5nSyi1yYR65O6eG3H8COnUL8v5oc3TYycM5T6S4+mJ4G8X14vxPh/Tj4Im3MVtODyePXlD8I2s
y/ZKr0WStMulnyliOjAMFaglOuc3ey1mqIYCUYi21Lhwrw1lLetcMSxu9oWbtfLGm1VvEDxR9SbB
m3N/ETyFINKOTMS1DBYO6TaH1I+iwV1MP023MJPydIuXl5KRaDZbuo0Edkctlp6tYmzNBe31Vk92
hrENme0Z2yDZCcaWisxtnO4Sc8sNfXIyk1nFtjC3FXHOIl3abS9umR9yhVFGC2F1a7VbvEJCuzUs
v8+2luUL55JlPwr8YVgL31N/riHyKWvxZN1DLU21nQfEag69jo1cwG/uUM/khU6iBQm1ex+FaX5c
2sopB78+V1H6FLzsmr+le+35UYeWunhV2k+bKNaIljXV9q95axAZd+WS197cDVBmQqzQuSXQ+ZbU
CypWqYSzEM4W0Mn6pIonBcyhuJZRnxDHWPUpEFdZDMiwUDqhjEnPVQ2btvVyYGUNueenqjnViGCy
PaK26NQ1p6E5zehhotPUrMIYASZ6dIrUY98fE8SeeH7748zX2VoZIEkmI0RAzQeYY3P1o8QKaM8B
KSCVDKsUkJrz/Xc1INMUnf2NsyBwZH8u2yEElEhJXwWBbb5Wn28RBArBqgbsRghefmUQeusXBgPv
Voy3Wb01p60+bRdtrTHaTRVbkjt52onnsuq9oe0MHuu9Vu8rE3csStB9ihrvXEl/oNi4yNAXHIXu
MITHLjzq1VpNeIQIWC3H4lymeYQ3pK/TjLWm/CSbxwFdTn7q8lOTn2pEOfmpHE9FfkpHNyYJZjzF
4ynLSZc4RWj5CJYcTuZwErKTxewYWDAXQ6weW6YjxzIbH03lKEU4No5NfwzV9bEjhZ6vs7Ukg6d9
VIzDOB803un5gDsL0ejwtxISGSSFHhIxJDJIwovRQ4bBDiXkdzHkyPKL7LS/xZDL30rIn8WQ/1ZC
tqOvZD/EkCghc3hUZyVkSme1/rcS8rsYEiWkRBRe9UMMqf9KDNksezzLKCEpgUQSZdVDooREHZWc
9ZBIo+rwlRhyQTVlHrVzxQuIt5NkHqmet332xS8t7zpvOYSl/GwelyPcnL+/xs6UoleTGS4xg86i
RZ8RwesleA7Med7BhKvsOo9SooQM+aHIrWgTTZVxIMIluUF9XbttGlWMPRMJizKm5X4NeQd+pd4i
BVcIiKwIMlLo5ZGfNsF6mrLbwkJIAOkk9OiQapxxZea1mm7dzhF5WF0ZNthdGJFDi3xrXM/qwRAm
BBVkXJ4sOu5VGiCEW8LBEwWgQOJQlo6eC9HTYlgQCfGCXpnXsaP25kZBqsDKLyMUHAOPuf7+p2Yr
AsWmTrqWoJPB+V4z+zK6U4TuwhLlQ8j6oXGDyRUat8VKP6NpXstIPetcNJFHWOYz6wAvUD22Cg3B
o21FBTABiAYs6NX4ceEXvQ9bjJolv2EHQPLlcyWWP/V+hpVQ8gvLN7nZnKuxfK33QxbTlg/KKpX9
XPZZ6676edcs8Lv4AA6osPSjyGdOl0Q+9uss8mvdWxj7ISIsXtythZZfOlcdeqwAQtHNsByzHyC6
Jd7ecwXsD5vQENfKiSds12LNQJG5rQl0wVg5rY+AtiliXanScmFTw54aEq+jaFqSPlt5VeI9ggwg
fU5hkSR7kuXNKdAuf0z9PvWnxh/O1TV0SPym8cd5rX722/Mj3g1J85PGXzQ/n/1J89N5/SL+u8IZ
cwfBbb5SryXV/pz4S+2D86AAFQ+mR3UmYWveLHkju/G9V5ae0ntKtBb8rNpwqURyI6pyg94VyrWS
ZxJiOwsh3FoNWcSdQ6A2xIa2dqTBYdudWvS1II5TQeMmgP+I/Z1dItOoIXCnc3UNBEkP9MbUeJbq
kQYiqF6krYWXJgzZvfWjwo9DP+FkOVfd+0XhA07oz9UUPv7Dkbm55M+9b0n+VPiC5C+cBrKv9j65
oea5ZplN041R+JR1LoGMbg7BGXKuQkd+51U6SXgesvObJPRGZgi5l3QefaUK2qXuxrqbcpb0a8Xn
wghkmA6PAtvxSMBYDs9ED681DY4qrpURL647DcTJc5HvFTdurLjC6JI0kVlun3hUm7B5vVY9eoJM
5qVnyZ5seYbsiZY3cZJY3sB5winR+D3nBmcLGWsMDz6QfNKHGCnLxlc1v5l/VDX7FKilUfMzTh9O
nHmt6FwCy6ratyZfJlO89kV2AxN/rv2BcyTBYu73JgEcHiOtibHO9PQeo5lXlJAYST1ZS4w8+JiU
0LvILcLKtVh3c5okaxGzgvybEtq1aBVcGbHfSAgRtGOEUw0GKYUlxIWyIpnzSWhmXHwgYfcGkJFj
FYXkrIsTYQm6o3d1ejz/OGZ7/PtXSEmndoPf5d0il71ttszotTF8qts6OA0y+ZEZqbIf1NWE3ukx
WwmaoNqRYCAuMYtmN/FRz4oBYTSb3yWNelimMLo5p1ppUR/S3XAKWEz7NoxoLredudF04aOZyv1d
byXFg5KtNPfl2tb6W4CMKRkrPJuNPXZ2mCW+HrCtJgizRDDI8ZajGIC8xC1WCUZf1/T38frd+Ucy
rEsoU1Sq7qPoMAz7Ut2b+VrE18byblijgXdGt9OztQxrW/TbUN6yEZPC6NPWMkgejnYGO/jVrtJ3
nsJMLCZtfi1z2evLfjH3tJ/H7ED12WHoD6KylhUe6/pohMeyXqu3jnl9bK21suIUT6ekOLWQlCsv
nE7BeBL0tdLsJj5XSFtruAnSGzNtIsLNDQH22CSDhKW548C6E6pDEB7CaK1M3ffDfhz2Rr63cpZc
ux5PMnzS2FGyndntWB/qFnEZa5WwT+q16OOY2lo6Ly/aCdNapb6T4n2u73J2KM41ZQdCtwdeoLkf
+4PE5Kan9bZWhXe4prV7VJejWO8TYD3HvADkc6Si6UTFxUlYc2qvrBJ+IbAw4ZhBTuKOzY7VGyy2
NBdjUGWkz9PjQoU4CCmTlFy9jYJRcIayUh6mVigxt0JXYAr0pKObXsx4uQtAcr4riRBRQoLNM7lq
fTqHHQhKuJwjpH13wll624fyvtCM9pH+ZffYCgxdStvd6EvBiBUjKMZKui2NpXw268xLevWla+Kn
UrfCR9iMDdkja68o6GibxC9lPgxfCvSKsw65Y8IitcIZ6O2GtfQlzdqdpjKodaNc31VA+OxlaAR8
PHW+iYWpcFJNbR65THXm3eNTaXTvCZBge02mR0zrE59jVOvA2ZTuZtGKyo6LRftsBuVNpDyBzrDW
RM9+X2fhvWyOhm/IrAn7QtHu5lwYnUaKn9OiMU54KJFeNzh8KwG9hVEeZugNmBtG8amJ5D3ob518
wBwo01xi7Ksi/ZMs4BYKZ+V2Fgfp0EfidHd+SGqCCis6Xa6pBgRapKAH+6Y4RPMsPrS19Mz7M+7n
IWfDM9bQ0rfSEfXEw6TPItSIFmysbqobiaELOV2zSmn7fK+MgCzCPm4emm/DDPzXBAN0d34Q5jDY
K3Yy1ovdB+pyoEGmPlf6gRmw+qHsgmo/a5OJsDOMP7Gl8yxWeXbTRdMtSM6KIXUUXZmWCCnwUCTE
obk3aTnehwEdtCCtAZJEQR/Z3CVlMp/ksSxu8kAvcXBgZazUUv9A/+pFEpTi61TOe0J7QjDN2sky
cVX8/mbwixUyrZeV4SqCj5OxD74eATtjEPRca4lNCGf5Pu7QyQQLxnITgOeHQpS+Lgtcr0pINIxG
gviQMHnMwCC7hFsI+CMsPzajEGDZPSXlqDIJQR9opBz+89Ct32KSZtce57uvBPFDVkrGJynFFFwK
pFh3Y2/dsx3yMlbmKdTeW9lTMD8Z2VMSPkfnqrtnRQdYvVY7Ep3t5+WHtPwgJh/n5KMifRimj925
mukjd7OMQXJsyxtjKJuHVrPufv++ATl/M9dnmo/kE88zQESo26/fuLEmLlebsV0OonDb6NHgzeKi
+4MmjR9N2K1kYsNXTgcJxuiUAWgw6IFKw75P7prKhMfTECEuqaULSRkqWSfBC5qBuEdx9EUx2/Cu
SkLZDhGZ3ba9QYpjAeO5EWEoappx1GVl+qiNig51R95UNe9HZKAVJzyyexcawicLdAwzDlauiZx3
hKtqLwEuWXvRYZsKhCelUnuj6h23KaViXlk2ylYLculdkwcPS5coz708b3OhEL9K5hdTNMAUm8tM
xjUPXVnPxzzTDbLV5XyXSOR1zWn8Hj1x9N4K77s4z1hhkeMtp4mtT01xa/WIoQsCVu1B78FUaPp4
EuMpP7LLbqty/kK05/TY5nHtaym3RvaLyq1qCuGdxHW4gbKILkzFog1e9qD01fK1VMtPQwdxkrZ+
xywvotPWt63frN5iJxoquxfQq9pJVhDvBg++r+ZPejyWmBdopE2ouhHSnucg5wddkpNNOqKRvHaq
XJ4pYBwwj+G1YV+C9Mm1vfjTqpA/3lej1fS2qk/1dg6EJ3UYv0ULEExC7fsTioiSiD0/tfTRrnqE
Gb9/Am/pB2yJMNfjKXCycq+7WJaG5Ey2EpgHW4kDvAmhtu+MGuNg1waAOLAcFBrN/KRiWlozcpnG
6MQ9a2SISLUzyqEzEKaNxsR0zf5j3uFzzFCbqEyzx/ArXMwcLuZcveuXfPv7Z/6mfceTZkgymJ6h
uDIuVW4RisxBwvlvM0lFqqYDEYrzYNObosYSW/kLtcJ8EnqM1efj/tfX6b/Dl/Lue/ui/df/8P3X
spqbOIy6i2//9VhiRsz/Z/0///43r//Hv07x16Zsy2/db/+V/1LefM5f2st/9Oovc/Qfz8753H1+
9Y1bdHE33/cvECJf2j7rzs+C17H+y//tL//xcv4rj3P18ucfX0Fgd+tfCwHG/vHjV2ss5Zpo918/
//kfv1uf/59/PDTxP46fi/Tz5X95+dx2f/5hSv+EzamgT+U2qLEDxXk+vqy/Max/cm8hCI44sxWh
twZDFWXTRX/+Yf2TbXgS7w1dgqyFe5xdm7bs119p/4R6gbVB1Gi0gOzg7/391F59gv/5RP9BuPld
CbCr/fOPCyGcjmdqfV54ONebnSVeevXHZRRB7BdwO3zjQ+VN224ze+kdmVR26FwjYlxsGXA0LAHg
cQ12nEwLK/jFbTXW8i7Eutq4tct61jZPRIxvsU7fSfeLjYfmJvWMK+u6t6/w9TGti8VMHSWlnGQa
GxS3ACLc0sd45BMgwisUrr9CTo2fHIRvXuEZqvXTqCYHRdg1OUeLdmxkbMO9ZdPf2Teb1GF36MoY
+nrJej7YirkFUMGpIjGKvh5CzVi3WpSoJCXuwm26ZznvEeq1Ta75Il9vrZ2PYxKMI6vgTM7n8Ovj
5EnY4/hucRTZok383SYnzMn+2juz09zP2/rK+HYRSfr2eBeTiKYBqTnFTAJGe3DkJ8iWvrrpnfhj
57fXjvV6MH17rItTsjDqTEwspcS7gYcDTdGmcDJPsItD4oGhtSFqlhvNbvz6sfGvvrOv7Rxvjn4Z
zxLMSWxozG3dzlkvCMWJ3dxvN8A/z4dGR3If346ILn4aoX4MAz9f9hea07fHvbj3KVGRx/MQV65+
Mn3JGaKN0m0qYlo2sEdsxZbeh6fWQSvlRvuodzSnOCanq8PBLy4WiMWiuZ6/7PdfQsjnPMoAWvLq
B0/yZLf2u2fDLo+Lm3vt87Wziub722uTFBhmp6x1JWKoLmYcVZYuciwldJTaXiXXNhbDfZ6nCDsF
HAT9VKFdKnQjuicxJiWFSxPhBoC0Qi1A9HAsB3ZSBcKXMMnTJ60atV2ccHO3yXfu7uXBmhVnidAs
zpOiPQJ/GT/oZl9X24Dwrk2bkvEtW3Qv5aUSP82NislPy7RDYq7e6aZELI9OEuS2PpSkRHUCAlO5
i+ItGvb6C7r3VHV7II2BQ8gmXGGpQnxmVwTqJchsYwyaRrzw8UlS+jzzgtzA1IZiI8uzfm+aC6JV
Jrxmf5ilEKSXGQNIstVgMe/hiIudjWAmO2ndHIOtLfLyi75MzU0bK/Pd2JSdY5JL6kxTUN6XuaR8
VsSoCnc9sIiXRS1WT0Irk86b6nneuBrIUkDDBAClpBwFA3Abwo/r9yHkHoQBcE/GgzaLDWZQzVph
BzID9EYb52AbKEtmbFo2KAuQtrIG5L8tsKRCMSk6rGabIoYBz9YVlr18EuPPiywPkiuOYtMwFcMK
rw8xLTmcM1hf4tiQn4JyUIc71RqijwSFhyJqCnAqGyNQZgHjZVGWdgIC/cOYkBPbGNL0SVHJiyKb
qnwX9Jny2GtjdptIekO8xtKrdzqCtNtkScPHkSnWdsjBd+XlRI97rjN1M3JCR5tWxbtZDeq46VN9
XWfgHwQ7U2IYywos+BHx76kk4w6VElcOKtPOtDpm51BvCQHWrE3RIE7v1Z7N84yAy/UNJOO8aR71
PtDvO4tMItKi9GPSC8q7pUSxhmvMcKp+km4C9HyPwYzQpa65E4lqnD6rsUjObz8HmbxRZHiWbAGO
hrhrhrQkBYuNItYwOtQ0oLTZ6EltXjmoQUcSUos0l/4iv1DRYU/kfboJFBEjrKH0gvGtnflA+ITb
KeyfCp6N8dSTlYR+SNORroQW7Qh7UsU8I0YomwsnQUuKY3qkpwOLt0f8N7JaZp3fJZvWMpjQkp5W
uloidPcZJ++nYq4it+7w99YI6T15nsAPp5VpfrGyLjbtiJCnatO0aGGlCHt6HuuZaY9BKD8JVa6x
Mco8fna4uumnTM0EDj4UPslBnt/SwKk3oW5ij8zD+KDMAb32SoswcZtwdvAuuQrvG81sTGG2pCa9
sjUV1ql+AsJQJRa20jaDgDNWbRL1IVQSmieVgBmnK5LwpKaSchvMEm7vAePigpyJZ2vVgpMuGimT
EGxL2TaaBhFzIGbBzOZ6ShSlKPRP8Ptru5IG3OrTauaT4+oDWuuAxjxNbDBQkuEOXQKuJAwK7CLf
IgFe1HYR5ZPVG6YbIGrHYNQP0gN6HD1xIl1biISHoZMOQkOoL10aYt1FyERZpBjEdk/sXtciuTF2
m8jjx4B2+eMSSQqCQ7AqtPbFI+uxJN0oY5g36BPgotgR1z2ea9FYHrvSVNg3Zs9Ly/tsL+mhPm0E
xjfs4GFxtLSGZNyim74MaYr9vse3otfKlG+kiYm5y3XZHAJiVbAyo/ZNMXXnqUhjjYgyUDpTSrhC
Vap3QRqSo13qGCEgs2AMbXgT5H7urU23mF3s5HVRlbd5rTTSbdgIbb0p6D64BRlcbLg2WcDZDWl5
B+09JgxTUQWHmY/AJ6d14GdaK4yIiZYrjNBGYhSPqPPmbRJZYwUzaSSuUA86B2sRNmtBjfGKCQok
Xu1+7jDjF3S4fAWr4l7maviYTMJ0EuKWFPcFCwKBLFxnCfSBiHkdMRbio5SG+SfosKFTt+24Nyrl
pHSmuKnHUbMXLi6nMubk1HJlbKI1ETQooJw3Rbn4k5XdK6lc23IumbsEXD74lOqxnUPTbnv5Lq5M
HcWbuTc7jYgrSCSzUtZ2kNIGdCI1Z8mfyAnaFZMLHrfAGVXrdEQU3AdqaYIYy7Ti65AXiJespNsn
xMwcFLVUjwTmMN0EHntXWFq0b4IaSzw6JhtR4YdJCmbG7JZ59lgXDGelaotBJjwMvRp8M5KydwTJ
+rbQfaaPKoR+PSFy7/MhtIcAfpMdRwb9iT4QEABzvYLnx9QeSNgw6h671hS8o4XxFOVtvOmjGnk8
tOmJMwIOGs5vTQ3NvTQJma0hxQfIULG5LMk56Yoab7xu8rEM8aI0G6Eq+oYPJkFrT8aF8ULiQ8UY
UTfvhgkHnEnUwyZThRgJEsFwjlrlJOARb3bIufl+CYzWmu6WgJjvezXMgS9l8YCa1lx09tPG6U4l
kUuyhzbjjdsUioLcuVWz5oaIvMpJDdTBo9FILnFD3Ya0Sz20y0lmy3AYNmU4Fe8ZWuEEJNyh4jVN
UEbUuLHSscWlHoweyWO3+hxldA+be32eSjoXdbxvGrOzaUKLfi9Zk6sRLm0PkZp+i7mObkL6BnY6
QF7A3yEpX3qaa/dxowRPRrIUz6nW61u4+609DHLHEG8aG6WGW7soiLtDAX6A3CkVrCV2nXW5SW5w
RS0H8mujaB8W/Swcy2gO0nvJ6nL2S4SkIN9jqp67oYhukowxuUwxz24WzcrQD/V1cTc3KNc9hBSE
PaYCotSuQWilBiQWbEs8EzN5DmqJoqeTd1pZ1XtaMtmXZp6HzCYzR5qOI4zNo1nW3IaIHT/VhmB6
cTggLjcq6BpSh/14UKr4Zq5AUfx+Jv2r5eWrSeU66fxpwbdwyhRdel6rjO7iIAkSN3ieNvVOP8wH
5UqD9VerlZ+nsBcrPtjRZSGx++HKPQkFyUYKPgvEN8vqV6u+K7BeXnl1v1r50WNYkYt82KZ5cTys
UC0nKlPm0SYc9us6RxdsxLI1a4SG9fO1hcnZePcf3cz3hQl2XsJY0YmoBKm9fjvTsSjQsQw1HQJI
pDaiaRtjb2pnvKHQt/D5X1kKXaBE1yNCr8I1yttKuJ56/v1PHyD5RxMZr7xEQOgMIyftuX4JPqrO
4MoOTpX3ZbTJFK+/Ez5ea02c8wlev1gOTWPIWtOjLO0MEP3p0DRlzAqnJLOM2/6JxOktYnOvtHOf
lHd/2n5tnfi4rsam9022qW5yR342oPr+3z/k109jXab99DTySiyqKdIK10CQIzu6HbumQ3TM5MjW
RnQQOzjXXvrbpZjGdFThTcewQV7ZxfrTAAyK0rGfXTHt/EABwxIk9107P41G//X35/C6qrt4k+EG
ixomTyI1zMsOV2rg22RfcXY1o/ww6/E+0OnMGu3D7w/zi1dErDjLWNQDYC8uWbpsIBYGYdaotLIA
S1rjBPGhZcu0CqbN74/0ixeEjAq8CX1AIrwuk91xNigJFj4kBdrXPD8YCR/QfKXlo75902BpsPcr
rSAVJL6vT4mJBAxTlacZgRZ5YOK3/Bpr6wKOe77sXh3hYtwcQSM0PQAQRpbwXeMQgXFK3+U5QTUb
YwvmCirJBlB37gUfOjv28He65rWx+233RXv1HC5Gt7IrMmHJeA6qT9+HGQOqIje8bz7WtkD/ZXDB
2xENYb3E/z9tydfHvuhx6UtchkrPsVtUTZu1LwmR1e8+Y9nkers2yp0lG6+vAvYJ4GKtm/maiiTx
9QfKrVfpy6ko3H6ff1a/hYfyyeg3g8MEjSRJp9lmoJ45nTymXqAiNoV97Sm8bVbyDNgtomNNGpR4
Oc6aM9EMuHgKV9yHWwybPgIgL9v31xp6b5tKr49z8caqczvqVsRxsp3mDQ+Rt948cFJ4QOVur7YP
rx3t4n0NOuKM1ZCjITpwluP6Xk6b7IDY2Ek+XT1h17vf5acI0pbIPsXUEd1fnLAW6z+C0jka0AV/
OqZu6Gb07VzCeH3SDm+jayKQX7w8YGsmh1Ph+aAIen3aqGNXDL1uFC7rXIeFoc2mY+Com+C2v2Mf
9Pn/OrIZPx9NuWjVx2nSdKXK0XBS5fJzJbrhNfH7L+Zrr49xceeJRPrY1fdXhGLu0PrDNj0SNGPL
2/FgXplcvB1GXx9sfXt/urNGUSIJhcALSpZvaa5jzjBefv+W/aJX/voQ6ynz0yH6OsqHIDbpku1N
H2XfofWid8nmfzOIXLC31zH79bHWl/vzsabF0PuMYwFfsulfkuxzr6IQJWvHpT31RMSqHVcOhnap
WrFiV9vl197Pi9sSdwxWlDVPACCrtUn+isYNrk/PsEVPNbd06e346lTl6hlzcaeKhBmW9nrGrLsf
66vuXwR73SYzveTTteFrfQUXV7jCniAbZP+PtO9ajiNJlv2VtXm+tae0MDu7D1mquwE0tCBfykAA
LK11ff31BGeH3dl1OjncNZs10kgiKlVkZISHO3izQU/BLOc0NXIZVBZGCNIQM7/T47tx1Mn5TbM2
jYdGmHWscjmUQWkAFxk8TpCQmL+c//kSPajnRsGs0xQvepCJMEBj6v4KNP0E7SQbcaNzwOWn7yHA
FA+mi1kbeEg1QvYUu7+4h0aFleL9Xkn2ON+YGrIRUu5zRkbdw7mRMR64BSxTlXqMbLTRAWQjVt5p
e8MXdrFncsa2erQPB8fcZP0yJ1E1YnBWTwK/v43uLRuNTei6JsiIcnzvSm3WUBUUR3DGgchAeHl8
uMui62K9sVCMUWxgksQn7SLeFc9g6Sb5TX2dvC5u5xtbznyu7Pcjq8xWBNWylk+jWSIMkjwEX24C
wI2yRVIfFJ5+4aKFa0BGwodC8XnLaxER3pcSqt5QJwfAirnawJmltMsMy6ofboL0PRKfBAXZTf1W
36l2extdp3b0FKMUPuGVRsD7PDSvxS13BlZ21OF3sJdeNydqKzT4DupeYJhMz4YrekB03/xO/HBk
i738oNwgRzPWuEdhVfJ0O3UxTH+yTdLepNc8e6dvItSlwAqjgR4GiBWVMZeCyWgCL3jlIuNokax/
DLuHtGiJOkBH8/xynpoCr7yIlBVek5KITtDj3RsP5oAkqFKh70XzElQYTDTwgqu3NUrOnb5yHxyZ
YtHReWmUeqpooPavFbtrCrSqb4DLBxd3FQCQaFzHohf1F0L3Zgyc43LquI9NMxNaieaQ1AFGGUmt
gRQpqtZQvecMkDOVn7Xjg1sehcVQbCOMT6xiEHmCiqcP9Wc4yZqUS8JZt9PzfzwixutAzCSsoMdR
uQrkULseJUdX6Tli17xZY3yMlMUoaPSYtVYCIgPp0QQcMOe330oq53gczI0X4WmT9XRTzJXdlcR6
yxdSeHg+bhWvxSUh2IMtv0Sb4gmLpxPlFgwHrvRYXMl//9Y4/hLmSoTwoFItFr4k2cab8jZyUlvz
da+85uN5eIvHXIbZMi3aYKgYdP0B8novyt+RGXfOTy1vOzK3YN0IUgsWfUxb+UVIRfTZIu/7mW5+
OW+It00YFxIVyRDLJR0NkPxy1T1k8fzwX5lgfT0kPELNpOe3iKQnXayvZiPnUXKdBCiAm1no5odA
g2QgE3XsCNN0SKtGKlo37kwwqaVU+1jzzg9jJUuLDK2sfzaI6DJSa8dG5iHSJ6OvW9za5q25G0yC
9IWLdOVD+w5F2WuBJ3FNF/k47Do2yDykyjLIg3yCwcaRd4HfPeB94QZfQMpLcJD8aI/2OSf6iqLq
389UHltmHJQSCH0Wg3LRNaxHNRXsDHR6YEKC6NCX85PKKMLS15WJ3IwGWSOkg+lldjypAFsEZqzp
LQKB0UXMDxm8+7Qhuh99gcDHCygm3MCBhATQyoZzme3Bwex1r8KOn0Oh55aZ7aMvYVyIhSpsYaoq
viSxbnK5xEdMGgRJjGdRnRIgB3gtRytHD2lgQGiRbhTp7j0eutkvBmiGDKSBrT1F9Sft6/nJZQji
f0wu7epCLGKBSpFNmg4FEg+dHrSu6Gtgg3gDzecD9J+88Eq6S/2OINILiLFT3PK6uEo7zi23ap7m
a4DcVVWgOhlPaQWg7gqhSf4Z5hrXs1uj4dpOd5GH+nflLg0yVP22ADjIgXE+4GvtxJo0mwv8JYJe
vJiOZ1hC+VwPxwp8874CQkF72shfBhvK1A6mWwKw5jfyfVBm/WmRxV3mshgEkAxDYR8iJ5kB9Ex3
m2pPMioc+n6yXiqTl2FkEN0/FvnQJOOWCrSmFbIEads0D5+LULrXxBQ0gSAl1+IdemkuUGbf68Vj
kEi+XkKSuwjfUHx1LfUCLy0/lfQ9JnDexOiMBDebQv5fMQmtpWkYxYJSZphvZ4tbY1vxbZgoYJ/g
sPEAYwsUCeSns1pH/8vgFQ/QXQIkygLvk2fZk43W/K+jE9qJW8iepv5CZngtnDU1ADuBH8XeAFHb
8c4YAi2YUSEFiX09vbaRfF+JjQ/Gqn2pFO9RGAHEI9T7PIZyTxKItrKkex2SPOfPJ91+rMcBDp/e
W/gPjOHHHyGEcrcEAnjzo/Ia5eIU01CWr3IBV4j8XAMmNGAazptcCV4w7p8mGSdXZeKggkwMK9sg
gbpHLt4GccB5G//H5P40wkxuNNWqKndi58p++Wp4YDLBjTXGBGcfeGDeAeCaY2Il2FJKuYC5zCLV
lvq34ltHFF/ZSW7qBe750a1dE4czyPiUkNJu4q2ARZPml6EK94tpPreRCg1uL+Os1kruEeVnlC5w
UlRqlLkiJqFotCjtId9wmTykdzIqNelt+gHpiOUuvwRQFsk/YBAqRwHWyT8/0FXHcmic3l8HT6IC
/YhJGsI4vZotdEm3TmiicFLeFk6zjezMoTezTprFLtEzBkU7D02Chk5Sj5cDXTkpSNKgfALvCrg+
G3rJWQLSLqQu4MjjjbSJfUw/Emu8Ia/cyEdmmIALNOOgrhlhRuvuRwVcrVAhPD+pK3E9dXY6/qeg
FsyGO1YVpeIyLrCQJbba9kQKrxvwQMoh5xCu+NcjQ8xBNzsZ0pQ1BD9AKYa+sK28mBdd29ybkY9e
fKgVnR/X6swdjIs58mi4QiwzY1xjrr2XRQ7OIpWDAllxXWCDhh4uxFsR0rAuezbnxEglhEttLT9Y
VG2omr22WThPiXUzqgl6MBEUT6xT1iuzAr0INFJqUb9TJuCmhxi8ml9+Y75AlfIfK8zyjKoVqBWF
AIB799ISgC+NxLLgBGCri3JghFkUUWuDWTQlsFviEjWNx7jfnh/Fmn/CmvwcBuN6UbGPGr2EBQjZ
DGR+Si8WEmzfcGX7y+5Hu0m/TUjl8x4oK2lilAsOLDNu2JDGeTYkWP5Rn2jtcBd4BiK7eaNzPD6j
4fgZYR3a0pgKnV4mMXqSPm0pL1C+FIBDh++Tb1CtT+6K2tY9COqNz/K+eDs/waunGMVrBNAGkomf
Ae6BC46KyIqmTGvdEG2sS5FDsS121XF+SIXaztGPRvJe4sbtq0cAbAgSnjsmYCRMRNm26pLXC54N
oCggJaFtS5rXX+k3Oe7xBYkkwm8KWd2rFBAE5IV2WiiXhlSW0bDYur0UbtGrfqm2OefMfb43mHjL
Ug9sMLu1BGN4WC7wILIP7utLVHZJdQ+hddQXBlexC7fy1Q2/PWp1Oi1ZlHXEeSgq0z8/WMTQEltc
LGj/niUgxCUQI0mpjYbk3zntB2YYl1IamQoUOMwIy7MI5GQo/dkKedQJedhAI60ukkU14hR0O6PB
73gkqg6Fm0bApdI4xRZUopUHTreLYQfCzB245vzQ0X7LwxyYpJ90OHlgjK3Rv9K6yaV1P3S+6ctu
uBNvaNtXAnj6rkflV3ITV3B4vTPr6/ZztMy6ReVQKmqG0Q7LvpDfKuVLqT2eP9+r4cDB6Jg1C9t6
FCQDJsCNaneI9hvpNS3Bh68FHDX51bXTwFcoYvEQU7K5gKQxirns4EpUXxwfzV26o91WaeYtIMHc
BCR3gND/dn54qycOmDcK2ML/oxH0ePVkNGBYKZ7BbufNNorXoJPQQXDtQTdnI04eKIgkN9sFNlit
+Emstd2qozSCchfaTEHtcmy8kwu0Z4CDy22hRC+0VCPXqDgOem2PHNpgtif6V8DxrUV47/eX7QA+
UesFsITfONnwHeh6RsRIy3bHA2mkQULmMetcAaKF2Ws4BRwDa4kSeKafFuRjC2ITZdpc5vQ1Pmck
vQCjcOEFDsS5wbVO8yWFnwg8oysvqSOjzPqYwtyIVoRhgWvT7qoZemU5NuRw2+NBI4AEVwWflQoF
yQUc0IGhgH922lh51ZO0KK6iQtlPRXvbgQ7o/K5dX9Ofk8GsqTELCbpg8F1y9lyOt5XYQ0rk6Xds
IO8A2CTcKcuUpzcVIB1t2Lkgri5nyGF3EaijeFmW9ZH8ZeUTsXDgPMWwTQQoDYAspogIVdC1JLCO
6DlnJXlmmP1Z9q2ErnWhBR918xiVqhvPGfpPhr7mGFrfMT/Hw2zTUhGkJQxgSMmX7aBLz+ByQfk8
i76FUXERxy1vj56ODIQDlKoBWSrEQaz/akKtFtJumF1rRA+K4S9VAFKW57+7F2AEDxpRAlARqsL0
Iw5WqdPReFmJ4uyiD87TGxBcAH09aZwS2encUStAAgN7rKGrmVmkGr2a8VgBeplFoh3NtWOMqaOh
J2KOZ7TX3J4fEw2/j0OtY2vMSqHDt6wTAdYgkW0nxWsDCjABNDklWHElEWqJeClU38/bPPX3sAna
JDALAEyvs2eqrUMAlUFJ4iaTCsq9DrowH+ctrLwEjkywByqZDCmAhPzsgpBRMf3FQUtYu4D/NvGa
C7A5djv0Tiq2+BDxcbt0ypgpRTCugxkBRM+aRIkTDreJAM2ecBlNih3uHKNxVBeaAG73fXSGFikX
Hoxh5W1nWXhr04ra51OYsRdCuX6oonZ244yIX7VrvFM9WtLtQEJEko4M6BIXHf1bhrCZF3qtPO9g
XFV0g4J34R4Z492ASBOdrbOLdbbTCXTl6vAQKNZ2MkT0ku2jMfmYs2jbD8IzwGN359d5ZfdauA01
kI2I0Btky4lLUEkZjsviquFoa+hSC5UHte7dMQZ78ByTsZI9tFGS81ZXwEjI8P00y74z+1IJ6s6K
IJI72xIa89/bW0gefisutMHpHf0Fgo9mRzIfAgXnLTN86Hjh6oCPaKCmAEYZ+lAWdR4HLsjE7W+M
BZohgOD3Zzu5Am8ZDutruskc8CTfzAnpLlTImaJiE9qAp6NjHsrOHppGRaJxEj2n88B8DfNOS1tg
MJIRGsHVm3FtvLT7fAPSmYksBlludVKBnwANragW+Oen4cSBMHaZTddITaIXJk6YIIDsC5rGucLL
6J43gQzT8USjFRuqJUhluVm4kM68t9Bhdn4Qp7Hc0SjQ5HJsAh3lY2eAhB7YWPBNuVCjDIm4hcDr
J7Cs+yLyrv9Tr0gt0pvL0jXoLbAXmDSr6O0ODeqZyie8a6E19JHjeZGiljNBzoUEz43Pf1ev75MD
u8zrSbOECqKTsCvuYpCa2+3X2K2+jT1BSOklO8Q6eFXM37i5JxqYHnliZrzMaRFU3UAnij7jtEhe
G4PAgrZupDHJnia3s8WNyKtxnDgkxiJzIqQhXNq+x0iTbbel6O3Riza5x8Phnvp8xg5zAjrA4ZGH
pHfMTt0BKLeTLmsfzL02CAq0PR5vgIwnJLpFFRNKbOc3LmeM7N2a95Y4Bj1si1CiKoLaLrNtrmm+
oUPixIuVCZzQX86bPAnvjof7eQsduL0I/cSaMGJaK8iYgwXaSZD3RSLOOW/m9BnM2JGPj2QR6Soa
pLBhzK8Lru0SIleOvgsvlA3KnrFLQSSBNVM4PmqdPL6cz4k7s13ZJOIYQMqjl2E92Zb7woNioVfs
ZRI7PP95mmNgxkm938F8LnKUJMqA+aRJ2exd8ujJUB1pNzq61wAtzD2K1F+yY8OzGGhadNhA54Vx
dgXa4oGCRMw3ZY9iJTuDZvmzgfMPGo6o+1oNsd2EALBHCme3rm2dQ8PMkmaZhiihRNCe4no2d1n/
OvGiEJ4J5n0c9G1eKJOAx0cwbDs5yV+0+gJyUuP7+e15kmTGqh0OhVk1GTwHox4iqB3a28UEoBNs
MESqU0+Z7+Uqteeq55y71Tvq0CQd+sFGkaY6FqQcW1KsbOte8czX1hdwCoxlA3QpWmy5h2DNZx9a
ZO6KKDKhKWxgo2hkdCEdYJLI68hkS7b1JF6K3K4eOmmnGxNVAYBzFeQQmY0JUW2pLI0JmJcyd/Vc
hly0yQlX1vfHTxPMFgyrXDFzFSYCgDrKrrK16kJVOGKnvHEwm1AfoiDK6DiC+q3NboJS5MQrvFEw
uw9tSXDBIxYmQPUQIrWuqiL5tLyc3+O8YTAbbqjNpGugROfW43ChCM1AQJ5TcYaydoMpyBf8Z82Z
PSaoVl+n9Ildl0Ds9XeiWdjy9Khnd+JyCcFdW0l5oTL9kee2GROKaOGkS0s8oy3WKV/F0m+/opPa
BnO6m4toIiXyhg+44NlkghHIey5yUcD1NRPYssroORSH+BItX7FXlQYnGcdbODrnB56iH6IQYGwM
UFLRqdp9obQd57fGavh6sGwGE5NXCiikFAjbuRF4TIn2Em/mxwKinFezgkiylsl4WXrg6Ev4VczV
qTRl8I7LIAZFYuZ4dAFyFn1tYFuiRrsXcghWEOUODBnOfNkPwFMgMW/DGfP7u1an9cAw/bCDaS1K
ecCUYMyjljnSPNpFMXLc02rUAwpsdJqANEcDt8GxDd1slFyPcbIhiBpD1ZLUr5onbVL7LXu1/Mh0
lE88EM/Vr57CA7PM9kR3iw5pWuwYhMy7Ab0r9XQBnujrQVkg5aMIJG+zp3mYvp/fRqszemCW2ajp
gpBVNgbEeNGWktYXYDH6ryyw+zTJI4ByF2yWKkWhaMzsqXo8b4G3ZJ+iJgfbYs7yWWuoiXYm5UyW
Fx30OKS/XZ6bixgaqV69RScL8IxwK7wkxGpQAO4LZECA1sQvmMNQzbVZlzpmkOKNgox0YBTB8xXq
djtwUhuvvxkVHJpkjsEABdKkabBFKQpxeihHl75a863iys9S+At9laegKgRbqgjiU3TsqPIJ1UcS
pGUb/HDYk1PeUdyCfln68sf0DcxsX5eZVC2hHZ36XQD5cwewL2J9WTj3xmrC5/Az6G4+WOhxUOts
pPlZVKVdxQmhTAL9p50GXK7qD8R61CVU+gNSOtCihggFEpqWkxLZ1+7FvRHvu5iTnl59OyCraSA3
bSAVzsJ7xDjRkhTNB6hPlgVkQrz4IkMJCvIEDqQsOzePXT7q4LP3gL0/LVPUsSLoxjrhyeg7Ma7A
PI58zOV4O3lI6G5ycAVtyn3utniwBHZKQOVGUW8pgaSSr7/Rft/UBjHnfD9T/L3Lw2ieJj+xR6h6
EiVoQfKRjR1zcHQFooZTKKORVLsoYQ74HQIkzY73ZKNn6mT8B6aYGFIAORAIEnDmsrHeBiGepWJ+
mxoKr6V+zSkfDokJI8dOmJOyw0HD7hpIsq22k7m1evQVZ17sV9+L1/JGknzpu/TU+fyQZdW3HNpn
9rvVoPpVjJ++ZYFk0Z8pm95ZFry5Kesv7xY6RaXqaMkz0ZGiWTrYPk8y2Etc1VkFEC/ttIw0m+ZR
WsRlEU71LZ8Vd+X6ocTISCAjYQ+DzHvDEit9bDUMUNTjCyE3vopKFHPi25XNIkmSCVQc+F4osP/Y
achVGaWdCBuSjgb0+tskgs04rW85lxDdc8yePDLDXOBVKs9hH+ACFyKi7oA88sOvyp1OJFsffgFK
dtrFhpU6HBZzc+tgD0XWgvpCUH6hvdnyhGtIdvjyU+YMzxJ4aUFjuY+uIdXhgNns1tKc9I2fy1iJ
BQ8/w2TC0DI1S61IdRxFC6L2IdQQWmgzl7Ujz9nm/BSvDxlq5oBFoJ8JVF7HK1nlgM4tlMBD1gjO
pCttKBikvopsUCq7kac6o5dvA1AApx70TdzSQQJ3Wz6f/4zV/aSBB5eCOlHYYi58o2jrRbKoUxAo
xZ0qoxmSCgZFqfl3QZ10iQ8sMff81ETqGIZ4stQmoMzA2PSZK/OeymtOBrUywNfQ+osjyFZRhgH6
4YWp0ceY5C1b3KAX6VVzgRX0Si8UbJ7zXkuAHxlkTgropMw2ogYHL9wM91AJvAVo4xI6Wo7g59dQ
tv6F7Pfq8TwYJbN3ajBcKqkFo6ON+oIN4Xm8OLsdRYmM37h34Ure5mCIqDMc79Q8o8AXOkRKNUO5
WIxyQzNFoAzcAnTZSjbPJPViJ+4HRT/NkGlDIUtGIWgpBHPApetK5YMW7ueyJ5Nqkg5y9P37bxyA
A1PMraQJodCEFkzV00IQM5KoRHGxi+zzZtbuBkgE/zUi5pzpUgLBWgMJPmDrrw2xfoaAPCegXL3u
Dm0wJ2wuGimVKwWJWC9EBQiYcw/CaC7AIOEDbcOYec0zq+7yYFDMZaRrqQBOaszdkIu2pH1dhq9z
9KrxIGz0CJ3bDcwRy3No5eQizJSCeYOkb0wqGRdsobkxMCi9Pm7yieeeV/0iMAwWVRpGRY0JynJ9
6mRlhs3Wam1I8hDwgxJIeXCu83V/dWCHCcqUPJykscSaBY/QeFfR0BGltvA0uMauudMvYo9HHMUb
GLvfTSPU9AQG60QngwUepyUny8jrS1/ZjDKkVQA6VCzdwHuCGVijd3OTFhrt+xufcrwh32ghEteY
9wtVyNPTBWM0YtcQsBtw+8ceShzMSRwg5uVq14FfeGBSK9EWQxkM6eMgBjmCHXIuzvUB/rTJ1soE
kKRORS4B2CWhMVjb5FeCPVtEMdA19ys9VqcLJ2MiUdmlfJHgmWAmNBinSFIkkP+WkwCSc7AQxcDe
jtu/66eOrTDbI431Mc9EPMJHKJRBSUmJn84boEtxfJhBBocBoFa0xjOkR2kEXlYJolSevvtRCZM9
lS8dcXqFHNthBhKUCZ5c9aedySkGW3ULPLGBDkVmb/SgHwEZDuTsf6EtYmUzGrICSkYME83wOuPq
1SkywT2OjdEakFIEDs+wQ9OICeRYAruIoJepdxBsI30DliAwxY9+kwjhPWiXU69oq/rRErNlY5bK
wLmD1rYsvVAV2uatn4IEuqyNFj3WKcQ0eZDdZQNl0r2JnsDmV15fKysAkQUVqAS0WSH7yNwOhWWg
blE3cGWdXW2hHVwT8UuNdPy7eK8SaMs6wnZK0M9OIj4Zxco2MzU4BLTsYa+dkApNzYiLcIFxjQS3
AOvMyGe1dzKEigdbIqELWdjX5il8jxbQLyJFz3Ozp3eWfGSf2X5KlAaNBj5ZVwtu0ywCIhlc+mH+
EqayLSsgi47mv3+VUJOqAoSaAjZZNmVh9WqsBlU3wOMCQJyDMRcxIcprCsb3+b7myWiseCSE2aAc
hVsywEDKeF1U3dBanyZgq9TVbVO0FgmlaBugPYEztNM4AyP7aYjNug5VmnVpkQ1IQKX2WNS7xjIf
jKpcCAjeOf6JMyg2/QoK6GQZ63RwBf3VGlUHHQFE5NU7Vo/GwYCY6KIqoUw9LzACSTt7Lh8AswPf
9r1RPAdQSDvvcFfc0dHkMfeGoOSp0Vl0lcaJyBn6HBNOfXJtyqBcq1oiqhlg2mQOehMMSq1GMTZe
ei8bN6rQOUVROOeHsTZlh0aYIDAqhMpUexjJmtsA0MepAz1yOoGIGr/G789bW3nWyXCSIApGJlSF
Ygsza1DdDI0qCwf0X4V30FchkWOCfhLczB6VVOLHMOuT+NMg4zCCugI6pYTBpLm1rNtoEcjcfz8/
qrVzdDgo+g0HGefaNCoq4Te4pVI5sZjdinXqJHnxVZwXTgZpbdehTxiRLaZPPwGFZHXe9DIoTNxa
a2+LRkEPQ9n/lzaYUzSIuYIkbYQLRoPAA3TzZsjFnp+xNTduQiAIEkEW0gosV1ujWwUehxhGGSh2
ANGN0RguxexV7Z4BBbtOBtE7b3AlB4+N99Miy9RjJlFtNQtVooY8Zwb6PQVv7cCrBXTTz0500UDm
lMs1swI6O7bKpC5DXRpECLD0gNMlsvOpRZU4sV+Djm+bX9Hc92JrNij6ES14EifmXDnaQDkjogXO
Fx16bCZMDyxjjIp2crMc8JMJPDdRUb9DACm3p7LE8kKpieMUV9bVQoCGIhcFF5809ScQVYosKYAu
m1Vo20nKIrdIo2ZfLFKxXUQtgc5wGG6ggMvrbFl58eFWFNHWCTE6/ILNUIGGrqnmJJzAJ9Bdiu4I
jg2HkjNAm+B1gLwZNw2+EgphaqF3CSQ5IlL2cSTJWi5FQg2DkNGFmPguDXqZ6EG8gyjH29JIAdQ5
rfdqgd7Y+c284gTAeEOVzbG0qKUwTlStBUBDC3FyJ6VHhJDXolu0SsDpe1/xnGC3UVRAz9DedhKG
UPbIRWnTCWpMutM1lQ/myn0QcFPvKyAFytoBwhS0boAImQW6WS00CyGdQzGn6g7a4nZtxykxbyhh
ZOmggnEdPAPRx9mqK6WoY7OMmzPHbBFqapZSIQ9bSLT5hkstRjte1LqCUzy2xazYqE0yWhwapCP6
yiRTlPqLAcGN5qoSXrIpt/slfNIC4b6Qhc3f3yuHk8vcf1KchpmUwbJRvxiB7HQKL9eycvtRpQVc
6XA1YORnwhQDGrezblYo6QnAQcqduOst5Xaai/xiaVHx/Y3x6JR4CQVVlJmZu1ZJxsaMZaxaNUFU
RxyeW9ng9QyeUonqClDfUPKkwBUoajJGcmUcyyhOaEnPBM+Qu1xCvgHi3DmQ+uWu/oivQl8ln2nh
2AMAig9iWdkx9BMgbUeVRlFsY3YMunFkCGcIAF1LWk3GTNf2C3Q9N5nchpftOElXdSDhMVJ2kt/L
S7Ctomni3NKnK4vlhDCaodLqzck0CL1R5b0oT64s+1UMzp4Mj7wpsetu4Fg69TWwhEIJhOmVT2nV
4wiqRKNOHYvz5IbSrZgppLYy0pgz58if3k6YU/woxO00T8I+rOTMSAso3sPRaP1gKyrSI2PsqUAs
Q3KHLCmktKas5gxt5WI6ssq+sspBbBM0WwOLQHqXMgxLIqFsA4Y/b5ur0NM4BtdW7WCU7EtLaoyg
WNA66taz6uRolLRbSCQBpGTIJDOBvTp/INeW7tAc40bbXp9DbUjRS2UaD1WYTETMI1eC9DLH0P8x
kajqgV0GlIis5MGoClVlqQVgSFfGi3IJlghbh/Rr+E55wvkSCytvFbpwf9ljtTzDMSkNSEj+uCCk
FqkWSvfUO4Zp16DroyRe1g3vWlqfTsibIKOEpAPbcDL1ZRrlIaZzKRSUY5dLKJsQKyrd86u2Aoei
g/tph+6igzdLO1aqIE+wQ3maqUJMo/nySGJbJxQaIz3hHnSVkYh3xchZSN4QmQtjqAYBalHUdPhi
AIRN1dGUVuVYWQkrjkdIvcHBCJfaAreJDDP0fo9BMCWmLi0A09wNpPmqz+xNYeemd35q18/fz5ll
0jcduFu0qcXlkcn7MtiU4XMciaRSOKgiziyyeXLoFUZWWOOYg0J4F8rGxbToTshTwVl3mX8N5jOI
OpzERITaqYHB5NBORBK1spe59oI+8IVS/JZp0QChex6biYqVOc5lH63cZ771wCjkyoRwLLByUxo/
C0ppOpmocvN6q+uEugYtRSGbyVZSpCZTmmXABEKwxddrYiBz/gXUjXa1V3IUGxrb2so+QJU174x/
eg52gEiCoLeDvuQhlnu8NfMATM9Bh8tdMpP0Mgr60I6aELJ0nTQHtpgEEK9phkeTJmOgYXdVRENq
K0X5UYbVLfTrZpTMoKiaB0BuReVU3iKohhCqBG6DRZXu9VpsHEFoJGJl5kiK3Mggt9ZAFjSrqR6d
ENq1rj6IExy1mqUBULJz/hzlkJKzlm66B7XyQmZJ698mEVVb1SzqbWiMKoHET4RIQBC+a5VucW7n
0+cqvJ0KgA96U5FJZ6l50ngGSSk6tt2iWTwDKpUVRO9VvFzn5zDnXiZre+zQGnNtLY1pQWgJ1ujq
Ay4PxWRkvfAACIHKU18kG3VxYdrxunrWTu2hWSasM3rJnNQSZiMFt/GEfmfTJHXBw6RR6AC7wTRd
BjWJrqLrlX361xD9HusfiMMBsSvV5hkvc4/PGH1KhIpQ+cASywoqN5W8WPHnPE4OOLIVp7oHIwNl
qW7Rf09QIHes7eBDGsgNPeHhvK9dXcWf42TV2fOgKBNBjGY3BLEtHgZ7YdA/zptYDTsQKwKBhoZx
7QTIHo19ABU7HFa6U6B361XjO7I3W3r/t7HXqU6iOudtrrkmDb3wBogzDTDq0V104AAFtRfGSUGg
mqDQKwyLXzfGvawFoKALOMm+lWcwED2UC0uELBDouBhfFLd1FHc1hlfgztrFQdz4sjw3T11p1N6c
Z6WjLnr6XesiaRtbnXUn4ABftkJXvJ8f9Nr5R0IQbGAG8g3IORwPWszCzpynEBda+lYHAbSOZ7s0
G5LF6IjukBE4b24lI4jcOjizMMefagaMvRGOc9HSfgJ0pAbHW9hY+0ZeQndqhPE+CMfJ0WRl2GWh
qnttMUekpg6ys2bzpjVbaLoX43xdWVXIe35Sw+zhRTKEkhuDMgwVz+OJQA9OE4/TAq3PqiJFFWzD
wiKltnAmYO3sHJphPKCp6ym0EpFFUqa4hjpbZ3oC9MM5rmgtgDi0wji8XhsqSQsl5KoywZUBa6qr
Vw3aFLru9mDHHZ84q7q2i4C0xpPZwCNBZt/NYqxaca6ZWFVgU+cr81V79gR3CNHAjE7UkpgX8EeO
DJHignN/rc0ngEzYU1RpFVCC42XDSUnLsMZr2TTm+LEO0/Da6nWT4xpOs44KsLdIOYJwDUndk2xL
g5SjpMsAEoxScCPNdfttXsL2ewQd5AQ0AiC16KQ4AvsmCJw0Z9KE2uNMMd0YzP4E7zTSjyqSAoCh
MB4jX7K2CAHIdSFU5WUzKK9F0w3zYC+D5aeYU2eClgUElL12qvxYM+6gs+2f/4aVVZaQ0Mb9htwr
bXA6nuu6Kww9i2nudYI0fdzPYKQuq/1shBdx2lygp5zX6LxyKI8s0tU/cMndIoX6oDbIhgrPEOMl
bXJXhTyCA96wGJc0yVmZBBWGFSe4K/P8XY2nkCTyY2+CIKMpuAZXLhqUX5C7RsANCAxbhxmVCGSq
WgHo9hxPbtVbw6VSy8KtDnS3XcU1T113bRaRsQZMgiZ7T6DcRSEnakN9bjEL1wDvPTUmjmKTQLb9
/AZZNYRKuQEOerDCsXs0wlC0oYchWRiyO3R51hdzIJQlUdWl4hyIlYOPlBI9ECY6e3BjH28NJUF+
B2LsUAoVg5b0FeAXBSx9Duh/jhgK23//L37/VlZzE4dRx/z231fxWwPiy+/d/9J/9tdfO/5H/76u
Por7rvn46K5eK/ZvHv1D/Pw/7Tuv3evRb9yiA6/Vbf/RzHcfbZ91n0bCj5L+zV/9w398fP6Uh7n6
+NcfbyVE3+lPC+Oy+OPPP9q+/+sP2j7wP4c//s8/27/m+Gd+/9p95K/ZK/tPPl7b7l9/CKb5T8py
DoVhpGroTsbqjB+ff2TJ/5Sph8Q9YBqmBXbAP/4BgfEu+tcfkvFP5I+BD0d0DJcNYs4//oFC6ecf
Kf9E1hd//xNTjdBI++M/H3fzwwv+WBbMxZ+/P+SVRD2G+qKf7pKyGWEH4n2JjwNfN0LI4+2RjnmK
/rwi9dV6it2ikmpSi91GicY7wfoOGQzwzaCitsmFMid4ZpPWzLYQ2n4cq9LcBrW2T8L+Wtebffy1
EKx421nLdZDtp8DYlHN+KaT5NzUz700Bpc26j78M10FoPhcSdGQDuSB52j0lRbFP0gI65EaHhqig
i5xemuxIxMUYdYHpGpOyK3VZJ+poOst0EaRPEPf+yHLpapYDyB+pbh6NsVNO8UCGTEGPxACijLLK
UFScOntSH8Ow3KCyHxIrhq55owaRrQyanxXlgz5rN4t0n/QWXll9OxINUid20C3vECreCOGjqhdv
5ah/TeNgdES/kyVQ0UK/Ve6CO7MKY/SAA/ENCN0z8pkXtT66UIkbfbw9NALpu29zrJOlDe1gsnLH
VOc7rcpLsogqDnxtENWoY1tTNKcPldKVwrn1TEW4qKf+o9f7LdA9ijNr0qY21XehwO2V6VBwaBLt
bp5SAkaUL3E5PAcJGG1qa77rZ3Hbt8reKiLtWi2SYAeSOLLEgWlHg/gdsNqLMLYsuxvFB3UvdN0C
3RZQTUm9+d4rnmzUM7AV0bg1O7ztRRkSIPp00TdP0mhucjGVLgsdE1AnWeIEZtg54RBLpFqU+qbW
MsgdmZSD2vguyYmXgRFC76fUb4Ws3EidmtqVnkpOX4sRMcUvZV8NRG9VICvkEr2wmVk7SVsgDVZJ
jS1ZY7cVTCuyxWJYSHWpz4pgV/+fuS9bcltJkv0itGFfXrEDXIu1qEovaZKOBCQygUwkdnz9OKme
e3TUfef0vI2ZjAIJFkmQQGSEh4d7sx60pU4ItYZ4WSOXETRQuyB4rZdhiQXp4NJibqeVmzQehv59
fJl9dwVjPXjndr3HtTt/WufqoA173FCYAM+AdFInqdRSxQvhUdOgz6dqMyP9KtOllTeqy7MTghxs
ZEv3h+1HwbSAw2ZFWt1lu6jro24GCZEqXRoKrcg+HXZ9h3NK89mACmfsznAL9OqiJvMQq8A5MntT
YbBaz5Nzp9C0I40aQ0FX0b9Y9XXXYmNAc3EbLmrBEKbtJELtUb9gStq6M3d9Hi7AR86Qw3fiPe3R
ntOHUGg2C8fKpAlZ9ylScKIgoCAKfWQRtYI/WjVmg6pvZIKaDRo0pUVkVttUJb3RfOikQbFPMDgh
2LV36fnZcelxchQkqCY/g2trFc72mpPR6EpbaulE9Gcf2LY5Qhxj/KhaekIOooAQLXrZtznrevyp
oV2ojwlrZxyLxl0id5BOCv6YExqYZoiw0vDj3Nzo2HQhXgrY1kRpLhv1Qeq9ji3XPml1b2TmNgL6
kPunVo5QGFn0GHiSZpljDgmNORK6vLXGwCNX+VNkqaF5UgZ0XWdu02ihzkE19Ra5xKkOrjnzdNEa
D8YvVZvSxQUfUWthbyNxXfkmRmLMzlvznXWh7TAr9PyVHGHTMn8xdvE88LXwdKh0eu03LvfMRRGR
mx4t/dX6Y+YGqIUCfp2sniLfqjpIeqKxMgVf9m3kYcdsWhjzAmXLBmWAqdY5qwzYSNakiepx6y+g
Q2XgKUC7aSUkHpQ35U07Z/60XdyqeiNuAEIXLrbYbSSJA2IsqR6AcTMsabXVN8fRRGRNWqGIZZeK
zTSkPVzptrY6isCaE1ILJ7PsraBwaQ7vhVXYBez7tvrfEIdo6FdVHXcjIr3PjClWW23hCp1ujcPW
eOWYHkdhBq2IvUvaAKPyO0GQW2QXdhPUoHCIk/D3U2XVp3HQ2cmpjflcU+1OF4SkJ8Vw89b1Mwj8
up2zTcL9GcYtd/nRcEQ4n2yyfsyqNSLkr9pV6gwEGHT3UkCKz1MT7CfeCiuE+sJN66nzRhk0lytN
fh+XFR6wGs4KTF6Fy9T/UA5hBxUQP5y9HBOWzTsRwXYQLLchjQtRRHM4aRVz8JtQDPuPrnVY/IW8
9ArqUhAFarXd/g6Tl/Pqdu5FZ/AirupNCx2Hd5+wTprhauksXxXn8TaRGI7wbqJNjhnqqxmB7jOl
u3TVEd9zjqsTys2TyY5uu9XRPLT0Vln6jInbIHIaR+WzrrbUhKIusHhoQ1bGGHwaVv4y0DX4vi5e
HJji87b48gbGihmTgdlHbXC8E6U2goFmvhFHp8fWbI9qZ7yES+kLlT9qH2PEQmsg3DbzcNWnMdYb
8zDjUtd4Dd9XGcDMdEgnuj3tMNUITRehlXJWEugSuG1fri0zwpXbyaJtUa+fOpcVFhnB6DUbhUUP
lt60trB21bFQ+I76sZdhbzgX2gbPFbgtjjIhFTpZb9Pm7/GFNF1Za+2Tts23YTbRBGx6FdZWhR6n
7+FEILKUzHmG29iAroHjp7Jp7/iyaR02rYaZt1evx77DDwG6R9y4zH9jiJvJ2OqferduYsOrts/B
XZnFEJ8F0aE+oK8Duir+FJtBZb2a/tbla29NsZzMz/ZuBbe5Zs+jMe7nnS9fLH+wEhYQet6HYMth
AbdEHAJ+Ydv72zP3qzeja68zrvMTZIj9nMOsI4axQFgFKoMjiQi1XSPlqqF/W+/VmcJkQm7zeIIU
CjzYtiYPtgZNl07weAiCLcOa5cWN5qlQKJ9EM/WXbBJ73Nckm0VtFdCyeVutpoeGKM4QzV0/1Lwg
XZt2xEV52W2rOpvBYuSuM3ypGWze4O21h74Bc0ihEFlQ8L9YgcbCapiHMx9NGSqloG5UQZwBXmHI
I4S2H7TJ+qZRuV6RiOEg6u7qett53emPHaKvntqngvoq1eB/ebLG5qDgBRDPUI1/VyZh0Wx0YwjP
V5kGpG6ewLaQoQOs6Eu3waVEn7XlifSsOhpYVRDnnZuCyOtJ54tznejbOGxgnSxGHXVSofEwYMHh
aDwccIG+4NoZiqrdRF41/WdkjfZRVIGV+7sB0lhTVIz55dhE6G9BFbOBciMWWHzXETQPMNq1aSTz
tvrc2foXKuuzmlAls5W9cAX8zOAs1IPmCteiBdzS+qR6TL1zey89OiOWt2NmO3MEztEhYEYmgxrn
iQ8vqzVzlHzVHXWRllkaFu9Swbyku7uCVu/ISYZIdsipVnzuZXVOsse4iNt/Fb2deC6JJIcP5cTk
gv4+qjOyB0iN/Mvqmhda+2HT2F/hM7rHmimtRN+t2Jx1qGlLx49F3yNkmmiSeOp5IsML+C852524
mTFUuu2Qw9vOKC5iVwa4gD0FtLvBVTGIId6F+OBdI0LTgPVRM+ovdBLfF5Ta4Wj1KptmmGf123Q0
F2fKgpG87cqtjy5pj+vYjRmtX/yKwcD8fhMIo4JN+zhxXGINi3958LEJXeKFRL9v/vwrKECcA9My
s1+e9HPP788XhOJdTItO5e7/8dj78yHZjsvhlz//5dHHsxTcSwoDQVcAjSr7+00T1EP5uPvY2rv9
18d+ewqtMWcWPp745989nvN4hd3UkZX99jd/vux/tHsxRJ+yofGi+8xbOQ+0K9kuEG/H++bj/p97
Ho/VTaRBkblQkDZm4aD1XfnnMx5bj8cmbgdF20VQwsdssxl0cB9zmm+PV3zcQI6G7liP8DZuu+A5
CMkiRoqzhK1NmnvxZ/7RQzQ7Yb7VleNcidJ3poojV/tcLZUs5m3/50ec7p/i8VIkcD/N/dyH2oaL
TyxGWwbtioHV+5ZGCbZgTRkx6K6GhmYZ5ePG7gKaLrP69HirVhESEXuyQnV/U03M+FLun0Hj1RDD
R23COqtkWQ/dPXcAbxvJcUBlWfWuKB9bj/3mbmP/48HHfW9ylnzysezen/zLSzzu//I6f+4Xw74W
Q8NJ0rszVqfJluVE675s1FIClO+yzR19FsIbBF+Rb9R7xKXnRVuvgzt8/0lVpWF/d/+aH/cfWwqk
7DgAXvnzOY8ddg87VwtRPm4fP4cN8lFszQEK5c2cc+XGj+/gcUPv38afdx9fE0hgJh9XjBkxHj9+
rcfNY9+fdx9/ZFMpfv6gcr+vDI/7jz2PJzbGFkTEOBPXiklVk4Rrqxu11pQGyqEgJoTVhqHMZrGe
g3E4uqw9LT252MYXGhh5t8/H3sVP1BkFDLGzathy1JK5TlDKMC0FaBp3WF+37oQFHKrCM0KAcTOm
IVeduAIMPHT0zWN6zPQg8yCSIuuqkLb40jzpmnlQdMvRWcxcnyS1GvPRUeh1iQyTCpnC5EYdOtDR
Ux1KDTknCIMXZUN52/xRdT+GnaatXRWbY0KHG0e3LGdZ+dlc8fsPmW31lPbMQJfXxQrbQBbggqnQ
mONgbQwibFG7hRhGSLQ1W0JCqgQu7det095H1X/YgfM0r+8wGk4pSl7Gu6M1eWknhgwAA2bSYFpj
twcRyEPuNuNhbYbrOCERtFTGdLvwWqhdGahguk9LZZfeNBwWy8lhCgNBIDMXtn90hzV3RzOH0t23
td1eJmJ/LLQ+7uoLbOUKUC+OhsnOWNAuU7ujIlgP8wBV0dYrGmmHVrcknWcfp23Mjc3MlYD8ioQn
xMjKBYAu5+d5xlKiRavBbvqipdogkAd4N/RfXudWPPktpKfrPp9QP4Yjxfw7En3W7pf7Adjr28gS
4fJ814PjtHqFaJfvjKPxb1mvKtAvHdWvJjEjxVCBwX+yqccb0LlDZ1l/rBVMaIbqwNmE/7uL9KeT
pFPkjgtk4I3rBGkuURfr2MNMA+ckdfAzJSPAGAFtej9vzD31T+tslc7Ij1wbC66BHuj1EekxqT8t
MbHG0hvlWzWtBxhMAxZ1YtugmemHaPCde7c50MbM7daNRtsAorI+EVOe4R5WGj4vd607BSve3d4P
/id/ZJlAFtC5Xqk5n+puSxvNTGyfnLTWSUfdO1iD9czcoRAClo8ENW61HVDxQOPsVZtZTn3zMFb6
tWf7ZWqaZIX+BH7cZKRG2n2p6ZI1m5Mo3UmGCT6Je+yu+GH0IULaGARavtuknNDydPzupCx+7Hyz
cCd6Yj70a7yXzd4uZGlCt/IyiwFuGOj7xOtPGMHzdISacePFZJsHZpulFOrYQ4bS9z46zYpxDTZh
Z/dLyNy9hIrecYIGOfEOszPknl3dhOkVbHqz16/mZhV0GI8exWzhaqa1RPAZprjaosoiUd8PV72r
EDPpN0Gt89xhufPdYiSvTLWFvvi4DJBqrtsBQPWBzGO5WEAo7IO+eLdmmhLmzsXeVJ9Xcz47eAXA
ByVe+cNZ+Q0VdWity5EABUTyErF6f9IG+KzYzdlrfYxYVU9zr6eSwylHFbM9hObqJI7Rn301vunS
P+i9d9ulXTboY0gBmrennjS/fp6qKd+XDrlWjuHzxJWIVl2VIUKhKJ2u9cbOrFu+ePWPfTQOTS+e
DDGUE4vw1eYaTj53r57qaf7o2XAwPQi+9VosR7ggdfobtc0Pbq65TvXTAjkchW6yMsSN6+S1r7cn
0Tifgrb7aPiIgp/ko9g+6bAKBWwZzaseyVEUylsPrKtyrgOhWwE5Vgnxx4umRMiqJfTIt3qd3/x2
fEXdkBuSZIz6ZWccwe8ral8cx2U7zV51I6NTDMBCbHVEHyeH12Lacatgzl4GEtG9seF8NV7RDmma
/bgSfMV69ypRHDAgMGACXjV8xcLEmaQZV69pMmJUeSfdeMP1xq06521wotr4NIGqyyboGd+dE3t2
Hlb34s7eDenrlRj+20zICzg9oVd1udjHvNKMnGjkNDPtxWHwcOpbkIuDDKIl8T4B9Bi1grVBIi3o
LhJo9lkdBARJ5N48vc7FWJfgKV/7egYwahR1V91o58OW1cx3TuOpHrKWAJB08hopv96AfLSv5wbn
GTX880ToqVkgxu472RJM6HPT07I0h812L5rWvVp1A1Sc26lnHoSDAXBTxvXN6t/o0seDi0LPchJd
56ltVjkhPNd3kXdWcOTrBzhU+dI+9WQvpelnZN6xPunp4xS32NtG6wtkjKI7rXmqEpyShSkmRBmI
dc5NzI0x3fXtZOAsIPNW6M0eO8MH8esXunvJ5qwFgPSQ791N0LmwhJ4tDgip2lCMzw138qZrI31H
3BRa1FZdQhLY0ByW4bmdlgNIFLe+tk+uu2QiGHMmtkjCjhU2RqXBUZfP7ZHDzpAxWtpLlzQjeYcP
8h92xd7d2ivJ0BX6uh7A7cI5LRG629tOxWsDRJH5dqr7/anjWWAe+uZFdzK6kzBYnvyvnnpd2KUn
qa9FzgKOwXGvLPB1P/dB6i0Z4DTTO9s6DzGpcemCm8MnALvGRUzujQXiqR/4C7qShVhalCRmbDRn
a4kCS+aVXSONvyOuc/0qffFJSBIZbR2R2jw6dC8dXzuYW3PyEU+2bRrusPDJFk4kOhCv9DZbtDpy
MFVs7IgIZE9rR+BMniNKzQSf2LPlZ3/vLlVPU4PTrGOAELXUdNeCIJuAWsAojtRxkrFAfzjpqxOH
T4vtTjdosmFZQoppz6Vr0Ytj35S5RLs/xFKwhDM7s1czWUye1FqHBvZaoB7LXR2dBSfubSCXNaL+
2B51cuXMyTZW0tUtxCxvllmFVcuvNiTvlf+9CS726Fy0QS9tHd4Vyo/BmjTlCt2/9w3+RjrYoEGr
Mr9e4qFdDwCmN1B9sAREi1uupMMSYBbdtJ2ksst+kR8D6b+gauZ2uRpIu6ge+llPhmjq7zEcavhY
0Ugwpu5clXXXHbYeS3yvfUE1mVAPc9IQN/SHYoIokt2uKayGMBKSEWoDTwdc6a9QgKuzngeZY8Nh
FsI3W1VMsKGUE5jApsyDfYCK5ldwDuMGLn0t0HNIHsWWxU46AV+oXeLAJ6ng+9VModQwSufJHfSD
hx6NcEjRdfigBIVzBbGgNgOl+Qrv18Mq0HzY1m9Ts99cTRS78dYwVW61kbFpe8H80dH1AcwCx3Qb
N7Ia/VBrrFR2ACDAKXjVJ9bupYu5J0DAADOfyW4fMUPYjfLoWRXiEUMtsWAADhogKIw2oNxEWwuB
pVF5iCnqCXNUYdcDxVbQsqAOujj3GdgL/FJTw4aoRr3l6GIkRCcZJSwz3Ta2NYRv9ry2RlZppNCr
7sR7JN+YIwDg9IpZgswhXdYt8sIFrv76dRfjZbXl+6rXzz7xgHfWKbp7MTgsoZw+DyYGkOwlGVHw
9FgX1QImzlY6sMuYfZpoOjJlRA4MaRSYVH9VzRbp1RZ6u8Qbg2H8bphTYZMqx1hY5lo/gObFlt4e
t6Y+WM12q0eZ7tV6xAuilQKLuQqXCotZx7B8LtnQoiWosoqh0zAPaS2qbPWgeBRgeHpFz8x10ro2
I0A4Cc6yeHckMLU9aZsg3nyZ9tMV/fW8ZX3UuVrsWOtB94cDg5rtxJzYGbWQtzRmUk8sw0Eq3yaz
TdGF618FFqN1T+gwZ1oFCf6xy9ZuT6xmjaUHkW7PPTYrPZgj2lVdNkMXlI1DOus6hm48ZK/187ou
qVqwRkFQzFuajAoZgmN61V55gxrFN0ofasHUnLLJQQfKQo4/FAjfAHtJTDorBsdzFBrkC2Z4j2CO
DlI0y9rHEw6827d0cQAGiQ/o/4AmZSWef3AGmCFoOsTRZUIgyY5e2Fw7CeJxCaQyXdFfs5lMXHzA
mssSKjRF5Y/lvkZBQFKLw1bBMo7U3tP7YfMVI0aTKLg+lu13usB/BIZgQR+hE5YNYya1PrM9ldfa
/Fwb9bsQgFmlful9pA1IboVEFEfVKJmGeQ8rwcx4AvPvdIVOBsw1cRw8NbaX1YNmkYle0KDCeUAf
rdGOU4sCB1bZZPZiDU3GyePJ1vPMDk6bGgsb+aKB+EzsHcJKTTYzlVncO5JtyLjzUnXrV0L2NzYF
JfSmP8n2Ot3LI9165kjgpxG4djCVRN8uSwCJmrs33mpfhN1cKupe3VqLu/vwbYMLqGlOYh5xHDJu
hxqhfYDYt/VZ65vCBV8sSJRhZcTZkfk2mRZYGTrO4Urm0JqRRNVuxpZ7GHNjIPx54+snzQ2AafDY
1ZAljYjtiIBd48ZwyUw2EJaQoxyVfTCUSOaenhyJjq8Bk1fDQFvATaAvkUGfKEMJVFMzn02VSXvM
5QDTiE1la2DG+4ZJ76rKKl5lvrmicHFvAFFy2CpjVaNRh9AM1+AXu4cplKGnE+fppDsQIgnCdvkM
y7eMmdnEoECLrgHsNc8Lwm+nnaYdfFL+GYOZxYIFa5/sdIRnDoUVq3KByphWbnNQATqRNhIIKhhJ
9x+vHbVYBHD0mZdUyjoM8MreHd6Zp5LOwGi1ayXNwq4DLKgjmD566mhdZiDTJwvIlg/whytQ3eWA
FqIYLQBQaEiJknZto4OIis3HTX3f6iAGF0MEmYUrWG9ow7Ytnv/YBSrCvf1ANHhHta7E2q330WQL
gdZcRc1sW7zsAX/8hob8+di/Q1HoXH8ZJnwQzTeReaNZH5N10NGUY5+VabLCWYAO/T8ArQcuH7EK
gdKZASUZmyyQ0qwZ/F/TGXNt2U+EzR4GwDIP6CaY6lMjhI+y6b8xn8fjs4Pi3fU6FetCS0ZHrmgr
Oedxa3Fdq8FHsdEu7xVkX0Puyf20zI37Wq1bFGj9/F6LwC8WwedY8bl9spzxrRVEA7CDlMiS+vCp
kQekbeS4Lx5kUDXaHwSBi1nrzuqdthpOzKrzysfdGs0jVrvGWz+t7WmoBwcXQKDe6ybwY6fn8BS5
/9VY2Zm7ksyWQkZrPU2p0i8orI3LvowfgY2CTeMGKwbiN1mLHCpd0YV693Y325Rf1KgGLx5Z6Ktm
VbEnnT33BlMk3Oi9Ypj3IpCoLZSlWTc2cOQrLoWYx0KK2ddZ5BqEHmUzFxuQgGe96/iVV/Ir7Rb0
b/YAF0W71JkFbX8scWfHESwF2sgyAygFp7Aj7HGET0bfPrPFsRIFiAAGTylbV+3F2sbv5rINp9oQ
Ztw6bYYZa/LBPX+OG9W8LdzXc8GN/bC2s4eOO4srgnJ1hKXxaJLjZNvIUzHG6eK4EfgcAJy1AWiU
fWPb26zWqArQqzoad0pKCTeAvjrCionClIYWc5cBKehQ79yR0mgWCTHQPL34PrgIoFw6aHCn23J0
OogLoMYRtIsXgB8SrAKhYemxETACM4MyZbYI83l3txSUvDLQR/QvcdyzU+hivzLZASrbik2dZjAy
uGoOe0/C7k7LaeDaNY0FbUU6gn3QOej6eXZ0D1ey70vePHEi0DhuYpsvxcQ7OFfjXAi0VMxD5PKp
MDQbDbo9grZioqt8kFArgi/MNiFdMfJgRbnWdQlH/7/a65R5VrkMda4BuaGen+y6Smf0VADWAgrc
8nYeMu+7i2ocvZWzWN4Irm9nHK4+xik7DAx5rQoJmreCBalLt7hTVdzApKnWaLGyOprkEIvqsz3C
yQlq+6E9qJwZQTR06AS36VAjQkbdZ0hmjQqEhc+WdQXI4Xy05IOhPW9swMbKDauqXri9FU3boTKA
AtI2Xsw+1uSrYR6kdSIBhJiCUsNAEfqxFNEJMqAtQDY4gTWp/tJscVO/KPeKz4KvYWCva/Buqhcs
iD0SlgUgmiajbXoeO0R2472hdwaLk/gVnMxcLx03gTGdP9BhjbhWx6b9BVvGK3JprvDIebFfTaf0
QPRS1ScH11VJRZ3LfTjAw/zYmVtsCQ/sIFcLzVg2sMMOPGTqdritY7FK++vqbyVw6x8oqKwQePUR
6nCv/LxY/tGxtYzJy7JiGMEY35EjAV8BxNhDqRDsioG8jsZFYo0ZAz/01HUDLWj0QYtqP0sMvPDc
WURki3eBL/Oe5tfwehqplXqaiSrQbnFBwrZEGfnYLDm8yUYwzZSHdxGAajVux5gtfWLGjg6rdXIh
xGR2uLK1qw2ZXuQqYj6wYUBlsIQbRv0mVKEWdOM66r34m1lgJv7g72vpu/3T1tFsr718bkAxqzdo
gwCV9e1CoPuuby0SOOsUuOLFFhYKbp44ep/xXX+qzCXXh4Owg2xncAPD6Q+viiJog0+NMgC6rge6
jqdabLmKTH+M3SpIg3UOvUWELipjGSPMMAwDI+VzI1XnFBwZ9NDbHdU1DYf9eZ6+SjPboVmt3mYE
0+rpfmkbZsatLpwxYjWDB6C/gO1RGUEoz552JjZM3dozd2MwyOg3FwJLz3KNoFJmy9wxitE6aG4o
MJHDX6n/4TcfM/ve4PoYdDORXZvBr+qCeSgQqtuQouLYOKCZJYCfN/LvzZhfNuTozcgjPr1a81LS
AReuTlIQudJ5NNElscO6uqh1P02mf+Qwl0OGMWskHShkqQE1aLbz3nZawkw0Tph7nuWUOB+YNjcU
rO4bEJO0yDLdU2WOJ7L4he6JS0D7L+Vi66+Gpz6DjYn+6HCW3n62mH4Utn4AWtNhtZgn9awUD61F
y1B+nFari/sVuV21gDLj4GxuzhO4DDP4COj7x5IauUdlOvk33pymFoF8mK82OvGz9yo3M2ZW8DK5
YxUjOP5BNhXcfGsZSs+boX4IV9AvHiDYwW9zCO5uKPLMJeaqdY7tBGi5dXcbmYDHvwXesfUp/RpI
f8GigScsBrKnVdhQlnbrGGEYYCs/BbtrfjM0pC5LoBloFavqAO07F6QFr373WVA+nuH2oOOowJbP
YsW14ku9jhabe4d2AhnLMytZ8tmDlSW6dCjRCaQhB+K99JiDP1vB9uwu9MxBX74FahBZD81WtOdl
/yFGUmxNoF4AlvNTpeuIO1CD+mB8klHbCeO4D2b16u16Nm+e/KjH/hkDHVPmcf9bR3l1q0ZHewJw
6yZtV4it1nFGa/xZNR1/psNBX+v+9njE0a0xWSGNnTz28dn1j1BouupYUYjh9eXmzcGpMznKgvsW
CrXgNLjaDFkg5ws6UF8npOVjyvdG3qP+/VYHZekwbB7NGp+++BpIYCFRbCn9+81jq9LY2XL6IJ+0
DqM2rTP/UFuF7mTjWqVr1ENkywCkM0t8lx1AuE3XQDe1zCNEvszjY2sTBDN0FRepo4SL2t8BKXCE
SpqnFLghNDjhvACyYM9biSQXoWwf4WPtkwFZLm9hbAcQVBvW7eZNlV0wNP6juV3US0eqGQuNliG1
Uy+Ph5AAFnOzqkvTHGQjh5fV8jgAg3orHndNzQjSdg08xG/slXR8+d/zv19Ei3+/U7r/QgX/zyji
2XdxZ1cPv7/U/0F2uHmf6/7/08OfBbjh9C/k8Mdf/GSHO8Y/bMOBtCfgIEy3WSamk36Sw239H9CR
hGIJhusg4WPZoI3/NzfcwC64IusGtG8wPRCAsP1Pbrhm/AOkcR3CRhAfwXw+eOX/G3L4bwoD8I25
09Yxhm+hkQop6N/ngM3ZUO48AtOb38Ei9H9sQ+jlIA9BUXMAUBahUrOxXL/+nR7NX8c+/vm+ho1h
RnDTHeN3xR1A82tNbLyvPq76Hs+tBIu6yRfFoBTVTtrfTEY9Xu8XCvzP4wRNHxwIuDP/ixWFsBd8
mfvjOLcfKATvYICKwUn8KcLVgqgejjdkJRMNkX80NxS90d/L0P91UOOfh/3Lx/hNEcCqWtXSO4Qa
UD1y26Mz/d1Q4V+n3f75DpYDCSw4ajvW7/M0buPPIGwhxaq6LazhK8/B7fRRIEvMXK+VE3qbkf9y
vv+bCYPfNMb+5T1/VzazKLCA3bindfGSrHXGoLfdxmB9T1/sN5gZxG68R6uHAi/icPX4W+Xj3+RP
//UD/Db4xoFF+RMkKsP5W3Dxy/u4MQO55Vjn5qGK3dvfHO9fR3v+9e0w1fHrJFaFH3jwdxzvkKDB
0hzdJ8Cx+ZwPafNm1VD0H5/+A4vq36Y4fp7Cf/6yv88VerRlQ/fzXfmLvKKmidw/BpgmsKtIt9z4
+J+P8t+eqr+83X3/r+Nmht7dR1pAXfsv0s60N26j2cK/aADuy1dyVu2yZVnOF0K2Y25DDvft19+n
lXtfj3r4ikkugiABDLimm13V1VWnzimNUuWNrJL5J4lmJn/NFb0bKzofUFkyJE2nRCHJVaOL09NQ
xfh6zK1/ZYDgCzEbw6wyL5t2ytUmPHE6apsjefqkQQ378V7NRjP9twXJrduqaZEKZglm/MUurhIq
+szoJsqicrc4WRdh7MyQPPiYwUsY1iyFIvhWpSe+Dq+YhrnSr9IXQILrj5c1F0tcE5ZdRHzgu5Kp
MvU8C6IsYpSGRqSfZl9tl25g/aKBPYqpUAeLGg/zBl3GV7n9uCwlPzaVekpSs+d1BoNeHHrGF/u7
KCE/qtfpjg7YK8+C8puT+lrqJ1dLouz63O66jGQx+mOasI2LPz878kVuwiQWsl6hsKohn0Oz8Ipp
8F191axhF9vUv4b1tE43zfcYFp78bnwY/G5jbd1H60Z/1LZgzZaFs6Xx/7/CzfnPkkZNx8YGvKix
KwMNxrxcR9vquv9R3+h+2MIqGBneEj2IJGHyZtIxIfm1uS8VWD4lk0FvlQDAeo0Il921aC5f6V76
9XhQNhYMIF71xLsa8iODh5pnHbc2AzLPceFZ+2USJO39SOrlb5ECERwZ8LGLQ2F61m71kjy499VN
9DNV9t3JM7fVZx7J/JLmV/dcP4Br+qXveGoOJRzx6UuxWzol0tT+2+9hdNRRLMZSDJGdvT8laRar
TVlPEXpd3dr4Vd/la9ALB3EitC2tYvqqm4/9UCISujApE3gBMkP+MoYAYFDX2tWwLj+JtIXhFuXo
24+nAzWbXeD3AKMXAptE0nRpWfLIJAPJXKlsPoM5A/I9OGW2z+9XmQdOyLN3wGZPmhftm116v6TA
MnMxnG+0Lbnj1PWqVYpVO0XebmI1G/zYbA4f7+3MXf7OiHTSoa+MGKpggYaae4V12xu/snSBRnl2
IWDQISkEqqvq0nhuFajqmHUsRI3BTCE3kaafPl7FkgXpAsoN8CZhgwWwvtdKR9/bWCB7msux4IL4
vQjp2BeRajtFi4lmC+5jk2+hq/SNp9MBmq4/Fk/8TLKDNZiRTIg4TFMRN+5ZKD4qdrByVoRioShc
PAzK+ri1oPePf9Y/j48rkG3rj3dw3sfOLEofiSn+alRS1pccbOC5AQOTdM79dMdswFbfDCe/+IOG
X7NbvmfnIvy71Uqfz6F7Xa9qbK/2wSOznKhirXzl/vhqwvBCArsUT5Z2V/qWfXo6ro4J9kQIoxtj
b8MrY108uw760ELiYul7zsTw8wXKVGEx00nOJM6n0lMMPD6v3OsTs8BmMK7NZCmhnA9avPIUri8F
9kwpaA19VNQVFSfucXr6nbkps3VJcx+OOXdTvig/msmPLA88Sudr+6W1znvKmXkpbqHiHDEfjHnr
8XQnKPuYl/H0X4Jd/G+I74nFSCkhjB+/FysFsHEy3YyelFgs+I1Du+v2PG+97EFblt6YDZZntkQY
OvNK5gRavRGfcZiST6I0n/DcKe2S5+xx7aS/wh4AiqGsHdP1FC25Q9rFV4KDXepebS7R3897jWFq
DBtB90yp9/2v0Yb+WMYav6bblq8IWuIz9IF8yI4TT/HC9dH/OEToM2k+W/0fgxenOM7dhJYPdwWY
dJ/pSei0Vz8yGFEB5HvKlYLQ5fGQfsr29ud+Ux3yh+KJ2cPgSmRLTE75VbauD/29DcCk8O1sEx33
qfbAwO7+41869yJ/90slD4hc+FkV8+2XRoFnaySJfvEUVF58rXqMMa7Nxyg9RAMqwQxQkzz8qwgj
+OFdUiSIzKSIZnR9jfA9P6C/Mq5EKl36zoO5oVT9qnjRZvFJPhvRzuxJZyEcgnCCilDUsYjePJDK
W+RNoZIEdGvc0AO7XdKgnL1yf1uUFQXjqk8zNF4p5YDwC/vvET2Hha8ofvSla/9nE2U+ujEv4yER
Jpq1e5/eOY/u3nlUnsVmCiVdBpnHe3NHR1BZN7t24QwtrU+KYhADjxrgU27gNom9tkk2TDQvJEb/
5Zz+XqEUvPJTr0EPj5F6M227Q/zplNEx9qxfNbE63qkjZI+eFnsDWOLNv1yjqamQCSFuAQ3X+wgS
Bf3UtuKiYIzYA1DXuf+Iwfx/0+czA1IaY7qtMvZvbtAX60C7nRj7XWULKu5zRVwXpP5/liGlLnGU
2MlJ5JfJTX6zuj8+QHwE9/yKV1HKpHJMbXP5Mpg9H2dGJQ83mf8qM7G0YEq/rEzrRstNb8EBZgPu
mQ3Jq/MmPzWxID4z6UoeKU8HyCaX3rRnPAJ1FS9nuMgzoYV+YJ5x4fzPOt9v26akjVgoVca3w7ag
8RJyVv22PiyLJL9dGhdOfmZHCtU6GLkhYwLfowjmmQVP2i5ar3rUAtTPOpRIFjg9g54mo6sLuyu+
0EeWJQ/PomOcoE4sVhj9NO+jn/nP5KegFzQOP2hMo0XeALP59HckgxcOj1xZQrgeWQ6m5CFp+TO1
bkplwe9m/37k1ACk2jpKBbJjR6euAlzA9WMAqtO+9saCgdnkQwUeg74FFOkXLG+MdNtq7IrNu4WG
4CCeQ6lvf9F36Hyj6/pv3sKqCtUZLP4KRD6SJ2jjCEBDmGvCyUvde8t8/fg0zO3YmQG5xJBbWubU
4rFtaMnVkak+ukJL99msDZizYVl3LBWSxffh1qmdomQUnnrizelO27w9czbttr4BXbQRSmVLaqOi
u3ZxxCnmCbY6OiIQtb23aJgNhC8NtZpmTa2mRIbRiHznV3yX7sHTxZ/ifUXU3Lo+E49QXBh+M6zJ
HzWvXadP07PmZdvcX3pqisMn+935jxLbdJZFawxBpsh1U1mvUoDJuYe+F8rw+UL0nOt5uaqD7Ar6
AfZlK0hzpnLFvL14Q0Nn+6JWe+D7N4iCr1cbfO7kDb+mX6PmwSNe+D4wjoV8eS6CanBOCXo3wU0m
bX7c1avcenORHe+S22Zv7tSNcb2U7M5dEkLbgolnIcogv/ZWE2yVrihMqMxOhjaLhdkpUyCUTHf/
3Ed0SH7o6JpsrPzgSINjrrgiYGZq8ILC5lOa5oePTcwt5syE/MRoOj0YdPHEUNLQixMAfpYCxYzl
gyxc+DwSce5fycm5LenmgeC6DZKCc9j76auGbwz57WkX74SQuukPt82z/nq8M/1iZzIf+P3jhc7W
W+B91W04Mk3BkfbeC6KygBhkenNNlC9/dWtckgIIVcXgs+H1vEz6z8sN2DnfQ9FCM2gyoPPwFtbP
fC/sY3QZRaemDb4aIYBOyLW7hVLZXJg7tyH5dz2izMY0Mjba07cefF0GJdbHuzfnWucmpPutoeqh
5xabZ6cNw5vQZzUbJZ6Ur8fiSM4cwTziuA0AtgY0uxnUw8L1B1OiHMRoB4FEAIUARAEaTCk9CtJm
6oMKEfmmN9JpN6DBMDExXiQa9Bp6OJGYTVO9uoLSeDyYQdfVX014ZScGjvpc86a2gm3Cc1eu8pr2
oKczu4uKbWhXxeiv3LCj9BaGw0ASwvSUe9/EjDr7AKCn43Z0e+1bFkZtvIP+TU0ZGjpGRx2iLgPa
dmSsSesTQKnMefDg1uI4zKe1iz6jPqzBTtXgYBPmyxXGX5GdBXPfHcyoOPVgzGGnGW81fK4EFqol
U6MwCd/narmN+nSCfQ56lEE1/bJuHEZEzE7LGX/ISN2ArOsrTe9tH5AxCHMwv0bCq3tSJ7tSfREn
AeaHipa3f2q10Y4vfUdyi9hrYziN7fXtCNTvqu/g7gBvOw1KAgDVCgSa7VStmso/gSWsEUYM7BMU
d2EUu4AYAmd0k9FDkS3ioY/a3Ymv0JfmEGT+oMeoskN2lQvW2yBJNaBhY7+65lIY032Irm7+Sa1X
J21aZ5o5addWoRfOvc17ov1epRXQrSEtFXo8tgOQ/s5JptH+HqRTqRzKITu2n7IxTs0WhHhzUrZI
8EzZtu3FW7FdnRyM0rZIWoHHi46M94WQhh3ak6GBekBeJq2+FW0JRyD8KiWDSlZv7qEM1y2GtAMb
Zq0KrhRPP2VMfnKgyuqrHnVW8SmxrTj5GY+JqXp6YeXJGpYoxuu6ujmeGEXLyl/ucaq0X5mR5ca3
ouu65lvfoyW1OY6OCbhVaV3IwWtH6b8okdVbe32wTuYjbJ2lcVM7ZT3e1qcB6qOxsKYR0GOV5Y3m
N2l6tH5S3x/QDsyHwNyPvVKUz/0ICBByvVDJGsMLT1HQXMdQnb6ewt7+1bgQ4XvN0DIPlZ9i2FAQ
Y1kNd9BSZcbWCVdu+eBk6TBeNX1QGxaziEVqH3AQJ4cE3zbDQfc6xyiPW12dMgtsJxjKx9HUxx4G
/lVSjVdpfsrhxnBTR0E/u47IwXzDLbSa6oB1crvtSk8m87ueGD2CfVAcOvrG0vuuezIKBLifosYe
T6gTMtO8SxD9gtdQMQHLMsQBr8w0BQFDOsfBarZ0YVLtrmSaNTzoZpDEMBkbTvGiQkkQ356g8n7S
29F9gGbL8Z3JgnUyaHteGt6q5Lq8O9lDODBpXk37Egyfsx6HQgdq68Kp5DDQZ5UwXfuZy0lsgfpm
GmRZnZuAczDcjAm7DJlb4N/1BD9+0trOvhlVI7xn2gWJZi2x4WQwHMh84Cgz3aENr41sLOFo7I9w
om0LFbaub1bex0yBp5mdZaQKLsfzMakMdfWnsipPQOGj9pj+cTITMfJWEph+NO6QBH+MahCGyWGl
xX3h3uhpVyv1Tu0JV+ljC6lUPz72gX00+xug06uq+Dy6jR5D6j0NThpQr+mZL2CXVw2Qp8LUolpj
khGdGuOpsclwpkMDRW711DKfvho/lyA6kQWIdeKWBSduZMAUmBpGs5uO4ZgU0HeNAyI72WScfqaZ
bjtwcWinKM3Xk2EoSrGGwMCqn1rDbtTb4Oii5+Rpo4OP74LcVapmT0G3Mj5PdQHV5YbBXsbEM+Q0
Yo1xwRKKhCC4jfIyo7rGBtqw3X18jc1WLs7vMelFcDRNWDzfKlw/IOusDvWu+hpsMxqayj21u81x
E3xaKtwtpQBS4qE4/3c9Q9JNzriJ+I+ubxdWJpJbOcnXkcnUbQ0BBE2m5I1AdlkrUYGtQA4AwRIN
WxSfrgCMVn5MbbpYf2xxNus4MyjVYxjs0VKKoDyuRpRE8j/d4PljA7N9jfMlSW/QrHC6HAJ6UdMt
DpGfboZ9sYHZlQUxVLFwNC6WQ35hGCgL2rzhFXD+UnrYVuCdUpdEOIFPstyPcbbwPrpcjzDBxLoB
wFj0GKUkqh0p74SWLT4RSAJ7q+6L6/jgeOMNsWG79Oq7xA1I5qSz7jiFmenCXL3pN1PmU8tKN9mu
QzEaDY61UHLO/1xsRl28gCWr0mmHmLSGVQ2r+U3/DC0DDLH6On3MHpvvjRcfitKHhsSviTNMry0j
8y7cQJi34BxWFXJ9R34DKgXqvujliT3Ob8JPHR7urIO98jJtyu1yen9ZlpHsScdGGVXK1iX2+siH
BWLf34o6aCCgrPkn3rmLrZaLaPJm0NIhWXZmeo2WZWdka+xv6hY33AtQHDCXOC3k27PeAHKNpIGW
5kWra9UUfZjneENhDp4Glj3NHhe8e/ag/DYhvzxh3SNFEA5X/hp/HVe3yrRRMlQp1b2zHnxD9xnS
NfNdpV+JCLbcyFxYoiq9RsHTmyW8uryamCgJqqs+WnhxzhkwIcK2oLLWIX6XPAH6FbVGOYijYUZ3
0MtfBd1SIV6Tgz6H4dyEFIO7MdQR5MaE+5lxz820D25AIm2SvebF28Xi1tKCpHisjkcnbUOsCYzE
5OzDu+HB2jVP7ouCKFPiCRC37ac3iI3Bk7GJPiXQC3f0an2GZHYLx2dh6fJ7kDJbZmuMtXkUkh+m
Q3h1vBYXuMoVHm+XrnARKt9dru/3WcYJqrwa1SLDWBfHkOB+T5Ofen3jDs2C210iCSRDYtVn5YIu
NGEChYKUEnn7HMIJMG2rn38hmsetCZ+ns84/9U+vf6MvII7jxRodCiMU0IxLhHxfB8x+uKyx3rTP
1o7e8rYAd9PvnG9IKUFfsrafi0eB+/r4S86eqjO70pKRp2zUPsCuprY8xB7y9o+PDSwtTFwZZ3tq
FWFRhAxiQ/D7qtffihUtnJXul4XiVdr1x7beCv0f7aJY7ZkxuMcT2JwwZuxWP7oHZu5On1YdlM/r
CjCb7cGyhvx7v4UzzNNhuMzIzfp99wWKsaHcFl+W/OSicCMOFMUfxI50xOflnKMuxaNO7G5UW1+V
8gYuWOaWbiAFXtshxZEY6vl/DoB+M0o65WAXHgApULhKttLMFqOlVR2cVrmjkFl5H+/05bGhg2qi
KIcii2OgZ/d+ow1Iw5Q+NUGgWdHdoDDpGL98bGHmbn9vQkqgQjuO60yYgEycgnlH+hRurLV61cPr
/rcEOJcWJV0Z7cTpsQMGYEJESo5eHSr243GY/qE0PJVYgIH4uYA9o5h22aZoLJJgCLQ8wS1XH1wU
GIjeme/6yfPKIlcCYgl508f7OZe52KotLkMkI+iQvP9iJRyjTdQS2xA1hZOYCQ0mJMfg+8dWZr6a
SQ7/24z01eJVUnQIPFCqVD0n24yb9q7dZbfBNil9JqxP278hrC1ilOz18Ggh44fgxWXnQbeNrgPX
KW7GdhP9pK541XhQVzxPt3/D2uUpYYVn1qQYkyjQqdoK1uqNNsLl4NN8p6U0+Ny3wH2eyJZ2i5MA
c1H03Kj89VJ3OFk1Rpt1dRNQ+vkOt9TOvj7dkq5dIXtXKWAHj39Wt0v9lvkverZe6YuibpWCa3hb
bwtzyKYkpR+uyC0OlQe1/z+UuRfeIfbXUJijU2caPHobhPERsmmPCtkB6h5enenDMmjqEvQu2ZFv
vra1T6WDHR6cO/vFNTZu63NjMM4UDGvgwROXRbcpmNH8FLxM0P2Uvv1svJwe8qtlXcPLD2xRXGc+
TrxPiQ5SPrwaOtQpDGKPAsm0Aswe8p8snR5z7VAE+4+d9PIEYwviJsvSgWoZ8oQMWriNggcT5yhU
7ZMihSDBCrqFzGLm4Lw3I6XHBoNT4cnEDDy52SsERtfqtbthlIF+wCZbMzuw+/+tS7r4jGRAw/lt
D4/ZLgaraDnxwr13mYqer8lUpD5I168EhEJsHUXtvI0gOEKW8XpQw6XdW7IkHQgnrCL9JCwFMA/o
9LPTu3gfP642AXxB6nrcIpFKI7fYLe2iJEb/1/X0+3iY8lwMQ+hTBwsdDuh3qLGsTxaar3hjv9Ge
IXlAhx7kgwUPIajaLWzPkG9+XfoRl/1CcUcqmqgmWNxXMh6HMnxKqZc70rxnrv0HtMTGJr5a+T/c
W9W3Iq5IUYZqFz7vnBdScxX3soGgn3xJJkZMzbfAaoXSjTN+i6hUd18g+O3tZPvxYb28j8UCf5uS
wqqGRoI+aJhaMd1E4dZXw62ef/n/GRHrPcuHj3XS24WOkST5kiMsEX2azM8fm5gLJuBiSASZg7Sp
gL43oeZFX6cmJpCazf7Ik6jexkqmLUEHxV/z/o5nu9Dq5amHvJojN+OD1o0yGimislQc6A/0d2Ig
wfbtXcVRZEZp0Q9mP9Bvi3KFBJWeKqiFxSOvaGf1ZzbBilUu7N6cl9tsG1gfzXIvBqPh3XCPYML4
QGn0TTUzf4UwBfgvyPWXHreXLVx2EOVR5lLQ3jMudFdzpzOtWpgCqVzvsp26W+2Kq+URrssyv/Bd
UxfitTYz33IxvK3GFWo77Jyym7b5Q/f5uEYq0r2zfedeofI5QSN8v1RBnr1uzq1K140KCxqMc28n
5PSaOuv6kbEl6O95PKt++9NpvHx3WrhJF5cqXTmJWrZ4BUZ7X0No6Jf2hQLk5ofx2X2sXsfPQoq4
Xio7zXrc7+21pDtIy8paoOB4VEK55Nmxl20IVut2fXwNf+pExtV6qZo9a/LsxSL+/CyOZKg7T6GC
kzPS7sXZj5U5+B+HkVlHOLMgJbhHELtDKcIITvI6mAd7pTxYVuSPx6XK5+VrgdN5ZkkKvHVX09Sc
sCTG11XGO8MN1Dy37u646ff64f+3LCkA00AvI93AWE46ggrLRq++WnG/YW5/YQPnb8yzdUnnvwpP
FkUVTFUGhIJ+8tDfDvuO/rTH0yumLDj90v1sDa1Ys3BrzkZKy4DOWWgO4vzvTwcMLHagocPmxSqj
B+11o+ysbqn+OX8EfxsRn/XsCCrxMXC1GCPHfvR73nlut7CMmZaNOBm/TYg76MyENfblqUjfnLm6
GcDcM0SUb+zraR/zvLMhv3T3y/fM7MkHyga5qIsatS751qhCZ5+++ZYReFH6uup/Ws3oa8eFK3Tu
K4GNdRhj1U3rogAASKW1jo5GVFaOkNUVGpyuWuC1AnD98aGf+1RIclF1N5DHNGRh7YF6UacjeOY5
OrJW+X1GF+NjC5r4FHI6cG5CcuLG6UatoQLtObfFod7r9ya0o/hytHb9sPOCex1WvMPx82oTIvTk
MSa0rW7779lp/fEPWVqq5N9db6taVfI74mMPt09vbTtwUgurnf9yv/dT8uw+PNknXXy5EgSpNeyH
FEI9qIM/XspsAHF5Dep07mCukRknlKnNRhXUkNe8wITtg9jdiymmblNtTocrMc8Wrs2F/Vs0Kjb4
zOeyldPmAYgMj1bQ6PPuvqla77jNdgZvb2hpT0/C8HIZZ/7D/V6sdN+oq7Y/5RF2IxDWPbo2aJR9
vJ9zb4nz7ZSOaLvSW8sKmE1KJt3eaXWXHnem3j9ZEN8oVqdenxJNtbcfG33rm106xu91SQdS1Yux
0BPWZaWeaEoFBxcxUN+8yjf5brWUU87FrvM1SiezLRmnAYPHGiHxW9sviHZED2JauPq6egZyDI9a
dZd48dp8WFinNhcAeKvCZaSD25OL3EUXdl0GQbFnPA5rA5Dz9D3eAcrys2/K4i0+64BQAKCxjuYy
tELvD6l2TOo0Q//QQ6/kWlXCCtVaNFMNCIQWljUb184sSYcGrFCkNhGWnFvFh/6f4fuISYNqA0kg
lB9Ll+ps0gz5FHBxNhFop3R1x2qNpEHFB6wZefaM5mZ8FrNE8c581Oy9pa3/xSQRCcK5SfFlzzze
6QA5jsIkHWjUSKLm8Zh1C2FltoZxbkS6yldtfUpsEZeVq1W7izK/fq3YvttuXTwBFdgEa8MLVsgt
HGI4PBmCXq5jLu6tFNrUqEEUUiw0OtTPp0/AQTcQYh+KV+b3IJta/JazIe3sW0qnNJpGta/++pbM
FGnceSxUcGUcX0/T9t+3TJh9ccCXAYlg5uL9x7RBIQ1JxnldGZTc1TvLefrYI2YXdWZAcoiidoYe
pTzimQ55XjiOa6cMnQW3WzIiBc0wsvLITTEC9wWiQ2Z84v9Of368krnQrIlWoG3yAqcbKJ1JY0rN
sRJW0siYfnZl8uBM3RpE7Ol66BFYDQpEZrvegmGxO0SWkn4f07beLPwK8UWkC+LdrxB7ceZ+6Om6
aSt+hbEbKcIief2Ll8mbQ4w8HLItejl/A+8x91LGrgG+y7UYULlo4p80npAF3tBeAfh8hc1ovOsZ
pd3YdxDYv1TQZ7/kfy49XP/LphOzSbAdU5GrHscwIfs8YtbYla/udXBAN9tnAEfgrxaLljPRm9Yt
LH06r1TAZtI5clcF9Okul5J4WjbNvoVPebvyQWBsu9OO9P5vkMUs2ZSu4M7U65Mh0gyBMwsBGyo+
NgEf9mvtjc1P2S+1Eue/5dk6parHCRE2DZZSYdO9BxdPlWc97EsytuEZ+RERav5GPJ09ub+tynWP
EhL2vBJWq3XwiNJTioamh1rF21pN5b7bjfvAHxaeTf9lsY5hmo6F+8pDZUF91HI94wSlvwp4qso7
ZLCvhr3rW5+1at0fkg0aFAtlg0Wjkpc2pgbrqDCaHPQf7g8j31h0Ge3N6nb4xSTC6kosdslZZsKg
plDIZYxMx1nkd3y2QlIxE0Yza4USGboO4UJ6umRBuvv7urSOQcCsTOnkexO9ByVYfxzfZjLSd2uQ
gmySnNKjKR4xKwYFuuiuXQ2b0d3n6gLUZP4LnW2W9IXMUS2hIMCQIOJIPyXf0I4EW1KCLlGZ0C+B
lS8ytM1VKECSwCIKNlAM5AgXOQveCWqs4M1wAfczpT+4uu5oqaE7sEH/G6czUM3x9YVUe/abndmU
bmBLT4ifMTZ1RIPKyPTr1dPH32wGdwXJqQvq19YcgxKFFE9WmTHqnRhNSw7Ks6BRMchBw6v0ttgw
mfkQfnO2dNVvFzOmucOCQ1tinJ4nhHzgw7YPjsnUi5enqvP4DK8Rp/kz/hL70V35VN5rN90ORaWF
K3huQzWoCXUqPhiV39lqplXxX3lACWKuVpmeWTiccxZAl6hQXQmKo7fM9OyYnI51HboFA1fWFNwc
C2OvjeFCyjSX3WoUy1CopPPDxKf0zXS3seI2BgmbPce8wDb1ThB/RneK9hb/l9sKs4v6bVDuCPKy
ZexNGOyC73oeIn38b3aNATfXUU2KZDJi1IlOQ9jmGEiOmY/ErFdrw0L8+y+79tuGfFuvrI6wgY3x
inGujEvEjwCPNJugZVpWoXS/BPCbuzWZ/3F1Q9UVzZYzdJchAVh2sQh02VeGJ7P74livCw68ZESK
EavGtvNUbJ3dekO04boyEJp5nK4ZKlrbo3d0XqJrwCLbxfrR7Kk4W56UcpHKGnkmAO/1L3VLzZbH
3rbzis1JQCaLu+k2ely6JmdD//mWSh+xHbV+5VTC5oYpvHCPEkyVe/pX54BS0Csijcb3Cs7M5fl2
cT3Kufu5YcnnavWUW7H4lsZj+VrfAa5PvDbxIoriOTw/MTNHHsjtyWvvo02teCcIZBB+f1jqtS18
blfqQKlJpNBu43cch89WeRMMD+O/KSLDHWDo9EYZJ1fl19KqcMqmWRHDVmWIevzBaBfD//zZ+W1C
/PlZmFRRDjoWodjO3eqIwqn3V/3Y+SzUm+70Tfo58LV/Oi0Mp8P5ssTWntmMotOpHCNsNift59j0
6LxUu4+9cf7r/F6W5IxRoK360GbnGgsdr6p+YhLtj0TLNh+bmU1GzpciuV7hJKt2Ets3Xo0IdcPv
BovIdtjb4tJG/vgBGOPVkvNp8z7we3WS861o0GSgqAEsP9Jx7dYIljzx7CkCz2D4tfTVG9UTN9H4
UjF04u5gPNCRsvmyXEJe3ADJHSs3hxMn4KfonzteAtpOUIMiJrM9vtrFG83C3zAq1ncRA1wojMgB
4fuWnyOr1EZScaSNb/0BRpVndPdkvsBVuxPdbl9/nHo4ovVnBlvvmeQ/fPzNZ4/WmXHJY9IsmtQj
AxWeobuHFtEZd0g3ZrbU3pkz4wBUdVzTUQCqSUn8UXFaVPQ4WfD6oa39qGg/Y2vJiPT5BOZCBcEM
Nwk9NwoScjKNLFFxZBjVfIOUlHfTAYYSuHYNRjiUJ+d6OYORbv9Li5JnFlWQVEVoKdQHnMew9uL9
RIsF+oNoDVE6iLily/+tqvL7tAiLGtETJQ4AfcAH5fpuhxpUVPbQFPcoSKGdRr113YDFd9bqOqZb
1ngWUHQ/eIoP4zZ+4PEOlqbYLXntzMrf/w7p4XeqWxe1LROevlc7uC8gFE7W7ma6mmB/gHofcOX6
n5xUsXCRFMDXo4Hj0sBUvo+zSl01yWlC4syEx3xaxX616r1JXwKMSVOFb3ZU1YF2iH+hmJCPahVa
1XBSWos7RN+qjsd5/WZu+jVdq5YpILdYyrvFD3//RanWqzBIgRqiw/pG83F+gdSnoFGMHNVJaFb0
62jdednB2iZXi9Ws9174tjSijIDx6FAqXdzAU9Y6VqTU8Ov9QH4po5a15qP5SbbLblxEQ70G/GH0
RVGWLpb3If7SsBRlxsQogDAdTwziex16tQylNXv9UVduFbwk/4czMH/Z48pAfQPUq9DteH9W0qnI
+2jAXttrvp3cNiz349M4d0xMplvBXQFrvnwt1fZJSfQ0KP4XdIJM7ibdhTtBp6t8X/pyUvfjbUEi
y9AYwORQYu/9ggxVa2j1KwXdj+RnGHpgxaGkdO+OtnckukXP6i+YNsRgsr2e4FprFinFLx0enBmn
xxCAZsEAJd2Ndoo+etK3KzD5HSTqYsAB/ZtdK6QhdtHVEs7mMpij/4tFXjm2wp2hi8N85hZVDjmA
XhPonFtn938MlO32eEeCzjFdJpsSh/CdH2IQp3BNKjFiZFkyODUlUphc/57RNZ4KW0mQ3i4cmgtX
p+VvQJij8BUFMkS6Bun7O+nEmDcURxNqkFru0UFAAUtx15GOb2RlVnrRSvGDZtglg7FwaC8vDwul
GgO5Q0PTUYyRoZ2NfuwGdyxL3jlM4EzrfJ0OPFhLP/2ifIk39ifr8+SH/ph78edg0w1QlyyyZ8kH
icEDGEX5IQ4XNa9XU8r3QsWIO0s3qde/qD8qBgIQZoMP+svqdrU7AsRXliobEouYmLJ4b1E6uqZm
VYqFphV3ZvBYRZC+K5Xn/kg/Affu1mq0jieIVc3r0l/5x6/KIT0wTRNHOzjom3RffepeKYAvwlEl
/ibxs/gElsM/ooGky8WqCM4bLakThoU2w5ovsu64RRloOxjr9E9jDcyxwqXTe/fByrzFe040gs+O
u7hF8Wi46MBiC2o16biPgg7EaHKO4HO/sbfTPtwpL6LmuJy0iP09N0WEBIUCjRmOZUO2J5nKkpo+
Zmlo3HDhvkbcpd8a2+UNFVH9IzNS1DezrFyZnc7zoHCCzcmkFbYSOpKOaxyqY3PcfOzNsjdp8rKk
59KQJ6tjjpIjsqNefd1sxw3lH+LyLv8ctjxYDK+8iWJS9+OeS+62/Lo6LH7F980imm7S1krOZKbI
Nts1W1tvKD8h0bxzwRaMhEnRs/kbFQv52LwZRNyDBhzsjGQTfISzsKyjLtoSs0Hrr5Evg3bVukJD
FG1X/1j74W2+D5+mO+Apo8dFuA+Qo9K9svGWZJKkks3/Lvzsd0gpRW4mDYAAfke9UbeEsF2Ac6/z
a3M3rsstgpM7d50ugcOkcdRLq9JJLtJqQFBBA5G7b381h+6z+2JcmT/gd6Hjan/qvjZeswm/DTyY
jc/lIdkDUg5fgAYsnD35dvzru/OQUm0D0S9w2e8/wxCSD08NZx2pxnV/3Otcxqk/mB6sqs5L95iu
g7v4+8KBF6u7cDCEqSxVR1TmQpsqPlYpWP63PXd2BuOb7l27ndbTAbDOG/dGvxa5P4raZHT1VbtR
1pW/XDF4/2B++whMVFGipsZvWrA2vF+7kZ1Gs9QczWtalXp7Hp/uT6fVzrC7B10/JVftcYSp3Wh+
fLz8mdVjFt45IrdOs1/a8gneLuSbcDWzcOOb7tQZ186pK7dGoHefPzYlZ5fi876zJd1YETK2HcUI
ETGjnwZELTzrBBHw3+Nqmd/Q/6zsjSvuzKcb04WvK+VGHup9PRyhieg2qK9OlFxLw/ESt14oaF3k
ANL6DAmlVIfMy3ZkKqwvsaD5OG7Radik9SEOPGUt4IGLtUFxKqTDy4CcLeaASBx1Sz41TVzD3sIi
eThDiwGVUuajAY/KTHs/7qOFFc7cRe+sSWFybDsjiDoWmJ8cPw50srnkqkdX6ugsQPbmjuX5uqRA
CN+VVqYt69Ly1TXIvRfbol6s9dZS21xcZx9toPghZ6dk5cBq21UYUuEy71/zdSQERABfTES7YtMx
wy3ELpZ28iJNEmflfIHStd4hIlPkAXbrTRLcCy5nUeXo1XV43HbBZvJh59u3e1hH2sp71JapMaSH
wZsznv8A6Z5vE5p+8LqIKy96Uqv1iYmJx3BTUFgat+MNItDJZunFNxsBzo1K0caO67rs0XjiuA5r
GyJbgJ/j/cRxRUJ5eR5EWzqwUsSJ0xger5CIEzt+utpUL0XrqzW8fd70lN65R9+BwiLfip5Ey6rX
leub9CamW23cRq8D459/ozu+cORkUuMgNYdTULIJzVpc8vGm78EXNXsDfl+aa3v7oHu5H90uPj6F
e35w1m0pPqVGymzahPv2/rTN7kQErrflzbDR3kDTS+2Xpa8tSyU5U7hC8FUsVEOM2AR7WxyqeJer
X037WdcbfzD0nXVcbVb1lyoa9x9fN7PbzAQeag9gxS9w4oGewOSXYF2Z7rXgT7M0vTQA95CYfnZU
vY+NzXmTQZ+ZyQxkiS8KmMFYD6W1mjQU0f/IY6jSkbv/2MJcROS9geQdcGJkF6WjzM/vMiMkTYH/
+zFPuvv+VH+d4uT5YzMzrxpIx4hNOpROxCjJQ2OjRbbFIAWL01+T9nPI4bqsmSHuf6WB+sepCp7Z
6/9h77qa68ax9F/Z6nf2kmCu2pkHhpuUgy3bLyzZlsEAEiARGH79fpR7ZqUrle7MPG+Xq10uhXOR
gXO+cGoTfm+ZIn0AiDY8U9Ys3utNWEun8iGPuk7M6pJ22aAP9uffaTzIBLlpaOXtPSRET+PS3hs3
HymD6BlVDPDd68jeSNUSQ/8U3sg9NCObTJngRH7kVIj16y9OGKNb5rcNbtdBwx4th9w2oLN8PGjv
niYvm3HUgeAKNUsYPndg0eLpUNX7ttkVW7EpN0CJxHcQ1Qb+zJ/z9S285tNOfID3tpaXH+DoOItU
5THl4AN48KrPV5EpqJdnhCfFF5queIFTm8t7q/tlwKPjizllNROJgQMUIkLG3LmUvnXhyWUPidAt
4ycP7FMtPFoYZnBHUQ0IaL4gz9J8Xk2NVn+9aNg5KUdR5FSfvnt4+Q7sixywy1c+8euJozUZofCJ
ibNCt3QPAqX9bVI5668GCS3NcwJIFdJMXtbuHeTWcsd8x0Kp1M4gzyNhhAlRNmzs/2Hfv/hgR4sG
oqikHqG+nAyL3PIKIJfJZ7kd9RcmJJ/86ZRE/7tj/SLe0QqKlxbawQ62PkjKbycJJ4CWFagIYUfv
HDgdMvnz4+m8juXxQYmdCPqY4KDhOnK01459w+qeY6xVI+5owM/LEiklVZPd6IdbNkHIJOY6/zjo
exv8b+dpVIN8yFe/Hm5TNNozHHXgsjTVZtbQaojofF14w/f/JBA06fHmtQnyw68DlbSrgfcfcYvX
7g11+D4OzXbqzP7jMO9u6tH/hTnaEiq5QMJ2QXtmctPOeDqPQ1JCCnlqbz8O9F7HrZBXH4nXtbp1
VEaofVFbs49ALYXnl3fhQPVYLCcrWussO54UL8Mc3Z6CRlmmnxBmXY4rlaf5VjZpBD+nFUjJN/q0
cOSpkEc7QDjWjVPNa8tkl3l28UmN9kkuz3vj9LJdR6tZKFTpDfQp15fIvZcOVwtezLByWuHgbl7T
FAov4J2c2sDfS/as/E5kelAhfMvjG5ZuqKBevsYtturae2LBdpUGNDijRjuzCZ5dJ4O+29gXQY+2
EnC3e4gxPgd1NlBlbulmIJdQ0a7ydSQJlK/xLNjXMzy6T75+3tvHXrb4aOHNoKFCix3BV9y9uJ4v
bXbGfqz2f/62vXYeJ6TtP/E7gjrX9j9YIi+afbQWrUKN0oOOR8I52zllnXEptxDrP8ElfHe+vghz
dCgHNfLGqsNUoj5Upzxr43unLtonp83ROawK01tTj04cU/6odKr2oGFeiDNnGyQ1xCThhXlKW+rd
DeZFs452ZhmglDXMCFkO9ILIBacOAHv8VPb33blJcMHHnrzyQI56D4L3TjgZhOla/U1GfuKP3R0E
qBITz+nH8+HdgXoR6qgTx6CpWAXGUlKP1sYCLComfykD/fcrB3X59//Bv39wMQ8VLdXRP/9+Uf0Y
uOS/1P+sP/bPb3v9Q3+/Ek/dnRqentTFozj+zlc/iN//V/zsUT2++kfeqUrNN/ppmG+fpGbqOQh9
4ut3/qtf/K+n599yP4unv/3xg+tOrb+NVrz7468v7X/+7Q+kp1/09vr7//ri5WOLn9vL4fGJvfmB
p0ep/vaH6/8ZQIgwBikcRlBQgcMpMj49f8X7ExJCyHrjpge5VpDP//gveCioEj/k/klQ0EJZEUo8
eP2tPyS5Xr9E4j9R7lrdwQELR8YmJn/8o+HXvw+v32OCjvjr369M758dbF8ecnj64Uqw/nlmPx7D
cAV1m76f4etA3YHDfHUoml+TNYE4EFg2zCG6ZdlbuJV2qRPVEg4NEBi+9YqwfhS0kM4WQiOQOVZW
rK8HxufUHiLnsrI88z0uQRcjwjc7XyqazU07wYUUwvkbC3XEEGuKOjsO6ZeDU0F7LWFC8TMq/UXk
zPWKr0sZoPJRLgWMMljb91NiXAWp+oJDHX9jGiV29dzLrzqKbWypsTJZ57oFLD87+LnGvdNsG6jg
78Z6LK85jaAi3Og2q3ohviItD0slu5T73p7VY9UVfQCViLJEETWK2BlsBeyDGTk/95T2hy0f6zJM
RTv5P4bJ4quihGX76YKaXJtIQMKAd/VDIS8KZFscXEa41ltr5sgxkplYSRUUo3kSUhc81a4r2lxY
w3Jt67Lg+0LGHeSNMSFoygNGaNJByZBfG7cDcaIW2rOTSnhuBe2wgLK90wPTnEwu3l1zreaDRE44
pYVdpcQIfTM0xkH9hkdFtrhSXIZ1PAPfUcfdF7JExdeRDRJcJTaMU6LtgOfxbIfo3K6Zr6VyJqC+
5QqZLiLZ/IxFUaG1A5PnMgCjK8HQKbHKrViZWy59l5Stv0BHLbLdFprvDfVThy3Bbat5daUtFuyi
uiwv66F1ksAawwdGXLUJqbE3eMzF97VCYxN/mp8MbRrMpDicz1vuVhm1GB9TvxZi4xSiTX0ekK+K
+vF5aNHhtq1pp/LQm+v7WA5i0y3oSyR7au/rVJk4ian3VFBu3/KCt9vImoONJNZyZWKpbko8wmTS
1Na0HRdZi6SGbMO5pazqzo6rr8qCcqjXOXFuaVs/CV78dJTLL2xcJ24Ktyzvew+ytMJVReLPjN+a
YihhZlBHThK7ONW9diS5KuAMwudewHAVPHThuD+xCFGpDijsOSYDQqPRAGV76nMMfid8VlZ/A4g7
pYNb6WwYQ8gaDuVDbcKfusGjaw6aM6lNnQWyvITuyAQhiwI3tlbfzb51b1gN8XQVCYi6uCKZTM8P
JmJ+Ztd+vG/6AZOpK4Ok13CnElEFehjoVklB8G60++XBkzZErJbFSrkffS+pwHKdgVDTs4HP+iKh
b7z86HTVYEktbgIWVngDkA1Nej++59I5q0V8j2XoQsmDfK19CaC7XmQCybQyh0GOTANiugQWWgen
a/B7rRGn+VQNCXxlxlQ5zpD4NAIAiNLvRFpPgw4nrMfKwsSibt7bxXS/TCH8fqvqk2L+lMuhxutX
NgDwaNjIyjjsNsqDO3w5NeG5il2acNWTbWzX8ItvxzCZ23hJB+PCiDbuqouIFCp1eQ8re7sQZz4b
mw1Wg5N1vIcJlC3bTemq1b4nuCK9zy+DcR4etB2PV7zGmztqQH+v4A0Ax6M6MWFrNfnc2d/cRg4b
eBNp6CABC5lCL3bJo873s5KO4kc9aC2Tvg5gJ1lMmBi6t7BFut2QN9rohNLwK6z2YKnUFN5lWQRh
VnjVuCMLXX4wD+CPCmbW2axqFA8ol+eNUr8g6lPCn8SrL6bOhqG2hq4pqFrQwusCdXBcjmSQ1D+m
yJ7gSF1aYhvMYr6UQaN3LYBZF9qNSpqsc+RQ9GHxMxJW4SSzpVH9Lwf/gUxc+3h0QejGlDUEoZk9
7Uu7/BTLFlwK1oS7qRxAtWhr4ACt1WtZhLbOPfzixB78X4vDi9wq8XkZs8RN20V3bTu6fiLNPLTp
bIGVdEl7201FM7JzYC1EmTukDB5aMzVnZIzpmQ8/p7R1kBdp3KnJSCjAi6JVn5JmpcdQYMmkNfd7
D45HyRwNODxkG2NdjfgFVlt9E3XUnWs1OTOYr3V5s5BiKnclL5iKoSKIpbMhVuMtP1xjwzGLOz6/
1dBuhlUPgTv7U4XhyAMTXk+uApCymOkhaKMytRzVp507u6lDKFR6ZzKkUzA1D5UU9oVpII5ISOWj
6V4z34+xW0Q5WSUVvNZSfjLBqCmbQtPGB6aQavG7KPgRI7BIBGFlndbOuLhX7kiogzAK/2/pMh2M
X9n1LWpL80UPfTN/QAXNny3IJrRNeWhgrlT3SU1JxbeO1bh1OowRJMSxPmLYuvtVfNv2btfuOCn9
8rMxjYfdiRhtOyMyz0D+pLaaI5IFonegrOgtLsCPrWlTpKwNKkaAMJyyFXtz5celBLcbAsKTZ7+T
XBdwOCpI4w7pqvRoPw5X5oxeWE/Nebuf8lUwpCC7Fze2dy5Cxzd+JKPXhxrgZFCYBP/t6KXWcrDV
LONOKY8lcExjCSxMPC+JjRVwgs51ZLUaEiTZV0ULQKXwDn6rbTEoovxwXEzqQd51RTywM77XV6cB
S2/qMYgEgN5aEEFaKwSS9HXiR7V0ql2AidLiwtkIUCDoXkNhnCIhfFqj8g2WZY3mo4QIOn1gr9jm
19GKyRu9OWRwaQDkWGTRlp45IF0sB3NYq6rBbjw7WQ5fW/D6+vo65tE71x5jKDtGiBl9U8CRA8/Z
3KwaGj38boDJ/RcS3+vb76OIR4827TCf1LSdUrNB2v1MblexNugBpd130No3LXTbK6RngUHeOnXy
8Sw9fsUd9/DRK45b7iLpgNbarXvRSH8/tJ8/jvDe5Hw1iEdP37Xa35jieRBX/RpQufar4zA7nHpj
vwFPrI0BBOdZiB5S2MeFJwN5l7oxYkol1LgdOA4LqCuJvLruVP0M4T5t7vHe2L0MedQ46oeLAqoa
ps2HaufsPDQt2Jw2YzmScH5e4S+bFhwlKAmOlYErxFkzh1YiU6C6cCcvMpKPv5Gq7bZf6TBppZMe
dLUtzxiOw4TbpxGSb7e2tZ9hqeJEKCW+UShd3MnSsz2s/fxX9fmxA04l/hamax2+3Qi8Sf7t7fRV
zGON0qa1J02eYxZkQzCenWslLVTITszWt8s/QNOQB4b8EWbScTXP6V0668Kb0TawHLqkT6fvTfpj
SQEycvNyvQ6fWIJHwmDr2L4OeZRQHNsFtmfY6BASloNkwF0NA7yKvqrEuvG/Abnmpk2dzLuTYutv
R/J16KMNtpSxmnBcrqGrW5LzrRG5/GJy+3zYVlnz4G3ZhbP/uItPxTzaYCO/jQnM3iAxCyny6KHR
eaVPjOL6K17vqGgWOhZkJ6Bqcey/Pjc84PEnClfpNLYzfWkZmSz9ZXMKtf5271yjIAOzwrVRCDnq
PKZ9NYLsD40X62EK73p14lh/r6Ogi4baHURWwO85Omula/dw/SvmlKkxGaybgI4ZK//tdbWanf5f
kKPJh3dv73drV5VFkVg8SAs/SK3+hDXKO/cGhIEeEOxbV4Dic/X5RQVb1DySNVTe03mrvgyoe66n
G7kaV1WRwykQ6HvD73sQ94MsAGD04VGbnMWCexB1l1RxFMDC+Qyu8w9w5MWB7t5/PJmdtWRzPNVe
xjqaBHahhlIoSFCtEG7/rNm62wlXE+RXspOr9b296WWso5WzUFN5To9YY2qn8W8K6iryM32G5iPg
6SdLHWtx6KPGHd1MnLAfHOWtjbuZcxRTDj7KDA6IEP9KOf7UqB1dRVColKMUCNYtcqMc75MK2Tca
T4dijNOPR+3tqQ34CyiRYA2hfgSS0uv9YW5REIPSh41tD8oiW7Mbcn2utuGJnW5N6r7pP1zJUQ5C
Kh5X9KN9qDXzhCssDCtgxJc9U3XgKDGW+3pDt/52yd0Fu6x+KE+j5N7rTJxhkJ8DGB3QlKORa6Zl
RtFMwSx1C68HCWcn5HAyjlojlTlelcUPkjWbIo/A5jnRuWvnHU+al6GPxpEMq4OsROjWuu6tH+F4
asmdCnDUq2rmC6xwEQBXoI3BjTJld2bn3MDtMnW8xDv/FwB3RwSl5zP6RaOO71+FI5q4h5kE+pOk
uH9dhOtKyO2zU3vXuzslZDlWQJELR6PjkZu8PlQhb7EMzuH4nOgLKwd+PZ2B66sP5Qlg0TtXZjyq
X0Q7Gqy66Suq227dvsx5mYbfPQPnIZn1++KMd0kUJuEJWO47owdlezA7wdZ7h77WjYOYrGi0UzHJ
ROhHoNL+/Qn4KsLRNtkWYazGBRFgy5w28e04fvl4+3iv115FOFpdBvnLBmxYGy82O4XdR+6NaZzL
zNoO2+6T//UvNsv/F8L+wER40fdvCmGXFX0aqsdXlbD1J35XwhzvzyBErRNS3LhdRLiI/aMSRvCF
FXuMzC/SFcDM4yj9qxLmuH+C5ws/GFwOcD2MVlLcX5UwlM9gxLGSvlANAQrE8/6dStjx9Q2ob1TU
CBx+wGEDxx8f4SVoj9NCyGIBBLF2YL1jDIzcIV4ydiiMhT479Yp4JxoAXqsaH25XLuihr6OVTt23
7cAzMAy/k47HN7KiQ+5YeCe+GIDr3xv5ywLf8cmCZoHm4YGm6OE/55icRzlIiizqMtfpvI3w4mpr
PMvJzMhEZnzINn8c7s0FKw5xgiKH5oAX6a7cqtcNm3tKwcIAdXeuok+4681pABgdHg8ivjBDz/cw
RXUPsq7HzC6iKJ8rElwimXSKUUaOD/P1g7jrBAH1Hdpx3tG20kUyKJewwfk9W/t5Keqca/bQOrbe
1jZEuK22A8qmN7+U9uptJ8JPbRv8FBSZ26Lprks29FB4Wdps1v2yDcdS7rglUXpwXHpXGgoLqHK6
FBz6MtVQrZnUaSVbokft0lw2bnyKtPVug4AORMUY+Bk8AV73LFU4qcugzmQIqm3bjGHe4JiD3IYY
wgzCbOTCp5ycOnGOT9Lnbgx9zFNkD7FEj/ZOBxknMxdNhqS1u+lMFx8AxxrOFG341YSncoIcfHmI
ZFtua2Rt92NV9bcfz6k3a2UdSeBksGtAxwDXo9cNV2M12mxpsslSZgtItHtN+1lv5kny/N+PhGRC
BPkzZ8UHH61Ke4a3n5nrTJRk3IjZniYoUwj9qYzbMfs41PGddu1X8OF9qMpBpPaNL3dc1+WIvAj4
Bx7c0jVQSdwL/SYL7abdgKQ+QzSF9OQC5TiPJcO8oHD28Sc4Ptl/fwJsw3jpwRzhOHWiYEzXchRQ
qMvqvUP76kB1WJ94Sb43duC9/zPI+iFePCR1XPCoNE1WRuSnr9eytDG/BOP9ica8G2d1tAQ6Btnu
YyTNVI+gtLnQOSQi3i/BgFqYAxLhUsTbj3vtVKDjyQgFO1iC1ACrCXbQDeU0iQQ1aSx7GN1/HOvd
EXrRqKObc1c1rWMhFpUEJB2NAphrqZPS3u+3CLJ/MdR/Qexfv/5iiEgsLYrCcWYPzZgQgpnee/D1
ms1wyi7g3TmP+Y78MmTssKhfR/JoKTnB8poVORPcSQ2EICZUQOwiBQhksbbdsJyYF2+Ov3WZAUwN
cV9c0KE48zqkhXWmGepqwdLw69JhTUpGvrGVqC8sTboTh+17AwbwNqAO4OWFUHp5HU03o4/aKFTK
YVSWEgkgSCcrvv93ZwX2DRSpcOGJXfKGeCIG7dpLWAMYA0PAFqDbL7Ny9d3HQd7wC+J1d8Ij2MMf
gBSf38ovZgUHfcEa/DpTeAqvbzYgdaK8Bzcjw6vqWdTzYO9InVomv+lPHXVvp+QaHEk6XAax6x1j
koZ6sqmHJqJgzQFwt62nsGlPIBffHqeYhFCMWjU2kRs/TjoWyhdjJGpMQj/zKw9UiQqoXnsCJa/q
ixSQva8fd+nbqbgGxDUMRVNAYI/zjz1KqkXf1Gm42IfKcaCtFKYBjxLUqfOPI+Hyi4n28lG/YspQ
w1y7EEGxu7+eiH5ToqKri8QMThecoXlNA/BURNUd8biwN3HIoQgRdxG7D7rYR8LV7eyLtuj0mM5t
196OUdeHiTcsjrdrRuruLZurT6oqA7aZoEhz4ygdnzOQyx60CpXKPDKZz6V2oXA2iE92Ny3f+h5y
1rOJrxpjfergT5jMo37oC7WD8tM9qq1lWvYu0ph1c+Pq0ly38wS/FBD2eEVumiXoEngRQ7mDteEB
/h/21i8phHYsiyV1we7CaP4SjJ6XhF7vOKkQXQ2hxaF0U1kEpM2KuLnkIzPfejCQdh0j+sJZ6uU8
EmzMK0Hj1Ko6H7g0hzEYkjOywzsDELWmGKEZb6wJeA7a3kX9sMGR812rWQLL4o5d6hEONhsrctvp
h9vY9KLJIhBjLZdfGUiBJi4Z29uA22K6nJdRopas6witgS8hx2P60u5Ma6eRa0XVFuAEwE0cWRX5
EHKwN1DO31RxeB2VJI/aYrOo8ZJ4TV51c0YG96a1uus4RpGasDS2inZPfL5hMgYmoY+v4HO7AXnh
HvIpKiGqjc5o6PgbK0RFJHYCk0wglmR8Ivyi6MU5XdruHDJDQAUN3aaicKXxOnnhlZrli+DTtzIU
7kZpdh+WzRd3CH62gt0SLaLcEw4DmqWOU2SSc25Cc1exGtBSl/Xdj26amquuifrDeui0SFS3S8a5
u2wcgLVMjL89or9EFnx+cgAJRKpxAd3FE7rPNDVQH3O76Y3oIBxcjFg2pdOncVlBZyVUbj7gmZFM
KztuMkDKR06biYhcM9zj/VmSS2MRvZniSF2SKfjWkBAOB25h3UcNn8GsJ87V4lbudnS9p1hAJ3Mp
uc4g2zVe9VXobgWLz3oOdBv0ju9kVwAuPjvnkOK4CYr6EAb6uhonO4+oA81rKJcOLTyZLKYvFqu8
VGEDe6to2bVQRdlUVuun4UgOdhM8gGR/zxhQYssYbilZPnV18b2elytca63LcexGnBlVPN4OdnvG
vCrIhJQxnqOVyXVbfS4D8mh6OEHRGLgQKqGz6Vrgt4+V4Hk1rhDBrvL2TDiYDdN9IcRtEPTxfo7L
KKlqsWuXYc9CPiVzCfhY20k7DbA0EgMxAIgu8IfZhhJG62etKQ4wUKSZg9cjQCQ8R+H7l98M30UX
R6mzzHwji/ZLpds9K4aN7CXf8JBl3Sg2zEhvo90CKog6voF4yZSImdaX02wcmF40Asy7iqWebHfw
VLSAwY/iHE8a6EfXtk5MJe8AsIyuoCTcZhN1CZx+yPC9NMGvPvKCK+QDwC+NhMrLqHt0Qm1tQrDH
Uxk6eHramqVCN+CEBBZJo5o+FX4MZF3c5Euotp7b3hvef6pmfzMV4KhYcwGVVBVaWKHxwxKXNNXD
6GXaW2hKnRacj4ZchgXQarKIoCHptXViN+QaNxrwrbzwQnXtZ9GreKtx4RxDqOobQOx0Ue+RcLiF
TPVmYguH3Jv+0dLgKZxUuNpcYxij6lpqgmyv77fJ2M/zfqmjh0UZAhRm+S0Si5X3in62Kv/TUpMr
EwR1EtG2BkalH7OFwSO3p04ERIDM+DjJbCoqIMlKWtxRwqK0jtUFqLZTJkLHJACY6cvRcn4RY4Jr
acIxHxvrixhHJ/fB3b0OASRKFz5PWz1HqE3PToDtbp2Cvs0+A648HqLSgpjuiFcDEhvel4X0ENms
q+8VdRisu4YwaWh9hm47s6xB5f3ibViMa2w4e99dv/yhouEMUCsIQ46+cwHw6JwuSpMcuLQ2JQQr
oJyRzLT93t4tsQ9gJBd9IOCvxvpvI/arTYdCd9I40n7AwID7M1qyOnRRRx/jvhJfllGJz8Bi4ubM
iLqaHOlCQm1yqQvU2zLCP01Rvi4cW5apr7z+YnLq+jGIymjXj6r7pWMO1d6iGO6E1Zd7I5jMGtq3
9yj78gPKb8XlpJBkTqvKAtTQ1hhsxyfyItBRvfGAK3YTXs6d2jWqGX95DYrGqV4mhnJCX3MrGZuw
fIwAsP/sWwED2Tbslg1DHcw9lA3rrMz2rKK46MoxhpNuX+KA7bkqd25Tfy3xdP0CDW8IO9mWXxkw
PGZFV4uQeMLmW3vj1F7wSmqgcpFeGuhhHnnN7tylDlS2CBBwckDP6hm4Tki+HrrCYu2OFfASaBIX
fCe2jXkbxmRTNhBKSayp8yGESDHzN3KerXKE8Si33XMf06T4WlOAZlMy4VGEIldIms++tsvqAR0d
l/tGeZ2/iTlAa58t3xqdC6A+ghFuol4VXVqsUveo/KkfED1iNSaPgZZYSWDNVrGplSmYehr+BvUo
4AnKK3HfBY2EcHNrF3ilO9gVvLmxUiH7Vh6AZxbBLbRze9wDkCz5XhQRBxB8gp9WRsOokJlLGp/v
KlcA+rzYDg9Tu3Qa2H86YVefuaNB5opLWjQp1UvsbZpZAv0MfwcVZoMcFc9VXXb+pYvrD8RiTBEA
/jMBMfsAkYOeQai3dzRJBxp2es9it7QuiprT4Fvvu8JPDUxjUG60u+5mguN2+aVwx9LOZodGX4gt
JcmMcMJqXxpO+rNRzSy8pkTwMJNNNHQ54NX29MjGcrAfBDzRwCmStXKuadVFxa6HMzE8H6SLpF8S
6LHRP3hMW0BssaWEXVK3UYd1EGMHyWUV9UvKetK12OYm5LpsSYGS1KGnf8bYpQ383HroicU9mcQd
YI+zs3dF5PHzYPHiO3wm301wImC1FgPQtRmbRFftme3A5S7qVIR7XVPH4wH4XndJKItwIgSdO56T
Frz2K63sklxyruSUTqU0E1hntF/g2cHCet00oPv2S5uyB7B+GOgtFhbsYXA3aTWLgO4lA84x0qkQ
zoSOca5t/LUcXKswV9QKB4a9cPT5hWdCIDOhprPUaRQPbbV+O4UmdQes9d4HUQApnhjHOOD0pFab
0prpZ22InFC/HyKIEeJ8K4bUDGNFt9LQSOW15+kBrKBQC2RT2TQAzen2S6S9pHWBjHxcUF9MwnAA
/ItSy3ukMVDpGyHs/tc4c2xyHmn7nxquOkUextXSpOPQthKOmAF18gqr/Qznle0msmhmfO66se+6
rvG/LoApjjjGPe+rsoETT2DbJhgI0Y6gCS6XwVWv6u5XqNgEgcXFnxX8LGxcRho6cJa2wVTqJCiF
NSfNUKkbxxUe5im85vcczNHEAci3zyjs3x7N0gPbPimjoqwqQ59eRH3oTVvpa+CcQzEbP0PmwEZm
MKgNdN5Ct+ePFo3GuUliUVnhGZ5B03CDG1zvPsrCAlJ6F4d1BaE4ssgZnwRnl6+/UQbEls7q0LXC
KS1lox1xiAI9K8gu6XHGBYUtlfdNVSh/bZcgttiSgKCFT5C0yIsNBtQL5RfADnRD0bI1EzsOX8pF
muKb9jzp5vbYxd6Oax6FHNwqZqAGxHsW9/CD831jP01cOeWV8brG8w/LIubwPK5UMf9yiYDncQt9
siWXvgyGzWI5fMEEsjG79zBnchY/b7E3TjiM7c5mm7nGq04m1hCzAZB936LWeihrDyj7FncZ76ee
sHscaGPm5jq0dBSlgw6glNhJlEkPBfq2T+15WsId660+2PT20rAUhhDcTd0lqJzP0l5ItVWWp80v
3J27aL0/4N2aQESnD7+iwmx/kfAicLZhsNQenP5MUH/x3HLUW4/WIszJyOJqByi0Z68Za693r5Rf
EeeMWb4IrsuiFiPkA7lessLuZhcAeOOyvCehO5x3LLSHjSMBpMjieqiX1LKDMn6olw7X4Hlhpsy5
bQMo5GPLwz3VjviQNUBO4U0SToN074sOjP19AHBafEYKzB28EFwnoJnXKdql81jHYPojI+vtNNHe
DzdU0/g4TvGkNkUYzh3QXvCtSvXo1A8MFlbuVk50wnuW8RrgXV6ES3c11mqkZ3Ksw+Lr7EkGGIs1
2eLAuiDAGujqBRIsTlCez100EJRbop6cNTGf2UqHsspc+wzWsbpqFf0CqJmFfTu2yo0f1lSkkprY
7NpYTrBkGFDQSTwYSYFmqUUA/2ML3I2EiorFeLLYYolTO+7bEDz2kN3U2DGatMAwXNq4fTAUEAaP
SagA0brXkBOJpxoTPHwGrIBpU63HoQB4BQe+kp49JY4zQ2XTDlfyT9AKd9zitTd3DxjQysPEm0KG
C9wYLJZ46od+xk2iZZz2G4GKSJWBUIWNqJzMjrfGD76HKq6fKsst+ZexNnrLUHfLaaHiYoOkY3dR
BjM7kd88LhahLoOELerZeB9CEBayyK/TFM3khVPQQW9pT3e4VvSAW+A0yFfdp90pQuyb3ByycsiG
EHAgYQ+CDN3rWBW2D46UfzJMyIWQsfhaQaLmOe/y/3XfP5wVBfnf/+AZvqn77ofHI74kvv130Tdw
/8RdFNUjghQs0PyrpsVv+qPn/QnRGQwGlHiRYIQ/4D+Lvm7857PMZozqLkYKBcx/Fn2Jj59CMWit
0EYgSKLA+I+P9Vc19CP6I2rPiP8yVQapapeg5IuEKrxlIX91BNUNaqRR7LbkeTd0QwK0ir8DQWe5
ZBaKl9kSsTmXAy0PRVDhxS0Le9guWFlpU9Fp6/WdR1JDkAHgxuX3hPq9uZ3jafQMaIEorWQlMjv7
AtmKM7Co9C1tQngHIfsGNR932Bcinje+syyXs++y/+XoPJbj1rEw/ESoYg7bZuigVs53w5Jsi5kE
wMynn08zi6ma4GupmwTO+SNCaMyGD83g1z/bahCZVzdzCsSdp2vdejeFJ4ILddPu0Zmn4NQ5tclG
2rVpr3H0tPviROQGgHyZgfPZ7oXNpV3Yp6Ybmz+e1y4P+8QnSzb/jtxts9XzMnoZqJq/PM6VmJ9m
KyMeymiMF9GNYbwzD+Q3jemtP7lZmGUyjXi6oqIxlHubS2H7d75Hs1yaU2i5x9K1f1mrWRZfVeFl
TrRm1v7UoA/TLNBuO0d9zTQJkuMMZR27bdP4VP2FIWvmKDg9685qxHuObSWLbac1qiSssl2nW7CX
4gNMHZcqMBKXBGZM23rLjJDQsnzuzK8BZ9mcii6wuhc3FDpzDgZOQmxhrHFYg3bKj5OeEf0ndz2J
584wmRG7YMuNF6Vqi0L3WvIv4Nhq9sOTY4xj/TQXk1z+OYOE7wUhcjd6hNyicOLGRR6p4prckPqN
ihnf5CgNHEwHXLFtEFIKKdnOK9nm4jC1lZ5PgTPLMTbo8hYR/i3t32nLIPGyYGLc45qLcuQu6sC6
t3Bw9cyuFWSmQiXFsuqzja9jcASbcOaLWrrcTTvTrfcHO9T1fuxxmWy3lSxru33qVZC7ErAVIZFx
8NXKuCLdyqMdYXDd3uYe2LPWCA71OteGn4aqEu1dPg6iBHqtpEVMl5uzZlVdVq78bYEKyPLwO1LC
S6s1fbYUpfcv4W2hiM0dHWB4KJ02H9+7rvGCv11PrSsNp1vZBn6k/LA2/su8uQtiGwfdFrneVkJn
aqtldsT1OLTL554NekoC99eVtjddU5/a1TS8laaoXMvrMPZb9bBmdUEwasE68j5Z6zQD47J8vCAN
9+0lsrtqmP/twdw08Tx60hlvHSKYgPRHzxxEeOg1+0SdDNls+H/WPVf6snfmwkLh6WXK6AOfcveK
Haxbn12htZDx1Jr2+riZVq/+1CFrHx0Fe1dNf7oZny2v4FiTnypGh+DWTUUeeGXeYrPLO/W3c7Wz
VAfwANIlOiIHg7de9E5z34R6Hb4y/FMWV5HBR1ENeMyWOZC/rkjQ2Nde+PnyKloSSJ62huv9Zt4C
xIBl0S2Kh6PPw0JFuLWmvDw4tTeW3804tg4OthXk7HMW5LzciIFHm3g7R03mWWItHV8DHiQeCyuY
la+hOVw/jwRwunosmz1c8kNWFL7+IqBLWlmSDb356z/cjbK4wa0YjsVdF0zm9Bt1TZPdIGK58GIY
jyrMM9GlE3HCi5sMNby5x/rjDhaFS27VLCLGXU3nV+yOMC9GNIYyB6PTtjX1LmGEWzgm/Aa5/VHK
AFilLmsjKZb+eynr2TaiqSZJNK7F5GVUGABQ/xXoCo1/2xpOxgsZUAvrPDRwZZ5si5enpnRF1cWx
8JTtsEstrU2Kfq8s8uAOOtg46qNuaV1BI4yDhZr/zW+67lwqUPl71IWFeRlz4TkL7sROBkCY2Fr5
vQdnqoccXMSQm7ivp4BMCsso7WE7dMSiA9eB1sZTYcz5cZW2xN5YN758zxWc1nbQ7TgwOvbmuW4C
vHtxOeggrw/LUK18vx4+POKVVnA0EPGpUXwjbk6byayQWnQwtKrw/vZzu4jbTfYDcS2NXevuJjON
fn8Ya09wWJWNn+OHMno740yucVazBg8W5tx7ihP88n03qVVPYTQIkhLBevaFHVLMvWxuftZSVusZ
Aqb2bli4hZ/YxACIV7Zir790KixNRihIR+uKEVh0x5bbH2gBpJoqhEJt1cZ1qX3/s1ksht/ZF+5T
30wBZb+rX2/J5k5j8NZmDMWfnlDt+qQcB2ps8XuxnZdwsPInEIS5Pu/CW7140jhIT8pwKhLGJm1U
b7B2cv0nK48ujciuVy+4zU1KeH8fJ15Ls/QDbBHTLvbtUE3Z701Yr6F1aTgo+4gjvg0ALcOxtn9s
Z97NRI/cxyfW5Gq9L6tpx+Hpd4447P2s3Xee5lzfGEVldBcHSgmAyTJLqv8ICBvvi8wU5tlpy7z+
UFVIaLbhVSX+cmGY/g7AZvggmXNpllfCHnLvPPRlIy4GJlkLnN0R2y81JqUTGfYknBiYRM51JINW
wRGsw32FLfff6NbiobAFh+2ier+Ll5p66nFfs3+ZagBdVGlW8dRZ7nHIiuDemDtO3KUIiK/eTf1a
ukV2dpy8tWPzl/0xK46N64gYo4otbxuTwSLz42A0Ic7kfFlUtAWjfZ5mVzxW6+/z34mCNiGval5Z
hUae2N3Jz3teZE8r5JEfubvZHfWiuiJyGtRtEcyrvmHn4YMylCRudFi7L6+naPDojzB7AOOLZmQx
M/JlGccHvYznurJqnlzb6LEQi5Edx7MKzTXq+yUJAzXPVKSk5SQghONL5Q/BWfuQRusomgtPIiYC
5Sn3udOt2V6c2WMLMkLRhSdV9psBRG83V7af9SXYmFjPjVeMBVAYRMuh8etftsOzVNzoPp/Oma6M
W8aJZT50lbbfRe4AyBPakpmx5DBw3koMV8Zr51BPmuZbv/0Em2mfZccbGq/rbD71pdGeA12J8s7p
9uw8YKeNs7n0sNOI8WK5lnFXLN36B6xze9COMNKmXatb156zaHRDO/LGfT7P8yyMZG1WeAmXX6Zk
ULlbBbauXg2VB1An3EtFtjOsvLM9MsBZd6Y9eyeOP7I16rU5GRhGRmgkz07css1PnDrFOwmt69Hz
l/UoXbNOc3cBy3NQWtX7JtOhqa10XBQ/uwxjk5CMLBQVN7iobgzRTieXH+hkdrn1bBOi4RzsrbOe
5NhUF12q4CHIQ/IjwwlwddgrYqZyPUbUnZBzvhGl0IFGiydX8+/xuHgZd4XLSD2+c2H44mPKQd0P
U97kvyEV9sJg0oeiftz9waTiIND5T90HvOKNgS4G9CPjvjgBc6vTtC2K77PN+u/Nc+5Kb55ST2zO
88Dd+7J5u/G9rJUy4r1yi3QyZqJP+t93b26J4wFhe+y59I4LOlCyLQApB+6rGwn/Kl5G286DqHCd
mmwL0cViXfakLxTuutYN4JPqYYytyjVSJIfctfPmYp8c1XLbTDI8rp61/me3wjsOvRxTR9QFqbh1
O7xCRK1TZChisg7mFHwBKQyoEQP/2jjQO5Nd/rGsQnEoCVp39614cMzfeoWFAohRC28/aKCuR9X2
fWxuRBzYTXhX1pZN8tPGp1G0/0TR/VV97gNbG2s8qqz6yCloTDnT+/tJ5QPxrGP2Axjn3rZDw+/V
oYHMnR75dztpEWurqR7M2V7StpxEEghPpt6CUsNqq+9idRcST2QIKlyE/tHTCGEW1BVnoaz6WDGf
HTh7mK/nzoib0t0pu19enLV9ZchuH2oJyaSF8M9m5el4xRF0KIFkY1d50UYOU6/haULYs7Dtn+va
rSJgyovafHVYfp+Awar/uSL8bzI/ffEmtwqN94q5fndWDLv+2JEkQT7F4ur/vGw8u34RaX8EPJVl
kXiZN6Wtvb2O5hCPUp/manlTOpTpYrZZNK+Z9+Evrb4xG8S0TqeHZ8FB9F8jOkE8YPYqtKTvENa3
PHvSfsFyz3dVSP8B3K84gSvtTxN8F0hkIV4zsjsOrrvjHmwMvOBNL67s0eFVBwhSGzSgCULbT3PY
X8rOeh7MGi4jN8PYcfo06H7nkWq9E112Xvb66CnRHxq7/MtIccmE9cfO57eFFmPbG5+Lsn8ae/9j
YM5JxmbkDPrI+QeEQ+cAbfP7LzZiqNYYnromBINd/usD85vu+UcNHH8IaHMrsyLuc+ehMvip939S
iofKDO8KIHuHrDqOwlgLMko6z/1BdBXVzldZq7jnup3c9QLO+No631UBa7/XTyz3UQbPGfoffrd8
V4PxWgTjf7x8qSroY9Acnsin+vxx626XbPmoCu7lvnxatfxgYEwcRVmzTbOev1Gtk9012VUPbSTc
r4HjLrfOIw+YFd6Nw6cJ3yjFT1iRmdM85LR+FvLHbmkUY9BOReudtHmrkbuI0L+I7A9hIor4Ct/t
iRYTc6o3dZTKfmayumNUu9HQdAcHHtg0intWp8/dWO2D60//1Y1IxyG7mIBaCW/szTaI17otHzZl
fnX+EOer8/bb/gZz3z6ETXhb2VYqWInyqf4qe1uR9983R9eBHLfC+eIX4kF7GvZju3Cqc45TNmk5
JQu/xDXcWmdjNO8DM39T/fapq4nwo1Fdq0lG6xi+Bdq5U7tX3ASGscD8QPAtQ/PlZcYXDAqYZfix
1HUycWa5IYeHWZ6Ri0dTYEUUwh0QQQDHQsc3L8gLzvNwHORwlYtKvOnTK5470z7AerOZPBgrmWyW
f9j340ZgYQst1tmpU37Uds3n2ldR0VsgBGUKdgzxGFwy7SAl8//a9pC2wmEbvAkEdYk18qAh49N6
JvAkyrqFHJEQucNXa7DzOZHwvIPnffVksixgGX3Zxz1cQi56eK7xYRj0oeofmo3OUceN6t9YEVX/
dMwgwDTXWecsoeIiZ8IA+ybW9vOi+CbtBzp1k1p9ryod5Mvsv0txDub6Gb/AVQ00RVn/Rqt4Ng0N
U8dDXEAlkc5Mqk6fZCI75uqnJL6prAhbMMe1u+2DOSbgk46k8c1e+P2WujvVUpQJRZHUd7JDxML5
o5qaU+u3s3WbUT/I8Syq/mkhd3Sbk3ENAeqJUxn2E3kRRwjkw766t7v9RlLKGGXOOcimeC0T7HPY
gfz6XlO7dGgbvnfurL2UyeZ909KUhIX5LLctGisSdKgmmIh8CX8WZ4hNxDbWsvaRXCqw4ItThOBO
3X4yKv+0zaAFdR9lnouSZMiWV497m79FJTlcbnPM4UAPW8WwGwwWnLpZ8xJusrqWjDCNLd/rLIX7
fDIXyqgmqttz62LVMrLGOem9v3n3Y45jymweq6JLXGNe+RHv6vVsbtbRW0lhmh7o+Pk92sjAItol
52qjMbDemqctzxMzmE/1MBOZt5Y3jgXlPw3nGnafxQUmYikSC428BvPdJ0g+ThPia5NF13lk9daj
nocIsdxtqP2j0Q/GIdycHxlaJ8cVjMIkGdmEOw1ekknofuVO7PHcDwXXLy9OmTspGycnBFE8v3o5
azi3AEeHfBp/AJgORUdeTYkyqPhol/l7U0UcFvJ+LMJkGm6afTowkUXeYhIyZL/ZHbEc9o9pzXtC
T2rsy/zJM9rYlCItDS+RpXpp2Vai3SInoFb277zxR4nHCewClWtkVSYchFIpiVeEQG9ohVe7TxdL
Xjhlj/zIB53Zj9X2IteGYPYOCdx8A/ceOROC1XZPC9NKM8orhCETks/Ib58eDOlH5T5FYqTXD9/n
ofEIQqYmB3Hd10rwDyHJ6TCgEbXXAkLGjTFr8nQtt9UapH3v3cvCQa9B5qbfk5nmzNeAb9H3wovO
vAuDfxp6+5kh5kRKy11QcRlyJdnGcSaLrNj2GwHIGoZrRmY3kau/fewMnFFv9ClJaEQZjllquU3q
9Z9ma96HtJfPNC47gmaTEvWLGGNblrHY1VVkW0JNMu78oUHHIPnGqQyJaA1OCxW8hc1zYU088TJZ
FuR9zZL6dsccH46RMSY2osl+8l+a2n6RTRsPTCW5CB+qjtnNaxIiydJsDv84Y3scxvtgpjbGvCyQ
s03YAbs2x6X1I1tcloJZuHirfyPkflPx7W8veFTyji23cHRaeai97H+be3QNH8Dgec7t684Ha6OD
QGEGfPE8OX3EttROd0NnIpN90NWdHh5xKoCoodhFGeYxfow4awKAbDk/Df2feXk14Wchwi71/DGE
d3mgEwCcRHjXAZki38sBrhMqvmawypN9lbHHx+caVvQrxQyE8Sh5w/tg/Ndq51T43ZW+rKvpjTfG
tF4WXV4GHgJphdes8OOJ/z/1cM/lNr0T+/Q0otORuos4jpM1l8noV8nCH7Hb45xXsbsHt5CNR9Kx
mL/8YxHKk1N0cVlxFpTNfa7qq+4Qj5vds1cX3zMHfrs5sQ9bfVAhOUTGLL9nVBOl3t7w6bd8FhxK
Q/G+c4OULRCH6Q2pEaxP4bSn5ZqfQvXWTcH7TKJh1G/+o16tl6pcbwqXP7kUMJkVhCTvEWprc214
K96CNT/45nqyrGzh43k2PBfRl3XZ5H5rtNnPJELN7rvy64/RaHyGW3DTEhxlCmVy92mXbjzEMpZ6
nD3x+zDdaocrdLPuIXSPixyvRjk/araxFjkZCpfYcetTnU3ndglTwLa4t7gw1nl9r0RNnlUOWGEk
wAjvkyGeK7hwKhDQn41cEWNAcZUWibnkD1v4XWUl4hvNkvTB1JKOaBSyRoCQOlS/mtNN2TY3ZLKw
DJXxYE2YoYDTD3W4FxF/6cnl6bHwc+mgTALjuS/WtJqdl8EunnP3WzqQvaV3Hqf52Fn2LRgUc8yC
qqw0X3fHIKXOfLP9hY6pCsA9yL8CvlFLOeda29e2cKMQ7o9t+05OLmNdw0ShUJv6EKyN6bbk2rvj
ofUrNvrdOg0USVj4VqrcfGXbGg4jnDh0+SpvQrZ21rMul2ca0T9Lx7onKCRW02W1gWTdomTS9W+r
9mPvWLm2Aqtww6s0cOk688Pstu/dKrhF1vW9yezvMN9uqtJ8KlH/+tPwLMf9JHbkFYtMUApUr07V
9rdzN/THMve+wEc/2t55qWvrI1+z+2VyAP05ccLMeSXV88+4TndEJsaZOyXjBNS+61vSIiPsQNex
QO87NUdzmI5GuHKrkGUCteCxrEgjvC9rfz6oYf8UfE8EAR2xAD4sYkqnqr+usz4WU57W8mPlYpWW
faIT5TE0a3nQujiT5njJkKJHY54ThYh5uA6Hg6X69WxtI4k7c+c92KOjD/BP+hWN71c5q3tRVvdD
YV53Ux3Kboj5XOJG/O2kiKddJahDpXciFiVq1+JxsddzP1efi+Heuc2XpddjsC7Hetlu5E5MPaLJ
YCDstuyuORLxsr31vRfuxRg1y62vgM9ruPLBOfZFfe2W+7ZQD2PAMy33Y41Cqxao9ddfXkhFrhuk
3O5scfIxD/702o5dacR579z11XhbCnUAkefE88Dml2T1t/vNyW8Wv2VYtXnNJ//Uk0vJctjeYFuN
O4+OGLnFRTbdIz+5lIPL2L6m3iwi2wal2b7JSrwPg+F5E9kLW3S0G+qeBRt8LIxXYwMBBd0ufcSG
HPZBjpl/f0WiQrJJczaaKWk742XfyzPpXD9I231By9+vcksEJ2/0L24RRtsUGIdKvbZBRcMtOE20
Wt2/ph4Td+7fw8nhJpkvFe2XTd0nhBpdEP/+wPIfba4WS52VQKxaQqp5HBfTUCTdwlw4d+m2oMay
z44mGss3ohVpdWdr5g7Gaj87Bov89Mnn88MwXoaJ5T1mw11dWgjkPxibOHDCC2qVR1sgUiFcb9NN
smXFsWerL/3wQG7fvYkyfWCFms3mNO1XWem0mZD3BZgriOGs9HhbVNWpqoMY/dphN7PY37e/o+2c
f4FPs/vwq48CgTek47G3EfQbd61Mt6JjirMJp7OBod5DEjeJoWv6MSLxLu2BzTce+bksmCnnS70z
gAd/AzxFfqUeV64IkxzLwikiNq+0dnEfgV58tnOYZBO/eBtpFkzTdQ9G1t1lZnZv+0Wiw2QtzMPE
z23sBMG6aL5UcwPOcu/N7u3M30JGKsDLjP57o0lQXZRjHLNqSfJJHJctTHq7i9yZAatXUKi/8lYg
3J39e6yd1MrLOR0pYUl8BG+EXCDNxzbkRnYF8jk1mJX6EzamqNS4pUI40VYfJmtPeGzOvXMK9sfK
j+r5b1H/B+jIgPxg+m00OfeFf2LdYV08S7DYzTnp6dozCaJ8qYIBMQrJiAsBu5KOw5Dg1S2MgOEU
ti/kZA/9dBS/qtKS4MHt3AZQmw6pJctPif2inpDN+RapXYzrPOVz3UUGOko3EIeuoYVifFfqq9b/
FABorjjj8HgJ56UPK5QtQTxCPXVDkCrnZrfsuNtAYAYuWa4aK//Ow/+M+k/o/gj3WHH0k7CAVFzc
4i44BS2qvYQwVk77NThI2T8MLW19wb96E2QomggZT2AmV7jCmz0kZxd9E7vBg5P9yTCvBLJAyhtc
s3C9EogcqZ4gUgcCAMQLxfX2gR0pQWmKkhHclXJZ7tJ6/2NBSNGZyJHxu1kHsbL/gLe/DgOIvJGU
7ZAsDAk6z5KxzFPXAt9ETbl7680UvusZLh0dgb+8yxGqQzLd4yveag4Uch/96cbyHwGFW/mVWc25
WZcTZMGh7tfI9NR9wT9N117sZkXCEHyRZnGQnXFTIz/sjDodzO7SFy76TudSVxiLJh5FtgRlwpVS
00FSX1yMTFUrt/kcXlw7O1eKGI7SSqZsTsTu39nOkMitvWwgX+1YpZtNkZ3/q3+Ip///2je5l8W/
77TZvVeedW3d/wp2Ao1mNXDuJ3lU0MtKTjc+kcyI43mt8fU/VLX/VubU37QAV906dDcQtZ+tQGHb
q/xzdfqXZtMoCObhy/ao4Wx6t4tKteuDMfunoGgOs7IuDrGZWFidmHW3SXo9NLyymBjssAyPmJef
WxK9GaUHtPaNvnpdX6ZrCSCJGI/VO2TRcbXxZboLdoaWerkdudmyTYncURPsZE1Zu//FCRK1s7yM
Nt29RrBRDTlLTCuIMB5spfabspiCxCZykOlwJYTTZJFnWEKSZWeVdQlb53n28ttiyf8LO164SSsw
WGtz+6g2uXCsyevJEy2zE9vg8JItQ+EfXb8p1N2KMcs7zHYbumezFxPzt3AkR7nc7ee22L3X3ei9
f+sK+eFxdRFWc6sJkwa7/ZrharSPXUrwSOWM70pyumIPPAOuvIVIWE5LHf6ELehmrji6KOXtQKcx
8D+SaPw7kX9qdsR2zR6LYosrBAzYQB4Xq+eyXi/Ojj4Y3XC85MZBCuNp7+TVpDShDGqu1hJFnuRw
0oa+q3I/GYL9hRKLZ2+pz2Jq/hTS+RPK4Y83hak3jfelKq62/oWT57+6/lk3wpDb+XarywqHxIBP
X9RPpEkf66BPMaClUmUpVDObI7V8nkhz63uunN8v8Iza/WNt6nc5fCJBuc/G/LpM6qbWFizyeoMY
9U++y0c4vF/UUrwBk6RZKAW9JL8bmPuCXJma6hxozTbaY9HLeMinWyMv0sXb3gNzA8731/fWHb9N
NZwQmAIMtjGSIUQS88nxSK/pg3Rr5/uFs6GZgYO0fQoD+x14NI+7Vr0jCqjgdJhON4+ilx7DUGrO
mrcNQyA+BxSsuOO4nrwlDnlM3LAQEf6euOB/UX0ReZ6IFiKBtkGRVD2PJ4FuHxo6WgKH83c8atMG
Tv0gdzCZyuLJc9pkUiqqmvIYzjYOMn7a5mcUTHWCaYv/yhrlEVKV3zLguMI2Zrfpvs7kijWx7eKU
U84DSoOoXIqbrS9P2gIft4jrQSnDYZgU8L0Zc7irw7Ro6kdzME9V0V6ImI3nghya+XtvDYzrEtpt
XyKrBGHKc+7owpT8U7qTy1sy7+5p6utz2BZXPEafgKd3QVlEnQIs1LBJUwXk6t5Tev27qO8XIsEi
h9vc9jpOIy9FxHfMpjyZRQiFjUusEucyf+HDSgrTuN8o8aGK68Zs4V2KxvsBhgYFEuNfL4DiK+vE
a+bHHeHouVCQkNzqT0s9pFxK/wGDXEJLzocyDF4kLyOwgPtqFApekpVZXsqpWv8itUwRWYC3uaAL
lkinjZzzCvNqxl5wnPGUkNDgnCsex0i7EAXl73/c20++LOAVYhs0ko7YrubDLk33cfBBJ2qjJCw4
zL73njMxgwtLYZt+OZsoIOYe6et1y9fpFAxB90yZjzgpeKh+K1M5mcelNvGgueFNsTbOe/77BzQA
jN8qWFRPMhawscSGCaWDVOh1tlHI+6aM5SQTa/9X81CpCXo0EyAOlfefA5wViwzML+yyOikK9230
zWeSEr6HDGau3JPOsO4ox44kWLnn5iNgk72vdRQGUxsLe7HjmZSSJF8azEn4Ldc7Rw0O7jrCwgzH
+ligxON515ghQn1F7tG8Wf3sHZrcYTvxixZB/TQ4S1pZdENF4zjaCxrsOTtbKKUf/L7ML2iD+7M/
6OxaaY/PxgaAoxz8ccnEUwtpH5ejrY+bWl5VVxEV7dlguFmXwUR4rKNmxqFrL+10MNviz+K6pOU2
7XtrZdnZVQv1xLNm/swdnIPZfLT2aThuZNZzKjbP+Zj1oAWDH7db0Z6HLCMBtm0mHK4KuVluyi/f
3syLG2TbV+hi0EAwjqoqb/9NVssxzndte1of28W1HzWN5w+qWcxI2NOPWaN42cOdlPxO4scJB/+G
TgEUcfZivPYbzaxV7/3Q4QBfwYtArovdvvPNbo/8yBmYSJnfm049HdHF2Ih99H8QZshC8olJAkS7
pzxsMi79oMEcsXvQ0u4giCyHxrpVCJXv971ik3AJcQEB0lWCIAyQrLLCuGAwTMu6/3GzjNoGM29i
L5v+5r2yVdr46lWyPLplTtWBj1Qppn8jiHvsuTFB/rAmot3wfFV2fvZRNN360n4wPDYIte0scEbg
PwUzE/McLDewaToVcmC7Drzr7tZXw/HoSOtyRz4xtU6JUMiXSsLwkRm48WRVIqqNvTiinGfbEpsG
3THb19wtvDvKKcOHNWj4ShanSpGDT4dM/U53fvEpw8KnDMBrnxt3V6mZW9Zl2f3JSIWa/NhfBxst
JvTPgb2NkHwV9veI890GodnYfko/fxaBQW4HBIA6utoLX0D136GHREqBe3/AGt0lwlqcu0ruTbIa
eidM1A0OU8mkj5Ewi/KlU+DWvoNsMQPTDFYmBa4ovj7XTFBlFFQKuLLcHxlZlgYgWc31jTv+9lU5
VYM70yw7+9Vr99m+jvBWw51ZhZM+bwCvqCzKoUcsRlogVrCozoZaEHa9oFqJgYxbQiV5BIwkr4mO
/54l+FIf71i29+KcE2JevIlGreReGKsRvg3oearXbR+UczEsku/zwzwXvJKBXSAXgBBfmMDbcrTq
R68yivAUzLSDYFFFqWoeKjvjzUXRRaa7NrbaufennqwBbdv1lCItmYK7dbdkmWStMyJiaRzO0dpf
ljVpiHi4cuqP01G23hackJhyDlnTkOl3LfQQxIBoxKSjOpGayo8Ou7FhDu4VI45xoYzCEFHRLvq7
QS7CnwMs8LSN6qEPKusJUbkm9589CyGdONa9UUdEbee3Q+g1DCjFjtXKZaAbqv+Rdp49blvd2v5F
BNjLV7FImuKxPR7b8RfCHsckxd7Lr3+v7ZzzRqKEYZIT4EGCx4CXNndbe627LDzq4gkF+KiRn2Ww
YrvMKBJ4jI2cfIu6Iv1AElTcWXoOgh8mPb0tw9hnLef6KaHNOOuVDU3UkHyTrwbTHGoqj4601oMi
L6GET2D3JS3CmBwuKb0lHvsKgPcHFdvVeaf3EWldU9CxF9cFebT6frFz2nK5Soe+09JfVjxph162
Nc/EOiPjuhty+t32/Gc/KQOU96LrPnbkvB/sNiO9raL5brapY5apVFE9kErlSyoX8VHRYrJqlm7q
yx18Y3+xo9Ojkg6TB8JMpwaeRIXf6LT0KdJ1WQjJPrFkiOG8G088AF/6E5RbiGAteUlhImfEA9JK
lnY3hXHpNmD/XOrDP+cya6j3pTpMZjN7v5yKVxWxJd/QgG9lGUkBKOQ4gA6RQmNGtGA3Jg1Nyyb7
OFjKQgI+3k3IpwRgihdPj7OaZub4wzGpGBlmWvgDh54bVeRKcYijZK6nUAUlVX/Ki0bFsYMaohyb
FcnVMgSObX4Gm2H+EWkOZg55R/WXs8ijr6VRmoxyHAFCjbQa1NMYq4vtxw0QrqYwP6fVhA/nSU6+
Zk7VeEZffOp5leyMkAdGglKVNwxQwha5/QQLd7q3u/BTiZjUewm2O1XD5sSuTpXxFFA9zQ/xTB21
UvqdVFmJV5CjD/LpTlfqEw2mcqG3F2UfAPKayBsgVfsrXDplX1LzrTTgos0UGjz/jeq4QPvE2jIE
fg1QIfzS5RigsBj3xizuuu4ku0WcxXRUne+jPn8yS64NpUzmuwhgbVDn1UBiML1KOQz5BebSrtb0
wjX7qRI1BQZqMONRFyP0xRUK6Vw/HdspWb6GmZrCTgE08xl2ZeS2saHtU3rjnpZStlu6D/acfoaO
c/IrZX7p7TH6AAMUPwZYASc/dU4QqOIvgxY9mDVZJYTuxtXV8CsaFlgp18ofWqm96DqKL0WjUQAG
h9Cdqp8NvRV3NOLRLyf9w4T7xLEtYv2HqSjNAT67/QpjKkooj1bxgzRZn7ohHn7JkAFQU2jnhoJB
gVShk1dPqU3LOFd7wBFLMy3vTyG1qWYMkQoNzV/WqVG8dJFNuvl959Zaqn+Osi4/ahHkIFsb4BXI
Pc6+IAiTn2Cyvue84agw2HH3S82b8XFOJhxdLVhUrSzhB5HpzxCqeeIBX65OQdmCoQPDnY+TN9Iq
dG1zUD5j4lB5pQJxPVaAnniSadDFzxyZAaO/ZPg1VNLsIMkWj19u2s9xFA3RcYxGluXJjCoUGUjO
FTsdRbf0vT2bP6cUHLYaDfr7cEburCnV77kS2jxHwJK6fWRWEIerxI4/ZBIuY4Bt6uL+BOsUYrNq
I6lH62IPDUgRmZysHiH3JTYkUaipWaHRlajfV8vA94u6j6UqG4j/TpDxY6XlVQln/kfXKfJRQrnk
odPH+oOudFmgZcW011pwB4jDVnemjFOJgnLMrgH064VSNbhVZgBesKWf0tShwVsj82GF1RPSBZNv
x/pjh8mbG+m142dohR6TGemMAvYh8MeOWnyqFK8D9YQdmMKnpQ8VkuMputOsenbHELF2kzoFuTjA
e46pR6PvX6XQfFdX9uLNp5ycLY7Ng9bUn+LEvrPnrP2UVkXqn8oatNLSzLwVpGR3ghPwZZlhYe/a
YvoVFgUd9NKIvGweEU7PI2w6jFaUmWcZERKWb5VLPS9QiOU8Kg6NrX3nljDe84xXAzPWpwelixcX
FFJxCGuAsq5R4R4UsDWzO9BQPPhqGw5tJVPgQIzD0xTyVouXhqcPImeOeReVA/ZAWo+Fd52rChZV
wN13WUN7JUl0/eVUiGLNaCaYwETz4HY9tSeEqWlW1hrEAfBgE3DtrzO0a1rvNlbB1EgkuidQ5rND
KjXmo7SAc9klwGF+0tH4Mk1dCjDmRC1+bgE6zzE2W0WZg15ib5Xm65xY+ASg8ZTyeo+fMZm6LytN
3s2FFulgyxzrV45v1EfE7unda73pjjBB7mrcrGlQcKNYUtVxaqBatCjKrz5LDZgMSF2p5bJ4XUeV
iiIR4o9jWP2Yhp5fo8OX2012KdMlm+X8nZlQjFFg/9pJ2IG07+EkzDZLvIYJyklVS83z1Pf1Zyrl
+M6Txbr67IxuHYageiaJR1asjNpjWzmvdg8ADw+h8pgPERjnQVX/FG4ekBNB/SNgH+aPJpvquZZq
qq09dYq27r5XMamDJjdPcMkfYnV6UST8b8Ja/0Oy6vA1tlSgseiGQRwJdQcvrqk6zHrDW6WIezS3
Jiq50KBK0fQx2iAdHOk4jcn8CfGa5imzhjSwwqg13SxUP/XW0PmlowTGFP5RmcaztJx+UWpjRJ3+
Yans17rloonG95TMU0yoVXXknRAB3cIEDEREGcvJTx7RAsVeYu22s3gd/qC9pn1ry1h5saIyfcJO
BIi8NuVIqdmR383IifRjZHyp6jY8NrXEk30I488Vdkw9l6EUag8WkmUyh4wOf7G1QQjjIYUECO8c
oNCj5Ogf1Vbg/NUoPfKDeOjPdqXrG/JiK1IhIGQNLjdqE6ZjGo4urwS/UkA6aq1MhT91dw3Eq0zd
NDi5xU87D7ESnCs6Oa1MGCl+6zfHIhgOpgxf2F/8zHeOWUfBf8sKZ61pLEZlqyYib/gOqo7lrEJW
XShrxmTm/uhiT2UF9b5L4JV4chC51O0fJab3jC74P7y8c5XSGyFxdjJMA60qRJYMwQU8F6ELNWew
dMXKMLNuvKXQEfsASUYdqe5m1tq7dJF2XdRQX5OPrXVUnWDjB4gAZ4pZjPnyBwj1rjO9s7YmYaug
zPp/CZ4V3jL+QnkFj47IXYBaAmrpPZOX8dbIbwZG1dlAf09T+fdl4Hl20O+AEcz8mnfR98VD0//o
zFjTykHhz/fUBf+BVY9gu14MV8F8BQipqRoI5GmC3nk+XFnuJMuMo4QpFtbGyq4xjvk+cctj6Znl
cdvbXPyFlwEdmTCmjbSmipXhWogPvaIwyfXQ61PpXdiRfEQNDYGcRsLh7alUrzYlUsHnocSOOptK
08q1aSoJhcJtkL6bPMUr75YvE1Zw8WHcC6ue5r7FONrVd7OH5SIs7eiBbH28rzc8Ia7XtfgtOisX
FT3NwID78rfMbU4Wpsy0Tn57r5wC+/38h44JAGLkh1B23x76mlDNsC/DrXTflhM6O8VMOHTkX3V/
OijftLvIRajmeVP5XMzY1Yz+PbQ1cXZSkJcIa2JlR+ersO5BuGlxw13nJoGc/+ttIkZmcLtzTCiQ
0lYjyzQbE8GCaJ727DzDaYMz6YceFUaanw+zV/A9jePbn/PWQjJlmMkqw2QWxZ+fLSQr6eTklEmh
N0p+nCvAkAzv7Qhry4HfE8aBzfLQxKZYyyWnULFOuYlT53xnf8ic/eDsFY8uJdsfLBqPhb1yt/jd
HoldfyP0rfk7D73aJnlRUsBqndA7HZND/Y22qEu/0Z2P6XO4Fev6uHHk81jiz8++ZB0OZltIDLML
lsAI8Cw8mMfaGwM9gMDr5V82xiZ++3ptnsdbzVwlm3bZFYyNquZHivRYfes79PFLWu67becNsfje
Crc6w4HS9DPAebHtpod2T6E+UAP9sGVQcesMdRT+kWWOUcNcjQr5dPK8SGNU/Je3OKW6D63WOsh5
gt4UHM+taVvJSP5enVCgxK2M64ajrcblOHUWAWTh0HbNPRhVt3iidZW+RHtkf8YAiwOaAXf9fXuI
fmzMoDgY15/0PPTqgpoSqbAGWORezY2MykiQf4jupHf6ETKI+eTswfDeDzSSPtrvnA3LAzGqt0Kv
kjper7oSWgZmXdTIEG4CGGvvTqfXjRGK2boKw2EGykCcbPrqRGtCO42HjGuqnBG822Gq+lgFy4GX
gGcVe5FpbS/UmxP6d8z1mS3napo4ISuIKuldAeevibpAHUix4mIPCWPjS/5OI94Yo7G69RMMV/uK
8i77sLAPcR6cfhpB7kc+bA0/ByS2AzzY7beN3pSNr2usTrdsGaRSuEFz8eblfU6D/NjiHGM/gyyo
Yx+OApT9w5annbqSS/9rx5x94NVB19qDHEkNk2rsRn8YEN4J0trVfyE2Wngnz4E5QcN8l38K5+f4
I0UakvgtR5ebx8TZb1gdE0vZlSWvFg521DGXcPJiOfLCCFJs7G6s4RtbRWHMGt4JyLdwibHGz851
9URfoO4ZLvgX33QTGoR0Iilp7AQ/XPjLKS7apHuUCnZvh74Z2TQskUtizamuzoeEgrSswH31tCX/
kCeja+VIPCqW/3aYW+sImYG/46wOgxPSsogYknfUPq7FFJs+t27tSi4vA/Me87x/4DB5tXRVdCtM
BHEs0gIVn9DLj1pKmdEpesVlOZ5w4zXU+V03SdpGcnO1SojiWLKO+DEcUtS9LqNEhRmhuZGQJWfW
Twdwwu6kyi5457tZWzbS4N8XxcU58DuYpYnZstBvWaXBkl00J/QLMSTXoR3VzoMDHmBHD4XnlYMN
sZBRn02YK53VU57olfTOlsKDbKOoOcoLshPzn45GIkQdUJWExvAfyAWEbltpqLx2DThZEI697J0A
3Q6oIHYI21PfeofAva+q6iv8431WIfMGRtU8zJY+vaAG0z3MY2RtXF1XZ+xqrKvpO6HCAWmdsTpd
8WlSYldWn8eJznrUHCkA/dt9oIoNiG04XQXEjdYJZAIvhA1I09dKFaQO470wSWDVehv7QJyXlzNI
HNrOlo0DhYGX5OVy6eYGwGJoOuz08rPw0IHhgM2dL+3zoEXUayPe9SMOvSB8X2z2HqZKQubn8mRR
R3O02tDx0Exxg/Jj8Wn+Dp7pUO9Pqp/shcPSTJoMfYkHevlE5WfegWvcbwz7ejKRLZIV3dJVqPmm
tVq481wYyO2Invrr6ZOBhS6NIk97J1ELPbnmbvRUbz6UYNJ/yO82Qt/44hehV+uopKJomFAJ+OLh
nsuDqu1z7Q2+5s+HZqCiGfyXgGB+ySzhA3L4XH5ynCbmXtP55C1emrkfB8bpQ+0Jv+WRzgj9hP9r
QHHGn90eRdFKVDR/Bxx9zUt8DfdXxOWRud6dAEFsrKmrKwMXGBsPOc0wFHTYzdVRPum9NU5ZzyE0
witAtTX9XJlJ/80pk40j4FYkzlQkrRT08MjLLwcW56dRjU9cTlX5hLqS54yJKyMj/PaEiQWw2pLk
5H9HWV2BmdzEkZKPodekxeMcIlzTYAg5tJBRQKkAH52Xz2WfOK9zGusb6vk3R8h5jn01lyO3/OUI
S3OoGhztyTG64qvpZMAAh+yHVtsbX/L6liIxPouzOgZsWUpaFRsPpJpOgTYZ7wC/fKTIcYwteWOv
X+duKthu6o82OuO0bdc2gxO4vtHsoUx3ATjuveaNiBN7/UuLVqy5L/eWOwcq4BXwbj5dePmL421d
ytfpxuo3rFZOKjxnKnpZVK4ksovEtXgSOG6Lyia8adx6/8mr4MZkXgx8tZAiA2GrMSQoIk7f4upz
In8JS+3p7dV64yQliM5lq3HAUC6/XDGDTEsPcRJ2Hx3/XYk4GWIO+Xt6UicQfVP9gHRsvbFDxIm1
2iEYRuLrhe2rJSMWfBkTbiDlfyTykdfSxzsLymiXhOPWMXaV8zNnpqqaOKhw9atrY6YT/olqkfL6
z6R2ZzndY5h2+9GU7pKqfexHPbD7+Sv6yQe4H4e3P+rVKxl4isq1ZIgClWauDUcA9DgFYCzEMwwa
oSM03EDJSbEGHepf06mGVycdLq5V/y8NzOh7kB8p9GzZMTrmUqvLYkIMTJ1TSgNSNmiDWy+tLHsV
dVAHN41l3LLCuT4HNFVXZFtWKZYZlMkvZzLvJn1GM9rxGjmOe9+sbKRIek2r6C5ndheRbIGw3v27
r8t7hlAsVWYV4QVrdWEUZs7/O5gWbKJTeWfLSvUNKVHtSyZr2WPBpMB5kId7Eujp49uR1zvyd2RL
o8zj0PzS1u/0js6yUfa2hYHwwzLjYYDKU4Re6ttR1h91HWV1uDaArNR2CS2PcjxCdh8M+ys8tPus
3BjN9TaksYEBuSmj94iH62qtSKhtlDOq2p4x/SnZzw3Az7cHcl1mZzWeR1gdLkrXVnYcEkFki8mh
pI8Pr9vtPVE7tcqHzYKm+DSXJ8tlwNWRqeHXmlSVCBjYVGwB+YFCovwt3OSrwd8Y3nqixGY7H95q
IbaR2iWV8jvaFIh+htM/Z4HkNz7GAuFD9FNzu8co2DIUVtVbo1Rl7S+nHGxCLnddlNrIOGY8ZaDH
EbVFYe8oodOPeQHINN/Zi/uoeFyqXT1h8b43vFTewYlYBn/rt9z6BJj52bwdTS6QdSPFTnIEBFV4
9iP8492QLz+T2envABIAyNf6rdLn7XBkHuAPFZ6tqyVrFH2P4c0geTkAtOE06YEzgnmVZIjgECv6
jdxjbbf0+zi1NQ1TFrY8ndfVlzZSq82B4YsvrQQ6hRSQcbZXgXb63ycODe4jQM1g/BG+2/q4a4fU
q/Cr5Yz0DOLnGuFRIPWlkArZh36f70X2n80vdUcpcuuFJ0a03kHnI16tabHkkyUPKQ2iOpmq0W4x
fpiwmDa2jqhArcJoIu/HANHExHbdXkWwKVP0yGZkd/beoXLgAvZFZRgm5T9Lpq6zcgRrzwKuPqUK
hgclIgJaoQ3e/edivhtS5xu8A/eEtJQEWL4ata0TYmuYq6+Z4/KRDilRYZb0ez3/PU54dn7ffBBV
qu1S8o1UVdM0XLockmWZQtXq9lAmsNiJBHUT86c7+Q4fnF0KBYq26hjAlYx3/8DX+caxexFTHFhn
L8Y5mdPOpjrPMJ1X4XCOhky2i9zUAz7qbSwd8c3WS4esw7IUOtYKSsWXwUzAbsgjkBaLBhnQEXj4
cnpPluxa+9LL6zsNa5SgpAKYvWwGv3H0so7+Di4m/GykPfomFF15+HTe6C9HxDZc0MnP0j7z+x+b
0W4tn/Noq+PODhMsaTSixcfqqHgF3Vz9qD2iNOLnwXjIf7z9aTXx9731aVfHHcxDUNIRnxa3qTtA
jzJNntHPlsCKvQaNn13mzS5gMqCa75I7WAl7qeAmD59h8RyyuwJ9AiRS3M6fgeu6/8Te/lZKcTEB
630sYbgA2UT8RFjSD6K4TbH5nUXnKfu21TfYjLbavzycyxARFDEBISC4A+Y4vvqp+4V1DuWercb2
1d5lu9LVUw1ddGU1aj2Xqwu1W0QaE+jXnWftQkRwYU4B83FwSYeB56reyYdqt3971q+a3euoqyS+
jPVk6mKiwhw8KD/S/bDTnzpqMdNBcqEtebTadlCsf3TNJjJifaH/ji1ckHkFOja3+uWIG3XWB8Tl
bM96AjaHEjWEiR2tdi/fv1a/6McAGvPm+82dtb4O1nFXh4iW97khC+Of3l2Cxct9pKKbp/6jdij3
0R5lII5n1GiAw8q4muy2uvzrW5bwAHyodvECxjt7ncfUrYTPS6FZ3qTAt90XdQcyO0Y2VdnLKpjB
jRlen1qEc3iQUhTSxW27ThiLcJAQkxYI0IfetwLlIL/vAwF2if/BerpKT3m/0AoXJRvhoK3aqzPS
kapiUpECp9kGueug4d/nth9MyiXf8m8Qm6E0GD4ijIh33duIh7nTS1QdttFU69Ps9+9QOKwdhITR
AF7NcXyqZxuzEdOzBwnEYf2pL52NDspVJ3UdYzVWwGkQPgpiiOIstK2FLFEcEnoR1J650wN6IDZM
2c0VdJWaisiqSLvJSxHkX0PFUBxPaPMZSDSDOkdLtZiVxq6hYOi5c8hMrV96tMvGWJp2o8r1HxpD
jzQhhHmpMEb9MNhOYqpukfRW8rzImpl8lCDGy9C1l8JLkQwuUOVZynoMobV39uy2zdAkGxnS9Ubg
LX/2ol7NEWY7qOrPvKinJnyGA+PGpuEvabGxA26EwfZVY9PRtqA0Ko6Ds2sbuGyH8Xlsekv0vYCx
qwgFHX3DVPnGQSquJty4YWiLbszqMJOcUS5PuqyTmUScG3VCcznx8Qpsdubu9BHtiD9j9AFhdpAX
bT4W1nkRC+Ii+upTglTvsyJcdG8K2s/IXT/2yWt3X+tf8rTbJfv4neLbX1JQ2kv8EzK/ZX9++5S5
8Y0v4q+2QtniFG6EjL4YTh5aG4dxiA5I/rr/PoyB27iJExdFRHUVhsp6nhS9ZMNxVIO5b9wS9RMp
2nzci7/nPBcSn5P6HYZqXMZAzVaT6UxLN8ZaQospgO5dBdO9KFzw8Pr4z+bvxml1EW81fanRtR1y
7o5XoezZpV+r9uU/fLizAa0+nGT0XVqBGMZ974vZvBj0C5V593aMqxfr+qutMtYq1ZKmwSmT83Dy
yBNzH3TFx6WiL6jxuHOjYDhtxRRf5mqmbHEMWmKuVLEwzzb30uLvm8905PJfo4+cuoueXuypx/lr
+b57UTaOkttDPAu3ykAn3RlNvSbc6MafqAr49T72lj30/kDdJcEWbOQqB/39Sc/irZLCASXUBvlp
Crhcp9V77X44dLsZlNf0giLrxu66kYKy7M+irZLBMMfzAwFhEa38Jbui45hg1LVLH9L3y5/b79Vb
yx5Tbtq4OqkCAMDLydOVuDsZsEU9BLaxgnuypR9vL8mbAQw6xRTGqdiu70ljUlKaAJaDtSlKKOVL
GR7fDnDzk1H6+v8RVhNkQF3N05YIUxAdLDhcO6V1SQGoO9JMeRnSPc4oG/O0NarVZ8sGiOeSaTte
LywsoSuVp+9vD0tcietdBd3A0GnUkDT8xjSf7ao5rhNEpyYgr0EHwUGAJxFt3m+28m/tXpJT+iQ0
aiyEEy8XgJlgvWWr8IGHwL4TJbbYq+7tZzVQSQnTL28P6tZm0mWVvoGOdIKlaKsG6Qm9ohgpUJbb
XgtS61ngBuyHztcDo31p9psPyBvzBMLcBIoFBpwy1yrxqJPWGucI7usQaEH2MHntDnw0stS+iFki
G+BtbWEx9auJ02WR5QM+wY5eXg1RaxY4/GnpeCm8TzurH9CPdmMhiWPWXh/iN9hJh43PKiZpHRNF
fA5fk7KMvAacnZAViNGQFwUgCpVPWu6iryZe5lQKvGbeaXfjg+YPkQuF5F8X/TkgdWrPjo29OlUh
R6yws5Wapf0pGoeTgPnKPkJLcVB8qb36yBN98TbX660ZPY+2ukaXDI+IRUQTx/HCfHb2ThSf5q/i
mVy5OEH+h7rA5QjFbzoboY7JVD2oxBRFD5UbTu09yUehDVz/8g0aNMV2b2NKxTjWU6rRXdNwgBOZ
22rlgqDIIMZxqp0amjeqXwShFwbmE4Q/cCDovW4EvPFdDaofBnVLEHC8HC/HmA6krgumJp4WyUjY
Qdr160FKNwASN6OgFwh8gYID7OHLKFEsl5GiEQXUmwmvctD8NJbGjf1wXdUQHcq/o6xWZC9J9CJl
x/KwI0zQtenje/x5KatE013YIvfz9lzdyLwvwq2WpJMvdteeGFQqh0F4Sjy5s54KLdm46LZGJb7t
2SqcUUrvFIu+5GKnOKYgyyS1D3M6BUO7dW5ujWi1GJTQKKxQJVSmm+8hjjZeUjfvdG3YuA9ux/m7
lbyKM+VYPhUwsbxltjyI2LyVM1StWw1x6rfn6MYJyRz9HWmVNdaFBSwIiTAv0cyHZNGf24TTvwtP
wivT/Km1ysvbAW/O1tnLerUomtjqOwxQCYj5+5wn3hy2e8j77nJSNjAkNzfVWajVwsAlC0dnh1BI
bO3AVMLTfnx7MDfn6SzCap7mSLXqCXtxr17Q4WrTu6K0dvmp2di3N8PwsqT0CvqW5sLlCj/Jddly
tqNNIpuNO1tK/6lW0XUQxO2N6bn1zTSZ9pIMZUQxjdWIADcWY+/EeK+pyvQ6NI11jJWu2EAr3loE
51FWq07t2p7HGCcDfdpvSNq/zgggIb5Tw+sdNo6HWx/vPJbYAWfHAykkaYdKLKVDME2aObslp8rR
OOEgfHs53Px4wE7IT+kBQfS9DKUjZ1Up4sCbpV9J9NGC6f5fAlBhw35S4HhWs1OcKgfBEgJkiazf
2UvRvKL2VG0UjG59MR3hSpDyIk9b0zDyPqwrMNi254S9Wwyf8+k9sML/MBRRxaB7DXCFbP7yW2Vx
3JVDUdpgvAHHmc8TLZq3P9atRWaAIjFt4E4wGFYnTZ9jdxTO+A9GaAu5TTO+IkFku7hSgsSV8C16
O9ytk/Q8nFgcZ+ssC8MlnhbCzXBXHzMla97hV5T4kdlEdxneit4cmfnGV7yRVIvUxKCjCrhKW/Nk
sROaigjrZw+ZuXCPg/TsZplUerjxfkAZJqg6xXgxszTaGOytb0tWDYcdRCkW8KvZc4ZksqyawVJ2
KEF0xOB+zQnFUJzM+vtIz+SNBOnWmjwLuEaQFjV+2HbLQMPJnPdTUcPW1Y3xAES+2zicbn1TXkaq
LsqloqV6OZGzqs4mNWj6BFZnHtDgRClfi/uXwiqyLxEyQt7k5Jg8zom68VXFElnltgAQYT3D42CT
rzleTlc2yTBw7ZtaqCK8aSKyiMjMxpq5tVDPoqzRYu1SzxEihZYHWhZTHGeadnWfDHs8YlCmwHt+
55AD/N+Gtj5Tikw+mVpKUKMbj/YY/6zDbKMycHOJ/P311vDN1mm1aZSYt1N2yoPqVOC9qQ7Svksx
6np7r99c/mehVkeLnaohbumMBkH9PQqiVO1Htns5fnUw19uYr9/X+xvLYg2IsxUM4DFFJhssE/N7
jDTso8F5co8N3+mxKhftvsAjEwpMCuxqlmiFW111tBxJ22gr3VyfVKvAr1I2sNf0BnmkzJn/luFu
9OiTOXfxXWxg7fYfPu5ZlNXZ0oSL2aoGKcioJPK9Mlr6Z7onOJ12TuS345J8ejve7VGZoFIRC8J+
Qqyrs4N7Ggs0b1suVcNJn+yTfOwz6z9koiZp9v+GWOU7qKU3zSQSg2kMPyPcrrgQRueNdXJzUZLp
gD6xOJLXWWKDF9Q4LXw3I1GdXTLX00f11MtH22nNZpdYpp5uPB5u7jhQUgh/UIoDNn355cost+MJ
3QgP9kRzly8A3Yws4VEk1/kGN/TmoUyrDJoefTmCXYbqUblHDdXgGd5Jpl/30YQIaTb6Cc4sRzXL
hYOKovpI4Ugby+NWL9UAK/2/odfnZdjLWCJiTQzYwsbqyyvIJHflfjDvBAV+BFHSTbTObPvDFl77
5owiE0OhTgZRtO6PYw0hSYtIKapCme+S5mQFzYiBiT7N7XenPaUf/8NOIJOgX0HFE6jH5Ue21AxX
6ZT5lKk/5IDs1Kn+L0tGt8CRyLBrSP4uQ2jJ2DjOwMfMQfj/WQ1j+or3sPFjoUO3sWRu7uuzUOLP
z/Z1qZkyHsCEcnTzg1lIOFKguvr2F7u5A3634wRgkBP/MgbqVTlaEyxLxKGbw5RVEu5D3fgE67DZ
OBZvDgclC4V+EgxwY3WGwNGpLbnlFug72ToggTy6C0buG8nPrTYSzDWbpgQsuuuWdJFr2LLUFWHu
zH16gGEu7cKf2L3pO6zgkc1orI15uvkNWW90wAUww1kNrCmlyJGlwfIaddI+qnDOvdqutN1Sh9HL
29MlTon1TcrQyK9QxjI47y+nqylxwlRlHtJkVWj2OGl6d4pt+6DP0/CEg2uEEXg97FFllR8yy9nK
vG504nXKa1AvIDYYVMFXqaXeDgYY4oTWe7mTXoFuNZ/GfeRLvvE4ehgQBrruw0r147staZnr1aPD
fDZl/oc8A5vvcuTKklso6KmKN1c6IqRIWEcawobzknpvf+Lr2QS1T9eMZx1MTMDXl4EW9ZSaJjQU
r5fncKC3mlb2DkOqcNhFUmGPG+FufFLiCVIZYo8WV8PqYmiWnFpmrahe46XvdLffoxMrKNewPpd9
T3fXwYLGizwpeHucN1o2gp7A85JeP6nQOm3o5wnh2slSoXrP7kyD9/RkP8yB5idBFPxr3Sddv4y2
+qxo5dn90hFNf5T6Xfw+ZoyR/2p8SPe4h37lfftfWmAwH4FMoQGniBf66tOmaV4vWEvqNM3FRy2R
8QgGV1BKi0ewFPm/PuDOw6nrBpFuz3SAYsJJtvXYOdKdVG9s/xuZ9GWI1f5rkZQD+UGIIRge6Byg
/93CTBC0j/4Q8t8ba0TMyuV5A4oIOTn6Bzos2fVm0JG/p4kYqZ7MXkdnIUB5NkiyAqdd8HuozVvS
4qqadTcM/I4qfcj18tdsYcElqz9bYBC5U2yt2+uTgDNWHLdAgsCSrJl1elIXmpG0qPo+9r4B6C53
lXfanp5w7h3Gw1ZH+MaFchlvtXJjEwt3RJ41z8Yozt6H+woqSuJizICQvAJ49L/0bIQ8GrUrGAMQ
iNYv+JGKZYyuBrhCazjOOGcYm+DUGzOLDosp9BYowHCfXB5z5Wimw6xi661+eLT3wJpo2DaHfP8X
BGJ4+Qe4wRsNfYOYkOkpm0Evc1Yx5UbHxTuSYNYAYmk/CpD3tJOfMdTkmIPpeSx/bKxfkY2t1u9F
RJGVn6VQuKUpU4Q4vZc92Hfzo0B4pMe/gLexn+21rf1yY206aHYB9EAkkStktT/lJlXMWCMevARM
3X0EGH6393DtAL9dufImlv3GdYXWlIYio6VzL61R+8bUzl0OMZvkw1IG37GmZsLSUlHCe+PUJe1G
rqOs2Z+c4zwCFfHMFEDJ9ZkaAYVL5FPMiXAnYNv2MTnGh2YPYGLrW96aOzqXiAKoPCGulAJpskSZ
FfMtLbxul/fhh+RQPIUPxgcNG+z0KCCgm03orZirvT5OulLEIuYA5KSKXsQS1Y/KnRmUT+30fnun
K9fvQvE2ApkOWhlhknV7NsfSQrHHTqHJbjTeY/tZtL6X++zLGIiMqtlbd9HPBpj41livFw6BeUII
vTcqoLL487OtQYWi709jxWbsTnG9yzWnkX2jGbsv5Sk2evftnXgVjYSKN73OrUgZAWj2ZTRZ6uo6
oUXskd6l7kkqtUMBx89VqkneWjg3YpmIhIhHBpBRe320sSPM0W5D8tBjlb7QOfOxQtphlbsXVtE/
cAOGH7S5XK8OVCEbdhZ1NUIHpzYsWETUB0FalH0MSh4tfwyqwwScQPXSp8irD29/1uskbhV1leIo
KVq+zkzU/u6vy1ByDT89iuM02SRIbkVbo3yyrI0c1NTl3ywd3c288k8xwvqoH6Sj9WljbBvzuD5M
4wk7iBiiPugM1Lw/Jvfmn+2jwEthRn/on+uf1X6rAXadYInvCfRbULzhXq9FM3T5lGhOaspwNowg
9aWP6k+xEckY96gAvz3Am+Nz2A2sVLKs39fl+Q5sbItGuSJ7cUKHcp/NmHSALZelzDwIIJLsvx3v
evoQWRIvKFs0+ID5itvrLKC95AbefhonzP+oc8p/CLoC7LVD6E4bJcOr0a2CiT8/C9ZWPQ2sjGCn
Qg/aOEOjPz6k8VaJ6fpCsoSUJCBExIB4m5riSD+L048hRvEnmThHPLOt++kwoMNFoQQm9PHtD3h1
u4tQls1MgeW8Bp3FVTZbPdOEn9+IAeRXS9+UP766DpD91SgjcCAjN8CZeTmaTuK4Tjpn+Y1IWtAz
85RPUD1+E3f6wNpX7xJsHIP+eRsQe3WAidBk1GRo8HJB9F+GdupOVstZ4kOWZnzoBWNUUb5r2qQc
lXp6eftTXq+Oy2Cri7Y2Q6mYAXx5+WAzoAifxkZrdnO/NWe3A0HDB/8EXnl9iGh2gaVPkcjeVI2v
2Coc9dB8n85bvdrrvcXBwYTRUxG6prCBLr+eYCjA9rLEYQVA+738Z+xZfo9ck/bSvWzBeG5EAz9K
YkAh2RLYvNVcpVmIEjf4Ha/ssk+FdI8B0UF3KjcabC9ZMMMrfXM6VhKYueYU71rz89vTd121oH7H
eAFZiHLQlV6VMWT1rA2cXUL4LzkY7bP8UvyBZ53QIcAn+Bje58UjOsM4hG8cm7cGTyZh8ywlKeTt
shp8OUTLPJgLrrffRx9TzoP2TpSx+yN3nvcfbgRGehZttVIrrZbGNqH7HT4qCGKV+/BQHg2hMbwJ
Pv49bRfPFfFVz2KtHkinRUt03HZlkuvkUFUeVIn7qUR1zOecRgHdHM0gl/DurQ64JW2R5zY/7CqF
gaDUZ2PNUJXXwTOChP6A5cbv1EBoHG9+WLEjrgZLDROqFZMINOhyx9j/j7Tvao4bSbP9KxP9jll4
s7EzDzBlyaIVKekFQUlUwmUiEwn/6+9Jdt9tFoohdM9ORE+EgmR9lf5z5xzqzv3gY7Co/G37vQpA
7bi+UgRnf2VyL/iOkMNASxDyk+BUBr/EknOdwp3wXUBB8PpZmwAe2cuG3ZpDPMaKOToHjLsHTGqG
pzagu5Yh6bY6ZPPDISvySEBfUJtfPMCGaNyK6vgK5ra9gtLV1o6d7e8D/gseqQo2zycYaHUPyT3c
EQouuDgnAUJtt7Gb+a2jlhwVUa/KgQ/79WDi4tlSnHXouAFOBLcRypDna0kMlwrfg7aPn9p3RjfI
uAYgq6aDFQnH/TabX7Ti9tdX0AcmA7T2oDNGxU8obp2bnKDgPhQzw2PskB1F03Bqb2lT7BkrI1O4
D9kwrMW+F+8/WoosUOMhxW4CH7gE1ULHJfDq0p4Qq6nWff262JTR8NkHIt/cZQe4wPGvx/iBO3pu
UW2od86NkxlmA/6YKW4DoKTZJtu00AiI2ZPy2fphLXK6cAHeBohcAgjxTLByLOYUV91Yo5A1/ZEw
heLRK+niAFVCKP/EFYn6T2mib9dowNRJP9+oapR/ml1kTfremZBtgFnaBhDCzaDCgLy+EWcMQqDA
+x5yaq3Fax8NFU8nuPFQV4Cfv9ixIzF0ZE6aCbp5HoRuUqiEU9KEKc92mmmu7ZyLrAkmVskO6PDa
PYByFus4iWGQEGeZYm2056iizhDlYGM6VpCCjpkoocPe2xDGziGeFoTVXKRffI/pdyvbSQ1qOdEw
76P8HCAUWIKCUkj+CCj/YTsVbC+M9GBWeWQ17HOQA1Qgf+oFS6z5VGZXbVuHHpjug4NPjRACR2sz
8tGae2hQAoLaQI55meK02wbn1xunWL8z7c3cJM4Ptu/3VQzWAWBlQT6rb+nejLMDqHbWMvXKiz6b
ByRV3wDi8KIU3c3SWSPBXHmlC+MHZyPBA6BiyvVb8fJBRQykMPjId8JJwoKeH18kQY3RrnBHgeYA
BHvjrgS1XbD9a0DHywcO1vC4eXjbXODSlw58mg0SsotS3ffwi4BmyICsFGF9aG/5Q7bx4CNZkfeK
p6240587fR3bcLG/Ft9g4SuRgWTSbvEN/E8DztIdmKIiEEXth8+Q9nPuoP4Okvi1xbxMKy+sLhwJ
m2qQsFPjhqgAyKnk1rN2/Ngcra1aVNc9eGASWjlJFwd6YXPhKo0ONUyrg039MF9Zu99RadqhXUU6
XdxTiMrQzYySpIpyL545adqTzep0jgVKKq+ojJIvXWZnSUmEv9VyS66BHj7YtLCIWxE0gmCkBSvz
+abNuOH0HkFADRasOlQFFtAyXTnbNCyO627g5ZY5t7aYSKNEbbIbIEjFRidkXbvXKTpxnLVRWReu
l5rHd6NaBNZFoyOsNWFHMU5lSF2pcoeCEqpCZPtMwUXvbOmdtyvi5lt/ADFIwg982HnDI172xzeA
EFzCNFnVxFj5Zv7i0dWgqCYtB99M22k3KpzxkgDVdPgUf0G64ePVhfeCwjaojaEscr66HWQICToZ
IMAI+GF9gFI79ERSYOeRw9+vPbKX/oua9XfWFqtrBYgnzMyFk7ZxDw7KSzxB+TVqt1W0ausinljY
WqywxgJ0qAnYUmtF7zu4uyK2tmJfYN2G42qqZsWeu1i3qR2sAd6Fyqa5W/ONxKf+1O6CO3eDBPPt
Khzvw30C2mvQbqIgi26B85XLZTHWExM6mLY2MJioylKZ7sRnb2uBstheo5y/LHyqCUVyEgSUKBRe
IEj10iOZNnMVMNkHJdOiOwjtAYsFArAEvHJeI/e+fJbPDS52iws1VzhsMKhApNau3DaJRLDy97Mn
i4Etdko5BQXNK8wkxLITFYaN926YvvFqBetPxUUYdm7tLYH5zocfs1qWE4c1A0rpB6UGwb+BHv2z
HtPNWrbrg2zo2RS+Hch3xkCA08qewFi2dw9Qody3oYtsjLlby7texEIYFWo6oL5BRxfAFounnjYG
Z6adIQGU+hS66BIlrKLiUBf/9Uv7wZ5AHh4ip/BnECEswzzXbfNc+rivWqhKlxzioOC+vHJamkUj
6x754NzVLkK9qRtW2jk+eJkgDGhj7+sQhwMr6vl5ayEJmqLCBJpX/aHos7AVtyJ3wl8Pb83I4lD3
uUe8CTT/ccog0+Vbn7ne7trCX2tb/OgwYzSgrga/pQ+HYnG2Mpp5fcoslbDrYxuv3sA3SFGCesOK
iIi1/XT/65FdumVwWFSgDEcbvFumt9ghOkMLB5iyVTCpNNecY37oj8CGYjtCveoY3K6d6+WWBIgE
gY0qS6OdGgzFi6eNpUZpjyojINm3OQsiMdHtr8f0kQVHBwkxGEWghLhUJAITZuplBOrFpaO7NJ4a
aEpE2lB7zebXhi4ygWosaPUBhAMJDvui3a2zTU13q1z58uahRY8JZi9rQ5Xn9F7o3kh4xK/XSsIX
m+TNquXCOUBfCDKRi4uxcKyeOAUyRtMg5qgJUvduHANn15nVbVO11xU0PUOPT1DrbgwcObf+NmTZ
g+e2m5q4a9Hq8uJ0dASGyvF1VBMM5FbOD+BMLKbXPZLcbjlHbI8eFURqvjVEavz6ca0l5nJxz82p
o/ru6jRYK/X5Lac+ikSQu8lYU5q8iNAwIjSHKEoLF+MCo9G5iWEEx7EG3ZE4y+yQ9NBVhYCma25S
j0a9W0eQfv1UmP2+bfzIHoHTme6VEjYQp3k4aQIZGB56UwrBcP3Oq2h2TOt25b696BZ/+44oE6o+
Fogm6srteTcNnlXbtKX4jin6gjzUQGkE8tsd2PmSiEPtTv8G8Y2VbMDyFlzaXKx03+VE4xpuQY+F
IkUbQqZtnKp9/PWhWoZSSyuLBbYsYlR9rkZm3LlwXnxvX4uDXv1NTC3MYCMhNWkpfjT4a+cTmLt5
X/fwvWNvIEebG0fb1XYCcNSVlVLX2fskhrIDGlJgn1Ue5aKfuoX8eF+1gR4HBCQYjfkDbCw87mZf
hijc3NV8rWP0g/mDQYzLxHOvEkjnA+sGqw1sriFhbz7ylkX1eMimPBqnfuVRvAhSfh/an5YWj1VR
ji5zVbeIfacaU/OEfsq3Dtzc/tM65cvasBaXnsh0qhcFjNX5HOVC52HF+71u17cuteJfb8GLgEiN
TKkrAeACBBLutvM5bAEhc4iWqRY4VU0ydv4+e1KiMlAF/PZ/tLUYWM4BUWAVbBV7hHp3KtSzwCfK
7tZJ0j44wIqX0MSWx40B8c/zYSEL1ho1R8p2MO/M5mtPn4m/9iR+tE7vbSxcJVIBC+dahYGUS7vX
np1n8KoH9/1hiO1NsbOP7XWgheJ5LdXzwbNwNrTFnR2kFbiUbJi1WHuteUaYjquh3ZqNxZVh9H3X
zg5s9NCLVJ1DkMS8dfeK5CU4iM10HL+s7I2PLo/3k6m+0btbHiQ++khBixmXUONDp+JPcrR2YxuS
aweiDl8d7BN/N1/XD8HtqtLP2kIu7uHKmJg7aLCtepbQ4BB3WzRjbz3wu3vb4GCCSZlsVjulPpxj
9ep6yDjDpVhYZY5feIPAFq3201Mvd4qus93lV+Zn5obzy7itDmsO6QWXpDrtby/9HzbVTLyb5cqZ
LWDEYVNpGsmQP9T3QKRcddsZpiVI72gRWk/+sTgMx7V9+9FDfmZ8cV3z2fJqlKtw/K/qp2YPSUmo
OD1AjXhjHPIv1ZMFLIzthdbtf7K1HODpkKwEYdISVEcgRC70Cvqxqm1L3o9Z2N2JO/9VeW8tWtXt
q6GF8Bp68P52Z4Cab+TUgYxRGKOLfLtWjmgw8io13xMUltDwr4X+ox3+riKVrUpIXe4pJNpRS1GR
MPAwS3qmRjZu7k1khq+UbqH5XpIwMMNhCxX3ZEy4fzQ+/X1mN0dH4wdiK9R0ERiAG+p8U3VsLBxa
opYkXMaBBDKDyg87R/YrTpl6is79C/SGA5IPKK7qSVj2/rtebZJiNFEsGgQ0HX15JVu60X3s2h4a
QSZzQMkW3P9696g36dIouu884CTxUi4u+dkcOkXBNUFanmZp2DvViAbOtrKsTdEO9XTqAjnQowtv
fYZW4FAMV+jIGuVaVvbyQUPZBg0uKGgb6DJZUo5m/lx6FtgIUMf+AWl2XThhwFdTlpc34bmVxdui
lVDLIgxWgFVzQigg6cjqaQltY7lxtjp6Puwr+jA8ryVVLmJz7KGz4S0eHJZ1tXSUYcUrJlEiyg/t
Nx86ASrvzL6yT+4aLO/yqJxbXDw4gD73fV3DYhMbm3JXJihOKdlnhJmhuNHbsNquoXs/CGfPbS6u
fNfPyNi3sKmuA1O1VauUcBd3Vz7K51qxrp+3NsrFha/VIp09tW2yPfr/56v8EJy8BMqg0+Ytn/8l
u/674mu/L6WHIwO5KTxrC5PT0BYGIwLH1G++OcL6SXuvD4OgWINnf3gfoI6JK09Jhi3D8TLL07S1
rEl1Jd1Le6Ch5eUgDZJf7Zru4EDvG7Pwwl/fBx+cEMVF+79GF0soi8K17RRGDcm3E8pCdrCvABEv
0eXxa0sfLN2ZpcU8Iv+to3EH110xFafa9r+zgZGV0Xxwq6A3EG+FqtLieVqMJmtYWwheTDHUPkWU
Dm2L0rqA1nQH0oNfD+fSwVPNOABKgh4R67V8JYo+tUrHwbaQvX5XwN0LrazODnpBP6EYLzeljqH+
2uQHowOOSAfjpIGo9KKqDroWGzBDNKukxbOe7cRc4plfSwp9sEw2ShHQIFNWkHxevH54r6bCb5Gi
mqClYCdgCSRJS0L3uxKLdCCNkY3RWmfcB5P53uiyRJdJnkMTF0Zr8FtzdpTEBf77JvVfTK/d/XoW
P7y1AOTxfHBUIFG0bAFmU8oCjxYoLU/XlYn2NBUAB8nUP8+RHzaHcrOW9/vgkNmgQFCoHvXgm4s5
bZugqwH6mGPIkO9Gwra00596j8VdOf8HewQ+ODJL2Co4T4uHB51xGrK32Ja6EFe8KLtNPrMpbFJz
rbv+o42CKYST9IbIWpbLXH2uvXzGVSwaGZr8cazWNOE+2hWgNMOJhsgCkiILR4yXoGXT6hoXYp6/
GN30MIAgI9c6NMA5P6bU/w+m7q0O4qM7C/9bXB7I51gVXD6wRDqKcrdkPQjwNeHcNyXE9v6DTQh/
FvxIoL+4JOpKZ+INWfn2dKI/MioTewjxRof1o+LirLb9WkCqXJ2F44c6wZ8GF9dvSVzWV/TN4JAU
nw1IZKh0N7l1N80n+/7Xw/tow783tgiNDNiyux7GtPmWBRuZ/tQAR+RrudQPt+C7MakX9V34l6cz
55qmjTGl06bN92kzr63TR3fu+5Esjm7XFNRulIvTfh8SI24fKi0GHh9tRnMCNe1xDnVUv42VGG9l
/paPS1n7w9QoN8cVeTgYemKD+1/UjyJd0zH48DZ8N0B3ERD01aRTR1WRhsjfqo1IEn/f7JQUnL0j
m+DHr3fGBR7vzZ36c81ctU/frdnQTAJyDLBnb8muf9CwCTGDIvQSa6ttp72SGDAg/ha1kCjcrAbP
6v77xTFYJo8Zwo7KU8dgvoFS0Av0WpC1kzF336rT61oeHyQkz3xkf7GBNAatR60E8RK3vmvBvqnq
DU31XR7MEW2+evXTZEDTQI4R487m13P90d4NQCWBIAuPD5rWzqeapTaqn2YAb6gUyE2AgaT+TAHR
8MO8FTJd8b0+HCmcL9AAIF2O9OvC3CScvJ4GNP3xZgaUBlyEJ6/u0qhkBjtpALZuW7ODooPeI1mi
pUgHjSi1ZBlby2SqY79c4/dfZHH7cPDcUyIcgJ4hFBnyVLBEq6gXdplL7gKTpj9zw2QHSkxz/x/M
OHDJ6EFFfgbp2sWMd1pWonaBqNaWdgzt+oRQga3Vrz3zatecDRFxyBsKRiXaVPPauaHBZoPntKaZ
WNpXWuV+f6SgALsLDG6dJhc6nLtKQ3fJI2laPb9vAhYUa6/zxe4Cbl4JPyD/BqQMMibnX6GQwBcw
VUyyjAq08YyRZ8FdtGCYWvPl19N6eUmhzoOiMErOqHSr4t65Ld/NTDN19Dlxwgk80lnktyWEjMnW
2wL3OVWb9b65yxrJwubiouqEM2cEkmkJeepjslMPpnv1O/LzL+Ai1aedLSiiFST2keQC6QxgVAtf
x859vwSgAMmCt2I+kJEEV+IYKYG2QoSrycuLMwI8JPLTPtikUc9Hw/35jOp2NoH7PRewJ6G255ih
jIq43GZppFrIjIQdwJgSBXt5WPOGLy+Khe3Fatb6xIzMgW0l0uY/CSjRuVf1vruddsFKju2iLRG4
CeSXEC2BOR99nstO5K6QQN3QTCTVlY7sD4tBUVBEtKJhXms/+5odxjvVogFmcHCvhciTpBE9WlU0
P0xDEBXX7vXgHKBV71/PFb/JIJsH0o3he54Zf/v+RJkRwR26ceC7K/Te+ZIEGpk6tIbyZDqwRyue
AZmR6D1zoixZ5W242G7ntpb1JOrlrJb5wBPvAYnizwq93ex8A4lcBYkHsdfKAf7YHjoewFKjWt0W
220WtU8LHfaMm3nj1dhs4D0FF1ys0LFotl3FqF+4hm8D/NPgYo/NvR34LR15wjonBmuU6vwE3UdM
r4tv6VTshthI1gO9y7aShVk1D++8G5nLoJUexpl6kfUDYr7o0g6ejY2ZgCcrNgcW6dB859s/MvP/
9X38b/Ja3/5+U8h//w/+/b3mU5OTrF3889/X+femlvXP9n/Un/3vr53/0b9v+Ct7aJvX1/b6hS9/
8+wP8fl/2I9f2pezfySsRUB+17020/2r7Kr2zQi+qfrNv/rDf7y+fcrjxF//9dv3umNAg9y/krxm
v/3xo/2Pf/0G8NG7vaY+/48fnl4o/m7bTS/s5eIPXl9k+6/fNMf9J2h1VJcPmBHUVYD1GF7ffuQa
/0TsBT5HgDuRyQHVxm//YHXTZv/6zf8n4E6IzJCZB7QL18dv/5B1p35i/BOP3VtwaAGkrKCZv/3/
kZ+t0Z9r9g/W0ds6R2/L21DUvv/z2kfdU8lOmMjEK5QGekKWj6hdCOEFXRZZumivDR3MG7bDzEMA
T+q6p325aVteXTUucXeyrG0eNUK2x67KKQ1naJ0cK6pNST8b9qdm8t1dHYjyivlBAdxJb7GoGlKo
xA5j2z+APwmX+dAg7ZBpdlJy4d01pGMnmfn5bVcY1SeztBD5TuVs/eCyKWOHt8EtUdu2m6YpC3M7
NR+GihRl2Grj0EO9ZSxvmk7KJiTobbrP5Siuhe6UT4WD1hlRlFokMPmnYAYtoQb3+06jTnli5VQe
8NqTyBp7JIoHLhrAKXJ+GxDS3wLUjwvJ9oYbPoM0FWog6EOMPLTqV2FVGpJFcib6A5nydDdAw+Zk
pgX5LPWuPeVZngMJMuPop+mY/UBvY3HDm0Bs7NKnJ2G6/TdPetlnO6UUM+6lEPogzPhk1F1zi85g
f9fMIFsyR917aeyO3Pl8MEPRmkMW0noke9+tcYENDrlltih20unZps4mcmPWpZ+HQgP7oy8s59Yo
DHqVsqHdToUbbCfBnK/SkIiKfVHUIaTW0mOmOcEXGZDmFNSzw0OrN2c0tMjgAOowufGLrL8yeOd8
hYPlHYtycu9Tz0G+XbDxySv94QmEMe4eyULjnlfUBb2QGPqXGWLsn2ZmdHvSltWz8Hx9b6aj2Pk9
6yI0Tmg7dzDIl1aS7nrwsnoKiT078Wzx6r7tiREx2QXfK+iVJUY/oRPAc4W7mZyBJjOrup0LMMzB
kfME/EdX3bPO02/QlxOcJuTokd8S5dEobNBOT9LwQum1CJZNEbA+BCq93wd+od1C4jD/LrmAsldD
KxIyqxrTsMs17ztJJ3TMi4kkRA7Sivismzta8zryayeLetrWO2bN/S2oOQTkRUiG9uwCmaoosGoT
fVylfQJHn5vYztjkoRGACDegYopGy6BdmMoyAGSoKz0Ql3fWFpsie8yoZ+NQ6SP/PNj99LVp5wz5
8Nlk3rbjFByO0PDmwUsL52k/26VZRoKkMxifzUyGhV/lMs4nkqp0acXL0GoN86bLcvenbXPE7yxt
ZQxEJbLezKy9qK2y2gxbCPOiIo9K1d7rbGgQ6JOW7essZc+j05ROWBDH5gnYtPUu9POqfhZB095A
oMPbmaLK9z4LsmuwEpmJjSjvJjMHXQtln+X7ScO/jbQPbrNMM6qQ6bPPIlo47Y1lZGPszRp5caza
up5m3AW0n+VV1YjysalnfEkzL4MhBlQl98MZbYgvutEGV7i/yYuFHrtroxPkRFtMcKi7Hf5fTpTv
LZLSHaNde2P3cwFSMyRin73RZkGos7E+1XNZP48ZxcgEdzB7+ogvpZk57qXJc7N9ZbT1s9n4bMRW
FvhYzCV9NrSqedYLLh8aPuVQMEPqVIutRp9uUOEb60ifKx99BnnXf8oCveHXbPIKHDeQkIfSKakW
wz305CetnQpIAIOUTUTDYFZN0moIjjYd7XoghSVpfwwN6BuuqQnapMgYCqxz2wDmluAD8/krKaF9
Ef6+xGjQztFujluvjvjYYdK4NpU3gzFUVUgzyxgf9BFnLNYCU3vQvbz8EqSlxRMeNM0X4gjjOIxM
v2Ukc27MSTcORsqRnDDN3DlA8gn1SWJLGhZd05dhPorx0U91umeoR8CW3pJnaODKx5IY3UHwlF5p
WWsmDgs0MJyQYCeNdjqZSDc/mI7gz0AsF3M0uCm7Q/Pw/IhKCvTRZg9XLGll822sajsx0Iwd2yLH
XnRQ8f+Ru3ZrhlDtlAhJvHEuQo2PzdPoZ0KGEufjWFkjfkYBxbNiyosZOZ0ZWpyGDjp2G6n2V2k7
YoiZZPbN3Ji5H9tD3g1XkMPO0ZMjSufJNwv+DXRUPs4Jmg+grdo5jYwcIQ0X7rhmvQroobFozDjV
8FhNbI7gUtjdBoo7c/edg7iz3bABCCXss54UEVzAqdvPVLzIaQA5tKdeLVc0oN82Z6+3Qq2aPbRQ
5FLmCFqHXFx5Qz37ah9Xkt+6dQ8OPk3muER8xoeodYlWH+dKM7So6Qps4DqbjTy0CC+u8lqHNkVT
CuNeavUMukVWmnncj346XBcemnxviGHWj8aE5vOIcr+vDr30pzrK6VApmvw2MA7eTCv/p2+UnZ54
Y9Vs86LqACSFHvt9bYNaJqyJZ9FN5o2a92BXI7cjlwwlCzsxOhMEH9FBfOv1IzPyyOcNaDU3GpCT
z6Tz08cgB9sdD3B/J3Lq9E92neHIOPmk7ejMtCZuUBCqImJCagEDZyOYrgHTC6GGkeu3A0F/52vV
pAbucGnNz7SzNTyJ1AUTo9CYxFK3eMobFF3GMDWr8SuegvFkgHSagJW/4EaougEQfNnzrS+dEU6E
Y3evrp/Kr1lgdX0kbb0GsDJlxZ0xNSglk0JsysIqr6uZuGGWIksQTl6Dy35ugIkIJb42NKQgKvfU
gZ4N+fOqrr51QDhvaCCaW5CrzE/GKMD76c851r8utE1GK33X9roUIV6XPvGFYLdEatrREl1dhQXT
i30wUHdnOjxINNlA3tko0iacScG/CiMDO2Tvl9czUIqnVi/Ffpp6sS89Pf3C+kacRs0sDuiwtHaF
0fRfHCiMfWJF1ePlaYI2GUqafubOJGLDHMYfmRPUn0C8Y2fhaGaA5XrtdAvpWva5F6a+sWSqPVl9
C1nb0p/cvcKh7nvDh+4b9GvQXABo9xfb48UmtUfvsXKqYkqMJs9vMjban+rKda81e9I2Q2n3hxIy
MdfOGAyRwotvcgJkXtqkYeCxE6BBBwt+2zMxKE2ymWDJKnNwv3A7R3/4lHrbKg2QOQTlNP2s06E7
Um3Ot2TgiB4nZt6goJjt+1kzj+1Uuvdm1sgjd4GqinrO5x2UVsAxPpoEno7PnWHG82C3XRQYqfYl
n0a0J3O7yvMQvOTylHUDtcMOzy0P3TmXLTZbP6GfTgjD2g9gso8bnWavRlBAwbgL1KbPg244DNCk
+KpVo703jcFNeptM+OAhJ18bUjc/HVKTr9Lk3jOacdHg4zbIQhuTbH66uT5c10Pg/AwYFSdjrPoD
tTu8DrKXSefn2Z3hp/NpgmTeLUub8tTpdNwXrZFf9bKaE9WouS+JyTc+DeYNc7nYtlWqb4tuCnCb
GW5kyHJOytxxY1bZaOASRhNX8KWTwbdwaIU97dJ+crG1LRwbMvQ3YL3RDhJpwAhysXaieR7/4gAJ
tNFobm+EMUGsdMi/zzNto4Ya065huDqNXJMgLUyRWUY5N7HxVkZmlvlR72AnZcYEYtpqqOLWpnpY
8wYcoy2SUGE2wxUvZmPG79gs6tN+/iKI7J9Na8g2c1oaO2LWw8HWBP08ZNQ6epLBk5a92AVGBS30
PuWxYxpF7LcuvSs9p3idspZGgc/YznfKFCq7cPoaOjdPWWHlG7gk+U3d1PrXwamLO+QB2S0yj/OX
kZb8ymipcxqLOYj8vp0eoR+tndxa6kntuvWwCea83ZLOrE/ZwIoUnqoPIWiEP7CJB4t6M9SiW1cf
zTFqwW3+4MyT2HDG/G2Vk3mHMj49GiDP3c7wBH6WNZ1+OoKwTSNpU0USRNi73mj0Tz7lbF8NZqrU
PhAlpeO04elUX0vX+aEBSvEkSFVGtdUXO/Cjm2Hp2uPXYmjdG4u70gjHNJi/dbZh7i2/QmeiW+n1
rk0l5j9tSfC9seBMgIJZ27PUb648O4UXoWlGL2JaicGIqayNa3+uaxkCOlXEPaLEV6MxzFvwxrkP
bp9rNyLz02vbkGiPsUAGCoIiQYZ02/SuXoepB9UzartTZAHSfWy57URzlvNj2qPVK4RbZz6aQdY/
9njO6i0iC1mE0pfDg8HxoIVZxuWN7XRkm1ZCQb+z8dhPXMOVOZU0KtBdtu+khsdCD5pNgadgkxlO
udcrq9nnZeZvRooLeKqzPmmhefCsibkPQuTD5n1TCLjfDcQrHvqRwunJWDUeprK1I80ZjR3E4LNE
K5E27Oa5vTNEXdxK/GYizEA7lToptkRvjN0ojPnZqL0OR3oojzmvipMB7sCIWU21zYoKzV96UIMU
DsrufaBNL36dl1tPBN1ND2Y6deOlPCwAzknqRndPbsmNfSpz++SJxsIl5Ex6hNuGbeBHWI8D6gvb
Eu/yZkytFlQXrRiiaubB1mzbBu+tXW0CS0MVJnMAZrVp7kAFJ2j4j26uR2vjZ4iiQqPTu2TEJXHy
EQ/E9VBlscw5oK5Y7wM38vStFh2Xc9HD+XSfc/hcB/C/mNc+2mBDFOHHgzFl/qEdO1S1BtmHI53Y
DuyF9ufC84G/xhomdjdUe6Q8vA3+cw8IR8sHGzS1+75XlNyIyPYacElX2EbgM5DEOGaeZsKbCRiE
ilgXOzjxO9LWQQI4aQ/mq4bH0gBjcYaw+MmhBA9Ha9bXGrfy24JQb+cEEv1otT19QyIBrm/myx0I
MLtdXuTTAZ9eJrPiPKxLvXo1+eDiLkeJ7FTzSgsRLZBoKEb9uW7H4YGXHrDUvssiaMc3r27pZ3dT
y3jkaQNomrkt96NTeCSsqCDf3QlUF1nWjN8CylFiB9rjs849N5n0zI5oXjaJP8qShoh32q0AtPMR
IftwqPEEbcE2qWlIA5T9E3I39JaPs4AIqOt0N0bHq7h3An6fSZpvqkJUsVeM9j0ru/wIeJubjH0N
3izi8iRPCbZTac/gAK3HCge+AS9RkHVHtKd4W8agpEcaYoWG24DVVm+NJA1yeoSAEuIGbiA687U6
C816bF60qaCPdmaimhW0KoPekRYpRnSRHpvcgbRmY9n3AYiqdyTg5Yvtjf0DgJaIextDHq0akVJY
znazGSiUMLB61vQtK2V5J4SJG4qXg76fPUIiWfnTV9IF7U2NF/o05hkDI/1ckX2XW1YfOr5B0Ak0
lwmKy/y5lKLeU38a4Y1IchhdsKxgxUGolXeAVNmzd2UKr9qyynTRhQmP6zjiXhqS1Bm627mh8gZu
fJGMTFpX8L+HHS9z68uMg7Opcyt/FHkvIObs22ie4bN7O+BpeKiZJHPICXgsw7SmTsQqpF06VqGg
W3lGGoJiDWMxa5clYDGUN5ZPplM+127oSm4iREcYVoasmYN7BBQTgXst05sezbqRheDip+7mOfCU
fTuerL5jh5qZ2TPTcOv6XlEpZpmWHXQBYrgmk8MGDkhNkrLW8mNp0+wOeR6kRhpQMzVGBSZfY7KT
OZ2me7NKyckwCv0xI3O/GzWNJS6v+h/oNdS3rUemYy9zhgxfLrYD19idJvThdeg77ejzLDhBlCl7
LnmNBH73/8j7suXIbSTaL+Jc7iBfydpYrFJpa7VaLwi1ups7CYIkuHz9PaWZsSW4WLyj1xuOcNhl
N0AsmQAyT56j8+fsbFid0GHfFN4FDxeU2ohpUGOchglqKPk4jL1vsMj4gXR0tWpMBGEcbvPnqcSH
IwqWhO/jwpMyDZGkHyco7bX1Q2n28XdSjPVDX1KQB6FuU9zapZat9XKw/zhpit/6GLcm7KcHlxH3
3ynV/0SWP0VN/wpZ//8R2davR7Zv4yRPGEvK383H8Pb7n/p3eBs5/X+BxtJAiBwC5DZSo/+NbgO5
9y9QgKPKFKUY5r+LDP8T3NbVfwETgOzHOVN/Zh9Bjvo/0W3zX7aGcgIXPCjImCHS6f4v0e3P+WEF
SrVngm7g7D6nQDRua5wi4Yw4aeI+D7ip3UPPrEM8yS7Y7w+x/v/sjY8R9M9Znr/7kKAGFB5LjbJa
HKriIc6fIwsZgv8jReo/tnv+83+H5f9uV0qr41UUIZIVO6GimBpuRogo5Fkw5M4PO41L73oncxN0
HtSHHFHh6iKKOzs5ENrhKuwK0zMLG6aLV9/1HuaGIcEQILGEqKrBSGjY420u9AeaEOZ1lvlNccRS
MeFnlN7fcyWluoTRqchcUMzVZPuWeO6QkbB4gpfnb4svCaN8Tlf/3Ymcxks1RyG57oQZUCJR7foR
4shp92rSbou7o98aD9enbG5HSQlKG9SMUI9qnZAwxJGmrOZ4oHZLLDkzrdtSard1u8a2GVrvCY23
CW5Aq9xp3q5/+sx+kknH0s4A7Q4nJLQ6vh/N+slg9drMlhjF5pqX7Fn0uaYpCSWhSepTro8BFB0h
HVn9T2wQf62wLZly0xBqpp1lhxAnu2kaZSsUqETiSN1cnx0JdfB3B5JNK43bOy6L7FAdfavTvAJm
ITxmPxf146BtxVMfJAvUzDO7VaYvgAwvbrhTaYcg1oPwA2IkTtKeYkrvm1h/QNDM8WKHf83IZSSb
QnHv7Rm1Qou6DBmU7o0Idq+XGGbLogV1zRkjl9F6DV5ntZGhk6oqcEEoBr/qtYPWA6HXWMZKY0m6
4BVnfJYM8WmatM/BNY3hGAiv55VIPOrgvZTV5XFq1D/Xd8OcIUpmriVl1jsVemnBm+eNEcJnmbWk
cDTTuAwsx7naxrzGTkPUxwCtns58S1H61fVPn7HDf1Q2mznCTyk+PReIW6aIOxsAtzVLNVMz8y/z
Vrk5wNYqS0gYtW9QFvdahGen+BlghgVDnPv+c8cfjj3Uu/c6sPckLBHJ3umiyTxz6Jk/qtFSMdTc
GCRTL0FU1xeRi92qj+VWAR2Bl1iEo2ZQTbfcWarymlvn8+8fRqK6vSHw6SR06bS1neg+V0HG+rVV
lo7ulGeVGyU1aNYzcLyWZbWLKnCWGcTdfq0D6djWCyQ1qyYiYUKruz4xvtUKj728KRY8xowPtKQT
G8iCtC8mxQ7TuPD0Thxjm28B9MR7WdwwGnnm+Pv6SOaWQbJllLCko15RO9T0QvF6zhLwnKcLZBMz
W0lmahGpwTS7d+2QN71XMPY0DW3uEbAyeUJZuhbMmIQpoT+Ulo2TUhI7nFTrifL6GUmv16mBZVyf
obn2paN7rNIeT3jHDpP2MOFdWJtI0ogljPzcFEkGjdBHxFCebYc5+QVV51OPpFUxIOSK0quvfb9k
z1nmVLYq8P1E469AgBo/tKpOHm21Y1/sQTLlCZwb5SSwAki4u35jlHRViQFFQVRbGsTMESrXMAOT
0ExTikHk6f0IiJ2S1x7XUdxXmis9rVZfmyrJrPmAtLFpM3ZIlFHbcpsaWyNyjK1rZ82/X+TAjM3A
ls5tXXgdmZJpR0bbKp1p5Qca57VPhr7aAAFcsHVTlPEPEBv3P0Yk1Y45LUS9RoXkuVxbHREA6p3E
ObnusERsLOHt/rrUvdO0fXDBBUlFpUPhILRAoAn/uErW97cOyLebgKIiI98uAmZnvIwqXd3HLqN5
lqCnIvfc5/xHtp/oyrkl6+bNQL4IsViUK6yin9eXUSqT+GtgquQSNETB4ypCd86RnKKbYZWi7E4H
Q5Dw3tIbIANQ50ogbbuOd8PL9T7nRih5ia4ZFYLY7YiLBXuwIvEI8dhv15ueW6dzhOLjUYl4WDYg
mzOG9Tq7t/1i3UCRLPNLDwE2HyRTgBj/b7WEf8+c5CxKDZgRqy/GUB+Um5aR2zHNNrRtn22HrZGE
WdLum3GqslBmxqvRpm42IlkcncyafROCPwgD2ZXrc6bPmZl0rkFYydFo2VQHDoTTGtFYK/N6cBxO
fs30MvYQd0YCCEgMRD17wCnAwlCWSlAz0z0CTGfe1rR3kepx6g3NkFMm4GpDJJl09a1qoLa/6pkK
xA7la1oT5MC1iCgHJupmqUJw5gogA5lLVwwcGjn80MZGCbEBO64Nz+Gd8owyP4L8b1m6+KFvSeyZ
vLCrhavNzIEkM2sxFVpNLXGGsLCfWfVSt926tox9kvL1wtKcl+CCBzQk68xwvLm1VQKQyetNahkn
Y6g9A9UWkwHeuEb3XMc9Csx2Fqd7xTi2CE+Pur5x+bTl/VvrjtsM53BiK/cgVyw9x4qThW0zsy1l
8qgkdVEF0ib5IRKa2LdmbQUDiIQOaaGw3fXhS+UYf5mYXOGDaFKmZgrwqKqbsvamp6kS+UlO1MAu
rSxdlS6AVp7ZG+2NkkKJqJ+irvcEJugpg6jIEcwh+r5XRPfn+gfNjFk9W9CHUyCL1YYIHCshH8Pe
rD3mPA/R0oP0/Sy5sNjnaO3H1nuQ4zf5kIxhB/agH7gkMDApoAT7aOituMEBNGzA7ZoFnDbxto4z
gB0Zjxd4HWaGJrPpxBTRzRaMTwer7DQ/ARp8OwFTs+6qTizt5hnHb5x//zB9RcsUAZHe8hDzKHsp
o44hq4RS5d86qfMX/KfOKzqNruMKzPmCcnVjAjy0JSY3nqhVD3vTmJrfdpVr5VlVKx48M++gLRB1
hvW97ViaezHLrDBCwdhdpXIKJiBu7mMmNHCnu0CmXd8GEiPPf/cl4GGfBzJA448hFzWE6l1xP4FE
+k/+w/ym/6iR8QZwzYsjLwGIuPWUQFm4DF2eO11+jTex3aG8Dl2WRrpphxNtxMKVdK5l6Th2jSmp
dGscwsEh3mDeWfnP69M017B0FveGGqdtrOGTLbFW4p9JkX/pzQdamc/zXw99H1FTH0LAmKHk6tH6
piogBKy/DukIz78QKpRon/5eZ2nDjs0Ys1hXh7AHNQEImlflJl0p9+CiX1eHIkh3kOQ7kqBeO+sl
CrG5SZPe44BdtWbJTZwp5HsNL9AvcSrNHFaG1HBkORyoCBh4zk9GW6wU8SeublG6uGAUlz8cZfqf
16Rz1EZNzCI7OLwCSBB51yNXRrYQ6ZxrXfKNkeZAjzGtsoPgwGdUJF8zo7MXjrKz2V5wvHItnJXx
nrVaWR3wdN0YQMckOS6OhK+5cbKcZyoY3NQX3+AyN4MZDYitOEV1iGzT0/N6XSqOV3X6wlhmXn+y
LieCz2RUbIbLHN/F6qFNDoMJ7GHh1dOv62Y9dyr/g5a3hy5ai/mCNvRkvfaTVW+FzbQ9qHKUnaXo
9TOU6ulBG4Fb7R0zRyDaMcJWG/H/cQqUT82LhafEzKbWJRdTjkNs15ZZHtS23nVmfltU6SvQyLdO
by1ddPTzHruwPXTJ2zisrq2449XhrAQHCR2Q25Ubcw2+uRXKA8CxRCHBJLZiy48IAkLZ/fo8v2+/
S/2ebeHDcUmR1oSPw728XY3Qxf6ped32rLFe+b+F9/1wuDH8128PPdj1VND9697Dr1//m8rrfx2f
IdcV87pqDReF5Ae9Nw4JIKYe67I7TReb62ObMef3p8jHoQ2MGuowpIeoZOxVT7Ry01adueAs5naF
5CxsplLcmOCKmP2N6nvUYPlxnXmdvSQPPXNZkotZc0SutahDB52CUqXc7IiHih6EA4H8WLDjmTG8
H0kfZgigSFIZHF30qCsXybluqQDa5hboletLMNeB9LQQkAqxGyfPDk107MCo4jQlQNSa35b6wgae
60G6WKiqklWtjiFYarrRoDqk4a6mI0pLoXV3fRAz++j9gvZhljhK3Bo77cqD41R3E0HNdF4sfP2M
I32PMHxouo9dUcWg6AoVB5Vkec8B90vB69idAWXrTqHKwsE5c/q8U7t96KjB0ynV7CQ9iLYOmEm2
RQ6N+JH7GpgWU7XyK6ave2MaFuZs7p3x7tc/dBgV8RBnWp4ecK8+mI2+mlD+0GXOSuvSbYa4RRvn
vmJG29hKFybz/Wy44MvOxY8ffRkZSRlFLoIl7QopNpDigQJ4LYLmRpxQk7t7yz0VW2TVvsLT+O3v
ctt5nZ/6dJ37XzTa93zth2G3tANz53gO4ZXjTWGp67Rod2WlbL+0FeWK43HMDAh64G1Yk656aGoB
pQsyLiXjLm/0f6i0Z04BWcCODGHmAI6p/zTS/43b5r+uHlRwn1eGnkGBk2MPYesgx5q8FObr9Qm5
7CQhjfW5YdMgJQjTcf2P6t+ArHqV+6boD9fbvmycIO7/3DZ0FXKlbHM3ZCiZGQ2UMdJwzJpznR7S
AQvhh7lO5HPfaviQUjyM7Ba1WFrncXFjucVmNLnXZks5k7leziv+YVtWU2vg4ozwnoP3rOu+FQ7z
u0Kg0sBa6321wE8w14t0+xfNmWVtwv7RmBIMqCNBbK858Iz9Kke+Bth7KVp52enrMiO+aJqSgBly
CM2xAKKF7fum2pg08bOlg2vOFKTTHZWe6WChmic8FwyXcbGifGFXvXvAf3opSK59XgsRi5JFDI8v
c0v/uMIDyvDYgIXO/dM8OmH1sIRBmXtYyiQ9WZei8KxBR3GAUrd+PR2Aj/bLVbkaPG1LjvRk7Ytf
zqbeAH669Jo9+9oLo5MJVGDknd4l2APMsteoJN21yrSjYxGwtAPgfxvZzUbXAYEvrMAq0weDPl23
1rl5dc678sMez2O7UJUIwwXKadqAFmFjB2oQBdiBHtIA/lKifMblOJJbQHETyuRGbA03sgAR29QJ
xUG2cE7rMxvPkfyBGCsD6O1+CDuDK4nHG534CMMkh9xIaTABUwQ+9sFMvnNLGVCwBenrIWpQMDia
7upckLhJaiqORmKygFQ0wz/l1vml3G8LlZYHPTaANysKtnJHPYcBGcVK50JBkYLFkqX350y4H5Wl
nxfDLjNLNCYWA1SxUOFggQNirG6br7I9DuXtmZ0KGrpgZOkCZ1eu2XZJh+f9RnNhA8pwJRVVczpz
EbapUWbyzG77Y/ZND8ZTFpB99iPfJw9iUQH17Ngu9SU5vI4KCjImA857m+zEI6RdH2zsOOfZ2VUn
3D//N7GRv45PGbAEch3o7lGMiabZSsTlukcp6ILZzPhSGaLUj6kyOjHajg8DFMKs52yHUoi9c0gC
dVMHHVSrs5O7ut7bjO3Yku+zujJmUYwJi5Kjor1y0PTFv643/f5SvrAYztmiPti/iaxMOU2wSygC
Bs7d8Ezvihsb4o6Vd1briwFTO5EbASkydZWBI8CzNyhAe8RBuHDnfU8ZX/oCaTtMaqy3yKTg/uS1
KwEGTsV7zgMUYninx/V9kHg/8015Grzt4ccruGl9OCbVe7095w7P7/sUj+xko6yc9dLizjkT6UKc
kQrwxqZBCJkeuHjTF7kKZ8IV0P35PNlFBg4FVIgNobJr1sNK8axdhXyu4v/G3QjHWbt2ECwArap3
drxLYgCzMyztH7XsRoCY4VZ6f9p068xTDtbZ2eOvcT36vT/iLwhXrCrP9cDQAN3FzkN9sQd1Ey9H
Ph0V7bt23725L+mN/UZRpTV6Zy6ipQDo++v8wh6QmWZjM+KDXuELOXaAdohC0GhAD52ve8xJcoi2
bG0jkAIu+zVKTdL19c0/Y8REul/XjKSOonZY6Gw/KCG0zzwtD/tq6Tk3s5Fk+Hur2OaIu+IQpvwH
bbd6vxAfeI+hXZou6TBNaacrU4aGxVv0hESNd95Lxqq7SXZ0+1J7CXh6hScgODb8Mfbnxdr3h9Rj
xyXVhfeY5aUvkE4qh5Myow6+wELfFAqJ2S5GSh98Fzt6oAfi1yu+do8q1ELKdbqG/gAC8UaA6lm/
WJQNMc52c+krJOfVk7okIsIDqYd2Tb9lJ7oXh7PKBURHsYFE6K6tez3QA7YrvVfmozJt3x6rE9s3
J31X+tbtEpf9e/jt0qdIXqyuxZA2KE4MSb0a4L+ie4Lb1Dkm2O4YSt4890V5oZ0X32j+6LmrJlQe
691S9xLH2V9nHZF8FhclnrbleUeAQfa583pwmFGweMa/0ttoZ6FM/8YIhzD5RjfOqTmIV3NTrKoN
4MlYHW0t1v9PAqhzG1/ycyjQPQNUYc5IaSun9pGhfOm7fUu+Rbi4H5oT6lx+agvGMHeDlamBFXdC
kRtAmOF0Ig/lrfKzOBIQ140ba68fsMoLKMC5h4EM3NeF2ecQMMBm27NDeVvf9NtqS+4xoQ8ECrbx
zvJVL13nWysYt9cd1Mw8ynD+IUWpsM2xqih19ZtE9YdqWLjBzPg+W7r3j7WWMGiKYIkM3RvstWE9
D4x7ZTwunOtzNwsZza8SXqo2SlFDvkG94Bj7+p0V1DvwxOyMsP5Wr/S33NqYp2YDrZKf2dH0IJbt
lcf4t/Hj+vTNvKxlJfg4nhoFRBVDmLuNZxRgimpcL81uU+6AlWSRZ+58XFwwfRnmqoILpLXP90y+
mp6T1+hG3ye7cqOFCvQIlGMVRLfxPb8p93ThuTO3FWW5TKBOe4dwXAjpCxiNXJAaPVrfi7vqG/0R
dSvci9YQMrK3NNQP0Vu3W4LazZ07MhIWnEhC2OAEwVUNBT70NGzOtI08ANULXH/m95t+Fd+wP1mA
l+uruy/vz8SRZ5v44p1ehskWYC0ClwaWFJiS56KIbmgWL9wG3rEOF9bRlEzCQP0lyRhGB0lCsIuq
uIg22/4IVg2Pr14eY5wo+cb6WW2zo7MCMT3uorh8evw3aDnDco2/r93b/Pi1oKhuyof8lNvFqHdw
6bj8o0ocaCm9bvye2gveZeZZYUpneKRMRZW1wC3U42s/7FXnLU4XAhpzx6EsYJFXll2SFDu085u1
ctJWVsg2A4SR0tMA9kOGu4G2h0CJXx7HXXGydxzJ+utWPzcs6SRORubwGgwPYW87nqJ+K5TXalyI
1c21LR2zxtS2nd2fvaZmrKI09igTPkjsFnzm3DP8/Qb/4TWW9JABqiZ8O7Lbz/zRfFKP+QMP6aZ9
Sn6RJ9DuaV/zjab0JtBpkdtTip44TVZJxHwzB441eiGKAbYqdwEN8t7cBZuS8X+k0GkPxsUhfNb9
lzO16OPLMfNwZz3+TPabn5W3Sbz7eIX3Tw4GendrI66men9iPPFS70/4dJf7T9e3xcxZKuP1wJEA
oacOgJGkSuG87Hrdm8rr9bbnHnb/QNwpVj4lIxqv1tUfMMaitD6JvPEbeyD37gtoFQNgBAFxte6G
/Vk5AyURXzNiGYc3qk5comAfF3GGFzsIAAbjbtTNhVvC3EkjY88oTW1Lm+Bv6bcRnLndMdmnJxrQ
g+Li9Q3s0FY96KsSdx5waSzJGs9YmQxGs8YRojgVovuFDv7ZR2jheEJb8EwzMGSIVnx+g7NEEUo+
YsLERjmJA6SS74pvzmHYQ3J6k+6TE7B7C1mKuS0neYshYjlo786TB1aAXserPvt1fcNdTkyi7Pvz
IGql64YsPw8iuS+rV1O5TfR01fbWGmQDXlf+tpfemu9pwEsWLDmKPGVgsSLoajgZp3HPAtebYKzC
V09ADb9dH89M4lOXoTdun+hNM2LJGRPItt7oteUlGvUhgBNoEyLwSbxLy2Ln5mx1vcuZTSajcSyU
+LpVhh6b+MiMV0s7Tv3j9aZn6kz/oY49OT0IFLUzIhB2mTNwazyP9I3prZdR06/1n3nc+NR9a6b7
hR7Pq3FhlWS0jdEjiyToMIR6i4dfqXhCoIYl5b4F8p9UUXZmpnlu/NpCVPN6l3Pzd/79w1GlFLGe
V1A9DTUz8qjxvVBOlfHtetszhvMe5v/QdukoGpKWWJukisGCm7UPjZIvvBfn2pbsP+I1TRO9dAKL
5fuyGJ4VI104Buaalux9NMacDVVLApcBb66VTnMD3d1i4cPfFZAurbFk9NRBblBoOglaQ4EiuGJ2
PtFSxZ9sULbGtRP/hrSVunHMwdlmLVW/F4Chb7qcKSdl0KLHqEzjzCNgwAvAUhqtG5M2p0kxACxR
zBj/qmUbFTDgTTRqmV+QzLgH8V/yDBAHvW+pRkIQzSqBCeanm4wkfK26DSQ+7YgHTqOqoPSNkIGF
ZKCfpGWyBqNB9r1tHXWfQSdi19S1eovZjx5Bo9Ot2zwhO2G4Cej7prr1KjWCCARI55rEsQPw8ajf
LVZPuAh0ff1ipQXo1k0Rufd5Y4w3dpOnW5EV5ExXmt4SruqPSq5MqCDFmyDNiilbaWdGw8lwTNM3
mxT8cGWvrPqprneYP8SCqADHTsKZjQtP0SW3I+mQfDAcAAMA9+CtZxVx/9IihYDXTmGam2pwNd3X
8nw6jKRq7wCyH256sHFu4kHlz9e3/sybVcYvDazRFawQ9hAKnos094vuhw3ccmo9Tpm5ut7JjO2+
n/Yf7MvOaBmJwoW4i+hx07RzsCN2DDx8aeUunH0z43gvavrYhetkuCtrbkDtlmxqO252ap2m28Gp
Ot+gxgDqRT4sXILmYkDa+Ss+9JZNqDOblIIEcXVmfuxBC7VqLTGcwNpDAxssriGDmKdPkxHpDDH0
pdfUfQlQe+PQp4RPJoRLwXi38EyYCa7I2Ced9JYakZwGTZUKP69KoABp9Fz2ya7OiqWCxRl3I8Og
mrZKOxd4zmAUoOBphyAz0gVfM7dBzl1+mE/QzYEGOolpgAKnAIy+qDIXxm/mWAsLNjdBkhPW7Kmp
GLhUggh8sUC2WyD14HeCdX7P4oW3x9wYJG+cE1qAsBXC88D0rjkYoPSh22nDEufJ3BAkb9xWEfIq
SkWDrnSTu77Lqqe8A70m15l6TyaVLCzF3Cqrn5fCNm1OlNx1AzB23RaRtdUp97/kBuR6RkF0K2m0
wQmoZbMtrqvnSKBtbIUK5tvrXczExuQaxnyyo7rOHDAANX3temWqmAct7SuvcCtlZSJRT1E0lYl9
1ZfxQgBgZmVUyRlAjY5b1aiQQMNli4KUygVNrZqZIGR+uj6quUeEXMsoFKs0tRz6mEwA05Q5JVIO
fW4AScXA7kurTttmhKwco/ESd0AcqbbqHahkW+GDshPMmknOnRgxSW04ltNgLzjdy3tFk/EDQxOj
scJVQ8pH9SajpAjcSm1W10c9t5ZnQ/vgFEoHJXylVTmBTpo7GyoGvkKhMlC336d6Oo7g7fb5MD1f
72zGeuXSytzN09KKOTyEagc5B55bDMfa0DZfa15yQLZhRU6Jx3NQpOBdJ7/tiPoVSN+ut355HXS5
GM116wJc+y4JUCb9nIh21RbjEoprbmIkv2OxtKrcltIAJZONZ2lp2MYEJZQmWQDuz3UgORzSRtBy
zCMlMIrUH1Qo91aJh8EszM3l5nHz+7yLYrUq6wl6UkE9joBOI1MEbLZA3ruyv3a90WTcZF5AsBpE
5jRIe+VOjcVLzq27NtIXQmeX/QsEEj6PoG0MRRSkQJnt0LU+ZbV1D8IibQ9l4O6ZNFO9cEhefuSD
oe1zP0nVm3ZSAhToFPw51slP8AjWq14tJs8q2xVgzqPX9wMwSSxb8tdzq3P+/YONEzcuwGKCmwuD
Op1fDoPqZxwEM0oXfcmwNfdsMx96iHlva3E9aNi2nTckIARAOQgzoi+daRDk/dx8yqNmJBNvw0yF
bqzVWp7exiejKX9+xbShYvy5fTUakpp1dRuaGUgzLZ1FoLDs7q83Pjf7km2LMebM0fU6jMgziJQ9
wcKxXzizZsBlmoygBMVt30Z1qYWib4og4qMY/DGjsZ9ZpFxb1GzAA6uMf5piVG7SqZv8EqXNuaf1
bXxr2MK8HXVghfwsjdm+7d1+o5gKFErzQpwq2x07P3LP7qI1e831eePgxMVLclFAasYcZGCmoqVu
OzkMNbigxQVlhgCL7bih4JHWLFCxxI76C/SqP0ZBFk7TmTDOP2TtVMUtc0wLZqzqCIqpaflYGDFz
PWdU63so7lqAznQonYUKM/hhAcnAG4q6ubMGpx9Z8ALvaJR/Pvs1GaHZ5jyCmms5hZT0IFWNmoTY
ADk3CcSfG5Coe6nO/4yOkf20I6NB6p9obFO6nB6sfhQ7feKDByEQsR5y0u0dNvx2XE6g9MIHsJwo
plfZYMBNCq099iBrfR24kr12MeqaFWINL2D6Nb1kIlAOzq2OgTotBWE8tBggWKKdSx9ULPreprQG
clLr1qVKbVyH2+IJRcrFAYzMKrjB2uy7qRbZTsSN6mUdFCDMPE3WIlWA1EzcvNgWWvG91UsQNuEa
s9EZ07eA7Ft73uXqGjp5DEoJvbvtMfBNk+jUH6eUQ0eiBbJTb0xfba1iZVZteY/jJTU8HdoCmwKE
Lseyc91Nr6h6YGVtseXZaKBMserDFBJad8B343lQTX3kI9iE1ACLrXz0GStKFtT1qCAu2CR3KOoG
CasNQQrNKwfB365b/MxZIuMuh5i2Vu52WuiW7EGwBt7ETu7AZP/gWl8jR9JkdjgX+HLRpWUXstqm
+8bMmnUCaZavOVwZ2NsyV6m7QbQhsYS+sitGPXAB1bh0q1/DaWkyutdsM/BcQCk2hMTLS+vUe9wq
Si9pxj+pSxYutzMLIeMgXaE7LBo6HtbaD973Hio/He1PhL1/faEvX541WXwQ4ONmYrZdh2XuKCsB
72kPLfHVhOzLbNeWziOE8b5f72tuLNIZRfUR3M1O4QSkdfxIS/08OeXsJumyJZ+Ew+6SS5LOKYRa
3DbrKpzhOFx9CEJs6Ci2Rcy3RdUhP2CnP6+PZOZAlMXgXUDh68FB8gEyBt/sLNshhLKxoNT+peZl
2CHCQH2KIN4Qwn2mq7MQfDCqlbnpami8XO/i8lNAk0HIrWLgST10XVhNbhBV7sEFNfeXmpbhi22l
JiXqRlqUwTnkV1qV8X2eQ/Lta62TzxcdSOvYKAxozzF458fA7ZVG0y9FZjRZjNgVWq8imq2FVpTe
aiq5b1xgtvjSK3hm05Dz7x9umK1Gp5EIzkMteQXjlK+JA5i9Fux4xraIdH118phDBYwbcKZ3sXhg
OSLU5K0DReX1aT9P7wXTOlMyf/x4PCymppyg61drdbuiJiC7gLh4Va/vWKLdKnzpFTOzMWXEoG4S
UXIVJw83jJVtQwercxbwSXNjkNyDYWdxhUBEGxYiMlbQJUCNqeImkMWK2bqO0xcnL8fN9fma8asy
+g8LW4Ne39XCdKjvhqgF17yGcA/0nHym2MXK0O037mpP13ubGZmMAeS6lmlmZmqhWiXqndtFLsh7
4xfT7bUdoG5ABPJGXXBOMwskg/9alghoirVa6Kj6kao5UuHN9+vDmLEQGfxXGbWjcAIDTI2u2vWx
MwVEqZWjC7aoBb83N1Nn+/lghBXPaKRNoxYO/XCkzQgdHy0PMnsA+VF870IMc8FgLk4TZCKljixH
MZqK9mWo8vSHqLUgd8eFB8DFaULTkiPJHEXnY0eUfcV+KUjeIlykQing+hrMfff59w8TZGqjBYni
EiA5iNeZDfS+koWpn/tsyYW0FgT4Jqga7nOQe36jXWsdLaPMfkWsiL84M/rnj0dyFpqgEEXdc4Pj
gZ2voulp0pZob+YGIPkPdei0nhgx3WcEhScGqIOmDoRO7sLMn3fGP1wsllUKcEGINM11VXX3lgIa
T4pKE/feoA91bCwswMzSyqAnVNdqTQzYTBjhHbS1oAO4qbmZBF/aODKQyTbcmFW4SezLYVpF0D3y
qAVdwuuNz0y9DGSqhYHHtGM5exXcPar+LHQIEkHz9HrrF52CTmSwEsp8IOAIpbl9lcFV4tUJmao1
s4YgT+7s5PF6J3NDOP/+wbDaZBiomTGyn9qJ782EaqupzqsV5FzMBSz43AJLtpuoSmGD33sMVe1U
Tsdievvap0uWO0FYqIKyVA2hHaBGKBK0hTvcZMYSf/vFwxLzL5mtMzU5xe2F7qmKIhfHLNYlTR/6
ooW0crrhuvEtNYpqc30w78nXC3Ymg5TAmavxyjFECEGAyec/3O8WaLcKzz4YI8i42I36OLw8sDsn
8qaH631eJjPACCXb7pt6mkYj4qHdtP266ioTjKAIDXVeSnS6ryCO+kSMwf2TV3R8MYGnXyOOR+5j
UHR7EG7pNinK4dZ17ULWi/SQe/KVpK7/1EM5nlSeGb+pbhpe29eQNHb7rD0VNDFVr+GA04duoVk3
8eh20M+C7xJ+7Qi6hDO/vHi2TDNGq0azLCuGHIyN2uOEpau0tF8HiFb6hpvdtWW+7cTwldu/TmQ8
ll0lmiAdz8LCcPZ5rN0ALpoveIEZ65GRV9RW+yLPRB0WXRPmXP0eJeOf6+s/42Bk8poc2X9o6hZa
WEMOtRuFFhQ8cpGBJ2yVKFF3lynTUpJnxs+8Y0E/+JlkcFoItnE8gtveGwQkavNulae/ro9krnVp
I8c6dUHFh9bFVPogwFqp5pOwvhQl14kMAAH1ug1ZAlULMwElJt0FIKdWzX7LddEumP/l7UpkAEjp
QGzN4p0ZKhAeMUFKtU65WGUwWQ8SJG+oP4G8w//l7MqWI8WV6BcRAQgheIWqsquw22vb7n4hekUI
xC5AfP09NU9uXVNE+GkiPDOitGQqlXnynK3+p5XVMvEfjRytceHBlDTgaXyZAMY9qE7NMrJDtXzO
JExQh2XpDGql45L4C+p6ULdC5PCpvTaBHJV05VjlHhwl+90Fz331nW9BEVcMwmSw0cKGkqCHpHnh
DFehhQY0WWXQ6JPpTx8qqJgEYqDPzcK4vBw62hpwqwnqY+W491Wd7foaCsEQBtzw7iuOw2SqAUHC
NHo+m5I8U3/y3EpEn25xraydICPmRLWrG9vcslDF0yqqayhyRyEV1SPzuM/iy0u0NgHDqDPwxNQ5
80TiZ/Ne1P49GfnD5aE/Lu+4zARz5GU1+jzNRUKggn4biEEBNd2AMa9e+HIFRj5ozWPbvy5DD1FA
KPbYsRzC/K6z6HiEfN+yHypfvlV5Kk917bc7ERDrqqYSsbeyG3kkYygewXnWXEGImMcDVKPeLv/2
lbU30RRe2nFrsOYlmUKriIJ5nvfQd2dQvON04+h8WDzC6pw//d5ZQ4cvhGyoRhFFvaqUoqrN2iWq
JnkDkYiTmAgUCoL53vOtre7flWeGiWDQnrCVApTmZInvdPYjx3tLm7sCInSXV+1jzDTmRP6d05SN
fPA5ZafAy+KSQzrQ6vdAQkZu+kJ0u2dl+ZDVb2m9VRxem5ERPkKFOO8IxQc9t9071rfa9g4ivVHF
Rli9Nr5hg44qmlTY05LYzZelrI4LFFxdnrBxiwhz7QOG/ZGc94XriSrpihtZAnTqvjag4ffajVP2
8fi+iW0QQyiUzKrgxCAV2JGfmoY71/vptZ9iPnMhyvzvliMlKNK6KqqkKr5nELBPoZDNuiiz510A
OrLLB+tjc0Rj2b8f0ZknPD7CVhr/F2KoKPV+B7g4Lg/+cVgAabl/B5ctGo9swkDNjqLh8Gvoe5BZ
zFE/PHcgwbbyX5c/8/G954eGvQ9dXwdpFjiJyprjeHbmC5FXjEHseYD2O2QUN3Kdq1ZobMkE8hhY
IvJPCyu9XZ7nfyEdj2QU+wVp6beysp+yrEqyTH9TZwbsy9P7uDQN2zf2CITMSGD4U3CCCwARtH+l
lRfPQ7XvxyyCgnYRiyCXu7wU/gH5IDxmsk5tBEJrp/x8u73zpeg8ddJ0sqqETU8BeuCKnMVCg6BY
uJ88geTfL9ASstQeoyiWgbEqGikdAFGfbmoAXXeXF3DtjBuurNVzBvYA7Z+W2VKxZ1nzVdA3/pcp
7PONTzju+ef+/wPYDw1/Vi2239uCs5PU3D8Jp+p3ftjrHZED+TKDeygCnXi2XyD7DdYTP62TAGri
0AdX9NpGZhsYQk7ehG1VOzpKdRqdwo2kL3ME6xWHgtkIVkWpip3oIEdr5TTdo2AD7ZseCK67fAIf
nQepzt2IGlTiQRQnnkGQdqxmkGJyllc3UKLD4xEav89LGox3kPZsIVfdDM9KsfRRu30Dso2A7ocQ
Uu6yqcOrfLHAacraPPZHd4p5fxYWt/KfKcTOd2FbieMiBnR7g/R/D7j8tB+yqkjKDKzhuuvVV6A+
oXju9tUp8xiA88Vsxfk86pe+qvge5av5UDdOdsWkSo+O6ADehlD10cokRu0qVnwRPHRfVRlmP4EG
EWHULDT8MxROcUQWPrsaJX7+QBjQlTKt+SGvvfEA+bU5nvhSvthiGQ9SKfugQr+6UZ3D96Qr7Oe8
E9mOcUkfeO/2j0A9sH0xNuE16CWrV+WHfy3HGWLXamlsdSUe35kfRlwu1bUPnj6EQ5OdeF5FYkC/
5VEHDXSZNet+tKnNX1gw0t0oQEgfavuOl3UZibksDkBUuNeqF3/aIHOuSz7JazDzzcdK9kMckKC6
L9xcX+fVgF7ZnkAlA/K+T4MesN+OLp0oL0S/96CevlGaW/GbZk0x82uO3gbaJLPvQgXcCzBTqEFD
Wl152ZEFWn9xbNTiN/zYihmaDClTKDsoeFPv5C/ZSWn72h9pxMetovvabIzLxukagKVzCzzzQ96d
uAvASFBTHbfWCHAbG729K3rx9CmXYpYdUQmnKh2ITmb2K4e0ZqATzZuNhVrzuUbkMjJ7KYbzncwy
V0et07QRKJOeGuHV+6Gln7z6TYxVO3Ud8yfRJVPZ3PMivc/G7qXI2sPlJVqZhUlzV2ag3mzZAAhX
86Vn95BsjnTwnQcvl4f/+HkFaP+/10aolEBxqfFPnWD3tVM8kzH9+bmhzzN6d+c1quelSxk9LVjr
sjp12VbBd+1HG5FKQXSKSCVtkrQMn5TXfiG637ioV6zLxLToUroCMYdOskZHrAWFiFOduw8vL8na
6OYlrQqlnWAEb6zrR0F17izLIJa1VaVZG979d8WHpXDUUi91sni4NzmnQSzRGgUxG/RyXZ7B2nE0
7mepIclYNZV/GlOZQhlC//Wc6VlAJTfyra0m4LV5mJZrFV3RMVIlHnkO0kc8AWe2sb8rR8eErzRt
kLdSOjUYIri8C4p0Bk1s6iwbG/zxm9k3oQgDFcMggXdI0h5VAs2Yv8f7nB5qGkbZIsB7x9sB2pYz
u6qbxtmY1Mp6mbiErAzzadZKJ/XwqKc7DdQdpRvB+trYxoaTAHViOUj/5KL5UJHqp7OUX4paP1w+
T2vXjbHVoiykslxYhJy/ChSK5/F3OcmozJ/s4FNty65vIhAG9J1o2nZ10ub+neuTH2Hd3vQe/XV5
CisrZIIOCmfxvVTWbZJm7MaT+qqtmyGa6fz78vgrR9ZEHpBgRNdkjiJGdm4i9ehXNLA+Xx567acb
Lrp2unIsaSCTzukih6Fzs4pae2Nd1n73+aPv/P84emPtSRcVPzVcQ2gyFmn3uUNpQkC7DipNgcqR
/QKsGdifiPMh9tHGf3lZ1n654aazHOSn3eixE+hk5a0j8wV9gtw6XB595TlvwtuE03Re2TCZaGhk
ghbQuiYZf9WFAEaz3ofctyN/mveXP7a2w4b5Intt9xOoyhPRZnFRsniBBJojt7KzK+Zr0mxO0Lft
fXT3JtJ241rmYIxNoxSSS20PFmtfx5+ahalQ1Hph7xdAzCY58dGwWkyQeqEISsuQtT8uf+LDmRDH
ZCcVBMVAp2u7RJUZgPHFVVnzXdvTqxAMEf7W/fDh3uMrprsb0EE8dmWXEO39rQdd75kz30OD6zjU
yAb0Mzqr8traOMcfbj5QCOdb6p0FqiJPK5AOOknd+N8dDoreogHblOttwWZWFs2sr9qsydFXhZTR
BFXHergrwSxlAxYKiH0c2sWGta995fz3d9NYihmpeUlsoLruWNrtuANaJ/5lod/6sNngOFnZGGp4
Qp7aEoNRO1EFzyIqrHaXD1DTbp0fRKDjpuUWGD1Lb+Pa+9DDYGcM3ygGqy6hj9sltSNuahVc8059
BuuCoc+ffLdaWV81ipcT6pT1sp84+EDArHPZRj4M/jC04RchbNKKhQADV9W3lpfvSgfVQvlHf06Q
zjHJ56pgmkleUSfxbNx2gXqS0v0dcr3xUF8zB8MXjlpLhUwIhh/c2NXt01DwK5VnGzota3tq2HbN
iQASWg3JkLbfCuY+lm23bDjAleNpssiRqoG+cRi0Sbf4MerxcRG8SW+Kql7uU/K36z/VyOiYXHHo
nOZyagGlRS/wc1X4TpSK+TULgi1ExsoimYRx1OttVbS9TnIl70gor5qGbnjwtaENEx4h+7LM5/J/
2rtf51TchIpueIeVk2OiGm2hidVRIDNFi1YcD9ov088KDZifMiuT+K0ZedqwXg9Jjv5FJxqlgPaj
9MeklLV9jayj3HANa6fIsF8I2ImeFdpO8sK77vw6XmbI5ORVPkZCYFYQJQQZVr7Fs7W2Ie6/nqi3
mM3tKQU0K692ElKfetnq6F2biWHKje4qmDIa82qrOYG/p4mUNbwEM6hciN/GU23ZaFFuNqxihSvD
MeGPvSWCvgfvMVJ86NUQrvLqyBld/4d/Zq2BesN4BdCSvSvRoPu7zLmNpHI67G05isNSU7rv/XB5
uXxaVlbVREqOgxPoxkO35qTTL17fPzPw8X9u6PNqv7s6RtLYKgBgGzSABDWsYNb3s6s2ObUxyv+l
9olj4iTLzJPdiEx5MrZ3dHxBM+WG/axY5/9DJEmu7BYD23ae+KN9aJrpS9sF+8ursnLWTD43FMC0
vSzESXpx1MjVLAht7QKJeDnvnBBqzOVGnLNyvZocbt3oeKPfzXYiafZga9eJCPJDUekEv4Jwy5Wt
fcTwASiHhCVHNQXkd34QM9mD0y3vsh0tJ/BM91224TLXvmMYP5l07nUzmn6n2fq+ZN+0CKLcbY/B
Vi5t7QOGCwChK+5Zheu2Tz079rgXvqlZFQnvm3Lv9JsUDmvfMa91v6QgJ4C92XmrUFmz/TGG2j2g
FsWcngbk/O8vn7OVMNfED9KSoR8DbZ9J1g+RDOixCV9bvkTC/4Vr/nD5IyvewwQSFqNPPKvGBT9W
SIrXofMNLbhb7+YVQzSlFLlXort/7kmimP1Gmu5HMes3addPl3/72vDnHXrvnpDP97DyboIOt7+O
W0B7W6s7yNhv9RescIk6//Eyv/uCLOk8A/BLEs8t5Y3V5mTfZard1XYFRl53nK874YCcPOPzse7t
6Z6Hku2AY5XfqbLat6Bz9CkMQ/LJ3Trv4rvfU/Y13j2WJknAsuehQvuwT7cI41bO9X8V2Hdjd0vW
UTGNJNGz+NOn/R5q52/tOP1ig7cRcK99wvAB4eiPQ5FPJIG+119HZJBlgxf17G9cpBtX1prRGF5A
5dYyo7pGE15+r5HWUCOE3qpfTgjqYfLzc+fO8ABh4QAiLUc3YdU5fRhbvY6aLR2elQmYsFLhe3bG
/cFNSjt9GL3loaysn1XoH3XbxP1Et6C3K4ZvYkutGqxyNU1JkvmgjFpGgP1TS42fM00TTDrUkKMT
yvcSBnLfjOc7ff5n3m7s8orlmzjSIPS48lLHgxISOoG7QoY3qkyzPbXy+XP3lQkoZQV0sW2ZeoAJ
9Wh1/8KabmeH1/xzkmWOiSoNQaoXlLmUyRLk1iHLmnHv2QW/ZdMwXBM0tR9qFgyf9MT/BbLvjbsf
2xSJGSCJPR6p7E9Wfkf5YSPeWjtKhlmDHGFAlxrv0b5eVDFEzcME7TSfo6Jy/oPvvPvpQTC7WQAN
x6SdAHKqePZnEPyt6elvG0Diyxa94pj+Aya9+wbE2J0pJHgqAuUEms/6Ach9N/YViZvU2mrmWPmI
iS7toemuQRuhk4n6j2EG8sO0f/SX/KRUu1H4WXEeJlWYO1ipdn1g94vm3tZ4moorkJhE+fjnc9K5
aCz+9wYKPB9Qi7p1EocO+VEpEHmjVz1033qixNfLu7Fi3SaWNWcKuHpAcCF/qOtoZoF9NeXQC5dl
v3ERrX3h/Pd3+40jZdUMDacJ2jZ3fGbH0U8PrbPFevJh1Y84Jmy1mig4dAoCmPvQ2dGYAqpSZd0N
wvjbwrG/UaxgFNriQdXh1r6sPEpMIKsznuNfBYaTpfe7hyA8N4n2s8OPKmDD93Bolvtm7vGEaIIm
+HN5n9a+adg97cvZHTy9JFo56W0+hMFNBmqJt3wGA3s8kVbufQ7RsDide38rxby2dcYFvwS9A+/o
jgnSX+CEw0PFT3xPHS5Pac2AjKvdWpahsEiK1MsgBEigl6s5XaCFN2R4e0GDN6s33nYfT8M2Ya4+
gzR014/pqfODm3TM/4CJ9QoT20rNfjwR20S5ZlVIZ0bQd1u59VNm8d9WNT6m7CXPkUtSrtpfXq+1
aRjugI2ygmTgFJ7AGNSkD8X8tNDXy0N/7C6BxPzXRnln53j8LNZJhl90eDMivEeLY1VuBHFrw59n
9M4FyNlyLV3o9FTil9s3EnBPx7lzhy2F648vRdvk6PJbDzQeS44NyJ1v0AN3z0WEzylBwhf+++OL
FsQtNCNgxMgdaEexJoukW/6urC2+GxKe3///n52x//v7u/VphF+hXS4ViQNvfGwq3e8AByaxKKfs
YRb0ETg2O+Jz9TX1Wqg42+Al6Eu3unLdJr0KgVu8sfsOqjUW6PauQcfwynVGYk6slxnphiNpQMFU
FvaNV2kopC0QzsZ/XoIGW9Ndlnp/W9GqiHrdQ52R+ij8kicp18EO6WgXVM30TONEfnAgBiJWjT+9
KQNTtwjpGxnsZle0QxlPgvgRE7TcgbunbqNq6PD/o2+ZR63n+nv8R6A4GDyI5ozBn8VvcFd2OeSh
6yBsooUD6tMvHVR2dDjHMw/13mv9Pqq0FhGaXfJTmdfzlbC6v9JWJZCoAT90fZUeKOllnDE8RCGg
COVTPHxkfA5ZUR8Bc+6jDHv6OFuWJeN09KBl4E/p7azsNEZKpG+jdGiGnT8UQ8Q1eHbDBWTLaDh7
mEtffF8mm98vYTtdjUsAYGjbA9GD87vrnD589lXu3hcaecCJunWEkoMFyeuyRQGrRbPYXZdaZIiU
07I3Nw/7U6EaBJ2cLRGxZn0iDBmtrAhlTCz5tyI1SKjJ6MUglwf6r+hI1LZnwqeA7ELifQkBQW+W
5VDR9i8k1Z7HDiLoIihf50L50VSqPlI0Z281G5wYTHzQxpuAoXUCJzsM1AM+tSiehqUMY1c25EoG
wy86gFMaYlwvNsh5Iyd3n+gY9DuClCkQlDmYpVUOZQugQePCKuwo9DIcpDlr0YpAwHIfoC3Xa8Tf
ngx3QYYSNGUtaJnnqon9Nv8T+mAzTdvhrpXqN8CT12qaiqglaNEpyuaNWtNfjupf3GZ1sQ+cBrDv
RS5C7AeSdvd2kBO2U302fStUjwy57ZN9MVTqDtC24SG1gDTtW+hk6pEwICMZ9NTzBn3C4MLap+H4
bdJdBxaxrNjDRdtxWorlNBXIHjq5/i6abko8a/QO89DJXVWDMCxwU/uUKVmCBKTIcavC1gWtx3NP
/BdS1lnsLGKKpFUhVT8uRTSGSHUtFa4vCmXKKBQINmoXJEximDLcmClsTI+3UJh+KcP0afTnNg55
msXcamiETvIfaqhAfE9msfdrpl+ZDe5spD3UrW131h7pgfpH5fDlZHsMyq+sKWK3d6BI2zv9Tgd2
eyhcPTxVwr0BmnhA6d99AAqqApjYbiI9DL9dUbkPaMSwdjLTLjj1IaI8WOybM4TgGuzJaxAM34ld
hJhWQCK/qR71OdcGTq8mCi3+FojpmdP81bdFGzNMEcNWPwPSHm2VdjeAAbY7RQs3tmbZo4c5R3Mm
4gbLvqL5CJIc8KNPPO6kp/VurDPgf0PHYeJQNSLEVrgWzj8Y28ubVJPluCDH1+60U/uvDBS7VzyQ
9SMeU0FiDyrcN03hx1xw5EvL3Cc/e59V14BtlA90Ac/ovllIcwQPujtGLc7vvud9upvmKjuBWJc8
+WoeHtB1HHxRC3itlVuS624Eqjeq3BEqBOWA3PmLo6X3EJLBLXfMoTxp4QAPTEBD3sEZhpZ3AHmj
IHykuAx+OciDjjtfsxT9afSXXy3ihg1NeYTnUGAUdNV4l6Zdd5X2QbnnaF0GnlzyfVPmxYvDxgJK
pehqP7GRiMOEuO55bgrnpUNi6xsb9eJFPRKHe17VZNj3pGuOJPXIFbcCBZ68tFxeAomSsNfCbcmy
5N7OskGF6WlwLNA5rUGSpx5AXuSdOnD7H1wKYOKEfHMWKdSUs/0kJXnprKq8Xhaen7jjw/1xYGBE
gZ6doL+mTfBlnuwumlo97K0cRZ/As4arfADgunPBl1jPvD+6YN+LacuC2PFruhtSv8GiNs8c1PvY
AYtFQhe36eSlV+CwF1GQVl9DHpATTyl0W2v52J7ZJxzb8ndszNVuzMtXLMr0tbBqekKPCNnNTL/x
rAYBvgIlMzqaX8FFV0WzEvZPVbf2S+iCesavz6zFdb5DbwHo/oSPdmdcjIepKuSJ2mEW5bJ14sDN
/XgUbfswLWP3Nyg0/i0rshu2CB/3nSreLgdXa3GbEUDgXKlz7RuluOzRBzlFHDB4o9r/+qnhTQw0
6KO86kxen/DQe8mCERpfQ3iet95oc/svTfVBeGLCoF0vWwbhsuC0gFIg4vfTi/7hAtB9m3+dH6zv
7lvwNj0PD8MtamKPlye1EjGa0Gje+rXH8yA4ORzEAX05Biryi8UCxJ+VPFa8cOLLX1oL3o2H1dBK
CuE91zq16ufgD1HmWHuZS1CBojGp+WzsbrykSrto0HY/gWIKLZCHQtHw2bZ6CLaX1ueoGW2T2NBp
Zo30bhqcpBzuG0fecjF/J4N6dCvnx+W1WjnJJrHh0DgEQmJucMrFUdRvVflnsaqNfVgb+xzbv4uB
xzlzAnSmeEnAp2vX53v09F0NuPQu//S1A3UOvd8NP7dtxZl/xrpqSBDCkWdRM9iIsFLx1o9bWm7/
ZSw/MhXjNBGyALnE0L/eWK3GtdYdz4TRZUp2jUt3zK5eiELrnUof5kA+EaI70MmDZmTJCKJJVkbd
+DlWRdsUbw753LcEaEeU6SU9lL2z7MseLbbWIItDiN6Gjdf1yuPL5DxULG+BCMDr1wOh5q0DhZS4
zoBLv7xvK6ObmHE83ReIE4GURQ4FgsO/LdtIS60NfE60vDsQaskkDLBMTx4of+/Hxl12M6Dch8s/
e+U0m41CY5iK1tKdSmQ6gW4jTYsp7pWV3i4AKT9d/sbaDM5H/d0MwBZHEBhlEJIN6HglOlodcXt3
vz83+nlm70dPu7p1HZxkX9HhnreNf4VSSfn38ugfro/rUyOXcV4Vuy+cKim9FzLe1/pJdF8vD/2h
Q8fQxrI46ARrIHzbIIdt/0A98ad2NTCE2RiTvL9RXrXVCbM2B2OFHMjyqGUOvVPFuwc+k6/K6vZE
kqvL8/gP4/B/vgQTOe/7ux1YFFq/UimnhKY8TBqoMSA6r9ProJqa8zs8LPE+dBwcWwv959ybwPim
ZvbEtGO/hnYwWGhz8f3HCVrqB5B6dleedpSzrweHDFcoeFc/eK5968hmoF4BVxW3KWqde1ngBTaH
PfsWIs150ztpeQX91vBv47ndn2HAu0RRuEwk78ZfQybkviUkvOFpiex3b7ON4722j4bHLmjeBnVZ
AK1W0gSyjOBJFj98jT7DDuRndbBxXM7H4qNVNjz2oosiRNNdjd7d/AVUXNcqHHd1Kh4RdcaXd/JD
Q8VGGpc/hHuydDlrHlp1e0xt6xrp6q3S4ofpb4xtBJdBlrlgzpibBIzm/LrNObSmyGlgAPgp/1ou
9jN0o0455F+iy5NZWS8TDdkPmiIgLNHE072R8qbTYSwGEc3pn8vjr1iViYKcUk+D0wM1WeKM/U5o
p/0aopBzHFvqblRu1qZgOJ8woHysipkkUMLY9fJF8d9OgNcd4M2fm4PhgqoRhD5ZDoQctMfSaArG
+27Wjxla2jdO1H/Kch+cWhMUmRUajXil7EDPHM+HHBLOXtzH5c4GrXsMLgcd9zvrdtzbhzQ6PWW7
9It8ReP9xudXDrQJmvS4nt2yrNwkCCf9FVWw/Lr0CZ4El5dvxfI9w/L9dEBve1+0iQNx1+HNDt4W
cjenyMr8vvyBtd9v2PxAW9eHyKuX2OWy1+WMYDbcgHmuDW3YeuZ2pMZ71E16r3vi0n1s7en68q9e
O7aGqYs2d8qlxNC1sJ/GABY9ViPUElEAQ5Jtajc2d2X1TYxj02rIEwB+mPQZKjGNGwAJZefW94mc
m8WXPPxLnWJLE2zF2k1ySOE1XhggvktEqkHM8AcvIzTg/P3Ugpmgx2GE5mOuQK7nWlBlRBAgxByV
/qvcwvT+Bw/7wAxN9GPjdk6FxAQOUuzFwct0i1Befh2i++XUQV+8u3a/AVbgPdkHubOO1jf1Wr/K
n/YjGh/Zjh3LuNzYtLV1PP/9XawQjHWxZBn3wFE3XDMxnKOC8dYq+k+RdwNocz7v7z4w+IAauEjA
Jm0W1l8C5YOgAD32G0d7xWqIYfEgHvAZyJfx88mZdXz4bo3h4+VDsDa0Yet6bBwLeQO8K3HSjqzy
xmff0ekng8D/I42kI3UVpSSRkziFLPgT0Pa3zcINsMTavho234DeqVtS7Gtv18hCV6eUtLE9bpVg
V4Y3YY+tB0II0D7RpE3pgTk/LT7Fjf5k3GPiHaHdIi03JUC5Cfq7gy6Wyvury7u69sPNK7xEOhSe
luIpPUUI9KNGSxSqtlh/1oY3LvDOq1ogG3s3AR/+3eCzfQDusX1XkuaTv//84XfmFIBttxSCEYjb
uNdt24D9oxVopRffLq/PihM3FWlFD3ylbUMCdWZU70DWd9K5fV+7M4+seq7iorY2gqkV+zKhjMrP
cCWlHYXAEJGx12krHtvs/vI01gY3jJcGwoZiQDEms5h2U40tDrPd5aHP7/wPXLdJhznM3dT6rqeS
YRyO7kBQJJ0SKMu8uXOLVHT6OqdbN+rKxW1qpGYhA6N7PdFkypbgRYcUQBt/5LtAl+WuQ0Jof3lK
H7dKuL6JZyw7aacc9H8JhV0fUXFd8JiTaIOviLi2kQk/ZoOvrgsh3du6bJwdI6K/hpLIeNKWIl8z
B53Cl3/LygE0IY/+XCyyCkIccKrZgbOxPoCMsrhqtSO/69kurtwg32J/XVlgEwFZd7xK26zwEtXn
+yCgsdtUUTGEh2HZ6p1am4/hEZaSgSOIiREN1f6OM45qxnQVMAu8VX+Z+PW5RTO8QmEv+ZKP8PYN
qipIsFr9zwX9ot2sIm2HG65nxaZMMGRreSngBpwmpa/8mPhlHvnpVjJw9QgaN/nMW6azAWZlk2KI
J7oMD7Xk8hFsMO6t8ENowFGhs9ugJOxKShYccj8vTgyV+NvWKhckImRRbXjBtaka7qMPIBgxTdRL
vLG8Bbr8OS3Hja1auSFMpKT2KFgHCuj0csiBRiMDPXDfT2Rf5SiiXT4Na7/euPutVDSiJ4j3Sz7q
a75Al7iZbfpwefSVCZgIySDwC+AUcKAhfRBZ6bdO/h1Qf788+IpBmtjIaigECoA5GGJVCbGq21Hb
u677HZLXz41/ttJ31+eoxqVGj7iX8PaZ2zdikle2V0aEboGe1yZgmDuoNSsLAt2IGpk6KgYdcn9R
T0uX7wA92GqkW8ndmCSfje9R5XShl5Tgp4ugDr5n6XikFsH1XN40I8AkoD5AlV56h8vrtrbp56P2
bt3qOnVoF+KLwdzD7G128i1I8cj58fL4a8tmWD9D6VewBssGT0biQJMOoN7gyQ2mQ0eG5899xLDq
tChFPWTAu9fZ+MeqQTU9+6fyjOTWWyXPtXUyXvFV6JIQdLIe2okBC4LMel2MUUfphnmsWLZtWHY5
5WDak0OViKJ/dTJIwHkIYS+vzooHRn/Uv3s8nIv7tIHTA+vaHbOsH205vUGyekTVHH5XpUGE3uI3
kGwfB8s9pKF8Cud8BxK/rRThx9OjJh7SKXNGKPoGEuBpyBsU/NpvS55u9eV8fMaoSfd5lpCavQ6h
v2j0k1N2IqpJfg2EtANhPrXh3temYNh/pcq6JgsuyTBwbrwBdQOab8S0H0cS1KT6zLs+68Hy7SRu
81JNXyiKwG32mNuvDd8i3fk4tqUmHrJiGkzQU0aTEZWJStG4Jf6VEuEXwDzvuNR3lvY3jPFjS6Em
dNFe0MqWgggXhN3tCHLDnINTPlCHxvY2nsBrW2GYu/IBpTpDYLAVPyX7OtENyoC1c2TYeJel1VTT
wgaPTcki6OYsD5QXYrcEnTgEhfwcoRYaWf61R+Z1KIm2+P0WnqqA29GwjzOxsfwrh8kEf/Sho/q5
mgDLVkD6OWCyXKDymqI7r36yRbff8CnnNfn/xxI1ESBcQIgjz0CbA3VhcnBJ5twOPQsfmxq5A4aY
R+7LiQMdCoJQOxZ237vAUIIG9SxR+Em3YmJCJB3TZUmh3Fhk8rsf8p+MbRWDV86CiZ0IqASjtoNl
1CVYKchtob8I9tRCjvDyAq6c4f8DTsipyMsZ4xdjHpe0iVz9+/LIK/ZncuYplwR2XpRu4lS5xMoP
9LCUfROjebE5XP7E2hkzLvW65Q3rdAqcPnBybe5GeU2eXF8f5XQzp58j66aBYebemDoKNKjQU7VQ
yHCyCA4lGlDPcPhGPP1f3umjU2xY/Nw2M/BxcOrNDhM4+bE89V/ZT9RWj/2e3uvY2xf78il/CL7Z
T+Gtc1I34rp8KL9X3313v8Xit3YWDH8APQMl8w6UpdSunjviX2v1OSEqaoIlwHWP9/3/OLuyJkd1
ZvmLiEASIHgFbLdx79ssL8Ss7IhFLOLX3/Tclz76jInop3OiIwZZJVWpVKrMlCbgW633sJjeizGB
TRctgdc3wpoBdbZVtLGZtWxBOSSTToTQra5DNBCnz0PZL4F1VkQPOoBSIF3Sisc8HSow9k7ZveuV
851dWAtg20UTEjqgvTlN8B6VudV3/IvpaGR5GZjN0vpG2wtIGbguCZg1yO8FtMr3xpJD8tlTY+rj
DdsOBqcvd6Zsp5frM1vxf71dY5rNdhzjmJyM2PfoTllt2Mzf0vmzC3Me90Pe3Uig9pwJj5oktR7Q
mbdHhz3KMOQzLThnWs//fl7YSOztnNCTJ9Nq73BIuufC9Db8fyXE8PNG/vDjq5JSuQinO1WZ+acp
ZR64lbo35RZX3eVrkM21+KJK1dogMhtOoMQBK4IDUmZCCdvxvKFh1liHWCZkxzxFsNvm9+srvuKF
Om1jy1D8m1yrOU0N+d5XyW+SbbnJmr20MIPPispa4IVLQq1dyVtz51VV8YgHtO5w/devDaHFEMeJ
R8fLUqCi8/kudeiD3bC7Sc7fr39+JeLrpI01WQiki+HnUL+J+sJ5dkj6C6CAr6COf8DfP5cJ6+SN
CWlZUmGo00xIBk1Pr/DTHiQ8Ex7+y1l8Qbf1RiFoxV46jaOER7jEMdDw3wzPRj+HfVLtpyp7um6v
lfDhaO5NWscgE13mk2dCGsCdfLf/5kKoxqzYRuhdm8D57x98sAHqoQCG4bwitgxFZv8x3dHYq7zc
4q9dm4Pm5dzILOU1GEHKcjyh2gme9sIFfQ4BMiLyRA9NguvWujwXU4dPtqzq+jafzGhJlu9lgTdZ
tzUPRryJkV4bQEslphIiQcTyKCBDatdnL3Xq+KrZYoy6HDnwiPLfpZhkY/XGQGgEGvYDmvx/ZSXb
Qnev/XLNr4G1bGcU/Sga0XO/rp8G9geMRht2v/jDITmuFQbcpJbAu8AsHgOwinf2A6lnbyPDvbh9
8PHzVfTDBk0k5SPvUhLZbvmbyqKEjlL1G0xmN7m3pat+0ToY4xyuPozBqUH6vlULij0TLjmLb0yL
j1rDhn0uRj18XvPivmrKIm4sM5oWeaCz9NECCfkpcUY4BWPz4/ruXzPUeXIfJjH1wHG7NZsj5v4E
hCikCfpauy6oxNab8WWJD0xEc+XRtYquz6kNXSSUpuOk/44n3uTW4BM08VSHehNEvYFbKtEzuvOK
Kn2enGraOJou1h4wuHaay2rgvSdzM7ImtQfPsz9NTTCRl9YCBtB8idnxuh3XdrPm5N7M6ULqkkYK
lMWtkfky3UgG17aZ5uBxbdAy93oSTVSMO6N3ftj9/MgNzjdMtPLT9dtmmgtaLEhqwJdlR7bD3i25
SRO58uP1m6ZHaO+2RTJFLqA7lWMB2WjdAWu5u271f/0e/3OHIp5+3zRFI4ADi9HfstRFMBd43Mtk
y3Y25/ES5ilU2CGwO8wAkbXqvLmG0BtG4xXIyGoPtub4hhvMfV2gNhWmCzrJAi4F3o2tpTskdexA
ekKQOyFT6yg62/nrtHVxAx0kcmcAv3ZXdUaKOn9lyAeZl85PJzb5GwFC90czu2wOitz13tCsOh4E
EJe/kgVi3hvhYcWyugq8nWAenpF0EZlxXymNvdH+NQ13f92wF5NgVFHOo34IC24xxtMIUF2kWoTO
pfanTEa91f/GjB5tT+5BF/S3Taz368OtxDo9p++bxjMWQtvIJJBPs4vHuMrerLE7FnI+kFhsZRUr
W13P7QGDzN0Y/JnRYGY3wlsel1L8uT6FtU9rAYBMcwsQqt1F3jLc5ANYMiX21ycXW4sBAABWI8lZ
F5lF+2NOjTsBqKXo3K2zeG0zaQe9nFrGJ1pKiK0p9HGDOHbaeYlBfCW6LZm6lTXWs3gg6Ti3aFJF
1VQWXzticAB/6XxToCH1NAPTfrIduvXwuzKYq4X92K3KGC0nfZRNVu8D7/9QVgDIGqS9rbh9D5au
jbvuiuX0OpGYVUasoZPRQvNHnsq7Xnn7hvS/r++qleNLR82gdWUYwECBlmljaEKBt2hf1NZjW4uI
WdlPD4/VYeGNG4fYmtW0bWA3NB3NpBujMWdPyuFvzSyam6ErZyjlQO93nNON+LJiNr00NMveo5U0
2wjZPYSD4JZBx2bm26m3ARNc80ctAyRmmwGZD8s5Kq3vWeOkz469uM/X12Xt62cLfoiPeZobEDr2
2qgb0m88L458QuJ0/dsrttHvoegQVNCTNMsonXgXFnmnfLJQd0+mbKsVbm0I7ecT0NeZkFjgR6d5
T40nb5jDuY0/t7b69VOUPdAeo2ihc9hUh1SY1a7PczccFM+frpto5XhyzvP6YP7Jy8HCVvIiIn1R
pEGlhPM8AhPiNziKdwMpEwk2h74O0GEmR38hjbcx8prlzhviw8hW6RQxZ4ofu4H+aFT5Biw13DDZ
2LVrn9fi1jRmFCfhVEWzXYGJd0rUwfTOKFcv3yLQX9m6uuaAYfccKb+wj7VJ5C6JnenQT32+UdV2
YIcLCZnOnT+LdkgHlqOZuHZBh/oQm7ZvuA1yiA3PWxtAi1FQ5IMIecWaqB/nvkJEZ9Ovmvfub5s4
8YHGbna4vsdW7KQz5itrIAD6kTJyGqs9oHPUvq2GrAw/93UtPE31bFGrtEWk8t7ZUc5JAPWcdmMV
1n675t/dROPEA91DJGVyXzjTq8W3ZB5W7K/j2bzMETIfuyoya/ZKhpzdAqKcBCAK+dFze4sAdcUP
dFJ8JQVYSrx8jIYOUGso6HxP0uJrk7gbBlo5V3UwGyC2jZ3krhH1Mpu+g0XZOzRqyX61k1XciXhi
905NugT3bJl+vb7ia/dgnTK/XWrLHQY0N8oCJDJQ0YXsXTL/tnpxAtXFno69fTOD9AjNCr8kq9+v
D7u2Feh/A9YAamo0ZSC17of2QWTFK8i+N1xxzYhaVgpeitYQUDOMBOuLoMqgGOOA52zp1Xu58G8Q
+76t8m7jffy8dS8EFh1ZVs1WMrVu00WySXc5xDjysT54GSra6hnaNepzh6+OJzNpLwcigFGTXvee
cPYjqfKnCoDZ4PpyrExDx5ONaZOZ4IfFixNKagqkR5ll+2ys/HF5JfEnS1M6tb6hxvM7P2bBx/qJ
cryET9DitjPn7+dmcQ4OH05BcOAneZ72sBIXk2/W7qPhkUdCnFs5orcK1NGfXA7toB+qeMilhVVX
NYdydqWsnTdmZM+yMtnoGF8JNTp6rAbEvV8sq41SCxRRxmj+7sC6Eqjys0uunengdyqAHIOxLAj4
+WIw3kdeof14AgeJcKD04m64yNpMNFdvytIt6wK32548tc4XEDpX5ev1Bb9MukE8S/P1wkBbigHu
ochF98tdqapi8h01OnuQswx/R9aKUNJaPtdFw77Gi6O+AAfm7GZrLKIBfbU3AxTu9ynI0naZA8I1
nrrKT7hRnNq5Yr+v/8qVgGRpuUFcLzV6xmOUyrzhCH2g+yExXtH4ewtC3aCZnLtUGZ8S1CGejkuz
HDVzYXEaVWhmqs6USwuamrolvD6VlbXUkWgSMhtABVrGsRq6l7JK3+0W2p6dmn9d//7KMa6D0TxQ
8DjuIOJjR/9w/kxt5efJA91qgV/7+VqAcBuQQeWsjo+VuLfL15I88enb5375ecgPsecs9igh3RIf
J7sFwnQZ75calYqSeE9GOmyV19bscz5OP4xSVKSmNc1hf7TITFkcpvJnm4HSbqu5fs1CWlQYGoIa
1wK4uzd691BSBPiuqE69AS3j63a6zGCOHaqFA6e2DVMNS3w0IRhzMibGbmmWJgHleNPxqwxN0Mlk
5b+GagKLG/bYTrl9cYS8Ufu0jJC6yrIFot+G1XzucqOD07KCCqagWHccyi+L+0Tju3b+szHZs4tf
SA90WsS2z1hMh8E4ijGvfBwZg48D6s7zwEIx4X2pd607NdemD+lj9DstrbVl5vOCXRhZB63NlrGk
fQZPqoqSuSAa9IynrvJsgNAnt3nsRWwdU8vhXwREjaDCTAq0xy1mOBSAslacOi9WC8KM63ZY2bY6
xi0RXkHz85o71nJfluyhL8332kX9Oe1uPjeEdreYmXLTBISWxxhS2aIq8T7+0vRvdVdvnPkrKRLV
YgceBdFlC5qHo/TIPVe/LcMBhy7A4xN6xD+Zwej0/n1TmJnVtmkEGqcvI5n4rQeGsYPRzPflAobZ
FqyI1+214uj/g33zQPdbeyKJkMhkN2wcg8mR1T5ntNldH+Ecky7tQC2U1HbhjAJU4sehsLsjWptj
qDOXn7zRUy2MoBxIJpux+Ki6n53zJ46pT8mjmLZqz2vLrWUWTcXyHECvGFp+w0uaJBXSYtqEUzb/
NDMWmXE77q/baW0ltPSgAJOaZFMB5DPnRSjA5RXKpTchHZHxjaVYyUB0yBs3PdLMIJU7FgW4F0lf
vVbFeDcv4FJFY1p9ZnkSamOsFcPpmLZsqjtb9DBcyUBBxgbEm192/SeBhodF366bbCWe6FC2pbal
jVsQDttyCmpgWooAFBiBmKaN8LmyJjqdP6uQWSGiuEfCjwxV4L4SPtRCN76+4hk6k39e5EM7LPj5
9UCP9jDusnxL0GLN+lqCwGhX56A78UDvmMibys1DJ3funbx86b1u8GuHbCzBmoU07555IxxVIxxS
ocrX2TbcMGFd9SVesJOvr/LaXDQXT+uu8GreZlHhvWT2SyXEkQ0/MvqzE2zj1Fip2OoAtcSkI8qC
NItUOrzbZhq0VX1jEQcLzgffdaBAU87yxvD4pzgIiKcT++dprbIp64wjSLWkuEsgaobbyMbGWlkU
Ha7meQZrFLptoqr9vYDflgw/Ock3Pr7idDpcrSnZuKQTOIabEjXgYm91ZmBkji8aY2OElTClU/nH
jHTTAKHOI/Vwq/AS/mYy+8cwpT8XQR8Jh60Kr3m8vrsu28rSWSnQ+mmioaD0otTlv02je7JG8w2w
45/XP3/Zx61/fFUfMvWhzvvEmHt5mrs73JOo+nX9u2s/W3PwssBjWIoIcuKTF7qJPEys28Xtp7Qt
iKVzTHAFUa9qRhu7gxYFtJsHpGMhrfm+NbfoFC7vI0vPTK3cOtODz/LkqXuLt/60LGFTQBhneL9u
ohXT69nm1NiyHWuYfhmg6Gc8VfP+cx8+B6oPa5qrFJTQBCSiQ0KORC6vUL3eKimtWeX89w/fHtpU
zkMCtdi5e2D2Q0bxQNHNYATeElxZG+C8oT4MEGdF600ly05osn4pe/bXEmdR1+YEhrmXz9lH25vN
NDvpBDAuwEJM7YpyYTsrG+3d9a+vTYD9dwIzSBOF0dVtlIFge1f1iG+oJdJXy3Po28LJ1ivFiofp
mWWOzlcPQH95Yj3eioxXKbzAdDaKYWuT0NLKkcaUEppBQm0c0ZpXCpRXk1fwOO2nCW1g1y21NgMt
oxzjCpHNwT6l3V7W4GFukiD+3FOjpeeSibkkJqcmRGQ9xn0Pl1s/5vYYWk3241M/X88gaesuaeNC
z85zlrBXB9aJgJTv1z++sgB66kgNZyGVC9W/Ru35su9UOKW7Kt9f//pK6NHzxqlqVZE6iG1jFgdo
TPIZ2UiG1n635r4NcUvTpkSe6vbJ5Y+m87NFOr/VJ3g51bJ0ugOG9yZVLgW2pTF1e1d6Qzh4XROJ
MqlDKx/ym1x1MrxupMvHvKVLP00LnUZpwUisU02Y96rYpTb9vaQUr3ZjYv9moq93HM+pG89qa6ui
JZIMVB5idBfMLmvuU8OIMv65Mr2lJ5CiREcamjjkCUzkN1lvo2I1HXA/2Yh5K69zlp4u9gt0vhHa
5CmewubMou/LF0fs+1vZ70WKR86N1GslZOiZI7gKkylrIbo5gXfCr3AkL20PppeN14zLebal544U
2Ju+mVoRzVWTRGViNEeZ2ebBq3sSpvlgBVYC4jRzFCJy2LKlafOvzva/NQhLzyhTENh1SVcnJxcC
HqnPmkb9cSsnfY0lM4VfiyqDHCcURkkep/eG2dtoke2zYWdXvREtbs0PRWuCRzRpq1/mHCsZQvXB
+8EdU9xwIevFX2xXRTYojb/Iehx/lE3VfCvrsU/Qb1tldzaDLwlDGAG4PMa3Ppc8u5/srj1aHcm+
Xveoy8GB6U3Zg7RHSyZo/5hS+dQZWcDm78ojt2W/EZIvrx/T4djU7cUIVQ/nONuOe2NMFj94Mfpm
QYZBgEO0imPCpvZrXHYWFrbZAphfnpel624Vkjt9R6h3hLytebAckb3OtDtLSlgtfVOKyQ0DrsQ/
nWQiNxNi9yPA/kU31V8gZG6Eyszcl350G8OvlFlkKKHy+lMlZwjraamMA1LcfHbcY0LqKYqT0gMe
eZTSx1ucswXB+FdR/9/ND1jof0epbZqplEgOuYgq9OKfE0AkyZIcUwfM/dMutlPfJH/thgRTagTU
+0HyKTDt0OT1YensQBmnrLtzvRfa4impCdrhPbZ2Q31UFAhD+yEnQLrWrw0UCGLiD5xDNGdjPc4/
8cJP17tcJsjGNYNdLbezMx2taf7lgq4vyAeIdpHcOtqqdPfxYm7c1daCn7YcXu5ZtW2TOuJJ7z61
0Jfe4fHG3i3tYH5qxS0dzjMao1ggiZFHRdOg7YhmWeMTMy3DNqbOhtHWpqEdc70cEzXUfRJ5cfqD
FnHocgKcmCy3KgBrXqIlr7nqXdN2UxdMoO7RzF4UtwLZKL9K3m3ICX0mllk67Qdxi3KuBpsfG5BK
QATEB4w1FEWKw8jdOI0us38QpoN8nAE63LRLMJFF1VZQurILyknlNwPYPAPlOMUtr00Vtp1J9mTI
nL2ZSrYHtyhy9rgvQgss/L+vz/dycgLGlP96aTIBpxMzgx8rqR5GmewE3cK4XN4QTIcCiT4DApik
9hGw0Kd4Fksgc+ihGPn8qRoK0zE08TgDEexgM8QzWOeW2G9K6kMNauMeczn8/78S2Icrqyktpxvb
yj0WPA+a4s4bjNuxq/dWvsUxszaC5jIpMrU4GUr3uBQgtnBUSLjzkMXDPp43XxLWFljzmgTpW127
mXuccu+xHroHwKjfr++dtQXWLnpFB6iv3XvsmKCxf65QSI7xv274qa/rtBn5UMt4GlwGdwd9pOn4
Fb+DfvbG11d6N5hOl5Ext89tt7COoKKHHlbalcLYu7mbF4E1zFTtSjS7DWGVyvJoz0n2KNyUkL2X
DIX0R7oACk+9uAkbSMfgTaPIcagViZ9ApSc0+s7eD6pPNgy9soY6q0bs9kM8pBY7FjNak010jip7
eL5u5stRlelAJ6dqaF2XNjsSQffmnAVe/A1NEIfWmAK7efvcIOcd9MGVZgi9pYlL2dGSNACE5qsF
jbOgzu1HowaTQEfSrRaFteloZRqZAf/BaIZW5I42X5dSSTzJiiEsvS75JRYiD5Uo8w3amxX/1XEO
lmG3luFy6+iidXKfxpCzg/6SFVScQUa177cOjLOvXshHdMADhMFytzUMdpw69Mfu0B2b5oHtgDsK
ee9c+2Sokwev6m2fF7Gb+1BWEnvm2PULzeJqd30N1yareXtipmQ+U0Qdq9l+6jznkFO1j1t+aOvx
c0PoAAh0tKLVA8Y75i34VybS/8LDIPHTafZw0dnqk/93O75gTp1JIs8cEK2iM/pIZ8ha+7RNnV9s
NCEDqJJ8xnXJscFzMZF9twwyZCxrXxrKWepzmiaf66lkOlQNwvK1m+QGIHSzKV9Al2PsB5nXIWRJ
6PfrK7Y6Uc3tUtcRaFSZ4AyKHwgEvQrGdrSQh7x57EroQjyJcQjzQfxq22Kj2rGyTXTUmsB9qasN
E9IT9vycKvmVuNk+lXWBJpNm42Q+//5LC6g5uapGu5WANhxHaZ68Mi/QpqUyv7eSv9cttzaAdjBT
EI1MhpLjLSWRl9yO9knyjaRlJZZz7TzmcxW7MXi4bmv1IhozbMWn+AcI45qDSuLJrErwo63huZ0j
Zd53xs11e6wsqg5T88BsUBVGP972FVhV+YMDmTwTQl/DIjeWdG0EPQ+NUyQpNczCsudl+d1nWTD3
vzIz3ggt/+rnF/aMTi8RE3B024YYb0sQ47tu+tiy/pcw1Y2sJiSObWDl2Z01N4GcFx9a2D7nSGpK
IHSALp/ATECIe5jsCQxeNCh7C9rH1Q5PU+HCpg0b/CMbvvQbz8b5cEzypOpcnjXTLS3S+evYena4
gGYSz8Eo6aUChSJ7toodGHnEHhoA5o8FWo1hnDsWwlSpxvupbECgCtj84ovUBrvjIMp3lL/kvPN4
3KL7ChzxB6t3vdfrG+Pibmam7u0LVImXpqZQaKIQ+cuqEV17aR5e//hFL8THNTd3y7jNXI8Xp7ly
4tCbRXIEOiff1bMqNk7wtSE0Ry+zKZ5yo8Hvb5aApG14Xl25xSNw3rz/s56YgObrNtRxa3ARYwIL
hdIrUkPfmr1b3iV4XmPzz6yLY9+y+o0i/dpktABQOEY7qmyOIzAkBNU47Urx4rRbdOgXPZSZegyo
LW8UZVUWJ5bOgVM/NxxpaIz+mvLwqeXWIX5GMaFBFo16J7RLB8xEQg1g+lj9vP71lZ2q+//SzGQe
O286ZXPRhrbnAKVmcKzI9c+vWUdz3cLIikLmkM/m5nuj/nqQQJXyPY3nje+vrK0O7rNzLpjbDNBH
Ryu56s2nzHEeIR+19QC8Zp7z3z+Enga2SXrDiyMC698v/bTsDFNusSmsWUfzZDQvIku2QAdblwak
q4e3rLSiqTJCUy7fPrcAmifjojgKywRSyFweevMr2hgPY/7Hzu399e9fvFhg+2u+bFkotDde4kUL
K4H8n/P7pUh9yfKQttkOT/Ov18dZWwjNiYd65hmSTQh5Kgdq2MKmT6ak2cZBvrKN9MpmlzEZZ2KC
j/E5LHrwQDZ/GPKn6799xUa2doj3eOWnPO+tk8Gob8rf6PKrhx91+rVwtghgLj4FMFMXpZOJ7eSe
gRgnLFRjTcH7ABDa/sFEIaILeS7mO8OrofPbt70MrWoRG3NbWRcd4ufOSYlvjhjYwZswmR9jVW0s
+dqinP/+0fcGd8kbp4+jc4UpU3XqJ2nS+2W6JVO39tvPf/8wAM7LEWUKaIK2VXk3OPRnXswbHQVr
v13zbABba2tpgVhxR4qafd0bISiz/4I7xdi4UKyNoDn2WIBAdc4mN4rjL6Y9BvnShAmANp/bsppb
w6XbQqbSjWgjfp3rvZnzUqETzyGAGpf8U1oo2LaaV6eUp7YcMAyk4A6Ll78IcAj0atqo7684ng7Q
w/MyMXMXXmEvj+gp4w4ofeo3y/teAkh33VArIVzH6BnnviaL2HE0lGQf8z7dx2a/d/r+ixcXWw/O
a4Oc5/dho4qBQiqZY60VwH9udpe5PQQcgAcEw/r1aazsJus88ocRSnOcrS4x3GiMfyrSQBx78cti
g/dixc90xbeK9GDUH+FnnMrOBwHZ15HJP9d/+OW3eGbqkLw4tvKyBv9M5Ijypumr3PfkmVJpNKJK
tQcERrye5aekRBWybrdY1tempPl3vsgGpHa1daK0hhgKlsVO2FbScbkIizlpvs0hkrnk0Ho/UaiC
HHoQ7R+VY6nX0u7THVqIQbk1pP2+aN361i1tsm9Ky9gTPnC/9dLq4IGacO/YLq5gXQsyJcaqalcn
dIRee73JPbFmAy1GQGjAiAmn1qlrZxZMshJf4py4v68v7NrXtdCg4taOm0Z40YSrR1K4fqo+9YLB
TB2Ol/fgeDBNPp8GWvzonPxUyx4X21bs6k0o9YpD6Zg8M0+5KyXyFaG+S/XOqh5Ao5frplm5P/0P
Hs8wlzgxkZRaw8+uS0P8xwJzRcL6/WC/T1vvGCsroPfiFmIYOhvVW7T2DV9VO5+amW5EhJWApvfh
AmbZVclsedBw6PCOaKommHMIGtoVS+7nCV3NG3Ft5QTQtd+S3MwgYtxYp9gcQctcPvWuuhOet5/U
dFRLub++Imvz0cIBAUfGjLFwXA7g9uszSGeWXmX7BDIPcWaH10dZWxAtLFDDs9HqjckQx9rjPfYA
0qiNBVn7tObLogPUbGpnN8qbGc3j1jSFpofCyPUfvuIMenNxAmb3eQC5bJTk9IGV3gOLs6PJi93n
Pq/l1wZL4o44ajnJ0nxAFXRPWXYsFHu+/vmV3Jrqp69JWVcDjHgCX8ipz02oALVxYLbprhApLvum
CS5pFVt+7m3VLJn1rx/kQpFER7bVy2izZmmW00SgKF8qkry3zmId0UBSHMYxRytvXpQnp5iSbzLL
gRZSvPo2Gp23i1Ew7Hy80oJ92mrs1xrKTEdWLQZOqWWYv3tJnx8LUXQPg+2UTUCyjjwAkjzfLtNQ
BIkRGyfOKwXodufdcNDL7EeziF9ZOg5gl+yyQ2XwNhwTgVvGUrmvDiBr+9ztmtvYNo3IJejetGiK
mEpK975G1e6ouCnSwJyG5p2g1kuC/B82fBq6sJ6rMgRnlHpslOwhu+J4sg1SyyJnmP0UjRLywKPb
4xmpaulybyl3vI9ZPf5xvYS8q8EVx7HMyPMAUhQ3aKekdKC3DjwEkOfxTVsS/oj3yuGmgfzKTjkd
+SpZ3BxohVJmZkGebRG992zPpMqC2HHqOTBM10h2Wd+InatQQs9ZhffPOCWn1JlQDeshjSm8FP1y
LnfDyaPqLa7RSJbC1Iciltlz1lVgsJytnIaNxcQTAYFLUE08hPzfS0uyPyWkiA+12b0TIF3uS7tE
X3CH11OnZ/6sUEgujb65nxZXhDHIibI4PYokPQ5oClrKcQRKKWveQFyudmkz5CAcZywocVsKy7JY
9rw1fhqFYey8RbTQvBavzEBXvNex58XjO8hnUd9ohNynxfTH7ru/eOddXkyvKW4w5BIlpmn6g+kW
Bzend8Y8/LDj0g3ASPJCF/ckZuvN9IrlMCvntqM4PSFbXvtj3twBXAu8Ynngbv80ZwpyDhDVQjTE
+1tRld+bubOCuMNVNDHnIVhYg2Y+r78fObjkcCz3N5xAiIPMhQt+iF4MASq/9IuqZzsawXUV9CUN
OmWO4CG3wdmEO5DPs4K/EqGMA5AjD3Nu2t8Zb5p9vZQyjAuvPLWN5/o59KvPdhoCyyuroB7xWFeW
3RSknMk6nJp0RHFtlkMfzgZEgc9c8Kjn2/W4d5VIo2mOyaF2nRmw527cWUiad2gemm/MZKFhnHYA
KMVteTSnor1J5uZMeyO6IwMTNbgNYv6UQ0rjnUgyKl8qahz6vkOCJhi9ieMs9ruuEegkFW3/7M7U
Dauq8k52Xbo71tHyrnCz8dGtPRTAhQyMoulQc+9ClbE3khcsrKf8lbTFziBFJFLyNs+lCKai+Avc
rfnKWoKWc9MFqT5z/ipRRwaIctwa/ZcdZPd8Z3TLuySbo4Ile9yz/wiOYEqX+hWMj0Pg5uVhEAow
LGbiN/J4l7fVjdnU36yuvutHFqo0PpRpe18rdUorJ3Ja987Kk+eUeT9mJ3uRpvdYpAqqgZO6aVKr
2jdqXnYjUzes69HmmQx3KkYB32x+mNW8m+v+hXB+u9Dk6zSMh2zhIUuNFJpGdYT0zfNR7ruVMbmZ
Z3FrZeUJyf9xYPaxawDdZjwJO7v4kiR4JCXUCeIENP1Gajyjz/VuVvToxsszYfKBS+edgTJtyO2w
rMiTmap9zfO/02g8ZWy+MTL2YHHjRTBrDogZ3409fzSWeB+T5HEgINWbON7p8Vh/V7ksKsr6RiQC
vSrJjajiQ7coNJwj3vhIpSBw6wBM0sS/87r4npDiLZPufbGUj9jfu2XCPxEUnYHZa4bSI4T6HMRx
EN7ikMHmruJ9Nbb3Q0l/27yHpgWnqDOnezRCghrEBBsA530MLLsjfVeqJJSFF5pq+tmY861hzXei
7iKW9SWEUucANnilbnKHbDhDhYI/zoYdVkv1xYCMuV8X3RdHGW+VbXwlTXM3u4iKBYMcov09bur7
/P84uq7mSHkt+IuoIku8EiZ4ZhzW2S+UN3xCCAkJIUD8+tu+b1tbux4PKJzT3ac7Q8ZFOtN/MvbP
/Ra96BhFW5pi3ZKZNnqcHhEe+c4yf0DZch2zNWwsiz4D2hdV4mFhYILs0NGi5oU/0cBeFLP1tKhf
VJJjn6GFC4L8BJfSc6yC+znkj/Gu37NiH0oVrn8Qx6eqJTf3AcY2utC/j5LyUuvtcVjtY9QXT2L7
7uiP9MDQx1VFhy7Wp6UfrlAX3QvJrnmxVazDt/ASWmLK8leZmls20NeOJTe6wkV5xzFl1b6WXqTv
BejPaszpX4JY2JXE9wqJCPVIs+fQuP+2LX9hODm4zEU10vazSPW1p2tb5un6MKb0F7IIkDejnlcF
tdf/TYlWc+GRe0D46GsXRI+FoYe9wBqm7YdV83WX4gH1MSu7UMEmJfwH/uoxX9Ut2dXZ4AYuu001
JtWHEL8ZeDBV+nl6aOPltLEQ6X78VmT+HdBKXBWcHjUodNyg/I9bDPyz1b1sl+EadwrHxAgIPfIZ
uc8SMt/lWWcOaZcsF5vs5pCzNqzg7AjhrXmbOUAmBBLeR12MYLFRX2KOD0uH96UQBiErxVzHwj5l
2D7eCtWo33rJkyfKI6x+0cenFZKXg1VZcdoIuZdQw5WAB1jth/4t2hd3ncXsT14gGa+fgfrJ3Pe4
BYiulgST9kuaO+j9/A2JTc+ZT32ZqPBfLrHyQuaR4yP5UGYkfoByAWYD7BSB/ykTaGKnofelXae7
LMaCLvp6zvpqlfP7kuu7NhVpuessLImeoNUm2RFCLoVROzzoYOiPXb8/Bcu2Vzyc3/ZQ3WFw6wFt
zEuQJO/e9y/OrxdP5iaVAgM+HHeb/MzU2OMj5Qf8rx53ElyzZORHvujbuBOYdM4dq/uCozmM+lvG
TNM7wsskd8ctRQ27w4xcgIxdrToVGf1HTFbjXI8PSZyC3dcCGaVhd+H45EjvZwMVOxdRI2YY9cV9
GFYFEE0Mt9qSLt05bRXyCnY8zCz5lSrSTEHwD8Ue8HRvXrXgHwXbX1gCB1QHiBnLy89lILPHlMgT
S8y1MDhxzYTSj/b9FcGXe6MKvt6h7sLF3r+K1T9OO7mTgzyvG3+1nKoKKu77HIuBbdGBw7QQm9R8
jfv0Svxy3KPhtJjgU6+6Rs2COjBRrKFCu7uImFNi7LFDuC1Q5tPA8lvC4ISVFRP8rddLHBUvwi1P
C7IKDj1kuw2AMv6TU0RK1yWH1m6XMRxep97c9Wr2567T7dewBuvfiVr1qSd2cA7hy94gtQFeivei
L44qyw+tZBfE0r9vYws3LCPaaifYnJMq9krk5ESY4y+dDeWZ6g7jVsXaHiKtksZnFCdG0Wf3UK+M
ZYaYrnIIkQXSx5bA27BAamlK74SNnoMti85G5SmskUj8yJidHiPd71Ubp/tF9ljzC6J2a27DrRo6
FlbtagLMZcZ/opC60zYgKHZIkNCROdtVCJN+a0NDSqrtZ5ylaNplDJXuNNQ9QvvqjQdzFY/Y60Pf
qjqaZlQwAZZX2u+4QvVwH6btKUzA8ndjXpSDBVme8EmXQv/kmo+fIPSnhnbTd8vov3CJNzwyLxuq
gr2c55iWtF1x+IeIgCWGVYZsT1OHoy7t3HuWiDeMdF9htG8wQtzz0iXdI+J+1oPE4Ac29kKuOtyx
snT+GRTyRfllqNAdFGU35I9JxJNLy6LkA+0O7FoiLY7RAjjXO4x5DOq1G3sAlinAuMiwT6dtI/Ry
7gdbGcA6Ednvdtc1mNc65XS/FrJoQoF3jfmSErVes+uhBmZbEgdUbcVeyzFyIoHoqt3WCUuqJUgx
pi//W6NdNfPo7rJFH3Pv37J1Pxbx+p7lbK5o4F/7Jb8WLjm4Mb+H0dnNib3C0X8suuhGKH8lss1q
1HsXmkwwHs3wbfwwHmNl2np1OOSohL+S6ZBtO+Xh+9x2tsx+ChgxD6coh9wqGYKwhJSy6br9Yd2t
KAXeT2UwLVRG6/LOWwRDJcN3vMKPu1194xAU8znu+ViOhvf1uvb5YdsnUkf5kp9bsaT/NtsF5d6l
7KxNMJ98G41HYrf57ANG6slSe0GwJO7ezAj1GGLk5t8Wpt1QebyjA5VhfkhpyF6hbc62eg0cOkPt
plNAZ3NtiZwuiwhkPY9qRgdW7EeYapMaJTw8sTy+tMYZWK00haQViu8j6ubsGdzueI80S3e0WTyc
iAz8KQgZDtmlH2vjmTztZvbHaC1yUzk+5nVBi+lldwM7SyTBPYvNy2c2i62Cmnuth8AFNbXDWNMx
Dl8zeLg/t+lqm7xV40drdnLJ1yHbq25Y4y8SrW3VzVDz7Rnya8MgWlwplzk+IyB2eiEhna9wKQhv
8OMMoXedNPbXPFYa3hE3jhCGepnNektcDuIqEsmLQXl/j0pHH4yf9k90V/kDbh1gRYtZwlu08P2O
ut1UNna+XGwYV2in7WlOwH+hnlV1hkn8ch9iCh4mjX+g9CJroG6C4kuQ4tnheaUb2+6cwntlgZie
4Uwq4woR1kJAjTvPVwNa4oEPY3TqVT9eZzor9Eh0hqIei+gRZQXrShdRX0Vx152h1ZgfkQCVnLuI
r0XJh5i/BB32PUe3dEFvhgZPW3LzYWeXiiFDzzYqY+isljZpeM7lXb9kbQ2BjjhCVIsDNNbr3YA8
h5ptWVtNbQEEwpLhmAdxfsBkDz3BJWE5IITBvvGWT40ozPKCaZDvbHQIqFl58GylVFWwTcXjQoi/
oqLeIRnDCI2FHXWd0S395QnvXoHKD9B9QtuHc7stE49YBEY1u4eX0toYYiBqwjRRSWNJf2Fu2T2z
cY5RPyGaN4Eh4mVlG/89uCSAyZ/Wx0gqMcIOhsLKH7sufyzCBFRJz1YUJYRp/LhujCu3dbxyKs7L
lOAxbD/5fzhXO2UxsLQGlYSyuIRgJHrGoEH2gdJNptgDDmVBp8ePLLHy1uGcsLuPsX3bhyJrHzbC
fkNY+8YZE00Ri69OqvWQjxBqhau+H3r5mqzkGC9RtfOtwls5rSqPKxhoY5CpkOohsCsEXVv0g2Ck
a531WGxJRk4q274jLKsymMmNBLM55spF51FPt3BIGgw7ZsivmigGUYcMpUqyfucTx2Py9Cf9Ix/v
VUDiKmaYUIxtjxsx1HOpJ1dNY/gy8uJ7l8gJAQPKGuh+ZuAi01SKFSw1MJUN92T/USzDBKHpeueo
/54EdqYvGm/XEZHlgFy2aX8s1LaeUmv/gBXpynHa8sMCI1bcEMN9F25fPEY3h9awaq3EPnEzr3pM
32Aciu+Vp8GnXPxa9su4VJws93HI5pq30xOsWU6hjKKaR7EoU9k+sLSrZwwHzDhl7UBeUN5dWpvU
DNVDhZrtVQn4hKkt+QF72y+b8AOmFg/ZABXysr5PLngJnfj0dkenpDMAbxwytZNV4UfOxtqa/GJg
67V3GylV2j7kORSDJEFxs8/71eXJB3Rr34L4k9n5ZTPiKSfr0+DRrevgpxg37Xs6ZYhb2BCx0E57
SUO3vMACc32Y0JewalAY1Wb7qpqEmhTAj7oFjN4QhkQPQ96rezA3f9GFBL/n1q616gdxxZzgXsFh
Rx3WwodPuP/MXZCtC3zScvKgh9Gd+Nhha+O7loGKiyrj7fKEGPa8xrH/Z4m2owtWOJihPEHu9751
lR3DQx/If6sKn/IwP2ZhLkrldtTaeX+bIBWvNS8wa9+9h8twDyzizu/TaUvMVvrFySYLo39rOBzT
jR+8Fo9c072BIbmvBs7uo7STNcq3G/xyp2qJzBnqHFknqQTYuACrHaa5KKnI2rJ1gGgTNUbHiMEM
Gu3I1aISaRaFG3rv0ThHZsgPBtlIFTcUk73dElc5RwkT70G0H4pEj6++lemNjIw0yFZ+s8QX5UbJ
bSL0i3Hs9wT+eeUC+f7TusK0NxUcLAD8LEurbQh91fo1jRhbHPP2AOypkWF/Dnv9YnP9rVv2LfPi
d7gBORynCGCU1m+BNH/SpWtvMzJdqjRLT5jqshXV9DCO6VOggucCqQLlmsqHRLBqLxQWWI5kGXge
4jW4UzzhhOgGyxttALv79MMN5DSsDOk2bvHJ356CDInTPAcuyEleapPSUrYCZ3uGsAeoehAjXC5L
Ol4DtHJ3y4Z4VOw+9ZbBo/MyMdleeOgBVMKW513xZKlbFDbAX2akTzgp7nH9qRPmEcOGOi4cYJQF
4yHhSvulgq+hxUCcC9OsagUKmZ52qLF6jW3h4uUgIe5/ixDftjcSLTigKtqNiAvcsxeXckRC7zZu
7zNQpmlVsNT/6eXgPuUoyX8uyPrvsHBqqkiBYTWDeNGXVrTqlC+6rVUy5A/WDAZjs0v6knFY/wDt
Gm5L0gc1IUh8SRaD9bpMc8jKn5aVlLMJ95fda2fqeIl5E/GA+6rrcsMOWyiCGkV7+rrFGUBMnvn/
pnUd6jQh24dwZnhOFiVhuYZ29WFntotKxgNxHQNnXlFvAHPQcYv10YXyO0zGKAV2JcWfnTtdeSDv
52SbDNCQxDzkpJ9OoV2DfwrtfjVlsojLkYTsHK/BdIwmun11SIIuQ9imNSolyfMAG41zMCV0Lk2s
0qVGwlIKVD3LSHgSZHB9zbMg8/c2gL1wC4HVBK1vPz0HuTk5FGFvgF0Mh0LKyKPPeP+iMIQcliNF
fxdbionWcRpyWEWCoMJ3DOs8moJr2tl4hStRIaYqRP2FX2ke2jcCKuEQqSnH9L82cznDa0CVUqfb
0zYJf1zgo/7PCmK+5aQx2ZGgDqqzqMOuGmJ/RGXKAGlObVBtSvcXOcJVUFmJdoRvs8etkhrODsng
hiaeComJyDDZ7xzPzEWMUXZaYf9aEWsiJItP4qpxRf0eN0Thxd2YPtit3xqTKXXzc7efAsi88Wpn
epyG2dVKO8TNCRhVCFx1DQjw5dErn1cpH6NLSLipYDlBj7G1xS2FaP57hdLaIKFBSV5SH0wHzKGP
T4YiszNdyZJXSDcXT2sx4Yb1QpmLsSp+NEbCThTHXTkYFY9l3ubzWTgy/QUBos/eTcEzCr392CkU
nKtU+ytqfAqBBQ9+edOhii96ttVulrSGWyc7tqoL7+bdqaMZsu0Fi7f4sDbsfkFspUVl8RscRLwx
UrKQRgMmeyE9BZ4cfLBsIh/Lnmw1x/QECCcbK5yj8eqaAETxo2777W9sVo4H2OlfK00KNH8bqWB5
ieqO2/1nZBCeiRFm/yu3FvSDaGQy79z7u4gZ844UhumP1j95OzAEP5IW0V6hDvJaAVE4rGO+nwf0
sb9D4n8GRKefGcdo6k7ZypYrht7TE0emdxXyEEUjGudjl2zbdSNtkJSU8vg1Ct36PftZfbcoYPCn
KWNVn9vl2eHDjstPJpSaJ8C5w5DR97SbuqOlEdCBUBWnThf7O0LtxF1gICgXiF7FhPUEF3BSChJt
7dmiJPs1JuC3aihRuMLNoSPAPH3Uvw5e66VekxiNjo2TAXVNspRrV2h5GmIN44O0COIP6K5Xeliz
NLhMU7o1AqYHQ92ulv1dg55/hi28iEwk5hdv5nHAFND8O5bMHOjY901mxXCwc2zKMEeMxrxEPxVi
Qb4Gv4IjtIH2vLEqgpkRzfkyYxIK/fdnB3sCKEtmBRwXE4vPheEaKNIPBDII4HNbAR+ScpuCCnOl
wP77jjabDlxXj4WKzi0sULBC8b0BSrXtcEmHn0oQRFQJDip4LWi0VS5cyJ01ZpJVsiqDlTcUaJv6
5KHVOCAqDJfDQShctx33w0BcUrIFvo449fyNoo08LIX7TaN8quUEdy08sLUMOhP4OhMEpkAjS3hS
42/KLqDi0S1WfvTJmt6HwxxcaLcmP/sqfgjaASXJjFy0Tsq1h5l6JnNUrD04xyBgv6xg0MnMU9xg
O73ABg7rq43/bsxfdio/DAKKa74A3yu0GatpiI5iHh83CwpoSU4ZWa4s2QFcc0ze8PVz2YKjkCip
WnnCQQy3EJq87Nu4AE8Q94i7cDehu/0ogJogiFg9BaaQtVjIB3i1xvLgAnPktdxTx2vYZ6uqGMav
dLP/0hQF89J2mCASxV571/7nIN8GAEQOVGnSxEyhp0/nHggqYkE8FAlo7PMMR6xQtQrhMJkMwwk/
3ZZx3F1DOP/GQ4x8hmyfmj5fH9utozgGlq3uEGsL26hiK8m4/1kgtl5AMlfCr89e43RiQfDU56bH
m4u/qCWXCPgt2roAUNwW/h3yBb1AB0xL7sUXQ8+HVqPF4ckRB4HuDlfGGLSVZ9G7lvDnH5dUVEnX
oQw2bwgFvNu7IKkYeKAau/E3+DcETxUgNyQ9LXGvSkNxFzCteLnvzkIY16JXDzEtHI7Tnw1XaAmN
alBOOFYAe8HTaUYmS5mJdjnBVeq1IGN3DFNIo3KfniUTv6iabymLb4lhv6cZUUpRhOIQXT7C4d0l
hS1dh5wSOx0GFkYnvGD2uGMvP8LsPjtH1vlTPhlwGB6lkknUk2VdcXWocpq4C8SRdMBk4fjzyHtS
22gIKzZtU42Qq2sqgWu1KYNcjeMnpHkBj5OIVBt6yhrZvAdX7FOZ7uEdHKwrzOsODXKkxgoEdA62
0tpaBuBiM6n+ojNHM498IJBmqwfRASDcAwQr52KpLVwDIOXM/45d/NDO1F3yrS9eGMYNGxiKq1Kk
8xsxiL8eoCboB/7HF0F+6GGFesYQe1T2oZMg0UdzHnyAUfAAfKqSI33AEKs758VytxsCD42RmX/4
r6IsdAp1HrrxEl/INXbDMzSp6w+RmDjc9PesBI1PDjbKgkp3PqsShLA1uNLvhs0ibXwPnx0VpOmz
vrhZmgCJzcQDc/mr8v18CsctOSu1vbcmwEmrO1eD/Mhq2LZpXPlAYHkcLVVswrXGsMlccZy9TbTp
l1jwELjA0EJdqaKm47GtVTeqxsZG1UMyUPTI043ES3EQ6GLLrcWoE66sOuWyqMQIb+4RHoANmEuw
HJpuJXjja7+PoKhDrMrYxW1Fx9aeEQM4XOZkdGUXQYnQpzs55V3/pTsEF4DbOOpkVK9Gk+6USxaD
IGVZrZHSUvWhivHmkHu6dvrYpu1abaP6NMzrckl2X+6FBkPp161xkwMwpDM0DHz4E3LDwE/aJ9rx
pMFOUs/FDioQNi6/8YqC0hIaAasJP7cU6vBlJkk1JuOfvI3S2vQBgoHt8CsW7hVZKynGmVJT+Y6M
da43sPedw+RX64Ceb9DAsExUDshkk2YJnsdOQOWiGnlFJyQuadCOf9CaXrNdfezIT0HPCTPaTBX0
Uffgo2fR6IQGpzZL56Yv9E8eMRh+sOk7Zl7ABsRiK5qN7p9Uh/K6Y3rtzGI2/w6Iw91DaA9r9KKH
EzDsO3k45BUWtaos3d5RfY/VEs8MRXK24k62D9GIMWCrxgfT7x2AJeyrdu/A1kc6O8bpfGtDpDvD
kyjCdkKJK3VEsHXDb9Q/480Hwj1ytBOVjaB1AdT0JgNs8DSHy2FL17+a7NP9qHp/HEIAX6MrYJTQ
7fiX5L9lY+nDwlAYIeYxQZ3A0Zd78FNmSkJwPHjV2mq0B/My19k8TtUWAvTI0Fni3Pk5IXKG9mwM
l6OHzKXZifotW55XWDlfcUHm61xg7GwAFMqlkHUfuP9IDJeTJcfCguEBOgB71tNy67DRcHuYuRlw
oICsitWbgmXzQaZRV+8ze+2W9OZiP1a7ZQCj0/TfmqvLnuLXw5j1SzK7Ax3kRanCVWGLSx/wyavs
hKo8fGdLkWV/8Ch+5wN2NKXotjmXf7Tajy0TFWyK/vUqBxBogje9T7Zc5QIWb4v/FpFv+KzXJkGY
3FGk+j5bBnwmTC8Dlz2FrL0Mq5TVMGh+yLctrnPUA5dxlKBZImzyNPL/wY7ov27br2ZHGZUqOkMb
oBOxlWbm0T9Q7jN687DouzJGfuELLKmYQjpvFjX4CfHDmFnkVqgZTb1s0cDvKMKDYmfHMGfReMCE
Pq7WxELjhPNj2nxZ9KjSaiL26Iqacrxw59ghB0v90o2wzuFsJCc7pd2RhCFrbJEiMl509pvE8XIN
d4jkeDbMzx7xo3dmRCGGEqqFtFiYldxN3FFdWUOHry1x6b/ATfNcY5wZuYXRigvdG/v/EXheWY31
jotwVuiz578KeaZrhagX9oW9MR38Osj2uQeGD2Sr58Np3rL9a1YtCIYls+6MOFZEJiCTxx0LDcdd
kKfzAbqZP32XkcsaZ7LWLoxvZJDhNZc2/kt7o56Ac9mG5j0kP1Mif4PTXU/Oj1szCWqafPbRKQKu
c4771sM3lkY10LHiMKdjizdsE2QWFi35YIHZTmAlRbUvIzum4zwfiJ/349rr5O82Lfsdn/ruYQ+s
OwKYwHDfzJPPHXfBH05995+bMLc+zatutjWIT26j44kHKn1GULWFmZIEcqegaCkLA1l0m7sNFV5k
WSUtgdc3zfcAdFxrTmpaE9AcUAEIJMZxAwUEwR/bjPPD8AOt4TsFB1JweXOUIX+v30bew3+XMgwa
F13dEm4PSH+OP43S7VIzWINUxWTgSNfr/RdY4qGHcdNPrk9gsviYBNPknkIwT5giXNKkNHaUTRp6
SOPk5BIPfygN82vDYSLJBg+z+LYLvsioDCZ/ssDfoGaJKjkX3XPBwbcJm/4HVfj8H1apL4Eeb/XA
gIa0Jg3LgsfAcYd1rNTPVF7a5z+lyBIeEirdRy7bDhZpdj3MANleCsHUgSBbFJcj72/FQsXzhkIb
dlQi/UDXnZ76yfJKZjCrGlYaXKHG7I8QIMCssxvrBBdmggzyrtaZ97WHyusB2FMAsjvL09OyjvFb
bnJwkHYCvXSDoKD4Qcw3qKczQBnyB8YxHl45mIMelG3PS0EAMth9aLJ+W44sQaEUAaSo11hg68yi
I2fWrsU5lVb/CabUNr53OCiG0Lwh91s/zXEXn8e0cG/ptm6PggBCJ0sEKXU7AcoUgNIq73R6zDo5
otRfuibXxgBwGyEYWl2+nENc7FVrkv6v88JeliSER1IU2RdJ165GTJdtej/Gp3FTU23dEpXFPp/s
MsK5Pu9llUFHWgWD2hpIi/wzqkQIETWZ5tPUcyDJnpEqBxxwrwUumNLAc+G/VsrutEPctCEZBzLF
LAnxrbiMH/Npi4E7MHYokJ9xpb5FvAQL5v4lz3J3t3R8OmIywJ63ZV4rziAx4olZ7/N9zI+Jb+Mj
h3Xdcyxb1ixeTE2ezaqZmJ6++olFuBYKeZ/5Lm7QoAwHByC4pMnS4+ZxUNVBJFSaKGhrBGzvoPTM
cCr4PsKYGkAOx0l5iz26bGx1dlEAMg4pPvMRwi7kboR0LccV15wb40nX0VzksMviC6Z24Yvipm77
mmNmqmJbs1IDxa07mmIodgoAN7FsQQImS2FSjR2K8nlPQxxr6DO+qenltSsA42i4BTNMMocjlHw+
qCIG9TDYn8k1W9FRDFJg1F3Jn1gQUfDzjl13VYb1v5I5TVHIjPuF9xg2Abkw3FnBfV10W/qA9saC
958Q1cSp+CygqbgI2ubVondA6uvMQWxnKZoQMES7W7rfQIhw0nZ+6p7QPIv7Tcq+qHPMulcdgoyb
fsjW89a7qcKDx2NdV3UElgYljxDuSHBeXYp0TO9ct+ljRqbxS0qwjdHk12uUQhFZkrnjDxzZSU1Y
ZPM5FsX2Cu+dRNe5l/KWQxT2L9+gzQR3CAM3sj5ESIeFHBDIMESrmwCnlx4gRES5nbjDhsa3jIeo
Ehs0KD6paYrRAw0H2wCFyMpV1bca53gEcPunzN0mfShCcW9/7LDVHBxN2z/1xXLEMoETECoN9H1Q
iYIGjO0EQ/epcdt2RyD125moE7HcMQGyepibydG7ZAW25mNQwftd68XVdKE5hn3wo4yWqFb1mS1J
lRkq661P7uH5YA4kDOBww1HaESmeMM+GapDnj3hDD0a6B7j+YuutaHRYIkvEbt0LPTx2a1hFwfIs
Ov3U7qA49AxPBHQq2aTvi2CaIUXiMLuTbKiddPTA++Je+ni6EBxizTrN7jyAK67aoHsDznkUnN+E
gUNCCx1cknS3OJVROYbt+7LOhzChU72tALFAHDZxn92g32XnNh2Wyw4qsIDoDbxtcspR90LnWel0
fKUZhDhrEkR3mE5mh1AsEY6TQqB/FPQVQbzkVz4jJGEc9/5p22TyOmdtCGfyxZu/cPWOLgayIX5I
HKxl0BvqbQNoAvEvno+gj0SZrIFQMSpRssEFYmaumqFZrqackoMW4PVYgHbFWUgqN2yeeksUWuxs
FrqGQI8cE0KGw6xZeifTOTnHMSIlpWyDY2+LtWYIb67CQeBulFCywD/K1IP5GTujOd1OS5tvFaCO
9NCbTV+nHirXBM3M1Ru54s4VCSDZXrzEs//SWQfc6kc9B716/tomTj/TLN7uzQ4dwjRicoqjfL+D
IZq/g0sHVJQAvpsoQuG9yCz9BEPt4M5F3DEOyPAbrLq9kOwHVYEp6FRhvAYWUFC4AT9M/cECPntI
qcWXQU+IeVSavqa9po1Bfx2BGfXuuPMhR32U7mBe86GrPI+XI/A9lJz5Fu8nmJyMkFWiR0KWn5mW
pwHTC38Lb6KnnkcTGOVcXrmLIT7JF/E98I38kmPsLkUhB8yxIXS+jkcmk5LDthQlHw0GUsrJpnU+
MexFovbgZkI23jGHCDXkQUgwM+yG1BecCmPm7/IOdDSP5H9xC0ePVkj7DfsuaFZ3+RZHoLZBkT4W
VMDMwIL4oMWy3/7H2XksuY0sa/iFLiJQ8NjSNsk2aiu1NghZeO/r6e8HrXpwGmQEF4rRaAEQZbKy
Mn+jRyaxIrOKalcBeCb4tyjEG11+VEJaSatBjsMTVa94P4YSEYFyzEAs5VTRAP5veo9gm2Q05Gp3
cB447CYyqWbkd1nIraDWYqiypUtdoxvbdRhMBtzctrRNkDfKfYYj3h+HMxsMUOvtjSIpDrpRR9aq
BWKzZi+F91XiZDvAxqiSOI33vQnqE2xba08d3w2hfUb9KzjN6LemSfxcwgaKgKT/G+utfwwy+28V
1E/8tugmNLLvoZun1HwT93ZkpTygiWIxDDowl43C+P8KW3t8o/D0JTTs/pi6SNp3dZvfyEopj46M
04NqOdyXAscn9TPaLczcZDvE/bAbvcC/iWSHklqfoZ5puclBOq2/Ah2sT7L7Acc4AF5N84MXAkwJ
LmAskSHz0dxp+LFcn8sthi7FG7KS6rYX44BYqZUflHF4szvX3KXcF/a5oSVrkJYvFOsB2zuktq6q
pvcpZjO3NM+8R0Dg3UMZD9nfUQPNFUeNte5L2W8q23T2WZYTMALIJhlp6dqqU6A6mDkB7i/6vR6O
xlqq/Tj17K1npQ0hZrvQkHOTZj/C1RgHRFy380Jb1fEY3+cxPolNXZdrs2tNCp2GTt1BlvTbh9B4
GPzK5l6ehdseLsl0uXV/lWFpU/6O/5DOklRUmlkdBnwEb426AJRAHeaZhiBw0aLKNmCT0hvFaK2V
0vVQxs00+GIn0llHQ2WvOwpob1XgtE92Zag3qnCiu+IXdWJrpxXsCqeiCmJNUtcVHcYns/WHVVMU
J7Oic5vVY0I0oLev6AEtDbUeNo1t8lNLRFj6HPRWLNI7YYzNcxP1AAOKXjz5U6ZuRuCt1JStbo7i
FXDgLtfKJ0XW72EwPlqZ/VikFsTngdpFkhxjkNNCFq/l5OxG3ei+RtL4ZEs9vxksVd1mwqB5NDVj
uX6IrVW7R70WX8y2F5S2vL996e5ShmnV+iwoW51KnI2+Z/E9JUrwYiYRbSMafl0c5oRdkv621s07
H77otjEAA1pp2N3pA6mObsibzFGAORbmDalguqHrG9zoVvPsdwP0NpVo7qW48MT28GIX+h8/zZ47
GO/+OLFY6JlIen1TyKORL5tHS5jWpk2G4Aald31DKxJRL8A2qyIcrG3LZgd2pT36ILVFam3NpExX
WqFFG2kl72rD8RIqVEFsOnyrMaR94Ef0rTSNfdM+K/QrV17UBLtW15JtOUZ0CTLH3lDY0ldC93+U
bdNS2yiCyd3U24LPpRPOti1bF9kK3Rm2uq4QQAq6Cn3XUNw1O4qlIMi+objYbIcQeV1K1u8waMcT
6OB03VVTy60Ksn0W056Na9PbdabrU2q0QUpl0FuENRnIaT7wfE6xOxR9+xu7BqBQwsO64YqAXnWm
f+GsBowMxoDBdO48oOxgTX3ltg28cJf6DiB2WpSrMIy/ak1TUpnQ35Q6xBOnbo+eo32NQlAvpRh/
11rzw1Qh7pHmQjsA4LMlgbEOdpFxkGtp9xjZ6YuXW9/8OjRWed4BItXsg6H59xJpL7hjWnDfDFW2
jYfSpK3PNJgB5Emrn86SKSXza7T1rAjIZEUWdCyCRlmBSfjrJQYrD7ziBpSnJHeIPGS7wdf2cXjv
RQEV+Qb8looB6JqmuboOAIqBiwgRkRqqx8zwn9EdulcU83vQho8yNiZGkXerFV5FfkCxuxRAQScm
kQnj4dZpTPuB/P6+MJR1bsXfZFy+E5NKikyVscu9ob4NkeQin++f2gT8J/K7w42mqz65uj48sCLf
UdHfBqP1UgcSDIn1olfmvSuJG2xQ8KDxeKrG7ND41gHcxjPCVreASfg52FGsUf+isjvU0SYeonfA
aTfgGzFm6c1skwfdfVSX9AdIGXb4ulFEDfuD1KUGnGAA7BZXXHiorWpKYa4bZpH+Ss7l26m2lT78
KgePboo6BN/Zp/UedZi/IMExpHDexkluz1WDB8Uw+x2Al2ilca1bpbrxykJ4dSyWWaIOz4KelWcH
dJBr60nJJY5QwtvS0thYGBevEuG0G+Z607vmW6Vmd14DELrI+YmeSIIdvDDWvJ39mfp76zL2JR/q
cy56D0aLsmffN9Ha1YLn3lePvrD2Acqglqa8ag3QfQTxLcAIBkWxtS3TH4USbHtpbLk3E9hiODpN
br8Gk65H4nBgewB1gO7zf6XzkMJUA1gzkFckxRdL2F88eAljo+7UVn1jWPp1JMxv7uDvA7e+gZmF
6rlxAAFJHFDHbzmOmXQ/i2bdSd8hiffuqtblRiPzfU5z70hrmbSjBgiMNiQwvzJ5pUlJfXZ4rKvw
u7Ticd1B0mHjJ3/VFuQBSojUJsvkLc/jBxrQUEB1qpF+WcPCSYIj2/x3Jbr9IIbpQAekzCEHBcjy
N+hYe+sEMOo20iya4CWX6gL7D6vWxNoB6oy5L0luMurVGlCBA2xuoOrdpspdFBWcnTGTZTgPgPIb
imbW16oD4IaEbXenKvnw4PUmPZmgrbe2USuHwNEoMaSuClqkbXZZ2hBwUsf9CUZG3IReA+aqBKVv
j+mx6xnj2rWLrXS1r0oZURT22vzojvQvY0q7h7SgHiNGXe7qUKWdV5R/LJH2xip1E+9BkSH73aem
UesJyGjStoYt35rKQ11RXhPR0NzBr3jq04h+rUsfEODXW5Rq+feKJteBTnh2rDzxPaxgMDbS0zYO
d5OVlpbDFgCK+N2i1uhQDafYMJRquaOi/jXS411NwtcU8k4W3DpK4EeaPT7qA8o9rrExFBaYKqty
RcHvZVTEzgHgtB/7GsdfK1JvMzmaRynISLEFwNzKomNC9VBfZ97YbgWIX62o98Cwnks7P5Tp+Jhk
9A1rj7xOH+CxhUp7nwr9qHBR2gIq/FMpEDZd339pK+OnplAKjBuYRa09jDstJpqoSvMe4Gmw0eiR
r4OqRA2oCKO15UDyDMz6B9JGFHpD6q615+p7oWZ02YcXSvJY6dnEClpDpHEDreoC5NuOssOmDWS/
xk403lQom95CrPCB7vrF0c30A72mEX6FP6wdqVn7hqbUToHgEHriAVeFn0I6tDxtSbqmVgp1E0B2
bhGIv0HRT2VvqK++2/vrIvKrrT/Al4UjTlmtpars06dcG6oA94l81WMf8pe23sdZ+2VMButLD7Nn
lQaGusbd2d90APL3LkSDl9xosWpUIwtRbb1amZpyi/LIYSSjUaxe24wD1DWrBAVvl96enPs+70Jj
G1vyLteHR5W6L06c9Tcn6XBnDA7B6E4AqoMLNHnwkq3lR6ciN/yNShOLIKaAUnCsF2LlU+IaT4Ga
m0fmJFsVuv6n1cxvY1FGG8rrD4PQ33BjbXa0Y/5mviSJTdnXgO/DPH/mhvUlRv7ccSn554TEVT62
O7+KyXIolq+0qOmYnOodbhxzUACecmKxVgWXSanKL1GcUzkpwluuFHdNhZJ5bWgHIDt/7b6nHpP/
oasKKL/jOCvD6jlwm2KV5uTJog9vAPw1qzo1T2rb/aa0PhGDfIPCi/9kK3Tu7WJ49Ts+Ncr3iIXc
WSYrNkYjXVfupOW82zUtaeGY1HBqZeW3YFJ9Rb2N1OExQ4thpWr57dgORyXuMjrSFOKF7R7DgPQo
U2jI9B6+1XmjrmPV/i3C9j2bZlDz6E5BTdZG4zFMAJv1WnMj2CTrSirPWq4+NLZ4AZDygn0T3Xgx
gj5tjhNAciXy8iSldjvKcV354VEv4ttsyAT0JxvN93gDyf1OWBPKPzmKQD+OBN/Kt8EJtP1JLbFq
klkKNo1aklEg74Li2HPUyN8QJF9qI4fJlQ33rWf9qi33FSU38nw3v/dxCVnbnnoXJT4VFXviz9xX
thZvxuncSm3bX8c6HXQtoxnltOYxlgpwyqbPQN+LKDSfSqASOxRz+hslssUq0636zYrt4qHwI2he
4KoAvvmA3UY74EZkptshAfBs1KDUG/CAb/Q56lvLisSD5anZX6XKW6SPSKehK0+vHgqR3CbSjr9o
nP6/lFSWT6In2TKHVPldd22384ueHl/KAjPyzNoqnUfDtMmoFNdxcNfq8JpVJYNKbcFoP3Sl2R5q
cNw7O9TNlAa8rexkF4VHC3/IbEuNOgvg/a7q+yGfqMbkK1ShER2l5Tbhs/1dVxb6GlLgcF+rNj3b
yICzJdWqgR4fjyavGP/ijkouY4j0lEeFOP5fgZ2wYwVme/LpZf3BBhNUKwAEwm30B0LQfeS5PxrL
ti8ITSzIfWiTAMUHGaPYjsvEdlJxGlPXWqlu8LtXjXwdgvajje2suBq+nheFWBDMmDv1hjLiY1rJ
m+Ad+ln7LeohRp9/9oKaiDZTE6lqIdyeE+0UFmR5QIHDhIOdRg8rZtybXEUvyJYs6XJo/x2uSBeO
4/dad2q952y8Lb2HProggPa5mwPNh5miyNDLWDiDM6kw1SelrnedjMBk69o6TPCXCssjddoViIq9
7sJbCkiwgy/g036eH8OlT5vJByFxIasiMTGSTF8r+7lSKZn8vurRc6+1QVcSHMLhXgZE+CqD0Fb9
gtBx3eTPfda8AeV0PUZ61U+0Y8L2LiMofN1jKZ7O//yF1SVmciYFdNW090P/ZIs/uvXbLu01qixZ
93L+8QtbcG621mJZrjZDmZxkSXu+bXEiUtsbW/N3mBSB+VYzc33dm2abHbkytHAwqT+N2V+bQltD
ZcND7D1JuBzX1ylDimn/f4goVl/lQp/0UUt4Wk1yR6V75ebKhcleiCJz07VybOFr9Y0LvmnYoVmx
NYz+wjwsiEQJ7b8/HIiliT+LiS5t3N7rUfoba1ID2BvAI2m1nM9A9YFQahe+ZGlVzbY7SDMH5Dpu
bpZ4F+WDAa8jq99kX1+Y7KWRmu1nCpYC9FmFhqYh5V1gVdTIwX//OL+UFp4+N1rzG0CKZKnOMfXc
rWV0j240XFAfXnr0TJxo6AA/uZF00SB00GYotkpmxxcGZSHIzY3U8tKgiYyox9HxuEYYnTiZmtdu
yVovLKKlF0yz/WH1V2UmHeTn2pPeqjiFOxxxpZmmqyJyvpwf+QVxpbnHV+XCPYOonZ68cQxIJb3g
GbZs8MuicLdXKWI8uZFVfcll4dzJnIr5detVnabrw5cB3qk7aaHP5oxUSVVNuccFg1ZyUHabtL+4
bMW0Pj+RcZpbTNV+1dSAC7zjoCmkUPFe97JbRR3QhZPffFC3Qk/e3DzcVlAiLiwLZ2naZnsfFESm
KdyrT6496Pdh3RevTWdWXM/B0axy2SdHj6bCjUfZ7yVEvWyXeAoAXajn66TNMVThWrRSrKHfZsC/
H8xYQRxGuFCGSReKjYp6HirwTt+/Q7/QdnER0eCluE/p3m4GAax5VF5Az8vbwhXVvQPIHWBU5Z/I
iKkjNFC+sZocdgZsq3tNeuNz2udxvXZJefcByKit0fZfmzHWnru2B7FuqqSQPWZ20ikVOOG9QxVw
KDJSh1yYwS2oAMogZh9v2wZK/DAo7rGmrv6ThoEBVFs3xW0hfaCaOjd+XzHeHQNEqZsG1VezVa2j
K7Wp+ZzY2zyojRVQHnWb1up4cMc+PPR6jvFGAswjt0FIojfi30jhw6EQfXGA2aDcKHqOGdpgt8XW
0TPr1rD0Bri1AVGMHXRrJD6kuZBVl67IzRmPFJj13qD0tfONWLtzUN+oN+c31afzr7lzUeYAnx6U
QGAOShfMFxV4aHj+k6S2eyFx/PSQ5wWzaAxENdUqtZNE++RppG9dUwIzXmPF+mVpXPvPf8bCmaLO
zhRdV8lOO2YSfVvKBMlaT/6o5FuxeD3/gqXYPPuMTvU7p0Tv6khDHe+0IByfA4T6L0T+T3++5s79
zNo8rFyUB4j83dexQGkB+ZWu+KnF387/+oVZnnuUKUpRIKom5MkU7Rcph30CY2s1atbjdc+fJYpu
hVKNM/D7UydFMUhuJ3wvLJ3rnj47WuocMTZEFFCXTL/WKHZU6VtgXHi2+Cct+z9hl7GfxuxDeAeE
qkaJBixQFjQvRaq3D3037lyw84jwpB3AH1ebHD8H+PSj/Bp3XXNS2sTbVf2ov+bSSPdSb8qfLq6a
23iSvkipEWxaQPGITVnePuq66tbzJ6RA5o/Wo6vn3gpWXX3MHZ32tIWGS4+tyYYqjnHouJlyT65C
9yaP++6lQBOcQrSiPgJ00Sg3qtYfg0B4rxZRuhPdBMSXwlu7ea7vy1jkGynH7pRpsHqrSQlPbyjM
YD5UrA3cuYDdDtGdTfGU1kYzJEhMwea2tVaZYHjeHhw9FCW/jo4eT93TzxkQx7Bemkgg15fZLtLR
BTw6TXM3BsKcP+BNSUqRkVHsEe/yvmnUmU4gn81X4SXJAwYgAB0xJrgXulrdCDQObiXlxwR4f6nv
c4APz70k8gPXBMINWx5Ujhi+UvAyvimxW91bfpCUK1gf2Y0TjPE6AEj3UGYuZbSxNFHOaPMnO2mw
OyjKydPdMGQGq1Sl3CG1bA/aTj4ZY1gdtVJo1GE97WiPyU+IWbhe9pYoUI5Q0psI3Oeb1oj8zsqK
JKWhA5wYxCJSWa1AcC4toZRpoNVqT4k2iua2kHsVF1CM2ru7GrTFhD9JAT1VMDvRbKEnCZzBNMJ4
C+aZKrgyoEOhR6JAKymCPzlS9/E0D7czk+Wji6SlUBcGUFtH99C0oM/GFkP5pqGL76a5WJttiIpV
5qm3fu4geKBQnhGOEdzCgaon2GS5grqA9rPdAi+SBeVXjOIvaeF+mn9p7lz5HsJTHEtkC09K/Fpk
2bqK333tWVO/xOq9aB/G8JLXwaexlhfN8mAB/cz2kB08jWhlrjoVTfE88N/PB5N/pZFP9rs5i1V5
aQKaNVELNmhJ3mTKmALVtlHEqgxzhOqmWrdxO2RPXhJYW+Dnxc5UyuauAPQMXgQGj2ODfvLtWt+T
W3i/WgNSbyYKmC9xmg97isjRLR1wFX/hTCjrShmRM9GMuhLXHHZErFlCmrv+mPpImRwt4EWerSCN
FICrRR/AvuCXtnQe6f+NiaY7jOYIDOxodK9R3K9a7gwJxfXWu/AJnxtr8Q2zvDOxzFKyzJ2jMPuX
rhY/1EC/AXr9S1GrfKXR9N0UXXFwMvG3ZVNuQju8Ob8AFlbXXKuY/lVjeBBJTwhUaPRdIEamtryQ
Ty8dtLM8BJxMOSpZ4BxL8pAGUkRG7x1JpgvDtvT4WRYCyaWBj8xJ2CZfU6h+dnmvdZcevjQnc7/I
USpNH8SITuVO+hD64YOo6CaCunpvehAOwig34Je3ZZMDAYkOTuldNyVzJ0kzBpRQU9NHMrcZDplS
+DcDtacL0v7/CjCf7HhntuORC02hNAn36GlFcNK1Lv4KFzV4yYOpIh0EXObapNDWqQM3DWIMUn1e
lBwqAUHYB77zDqyp2+Z66F3jmaS5c8dI1Uxkr6dTzwTzPNoWqxywTnyxtL0QqP/d9T5kNJR+g9hr
M/TQo77BZWwYtn0iOCBG8E1pKYy9ao79sVYq69ioZV1eWJ0LUcOZxSXNQOiorx3naGkvSFo1GSQB
55hp/ZXPn0WlfKwHQxmAVAu1+upU4HiD4KSVEWqM/ZUzMwtLpi9apwcLdqTlunHKgjs3+JmJgns+
+CwN0Tw+aCk9TGnZGEwpRbYu8rJ7pNhd/ihoQMLJACJ0IRJNi/uzRT8LFaVr1cJOqFMhS4RyxLfU
rlZZwJ/J5zK97nPmdpOl1oayx1bp6HU/TKRDUHrd1A0SxFykzw/YdOZ/8hlzD3TTTAYYswK5dJH/
NBCerd203KUF53VsoLvrWOM6yroL2uYL8dWeRQrLaIGKJr5+kh3qg5WSbhUPpkKKlMSFEVt6w+wu
Y4yxE+ioMJx6EDrdOOygbINkezk/WgvLy57e+mHng9OjYY6cx7FBoTLNf/TOD9+8daJLmcfSr5/t
8FiHMNnT0jgiSnyTjGDBkRPYy6T/ct3vn+1wqQQxCC3G31KkvmXUu1sH6alV5wdY2KvQjc+/Z+k7
Ztt8jFJQO0KDKxC3yDEjXQEFoRouVaCXHj/b5X1Z9whZRExygBCc1Q0/G8f/FtFAPv/zF/b23KfS
QidRVpHmHjPExrimRgayy/6PXP6x0wsZoD4N+Scbb25WZweWKdUYMSsrydUnR9edOx/W+ioC7nVr
tvidB5Gtw1qHiIO8udXRvEGZJSC32gadMDc49sCEUhT1JooAYbeBnd6PLtZW9MGydaNBLRjT9tWp
zBHNS7gmnQKTPAh9ZdVlvrgxTRU5RKDlG7M1rA3A0Pi+hL53k4ee+z1ufYpHYZ2q4VU7055n1Yh4
dFwM6vLkgMkzjQpOsLYfU7k5P2efb03bnS3tjBuN0ysBOEmUquC5r4ay3ZmSAvnFFtHCspvb/wWh
zHLNmWihNpfh0ALi4ULPyKJ4d/4bll4wC486pUFXdt5w8g293JtpJACqlyjeSJAn171iFh+dqoZm
hSjfKao1MF2sJQTTS2nszz9+YefMTQDjMezjDLubo2O72daUXXJjRfj/ZJDwED6VxSEhsbhyuGbR
0kjaARlcoiVl51VQVqSa3yYB6fOfsnAyWrMFFaZJHdV2E53c8ibXT2YRI8Dq7X2kv7zBPVXRsD7/
oqVZnwVLp0UHGelOOl5BE6MbXj65Un9HHPiSkfPnW8M1Z3PuhgXcybym3Gb8GuvXAsA00pmhecH+
bOleY04f9uFUlGhxiR4MxslIe+8nep7pOygs/zWx0hgV+dzRcLGiJPCs9ilC4I6zRcYJUaNItV7P
D+HSF85WQlJwXmoOQwgfc1V0iKDcmf2PVl5yTZme80mwNmdrwbVgyeRwIo9A+k8pYseYE349/9MX
dow5m/2wabNE5qZ97CesJmS1MHirCb2OyRXxkonJ570vSj6zE7NWhjTOOjGe6iR+VEbkjttH28F8
A9XxyAfpvINg7yTuhb2zsKTNWXLcq33vpg03lQEeIcgr9LmKP3YX/D4/ZgvTPTeTiwX6ZUXBmLWT
l9MEDvfh9Mlby345/4KFSZlbyVmho8u88Dn5I3PdJyc9eZbWA/x3eER/zr9iIbwY06s/bJqwttIM
yUWWbEaFAUw5tSBkxtvwvVKTyXjpK6LWF25dS+M1CwDVCJ0jV3K4sk4CSz7GQd4rd8KCD9IhhXj+
gxbm/F/9/8MHBYNi2Bi0ApVy773k4BtPeClc9+hpW354tKYlVVTrJPW+ZmoQBuShQF28Nfof558/
PeeT7W3MtrcW+GFU+rRXAgLJSwwDCT8Nr7wQH5cGZrbDcyywk1Jl9JXWOzmwQjot/Qag/0L5ZWly
Z1s76wNZQbscTxbydwerpxjaKgmNdD2Dkwzk78rPmO3pvLPRbQPifMoFgjnwlCWCQgg8XggZC58x
d4KzinpwEL4ACw8bA42hFeFjlYp4RU58fpaX3jDtxA+rCFlMjBr1gfStseG6JKvGBBBtvkTu2/kX
LEy0PtvStsg89LYoPiSW/d13+rc8tB+kx033uudP7/3wAcIu6DdplnkspeVwezbusgw3waiILoE2
FzbC3KMtzQahqVVB2SqvX0DGH003uG4P/7sHffjxCr5jKGgb2alOvRWWOYiLoIWYfbtuaGZ7rE5t
X7UB455gTqobLi30gMzERSEs0vbXvWK2z0Loab40RHZy3HvXfEUhtjaviz/6bGuNrlZJBFiKk9+V
3gq6p1xRlL+u5jJ3fIvspAsqV81OMT7N2c+Edtx4YcEvFEK12Y7KU5pIMowslol80DGcVof0JS1p
aKiOsW0LJFO7MoDZP14Xg+b+b6jX+yHWYUDsPRRX3MKDbe3q4TbSgwtg2X/45E/OAm2KHh/WKX5p
XK5xUD7hOhPtjAgL7dJOYjSR2vgN4oT/F2D1H7eyxNEfQMIjAAQDtuu8TQ79EjFglFfGwqIYjs3X
vekXzgEPl3ATwvr4nfoF6r1IKkIVT8cv5giZInW8eE3y6m/qLnFfzi/WhVg3x3K1ZYn6YhbYxyIX
CACVRZHduX3pUp4siq/xiPLldS+aHc21y8GJigOWNSJY6/jW18i9ej0l0fjKT5kdzlbMfmgKZfJ7
w28tgpgUakfHArAc/bzqG+ZQ9QQ7hkYfnRGP14T+RLtO8A7ojR+m9vX8CxYOhjlCXSBS3adqgrxT
gTxaIbxjrZnKRm/Ncnv+DUsJ/hyoXgdR0pqhMZ6yym4QA6AmYVLP35U13xQilMqZipOd26fh5HkS
7ASUggu78h+Q9ZM9o86ibzwKqWfjYB8tGb/mhvLiTGxgcH03iSG9letZCLaaDpJY7XHEtkQXyktT
lxdi/8Khpc3eLrXEC12rK089TMFdQWtzq3rNpY7jUoybhf26zgt7BEN7qq1vIW4fTh7cmfpDABdD
yBH14XxbxRcW4tI6mZ0DyPB2CAzrcKKs4JDBBa7NDpen8cIJtjBQc7S8VbmVhOhuHkMLcyYF0fGJ
Gn3dMTMHywd+7lbF2I4nEz+4EKry5POHdcp1cWYOla8KlHnGomEaVE3flAUCMmiD+JsE96wNgIHd
+X20EDf/BzJvQSKCkMUMlCpqHBDX4tvA+goZYnP+BQtTLKZ//3C8lBRtsxydspOf/cm77zHWmFn4
97pnT/P+4dloKrixiInFI6nzSLV96H+qqK+ef/p0qH+yyecAeac3BzCrcX5qS9jksZDYg+ZIr60Q
NsMZxdWbdRsp+mPqeumFq83Sgp3tbAG2B6SrC0zCkPETNjnFLlJhoJ//oIWd/a+c9WG4qjwz+6aO
vGMRdRDydZrvHMHvhQ2Xkup7gM7Kpcx96UNmG7uBBFpJHyuoSI5fmiJAzDGihHz+OxbW7BwxP1Br
iSh8G2inYEA9ardBBpwO9w7vEqRjusB8MvXqLM9DvKwtkirMTyXipw/IuW1NkGnrPEfzpg6BQaVW
cnP+YxZGao6jR5Rd6K4ti1Nl6KegUI7CKi48eumMVKcB/DDhICjbGu5rfqq0vx4W9QHk8zLF1yvX
V51NjTKcukl2s87M6w7+OWwWFQerg2WcnjCpDFyE5egn6YpUUdKThXg8P2QLIUWdLS6u5bFL9ydD
kQeplPx7EPTr6lJM+Xw+nDly1k16oSpOUgHrMPFJGr+T819Yt0uPnq0qHT4y6hyVfdTtX4P6GClv
58dj6bnTKv4wzXLUg7QquWnG6IwPKP6q9YXp/HwfYBH33yfjPJbiKptYR0hh39PKT9AOw28XARgo
qeEfJLR3133C7JTIUwEj0+UwDZ3gvlc1H2FxNLmue/g0bh/GR1Cns2LuhKfGH/9URvnXzS4dn5+H
VGfehMtN3Ulahbpp4VY3hRhORqzs0wyKf6vfk4puUClCLmi8sKM/X/n4M/z3SwDK6iGAAvrANnyq
+CVv9TXiPueHaenhs8QPq0GZxDoZdRN9t6lHRZDLVaRxrnv6bNPW2qDYY+Gkp77Wt26GvpOO10jr
c3u66gVzsFlhJVmoICl0pJC9HgTC/4ikWZfSsYXBmSPKsIAye2R08pMTf+0NFCCdb/V46UBb2MBz
PJkXjA4S73V+skY/XHl6/xVK+fb8sCxs4Tk0zG+UKGVv5SdF0755FrrBSCyi5NQi+pylpzG/BLJd
uBQ5c5QY1yvkrrHxPoWyVL6YyQjm2ZB1vreC1t8PiHXumq6ixGY0+V5Ns3Yz1JMqVecov3K3bq/K
oZx5URJkoTaa6Qikvsi+511wi13WpZrt54Mp5swtn4fDnrcSfOWcfOePUfxrzEwU9F0tj7e4Xgwn
KZp+f37qpij7v1kIwkr/3e1DPN1evN4+4E9/YzXFLZDWR+RkthjxXoi7/64Tn71jFlEQWVVlVjT2
IcU/qVl5nRX+LF0EY3ursh4LBCYeW2SWj5FZDI8prvXRykHt+uSnxngYcjNT0Q+y413UV6gaxpV1
mzUZVgsoXlx1z0Ie7b+jgEtq5wqr0o4Buol+m2wc5UEr48P5Mf6cK66p83uWD8zeGW1vPA5jdA9E
lYIzEsAy3maeiXCsgdd6hQqjvNPQxtFQwurdHyp47fOv/zysqP9z/YrDLgQWSn0nGCaDw7VkEvy6
ufD4pfU6C+l2Dvg0yAwEWbzSvomC3Jv4ct0XtcCGfqUJjCswHeouQHyW1ussxPtD4ie6ZSaAuUSH
FqJX+vdj1pkHZfBIOFEyvfBZC6M2z9EGFflMlC6rY9ZE7X6s9HzjGwC8WxuB86smZk5wQiwWgCuw
0KMFoN+Ff2eEeL/0PuKwOv2a614yTduHxERFb2NMEOugi+++mb12SDy0gzvE6s4///MJUefp25g0
ddWYRnlsu3DtpeiiJ8Za9x/kdQ0gtHz/+wFVbSPpluvVkT1SyleZugjcX6ocLP36WdqWDohMtT1e
EWrVPpS20U1ClCdM9HBcDpBoOT9GUxj53wCozjM4s0IyM+n77jhgIORr30IYFvyn8d/RP0SY2b3w
nqU1Owu0LqpcdYq/0TEnzcWOskOZIm5ixFrK6sK2mAbmk0+ZH/W954gUwLt5sEstXIeakm0LjPuu
OlfV+fFupL5Mkm6MuGYTIS1fVW+KInAu7Lel3z79+4et0HWqq9QYDxx1TC02SlK5dySMwYXItHAT
Vh39v483nKaz/S6yD3o1/K4GuFQgNu7R0PvZJtkPdZC7OO5eOun+jhSMgM8vrYUpd2ZTjkpsbOpj
mB0dNd7WoX+QenSoxaWVu/T4WXAfraBJcXCN0IAdrYch7/W/nSmQEFZt58K4Lb1iFtE73cNEiLvA
KTD/wNJYjcGpj16uGp051DvvCuThdaXgyiSjrdQdQU2qih8qCw7D+VcsLKo51lvv3SBHeq844Tv3
gGLKPtXiqxAmqjVbr36XWk3jxxVmkBjbm+265M7qpjH2Dpfqjwu/fo7HiyPsy+JelHBs0frrMFTF
L2y8sJsXZtaarc2uHUWOb02J63SD8TVqIBuRRMXKSJPgQvq69IrZ+vTjTGLxjNBWibIbZsqH/+fs
PJbjRtJG+0SIAJCwW5jyNCIpug2ClCj4hLdP/5+aVd+6IhmhVcf0NKtQQCLNZ85JFetoT9V3O7fz
IPzLdHfZCG6LGMNTRBLZLinASdaDal8rnCmdbL6V0+/YXf7Ezvgos8evR5Ptnq/8L994Wc0vWgM2
dF9SNoMriq2T2rv3FXIUOrMqvbkdehM1jW5VW/5LVfPWeVG8pddpcqNRND6Waa+/oLcSw5WBqh3p
HhvJble65+aDOB4lmiwdWopqWhhoLUub+BPdvK40Gnw8+HlgxNMpHb1xaOUup+efnD9KSjtPbXhj
5CLLtRf3mpJWM4DMZaWfD8FF7RKwNMt1oMFqUK9FZBj7CawuTUKy2yxWS8ODJrZF05o/yjxCoTHo
85NQTRdTi5DXrZv1DzlJTzTlbJeRjNfuWYlOCVpumVXQwsp8sunqQ+ulNfSEiBsKyu9wts70my53
HUVY/pgKJURvkuC8xVky1y6wzWpyvCaqloB23WjHXUDYNSPXdpOy2zQxoPBlxMjWJGLdOrkOgFNx
jM167lJV6JUPS1m6gVk5zk4hUi6X4pAMRXGXOsOHCTXBN+Pluldoa0OlMEJER9CxSsn5PXtUprkL
2rRt/Al24lYvklfX0iN29wNbgMjZ52WE0GoCuygJLcBNGCq/aKx7JHMntAtwYJNqPrW6fYWWvvWd
HMCQDbphQxPwfuTtCkboZngNYaJK9VU5i/TkgrXMBjMx6QY8qupMQlcdOywNS/ESoLUbvWsesjn+
PdT5H7etTrppPaiZJrcOUvBhjH+W07ItjVTxMhP1ljBmQSq9P2WRaXlR06owVVELEOTfrH0tD5Cd
Ka0coml9UFMgjpMZnaSQwteSBn9iGbpjB3/PHR50iHpO3uKUUPboUn+bevqjxNOK0LTo6PeJlWCA
s+OtpgPMG7PcaNYxCrUEu2C9K89ovEQKtv6gNiG73/Yk/LdTIe+ptR5oKgRKWiru7Lfq8OJmVUbX
a7U1kaIqakYkIgcriwV22Qy9tSti93Wy8yuRV87Z//V8nmQN13pN1/QlLkh+NSsJ3koQ/7X7TgZD
TdNzpBfX5aw9Ib94VMvs0JtTSD88AhQ32lpGB2t0cCDLFnL1RTlQfpC1VmDrpU2Gvdmw8WPjgSrZ
s3RCj9aU6YE5ijekX3+K0nwxJyEY3PE76fOb2rVSAMHtVd9Xp6hJr9o0oWFZWh7n6H0t5yPsnbsu
dY9rIT7mtnjXMX3vRd3UHhDCOweJQmFkN7pR/IbP92K66ol7yOYQp4idGGjXMrHuB/jSbj4S1Y1J
YOoyOpl19WZV9rVYYbtWafUrmxxtB3qVp+e4clcKUINjET1VZ+IVON0WwExvA3eGeli7SAekfsjy
dcS/KCCb5kg/jNreoRkIo8HsQyXW39XSum/zGbxtctUN1rXuilOURfJXOU4q+NiSNKGYfrWpJD/V
lA06PpCGMYV4biJasMSC79JUi4Sx80DVJ86eNHupCwZSldIju0YtnVYkxHHu2YE7ilcajR7cAbMc
Gfwoc2A/2wUoZdMNEe9O+8KAUuPC/WVkoyDAtDAHcWmGqTMBds9Qqjv09yvVU6lIARMN5bZjuD/N
1V15c6PsbUAe7herrm7HMWNurRjdkG3zUHNVB1a1hiRIj0PD1Y6VOZ2PxpnOiOhy9Mzx42CANF+l
9TG2+u1UINYxohKBVkG3pxlbN4s9G4GSl0912V0Nc5l4KyWWfj3ZP83E+EVwWwbQnXTOXra90YxS
B6kKKHYaC6Do095M2jFco0H1DcvcQWF/6M+88XaN3FsNbWoI5PgmW6Y3laLmwG3hE1NfDB95XZVA
i+wD+LEbpsB7O6ODQphd5Zk4uQGMqyxNcRHmZT4gFtMhaMK1hOtaQ5aHPS9WnAXF2D8rSvuIhfQu
t4bbGuW4J9269bMyy/y57CDrZM2DNTTmVrXFr3peHmMaBRiVFPboqXPmDbxSGRlURm0EpllrXts6
973A19AN7TFNupMwhivgqne5rKCYAt+OJmtBH2a8GMP8JBfB7aipLjKdwXd7DZi2XtD+x3+I6+hh
oUNHNtMrJOa9QR+51yv4mt1UfwFaACdimV7XWKvDaMq6cO67cY+PPFg666DJxo/XMYSTeWhVOL7R
Ak6qRyfnVaZ1Q5fkDQKDxrcSGKH4T2/6ko9XzXyPEA64hYPAbgHnwNJchNSEInKM5RQSBPtw3LoO
9bHqQKzOa2A68YGM/attNjS4z+kfFhzpnXmhI/ZJj5CC6tO/AWbXyWrzaqkH0A89rNjW0ddtMw9H
evnQ2nMwZLHF2AhkW4Giajvm+WQ6bNYo/2MmWdgOIAYkAR3q0VKfQY5/szuaQn2wFpuLmfUDC8NJ
4vCF9FM9L4gdNrQi5v4Y2TK0WrPaqYtS+KZuKODo82aLOzjzFQUpFwilBuwjeohVUd77Qh3Drju3
LM5EvY3Gqr16nWM/Svp6I0z1h4xxBpZVa3uutH5EEiFrq7YBG6J4C/xZMK6hFrFQp6/GOrFutdOM
UsW8L/oSeLVVznxdfh4YaH4pA++HW1GrxlHpufuVjaULLRhzBFS9LOuu13ZOGBbp/DCPy5UC2BuF
OF7eddD/9F10Z8QYUpO0vlIn1IprWeFz6vcmlbwssD3qssh6h5k673VTq6/4/8lkrcLG4GtbbIiW
jgbNFJ6xprE2692wAcKi/4Awl91AFc1DfVIjv7aq6mlocXKxgMVBMx4mGE2lUQRSSbE9gZoOeixV
vA8/m/5PWcLQbBA5yH7F3lnvRiv7MVScQW3s8xhplcOUx1ua/FjMRUUr2giOquGR9nqwEoEtRPRA
daefA1OGVf57cBCw5PO1rJuwUectZBbNQ9dBERf6zHror9M8DXCaA+DPHuL2RHwDawJCa0Va/hoZ
x9oRW6lVflNr76shd8Wqbbs+uxVdfkBUHNZUDS8JGdZWCTV9OhV9u82MnhrryF8b59kgGk1q6zUX
FL70QHQde+EIZMcB1TD8yHhJMPYoWzLbVGaM8RWk+U3sxH6htE9yos6windsUFB8RreVCjEjncOq
sl7SyfpROr+oQoIxnt5id/XtuQabteZXYzycVurIkDzloEusHxVOInthWRYDhf2G9XMYdDc0MaVY
WE72RQHzIa5xHLvBoohXLeOqlLQT7DI/khg3pynZourqMU1rTxG0P6KOaASrV9arr6Q7/ZKlib6x
tNZ7iswblNXWJk7LndFE+FdtdkBmMx6B0cAuBh/vRutDgqJj6jrfGOQR07NnCvGDcs3IM52KFclA
oKGUoD0Mlt8RF4YxPpntkz6qJ+OMUEYjE/ZFoXolIC0ECVHRHCpTI2PSmJsma4pN3bg2reT6fh5Q
hVqN6myHrtO2boe1ARnknwib7FVpieJQjTnq2ww9YGYDwdSGdTOiHbZ0oFnr2OzaIuqCZB2NGOH1
lPuRpmhh1M9dCLEGdum4GaHGo2qQb7k77ceuQcGaQcOL4OkbCTrLnjvXj9phYL6vYxXX+Vy8TAKW
dFTqbwLtKVzeNqiQEPrnJj+mG26YbjTaZhFh5Y5+64p2b9px+oMOZmpSwEv7CXoFFnUm4UYYLYiv
qgrUpDe8mrb2u6424henmrqHRixAh03C2GVb929SkfmNqurOO+Oy2tcOP4lcVLxPhpJ63VxmJwp2
1FOaJdk2dp2OKXVthJcnvcBaOdfxDzdhRzuDD9+YWcLjba06FjvNtM2QmGPLOW3C7+UJSR5mP8xd
/ZbXM3BLvZPZdactcjM0OkBWlrD0lBfq2t/mvV2NqIja1f0mWPZJqk29bD0ZFCtX2pHTex95ZTht
WyBGQfnTemEr6wkTy9q/BYCMizBHBJifXZAkTECRUBqZ9N+ySUEb9vWR+pMQ72Ufytr25y1+3B7H
SYbTwgs98y3YqdNvqps/+4KLMIdGgaHTjcRQwEliTKwZaQ7nzWVkiUZIbH8Tef0k1GFchDokYmgr
Aax3bJna6Az01kRHlXv/9V36exZHNS6icOUAiopNC4GU6L6PMzafH1V2d054SOXun77ishklISI6
TK7VHCUyi7qh1/dWSZ/U8sE0/q3VH7fc/xuCtc+vs1oBTaHvL+wUKoLaj7L+piL3kwdwmfS1EZQj
P6cI3R3Tp4hpHb6/+SKW4tt6479XeqiXlB+pRg0okibaYxltM2BsGkwZYVRoZ5Ai4DbGZn1rqk7v
eFOb5lccvcZ9PrnT3WJYDux1ugIZFqXC9kRZQ8ca5G8DSYrXYj5gZ2AhSu+m73BIn9wP/WLIQP6z
8L0n2qFsevO8MAuOvP2PqDL+bWK4LK1N8cyUtd7oh4mE5aA8GvHbDPjo69H4ydXb57f5P8kAnFAo
GrIlOmSAUgNMrYDLrBgWgW7828RzybWgUJxVTsoILMu81ar1dSlny8el9CsqUAx+/TM+GTL2xeQ5
ZWI0kUN0x9r4QBi6bZG2ltHiDZwNJfppS+Tet9U7n0wS9mWGg/J2pTKYJNrRX65aUOfoq+adPYZf
/5hP8mT2xUw6WSnMYwxrB8G+vGwMnogRFD0OIf3PqGm7cuo2X3/T+fb8Lcp6MZk6axynbEkQNAhO
3RUGISf5x8d+8VrEaqk7s0E7TVHJ27Fh21LOIVHY53X+rjjxk6u/xFwsXV9NhhFRt90+munDNP/5
+q588k5cshjWboxlhGOcc152bbnITrrsAWXl7dcf/8nwsc7//j+v3JKLubKqqD0WGMLc/CbJ1wD3
hd9p74YdfXP7P/sNl++1Nrq9nXJvZv00KY9UstTD69fX/9ltP3/lf65fGkmVwbBsjklyq1nP3y6M
mva/Sty/jMdLmkA7NFM8NEu0zxVFf1bcUgt1xVX2SJ/jbVwn7CtaCGZZq9dnIRZWZOIb/R5yW7lR
pw6Ll+YuUCWNEfcYh94feYt1aRrn9YiyLbstqTPYKFreBzT6puFoxfaLmdvDtUkoyWfFUK+Sysnu
Zh29vTUKTm25Ph10ul82bc9OXpHFDbokLTD0Ee8fuNQtk2ey6xa38LMGiKhFzWzm4YG0dTzAhvZR
uvnya1jtdNO6HVTHtT/LQvvmpi6dOpAOHgC/yNdBDcjikBi1Rv1Wgd72EKlOo3m2US2vRjRbREuc
ATJzWsg9lUr2IZ2b5a0vDWSxiaO+S+KKzBDVuInEbH+oCDC3ZCupmNJnWe9cu493rtVqG73QEVdK
KmA4OJ9Dkh0msCGv1msYMTIkqtzeO707BOpiNP7a4UUiRNZtB0uZrznt2e/GsrR+s/bDpiHWEzor
Al5pnREwK1bsBwWp1G/FInySW1N+5eI/fzHgWe0dRbZUdctUPcGQiTSutM9iL2l1dF1D29wmDS9A
q8thCGygq9fJkrrcYC27WwpiH10Hk9WjxTa7sWmdee2a0rqyzaJ9bQQxNM3Np53rjpxjzal7X51k
/KUDkNvqOQ7jZp2Lh8V1l0CDEM2R3Wqu5qo3b/MkWX3uf7l13Un8TIoW7al6dqSZ6Ku25rTioj5D
7rQgr3XcBoMdhbMSIZHPnNXvHEJ8jubWm0bhIhqkKj/FIiwkYml0Hck49ltNQXVonyOfFOM9IwNN
fb1V7EcgdjqW5SG9nh3RVgEZr3E7GdSOI5carp1RzNuxFoY3T7a6XfpYP/ZSWwCow/d30GbtENSR
ohGWQUSdpSJ5G1TVPa+uznNtAaxIu87ZYitkN95h+2vS7FG6qv44S/7MkcPDrKflrRFlko9HO+aY
JNJwLoirXKKL5L24GdtsCZy0L3ylPUezFTNuTrXWcoJryzlYezIIhnPr5sM7d6E/TFQvn8eO2JXA
WTdTUyqPpt7PN5W90FrsygimQp38ZAQmJ0p+xgxTpVJi60mRqyA37nI/7cjtGlZp3tfz5F6nozCO
XZzHRwMyTtijSvGgmLsenG3KW/WW+I+K+W/QSWllfMVjRnjmOFvgz4nnKdOrdIazG1wfnqLGdfcL
EFY292m2caJJPPV1516PgohLVqbxTTfJhso/8ihWPLDRHSy5JXybnFSLbZG7ztl2zpfKS1dtovFM
2jdU82YFkNi6fNSSWLm3FYP6H5UgRbGhcNkCS0wZseiG+VnBSweJpRXXc6uNyO6qImgYXsfOJW8w
EyragDJL/AHkf+B07JXg5uVEB9IuLMYB06SGwNfPpyzdVpPZb5fGWcJhoXsiTsryj5AR3ZJuZB5w
P2ZMW5YTTDMSNT2fkzCD8ndDRkcnwMjeCOBlvcVstoREPlvfldq0NYQswtJt0o1qnqnIkaOGNsRd
pO+WuV9sxFnrTD9LPMfKVjTdGiC2Urbz2qCq79X2Xc+wLK16ubx0LNEvk5MNd0is8sDuMnlyoRLf
alOeH1Jg8GFSaE9s6Ptb2+3mbaQQcvYMuZBdE3F6xJuWeIY2RsB2CSmuLbngqHD+tPnivGkpXlG7
puEwMTgI2qJwtzpqXwwYR4O82bEV7Xozl8La2qamhMlArpf8hrNNmq7dKjNYPYcHCSFDPiXndEZC
ZjgolZEXuowkrSfK/Ds2QCRzGQOKN90+DSAKcFdRUfFzNZbijcoZlai1Sg6laUhN4FLG6Fyn+3Zt
mz1LUbdjixIjeyKO1XhtZzl3bpQ7H5VAFu4QunxTKyrZZTER1xYo7mOxyj2+UPKBbattcR2tdI46
KvCIqgGM3HXZzlBqXHI4E5hWDNNXBzPaTSWM/kgUxnPfj9lmqHu6Kkh/hvXYjz/zJIoewbRU+yjh
NmRtLjbmoHE4rIeKOYco9Gh2VgA9L9tpqcgQXLKWNrD7fKjj2naeEEwnhcRhq3dxMBnpynKIODzP
5Qm9FfazRLvJslLu4pGYYjMmIKI7gA5Otizox+NfuoiGAOBjHS5dqzPJuumRFhD+chgmT2OjcMt7
s5AtIAIrirq8j4fFOmeAnlonedYVBxlql5Vb2dNioPEovRY9ejBra/G7Xcpp26v4ULPC/t1MgFud
oppR6HW0241Wc0paLjLJMLwuam56BJ+Zwqt5INWYand6ZfwiQ3sb181uIEPkmWuN1de0+JtxHr3W
WfS9o7vpVgFUj3R8lL51Lh5fcI2Heotp0yHBve3UsYdzTZ/9MhTtXUZl8caIVYfop4UUPZ9X1gO3
40WKh6CW1nZ2dfXKapkVUtFtraUWx8HO711Ig9dt5yphVlqoP3PUZyarhF8p/fNUkifo5/42iUix
YKIFyS2chzgq69B1xJs7lo9Z1W6NxniXM5XuzGGsvAKDN2bsD2lbjWcozlOGYt0bk5UkbD9aXoLT
OSxz293MLNUkdvr3vE9+m+OM3vV/nb2prodxJP7ASv9hu/a9nrn2zijsfTwhN9B0VqE84s0ruSL2
M49Vqzo7AqvarnK5Q8CEJcDWYgkanayIk9PnYhH4+gmd+6lRCsD2MYS5NloqKh661SdiWnlr45IC
XrvXqV+eoxZBWc8iGVq9i9TISm9ixXomXPwyj87TrNfPGubKXWQi307LhSlwWVM8dI360VgdpjRh
ocZlFnOZerHKzu5bjs40pEqn3tijdZuigAgSo7mzrOg5T8DbGTFJPUMZ+DpmqQ1lHZ3fTua7a6pY
oW3n9zIMKQeoGplx1924OkxYmY2kwW33Nz1D7HEahMYRcz8buolfKeeJxKK2ePNMQD3KG9tzutTE
wWbepmX6MWaT9BSbmpW5mbWgXetrLMlDIJRs9M3WIY6xICNMk7Ta80ZwiqD3e6vldJi7WvKnWKI/
ThZbJBfBy3Mloze06zmpgIt1AsZeQ66lf/rJGIt7y2DnOKt6szfPiQpdowmPIfdWA8oPLHtcz8na
u0TrimAiBerTQNCfqzc+mtURPpZadrqVgj2xprZCzO6A/2AygrmFb5BU42NtqFOoDSSPs5QtC6DI
Zsd8wV440/+YqbseqJ1+KedY3eRzvRL0nM/C5OixVB1Y7lM7hwDMfy4q3z0QofMsBfP46JyrbFV1
CkYrygKNugdfYytoDTqyz4aCDypmr+JiHiiWd4gKu4PN5cDnJxr5NguSISWuxXad7w1hvyutQ9LN
NqtwUNkk44shxdOyrMyFdquREzzU5DT9InV7z4JL4U+uTkyhmhV0p+u7spboRCcN0bVZN2yv0z8F
AhCvsWA76orJ11PyomNH8y1mEq9eujm0oxLiv+VmHkUlL6T4Sl9ZWPoW5ptw7jhBAJYxN5HWVB9J
6sahopvqiTl42uksHJsar2HgZvo9vdxNkA4rddl6P33ge2KbYHfkxij5MTcxvLmHKW1PVV0PKBio
XaGdYD2i/Hly0vUabGpPXzWhtGYQyn1pJ9X9pOTKPQK0DpGbEXlIhO9tA2k0tP6SIiJsxwkOWhpP
9VN0TrvkVbqpJyf2qPJcNyKyig3he377oOzSlcQRxLv3hiJBHM/9fZ1ZVmho2Y8Vtto5XnYVl2x3
iPvp+9gmJxeN42NTaBpG7fE1HRdy6kOn8beRe6TuL/NNUmLo2a6nirA/qt41W8ku0HRLuU78Q0oa
wogWlsQFo3cnsS3WAXKXTZyxHnJSwuOt/HR0ea/nCQvOwPs3yLYK50GanlUiuLXK7p1tTrHX7Nn2
iql4r2u0iaXCjjJSE9jMrdykfWTshNLHgeJU99gujvM4uwHVH9JPzGkhFkkxzNIqpzRxolDJ1FdQ
1MqmbuebpcsHX0HBzEtPytVttHjTsdUD4oGHcpJz5lPbRmlVX17hq183Eg/hIESyN9Eq+7EZD6HR
lb/dtU78nv28X+WZzqyoyc0YR1bAcQbpeYuwoq7z0ZdEg4NRrgZTEMu+oqtoeyTSSofIjCvgJ9pR
dDYXDWmQzBYTCaIJenDFs7IykuPR5AfoqHhsCR0acytCWgcHOXs5zsNG9DZH8nbtK0oD4vN2Uyw3
yCN1X+n6xTeUQvEASKW3+mhSuWYLZxf3NEG7k/nalSl0Hatb/B5K3bYeuaByhDCSCHzEZlc2flEO
znax4Y1ohsC6oNgvcdIIpLPlc1/NLrlnnemAs+pASc92NhvU8C3FeVrNAawrK8fXiAFvbYnjem6c
K8pULA/pPKWkuUsGIWHSzKXYDGld+OA+6TiHWQcQzGh/GFX3Yo9tdyMrGGpFWmZbM5KGn+RVeUvM
YvQjURX31WgMzH9gdsaKQhy9mUVYl8sKSMBKt0ttIwihdm9b6NMQUjc2h4OzICJbWlDe3T1wKuZW
U75ENHIXvbMi4EV+urDn2Nvq+Dyt1b0zk7Ocxla9Leses7ioGSStAp6yKOZQdpmyM2U93omEarq6
U1gkHRKvRcSWLzeIexhIjLZLRd4BKtb0Qn25uqmmlHWL3TwvW5lRkIH1CRNXvxWaOXtLtGz6ZYJg
ksW/5TBNYX9+vDLq86uMiohHg+LTfc3562xNrcMpQzXuFpTx5HSGuYaVBmbRP06VAS8deOoPZaoz
cI22Q/pcvV/WCR1qzeZb5ArQiNZRvFRZZlpostZLF3v0nJqFUaZrSQV//p7N2YslxOB1vWb/HNvp
FvRr79ez0ELetsdy0MgR6gQjIjzAXpHBaE17I9pPi/m0OjXBtmTCUWun5aZVHP2kTapNlrFJgqSK
ES9PaRRXu8IxFcNDL0MKsk6j0VvLjqQ6zB2Ns6ah3adzL24nsaynop71m0yd+isrqVhkOcGiL4p0
m0Gn9pWRHGZBI00wYBb5mY52+qxaC9ISOcpNuWrptdpiYJd12GdbMCBPtlrzfmFYPoFVwVSNZmXr
CI4tS65MCMb7/MaN9RqLbhfheV6ro6b3BV6gstpkc25tU8estm4yUR2r6mYIxrQIqMhvr13qSzm3
FQbZ7qUgak2+ZKMBbQ4Ga2KmYxOxcdrzwjY5IDbGNLG3dVPpP6ZeFWT6O0kMoI6pcFj17KiUUtx0
fdRtWurg4Yib0b5QI9XnmHxei5U+GMs+39kKshTXWjnGdEt5zJY6f1KKHHjLlMqNlZDoj2yjPRqM
+aA2q2RXlqLemss5h74W49ZwEwJrWUxRm+MYo6/T/BSwQA1Bnqr1nQOD6iwtduTjbMuUOEy6nhyt
cK5XtkZhXI85es0uOeC5c++cfsHmXVQNx9u4emL9mXwagmZmA1h3b7NeaDcVtp2byG0myp309DBK
aVPAN3WW13elvmtECg3PbChjyu2xuVplIX8Y0q0CqTvWHTgR7ZSac+5hzDER43Qm+jNFF/zvDCvy
cJYQg6v/yMalojedgJXlnIMtMyW3Jq9lmKou+AM3VdKN1WfOS5RGy5aJvKT0jWCVUTsJu7BVHhaR
FlT8IvAx/XLso8Co3OzfEn3mRZw3NtJSd9EuHBXqWjPmJ/4h099fB5E/iU+b5+Dyf4LIXToUaqeK
+rimd2TzphhZ8fBvAXbzIj8zrPOarOfPtqubWqy+Em/sg269Afr4Jmv2SQj8EqxawaHtjdFtjoup
nIE6Vwbhv3+7MRcpGa2gr2/tleaoGadFuSvVa2f65p5/dtUXKZl1RVE4KzBcoi47rVH/5KjK89dX
/UnK6pKamjaNDe4HY8SYpD+n+Nyvqt92zVCg2NN3FWXwRun8W5fqJUDVoaAf6CgBgLmNOUuS2+h8
m+Kbr3/JOUHylxTEJTsVi7e5TJyADxm7i2VMA+IBgbBVqpe/qTH4ZOgbF6mZpRqxYSS6eyDLVHgx
FUDoG6+wqv/6+hd88vni4r2lnlad82IQh44jjC3gurerX+fi327QJcex0fXaxYYNoi6m3K81J05b
qqWFYzpHaDbNfy1iuHiL0d6zaneVeZCULRpEjs9zsFl8V0fyyXMWF0lWEnwiaxahH5royZnu7Kzz
OvU+zX98/RA+edfExWtcZKiKh3Q22NlRRRk1+S7rl5evP/uzB3zxHpvaUlUuPtNDD2S3nTCg808F
Q/3XH//Jpf9/UMeV+qp8tdZDY5U35ATuHCUP/+2jLwpTsi7qp/rcLUP89d5q2HvV3z3Pz676IquK
07M0CSPjh4MGj+LgHO1Sfn992Z+MlUtu40xji71otI53VBnX2UuXXjv270G8/dvHX7yw6iCK2FAZ
K3b52hmcVrQPZAveZHxX+/XJgLlkBIL/xK46avpBggQjO0dg+10M33nsP8lnX+IB8brb+RINxsHV
aDiwiuZ1LccH5IDHKSK7t6iElr++UZ8944t3NnbqaDEcbT3I6K2cLE5o36kLPnvCF68r2Vlccq6p
H1Qt6jd5QvzQLfXxRhsnMyzTiGPR1z/hky+6ZLQZJbYSq2La6bpfrX6t22zqOct/Z8j75Flo5zv3
n21Vvxgz3cNYEjWnD1eDOmjjdZzroB1+4YoNvv4Nn33Jxcxcaxp7cQVSJs1pXhc/zN10VMTqZZhx
Ez36Zvv5v5q7v6zE/6vI/M9v6YQcxtbo7H2t5DQfGaM4JHE0n7TOLW7JTuo/khLxo9eRVt/Jip4I
S0+XE5Wzk7YZl8m4Ue0JY22iaDtwMhp9ZtI9khrOAyI988mU1nwv43K67jn4fUx14dDoBMXyWsbn
HF1UW/WVqPVpoyMXOyvtxtbnXERkf65zZ2dG2RDGfW/wy3WTlKAkbzQOdczxIRX7VurJuNGKMd+7
hcEpklB+9M1267MncDFcVV3MdDJktBfZ69ZaxWZd3G0nqYQoam+xxL91rv6vxfs/TyDvWlID+LKP
VX2tWIKELGnD8ePrUfTJy3yJlnNwjgtS7fUR6Ses7zrs2vqbZeaT+e6SKZefWfFWljV0d9ydm+4m
WlvG+Ztx+dmHn5/Jf25KLKuCEo0UJKjylA1zYGQIn5d/27tdYuTsxmjpCKTRViuJllf51j6XdSvf
3PLPLv387/9z6euyuvWwFOthZePpRLU/jfft9N0q8z+Syl9e2Etkz9ItFH44q7NPqf+GDGsRelaK
uPZLm1yZmffnnyXn52Fe1NXTymj4nQozZUWiL7aKk+qKvJQT1LmWka2IK3zgyj9BpTTXvdgzxWNN
H0ZVqYfMEUcRTfeJGx8MvXz4ejD/9YWk1Plcl/ifO4tvYZI23ToHBJKnMXGo+TfTOw6hkFxn9aOr
+395Jfmiix0Uxau5mySGenAyOYQVTzNMXOVAQ+s33fZ/HSN8wcXwXoZslLmprAeRjGowx87/cXYm
zY3yXBT+RVQJkITYGg+xyZx00t0bqkcBYh4Fv/477lU+vcZUZesFWLO4957nAM0jSyiCfOClrnfW
5ZWPiM3/d1aV1rGvOZzniqLejzwOI7F2U1t6tHE0ZfEArgFCJuGQDb+gZENpZlN/6ugWJmOC9ojs
JyO+DKcEgjYLZVdl/62O4wy8Hbryjou97whhbOxZgpwuw4Z4amkDAe+U2sEkkDmsfJR/Xu/9yzcQ
IYyVAIMT1vfEoafEfk2QPIakPODtayvW7oMLLzBpEz6KkyO3AskwOWvy5PvcJFt7ekq6x+sNuBxr
ECZqghdktmuAzcI8dc5kMLvdl73uT4QO+rfuLSB8Jy85Zi3KAK6/cWFUTBiBjW2oox1axKE6Lv2/
xP8FL+XPjYdZga2kEBUkcfQEx7YmmLTa+yTdDRaSxmysrO3nmmBs/Zy6fUrss7/DGEPEO8r71Etu
C4J0/OdeYC7qGDJeoLJhC1JWe3Dbbhvu3/Cp319//MLCNmuulXLmDkXc0Wms53tII3ddX69sR0uj
6/z/duTXUG0NPoQ3MecAiyOmhOuCItPK+C493ljSTVLlHXLc9BTZdAsJ6wZx/60kz9f7ZenpxmqW
ZKaunwHQC5vQpv0LYFOJ1O/1Z1881BC4Ng61SYBkBvcFeqrdp6xBBrXgu6j83kw/ICN8vf6Ohf9v
1lojjZYljvY0iqHlTT/K1wn6NWCfyUqwcGHemMXWcQo8fjEQO+xc+2czixrFPN6nboKCnzfAD4d+
WaYRFM6VF3px9pDPLuoawUIQErmp652zQMwTpuXdZIkWHzsQh045Ergo7NB3FkWaoYQ2N+hxNm9i
jaTe4FrS3lhpNTxmXLBbJKnSBw61/q6xM1SuXP83C/u6yeFxIzHkModxlKa/S/ri9j4cq/7O1hpC
aGm6GWf3ZFfEIxKKWajU4Fr+dC5RgZ1RIHK2aZ3sc/uUSePRCashNkSFIEOZqZ0fazw9YSu3s6Uu
MtZ6K1EVl1RoggtOm4Oiifta/WzGn58bAGOtT2M9qc6GXyBvnxPnhtcClVHPuvhy/fELS5EZy72w
C+T7rIiHUZI95oADD9CtblAtePzc842rK8pOUg15NQ2TAaXEKXKO4oeynM8tRnaeVR8W40zips/c
lIZ+MQRQ/AZ2ec+atfjQwtw0hQmlBcJYV00OmFwWgCDiN3BgatP5tr8nCCQHoBOvTKGlN51H50M7
COK5VuM0LPRt1HgVFq5+ADpiGfReAgbMj8+NhXFaJzRFRavDeZiAdxoXk7fvLFhsqPlz4Vhh5uBi
nbJ+iM/NkD9m76T450yYhZl6q6ZMoprHwT9neXFsSzfbN+4Ygx2ax7vrnbOAsBOmALGjXt/2fV5B
u1QPv5uypPuu6uabqh//zFaNSgfIUwC7gPUReUBdJKpD7RnIjpX3L+wizNhFJptzLelIw9qC5L+h
Ntn0df3kJtOD4J8TOQnTRjHHaSEdu2VhkdJNgS/utsfZ6K8lERamsZkQVG2EBCMrmzCWtvdk6bF5
1G6RHLUNqsIGAOMINCkgMa6P2Hlx/DfyIMyUYIU6GSAstRdGRbxpS34ToWC0aNnKmbE0IcykIHHa
rpst7wxzAIMhQ9kxOVRIMfRDFdCSoMjkjaNaz/LXbtP/AraXWmTcLVIoOiIad14oO6hqvJ/C/lHB
e3SKXubu3m1/EfFYQDVcP2hU9LnWO1/Vs9pLQ3fu5A87UFZo5UTQZYR0aLaQQwdNl79B+BGUpPxd
d2o/g5sCPiVkV+0vLeZxixqK12qIj6WH2DlAPmp234S1pu1c+j/GXkW73iojUAxC1Hls1Rh/TVhy
lEVxcBzUYud8RWa7cFM0BfID0YnuVcFCzJ2wkMVR2PT1c9PTMXoUpYkFUlI8RA0gLGQBIgJQqHj+
3MON3cJSRVRaeWeHoPOg5BwMkBG+AQhPXH/8v7TxpZlo3Dq6BLU4rKzz0Afo7cGjND5A/9cdFUo4
twzyvIC1aXKMLLd+9csOin/4wKpN1XXRIVfC2yLeAJL0QEBWzNJ2unFRPwbsTeP+Hqes3c6en+wy
EC5eCmGTN+i2u58cKCY3AESp+TIUvnxGgbn9NUlVFGZ+St9bvyIHkUX2gwWNwl5NrSVBssvIa5Ry
UO51Iby1aMbC7DOz6R1rIZpzJoQuC4iixn6woCPPRfZ1lon7mNEGWhlIj9bOzaXXGZO9oDXxgCju
QscbKhzK+bFwbRQkWhEMvtB8q3i6Pq5Le5prXLfl1Pmj31ZOGDHl38sOWDOuYaWAMm9yHGQNhJ3b
snpLaNMFwGpAiATdQ7w2rxa2bBODQNLRHtuoJGHlIknIXfJHlvK3m9ifvCiYEASnoaOHQnkWgqkE
ziLA8dDRkfr9evct/X1jSc/KQ3bNI2NYElTKZn3SodZdYUKf/YLX0AILFwGziMDSXQGjcFWFUzy9
WZBkQJbB/84DIjjQFKwd1Qsbn2ss8GqccwGpthM2c/pYRdVPSDm7zfVuWpjOZi2B37hFPADjhvwg
AivweXlrUGJYQocUlJPzNa373fUXLTTCtIt02mpIMgg+Q0gj7vPI3TYyWnn0+fvnwgZoGkMymwDX
ZMO1sRTjrp1+VK3E8ccD5b71CT6xxwT63TX4xcK8MksNBmDd0sZN3dAqohCSgYciLX9xz13bzpYa
c37vh8M9rjKk4yUkRg6qj4CmLEa20Xnp71AKPh+o58KyaIhRXVhD6Rp1fFqbCQtz2axByDnPWpaD
BzDP9x3fNXR+LSvnxsZQXZ8BSz1n7Gc+pd405MjL+fUT9x6R6tqwtaTIQsjZtAGcSNmIkpZQ37Lq
4A/svaoINBFzAvPx/hdK579zS/283o6lmWyc56AdW0mlY3wm29VtPHbnW+ZaO/7VmF2ay8Zan9IZ
KqI4oaHysW05PImP8UAdgFWt+UbGOgoAaAQqrIUisYRn6AZJ7rdI2aDMNYN6itgZCTdQSNW4X2zw
GxQuKQrp+dhMb0NaF0fJGnJsoE/e+n3e7WAaUu4mVPbuKzbSDeO5ClxPpZAvoXAVtptvc1ORI7IP
92PbucekJt9gffE9rSay92h0i/poLGalyE1e6z+zhD4I2tQ3UHXrje0CGwXlQbFPnWrc6gH56euD
sLBvmZnvop4rojI2hpDHAFbpAb3yCt1l85ZDuncLBE5zACg1P1x/28LU/U8qvIT+ASSOOnRcwIHH
buvggth+DiwlzGw4BHWz8ECaC93evmd1dEqkfyeS4u36n19Y2P9YDh92FKD23Toa4Z7YDC81hCud
5wUtIuj+WrnJwoIwc+I5tIyj5HIC3Lp3gniKfjsxWQvsLIVYTbrOCJeteKwkC0mmmj0tUB6O5J5o
4aVWV7d9DM1X6tX+c8yJfOxAQdzLLrG2hFfdF6FRut0qu3z+XFcam3PUpLycWURCCItrLI7xRkBM
CnW/hxqb5jMJXkeYWfoI/koKWm87TMUXJSAGKt5QMLSybhaOF9NHB54vow0zIjtssxugWA/QDgS0
cFAWc28NX/K8f1FrlntLi8b5/5NMsjmxuwq8Mafnf+Ge88uOu1MzF/7Kh8/Cnm/666GkH1ZvEO+G
fPTaw5iW713n3wEvsbOqGBbjU/uHj9XP6yN/ud88/7y4PiwiPnRFBfU+/ReN4cOw0Va/SWNw+jWE
s4/q7K5c5iuDdHlz80wrkUrqyKuBeAgHooJUQkAqvdCyxo1nQaHb0pWI7MUOtLmZy258yHnhrsxP
EUDLFAyNqQTsENiUOQGgIGk3COPtrnffxT0IrzKONcl1DEghi0PbsiBtsap+B+XOvIETJjvxjq9F
4C/OOZubqe0iyft0SqmGi4yNOpURovB+1090ZcotPd6IkCswln0ArYuwUkDaoji/0hAoQrZ4vZcu
TjL8+/N8+DDJEqenINzUcYiLMnyoUa3tqsex04eyVk8Qte0K2RzqiP+4/rqFQTET21GqktGZiIa6
t9lOYC30Jb7SQS6bebtycF48GtCic0d+aJEk0stADplOHmSuQdR5e9RkrO1l/2oy/3NZwtPPb/3w
dFDV4aItXbBFhzjf17AiP9W4kMEWHpXojXDtv6wAiWTbQ9bsblDEgoj9OMH3Zttw2bwDD0+PIJza
IUNd11eH0tVSlIWlZWZNFerOYiT9ijCDCngEUKXMQW3BtV2jzLGcb+ehX5kzS28y5gyiPb5jzaQP
fd7tbF5B2Ud3Mcvve1Wd0k68QzW7Vhu7MP3NfKqV4e6L8y8N++gdvKG5fbbj4/W5uDBRzERqOzAy
AacESVCS3QKe+g4J6JoB79LfNqaJTv1CkDlh4PPFr10yPJMk/k2HTwUBMAuN75pEg8zQTC2o/JX3
F6QKMN1V/2iJvIehQ/7nev8sDLNnHKa09JypY8h4pDYqjmo+IfUEy0h/DAgUuHCMwSn4eP1VC93l
Gd83LFOg0M+yxIWr27rpc03nPW721x++MM6ecRCI3p1zNxVF6CuIq1tkGrfTvJY6vhwyQxbGGArB
vFbkEwevuXOGW8ZTLDq4ye0UK5xtXPfJC5252IjBsnYeQqE7AjLZzfWWLeymZt66BH0FFDALtg+o
4U85CGbV0wTSWFHrz50+3BgYgF8a+JI2KPdQs79tc2rdcYWIPg7xZGU3WWqEMTy4sIEe0EZnaZI4
EdDQBD86MwU9JV1pxMW7DeqZzmffhz07ktwac8JcCNFAI99oBa8Ur8jU8wRRf4CqQH3mu6/Z8C3M
ZXZeTh/e1s0NOCLChutzVZ76vofHB7+zxvZzY/6fnHbqOHZMoBRzrKgOIGeWt7MUkFphQziARZat
HKNLnXYerg/NiKGM5yyFKMEtYWyTl2Tv9tErcOzHLiqfeJyNKw1aetG5Hz+8qNGuTN2udU+957b4
UowgXcW1Q2V/gYs8WJloPnPFxZ839mQ5gUcfEygGqtJ6qht1cogT5Cr9oYvpjUixMtuWxt/YELiM
PPjIn4PY8ocAR8KHI0iWrB0sC5uZmeoeYdvVzTaug3D/CD1l761qWBmIpT9urPVqsOGl7GAgoCR+
k7JnQdIXb+4IJNH17WrpBcZKF0NcR61qSegOPkAARw0UfOqtFHUtPNxMLnPfLXnKXB3Kdt4wTcHo
wzUcoIHr/33hnmxmk6cYAfZpLssQM4jd5zFiG1Y9fa1isNKEPbGtm/hgw7e5PAy6jFcatbA3mjnm
FKEGpR0mTm5m3Wg+HkG1B0Pfy4E2gifV9aYtvcRY6a7TJ23t6QY1PsU+Snow7Lz+cfD1L4Zc8/V3
LExbk5jeiq6GKwgsltPeeeGlvlM6+dzdwWSksxjVwEQAyQfeBmYV2agcYPxobddYOuDNHPDk2AiP
2wMJLciYtZslt22d/elYvRvkcFPVOb79syO0lzdJ4qxsvkuT2bh6eTJtk6z15lALsUs7HjRpdpOD
V3x9NC4D7G1uAtMdFCpl9Cx0tWZAmOVgxzeD22dPk+fSB5EOzQuQJeyu8pwE3FIvRqwJ8vY3+Fdk
j70mxUpd0/lIvPAx9U/l9WHrR562aXE3A0c/1gGD00DGs6CsZAD+AQBseuvotc/of+jtC+8yc4s9
6SvfKkb75Powk7HefbsBlgn+ECU8SvJ2Uyu+y0fwDVsQnADcwWLLAZPM/QcH57joSRhXfoCRjvVz
BsrU9ZFYWHtmQlJGksWatvZJN94MqzXOHVSNwIcmzwcB0iTCJLvrb1qYUiai3SXQAeZThThi7sFE
uq13kyu/jV7/udPDrI9qW691amLbJ/j2eNszQBxUjTHa1rWoVtwEFjaR/6Tdo64EUw0uZ8hEgNfH
xmM3rykLlz7sTQl7W1g9Irk5isknmG0ipJtaDy7I1DBt4iCaTTo9NrXYyZZAuEBviCruOkUPleoO
ILSunDJL08G4O1TWnPWxNc1hB8Gy02t4cD2A57Or2dqEW7htmRJ3VmQWWJXKh6hVbjX3Nq0C3Y3/
TUYfTM21yvyldhhXCSTZS9DOtH0a4SvDZvUb1IcHSGUe9BSnK331L9F2aUUb1wlWi7KWMWtC2UtY
t9RlY+9yuwPcALCVBKS8hEd/S67Fnzau4Yim4/xUjGP8zMCqggpWjeM+ai33SP0e/7Sk5DUf57GG
J7cqvnterx6kH2UpUOsWPSDVVYWOHry/n1qPZn7HAveV5sm5hkTCKKgvaiAlLfXsEFiqXH/DwiCY
OZ60IbFIrXw8ZT0bHwZvls9EqQlkTEt8QUGTszIQS+85T7UPu3gkPVEVkFSF2nXhHJfcOr51W6t4
D9zzyvVhYdaa6Z651XOSzmkROn4eFGW3c0n51LjVK8z1YPAQ/breYwuvMSsT+t4rnMrRXZh41YlW
DXwupXvyc5wYUJHBLo+Qw/U3LWxlZmlCNPgA9nfQdPoyGe6bpAQzfIjylZFf2OvN6oQs7VwLCuAq
hPHOjRTRK2zBTgN2s+t/fmHAzXoEEiMqJ/OuCQGb3vk5tHr2S13AmRBWcNffsNSA8+8fppQtexvB
uY6cHDlgvmIPGZJ9Wq4VVCz1/vn3D48fOR7PyQBFvMPUA5fgp7VxmqzcapaebmziIu3s0ddJFerY
p8dExPW9p0n6dL1rLitqbXhF/f+fb3SaWM6gyQn2u8UNy3K+deHitpcQxqNai6b3JdNg61qaH+OW
ZkcnyrNDCReeDdEWuKWZlZ6yocjvCthHvbVZI16v/7Wl5WPs+pZdOUPBHXLSuC2nlQ/rq1MJElh/
BrpmK+1fmhrGrm/LsuaePbuncfatb/B3HULFODytYrWmQl9oh5n+hUgfBAA9tqGqHhVI/Ih67YgN
BQ0ohszefaqz7POd+MMcBIcbIqeM61NfjPuy+11Napsilg6/pMAbhpWFtNSU8+8f3gJSWQxjcgmG
heMCckrHOzednixwvJu6DBNBv11vzcKo/JusH97DEncmYwSnclAUbn0BQBVPbzRrVr6Dlx5//v3D
4wcU7eHq2k8nmNrtxzgLfbfYgpmxv/7vl3rJ2A8KMceockc4HX7uW1JVv8kMAHWcDb8dGyXLjeAr
K2TpzvKv4uBDQyaLW/mQINDtfO++6j0/7fWxP6BOF+Tfn/yVvvAH+Uhuo9C5ecnu4i/Jz+stXOpA
Y9MAKomglgHvBSWSZo9JVwXtrHfXH76w4dnGuieottG0bvswktVb5DqPes5XRmbp0cZqd7SAxsJF
uItk9QOw8i+yg5v29b+98PVJjElFQIiFiXSjT2U1hIXv/ACjTG1gtPnEUTjUKqG2TgedxfW3/VvY
F66rZo2Fr30vA2AHx8Lobu20eSx1guyqDrRH4boGBSuMEywHcl/en0ZcWeGJCva/YIGyQLFNJbhd
SC4nKoAJ7Oe61yzNKMa2hLO0rkJ4It2gJmNfwAL6ensXZhwxZpwcM7i2QPMdkrl69gGF7Ob0FAn6
/LnHG3NOUsjq2n7uw6KDdapnu1+mfC43Z4Ov6y9Y2BOIMfNghp27npXjBd4vFHmB1A4kKUvhXws4
uhWv3NQ4NrD/TgrmG6mJGMajcMhFjq1zxl+uom/wyDt52fB1jtcG4vISYr5x0NDRgrE6vAHCqZz2
oKvAx3pVkXLujEt/3zhenI4WgyJNH5aQnzQofYy7BJ7LIgaTU9zV3fTkyu61KWwYjqo1CfLlmcXM
uhgLEFi/LaA57T04GFf2qVDVEfTUT0UZmFkJYyWNVesoysIRHPcxB4AYUmGyMt5L//08SB/2/zap
y8yauj7su+dKy41TfsvX9Hv/9ttLo2FcPKVSMPXm2OR7ELvVVlrEP3VNUewkiadtKUi9GeFocVu3
QxxUaRo/9FVR/M47lq1cfReaZ+IwWIR04ZjgsyZKE2Do2mJEIbHON7Zia/vownQ2K4iifOoKR9d9
6JDxHlijUwYM4PUlv/TvjSXvwz9hAHt3DGfr1fHPdoFHhSKO6w+/fNows0yI5vE8DnabhwKSHFHC
uCj/QakFV5Zb1p0SVq3sWwv9Y5Iw+gyOm03m52GS6S2HVbZOy5Vb2L/q/wsTzCwWshIgi7sCMYvZ
hu2ASjMFhQ0++jliPUHTW/ZtV4JD78EU+OTVnnujRlbfiFTJIwFweFf7TXcYkUpGpFVaP2MgRzbS
Z8kdha8OBBN590IK2PEMVprewMTW2zReRI6diuD9zadsX6ea7FjsVftZnjmHOuHPIFOv6V8u9h1w
lcZW6eRVNA4tBANFxPgmnUcQivy1hy/J9/5p6z6s/SSBBQsAOm7oV+UtmEsw7UnAYXcBgjwmJf1j
1dl9RIs/UEHtB8F+VmCoITEN02o3g+ON7dcv16fixaMNzTwfRh/+SJ0lYir62A1Jbn+vWH3bwXQO
HgE8qMv6Z312N7n+oounG150XmgfXuS7sBZrGwQKLIFIu8eLE+8ZrMAcBtVy95kPQrzE2FLBvXeL
tAN3l6dZHsyj86p6H9asaxL4pUlh7qoa0zdzlY1Zjrr7yaV3HVCqKz30L7z8nyWFf+8YXVRxEku3
JiHbWBvYr7V3UKtm+/yJvdffOYULyM5voaYL7J9dyI90m9/WR2fv7sTN2V2nfC6wEGHp9VLAzWfT
fEnGPdmMK//u4oaIP2dcsvCFSlUmOjfMYNX2Yid+eldS3w3jBrXwKyfiPyTkhR4wL1o5MD39WFU6
PDPr4XE9aCxzRuutErE8pL4ff6k8b5ieYQsxP6s09vsAYmhNofv0UTGQUl9ssbHKAP51cEYYCxzZ
zUhFuYUPVH/kXewfROs233NxhqJOMHr/BhTr3KNoikbl7vpcv9xXnnmTc1woT+ME1bpx+qWuflIK
AUSy8nV98exwPPMKB88MVXQj5B8yHrYeiNU2CGl++z5qdtOyH3b093NtMK5zcOmJpB4hMs/SW2+S
GzK6NxZpPnM5QCuMqT41HtybOlJgN0AC6hxTsVCkqNe+Qpc6yZisxGO6zTlQEmdkI4xlNqiNC2j6
3bbDSWVbAvOh6710eUPwTGzc3MIVKcH8C3HMweStvx2HckVvvDCJTGRc5Pst4/bIwx7e8xqGAQSi
j7pb2ffhkYVd5b9rzTNJcXDHw6FqQdhQd0j/SIQjHiPYY504cuiIVNLp95hr8i2CY0AGqBX0YJsx
YdFjYaOEGsIG996JZ36YYKwbaGdGHX/jzzLo6KQP1QyzYGqnYwotrDPfpAkoVphCFI4ocQx/NT7S
02T58Z0HR4lt5sJwoJ9z+QNuCtPO9ov2kKgZYzeW4OUzmELtQWDiG8gr6hc4qLB9Q5kG1ZJ6h2SY
o+1I5nIHwH+3j/qqPw46mY4taCgoem36bSMiHZZ69CBebYqjk+b6nzfjqal1duIgKNw0EzQOVFX9
Fgnd6YE0qfUHsfM3Vg7jN1118mBVEVJ/rISH2sjzE51A2tukNUQg4BPqbcyGYQ8nE+zG0h52xNP9
vQcI1YDbtfLuO7tqX2iDtL3dU/z9PC924B9AxVUM95J892dyBDM12pKRsUPr53DIg7FbBQt5HsGs
QP7t01re03lkMPHxx3ar+9nddbxuA6jy4Mwb9/QFvo7lE2SmiR0MVddDSuWM/EcrBayB0iF5rVXW
lBu34cm0iRh8k9w8rsh2IJUd5Jzq7dhxKxg6Co89X+WPIs5Svo3oDEM3y4NR6cqyWZx8xvrvhr7N
qhYyw5gPAmsy8W4l7HC+5mkCwZ/F7GqEFUtGn2qLCAnvi8L/ktq+9ylBgANfvv8/aiXYOGSoHDtU
6RhI9SvpbViawLF2rVb58nXHM/MiWQm6HGwJaagT+tBMAjg19Se3Mc+Lia8cBZfvbp5z3jk+XKkc
r0HG0nVRP+4+c/lVqiQgaRsIrM+qWNmFltph3KjauWUsmbHBgd4Pd9A5kMTepvCctlENcn0PXQBK
eCYgOu5gHdSAcAd1Rk+PdoOIdCwa+b1IyvhnMUT9k9XY/DQ1MN3RqhE7lSE5B6+4GJjLJAZ+lkWA
z5J2/hLVwGHUXMHAdtT6c4eVibxUpd0NJBV96M0juQFuRUBqppz9VNbe4/U+WNrsz93/YSgtGF/S
tPJK5E0hfW4gKA5kB3uhtJ/WBPULs0UYs8W3Ks0FhJehDbMz28veNOxTAwdmKDAAjo6eQjr1c40x
5kzliVomiYvPcr8jx7ls/Md2il3AxsT8fv0VC9NSGBdxn/beCJhEH8ImcNoqmvkhMATdc+tQcduN
U/fz+nsWznczwoA9Na7clldh3U+wXJWwv1FirTp0qRFGjEFwy8fOB3zyjAhw2uW/UfUMN2qmD2lR
r8UaFlpgxho4ChW5dc7/9jLFt7o8CvguX++chf9vhhfaGCd8RDI8Wg0vHH5Vm94p4P0TWScqB7W9
/palBhhbNbwveAIJFVZ5iRi4dTa9HcXfzz373LIPyy6BH58NwnAVtnHu7OBh3OyBdnI+FSNxPFN+
1KBEpPHz2QmR8kXlb1l19L20Z/uPdsV8U+MAv9dTMTzA1FEGcH/9NTsuHLxpS55gUUS3IHY7f1pd
1fBIK9lLE6fpxnW94bUiFmxPUVBz15AR94dCkT/wLvY2HBa68KlIybFvRhdugd4clBFjcMR0ZggE
24kNiJdItbIOlwbn/PvHDqyyIrfjvg3xrfZrcNo7Fomb62PzT/Bx4YJqCluKHk7dOZnb0NL1PWNO
NsJsvAT/o4K26ph3jvXUSd7/5Y2nUJThqvbOBnHrexNV3m3mWvkBquZ0J3o1BRJlQAdA3tk31qXx
HWxZ833VxO6p8Kdob1dQuAUtkCOIvdP8G9IT+Va2jg5c3BAfSFz0Qd13XZjbyXiY5VRtrbLHt5eC
fW6QOAJ3pBKEcihxgAViNd3AOVSHtFbpCQqp6lGQOH1TqnFDmOzJhySGkl0k3N7a4F+cOjHMX1wK
jcMQOTA2jlgN826/uRFTo448lsWdSkV0A4xnD4dwpY7wBh42sJplb6qGUJJ7o9xlaV4XBx93gt1I
JtiHli3ozwEkEN477RsiArjR9elRd8Lr8MXYAw8IsL2PyBN5s/V6QenlD4v/yOJwIPddNLsT6lmy
HtbV09mZnOhtZ1Hv2LPGDnyawLccsP6bqHOqp3worJUlt3DImTqlqIPFLuR3Y5gXf73m2wAjtwTm
pVMCW8t4jb+29BLj69IpHClnWN6FNibTzpfT+MDqpARcSP8CntSRmwpVMcfry2BphRmHRBdFtJmj
egylTBEshiXzl8Gb8pX1u/ChbCJcOXz73Ep5ECiM3hOp/RuA/+Ce0TyPXnLoYKQ9kWmlIQu9ZmoS
i6aCzXWp7dAljxNsGYYS4mINNa54BxNsRVO8cCSZONcmnoXWKa6SOiLfdJc/TgXQtyMrN0ytikcW
LmumDtEdpN0q6YAl4zabxvkCB4doXFOVLj3cuKbVLBFySqvolBEUJdNuU7pwB+ZrYbyF6WRCWqPK
jziFH94JRzUFVF/sHFS6rlwI/gmPLmzZpgBOuyB/5U2iQ3ucUWMycD0FcGn1tnCfdL8ymMRuuxlr
P0tg722zEdK7s93ejTVHcle7yLJtojc4b8OgkWLFDi4Nsr/pRJ3AjtS0q6a6KGByncQ7p2hEMAy5
t89g4XtwfE6em9btcM1p+p2OdkOkh/tRzsUhhqjsp4p6gEEm2LeTxsqOjQKucewtpBqKuqq+yoTa
3/pEpU+A5rJbrix6bNJRves0krcxylabTVY0/OCIEpYhum+TXVw35Ja3yOVv5pb3TzlK4o+DLYcy
QCQ3Orus+3u481kPcxlVZKWPF1IH0MD//5HbRhyVzy63Tu5Q7PJKbcvuLDuw9jQ5EYt98aJ3mejT
UKFy8UvqwlI+TbaCrSywpQ3D2Pt0GQEJVDbn6an/2KTepn2ylxU7FHX/SpsksHy98l24tGEYOx9H
YWTUu1hm85TuaiveFSjNxxfh2RU77/9c317Py+rCjDX1gG0xg2AI1+ATJT0cleDCjmofN1mzlVho
gykAdISrIUEn1gm1eLCbbzY2EAqWXdwk4jTXa5nkhV3P1AHaLvcrr0IjKus09/OWJa+uGrZW569M
uqVeMu7JPQTdDOcchcdr/4PkzbiZO/YYncPvnxuG84s/3CMzJxmEVkjc9Cjpqb0ahQltUMiVYOfC
pDXVfryjFhybZnESXTQEmZjno+rjUKv6O3HH18IaHp22WTlSl/rK+DQlFYGEueVzOHH/tizVI8IH
JzKWn2yLsfyp3TojLNXnsDwLi1NYvOssKNQcxIIEZQvwiG5XFuDCWWFyZi04u+J7woUP+Ght2eAF
Wb0SVVp6srG0S5w9OSOIXAnE+ZgqXyLmfb8+kxYebWr/8AVdQsfU12Gat+9O5r0rRKVXOmRhnZnC
v5ZQ5+z0gBI9kRGETio4Alf8RjcR27mdfrzegoUJZAr9HOgImW95Nfwr4jTsChU9AfPXBpYe2Mq3
1YLoCwH0/19vZQwb65Q0qDkXP84o9eSRi/EWDs4bm9h7l873SZWdSohABv6TuGvl0BcXos184/SY
LAi8i7GCXlLjOzUG7LQOYOC7y2MAQeeNTMfPXDbxImOCJR68o+K5QPmLGu0nByqO3cAs9xeOEHaa
4U4WoNSqXdm8Lk45m5mZGp11cBAePFRVwdobTlsBqdeK3y/OODz63JEf9sWe+xmConh0Vb9m6bc8
vY9puSGlvfLXl55/Prc+Pr+qchQ4oxDRrhX7YQ0euWFJzv/6EPttHWikV8bj4pxGO4wDJHMId3SO
4rC45KfMRsULolAj0ibXl8zSCBjHB4moo0QHFfSZMgxG6C5uy89s5/jn51d+6KGyhko1jd08hEXK
oe/qXTo4X/AFvbISfTzmP/cPPN44LRD+09DPnwvYkpHvx1nA6xzMPD1kt3KGNH3wrIOK4nIXq2ZN
97WwCk3wDkJJXoqKV9ToqgziABnvaxQVRHT85rU8ZMr2cKjYP64PzcLImzGwuDhjI/7H2ZU0R8or
wV9EBBKI5Qr07mU89qwXYlYksQkECPj1L3tOfnymifDVMyFaUpVUqsrKnGdgkMDMd2Xhm5w/BbS7
bo++snxLCp6gkW5dpry/2OTctH89j6GBE8S0TRsZwvdZca/AMHb7W2szWWwVCUQzVjg5L5P6WXgH
NzuU/laWdm1LFuexTdysdJnC2CzKuh/1hYV9pHQRUXVkW0R5a4u1OH0hapF2sxFIjuifqfhLe+el
dcN4LKbHVg1JYIOxUc8bO7M2o+UJPJdEjWQCMVDVqSgF5iLKev4LbH1JpcSAN557n1fi5fbevBln
o2HnOuVXXiqNQE+5g5ID7s54JLhN+jRKLSviNmgsxy3OtxUTWOYwTOUpVGZVBdZ1Z0e0ffSvjTXC
2cherRxjy+yFkp1xAdLsL64cv/VWe7CdYH97gdaGXhzAU2UVLQthvA7YHp/R3UkhzdnX6XtKZFj/
64K9Wv9RsXLyEWNfKLAEyFcd2xRZVqt5569fHMKK+hNWOe0uenIORvkJxKQ/3V6YtS1deDWv0yYM
y8xcQoRxMXWqCXzdhb03EJjeQBGvGefCuWXbIemvc3MxGZiyxxK1+haSCt9TOiHDs3FPrW3wwrnz
sajCAJSEF5npI6vCb0wPW4SAa2MvfBm+686TyMuLaR5mKJXazta5dzW/N66/5fO7F2XYNVzg3Gt7
/1Aay7w0IlQ7gvfZUdT9lgGt7PLyHT4Zn2htB93FAVX9vRmn/AX0I+llUF6+cZOvTeW6+69cAJqS
VccGMLMPVftEhy6pbMljk1Ufwcuz4WYrG7GUmQlZmsuJXPHoU3fH0+4lqIfft/1gbeiFB9NcF2Mf
cHPh7hh5fYMq0sf3jXz94uuF6dNimkCMd5EGGFZPRtR5n+8uRWTqIDcIY7rhYuU92sGafZ2WH6Qe
T+/74Qu/Fa3jV6awYTSdOkrmfWVpOUe3x145E5Zva9cPruJgcrgEJT/ko32Y6wxd6jLyrJeZbpwJ
a1a/8FsPIgoA2pr+EnT+A/iHjhBc+Z632YbFrwy/fGrnym55pt3hwmgbeW1woCC9HpFDu71Ea8Nf
I4tXdgOmNrcYBGIiGQobLf0ZwLCF82CnwnvnFxYuC5KHkXt6zi4Ob7/V2XTMx6oE8ql5uT2DlSPh
H8v2qxm03ZT6XY0ZMDk9m4I8akr3vCn+VoH17fYnVtx2SaYT5N6k0A+JU4d+aIoGIsn94fbIKwHc
kksHiCgtKMXII9HPnbT3TTB81Nl8mF3nwSL+OWDo5b39rZXIdMmrU4SOyfm1ogI6M+Cqh+ngEoPg
1xGPrdugKQ+CIdDZGJEvaLfY+tbMa+HdaD8IRwcSCijOlyIeh8wAfj8DMF1XW9P6R17/xvW25NbJ
LePlZm71ReGeu5KoT/fEHZA7GkRYfxkhYxj3/dNoC6Txp8GrVCTDoH3Mmo7lka1Cn8RWlUHnLs+L
7pBVoDoZ8VCkiRpM/gOZv+pxsMHLGA22V/NYOjNCXq/xxNktdelHkMbb6otds+XFWaKRzfSmHM3V
jqgQymv362zSH8Ogd1b7vg5PtuTl0SNx0HOBb7Dswa/OXP6+bV4rW71k1qEoC6N0xAZAXcHKWEZA
g3rOxvt2ZV2WXDrEt1vATtv24kNtVoEte0Izh0iV64I6S3vnUtXt/vY0Vnx9SaszC68gDkQMAFqE
elX3F0IAu/eNfF24VwdVMBCWNQQjm+bPSL/pLQXMtV98/furcYVVuzxvDPx6ljsbhGx15n24/ZPX
1n0RtwvQr5s2wwXKR5D8W73zgbrQAID1JCTbqvSvfWRxRgATzTt3lum5EtWhtaeYEvuRS/+YQ5Po
9jzWlmgRt5PKlMoVwGYVkEQ7ohxBzzm0kZLbo//jKXjjBFqKtwgHsOmh7bEDZe8fB7DCHkTZ5LvZ
Jl0EvU4U4pHcMjuRQ0XILdpmr6ZBJMwt1YmQ2YoaqqpkRmNw5FY2kOipKq2Yj1aA1mPPfQDieQsg
sOKlS8YVLlTjhnM7XMI+TD8Bfuwj06Kt4yAoe58HLalWwI7bAjCTgQe+bLq4QBskehrmeiNeXLGW
JaiYTFKULR+Hi32V8TXVeMdF+JkDjZ2kehg2DGbtK9e/v/Ipp2C4B9wB6IP8Oy0/i26KhX8Yyo+3
LWbFHpegYtfPwtaxYDD5CEW533p6VzWJsKXAS9MC1jA6GFhZ9xLYD87rjTBubUUWR0E19W1Km3kA
CI0+UxvQJ2mF95zrh2EKNo75tWVZnAR12M+2DUgBNHfMiwinu5oML7dXfM3uFycAFXmGFiQckipr
n1DLOKiKvzSFt2EvK7HVPxK8V/Yy++iQLmYbNBN295k74aVJ04ec2DJCA/JXPueAnsnfdEBx+vZ8
VpZqSZlS+UT4IV5OF7t5KLO/TvAuISrCli2ZbWeDeVp3GJg/ewA88q3M7ooB/QOmv1oigiYR7tq1
uVQMFId9ERvxkI08CfKNDNDakix8Nu3aEXc3fnnZfHT7lxCykLfXeuUZueyqLKZwLGfXgEuz+N5P
ZZwXJSASdiyVhXfMuPGVFQtdtlVWQ8izUGtzcbMxGvgdUTnwVL9vT2FtbRbeK5G5UuD8RaPt1ERh
+qWzPt8eeG1tFi5buRzqfwUZLmWozxqnDUhtI25+6IIlQ7rVKL728xfeG7YtSLcB/ATa0zy3g9jZ
tN2wmn9EfG9c3v+6Z17ZZeB0Rslp6K7SflBhZVqXsT/1WQwMAIu53wbJUHV+YrwK2QNk0/Uh4022
y7NGJpwqcgyzWgOGz+bEAppmN7UdaOghFvjSgAcODaxgFslt2uA/l1dkeOH/GdsC2DyI0u9TzwlP
Myrz9zj51EEXeI31KieoGE302pGWxZyFf25v1tsu6C6ZFnorAzNFiENQz7g7JR1O0wDplnn8kfVb
UMq3zdgNr1v4ajmVtslgtXAWI5zP7Wz9CET/VUCE6vYU3rY39L7+//AuJZNXq7m42CmgdZ3NngHZ
vKQ0f7YEf6j0sCW0/rbJucviPfQf8xFNav1lmOS+7KdD5fCvt+ewNvTCmjvFLb8XeIgXpkk68s1O
f94eeG1/F89HWtVmnqmF1zbEEDJAocZqVyvWnzPZ8ueyV+zp9odWNvk/WJ+JsTGEQPNl7HliW+NR
o6evDDfSLf+uhP+6pLtMOVJPTZr66AVy3J6Dp7YGU5evUXRuGh7ZDJqcRIOXoAu77KXz+/Qw9271
wRcj3TnM9Y8pMWNcGOh1z8Sdd0PPzV5YWfWuZWZLJskq7JgTSN1dWFA5URHqZ630C1jCd8OoNsLc
t1eYLbkkcT7Ykw5SjW/ofZoP975Qn0FDt4ENehtECm6/q3+9ctMgaEBR4zXI6o5Yq9bN3R2knOzY
XLVSopw7BED5nKAdJ+2qfTfX/h76KuKnQO3pVHLDD9VV9LifWfGc6bJG1zdKwpWtgSqFPiYEGYfs
aZyZ+UTk3O0MxJXu674kMeAvYzJ4jXPqfLw7FKDRD6gfto8U7+7PacbBQsxHUv1lukuRywOtWVeb
4b6cQ7TI0gCdVH3rqyRtPW9PauFEjEOrrfwibUipJlk31Gizos3emR19R4HRPw1pzQWQpWBHwC+c
y89SOvyxMLwCkyzyLIFXhLsyy4qYDLX+kAm7fwxS0bwvx+ouoSugCEQ+pETo7HbZbtLlPvNppBy2
EQq+rZ5G3CV+ZZi8yRM2UujK2DmLXAvMHyiJqHM4G/9ASsdO8DhFoT7oqwc0TMoPFOSkhxCSxU+t
ZMG9V9T9Rjzwpt1StgQna7upbciiuJeQmOHLDDXhferq9Dyg++bL7cPnbdodfGMRczDQhnQFegAu
GtK5h9Ku5qT1WvsLHWsvAYFsFdljS0+ycBRu7TSLENMGcTty5+PtX/DmOYsfsDjAU1GLHkXq+eKy
6QsBqD+ogKbsc+uDqMlGmfrNzDC+sTjLJRF0oq0g6IdsvX3nBGh8bjueDGYiu46W/UuQDfZudux5
IxJ6m5GZsmWdMLMRyDRh44LnyQtOWrDyK7Er+RgQoc9MztMn0nrfprAVl6aBzGdEZBk+VCi03kNP
xn+SYD88TmMNnpgrKd3ttV4xqGVRMQCJniXnoLkwa0ha6SSBD0J+83J79DfDCUx5cQzmXVe2DRnI
pXD+WmAeHNBvRDvspffDSbda+FYasdmyoogWdzvvHSREg1A8aydrksIXR9X2T5SyA17xu7IFY2hL
fnNq0ffcIJjadUFfnfAmCBVNmx6tINyrd1oFH3qvs5CWLfoNmPra1ixCPd2r2sXBPl8gSW7qHxY9
h+/dl0WYN1c982dljeBpBCCsRpvM2IAxp/6hvQrk3IO3cXaueDJbHCVTZffQQhH2pfN+BO6HSY8H
5N+SNN8I9daWaHFSeDadYL6ZffHY9OLLdjdV+kVDt/i2+b599GOTF6dElgN1DaQ1ukMHwdDoxspT
OLP6UFGe3aEnAdkxCLr+zVttHmzIuh48WaLLCYm5CASV2VE65XS8/VtWprosVNapNxatR/KLR0J0
7EC9SEnw6bSB/HT7Ayt7tQQGjxKAvSq080tjyKF29d6R/lcH1yoJ6bvyZxSx4v87TeCRgrosxaMo
p+eqd0BjMo9bBOpvJokw+HVirzyyhIgJONGt+aI8DZoPAACtj6p09s70Mlp+BGbMpGAblrG2G9e/
v/oWgbB8Gih7vtjCxIAcJIp+p+b37Z1YG3zh+A11LT8QuX0Bi9jOH9DiZIlk9PnufcMvnN+rXMV8
B+h7RoHtcPbX9vx8S/lszWXchcsLp8k1yFPbC8+E98mfYbVII4uMx4EMi/ux1C4YO6xpV9TTcIAm
e5jk+dyhqzflOy3tIaGuft/xsCxdkpIOoYVU0sUBmgW0GMS6Y1n7ThNYng0Vipq6RpRCwbyU6+9D
1wG3+b5fvqwigq5mzkAFYwOkx8nOyUx436NJ68y9kSS3zeBqTf95BVI8qf7fhEua5V5n2HzJqyFJ
RR6BQfl9FrasJ7JwqoMqxYU8TzwRNlrVgukCYPb+9i//h4x966cvPL3LcjUxKJ5ewlRMv0mnwzam
85UnK+s03YHLKPg2uzrMY6a8EdsSlqUbUzfjF+2MPZqj+hYadqzjbJ+m/nyePGnA5mfS+wz1FDvy
KVrpK99v4hA9gJ9kH4zloUAJ9sElg06gyWmjmbqajgTULzspqXtfCBP8SN00/eY2bfoRknkQgq2o
dxqKpowypPGOzjBWsbKdPsHbLMyiFm/aIh5L5sfNUKfoI0R69XOBnN+xb3n9ZOW6PSrw6KMLqi7A
NVSDeXZAraTp1Auq8dlOaX86d36dfh6coT0hvBSxDtHpomTI7xpl2wn1QuvIAD74jeJuv/fKAiSa
qIP/nQMl0zi0a30IaqWOPuTI7z3ly8f0qgul8tH5MfqFqyOnTOdzUfBmiiC2gvYcM4jq+fZertw6
Sw2UEFzkIWQZQVsDsa4IfUd5LHL0cc+5BH2IJzaeFGvGvjhS24m0hEEe52I7SPl5rR6johw22nXW
5rA8UOcaEVOPwWcwDqfTC9gqDmIysRl/3V6ktV+/OFMLwqEVAJmTi5FAa6P9vL9T3B83nkIr96az
CKJkSmoboAVyaaCBmvQQH9kBKUn3WRN6l8xtK2iB5e1LMJV9FwmQTP1+36wWByh3mI8WW84uXY6X
VoEibawssA28a/RlJdZxKos6ZmwuRUEzSIzpp2aT6eZtTAxlyxqsZzuZKjQkQoD1GHYtaJI+iLaf
P1BO+GcPuInvOWTHdybk5YdisvzY5mp4sANZHYFWn9Ee2PoskshU4pdZ9DKHCOXYNNoPLVFt4pHU
PaamYQ/BgHailk99Ajg1xfKnmzQDK1HGsuyipwwvaoZtn9nHEol01nyeAVG6vforLrGstjSAsfvM
g1uXgn/HRQ/kXplGXlXe8XqrU3vtG0u3A7KoQUMGYrAh81ACcNvYbifznE4q3FXMBi/t7cmsOMiS
03I2pPYUGJovshbnTAPLlUuciqEVj8whETQGj0Fjfbf6cSNVcL2C37jflkX4yWOz1xZeDzxF1lyL
eUB0QeQx8iHjIopKA1QGgn3E68ntCa6YwpLoqwRvRwuhC3QeZIC3yrB7kKmQcS6aDRLftQ9c//4q
XOYgewMJ9TRdRGP1CesDGrdt6n2T4K7ZAqqtfWNxxIMER9kBJKMvofzIpjn2wqM/bLXHre3Iwtay
mtZ1O5j0zCn4u1gWZeyB9jsPOzN0v4R+vr0RKya91EKhCvSCbdDl4HyEhHzpRjaENktZJE2xVXhZ
W6bFae9D16IYJhOcXYQlrL2zigfbbNxTaz9/caJT6UH9B/UuoF27i+RXIckh8dy6i91qim8v0crv
X1bmS+EEmWuB9W7qakgneZfG6+J08t+X1lnW5xt0aZShmECql35xwVhhIbgX7qf3/fbF81eWjNXq
SnbXqvAB0Gw3agb22WPifc29bMmE3AGiPgUFAZUnyjuHKexfHDn0dyVIHBMajt6GO6+liP/9/ZU/
a0qk8ALSXGyAaL/PagQFD6Jy/8GbSqcAt0RdfZq5r2MZgMEJ3CU7sJvlO9aPWyQ5a2awMDU/CHMb
uZ/xUikZ13YW0+xnTucNI1sx5GUJykHVXczXjWrK5geeXOQexI5qz8Yx+AVQxdaRtfaZxRMMbcoN
+K+QDinaIt/lOmot3C6DatgFJr6VH11ZqmUtqmyIZQUZIxfIp0W86XZeoKPQcTbWam346+Re2UIl
uiqz6zI464Ecc6g5R35ahQl47bco8teW6frlV1/oA1IwTwf+mWgTueLZUW08OPcm3TDntRksbg4J
hrMhD1h4xlKhilM9qNA+dH2xcaSshA9LURKo0bp8LHHi1txtYr+DUnCXpWgfhA6KdTR2kx9A/+Li
ler9bivH2oha1ma1eDRY1khQ2evCc17NXxB5Qbe9fiRh/3z7LFvblMU9MqWk6t2RzBcv3CnuRg4t
j1apvhkpt4LItRksfLxqdYEDntBLgfRuAtT8dNTTlRe75/NG5PP2LNwly3VdlV41SxmcLe58lUHT
xCRErZ00/pEo9ff2Uq0UKMDf/f8G7HmugH21SN8MaAGI7elQg9pMRAA7WV6MHYdD3v7U1WT/Gzm6
4eKGUSUxnLMr05bsH2sx3Aez/3R76LWluv79lRcaPsk50xoxnJqAz3L2gfwONZS4luydm7Hwc+Vm
HhgckCoq6m+E8KRl46mY7gUIQt43hYWjm2moXVXy6RL4bhEZjep21UIfugPazJMABt/+zNomOP+/
UgRoMJYNqXf2BcJpxdwMHUXZx9uDv+0U/wHO1KCLokEPbq05fLRBxVvY4aECq837Rl94dYpXVJ2Z
MTh3+ScBFeUZ2Oo83DqS1kxo4dDURkt+zuFttmunH70gm8+Nnzp3nW5syGpAXff2LK7W/oYXLBEB
KnUJV1kTnD01nFxa/Sm+1MyKq7E5CE75xjav7MQSFwBNNXucwVt94aWfgeBgzpN2gN7UIOf33a1u
sHBnWVoNow5PzzXWZiC4vqE1YjnZxtX99qvGXTJaIEU60HyesE7utDf+nS/d2KMPWXdfAMBG+cZz
dsUflqy9EggCUof4zJilh3omD2W9pdO3ttMLjw6yPK3roJkuKdiNnwQae491m4uP7oBzlpnRP/go
nH2+bVZvX+Tuf3gu7GBom8qEZ67kR84gr2eCu1TNX33ToNFXoOg35BK8mVtSIGuzo/9/kEyFsIrJ
YYgcUKahNMeN0c4x0Dcx7OHT2KRbkrdrO7Rw+xnqubxVEixJ2qoBxdd/a8O+3F61tbEXTj8VQdoN
E8rYxtFXvRHyE6T9G0m+FRdcEgOjEYJxx+XzZcitb4wPPyduvpST2MiM/ktXvXGQLNmBZ38ybVfp
8ZJVkuDtz7qHwqmGn1Vndw8sqLM7MLOGiZtJdhfmc3auOOyO5v10l/VpkGSy4TsvU+7x9lquOOx/
BIuoDfyWQYO8aBqTgKEzeGJjrX7pHqBvbdP60RlQ2EnCsnaS2598c4lJuJQq9odAzGE9pycyPTcA
+8xQjLfec5dh7Os3X4cUWSlnRiYQd4/PoT1FYfNbkJ+3f/ebvoOxFydDBhK23Ooy69TSvxlgq27x
s2UyBo4aabQtCv61xVnc9JVb1b7f1tlZ6q9FSaIy13fF6G+E2G96DqawcP+waGwTurkFADM92JLt
M7KFAV374QuH72y7rpn2UujTVPeBMBlqT/RpKNyt2P1NS8VvX3h9TsQscnSIn9L2TqO5zakA0NZt
FNpj7JZW0qotYoe3NzpYhvAFmliYA6WXE7e72JJ9lBls84xeL1VHldxiQXx7M4JlDD/NnnAU1elJ
2dXDBJFoJPM3HohvhkUkWAbtwoBPNKU0OAX+QGNJ5YsE+CfBPX+qs2bjI2/veLBUGZSpE6iG4Pen
ULKDsl5c+AF4hbfScmvLs3Bl4bqFzQF/PxmHfoSW9pnZxeG2J6/98oUn+/noIfkaWFgM73vD+gn9
A42M21ptqTes/fiFG6PrwZeNKLKzzlq6B2bJvZ/tot24pNa2d+HGpC+dBijD9OT21oHBB3r3Q12Y
XW+Tjb1d+8LSmwsoHc0IqU8Z+BNp+yPMuySnDzCk2zvwtjMHSyY6KQRjlXLTU9eCvM1pf6GT+xHA
13vHqg40NV9yZwtVsTKVZejOMlju5LLgBKWHM3QRoFiZfRzG8Ilpe397Niv2tIzbXXv27ZA46Qms
9tDYmqP5qmCIfbk9/IoxLWN2FTbB7AK+eQ4MHXadlwog6up3IepIsAzZR+nVhYvc1LmyM/T417wb
9ng2/56CkdxJRrfKpyv7sITOWAqUG0WbwiWsxkbv/jS3X5DGYAdXk+qODBU3u9vrtfKl5eugLCdQ
JwwqO7Pm1DTQYvsihwLKPhvF+X8Auf/EcFixxfEBXYrAY5BiOX/9+niydo/3eB0c3MPFRGlcRlMM
j4nr6JLGv1kEXtvIjfWBx0jLJCJCp1ikE52QMxgXPwP5fmjupjpSkYqfrQT4/Oj37UV4O0WEX7k4
glRgORDzScVZ8Tw8y6nWKPxkTbYH9f1wTm2bIcs2SQIME5ND5JmmbSN/lt77jpCl0mk9D2AREVgl
SKUF1U+PfLiWm/1pq4C2cksvRUgCoxuDBGd2LvvmaFQPBp0+/zCRec/69B5A4a0+v7UPLQKP0OQu
M9SS56z3bR2lTjudSAodaDAiB/SsAiogomD8L7c3bsXbl2xqzZTagUd1dq578wEdtueBV1vk0Stj
L183Voa2n7wdsrNh2Ue7tHZjbp5u/+yVE335sEk9BE1S+uKcaqvbV7ZXxFnZR36Z9fuO1P7OCcZY
zhAKu/29lTN3+XBRSOeFooV596G/k+Ib4fQM0OzGEfL2O40ESzbIvgsNhNww/BwEOw8NgUXv/yGZ
FnFTuWDalv7e15DsbWzv0NbIwhZB+WN0nd9VC2b6Mm2/3p7m2o5dp//qQVPRJld8AIl5k/tA+KMv
w7E25rhi10uWyJGICZIbjYAxDKBXLCMFun4GBU93Zoklw+PtGaxt1OIcmkNTNgUtBGot9rkfzZMt
9B+A0DeGfxseip1aBENqmG1K2gCG14IQv/guC3oX5H0sSwFfzb+X3Qs67CJ0P8XoDtxZbn/xIMv7
vskt4iRP6KDnEIs6mxqsdfobLdgpz7YahdY2f3Hy+NKqdM6IOLfV9Ic0bWK54uftH75yRy6pISe7
CKAxIPNz55hgb7Gcx2lh0UeuuQNEeupsGBlxVliVA+9qf69M2IfATK7Z7Jxx0YTfQj1OH21jxMeC
Gm+Ogc8rf/nEy9qINq7sYvDBByca1kMbS9dW/d6qbCKOELJqPtXo/gKnNzrUEmfk81OROWwGVQeS
JTqj+QkAJHUXjAHRUYnQoseF5+tn0WrPikrfL3+VNO92Y+EXXjSjt/Y41kN64JLOP8tOlY9lFeAe
0URUezdUXMddONeJ06TcJACcjDoeqPO5c5TcldA7+WScbEi4OzR7yq5cUNqjcVXx7qC7eoj9gAK/
Xzh+FI6y3c8tDX77TW/vcDVXycQsM0SOn4o7DSqCS4jU0L4rTKbjdmqdWPWGnoBtH15mVZaHvMpk
NPdVGwcpdAtE4FS/Wq7Ku6yd7e9DBgbh3jHtE5h5C6BGvQzUjT700/2wJAfU7in6ehXZzeGAziop
+12lSkNiH4LGO+SDvRnyyTp9pHmVythJvQyNkn3W37dBoz54ng8DaToT/nEHQoG9sv7WjQVBHo1P
tG6A0KXr3QebAw8/q2GAhuyMihSMwfuSBtL5hZLrOMQpLcYPwUyHPzVe8ue+CKdT6zRAjPMxHFDw
5+0BFWt+cl3GH3KVgRjXroc+zhlTWWymqXxK/SCPqaW9j2JEXjR3KvXdZXW1T0nmfx1N3xWJb8s8
8ZuqPEoQGv4MA+53kYSEVBsBeOg4CclJFeUds3e2p2gMJyibyDKqfKJeBXHKjlWJZ3LQ7UMPSeOP
k8Ilbw8Q35zSuf+Ehun+U42QNWmdqTjBTDVQHaSGsETZkRmEY8301FWy/AClI/5b5J59suvQIDRM
axNbHdckcTvBh3iGUX8V01VxcQJzH6itiPdIinQ84drU58DKiwdm6s6LeF/BYnxo6N5lpUCFz4GY
uIpKY3M8vru6/6H1UB94KMMmIp4muJUmLR9RfxEvU9bkCfIyTR4FHGsaIbxo4W0GmIqQFm5Uea25
T0POeAQBeZfv0BBfOrt05GbajXibIaETuIA+69w/+qruX+a8GKHBPc87lnXtn9bYBkKOLZYtCmuW
Af9bOxFab6E5PEEABP9mD+lepH66y3rwSvCZyZcyDKByCQXODxIYYh3rsmrFHukQ9aNT/vUuzbv+
LwCqtohw+tt7lnvuGWAGtguJSsFsMmenPM2q7yIzw1FW5JvUVfXYDeVwzK2CPU215X5os5RDcdKy
j047OrsRvLgnMAnXew6/SqpOjombO+w4AJd1cJWmj6Lk9im3xBDTsuMHUCZMaIOtvAcQzh8GY4EN
NS0r9iDsof0d5JVJRsLSZ+Xa00Ubmu4o+nwO+J1AjqMBcc90Ke5LCsgzmizrGI3SSdiBX9hpz2Hv
1mdSd9YQuX3YHVKImFxSz694zPU4hIkzAK5vh73aDTZ5bhQo5opU5vtA+GYflKVJ0qlz/ViBPBWw
+05BOliaHtpt+mEUov9Tk4AdM6r+AoHr7DL0tJpj2ohmZwXUOTWja47Gr0CvhndY8MQBp3soieX+
bdIxP1gzH09NS5s+nrTf3Rko/v0JfWY+BxPIhV0ukT721XzwWSPR5I0m+bCY8nNRQwa2sg25r5SD
cHACxZtC7w/6O12PPlZprvYWnp9HhirtR8ed7BeXOdCSlCXECTrVlV+ttEbaKu2tvTLFvLMz7voA
2Ics8exARBzUTVHgXNOlDoVqbAmZLzTNZxCtbf1S7keDGkQ04fj/RkRhfwrHMb/ngvLDGAwpOkHz
Cow4PT0bNFI+qAkVJeiP6KhPGysJ+inbd5mtdmgEyh+UVTVxo313hx0WX1UgbaD8nR6MEH1zNzOo
p0a5HL24C1qRTD31klkpEJZ3Wtz3jo2zx06J8zTQcDp6OW8O4NFCk7by55PV5TLpCTCgU+bUP/BN
tKcqtBtA67xg30Nu5U8o+vowm2mcIBnZyBe30JCh93itY4jgWucAWjPPtSTNCRQY2b5M7XzPvMyP
0XkVfs4Gt/zY4Nh4sqDNA9leHe59b7TuJ3BcXIQ2VjRC5xXVX9/vvgwcEIZ4FL2MievrX5NPrTNh
MvgCcqxy7/Yy+2JMIaOR2e5uzEZ5rz2gZ0ju18CfDPI42vPwKSxMidof986VVTd/UkeJB+rW4hsS
qfnZGgzFNZqRw4Qg54T2bidKDVSCXdRbjjq86o831tjfcyPLQ2DZ7LvTyK7bW2oam4gpO73vgr7/
jgBMHQIjrRqUXKn/53+cXdlynLrWfiKqAAkJboGebbeneMgNlewkINDAJKan/7/OVf4+bneVL88+
qcYIaWkN31AK3m4FWaJESa+8myrdwh6vZubBm/rorjULiDu1yV/csPCcbSv78HGa4K8uFx58t3RY
XkZVIYSKqUlUwaIXX1CIhQi3GMdUNByloC/LN35SEMgCaBX4BOoGEWwUVhV0uWDb7QQ765BikxUO
BDqdibrriFVLOob+L1gON0mrToOEMGr2bOmc/7IWV93I52WMp07AAoxZtea5qFOme/S5HRMmXVEj
5NfwK4RDlP+0OIasdT71+8rAgTOHPtIrlSTcK1f1O/gRlekM3tQ64H67oYCeJaGvmnVpymUFomZ3
XCasZTjaNtGtMbegYEx2XXRBdS8Cv05DxOj93BfkYOFmv8LlB90zSQakB80w2wVyKEMdR0Xm3cy4
qFajAJIDXxc98gwqmQcD8TQN8Ug2HzEDRHQkbExOKcnjlId9mtkIQOepBfUw7Ji5B0u+SDWB7khV
VOUf42Sg3XlFe/BzgkVpWX0L3DtJlt7zsjgMlbiDIWEEegQbO/8/JbplE5b1tGEdzEfmomFHeN9a
LF3Ybdu+5Ts49UgEmHzYAgIUyrTlg/fL5lV3hLQ1Tqc/0mjldLPGdQ4JlCboT3EhqOSqQx/FTTxX
wvTKZXyNlKN85EOhJJhBraFrFGddOvvCrPyTGtyS4e5RE1SVYxMU06GeBbRPhrDux7QPxvptoJV2
4wzhq4irwBA4wSLPDIIWIXYZe1ybUKFafmUW5tYK0EFgvGoI0Iy0xN3aheW0klKIO8xYq3oVZp7a
IMlqVVwa1oi4d+YxOtQUtGuLelViqNsXTZDIrgq3sta5gWIftG1SVQ1kWmcC3YB1DYNakGSMLfJ0
YcpPsopXGzINEH1qWPRDQMb2FzprJuWV46TKJ/YBHWKgLE4tF7O4dQ+JhNk/GhQst4TmUNPj5fDq
972H7+cts4RNaeXeCWwbCktmZt50OYZPngvfNe3L9jkvezNjFYDzrWYuUmSUzT3+aH6wGFvpFKky
f3F9B6bmtR7E22nG4aYscNQqgjrgbubtcgxhD/6bWheStZVXe797O7C7ORvM6f2tc+OREkl6W1Kv
iWnXBbhJYdgUl3wxm2B2i30DE/cVrNfdTQSLywOPwDgrEBDTXlXFHtkwKuUIzpkxpufmyBigqUnp
QaI+7ug4wXKzWMjvWvXVjRTVc0Rymprc844OhtU4D2EdYMNb+i0vRr+CQ8MwIAeUlqYuAG/HKSQO
iOUoJuAjCwHheublSrQh/da3HnoPdg88rrtteid6c1QOyam6KZeHfKr5m2zYlLgeJxugRsALM1o8
8qY3BzcqpvcAVZNBP0ZBNRhOk+8MTWUNS4t5+YXcaBpiF/XAd1qN+n1yypLFEEBTR0cScuP23vyo
uhGucYHnP45UuPtCBWWTViyb8RcVyJ6pYCzpwsqB22lT3pEhxGdqpy0Jig0nnYE6rhPeRVHVbWBo
jbkvzhx5LHuepxjz9I8NgAK3XA7LKzYDXcH4vF4TGAttF9vMexRaLEVWrZOwbrt1DRGUVYea7cZO
XZbSaeYv42DnexlW7j1mR8NORiNE9y1Y1o6uTIJq0987XOR3xlcyVdBOSFoUFElkTjQheH6s1eIS
aJWCObPNEeq/taPM7yq1qMcqB6nUnyhQIVFuVwi/cAfR6NsuGJO8QBYKhBteZoeK2eitbat8H8GN
IUV+0ewjWrYPRA7jxgws25eRoSmglBa+Uc2yKyC0/M4Lp3uCiZ9fnlC0atsvKIy72ps2EYxBf3JA
j9zEjfyeJ2Fn2meQ5cYD8f3hiHyIRTEEA6wX07nrE3dEMSoZaZJhbp0wdh2O/HYqKgZKbm2HDcQe
1VGX0rtx6tBt0JJT3jEcTxkjzs9LMBV0DRHR7r9ek/yn7TXqAWtn81KHIoeVXgliDykmblfYFMXN
5LbmKCbQkABxzpB7euj3rLJBhCNK+1OF6w1NsYHBULER0TDNqTsB4qcbofFvif1Z5rV5YdavkbOF
Fumc9kRbIgPThbNqUZj9UjDVe6RKy3LTcbU0SG0MecH+W14mHhiY/0btlCWYmp/AsKHNksaBK207
QBcY2v/tbooCCEXgHTfOhH/o234s42FYDNBcfN41Oh8RAFTk3HRzPadzCHOUKM/qV1XDUN3nTYvE
hLrtftYQIExwPZkfg/Q8gHPCOhEsqw8+Z8EKlgZtF/cMtC1JF+8eQDqS2FOrELaSDmaMYjhOpWgh
30M0vGvaZvmRGVve8r6kW1eE9Oh6XvijQ/TE+MXaOzkOfQ1Fn9GsI6jxsbidF+QXoYLDfao8MqDp
nZce0j4Av5PKcucnmHWTWY8Q14L6UoZ72RcL5rJc4xslNpqW70yG0xwPXjtgFNAtVQKRw9CNXSii
wmGOmbsJZUUC0x25G/IG1jGsrvYjKdzNYEq1rSs6/8CUKIxRsCkf+Bv4VVJwPdfhINXWgjT7H5kI
B0TR1PyQt55cBVOVpxNEQdat9aINQRBYA8w/v2UT0iDESdnFedT4NxLqUCvhoU0dgwTNtm6+MFyR
ZdcdkbaapAB4N4VKPNa14NW9ZmDKoygpHD8hXUZ+FNilCfJak8A0JNuVlDc76WB+FsPbp7iRmRy2
XiXkVrq+fSRzM+0hsg3htwWyJclIIVbhGvYG1o/ZcNWVawKPhJRHPoGZJvGyxHVUt4OACtRg+6qi
T37ZeNjNg1jrLG/voeglNq6Q4qUMoKkDkmy5NXluX+DNnieKI0qbGS2ofuj5ahjHeV+7kwSyIKAi
RYEobvLaD9couptUlX0ANn1f/4m4D0LHUGRiXdkMBDGoabEE2LcKPYIB6oM1VJluaSfch6keyJ2w
iIpJIefmPQCn6+T0RWKkuYVKWjHA/UfaIVXCj1YWhfsuwuW4P4Hud63oqlSEJ4EA1FNrG0Xmp7Xh
aGIlSv7cZAGBYs5Iv/GSazQFYNDddgaKdwqQXU3t8ptmenASt1btjQqdfIv0yl9H1qm2ON1TWk+Q
NAQd174WlWBPGiq7yJFK+HtjoA0PczCPD6Kfiruy4yzB7JY/Bc1sduhPha9sDpo7VuX53rOteGAe
N9+dfPRel4DDb04NePzQhGndUieI0X1b1lafMuDCLVbEBkODqnnOX3ir7L52SvWtqHz13I60/rlw
f9rxYaq2iygwXy1pcLAL9x4DiW44YHntTjez2rplHSSDNd4NCQJ6B5JbkZLeFkcvb0DcVxOCVtTI
uxBuGkVqYMP6HUc6u5vRo04Vc7WJG9aiII94dVBk4Tg/EoJheVGvqshOW46yZz3UyBplYH6zWmZg
DLWAUOqJbGjFaQpbyOYdvpNy7bSm+1MFuHebFq4y1VgKlO2h3Zdw7zySsgXG3Qr704HFzYNseXhw
WThvCzdDMrbMFN0TmMT1Mc6L+xhpGx6JRC+79WYO5kjUFrCRdfgL4FpqO/OZPYKhHiRqVLSGhVCv
i1hNi3GTorTZk0Fx9UcUWj06aPhDmYVBC6Ki9QuHkvsWTUo/GRWquwoduHU29N1GNWAKx25Egz2F
BLGHCrTODlQayByiUgVve1iaW5Z75YZDvX3rBxUWbgqjJz2pOlU5znrdKNR+Umcavd6erVgZuN+W
gbYeIiPaXAlXJLwnXqWPrqm9gwIxee9CUDpBrefsCnyWNfHqaFtPbbEPZICC1ZvxjcGX1DsmpuEW
dgUMOc+Uw1xcO5DmMi7uoLoJV16BbKdtQrUbRreMR0bcdzPXWRIIgOmkzNWvxnC3jvulot/ChoUr
jVZO2ne9vtfzkt+jDeVWG+liWO13vQOkCMugwNLUXgxZAauh+TguqRuUXjpCYfs1s6a+9abS2QDj
0zuJnHIae/lSpL4fFfMNRAiYH6MPIldzGLobtxHDBrL4uHwbJ5yTehL1Cidxif0h7L4TVurXcUJa
PDV+/j1ThX0WY5SjF+fUt9Z6p/CewzYYOiu30A2wT7jdCtT6XO5GNGNuIOEHU7HKNBpQ1WLSSMy0
v+1BStuNYz6tWx+N74hE2ToIPdSAU9X+dAeJ5Mf2ZZxpJQ7OWEWPGa+hXjv0eRiHADs+6bkFdZm0
dbPpI0AQbMaGJqHMM+8T5RryKzjXpm/UTehpgCTRh7gHF6x4dnq/PNYOjXYBd8QadFr4KIoAjW9d
aXwSrR+WCvaaTRcWd1LW3qaORu+xRRv3RVfWTULl21flLPjkDhwf4WY2VL99B6k0Kt9wi25Nd9Np
5FfcFuRbGSzzA/rUNtY+WjhLVmW3qOUEHJGHZS1bajdtlfk/qzBbNta2aLvOYb2bujZLUXGVj+XQ
5De5g7SUNE6U4vJ2XsrRn+6FcPR6wvcuNiRUTK4h34gACQknpKw1Cr3bAEYj+7L1BFshweU/Q5NB
pDfoLXtXLufuPVVY4ET7OnvxRt0cuKHVG3owMzCXGnXIRuICZFDl6YO3YCasxkEeIpp4VTi8wVqa
PQsStG7ST7L8iZ5j8AOfL/8GR7QCWpWQRT36kbUnPQn6rfQoxTigLsiLSyEIXTctXOY1cV+yBcJj
Vc1ixpDpAZcRmm1XDsWhGt3ltqi0s4bZur+bM1/9ATGZHXRFpUh9kXW7biEYSOIck21UzezZhMH0
ZCagCrCVnNfBuupb1zW8iilj5CGEscSWzVP1K3cHBabEEi7IWTsf1Q1G6XKV1624j+rRvlPjV9tK
jN6fII/GJIB2wJXJ9KXR2um//zPvGiDnxDTX5d4NgyOZwe3rs8jEOLk8nsh0jWh0afB57i6GHovb
T9pBG2kkdj8hnQRUwJfH1ugJoyivX0sVylUGuY7YM22RlqVxkBQW9XbGPRizQF2b8fLTvPMDSMy5
gfo8BC1GfLnal4MbPjltg63ssmINLdYAiY7o4caROWx4LYEzfnDs3L/UdGpv83nwnztSeHcAXPJN
iQ22NnVk1nO1kBVnCqKWugswwuidA4IMBoOo6HAB0xkFrEveK8nkjRJuMO1F4cnt3OTt7exmxt+U
PlpFcQioGURVUWEAeJR3PaqMDuFygeTkd1SDHvYm8p/7vOxCPPQZAjY93fMyH6tNIwO0QQqM+ysM
XyHFA6G8Mii77ZwXzquwwmyWuVJbUM6dVUgo5FkWEe2nudQ301TwPesy+ZpTSF1YD7oscDSAT3s1
YBZQ+i5uGDneWO1FxzxwMEOZs3xdMQcyqZigbZuZlA/MGVDrg7KWOM5YpBK3aJLzxbkyvb6AADjX
fkSrB01lUQD6RbEzFg/qWZmTQRnKo+NK+pChnGulrxyL6MIWOZvTz04HlVdRyj0hnU+TZcl5WlgW
HtGMQ+cvzF2RDuhDu7HJuHmWQLw9fj7rvjiBPpvS28ZF0yT05T4PyKbuVBF7GLxhCrpW46vWZJOX
DqbPLqSDMV6l6pfHpitongvoh3NVyC6UKs+CqdzT3h8euoG/g+VDdpUh9Mq6XnjCuQjkGHjDBJOP
Yu8oUm6JD+FdgB2CfOVmZWbiz5fwAhLhXNSxl2IiDjrOILRCFxv+1+0WY9rl29d+/QwhgDMbzIFg
Zm+XIk+8sWGPLgQzr3AuLi3QWTyuWXsy+MCMyMM0sSp4gsJQuNdg6R+LcGKMdnrsP+G+9Xhk3KE3
exjqqJ8KU5K7QE3qtwqb8FWVIdkVUF1NYO0cHm0Rwl2vmptUlP68Lr2ufZxHLdddSJYdd4r6Cuvu
wmE713u23Hf9gqOB73fL7RzxPxV3nkdR/Q6WaI31/TZ1iG0j6Aybzz/hpUU+R/ks3exxhDpMiXwo
cpLeT0I9ujEs7Nv0a484CyA5JODgY4oAUqGVAbyi8wc2Ot9JJK+gqv9qGnxwiZ27zy2MoumTF/m+
Jjn7HWJaf9NGIeZ4ZTv4aOoDlwLasED7FLdn5PIoEVBrWTlCL2sNo1oBoSmBoRhZZvsYFd2wGwDw
v2JyeGmBz7BABOYRudMowGdRdo2djql5L64JZF/48XMpSPTCpEQWIffo36pYMLicWLr4t1UUXXO+
vRBBzsUgATydrIKb1w5NhSMGIgfTNPefb4xLP30WPkbHr8O6xgls0LWeyb25ZjVwCUN7LgBpeQED
NtnpvYLU9toEetzTwWBWHrT9A7PomcR2hEHDMiHl6mRH9xWX3pcCOz/fjmVRj2hP+P5eFvOqGzFG
i8oWXSB+5fb/GLHJz6VIdVNF1dRBBBbmQlONph7VcnjLRqitNKbTqSdPU4FZwuH08+90YTnJecZq
qCKKAF9+4/t99J7RHJ1BtLafrZwH3MmVCxmcMHSi7z1w4kib23FM6DR5fz5//ing/+/5JudJaiEy
U/GwweOBU/hPhoZvHaCZUi7r4o4W2TXw6GnfffScs1hYWaSHue2Gm3oef2ZyepRKAQiTz+8jGBUe
1/JLEZGc62rnmsyjgJbXzei1Im473a986H5sGS+7K4+4AIQl59LZgDoUeeY1001u6LysoGtNn6Bl
gtjghsu3KCqGO4PC+DCL0nszAfH/eB6dbyxm9mEsjXYfQ0D88F29AKnd5x/y0gKfxUKM+vNcZLAb
gqZUEffYUJpnfqydHORF+VoX7IrqvvdxXQNi7P+/3PPOn1qKIfihru1WlT6GVjVEFljaI/BDzvYO
Y4ONnHcy/5P7/TVI66WnngW0uW+rokX/8AAYNfrgbAeF9thbMmAYkcO6ED6tIbEI8FnHjyENroTR
Cy4O5Fz12rVNBahmVRwmriFF5qnCy7bIUzw3NYXToOIJmnTEAFGklVhaQH0ko+85hON/5V0JrUxw
C8WwFa4z7g1qoncy50O/agY23oViuqZd+OEx9uk5NDsDJsk1Lg33wfJawDIraBl6qvCIFerKXXvp
CWcpnWUcz/Dr8jDreid7+iwCBxqPjN0b9PY3X9jEeI3TbfZP3ji0EYTXqxxic76JW31LrF634rZB
2yQKf3/+jA/vdTzjLBIJXTsM80cCNevlbm5PJizyp0f8K8fjwxsEP3+WkcEyaGwBdpoP3OHynvlj
5APOkBHI8i19WrqyemkzHbwKOZJrzkIfZrZ45lktN/BiQaN/EAc04m8gllsBHpYu/ZgQ8eAr8a2M
nCyGVMY16Y1Le+Es1pSS6RxNHIjaYtsbgHl0/QSsF1RdrqknX3ijcyj2yJvFU31UAjEzkhJ2x/X0
huMF6Ons9HWchRW/Bal2PjiBbn76wdxfKYw+zJt8es40ybnrli38ljGHKPfQpNrnU/f8pY13jvku
FwCFKgwXD2yKtsPU70gGvTCPXNF/uPBR2Om//3N2MmTgdOyh39RpqBfUG+A2Ei98y7srmcqFc3Oe
qORLW2PSzfgepjb3TQE8CMZKHvWuBfjTAfmfDAErf3b2zeS15eALjZWfjnlV3AmwZJy6PqIduja+
85xbYD8mDBYyFBOJdZr31vZXFu/D2xMPPwsKUM5u/Y5XyyFrh+K+on2963wdrPtAwEjXxwfrNFpW
n2+Ej7uUeNpZjKCWL155AlYCckA2YT72u76EGpYjFWDCng5ve9l1qTtDkKKNHJK6ACig8T1gQiNA
fMph63CNSPlxAoo/5ix4+CEA0yD+Qg8ogJOKFYdKudmbwQcCbF+PccTqbMMav11ZVfkpnG+CK5/8
Qqg87wNlcwYOAYBZhyk6hhOJy+mFuFE8lON+6H7m+hoh5cLJOO8G5Y7pB6tBJ2gHLuNZeEFCMCSK
WdQcGqEePv+ql55yest/zp8ZvTAiPUR9SPMwuL+ANYxJCaj2NTGBS79/lgAxaPGRVtTQd2Eg8ThY
J3BqCMAj2vnz+RtciH3nuU4RZMCwFjbci3w+Rhx6q/aa49mFT33eEOrRw9Tc8vFQSX95Z4MRD1D3
d1MnbMO3xen0D4wRhz3zF2DBP3+bS+t1Fk86By7LpvTDfesC0TO/RN2fuptjQOGuPOBCzDg3+PIy
gFOgxAm9sZF2CfXHddt5bZIRsS4dXiVZlE3rz9/l0vKdBYygaXqfAjoPg8LXapmODFPshU4Jh+gy
mgiJAnPi8yf5p4j3QRg+r7BdhCZAYrGNoewLjys7TYko5ylBKajWIQA3GwoeIwYJKCzAT9YHtlAg
NBoAJcehtFvf8eTbBCwwICgjIEbuYlezpBGwNEzftKOIVnJwhs0A1EiCfL5cFbqwr5//9Zd28Fli
0hmKUeuAHQzB6Kemq58zWXzJBd6n5/2gESoOIZ+gsKMwVI0VRO0H4e3cUvMr++lv+P9g6c/bQQD4
cM4rNR8AOwjegcZBBOkc9lCpEQCeGpi1ElyLY0BRybZlnaX5wo/LAFlOPi0TzlIwrCImvE1ppyBh
Fg7vaIM3q2AIqtSzIj8S0CB+DCrD/wGpkFUgwKnKwNX9blhIdwvDpKkMTor/xmhYR54wrS0IyuUA
IBAc7wGdA9RqzzQYTY4B235uqnCVd233gAE5XDREXe+ZU/CYgIIEcBfYhx361xv8i+gbcYqTkFrP
tq0ogEMLgl6vaAHp+0KhzophJVTEPmDjC5J9gJ9hJyHV/F/GvPG7ztzpV809wGaLzAHYh7h2NeqK
JS4ITNeowBdSnHPjFA1PZn8G++sQdCO4PyfwrgY/6FrAuLA7zztnpx53phzTHiigj1AZo2K+aQpV
PX1p89PTW/1zAVGCr86Lke29Kr/TkXwtwJS8sjcv/emn//7PbwMG3VZDkfsHJ2z6dQcbU+grzuJK
9vXxMApn6yz9cnnhAX4SmkNo5K2q3J0t+305Njtry8PCojmewbyK59kFNyTcdk3UpiAMfi26novY
K2jkFwvIeQfAuPaumc2274FwB6XozmcESOTFuQVmlG6+9p3OgrkIai9k88j3jgYYfmagujTyShJy
aQefJXNgsAggI8l86AFRFd6QdAz4gS8qO9Kz8NpntISaPoa4ANSJW8gPj0kJU/SNVgHgKoE26ecr
dOEtzn1Zigz4dJ1ByROKVT0Kvew1d94//+kLWcG5H4ujAciEwCYu7aUFs+ZnkZMUIIjEBuKLf/xZ
ngb4vw2dycUxbEKgWOVLmTmbeaiuTGQunERyerF/TmLfs7bmASrfjrTrBvDOSYpfn6/NpWU/CyCu
gotJ3bH5MGb3Vt5F9E3ot89/+kI9T05v889fLSGbA88FGNEa6qaYZ69q4M0DsiWo7UoSreYTw9J7
/Pxhl97jLJpUwxBQrVDDA1oYM8wjBgFCzfT7818HrRh/9Af39F8T5n9eBkF8huU4JgSAl7V4C7Fs
psXVcwozHuf3iVj9BIxZx0AI8XMNeOzJ9m3x2p0cqvp7RJfiQMRumRZ/owL5fVGRf9txhwDZ7gNL
nYEKcRAa8t8xCJV8Agc3EN4Kwlj9FDNwP+o4b4i5Y8aZbkzm5psRw573yLV+GnhV9Vwxka9Z1OVr
AbuPdTlW+SoExxnEjAY8ITAdQHhFNY+/JchUAkDm9Jw5Tn3qgr0vsu9fCFQbdNKGGVUAhY/Ln0ZH
4mZqhXuXARqS0BB49dm68sZSWq+7HL1YtIWrLYpDs6lI7r23hgAHDjYZWE1OuWV9CfObuf3PUwCV
QJ7Z3xB/6cCJ839VCzWx9DoTA39e7ax2vltOp4fB8GlNsHGe4Af8mg0NGBBOpf8YwIoToDvNiqBh
eCRG4H+reVGHbDbwv7BYxC5HWjwXs/ODSIwfLa9mUEYM8KZRBDISy9yVz4sZnIdarWzvholcivHJ
Sv87LCGi3ezz7paCjrJ1HaZAl7B61wLJksi5RzIm3DmBWNmceLX6VQQSSG4Pvi35wEGjy5dq1ZEe
zCF3mQGBxIwHThm+3suGGyh+6g6d2WjoZuBGlzk6FrORUJnogLSruzJaq5KQGOwZDXrNSDHtkT8o
XKRSEnQU9OVRUj8JTuYYsqbttjDN/AoeN9REBhLswL6Euk4N71inHyF6DEK2Wi8uAjSFIhywP0i4
jtDsE6CDNtlxkJO3HltYoC21VHdgt7/1fJx3wETqFzBNvbUZq+4RNPdxUzd8rGPk99PPCtjPDnTD
kMQhpXaFtK0CLVou30tn/EMkyGvBib6HTwMTIJg2kRXjSE9FCBPTbGmn1QDO+JpSqB41YdABsO5M
/D5vbHnn1kMN5kcAc7wABqVYiSL4WdNuQsCuMnWonWB4VwKec6bkyAdN521N2b5BEhCmS7XJ7uno
+XqzkGI8ziBGpnl9WvCpxy4ZZHczwpd07QAZm4Ru1iUQlwy/DQKI/SFDBR8H5dxWd+NS9vdFqOT7
mIfjroLcDVj91u8gDzAB8W9EiGFH94MFzTuwcxraGiZLdA/jp2yERyJ0+byNxEAiTJwMbmzG7wrk
uJZGKgUZ3XvusX90XEwTfxQCzfsEZBw5pt4yPJZN0K5ZrtrU4oCmNX+qredsojYrkTAYJR/CHF7G
rjQ1bhfxrGq3H+MetJFqpSNcbtiyJZChMAOGegC/r8z4uvhsYWlYdPlxUTV87eHhh4+5MOj5wUqL
BDc0aoq066gqQPvOrUo+j5cXouW5i0+Prh2FBkAIEWLrxybvIO7pQ/Y4uKYIcukBZxfuiB58Y4Ht
Q/Jof1Qaps6hD4yu9q/ka5d+/+zGnaHUYqlwAvCtIGiigzE6YlY7HMvAm752qfunR/9zo6hpZk2+
jOUB3EX+X5/lC/h0/dx/LSX5a7D0z88L1wubCUoMh4ZW/ipTlK57wQV6FuSrjzi7c61mNbisPABc
iccNh3fm8BN46S++wFnKHAUmnKQK6F6i91Vk76KwcU1fv7ZBz3LmpW7gsh5W2Z7yjgFjjA8OU8si
SwYIP/z5/BmnvfhByuCfZc5E5yeYPJoHfrCMBwa1tH03V1M8g3gZdwpwSmaNe2UEdeFhfwe3/3xu
wP1NHgYcLwTO8t439VOG7npiwcpa5e4IwPC173KhL3VuarYU2g66bNFZdZiXllP4VjpzFFMm9j4o
qlDs2lbuNczahdciZ2s4tIt1/WAI93k1Jmb4DtZLqqOnoekQVq9NIC8c9nPjmyjqXYqFArMfcD7t
TRP68d1/8LR7/tJGOHe+QR7SZ06HHg8U4Pkagg0SXOO8fDJSLXsFdMsWlMJ5+/nDPh7V+/TvVPuf
ndAxUkjQDMUh4GG2geCNj/wHvDYnhGM8fLlFFJdyFN+ipQVtkXTDBvs+Soe2Ha/k4hd2yLlXzjxF
C20jexLS/xH1T34XQjjGR5sK97rMH3RH48/f9dKDzkKon0uq2gm3r5+FoGZZjeZl5/6YxzrtlxyW
wcE31XfZladd2iZn9YzBxs8mAmGBxnEhUhDgXnaiHKj8wmtWn7/Q6ac+CBl/h0f/fDt0+oA4gJsr
CLpeaju5C6drPo0XiuC/bZh/fpqoqSwyg7UCu/xxdvxb6gA3wvVr6RVfmxb+nTb984hyUiVAUyTb
+z258XNvS7oQNPblChrhwuKcWwehDBCCtcA7REuxyv32gbVfnLO4pw32z1+ObjTaS4MX7cMFwzgJ
OrjLEube5eWVbtelv/0U3/55AI3yempCN9zXNV1Fs/jFO+1d2ZcfI28BcT5LVkK/8wKJsmvvYXCY
cMfx74K8IimZVZUuJf/RWNreBG3Qp3DWzZIOms6xaqj/F+W+MZmfbSvaQDWETW76+U6+sN3cs6Mp
Bu01zeljCQKPxinbg1H8Iy/mux7OrVeeceFAnguRq+40uKgJ3w8NSi5ZC5he9+q1c+srwIALHYxz
fyH0iaAd1YpwHxbLczNWdWrG+s4WYp3nw10+wKF61vNT5Vf/fb5ql5qi58LkFog8r1vwxAkk2zWI
4mslxcbkwRsYtB2mlwNM2O1tGY5HYE52spruiyy75pp1aUHPsiJmIQzVgES//z/OzqM3bi7bor+I
APMlpwwVlbM8ISTLZs6Zv/6t+kZ+bJcK8KTR7QaKInl5wzl7r111puEUUWVvMlLm3VqZLr2zMwv6
ml5udybfQtGWRwXYrTZZD/li/ZAayYdz8yNXgEJ8/yT/Pv60Nbu81WCQZUPGGtR2tTNO3ZNIDfpb
9ZGDlnbhIn+/GW1NLrckMctzaVdHuzvZU/W5+aIYK7xK0eIXAkWHaxLoorfv70iR/1PC/O/yoK1x
5kktCyXvx5A82SkDR2CXxbytMHzhj0Y90e9LYF+ved/ntlMqDY4xkQbFG+rI7g6n3HAdFkp35BUn
DyWRC9sy7+Y9u1P5ZekN+XfMO3iq7Cp7AY5OYCmzgYpRB8DoC2DE2SK5S07vC8tuXYLb0ptS6Hnn
RCFeRFV0vR9Upb6lVlVc98GTpH8YanlVDYU/lLigph+npOiwWg76kuzJG/M1jcM9eZVF9twJkDpm
6RXDrymsGe+HxlZcDblkg0kPPsa1VXE51ZUiwAj0jQqrwSj/08b+n/ZvggB6aYq3ZCr7i6V4pYqt
qk7mbZjqj3AVfqZFAtjgc0h0dt+3QbIPhnd89U6FO18k6dGwsA9jas7gaWkUkmrFj8bQMdSfiNJ8
89TO7Kzawfu9nXFA21PI5h2gAEwAbZN01q06vsuadBxUBT9ttG9C2xdR89xq81aw1zKBi+WNhJ8K
npk0wkWdn5BcPFritUgJxZa9aHpLsupaEtEmzq1NF4Xc6Fg90ivbpCnOK63MN0P6Dl3DNZJ3C7W/
MaNs6LPl51Jq92IZ8SeOYG2Mg4izOyACDx18qg3JLdixpk0/vNhK6Uk9sUMxZZV6QAwhJ1u9+JCp
RGUFnKcgZfWAC3Jfo6vnCAx7zCBcfvHL6TrVP0KoLvhRYC/tJvWopojcokORSf6i3TQzRc/pDsqD
05jvMuA9bIpABgEsTJSTwIcQkredatuxarFfSPdMe93NTo8o3QiMaGOKn1F4QWQ7s7Rc1aLe4Tbw
kzz0SAZ3SzPYVHQ9B6t3ozHexoAacSq7TV9sUxHjNp8PjfY71uTICV7q6qNKrqopdLvIq9JjUQJ0
vEGSfj1/9pmjvE4jzWnZiW+o/egH9VrZVdoL2CaDP9lZVEtyB7BBypcyJr+Vpj8Gy1NJcl0ggbkA
UCQBhTxQHcWzjEleqn1ZewV3rhpu8NLEN0biV8Guvo2KrVJdTfYBFED1ZBa7/CFOiKj0aFDz89ye
ojpir9c3U+KJyK2kxy46mPUWDjVMwuVRivypuJ/1zqMQFYAwq28K1a3H+xIiTgtxU/b7Gv8wQfAL
Jc72RbwKQsn5UOIi9RJhbfQt4p0XQXaDHt0Is/GUt57/jIzbCILBzrJf1Gk3HwzdS3rDaYAD6a/z
bymc3uR2+tEZjIwsAZhdT3stxvktFMZjDsfsHvu6OxMBHxQatFy+SDhdpqMUL/L4GC3Xwa0CCG4p
FB+mm8+JY0s1s3hvUQxSR1V+UhibZGOn5cLTzNLFH+7zEbXLAeBYLvZ5+SBix65Op3Jvhkelf+g9
j8mRrZtCvusB8YWPcnG16BtbVFBtngLtRm1u4/FRAN8obzsr9vPKlXKnzW5Ah4GHM+Vtlr9N2VVJ
7hngBICN+aQ6jLhEumU8RZNr2w513Rl2hbRZdrrtRoNTU7ZOGM5+90CiWVZe2XjaD4WyAU6U1D0w
lc9h2Crc5FdSedqjAec83ckf0bJrFL/4mErSalzEufpH8ztgSoRfGwMicbkVW3zxt6XTZu6cXLrr
+oNsvoXSzQmOat5PgFs7d3iJ8MsPV2STw/KOwk1igb/ZS+YrxlIlBuGiP5iyGxCtMFiOuVw3/a5c
9mPUUGC4Cxd/qA5y7hm06AUfPis7uUdyXvt67I7CKZ60ylHomCQDtcxsix/YEfHNlLkJPjGru7K0
yR1Mf5GooateKvkiH3lXkCTcGL5/NL9WyY/avA/GxsO/fsBR6koU9g0zva1kdY89dRflOI+r1i0C
Pu/8OOe/pOaprD5aoeMKfshQgi3qLzm/jvoveToREAB2KZprAy9uhwhoVHLIxCvww2068OUnRyX6
NZakN1uNN6jvk7Y7AXpy9VULOn9MNUduiAEPZwBznWeNd/jTKYM/dyBtlOU9i2vPqq4LNDyZ8iys
l07XnaGoaW08jF3uBfpLU7zE9b6Tt6Fhukk9uUYJMS+F+RYc2XXyl1Gum2/hKzowMpAYAXIi0s0s
UidLsEVJn1m4l7IvER0VO3ZlmESV2BU0csoucsNG9oz4Cds2lDJrVxroW/nDdekqMBh7mGIXOg4k
ATRN55k9kLWrXCbItG/ZgsYeFDaaA25kEBI43RZy5s18hbb0YRKGkQbRJii2GpC1LN/USumaIHON
5AEWJSSOXWyDBrFDv63QY0SFX8T+YM5OP7SOPsnXZFueiEQPGuRDq7sDe+qNsX6CW1SuOePeDbYF
ZYzYCA+LyWteZoCOer1t7Uf8YMdZBc4oHinwuw1O0qxVt1043HcnOMeEA35Mr8QwXpcseyoILtsA
LmzYWz2vQbMk6gmT5RBq9WhGLbi3JHzAou1J7W8xl4gRB+gqbzFUa5NJRINf2GkU0Vtra/a6z76H
RxI5jfy2yPV+ZghnekmG7Q+aswz637H1FmXhVgbdVA8P2nBv2J9JJTn9LGgGkxsiPXejBU0zBOp0
Cr9NmXSF34p7maUplK8COb/SyuKo5cZuAk7vUkT/LSu5HwZEFrQvWbE3ZMNrrOFlmaT7QA8yd6pu
s+LKbhIvZH6De9Lkdwn7JHYPKjPXVFyV8HQaxQusF8xtjj7Mupsq0CnmLXEdTmdrMsYqda8nbK4s
Vx3ew4SeUNI0UMPmR0gsvWvrKLI7gZ+Y4XSVQZZd2n4boN3k7HcvVN5yo1/nBQSbNK/u7ewdVq4X
KZrTN78NST1qIYtRUblheh0HL7KhemVwI8V3BiwrNb3TuD68sVtqS05gWu5cWZtB1Ie0Gm7UIHtv
zOieZ+2Nw6u9wJRu+L7q0e/Uzg+X7jgP3VfaVm9913h0AWhDITpS7Q2BQrytyRfyr7IIn1M53U3C
8vOTvHzofgM+jSGtuTbhxgGkn2EwjxUMC0Lauc/ipquKa/qCn9ow79NCa9nZYLLPp2spGCC3tw9G
227yGVwE9MYTAaRgok7a8jbNxp3UZRtTqyAH5akTN9J+bOGIiGInG8xjfbwbauZfwDx3rYkWq4jM
n/SfND+zlncbmrEXFObv0BDMXP2gIpPj3SnZAvrDFD9BT8JWlSVjQ8dWd1hPZcfCDnmz6AqH8BPg
4lFM9WdgM1/o0RwzethuGZMvd8tnIrMFyEB50a0ZQKCA0XyN2Wa6CUoYkFxzBEQi2YZqu+tDfTuG
zWNlSogP2SRwLoja+T5ZJLayww3RtIOP75cFTAkmR1GGO0DcX6YNoUvH5enFReyh7VLYmge2a+ry
PmsDYMzYz7Op95OgYK2SiEhIa1YxjDEQHBpz3EhQbnQWm9Qg2YoD3S7Wo9JN8/ZaIy5+X8rSr2kM
iYFJYeyEsQEyKkyrY8RteHJp6H7etprXptKLrBScbHuKhIHW+3Dc+OqACneNfW/r1XM6LlcCFhUW
xMPSiMQbi3HXp8lPOYJKkhuPplU+Wd1wBBzgVDmH4blLLO9U3nf0hPW7yIoMjtPwYFeKoCkeDFvN
FNo1n8tLSUnWh50zHUpF+xWF9DqbKGqfmybsvbTMek/Ce+iEZha85YOmOvguAFamg3DSafipKeHN
NLWE76Uju6CGlqMxyTgWhqiF/ctdWknOkSDpUybg9jjlCiwudjizmCKnno0rnKy3FG92mgbfK89J
aZkHfYMTnOlCTB/2LLsco74Ca/GhwLug8rzOzo5T0d7kae+JxNwao3C1UwK1lpO9WnOwdmmNbUBc
u3kxlPuTezER9f3MnDeowaY3Mtqh027qM2kXQmryRJVv9XCw3UUBqFqbzYNdB9elGf2arXZTV5W/
lKwGZoOqqIIPD8cnOWiYQh2qUdSzxtPOKKj2KSRlt4X268UN43Cpk8qZAvMq76ljKGnPodSyqbB3
2xmciiHmn1EPUTrq7tqledF0y0FT4cTagJlBLh60JtioffC7lhhdkGN2dTv3O1saoitDqSK6QrOR
7Rojtbwefc9eX3LxavA972CnW1fN1FRbcD4W4UqwfZOp4tDYmTnQFr0Szb1taW3v93CujsT96QSY
2PwxRhm9R5odPoFl0Z5rS2LnQjs8VBwUliZgeh1aZAOo2zX0SIHMWJjXekCZ2SnrnEkcXN/nNNnV
T0may+vQ1Ikz7GRElWPSswvI4ORLxvgxd20BMzdWXaEktLpr4MgoN6BcZO30HjVGdstCv9xZdj4T
rKG2N2ofljc1lPDHbGjDhymdgvxjKNsq4cQ20ckuK1N9/b7W8PdypbbOrJlw2WAbreRjpC7dVWfH
yTVYQ+lC3e7vZTXNWpWZDEnv9MSyGOsnhIl4C5JPWK+O3jNRqiwMo3JKZL1wsb/XtDRr1UFaoGHZ
rFa4PDrNqdSbE0hswODx/YP6r1v7l5LMOkkmX7q8m2jFH/VtsI13QHkO3e3IeTLxKMW6CAlddTNf
mRsG6qG+lXfFtt+B5/K/v/6Zu1unzRhxZkA40uujHX0M2gcpJoBeLtSsz1S3xOnf/6hZD1NW0Dzp
62Nh15wVY1dTktJVpuChHmSkHax339/EmdG2NjIaKtHIRp3JR7IjgGibd0Zp77//6TPPZ53NZwwZ
RUDkEUdpqY9z/RAq9bGrL/Q7zjwg+3TRPx5QqDRL0El1dwxt6xYu1D6lWDFM+S0bXXi9l8Iq/+vc
/WWM2afn9sd1gnzq5lIX2TGn4bXDWa99FuWg41ES2kZMo3hWVOhCAvKe5s4DsrJdlbX26GRSI56A
qtkfYVyqUP9o3GLbnRJ4nADyxwI4qiVfchWdeRxi9TiKtA5Aahn2ITI4bYafHedLUXQe5k5Hh038
T290bReVQaMCbKUjLKTllg0IYSBVd1eZ1aVUMx7q3x72StQQTbCi5NJqj6nRDgjqT3UBJd19/8ef
mfls9f+/SWbrxQrnqT2GEHedouYomTZXqlw9KjT9KkqVWK8CugvGv81+9mqqZWNMWmu/cDcZyARd
415+dKRvfH87576u1dw649zJTKPpD4GwfSJsa3QmBLlherwwM5yp4q8zCxOriM25q1tU2q16LFgV
qRQVifkszKL8LQShDP90J+vkwgk6MExksDMQgwq2KdJjLGmHss42//b7q7k0bSI2HhlTRTNN23Lu
3EB+TcWloNYzE+g6urBTTVnPh7JEkmFQZhLDe9unF4QlZ97xOkQQlDjxGwDI2Zh2jyIIr+oq2tBt
uNDUPfeGV3NbM9u2NBMaeWjTuXetpR4ob9t3rVI+DupFK8O5q6w+ajJigCeXY3mkX3Mc42DfztaX
akwfSm48/NMbXlvMg6BFI2wLYP3Wl2T1hG0QCoBY9N9+fTVxpFpbyTkS8OPEdh12CGWBYnouRXDh
NfxdSaGt3eRSDTjXKjXsEMFNpdubAdmxEE+2PXsdh/Kiv3Cdc2vEasao86HIYRMWxyX7EYTavkiv
SZz1pPl+arILa/5/Aqu/TOFrI/k8mcNgAW88BGYFI1wLHL4/41qpQ+2XLcnp6yLbza1CfAp6Zrv2
+wRxOsZQ2x0zdTrIS0eElV72d7JIhUIbjEouqmzzXtcXzlJUHl7JlPzHTuXafS4sMLxFOxKE2bRP
9jL5EkSsqBJXHWLw70fPmeG/dqHPiRYHtczsA2/dLxTpKtX7x8SQfqhS/fFvlzhd+o89Sproply2
9nKsydGw4gbmJNlBtRA7NNaXTL3/KUn+9mZXW4xgSuNZnoCax2P/GgqYw5VoP+Yy/kyRGRCK8nQC
3CrQvCJZ1i/MgGe+jbVJ3TIyXQlqTPBlYnwkSNsKOmR5VSXAT/IrOp+feWVe2FKemcnXnvRatjCl
V23HWlc8y+LU6e3+rbv/P5ScVJEJ2Y6Tnt+muqPP4VsXGcfWpt7//Rg496BWm40+tGXkgI16qOXr
Or+DUb5PhU+k1Em07g3VpSDScw9pNYkkSxV0qFpPxSTjWi/0wxxIX9/fwpn5aW0bT5OKOnSFZnNJ
anU/zBIhKGUYvJLgWm5aURC9JFXq4/cXO7MbXEN1ADEuSRCWMtZLS35sgxY4Pt4Cc4Cnpoz7Rrbm
Rxrd7ULlfFxSh4L9pTBo9bRw/OVLMlYbkk4YQWRQczxQk79fYpG85X0ifIJUCldSoEqD+yfXYVCq
mPwymqvFAGi7B/vpTNMS+5oxT9uOvYDl9FqmHfUlK0nlCSnLR0vd7dPJhrKd1OVHH0r6lQoi/cIo
OzOZrQ2butxLppFieaxUxdWzr7YjaVi6becLQ+DM6Fo7NrUgUgfKd8vByIPhoII5Q+anXtJMn/lG
1oZNFctsrky2ecjgyre0GwP1NdUfNA7upNiwPQ//bcegn27vjwk5A0SkaCmbWKUe6bKXRkZyxgx2
LsKC9f34PfMmjNWcX0ICLPSC2XiMX3OUIqpl4JztqaBemlHOXWE13ytBV3DuNZejodZUF0k601B0
sAqwY7D+cQFeMyKNicBPUbfyIdYDxaszoIqNEXSbxehpsSmycmFuP3czq01oWMH478JRPqRK6GF/
2dtJvIvbwVlIE/j+jZzRj2nG6XP/460XnOa7duiVQ5EPD0A+ntRu8meTdK9+grKtxdDD27ICiTwM
/caONfUO9r7lldjlLiyXZw4Ma5iAlHZU9/tQOehj8CVQeRlVLVE2vhQyf26KXs3+I9XTUgpDcQA3
TGLXk8mva/jTYvoQydD+213opzn7jweZUfRmFx/JR/BXjm3sVHzssnmhsnbmEa1N/wvQ5apHIHuI
07z07JiwL6NqUl9IBIJ9PxLOXWI12EqiDTU2vdMhq96DpXItCQ1ReAmD+3dEqKrpq3EWqGOGDEuB
xRSHuXlqEBWvMUGPH7lGkoLXFlb9WY42+Sp1P+moXbQEH9pCQ6uhpWaIWwiE6q9UVXQfZZnyaoEJ
TJx4kYML7ppz97/aizSNZkxVleuHkNYkba/slTbKdiI08N+e72oUFnFWpCPRR4dU117VbowdOYZd
JpSX73//zGSxtkOzxPaSTIDgsahIKVK3MwsDW2tCzsILd3BmJVq7oukHt5aIzfhItvZRrucNRZDA
mQZkEUudO7Oe4CvTLmFP/zM7/GXDoa02HEvXB0GlqsphHBMyEYRf1MbWMD5YpPBXXpF4d5tZzOuD
cNMFaRN990l9IXBTbzDHjbVTaz8kWb3weZ97vKd//+PzRrFhqUiHp0OiDETwyMRr1copEfTUTE8t
Pfq3Yaidhucf11lUOZEiguEOSRdvG74/lYAqS/oncLmq/Y/FOkb5mJi6djCGR8n8ZRoWsLQf6aI4
MNQu7LfOfEnaaibJ2BFX2UjPcUzA7LtlGhYbdVB10nun0rowGM9M6mt7tZLqZLho8wlef60twW2h
oENqIK4Mzokl8v03de5OVnOCKofVWAz6eAiWRT5YEB23gTINfoYD9cIaf+4Sq2lhJt3F1JYQ5pHo
x6csqqUewVWM7oUZo79Q4DgzeNfsii4k66dSy/aoB0LykzJ+m+DjOuOChCOSLjysM29kbeGs0zm1
IpNcKNAS+lHOMQpj5m3BnROjuEyIQg30zv9WFlJPf8Qfn0nV4A+qEj5Hjqab0UBihg+j7O7LPPFb
6e3713/ujlbffJFlfaRMVQxo8t4yHqWqRkOTOUVYO2E3XBjIZ04Pa1dnRa50G9QFWOfgFOkiniy9
uvDaz/30ake/mAk8IoMC1ULUaAykGgf5hX3juUez+sZlqY7NApXwIc1f8xql4S/CFTiQfJEYfmEa
OXeJ1Y4BBQhRk71RHWv7MYxjsnkkSL24LuWrIRMXnv65ApG6+sQrsyc5pdX0g1aHZOvw14Ox6Tmy
ik1DQLYTDNqhUobKI0HyahDGhVdz7otcffadqM2AuM7g0JEu5VkqsvKytiffamoJiIPIt98P4TNr
9tqpOATEJac9wRyDUIdHvk/5mqc6w3jSdK/WwobdVUFAuKyZH99f8bTf/cuyvfYudl3GBS2hHVpj
UhfXLgyLYOOo8FIc3lvQIZpPkpp+aDqh/axyIF/fX/fcm/wfGyONh2K2K5Ug6uCps/XG0cfYL9gn
OmMwI34JXgj+haIe5Aiw25fvL3tmlK6ti0kda9QTWlrRxbAQXk2Qu20hVeznJHdKPUv9JkdM/f3F
znzQ//m5/pj1ZKNXoINCLtO77ipPDYI8L+1vzvWM/8NY//Hb/VToWaRyI3HmiMjPELo8hz4ufw89
S/jFSRpDxd10QxTQ7XJhFjk3OlezyIIghQ381BxHrFibJssiz5rRfVZ2w/EsLsnDM3Ed5IUUX/je
zyy3a1OjGoOIaCqjPEZ6MuzNPLbItUXWKtWj7X7/ks582mtjdQyFDHaNphyyxHxvILPvYguWS6a1
m4F8uAtD4dyNrCaQKFtMZSl4XQo5ectD0f5s+wtv5cxPr22T6jw1kj7py9GSIL8tMYgYMkR7NMTw
Rb9/Rv9Nr3+ZJdb+ScNseyUvTKQiatai343y+ZMk0OIlyQbjiK8D669kz/riLtZX2Mn1T+jFXhFX
7ZWuVf0mSSy58qrBeqwstf5hxBWydmnEJuMYRJ55PUlvnqXJgECyqr3wV597MKtn3hchhSo5Uw7k
w8IZa7kkQFbw6UYUXTAQ/n3wqGsXGpmVBjwgg65IsxDgtHg19VOj/gC653//6P9+E+ragrYYVkCu
KYbBLEFkxzf3aS5Bu2n08JLJ+twVTv/+x0zSEKkjCF7jAxhTtNV6vq+q9CaaLtG5zv3+alvTIgab
2xPAhFZOspfsNNqobJtdjaDa3fcP6cxEK59m+z9ugaBTiYkJNXpaLq+kkb+QQvmPg+j05v/4aRGO
GbJBQffONFunVaajrVlYIVAnfv+3//3x0Fb8/xcYFEmuNRkMqI1YriN2fAZpMyXqhent3M+vnr5s
B+zlyZw6jspwaENlW1RAjGoz/Mfns1oTtHERfQIQ4DgZD2P9kZW/pktm2XN/+mpHmapTFNZDIR/7
kMRcUw+a7Siy2bNDVblwLjmz+5FX28lE6ey2K8ll10n19kpIQVgmxsU+oLFKAFJkzykLgiwr1Ln0
1L5QnDiDcCBQ9/+/8xIYeal1kI2aQt5Rs9ovsngwctPNwsa3sV8iB3OCBq8GgcKQofsLg+Hvt6uu
5UkGq7VeD1TC1QAnXBDmN7FdXIdJv1n0bpe3EsZAFnBDvVRFU+T/vNT/u3Soa08riWupmIyct4gC
2ycWr7uXZ4IygZxG4r0U1iQcnntOtJBSTZtI6vFUiMic6AUAlsscHpTsJISGs6UpCv5Ps6SGE9fF
DqV16ptW87jUk+mQMi8di6TsSTft0qMZURfshNU5o9aoXgwOw+/T6G60A4P0bDqksUh/9Vlj+pVt
51cVIZnk2xewa7v2Cf7bQ1dL7z3Zk5ugru4Mq/+yG2wTFOkWsEzy4hL9McIuh+RQy8abGuBnk2Uj
4+gReIU6k4pnD8jFgeJ1+gL3a8L9VEdPSaS8IJqXYIVqA1p+mqgsUy4xFV8hYaCOnMbXOtyP/dIv
mMYii7OGZE9O35c0YuZ7085iP5Yg1RWptdMHUW5NJXtIdOwqQ7fsA9rLbh0MPznw6U4+zA9KDX61
jIgFHudp2ERQOfeI1Odr6+QJUsY58Ey4Dt6o1+FeHqPabRZ9uzTNXdmLr77KiBPTw599Yv8elz50
tD7/0Shps42FQHSoLM1OySHHNmM5bLKMhnarp7mrVv3sG8TKu9KSHRS9O/bWYDodIfNk/WlUPkOi
w0kBXuYFdTANLUebU1xdxKnzFMqfBAO99Skx4h0QTz/O+G/FaF1rqal5oph/5YqN5wXHJdvO68Cg
Ao4WYdqQlSLR8MhjPwrlgHtuFadEC+/VHchiDIm1hwUiwnVSPqZBsun1yfTtAiVILfEigA3PDpS6
ydNS7OrlYuGI1ad0owzqCemTvbVG9aUs42uudTzMBT5ZchPY6isBdQw5o95zzHiYZjWCjDv8DhsK
6JasMHwT81Eeuk97IDcmoxuISPoH5s97mKG36gQmPwmy0C17GQJbmwgHue8G4u9Wr7RTFMn4oIXG
75JQ5zmX92YaPUBnHkjzXq6LuXy0x+Ft6NvSDfNw9m0Kh24V5y8EiJ1Qq5U3h/1eUc3PJk7udfIW
DcwZFK9UBSpqgys2ld7MDNCCPYTynm0keOACmbZWzepGZNFeXuznLGwbGholjTOtve25c2Do2uIY
i4JT3AhvVcm+kluy55JK+PJC7Gxm5o7SNXgQI+W5j5tjLUk4/Aaet7Ckx7yd5YMcq72jFyR+S+pi
+1o3VK7c4YntEmkDNjHZpxn2nkyryidRtTSEsszADShXu7DE4hlqBd6WqixPVefUC0OwbVZxctAm
AUQePUzwneARS+zuU8+Xn8R5xI5aZgRmdsZRj+33uex2MrHcTgBg0CNs5mvCKuDrBi3iOn2NxHxf
JMEhhAZOaSO/VflTfEO0tmtF8548tF1SLg+hpF3p1viON19xciu4aluzwdGV3KLwv8b+guTAUkGx
9f2GrABMMFNDg72rhSOB5d7wPEmFne60kcpJYGFoLaP2JYhHCo5Tr+6yHl+TzKPO2xR7xDhuJrlG
61HKt8agkWzZi1MWbA9kEn+GBdzXsUSEY5rihWtkeJkoKN82U9igEmZSMKd5iwwvdjPNurYUBQ/t
oMAprOVhh5DrhaHYbpdKQNAtbK+1CQcLAjw0bRzW7pxIIf5MHY2BhQIgyjIcgUt5Iy1G8pbOza7C
wvBU6LxaOQSkrpMeOmSd4VN+36YlNk9yg48DQVheDpz5yUyVvS3ku85sHy2pgkYc93uhd5YT9uEr
QTWFy709z4r1YIOZBDtXju4QLreZqqSuaRjXuWb+UHL1UcmKr0mKSEtK92ShYkHtmH1gvnxWORBg
5jqG3Gj1eyMJ3mQh124PiXKnVoNgztBUt0P3sLNNavltHYM0HAcDSgEejagqPHxQn9AxG0fq0sd0
YZQKeqxO2ye/YbfqDqPtMcn6cgNeOcQEqb5oefMMu4BDiCXeCe1+69nMnAx+t6IdKT400+88zVM3
seNfU6QKPG167JTmDJBuCBYnGXEIV4p+4mkDquN8GiNS89sJKGURx5KnW4XhLVKOVR4kQGC2VxrK
y4PRGvquD6wRGdW0D+LoKlHKl8Uub+VQ7p3UnH+l7fRL0ofPZWofDRn7ntIlh85KPie8v1slgqU4
BpavLlhtw0i7k8bsY0jzH5UZftQSJrNOHrdFW/sEPX4NS3cDu/S1y/snJWoKp+qnI1RvvPjkG7sK
ulvGI0RTiYynHjWRNwziZUpIFAQ8fTBieoiRNBUey6/t6UX5FlnMFQYeGExf6o3N8uUT/xXjKWJZ
HZLpoJ1wXrNSDW464J2arekB/03phGr6ox4UnaFavIYLMNG5bJ61spY8FDjZbqibW7jgz7ZcvUSB
NjqaGLdzQdJDNWAJl8093NJkw5bkzRQoti3zeTTV53Si9NgVN4TlvWsqk2pX5oZbQyj01BRjmI0A
wOmGBmUNriYMmCdo+wgWaJIUbLpVAXN/udWm+kGN5WHD6LG3UryonIayLynF5TNZ/K86hECPMELZ
TyIcrmUbi7YMZtKJmUucmikC47AlHaORlTMuES2GRsk+xCruMDUW2Esha492cVQSmeUzj/Z4+6+b
Mb8XgWFv2jpS/cju8h0C8sGZCvMnS/SrpuR3oBbw1k2sxVFsgzWdXttgeY56cEMkeAeeGNT7RWpy
4rrSO2Wsfs7yWGxLpSyu0wqlTi96cTQifJRxRUtdgAm9y7Om2w3sJ6DPavJd2sC4yK0SjN2IXbzp
mmtmM6zebXyjhuNDnNbPehWlB4kWrxNoCMAsPlQv1Bp8B+qk0wXJZ7LBzJfAskZsEJkiH+WoCe8a
UZX7CZvyXTwmoBeqhmSVrJ/vMztoHwj0MpyU4uZ+KfQeaIi0K9qpvYqSUmXfUg2btluyX4XQbYzH
UqIT6x73brl05U81gqk5RkNzLbXtDIb95JsJU+W2GiUYp0Nov5qK9DJI43JnBgN2yMFU663cl/Ne
i2bWUrN66UW5k0U//x9nZ7bkqM507SsiQggxnWKMXXbNU3fXCdFTMUmAQCDB1f/L+z/pl68oIups
R+0OywYNqcxcz0pqU4VJaSi9bcDxTAoIQIAKJfN1GMKTJbVqmDD2A93lxgW/1oYsWtYeiWf4jgF6
bB4AKy53Be1fTSOg0M5xhaAlKCyTVdjHXLlQbPoBxJ1IHkcAPxW7BlGyaRW7sWvXPuox+FsG0t13
w/yzK7QLETJHZCb7bOcoe0j8Ur14pIUe1G7TxEu9Ys/Qu3j5UmAZW9q7yuE4HqUDqXc1YukkDZSb
1NIGGLXo1KnJZZhYM7TtVg2tQ9pk1Q4I3TSefNc9lHrCGTh6WMst2I+9ZRVxn9tg81mN/dYit3ft
0ZHsmAU1v+9k/Lr2tP3i9iY7QksLrK9ru7e+ATsA3k55LGnAfwoeVupQdUP7zZYueIXMB7SyHcP3
Go22+45BAq8d+53DJCGSVQqoTzrgN4sMAnWwpXawVStj22dpElAx7+CYbnapz//mWtJdVrPsVAbe
Lwa5KiIZ0BVgkWr/cWri3DG/+l21aRGZZnJwr8K0g7F31/XYFAFWkAVHHG7ZLUJYSNaJXVbHskir
OGwM0Lqs3uluMlc9B9ZDOSONzcQtdL65Dny4SnkTll61CygTRzNBQheWs44quN7C/WvSUcqAJxlF
Z++onLBHE7fb08Yrk7nvv7th8dCKJt9pzC7AHyBrDRGWJ43CnMiZ/ukPloTlhLnvcPOJhFL3TGIF
YINCh19nR2mvnhR8HnG8CrHnvBng6CufKoKrTdZY/T6AivHaccFr7MPu0St8aCLNhMOIur9hyAaw
h/LNxfU6h4seAhPdopWCpdZ3IrrfU4hv7I3s2S5BtvBLgfvfLNG3NCAlz7PAxC4JcXcb079NHsBu
bfDx77k9Jf2E2HsAXhruzxg7r3ogc0Am6PvsXYyDm+CnIMPo8quu6a29UiAkVBKokZz39kOJ4ies
TBDKCupXZ38MFNkpNHjEU2ka4FYgCcZX6qOAmvIhTIEKaoG7wXQtoHWfy2I3wzPhDjLpIg6wjd6Y
tIXeNUSTX4OLPYzNpXtkgVNFNmXdPbbrFIaKGuAObFShBzJomcnXvi9TlL9NWe1lQ0hSaUoS0TjX
JBuqvdvAC6EYzXvtAD9BSK72nedhYQ/dN8Qv3cELM5E0UxveQsBRRwGasqJCiT9tDQbEnAKRkUFE
g4qYejJSB23ECOjIecjeYHtg7kYXRJN8xhHm4gd+G0b+JJkD2EVr2hhtXRhJuAWIZCLfEa6vrAlY
8do1TyWBqpw7eR8R2J/hhTIdw6RsPGRhjaJundURei7ofZ7hWEILyj0ac3CM4dJKDSx9B6dC4F+o
VxmmD3pOn5yLE42uy2ffd396Anc/f4QlCKtJ81jPFINqyOfdC7CqaMdfIW8aMBdIiJ2qEVHAQ7Ad
LInzOnTy+9KxyKmtPLkDTw333cF6lwMSzvCCOCgfV3Wdk5seeuGkq7t3Q4abgvBfNVzbIKxusrh0
vP4PlI9jHOCJgw1didsW6tsdKtV4r51qACDHJETvjkqom417lzC2szoQx0fWFlENYXnkp1AOj0Pb
39VwWIyyib4NXSsBgapBm2oduHCR7DKJylfSBxIQHA0sG0CTLrppIRYvKC+TvoPVZ6VwjbXAmjiA
+6khvR+sY8dng/lov6IVIfjWVbp8YkA+Hz1PBfswCGAjhMj0YMFJBtAtlt8IYyTCfBxgNk6spHVI
/1J7me3vwg42yLXdAVjaCoNZBsFJg9TKG1LxJcTUYxjsQFhPr0FUz/7OZBifbXHxKOIwkO/cLG+A
XmvM966zaELxGJ/svkbt0KDppgaBAk51ZXFdkc57lFYRnPuumw4knd3HMgWdlLvQngAP37539VDM
AFwB2ALnbnHyxxpIhjJgsd0rvBYgUI5BH1703kOwnyvVHXKBXMaYifY0VMV45jpH/mxqfMBoBhPu
7N6lpzLva5hqAa8vo1EFWQuVfjrbuynU7OHz/O1aCWCRQpz45HS6QpYSxPOTquorP6t6UKbklXbc
P5+P8XF+m4aLSkajYBM1Yc6fJoZIWI5AvbBw/6XPXkrwWhAAmnEqyanRzqvsfGymtN5ynvo4hUuX
sjuJlmdc0CQArgYF7NAG1gjgDI7D1es3vv/aEIvcvxyDjHp2TU7w9kaQbwxyR6PzHRn1Lw6wqADI
cWoqLuDBOA1+nUA1Wh5try4hzjLNRr/o2vtdDMFsAbYKroxn1llvhU1/KzfY+OiPC97o0P7fVLPA
meFY0F2jYdh9KXlzN2t2Xc3tm+14N3M7//18Fn1cGqbBoswAtNKkELP5pxClNp1fVd1bSo4QC0f0
4vFD6o1yw8pqCxaZ86zyxkI2o32iMJM19u/+P7IHklfTFk9gbYRF1cHLCL51j6weaWHtKlkirL8B
kBNVueWDujbCYscQGr4EjZD2OePf6PBm/Pzg1iCPdM7hay9jsV3IIu1mITLn5LtFuUd3MGRUc/UO
f4xnqx9P1ohNBOmPLVO+lSm2RCRMglcAVaGIkum0Pks3OAxMxF6HaKA15M6ZOraxFNdGusy+f4px
IelRDg0ndL8bFsZoBwDOjnqIbJAA3zfwlbqVHlhynz/Flde0xCNwwIdY6LlIyGloxIexaCNF5XNQ
wTAAovyN6v3aT7qM/s9PIkVAYQ6apQBi3tVtAKKNOpgcKY0RXqH9Vtfa2iiLXSA1o7K05u2ZVe8y
/669+0A9I07TW0KOywd9UOVZqvbTFjswVxYgkF1zmjzULJB1B73S3fLwXRtgsfDJFHZyIq59Mk4A
DhRLX5WP5m/XbPkfrz2ixbqH0ZUsQhDLwJHJHOT/YXlTXtCTEhL+8mw2XWnXfshi9dfWPGh4qtgn
mSJz2Oj+cbbBK9V5vVHkWzlM/MXqpwj2hKfRiM1tq7kagvJS4UOq5/NVsfKYltrbbET2Hdd0cjIs
i2wXvJDyew9yXD68wXMw/nyQlWe0lMy2cGV3wxrAa5WOd2PQf8cdATTT2duI2dY+//Lj/ll0oSNL
1w0gF8dl83QpMPmXfB9EcV/7+os13dvQPQyzjTIryE0BQB6cZPHgzBsveKWKuzRtpmROeUtn+MKH
DUvQi6VPBWhwO4kc1Q4yvjs/a5MCd7yoMfWW6HrtvS8OeATpI5ywJsDZx6cGTaSZF8PIB1ysNoLT
yZd6IXB9+d/3QqdBNnOLhrkZaaESyfO2/XtBf3/+WuzLx3ywSf3n0fnPa++ycfA5hXssc52rRniH
erB2wvN+1K66JjLYeWW4LyFus+ryp9bzwRUq0ebP58NfntRHoy8WfjhknmknZp9KV54Be3pGPWar
+XblrFq6LptuHjky8sEpr7oXw8QBadKroOhRed6Y0yvvfymcDd2gB5UFDJ+CkhjXNPRJUFRmLBco
uA6FCaRLvuZISJey2QI5ANjkpPOZsC4hdosyIQyd/PdUfHWExfofdBUyX7LyHPgVOIUwTsOJC9xa
1GZPn7/slR1mKZ2sK1a0xA6hBUwhMpzy5sIu1T4gqPbXPJjo0n55gFCuNIWB6wh3+Z7S4qGZgPN1
p60W3bXfsFjyAsLoXoCpdwqkdWq5+R6UfkLVvHGSrH38YrGz2Rnqdrig8F12zWk4ALdqgNX8mj0P
dRcHelOMM0FtuDunHBVhX4X7tnWf6i58yk0KA/gaFNevvezFys7QeTLJQKgzSiog9/mnWbmAnomf
n3/8ihiPuosTHbc1pMnrRqH1LAUdmyKwqqwwP/rNeNVpcvCt5lVP6o8Px7caN8jSCmMnyO6gd0Wq
E9mhcHrqmvbx86/zHzPkg41sKZ0kHQGrD91qpwqw7qNxc4EyHk6iBpi8p1HDRbR3xvYQas6P1RAC
0tp7Ni4HjnxDSsh5pJ0PPo6lyMkzqX3ktl/fwX7ZPxp4mNwpA2auM3Bz64IoulMDsoMWkjZ3jeW1
V13l+RcCe3sMjMgeQ9GRYwp07J3GFf2aGdB65wpQVav30ptQQH4YSlNdj2bsEpwsOgmKIHzxPCN2
A9pz9ryt9aHIwBKuUVPZo1iodr2G12AHoFa9gwUEQ+odDdZ+EPQn9EMwkG9nHfcFSIWWF/gx6iIu
/CJ1kTClh3NpCdx34bkJGpNQV2HGAG/NCziHQ034Uhe6+5Zq2z82SI/FY+i1iWvD55miAf5SFQpi
NNgMCUNBaP/561pZZkstKg3SAMlGoP6QpD/bWXgKxZCQvEy+9vGLrVRMKKAaH43NkrzZ/bkkb2bc
aM5b4bzQpVIfUhvb4gxfezixQ3tdARkNf8Jr/yh22b4+0rvqKr1DRay7bRJzI+6GDZHXylm31PCH
uPdlQBWjelohdR+jIsrjgbTzPg9qg6Indfa0CvQWV20lMFgq+YPKQ/EshOu67uVP3AN+WhdT7c9f
z9pPWWyyXo3O7Mr16Wkay/aRy4LiCGJqN4yZvpEQLMZ5poavHXpsseM68CMI0a6GJndTzW8oDI91
JDoAJ6ZAZt++9oMWe+1EpFcHgUNPll0HBwE3tzh0AP1jYOteeV5ePFupF37tcs4WG68zDW5lAjKf
/fLF9lVkm9/O/DaXsK3It6LSldBtKQRGGR+rp6ydkzc7Isq9/oKOhhdFIMO3KYSxwOfPbW2YReqE
ialCcyDAAW0DQwgHPQ5+MJ7anPxpPLqxblYuJs5iL4BefICdjgrBvvBQCFPROOlj6Lw1/otBaaya
Uf2p9cZgK/va0jPZr8sBOEJrPntgBsNtnr26c/sMPPhWkLg2wOXv/9wWXNxBfGwDoNB09UHPOWCB
Nf0tVb8BIlz7/EV4lTPelRn30HscWGAqdkP56LdBjYr5sJVcWtlZltLerOFlOFm4iI4DGmCCtvuF
ottGYnnt6y8W+5j6qe2i5gpDA1JdTS1Q3WmncNjVTb8xxGVufhBoLJ0IZcZ5BtIxCnpD+AO+Uoem
GeBRgHICE6Djc5jJpmragmitbJXOYrGPQnZuOxJyUj17LIPxz1T4v0pNUEgPH2ihNk61lWGW4l50
HgZ9xbr+zIgD42UU9hrvVarhWKGErLJma+dfazJfCnzbdCxgCTd5JySEYoUmUr+JegDpxw7saNgy
hD0gQLl/z9FdovpqQxGzQiihS6nv7FWFO8mKnvBq7qSDvo0UnR6xgVIe5bnCe86Ah4goemh/ZUWO
hlnH76JLgCjRGLGx2a3Me3rZBP9Zupeia+dQR57HXsbuiNruFitsZdYv5b9BZ8RA0Sd9hv7+3fPG
O1S4YLKxMTdWNmm62BImt7IyCWY02kxFkcx6fM7HHu2PfvfezNbvz0+CtZ/g/O/DqVBkZdKdwEpk
7ePg6R9atEcr1w+ff/zab1jsC+XQsKoIivQ05HpH0EZw4TfhLgD7xo1Tee0HLEIAFgThMA22QmJ2
NDvPKuqrZkLFPpWDu7HzrA2x2AvwwdDSzakHXEE5oNkvBRXLEWKXOujs+/w5rQyxlPqiWceaR2dg
p1p9d7w6UejvGuiWqnHt0xfHfeCBBtRBt3CG43SsqD6yCX71mUm+9uUXJ732hkla3PVOjoHANHN+
84C/uVa5ldtY2fmXMl0Je3qogWHoxkv/oU3rK9u30I1lZWeHsd81g289JRvvemVDXqp00dg6OiGE
F+dKFB0s30f4zdj3qvRfpnZ+zwK1sTBWNqWlYncCpBwODF5zZtp5Zj6obJxu7Btrb3uxpFurwS2v
c5rzMMMjwU/FVQDflChAh8bGbF378otVTTLeBdoA1CXL7gCmylVFs+PX5tJiOffdVEC9is1auT26
0o8TLJ3Q37Hxxddm0mIlZ4NpaxhJ4tP7ASbtXL06ZfMAYX08gN4R1ZhmaDydvxaULrW4hJumgC0B
QWlXXIH1GDfIcqBrfuNcW3nPSxluZYTW6Dwm5w6PSuXnEpmOtPraOliKKJu+yXjlg1aomyKys7dg
lIc8eMqBZFas2dg4VhYbuZwa/5zMvg9EkFauA8dNdj8U7a3uK5QJfW+IW4KtBJ28Gy9+LRBZCis7
CDftmcv0FNLfs13vPUc9p1MFq6rvIvWhCwgPIU+hGSjQ8whrptJ8LbBf2paOJa68HsFq9Ii/00D2
IH+0G9Fc9vl6WTlgl6alItf1wJzBOeVFSm7nLJSxDSIblGCWSUbWpYfPx1mbbIslXznp2MFGJjzB
fPPZI+kLK4G9yJjemAorW8pSe6k0rXU/ILszOybyyrc03Nho1x7QYskjr9wVfml1MLeQPwSkEwc0
Cd5QMY4xNbLdEnFensP/vZ3YS+03eps8X7SIo2y/in1BIW7RnYXWMlYfDUFLclSbnN31okz3VKRe
REkv9lDW4YKvHLlFN/z4MdpLTadC/xbMQtPuLOR4gxZ69LylG2/o473TXsLlbTpra4DA6FwEwT1u
pT8Kj8BAMSu/T8gwI22P7s+m2Lg4fDzdUBr5351h5h263gV3TkgpHrVVNztLpTeIg58/n84f7zz2
UkiPDisItxmMaXnZNTEvTPYcpDC2xIW+uKpbu9+3lWs21s7HU9Beil4rO6cFUKn2Ce1EIrYnd/w9
XOrZGLpPvJLVG+OsvaHL+P9sp/mAXBSd6wbaJhp3Suz6DB5QYxtxqZOmJPBGDDb207X3c/n7P0Nl
Ay6UJTxNz8340/agWkFo32w67a49sMvs/ufT4a8Lob3Ep0+ExBqyohAUljF9Koop/vz9r33/RYyE
aJI7QB3AJaQJpzNa+cTNKPP5aZLK3ohkVqbYspXS5L0DpYSwT0pnBB3/pt+VlfvU2f21EBXa/yX/
9fmPWRvpMh/+eVwT59LyDKenMb0L9QyTrzsfGOYRTmfQp34+xsoDCy5j/zNGMRQVUQL5EM3tt8Lv
b/NRn+1mcDeCmZVXvjQ1QDP6VHDdwNZVQCpXw9pvfNU9bPDExjmw9gMWMxbSqx6ducB0VZ267mvn
WwGoJdzV+Jh8/oRWtt5l0yNsCT1U+br5RJFKZVB1uEbvP//otYezmK2YkwNyz4F9AjboXKFNy+/v
sXsllrWVI1mbQovjPYfkoYFjPDzLWHfUSj+wht7QrLvKdP5jEBDvff5L1sZZhPd5SDMUkuFQkvro
1rO/2daInlDYyua/5uBrPU92sDg83Ar9jlxirqat+m136R2UnBvn0gqoyl62N/pgEyDkosgLotdU
QEeJIPzASxf9eTDswoLY5a19NoUPzUIFA9vPH9tK+s5eOj+lHNYFBK6Np7wv76syPVqDjD0G3xLQ
ViH60m17nDhNiBwj7n6NpGIvmx7NHFKpcshjtcxvZzU9ZkpvrPcViJC9tIFKM7ThB3MozxDDywMj
TXlqem7KPa1FeTNkpuTRLEI4GIFcyjsIAdh4loGy96nf4GxrutKq4rms/NeWqS6AWMebu6gb4fYY
zYqWDwoycyg3QoKkRzvM1a5WfNq42q2syKX/R0GatLnIF0+cQVTd3VLY7xn2YE0b2+1/iZ8P4kl/
sSBH06QVvJ7MyRrqLs5ajmUZ1PS+6/PsiGLNEJM6HV5DpKXKiKkCyjtBTWL7Kb9Kkeh/EBA57x3e
prH24YbbWUQkvg/qkVaUXtUp6ze+6n/5yA++6rJiSSueGWdI4TdxHJNplx7IPt+JvXOEdEjfoCQT
z7trfd3eqlt+rB9AQL/LEr4xj9YWJFvsjWOWqwYAEYwOw0F4T1ZRpfcwvmgSL4hctAv9+XwJrpwf
y3ImCOTgrXoYh4W3cog91Jy9rwUjbLEp1nxqzThYsIFA62TDrH0GZCz54sm9NOqyhAOb+caHpIP2
DyZVRTTyLCGD+PH5g1lbCpfz8J/IoCZozjQacQ6oAOZsVZm+mqvBg8ux19/DRjC//3yclfN1WX7l
Ha2boMQLAH75VWQEvZTZRrJj7ScsXgANAS0fKxh1jUV4O0sYpflVCaFWeJrpVq5jZf4sG3GrqoEi
LizBHytVUrtIAhAVvPT9lpfFyuNZtuKGZR3YwdwCFsm8p8YpDhWrNrDGax+9iC/D0GBv6VFcFbmR
byoY6e3QKGwqn7/YlSez9KspegNx2mQEIrPySRH/eiz1U+eWG4Hfysv1Ln//Z35m6PuiOJ/1Ocze
AMfbsele6nyHQvfGFnR5DB/sf8sO3KCus5FBenZu3T99DUQRHPCq4ZcXXFujfURqNPn8Of3/Fq+P
RlosNShoYWo0TOosBTs6gCKE/HqgIgGbFxiAAgawEMNf1/KHU+xT/ruFXV5RgEt6YebP8tikR1bA
Al48Q7gL5cTBCZ6rkh+E+VYVzd4ELVT938oxP4V5f3TYoe/caz0+pdCNe8hqoNW+4z9zeWo94H3S
QwuKnwttbK4S/P77FLbptQAORMkotetocmCdfjuyYyEhmIDnEgzmAVqAlW4AcsU3iFx3Kf4zffUg
rWVxI99Lcos+SXz0g8JlVQiAqJK5PgFFetTg5bvHFBXKYHzW2bvbzA++Pe9cgGmq7DhnsKHuTQQq
V6raZNTvsKy2jU7KCSR/9qdhEAKDhqTLPeE8DqcgdkGXkC9C6Nc6h1G5HxvzAzB78JYKOUVQlLQ6
hU3yHo0lmp/MdEkPv5L5WBXPVSN3OvshX4EWwjPO4IALo3enj6yuiz14MxveRyOQA55BX1iKxugJ
EpjxIEBoGmQ0w9oXROWBPHHKd1OqolL8kU7cTiSSaWKLp6yD6bZ7TcRNTZ+o/ewiRL7wVXzrgJ6x
RMmbtGnPl845Yn7S0k6qTEZW+9AGSJVDSCBKH28tyb0j8rVgUDj0AONtgCTOhXfVFDXw6jFCiKKJ
EajGXO09lIPt9gZRK0VrQ5PdTyOQNdBdo5t336F6MHCxk2yf5zoqoX+xf/XuDdRkiYUDV8xVrAs3
HgSAFj2BzzcY/OVL2z63QIEKF8CRnMcgXu4kUMCDv/OnH0yA5GPtGVwXO0RR8lqCZiv0dWreAHoF
1/ZR0n0D01E2J2bC++EvOj/77hPWclTUOhIEx3AEYmuaJ52PX2/eAn0PP/YIBk67AN21FBwPUJQj
gFHAbbpRwCjxm/YP4wdeRfl3Z4jq8L21/trFX1SjtXtO5RiXubNxaVu56ixbeWRTAuRQog+UdPMv
PwyeB4nomdnFz3HqHgrb+vn5tvDh7ow4ehEpSqjTqMpTcaLgbNzApjQ8opGn2vgVH3bx4NMXR2PR
wMi6sGgNBvF0mVu8FDfAK9qHTkgTi2DMwRJz+ZsaahjzuK3eKGJ9+PQw7uIOp7qBsBKtoiefoYBC
rAkG3fDq+YGqojmW3WCu/FaTjR+5Mtiynd0etW6kZ3sn7YVXLfcPoRfb4A/7Dr/CGvrSe1o2ste1
limC9ensOLAjF8aDh3Pn1leff/qHp5ztLx2eUD1umW8BemkaAtjKLzI+zVg2YbXlIbX2jBbHKCAS
ph8M4KZiEntRWTsVzujn4yfZoF12yzVnZZRlNzHUdAQpTPR/mMkzkeuEP/IQIvsxPYxoveIgJ3z+
uNbGWYQ0bpenalAQLhWKfyv4eBoC7xzqIAFV5Goa55fPh1lZm0v3qrzofHeuob0ckJOPMrs6YAY8
fu2zFy8Eb1aP2mtRMRmxVQLDADSSb9sbMZ/7UVADzsnl7/9ETaLIg7SpcMEt+HxDmjHuyHSXWv7X
FsPyzuhZdtDgllCcbStLZhWcO2pt3BPWvvniQkgI6t+qsQ0g5fVL2+kd3GFu0qDduPl/fOHEk1ns
t5XricrPXX3CrbeLnHI8hLXzPvsCllh2fQsDTYGIICSAVASJlVsb467N2MVGjM55CZQkoP04ODww
QHK4CLPvF9sMyefD51Pqv5D7/wSY+G2LXXdqiQ88LxB8El1G3h5Bxoy8e1jt2nTWd3068XcXEIWD
D/THoRzAhUNk415zPZhnVOrDHQ/r+eQBjQy03KDi2hrdI/gP2U8NqPZ+ri37qiRwZOgLu0ikaq1j
wE2vor6uOgCERuch8918p9BRfQD/yk5sieKSB1zfXjm2F1PoA+41WBj7JpDlsfWLvXLr31MemsTl
AeKWogYrNAi9LoXQJiwP2hjxPaOGHEqqxp1U3AYjSZr0zEadfSPgSBy5DO0YXgJzAhs8UK18MiFc
abxDCCfIx1o5/jdKvGJXOB1oQVo7u0KV8mCToNz7hR3gzAjGGAbJkCjA3dYCslCrG4u0mHgk3dI7
r2zxyx7Xgfa4kbbGnKTJXno/P8O1CjCX5taweuOutLJ2lgY2bj8JVbQmP6cjLBxxA7B7vrOGrWL1
2tpZOtgEzQB+U+YP5zbXQAcJdQ3rKrYLwb/ygT6F++WtVwzvpZ2jjM0Luv98Xq+snWUo1lgEHnww
f4Fkg5671IEfukGgqIAdizyU/BORq/BrJ8vSaKmYc9uRhg7nVLNfYnIOogUXJbDRRgHCpLub6nTj
yP8vg/PBal12WBdWzkO0ouZnIBz5U+HWrdj5Jc0PpJLOUWSAqfZ4kgkQRe7fgJg0gTgjO4RVhU3R
dq3nno3dMROtfSRdL++olOMLsBzBfTkoE+ycNBjuwzEf7ChMM5jzyJyNRWI3NNhPU+VHHkhskLdU
A0g5YxnDJ7q6zwY67/2OsaNLHLBALTCsDnwKquuiGKsE/gr+iRntRMUwiASW7u0Z9ExyI7xuELtQ
InsXeEghDSwOfCvuMypu4SaWnWfXL47BbKoYcBhkue1SH6dLE9sgVLnnBhcRXvUGDTZec49LLINu
hsuEFuOPks/FkTlpAx0Wbw7ayZsdmuzZFbpz6ljoWsQZc5pTiB0tJjibYG0JBJUyQ3aXo9kJuLOg
B0QWF1gLcKdkCAuzMV1WIoRlU3bveFaeUl6cCzu868C7JF8zp7H9pcuSMlUKJp3SZ56NkUNexqzY
WE9rX3pxFpG2Ax0pFcV5UEAo57j21SPbsrJc+/DFGRSmJWx7+ku+Zjr3AGwO4xb3YGV3WzZbK5JT
y/IpOqU8+VAVxbFSzl3apl8LPJYt1jxj/txJbJ6asJ/az2JN0PZBFNSxX9rGls3UysqpV1vhCLeh
7MGM8roppz5quXipRQHuM+zON0Zae1KL2JIArwkeGcvPZqy/ydk6NhY9AhP5tehv2TdNLdKTbOzy
M+FeD7QV/IJDQLs2anQr5+Syb9qDwM2vGjeHrBpIt+GN17cldrx205F47eksIkxsXB7Nc0z/pnkX
TZVM6H/YBI34HwvTbf8/E99/Qu+8AoVY9iw9efbUAmlOOut+7MP0qODadI8WuQYxv59XiQkc+c7R
lUOuejDB/0AZCo0VeJVGRjiB2r8OCN/f87pX/dHMDSthbKOK79MQ6DcNmjrUqUFV7YoSlZJSokpm
tcOFHeo2I/gzhN3Dzs5PpobSoy9liwReR6+zWZl7gNW9exXYxZljUr60TmWSvnKye58FWaInT8SS
Eeu775LmZzXCd8tTBJrey6l2X6dtuR9Ho15zLlQL7S1u+iCzVv0t1GlFzCY4KBV2B2p1nlsJc2mF
3bEof3CXensziBR8MhTIIm559aGgc3dmUzXdBbwyh9Ca+F8waq078F6ne9IDYMvBmd47kofRbKWg
wk+MPdjWAL50U44CRt9ZjzuI1Lcl4fSiHurmxNapSLxJVXcWevz3OmPi2puG5odRIOESIfJ3OvX0
2uHda6nc8dAD/Eyr/macqiyGXQCJS2tuY6i58kQGyFKio0rEcxPcZn5/7aUtMldk/k6N68Vcqidg
7KHGAJ0Thkumi8YArGmbVkBHTgqiWY/MiZs11xzX76jLxNHO56vJlUfuDlcC2G44581/Gu3eIEf/
0ne8SBzPBVY4R6OrSFMOFp+xEJXTJ4DKFQDTSOp1FdjLIg/vRdhUEfPD7x4Tv4nt1kndtwyqM4oy
xVQ8WBdYtA1R7K7M6ldUMICbhuyBVH65Y3U4xQUk7rh+ThimMwCmIKLboR3uN7ylDzPt/qrM/eFl
8h4wCnDZIYWFHN6NrKy4opTR2AvJADC29VOFDZLnGuzetNFYs7MHExubI4xANT0ucnkHhDyLM6u9
MK7B6WMT9JdN4SYT+FuTrrtrbLq/ATx8lEN9X0vUP6Eexv8u6U/okK+RXHxmPWseS+L+7GwKVoHk
cje6NRLUBLa1U+3476Tjd46XwXSAQthZkA6QIau18IwLgI18BqBvbu3SqYbf3+jJGLShJ3i3Ixc2
1Vfw77CO+kLXVCJ8N9MliZk1j35tvaHoYLARqWvPzX6GLn80TruDJ8oLhJKv1eD+gQMFByCrv7Zr
/48h4FS6pAt3eQEWuSJQD08DOXgDaKt1kJY7NN1dp02exTZDVqYr3DFqPPt3NV26dNFaAaeFEtcq
eZvX05XLqkdLl0dT8W/Am5Q7e+iSTIY3gs/3ZGp/1GK+6RnA6E02nmoHLzlg1bWToxYGVyy6Dxk2
1NHPnBiBbBc7ObuVWf4rcN3/x9mV7UiKY9EvQsIYDLwCsRG5L5VZ9WLVksUOttn99XOinrKZIEJK
jdQjpbpxeLu27z3L08SsF5HYh9aB/K3uG0ga0ls2gCmRF9C6Hyb/0MM+CYqJ91YNueNO37IyjwX3
0MN+3mcaSv7u9CIlPXa1v+GQAfby+dXKca8whdUGFSRXbVY/Ju0Efgpeashvl7r40+EsCZ222VpC
gj7Umi9VZ/5tc/KuphYuXqygkFNWWL5DcavcRkFzF/UQ1xkhxQicSCAVVPN7y4IKth/yLNc3ivv9
lvkzMB09jWyXPUPwLaqrWgFnwaFC2pBN2SV6k5vVnyqtbixAb7FUUfIYKxDSbfstqXjEub/1T4n5
hogdVwm4ttaDN6v3pgcHy/PgMdIKeBfYCfQHTldqu/nTyOKnSico1zpWCF31qHSmreTa3GvFoHrN
ACOGjUKOB3bXjRC3KyuocTP7wXZMHuaVeKyTlEU1njd4Csx7uGX9lrT8pTu8fUfRpyHYZj85Ja85
RY0iUwQYVTL9zAmHd0OVuKeERgKgABwZPZPjOZvM9z5JDwKRwk5zqFtLDZY+h1cTb/htJnyoRmt9
QAV4vnVrlL9Kq3vgYr43qA+NXZN9EwYWUFX744OcnWC25gfD9KFi7WPU503NoSlLrR/QY6XPLZCY
P6uaYn6AmAxaK4c87CiPckh/T8X0xJm1y0H2E3iTHnrF33sskCCb5e2EAImTZPprmOUtS6zXkRCA
Riy+m308+EdYZyrmHAVnT3Y1VbBvSEiAl8JrNlcEYrDahOBxWW29kUCv37jtM3JskLkIM4dsGUxh
biy70BuSIW53ibsRGq/jsVf3EoYXqIIlh6T1oyyBT2clsRChMYng2+P0g3+Mp+EdosjNYHt/NEke
Jm0fEHB+FRKmBCZwgF6vvvm9+90Ev31j834Hh7NXH7Q5uHZYOxvqBkFr9vfgH5thkTsHKpBKdNS8
73A6B7VUw86FRTEcMyQmYKZ3VpsetW/AYl7qn9wen6Xp55Gc6QFCxA9+I62AZ+07YCtgf8OmPqQV
ey8qfcCVAi6Kg3lj+gh6zOzNyIGo6LbLyw/a5lDFESPsHkCPhAWJ/0EUhfwEM26Zi4qzp288g//J
DciID2aLu3vuPQ9O+giy76Ny8NsSDoQfBJEjAXv0MM9KelSl8EM9dV2kS36fYLVADzehKBKlv5wB
YjK6xQk/e8YYYvDtoKn045ijvjj09buV2fmLMdvAA6XjPRyg38H73RrWcGiwribrJLUwSwarpgyr
WiDNM5jFSSy79lC24m/QcIVPgYeU3WhWr5av7pKxuS1znGiqeUpFuSED8kMDKloi0/s8ddx9UXV4
Bzrsp5s5L2437qoqN2BykhdhN8MuQGUJDzxBNqTiT5WPqgI2cGibGYHzaHPXsVJGLTT5UAQ1x5D+
ky0WPTxPhNUHEAGGZ7sv9BaLBxjOOXmbDBuEdiCSBx8VU7d5nHG5ENL+w4bpqUwNiAWORhcWAnTY
VKoXnadHT2HzIfFAg3KwkWTBQZJqMKM7r9pJh4CQrek3kZJfjc2Oom2e6+Gk8ZtSVEH7vVUw5OV8
GGjTNFTQWguyyaFhgszWiDIqvIIgx2PCH6zk9kfadrg09ig9NXCDYUrgqlP0EMAVzXQ7G6y8Qz2V
BBmHHm3rOFBL6LO7msvf1uxnKIKiduf6lfiwHTI6kRwTBaHxXGTPPFdbd2TIQXVtUI/ZneO627Tq
32jK3mUJnH2m9e3QjW+it54lQ/dNgz8Ru/LCwR5fwQz8ntNsDLlZRg0bgYTyYBbS5vAipZaCD4X0
f8Lp4LaG2ULG6U3OWGypDpeNrHMg0W6zLYPR3RBw4dQM959aPtacwE2oqLE4vKrdJYYU95ZL2Ajv
HoRL2NlgjiSUImFWwozfNfUgiJLLSvFI1Rj3dIZcSmgaNlwX9ABzHKdW+ZtPJn6SfyP6mAsT5eG2
z+ApBCVTtwoVrvhvHqT0p4hBBQVWIGPa7OZcV4+lM1S3lk2zp6Krk1ukfZrnVELxqTCc7Am1RgKT
ABQJoLBvuMBR25Dqfii1J98GKxE3Js2Re6W4sOwqg/YPue2Pf1iR+CJKG6uXIdTO9Z4oog6AGEPK
2CTAmx1dPNDHQJjcvacagSYpYZcEu5F5dJ5pa8DWAKDq9lvGUz+U2gOho9SAQgSdwpqI0o6kRVTb
DB6bHoczEWl1f8elhnjfDK26B41f+ubIzv99+dm89lxbZCvAqrSzVjYoCJTOt6zAY2Sus++ov11T
eFtJL/5TLPn0YKsdc4TpXAUaMB5EuWUfZnd8wjvlHt5MkaHs7sqrfCUzsiSJMjAQK9tGGnMk5uPQ
2bsqN9sr3z4Vvs7kEpfOr4krSWEguxbbpxzYXPt1MGYQ6J4INPhNO57l/N44w5XU5cqUkNNIfhox
K1WeABhxjEf7BSsIinv3PnTUvzTfS7oo572XMHusj5ZdQybcL8r0jeJODWmYQWZXyjFrPTj9/VMP
5jnVpAXwLbaaIsqTG2EMUNRvNpe7sJLCWLJDE0lhoJoW8uiXeX3HprQ7woXAuGn59GiVfnklD/Mv
c3Ru1heZDAFxbaPD4+RoPorDfSPCe2pGB9aE9zCOQHg/VgcG2fY+iOc0CMnHM3t7Lp6f8x2/0tG1
ZWf9dxgF7bXFeshq1P0cav1hezcSz+SSPxe4ZkCZ68qaWBvQRQyAnk6ZuvAMOnrWy4zAVxT7AcrT
jva+2MAia0k6JFwa8MmOnX+bA4c72icATwN41JdWxJJLmsJLIk+FwEwVsvnrucgjdEnW3dsNTt+q
N67JSa4M1JJU6qUWBMWaskFu6PvgG3cUZ29f/Bhn+Xa5IysbZ0ks5U5bagjw10dHmnvDdnHDUgru
FRZMxy638C+KnFnV5qlvn/Zm5w6D6IoJPKhp4HFqqQqqXSaS+jg471w3NQMwr41IlRNQ410etil8
xfpCJhsQsmcAtk73BYgyw32n8W8KkMXu7NRuo8s/b20ATn//9OuQ/HRPekvVcTDtvwyrHYLF7p/R
7Z8uf//8lmL+ovflNGbwa2hGHNP2IT2h0BoreTKr9qY2i9caV3uQ6+Yry/58Z5i/6AzuaZUF5AFS
6nU6/JRINTxnwio3stXp9nJ/zp96bAlsZcbomSgOlkdDo6qlKH67zJDZuvx1+g/kc261nNr9NB9w
rZLF0BB1VHlfPSvK2N3IcykAxZvnJ10NIygqqqO7FopGEIeESO+2tiz/O2rI1nMHwTaBm6Ma4g4U
jfvmdBkbfcnhVVDM9GfCzEZEva1Rg0kBy0KxE5Sj/Sil9do4BRxzANuVd6OWMDyo1fQsWnvuIrju
4YUFd5auDUVrwsygh5HJvhQSPpZ+5QxPFG/OR+G7dZi7IPrjMjtjiXt4b0DnMyV+FcjWzLZCVOkW
rjIipJlt/sDe835kfl99G2qnfSvR8z/cF803hRjyTWlagjgIMDrIYz6SouLEvzPHCT5oRhVTx5A3
cOgUR3POYbkDtPENvBgrL7As2L5GsGBwkcZAQR7GF5bfRY7jw91CjiauKQW0+35Lhxbwlm/KsIak
9c1QuTAea1gJlVWalmJPLQNKpTw1n7I+nV/ggUMiC+58e9/z36mLp1GZFcNHTVJx28C/cYc0yfRQ
FfoZ9lhvI52H2KVwkZpOz586xWPcTKgBqYv+YPpopNfcijgDVBauE7Da06WB/E8KNKtP6bbwszL0
dT1sq7y5K2Hj2Tg6QQLCeNRWrTbMH59gj4xLUWXiaZLk9JYUTh0Rvzm4shYRMIwkEjABBXuNeJFJ
zFPk4T8YK2EVmpMTKtcADLGAD+ncVs0GxWIYxwH+D+8V+mbUQGEmRnebMpz1xgChuc6md9r25l0N
j6CgqhT8eZBXAcAUepXwz3BD/DfDyVGvj1AkHbe9lEgEGt6fehZOMPXOvw4aH7qrweOH10s4+lkM
jQUX+bEU9pqt00HfGqDPenAgZzIr3JNGpOHhbufSA8u8h1IOHaAgBt8xz/A2aUb+AAhU/cjdNIlx
xS13opqSMZRq8u5h2qafrRZTMzXMuMmwTO/gr9Xs68wedqaZfOSVbe6SLr+buH1fnQyAGt94TDvU
kzMbzlDmDEKslSDB2DlJsUsk6mfgVru7tjWHwKuxbjzLgZAkAV4LwsAOg3JZD7kA24dpyVhUT7Rl
t5iOFj5Xc3OrYStVnj79BsO5Z6QDISpRGe2DW8BO1k8TOzaaXqhwMvnvQlYJyjnQnCw8Y/45mNN7
a6TiMJee9ZrpCtVuJMGAoJ78Dcr8qOlj89lh3hMBXUepHg0HL2bzpHzVsQEeiQPAxrL39T61DSMo
fSCpe4KjBD6f+tBOkwO8LXurizKPeDbQQA/6G20SpMnonDzNFdJW1Jc6pgwIYppUxU75DcHZqeHv
5pRvLZ7+OwuXGxi0NeVzjhAUVgPDP7y0C32EjqAcs49G8ifDb9q9Jbws7MFXC1xQxSHPlUCz2xHf
Zi6/s0KyPVekDyZm4NlptdCPdYR7O8/QXEGJB5nYWZ685uwsZsyV5q7TlQR6w3FDBxD7m0kS+xuV
WiJj1pfIQhrVY5PA68NRwDvXHB7HbjVD2pIQ+K6jFARzR/jyVAIhpGjs4bT6UYYv5JDdeiB4oeLk
2b9GVMSCGQQNgGdJCkBBozYgDNS3PR73P2uBXEldFmWcugPwBiBk6VsyV/lja08wTYO9H5CEXUJ6
7HmL7mow6U7y23JvuOPf9OStbUKgG3nqpAoRxt3Qskey9QbpHdSgjN+z55f3UAYtNrPieTyi+oGi
x4SsWJjPmfNsj6qs9w73hrushF03UitCQIG0y58nYgnAo/2i2WWdx2GeqtNv3WTAV7IpIQQ8QBUP
0ajbwRKYRJRNxkc7GKQJez3CUUkKC9lsDatjw7TofnBc42fL0gkpO1Q9XirlCAZh0clOw7r1uj2F
8YGALGWLchppjPqmaZm5tRUIOqGPhyP+kQwPtGPIBlGXuTCXtXK4Pwz85Kk04jmjkDRO6D2Km/4P
053Ir8uH7Pkj3F2KVCARqVqFMstR1tMjxF1QSZuvIJbOs8+Ia1r/Pb7TcvAdeJJBX+NR3WT7NmDh
tg0O2E/fGc7wiD7q2I2NXb15TuM98CrF23SFNnT+8uMuNStqidJsM7D6aJApcGFpX99V9rVb7NrH
Fw+KOVdtpVM8MPvJempp/+4pfiwr9vfylJzHdbOlXgXvWmabCcA3E2iCEibYXkHvxrHa+g5y8kP3
OPegUbIr8hjnFwBbyi3A7c7H8wgj1akRwU9plEhL27tyQ1y78S6yCR5EZJo0JeJIeLMfmRn4ycNI
6AOfxabUkKWYq93lUVtraXFXhJYIE4AI1lCRlk/jUNzbhfEN1+0NhE1jEMf20pRXrvGn6/r/X0uZ
v3iaywEOWSMUgoGvxo3PeaUczgFjieikr1x911pY7JxMzyznIGDHVgVngoTD2NCqhnjwp1cvgY/q
5SE7TcK5fixe3ukgK5El5Rz7MH3OcQCU8K0VCer4vzPF95cbWevKYrPA3Uub9sinuFXwbEWaVlkO
6slNDJrQlSW80sRSzsGTDCTTCQYwus5DUaQbIAQiTWF4MHxc7sQ/jbEzQ7X0x8oJkrCyyiDo9E7f
5Z1+KWLwlXD49e/Tz/Y+9sGaCcwrukQrAWAp6IALb24pYoLxz5FFDkz4CnawfDOtfVa7+XaG5eqO
Gj5QzSUd/73opv5KzF6JBkutB6/Jpmw0pRtXsMDOGN1zy/p5eQxXVtvS4IrArtlO/fEk1fdeHKv2
Rw08gSiPbfclkBdbqjzMFkQsZa9RKKhnnM31hzWQIkjkl4RUCfMW2553pQNvQWAk2fBj6LtkB7d7
tteWc03Oem3eF7teg3WaZbyFDoY23N3QE/VEDVk/ij6BbZ4ALNuwGgtgx7kHPNIvossTc3bOLbI0
82g10QUEdKGIn9hq0wFA81BTSa9szrWvLzrV2lJ6YkCWVPYAOKTS5BHS+9fICmePYvz2RQgzOC7M
beIOR83+ADcExlkZOTy9MjJrX1/Erikt8faznOLY9+mE/ILNxc5z+up2bO1r6sJnJ90iS4KTKihs
IdqxO0LjO9/C63GKOjLQ7wnNUJDs8CKUkHZIgXSpumeDcePp8qyfB3xbZImGhg4D7I6ZAe/FQgPN
oPEoQpmRdzzQWQZQQ93onzalxXvaWwYQJS1SgZZEAe9y+2fPa/T79PdPuR0HmtA9m3MeVzrfAbLD
AwCd4xN0UqOyDkmuyYZlZfH9cmvnkXtobnERaSDl5KMiNhxVAXyEC2vGoKP+GzXLZyaA2xga9zvJ
6LfEd/eJtm6zKsXLNJ1CWFNcCesrq2lpNcKFX9Ys9fxYiTzqPCMYObg75Fry8uwpiB6emv00oCWF
ZHSbU6ggFNY3TtzIn8wDwYPeKvwrlZWVveyc/v6pCXceCkRx7GXaWftKqVvzuq3X2s9fRNcqQxbK
wtML0A4/bNU3KJzsJnLvoBRwZQmcdu3/neEYoGUksibfdGbEOVtafAPMwPe+7w4qFduUuAfS6w0v
xsiAXEJl1FfeIWu9WsQniJx7GdCd3bHtPVhzVx1/hhkrAQ7T+I4Tvttc7tva0loEqsxEXW1Kku7o
qhf41qMsNIeqqa+EwZVpXzL/GoULb8/wdem9z3ANNvjfyz977cOLGGDoLC1rD1bNxcx/apLd2yAx
Xv70ysAv6X3GNGcet9RwLHzzvZnEE/IhkFqpfQjOjP375UbOXmkssvS9YDTNFRgS3TETKpJYSAMg
AGQCrxvYi2t025W5XdL9UO/1RS7THox9wJYEiYrSCUEYCC734fzVFufAIjL6DsgeFiv5YSbE3sOi
Gt7VdlnRJ5OkJSQ3cEJAYdIAuqzWB6ORYzhbbNg2pZy+KWWaamN6/fCGNahfQYKzriy6lfNhSaka
ofTnGYkYQFnDK8stXUiw6LuyNwC6oa85snHAfvTGlVFY0zxa0qsK2XOj8BU/wK0QcFMmnSc6CUsE
wAfNcyY3mdKIHJOBxGLtlH/hsRYoh+37WT/Yw5NsfbIHTZm9Ugr3TtdGumssgVvq4Id4l1WCb2qR
6ysM7JU7wxKkT2Q2QOAo62Kv0+NdV+fpQ9doN2y0Nd/gUJe7mgn1Fz4f6oUDdL6/vFTOcxAt8u9w
/RT/DTNLpKVsFcMRrt7XMCvfS20hbUknGHBvZ/vkuHLaeUAHn9AjQ+ZtkpSPNx0TzQ8TfMG4gNeB
EdR5bv3xHM98lB6tQ1R/x/042fTRhh3q0SuM5rcj5ik56eCbWSA7CottiEj05rZJMhLaSHkHOTR/
YPBRCgV8qj2HFOKx+4JYANcqkrf7EUWWDwBMyuMpBL83aQbFgb6GsEMgp4pE4P/6+9lk7Q4+rHi6
gwDuv5BinH+7/kRJaPaQUU49wlB1d4qdDfZgCahZO75Wia2jmnXuZvBE8zwKMj1ARbLa+KMwoD9U
qbBwxyKkotVAJ8vue5LmI2QtuBdMWenAVl614pUJK43slrRh58Jv3ibM/lr0W5L5BpZa8JMw+9ht
UUfQAEhl9/nEcNvov7g9F8f1jJo9JSVVsWy9Iwzs7vjoA+k3+NvMTA+ymJ47cFQur7u1ULA4uCWH
tb2emjYecJ3ZCG985/381Pnd0zwae1S+AAXVTnflnmCdunDmnkAXZzZQhQDn8TQ5cu4Mc5holDk2
o5PPfz2pK2DWWFf/hZwrELlJTorvStcgviaNeOkTu9izlHi7zkH5LOrhpyMDWtvqI+uyfg8/nPJx
zPwRwLC8/W7NVbvxPGn/7pmrf0PnAKbxl4fs/MlqLlMItIbHvKqSOtaOKA6ghDkoEXJ5ZfLPH65Q
kfrvPXAo4JsFrX1k9TJ3Wyd+xN0qgqgRSgFvX/r9y9fB4JeT78pEQlIxf84AYnUs/X750+fPU3P5
EkgVpU6L3NdRWj64EilQweN8AzPpK0fJ+cEhS3uS1nBqIJoc+JWihPhS+YOItLCMO+iXJnuWjdbX
2llS5jJcBdIBeAXUe3J7U8ydu5PEgQCMzscwLbnxenm8zi8lsuTO0TRhvTYtFYOHSe+7AbKGni7F
7699fXH7mCirTNbD3RXlbwZ1UVjMEVJdixwrF7Slv0il5tIvOJdxykS6k3jMP5NiyPewG8SxbuFN
X9FpuPLGXAlT/8ogn07HsZdFBoJ+D/1J1KcA+A+hMd8FgpdP3DF/TY7/pL3+KyIQFvkXvD41JgRG
zRZEYdxaAMJ80Ht8kKUiV2XXqKRr/VmE3T7x4H0OX+W4m3PoEkGHyniAOYLxN7OoTnGaFebD1BgN
39ayVl97Evy7n33qF1RLoE1neDKmiaFCMBFGSCVbVzKEa0t58UyaE16CbNElqHXQEE5RYdteA6uQ
f/oYZ46NJQQ0Eak15g4+fvxhBO9O4ARV8MeNvHAMneD2NvqRBVsZ3L4fj9HtFv+7Pxy2h+1tFN3e
vtw/wSkvODwFv3e7j93Tx+FjCD66zc3D7nAIdoeXQ3D4uPGCcLMrg81dHG82m9f9Hv/3PX4O9/Hu
Lg7xnSg67kP8O5swDvfH22i7fY8eT/9aGEbvUbSP3vcw9roSfla21hKV6rrJSKcRCzBvivJXU88d
+LqAOsBcpItSX7JvHgSKrvFrzwdtskSlouLO00ya7qHLzW2nydbhHYDR05Uz/x9689zknYL5p2XX
joMFoiJz4TbsbafMCAZY1cGqcsNRjZ7TWKfTg8K9lrmvYEM+jVxvs/65R8HkchhcOTT+Pc4+tU9r
DckLqDghmJfO/eRCrVQQo8KdoOj2yMiT3eV21sbxtDM+tWPOFgAhneseMonkO4v95m99Lf6t7K5/
/g6fvp1lU2qlIseKSFX2UFhesenr1roS8NZGaHErYwOgVqMa3YNDnyS5h/Ne5CePGl6Tl0dmLUP4
L0/66edDTIvATEw4h8mXd3leR3jbb4qsA/8GlLC5OSRQQTYa8JYb+pAoCmhVQaK5ulYoWxm+JYxU
ZnNjthUyUU0JBpC6z9O3yz1b2alL3OhsAvEKKCDW1mzWO3vUzcZk0/ia5X1+kyhux9DwumYWsSKH
DEmV/66wlEHTp899Gdul/TsFvWGU5hYGk1vaw94DT/bA1AJqgF2VBrKyuk0+ZNfQ/itrZAlgrWiq
i64pqngSLP3ukVo+tCAz3fhj0b/kdUOjyyO6souWKNaRgafZudo9mHIrh1+ZnoKrhtRr63BphzJ1
mveNK4tYdGCCB/noQlatrcp+DgYKJ2/en2RQzRpY4MDkBTDG0iMyD6e5lB9WJtJNJ4ZxR5gL6MDl
/p5fQebS8sEcRAmZHp0j30BvoFvyI82g3Ti06dOUaR+cVO9L6gYA/i5eFnDIYIyA8Brnut0B4lfC
QxgEabAB/36pK8tCLnNtxijE/yC5CwFJ5ALKF6umE0D0TD9B4bR+TIcJeoeXWzu7IIm3zN31DmCP
CCxJ3BvQqKy3J9r3aN+07EpQPL9Y0MAinnfwieUyUSIea5DzNEflOBza2nQDX7tsV3LaA38GWpsd
TQmFzIICcCHfc8N34ZWazz8t5uXjMadIjXyty/S/+1+kuIvC06yGkS3ZFTn5Ie3OgqYmCFYj6Ycr
K3JtYK3/tgIbZ1YMRpPEJWdbyiEaaU6Hxrgf+y89rzCyi7siMk6l4koksekcE3VjDS3ygCci2LfL
43R2TxFvKXzUN6Jqa79MYstOuigxx7d+6o8mV/vGS7ei7MWVCTkbrNDQ6Xr/6VzrgNKU5miXMcxr
IVM6Vy/5rP/4UOS60sDZgwsNnHr4qYFsJqXdATUXe4W/c1E9Zva1kvvKNC+TwIDZFJVLxyRu+PSa
WJ11p2YQQqnORNirOr8Sz9eaOQ3d5x4oU8yKYTX57rSx9cswpTsyvyZfA9l5y3Sc6lw8Osc6iafi
hwMlmAHaqJdX0drkLnbbQMZynGZ82ScfJX/0m2/EvhJb1hboYouJnCV168skZs0fpr3IALfJ9HY0
B0W0+MqDDEtncVmAGXuV9/CHjwszifychAxqvZdH5myOHJ9e7F+LuK1I+iGPIVwJshwDoObI3DnZ
J4DhP8OAnt3weuaPY+KPCRiiXnWl5LeyHZZ5mZqrxiQcSs1CNxADpikPIb9yTWl6ZcKXD4UMmnmW
ofAisSBjWBF253Xv+UieLg/av3LH/72DiLdkt00NbAn6iWLDqcqKfS/7axmO2EIXBkeM5XURt92d
k2O2ZgsWyENPf86NAR3iusadbhT3oNCEhPpPIOFByawHk9+Z2VPWqhuRlZvGosCBiUM6KRuiJhBp
tCvnqfBycMMHWM25EELO7BuZZx8Vm6KZ1DuYPjobX0NCwOuca7aVK6O4zGmJVjSsy70k1q4JSeZJ
PAKPLAOnza4sgvPoCuL9o/V9CinKsVvXd1gGjtMfMJwiHxkHCFpjbMg2TapbCHa8gDANPecr2ae1
ZXeKbZ8aHDrFQQcB/Ltl2bEFWjQxsyuRYGUrLctN/pzPEPRHX5DSD2lhfgebZDc5HDqAVmAb5i/G
qt3Eiytn+9rknHr4qSeiw9nrKZrF9WDsSaO3lelEKSDpl9f42kAtQqYJ9Dc02vF5sL23jkxxrtC/
X/v0ImQCz1FJ152zGNLfnXobr1KA12ZgEScN3xAN+ChZDCxHhRSmC7WPhGdJh53R+/dQkwATqrCy
/rs7wAwga+H/FV3u08oxsGRQK+C6JaDBSdwpiOcPJZ3w0khuUmO8pdJoI6qg2H+5qZWZWWbQTMdg
Is8lZqbi0H8SNHQQ7q58fGVVLfNVmRjzzANsO2agQ/mq35HhKVfXTAZXRmmZnxqzzqiYFFizHo2k
O9zAB0cHohh3jSpzlBLJlerFWkOLbV4bUwepEGUcyHgsio9MOSGjoA9BxwXyhFfmfIWm6S0LvaS3
FUsIBstRdQUDUyeN2rHQd2r087sRz8EQsgp+lJ5UkObG/mC2/tUaiGgKkJZeTv79AE38qJjoc8lg
KV0IwGMvL5K1AVjsMTEnuPyPEgOQQzbFKHrxaBRzEYP/dBIbq/rnZGbm/nJjaytyse+4A04SGcw0
JlV/2xc99Kf7K7jItfW4uJ/AoXFwuhKf9m0ZVs2TVn9K91oNamWQlrkkC4gA6LDgltDme0u7qAmd
qs+vvE9C6ae7Lw3OMq/kupabzV6ZxYM36edet2YX2Jk2D5c/v9aH098/HQOlCwnFjuJAU+ox5UBd
8Efi1YFNYf+QX6NyrDWy2E4QeoI7tqURWJX7UtT5fcmhdtxr+1Y49DlLuyuIjZXZXiZ1DA8CPS5w
lrGwHrIe6mCyCCbzmoHN6deeubUtjWwhheWhQtPi7Le7P1T/SocqCTAxxPziq35JE6paFBqteTrd
LtSBpR9TjWf31AcUaixfm+7Fvi6KCXnDKQF9rR/aHWYZDjxTPh1FSejLnLgTHCPq+tpFd23EFhs7
ATVS5C7idc/FDUBoB3+UP2mKnTgV13L6K8HDXOxwP9cF+IHEOOhaAcTidUN+T2eguC8P2PnPu0ua
kGNVc4eSk3Gw0+KDJNN7ZpZfe1bCAeO/e8/OitRD5ZwfXJr/yBn/PVKQQsGx/dpPX2xt2ni2hrgE
PwhfR8iiH6FKeeXT5zeau6TYt+nElGvZ/FDbDtxTqsieZpAt6e7yLz+/bnCD/+/AQEUe2KvKw8Ak
3m1S91sojxUbo/GfDdgWB5cbWevDacY/Rb5JGo6ye4MfePerPElzSggS/f7at+l/v92UvWc04NMe
cE80w6TxhmeZN/a92UOD+mtNLHZyLmTl4/FhHCB6eCggwTYl/qOf+VfOhX83tv+Pdu6ywsDgmUao
KCjyTbS+n/u5OFjw1d5KTNd9p9FwyxMVDvCmieC4THFfnaHfJknJA9IBHUaMgu4nC2ZNSWOZh5G5
3rGYBPzNcz9lVyL+yvZki0nsqZj5WLgi7qQzRy0QlmDrWK+Xh/i0D88MwZKyAZGAvklrp45hkO5u
nQ44ohIaAhDwN7p7eOeqre6Vl4RpXvdX4vNKk8sagDeBmJJznsa2xW5qsBFgbSh/kKT5XXLI5pH0
rq+uMUdXNsCyCjCyphpLPiGFUv1IMlD3SntrmFfQZGsfX8S2KYFqK8v9JMb05NHgDSqeTFHtoMlB
v/RgdpfoK931tIKYoHEoCD2QxDSQnu5+oYEY3tbfx67Zq3ncoVi6ubwcVqLSkrU1SuWUqnH4YVJ7
zXHdEz9o9caGa46ga0N2+vungNT6kAslDN8vCw/3bmiygf4at3758/LvP38Lc5fMrczTUDZ2cR5U
9sRiZ6TNozGMcp80drIfe5CFIXRA/8fZmS03jmPr+lU66p59OAAcTuzuC1LUYMmyPDvzhmGnXQRI
giAIcHz688tZe3eWdip1IqMqlJYHUiSBhYU1/N8F+3FmYp72SfDMh3avEPbW0h2oXPYtykAvSXWd
uVGnDRJ+xMYQdaLYgUNFH3msGD4S4KOX3Ppzhz8x3ug5d7y2CtCrK3VCq5csAOsHG7RfP4VzRz+x
2wiBaxF2VnDVuWyfhcNNOLF0HPMLS+fPYxjBafscsuZWm4VIeHhue8dFWCW9693aU3uw3eIVApeH
3BteoaF2yf86NytOrgf4ghxad9LaSMyEO58o78opeMAh0sLcRWWj5vi3blx44kxGeWdaSOvA56j4
xq9skCtY/iVQUfrr45+7kBNHcpYTtbXnoDZdmk2o1QtzZ5LUHAK9JOt/L+EVnOKT0Ss5FiU0nq/C
8J7Jl9F0y9q/Rxrs967ilJPcjFmE2iukKnTWJ7NZh7rdawroXEMuzOzPlNZPlsVTKLKP4IinbIT2
huQl3+q77CpYllCNyKH7GJMU0lErtqyWBMIaz2gKX0dJnzhJc6cP9kP0gazA8zGKvWivwFQbE3Hf
rKat/XxpD3UmJhwEx+f7gxktbA+C76hfv7LCgG1MVuZJRXj3bQpcAVywqG6ka3Xf0BfrQLazViFq
m9En++tBdGZ2ByeDyB5aBeoNCCcWuXP8a7t5MPSCqv8Zi3oqA4WWKqCFAFFFTp2xhIZ98S33B//p
1x/8zOj3T9brnrA5bMmUbWRvytjUGRhB84x6c3DJZ/Z7bvFnx8MPj6YiPfQb7QYrnHDbRzbM83NO
qyPaMeDRhVXuzBM4pZ360q1HraYQun1QTdLPYUQSv4oWv3ebjmf94QqIbdccMQB/gwaGNfe6t1GZ
p8gT96T9TUhHcHKKIWAtdN0R3nYgV+sTC3CmQ+1eIpq7R7v8s9l74jFjU1hArnr0roZqsqsEdKYQ
9Lpu6uKO5mod9vOUSKiA77Kj6I2IWnHNg5yuUS6sH0t7oImFSuIraVfdAXCMcYEwmAvBnLxPNEr2
Y8vlbw1m3VJAr287DeYSiPHM+A9OlmWpIHQEYWF2JQV5yyE/nkRRffj1Yz0zaE5h401HnJ4UiOSR
Jof4cpiE+qErL2nEnZlbwcnK1RUYNo2i1qa2xZtr6nA9StPewEcqv2azDC6MzZ/7d/S0XspnkUao
GM23Eo1yiaWsV8pqN3GynQNF9FE6F0zFzx8EgKJ/nwO+bUV8doboqoKae/AErfgLrtGZOht6GmEL
SugtzF4fQWMoZu9IhExg237oL9yNq335xZNJJmL+9utnfu4yTscT5NgwrXCyqPkygrtMn3993J8/
bXqqxzNkxHYg8IZG/3Ydcob+NSjRjc8V2p9/fYKfu3j0VHUnlIVVdK5XbXMT3QzUfKm8/M8W3FlI
P4EMkZcbraxriUKFX5/v3I06WdMinkFRlpt+2zk3DcLbvwnZIaexNdubmwGaXP02siBH2rV5Fbt0
7DaZaj9+/dF//izIaYRNDVWrCAshhFHNVz3IGVujRv0nDavumgp2qSLy53eIRMcZ+cOqgDKE2Q59
6G0aUaSTomtBo/tfX8HPLRM5jbQ1TqQK18HNt7smWwVFCbgfqxSl8Rx1dXFp5pGjLfrfywI53UwL
5QLOCTdpmzXAEllNnu28rGX3ZszpyzxA77wmmdhAkU48IQZCnmro6L+FVcAzyB6Spo+HQlQGQj15
h3KMEPCn3M92CsjfVLFxXBChylUwoY+ti0qIKmqWr+xghg+GOFm4Q2YdS9CY6+bgQyosLYxS35Bc
6ZvEsvthM2bo7LaDNoROvTXuCjNZu3pqvWUOl+jgjO1RsEkEh7mj9td6nMt+oXgQIP7vWEBdGzl9
YTJqD6bhNIUY9vDEULxiQe5Phs+ysI/NlEAkzjM8uNjSDFi4IS/yeAwjkRLtjnt0HjdrNsrxlWV2
d68LFm1rW7EDlKrYYhAoT8UetNgiUFPfZBNqSGvKexxryq5BqQRKW/WjRkmpF8RNB7G/ui7KlVCU
J2xqX+u80bfgOjsppG2bV9IrlWaFB4IdWrZRQmmyVY2m/UPYGGs7hsqsJdVkA2Jkk+B+66SyHRCR
zEyemWKAq0Q1+mPyNlgAjkdiiHBmS91zQE+GrF1OrS1XkOqTCwewuSW6PYvEt9rhgXslOmraOUoA
lsDzHNyoSAd3ntJs4O3CDRqaFllT3SOYI6Dwa7MkhzghTmwVG6x0Oslki7CgcPkjyxyZ9pHnHiIe
uACWQG62zluwQ6ymST27fymiXq486cnFiNm4RFc0NgmjKK6KkRU3gyOiNMwrAZJIierwovs6hIO5
MYiSgVojvfewldWLKTP13tiDSptq6jzIzXWX1AzOzL7TkM80wBXLocYH+Zxdh+RvbQzwl5faLc6Y
jVOtHo+5YWtTzO3JfBud23C8sECf+9TH8/1gjjRYRZMz1ejIjeZ8zSwOqUSL2W8o23QuWYxzn/10
9YRcquMaAVlu8qWjIInMWfJri/dZHvQzU3T0XH/4+N5UKj31BmoO6bxsN/0GnLErb+sP18i8iMdw
oRZQ/Uv1pt9P9+Nj/0jekBNtPvIba5OlTxdu4s9XWXIabhgydypdC8t4UOzc4sOGJJDV3Of9EGco
DHdsUMQuiQOce14nC6yDJbsGyqvfQj4bTK8iDhoJgcVLIYeft904oFj9/YYWVRsFFQ1wQ71OpcYJ
7Zcx78R+AoNgYVm0SNF7hoIKjwZpxdS0kFlmLeqjqC46GObHEQEdQChkeWEn+3NHlZzGKLqKQt3X
gYYKNhuQE76trW4hyznm1UMoLjUYnzvJyZo8uFQ7FOSMrYa6bWW9QQ900WgYNP6GKXdp3Tw+op+M
1dNgg2lyNwtdS2+xZVOb2ii9mkJ/TooC6VVn7qylM6GLD6oW9n7uZgiichCVfj1Rzl3hcTj9ME+K
vm8NGJTQNGrrvSO0TAbo3sZzWyM05uRXwpcXznRmsgfH7/9wphCdB1NewAwCZRNndQOkxsfvXcOp
GWHt5GUWzIgH1tB14FQl9If5iFZ9cNtLDNAULQqXAuBn5tnpLg/ttbzvAoUb5o/8Npd9sIUIkbvt
eBNeCFKeeyYnWz1R1GZSmW22U+1nsZoJu450CxYfrUHTy6HP6zLh/+ZjObEbg+cBx9wAhzkwm+8y
iNauRzr8XpSdnMabygrkl7qHtovTBqCjSexifAUn2lxaQs48jtOQ0xROuTT1CDqUe2u8RxO8AID1
W8PqNNDEPFX31Vyb7RANi7z40/R/Ds0txLXjxvs9TCsaWv4+KdTkE+rbJRaIqdKok2/FJnc5u3AF
527O8fs/TLnW8kKeew7UgPx6gZaXuGRHTXL3wiJ7ZnU7zZtWrXFmgDQxFcoOBFXT3wE/svF9d43K
U5lQoyG70KpDVctLXTrHSOJPTOVpNtVSrQqskfVbHyt43A3pPKdzym9Klf76oZ+xUv6J3+Codmh6
DQGlRoBlhq5zp3j/9ZHPffSTWY25LOAJwv4x296KflpxrtaicQ3qpgO6KGz/Sg3jb5WsEf90VrMZ
AXYLY7d2JYBlt0BWJ9alKznnC5yKSrS2UIWREFPMsxzBd6sbEKSIzK72tN7A/+6TQBX5EeEVxi28
/Rvb6zzwnm21mLqqhwqRpA8qAm/s17f2s2/1J8PiVIMioGj4JFmkt1D8A74rmBHfA6saLhB4dMX7
yKOlBCnPEmLJKrLqgwg16trSF85/Zp6d6lS4rjsR7h392PDet/YDfYt+L78OY/D3Kcx9n4JUgwGP
AJMaNnJa6vBCmuF4iJ/dtBPr4JMakuRe1m3HDq1uBQr8OdACaOwYLxWnnplMpzJuoJJRj4dNdCXa
Q9MCD96FF6bpuTt+MplcDLwAajLRFVKHSK1JncoyeJu1f2EJPjNZ6cn80cbmY32MmExd3iVDUZCF
jviKUnKAGD9UjfzhtQmsPy+M3zMr/qlsG1TT9eQaeGGZD513ewTKC5nEJu3dsr5yEU7Y6ajVKxHM
AurxPiIFkHVaFnY9JtgZo7bP84dngAMBI8aCDkkb496MuZgu3I0zI4Uc79IP64jqQNTVUQFl0552
u9plqVWTKm1cMD+92btwljP3/JS03oZGIKdmmW2/KOsUXLHgGhLspl7I4sI8PTMeT3uYTFgoCTIE
ROAcveet2jD7UuL3zIc/FbHzfOw1IbDWbwN2p4SJK6dcdNiOePlNGLaLml9adM9cw6mQnXZte25H
3CW0CbbDwr/UynEmp0NOG2CJmZyoMDhwl4CSuCnv8m3/4CzqRbVkyz72F8NSbqIr/UB24bZd1cml
wOfPVZyg0nG81B+GF9J4qCAaI7NlO+8GgkwbumyW2KiDUrDn181WL+EVHYZdsa1Td8uusjR6kBdK
jBz33OD2/n72Ejst2FeGSDgUb1GBhvrlflbGBcug7/rYc5zwgflhfXBHhZARGOLIPEtBrX3hD+ol
6qGGk8xlMd2AyKd2QvIALGWotYqkNOPAFlljTVc93iNb1ghUlw5Rv3AFEJ9gNULmrDVuSgPRxD33
w2XpG7oaK9EvkBmsFyKImkQUyk5nx4mw2Q31Va0iey+gUJaAh1EfxkAHf3o1m7YgA3ovU8iKJfEq
cshJwLbUA8+kyEHFqKaI3douUanOWzLEqI0M1y108h7rxnQb5TtgbJc1XVhhVd2Amsj+nEdIsMTc
gvQ7qLWQTp9K/qA92ZF4tk35HrU1WwinZZuwGAUAMJoOh5J61mtmtcHOBT0cJHSRL7BEmqdZ1yId
Qr945zWxYurW/WM30n6PQB0yZpqAzesNQF6jpf4+1CBjltDQ3zpVbq5KMDyhB+m3xSIYKrlGG3C0
niUg0BaBVEEKTc1sVaHi805BcC51lfRvOty2a0gYoKkDKmt3ZKDt1usmG7RqSLu9TBlY5ogSlcvW
daxVoStry4QNwmll3K09unbCRivacMtyEgVaUI7QXUfS2ZIajBHAKJ9Zl88lNO/Qb5lNbGyQ/rQp
1DrCaUwzIYdry/XKhyYKUf/hVVW19bR6zgrEgIGvjt7sKJ/EFh4JWN/93C/yebAuqjucsUinXZWQ
oQT9JRLF1nM8PQAKOZJygcGFj8LRL3qvbYrIyWAYmvZ6e6avwovQOaTaeDb8WXTF2rOC/I3bpaPj
CDrdmpTDuqtcnTihuSRsf86cnfjbwZBjVOoMG6BQx65+AcP912vqGQ/hM0fxg1Gh+SjDdpDelSow
MMG4ftPcgU6wDja/d4ITF0F6vM4G3XooFESUtKiJa2I9F5MXQ1LyEirhzFWctp4HDcTR2SzNtmhv
Ob+vGlBM5N2vL+CM03Habc5wXwLKMEDcbjd6c4KahyQX1rpwy1UxieWvz0LPJIVOe86ZFYxctnjC
g9H8AYwUvmsy4Wwa2MV1iLL7HDYWccsudNwr3tXu3ZEJ+QL2OLpKSVvEA4VkRlFm5qZvi3ZRaeoh
QZmJlW01Yl3ONuDbqvKXjgK/rxGTfGCcWKu5HfjGsDxYNjzUq76NDFQ36RBXPtzFLuLh0hCQjfKu
NgDjlu7GBWl9VfZVfc0JN7ca2zWgrtmxJInItNZjvvcCRa8Kpw8XsNDDPqDaWkLN3o/DaLDTQUm1
hlSGjRyMN6Zwz0pgrcxfVXL/59v4f/MPefjum+t//xfef5Oo5eM5Mydv//0gBf7/r+Pf/M/v/P0v
/r36kPtX8aFPf+lvf4Pj/nXexat5/dubtIbHOd12H+1096G7ynweH5/w+Jv/vz/8x8fnUYCD/PjX
H98k7uXxaDmX9R9//Wjz/q8/gEP8YTQdj//XD48X8K8/7oeP94///Qcfr9rgb8k/HR9CJ7YDRXYA
k46J0+Hj+BPH+SfkFBEVtUPPc1xY2T/+gVCDYf/6w4/+afvH7lgtu+N7Sv8JLUHihODPOAH+oX/8
99X+7Xn85/n8o+7EQfLaaHyETzrqf/ZUOEjgIYPreiQ8/ud4J05FNJeqnFzUfFJw4a4mq1rZk872
PVpaAT+DkGFb5+8+kGereZysZWip+ToonHnZM1eDUl6068geAqShZHATobFmAXSzeKwmf46B6Ghf
w7Jd2eShUx67/3zxKINosutbm6It+P1klXqnp+nLf37DhjIDxLLa/GpoopVfu/2u7CN3FwThlOiM
NF/HDC3WvtvcTWPh7COSpbMo7b1Vz31soPq3behHWZXqS1a6ZN1mzZz2xaS+OIF4ah106Hceyvxd
SBHE4/H7YRbUi3n26RXaT6+8wqEL907wqtqjKl3tvcYGIcrplz4W231ljX4coCS6aNwjQwEvJZyT
tRd0SyiO91vPLxc55dtG9vUDKVW4HEYXve4lr248n4CSrAVSllafSqGsd3S6vQ8YDo80apol0A98
62PHtHcM/HGbleRL6eYbD70t72LonunIhqecKy8t52BYm7FaAunhHpqgfum6yYGZb/k+t/OURaPa
QyP8puFTKsB9/RgD72sngR5EAHTNAxNce5YXXLNQHbB9nOEz1sAlo3Pmg0YPlFC5trU9r4MAkWqI
No7LXlZ32hB7J0kwwPV47v2tsXvxmqGcG9nLXG8iv/Yee9bgIjLx2oUZT0h3X3NRbXsQEbcAdvz1
8vk91DebOPBnvm9q7w66Nv1D77XFw1G+dl5Xc4ouB/4kkI5Nc+Lz6z7KxDawrAlpXG+6hz88xbTL
zfvoofpQxrU15e9o8X1F50b41I22j0SIW+0RdEHrKS+cVVuoDoQ/2Sbg4eaxWzM37bi76HtsWNHi
AQZPNNPnESxu7WXTWxkV2ENUnbi1SK7X4Rz668jh4I3KcVt2lrWEeDNdj8TuH2Y3eCpKH5VyQQ8c
FRp4bydozF2NnTWmBuWXS91EkPvyOYZzSZ0dQOQALzGzL4Hs20ArwVnTsef7KcicFEAveoeEsUn8
WRLgSpUVF1WOvpQuYNZKV909gY5jIrwWSf+xv3Fp464b/TEQVKMhyMW2zfEFVHYIO32+t+FwS+gF
4eel67CtFw0XYgOfJuNHk2L71CUugX4k7JQdnW7Cx9xFW2KEj9SGDrpjet99NO7Ubwx8W8DyMDr8
CI6xAt+OLRgRiy4A+dBnHMK14KYbacd6aLzHLgrIGPOgrYGbG8gN3HVnNQh3it2+40EchFkHrkWI
Oc+iFjYlqLbNOPdPtKvydQZCEAzP+0B65xoiaN16niqymYUZr0M+Wosf7PxflvVHS0qO/t/frtr1
KQmp51Mo7gKwddy1/eDGocRcEj9ExMHkdr3roCN4iMYKQQgVXtf2oWOs/iYa6kKY2jN7fMdB+9Li
0+jlVV7fzdN2phGLnVC6q7kK7V1YtFk8OT1LSFbpmx6lFdBKr+7qbM6vGRhIyxwi+gs/t5w1iqPI
mjc8g5pcPSxqd2sNg7dxMQpXxC+jeIIYU1EYVGjlQbDyphkcXPzwCTRJVhZ00eeCggGt+kterfMZ
gvrxzhyxNtSLXIomCCegp6pHXWa6wEL9SRL0xOsSVvrezh3aaGWrDLhEyK4/VLOvrgOgMfvHuVXT
IUTlaYZyZR5n0IQAQMa82AoOVt6Vf6L+dCEnlbpz31/PZV0fmgqpaj7KcmkPxluU2ZxtRySmYJki
b1ugtpdTsrd4SfYOzXp4dbjeLGpvncEW114D3DnG1lqi0RhbJAurB6kfW6MNX+ZulRjampt5eP7+
UcANXmI0WckM8Od9pRorARmMJi1ql5bzWAybjFZmiS2jj0qiKh1mt39jvD+oyLwDhUJ2Ey2bO9dY
X8NmWELWqtw7EPJ5IFlRxHnZlbseE9yaDTajUe49ujAAC+W4e42QW5q3w/Si5ybWgBqvegCbshgU
Iay6+H0fylz3oph36LBQyyKKzEbadbVmYrCxMKLu5woS3nJjOGHxPM0KlRJRlDZKmjuhBLRyC1Us
SAWVFS44NFQmdwOBgy5F+euNj3Ti7vN+Z3aAeh5UAGmwCd6nIGLXnhE4QzDBUAouksIu56+0B0AT
GDCWzo0kS7tVMpVdz27z/gg3dRo/0bJHiILmAFuj8xsLb/Hk5qO4Ca3smxfkzTP8NKT56vC2mZqQ
bMJQ3kJ6alxDDsF7LkT9XCJVtxgaPMOi0dmiNy70nDzir2uIBm4gzpMUkc3XCuLY91M4fmM+9Q7a
n9895YQb0WkdD2HVIw5mRfDWP0cRsFIvqPpi932lmzjSdN/DeZmycUg+h405jh2gbjK0Kh8vuy47
DqrkMIHjaZfPzDXIlwQkv861g1h+Ae0eoHBK+Aokyq/HIQDrMQ+BFDU9Tty209eqLcimHhDrULmc
ElYXERZtGt0UftNvwc/cIzkJQ+BXMwhhkOpA3x97lbQaaUwKlIlNfODrEgd3RnoP3t685m0PL0U1
ZE+PL61ymhQYWKhgTI3iy8qFJMZxony++IB1Lr//VKpeburCdzEGXL4sJq3TzC1A8ASjd53b/bNV
hGNcI5n5Ugtgaa0e5WRF3yro9hcmDTXPryNhjowYRJqm0Etz17AvvtcuWTGLbwLFau2AGriji/n9
BaLlCcTLlh3vsr1Av0UCOUe2d11iJ3YzJz6R5M+centTDM3TrGzwLNsSzdtyFQTdPvCHcPs5iEcV
yp3ZWFRyGcvOvWPUDR5LRp0UjveCGWY2tg7MQZuxTSj5sB1Tvyr1rqFsd904Qb/M0R9LQ/01Z5wt
M2GqNBgVgkewWDoOUO+dFNANffMYsC6QxlnzSYi0DDJvH8kJ8ZwcIPECAlAwqy5keTBL4EOg9R/P
dR8ikLOQRmOgjNyD6LuA6xm1Fkct3fHJDHCfXIr51oppXJd6RvRSOtOydOunqBj6NZ2ah6r2hmsR
+DK1wFOT2FhGjd3FERLXi5pCKsQSnC9QqR+s1XEZbSf+WEztey84lmOSoSyjqQo/BvlA3whmQEng
NeSQRm+BjKV319mICU2a1kkdRnJNlWuln7501Qe3c1DfAU29ZoGcnvoyQoac8zcLHSaTK6D+1pUp
QpDDm4VyjYUM9Ftrw8o09ddRaHdTKnCqbcbbm5qiQFwYQ7qkBpODx0RbLr4emukWcO4+nRoDaQbS
fPk+xSB4OB1o1q1YXVWvtSqPKOOXz7VjhijSutUEMk+fS8mA214EOVRE8IGglIzqxU87KhCjQ5TS
Y8sBskKfptLpn2Z7HDdjkYW3aEUVkOJj3l51GIFjCUXFAbMc1Ob0uwFFmijfWWhIWVl+jodkkcQe
ufoyUXZtNZZ9P0ceXxcNeUC1Ciob3YA85Vn9GJXBCqg1F6BxGI6uf5CTfCWuCN6n0Y6JQ6qlmKJ5
q3OIDnYYMjfaU8OdF9JDQGT0EklDlyh6qFYq84+4HPfaH4qkFb6IGxnyjTeqYAk+lbrppYdPgVUj
y6m9nVhArlk06xtsc8WqaEnxMAaQvap55e4UBQPcsu113bN2hc0P4notODOz336JIjkAkD35yzLz
0pa40YoTzCCXonZBqD5aTTNc5raF0laNdcG4H53O88NEvJWfjd9Kkw+pZYj3LJlfJEism4Q1VpD4
Xe3ffb+dQ1DypRnd4U6Y5saBRp7r9fd6rJtn7AnrpIyO9WhIEF93TgdX0QhLrcI5kIkUntw0mmYp
WmzhBn4LK22SUrgeBnQ1r2uLpzkk8/DBe+urLXd+mLu3umuA3Q0K/ylDq+khmlps93L+EOkwNiFi
un0+QR+oRN9dLAmKV7lnFYsR4bNt1PriybPK9Fhw+2WcpRtz1fvZVjj5QfHCe/TA0Z1k90Kxk2ML
rmedYmMTxoU76BsSZdE6L8wHCN5fNVArSTgW/JDPmHf/+WqoqQ8fP/iQfjOC5pA7y9apkIZn/M9B
sfrB8jE9c5Qf2qSwHlzjddcOs2Dlj4MEQmp8UXo9UIUOd17KxyDX9F7q8jDDm05zqrMr9BJmezpN
Mg56ppCDhpbBdzfcKpSLHnaf3DBPzmmIyuWkQa0cIN2TqNM5F9/gaYVbJxd+IpAWT+quaxM409le
Hl8q2C+UZRUq0axjy++rYf4Esdl8nIIY+pPl8+dX89wtRzQWo/cGnWMxsKRIzZU5muVxnu8r2tFo
qgYR/NsG/PTNoJwZoxKwteVUaNDeq9BPw5K1jyFl79gydXCaYSmaLLg1pmjYos1GwLgGy18QqlMr
OkbEG3AItdJlUoY92RczJm8hlEr8bGgWEX/ysB1+sOWMdj4TgeESjWRvZ9ZHSCyzNla4I6E3vRC/
j6nyn6H0SgAG9KGAyadtN1Mr6VB4Kuow3LKsu7JzM++hcaTvbUxUC4IFjU13FSLcChns0Nl+vkh+
29Kebkvgu3Y0YF763drpuh5SpqJyB4ZHuSunxkXX73gXliirCnAxAIXXMFO23LOu9NGxb90JbAau
oSwkFryJuleZ5wm6kbI7MTlD3AIZFvcut57CAgqXftaTgw/OyKot4eyhdynY9wqgshFBviui2hbt
fNkhylOwB6pHbEPRvIsabFKiYBGB+XzDlCcekIPL100v3jI7LBOFPeXVMKvgpVSJi6jobprxbQO2
z9a3jyXb1K+fGn2j6nC4Lq1yQLUPXY6Situ5KsBWPzqNvWvXCYd25tqQ/kvIy+La0CJb6Cowq6YK
JeA2VrBuaCviVhAL+ZbyBrRpeY1N+7iB4DmqBHJ5/fnShHuvB3/WDFBD7YWPyaNmyOXpZUupWn/6
eEHmmj0az8ALawSsXyfwJOSM6HXdbNqIlwvTEyxQE4W2r99M0x6dWW/tiI4444XTXiKIsJ9trVbI
YvBrKet5gSwhMNtdHy7tafo2D6TdzW0h0wq07fi71yeCUi6QlutTMwzHFxrBQ8beWDXZrnWGazi9
j34GP1A1kj6p5nHAMH4M66a66yK66di0bKGets/9XN9mA6QP53ynLCw1amzp/dwDNtP1VosLsQjC
BExdf5/qTel0d1nl1w9tlzRB5zxAVtB5GHhzsI11BRC7deBlI5dwVNwtsQBYljmDb4wsxRobM76T
oGIuspYGN9yOzAKeFXZX0H5NtGKuvwoD38eO3JDrCYqMn2te6NNHU86o3TuugGSMxh2gTVe8aTqE
tMPJXrWtYhgBNtKovvPSHi8hb/DB6fGq5Mhuch74sTfYkLw4etGOjPgQUxykn6p5U0XqiQRVcV/q
494Ccpx3evBZbHTlJz5T1vJzdDG97sJmN7kIcaJzdr5vcrhdaKAYNlZk5vvBQOGonIUbswxvK5l5
EG4ybOmAyVIvi0qsc2vn+1/QvmAtB2axbQHPDgGV45fV55cjWjHxXsh1548blH54z0ck3Yah83Mc
1fQ9BELgW62iqk0d6frLMQ8QFG0qZjWxJWp/heAxSxgt4PNPpSPiqAleIbEvNhkTm0FOkbMMypAc
JwPcprajNdonCgj/+mDOeJnGTiBTzZdekycfBcBFAlGl58EZ7W00VMto8MqYGxkkUDCJklLO486x
lF7rYoTm34hnyLLoLpShiIEwk/sM7KtYjGJcsLaa7iCJHsUzRuia9HS8Azo+vy05uk+we0EyuYEG
JWFmVSqm9lIXPJ2iukPJo9fEEGLg7x1rgbAf0HDC6g5dM0QclOq/hlFZbQ0HAGHwGL2Hg5ToQeaL
7/ehqXDsyjibuoY75GM3/yzH7NHWQ7VBZ9W9bUHAZVEadMJoel3BcK5G1NXGqnIBPaXlB0EI+PDd
CfAUGQ+liFCu6r/q6v9xdWXLkepa9ouIQAKBeGXKOT27yvWiqMHFjAQCBHx9L/C5fW73SwaZdrmc
TiHtvfYapuUHlYBFiQZKgbl/FTtq5C+BrW6FackHiMdBMlZ0PuKIrMK6aZwbz+Dt0jMsWFl16K9y
61cW5A86s9QrPEabCxhnD4sngV7UzQj/DIyO8igo0N75JHhBoaniovKbV28KWiCONipa02cp51WZ
dAErn12JVLEeaU/4Kp52gR8Tb+2jwbJRA7CCI1FZtHkEu97luz9ja+xXR57XAox9TUUVu9mEgT2A
43RASQPPY/fvYuln/ET7oSodPyrzBrWVAByD8LEEavol5qswdwfwit+5Yx4JnDaInJpdtGwyafYm
dP+W7SkM613Ap4VAooUrwHSsxcVBhXrKs/Y0aAtaBl9kKXja8ieGuROS5X5iQv8a2PRn5vOQq1ps
eNSmchrbd79qq1Oz4O2vvtbRDKfzG51L9zb2k3NDTDU5kFb97IhhFyYYu+xX4xLUSbbaXaTM0sMT
CH/gobZEWk4QVjGDJDTRBjaMefEgfX4URbeegw7+ewaoaOQZOaMTRLpd3sZ024F7bjXHBSKvmLU2
wEpK5D8NRevOMh78cO6r5eZwb1jDTVUFZnKRTJoCq1mwyKJaz9gxhkfbafUj1DtzROcAnlolh32j
GOc7FKXyudH6bQb98GMvXpbVn793uogL6JTeq16Za6MXGenAtr6jB9viA+Oc+gJUA94f27ZGWS3a
4roiP/eGCEE/5W2f3/wh/+ehIgy59TJ7KKrph1Uy8YkjN9RarI92S7FPCzijRcaYxEyZ/XuuoTeB
w0b/Pmv0bj3bbrJgGcImW+UFCBeW0H5JzfA8H0uIbkL4EJe/fH84jig2oR4DH28IqipebVFfZl3C
7WFdhqNaPXwmO1CbQf1xyOYnyRfQ4XBRUkBOKOmeSiPzM2LBnAifTcAjHwjeJdgeQArdykB4qFG/
zSJrzepHSkukfLPeJEM58vOKDw5oe1WehWbO1/bB+kNdVRVmnQyTjX3Okb2338TK5sdxtZD5ptdb
zqrl0Tb5n6+WJCPOe7CvFt6gIqOg1cCTUiOtCBDcZNChUBwQkpB3vzVruu8cPv0Jhwvru1etLaIu
8XIlehBExGRE6iwsuDgojYu5HD9dAhIF8c1Hbbwmhjv4fHJrEF5hzhXZOOnujju6F72g0+cAI09N
RuB3b4ruue5x+jG7y5BI/VxwnpIx7/4LwJnhrZZs0UpRbnz/VqwjVgumc/H+lCzyWmLiCb2ihZp7
QgR17FmLjjEBCLOi7i+GYWFt56pU3ssXqmjgekVDu6yPsmMRXOH0w4IFM0OUdmuhA4mbifepD6D2
1pPQ3wpVUHvKuGp6ZOdtxSvS7DBuJWtslZYd7gCNvWT1rRyHF2bEGBE/l0jeWQOQeGTw0ExlBTU+
PPswbMqdEBED1q2pQOfZ8QcNQ/2oR7Nr9FPWT3nCWTZ9XQ0VZ5FjBnVtqiPqfvet2dJGIUg+0Lmd
34e+te+D8H7DUdi9AwMkx3YD6PYHbw1geEpYE1tF4BxARK7CHR7YePVXkCi/B3SxnrOktmEPMFE0
lwvmW99U072V28da4vMojDcc9zNXDYQm+6m5dFcFh9sXb+IIa3RQos79+Jx3JMoUJa/Slf/nap45
Bqp9FQttOzdit9kaVo0Ddhv+SvtryLos5q2pbEfz6MwlAM6+f5Ba1g90uls9H59GxxpPXzAmW/wL
ErnlHdlaoVzKrk1a0cLVa8G8ZXWEOvrZ2oR784HJPrm2lv3bDzSJgDA2r107tpDXGBDZ7NJPXX+0
ElDiBsgsmULqrds/IWZNRnSsUUNxY6VsadzIQbF26jJXo3huLVihI0UzQ1TawVmNeGrzobx9oTOK
Vtdia/oISutYd71+2B9sfxFHzI9RufYbtgfbg32G5DbmjhxE8dCYVb+VBX2C2bL9sGM727MFLMbr
19Ll7ovnjZeqzIE15OqIGMk22TfzeUbLC2eFp/0lxE0GZ1ZVY7jj2kHtPoulr8/+cCsb1vTY0bwW
OztmJ/MiihO4dBebgbY65znsyQC1VoFYYyQ0BmkmAvYSLBhOYK5/KVwh710vgn/2vb32WPocxnVO
T65UQ9jsjIOdZg4aykqfUfF6n271OuscOyk+iQdeb3ynlQBt2iYXcHvL03JuqwiMp09iZdPd8+DU
2M4ZjxUUZh9SyQ/FW+cCxOW7zlpxbYPRiwwJ+p+DS65T1SLwAJnep5rlRSqNH+Uw2V4LmKd3yLT7
hqIP/LeqAYestI8g+tX2QQQzWGf98YsQUOXyhhTWB4p+MpkMJpYgJbIEESH6yhrtpV9/f1izL/HK
gR2HfA3qf07Prx2xDazlsMAS9do7dnXNBj5H6D0BrWyjHD932wRDbB13q8156FrXr8OqtOC1gxnA
pvjiD41n6RdugI/inm+OkwCosHDMtMqK5VdZWCwUvmHvzPPyIxtJntDGqV7IyoEjFcG93hB+XliX
ZpyHZ2lPKKcxP+0TBzJj1EZSPCl3mR+9OftZDDM/sG2yApg6fwCgE8IUKHIgOY0zYC4Ts4C+lijD
F+rOD8JaXMDTmF1ojml+I9cXOJHV568u8mvpU760x33honKvQ8sM59ZtwP5Dmf3ULLWTsm3YXuRw
3xuL5Tt8LjB35u2S5DNOVstX4ByPujgBe8s3wcD8aIEIlLZyrG/o9+yDVXrsujZjWLGOhCUp8hsT
ZDrBXXeNal55eA8DSmxrmQ8UIcIhWYZPpEx6f6w5SGp3ftU50DcPu7IBA+Hk4Y3cGzfHVlzJ7rCP
NzsDoWim/FM/9l669nlwMg53ognY8JXZs4pVgNMQW84HZ7BMAmGUQqqHHwlLFuz2c5+2igdX0Ch+
CkOxh7VYkj3p4EJtcaQo0D511+YKCnf2uV3MeiDfsky+CF3L2/7gq+mfq/mDdOeiLOHtK7V+Wnj1
DH11W6Xc1lgXUtATXGBPTe+xU0Om4776IA/5NH4P4e22FgMV/AOHlZmZU2o5BMX9eV/6uZDQwlqG
nICmsZRpUF5904uLmNRvV7bfGWgHTjCYF2HQggW2xNSvtZIm665fH/qS5/S0967C0XVkZZ5Cri36
38ya/bTpRJfsn9M4FWMKMEKAXE7EzTUtuF7/e4WMV0CUlQOSgnrfu/f9oWggaikN8E8kiicVhw1g
ruFUg3l1/eIY3JmDmN6YXL2k7nr3uVyHvy1KwVewRVssV1TKgz1/7WkBhD5BUIO1UVjnboNja9Pd
ACaRB8tyb9mQe9DrEjD8XYt/YwojF4/b2ckyeOlr5GBz+lY0ujhkkGbGrLffZZv7gJAxVFtqCrF7
4R5boLDAEUuN5nQbo61Tgx2QII65o8sPbGZ+j8StjCrQeZn7t6R8xKHXYI7c8P5lLLNUbpPwCbPn
iBKGSbi0ECghERaHeDUnhp1Cc8hWAEATOJb3fmVQIghjxSPRINZ0mESq3O3Toh70DV4NPiqHsTnn
ruNBJJmNcT/Sw16d7Os1r5YuHjq/SgJfFDERhX1TwZMnF/KMMBwvktp/abmFSN5tUVrbGuX16h5c
Ykg6U1KfvQqsHW1E9qKm7o1tdyDw7e5BzuRswPD31sXcBCYpjw3R4HHDeSAsBRXHhfXyMGPDC922
mW/KIn3SceQw4yVyYXMFWLEL9GfQkm2oGiCtupnm51bnNBV5u1yKMkM/uIMF0gyfsqCgkc+FOu1X
K+m2q6E4zrnz3W3yClO9wkc6EZxpZA3NyijIKTN2H5cBtUG+NdesURqegVPXpOMYZsrtPuTifg4T
7g3q/QHjBCNVi59hyIcjfp90fsFi2gDyEc18XTuE4c1l5zzVFMVt0KkHeghaHzPNSS35RTSLHSPE
xUcg+twCROdjrHhXHoI5APRMyv4G4stwMCP7VOvQ32B0oYEcIyL3sPdUtXBlSNyswMeiusg3rXPY
B7jAmZCutm3wJg9ItN/g7qqs1DKLFVUj+75DnmONY831Zh1uFcPehNgVXW5WaWPIaoK7x1ZUqQpB
9+GOKAxe08eQSkJS2Gon5QIz7aDk3Wkhc30HSdnAzaRavsNGNkcNOfUhhEaX3naLu1sBLNy2f5Iz
cc4wRA33OY40fwwfm1eyDXXwJJiK5pVuUxg8cTGcP5oBTdqOAs7YJlK5wtECS+DcGkwp9kPGOOt8
2Z+qFmDwOK0m3Dvdanh27fKQtYb94YO4gsYmr4w38tJlTbKaYX1bV+KgTENoWr042Qd1qIkQRD+G
OD6dtM9nevG11abFimp0qN027vMpu9kdgMiv27qbND+7doHYPgznoQybZFK0CkgoRiv6/EUK2euj
ul+/l+Kv2tAOaB2q535159PQ5hMC6hRDpwJDChts3NvQTEGEyJPUzYLqjRksKd91/aTMhzq0Jxh4
DQSTfdDdnEe3KN1HFxllD9mgsytVtEaXrOvbfmVvT7+ugt6Ocygs0krD+ZpBEAH3MPvnONorwqhn
P9Esqw9u1U9xCTA5moAMNT6k52JrFkHpSlp/6c5f/eOy2le/5jU+xVl9GG8E5VGAPu/yMkuGHqjW
PjGRk7qBjNuGiDb4m1do0uX8hIjh+U+5dnNorQt5AY1jTqsZLBVnib/WCMgeEYLD+yRf/PJhR0sp
WyIiN/it8+dzDkJAmLnO8gNs4KPw8vFb7cHgcZrEMS+q5Uy6AB7WBqqHqqxRoDv0RY4P2cLg/7CB
IMxu//5Tp088fwIY/guNs0I5i/Fg6Nj9kwoa54B/l8Bms3nSSBt9ATMj3BfqVKIOkA1GypXzDvkC
mIkO8kaFQl58VXTNVS01CRfXKp/nEbUfAbMn2Z8qDlNjsGj7GzrzMV5aMZ5cd54PFVEj5kM+GFK9
r4F4rDzZ7/Lgsjeb3tChpKzb9pmpvA7ztfXOKETmW2uhYYO9GRBPy1OxNQbPHSvLS1FZw2OB2eoj
wtZ1SkuYen89BWqtbL98G2FWQ/XQv9XUMlG7lVlzsVgHsq0os62tHEFlkM0sTbIMQJvg60dihzns
Zc7nk6KLOVtNdRtqiuPIhzjDSCwb4/PvakJB1Lfz8lgUo4U9AyxZr17ax7bQ2cECj/Y/MDc+6f2E
Q3UMSR16rWTBHCesFrtIBtGvF0Z8P8nwJwsbS2G+CdJuSOpBYtPBdsLzoYsl73gk7a4IM4SU/8iM
KdAQLurran/t66sGdaZUro7LkYqnccD4IKsIOfGisJ4068STx3k8l0lL4fIlx2+GQdpsyVLe23EB
1LciRhVDuixtR0IeWj34sedb6uNrgksVzBa3s7hRbY9m1J9jKxutJ1DiIrzv6RXRI9OrtdbXRfxT
FNT0z8iCOnb2EwT6xj4EOcW7Mza85PbSvWLzHsGUX1BIrX5DYgmC7bFy3+S2vX+hvb0SuOckiJb4
MOuj18NMl3jl32ouHot5DB5AToD18ISeLGuCnIQetKC3rHrZ6wZP0yVZZchnVhxqhnE0bODr2Kq9
I3QaJA3A/kkkWDivbjE5h8wqg6QF0etZjShqFmvyYzECBOnML+IggKoYA+xR0jkpvNGwo9OQEi/4
NpiFwlMQbhoFxQfqNvgmLBxs1BOYIIKAF0kWjJNnzFfAbbGVimpPPSmMrmJr8NYDKJVL2YCBsnkc
Do18cdcAeHjRdsCUu5dgJVUYBDqLEHmwKRnyGITQNYTCYQ1tr/iVV048GB1aPpRU2imtG8MUC5C+
SCzEO+oANFnRkWdLB/SM95O33RrKHq0EDv88zZBIF5NMWwCa8wVpzQ2P5gISOdW1GAcrQDyzd+RO
N0UB/GsgTosqGOmGIMv/pjUSkqecxWrgIqIK2qnA7leQplbA67AxCCaUGFngpLLvJvz9b0454r3p
8S+pIWNC58veOdvpN0uaI8ssrreVNC8AYjN0LsOUGfCzC0TM+CSBv9uVWa6+EGBAcJzSAIHX6cEb
iw+cmXGvWnNx8m7A334pElOwn3yFR1UOICrzrUNe1X/EtN5XcMOTmcYAfa0LGP9hZZfZwWX4i/S2
f1ocyLtKbxhvdvapmUwRAoouFbzMKGu/ocdtUh/Kq2TswIEbXfh3NgtwkMKCxRitwIGlzsEN1Jw2
LtiGrmN/Omv/PglQ1RbunWdGPzFlah6B/iOVYHuwBoyPnNmqkc8SnOB6mV9nu3pwZntNRLb+wryw
uPOFPfQQZ09o3NZmWmOfNqCwjdMVoLQ5jy7M7PvMaCjzclif9D/JADcwiRqDLfpzEsB+Bmf4a1rf
QQ0AO/DZBZJnk2BOpso8z6ubVEuAjtnQMhpKVGorw35QTOzHLLvQryovsUuMkyz9bc4y8Mck/en0
OFQyOziC1NgkTMsu1hbCK8lxQgRJkrsKrSCxH/PBXo62I0Ns4Pp18UC7tGWMRGCegv9MLnNlR4ss
GkAFZrqr/MO0IKfNgtTPcq7jEgwUTOQmFDM2f+87Y0XdMPI4aFYXDTH/kzWrf59JAj6JPhiduZe0
UtZrDsJ/X2dBTOzpd2BSsTRVYvvtIfCBlomakGQx1WsARsPh5ANSP/WDfgGBwX8q0YmZMh5VS9OZ
gaOJ/UpFi8LkbywLFslhSPFvEWecuUNCLdSvffU4DOs7VshyhAoMzQ3EPGGbcfEwBha+c6QZsGDc
8tVEhpOQlpPgRBuTzvZfMjT+6JELB8IAiBuBo2KjLjeJz6rjvtEGQ1qIAvuBs4OC+WqiywXjSkrl
yXjYd5C2XkyTwlr0zaF1PPS7NF3zkcZl5cPfTFSHpbF/Agj8bVyYqgFLBG7Yv2Y2hrhz5/yAL9uT
QRhuvIrcRLRDrJ9cu+Cg2/x5aW0b3ke9EysriArW6ZPM5h/UVzzt+vpvYywdDmY+T42sItMYOKWV
/hDhfvhLigwHnj8e5oDmCD7BeyIK9QYGEU3SqgqjxcWxYx/oM2754g8fsRbgA0XimoALm/Emylfi
x3SaIHHMUbpZM4XAtPtmj7Yby7xLHGtClr3I6bHI6uoc5P6tFjjpjIupIsPdE/c2Pu+icdTNn35n
s0svGI3jrTJCIO0CxEDbK9iWZ6Af4k79BbyivrpnHRSfsH7zucfPbdOerR5M47JGr+b0NGw8ut5l
jlnGGIwjHMwHZyfGJrlRN+1q0M8CDD96TzgHAtYAAW3wqKV9Bz+QQFmLW8xzKPBvT9YR+B00tLIG
TDxwwCG3f/RD+D96F5e+4iwQMWNsSoionEgVdrRiVoXT80gmH8QhIX6QYSRHlKo0nShoF8YdPxer
wH2bZ0XMkW8Rlsu3GinfiSpKEHnG8gD6YMotzCFJ116E+ZAYrgN6meMxJx2EDNei+WULbZ2cUTfx
5OkqLRZoViGoe8SkyE0KCcPxXtLrjN8U/4n8XUnyyDUIGPBFHEMODdxRVZCngQE2p6OY1Vlkx7EU
zyOFwg1yqzxs8u9y7Oe7dsvD6hP5WKv2m4WctNZV+dtQOp+yE38ytDPxzPmddwGMV7GsJfweHmRu
+2G3BHAQt+YPm9U89lAPhMOANPu8TUBQG06NqdLatXA4qoUdbT2GLl3HAzQXFQQKNQhTejmxMisg
kMKDW+i31S5+DGyZPmpAoaOdHXqm7efKrq/giTWnsa6Di4Q0OWK6lBEHExnSUsd73vg0ztaZMF2h
8S/o99zPfvK8aG44nFhUtcO3ugr4rUAhHUOr4wt18hQImC3ymZ66NzWsJmFd8LFI/bvtxRMt0EwX
SFbClpGFpgGnIFs5S2agPqXpQJLRsCocWt9cBy+41WTsL5IY/LF008akzB8z0PWPZIVaPEdTMuVc
PGo6QBfGMW+u+tZ6hCtrmTioiUMBihBH3Max8lcrHRDukOlhufsD/koACtUBHnDglggc3RD/xlkd
mEPWsfW6WgZ/dTAZEcQyIR3Ipveq6ljse16WFE6A0Ram8E3tNpd6rmHv4B6kq23kU6PI17WR0bBU
v1oP+gq/9W/r8DisKMrmzdzexo4aQzf8JlkFvmuOYpa2kFDqAqRUP4c0pxHyZp/qse7O/dAjYd62
0kDAX9E19dVzeHec/KmLxhGdCCq8qPIhQ+lcBPwSjH62E+FumfaM2hlShAJkTi/jJ2cZwTer2ebQ
Y9tprygOK0jEUN7N/ePkVm4y5D6NmCfZHcYPPIKQP08mn5QJpjZFbNnaf/AAH4arVYi0GkClEit0
XjZ9hJgQxRBHEz8kyM5sazch3SLjBocX2JxGAQevliMm5W997dipj4C7tDUTlGJ1f/WKdTqOjris
ddacK+swFTZMRA3YZxmbl0NrnJszqzXMZx+2Cn6QEmfDq0stkmHN0hW/Hhid0LU6K8w9hMVZXGUj
PVfOs2+GLoUtLxitDopaRqvfgQvdq7VUbojRQoB8ali3TVn3Cw3HKaMje8sl96MZ1KyDaZ5lL0Gi
NuCRrNDaglfO+AH8mTMnPELXX2FwQ+37xGwesp5YsWum+tJmkF1hrDMljTfwC8qWCIE+7rlVAq5V
KMDiEeBNVMInPSGoMMFq++ZgxhJD1KcTXfR/fbR6QsOLvExqQ9h7A3kHUh1AGmwSWjZg15b2WSle
xGiWgOBqfgjsBsETpU7nETq5ZiD+yaeYijqOvOTqxUI3e+798qQW0Mb5cpSZHzIswgtAd3qtKSYk
lZf3YdA18ZcArqv+mHzOQa0S5Jlv7GxwkuKVOhlQTeiQ0ZL89CeI+QuAZrlBNqGZvvFOq6u9+SIU
fltEPfqEWAFSSOpqcmMG7ylfVsesGz6NqB/APXIj6aBghWw7Ecx8DBRxrMGWVYchdgZXLNofNACv
EO1rdrFc00S0Gduo7tEpK28ektHahJK0B4AXzOe+tFAtkfrY2e0TuvcJfIGanzHPOnq6rm7BjJ1n
6tAyzdo9iLbi+Czzh3VYVOqzEkvVA/Gl9S4qpwtWh+WE0E/ACInbP/J5+DVu51vrK/uwWJ+mfNRF
B/1iXUIjZqrhmgkfjS7IDdgzTLu8q7otI/AZ2wNoMLjD1xGFm2oBLoKOFfXag4Mt/KFg2mLapIcz
hI/lGRYTrWGGO7WJguEGonzQS/j1ithg+F9l1tAkdsCuzVjBHqOcRoRLVxSMBVneXMbeBtkMD0Dz
R4ks1c63T8gOm6EiHDUoIL067w/EGdJ1Vd2pqhsMDwewlgRcgmOfgHbjWk4QgkEt02YaX1iV4a5u
pm8Y9tSRoDg/OePqXFgK99R+6dS2OpfblvXv0/2qAcOuDvfL/3ou91fReauEC/P59RTwRnUeCm6/
AmS3XisQP7sKh0a+PWu69jvuxfK+f62s0d5YtnTPvFPZWzUCLPB0Fhz2ryosNYyBpzmpnWV6rkUH
OhUdU09jtKY6DYfNQeAW5JFeM5mOw7TEJc/vBFSX20C6g3Sq9cRlNZxXQcKC8XvrvEIgYH+bc72E
jZTu++ihrsz0q5dV3l0SEJenvOkiBiW8K2v/NpU+mN9QOOTFJrhtMDCxJ8hHJcy8zk2D5lgNseF9
ceJA2GF/sZYxuDDQRgFc/d57F7DVm9RpZ3NgfPBwlxIkB4zyIVgm8ljWdnYkef5DjcPvvtY35pcg
RBRq3Ega7x3KhWvH7fEZOtSYgTmhu7G7Ory9r5bIn/YHWHtQpEJ+gqIDp2HfALljTXGYbFhcL4Lg
nTsw/jgDhrjD0mi6G1UKjCnYhD6xQEb3EFjfqOX9CgSsUzL6hrkZeQWsYnnyfcwWdJylPb20q0Kz
PwYhADF5QAtsP4kcqabQDeRha89Q+gI4RZKgAvHXYGzkwov42FLA1ysYyrgtm/u3QVGDyCzrngNj
ORiVuTcy1kGq3QCtn9VsiqWWgva63BCBtZ6Is7IlRPofue1f0GK0L5tXyv7s3we/mOlt/zZrxrwL
7EsT7q/9+y371f6amKC1gtsxSf796v4Fe7FcyEFB+hiAc57/3w/YnxKEtJ+VSw5fP277xf7rnw5I
bU7mGqzyf//tv7/8/lprOdDwkLVP95+A0mk+0qV7GjNEn4RIRPPOuSpwmbnKO+/PVVMNLjZgfEk4
eNHNR4AZYgERe3tt/8b9C7Nd5AkMVsoIs2uZu4BvMRUAluMLUN5tiDYwnOB/SWWay061hAYiB9QG
f/IZOsUAwc3DkvX4/TwkBNv8atMNg1Vs6m5fl43rUlA1Kz/x4O9QH0prSSZmfgiUdRih/udhUqa9
NSYQR+bqG0dYaWwCH86/OSLnYuz/fTIPzAUfUK4CECfjJykgL+hHcqfDWbUg1oNB1v1alAZhGhQG
HB/5m8XGT8VJfZdl/7t2ChaLQpZP/RJQ0D5097Dbg9nzRG5V3vJDD5P3K5uq6tRJ3z7DggdUejrC
5GkogksGgtvRtbC+S+LwdDQlEosAHZyGDZlUA7bAGdTPYAMrvZY4UM+NEQWicF566+/Q8Omh3x7W
aYKqS6It31/zNuV0gaX8gAE3PNoq+Q07ex/noATglsKDQLd535/CZ+fZ4zOJS0DwIQXD4T67rb4j
TuOfK5P/NoNpTy6A36nu8ntR6xpojrbzu9eP3+saFUDuIKAX3Dhowo08LEUgXjcIrKTAc2ZMk+BI
76e5AbWCm9F/xG17r1cFYo8ikHbNkCFpLl6KSp7REwQAefHAAjTdCyUm/fc1rd2/Jp/ouaRDAIZM
+YO7TXvpggeLVcFzxUzwbOXqtOVyJgVkdtBdFAso53hYLR9DCzBuDp7sUfk1goECTCQG93jotnEd
G13Au8NLIZT+cCmojywDv8sauuYV9e95fx3c5jUF9rccGl4PH+5aJzASFW91Ae8AiA2dUCyQyS4y
+G35MS9gWmemskllOaQIhmnecAcfMh/UuW7R/aGBMiXnYOwVgW5DvgTiraI1UDugZyFpOkjiBBza
LVFhlKpelS+zq/FdFTFgeMQJyhcOHv2a2+rolCgWazMFSS58FbbuUrZp7VGY2IAzr0J4iX/UEK2k
i4Db2P5gtRjgojN+g9VFHfnlKp+a3BmOnhmdYxsM3qNdrF1UrCmrOrT/S5v9Hpz8aIEk/n3slza1
QN1BQmzNn4reg/h0ptlvH0zkGUPdd3B+ssPsWfkpN1K+gFyXf/0MpIy/2WVRw53a9zELMdWxm3z6
Ovjq+/6fINv2j+12/FLmNiguxl8vSnMLBep2WTk0T5ugOdUK4XHab5yIFAVJ3Xpqn7RVy6dCD00I
g/kH163X1PeYfoYxk34mwk5taCEf9pcAFaqLPZo/+zNr1CvmJpONpn4BkIfJNmwOm+m1gvQzIaVf
Q1C8Tji/Ya3PWY2g6HGSaH589kPRj2bqCzCXWvbApf0M+xryIvr552phYt9WGXv0Ase6TplE61a4
8mczjvdsRjPf26MXQzoMxiltbaCDpPoZmCb0urr5UNCYb1P/9WDRIPhekDlcdfmBSd70VvMe5FAa
FM9Ue92xQpN8LKwtOhHpQ5Hi4GIJwYrfUtuX4n+oO4/t1rFsy/5K/gBeHbgDoEuA3oiSKHPVwZCu
gfceX18TvJEvIrKqMkc1qlEdDpGiDEkAZ5+915prsn50U6KcGIxuW1URXhqq5i4y4c6ZVkeCCi95
ZMu3qXr7iZZM9RyJojsUNhHG97tlpVXPvkw34BKo91P9kiWp/2z4vvQcHZEPvXvn2fcFO+GRUk2q
6pcxm5VbI4Xaxfb0yehUvyim/qPFdwKQXeiez1t7qcuZ8VqLwUN3nJflU9Y7Y9UmVvXejf2PNAro
Sgb9C5YYxsiZOexTvEVTUeMuQMR4rezaTWmqe3w6z0M1F9dq2Z+MMcD8brl7f8wqiuIayuKl4gw8
oBYprveHZGYFOz52lvnlGX/+wBi3Jzlm/vH+4/fH0eJzQAesbl3LdGx1/05QhhurZsRy/3mGpJLC
rk/WfTuIw/1GZKY4TMvNn3fvX5WIIqnl/0/fdkofc6EGp2T5VaBrePL919x/4v7g/cbIrM+Z4Lgj
/JWzSKPwFDmJ5vMRjMR3xr65VupGvd5vnClt9g1V+krKRGnWslorfZteZ5WxLf0p4xCIcToYFgtv
jkzt0eIUG7RRfwhhOayKxFe/1bW0XFMoGqdnkLtGEtubCTCPGxAv9aI7FUXa2KZuZVYWm9wMjVmg
ieTAgH8ZOKfn+80YqH98db+rNiPpR8i7MMdGR3Tzf9zUPR/L6n5/TGV4tEq12mNs/2iLOF8ROFHc
Mh3tIgPj+x3Ln3jEwI3RRVAzh/dqnMfd3BT6Ez4s/cG3asQKtvZ0v7G7mjeA6ng9SwfPrWVMGz3m
2tv6A2ppEviulj6l53TC4TzBvfucyxRjWtC9dJVS7cfWwh64PK4eTEB7n8lc5JsaqTYpY53xYhUm
7IrZeY2NfCedjOFMnYgHPyhI3sNxtWazr72BIT3RCJHfnYQ/bWe68mxDstkK0B47jBrOk2MgWL8/
ZflFXTQ477XNxBy6lmT4SSd4Svr6rNgJmSGz3rxPaX7RpB78tILpgXCQ6D2wEAuFph6fI6koR0sY
6rrXAYzUtv52f2rNr24HJ/hwGDx76ILGS2ex3LJ8TJtKsCx1cWuzP6UOyFsfyQIn6zqzMfeQGpng
7raqq0RedR1BhxwL+iaTQ9sOWy/fyDTaES0SiPsz7s8NumFnVKVFDflRJaF+wn0vzwhyaxxry5cd
CeTraWQERO/gKFoH3EWuCzcKkGYXwGM6+k48GBayz737l7z/7anf3r828Up5uZ0oLo1QT7I/8uKp
ry/ksv6o2WR+hYxS2MxrP8ys3NupkeLhwaFfQjLDwZevk0rQX8+Hzy5s5nDV97iHe5m+9m12pNeo
YMHI/7iZl7v3x9i2bQeVlk4Qk5GCKMb66/N+/5hmvgQ4sXbDBHGyYKLpdkkfIM1pEeXebwIC005c
voPTPOnmrtBNpguM+ghbeA/mKN6S5BidFEHn8vH+jWGwVc/IegWDG8/LzfIl50q/xa9DM6uWpLqN
tTVdclz3U2AXXPz9MtyW60Lr9QdpvQxcy69JoyrXMqqUa1aN29hUxvOfj2fFwsDgTRLT3G7rKT7g
xmgeNRFmj/YzGpV5Y5iCkZlW6+e5Qv+oW4X6ha6GDUndflimZL5uD7DcHK16tAfCHO7PsNKS8yyy
X7JpMLZxOF7ziXTyAWftSy9VRNJN+xX3CiqLoRiuQVjoC5fKWjqD7de0QQvhvGlpgci0wH7eq/YW
9rXjkkVew6xEczcg1XxlhWJilKmLGarqPAdX+aNRY5utFLlxyki94ZbINn4VinWxeAlHo0wOCp8s
ljW+q0e4RrXmg739c96WxXveT+Z2SBEcotfJ33Gv4fYKne7Sylp7UMtOWxXVGD2G7GM2tPSYHpRi
gI3B4cb2m5q6SepNy2hwy9YkZMKodt6I9vS5Q+NDOPVYv2YScREGRJNNZzudssm86Fqu/LJbk+l2
XP0IwqxciaptTkltI6IvomQddfFwtShSNuxxUAgrmUJDOGvP0UhgsKYwsGJCrVPHsHZy5B0SG5tG
w+d2maMiob1htzdl7GluEqLzGc7TOQp1J1ihDUfuExHvhkRgKKP5W8q+C+clrZJQ1A0WDedhjsvs
pkRFeiR9bFiki+KDEPtz0/TqTR0iyXvK2Oz+eBePR4yPudv6AnDnnG7tRupXiBjtDXmgTWRLmh+E
HNqbNbflBm9HuzbYOdAk7ImmWkJkFQrlbdcb85tNx24FOai/mJqfvpWRqzipeNOa0jwXQd+gYPDn
LaaSbps75tbXAusDq/FMN1U0V0dj0phWQARUPVHOTUY/BUWPm4u4+AJ7eMwGf35N+tbYzm1L5Wpk
3Sv1w+n+hDFGYdMhbH4w0yY6M9gK+fdE/pUw2EIjl51odA4snFa9Uee03adRXOzQHVD9aN03v6BZ
rRKJdbR4CXowP7aZOj0msSUvlXDg0v7zIdw/HAeyeLg/4f54HJjDAREN+0J+5n5jNaO6slHMuO3I
vCbkY0VmRVrbCUnfwzCl4WO33MDeMB9y9ePPR+JCBo+58D3SrKrL/XFpReGx0bLYS+HjboK57N9U
FK2ryZL9CQF6/waElu5Qa9wYRFvXtOEUWR5ucWHvdbsuwazyQ7GTDcgCynx//yGGpq9ZNzfXoZbl
i94YQFIL20ODM+E8KLBYjstuBVAMvlDdN9wgLrFCLLsa5Io/TYtitMbIumFZHT+m7lqN0vxEds8h
nNCuxTgzPWVm8Ov++BCaNRp+ET5GSRadKmROXrP8QFUrLmpo/R3rV7T1Y7XeKU5fvXIQHUy7Nj8V
S+Kra3T9kIQUNWwFzRcQSRlOrCg4t6FjvPQOxCOtL6qzCQLxhc7CL7XO1N/fLHtytaZiXU8Y46zO
0DYM3aNtu9xFx3WTatScKesi6Gtm7uG9HNdO05LvDf1Eig7/+LQDE+dgxK4/BiuL3FIl7FUpQPgi
xv2ewvhY/OdWnK1HKDsARr+yQf8Ii44RV0vLWMNCulx2vVadvgy/bVa1PgsvKON1bAodHXBznrMw
P9LxDdicHbuAjT92Enp6NWKtJLTczmjPU9NqO415GCAvY/YELmKfY3Q3W2a/73u6+0blYKIi6cyc
w8P9Xq9XgSf0ePB89OuXQOVGsBC4ujPF69onNayfc/tpwfBoCTWFFnVeaqiK25cqeJks/8ZKy34a
TTnsu1uZhw6nZlyc7Gx8z6YeSQIK/dY3mCgl43PQtmurm74ohU1tYsKk+RdsnzDs/Jhga31YO6YO
GUfJNmZRfcBGBgFJs8eNFOtUc4l8U5PgMQiVeBNOdMkXtsWHKXvMI5jGVNvPD3mSHXoZSM/SYuUF
cgWJ5qn2qXU4NuVg6HvTD86g/FKGQdmTFaFLbIxwq6dRvk0b7Wbl49OYWq7Rhi8yHs+Gkh2RHZyi
qbkpoeKmqf81S/ELVyc+fjEf/Vl8Ycw4W01Snh3kX6nkrbfVpNkt02wTIc+x1gRslqjYKwIWzeQb
ZMOXSPN6BBqZ4CNvC+Radhwzzh7oTPBywW9ku6pgzDnEjJaEWVqrxiauEx2mNyE+xU7qp26hoKAs
lAsQEWc94e5g8EeilwVkumWHUJOw5nUNtm/NmaBmYKMFnx0ebdO3V0KhFZMXJMjZihO6+pjQ+6YS
hD2kb0WN1wRJyMxiHbSrCanUoZCmhyVQMn4t61WXmV6oFpHbdG3s2mAGvGQaftbOMJ3ZLH/PfDhD
rdlvBzg6JcufG4WGWEfmcIvnMn9J5viWP/nMAQ6+wpJhCeALY1vk6FHsfkt7740pnnYOLJoGMS8m
lxbg0JGFotbodqbeFGC8sWIdJFqi3wo0j6uYE9L1w9lcabZgzKfP8R7kcbUKP7tC+gcVLvVKE2AP
zer7kHfKKtCjwS2mHHVL9tL6tkTxxlnRata6NorLJPMSDaVmu3o/nNg02a4owonfPO6dFBgF/VOg
DE9hriOiCgj+wqgOK2SYi4M2xE+6g/NA+NN+zIPWKwPmSGC5PNaarg+ZJwhxEuHQn1C8wshA/Ica
5gD9/WZrEN9NAtO3NMCfE2Bd20DvWLGSXnMtR/6i2MpXuex/ZstLRqnu6WECorGG082oUIZQg6v4
l2EqOxHGr7hOE+pNJm1lpGyYdkpkd5W9TtNnS/UZo4n8Zosq3IXkL47aEmhglegtymxjV/GbXiVf
9HWQGvcx7bF1EgVgS112q9+DsiIGLTzlaqKtDTGG8KWHUz946WSuDR0QNO6YHKMlyILIyV5Z62BD
WzJ3FWXYL9nVghUrhDXZttFPMQ8oRvrhRQyzsqLLOK11ZxQb+LL1offHY8buH8K85TJzjjZ22fhu
nrQXJjfeqITPjhpgPq30s6METJlb8Y2FnSuYdp2mwYbyhRyjlCgFs5JRY9yBWp/9i0Hb3OjdvAC6
TKOXC5LA2Se8NjK+WrYqbpq1LxFRj8GYjCgP0tBtaLJxoT/OXVmuiPrUXG0KvitJ+bi8yCmNPqV/
jqaQXdBElt9QU2xr+a7opg9VM6YtPsRT2cUlF+04wTiYYxDU0nFtmGTzsjeJmwy1G/zxQdLmj1D+
AYxfMRdpXV+RHOCx76/CjqvVQdjDWz3MP/xupqYtgV1iyZOD88tWhb8qVKgZhKp1q8bgJLU4upNZ
/eTCihJQM8K9Eoz5tq/Uo5amEKVbmAMRBv+zZRDekk2rnV7wf0yhc2uL4SQxhKM9zJ/bS2oAEiyY
smt2Wi+di++VTjMokVDheq7BbPqWcmEPCGqno7bFILVOYW4FTfZpW4iJx9aAN5Wn2EbC7LNEQHWL
9PZi2tqbX0yPjVWe57RjBkTY4mrMLd5itKUo+jmpjGRXqgXj/z58NQauLPT245USWU9SVD9A1Z/I
8EIAlb5JR9v1LWG+eYWjAy116ONNKPME4IviYwb2V6X+TQcqCHAQeFg2NcggDIQuOuE9cyV/KnMV
ukrE+AinsJsM/rFq09HDcPZNQSShtck+TCaQW91JYoMee35VOdgexpU9TcNTOmcPM+Pilvmu0XbX
ia6gC8rFpbviRRK2fxkomNiqvQwxbqfBabSKc5iMj9Jo+yfOOciKjtgXYfYD0mW85QAKUJe4WTQ9
xwg1ENcKYOi95KEwDzxD6gdrnrlu+1D9FX/czDmctzJKN001cDwCJWgcH8tiI1Cw1T9QYdAPddBd
Tk25jYbuMmTmq9Wxz0YRzEkK2VNfZA+t/0m5fbTlFjEkH8wTBC2XzLmDr80qrApcv2N/pqXOHDEa
U1pyEyz1+NZ1BnKjgr2KoVRfg9bgO5XhjWT2ox9Df3GSPWGxYQlsJ0iu1TIWKoefVqaca6X6VOen
oDIeTIwQZjTsskjbKmZwrevPWWvOIMd+mmX2IPrwM0XFm/ZOuGkSDan1T0TwDm6NivPb8F8VWmSI
mff8awPS3voCSu9Yq1x7gUMEW6T5UeEJqPWqoiNHbib22nwOaER6jC6TElpA71ByOAFCZ91Ps9Ws
o19PhzrazJnP26ei/a0dJEjmmGMUp9MRiXHGLdOt5zphvemEtmpYBVc1ti0hyhWe/p9gK0CzSHKg
Uyc2QBVULM/1tz6htHeU8ldppJ7Vz6MLTr12HbEtqgrhBX2ldZnRAaGntu/m2SupyXaNxTQp5Spv
2MpXM/eo2Zz8lGQBWmnaPmncezm94CPENwr5PptcA9LSgxR57Tl557z5RvYaNnXzKxkquMdF9/Hb
WNpZ05VRTYinOHWnkQBePsId74Wy4X/L9rON2EbJoJrpi4PMyLLSk1h8cbyyzeyhGQVkP3hgr8pv
+cCmPDJQpClEJ78Ey1e5pojD3cuSKfpHpGpbKQ39F6lzOw0B1Cc11ipsCoaNwkdfOylHJR7lt0FD
L0QHduLTTH9qi29Jr7By5hnHnjLYX3mkkwaMyE/ajCNMZThPpSb2TQO3gkyh6/1mCHpXU5/+QEiU
ZvfQSn86lNOsePVoNTsVxcprYANs6u35s+h7iJQvThOkXjiZ1tf4Kw7i7LuvOIyRwfJ9lIb/Pqm2
7sW6xEq20LT6IHv6DUjSohKlYaJV2yTrC14VvLS7m+C3fRh2Q35ylPw1nofpIzbNc9MbAKLqfqpP
ppr3W2OkWWzIeTyDlyw2TV3YHDZKdlWKyD9nC+szE+Mahcv0bnONXqU4EsCQDrHj5SD+trK2CIpu
6B6raid/lAabPKd/tSuLYgYk1J83df8466BjZGoVx1zCjeuJfmbatMz2MdKVIyEi0ZQMzLUmLBI2
Uk5FyY+dojE7vNMgyhasz0TLuvXNTdQ107ec4tNO1fkzaIG39kwmvbKbg8eWMTYmmk45A3r7dJbN
7BiX+hu2JxYPAGXYQqOHrKyTExspbdOUzve7sdbIfox4F5WG/R7g0enESFjexm4mj6bSxa4YGvOG
IKnZWHlvsioirI+tyODftepHU0N5ZYrMm+w8gopEmXvVTZA0Rt41G+o6uDpNYZ3rdrwBi89eanN+
H4J8uo7VjEuk6faRPjWvOCGgZNo0ZodoPgi/Lo+6OSirFM9KG0iglgsEIRXO2czpDbQ2+NU2ZfKB
Ko2w5/wp4cWc7k+q0ZOu8EV5xcKcMTJbO5Si3wirvNQLTYhyQiCMl+SjTjESVI7TyrSsaxPG4rEz
cggXvY7sMEHS9TZW6Ih6wjmOGaCBGWXMZoT+sBN1MuEWwTOoFzVLt0CwpzrOR5Nj7P1tmwM9tLL7
EDfP8n/00WhuaTtA1Rvq4Qy2+LURhTjkZlM/hjbG6ztn1h+0Dyy23VV1yho6LNgJeQbFKU7gN5k+
xR1/1mSXGU3GE5xmEwNDLdzBb8OvuVG3FoNN03+6c8WaMNKfMfZRzHPi01hiEkA/Ttcagij7CMcv
/yGbmZyLSrgcer+Kmf5Ozb9sFMr8IxBPU2y85l07fDHOf1V64x1vXv0EbkG6UAtSxq3L2ZUn5Qjp
yBa7tiqHR432Vdz03Toh4IjlejkGksBAXqkgucnTsX3wGf7fzWiO/zPXy/T220/Z/6R/gQ6AvXu1
UMa6iqtbkIf7tJXKOZCLOjHrbMitJbnHdvx0v2EMHO471fqZ5tNBEH7zPDXER9JHbGmLRcWlQDJH
ddIe+skqv82hI9FaphVGVAXo6t14myWOcjYC8xOxnL8CGqJ6sv2lFZONhMIsEVGIZN0NysmqLPPU
WX6OOyqr+FR2A7z42+83IhgyMo2s3HzOUqoJZp7RVslmd2rxjWoLbB0l/jeSgcarYdCQ/w3PqpFX
wyvMGI5MFsDFeOA9xYYaHEp4Rgw2pudZZTiqszs+xjZ8D6vX35yGnW47O2sxjNOzWUO+8CtGH5r8
zEqDOZwOTqqqZ9ptxQxBtIelRmjQ49SSGq4Y3Xsu5fiEHCJcUbpMrzoA+KZc4JwynzYYCrIbkCD9
gHXvAn3Kvo1lRDx7ayd7iQpq7UeBQ2NVwDtaqBh38m1fYInpOliubYSpp5O9sgunQj39Xh0mDIl+
kRurJtHbddWO8LYbupsrS8uNk7h/OUproIteVd79ZIVgSZfrg1SWfqs5lpsHY7DLgy4+KmTMjLFz
LWtrdvHaZJs8/U5ihs0mM5bjNug4BmYgmXCi5WfZdL7rmLV2aWz0OgPEzXU1DPJV6cynnkTZMuQI
68gyebK5bOKWvTi9s5jr0AHc30rIeR3ee5ZgoUYpQ+Kifh4WaZuNzlwJDfvQFY26m6hK3Q6T+aWq
/Lff6OAgy5InPLYxilQYllOaGB4vXLhWlYXndo7kTlNzSFvDXAJRHSAliaLdZPpO4EQq3N6eknUB
U/e3adeGB6aPVfioNJMEE0EETddZGEyJKJICoiPtMGZpcM00YVjvs4pyrwm/BvqRrm33WKzSac9Q
PXjtxYjkO3XL2VfeQK4ZuFExWdNVghoLheVWqhSDYdajsA4TFn2Wl4DGCyxgg/76/eSXzL62i3//
groCif87ToqX2Fa3NnzMgznKcVMy19gBMmSCP3XdDe6iulbiuCQlYgHDxz546SBCgFSrBcdFGjWu
YejFugtG/N12Q4iq4puvvcaFBPoDdoD7ImsHxk3f2xxHuzvR+88bcDbmVsTyM4xRtue6HrpsW6IN
+ABonQQZZKt/nzBwj9j9K0cfEY6NrUdQlywhMnKJXvpLwgBLmwO+phq9JofnsSoKpdwhw0HNH3TT
xQht5XVGk5CNqcGVU8u36nJ6llZTbRT0tMSAbZK4kY9TndXu2FcmIC6Me0XBbioo5/EjTjA3jI3Q
1kyuNQzGHDn+AGfMsCgRVKOot2zI263pL5GzUz6dDKulT9VgEdeX0m4Oxz/uxmbGpcDCW4PzhIbN
WVtuElVU67BLuLKqCjA0QCtPhVNVN8LItOPIzBOWvTbf6spnwbI4k5d7ft+Lm5JZay1Jq0cH7sKt
bwjqzdpaPYJiELeQeFAvnClunRHFzH1VHTBO4gLW5/P9bvOWGhBM//1Hck96/NtHIiWOQR21iyoc
S4p/+UiaJmHgoyqNR5sEdWQkYt66HNpn0+jntna4wgA02OihAjcuDq092CvLTWPbfA2ssmIKh7qI
ML3sOtu+zx4ypcJiWxTszNLC+RAxIm+1F62u08cgUfY+Cii64i0UXw05FnSi5hkbVr5RE6JsyG4c
D1zzlUNXN7PXZ6Pj/vsXbPw9e9ASwuQQBAciDIlMx/rX6MtwjFGVp2bnyXqjlfOPXlO5AvUSXRYE
lU1WxMqb2TKkzByMCWEt47cu3itaFb6myAHVaToaOl0ptn3ldGyWhhkHTuv5p7vXo+sq7bfro1+s
H3rRUjgF+aIeVWycyQ16LWS8iCN8/xyWbfsWzBdVscrXREjtwdfxn02afA0IFgGYQKae/jDpBclD
WvotHJuvOcN3UkprXDl0vF8SywzOXbX99+/SvyQ08i5JEpWWFBDTNB0h/zXUOC4pBHXMz545DokX
m6l+svR0QRTFGWoNv9oPQfkShZP9wYZwn/S2jciGQthJoqd0SPLlEAboErbtqelR1dRRTa/ufv9+
EwnJNC+X9lvlqD9zDDlPUdRoBwVtwFpDfvofPvf7f/z3A90ycOIamtQtzVb/NSYqr+1xNEwDbEqU
YqRtncvURto+Lkpry5KLLqkLYzfLU5/LKnGunMsPfV94ygKG/POm7O0PTJjKEU6/sYUZ0q1MBdNa
AwgHb7p5VOMpPPNB9VAqI08bQIrXsxpQyNE7CBtjOhdtNFPaRhfW5Jp8oO7JCCcUs0uWgeLn+Vb2
5XuyAI/ucDfYmr8Lg6Id9EtZTuS6x/aHY2Gztekn7oaiOOhTwL7MJJjAAd25x89YvDbsy/KWMqND
YkPTxIxOaDHprtLwYkqqnWdFb37Q/3xT/fE/XFe0e9z8399v28K/o+sWFb2lLoFgf73WK7RzrTwE
5lwp3eSiasd3MA5tubRfe7eJbLqzzAeeotE+VkupxsxD2VcYJWkw6s6tWyrntkiLbaK16ek3VG9E
SbEPsu5tmntxuoNRSkq8fTuDG7izeWxFuxnm8LJ0L47UnOxqlxoZotHaqIN13DvMmZ1wWDF8HHZq
lASkY4Ygc9WmXRk11OY7PAItVY4rV2VrjVBj1S+kNDWMh30jxsClR/mb6YUMLaZpHkZrZ9nnFXRY
ZSydfWSm1l44zeKIJplqYJIpCYs4Jm1qPudDM66bAj5Gk+wDx9AOthLr+9FMv/d3EvBCMVRNmbnI
+VDBxIp7Z079CZ7iIK7LzcTu8aNQSaApuoUBMwRfipk5z9XgIC0RiPftpCRaiBb1Ch8Y4DFcZ+96
k53vvPfBxykuY/LJFIQR6yaSMyTDvkIqCCHoTnLOdFoIgaMm67ZVfbdkroepb6x/KU3zHN4jWe7A
QFQlIWx+8wXtTrsfHMDjrBA/mjaEGarU2cWp+g2a/XdUttj7qU5cBabP4XelVuZpf6alR8fabzZ2
9gzzoHzTDKeg5QJEoOv66UFMcKhWsym/JT7s9nIkRCkuaDFl4dBsdUMnXKst5ZUlV9oJJ96d6deB
CzikyfyYdrQqC1orHlJlOvayfGc2lX0swyLGoX1zxIph3OoSpPfyOOMgIqHlNGwQ/y6hDXWSuJFQ
mavRhTjY+lC+GkbAci/M2sRBgONhsMfpHe/yKEsIM43sdopeNU9JqHk6XVG69WAjKvlPoF6hkrli
giDymQd8zBGpAJGuB091gehppszrq/nNDMNHFWWZ+5vRw+7Ci+/kGUhZmNTiAvrTkPRXreqNl7kP
59UyWL1FYQOAwVk0vHq5jxw7uEDgTQk/8IdPFkfoXgSdZKDZDogX++2cGMH6vvW639XmKwoQCqaF
o5L/9xM6dv0Ppphus2Up66BJ4ZkvZy7mtn1Nzpk9TfmHAWmIiz/DatkjZKX9GybHJA/hx8X2c1wn
tKFJSaC0AxBoJsNloDbzV8zg03fEWPQdIz1+aEmVLGiFr+k3cdkSTYuUJSSk0kqOpQWOfyj0RaSV
GHT4wXmqBKnV93QEPc8bMoK07Ar8U3i/y+9RxN8L2QZoTfTgLDecnTgWrV26nGqjE1Qu0yltc7+C
jCH4oQW9YYc21kjHfqD3ib5FHWo4+JDXi6y2vfszwjLVRtdOuvonmn4fNW2T/qbi3GMFuOb5ly4C
ayyjFspCrf7OQ/0jJfJvaYjf/x+kU/4t0PIcfQcrV/xq/3/IsBQET/6Pf6ZG/q8Zlp9R3v7jGLVt
84/P/Mc/Lj/7qPlbBuby878jLRWp/ZepE2bpCF3a0iRH8p+Zlsu3bGlQFwvd0SmCDJIz/wi1VK3/
MlRqSBvjmTQ09jX/nW/Jt4RjqNKhsCZFTVOd/5t8S5Wn/zWWjZ2SZtL/ZAkVjDPhYut/X0iDRrMg
ZQ+zp8l2M9jmRrGcix35jPzij4ZZedNXu3lKtk6XH+E4A/qvqh2hjnu7R7BXa1vdRzNADIemZqd2
jjeqUR1H2SI3EMgsJnfxqufOh40K0ujUa5uLFa4ZVyEKDjWeq3bztakIKs+EGzM/kCJjSNgcQmET
9iG+aDxebE3/VvZgDQZ0shA88q0CsR5/yCW2oAb16fhMiKfXjTd1tF2FxHZfSYmzEucZ7J3O5Lqd
nmyh74CyehjbV2MJsdNXt42trvwyeCIXc09XN2S0FlyRwnJ9NJHZkrNT6d/nMP6OMNXLGRS24ciW
ZfDaQN1D19krDB9MQrSwrB7s+KsfblkBYF6yfZ4N5L9TGTE8aYFK1ktYXaBd7NR56qmTFKHulAGr
Q1Qdl01qYDlvc9EcemKUUk0Hw033lEjsFWKydUfogw14RKfQcBTkr7XY6CywIggeurHYUR+sRria
ounXMLMJ7Sg3rJirFvdtUoz/Icvvf3/QULjrhupIJpr/uq1LdcZ6Ldiv1mND7W9Dt3J977u/B0ty
QmHj8nJXRMB4Tryy/sMfX373n5Xf7wNW1WwDc4KwLdv6lwMWf0ZRLmNDMA/7ERBSdCmC61/O5z+u
e3/NKrwf9P/ub3DS/rW6zCtQyLXjwH55Dq/mptoqbr7LV8VeXfOqNv5/2D1ozt8jlf94UeyFVItz
mphZLiB//YNxWypO4wfC0+P0me4YrcjUHXQY5ChyEaO7ThDuSmmvx2LyKklaa4tkOa93UEGgXTJW
dwg/L+FKT1+y/GXFCsP6Yh13BaSjaZe3oIIcz27wppvNqgQZ0uRoFjBaLFhNsG9Mkscnwh1ek+Kp
7t4V+xt6CqLhX4S6ULWK41JbN5O1FtZLEf3I8PLSVcEFbmEFLwKfhkXtaQY8baPaEI73mWjaqhXq
psQ1oE7GQk9cTeRRD6I7YtEkhLB7roEw5Xb3Ehf0hiq60fBvRPOtgxeMdKj6CBu5Jp1+paXKenYi
+N2EBvn1Nqnx7aud/qRIJkp1e+hywCw09FDN3YQWXiEVndDw0etq6N0okR2se6N7wcf2Q0zJU5oT
CGj5DPHLxjil8hUSG1QpFDoKmb2jzG4FftJmVIio4h3Lx+c5NFdYFnDuRR8V8rZCLtyY8JemigcE
XJ92MP9ketuuSOmhdwQEZYqQJyJkjCcm3m35UEDlzcNvqfrMkAeDw8B0AcmW0NgZMtqnhFdb7bHi
J2ZasrzTB7RdrjYYG0ywq04hbQwqlVUNrrQNt6oGRGC6xzCE+XMaXIk02jbsi8MJ+crYeiROXiYI
fYmF1hSrbwbLpZOKq9kJ7XsGt8qDPyZEAjCKJ/Aw7ag+unC7XNLCpF/rSXlsUTsTROiVpq54BKjs
LdkyRPeHl6jSdhPUj2LiitgX9cbJc7r5TIFL4jIlnCpb5B+4e04+Dsb2EyxA4lrgftihY0etZt+8
BAYRWYG4VVa2hbnuBQNkwP9J3Xlsx40F2faL0AveTGHS0YsUZSZYJQfvPb6+N9imMsF8xKrq0ZtI
A0oMXBc3bsSJcwpgL6ph7jMDzaEEBC93qiMAHSFF5gxquasU4ZMQLFLCIKzbwbHA0kxoHqhVDDIV
XySy3fwhAWkPPRhUHEuLoOXr9P4oRz/pHqAqQEEMf6VFz2Kp23P8mUSSEt6H+QiXO+gDC2R22J00
6mwJ/0Dspa8+qqS8zPkKKlj3bQQ7VBrs42lw6zLYKSLyI+Ku8jMnUHK6YzRPg4KkjF7THmx19xk8
FedSdlur5rJBBQQufrVW6eC3nhNlQUxbTmyl7HlYJEvxUUD5ygAODT2QCuQPSsywd6pItuhepKtE
UrxWUxwD1A5hAjJ6hIvia9uLvzv68zuYPyya5CSr8xSJXLjckgFLwPCRQ+8MiI+Tx0We0qrp8ca4
kWVcXOFzErc3OS0uM4ouE2rnbx71H4WSD+VvgDX179/t3V/l/wdhoCRytfy/w8ADxNbRedj39u//
O+wzpP/QZYk0oEKKSzRMCTXc/5IyFwztP0R6anlgKqalIyrO5fLfYZ8sInNuqVwB4pv++ZL1aIo3
WXPJ5H8REpr8R1k3lojwfwLUi0D+uqz5Yv78EiVzr2pkTkQTJ6PrCM9e3jcV+bEe3mTRm2ClsMNH
1aMkMtgWpCs7QCRf4o2M39sFdnajYlCTZUal6HRrkLRZXXBFnVCsbag59Lt5Z55kL90VdwqKRq7p
doozuPQ+wloF/8XnZitZ9H6whOCKqgLApQWJvy8HK9WGFRGzyV58jA4Tnj6xkwPIBxdub2AEDpT0
EygmBziXJwEgtuG5pHMWdN3GPb+EDatJQMTe4O1psSc0bRW6WDCOCGWOVkkpv4rRz068PduAV+IW
eRVGLLNsSJqhKqYpW4q+zkLOSTMWtBHInrhvb7v7yqFd4LH62h6mR5pybsVd7g03wkH/pO5JGX0S
dh/bv7KtsA+sRcKDGLx4VjNd6SoE8j0zXX7tXZE15nZqD9pe8qKfgrs1ndIqFPyv4RqqLpm6ZWrq
OhSEPCqN46SDpcwzfs670e0f0Hp3aZmAsY4dVTpo82xUmSTxyiLynBNZSDKQurkaY6fqMdgpJCzG
r/HjdNd+WaLdkPa+vXH8eDqvDe/MkrV8yVk9qxUKOhhHLNG94nTjV+jOHMXfUCPfGs9baHpmZZYn
rRhoGfSEQ+8Kdrf3H6FXf5QP/8YHGFSCdBEUhqkS6V6OR6VKGPICWpaL5I+bu/6RZ8430wWZ64hu
/T3fa654Y3ofT+PVbXJm11jN46QA14IbTvaGp+RedUB43UBd7DYugGLJkd0loLc2nM61o27wrLfo
KyeqXz+r9bAN+lA2ZU+ZbkxBczvR3xjW1cN+bmL5hLOFE7XKVAPaIj3r0HnSLvNMEHp7wW6c+Bk9
QNfa01Jw5zvQaTrlaTr8G79qnH/Asn/PPmCsRRoAaj5gcAZP/ivuYFK02+eWx8Xn8KG8oeZ9pLvR
mQ5S4Ri/q4dJPWwfyGXXrJ3q+VesdOXjKB8mZZkGdd8epQMvjJ26kzdHe1nY45bGtZ6bWV1gQxsj
6gmQ24P5/otYQQ/XpguYJXEFS/iH7893xlbVDeAtRSUuY6pdcx8dmj3ddHvxqNrCHjZ5cfNNfWVw
lqKxU03ql4a2fs/nepKZM/gPL6zvzPCPAA97DwSkt37/86P4di8pqqjImrl2nlM9yMByK5XFkh0Q
+pVd3KEUf5/dwobu1E7wIPxSyi2XfeUwnltdO9JaieKBtAECKcfpFWoeJ3aXJAWgQw+g7EPgbj3o
r4U7FxZX8VVYjDJa0aXqEWR7s4voc2g3gCZ/o7n3FuzoP+i4+QYGYis9cnWsBHYEi3DNm+sQgPa7
YlRphfFEBVqXmFeGNGzcS9ccKn4NB06FGzavtSMX+kRXKrNXPe05JaQij+WglnBHn5eznPgJyI+9
5VAXZ3J5zHVZ5qqXdIJWkqUrZ1PAylnAVaZ4gvGLyrULWmLyTXdjf74/CDp5JR5cHHdC4/XsVaiI
jboe/9e6FZ/Uv4pTyF4h//JU2ibhk/mDt/BGWHjFKOTupHL5Q7XUJQ987keTsUBDYTEqKX8I7SD5
oRkohmETLvePx3dlEi8sLZHymcf2qWNqaYMlaPF2gB7B8EAzW3z/2MqVMFAnoQ2LoGLKJL2tVZw7
T6IwRIuZxptgpLKz74hT22DWdtDmCcfNOHBxh6u9oRBxLi8uDdyPtfLNZdn0wawtPJGu/xR8Gl36
xT2YLm96B4GQZte5itM65R4g25eNoV5bOw1l48WuZqJyejmjtFJR0EHf0OtO0wl8ga24AFZt81el
2K0XHtKn4Ud4p95/bPbKOqoi2U9DZHbZq6sBT345R9nYqRBtjHatIpaj7QLT2n9s5b0r0S+srG4h
DgJNFTFW1PLRWtCMbJh/YYFaM09a0ViQQpezlyaCYgb9oHrwCT6rdb/XCunhYxNXFkgVz0ysBpHG
QpXPpNE8X0dxkUpcD6uHfpcPLx/bka5sQlWSQd1YhqrK1FQux8L2zIIpq5erTVmumB3yhPFB34uO
5DZOtlcMeKxv1B3US/3hn3t9ykfc4Mvu51m/diG9L06tTE4JngRI9coCHrLTvxkfT0oSFCT88ZGr
8WUFLHnVpHoTTOSfICQeb2m9eehvasOGd9lp6cG1pxdrT253t/V2uLbhgdYQNCzAIV1bbRRFlqNK
W+5TobfoS6XzTUElzWzrjd2iXDVkkmphiIpI0ehylM2gQSsRMpEAZ8RHLrr2LpMMEVkhoJolEqiG
Bys/nS8gf9MD1PQzJJ+TPBzaJBLA2EnNvK8aIVA9CEkDCYQOEKtDbBSkF/2IWq47+rFyh3AjXUxi
rekQXyJvBSGVMJ4s6K0eIcRAZq6spQH2HESk75KBcrErAeDs7G4IEpGGM592vjlcEr5iGcg3qVnS
qWQJ6Kwp9J1/vPLv3IBOpoI8Fa8V3m7vKoR6LiRtnGukiFoByb4MFp+kaTeMXLszuN1Bhi33O/fG
antpioRyBD3R3BnSLnfjXX9QX5aHob4TD0AhPx7TtWU+t7Z4jbOLsAV63CdTqnlh2x1SSFwkf3CH
9uZjK9L7fIzOoIiT2FEIFK/TbIgU0YebVrSL7ZCsO0SeZNiqbT3pu3JP7+f/0drqdg+SpT0oxxod
YU5/pBbjlofiCOZhXx0+tvVuTyiXA1tde5bRQS4KYwEcwUA2Zwf6zo3RbFlYfn62Qk0jL+hcLJhQ
DgIuQ/iqvvt4EOsyJs+sy1Gs9hzMFbNRtExY5emnt2TRCV5CD9rDA4yb+2UCVRcyeK/ebyYllhla
xSw4URXSWzaIJK73+1R2Y56rsf6232lyjQ7KwfKGXfwp+2b+mG62boh1TXMZ7IXB1ZYPA4ShIgOD
EPy64Te6GNzMQd/YhQaKHg1nKyq7soAX9laeVFJyHf4F7InR8LVWzM+tZskbx3jLxupyn5O2KpUO
Gy305R2czdafj7fIlehhCbAMHVEiAhR5lbJKwQs0jVHogLLHX5Fm51P+FRToCR4baWMs0tXB/G1L
WaWpio4Wyw6QGbtx8CpAAC6Kuj/IUVUvgRN6gQuL7IaDkpdFWO3CpX6Pc6WYbwCgvzxlepnluTBW
i01qw+Yp/VntATrsqnuC98+W9zN4iV6C2/Qvertv1UPkNjfGbfwZyo6DuXHgpStzbUiSSrqM0FYF
Ln75LXEFeXsKa+ub+6qPYPRD23d1FxCFG9u1I3nogtxspdHe3wSWAS+BQSWR5yzNA5dW5aQrxn5e
anaymNpGCvWPJrymdbkRsr8f3aWdlXPuSJRBJLHYEdoACk6krTNE7Re1cgh2VdozP965V5zbYpCv
VnXqRda7RzopDxFRL80rU2f8aoYO8EAvfsju0sYxb9UH80H/ap2mY/W87K2tF4ryPhxezINeEolM
VXC6l/OqjnAu9x3jvdHs+rYj4yvYiPK8pC5reoqPInzU9njM3cIJd+VBtavjfEoe9d1Iiiv6hfDL
EY42O36ieXtjp73f9JeftvIaRa8ro1LxaUOc7UsJvmwVKiRAkKhWCPXvj9dhy9jKgxhJKHUcSeIa
AUGNZoxmp4WI3mkDHz4TCAkeKeYoGyN850pWIdvy87PLU4K6FwpUXaV5+WH2X8zwx8eDep8BWhlY
3ZxdQQjeUgl6u0z640SB+y39fFd7S4pyOsSkvH9s3WHvzurK6nLGzobVoCCTabhfbwxFunr8/AGF
HqjqKGF+PL5380d262zzqitXLNJWqAtVRnio1d4M63xe/PMIFBOGzLNXlzQZ13s5lpbbEaGXAm1o
mluH8laoEvrrv3w8jncTtozjzMhqwowZrLMUYkRVkh2Iw4U324Hjfysh+D6YubSzOuz9UPbjADEl
+Wp/j6bhCbZYeEdsaw9EkKbio+59PLCrC3Q2sNURHpukUqucBUry13bObZnKw//Nwurc0iEfyRM8
QZ5e/In6fq+MW/WTjcV5K8yd7WaxRSNDhY7Qs+jvmgDK1a9T/fzxKLZsrG43M0rT0cqxQev8l7it
vkRt92SE/r+53P5ejrfH3dlQahn2aR/FDsIkmvtfhuDA6bE3nNrVG+XMyLIJz4ygxTXRi4iROYAf
bYruzHqGl8K6SZPwkyK0kLzP8kZFfVnly/joYmO/xWxnNiGW0VDb41WqaepnuhyeCquBwdQ/9RIZ
t6DZd4Fe2a3abNi9Gi2cjXVZ1zO7Sg2jCz3ArBs8qVlsOGIweTXAzzT9Pzqit7DszNRcmx0oUzY6
mC/HUqDyzdGWRGDnX+xEIk1TRbsHYMz6PAGMaGjZQVBpHm2tauk+gRYHuqKPzVxJw7Fif9tZn6qR
rvaslLCD0741SAnfpqXdPTXf0x3UJw5S3P4D+nWH8S4+bT3qrnilBYYgQWGlG3QirE4bqhZCrKJ+
7k2puo/q9GesbVbQrsQTFzbky50RpwNEBAU2WheuKYroo+C0VCi+tAeYXG/bv1onf4LIIUICbOMA
XnmhvMEs/nd8qxNo9mNaDwm2u9oeXQusQJwgHeL1Nnrt0p+AAh4QyHTcSD1uTevy87MdWiOIrEuL
2aIfHYOrBVGijd25ZWJ13qRcrtC3JhNQFvkjRd0nBUbvj3fm8itWrgTUj0wwR/VKJYd5OYoBhXI1
g5DJG3Wyl41um4UEmc5GAvOaFYkarkmdRyT2Xlkx1NyQmnTWvSxAtQC5a1mBMq8MNhz+lQKnBaxh
QTeYJAflNfSmCHIRnk7saA/yCe3f41J7z5zW1rn0hc8AK73MzTfTJm8FuPUsnttd7QWhLGF9krG7
5LiKe90JTpDUkKipqZJXvwVPfba80Qn2xh4qm8NwC7rNM7341rqNnfC76aS3aNVsZ1feZfooaJuk
3yVq6ESO62dk1mf1PFQmeGXLVnaAaFxYm6AidFNv2kTTvdutK2MrHyDKbdDAA6N7BWXlKb2doy0A
wvIbLqZZFfFfb+3MsqVR0rjcrFEz1gWaTaaXkZZ4jnVfyDwdPurw1Q9rct6DkZbFXo+E+HakNeJZ
NH2oN8VMqltH5U1t3heakGRbDmiJuy8+a/UAWH2WkEN3lVU8ANSIro8eXqxivk2CV1gIAZl/82lw
9wPg4f3GqXqfPFsMa+DMVFlmy6+LH5CmI4hq8N4pv1Z/Gbv8IXTlI0RpvQelmps8b9U7Ng2uIvc4
qPU2iTG47HMtuQXqfQMDlwDPL4gl0NHpftxY9Hfx1WqMq8lNSySpkmx5NHJ2si9T9w2W5Kj93ml/
aiCTH3vDqy9ImbIpXdNUvd9BBSmg1SONoUuNWD7JTne/ADINB6kr0j2QZNn5fuv+kt/takYok3AF
sQCMFjzP5a5W+1rOs5JaIBrup763hz9wRdjgu3mzpG7/QxFJOAG1vk3CfQcxMDfpcNjKPrwvCixf
AV+vvGS6JIrkl18R+h0QBNTgeTvPJNqSk35M7cENb2CP2H88y+8cxcrUyltOo4AiAlxtXifdhRRR
AhQDP7bwLkB+s0B6iV41+tzMVchDRbAgzyNSHDLI8UDGnH4xxn0X9u4oFk4H11E6Khs238d4K6PL
Op8FBPSBqnXVYbT+aTyXkZ39pf4hYdrdN3vBWzp1PfQD0tmpjsDw91tZiPdh0Mr8agFRq0PArcR8
5ZW3ym5BMgJjPiK54kqO8grr0VahYvmNa78nk77/n1leraOI4DeuFYvmXfeazKSGobFxyJepjkbQ
tQ2tXU7C2iClXkkWFZDiJGMvZzhqgjbRUxkUUdT6O8iS5Ee5MCPIxMAz0lVU0H0htbuP99LViVUW
FIcsUWZ8V2JGnQ3RUIDcQFGhaNw1+/6LcQ8RJnxOZH9rCquO8etjm9dOCBkS1RSJzYBNrQY6SMjX
tgAp6QQWnxtx4RLWij8f23j3mGO/INljAV1Sl3fByu1ADoA4K1UGut6hchjaHYG0PcLEAzP0x5be
V1FXplZ5kbgdoqjMkAxOjxBskyg7kNak18MOb6ii7TaPwruwB18Koh7KE1oWaFtYhZsDvCU+hR6O
ghyhSSbJwk1cyQOKo1ZaunUcQElKh4OU75igdM+mUh8LCHC/aHMQte7Ho7+yaRn+gqISgTK+c6xq
5ou14YdLSk1JF6rIvS4K3wZNf+jRiqG7Jtgon1y7pbG4FPHYPZQQ1t5vBP8jW2SS+13vorXmthJ5
rwWm2e7D7/HdFvj8XXTPdC8Ie5Rv6LzU3iDB547PHzNNX5LqQ4tz9efabfXupo96dcvFXtmzWGJY
okVDAbN56QC0KTUseuCx5Izu8CqE7nzkht5Z99HR/2lGtnzrfxlutI0lvDpAS4at0DABX6zrbXD8
tWbf8dQT8skbChGWGurlReV9vFOunROABsQdvJBU0EGrY28qZRkNE8205p0PtaxNLxUi1WFrG09Q
okqIOsikfJyPrV4bHBgWnABDQ4Zs5QcQuONZaFIKgOb5plHzu+SNy3ErtLpqBhYi+m1oMqFJ/HLp
FKI4ICwdczg9R+OpEe/VccvPXDv3NCMxConnrLWOYRCnNnxoish0nPx9uRsPgOxuaztxt/Hd1041
exAwK4hhdNoXD36251toewSKSeSnxi96MKE0KXlDbsEhjdJutXUFXdv3tMRz5cHKivTqMrln1pBK
QAHXmtn3J/VkII/3knn+cfyEmCTqeFgHSBjtyHYc//nesIgIATHSJsXD+tKuOk5pZymkrQy1AVv0
rGQ3WvP5YxtXAnz6ZMiOsfV06oKrjRGK2ZTpImMbUY2iQ2b2WiX4HCsVbLrVXtEFeN5Smuw/tnol
0qcnSVJ1k9IM/WbaagGhv54HsxkMT3k2nvXPTOsOdI+N1J92N/xc8CnDodw6a++ryfql1dVCwgdM
87zYw4TvchfeGl+NgCgfylqA34HsCqETfSt2ycPmlfj++GGYAAY/DZj+XX8Qzgr6uJxOafO7D7m9
tI8ED3KBneBNv6LmENR34QGee2/L8NvWvIzZFsNLY7zIW5W/LrdQCqGrFBmMODyKJzRXKclZtsn7
KkLn4D7x5gOk3g4iIH9QG3G6r+gWusHP7W52sBFYuvwSMC00oJnLxxDMrRxdCkmVoTVsNN+sQ5oK
KlRWTEMWEMdR2umgazGnqyui2Y6HquoX1ojk1mhamPK1SH1qzFHft1Ay7St86VGfoDLOBMSmTTDv
92hmVE6gFhAbGNDpQjo9xPeV2g+fFrXtU1015m2jm/IRukLztpwM/9BFKIgXltncxtmsuGPv03dU
Df0PSxWnkzBnChLlrf/DTzX1xmoz/6hViLaYraE8DHNbn9oy+K0I6Lb3xkh/mREFnploCLmW1kvE
VnPGWajdoUsR6mks6zBFPGzHFmZAFDxo3E/bZl8aYwNf8aDMv7IsnU7RQDZp36Sh/qQ0Q2LuhrkZ
vlVNVj8OUVlarpgPOJxICqM7I1GMDI5hrSt3oW4Vx3gcrBfBqNLXrk3LTwG8cZ9TK8R1FKJ8qrrQ
uIGzPYameIxUEqd+oEz7QOqje7nPqwcx0CRINeLwQASjO7WcWt+UOjB/z76vkAMddJpNjB5tuUnu
1DtJqswnKx6hgZLEOBnvDbQ7XhGDhbcUOavpRZfDcC807fhZUUuUNipJbPa1NflQekwdncZQkXW3
RhAs7+rchzs8TPPvlg/fFuo8cfYSAL65kyrRdKsmpHs9g6EInGD7w4e20o3TWjsq6L7+yGv4vJiX
cS8pJL6TEWUnOKNUOETNrMmdJhv0ZwqCg7yHlto6NlMjfdbRz6IbXM3Q4OqzefpLm8bqB5IOvtt2
pVChHdCMTslIIWeUW2QGO7RVehs6I/1T7otj5RRjHLw0CtxgdgQx+gl6ZuVzKM3zE0TGSC00MKvb
WZX5t0FSBbvYTFNoftI8UXZxZ+lQiQfmRDJNLNDgqVBjqpp6kYsXteA0B4zOnFkHtPAgSUiNaCcZ
BfwO2VDA7ipDY5DRDiAXo+CCWxVcS+xlr0A9xwvjHB5KwB83ArxvbgNh0iehg/YXekSIU0tI2S1Z
FW7DaKRhHdnaH9Uc1bdBHZY7E9XeAwSVgxMPXXmrR5riFkZIWp+Uzak22shT6lBE8QHug8b4RoLo
oSAp5UwzQk5TEETHWuvRraoG85gsHyIrRXHsxBTqQ1kgnyHHpE+qAgb0MNb2WTXUB0J0wbE6odrB
qVS6wuQbx14Li+euLWtXGDrTlhAZOcVxi9QDiqw2maLhGQq5THbaSS/RahDmeS/7uX9MdMM6IQWX
Q0WGpA4UFqrti2WJqMYACrmt6WWHmE+zdmmHYsI4T8FTqPmIkxhxCN9SFU8wy5pKJfyZRDNzoMsG
3RTXgo3mjvqkTBkAHWNOA3iv0nm+C4ow2SsgbKFx0MB0G+FXJQIYn5gMfhhMw0dmqjdcECY6ZA+G
LbQe1N2nhTXHzyyHtq6DMYTFK4yOMvy/DbrmkYlEkA8CZeJC3sWVJe/itu+eelMqJbsdJ6SurHly
ra7IT2E9xocpgMB6Um8mbtbvoplMUM/CtVEJ2aGA02bHj/ubuZ/GbN9W4fQkV75wI4pTbycBvFkT
rvSxh6r/hLqofixLs7kPOlTRorFu4RwWYQ6dwrm50WokW3iL6Mdg8uni6KNEec7qNPzTotZ20xdD
YcN8P3/KarosiiosduY4W/ctivKw+2jBp2RC8gqtk7k49IYQ7nWo1He9MXdf616J701jNm+y2vI/
daGqO1KgjXt9gCdEborpEUUkhAiCXHlt/BIN0GkAf0ajHwradds5UQnxl48gPDyovk4TS9591SBt
hzJBzV25YTmtIczRYLKm76pC60IUiwPUx9F4Mwuj5UlJiv6ihp7K3ldhUxm4UuGnmNBuV7WiS+zG
CsVPDW3A86fZSBO6xUY5uWnqxDgi+Wh+08V+gg1GiIcfqWSGDL6onyZcy1c4TYMv2YSUVduG/V0f
zX2LUDX4eXRrGM3JikV5hC4x117pEpNyG67E9kGXOnk3ylH8C3i4+ZCxiQNnSJLhR2dI074Xsnhh
FYKmGO5wHSYjHuSx5IYwdHO1AjH/Th3LQvbK1w5ZEKmQBWphbwMLN3SnahrRhoJ0OCDgPJ+6Um8h
uhgCq3M6UUINA4UphB1VdIkL3XpoEX63x1kceBoVzSMiEa30ECtw4DvKFAq9B6Fc/0UQGuvZ6jR5
L6bKZ/gSuOtKyEuDsCvhQ4+qx96yhM8DJ9aGhl95mrnu902TD47ZQl8YQHHnjWPp/+FuNO/jJIDl
Mo21T74S+vuk40IJ8jH4jJOeEb6D3Eib5X4nVKDnECmPuVL67iApfb4fWtAAnVRPTqgGhDYIVnsh
Lwe3jMMOPTO5O5q5VDwCMPQ/5bEKPW42/4TdDYJGrdUcvHrEbTkN30PSXTsZXr1dXs/W42jN9dEM
DMXro7C9M0vhkzkgvRJbHbDQWgamj8hGSlFby/3XLNIC6K5Rkbn1YViARmBWRV6Uo95R8bNguK0S
SyIiiEyoefsKSYCqymrbMguWSsjFQQJEEdEtoPkq9JJGX4dPZofIB3gxpDJLVYCA2RRS/Yeg5j2i
WQZSFrmCZLc0IecHfZaemE6byH3rhILWvhAtlghulqmO3+0rmFxA7SHka6GKWQvIaEpdDiFXrCPZ
XjePJtrUt+TPFU8UBXGfJ/P4M8+4CIsxbxVPntLiRRXQgoUjL4EFup3EHjkrxYeod9a74lmf4eC2
62Fo/nC068+Z1gpf6S3ov6PrXOUQp0f1bob16y5IE8M16KGG1iYL+4OIOMvkmqMvHeY2JxaJUEPK
IOJjg0tPAXUnmp3ApmpVjd5EdaP5iJZIMbJZ0HGZUNpmWg+xOSQsMcIxYmEK92NejXCjVwhMyK3Y
7Qa/ag6JpKhIUBnQwCRNWBwDM4uf4BCk9pC04/eES80x8m7aT/XYe3FdwwwTlLrbGv2P3ohL9PsM
sgahzM0cx9TC4wgGdknLK7fzg+iHok76LiiT4pjPHcjulKPvSAkxrhoWyVcCyThzutnIEnQIoN+2
k0FLn4UgiHfikKed16UKsOlMiF816m8OwiPRtzK3UJHNptw2pqaCU2kIJkeDHBqeayQbOq3sHBTe
tYMhVwu/ZiI8o0dm7QboUeEhhRk5p9PkT67pB0kmRBEM+RtNnC+TtU8DFXUpjaBZctC90O/8Zpil
nR4ZqMKrYuXvCNVRrzUUv/5i+SLwzUEq77OB9bX9YEjvOySXHjQFtftQr6VnGS+35y5Kd3BcTm4Y
zPqivp1OTqNCTsrrSd338Nmg4GLUrVeWQ7qL0rYnlAMa7IVmSvAjG81x6FUDEbwwh4unz3U6Znql
8wCytUdaeLLPmVlWliNpiaa7tWQxiYNi7VEhbZ61OGm/t2OkoaBRFsGeRTAPxNXSA0ng9mHI+/Fx
0luEbJOs1PdEwPEtrqY/GYwosBtpCn5n0M//iaqWKzoNw+bPxsP4fRJlyecv6RMdAKBort78hR8j
2TSTqPHvaFl0pAMNi/ZCltHebVFJyO8rpxCvwJRLdmGhFVwXdHNy7qibY0vel7fd69K75cN9CjEU
zC/Ai3gp0i2CvsgpcEQ7/Wwcky8fD3d55q8ehSQdeP7zNFbBW69ypUIZdj3KN+Af5Oh7IBMOBah5
7j82cuURrFNA4NVJFztV+PUjGNFSURfEjNL4H/lP1tjVSYPORfgJSGBnAiVvbuFP2/XOpDjzJ+2u
uhXd2DPQOHGCHx9/ypVH8PmXrOH82ZglRaDxJbyw7GD6y2o/Q1z3j1OKF8NVVpNaS307iz1GouxP
198itWzH+sbCXUmlXBpZldv8uW24yjAi76Wf+h/eWl9ILdw3u+Fr8Gj96b/LN7DKbGTirm6Xvxfy
DQhyloiLlcCs+zDXvVxsHUt/CdKtLuX3qb7LYa3yUtqsFHh6hmV+npz4xf+Tu3hr4T5xWq99HfjD
4UX1ZSuHf6XKdWl3lZnKjTEdJnQivHHn7yVIj3S72beH+VS/Ni/9XT1Sz9sqfV8pmS5G35pE0Ud4
19eYhXNd1SKNLNJD76Ko2mTuTO17+A0znl3FNueBYB8lDYIEd7ueuGl/VZiCnw1e4Znl9GEkqV2p
gMWfeknsopRBdS/+BHmfp+9yIoe7LVje9ZP499hXiTFI+tuUsIVWK/9Zyl4W4GE0bjjzqzbAhZDv
02DoWueNFcTJzEJkfLr4zZIf48506y1UztUNe2Zj+fnZkahG5HlR+9Q9YAwozjyhtEQTxc2ItP3H
ruv6Fj2ztErgST4VSqnCUv9T/hMdkidYAm6N1BV3sjsdfEfebzXSL7/x3e1wZnG1PwI17GS9WeYv
IcwJb9QRVaji0ch+NEazNbytiVxtiCmT+zlDRZThKTswPTB7fg8fdLdzDQ4hXJhu4ua/CU82pnW5
0D8Y5PpKSA1VUBMNu0tRLQAFeMj2qi2dem/2EMZ42kKYX6lPcur/ntX19TDrpSbGy6ymt9Vf+VH2
4Mch/52RfNgvhAhbJ+19heHS3uqmEGpJnBof12ZBw1sMfyDJj7KfRfFSop7p11vl1411XN8RFpRy
Q6wv62jZzc3ClWPsSO6MNxBXOmRguHfhAIPTfOPWvVI+ZJzWEkpBn7d0il+eRKGQlTKKadVT9+aJ
K9dN9upDSXGIfeNsNeldPRrETaAwRBEKvdUdr5BfRnoBYyOaLwHzmvVQvn4TUaPKEKzd2KNXglKG
9re11RLCEJKJMsyYoKczmgCLveqaP5fKXu5sXUrXrnidywheF1U0wEhczmKi1KoIqaruxY0i3wlC
PO2GoNm6b99vkouyyPrQZdDGFaY0oo4jPfnyTcGjug2PVve0MXFX7dAmCu6WuJOe3svRjHoip2Yj
Ymc/7+C9fWx/ZSfBE3917uT23/WdfoOgy2HD6rIcly6F0Z1ZXS2X0eStVSqzARsdHFzUeBLH32Xg
nlJvO4p4f8ldGlst2Cz7VGM1jOXyiEhuAAQTlmLr5eMxvbei0xP197ZYxWXo/EhmkU+8gK3MqYNb
vdPsZnr92MjVvQdHkmbSnUjj8Wq1elVs+QZwxEaSHtUu2PuD9PwvTECuuXCbqOq7Dq8wkYzJJPj3
kCj4mukRWsXBXx+buBpWMVv/a2PZlGchAUpIiLu02EAHPENIx0NruQNghIzy3j+iBeHloxvh8Qtb
MZ1SOmxjDN/vez7g7BNWsYIwNaS5Ij5Bir9X5tdcv9M7yU6DLxtDvbpiIA4AvkiG+g5ykAlaWYWz
zivku/8kucaX0JkPuqs+GKgt4ubD0xZ68lodk9c59DEL5QjB8ypOqFR/lmM8MrNr7sGLpr8WGfD7
BTS6oFWjvXQjvi4q8rMzUv+KbMkuEru/CY7DrRbsILJn0vu/0E/rHrrMEU7mIbz5N8SKywL8/Z3a
8vg/2wWKgAwjLQG0we8gOIycFOHsT/ku3CVO81V8Hr5ae/0Qz3vhuFV0vnoTnptenaO0lMQElWIu
p1JxVISAI7V1+jGwrXK0i/qhmTRXiVI7T19q41BA6byxLa6FHOcfsHKAmdYIA9uFGGDXvJr7ydOz
k/ob4ut97yBNqttviavdKXIRy7A/Nn7VU53N+8ofTllo9ZQSeNRk4ZMW6R4ajb/CQN9y8lt2Vh4x
rOl9E1ODi/I4pLbkMqfmH1L6d6a7PJ6WuoXuFs9bSaMts8vPz7YVDIC1EFC9pJINFyDd8Un1EMdb
QdxyiC5vsMvNu3Jh3ANa21cMbqHKg9n8qXzpXcBfsNdSn7XxYK9Ip+ROfRdsEu9vjXDlu5QGBdCU
dLjXqS/66FPt5gUcdht7dGuLLj8/m0etRa/Gn5lHuhdQO9cWrZr42I3Gif7Cm3Kobms137jfro0M
yCmJsKUbhbfvpc2yDEeD1l8DFBtAEAGmd/VlDuuNkV3z/edWVoevTNFMHNSIgOBnHabUXl/n5Jgg
lvXPz9m5mdU5K0vEka0RMybKunH/qsGEv7DCf2zl2jKh2EdHAkxTtCWsrMwJlbhpmTKRyjSdAHKC
OKSqQaIcmHpGfnlq0R5EXupRGkK5dD+2Li+/fn0Ozs2vDrmk1G0DusKAzlXeR/eTRzV+3zjdJ+Nm
OQn5IRzcaYdOJY8MSmxcJZ7lRj8+/oprl+xCWk6yWDbQBlvdeEWaxOZcF/9J3Xltx40tafqJcBa8
uUVaJpNkklKyJN5gUUdFeO/x9PNFSt0jZqnFPmuu5qKKItMA2Dt2mD/+iICrlVqrxFb9IZo/WObf
SSYDLhxgdmlQeY1ENzbJhaFp2EyKbbYd4r9aHLfeDKrxkXf0T/HEXfBgsUqtBWyaqx1lIlRmKHHF
bAiKaBj6aR+GB2YtrOgpcmiPKU0mhP/0YXT4T0HCTSZSE0GCj3XNCiZ/qmaezRPaJJEP2U14Sx6Q
Yc03NY1HvYWGhPGN/YXhLQpI33/OoOXiv7Dtrp650Fv6UwewwLTpPkzo+uE9VZ77wR7+ntP3S9hx
Jaw0XtMZHU6wE91I321pq+6Xu3jXbodN9TTt6k/FLtr9WTb/KTjvow95/Rc1GrtDygAQoo9gNtfT
/N0agrVRfSQzH13lyhx5FHopdsxVxhV9yIy1uaxCxvRtptt6Pa696Vxvp7v400cP9ztR/TWOu7JE
TT8MRj5zWdvL1nHM9OzaJ5ntx+nn/7dVvDJGQzQx4WEmHI6mT2X6d0Zvu2R+/H+7xpUWsZo5abwK
6eiCF6N71JIavsoHmuq3C2bSkA41QlPA60LXctYCZVy4xmiXu95odr0Cm61TYLWoN39+nN9dihZd
XAhfBLjnam9Kp2nSJGBvPI3E8/g4OKvAbSFW/cdFtfRMdSxX2hBhtv9xoRyG1DQ0sQeEkJAJ3KYH
upRv051UFlXPUgGTrYyb/wU6r//D9tDKnu5PEnfDEL5+wk7vrMVzKm8zr4Z1ddL24SZdSSbyf9Uc
+aOrXYkgJIgEvmDtQc1lmNb3/q7bQ8DcTa/0f15/hCb8s1KZkhtAGVA6qVamcva92kiMgPmVI1dr
N8HOASh8Lu+lAzQDF2EOrpbHgbyDuYff8xEa+ptkJCZUmpvC5yZ8/IchaIcF10ELNl1dPpjDU68a
N0ZQ3zn6sE604qRCO4QscVKUzy4Df+YpeFZJkfqu+dQsS+CPhrYOKngsakkfREX5MgbVbVlp6y4/
TJq6c3v9pam9H+T+/2hWy/84ru/dUL//7ya6CEL8P090uY2b+Nvr1VAX+cjPoS4Y9X/BX6fCSFwT
qmJwqn8MdaHF47+E8w25hgQQHS545edMF/NfpPZxBlwdV8ACavrvkS6Kpv3LZEw0dVO2NDal9dl/
MtPlwqP/vw4kDgfNy+hkBu+dSnTJ8b0X9Mqwclhv3XAqqvKLEyt7Jtv+e8ZRzdJt6zXb0rbv22I7
DtONXajruaauz7vtnPkBaOXswv1r0q9GWJ/c5tyFpe1bsbKNR+suGs7QbrqOgZbTNg7Np0WfTkuz
skZqFRKj95lSxCCwZa3O8SHSjE9FXqzTadsZmm/mj5NT7Dy72lfDuMlb3V9qvqveNbSMTNOt5Hl9
frbt9MZnYq36zhuY9tVvftnL04+FeDfU7b1bJutjszBg2+hx9tC58llC8n5dWDiMtmjKr3l24yzn
KFFXTvx10o6jAnFsOAcBxZU5s5eGZVWE6tEZGDXt1rcqiIadl6ul/6iS5tJL6v224WxTi2zRxhmZ
Mq/0U+ROEK/tJWWO87GAHwVn7SYbj+EkfYrnldyJ6r0Z4bM2jTdZSI9IpqfNS3uyzFdVe2NnhNat
Zs+QuWDVbftMO9hN+RcvDOwtP7LG3VTd42I6T0lTMsJZ2et6dm80zi63mxer1URE+Khano3oW1EU
jwG8JF9TvNXkVrvY7b63aXtrOEnnM5Ek8+fOuUcWWupA8yryPQZZa0p/iMuDPsKQjh6pOOKKJcyy
al5uc+e+rBooR71fuqc561aL8e940pkx/m2O51Vtqsd+Dpmgy/ypjJ/2udfO0ifDXjqRFycm59gW
PutSKqnfxcNzEer+aAXPtLTccOu8YpehD19qFXfuSk37zRg236Ezw//ZmsaC62bcF/O5z3q4srBZ
tY549cie80dozp9MBSIv8ggxBVHaNDk8+trd11b5RQm3zAKmOAxp4AQldfbY9eFmUSI5UE1evzZl
960durtUYxS7OnzX6RNZuKfS6p+7mMdgAJ0WHOVALIN5IGh+4K6gG59b76Wfu7VpdUx6/qh7pX5V
a36ReYsohByHS+U71bzvdQI81Uarsyg9lZFVrjPz2DlTuFHroqDeLU42aWxo+1Ytv7UjbO+k+a5X
6t+pTqOBKbnv5lH182bbdrqxCjp2L0gYRNwK90+Pn2KLOUm1sxu0MxumljQfTqMNGzF5Z2SZMXJM
VwtXmUoDx7JCmOPDzKQ8xoQgbSy955xNvd66dv8cl9FG1qlOH81EP/I636ioRxEEr/NLihvY30jx
EXM2I5mmm3qst+1yzBuFDjjWtmc7e/ttrmd6GPGk49Hs4oN8mO212dqAriirRbegq2/biHjMZhjo
kQPEnUDVzREm7VAy0rcq4NvzFYwC3ChN9rrwYOwddLyLVljC/FG+dnLfnBqiOGdLt855qfhjdrab
V6UAm1YKMLpX0XC5Sf6iWEWZ7reJ4ucqpD14cFoNYzth/IzrbBGhMu792XtD/OLirOc153FacVGW
oE+OoP8M0T7ye5Plfr8ovmOdJqd85lFYfD4Fu/vNnbgbudeuePyhseVQa81tqle7fkkeva6Gfn/U
p3Nl0n44rHZRnUCurF7lzPFdaghgymDyqk6/DUFIC5nlSNH3QY5Mj8hGdvVsT9aur/oNNkL2H+3y
84ecPG2o7jiLjc37IdHLdxSd8o0qiMRXGQvJ0SkX1qTVH1C+/OpayaNmnhWojLGZ3rO1fFysievB
FaRoOGaY8njUtWGjR8YhYsa9VSl+FQ63JqxzKPSnonge5+DRhvntOnQqTWFQM5Q+yTOVUeD1s8rg
6ohhgulWUcjrp1twt4+60V3xJSzVoA6SRJL0B3E9D/rn+2M244TVacZ4QVdT/MmODuP02tvKDU/D
GLBdHUdHlxtM2tBnatZW7ULGHOZ+ZgYfBebXRu76Tq58azN1p4qMf/9Q66ByKZLGtdzoMW7Utfyz
UKpbi7m0sKI3ufHGNppGt9HyeBO33HaLqGDnwyX9oPvRJaH2q5m73BjAhMy3gDOvXuUoPGNJ3b5r
+4cEcWQbrIQhiEbJBFE93rDxiEFsjSs9lAO+VNV6odG5lQ7kGos1Z7jMnc2AkZY1jMpqXagfNqB9
z5H8uYtEQCpzPwBOvSsHIZ2tKZnivH8QI8ZcI9SdfghQeyq3U8Zn2BS7nIMZLO7+A98E//AX8O9y
6Qs7C6yWkmQGB74XID0Lrdkp3O5hgEksjyZmm3PNhTvPehyaeq8axSq2qi0H9c8XF7/wamco0WN6
IfRQxsZdsJ5fcJWh4ng5sd49hDM7oR5jx9nMyd3MeF8NY2hTxBJZpz9fUw7En6559bx5qemx2Zrd
w2xBvsFdZLL0/eg5ey94KYfoA+GTb/vn1RyPTjOEgaTy3q+uFqTMcY24Gs7pwU4pO9Jzv47HB10/
YYVcVvXPj3dFvPm5n8yL+q8rXolS5aaKE8K+f6gC6lwMRLce/IbZ1VGBhjbPmT6vC2r40YxfRPMy
IbRtmw+k6rcbyyTAy7Q1Ewfz/WM3fWDNpk1hSb1U6xj9Y2EHDayLGBnzXNbFrdN8mBP7zSniikxD
oa803W2u67XdIiyWwFu6B6ZAHutk+ey10SZwPvOYlU0lx2GcjRvc7zzmfOeP4XgbcKZ4lXMvPgAm
uW80fxhoAqS9YaOpK/b70vCtbl7hBsvD2DbjcEf31mOgaZjiX1XHWXvTAwofrNyP4nLlKRAx7GBv
qD2FHq9qRBewoNyVrXfLo4sh4XJjjjedncUAY5c/EIH3qNFP10taHYJ1U01+PXRK6UzKTj2bGYFR
txfftDBPuC+YMzhLOwePsDS9TbQUa/GQQsznTMUrltuciKaGj2YR6JeOy7+eAuIfC72ruwSaBoCZ
wDK/nHPa5I6VaynJSdx1fWAKQdDtsjFg5OtZcePdXDzWrJ4EdA0OUmKGsKQfluy5dGgzY8kyKRTm
urTDjWJLLLWhvOjltyU1xUiLAi/O/eJt5Nl4tazbs+Wme71iC5PHjOkU4lGIT4ggsOF0Vt/PydbD
LwqnfmtNn4PxGONCOZ8JLioDVYST7NCYPKIZFrPEh3CDXpTDG1pN6v+McnpjlriHXa6scjX14CZd
79tdcytGjrumISQOYeATkQwmXgpm0CP4GBmtXfSDuPXJvOns4WZx1KNF7QZOlRVyXn8EVG3CsLfa
rm7VlHOs1buuOmvuPnPTFWoS/YFjFiNQMT2JByZhS8jrvWlqvaOIxK+DnuT3jYZJwflyWxQ60QcK
1coNZBCDxnrLI3AUN7wjrohe9BO1qHirR1YJMzAHgV/UFD4QqQ0Vrmm4Hco7eSRuAImpExZ9OS8F
Qf5o7Tyqi/yByU4SO0rQpc8uRV5m7QedvZXdHwi2Oo9hwC67b5+ittlBk9kiAQUVrqFbrbADqXLO
kmqNl2BMR/FQJahSx/IvqggJDsd61zvVNvf2TpQcprLdl+NpKaklCo6FyeAJQn3xurzgVosh5Rn5
vwPjlT60slmsMGyiyzfKGnSTysTqdh97JyQUBsurmpZrBydQgu6AoMrlFSIHcXKHJvTDsNyU7HaA
LBBusExWoh3izFvlrikeNY4NK2JZxyZ3N06lr5vpBdnhFat57ZdTiWiwCaW3tzRCGi97tMkx8z2x
vnzqnORRL9HW4mxm+Ws2RhurSO6jprnjLbQ52ATMMhiTahN68YoqvrY5Fg1OCfF7PLzynj8rk6vk
4E/XhGlrIAUwy+AtvT+7nRJkoV53/UOll2v4bHsJjnvnyEpl8au4/VWJqUZ2eMiFI+Ci2MucIBhf
XcIRkbKAlQbAKKfqri0fGeC1Wuiw8uc7/Z0rrOuqRoGYIxNj9Ks7DZzJYdAvlk8lqMgYopu186rI
aWJH2OO1xxbaGPJrUYVCFCVxkcRHWmDt/nwjvzN+v97HFRpWkNssyAh2D9lMEEDwdtkx80UWgiOV
L674On++5lVa7IfZ/+Wi11zDVnMo9bVxpczu2bGOVezurOmYh0gRyEVrbR0GhC8RYAA7hpTgVCbB
ccqUD8KAyyr/quvxttkFWrLR2gaSqi3G6Rddn3hBTRXV3D00TbQRDztX3krzTYkeRLHx/MNIYVqQ
HLTuLW2fLchp9kuoLGvOBM42G0Rs7VrHPCOAR7e71EZoZ9Fw4sAQln/YUsb8nUv46y1fbdgQ0Neg
VvAbOv1t4u4aK75vlmiTTCdO7dSQEPFSylRDv9HazULE7jrqWhyDAjqAKNWuuxNtb1P3QzxJr42R
IR1yz/JXPIsgeFEJP11QCkF2WP/egNlVlOuwpp1SVK6LAW7GcqIs1l/mU6tTmFu+Dla947dZTY6z
+SJORTkSuZcfNYi94lL9l/T896Zdz6nV1NCBzKfiFOPSeFp0tCiGAx68DYfuRiJX7jChtj+GXM0j
qfOHPstv90AHwIZTSrvL6ztwowYSK6PEHjIz9HWwHiQFbY0sSEgkGhvJ4E5CJHaME98qZhHjuaU6
l3YMhv6RE/U+G0tCSgaS0veHeAzIlhFn7+W4dkJ71I0xeJrCV7vuTnXorcScxwDYXgtKShTZpelB
JJrgkB+gbsCeZPs/Cq2vFAq3In3pGJNKZyCqY69zZCa0VJ0K4PoJR8cmod+RoAnDmlHhAIpIFyOQ
1mb1UaclUow84i9H+XJd8leuYPuMU1Rlz345ypSKNyO8x+opqbBOSn/judGxdptbrcwfmfPw2Ob1
l8jrzwK3qC3TwciNL0nbrxag1VLzyJLHyZci076Lj2NUwSN9VMROOIxtSLq09nU9ubhQMk0BF1V+
dKF2gbz0uE19DWOMp+Ey/Gzu8dB0INqaDQig1yEeP/0kCeP4DWDW8XsvMii47/7mMj3+3c+riSWK
o2ovEGIR0w3EbJpzaHurJEsfgwUPjOw6E9ove0l8QNuJnRzgrsU71t5aWjt07L7AFXWvfcL36nXn
fkqWB3EbwrbbAzOJcCZ0pS7Qvgl9Fsya+dygBgKB6Hyy6Pq7QgWMTF9NGprVKEJsgh6cfkLt4p7g
pXSqt8q65QGZiimV58DFrnFsR/uJ0vKTRflGxh1ywwv5jc45afP0ScKpCFisnnH8cDxagG35m3gz
FjFLpRqfuqi/wc+TtwnmTQU5fkas3PJNcVKueUm8iLY3nsSDKgpvv2C94nHYCJ5I0zI/w6UqGVVC
P1h8rSmk04gTbiDrrea0eTBchqwEtGPOp5sZTyAsixsneKo7x/RptfKIc8kiJUu9KyZmrzSFH5jB
I39iCXFc9SMVKkgLLSPw0KkZ9TWyEAtyVbgYcpwcPfI28jt2QfA5XLkEFNipq7tONe/HhEkguPvi
gBAA7bO6fpaAgLYGh8jRp3UQvgl2X/TFi4RxSEaphvcsulqWf4FMCky4dKmxKgPnkX/bdnDbUyQg
OBANZx6VrhQMV2pZeVU8Z9WDgysCW1TNnttRkuio1564GXytQML8aJ3Ad1zn3s61Y68YNDBZzHsR
N0UNVvVYPqtjR5NdENUI2jk6rsjgWqrgtPy7y1UBZ123fp0Ns10XWZ7vXZ6K3cprLVmNVnhMp8sX
/tmluMbNOP40C6c4AlzQcskVXh3/ckR0U801njrSGU2eHWhkuYkta0uTm88hYaXmeJK5crrtpFJr
nehPysxYYc62Fla3PZ8S4ZdwGoEPBndjuW9/vsffqCi5R5oE4vXpJjHvexXV0Bk6j1oDiaW3TnU0
mXto1eWXqB1vkjxYlZyGKjdVGmgYf18ELbu35M4JC9gjNvRyEozB8OGSrwjk2C+lPUZme5fHyKed
09YgI3tASLWcFXOSBzY41qV5ynV7o8TdJiYI4cvYECQAFybXyPwAn0lA8+fHvZDg3mtk+tBhi2Ts
KzVAl8lLv2jkumRCVDTk5ZPhRQd3AdBx6u/6VK0lMzdU6qrJQ6L6dJtB6Fg5WncnVrNKxEqVC1za
JDQOkgEITWXdj9Z97QH66S+oGDmSqWVelIYyq/19ZFEgaQ43H9uza3cDycKMYVNBrJl8xeza97tG
J5+RBI/RPXkLIwK7cOWwxglF9mNSfJVTIwkKSbrYVn+2jeKF6PzPK3nFzRDzjlBzfcIFuohSCP/+
FhLDaZvaHmCMTeQlbfCixd0qWbMXo8rpRufbKFo2nXhOIrnW5OS3jI2q+5tLAB01H4Raxj/tLXgc
PhAwvgy7vPipv+zu6A0mrUOX6YngMcvt+6wPCMXL5nmytbVANgD9j4HRWKs2UGbyiOc0qb/kbXPL
DSdzu2GxN5mXPjpdtVUCGMVtMx9xoZBZdIjooSkNjxqDoCLN27h5/RyWw7/LOhwB6u0nxfuQIw/c
xEL+IrKSoCB6JCRgo2l9rV5FZWoR1HjNVfOgm+UtjRK+GQanTrSjgkEhZO2s6GvcGfcmuQGaXTFv
zRo/0woE4nDT3479hF2hrUfc09NMKWH7OehRw6P+p0xOWk37RyJr6yjJIBSqn3qJ6G4PFcmPcYFL
ZJ67WFkE/KyK6MBff/oFrjUmYgUkw8QNSXKC3xJMIW/1mvgLf7Rpr4aRGx9yZTkp1SekAS1R99QK
k2FJSln6vrC2BRgTEU2Rd7dsSuYP5DL0tPv78i57zw+MFu8d4R/0IYRFbvfnxS6JkaDeo1I9f6pm
zTdITAEvWJKoMapbPvzTw5F741PiZ/BHwl0gx6V4Ee2TiRKCRMWi6uVZfkjoKXcXNtsxoz7BcG+i
tD4l9OPYuulEpEiexoSKMLqbDgjYLlvKRZxZW9njxZ2Jl1fPzulphTtj9vXLrB/r0N4JoGxXyq6n
/74fDueytw5jRnKnK5Zt6yYHoNKJiS5L8Wj3mR9n45eoY37NfCbL8aLfaU1o+LbgJ+CSAk8OHMGF
dhcGlp3LCdJC3gi3qE8w13OtPyiV+rlM8DS8tL3pAMfUmiXnRUzTnmf04unFC9uSptHFN0U1dqGa
fpl6esfT/njvAtCwXMQ4X2vT2mV9flkXN7jV9eI5qNp/s6tMFLjtM8Cgbht5s8ki0oms2KZD+51X
R3AZyQx2gHES0HlUmir9faXmn60I+K+vv03kAkUSdGzLktqPfXZhQnh6TqDHSkNx4fuqWPs0AjJz
GXEgbH54cBsY0eeKvJZx0JOyLb9XdfKtiocbgvjWqu+0nv5s4i3FTPSiuZc7fJLfpk5j3oo1/q11
zc7O7xtL3/fdOY6dXUcatDLq26ru/Lj19kPb/jU67kqc3LI+S9Qq6c5B3QoqKREdW8BdYSlwRRKN
HJT9krnTSpColiZqHriTZSa3Nb1xDAMALHiJ6xsvjDY9bjvXaE+mqoklpP3Kc57QvNvN/SohrUpf
Qt0E9zZtfxidtRLYj3MBuxXvQF30tW0yqCIGXguHIyfZcuhoVTPPuXkx+WuR3jeu8HcmP/KqFZMq
V60NKqnSLCRsfCUGZmgo6l+W24ZQMXXj+0LJacKevHXjzoLjk7nM9rOmTToZnxu4AZPxV22A5ubM
r2F0SLt8bZPuLlto7ghYn2f5ag6b57SffCYw0UzKOmjlyxDmG5V+P71j+Jmlr7WsXqWZyla3h0Cn
cZk3bDTb/dzUVGUNeByBfQOhct/1NNtn7Lar+p1ND1ewvgxXcqr8mfGIgklJGkEAR0Chamhu++CT
/CWG/pDkzjYkdhCMNzUAxlO8SWSSf07kS9kqjhof42h1xKBdcQGXRDs47fRAF7NNDdgIJLx4UCO+
WG24ASLm1GENJpJsAFR3LlLT2PfOeKe4lb94dKgDmnNpoR/PrR9WM57Rya2+WuWwSYcKd6q87QlS
+AoBKhJz22nByg6q76aDhog2ZqqtuS3dogufsnKq5RgvhIbhwLSxm6rGN285g9N3caNhZURueCDb
Eo/1aR41PxDguv+qd890fd8niuSO3QfR/SJFOeO3J7fag4wKmoSsibNvWkDb6UgwwGImf8ddd7ik
cXmOjhNtJq8ddCHBp1k8QBqtPAtFCN8wFUgOP6+PKQWYTxf/jhuIU+9JJ/bgvUIu0PVqP+YAsS4N
ED1rO7A4uk0gmwQ+8oq/iO8nCOhgkvWBAgL2yK0RtxY5RSleteO3Js1eyPhwyCjJ8bue7NDs/YDu
weK0Sn1ri3klD+go92QpQLrEtwYiVrhBIYmJfRIwxNTxNJ2THFE2IR/Cg+DRjoMWcQhYlxM5JkBj
Hlx5YU8mDVxdsPUCNxCKTELTj75dh6OHoqvuk1ZaSV3MCmQvE8/DNIAO0Qx8ro7FcQB7WnqARGgp
EhKLdGpNSnO5gxK0PDiKhniRZlCrDkxMnGoLratZ4SYO55fR+Ts2zrhYK1pTrIJxWkn0KuLjvZXa
Uz47N0ky3JiAtLTpWNPsqB7V/WToF26K6EQ9X7vgYprOBbJNNjFwlzEaZBNJUyQYAivOVwlOLjih
5XQbHGe8JcVPO+nlmj3SUXCfpcFeriC0Hw5M3VabwDC3YI7EsQ5QMIg2myh8DXSghNix0vl5ADFL
q2nJBgjpHGVfu8bcVR5ZPuhwkl40jRcBBlW6QNIfetgMabASrVkssFjKo8CJ4n055Vq+EJVqRyxV
jLNgh/c1yHnAm+2k3ukIjs1ThnJdYFtlNMWtcQJvxYGVRI/R+cgFd6mqwB3LUU3pF0H+haMl4jaG
JG3MfONq8CeXgNLQU1c3O4UWtkIq4rshqA9+0aJpxnklwbvrnaoZRs3QPCumsR2b4JabVXtrV5oa
3Dr67GAxBOCQ1GdNX0VhOHGIOu8lQfFLxCFQKIpIEl8xFBToV2nnXXgSZHn9ZgIs5amM7I1HEFtU
wFdSG+0o3igC5yZnDUYg/+Jh+8Zl4Wigr+kPwkK0hhwDhbfIHTiuu1nKS/KuOcrVFCQpDAHkMG7C
mJLLdV3hW4D689jdyAdZLCsBzLEc5nJEF5GWkE5OoNxVwYjjUDrlTeXWIGvlTl9k65GAhTkQEukC
sIycA0SGP9LiX14brOFBYLc4rVdT9+LSE0HpbpewFQxJHpGjK5w08ZOEz4fzgy92jKcTYYwEbR2Z
KyJiOThe09FfzN2L/g/oB8kBHXmGkCJLHCNx6Lhg7xY74XeFW3LSclbFmKYelJAEnVwtK0+Fn3kx
BuBSTuLudPskLJfUvLBH5Gb6wdup82kKi41n7+LE2YxKuKFBLgluktzdWcw8o2kPC/5BEZUrCQbk
tJdEuUZZ3cp+jQ6Z8dyFO6Af42yBJEZqUytXhnfhceqw98LM2lUzIowCIM7Q6Q/KcshTF9Bo2ppA
pokOUWdtBWOSiwr0NCQXnhn5ccH7BVoVfFwNWfk2AABDAEPIkZxOQcpEjNORSuPZWkGgRUVoVrb+
mV7gN0MwL0ui8by0dnG30P0OwAqFLucwjODswdfD+iYXeeJQyWIvNAcGGvJparNaxhe+QNB+OCiC
XogOxugMyB1aBuVVEkkIpU6DGzqX0JadkxK84LYGC+wimpxhaTQiRZgDqIgaPJ8yfNKUmq6LDLX4
sHTWWMsKC2mNb9TNL6SkCyd8nJI7s/fwqGgEHJwicAyJwYUjI6pXQEWNfDDCthAqwzJz6UjY/bBF
YuIXVKLmDg/YnymOD8QyY7Qdzca3jBeuw/2LRHLQebZNRhkVJqk/DkD8HBcssijzuY4PIspcRNQv
XEKJi0WaBYqfdOaLsRl08rxYg9g7trq1jZ1PA/bL1k6SYOvEnOWvci6qEW+yW1bCbOo1DJNZUN5X
osRAVUn8i6mJOJ8kfJMfYAowioQv3KQgleKocuctzr4LStAYNKqCtxUc+YDoZwxdM6ebNCw/KynG
VdLcmBL2QGehxEVAZ4nOEJ2ghsmhwjPlqClxwkjN5cLf5RmEp3vhd9jGmxzOZBxvmoT7gl0wY2u8
Ob1nbuo3TgsogOhcObpEcysBd7seDz5KoBJylGfsoHoUkB6KLv/CIUIcPbp8ydJILk5ECUSKhrNr
XKp1QVYwICcuSoMv5ta5qBGFD8YiDXtAnoNjmbKxkAr1o4RAvEUckMs74Tf82CFES06fhH9ycuTR
ec5MOUtm1sY4VqNxn0RwG2F+yDr106NFI8RwMrdmjJqJlqMxFxJTgaHIj6Q7TWZzQ0qe2wKil6OB
WsZREH9E9sldnipYclDHsvmFw44JwKNpZ3c/eKWAy95yZmbfhXpBmNEkxmEBOcSGa0Ozt3Q6RKC8
Biyl2BHbECalZkVHZresw9l+EospLu882DvJAQoNVfhEHgejgCZQ9Ml9qjdbdznL2zm4EkGy4qKq
tLqC3nEcbZp2ojVlCQT/WuwfRMQhzr+x85djyrkye/uJJXSwCahr2WC0KsKF3C4QTzhrSCR/4w6F
EyD01IYWDAmnmI/hV/J/m4u3IOQrijHXbL3TFDvTqXdD+yhPwjuE8yuEAf6JpqCrlz9OPF6SPxm4
tulWkoBkO4SpRZ9o4HXmBpjBqSUlOTSO796IPW+s+WCm4wMD3KEscYAcvjzoILWJYiio09WL4i+x
orOt3Ik7AtVfjo2DMZWtZCvSKrhtap3mzjYE1Vg3hYYgK5bqC3MK4Ny20vebjJuVr4U+iqtLfcYq
sAB+K4Qxr1+6QFnHwu1Xqi/oD24fUZTAnoEqsq98o+jqWtEPHT0p5ObS/iYeHPpR17e1izImmhCe
g3gkel9+16w+WanjaxbOx656Re3GsC7FsRb1lyhn3EnOgOTRJbMxtTeim3ItBh7Q131nX0JWDqkk
bOQjHVHVQvNyNm5Yimd4RWr35ubODs2cdsp2GHCPu7o2RJwLtbmVg8Gtx+iapKtfojB16QRffDVn
Wn6OaYcRJAp3Bvu+dJ2VQoOrvL+Rq0kIHS0PYWk8cbEyq3YDNRH8U4uNccNXAiXIjTknCDobG2Ut
7twPDrQXHY3JjwPF8jPlDUMuHopEfoMXfZNlW+zCz9vhU1Gf+wkHfTEBDrhinB1hZbdz+u1SJ1Jv
axqZ6QsKnwvLgXGg2nJW+Y6+jg5D10oU0qY3JXrncgHnZIa1BIUxHLAAX4tYgt+KpdrnTvVN1o42
K1+MzvieT8NnoRDYRf2tg2fM22RViEcCC6I4URGL6o5cBsREvhHrTsh+MRM5jHX+JLavS5Xborfv
jb5KJfUhXB3IP8ymkTgy98U5oA0WtHjGa7s0K8bxVkiJn+UHalO1hhvHsc7dKKurZtFBviR4SY2U
HA5lPp5D11gt/oDOySiw93AmdYoMOGWGg8bACwYv6VcJh9LoCJ5susbHuDTQvhkEkz/mZf1Szs2F
A8D90efct3HotC46ZHH+aFoZmUzz3CbLEXqZpQzdroAOyJ8kgekgiZKn6q1P3mwLEskMjz0vDoa1
NbTlLmm9G8sA8dXZRYWgo8Hrz3ls3YPeSKxHkBjgiuVTfN/hsNOteSMxjUBsatTsKG7Se+Khacu8
Jl/CoMlVn/h1xCiwfLSGI8A7qv3JIj0rBleqRuQFzoV4pksApsqDCYlroSChe+vLu9paDiOFPZbG
d7a4sKhfy10pUbhqSRcuhrcyim7TOyejJlfHtwZWsZMUeuoo62EovuiqcgrhouGNYZ/FROQZ+cWJ
lIR5xGxFuBWJAECR1EwApPm2IVCD1BJQngN6UDLWAg+TlnrUePUHG6v8Q0E3pb1LnGLtCJaIprbR
fegMEa0xeZSIySuQQpV8ItaUxCFaRl40tFBWxLPmT6UR3M1mcO9UHMGUzByO9bjWK+vyDh2hV2jm
pRUfTdwzhSHzC2L+I+8m3AMQcyr5r3NaYZHpmRZm5pMBWNNbcFWrY5E0JysYzkRsZgrUx3/gFb3R
PSf1jZr+7TCcGz9XyqJKVbqrDxsJJ8TfaU2S3PTlugAVtl1+ETBkdpe1+IoDBSxqA+iD5uuKeu8W
zR1G3yO2Elj6ZwbTgb9KsUbW9ue+bp+9pRIoUyKRAvEWnp/Zt6cCuF7oVuLhUYhVyS0TTekGtLr0
q0TJPEiwvMaqS/PRbxqcQWF98k1MF7kRB1881wmghRpdKoW2wtuKECl5KoEpVFBHA1eQARNrCcAw
rolJ5OHVWyEaaW2/EcqXGSorIglhw8EJxBoJ9XFRs+1ifrKCvZVvg4IS3OiRPZeQHnUhlTYXyLx9
LenLLLEPyKwo5qr6Uf+F1wwmxYy7w6U8jnolEUIeT5sjSeaSj2DgRjS+RVUt/B5ZQXwmz54PwrZu
s+ZZ3FbCbVCFbqPgDZeAxrSBuQ+V7HHJgKl/ZHWlWEQy6KJW62IbGAwEIMWqUmrH98ZOmvjU1Xz7
IB8mdJZ/CB1JMSmWUOGqX+XDmiVOraw2jSfZJ7h9OTfN+kY6FcoE1G1S0aKGVkdaRZxKBD19ccYP
lKv5T8qNJHN16H+knh1aNnOPv+S/KGTtuiGfjKdorgGJgUpwM7yTUAoEe5dKIoSlmqhIJkubuvda
Rb+QyOq/EzyQtWDqgTOlF+zhp2fN4Z40LGVB5w2yRvnU3tKdnUkkRxNcD0NK1coGa5tbyyfWWpZe
1J/QHlhrZwmYMiPoSvCCkRd1OhCci3nl1T9vgHV16hlpxkw4HlyXInjp2/b+4WkXXiRLOs8PQ9nf
uSpEPXVZNjMzMKtg/KwyG87qd/+HtPNajhvLmvUTIQLe3NKToiSy1LI3CHb3CKYAFHwV8PT/l6Am
moR4qk70REyMmq42sM3ay+TKHIa0O7dTmgGzxPuYNc5fB5L3Zfd5cg9f0/GpiaGazaMrXr/PaoQn
DsO1CygWmNphpoGDukZB9rf82wuBNuPlpoV5i47gpU2LRwCqo7CoQ3XzVVwjxhLcg1idtuSgt9MF
KigIqsbvi3ACCmKAXHmC8x5PlzMyfY5cAD9ALvhhUIPVIhcDpuDSRssm8+MT/bS+NuOLzUqbjFpG
4MAEJ+YI8/l6rtxojsvSs9uPNK9cG/ZoXVjploWnV3M/IQhyZiVUrLLmhmtlO8NympHTO8g3JeP9
N9/kjpV9wSQmVzrhbrdtbsicDtX4ZMYPWx/T1EC+EahhFTh1P4//6QA1nudNjQqTmz36RktWOmjP
QgNYNJ2vf/XtLr4Q2HprulcCQjBim1dohbvGo6K9JoiKGxyU5LJLDHjdSzJHPIX2XefcpFam/JHJ
Ra1jjm3NqNWTL78cD2B/o1ONPwvH5atJhJqGXiN0wkQ6ZK+btrM8zyOntPyP3AkDZPuEEMWAzH1F
b8LZWCB+Cj+Ve9bQPpuXNE5Z3qbCgfNa5yfajTNqQUg+ECtFiAmUdoLPNgK6aJG7dMvuL9C4W9Lq
5I+wsAohBrf4u0fp1MibnwbZS7cr8/Og6/MrpCGurBbUT1g8ygaO3C9nSdzfB2F1WZd2oQkpfYwk
/5jxfJmWaH2CWVc2Sf79weKYG/ZZjUOJzeLXbK95mu3ihIGydQZfTZnOqEO7FCaSmvaafBWJp8SO
jHFSaoXN1Lf+eVG/N+P71MnOuvkHdwHqMEsymYV1wL6rpfNQPdaHq8Mup4ZVXATFpAPT1pD8etuM
lkTjAZfkuDVZeanPxgRhVAdOKQQF1ziRCnTBthpM+uuDAX87ulG7eVXfZk1z7SGtkPr530MTn+j6
sd60YfCUQJ5uucIMvT6XcBnuohwljY9cIFOW3vHa3fS9nRFKQYBmFxO1AiIn3o6HSI6kTmJdft/b
xoXRRiesxP/jaRblYsnBOWtXPaMdxQlpROe0ZxGJxuieVcEBd7r4OgVxbPoPu9G56A71uU+2Lznc
xzi8SLxe7kjJHV8Ra3W5PS+J98/TrOYmbcepM1EE+li0e1RqUjaBdR41xs3B6N7xUHHwuedyFeoI
f9iJ70Mc6R5as5M3zeqqXz/JQgvw4pot49byjdFjlUz3jM3LWDOX/sRN4nDZzbv3GEa+SdaI8V3T
lJUKCEadAzKGMSWa5pE/86b5fDTTc/6TFFxnI7hmp+dT8cWvi8sufe8U6ZU4IPSZ+la1C25SfFP8
Jta9rbaXujTyQ3zV8reIEjHkjnIoIlvnXNAHCsTkvNqA+Hgk0hqugvFpV99aUXpiozhvHut/lmbN
WJdbWWeaif+8NKkZCsrZzdRroyfOrlM9AVi+YC8HZJGJOwca1g1/unWrp235RLTQWZ850YVrno97
MGe0pZTvW4IWJEXOQ0xCbM3nlP6KGvnOabzZNreCXNm48KfWdoH5/2ahRImKpgcqs2sF1nm3Lbsh
JwXRNnsSyKR2YDUsq/8Y/v7S3NLwWBP8fHGQM+rtw6Vs1cyyR2w1/ctSKmBaugZobqY8uSWzpT7m
3XsiPpbNFRNE9aWewuvSM6BjMPoT/ZkrYlmgTytHaHW5Q4boIkaE7cJ0bGM0QcBT5LyFKl3teDNH
ibRaztktqhW4Znpml4+T1SLxfFvid7AgkNWcai75zeVYPZVgTi8ODZ7mHDUQ8dEmi1C3trR3r2mz
e5L01f6sgaS18Z8APl7wOMdtx2+ringJVypqAXAE+uC/V5bMP7TVzkv87YMNf/o2nc9pi/J2M0m3
LkDJxymut3Xy2ETF/T40bsKJuIUefTVVZFPyERWqL/UWUHQ/XLOz7XS4iRKEeuL9ezfH/KEYF6WP
LDGf0VrJORKtj6mb3eZ+c2oWX5802CAB2pk+YE2IYriZFsfuxSyWXt6njlvMm8p17pTDndLpD9Ua
bL99R9KYAxE0rcqyzzkBWmnOgcSdOPBrSZrfHmO1mMi2hSBA83mzpXaYucmlNpdCf8GtBcshcrP7
7ktuj3+oi17cJWz+Xtn97t7M3LuttbMvG77uYlKHpDuOr/jry+J5nizTIhIgFvO9SD9/MU9GahE0
2gjc7bGCZDyFQCbj/r8Notv8xSApaaw9zJPzJqXnHkdYqTUrPmVd31py0mge3ibyPxDOvB5lO4KR
LuJk3tj7J9VxBDH/F+/xYoSVwYDWqs2zzJiU+SdrxP2CE3h8CB2wf8zqr/V4McRqw8TOGCEEls4b
4W2esd2okJv3ZN9OvIzgkMdGWrWdtKlfWX7BSDgtLagrQRVJBVIQFgLl5Iu9udFevJhW78UeCAdk
SikITBtohi5VMSLi2/o/js+e9box+/fpW23n0YTGZWoYxaEsqaCgIp+nnnTejOlkIsnadeQmj4/7
5qoheY6etkcjT7ByuajZFrldRhNtE8Ol0zbv1W0Bx+h5UmdftduPD/emWYH/8r/jhautPhS1X5RW
OG3G7jJAidI6/OVVLXCm4LKmTYKXVbuk8kxCpyr1pAISFTO02y6TDCoo375TU9hA2k55iOPP9/Yy
QPTq0rcecJGsFrvyYtPqIXTb2MBpQc5RH3xC6TJ98hRa8Z3j4725lV8Mt1r1ak/VPWwZrq/PAkAW
/dWeCgvoAaoCp8Z6cx+/GGtlywhe031uVtgys3mnqqeC8JzlPv5Kp4ZZXcRlZRiVU/JKuixA3ana
fNKJOzXICjGNdqyBWCWDJKgjJe1/2v1w7nfX/+JNaOmix4OAxvRXe7WwxwlQMBOGau0Fp08VxD44
YTZfx4O/zv2LQezX1mUaIRPyXQbpiuFPTHOX549klUrqQf/b26x2duhP5VC7TNme2rAymKqwEz0c
H+XNDR0GvucTN3pBtNpk1faQY8a4MAHNsqE5RaJyWjY00MvjY725CV6MtdoE+zTdEpAxFilMgQe8
pa3j+BhvL89/3ydcE+NUu2ouy4wxOijF8L4E7tLE+RRMjo/0piWG14aJ82EkXJoEXlwzbWK2s7dt
l1uNxIk1GjfCQSArrVjr+FhvrtKLsVY3aJkAxWvSbhmLOvRSQFEOd+dcQel6+go99W6rvTeP5CgN
i1ncOc69jLvgFfQkKMXPux5/uTeX7MXLadu8mMh96MWVkzbYucG4EeLNt+nMS68OyfxvXNAXI+lJ
XoyUICI4b3csmY7UCF0Jnm8H5PP4+7y1zcnfkkRwHCcivnk9SrDvEpAoI6OQKbB7cOIANCOnOWHt
tAZrr+rlMKs1qsfu0EZdP28K27sX51hUb08Eaa9Tbs+27uUQq5Vx4BUazJohth34xoV/oKZeAGNE
t6PVUjfg/zZ1qwWKh/CQbPfDvAEq4FbGRr4EHd6b46Ocmjnt/hfbwN+7OZrXLNBIC4m1/yyk3vER
3trSLyduZenSIAj8fLufN57709m6Hw/7v+vtnb+vTizQW+f0xTi/eWd90JpGh12w6fYLy+lWEDEQ
eSrrVOkp1rE3R7Nws0Lb8yjsrIKSfPbiKLW8aQPsDx6ByQLDTZsL7vXJXrY3z9CLoezXSxQlTWG0
vj1tFL2O0JtQQgALdXyVbH3K+gg5Du1yAQcV1uvVSYXYzYYEPbc2vm1f+NPuukkT2rCsC7qNxLa5
oycCX14GEKsn0GJIeUgovx1w6b3j/VFG27NdYX7E2zj09h2UL8JUHX/Mt7arg0SPSxkR4v3frmg7
yeoimuZNkEQbPI7QyE9RZWvlfpuIF0Os9mtP9/1kNQf2UfzQ8mpc/cicX2MefyGr5HYyBSKwOP5y
by30y5dbxTPQ1BxmLjbOoldnZ3RjDY33819dMf+MgqTY6+2U5dUBrUlG2bnFh8Zo3nGXgUg9GXoe
XyqyHa/HmboyhEndxH5J+zS5Eij1f5kva+11eCZZ/ynAsrTp077Zv4dVpIAA8vggb7kbL6drdbXs
DKdsSdvNGwNgSD9/W7oBnPs6/e67P4EhHB/tLWNJ6y/oEBgZAtggXk9a4ltTTYVqcW40Zy052/PA
O7HR3owUXw6zMiluvJ+6g9YGH9dFcopQlcssK+/32QXI7vnT7vL4e725tV+818q65LkxIGfBe6V7
aEH/v+7LN/fbiyFWC8Xn2/E2ZogmeS+MvDd1JwSF3hwB3Q2490zx9a9GoE+vyfLJxZkBVRNS50Vn
+4T1eXOeXgyhn7+4jrvZj9thAHErdDUue3iwxeh1fDHe3NIvBll5FkYY7LMSE7BgQTj3Sn8ehnsM
vXrnE9pFj4/39kvRwE+OOzQhrH/9UnUcpM10SEwl8Fh80kEn8wNvv9I/Q6w2dBNOcKt4DMGG5sNH
45z/saWJEf+VY+aCTUAcgkgnWjsaZZD7xS7Il9cha8zrnIxx3tppL4dYvU5X1G7Xm5m5gYGs66A4
w3s+viarHv1nf/blEKvNHId+T5cnQ0Q7+bOAn4h0lS0CVdLSdwtDh47pyZVacRz8d2B4J4h+RXWw
8jh3Thdms9Oam13RP8zWT3V7JMPuep+DgvgpoNfSngUwlu2SAHqmTVnJs22S3sZ28h0QOlOuplYh
tX61DmzD7W3o/EWuxhKxaHzTwqyn3o3js/ZWELAIiv569pVvcEiyPu76xtzM0XgLMk/lbg7QkpDa
TffiDwgAtB0f9M3NACIhgms7iIKF6uCFTYinKD547cHc9GX+vu+c90TVx0d469ZxX4yweq1hN5Vt
XjBCvosuK4AdZnjrN+3NSZ/gLUvwcqCVh7Nty+02tPbmxqjnjzRAIIK1OengnJivNcysGJDXbXLe
hsBJIWdvnroIVhXlX3sYDlJTxRsXUqPXFs1p9z00RTNLAn2MqFKmg3WHLRD5o7GPH/nPgfzzQm04
Pez29Y34A+x0up9il98O1dLPZq12AGqNn4XlX8MuBUehul3UhgZ60Qf5orYI5keYSdaiqIsf4qvZ
AtA7vgFWyJdfLyT9yxASKv63uhIGoMtO5/fMGd0KUWPeCY/JyNCfmiBvRlCqPLGqI0unHOUKAKV8
R/Prx6DRtrfkYgDMzrlDudm/nnwaTpxTz7nCfPz3OUMMr+tRP/NXhrGyWtveQUW1MV2S7v0jIQBT
ZfDAQ/2u9M5s+11IdV4dw7IMLeIUQ1TQ30BoRqPg8Vl7Y6PZYF7gN3FMHmWNFaeibu7cZpo2agki
6y0s/vER3jgvr0ZY7bO+TprMGOdpo6IKm4pawr85k7YTgXl3iGQBjK1cs/2YWbG73094NSDByZ2w
Ows4to6/yXLJr8KqV8OszP5cx07opgyjalf7bQuBjryNqfo8zxSKMOdgP9V0iNXXV0NunRf+D7U4
ivNKLWVqhczKWyeAXGpp02EDbnFd1cKormRKN3DQp3f2ePipHLSRDbfH3+Kt9QCUGEDVBmOb56zW
Ixi2/d4beQmdSDK36gTW3XR8lDdyC3AdKQQFHu5QSX9tXdoeXD7X5LTRvULAr7Oos0YrmRqYjw9m
m29tYwpGoNEdrmN7TS3pdX7t5HUxbVrHeO+3nsiEsn2IYIp3vXfbH4LgsShEVyAdf7XKTtseLg77
Zwod25nnH4BVYThU8Vf3Vm4A1De23rVd5fcKmPjEoqOdnHu7AEUzN+97eNqoR2zTx2DwPrD0bjE0
6pjqKYi6ILGLCEny6JL0CnaybNXehK5dTnGPx1Hjdg9uv4ZssSyj7AxTr3JN/sXNZ9oOyZT16YfD
AMfj1tidDSgSqGeMT6IZ9ECXq3oBANjL91Dvpb70DUtF2cGCTQYsVNvf0vVzqR4ftZ/klXXXR++L
ArRi6W28gWYdPk5MafzTu9OneYBEOvc+zK5/M8WmAnc+Tl3yugrUn6cDpv0qyySqyK1p3ZrNH0HW
IyqACLoHLhfhwmhu7tzehY3BPG+gNTtEwyVg/Yc5pz0SqpLORyrYossBnR1htxHk/Cms/1LepbtH
PZEdNMtqX80P1U0OR3/Q/cergNJ0UX+J0sBNE1n3Xlb/GUXjQj/mlFQFTOB7z525GPfc2L2j20xc
bPEuuxOtSABqmS6Q0Wmveo5blVpnpkEztvUTPMXSbzu17ySbEZAZimBhwVwtPXr7z8/QbjGzwNaQ
esYX8eBhMrkA3zkWHw19n3fY3w+IZO6KFqGH5MeuoDN8bK6zA83EMPRoy6jTlHZDD1krN7ii4TXj
F7bdl86AY3j7VOeHzxAV3dDBdAkk93KimVVWeZF4gI/uUKUfxFTH2oh6goouvg59b707eOcZEDia
t44fr7fOsuC35MCx5OTWXp/l0fW3kZWRxQXM+pFDHPXR0rHBtKph+fhg9nJPr63sy+FWVjY33Wzv
1gynJnYOraoiS8aCTomd+aBuMG0Zo+SU0IeUdZ89divZH6ABtCTOI10vjnVp8nsyPgd6qUu6e1gp
HnjKQH9Hzt0v+s72QL5lC9Kv/S6OjcAfBLF2quCK7ypq4Z8DF28UNt85a1ZZPdlF+a2JF+KdvUuH
WGt/CrdtguZicDHnf4pgQOQHaqduWh+qkip0LlTyxZ87G3fgqW0w7Lv7sWwfnENKAO6HZ1McfiIC
G5PuxiZ1d77tim+zUX0z05u4Mx9mYG4+m2BpircOcDbDoqWjy9TQOYfbkvKm8NV8TBqYfUIaT6eZ
Fnw0Bjm3TQju2F/odFQMTuzPzfzJBdFMXU38BoQi9MRc7G24SKxPZQmJSx8soiyKacRXt42zDyLv
MmK6bJv6Wr2gojeKUY3B7qnFEZ6d8eBdjkIm0fZFftemG9Kln5Ww/NnXYvqRrThXZ7bo6dhJC+0A
pqfBOmN3cYPEw4Ilh6VDlAoPYg4xiVPIWJAHp89q8dhUtsrd/Kxp8istqI1WkxKbMFcrsZlAa6lf
WZgz4IhIH9XrCzumGs56tbEW2welV0RgVe+Dc5xt69yAJB377tbTvcNFfciGjVvZw7neWS3wGXhY
dbDLJOHG4EfGWfUgOghxWBb4s7IvFug3fazQUJNp3sHBN0bDrbzomMtEXbG7qoTeiG8ExfAHL8SG
+tPIQpjDIH4uodqmHz+v6nd8mSGuRWPID2lqYLUEPxkt0Wswlaw7jA2aOr7FItCr/JwCleVS05KX
AwqFwCKNH+WlHD+mC7Piq1MKWT7VMN8xCX8hNVx521kXwwDpT9ZmvzfeFXFHLRsMrDmKdoTDxLHh
zkTGMBWARmi/YpB7rRMp1whUvoyaLitqQvQdIyFzrtCjde7FCKC+yC6iN5C7R3ehWvOXAfC5OKFh
2IsoB+vAHDCHVOyJvXPBDWlqUmt7yrUYIl2BloLurH7b3sgBzaGd0mrOHFEthtpyCc7FhMr9yzSK
GtI2e/bzlZrHOWTklsfggWfX3lLHP04TMQWzzkZnkfazfVbQS6EFgq+FxxLok3+Kov6yKGERJCVo
FXn+JfQWNlceVCManN8Rv0EA08SY53cmTd91PX/K94eP7Z5G2yQcTzh/1m+VATpOlbPw8M4stGZW
y1a3KNMWY99uyqq9DmnwphN+zwrQrywC6ATwEZ3fIjJVg+3xPbMiNCTyYc/4YYjqBb0JFGrkmr7I
Aoxz63VevsdHYfbtOoYshVazuXtvps9MwUtlhooIm2P8nAIiZYYkZ8P5Hebik1WfyIaulEh+f6LV
dBTxto6qcbA2fU7vMzdA08HhsTvIR+ApIH0SGW/K7a34dvA+0zl8fFKWCGt9kMA5SeaQePA3lItb
1gkNvZW1MWhoTwseAzMZhRtdQBDVhRExtXfllvHlmE9P8KbLh2jCh+cn1P6tcWnFlaA2f2YqSNvs
fOzniKZqrsqqXg4OG/n4g69a4TR3AdGDyJ4dEqLc2K9X06+MoKvGsN3IR10k8UI0tDCI7ypvuMm8
Bzo/OTto2i1nMXoQ+8Ruy0GTOoBOPXW4MfXpZJCIGfcX95Z6C56XPzngbHNF0CHLjFgAWmGMoaBk
NMm94XeXbA1ROWHzZQOdgZYWGpgioGnE1GyfqWpvdLIO5kn4txye10umN4fOFTonh7th5aEM3txu
mzHtNhAB3alxDSdxZ/z8FfXx+BTaFOn0XIZiSDkZ7/6e+Vzm/p8nWAVx+ziL6iDnCRTOqAeUYyxK
GU1piCMsimgmT5QKYnFwaXI+vvorCPzz6hPgkTum34ic+GoObNA/SRLn3UaNB7guCnIFzJfZF2GS
C+lGAcnTfKdQRBZRBDZF86QV5gbbzekjZvXEU+m8rlfm5VOt5uWwRZQq8ZgXn8oJ0666nbgU8ls5
RRwplYlE5cYVoJ5gmzjcL5IP+Aj88PjD/I61ZJFgikflFvkz57dCWJf2g+cmSbuZ6WoQ5cZyN5EO
o59aJNiXXhSfiSItdz6LKHKGX1G8QokjCo8qha6BdsXySVvp9ApqKtZT9fLp7NfHd9cU+5L6f7vh
0sPjujahohPgyYOoHNmFAN7Q4/PxhrF9PR8rg9EWh6azhqwFm/aMWQ8O3kaoU07MaMHH5PwUJTeW
SlzeamMNIKU8/hC/Zb+1JgjN0sMBksf3Vwa/r7d10GWsSQifmzxKxlYHOb0vUj2A9eJ0BuzNF0dn
GYp8ixvXQ8n21b3X0X/p1HXTqhzvBooMg5sBohEYCUSwNAbQZKHCRBwqd50Kgo7L8ffW1bpebWgh
gBiboae0zOtHsIZdZfjW0G52cIf8MqsWmpPHR3nr+AUWFxnZzSBATOn1KFm680fDr9vNFg+M3tKy
+Ji5RLGnahiLp7B+nZcDrZLwXd051S5t202Pj6hEgbwW7C/X30x4RFpeoQXvGZNlGVNYiv7U1Hqw
pR9/Y+fEK68zT3bV5Ye9seMWxPDlYfqDDUX3/K0PESNVj9vGtEXfftjSfgn3A6yqXMriwYn2bXJ+
gFOXSAKJZEUKcjC1NtzpLckN0b75U3XuzWSKfOMCqoXGiy+i4kvlZ08KMuU08+GVD8sK1OvleQSj
zfXxN5QhPzLV68pnRTDk7CPWFLd7B4FNFlnLScWeqnvn+GDahscGWxulOsyKZmRdCyO4ETVgBcnf
8SHesnsvts46m7Frm2RIOt4HUh7YkEgcJBWhZy9+knuLHMPx4d72uP85E2sF4xJVr8G3eCWuxDkh
/dN/cmAS0jY4JNAVpR8VC7Lsoro5Pvbbe5PijhsEZHrXXZRNFCVB3XYYXBi7oMGEfQOY40VMrHp8
oLWW++ILCnDl+QEqgjQvvT74u7ie4q3DSEqhcvrEBC7yQzanhDcUefGG8k4UTeGnEbZh5zmu6iUg
Ia5ap3IW4k4jEDPgWLYnWxtNHBPHn/Zt6/EiCFqZqW4yg6ltMYYcvbIiAOoWBQvRgQlpJ9XFfQoD
jbu7LPHueFC5WOQxyKIcf5S3rqMQPAGXElTz4Blez1tX7+IhR/2Zw3Uf5h30sPW1SgF1Y93RoEyA
STHg8fiY9hsxIIYBxzXybUGdV4OO0aE0su3YbAYcZ2WdQuiyyKbJdyYdtENUQ2GF/DWlYcQTUEHx
LTIr8UkN6JpBfgMsAZdpNn8MrX1iO61ksuRcUsOzqBQDukWxIVhVD4rIHB16icYNfja8VO6d434L
JkknH6oHMTzO5Xc//KF8DksiO8meOhEqP/OJvDZGNKFAB0VTowWr0Nq051kftbblDkuFNKvy76GI
dUFIyrncd5TlGJQ5gApdcqAhyVm7PqifnVAmyc77urtKQu9rZSzSwmLpyCBIle85kQd/LgtIDZ6p
ZM9Dgk8OR8ZfXmk0t+9Zm7mD8AdxkGcBBMEm8SEqLjWj+WazbgkijjPlyvmzWhS5QyAjEb/lboq/
6k704S7KWdd52C+KNZKQwOHLjArqOGplhNQ+ydRwRNSO/GkUL1r34uSRhg2BF6rYXOQ40H09izN5
hAqA+zysQvF/yasux/5mB62BPkdhnM48zo0cW5HSCX851PiWhycpmNvF8Lf4WF3D/SSCbZMXFHdD
SJujy5uEdFBj8zu/fU+wR1Jn6D+PWbQRVsk08jvo767JNaozS2dVwYWKzSRk9sZDnBk/6MtWNqx/
ggPloqrx8NJHEYAa5jPvM69SttbFvh4/hmHeo5qSl7Cr/h360ImQiSP9SZnIJqHldcW7wXiUhYod
6xMrraXjH6UkWBsMAiFGCgl2P5iEs4fg0mkgDYQWNPb7h6qovh667/OOxerup9q64JtLvs55gNIS
e0jiStlsHTgaKEVoTD/7trovWH9VCJl+/FISTQoW8GIm+KoYnisLnJOiXVaGS0sFzzopsgXNKnYh
BTlKPFmB+2FMvA9K5bAqPEV22ATjeXb42tPObhrZVTLmybVDgEFlpoady7bOtI7jyMlCbcaPy/dW
SbciVNGkwZkYQUYJvUW3OkJHW5sx+D4T8toM3AXSX49Ne9eRfVSPbFPX3yLWWnzBhxKmBxA5wPP1
5WJrAVHBIWKLRDsY/DPXAKoKbu3n1iUcw4fC8EJZDd8vXDL9Q9hvv/Kd1EBceyzfReXyC525i0/c
D9SMf3NDpFVtRrjqRPhkOV+b5chrd5PP1YkfC3OhDas3C22Tt4ebqS7ic7VWVdHhP21efmcjSIjN
K3gxt/6KRG+yDz7Y2/FWNKuOs/9j7n2YDuOHGmCxF9jXU5N/+oXKpeXgD1a0JTmdlsHhDEGq5KK2
mosyvWX1pTeiYgTNo48WKrgyL1ygCb5tC/8a1Q61/up2FdWpk2aP+nreNV8kfym2WbFwytUQVbio
cJeyNJ6wvm5gKdeV7EsujNRrj4YRyWQI+xAhVTZBvYisNXyve8WoewAiPOwuvRUdJ3e3V9rVpcyI
nmAsAbEiYZEk2YXn9xdd+s1J6rNdWm/6/SAuEidhX0hnwISCBc10GPvM7ss82tHVsN9fGHDBc941
4IFyVntQHlCkc7QySf5CTgzUr1Ke0sXl9NmPOmm/YlcUtrZm9S2FnU+FSr282JhsOoWpNgKtNcz8
DELq9rKK3bN9FC2iXQ3nTlmkBL57q+aWi+GH3FaLXoakFfZFJ/VSfmVfQPU5Aiwjn0BefRG2IjAP
K4SXaHCh0HIj1fLOhSub6ZAMFXRzsCpDOLsfoMOcMgxYigwPve1NhDw7+e7kQ80C7ODmMxGlz+vq
e8Ni+WV7Q4bvnZXkT15iw4bvujdpMLzHF/jFviWOdyHTjZgSYI0CWWpChWQieGY2pMm3MOCQtP8g
TeO2DHwxTKfcTc4+fNyXzh2+yHVU8GfJrhGp4l/i+kRR4Gu/qw4XCpPU6wkn2VgHl7q0zF1YX+YW
HprUs6y2tmByh8YGgs7SLJDNonkyaebd2WHfw+30nP/mp7FhZBfWUF+xk5WJUo5yIkpi59A6r69E
usMPFe7KNnCM+Gsx3B9qe4N1nL1kYdQ5lJ/HIvvmZNu/2BPqfsfEN2F2V6GuK/toN9dOChURVZdo
tDeK6Juiu4GS4EqCnpgNzW3aLsqpOSXTi2yH8sZxx8r7zbGCt9yCy8Z20ZWGZX8VZMf4CjsvS4vN
EO4+u8Ee+r/2zwpwMk+7yxzYh9K/DXT5LKN/cA9baJPbG2krQ2lZw1ky5BBRAyRBrPRdSupfKbXC
JapsOTJsr8DbXQkTIpZqdsMM5aXY3ZhANrlOiBTtpQTvAB40LeOWYVH6hA97MstzIysecm/8JKkO
3VmU1O5KZ/unYsjd9uPW2y7KYfLudCkdnxqcy99NKgkBJyRjHLk0sdmvTSohQx2OXlRvhqqmVgUk
eHhcjLpYrmocg970lw0eincbCRRx++GNihKZTaErbcl1+5+bLTT6nHjtGpLgemk8Bd5V+ARVSpkQ
PAQfXli5rsqq8cO8Cm/2UbrJOAmCYIjTGdU/VdI0hAfogAhJKqSCqmTbi6LCC4Gbi0pWDbefM960
8R/mfotOF7dl2F/GVS4pLlnUJvfQGoEJEPZDHn/pG/Q/83D8Nd8TdQN+atA1DyKTOHTBVbov7nTt
ihpS9SmJCGLnpIshs121sNxFSKc1oAujIEGWFnkJp7fP59y/K+CKS4bsbF/eYduh2kwv+9LZ6NKW
/iYeMVmDwUGkJ/nCK6h9VvIAwm00bA/pgs9md0ufNczjxlnPZMqiEoPwsJLa4Y8iNt6AVMzCwLZt
3pF8J65DTpccl34zzrmD9j8JCC7xQlLrAUzxl2E33op3n/KxCqJeiSQOHiG2hPtTrqi5xYigioAM
kXToxGlMe9IlLEfymtwckkevvLH68703XLjb8mNB1ZmK+LlZP/t7ndF9KfdgbijvRnD43pfbCKw0
zIc4yfZkXKAetdC1z/nHwP9cJl8sKM+EtVGmLYpbVewkduvkxihLZEEqQHm6i35IQI0f/jJGC+xu
fBD+YIELSoskhZJ+asc/+GWdx9xGA++QJDO87MgUmnb5dRi3i6mDD3cjm9v0zReZUVViWkpL8sRA
Saoy3QH+mxCnzh6B67BmCreqzL+JK2SsPclBLILvKpFV+KPMQ49XDcsizyMBQuT8BFLIE7LZB/o6
0oY67PZK1V+CoctkwLaQURBytB+rPwfX/cBJQ2zbI92RGzYaiw+Cm3CakjahgQLadWji0GqWza+3
8ZVtFhD5NY9tX1zv+ZEIeotm11Dg/hbarlDj/NFSTcUUPSevCCmIUUQiXYUWiCEEwWA0ZisGaQZ5
OCYf3VREJ9iZCw36ruX822d28kXVNyKpfmSxdT47/0r+BysyQLJTLvE3EAwBqyV5ID90uS+ZNkQb
BRCYcFvyyfvgjkhiUJqlxGSFC/Hl/JlMj7xJbAJTTU1NmWXVlwlv0FEQ1bZKuMeNnvd76oxuYo/g
Ue3EtLGrjvSi3pl1MJAVzrzbmPvPuXV9iHcLx67cFFw33gxPXnnCw5TeiT8dM555y90W1ty28tuM
HMRGvPf/EE29Y92mjXnm7v6acUYmJn1u6y+YmZysS3NAIHAhFrb3nhSWcF2ewR3gda+ZDyGXdtH0
idI7+57jmlGYcheBFtWItvZ0FyZgVPBgLSN23imyKClaOFV9poAOZGyc34xcqcen6bcciG5NULu2
6ZEdIh/xepaoIFLsdstiI7FRNCTmcPuwC9F5jwTQ7WxMim2cKhQtMMdXwT2j2uBdXdfxlmL061FR
DSyz7ZwUmwNHFwSAB1RCewvz1R1+yCRLKwHkwbbsdX+IQGcLKDiQDSBuLQCUpY55ZxnU0D1PZysr
6z85ECoK0nDXWe0Pvuo4f/zj5bZaLFp61fgnBKyi3+Tu5yuPEi3hwa9vCiVKqjWC1pFfsa3i22AM
w10zhQuLbUSGSMJK/02refiZv+4bVKwr07lSOLiQYj4JZpjGn0uXO3FH36U7XuzmCbJibszh3oHi
OEcUAOkcCSsKlU20Cds7caLSQdBp3zRxosfe+6lqsSo08498ObPGB12Cc+aGZF6GQSb7MLsdElbx
uwny/DCqr3BTAU4EVfbdMrubOG/eudnuG7pUX/kcIWkwBX6xFZRcRrnZjYVGOKTQqvKptN1cUq2b
RfyCfwj8pUbwAbMpV0Ae/i+IBtcWCqt/LgITZf0lGyvQVthNMJ3b4lHd4UsHLagGe0+gfrLsKOfl
1Wai/vnSuVE8+eKgl1bjm5UVoNSIQoBANwv4ZfCvmGbZHCZV5pGZVHs/y3r8BP3e+LoafxWv4vba
ybRjfHJKBavLZNFEpDsqQ0QRF4d1ULLMJcUgfhdMoVwudb/OqFNjEm3wLphRuQKYCpnk44/4Rg3s
1RSteSkrt5wGa8L/c/vyGzMgQA/HG9/h+eK4Uhv6oXauoHJTSV2E/Mcfwf69bP/6EVbuOWyWKfTQ
ckHVCgDagg0sbEWOEqutM7K/l6wBm0l3GvsOlN6vLS+6OTBGTE3VOVcKW3CGMJByho4/5Vu5z8Ak
qKNICdcubZSv95JV7/dhr70ErphB1AbAcmqStHI6Z2GTXc817bxgj6bxcmcHN7Wbn8gSP0OBftvU
oa1WCjfCb189iBsFbVJ1cb2JD7R2GD+533Tfc3Ozj42YlB3bh8liGnhOVdrjav9RcC7pNsSYzPY7
+Xs8KEz8Dbzs1/xphFHAaZ5IM8MDrNxBXd/6EHooAaFTLbyHMmF8sOoirAlAt2Te3go6KaChcg1i
99cR62Gf4vO1V2rvBkAzesg3ih/x6MCdyNcnsaaUmJz6vAMD3RIdTq4aVzBXQ3KLN8Un6IPmoH4f
Vd250L+801B9nJ3kQrYtWmB2/qH8suyD/rM8JN6C2WALO717tYeaRplbaSXx0RZuru/s9J9qj2kR
teY/+fVUCMTkVtpGB8QpXBS8dbGgrH6TMQFF/CPOniQxJqshTwqsmTYjRrSPZiDE9aWBoF+txAJZ
NF1Yx7ffSjxgSb3jcdM9ze1IfTxUjPvClHnxrrLtxmD7hVJEDC6N0vqDFOovx4SJlX2Ifi61A+un
mq/1NkyY0NYYOu4Q1g74u84RAlzMkCZeb8GG5fd69O5aq79UZGF2T3mQf1CQwE9UZTEMcBH5fCeA
+ZiGJ3b1uvah8BNWqYicPv8PUe7q9WrrYLZZkdkbacVvt/bHGjpowoIb6RYq0VcSdOseyXgsntft
If57tph8NVIoyhOPLIYLCWCpayv1TlkAcHjr6wRtXdSTAzIInmXyxK/XIA/8ZkcD9W6jk0KXgvAj
xI/MEL2GS3K3Hi6NkENCo16a7i9y4PKEQ2zkPXI2svsskls0Wiv+ELJNkn/3kijhsg9QNAJjsEWB
T5+l1i+JcnQDcQf9CFwhkr9pSpoXyMnr4nTI0CoAo1xyBlA97B+UfrLvuTcEoVDoDYo4Jc2yOK8Z
9PJjEitHk3uHT/LoffuGr8Jg907mgJ+lNoqMbCtD8o4E0VJhZZNPNrd24+lPeWABxhRe667Q6dLR
VwQF9kiWyBza8z4YzvHeDKLN4FDfoKJ87lmGEj5zj8NtkeVqEI0mGthOqjg6jYir7YVujS/lITXT
U2kkPxzxvkmLABQdc4aTkI/5N55JU+lMd0t9PXaj916lsN9uUCIoonclSOY4/UhpatrxiPyyHdRw
nc93Im2c7fyxSVLiQvWALpjtuvFu9sq40Q9SeumHxof47RlwrtZFnC9p9ElBS00DAqYqVuqUDOWd
KSKz6TQRQqJKyMIkDNDXHDd+hR9KkkC9BARTxMUEONhQ+UocWiZf53ikI3chGOc0s2z6S0INsNbX
WzO+Y2EjcpVNGT5iIvOaqBVDLx06SZTlBbuQcMlNrzq7/koQKZCy1KZ5uimmhIHPi6PGD9ivkeV8
kPcGT8+TEN58a4BuQ1WbCO2HnsDw2TDS+ULx4GyMfHnS4RCQQcUtjvMftH64/GXoPcjiS/tKRtRz
pgsRd/zqAthl1l1qux+A097OCL0f0PqVICz8BrqQtP6LYBVToRUa8q+Vm/3FLsOdfr/kXgob9WVw
WcyhPiBz4q95Xmvxufd7ZBEc9gCPJ3LXH2lr9CC4OqVsnmOueTdfSLlZGoWzldxFo3fpj4QHuAoM
rSYOymU1SEf2db2l7k/Bn7uj+FlDTDL9H2lnuhs3tizrJyIu5+Hi4PzQPFuWJdutP4TcbRXnqTgV
n/5+QbnPtkqGhIsD7A3ZblWRXFxDZmRE5NQ95G2XHut8seL07yrqrGM/hMsIomk0rX3it9VPEy+S
oX0aspeW0It/abS9EmwifyMTmRJ2efvAocuT/dq1eOKtfOer9iD3dxTDXmYOtas+J9GLvlq76isL
2UWKQJGRt/f+gQLP4E+7GXIzLAcQt2N48no3m3nJs99zotCn57AJkiuSI7PoKFu032QyqCzfIWVv
ptvamw6rfjwafftyJImto5UT7jUvDS39mMa0xkMzPkf915joxwBXRWmjPYInlg+lJr8c94kqMsB2
El1tJavsk8XAy03Zw9ZJNNb+gbr7UtNKAVhZCmk3nM/h7kKHOS9L042XVaMDQxq6NromWUFMWlGZ
U9/hl5GUdSKDzEzjAgwkq4kjzy9o35R83rrJjZd4p2331XOWC64/TITnify+uStdX0GP4CxVbl4W
q3qs8UXii3dSkPBnxaXqbljQ9QMIR731FObw+9wh7vxK1Dl4g/m2ERSOgEL0IPUIEdmCTUwA1Jj0
P1mA0nuBt2g5ApPi1XXnxHScGiC/sMV61WOfFt/BQlOkXYn5XQe3Nt9fNg5yykmL8UHds5W4+r1/
vcTX0H1H51a5q7CIBACZbUTFTsJo5Ysi16lmCLiQYdCj4jDzVgUNTd/ZvbEA+dLE/YCQtp92vDnv
7deTbwmDKmNq23e5kdyhBDyZguJGJnLa8Ta5cR5sKHg0vrlyWAHVrWcSkA+WgC7yWyT95ib2cCCj
Syfq1Rv7TsmWn8XntOpeDUsILoHgiK3HiuCPs1qkUCb5+9ffx97X66MIwtlYjH8in9eDMFtTj9yl
tu8UCUuglBjVpfb4GNxn2uXhakPACpAXuqaZZgk5h0EP3G13m+TJ468kTXQsJerv3+C+sHb/Bvf5
HtuxLtrWKO27YVsfzugpZEqgbmlL0d6q1+PLItaU50iyhtuFg8ay7gulZRi1c2TrCGTd1f6PtuF5
QGZ2yHGW5TQNL1gjdLXNgVDrBvES388Z8/4jKBn67RUjazADdjgPcxCApcjcS5ZA6ax4Stzyrqip
+laLx70lVy61fK+hz8D8Y2z8D9hdb7N+rumbVkiASIsRWo28fq07/LSGksjnro3s+zna0T9lvsq3
Z4FH+p9gZvz31H9zwBxz6IGtSz8hKmEb+3jalEc72aqH5snOuolD4yTInj215Oz7p/fH5a1NDwMC
h4dWCxFdPAJzHxpxy3ZX+XZxh9f+8Ur0IBTJCo4651lldOIsXo+6Kr1/4T+8kFfX3YNEitkOdtHG
KnAohfvBlge/R/wV9bqnrdXNLv3ggm85+euTomsxmQeR6+5dcUujsaVueNId3VlNdEpmIELMQw30
RhbKxLWN7ozQkm62V7iTfbDK9fV7M5AH/s/l92ZgGQTxxszN4i4eaFjF+tFmzO6b0Lz8/aFFvv3+
tdYj/7ckMSBDrJPNUtxZu1tVkKAuTRTfWKUQJBx0f05DBzgZi9iAp4t4c/Rx7HQQrd2wKFsQNFIl
/SEtSOokd2x+/rBdg0ixq/ir0yLgj2r7B39Wx02ihmnb30oqpP/K0SM6Fh58gTDUGgRzKtC86Av5
+2hI43mr5JK/eQSufAh0sgE2vEXdISID0TC/Qj3+0AxSi4pX6B5lc3sYbelrRtlUIYVoRJyw+Mjx
AXOhCduLIJQvLdwAsLLZ3MQz/Rd9yisA1jAX2DmB/X71Kw/a8f6F9jgfbgGbaACTHKokGezGe1kF
cJGonRWwrZg/QXuRerTs4XhaaQz8RJys3+KsZP5ORX1Z0eBQcbzqBn5qXIorwS8RQAkP1eXIFwC3
hATbrCxzU9+qSTwPrDbSBe22RYGqrFoiujZmO4ieOYgknKzaJysOD8HlXgJzQR2Tkx6auQc75QHs
4NSeVDnIT5NhQ9NO42oH7hLV7VHD5+ameQ7c5bsfbGkuestwXkZGcugP6VmXjYdU2047MmybnjND
Vkgb+BIy0TZRse+2IdvdIROn/VsfrhWvjPOKHULwSDNl39ZoN05p4PPZK1Z9nspS8PbdXXRYgn2K
WJFRXOsiISgYQ2VPXeiyAZajZpm4W8KL6IJ0nPK8jBQFOR7rs+UW1w2tcDmUFbFY7XBPCWVxa4Cj
6aanbA048lW1TWn3dChK7tfnE1vn9Fz0TqdchhWnkItJIHhbc6HMPvNDglR+KHVizB0jyw62MF8u
0zTMj6qxBHeF/Dc77SHIvrpSCgEaouBUPIllS4c9WOCSWyvYnYJnzNvYWxTT0syDL5ZciqIPG41M
2JWMG2fb5IlgZjtT6abzLZAMuMKhwlrXMC4tpJobyrb1lQsmTdkv7MPDjfJnpVbkqyqnq2vqTLI6
VbUgMxsS4TjS7J0J4qmDKvy6yxHGEPFkmz7kvEHIwcdK716i7dqIz0V6kYpOMvpkggzsVqcEGJSt
xH3ozQdjJrhVp+61Es/oaOdKy+3BUnyyh+ioI/tqaGJaBeM5USUPO3KEzw6Vc0Y6y9NH06mvg83a
qlbVc7IqhZ7b0T0xZ0MyS/VXFHKgF1SuxPraO7OpBdTOM/iim1tHim/7qr/X24uT7qwbvwS0Snl/
6/xDMgSRlPBA7sxEDM7ecei23rzLnbFeidKWX5/Vuyd7Cs6m2LmaYNHVNNVpyIVSpfkkCf92Smbm
thjBkNawy6iSPsE2tEkue1pcunaOYnGwvujd1rycbMQUIOy8M6uKqbjWZ0ppiJd2DTxF3BOPlLzo
nNCOBtvjmEER/wLC63kGYQ8A+oD9Nz1PDV5+53aF9tyQ0hNc+c+tk1zAOFfpfv7qhNMH0eC+kQ9d
YfAkhaFE8ypUqtEa9/x2unj9tPiNXU+fef4cW/xkQefnb21/bcWxZLRTt3vOhjHPaOS4+TH32V/w
3x7nwPli1jx5luSfJSIeZri1ef9TnQu5f9FqVfyWJgSrqPP3X+1bU7DX5/8++yfYNVFYGk5x18DH
UGgDAk3bRNZFYN1y6ihC1bFix43ALcqpu+lRuDToOfugAHTt+thmiHSimp5mrd9VlxNE33yO5FLB
bqkN7v1bX4svr2MHC+a+ugJ4uKeGK2H+txHPSjybYILld6IIhkjwuXUGTIAhu3GGh8mYLM+c7Z1R
/JWP2Y/G2zXH2nhX5qKb/8Bf6pCHWGEQ4nXtXxS2C9hKOrACF2KgziWV79hUNbdx0llPOdHdWZae
C0PipWGnzkLK84QFP4ApQuD/8Lmv+/io+wQ7jp5vHguXo1ANmZdKAyzyx8p4BMk3HNW+cqvaHHIE
qnntyu8xx/Nq9yh39xLb/WUObugoC2QIToJovHPdw2lILjgKttvxXhtYSPrOfW1LeAFsV82wfTDj
4SEJiTHa7W1X607majgMUMJreYg5J8aFkuVd094GIwRqNm8bdwI23lOD1rLvv7d1t9h/b2EUUSYK
rQg7n73ELl+8Nk+SudDBtqJj7O/CLyeYuWKPqUEDO7ucfpCyHrrBowhODSl85LaXXOlcW7ZOD4AI
7atm+aht2rVWnwWnWe41It6L1MfeWarHEM8JDwNaWbm98Ez+/58KcB6ROHWnyAq8vUB6LqaqHW2v
umPR8Ap1XzwHsnKhnxkFpKGzNFfYCTu2IjysLiAkid6gY6umrG3b0CcaI0Eh0JzQ/xZ+evBZ6Sw0
kBjMlObpRwQQQ04PYMWOzXW6K09p0eseSjemWDYoQczefzDLfxujIwH0SIZ4VR7FFRFGfltncAAd
PLhddv8XwyAObB5QTC1hjuJpqd/2ip5EzxxPxwJTOGmFYWozTOqTDFanAzBom6DJVNkz7dDazm0H
NhLH/5JSFoe1ZFXfGTmxxNdiOasIbpk2mJe/AgdZD9qShH6u/7yZP7HWtGC4VGtsOTEIRgmVRKm1
iTwUPjJwIuaFRX//b4j67yLnU1rz+kFg9p+/Afl95qMKdgVDr9+o9cUS5+F1+RW+HkaY0CtKrY/G
xAhVqF6qHt4t/NDHjSU7yOouOaoRTajUtsHbpW0Xur9tuNshvGTfgYrlAK5PYpvLM40fwg0i6j0J
08RKFxCGdg2Zmu09aJ1cP2TXkdZkBSWBPlOcHQgVtRwIeEV5236V9KANsXcyQkjWwP+DNB3NkRc8
6pVRc/IPLachEvI93W4TAZuJKh4U6TfXimHRz+GBG31W13Ci1SD20RlQHpM5C1TisamO4OPikpT3
99p22IUUJDHePKzJphycqWW5USKd8DKfbsvzJ9amPY3WMYggzZJFOqlY3gKQogkzpiiRQIJm1kIN
0b3dxjCD35/S+2c1uAfxjOOtHToxAXD3MAgqAtWmrKLqbtdQ7fCe9HZxn0ZJ8JCFAcEZJgq1aJBM
Zsunc1/xVeREZS+JNisiaBW5QW03VCEo5BAEju1PnvmjyOtNysqNuvB9TJvowtmHmIrRsN1+E1c4
UDaPYA9l3F7LcOD98bDeKuE0INTvwLtt9rD9lqXjWFKeCEtqd1lxQ73gMisJBXZpvEYgefuE6Ptz
gfnymHwtd4+CU2XWAtB1uQr3iWzTzhQNj9dfwYPVkcxSpQvqaTOFl0LDEut7aT+30/IJ4F9rnzmu
opF0NdoXGiopSROKTCWaK9ORYZVogGOCuStqOmnPzD2JyZQ3shmDhrMuWi4suiqHqirxG9cQaLLx
q9M+2F3a98h/Ir+GTL993MZsC7zWMun/jpdCfWDmf1QZ/VX+qVGWGF9T7yGgqriMWD9+debjnDFP
2aaN7sbLffh3zqkSP8xHPIsbyKwLZn+fFLcUgY9KG0/GHGkAaHSkhFTxQwQpKwqiJ8ZHqRoscWov
iUvu0+dnRkznuLFmLeEaMgG8sIR90jwF/7DdIB5012N46owqich8ZPpkbfyz9fAkQ7YmPKZINfBP
v1rqVWDy/gRRfP/bic3U8BT3YwhAszEwsb31Ug+ZF3YcDHfC53XVFri1qj/iuuwdNL8uQw3fFHvj
DYmkH+sFKXoS3tFjqWUCPJtjd7Ydu7WTwPtPtEdyJFpnXTnQVRC4e4Cfe7iTkXZLb/hjd6fSy68c
TsFrD6QtCtj7V3sL6K+XCyCkCFJkNr8+QiOD7WjaLgj4I6bIU1etlnyKVEkomSE25EdYCAqdlUmS
Db5/A29e4N719x63nOYlp1yDbQLwFseaMlqS7Pcvso+a/hrU/3nKfYcRPzJKLw9nrCM44uVdRI0b
r8K1Aq74tRdZn5qPUIz3L/3n1/mfK+89n5E1SxhteL6cshwoEMO8Kc912Ao5ef9aK5Hh1Wp4PZj7
PYDHqac+WlposcU8rk6ktiUmEBsnT/2TpFkJoQMP69CxdzI2NwIbKMD2NMRWJCgkl5SI/e8ixwPR
ofO1sBsSBhiQ8BQokNXeS7QrFRmbm2KNXz6KnP0BjM6+mf+hBLPYtxOcBNbuwWZJYLwGhxIWig5u
2fWJvYvP0sw/BrQ8XOqnnkKF5ph8pBCzoEuS2lK1MvZYAWjClt4frT++GRfTJngrdoBg+PXMD3uC
k9bizSgaBn/cGclN5VBq7gn2P+qHt59avMxA5G9U6GmKiMvX66vhkdf6ReF1d1nc40C5+rxFy6oj
VDSqJ/0VQBYQZOsYLC/mUIOTBY8khSSgUyye3LXNeAnZTtu7GwP1UIoRwQa2YRaZpwG1cEW5JHJi
oYQUOj27El9Z+qVh8xG6YInh82bOeR51MIesCYHd6wfLFmPjLrHPg83QQcjHK6+6pvp/pFR8WrJv
0vI2w/CJyS8s6P2X+Of9S32nI8fkTVp7yY3VuBGjEjPlZ4TEyFM5w1YQwHnArlORvfqwEHmrDjdb
za0guQ/uQTPl7RD85x729tDK8ecwHwyGgMw+ABFOOVI3dOJl7ipBlCclYKBfYdbzJFvLqjcuh+Sj
rWZd3vv3AeObUgm2rSYU+devYqpLq3DM7fZO8BRreC0ldFflvL2cScHYCRToE7EQtwEhyx5lJQZq
8hn1ajQoYrof5n+9P0KrPe07d7Yv/d5EcT1WXYu/EioLJ6HzqvHIZi9RZKgtA3GCHRObAR6Ts5Ax
8MIUhMGNJCkl3kJLrWTn1xLRiuHjSk2JWkqqsE3/WXUSRWpljiyOZu18yVg+snWtzAIolh7sB3M6
X1kdUCGT+iJOLrNqPJftIz4ZR2NW3S79Z/eory5AK+btRYSoTfIHocHspxswzZaQaVv2Zxo09j9B
2mghOFaiFH4NSDY1V4K7W82DZPFvoHIJNtDtbIfjXylygirSWDgEJGBXsVrB0/tjvg9CrTsOJhUr
kOFjHbzHenOcCg1F4mzvOsg/oANHAYkVnkErG5lhi8lMd4htPNgNQFGYRYqupezT8oojjn6pzIUJ
CZOSuIT34GTtg8Ts/LGq8U1xr3oPck9ffbXJGCmgfuGLiXV3dnK8bmsUGzZtfMy7pDZ+bKjp3DY6
ZV2sSxX2HWE4K3bd/qrbwD6D2IREZnDT43BnI88ijxemwncqDOYdcAE+Lg1rMnwiK7+2mURQ/07F
prL8WwoG5JgNhrDuKX8dS2RJxPja5AVQv3wcyjuPXIXbZw6GU7GOZfxFTfiIJOTCNasDjOnW6Aeg
ANHwtihvOZZq98P4680pRLUZdOZ/CJR7bylfYsurYgiUm3D4WcGNQXsn9pcBN4YMru1vJepqNyyS
3eaCvEI2IHpUXCauVRKBOPb+xMFqbn8/I971HcWffqQebXukTrPxfDsJ/eEOQNVqxgOrpeHhzv0i
haTt59/EyucdLG33l0B0CF06caa8vHdMW+QdqDM6upglbQ4jIrsO4UgawX1g3KSUXrQBhKB5ZLLQ
fBKppZggu97AazV6BpNf3Mf1UC6vTFq3Ihzhm7Ltc+501+myavzT/gTjcrzGZuyTt1/5ONqS482y
OMdBQi1+6/c/2SxaHzXKrpvBGAsId9y0eLb8duY3xzCi+AdtC/gN/cUf+zJwDsNtmR0rrYG6UmHR
Id6XzuBlR3GF7K9Pp/OIo1QMd75I2u4BXR93yDwW1OIa55DA7wiaEVpN/RUTUhsxw+IkCUaIiAOX
6Fi8KQdmo1YSJlranPlFPu9Fjr6sgsNjb3cBzLz5mWX3dcF/TwRPKpHz9mFaQOTIR4X6AC5Lcq5I
bJLvCzsjMcyluB58H5ukfsiJYvbab9N0L2UcX8M/6tPmPB0FE/zO6jMqQsqfspvbOjdmASDMrgvF
i71JWbO073otPPW22lG1ulUMyLjxEk3KVMo7wyb7JuOtdoOFndneN2X/k9jDbJw70BXlL7ZrnXhp
t9YVkyz9y4ADrGxSpEjZLVewzUqr+cetq4L9vrsWoiOJruKhovqbQFRvLUFDavDQ/VMC8buklCWx
n+S8rH4J79KuZ3/DvEoZPKwIycz1yNFtYjVnrO2gDy5F0E1n6yAVXsuNKBfQ4tqk51xOZqK4YKwA
tKwiiIixNznknxgC9ktINtcSYJsZjtdAYzlnl9s4kvZ0EvvVJdXvAY+0A7UNHwrSxz62DpOhmQ+s
caLn0QYFHx5TP9h1kFN7twLKKVH95OJBV1PqDY5qHhpr8LXC3lZFjZQwuUnZkzQK5PFUA80hzg41
6/kn/RfZC5e+exjbne4FJ+7aLo9e1hDd71aTCAbFsdBpAHMQOfJbsqMZjO09YyTYkSxAViqMU13X
Z6HzMKKdN4DfhQvjo5d0Dzouli4+Vv3bzLerp7kiVM0DZrtgV5Yg38DCUCWZi/Ct/Be1bWEnX8rg
qI1AdpwtNPEroiTpi/nvlPtVLP01A+VZo+NLFQpUd25yPEfPui9hjIUo3Mr7hbPAYUjT9lCgRo6p
eV4f+NYtWqzTQWIza75pIlYLpxNsa6q1Vk5QCmsvyKMzxkDrlPIsKQ7fxcV83G6ndjmx+/iSaebV
wUlYH0vJxcVVq2Feq3I7WmLuXfUAKrDAP+J7rjSXV6ETB0RAazsyB+xM3/iZZv0GOp/n2nceVoba
SERUV0VXVvg60VShBfMTo0yswM2gaA/lP/EuII87hWcM6aaHw1l9mtpPVG3URJTXzGhqbJ1lutcw
sJuY9XAu4bC66GhFq+qrkFHribfHc/MZXr67w0qb6h8VcxInNLSsqr75yDEIN/Q3BxHOupGie7B/
2E57B1HsRGVZuzQk0jNPAUsvopY2PNkkhBVRX9whZvS1H2h35g55Ki3hVW7IR2RxIb7SkiC+Xm67
Bq4vST/BhWlX50bXnCZjf6y/M1G1tbWb6/XgmR504srTOi6yCy2z6EpEvynz+ciDOwzoOgnfxMUP
s/rC7tpHMwkO/Q0NC6JbVpxy4l/lImqvR+Jqrr6iKOD9R5Z3Nyu+EK9HJxJRqtpTgn7zJznr8MqM
ufu87SEpUHMWnq5ZrhgXjPIlRd/G870IKm3N3cj+Q4Eud+e1nzDCpEon3z41ea6G/Dj2/kH0dlhV
xZFI+gVscTxR+IWXibA+9e5WW7fKEzrRtv72n4QqAvsGX8rE5sKYATHKYIQYVpxx7lhmdsNxY1MM
0/SUfZEWtpY8X8JmJh+Vqim/+fioA8cfjEOrzYbv1J0r2BT0OIfpDRqcG5tyuqLOX2gTYQTfRg3m
5ZovsszsImJmc9f8o98Fn0WnwIT5QJZBKUHotHxXuQ7iyQT/yWKWrrl9UAJTAJoWyyeVSGq8SjRk
+sm75+s4r+Hx82eWPgpyeNHdFF22jHEuXXrsoNO2ELCUDDaX3qSYfOHK2OC7mtDuA6qpqrRmbJ/q
O/X820bm8ApmtAO7t3U5nEvnNXbEJ3jhM6oafGxpWLp8pZoIszsRm4rQpMiHQobiKGWxfH7uyRcA
+puBurt7qnkjZZ84B9bo3eDMzWhp3vJd0nrx5ei1UY0tnG6j5B+UFKgMIxEkNaczAZYLJ4XXahYI
nVoVUHRawRlBILF2Dc89Ufct4plTPsk9eDRKICpIiul4qqu/uaDcEiSeZRpwXSVp/CCaUWwhCFPx
k9YjvlCX4Xwdj1voip9EGaftA7+KMvswyq3v0ouvb5gUrsjG42zidErpc8aFO7c9kzE93vG4lUyQ
VkG4Wd9ck7uUzwJYGhRztUoaoAOUAz5JD3LdpkDZzXBU6c5He3UKlUxBmB5T3P2AXnikk26gooP/
k9lQ2OHUYmh0RGBeoLPRKEn+EEKwYtlloqJ4FMc6KAhUfP7fVukjuZ4PKy1lXmTR9m5Ixk/csjjY
yit0Hvd4tZvEflOaPjJHdHbwG6OzuekBRNymLw7UbUQm//w75jbfJwZBSqGS2mDjS6kkqhLRv0BK
7BKGhRPfCVGS+3XoH8/e9p+qfQReOW42+WcRMyQFKWHPIT8i8PK3xF8II9qifdh5T3WJrww5N1+o
uyCz0d4UEBd2LhVfshzu49cRp2iB64vCQ6eTx7zxL/LNFRyXaj4pwuxoC2FGRj2jkT82FNA4GmyT
CpvPxGOGxwSOUekcmlN5XeGJs/HZyNPjCaod65JKm7wXjKbMWS4OLKH4eLejfijgkp/MDxkT8MMF
LbBW78D3s523+FUIaBTgHIBc3rIRVLwGTegUs9he0ph3zVRdxiRXgZPddHjvL9ARNddfNttu+7XO
qdC8f/V9eSCJFr2DTApbq/E/dPLXVx8SvzFzf2ve9VDT8G+JY5AhtSRAWra5q6PtUbSxP2ECrmhD
3DLkq3C2ZKteLcOZQanGrYfD9hBBZzgc+wAUxK55GZzA49bxbTlnzjydS0MzeO1lHpRH5qKsUX44
2YVAQWWRq/sFKxDg9v0ntN/gg3tPaL9+QquFUp10o3mnGE5sUmoatl3cqCnQauTCxilWWcypl4GG
sMwAf1SApnueBJpkiXLzYatRhM42/f4NrmSc1wHW61ewB2AO3Thj4MgNrqxW47nBKjbPmuu2u99k
N060eilx5LE5+A0Y1YtwHtDnf3kfe3i0OXp2n/szDR6J3gRGs4VpjyfeWXscLS8Zlq5P9kXJVRlT
FA+YfH3Q3/YtJsGIWDYRl03kScvZ168MH6zd1Lu0sksL+5nr4dFwxlImGzkmxP3gsfX+3wz/bxfb
Ay23czFOsb8z78qsO43yaOVoiFLDhS2KFpoTSosEzUsI/WHHgLcQsmYotvsE0TBk3DcNpLus3XSD
SQfHEf5KhesXNMHua+xlB3ZXnGkhuf4pr19TVEq44qNFsoLkbwfh31ugxvh6xIscf8ntYDMIHeaP
G2JUVoc5b68hVCtkoFw10nhJGhO5/f0KGCRoDjs2izVeJHZNyQEx3OBW1xjXAeGlruJvqSAE/nEA
ZYN9Xdsomwm7DGGJdEwfvFBVtN48Cz72vm3RXQ1Bxetnqaep7cNNSDNPmnRIAUNMJfhg2HTwUM7E
u916ZGfGg51vP8kuC7GnS61C98Leph/c3P/yrvZGOM2sZOeFsXkXdN1XiciVQ0jQrijV2riHaezJ
hu0sRdcAmlzWoAEo14nGZmiFDJ3K33ND9ev9O/tjkgN/6X/Ga2//6fG834yRp3cf4TcobtCt2jio
BlvIe66UxpL1J1/Wbog+e1n8XcwsUgXl09wokEc6RvgmYeTjEx2u/dCc8Oz9O/X+9GJhWwVUM2k8
ul9rN0t7l1MztO5ku1wlE5EqtgHjcP/+Zf4gr2I9/nYd3cdvrC5m1JbWWVwH2xZFn5OPbJruBg4x
ERE3BwTpg5Zjcq1sKUokLBeopZRV+lr1eeGU8aknvn9r+5qUl+PaAxF16BXhWMFeNXeXbApk8KV1
N9Puae0UR6ELq49NydR9oVPIAIubA1AAz3n/8n9cWb9dfS9UKZwNDVsr5H4deX7g19+1FxC8tUX3
z8uKfv96f56a/7ngftdBKsmtbec8bhfOX1RGEGovPZm6+vQZSn/263F4dh2sYXfwjbrjhbSFYJl3
o/jV4hjnTaTTeCyRQBbBaoUwNpgf0ZH2Nf77bybc23WiOA1Ge0mtu4n2UBaRjgxfhVwSu2qWpPgg
EWK31RPhMBiP+Jsf+63rDezvfbDRPQrKgBaYIb2eut1sl7vYmqw7CKr4itDMGKEyNGN1y0qNAvOj
5lAUpfff09viMifYb5f19ooIFf2AN6HdMS2H7DgpPi9FcmltT03v74AuaikFHrQ9kHC++yTKSzOc
bg3jOmpTYsziyIQ1P8bhMUnWyZjHgNzUn+mzpywID+SldcjRwMUKMQCZZuqnpSMnopCZdu2PXWI/
wiZ88HPvo+Wm+34znJYo1IgBoYPvTfjttqhrsChrJU9o/Wu+1YN5JDxEJDeBXA2xcD2Ox++P6dvN
DrNa6GaBS1Xbs/e78cyW3ZTmdgzufB+mIsoHFQjZet6/iiKp1w/4mr60dyqB1ueR3cXBXb9raTu4
4po0TrOn7uv7F3rLgNkjSu2dMk7uhHFYbsK7cUBXTNMMTlqNnhg9RDipuZyPG4gPxfUHF35LSuHK
7Eue69ooZjHieL0mbHOmwmj04Z0VtX+3tXmVo+gsCGra7KEMc+h6wCuCrlRdEQ7lFx7VCHLB/nxF
tdp0xLPQonuobGlQdkPiXKvFvU8dcLyXQXjums/AdCXAQbhp+qM2Tw+LNBp0NEy2KS25Uy6Y/XrC
CHUFh0RVGAV/FcSZOzYaMywr0Ebo4rqyqsgcwKAM4dZ8hjcOmzm8BLI+FJcPFJlIUeogriFVUmo6
2eES0kpp7J7W1HetVIJ9kMJDNbkSYi3oQtx8WRcwnfTchlX+LSepIUhPqnH3JK8KP+rvpcdyaypP
/vaew6Wgrm14LX51O/9EWXfbDlIVhAV5dNYcpVv/cirLEBOY/tLvbxUuyM+IX2l8WHpxjugKjxxe
+LZslZuvJmaWfwOiq8elh/KR08ef5fxqLMMtQdiuyz9LqaUOHCx92hAIVZIQqGW3UGDJECTs6lVG
U21Qdhcn43VKZRXRc3y7cYMbbiDa/CBGSbrhb368AHqKUBWn1Bv3wi/PN8PqqaKvNIznwaYJrJd9
roDMeHT1r4kQoazmwAApLuqDINrcNC6VnOFqKkFQ3p+2a3V8b2WGrmlRHAJ69619LkWLqGU355Zx
R/XR7P9Zpi9VUxx5pUCPib00w96b9iMXOwCZMP1pbnaXE1AKkYnsdBmk0LJvZHIgxC6CaSwkVNCq
IIVxxGByShvntJ43iFcx8F/bJ4WEvtKjKSZd3PCrdW8wx9Un3HO25+EcjqqpFiW9T+qpwItl3mAV
nPTPa5sje7yvNjFmJi4wX/WDcZOzMT/GJvycmwttaiPjnPFacrjb5kW/++5M401Yoqsdw1NVnamU
B3ARrIugdXdoQqjIBunyZUjJSMFZmQJeOH3SC1ZNPcRnPkXENPnFU2Jv7prFfJ576xMd2E6Dvv4s
L0yV/DiCqwB5Crfigzfsmu+W9b1qcyiksE7ef3F/CNE0XJGNdNyjJ8UaKPwWPVqu4ZRwiTmCd2hE
lBqpxsvRO7poHpDb+/7BkjqSQcAz1FB8cANvAY/XN7AXvm7tNHSL2SJMtld2nHTzVdtApf0xLgum
L66oXTZI/gLk+MHF3x5bry+uA+e3py8gww7uzrTuCNwOJ/svEkfsulugP/jghKVY4aP/ewmV5eg8
VtNp0sM/Ls2PbkX7+usVxK0QV/heQMYAsvb6VsKwLgyzCF9ioV0yrhouYSzAzYSH8Bx+kd6E/Kpm
+HFgtN9TTzyGV/ewd/aM+dLDtfOtO9lQsVWJ0S1SpPIIACWVdMSDUgtkFSkBwhijX8aREpAxaPLt
6qka9Z5gfNbJFp401j88CADNRH5LoCQygNViLdTST/dXyZPczKG3rUcVwC6jy8BpT3HaVVVUlj3Y
S8nd58NEd9/F4M0j74Wgc42BKq6IxOwVNjnOKWRlHNJUBJ+ofurBF+oO+doypqJlM0xxnqM1IvX8
VUa3hI+cLkfIOMX91Tt6f46u/VD2J8bvFc29BWJHpd2hOrTvtN3xFpRQ+Hi0hVA80WuzMInW69B6
DuDcc/iO1a0341gzeMeCBeGRqDWI+Pcqn8248y/TY5VN7Vp/sibgW4Mxn8MTCTv5Or0dpQK7YXcl
szoVR2KDfhVcX4zF2m+e5vQEriiGctOxrFhqVgxO+D0GRbvFP93O2UkDFjl55RHoJPsgX/uLkKQi
IzUVrSopj7zlUf5KM7xWZfGcBBIKiRClW1jxW2rbfAkH8FiOPwXW82UDg7Bk5/p1indS2LxY7JI9
bXYYd0Rr58y2RRcwl/Dn+uxxzNLjAf6uyoxUN9P5dtndRghjDiZzfnbTMMGG3roa8ub0/Tfoaunu
v8G1owNcQ4QZ+2kwuXY2lzU1BaJKavwH/5YmVYpW5Svf2p8k3aOQvzLJ6R3LI+4ANKph+bTbXvTl
aZWmtN1saW7xTL1dARXrkxNiTs/jwTqQbkxNpGCbIZAHZwhAjuNHeZWykWUoLozuIOkOdv+wziQi
32Hq5n4I0GMP9/6z7hut1+kOu8G8xdWHOqxySIVcNOMoOi9duzRqguURIehU/COS7kzpaDuu9AA1
maft9OFuwcVqmvRRd949JDvnsG0Oh8a4Y0dQ9xkQMKqpMBDoTKKqFlukZyDD8n5q0rAoNIdEbqSD
9KE8x1U5jaP8MQPp51tFVOrtVee+7DrRiNirCOu1lf1qqKkXQFWu/kQlUPYEqxBQDEmteSqtKhIS
2aiZXeHiktTT2cZon6hmyypAXkaa9ebVuNt+9ePmH64hPpjkf15anUpsrZqT6OG56ZyqyeIyIZZZ
OunmfjFNQ7g2+LpAvcK9dkPZgb2YKOrLYti8asg+ClrBTSKq7oKb1ZhUwn11Yg5d1SC9TfQBrOX+
6cAO6eKHgXHo+9bamvm3M3Ob90ZgLszmzRIe5BvrU7zDMrh58qFqreHWyhpA7i/qi5IP+m2cSN7N
c0kKyvjDnUh20Y1MFnl7q1WYfbXbNE/48Z2UFjwaoqeIdq4rowIxer77xDvWYSBsm2/oyTtaj7bg
WfOtSpYvTZ8fJeH89/srd5Vl7a1c33ZpVQXOjbZk/1nNpK7jsWyjuyah7OqyccDQmR64gW1ePlLd
Ta36RFuZQlcvhcn2HXGVCLJwz3bVEyi1xPTwbqB/MTcCa5XArOkYqriUkdsM6nDEmSIg1+gf6o5u
tldbFZuWp6pdaxogMgSFbrJbGXPUgj06qsIm5YM6Fec+pkL+c3QpdFMsBRyQvQ0LXRUweDjpxkbJ
DiZBLC3eEhdjapA4t+gYSB9kDcgLTCzvlPCAEvVHbS//UDTyGUegWXQ6ShD2zjB/dPPKWRjHNN+h
kyivveTe6bJzP62PuU8V7OhNzRrhfFt8DDVQ8Ij9/mHpwP5D7eD1reyBJNluSGuqs9GdXOJ1VrBI
ZcJC9oW0uLU6GCdsV6tHPO9ZqCXdqbP4h7n45HwoDZaiQhkKw9nZpJqLOL3LuM7aFRchDGfH1xYj
c7IBG36BBZQZdEhq/vvWURC7SrPHxtS/iCITweN2Xf2AhYJ9Lbko4oXkukeFmQfzfTl5d61jnHMK
Ekqt3JOVOylYcVWfsRcxPwjJWH8lYH0z3Y49ik0YDbRWbVMRQm21AOFfdOAA6MkgJrH9E2RLOpFH
Cig6lkIPQ/rkxsITgq7oyloK9KnsqMSfc8IxsjmJfOzHQdip/AtXUnElseAeQlSMq4fK70jn8D/J
5+863/hAym9oQ56t+HhTe8mBGqUnCLcZcs/qniQVZ0e30IjxL6p58vXa+DfDcI+9YyHqh3oP1UYo
H88CSlYNcVNcEsdtPieGdUZ1blV1xqS54Tjf4zJvZgAlcAovZtipCpgnJ15bMpvwc4kn6XYmHiND
Eim4odkPdqZU2HV8kurQ6ppNn2xAtNHxCa4R9ziwxNReh8L3cby4585sH6YQQMbya2wFV667XE5G
CGDbXMvQXsZPHAMjRoEmL8ImF9+achDf3I1Od6n6aO5O6sWFZcbtrz+GgHYiaDD3p3BR5dLelCMN
zUIpbhmaqDCcI9NJrws/QJH7FDRIm3Es340QYnhjTIXtpvyGFnQ+EKGUtS6uhHaQFyrFv0zFLP48
GO19N7MLEDfReYMcrEtb57AfadAT1+1l6zs/4yh68GqrIOL0v1Xe7jKPcsyJ67/qyf9m1dlf4ph0
3qPT2Ighvm3t6YMjx3lbYQ1tP/KJnLR5vNETplPfd3VjZV9GMxI+EpTWVYQkueudZ3GukqV6ZBCD
jA2ZAEDzrprcU62U3m8uWTdV2c4q/qUZh6bTHzc11op0vVCtD0qo0nSGqe+8O95Xu2UK7OIoO9zV
8N34FjkJRygvwjk+EwXECM2PtLvuHx6SupYJdktjAEmFXyeA8c7OTNsu2y+Sw6Q2tMR0B3cqJzqG
Z3YKcc8ISo83Rbs59gdRswR3uMt4YyY++vFGpMPGYrVpo5+S9ruEImZCh2OM/4+6YsixJgAU0ZKt
DfsisMbNYZOCpohPkzX4rOyIzMC3rDBOyNAA1dg07J17JS9HsYYZfPW5oC3IuZPD2UVmnB34mEkN
dNA7aBqWmaxC1mP4//w9/9/Nz/r25cDd/vd/8fe/a2rFjGa/99f/vq9L/vdf/4+xM+mOFFnT9F+5
J/fcw2QGLLIXDvioWQpJERuOFFKCMWPM/Pp+PM/trsrqTdeqqmJIhTuYfd87Xv/M//09//wT/+vw
3dx9VN/9//xN//gz/L3/+e9GH8PHP/6PuB7UsD6O33p9+u7Hcvj77+cnvP7O/99f/Nf3338LWTbf
f/7xm71nuP5tyNvqP/7zS6evP/8A4P1vk8j17//PL17/AX/+AUmefuj1//kT3x/98Ocftv1v0uwE
kf8mQdk+BOMf/5q/r79iyX/jq/Wv/0PLMsY5fqVu9JD9+Yfr/xthqBTXKhDGGXn9Afpm/PuXxL89
l9Qb0+H1uoa4+X/8n3/5P76b//qu/lWP1UOj6qH/8w/a1/8J0/NzuQFVrEGApwrzr/M/C6fTnJwT
t/ZISpuKhTAS2jvNUry70r6tWiS1GNBOZUZ6jr+SWDBUS7x05IKp8WI0xcJ9aaR0gBdntwLCNiWC
s2kUadT5zPwNmrbCHJkX7rraOuRLusQ0xNGaOprUw7QggRL4wU2TKezNLvabKQcCFjo05VDGzTCI
qOM3WEb2alHxQ+Aku5QNpjNPbR6Loe4xP/Da56WXR93E7TNUK1kxm92d0m1Jw0ZYx6XJMjrw3Hzn
rNOAuRCjZpGclinuxGi8tr17rmePxTzrSMZ2f6nemI6JU9AVNCufbEl7oQ1IZBH+LQoRjelZLT8S
d4zMNKVxzglQ9AxhTr+dVSQCULLdLQuASeZRNu0F6uyWdcknaxlYFbshMus1DVWqfqnZuykgmy9O
aoZr/8mhap1lonLsCPNxobbvTOVbdlzG+ae/PWpjSm5m34mBqq/LPfhfwiGzYzv8WW4zDoriuxzm
F2de6dJbxw+vrFDky1VEnCFGtXwTqt3sVj6OsBg+qoRejkCQxm01dzyGRGQ064nZWkWFbR7MPAt2
XkqCeQ/zFrXC/LnJ36WTJ+jEM0y2oj43QbvbDL7ttb6YiS932lJlWC0cxmV2ttqeclpakoPVq0kU
bhXw/fjYlmoPBQ0IQNot1aF617DjkqbrndSsJiS/usX4MkbWWBN2UGVmmDpgI0vmPTojyDDA/5sj
62v7e3CTSmFeiYmMMkFfIXYkUCJAU9oWogyHdf6kHusvFwYutHT2Yyjtdyv5OXaKZ6r8jf4GpMs0
uWJ8P14TewjFzjeNCqPswRbtspejMURT4IadVRGZMpgdD4V8DYz5hzKuwvDiJe8gFNelA+gbm4O3
OL9YYHE8zJ5FlpqOcRV5u8IG19aDtrGO5TfBOJE7kmVgJvZ6WfRURsPypmq4/XoK7hadffu+VUTb
/dRItWerYVCgUI/wf+XwjTrR0osfrVuUN3qC9szZcB7s8TNf9FfWd2YoyaiJXLQ2lddBmniOe1jl
dFu4P21T25FV6XNrNtxPixE71/ayVMxzXAw9sy8D9ZZab2WT1uggex2ujIh7S3sVOXvdkQiwsF3m
T98vH2x/lpFFRtg0wMHS8IhGu0sPwvgKkm675D2y1E2bOhrT7rUWS8W+OEnwjs0gdRS0tlvQvE/K
jtRC6pOFwPLoITW3KgDtfmiJP6xUFWIz/y4L49gNSRmtJCpRFFvYUSo2lLyeRXVMGgTk1MtPERTP
Sd6Cjplmfig7MYU+a9vc+204UekWSsDasxlErCKvbl0Xp6H3qXoXJJ32AG9AxY/DUhMRlsf1Rnbh
1dzGAL3yYPS+GQZ+9oowyIrbuv4oCbiaUx97ikfBWrZ4H0Vb0cyXvbVrzao0Cr5yz71PxJxTYVft
g4KbHccNrRXqOhJnfMrXx3vZrMje2mv0XdmRe3jn9QbdMKthHJ082oTOWA0OXuaXhO3VDeNSoQhf
JFt6nK6nWcvtb5mIJuuAp7OTMI3zyVX6l0PNYOi05G9ZfrnTNpablUi9UM+ly6zb62g2cMQ7w6UY
7XCZjBypkNWRZ9VGc5MefVO9r7USkAqNpqINy4CdbnybUBsJbIr0qKcakJ4vJq7VZiJqelofBo9E
jAJ0WcmRcKBBhJb/uRVIzlRPqiWg5pcaLYqSMC6Z5U8vM06BVXQ3fueesgn8SPXw0dkUyAP6DRKm
fCc9uipjoO9yBp7Ew09XlPHjaOcb6ZMBzwNsFkR5D/u0vEC3AT7PaPZbB4/BSs9sadwtOfLtVtnB
ThsKwrQjn67FK6I0iuXaeLPK+lDzkqYzjX32+2SjyR1lWHqGxwP7O/G9fD8Mp7n2jkxyHZi5qXde
NZvEDPnfwTbvZlt84TK6VcPUkcDd323j2bCF3jlCIGI1iaI3JrwAo7urkkaHhj24pL0w6lr+JUC0
eNBgwVCi6rFw6G1Rfsjr8o5ZcWOV461G0fDQ2JwLjkiBXIT9XpSTiPxpi2ufTk1j9oqD1fiPy9Cc
OjaMeHQoJK7M7FAu8nltwUQ6Il6tbrlwT767V3iuH7+WpDKj2f9ZGhsUsxUcWvtaMptfOxOS7Kwd
npsiwWhoLSArtadMuPT3JLOeMTOk0TQj1elr1HijVNfjpIw63T7Z6wz4N4bO9RUuzSLcCj4xjgOe
WOpRfDl8pcLvqXDHxpp5v1dL5yD2WwHoa1NWnYjd2IOXg31nfi5284jtJOBOL5eUcaF3CUg1xLFr
56PpDl3IEqpwfve3VsBfuA7qC0AUqETqeJhNNM+qKZDncziK5D3FWLBW6Vm1SMr5Kkmbm27qBk+J
yoNIXsnYbNVnPSTO0Sg9sTNKch2scuYDnM7cTogVG5lgikHPWKljXXHLCgmIZlsJxC+hSmFabz2w
YwK8NNz4jno2Nuc78PKHNoGNTNhttH53/auv3+ZJxNb1dC1TsdFHC6HvZ+YE3oJyH2TAyYOBJh69
7rwNCW69WyncLl7Na1R/T8nq4v/SsqRRt5wIpS2zT+UE917KyLQtixMpNZ2mYo1VgjEvr/A7u+UQ
zW3e7ZZa/+Q4COeJnGVpnvqxk+GSDHpn6+GpT7uVCNCM1M6WbDuKinu693zHe6XTxN01pjw0mT1E
zrqJKCO8HBmVDsf+aZrTieZKCxDLWk6NjaClGLuOwlJgQYHLcBg4/7V1zkeU/nbgnk2VYE6VPDS1
eqrWYKOI55be3ZZauQR3D2Ak6bmRJ6a4bjiQPVlsu6FMnrtt5O91XE1MpXtx2PYRs+MMaK55aPpe
zP0bGSnIF7TY9f78uJJJ1G55dMUSo3bQN0ayPa04vbIhAyEYxe9mWfmeQYWT3EKG7OPTVA1S/192
md9bfblAhl0tIdQMDXWQR8is943oORCFcag508NBFmffrbNdUtB0kzy5XMuht03twWiGcErtHmMu
6KhRIVba7JOX8JRu63ttkgtmrjY9YNdPYiaADPnEjSf5ZKu0x1+ylnOEnQznMWnd+tSYpIkVvnZC
6WxW2FfZzrVeOqn825owT2fNWJaNXy4nVein6as/Vqe2kxsDx1hFweLTHt/cLFOYOSPyzGn9kliW
Eec/BRbWrIwxQiTfhQP4IjhDAuAYYeyXKfm5Uucdr61xbgzSAdwJXH2ByYgCq31OZhW1+UddNeuu
d7aJ1NrgLpf5XZ2VB114Ud46+W5lLN4s9A2pwMSWzcNfCIZimTq8bgWAW7tcxCA/GcGYWrP+nM5W
imfZ4tP0l3i2g5sleZFljrnGLag8zPeLaR97b30zTSyrmWPdcUg6hGTpHnuI50WlqF+aj6B0vtes
3Y6B8ih1H7hxqurA7L7PE/nstaMKk8EkHoYuG/V330IFXO6t+TGXxs3Qa3nMzObdKXpCyepih9MW
J02T/w7sNl7LDCNJ75CzohmgMbg6ywqmOPYvTlP9LFsFgBOUe/YdOxodjERbWxw2goqiSr6b04if
P0Ev1U4zJRve76K+3pnXhKq0D6fe+nCL7TkbkIQm/vZFmmnpqTBbkoPpcTZ2bd7wfikieCrSo1ez
v3Xo2OuRm1EzXZ1xM3lhZxPjnwwq6hPxvVTVcuPwAJ36mWuxX6i8YOYvRU8mHUeD0fz2U/NLAAzE
Wd7O6GV6biJ+24o+31LQqb0q7/yiVvtmJj7RdMwQ5VAZW/JT+jjeapYOUj1H4LNRhMQmcws1xRxP
zLL2mnXRsJUl5RwjdyRUyZr2eRSUQxY65JsoK5QGzYMWZSBN4M3HcVsQOyx8TKNrHNTYV5dsuSTe
dOVl5ksq1oCPVSwHN2/Ps/2SN0LQSJ343CZTcyhrr4hc0uPECl3UdMyLbT2HuWlF3ey/IUN9Eyp9
wFQVV+067Wz5aC3ir6rSzwbgTmkHZ8L0K/YB3lFBhutOY/nq+RZ22KI92KZqRo8x71t//koMt41l
ldwmZpFHc8+HN3Ye1ZhGGTWag/VaCCTRtFR1IcJuSXhqhpvVT8JZCRvhSrDGha0olGG5zFT+mDfl
81RyFjhNXkW4vJ99d3nIuupHMQfW3trmE5EOOz71m2ULXBpnh2U3kfNfVhM+z/bGrtJL7opbVGsv
vVffN5v6ZfPf2SUhBYpsRVll7Ks2OVaFxP808m4IpW7EhLJEfFUKi5Mnq6+eWSL0ve2ZhK2YBO19
zoqo5fybxfdKGjUvGzEue1kkn3r2Phd/kTu7QFLAiViQz8raVkazZOteaCy+logXx9LODIS3F9EB
rQsrOwY+771y6/xE8A/npdn0YbaNI8rOIWI7JVADTqre0CgH/PvQz8lpn4O/MumWe0dPTmyvSGF1
Jbj1HMKSR49Au8aM+0WRPj49DKm+07oVYa6kiOfO55ypCHXwGEQM6FCFmyECvXm0ioCLoNcbPcqH
GukFdUotABzcJApD69618yEkxO7XaHdpXM8zS8WcR1k/ZhHp7T/tOvhM30gjc5jbMxU1Sffujkw4
vZwfLV1PGASCKKjW6bTYLBP1TFClazpVuC3mJbXAR6ZNwNwVAolFzRNR59OjvbllvNFTXXJnOEAT
3NWbLUOdv/PA35oqfXWd5eir8b5fp2M5XUjEOGToIHVDdjivB80PCbb7hpW8rvi+h2jR7oHPnazt
5MlZ7wN/1zll5LJi9Etsjk4sCUjWizjentxrSXQtKYbYklNvGQ+dMcXbOD3OVpT08tlettsu829T
Mf5FcZWv0qeyIMuczu90Jy112uZsr5uzbwLoyKY9tX4xRVL2tzoNXqp83gdLFvUO92rVZO/m0nwm
dh42TWHC8gASGOxCRW4DbBrBZzf6zsFKTrm93M816zBGVLOMTbsj8bOMu224BIv9a+iqHq02yKKz
XMrUuzS5/CtgtnW3Ku6W8bL41SOm4rPRludpxknGdegwE27B8KBXgPvkqfWM92506C/sv5kCkcLV
l9TDiZiAPemiepUbfpX5NnCmk+0kbLgZai3jsWsvDvegF3g3nHErCCzardTc7oU3693QJb/dYDti
CuVa1ZciT08dF39ULv0+dXeuOV6migYPkw6tFBqIOfijarw3y80em9V60cy/Wz5T8MiG6TbTult9
A7MiO3K17rJtvrR1eikZEgp9yawDAPcGb+AfKmfUOwpvxM42fIvaARVqWzpUv5iSqQMOSpsJAsma
HmeFvRJJbFT3aBJG/jdG6vxCoUl+bJbiqbrlyNfR6q24859gEUEgWMC9ZjgH0vtBA7XDzdOwGHBt
YUZVya5oeYx0ZXyayviabe5T2YIbDBx5m/yi6OEmbRay84K9MTlTpMfqZq7tqDNTAk3s9Gfr2meR
2L9oONg1NDzAbIzcwit6F29vd8O3N/knaMDLRFp2zn+1y1CrBdVfmwmA49lTaBr8yKJDquU6O/FU
W4SF+3byzKh2aYfB52OxXmVxMVcHTY7l30Lb81kxQUWJTA5Vi1HAUI9l4f2uVn1n1caJxW2fSOD7
qXF/mlZ9EmNwKiGIZPVjcQnCLFEpeYZDndtwWLPtwfItqt4UxQUZVbv9W3rlRTJzPhp+y+4z5XRV
OreFQUD5u58hTpHxZHtv2FlmxDdTZNAnwh4BszYpxRFk+s92CzI5OY9ZIJLbzu7i3B9f4Q1vVvlQ
Te1NmjHyK1kW51IcFty34eBXr1titKHT1JovPWKJrmhEh4Kz8D44bFnmSpmn0+3SoH60C+N16iMx
Hbq1fUCBDbPdOPZxAFBSiJaDUXIWd+JNl8izqg5E96o9SkuAIJ2AwvjL+8g2bF3pCF0u+c7Ucx2n
a1/B+bFGwcseR4sYnvSq4GBP3Bf56oYFB1tvBcTWM183HRImnjXpi2jqximUzSZO22LhsB6BhzU9
bdv1KnC6O6O1+IDZ59BPY9sXx4WRIGr6+amtxn1jARf1zTr9KpKPRg5paAfeY+8oInU7sasn9pO+
ZBoD1imHHEfVo0M9VGyXV2Z1+igWsVyFKx0HaKicctwrdwIe0AGId8q/CQLyR18Fd/XI8pmIv4BQ
LmZVAff2w28tec3SjbwEl2mybeRIn1lF35+ePMS14xIlhhiiZq2zfbJANiVj+im3HlhdIUcRfP0Q
VvxoTUPvV91+WYX+lQPdHrk54lGvnGAc8Q+l0aeRqvOP3OkfpGQHKJwXigbZQk0w7ipY9anLvbe0
Xudbk5vuWkMApybu+4Z8eXY9F+oQOIeKa3UnoZy40FU4je18K/zGj8yCHyWt7IoclZ5Qxma7q5bi
TpSEhRtlC7KcJZFI6QSYh4meFyEKbHTWem91Ijj25vKlwOTSrcspa+Im1mL4dGYw1EkJoKS+/U0z
r3NQiRPlGxorhu2HduLlHUvzl63VZ1NNSTghUovsPPiqKDXprGg20VlLzZlhSJa6K+08l4m+M1ym
52qcd7nNXNvn/RcK0xeC0burmvbc1FRumJKggrIYaGRXbjgoXpCtYsEoc+4Q0SNvLwl2joQeZUw1
fbGrkzRE9NJFCCmCHXprK87rOJFEWG/zX/l0XaGRbkZpDZCXJDOBgtXqharVeeSUSRWDV/MdsdYW
ABSHrpKKaJyZEUjpqG0ATeYC9H8xV8BH2ynjYNlkSGqAv3Powi0y99HgAW83OrRXCFAvoXxNM7N7
hWmEAKthLQGGqIctDrPDHdG108EYjDLshlqGflWhUbOQRqTyIxXqMAXJui/b9gMiNHTQVoTb6iC1
UO73KNuSbZqstUZlEB8NgfqDvcWiVS/UW5XEqbcrWSKUddu2GTcrUEMvs8jpeSKJUYvdIv3d5ZkZ
O8gAgo5Ftk9IL1A5KlZ/+ZRFwZ9MCzz5o0l/p+uElDk0rOdAHzLnKKWN4N6v1MFsc5sI/oCHcwUj
E7rHWG7gqmVtFiwj61dQpx7TmzyVWC5YxNkKC6+AJjXuiEDmmNe6YPPMNNOVIkskj+ps/CK+5bbo
MvJlGDTnsT5Jbl9CfNpz384FH+KAeYYCX6/Z9F1Pol4UAPHFo/RvaL8gXda8LxIGv14Xd5UwuzCH
wvWtOZx7XmqgnwMfkG1t7s4+Vvjw95KFEHERH8BioHkfuvLB6ea7pp3CVBcQFJzwbLJGQqsljpMR
tnhp31Q3nu0sj1YzNa+zdnBsrcfk3lT++ABrBs/MFwgd1b7IyneishWwJds187T4nY6+f5wDdIvl
upPBo+rQizgmAVYF04uC4U4qFXqdDufNa85Cbedk6LpQTXKMhtKazp00i2NhOOm9tcknO7cU61nf
7ACTrFPvqcchcGcSjID10xrIMvulkvquMWZ88Nal8Gv/LqXjRwe8+viFQG1bQ4fW6kcimECA7ObO
kII8V1rfY/s6qvrkM6hEEbkAqxl6OAs0lr7DOBKQ4inWY53aVihGmKNJRslQPlsqgwlb1/MCVtqC
qu4ydWsNVReSH0x2klXc+txeBaEFl5V3r5tZoxXdpgcP8D/cGKOFoc0rdvbQZwWyLwS1jdr7abRZ
SXEwaz2HsHYZm163HHJjy8Ju4j0dM+NROLyrpCE6DLjGfgp0EQo0H3FWiI+xD6ZztU0j/6CPlL6f
ELRoOVamPk62OeFIW2H5Fn4kp3oPjHVnOKsbTdubGeAxqlJtg9h6R9wBEAU8xLtuKe+rdrC5ouwu
WuyPjU3uuhp8F4NcUCiUGdFg3ocpNRtPgNXGvaadzaQtbB0IKbnFX362/GjV9SRnCCy8jfoA7t9F
izZEo0NDE6O4GNqfnCgIzSWBTVIF5OmN2Cr6Fp636KwwL2YM5t54O41VbAlIklJF6XImR7fbuYX7
XmgHGelmBX9HUjTVau6WXN8HeOOOqs++CkcZh4ENTFf5d2fXyTnRJ6srDF5yjyXPhfzYaFMJrdS4
yyudhpCruDb87EfqIeUShH7uid0hecN9WuWAnkJXAWu4vU+y63KWez6kof+rsHqWu4RHqVkzc5d4
xU1mErcCJQnmq2/R3gyhi5Wbd4HTuKqzi9rI4wJKuAr8qHpGbJZZ0N/p5CreZz5KNDotWFc6YQqR
3AYZoT2NwxI5DmZPvfjwux5ATSpAToCb/odKTDAZK6UM3F30bpwWKyIJC1Emoao8xV11SWEoqr6M
1xr9sPBHsXMyVgGeWWIsXZ6Flu0mBZgX+tGxbJCO7mcwl8OrNkaquVNW+qTaq5HhKVPXwHbcG7uF
t/eYjMmZpw7fSlVLbtcirBNOg7GFkjDL/jBJJq+gwugZSMMiXgV4sjfZVYsy8ff2lD1rwzjLxpK3
Zut+tyojKc9zvF1JtmOu6mc/7eWxs/1fUwky64upjluydWSnBxIYZQGo5P3srxl0fvMylcm9sNiK
Zv+HnUNSuuuPwB3v17p48jIiD/W+snHe8hHE5pQEUFEc/EZjFPSebndJFwWtfEq9z9UXlFILNmRD
qSd0bmPVAZ9ApXBezAjYYqWZ9DJCtOPV25AQ2lzO3vi76b2Toegj8P1XowYohwH+0Q7TZdyKi1UO
T1NFSGWT74MgO3Y9WZ12Gaeq+t3K6a+m11+r1f0EnkbUtD3boPY7HM1Z6Mqtizog14nCQdRNQIOt
IJW1bUipnkkx6myLxY0tg5mAJrKO09yCQstI6AtpBzUPTpm/5kmN6yl9Xbb2mPnFZdarhgiY5a6n
MLXrCoDgRfDRB98e36u9soM6UBqECUdr1ZmHqbsDVn0e7dU8VthqgG4Nm9vZKYiycrZ4GuQM0aKh
46uWxVEWR+WNN4bf+Sec0XUDJjM3OyuX3ikj+zG0S8eOM3Nadr3K1Evf2YcJ2uXsVBOKfg/yvAKZ
urdqyN7GwPyglnW49Jm/k2Y23CU9k6ZctX90W/TljlfgoMuG97ygv8Ir3RezKapjxdUXarc19sOq
grvUlCH/r8hAL3Mn5y6shmE+17CSh2FcX8rNFXccEAdH5vVppHtiR6FCslfBlYHzxyWuqq0/5QXZ
4LVJ6pzDKO451XqTE1R/ENlwZQNNeeuZPyYMYdZ6kOvy5q3MSdhLXYLPqidYoo2yP7ETSAyPEi6D
obTfBxXDxZbpwzJOl1K1HV0z5lORscfP3vzkKTVGtSCimEz8eMulSZpFKfcj9uUEIhD4Hp5qBm5Z
gwmlNljByO6w8Dip0UEur42P3JOwtE7202Y48sZAg7Tz9gzwhGTzRn4rW5oTXCciA+Yq462RIvBm
RiXzb7ggdIltt3/TmEXY/YH3FNGFcaIRjRHX+h4UDIFXbsoaVP2wNnsQpPp5NNWp6x1uZjMpD4tl
0g2bLRtpTApDfMkHlnGThN4ogoNMhgjudNIlQU12+pKmwxspRekhn90iSvzpsVFbCli0vEDKAMNA
IPg1SUDZiFKnpHRNlupm7sz66NeSQomOVpQMW96EYPK1Sb8NuWznUZUMGVt3oI6BDXd2kRG088QK
vQHBBsjxwQfCbib7SZvlxnFDAK5JO8vRX8vToqtYc2OffFTXXjJ6kTBwwvoDoadGe0qXhOqWgJFV
j85TS0FQ2XvDzey6ckdVDbIFBFzA6aiKJJ2aeD5h9vTS3Sd5Ze26ft3unLEhTq9L7MuwcZvmo4Uf
VFr0Li8gBEt646fzVz7DpxmbecjIcyxs7yoRohjLMkBdNOBsQ5XAZWnaF7MHjRLAb+eSkKxApiio
1hLkrCRmdsa2tWRZvi+3U+EgQW7rV5EsP+Yk+OGM1BoGHOpW6gRPKfLMUCBsD2c5gGgNY4jf0Lgd
mR3KvGcx8fIsSpmSj4VUd8DY02HJ6jq0NnbnPIVLanXW7sWWhF3JMFHZ+cW2qpTUXo9OhWvxez55
2006odByHdOAeSy289Rw+ytijnBRurFMRmCpHsbcq81sZ86VH5fm/F6N4I95TgliOT0s13HW6nsd
O876Y9YQEEk3PNvOt9R0lef4zSjhTPNjn4zlrvZWQi6N18LwoJE1uOKSrD+Lqkxi3qtxn8/pq0yZ
ko1NkbXcsZNVXPvgtceAp+1ovRme/9qnMj+C9pKVekWoR1vhHy99hFAWEAaozwr3bOS+vde8/gz+
1K1kgpunm5AZzeJBpAjJRWAcyrRwAVGiJJnsaLXHMZTVPQdEzm/jBzcScW0kBZ7uBAPsRHR5pYYZ
Ssq6eF09gqaWd6ZMdh0K8Xgz5WkYueGgqJks/BVA2UCsZzYPXkeK2Vx/LFYfO6s8LbAMq2scV9/r
yTK8cZgIEV/1H1t71RtkzkdqcTN3kxFbnX9eiLNYr5NhbuRvnnhD3AtKJW6WtFjOTutisOyqfZ4y
gQZX2YktriWTXvZpZyyQdZmScz3+cNkoW3Bwp0kffGPZYmvmfbX6RxOjObrVVbUzMpqS3C91cK1s
DNfZxvstpvyccjlndYuBDzR8z4Two89b2oFshYnRGUH9/ICGNCxYjREcYKeO07icSu8952ToVMo1
wkfIUxM1m5lFWZ5Vp4ANCn083LUSFT2HGnLaX2GQs/eg4vKyXVgJMSx+VOQeMNZA/uU6HxIkbmGm
jDGSzRrPGpwLIXlaqDkaDOsnU38bUsFIrFztH1KvuM8WAJ563dJTbnRrLMBdgOJqK98nriwiKmUO
KHZWBPc8oSZJ39nWIg27RhIspgH8JYDwtg0AI1+hT4t8PKfFzbyu4pm0qju9zkdWL4aY/B7hTRrp
xrwnLJN6T0ecC6cCpx6KWCf9AzQRw2IrBKTUcDAKqHQRrNG6GJ8lBAbSH36Aq1HQTUzmNr+LXAsL
pSOepjpFyOUihEM4EfVrepOVAQ30Q3GwCRY5OSXqFZfjIZNvRKj3r5kJRlpgXwCwQbzd2WepSRt3
cwbRuvTx99z1ukT2DtMbTeZ2u0xwvFU/JMcOG0eQhJSZnhy3tMkMDiTfq2cctOu9BR5PgXCsW1nn
xAlkmTgWQ3YuFISxrH0kKW1bHTh+Hqiq9Xcbs9/mI0ApGScqadvnQONJaoBRGU/7DsGTVvtRGchg
oEb8qb5ULen4wa5o2M4twiN2/Wo8ZkwUoZwWTN3BK1nZHt8GyX9eMX0EAVPTWMDNoeLb2VX25g8Q
+aYOoPuMXiGHmDoUbHurt+6NDOH1jHLQ4dS7dOAlDB7t3YjJshrDZCnK81LkH36ZI1fIWXSdxkng
2PLXKigUlgciq5liIrNyzT1B5XdJgNbBqoBbbBdfviHTF+biFqtBD0mMOXDuBpzXMrt0dvZlth6h
iPCcyn4tParEsjnbQWw5qB+6p3Uy70tO1Ktr5uwAS4VFYPSxZ56TUdrRYAYTqfQ+UxW0G7ER1ddQ
QOSy4X80SfGu1f+m7jyWHEe2NP1EfgdabAmSAMlgaL2BRWRkQDi0dODp+0N1t1mL1SxmMZu8Vnkr
szJBwv2cX5r2gWERvb3HqJT1rr6nfySchG8c8hUJmQ8L69N2g6eTS9xHPh4WsVng5jAI9ZG3DUgh
ggaw3MaHXitBCCotoc3DzcOqM3ri9rMXvY2Tt8yrHjUCzvlLBeM0q6M2mHXoOyNeZ9hr7HndwVYc
TV5axZfVgfXszVQx3cwfsiORNS00O+DDL9iQ7Hm/MBEGU81bVktBH7E/HUo/CWRZrzexwbliooJj
p7wwqgy7cjLGvT9PgV0006WPg7JBktYsy3Ww5LT1K+/sJdaYygG4dSIB1Owf+kVDbgNNIMeBEA/e
tUaHpsbAZB+smkKzQtJrba7cFHNj35buWOwxWuWBZhZQGaq8ZZDGSjJoQOT5u74JjXskU449RusU
4+rP+x0U7J1fNsR/OwyNzRbkJnNl49ytvyoR05cewi7oen0oOw+qieNvdsSj5U4T0hnzSa4oxiyl
pwCKkxOJsr7oaQf7x0kbN87FydKPJW4x+cTzZ7FmWTBKRKYqDcDms4DD4MFKbjViqHaV8h8mh9G2
mA3UahrS7c1d17t+jn1wCJv4tUrL9sbNQEjMqbiTY60FmQ65BmKSSeu+GbzvWlpX2HeEAVhJ9k6H
BneRyKHyUoRQ8zJcCHfoq9YAfzAPyqifOzB2VEwVECnfpV1BVjeYUfI8LjGL8ZZ35pgjLJLehbWv
31tUuyIOXrIL+bb5Y+I0Dw1+V7IkZViIfPOuiea21gZ8d/S8AHVXn9j+qX7wfUQ/LtiBoGUluU5D
flqa5d3Wx68esB8fdHoGQvvq28U61132zP+eyrpVH1X667fIGIrC/TBrb92ZvcdX1e9nRtzxeUX1
qCN5sKQRDppqmNiNcK0c9Mk8eNSZO3doREC7RHmQZLYBePHt4xOatvRghfWvctKjp9YgTauoWzdB
Uyd+DVPCtzHwGAUJSKSe2mvH7ed9LraGpIUqCV39DE7Pt3VmEzW9X8bXj9grENCBd9sm21+6wod5
57THM2+KxwLtCgdBjDM3n1HxzHBRXQs7U0AjlfFTVXF+58LYo7/4EVNJBAsIl4brRG5rPRU2p65s
D6byUQ9PcbsDUyEJp/OjmvQoMrkpB7VMcV6y6j0luHPLIT7Y6fgiihW5mp4XaCPSdF+UnfNQwEQK
tfEc7nCHDdJNrfwZDt5HVJ2wB68NWgcUBo4+DPtyyVZOdqaMchh5o1KeTe8ZUzgbDjLnqrjE0rnP
CCY8JElZHKk4vlrV4CO1FS8OuTOjIzgIlwmrLzpQ0A9CJ0rKEX2j2DuKk5BHpHfIZEyj6bFHbMHj
RPNEid2S7Zn8elqDu8nX3oXQjp7FQK3q/keUW1HxTLyT7n5SDiUawqs15rCygtOZtTUy5wTkN+3u
S2f6rDv7bnDRILv0QPfW9vn63jHfFCILEoGuqPID8OZQF1Y0li8DzRN6nmLHTdAr8GRpQEFZ2y/j
n6Qjl0X60xq21t9CSZ4y2m1+Ypdu8mYLl1DgtzMTJqa/smQNkjU5vBxP9tj8Zk58GzvNEhmrYj6Q
471FB+bJG12kB0nzuiE+/Vzsy1QGsl2jOUX3Gk/yqV9FA/dmfsb8jrNvvsyeQQEtTdw7n5jzXaVz
S8oKmYFPaI7lKh6ZY58kewR/VYYckmGe47w7aCuReGz1c40iX28y5knTjQo2IA1rn4llM+ekCBoc
gEsN57Oq4WTq6PWhG6eo1JNPMeOGQAMA0WV+x1J9TmgE8hprpy3NS952P3Hd92Q56lSMt/olL/QX
xAZu6DXFSypUfbCFOqMByI69CfstYgfqsljOlr2+DbrEJqprUddp9q2nlpNTCJa7JHv07PHVR5e1
l8IHK5iyJpT9GHYzSsVuEZLgMVhUKTInGP3lboCbM4VjomIEopZKoIPgbW9T58Eo6q0Fy2+jzmhd
qscN9PUWykUcz2pf80LXPaJCNKZalCxQen7d77U+/3AN/bYBq9lZpfNtDTqrR5P9tbyK7rLMDvuS
4cubW3aI9TnTvfSKRhSssbGuE33jungua6hqEibF3FFYPebHJGeAaRJMNT1rqwJkgyK8dH3TQvKC
CU1amBjNaUAFukxIzpcG6fawRHF5q+rqWQ3enwYb4ZnUtqjm5+0ysSPoxm3d1i4DIW601H7O+Jn2
4+i/CW3Nj/iBuMzgnexM3PIJIEk315DpHDNgu3y51nRfKvXpAxWh4UEPatuKDGfnJhHIqdPS/TKW
6WwJ1zhryst3rfBVlM3ad2PVTJEEzR0J0gwt4ec3Q/xppPZ6jP31LVsyoDrZBrWeLCcMcftVXFeQ
sDnmxfXMlG1vXs9pk2vHSrhFIKGBjnHX3te2+/j/xF53zf50dV//Dv8/+OsssvH+z3+62P6Xv+7m
a5iyr/9mr9t+wd9/t9d5/0KmS6ImOdceKBUJF//urjO0fyEooVnCdnUuLmMrpfsPd53t/UvzDFPz
XQNGXPunA+g/3HW2/S9+D892bfINiUzw9f8rd525/cH+S5qIqxEMR4aIbaKad0z+KP8jswjZ37Do
uGX3k7WGWD+aC7XovDNGoQ74LpKLZsvkIoA/lrI5r/7DgtqKmywovFDvcFkMp248xUvzOJAdEHf2
wYZYobvXE2wroJKbhzjvOT/7Cijen/BBrdDQ+iiMYCzaMdB94RDQ9Vw25T0h5/orSxIpV0uw6vJ9
7VHSWJhkjxLDBNjizSIOqV1AJo9aDwtmvhUZ90yRpFHfILsjmqNdAPeKqrpPAW+XgrG5zc2rK8WT
rpw32vGwSHUelKa09euizTfoD9Ej+fHFwf4yaum1guHwnHavq9o6+p357jqiP9qLweSmjYeBgAF0
tfuy9r+rrP5ay681N38SiyIDTAYov4CUsuMgphena07WzOZmpCZgFmcpWq8HSOJbQvj3TVz8LfUP
hWktaPyVARzD2bJ5DPsCoi1tMHV/pxUhgSK+nY3ioebUMdMVU1Cx75s3102PhrYVODEDuR65cCZb
itp7GxI8gFJzDNRWDerPQTqX5k2PsQHe0UagjoAbCksvY3aWF9G66tAum0EOHWjZO2Fuo4GLp28M
DsV2WmG60rIWWnsaQl8rX9tqeM037vhv5tb320PuUmvv+Ms3Tqv9kC7nrQug0tUFTvEgF1BPN4UX
dL4hHKPWLaJ8vriTdbXYfGeXlQZ/0lsh/JNtauGQKZzROMct49S55sMEJS3S1dx7kAx16YaCb53F
bu1FcYae0nRWCv/4lzwAgYNXDcGgTzctBb47d8WF/eZXL+3mV4NlTPP7wiVdyoOsypDkGPxGhSNO
maxOVJ6QwKbC2npPckZ3fWbImxYHShzGO8NStTEwKad2vvgouzvj0pjoUUkkZTOEB647/TJZ1ss0
Ed65ScduS4kQGPkMVOieoZ1CrC+paSepph9qzOuEq0Q9Nxq4UOvl5wXTmWgqyDRT6yHa8ztbG39j
USNDADCoY1Ahp1aHoTdA3YssNFPvIR6Q6VkJI3SarBJNgD9sfpb3VCkZdLpFpJRuH8TEVpKshMgg
gQ0tMvnJOEAYX3puQwJKdemhI0kkm5oqUP9UdZ+1ESSpm/YkxkD2fZn2ZwWnH39n/RzWZZFT5+dm
t5q9pXfp5mmG/MZjOC1kBfrdCVKwOeDWKPZxEfsnvSqPmjKuWo88snBSHyZx7G7pFH/RrNJ6LpPB
ehrr28EdUUKm08NAkJTWdejF2M9ZJfVH/8BcuE+JYSzk56rf9E59SYWkcoepLJXP44gmcEr/MIqm
Gs2rLWRrSYqJvEjLiSygTObStWJo0dVL0g/bL9otKO6W4bd1NeauAsmGwgu3HJzpxfYhZHLgV724
6dHUdLNxO/DZO2gE1ypIjPdZ9w+LcdZJPEmWsHS1p2lixWeNsG06nSnMAD4y5J8KPsrDBwlJggaO
IiMr3nvod4XG4Qj1tDrx/dRfnWY+dHUWepS1SOYI1YlgLJ/0dg1VBcPpdkgl0XgZD6p6d+iw6opP
s44MFnIX1i6enof10hAjW/CFybXbONHuyVTvH/q4DTUcrzZaQUt/Efa0Nxw6rm9NWz9O2J9ivL9u
qlH+JS7Z3AW1eeebaSBM8ID+I1U679rywMdEF6zcE37JNGUO+NGiVYdxJjZD8+5rDa6bERaqhaBx
oPOk7DkKqreqVc81aIDtqqMiEoGkBdIFOuIFBCh/tjPFku8RYLwueXHUKvBepBYV8glgcZKKXks9
mlqF8eyXueUsfFTEOE3avDmpgeICBadXvdedPCzdW+ZcPTwmOf+HYthBo8U+x3x063nZga6bkMSN
12TO7kkWOBUUZ5nnTP5pMWK5NLRQ1lsi4ioXoptWHeAgDfrMD6auD7gXgQRbxAPWIWNIT6hIw8ZW
DGcZSyIg8DaUb7OXPQ0LQCA72Ir2sxy/kBWCMhsnpGzkg+jrTpuavWndJP57m9ThlE3HklApTf9M
UiKo6Otefvsh/9NKDCjKCeeMXCCXJiCOQ0WXr288dFvsF0z/hICED35nozfiPOlhvKVr7UZOEwv5
qLlyA1CaUC2YNruRSrv+mubj3tNySLL6IZ8Jd4JGWTYFbkjVIby+4f/mdvHxz8/hcNJahFVj3t47
k360bjvwll2ugWZqC5ItWKN6V1o4TFuzBZ2oi8CgxKPDDT+t5rlDhrHA1wWd9KKBHU5L5JNdxKEo
5e0MiKCcz1j/iPU7hSfBqL4HlEoZd/C6ojY2CXEev/vstRrQtsyABWxDoz1vZ8fOGEFgCkEj6DZy
u0jbn6YKREzaN53xWDrzvixenfydN4gMK2RUwwrrf8wU1XLpKZnRDej1t0ybEG3EsfTB0l3S1LLX
eChv6gzzDkpXNVchXoebyf5wS0VVB4826wCop713wDDEC1TdZRIeFbQqVhnKBId7rpDR4pbnTpnn
BoAQDz4mq2g1+3AcSHN1hjsNdYy7qIPnXHqsyJyuKeKNwf4LQIZMjZjc3kTJAlPRLe/lQPK80e0s
eA2fd1qfjxT9IXtRhL12+1rD8uxV4ZjX4aKaqCClg6WQkc0OPDTrpTFd9ZiPTevkd2yChE8f9uBT
LU2kQq36KJn8x1rpNy1+irrkYgRgabk98aUQVuD/JhZLUfyUV+m+trW9UxqPVzEjt2os56mPfcK3
5mew8O955Aue0gLk0mCWmoZ/JWA5nF2B9bF6Kjy+qCWJ0hydJaKgUvtkjmGQjPMkDVQPNWtO472Z
Ejhc1xzRszUGroAYqZPk7LaU3Fc/a65+CpKzjvZkv7SJdR/7yIf4BnjaEpUki7LzQj1O6masHII1
9ekxIfKcOG4SwrgiEzI4u+xQNN47TBDAuOdEnbei+EFyOpPlr2dP9NWxk6fLTwGPG/jjNs159o7Y
GiNv75geI5Snj66W3liF/0TWKFJOEmv8+Siz/EIqSkuGSsuKaBq/ien9DNV0cPuZaq/l3M3ipyM2
FgFd0LQ95weA0zRe6gbqOPPerRnvHHONdx7WW7txDk5KPMEU12Gf/7Fzc+9XxdGFetW99s2RP9j0
I7qtccFive8FsDfY6cRvgHaAkIugLtBXkvgy4sxKEbv9Q3jdqeUbR9xuoUQRsXRcNZfRKui7VsdR
NHe0D6S7vuQqhyvWyZjQNUrBSvsj9n9JCaUHsovwdx8G7dbWhlO59Hhd+G64mPSrjmbd1yw1LjM/
tTocWU0TcUjzFgANewjlkFG4sXmdSfkp+QugD1MoDNvc27f1k+GbUS3Uq8t8GLsoIUh61jwITAQB
NJmmJgjEK5aNYPJ/sqKGqZ+B0OZobbVzon22dJpbfsPX5tnwZKTa4hTrC2v5EhV8jKW3YXwTN3FB
pNOwWXBZ1b/qynpKa6rCOF312Nkze++qotjLVV1K96moI9d7XsFTFq9D6FcF6WQF9mId8BUHXVY/
Z8Sr8QuJ+XIeHF7/XWx1xxn9cDNaQaMRiG017/OW15f84TU9iwqNK7jVOGuRYIxPzeHBH5kfYutU
6Y19QtJyZ2hjTmaH/CtndMSeeixxHSYzl0lWoqHSmGLsRe3NHCe+EIQWjL0rH8ZsmaihBLyq1w08
Ihj8DM7zjsjgw3PTEuQdG8xiPtHBCumLWUdQZd60xYvX57sYE976Z7DQwqx3CbrWBlXs7BhHa8io
yhSIbkm0j1/NkVGU2bpOf5A4IMgZtyHHp3DTIzdle3YcncFiPtgbMTmDwIqfSr4MYHH6lpmAcnqV
6UnzThZfXsntZdhEFGvJ1zC4TBoWdxLwYBkZLYqo84A6XvOo1Gzcg7SWq03gGCmVBtqO2rt12vtW
kyeEtAxdJP2v9eOM1A1NMV41Rhd5gvtAgDZe+bYf6oo3xcU/6NjEesBmLnMQr6jGMbuZ02FU8UuL
8GH15410DTxWXENHfrVWd26PvHfSjms2XMurB8KLV19yOhdxFmlOclHa2+Bsw2+ECfpLLtAC8Xgi
d+kxsfUbuyEpukFNfZ6YNmoutYHDYqp+i6+Vd5Pg4mDNn1WcRKadhpig0dhvxaHwlE18TXwAOFZO
A5uUPkQ4EnZlbl/6hMYHRwQVQ0q5nt3ZvBTGa+Zkkdx8N0yC8TeBBMEgp0iv7RdSJ84sNSgKf3OE
NFld3KYVnWrVo+599YDxHt0Jjfmnq7AL+l+Vflli/Dc71MZTfFyPSPE9zb7f1CNjftJgKKrufpxe
G2YwwhclQfrI1Sg8fJ8Q66wON3Yud4jLXqAKgtHyCKwAZ4PnFGqnhueJsVmDNUo4KnrxZC9FMM/s
wY1x1BdJrxlPF++FVrytreRS9vY6tEGiPgQ6v3i6W/h8cpd2TM0Nrdg/4qYPsEtsom20D1PYaGXY
eag+fPKfGV0KlyiY9SCrCOEWWVTXRuIA0J/tpYdvuI4Vem4yAPQf0yZispKB2UfZ2oXooU5LNR/p
JTvYfnLtDNzKA9aC+jGbx0uB56gez6tNRDsGhGUdQl6MwFm/XEZ4Y7M0qTIkFHvnVtgOsMdlXhMM
A1tP39840PMexw6BjNUj0GEkkcI5hA9Z/n3X0dNqmLc6AKYtils/9T9GDXtSLLmSvV3B2LEIquiU
cWsspBnxGY41we3jeDSLV8P67Yr1umCFJy8IFQhWe6tm2MpokZsB6UfCiYY6Pxl+d5fXAIVdG8OF
iW87xzAkmhCnfQaLbO9j2yLuVoj4kJXeE/lie/yQoWonBBmcBS1PsHA5MlCPBHMzP1BZMm8GB2M/
D+JuGaejprV/Svclq1wRDR5lEnr5IJP44omW+VB7Qc65d2w71NleMH+f0TB0yCAYTI+9Oz7km8GN
gdPPPZqfZSi6JZoVnqW+vlPODcYALk6gZg4/y+vDBHG0jWa8zQlmwawCbPCwcPt0ZLkNkvmbDgHw
st3ypx9OK7iLyXaFwbDEoCwsTuda/wMyzi1VnM2F4bBCb8UTIuLhY+ZsNRIPLQfHlH3R13y3rn/M
gsw7uzxbMUkE5pfiu6Hx3JrqMrDWJ7HaN5XadSb9zqLEQKWjmztR9v23rvtwtlqk5KBX+XTUiWlB
bR00m3c46XhRRvBwScos7JqxnrFw38bLuzPBq2Ge2Vc0wuJSz4eGQo55N1nA3659QLz5vJYe+sfu
YJFM49nPhTeGCFFRFH341t+lwEySh/Eio962H3pISaXlR3vsKfkgBICcQCLj3bm9d0GDMIPsCe+4
ojz5cn0HdR5a32mhpvmx0FzMhjsDuTl5KNn8taHgnf7o6W57JmAlkg2+ykErj/Psw4HU00r6xCEW
828FFQWl3Dr7SnPgs/XxvFi6drmiI85/aYhNhHZ6dtqX3P3RFsD7mbGzM3gqwqH+uGZxhWUoT6mv
R04iFgTMKKO99q9p/TVzer4teeOyaquBCAQTyg4TmDGy9zvkwfvSvUfUSWM20o98/sxq8WrnHjcD
VBSvt+J26DQIQz0c51Nd9Gdysw6ybY7OfGqmWyYMOrwbhuIlFKN2XgUYJfJaqoqYt63TaEC7avvE
ZAYDDJ3L+6y1nlpT8vCe1qqOdOcnl3bY2RGsUkjT7h5ghn72D8ei8hSbn+8/kJn56PAeKItLvlH7
JLGID3Hq27Gq+HMUxANpz7GB9i9hpC186NQ22fvxWZuMwMIOMeTrD+s65UGIb2Yffjpoey0gCsFB
Mdu+NVz7sfh1Kjo84ndDpEdW7H9uSq3N30Sfh5nFwqkVkV3B+lhMEPa3kSGgwMTozn8zBaPXk+7u
UUqdoWscrV81XR3h4srFa5uZyAmncYuNApBlRXPXd9QHm9qBSKUSqyZqXcjFun80igWbyYHgaRLW
pi2+CkwtVV+Y1l4SgXjXyPhvecJ96WT3aub9Vyfnvyi0d2bHZga/BoJtVmRAkIWxUiAeAg+idUgC
QuiPNFvtuBpb3pW4B8oQsNdreZ5JoaxG9CsMHsCwQWN3b1XjX62lufDLL1ouX2dWRrIbDOVHDunx
+XDj4txZh6sq7XDRDQbajFSZGmtC9mDFT6WdXdAGoZR7kwd/VzFOtzCGcYm3eX7FamL1P23X307d
cxlzd7LTlliHBncNpLKeyvlqsGyZaXwxsk0/jww+cLCCYsvrAr9JIyOZ0ogMrhc07iyD9n3alRdD
8okXJf5s+9tf/IsoMG23qNVV8QObtRNG/VQRpGbhwCS7JP8zzkmog575KQlaNTASCEB1SnvtME1u
6Jc95ZTEFRACZpFnanA3QtXyoTHAOia7LKRm/mDJ1x6JQzGle6N9rVM3iqv2WdUz78af0v7sMcc0
xQeP44KEbUH0SYq7zZuaI/Z1sQjjJ5ZcWzke/BQSXNMORjphywa09hWBAVSDjk+z5JyoLW8/e0Eh
CZEi6uCYr/6tF6OK9T9z56FccUJ2f3JAj3wtOMKH0NXbv3aJDKg4L7GK8OLsnN4/9p13Y+tZoPMR
Gf5j39HXLIiXwGXm46crEjROzxNeJoSgByKWNm0glTSfiSTvHtWg/ekTnjV5OJgEnsz8bwWhkBcr
YkFKSBIYES998hvtB3vGyRnG7oT+Gc+Jbnd7iQh6oXMV82DY65Dyo3xNC3VeGuPKjH7fG7i8cH7P
gRvz2puUvvYVd+9skEpWFESvowCE2e0L/VhJzzgvBoyGbl5zT9y2iUeAKSwEizhvX2nddQWzmqiu
9dQTytd77s0okuaUO/6bng/1bbb5uFA3lG72OowkliVJdW9BgS9ZCpCxfM1pRipSdebSXB56xQHv
5dmbO+hUnbg546hvnsrCRVi8qNA0mJpL9KGHgf+A1/4zTrbAQqiga/1e1JzIY3rMltNMYEqBvafq
Mnxd4/arD/QuHyq8OuRCTCG8VZh4sNc1/notOZMHiHRPJ2PRZAF130BbCTzAAD7MaGA3vcy9dPN3
smlO1mCgRKsK4IpufWtwDqtUpJd/fgBNxQ+ZIwCOMZJhIttZxo2Nsy5KcG/7ThbCbQcJ5h09XumA
HCM5wW6bf2ZufGgaVIJdE45pTo2RZtz5DoY1ThUC61yC3/Bjfjudtasa1WPXKQKcHBgqefPlpSkr
JGrijxwWqoKZfUBwDSDRREBhlCjHGZ7Ui1Lem5cSNW9MjIALbo+kIbvfB3Qa+mj07KN26NGPKTzb
7chEysVqEkMA8z9yzXX5JSWgy0KB1RP9zYO/WWR7yLL3CsbNz3FqkK1gpsYhG6tDC/hMWnzQaqSf
cA5Nk0TKelRFin5W0J4Do8+wuvBCAPFcOzfLT2Jz9WDbshqWZVPKJFpUerGdKiGScHrQW0GuCLKl
ZuT+EmlMOlBcH1pt8G9iSysuozvfDaKDSdfJz8DUVi66/rxsb7Fyqgi439439rWwvO5ZzkRqmBJU
WKf1eJA+Q3CynuYJ812tyPTzUPHv5mLelGLmY570pGCV1KMvAIaryx8gS7X0mNwohOYoX0cVovso
88WhSJHwNxzxpg45pmCYbgnba2Pr7MXVzaKOJHwsNwrFSNvGxJDEH0QN9se24zZvXXb3zrr884NW
87qLlqVPw3SjZZp/cdbyxZIvSeMWT5p7ovyaxKzEptzJykMdW7mjX2n/mZAETb+D4WAptEcs+YWJ
/cm1r15r7Zp5nKNB8Pm0PoiRgz15+xJ057X3jeOQQVUsEBtTK8/ztCAf94j31Nb4jLuZtA63HIJk
MJezHMb95M2c9kaahFXMLeDyLLCK8QgRz4fKbV7s1G1P/tTeSDOhHgenzOC4VihUa2NuG1/HYTQO
Wm4fGtMzd7lLYLKI0XSVaAjJi2x2I0JlTBCABSTCJ+gb990mi5uzBYKlnYjJnGR+2UrYC1eRGGb+
erUiaxI5yKbqA3VU9ZcLu5mXFQGtK7J2z5zv7HLwznEhstMQk17k84Ucex5EPSl+X772F6+x3kvf
qm78DYQqGPiG2WK8mkEZdO4Qh1lJMm3WEy0day1qlB/UIHj0kLuz9lrUpr/vaKLaKxdqurL4Xk+p
EdVuyidn+KHfwOq5MxYGZ3tLOwoxrfHc5BXmJVoOQZx9HzNPdhWYvvJqXS/35hqnWP3WMN/oLnJU
vx3lm7gCzJ/J+OKj8F+lpzZS2gg8OhdurOSnSIT/tPVSDSXjd4neMS7eJ9O4ujY3gGxevUmQ6Z7m
H9mEc68fnZ54MP5AMp9wJZv8QdvMvM86zlkrt7C6ejCXCAuzUF5TVk/0Rbz87mtWTmjUhsvkwnM5
pj4RFF+8jjRaEekt5qD30uyw5W+ovF4jK9axiKc/dV8+MemjB0+YwRKXbjE//RI6lKSvmpWBDGCu
5VvYWig8LTO9Q/fFeJ0a9365IqpXW7FAnb5M5haAMNpXmJb4fvANzv18LCL0kChiVwg3tG7I4tzq
Pk76Bu9a+5W53vi5hV82BJ4eWjdposEQ76Y7CBBpRkrHkDcqH99ITjoaI1Z42ae8davzJD37vkD2
EszVelSJMZ7yau5JjYV878qUSrvUwcw+uuBgW05ZuSykza5Hi2/+qWjWvbZwsqQjCa1Q5Eyi8z32
1/rY9A1nZz2wzgBH/PODmSLEHBWxObN1P+vKugwb1jlm1R+R9L9I51LzieAIjK1pfO66lrH0xO6Q
RqiCWd3j88i9DTqBK9aZUEyvriJPuDYfiMDk+iAFh999uCKmG8fcOxDl3GCiq+5zD7t9lrv1DRFD
pU4SHcchayxy4lLgHMzrRJyE7PoDRlf8JJU4aHN3KPj7SJVnF7MkIU21cSSc+m+/KhdQrmofvRGb
b96K86olfNfSWBw1B993KodXs4tbMCN5xrHEeza2FwHXKj2Xpcyu5z2eHTU3435dNFxkWzFHkZVJ
6OUJg8pYBH6VbcGeeViL9aW2pzuzjn3uEzKJS6Fdpo6WZ4nLopXJYVbLAcSLZDAsUXlXf8QaaunY
S75hlpg5Vr4MZUkmh+Ue0Yl8kQkdH2OvvSf+sTxoI2mt0ElNkNg14xKLtGGCoReS9DwHjoqgX3eP
ndin1NYZwhgjD1pqDy3vyINuvPrQ9WhKZUH5EA0N72Jo9qUU3anrvDf0kjPJuV4d4QhC2DrGdzQg
saF7w14O7lMy94+JVQLNNfMpKQlLcs2K/UEiyZgd5+jXRJGVpbEV2uRsi0qmQQeVHrnGkeecEVo2
nLR0aS9ZRkSA03nbu2vqz44Z46eYjZOV0IUrLJfsr+qvmOT4WLv2ArkkeSR0WfNcXNzEnqieDJJT
H20WGDIUoAdmY8TtWhuhT8DFpWl9/DiI7Ja4RDvjT7ep179gIRqiqiuXmYXCjAqfzAzFaYtcp7TP
7uqIQ09gXlBWrv+QT3hDbTB0IAf9uUMVxR4o71pDsw6iX+13+g/zOlYfht/bUWmi1Jma+k9M4tvH
mpefov5BQ0o32dpijWwL1Ll40Q4ys1+J4XCfzYUzO55ShDXbPzaLj7R6GYeDsLKnrMQtwL3OaJT1
TTTpNp5vBT3X9Ok7b1MXdgupu7nmVM9ZG4cMxVBoZHWcyW/gry5nsjO0tr1vVEOHju3bx8TU23sm
ZOq7uWdrw8quqcryq42AmaiTdEZyW7VgLwAavkh1OnP4wd1+yJxSnLz01rZr96x1mKh3Oha8JU7N
o15q36VRp+ZuruBceiiAxRtvrVXlgbTiM5dKdu/mRqTAnc9JyUnQwWwdsla3L3maTOQu7SXzh/tv
1J3ZbtxMumVfpV+ABQ7BIHmrnOeUlJZs3xC2bAfnKTg//VnUX9U19MEB+qaBrgISlmzrl1NkMGJ/
e69dXGZf1RdreclJP66cxIz3YcLTlqCOcZU6bh9DFG4jEWBLJbqSuRLnZhI9QiEYbON43dCDiBO/
aNx1aaXI8+SjjzgSPinn425wm/lUlPW9twwPQspDju02zAixVA2ywNRwdIznLH228IeD5vhlAMi4
pGlyrBRHTc9O1600qMZocRdDhtw3Xd9fBae7nVOn32bkNZoK8jshLOxaZlTc52r8k1ekDFQGai+M
i+JtViXWVEWJiMeY4KAiItW5vXX6GaXPU8REq7F5FLX4NpDsWtOzWWDrJILpygSgctJaBxkxsTbz
8qUxkuQUtKhDvixewHkVLwxlKZ6DCN4Is9kn7ug9fJ5LW6dbQJ5egfgYDtmhjOW6amyCFQlEQBxb
HYz5xtkT3fW3ZQVK3JHSOgIj+zPjpT4l3T4ms3vTdj2v836+kCeetjIQ9ZHt2nM+DPZ21Dx9KrNi
1AaC6wpdPrrK3vk+jzYsQ8ZSmjK1G+Bl42YtL+kIEjulgIKCDwVStRzvOjLHu00+l31h9S6cYLh/
ft73QDJUPQbRYuqMTaXh0zSuh+ZlpsJaxSkJvb538wuutRM/i/FZyn58dkl7nmxDvM06IRZNFmuV
VkGL8XzsLsCJ8ETloEwScHcK0MPelh5qSFUGZ0IlJD/Zu2xs34UumXTEano22ttmdp1rICc6liCY
b6mbYG7fTvZb44QB+li+L6rEu4OT/u0xMOWpldk3qMlgopsEOa8vv09I0HXXcDZMpjNxtvZsLenD
FtWTIVteLsbcbCNN3V0tsDSbPlPvTBj0drAn4xuRGIQCTWMpW9lhINOD8sLkHn8ASZ5uU3lGfhx1
oh5d42IimlzGe3MGXAheNc4DRLXJJZLp4MrxtX2wKrbZBH1CzHfOVyhb+lb66FwKJiE7pIJaMZeZ
RuWoPFpjgCSRGtXztXa6fSeERy4pGW4a1PMK31t8c7pwnVYE/KI5n39EM2Rukq3vszLx46R4Drl/
f5I1Z5s2lKBa5PDmzTxGeALtE4dYNYuxd5+C1ruDwfGfVGIg8CWENgVOvYdyRvcVBl2ZWvoJ3vZ8
coPAfxSJ2MMox/VmXlzdsivDILaSuufs21FYlJdiQtCj5HRlEKrHi9ZT05NIYi52W98nON4HI+zx
NEWUubCOlUeH2NfXZjmUBYy7R4yU0NGn+2cQny857EZ/ci55PO7AfYI2Nhtr1zjN9yh0nAtA1W6T
LrVVdpDkX6gUb57Zkj8UNKNTi29tW4VgA6yiIdeNhwy8FLI1hVW3eGBLmqGZjHURb6ST5PuhGF9T
O3xWfpPs3M5nzitS8TWO7V1SoMHT4GA9iSpD6rHDhoFo/8uDv/pVBcNFh/LmS9IzUc+MQ41xum+p
wSZgSedcViccHDfSnqeL34t1OppQhFv/d5OJl9xtk209ZxI/Yr/OeaQ/laN7H3Bo5xVHVwnxYzNQ
9712jLwBisPcpsVB8dTyXNxGwwRCcIi/8BeBZJm3ChrNTVjeux0SnQrNb3E3vfEGxQScQwIjhQOJ
E2OIAhJKafhwhc0bfJE5xNhgEN+n3loeOTw0xwK1XOVd8CxpopwXWnZXkpwXmqyabVUH25/P7Eei
be/Dj3J7eJBlNx+bcAmlZ+6DyCB4y5x4grTkJeF7NBKyLGlUuCSUFINX6+ynkETG2sRLpoHuByni
Rc5qYHZhz5mM40dVCKh5jYmvzTbzk+tm2a5YnF9pFHFW6MRAbKHMz6IPyGaxnxWM0EJlMF+B+8XZ
vVlVRP7WtF8NhD7lYcqHq/Z7st4pUc00fA+C1n2O1A+stG9QdsN91fnnySz716Cr8Tvw5GyUibvF
dNignpokgXKS4tHpxjG6j/Zrqcp8LyBiw931LliQhqdpLlvAj+CZqy4m30XKkv7bJf//hBfvqWmQ
ylWASggYFcIcnpLw3eN4ujK91KEE1FYnzTye4DgKd973zpnwmIt0WAzs0KBJ2dCkVm5dn0CmzuvK
wKlThAcfi9kF0/BLVC8EtZnDeleA80koa9woH2pCUIA5SCJGBn70aJqwvIzYBZgfAQqxzQFHWdTR
V63wcFYewSk343KGV3vLJ5XcOv8KtynbCaThp7FzQzbkVQBXeS4OMfNKgCTB2RXTlW4DfzPO3ok5
xdblGz7HFgEWp7imlfGjM6WGdeEBih48IvDz5G+zKP45EhI8Eqc4ZMG4qzIE4LY4ewNhHgVZ9QkG
VLUrzYIMtOqPTv/cj/nEgFuQ+KkP5Vj9mCUuUH/8Xi62GUg9v+3EdvEdoWEmCR7INm5t/uDNTLPq
ZIRMEXwKX1c2M7GzV9PimSVtsjEghByDsTmbfXDLS/N3C0qRHlYG+S2C5ThRACXw8rkRD0bsce66
iRkxRWgfEiHnqRWAJ/PI/5JQbA4JF7tVjySStm3B+Hd0Nn4MGai0JuMV6ekJbKcHE1BkeAQIbAC9
0Sf0sxYfMGruYFgz1x7bb5QRAQIK7x4duHkBAk+TxubhMl+1nmumPQChTHi5UCHhKo6UwNVSf2nG
6U/ddfT7RSAKjOUlsI1tVUkyywrAf8r2flslk9pEwklXviX3cRbX61w6j94pz2yXm52YOM8MecXj
s6vt62zZ80WnX0WQb2IRLojq9IWZAQHOfppuzdCiEyRa7MqlqDdxiHqViHRJYV+UVZ1CFeo9wEiC
sImG/SamPyIzvOfZrf1noxzcrTXA8O6N8doR/TkMXgwAXLhiY2Wmv0PIOOTpYB08Uk4j4ubReQAc
Nc8u5LVSdN/sHuGp8C0KpX6zkBfb2tc4edzxR0IP1Yrw9i9XfiE1xTDKp9909g9J+zVaEnF26ufr
WLMhaWJrQ/waW2Yfg10wyX86NA83KcdjEu7F2oPifkh4hNeVvrKck/EqxsPEDJ0gcr6fww8/K8tD
RYW1tCyaAnK4opBbNbI+5+0qjN4c8W66mCbsnklaJ7d2S9xAIOHFEvt4V19ziQNiTkfOrHQs4RVk
Y+8KTlaDkRwSxyL9mywufHLyWDnc7VjiN4wpkAgNuEqDICpeCyvdwBsO0Tc54FhZjbCrsxgmTymw
CiRX1q5hHeeMu0PjHPi1dbRyQLfFCHGmavnZZv6WQnSyGU6Vn0HNvjL+DOkXX6LsiuOfE5fn1g8f
lSSZRh5Ebn08WJJ9JKACcwVOO7m3Hx1lvUZk0xk3PSPaQlr2xp1hzOOhluUbMdKMFCMOTYf2N4H5
m3djeUizcS9mnJRlGHNvZe54Luz8S98KgGxxexMDAOBRXVj7v9t6/hmbM3207OtGKmn0kk6wNGIu
PEUu9dKwuGHglYZwH3wKhItfLLPGpiZIC5dDUk6fBucSUeHYs2HB9szQzXZm5KQ1mYEG+3aPIRFH
NF6c5IRZO99P6Eu6IZrMPdCvJ9htQBl/Ndj75qBZQ99JmZzxeLf6wXtqu11Xyf7gZmCDh4aHlwW5
l4BevAnYKYYcdZ6sqWSCH5c7NcO7jsY/Xv+t6CxOxrCTLoH6rcoQebGZ2OlF5hOg/XQLoHvx2xjp
gjFiRzZxAgkGfP0eI4QpcGvQcs9RDhFZFtGXpgs521bcrstfY4k0danPEAiZjznh79jO3bUctjzd
QZ42FCkPMiCq6IzrNtS/BhXh2ACM8uQJKm+x9xpk7Q5x0u38NsapZM3N2ooNQINtaW0Gj1ljxNxp
NYl5YtNXXxr2VKeEkPfcik1IlmFF5BUQYUFthgqeHM7OaxjSmH2AV+FUSbztoPsHhDT8594U7dy5
+t60JB5worhrMxhffGZm66FqUjItXQlDU/0GKb6DbxkfhWnRV0RNiAqq5qKb18HngkfUjqAXuDdT
ymwzgI+DxFCzcZb4L/z2CyCBGkcE5ywT8kBaF+hMA48N/1fvePBfRBSz2n1UKayBpMZ4waSDs3cc
WGdzVgOB5ngxlb7Xeed/LgJ+kZicAJbzLGIxXTyVH5Vb81gOeGrieXrEJTw69iaImg5YD/AzT3mK
L15X7apmKX4aHcS+HBqHY83vIeyybYBKwPntmxFBnGvVby0VzQ/EjXly+8NamLCa4/5na0mAaA0B
yunFLm3KbmQ5rKIWudfPmC66HMAVsydv6MtjNwB8yXTJljAyv5t23lJh5mhaTJ7rtiYgbqsOIYIf
d9CHBnO9Lr+GPgChKNV7361/mLYmVlQZwcruZu78qXwIg7UC2YA3qNfW1cOsJ9wPfAhvcQCPv6RK
UuSe+9uj4yJwXoOk1PcRZOYD4e7nwEJ1VqQGxiF79gwlCMjmR5skKTPIIX2N6uHekQJYe10EtECP
3h5VjAoX3OFZaj86agyfW5c9UPHFb9LpIUOmDgGzW6DiLtiqpjwXENiRU8qf9CetaDMZE2veu4qf
vl4m6H47YH3kKEgy1WUwzH3JjwTZLsgJQzgS2qikWXVvN9lbGlb+yZKGuxOBB0OsmXFeWrwl/28z
k/9WY/j/U3Gh9T8GKw8fv7Mfxa9/S1Yuf+OvZKVhOX/jXQfKakIxlh7//0e20rDF31ymVIQrA3Ao
tBT+M1wp5d9cYfJbUMwd6dg+jdR/D1dKviA5JZNCQ4KRFpHN/5twpf3v0UqctaZnStMKhOm6IOOd
/6gpTkQWBbELGCqqKlZs4V+CCTOS38CZgg6xCdzuparSX5lMvVM4tQXxCtvcthjAGblzIisGBoMQ
Gs6uibN+TOvX2m/YTOTQwGc6EP+6Crk4/vuuRWvpBKUVQ5XF0iLJN2wRAuUdcAPL9W3P/o/O0ECm
UkKsSDnKOMPRrdADJhmfImG+WRQmYW1cpX2v1l4QdushxiGJDeyaKmyNIU7jvWcZm38J0v69DvJ/
Ff+sf1x+Tv/xLdnClFDXAuE4gektNaf/Ug8OPjBIh15HpNdoCot4yGB9P9S+dXNx5E4y6b8ZvXeA
oIItWvVfDNlYV6isb532d2Pi3+dpBwGm+waY5QSxlTTfUOHSiLKTzqVYIw/RXNA4xHv/dwD4v/u+
7f/j+6YE0/GELfmfHVj/0QsNhjLt5orydG8EnCERolnVMCiNcf1NDDlTxIyFFHeb9IAYKMFqaNFS
XlhlsZPDXDChBGDTZ93jU8Pp7D89tiPWpWW7SC1wo79O8TCd/udvW5Ay/s9v3CaozJXL3eFL3vv/
vGi7OqjyzIbYwOW7HP6d8z9fFDaUA7Vdh39+ivScOJvLi7RDVvHPj2tGoOsIXhn8h398AdQ4cfap
FCU2X4P3DVrc9Ql8ampep79+9fm5zw9bDjHrIFqMH8sf+fwNYDTw5+dbbTjxvSqbhqKjo0EZJaoX
L5+fdsCzbVRf/hx781sbmvOz7hWNeYMuNp7In7UB1jZzehyJAQo4njF9cnPJhISL/Zn9Fm1fcxl/
LyxKqrBK+lFtfQWc1a4De7SuIs7jYzyGeucH/VcrpuA49aFnDeAiQJr3fYSv9x8fm1ainwHZ/Klb
8muuZ3RXHbMrKOYlY6AQAUiuIAqZqXckplSd6Tkl5dPSUaf8sj5/fg5lgU64Wh4nK+rPoTT78+ev
SJL355JetOPC9gvMAsdw4YvgOLZ4romNj2tucM0UN8fQ07dseBb0VLq82Ez7vE2jMuD3n5/tG4yE
IvPfoSozZcUAu7HypYkzWeaDny+uYQgmTgamCk26AzHN+peXHlPGSU03ja56S1u0aapo3h3QxBvD
TBo2Ho84soyvLZWFe6fty+3np2l7Xrd+X79PpmMiZf5O2tRcd3OL5m955lZl0AtGRjZvRs0xYHaT
aQdjrnijhSkk1NMzhXOldQ8RJTJFMrSxg3rHIUC/Ktb3S6UTIKhN+/r5KUJ2JBzSujt9fgijKuE0
ikdKMzcFzTG+hJyTXgZKCJ6kDzzhr8/luXtTg2B6wZ+Ilpck4h8wkIdk38lfIIUrsbJBVwOW/gX2
cnfuFyfIWM/iko/Ey5ePWiLS2IjD98Y3wZCnai5PWViVpwqiw7qJCKBxPHpyu669m4zYLgAlSKAA
CA2FwTGno9Dt80Nltqy5y28YBl88wmrB0AViWaKyFcmr+pSpueJQsfxSDcbODie1T6DqA8CMMQ+n
NiYDhMm4h7XIucFLIEgFy0sYGrw5TavXnddw60WRcewTZlKNW0fHLP6OUVye4IMs3QuWutmd0sgJ
NSZ9lZE2CuvGIVlQbXUQE85twbvNVZueZvIXheGLdaw69yV3A9p1lH62YKVZQ1kck8CgOSKmp3cK
hvBYCWg+i8PiMlpvgxV7oDSEvKqmNw9+Xn60fpvsECCYDatEfXELzqVuREdqJlv/ZOw5H4sTKU5E
HnZuK/waxWlKbFhJn7+0JjbAHkWBW4WYf8n77GU5+8QM/q552XG8ylOQ9haDs8LrZ/hsNVIpcZ5D
TyPv4C7xWU2fkJ6+TQSaepnR+Ocb+hy6dK41FfomzHT4Qk6SwMYTKUwXJ7wWII6eWuV7p4rcQl4I
75x4PsVPQt9b8CZ705GEZcLAxTco7VtdePQUieJKOQTGuDYmvTr4w2VSJO+8cE1REsTPwbdeRjtC
nCE2iawZH8YS20tUiTNDzJeEe+0NhHzBGtBfF58Z0Q1iZJjF0hmj4SL7WdEqGVKOlwklS7MXrEKa
i54yS+arVNHxvTRzoR3QrcVJJ65iKEFRT+q5P/uGVRGby/EAWNW4y6z8w4G4X0LXPDpxdXbQMpU9
6Fvj1WKTi4i3DUbPUz7Z3b0Mw7XZCudAeWy0QTqpNiYFiIdgHj+CvLbu9VB9C0qp97bOMRbItj9E
XTzslVpaAfvRG04uIk4RJTEEwZhRY2nI4tkjTzstefLPUDk3wYpLlVwqRMW1FXThewinQGMRfTSs
SHUG4meMTBp5kunNnNL32vBiEJUBtbLRcnlQg3BMCb8yq9OXqs/1xU9JpBSLVmMI+2cNleWp8gFG
hRnIuCDpfwpj6OA7OHdujfjx+VIoe0+0dMWA5mwAcq3ii13Z2cWD5HCpZ9JwIDfEez2N8yPx5dFf
+EeWHl6zcbxkqks20chYii1jfQpnd7znnLuZHBsvBrNtq8CZKQf841TZh0VgnoXR7SOe78MT+TN+
3lGvLmVHNC3tLkFSW9fQRlMvxUg2JuHM7AX0qjHOcfdlqI2LtSTTwGfO2H02pMLKS4kmHSfN8BHS
V9I4Znq2ivBbIx2xNSkLOPXxrtL5fC+HqXnuGc3XbR8eI9l7nERnxpbzNHGG74iuQKW/DMm4riVJ
mzl0T7YKNH0BHGM79B0kUF6mClCTU8XoTmK6TaUnWSnHK1RUg9KhgR4tR+h1GaBSpV5GQlWiDGci
ih4TEl9IuNwYO+85COZoguMRGogTEcAKLknRZGtj+Tf1kOVBeJbhxqya6UxP90fm2t+iDFz0JJFx
n7Qxb0Cjir2osDrbzt0BTryuBBm9EuF5bTQ6WvBJP8kwkryvnOk07bBqx2f2rc2p9F/NKmNior0f
g46JuSU1cjHol9XQdnqP9Au7PM+GHQ2997bzgHI4KbJ1yX/FcRDtLIgnGFbfwrFTPNsrbzcPpM3h
nFkvIZsJcBe/0siKLz3Jz1hMODVSdswnD6WywoB/6qz22bWQq+n2LWCMThQqzP4fgg7tPRzPCDcx
mcGvkef1DJQxU2VJR53NdsoEVTSeQ6GlYU3TiRQi2cARlSNnJoi0n7CtLaanvI7nzRRRAUPOnfad
uv0I8Mxvo+ZdRMw8kyFYW0zGtxy3zrL6MDHwg6kYxToS0GWssjlHhc2dVTXeJggIhZjwlC2XlSl3
SA62PoJByw1R5CFLEJcZ2jTdryKyz61w3yY/M05GDd5DaI9eE4LdNQk/FcJ+sNS8MuIFousSDXIo
ecjI9beRZqkAmbWSLU5wX+vbYEbNcch6RXQ5e6SkfTBjkXxZWH07iuL0JRjDP6oOciQJrzt1kfVe
yNgDCdO9xBX7ikpYVw4nBVV/NBcrn1qMaCGoZF5PFrGswVp3xZLULFyMAp4NxiUAnl1btd6E9c8h
tVZGX32nhcc9OQmzg24SgsEu9ZQhaZUnP/GKR8C4fIpGgGiWBivhzX+IRKSnxhB4i0uPEpy0D9bs
MR2e4jA7HU/ilvCGHT6Xl/rzno38LVCb7tD2BDXbCnS/tdwEvQLSwuXtWhWyGBPXrZ7qD7zTBY/q
OCTJS8lXTISB0T38cjaRXX+CGesd8yQpVlWPEZNjLdViAftHeOxeyXi0bY/z0KNjsigyKQ39c2N4
kE9gtX9uK9plbxGLrZ9lLnjguiu24xDGx8iOn9mF+9eRY/VTVRv+Tc0bLyzSH+Cjf/q7vA7cW8Us
aOcFVD1VU1Icq6jTG4H9fdWbbn/urUnvnbh7TE1N43MenjPMs/uSvljmcQxHaiOnHWtZKy1J12Nd
slb6wwzX2McHXWIQ2vhGl1/++WIlkLKLMcFMPpkHV/VLoCQEutJWBN1Car7dllIy2XMDpYEz72m3
pRscBDPb4eEHOWV5jiL34QR2vHfQaQ+jN91H0sDPmPMCzxteiqkErW3bUB8Gio2SuX/gDEme0Gm/
4/agkt5ryuuYwwQEt0/3quc4d0hilJX4+9qr/F21rL9DN2os3gEacZBPWDzm5hynF7fiMGbiKdvG
KcYJeEw8u52bwUZRMMJ7NKm7ri1BKZ8Rf2japnaLPRUzGVHmXuivVWBAMKdWld1cB9Wu4p9i5g+J
p7E0zGHdY+NhhBquUdyiZ6Y3J9/mwo9bDfrAaL5VTRvvWDOsDO6LFRn5gVTY++fjCGqMcxnrHFl9
rHHlOWi5TRxchnqA+KoTuWs0D5WYYpUxn7+osZD3TrwL22m//P0eE9J7JtXDyB4T8rbu+/hKdDTf
6Lm4wMDXG5BQx7mFrZbn3+zBVbvIET8c5Z6CuGuPKkkFOFJFdC6r2frMSt8Mj8LEaanuIX90wpkR
8qN36CWOBgTrifEO1nts2m6ZIpNHcAnMxWRUWxUpBOWfqCikhmdk94lBuU/rZBNmQHYjjY/DnZiH
/pZCz9/dJDhSC0llj2tCu0xxuGn017o1xBWNHwEYhfoet/ws5irX71q2H1Cmyw/PT8cToKLurMO0
O5fMa9cY/AgIpUmE5N6p8oKLqkbpnYNxFTZ9hnufPYLX1u+Ga4udowjChHRol3KkStCkrNiLpx2+
2R61otKkHSlChnfCQdAYJTZ/X/7BcFrRUcNcf5h9zQ0DMIZO3Hrv4U0/xDYdRovHARCFjHzjzYgZ
QeMjobypCs8+b8idbg3/KSp7g3JmzN8+6H5+JHLXepJMeNm+cubFmZ5kD4qTVrXX5CzIKVWWnN03
djlnZz/MTmzGmIqnNAl/juv1PPiECPG+luQjgJPiQppd1mTVMBJqiohmo2ZpNCe/8Ga42GdnT95h
eEiiRnW86kGKcSYg09ZnBQNDu0cacpR9oor3h0qt4qHc5goqQq9GECFnbfojuSJjN6fCuWcBd48N
Kn2bZHrb97I5FG1Wnjob/2dZi2Ij8xwh23OzfdweWZasF+0G7KkZyQ0UMWEbHULMvmD682IoD0ya
o3NEBzK0pYYrkNR2WUpvI3JdEy9p0rPz/a9LX5F4uOetIzaFEzE1Icd9a5wYMxpthoexC9z9khND
3sZwn/3pGsEoc7kXW5yePIddQmuNPgZJ/PK5ApZMWtZEwynBtOeOydlcg+yhiQDr3Zuh6EefDU+f
Wp+ouuF4l5lemKc6XdbDBuNaNvnfS7s/JkDIL6E2nYtjREei3OoaFANJPY2B3sZUpjszvC2dXrXC
TW9E8t63lXmsq1/FWIC1yhb4QPeniZrqxVaQD5qR/pwagAatx6O7w4lNpdSEhTyMqa5PUka2ciFb
D6hAoLXTTb3sBw0olVOf+qfPFyuCr5KGZQXYuplekpCaJquO/W0ulNjGLWEMc0zbU+ZQHJqkIPw/
hZyGNzcUBaOK7JEV1P0RP12M7RNGHtGMmMWSLL+A1L5wWbzGmdKkUa30dQgXJSEfmm1T9uGJatBy
LVKW5xw8D26SgeuRyNQl7fmPKzs+4Tg0Lkrjo81dcr5raQDYCFwDIHBNdK6vXw0Lg0oL6/40Cxtu
SclMSdMbsiPz8kq7eUavwnzJbKWecw3uwWqIZOY1JUtW+2EbrvnTIp9euGnxnKfOczl64Z52omRj
zWH1WoNYrVolV56BF8Z3iujRYh+iYCk/fW4IQiq6eAqwqhAsU8D1L+7y7yeJTxdTEtHOmlvBMVXt
7fNhJZDFjnUw3e1e2l9C59cYQl/HvFt9c+r8GBO7PpsZ4nLSw5Brp+xcVvJ9qvSPocw8vra3RM/7
cB+VlDxUXjAQGxYCN1j3soxK14Vn4mb20+nUzPWj0RJf2lKM3DrM8SOz84/3z7uFyDj+t3AsDwx3
98DOALNGsbcZiOr9tVR6Hgb40iWrmC8+S/EoKfp6AE1ctUF9oFWl/vudWTWnWhn1JXykFnnCIh8v
KYPktSmwkC+GkuchCnaWwUrMdjo+YiN3nsfKISOBA6rMzFvrQmZWeINUWq54CEu+stXiI65YYDz2
D6JgEcl7uQntlo34VPzokLp4/otyrypDvJLNH44NS83kdnczJsdrJxdpAKG3i74gKoKHvGtB2Tgp
EnTQl+Zp+tLWZrzrca/O08qxo+lEjVywEhFaSZdSStiWBicTT99UIIuNH6aYNQqYpNBvIKf5YWx9
TTHCJ2OZP7o2ufZmk50otOrOVUzONw68S1nVu7iYPAg2bXQKlkoSK2kuxLAI0mLTQbIYMbCV9t1r
3j6f/W2q8cuAprHNYAs5Ltw2mfGbjTIHyfDeDGgps2bbbJgkTWY5cG8bulkoQxQo5mBoOJtynk1f
Pzd32NjoIXQVxJietSvwcCCPLVS5BqdJk3Yk+7Rxwu+LNXPAi2BkzNep5uMfmXkMlmOouc8DVtdV
ocL46s4mNsn0I226gKh4cKIhdKSvMYEDmHAXmfjoynmR3tLG39FRekJbX1jC1TE3meELg9SpbZkf
uVN9A+0UnAPsH8eE0CV0JsEWMFQM5cfp4RWMI1xi0UmUmLuk1ke/GtxTqg2EqznvHwHkRPDq/Xlw
TK5Nnm6xS2JszuhsqwvRwGDjUZiqftv5OUeAMtqi4PXXZgHmh0sPetYXcDrIssEvdruz0+YQ/6Ky
3nFinW6fLzSzTzcneOf9wo/QlTRhLjk4ezkgf56SuzlEe+38PuEN6rnpei60IZwPc0Baw1DSPOFu
BHeG3b/WmLYLXzk7I0pfRQLkl24UIsoROWXNiBwqqCPzbW1MZOghGJIctacnNfniliYW0cRstkH/
G/QhmOE9WUx5QKZw3RUumxRqHtnmOde86a2rEv0AEXw4VpVZHljb/QP+/mYVe6re/bW58+UXz3bU
RnQD5ihbq7vp6S24u+FioHxGmVW/BBg/qBGNX8oxf9Nl7z99rltThBPOnpt9zdXOVe2pkxNlbzRS
AJTzB3Xu2Ofj/qB9FQgmyTntvP9z02TSNQYe3f1o2UawiZ2Gd7OZX53+mhWd/dyJONiOoeetlGV1
B+UAtxnJU64sK0SoE0FxrOFsk5vafB5YHCwJHcmPO00cHuUiH4Vr3TlXizuxv2YbMXNaja3NjcF1
2bg7FeXJLz9r340qfPatUZ/nqU5Ypz0XAUGYZ5ydVExpZuDGIgFLb8iJ/9JvK+xGnnPh6p1VUiTj
kpNqhTZfMtn8mSeUMWOuC0SEPVkheEVfwDmNKF8KgZQsjyRL9urkGohkMBjYQFz3iKy6YdQAlMAE
0GMWS54b/sApMZsr5V84JMqWOUXchzvpgK6qSIbt1JBjfjKAMUyMYI7RWGc7rydpDUQKvR3WsShp
6bMX8gxygzX4zyZG070pVHsoeNh1ZvvqeBWnD/WnCPWLwSlmy1eBfdRGeYRKYoG2kfMOI5RzUtvY
XGMy9F9nueQeM0SQONPNxcuObVdV7xUFzXyf/l7K5uybPrwgP7WusVmTpJfiloyN+dbM5GrcAY0x
KKgtH/JgI2QCbUOlMOyWpFIGq4z2oO9zWPiX2pgPUfGYzRr7ztBRShAKkto2dXbUnqy1gUaG25iM
u1teZyNnYzmGe9uDRVvM0JKUFXERxdRzZsX9c6/RTQ0QJhnOd6+b9/FC807hc69t009ehv42RCJF
4RLF7xel/JyTpuE/GbiEgyWgHPvxj6kjqFFIA7+5Iw+VSwolIsAbpoV4agzZ7UYOVjuZ+T+bOL9j
XSU0U5uHouPY1VExtepLq2ZzLSH7M1tD/8c11PpSn0hq0JTNEZGyDLicVpW2+5nZNh4QgD5M1UFO
VOlaUCe066mVm/vjhD3PrJDWMuqz6Zibb848Ako1wKbKEkcdEUkAp3EeXduuvDmT2CqrEc+WGhJ8
7SQJTGejyb/TSebuoprgfGoDbrFxje+coS73SRDSFTGBnNPJaIImsMwN9CaevixI+87HDcym/IBj
Lj30Q/sWdP1/8XRey3Eja7N9IkTAVKGA23Zo32waUdINQm7gvcfT/wvgPudiI6g9mhHVBApV+WWu
nF8h50KrSh0Mar86s3sfTcsi0z51pxFH+8EkJHIMAd6NdTFRugzuPCyj77qLIzem25oGJiZBlhi7
PYADIrykgTYlvMCqDdLLABtkVgrksclpi82V9P7VBU7TBqVi17PsHkKavTeDBSS4X7aEUVnP+5KG
qm0AVmg7cEK/BKJ+FWJyToZu6nzMyS8Y082+6FWyRzsEd5MTSLaRYXZ1hs1lit3XxEZlw01IEelC
6MRNC9UH9N51bCd9Fy6qvm3qkppbWs1jjSimQ4Lp4SZL1ZAM0gOwEd+LmeDGfew8ndi4lFRnZm39
IWeAAsqlmYlEf3GJDJzQtUOBwqZvG1zJzBCD2PBJ7gwxd+yM6Fb5RPDmjCaXSucsOc3+y1h87SjH
4g5+B65IadSX2o1Oug50PqkN41lWNcHsaYe0T7qVff8162oGv9F1wT/MGSxCqZQJwyb41KJA35VB
nx5ihXoaJScc0PgITRe0V/9jMDigJbn/bNkWv4m1T8dx3s3xG12B5TWjhBXEU//XzKHj4eAsdp0L
RQctaDy75UenEY6ruSEOtj0QycXf8cBT+6bF8h/lKhJWcHcKi8DiSQto9CrxkYvAYKczgGrEBjjS
+8g+KMWD7qUcD+mIz4dTZDfGybDk3zIYkmvQ0omrsvhM2uSfPlr/SNM9zTJKl5Lo15ZDolcH7Xwl
XbIzOjncA7e2Lk1be30B6cTVGBZ2pXghuawb/d0t028VEhYnlWg462OOOb2qhzPeSP2k3UXb/A0p
kTr3Pey0UBuC1xz6pZQVfFdMspSORi1kSt8jbr5bVQejYwYnbG3hgw2XIqr1U22qTdMLyviIbBDm
GlOIxuSgx7oODpQDnkzNpvmvqtSB7hZCvUo/mgzBJlC+lrEHp/ITeyZhLZzPO6uFJKfSodxXUBee
dWdBacVngL2/aV87kAQWwAsCEMZ4pZiFgUeGB1HqvzTaq6KkqJ8lavCmQbrfm21KnSNz9DM+ZVJA
ekRPudPqpDz76UWblU8kf+6PZR7CSalCY1vXmUl6E2z1QYjiZ6Go/Ql67ekrAhLZFPp3TiXDNsdw
tkcMSW4trT5WOTWXuEWMtWnpW3QqUqai9WZ/rI+MM5EtdBS+vn/kTBLP1BEDwuatrgk3YPrXceSC
+cL+Jqg4pCTqGTlnwJnqgZ8I7Cx1jhdJV8Hexpps6yWUGVHyrab5jz6Ps1uFPXyrZ7zuWYWuOqDy
h2lCurNK83VI3P9KCYSzmiJmw0kasKYzaktKs7+YrhuxgysKVBAwkUGg+ltht9/HJnSvotY+3RGe
la1YBqlaro+a35xzKJf3uKZhj/KGE5UG/1qxVHJn7SIBN+Rfl71I6HDm+Dp5xKONEN/o5/hDp3cC
0c34YYPQ3HamD2U2d691Hg9XPn3C/KhQXqVLUCOB/ylTg43nXAK07WV1njP6rqUkBTzUREoNhMAM
AgsFMbRAaMPwxh9S7doOtrxqTKJ0jFQ3tlZM56ZJDpbi2J+F7OwDyppWbaYOYgqRkjL0yhySJotm
cgV+C0Eh8DInqU+FHvkIJ5TQ+6PW7+ibmZkK4H+ug6HmFfBmEN/+EdpF7c1oWjsnLiwvbW0Ot0nX
vEYUY9VMiIO0fIuiWMNXXsavdJypc+RU2nEesEBPaRw+E0a5ojHmJwGhw3pmquOpgJk68HY2CaoM
Qy/v0aR/y7Mi/8C4foAIym2Arvw+lT2Ytsw61hIcZcIJ82XdtaSjPAxjZF8S6le3rpnoZBmHbjOL
BqeFBVFgmd/jrHCB0qhTJi3/Lck6b0qecSA+u7oe7kkLKAbqWPMIoZiXbabt8fKH97BgqYzBWXB3
uvap91V59UeiLKGgBcqkjqnrC/MQRALwVaXv8VmAHTBqusU5tHlWF1j8IMLrAP7jQfTMZLITDB7T
UwGL90cfABaK6+63GVOPPpttc84gpv9Iop2Wd69S7+snoWpbluU5oTpgF2q2if0h9Tkiqe8SSe5l
K8taXqi/y/aKmRyjmqJ9cat9l5Xv7fLnOKG0zs1STdP7s4ZXK+5uQsAeG0onXViR6YNGIpN3DuP0
qXNmMigxpBz43b70WWaQyEGpvOUmmHgSxwlYq5R6536pHOqK7JFGU45XmJ0RPjbcxUUpj3VTGY/A
QZDzy/rUpP30E2HyqhWfttVnJzC6L2Lq56OeEH+fhhM5358DfXw/m5bXhWX8NYtIgzWDbd9g7bw5
pnvu/Z6zRThptwFtH14D2Jk0duQ3t+oNKnfqw8yU1suQFT96jcNmFUBQ4YOhDW2x5HT8mPaiz/VD
0eoIDElDNoLEw6alfuCRjdmeUcKSac/xjdh07EkKtlxKXOCoNPZmJDixMxIiuXONas5pN9PJJJZ1
Oe2ycrrWldndiTLt8A+L2wh6Z+vM8XHGgvyqtWAPajyc5AH0+Bo2Mj830fBfryfDa2e5xyhM81PS
wUYKlPuHsEj5FpCw3AUh4GRal6w8cd+1mZFDQC72rAT0Owvewx9vFeRIhgL0amHmGIuRCjhCt6/6
qNms46VGVz3uGh3V0dCAthqEskp7OokeFSep6HmQdZMdTDRA0Oy6z3usAYPcQZDVgqo4MaMdTlkO
SHZQRc73A+fMXeb6bf90oveSeuWzrrq/kz8ZELsU56Kkf2XQ5z4ISTHWjKGaD5mtXSC2jFeV9Xeb
2hqcANlImHjqL05q4k4ZXTiA6YzJ3WBKdR91HT3AqiiSqEgo1NpD8f5jRw1AyB/t+kducOdHqX4q
uxHMmzW9VD5zynyA4h0vmz4WF9rhugxzEhOi+wQx8csmNjy7sXbPlt2RolFgnvS+RF8yONRHfWd6
qYPcJC0ij6nLDaIZKvdw4dYHQtgoPl0KfKhObcLhjHQaAgF0IjLEbUUL+CmtqNNysU11dEBEpvM3
VPhZGg7bmcp4seY21IJ11IphD/YcYi9xVQcWKrPGeChu6801fzmXxmWoYVpXaG3AU0NG0WJ5C1cF
SSlbaeWPCpD0yTaz4g6kBx6Tqx2IOywUrhIKScKoYLQAcUQFBwsG58WprVvaUwWzRxu41VvQJ9l9
AfoimmLlHE3pnClZmLYqJe/Xa119VUKkl6JB/FWkIZxM29QV3PkI98qWgSG1HX7les4AdSwdh/4t
aRrMMOxS8thldGQgzy6dE+uER+b8X7WVQeKqSWAt8oc2UHPKPRKwU0/lfXKxuNnFkjDhDXlP17pB
HIekvMZrVAqEJ03T937hcBbgINtourNNzC7amVAxbpxCTm0c6ZdGGL+ttN1ZY8pJ0cdXnIUNLo+h
cSH/irMLsfAQ+nN6hBJGM7IG2FU040nkkXUoZzyKo27Q/pGH9metgjfy/3RCIKl4aaSzV53UoXDl
x5Br1jakjI1MhPk3QNgYSLuCnVMMP2nwI7BIhcZhcJS2VdbSaThYE/mqvth2UUBILa5enGYUJ4SM
5tiymG7TbnDPTdZcHRHPt0oW7yWT3zSoxAVBZhmnZ5xsCH5oif8sZ/DnCOKXlMXkMtCbcXF0mE9+
LonKTXCRuyx5+pZzyfFKHjJQAENsPQ3AXQPOjc/QCIOzjX2Dcb/NIuKABqpjKB8iHgm7O3QQTgrL
JWT3VzPX8y0/GiIrWZe+MLqgXyUdhSe4+y9YFfguOnESihyb0XSxNxQVPV+Jq2+FW7V8VsH3zuag
pFoZ7ykFIMFQeoaQ5xw18yZHzCUM+4uToSArVjY2lvJTG/OYPUFY3OPqTSes+jqo8TgjlB4wppHj
UWlwMFmOPIOBOj+Fi/AHF4S/mo9uxYBXtiYxs+VedBdwjytz3lTLBtv2CVdYSWSe6Qj1SDyGX5I5
E7JsX7l8zgZ/+CGkBWKXa3XlmTbz91nce8t46Qo7ufozu++syhM8STaMI/4m4cg7oaLmfHlnBL60
ALYQPDcUdPPFVUfmrvM0GhgPU7iQUoXl3sH4fsPlrX8dP62OKKwueIBqnB9f35KLyH+szIFZGQ3E
RXgtmt6LA4XHuucVxsC82edHRBry1lMf7UonKEBB4nBYt4BSohtlHfkpd262hWHcVw3WMvx+x1jH
xr4y26d5udtiOiLmuHy29Tzu7e/rEbChefdq98lwhRyebIAD7gRko8/RH1/ofQ1fpmYxgDOwZAcn
39qcvUeA/GmCbd6ZA6LyqOmvCSj1O+FGd1GKF+qExO4PjM42OCn1+gbIivHsOELGTPj2MX244HiK
iTdsDqt7MT/UbBM8K+L1M7XouiRbd6Ve/VdzO4Gc7RidQ/KAbJ4cubWnq7AkhpM4eSmRsh99SBNE
wV6QcsK/7CmC+3phruHsocdlBGsI/kB8dLQbdqnqWnfb3LJBq6byjY3XQTaT+zIUhmcaVb+HZaWo
9sUmYUs/ujR5oL0UgT5tJe48j5wmLuZlpBpzP18CPRh3U4kHalq2A7bClxGnPc9Gudj98CzaSfgc
wXnaPkKckaYY2HjP/kRWxsYHHEmV/gsAnL+yYa/eOpa2rZBaNw5lKXdgsHxAov8l0x5hQrfkGSuh
f6F0GzYjsydPi64w4fOXXPqfRLbMGztfReNm9cfHq3sAfxLCru/QRVj+t1Iv8StVVY8oTRQeIgbe
8mTRjjk2SD7+c5opKKmEwuicry/89tyDgvVn1pm7jculMlO2ckWHz5Je0Fp2mGt06pKMDNynXoab
NCQY2q08kAJvs7MwbcanPwv/gtA0buH/aVuKx8WRqaB+7yKexlVzMhNUZ83IwWlW1n9QCf4GKI17
B8vFPuwM+5qOoAyomi8Xx2t7llHx1pjKUDQcjn+73Agp7PTRzqaWuQN9QuRWdTHsOH8El3m5RIvX
S6vKV2PpwmL8pKNoRcFnhk5A4/Edfx6NwhH5gdnppkOL7Hpy0mF+kvQGCgaqRwjncxLkBUkFNIfv
1NzLW+n/NfLAvomaxcFcLp0lYMo6bvgeB71zbOEkeJUJ6duizvyxXrREYcTW9UdQqvARFjboL5Ad
x9W4GCGNboQY3BPOkRrEDDiDbFlHo5rsdlIxSEl7YEobudT9rZ+gs8RKI0olqFnBHyiKp+WgkJXh
WyjZmpNIxWYr7tLuwmPb5f0uQmwwtGD8Rh6YI+MCsRN11wIdh+JmTXV71JBGvKIcsE6M4tzNKvMC
nWH7WEu0Haf4YHo2Ap2VR2siQkLzr/kzbRfyuuMfR7vMjkrjHQMaSn120ydGu9/0C0ocOaZ4ulCq
d3rdLXyAfrqlLc7laSz5vmIOybzmPxoLhwZgBtZJOdleL0zPxNiFpU8KuDUIENBgPJlpmdebIMWy
MZ/Oc4X2bZQZwRG3YjRfDehqrI4viWTzmeS4RseBstwR/fw4ozawELk50O4ZucSdSUZLe7j1hnx2
QfqWzoFxajUKm1mKqXnAMIexJQQZC0nioQ8UYPpMc2YlH7bMLGZU7XjSFphgDVmN59sxD7Mgohj9
tIVVnGJ0vE1avbPLNDy8PInXQYzCr4WXoZtrdaIzceaZpZ1Hmbp/76oBm04dwvCdxA/B7fmBpBse
JhBJOjnGS0hR9pWi5HQPQyCE+xYPf0oJW7Vndd8ucxmoMv2/Iep+DpWk6sqyR85+yXhjJ7GL4xaR
o5P79dxdwVK8VdM0ntNG/iqhjW5CX9g/KKoK0S4rXFaw8kw392qZ/lI5W0owTdqJipoH087pNZ3d
zVRAk2463sO+iIa3NpD/zZqy3gRGJJwE4r8s+aAqsr0WyeDvC9N+a5kSxf2iLsWO+XBvKb064MIY
xqbL8pyGtk+m55/T0EwCkZcbyH34MYfc2WFnUyT2iN/HDjy91q3ThM69Z63ctJFmvzsznS+SmwMv
eZueSdL0B6QedTA1QFNMDX8zPJgxVFAuP444Ngx3dI5mjMVx8SaLKoXgFe7NpCruWgglwNaQ3muI
p7Hj0Ak+jpHX+UwPa0Ly4PFp32biqWMV9KdTE8ygPMT4sLEvbbEEK4+zz7gvq8R41TCyVbxXQ44b
JubdH121uDddJR6tq2nPqOjerUyaG/b1gMWDXHlF6hUctAHI5dNHSLyWW3Wez3NYIrA6/pNc10cy
J8bOMulrcLXUfh0yFBbOTO8ju4lLSCl71gBHdENfv9uOpPhwseCk+Kju9COLDyaF8pJH7ERpY7zz
P848zvDhD+NiqtP602pcn9r6Imd23hnFJXuXEzvV0KvX0W6Gq/3eC+ApIYf2a98yPAxGcCLEBoyr
NfYVHYB9cVoXfkOxNDPKvnZUP9xHBwSw484eNdAOFWITlgMnBeDCZwhdcrlRm5nsCNPZMzRNCh0C
JHd90P1DFpB1KJh3X77OXg5LRhLN1JQsSKM40fiZjoZ4uAM2BP4MMIyKHrYo7x9+PTjXzEgaT5tq
e+MkoE2EDqo7kMn0sp6EI7qE0VQ++AkVl6w1j7UAXIHxWD+AsUgA35OQmJNFnE0692Fb2hGyCZ6I
nJREGiO4pyElEzVMJuU6xm29YNlTB7ukjB0mrTFurHaMLpjOsNmMw7nicDQL9zj0YfXAXwAjLXV/
ViLSXvMkeM+neThrfdMcNYe1YGjxooW6+YGPvIU8QloanWQfm472zjheP7kZ1BnR9rsYli3VK+24
n3JZnHKr+S3HKXkVTWfRMJTrOzWrnhVDaed6ueSBs3BIZ+qbSrq7wNO/fb1+s8dqQE4d7oUvkdRg
cKUFXf9mkpDdq5ROEaNjYx1oM43zDYbgQeradp3YEGa/W7Xun3PIEBfc5KeohS+n08W2x/0kz23a
y/PUJR148X0YuJ5YPGktDrH1WDkUiRdFWNLBdGXH9aucbuRjPujOvitpI8O9iZ5Cjeinz26e4uC2
Qj9lXzv3J5c+sCt85W+TrjmeNqI+4vpqt6VES6mrrr21y8XiJoMRrG2o8/w30bV0sKYOU8H/vwS2
pV+SgIZNFQEZWnWGOoGS9vXl+musEgPlu9Fz0sp0JzAtvERGUD8Swiylk093G44jpzhAhEPz09Z/
94kR0VoA1NcsCzjoFbqGZVec/P3hswwqbEJdySSdeXIxJ5evE1vSV/klK/lr0X9iUofGXMKqcUWb
vbLPdt6qc99azGadvtn1dUeE1ZWQv6cCk4YmOeuzaqmdGsrx6KQhuFoXNvVQ0WHJu4KBHzXw96hL
P9KFjwfcFrIfI4n/ZV7YJvifk0sm/mBXIGBkP1GF0FuXeLmQxGmIBA50fQKUOuaLPuuyPTlNixk1
Eo51wIz319AQJ1w/2Ju+ySE4bH6UMbJ5yGhzYxGi0PPyGsXsZ1ZXxSKP6XZnXXrgNO4Udh9sLuhB
NcfvpJ+A99bvakKPWlF+U5Q1D0tgZht2WMWTe5n5+svQlMZLHxs7OWFgpvCckh0xxncrcOL7+pWW
QLe2B8s5Od1NWap6hn4y3YTte8kU8Oii1Ch+1vhkNXnuQExENJ3xxtVc5jNkLClr1AyynlxkMPD+
0cEvaCwzAOCS86gMeeIh5SVr0LHAgenOkZyWFlsiPqWuxww62FpWWN9gxX4EHPimeCRq2iODaxhC
tKBNftMWeGO6d+gD8AYdCeZLZHV/OpfnKjJLhvO02vWzwrLcG+6B+y+803Yb3s1RXdMyeO07oMYp
msXbkAbRZdCWgofYznib4Xmnyna6NCnGvlK3A9rpWUWtli1dDU6jc3AEhsvuVcx2ds405176c3BL
MvTdL++anpOksiFwbHlNlL8VwwsnK4NjSWJuGy06nuWGv2trmr0ow62fwEEEntlhm2/gm/XhyYgg
8RfSwksAri0p5DNiSnZyYsYAJTWtR3y345EQsfuSCrOltbbG1VcXp4qCPYBBMr9i8/YWM/tb5MRP
TTnO00iIXK8aKzhn/Tym2bRJ84TjgwaERoVWTxcTIujsANrFXcwjAZWmrplxas1rm4d0NWR6ucmr
rjkYWl9t1+OJ0TtsFgR+A0RGwOGlFlxDi5uC3cZNAZzaOCNbBHZdx9XMIxFMNnZF192IneyT+e58
G7Lg30Q8hiO3k70wf9bA/i/ZDeky4KESjEAf2upbUD4EPiB6wCzIGUsrlYvFjIJG+UIweD8uiS9a
jS3QjZuum8hOwFW0ri3csggwJy7dj4QkimckmXMVTu8QD71Yfa1dmIGAG6lY4cl8HZXiVN7HV2My
wYeEmjhojHfJm0w36djJI2EaeuTA9HuFaxnuAPR1XCJdkUEIUzhsUYUc3pu4Yep/4cAAxq9EWVnj
XaVDby69KhuFYLeLaRnwRsKN/GucfyskYMZDi6emfyNWhZM6Gm8gdAlF0qoUM5W9xJgSLr0oA9Z+
F7ytXvsuMHGzpUkOVImmG9Sx0Q4zlVXzLUgzGGiUvTLfYKxdtRPdVT5mDLyjw8atyvbmlDRp+Mul
LnE3S7DvUGvi3qE/AzJp0VB+M9GZKhag6noxl68SYyb0NjJl2sgi+lC9jbO4ExC9w3Q3yaA9huH0
r0DIhMEQMVV16RlY2QtkGCdKGMLv0cJOVIICJzZ5Lmdrqri0IngXlFacOfZyRMHwtrfXW3XRmp0s
PeSzSWUjohLtpsvGL6BcJXXEvPMbQz9ghNZubWxLcGhQUenY3U+G+pDVkBGK1d8QpYFrKZw83Dm+
5kxsJ7RTk9UjE8MsxIyHgusGyniODcsNDWUwjiMQWGIy+q0OhK6oyoZ5eKNh4uTEt/hGXD//aOOk
28tg1p/oidfAbI9r+pJsKHWKDNm3w8yQhDuA394V2s9UN0nQmTNRAFY1KlcrUkQvaXGYw758aefw
OFNKdQmXTaldb3U2xluwkPFJk/mHDjTyhDRJHaJTTJexwmlKfvNVhvUr9ZC0my1e07xu7RPmh+G1
toajZs0Xg5AKPkRtM+ISPHytReGfQsj2hXjCn2YuwwuiXLDVRe96fkjkPI2aH36pPU3mo98SXf3i
xaPunDgfDebibV7qpz5S+iv6AOSkmcRLR3ZvwNTEIkF5VMoG7hbN5Jp5f8zwxuJlc4OoiKL+Z6xh
LWvNCc6e5uEAEnuSR8mxEP6rYl0ziFvRq0WyddQ3vdeDMyQJ3RLPW+xkq+7WxlbhObLoGJjJ73kb
Z9gROtYLQu57hBECpnhYj8FAB0wsiSOuu//1p5YkPX0gLnS1Np6m12kMuD1dQhy2liJc9O/pWBDx
7JIXrMhE4wp6KqVJ667PkrflqZt/2JLFzja0b3wUBage7p25veiz4yP5JmLnMAQAhPwfnl1qni2F
v7RCzJvt/grt6Qhzdr6g7P2JIBoeSwk1Nksa/z71It92A3YTnf6hE5tJjw9dbXAktoegyZxnh8d7
ZI85IEFz2K7nzWgV4RvcHtLSC73ZLRgl9XX9WgzF39jH490uPPqM2iEj799toMs42hDhpGF32CeW
ntAO1Hlbx+3LtKzAX64gjOZ/0tzCpAnuaBPoCo07VP8ZNAHsW2ukIHoYhkNIkJeQS/mDwUJOy2tG
ZbaZhId8DGlxJfC7tToxnfUh+a1pKX1oIUzgWoOX2xFfdQTHIIGbfdPSb3S16BmjtBTMmTa45nb2
YWE0XYFtrKZLxrXwRtkJ+leWEkKtHF7uVe9DXd6qSvFg13azMUVOBUaYthQF8WRrI4GjhEGWF1Ab
eWwWc2BdxhqbiDw86yVDKXKPDhLOeyID885U5HuCDzfF8Ub7XIl5cGEurPSFOeAFgQfxHsxG98LZ
ebO+wOuC5mddy3SC1CX5T5tULDGJm2Uk46bBZLIbQWdQRHGs03M+mPkrwWe5j1QTnqtlxe2c4RJn
zkhkhOCQu8CupxfHp1GEBgawyXYcHaE0XZyyJzybVPU+gu6wnRpOjylWiq3puKwUCruCHyb1Ioux
K22zjuqIfCmVRaReL6YOR8JSwzIf/VcNpXilrMh6zZvkQ2gH5oY2o/y2fzXD4QFuicNjniTHr1CT
bCgcCTTxLqXuwDJHAaMWvR13Eqlc1KZGn1LUvFPPKeYC8FkmIkbnCuIf27ZrYmD5LvUp8KIJHkmT
6t90p5HeoHqiZ6jid01BrJwK7c0po+a8qqe6CSJQs0bKrYx/XZTuGYoN3zXMvjvLrzdlvYxMWCT2
AflGxJlWN73E0O/6Mq8yGnYknBxvLrZYbEewLlON4BCOD93zff1X3j8HAkeP3Lazx5AtXXo9g01e
F/u4w3nbZYM4y6qI86X+Pd+XCV1AGpLZbb0Utvu/rwzJw0qk/5q2rU6+np8hqDZcJfzKkG1/GDPM
N7EArIkmhTYc6/2b1iTRvauLH0REeK39NdscU6jg34jZMlETQwrOnswrRuCDVpA7cBy27d1CGtOp
/LritW1eS63RN0b9d6qa4AYuvLzFJfZ0Digbs/HbV8m4azcKKCQ8wmQolwXGIs04BWxYlsAixEfz
oRjxTTUqQZvEFaBNu/jMeKfOBekgJwCugXkOJ26Gnf+6XhCB//cVKhlBIh4ksei86944YoYOAlLh
meZAfsIf8iHB5J19Su/WSY0027+ZlYnDOp/tlyFtZNrYhmLmZwiDzxAYz8kaamKvy1Fipll5W/tJ
4XWVD7134ojqqPR3aVffE81sz2Jhd0S0VhoFT+Fxie8/TI1FQYSYcQb3tv69VyfYenFqZfCW4nub
W+PuYv4LMjPbp4tYJVsCubJEoND98AAWWH26cX30BWqxVbTiAlhTjS1YX/ZA9GGq/k7ljXUoAJds
v5ZNxbcDMiRoHg1lrHYArKad+MzdVr00XfonZEBDswKF2oSm2AeUQEMQgu+pDycWPnPFvm+ZvGbi
dfVk4kf8fytyD9F4tYZL0wS235YMojL72gVKHcGZ/5rddNdUo//UTefqct4+xK0enzIF/MhtdE8m
WMLIkfHCRF5wBekohreMbLrodenaHQ3jBxF3RtjwCZKu6rxaBH/8Jg73Nv6fXQBU/a1mX7cPGOwC
eIhxsWlaw0aaWdTXX78RnYfpCEdF2/7JGA3QBLC1/Hl4g6qECcFw1ZM0f3IOnJL+hS/zwDLMh7NH
8OpjjS46go0KHVTdwW5zQTSdveVku9WhBKp1zPvptOZtgVEcp4HGvYACAr2Zwoudas9pGQ9RtNzh
csS9a6fMe7og7A+gPRIGBDlkMCxQLCB+wVkrTpYtfM+JMceAY+qXddy9TmmX6bpMOJwpptTLpZ92
eC/Lc0QqAIuL/yRs2V8tN73h3COLhX9zU4khOcwlcVVryBRvv+jgGKn9Phdp7nHbkFtZwtAEl4xj
hkdsOTKPbLDqeHFQD+GtrH6vv8NZSDL4SjeYR4pTXYOaHB2Wc76lk8Vg6dy7Bc6gpkcLF+ox0UK2
PtQFtKbNlFAcEc8G42WqOr28/Sk1K6GVyAy8qh8FIBUKadTgDA/fGv934WbJ90M7YRUE/qD0CqxJ
6k4bwfZkD6fFva5pcojTOjDp5de8ALdFRNfPUJb+J8G+H31WVd90E3MZioQncVaShBL2nYpvdR+W
S+e8+WadfSErWiwKy1mTajIY2QYZqMvqCrH0bwDDtmmBjRNR4kMr5Te+IefI2oMcy3/gsn6lFL4X
s4Dy7S5j1fUCVZYFEpCtBUb07LTp4t1a4rcD61YVAyNHrrPP60Wn2/rcWNMr4DoE72UICqfu19A1
qB4aG+eNAcD0kMcE6JbIJO1v22yiW7rGVId1gQk4tQLvLb7G6+RW8VkRSv/6FarmIS4FMgZIjw/Z
d4T+C9ytqsnNA92LeBQb3brpg6T6hQoDCiAJSNnuXxuONkXNHWW5wvrJQNn69DWTopcGIBbmxn/r
SLTK2ztQ3unUGlmwV3maY9BmVJrYT0JsBJiQgOyOqUCqgUySlvOQbuvu7XnC9jOI9oClO92BUAOr
nsc/whJYHok0xs9+4B4Mkd5HfnrXzj+Jmnha5FbOTquYVUjWDC/Cc79FDyemHvsGA4alDzayg52W
5W9xh73UDNPfanFd+3rBvJUVrhH+IeFe3TCLeY90BjbralBULbe33nabLtEWzpmgixBn9ev6T/nv
Gfd1XNpBoj0h4INEj3p6srFi2Cwp8FmzdN+XDvoew9/bQP8MJWIEUwI5D0+gn+8Sw08Zi/KWWFW4
d5oIU0KjzEeRXAfnN9luIp5KfieH9tBHHJJJ704/uyNPJHEPC2eDaY2nPuGBcUKr2unjI8UHfLMT
wGGlrqdQd2r7vDqoMH6w316keiASCgWH7YOdhiS0pG3u5PKqcnRPSCIno+r455TbRu5ERA5sem1T
zhaIkXmb3utwUlL95hhMNhsiBXkyIcCrYB/49vcUYWbTOKSqiS8uFncbgPRgpA+JO+QcNM5rayNp
+K7dAzfVu+NqUW3G6afqGvfsDHQ0tIll0oNueKLJplMyZPTiUkhyiCXicCednxXT4KGVzbeJrpwd
FQflsfRLHOCQO5FJg5MySwz+S3QJC1p0WHDwAF59Qqoqy5aoZ3edF+pW64zhDp5oD3eEsW3a4xlw
g2Lg+cE+xcwN/ppl/NGlqC+ISjR8aAxAtaL8hybr7pTOQxdHfuIBffqJfmRtVMNbE8PJsJ/xVQKH
2A7xxPG6IBDVzGzuqQJ2q3HejUp8a9xPFLsWM3NzpNhYYYkc1WVaLusvrYR93wioGJ5yVp9cCBpw
hmLjCSbBeNa16PYKO12s0QzqN4H75iKxsIuT126QDxVG7jMxW/dZcNJzfY5JrkuVfThr1jNzSvzI
FpaLaHZoBSo4YDec8vFb0SCw3kUyICMzTYnyUqz/BIGy9KhPiJfTDK/JU7mVel3Pph96MDyIJfQ2
5fyE8owyitHwJ56pvNlES+r7/6g7j+XIkazNvspY71HjDg2zv3sROigjKFJtYCmhtcbTz0FkTRcJ
RjOmejeLohWTzPSAw+W93z0fyryP/UBCq0BzsIB8f201Dua+WAsO09qAo41NrQnaS5Xb70IkLqU5
uRLfuDdhOgBMD63C22iTtvokl6sl9kpjlFyd9PK5pSNgRPgT6GZAznig0xpxc5KPY/K1oJIc8nDo
x5vTVRJRcbgkhkTMq9YfqNiNV1EAcIusVngjgMNTCLMy8xz7hSx8EsLQrqmuWYocATISR6QVEPVc
h7yG7MNNOhUbKtWQbJyctHcDrHcILewuXac8ui5uYlih1UH9QPYVxzXfeYAUNLn3oPo+nMrr80oM
G/SPnz00+JQI8IWo7bQoT8fGpBPGsgzuvUYXD4pKnYGml/C2hKAIGwHP1nZJG0oirTlKL/bwTr1O
CUABb+ZK6cF5XlqDVO9+n2iIlX3CBmCqitGpfAi3tWfZn1QlWvcR6zb4ndsYSnQTkwVyR8oWhf+U
Cn1CUuMDg5yDMIwNl6mHtmUVVA+xAlw3kdbdo2OJCKxmLhkhK75pHb+/VzASL+GBk4EgxEz/Pngj
poN51N3V0lYXRULl9enw7RjwUawURDh37vjWV/Abzkp5pbceFrRaqh518uF5pxUwTjqVdL1CRRAp
lI1hafrODVgRWeeUdXPbxka4zz1voFzSN5/66N4cM+r61KR6Foqo9z2JUDSoY/VsoxK+MlArLkzH
KJ9lnn6xBLuelmOqO8nfl5otwYoNbNl4yN1ECeZ7CPWRgcO29xzEDjqF5qveIXBpGB0maBQaLZu2
Snfg1sCgIi4i8kK60IGM5wkBSz3FQ57aq2Sq89JzgSQzii028ODglJ6/jXHVum762kBxGj4grYZ4
Ndm0O72JPyXL21qtkl3r5MZ1wvkMGYSKh6708zu1KKiijaPwMGjpvvRUbdIgK1vOCERZKf8EfbQM
JXaJlaeLZVwzHUWtwBFQM6p84mrRMBAOPZPh2JtgSOFHNutThIECRrSEakE5QBbswop8S2VN62Hk
+rjSYuBAJgKJsfmVLBPFJgn65mKXWfKako1078iIuMTkJWKi0F7101px+sLn8244sBIIz/EOJFZ5
M5Af1aYygZRUDBe9dTWtyokdVlTh2TkRx7FjmNe6u04b7LVVkrVeQhlCnWO7SiHwtW8EzlXnfMxI
FN+dvuBf/BmCAkWiTORrrYNqXoIIjQbDvG0n2oIacv8tAm6tKnQzgghEH0XCxhanGJgvSjmUB+Lx
d1lSFncYTg5suIBlbceYFjiyq2OH4I+gf3vnfhkNOzvqwmj2bPYLADFfVNeWG1tF3aCZUX8Tcn+7
kU4I/s7PADppobzX8mOf6BylIdZ+IEC0wlz8E2QwwurUAHtYlKdoUYqJf+QGz4hDIPqPDZRsT/vp
DXjrYQqQUfrCF0CIUchB63TaO33RFNHvyr7lwoxUacITFKekuBkyY4sqIW6ZJkcQ3PejATBb8n/H
0x8FlvtdVSf5gep9yNOo3p7onwXwsmtP4ajbJt7+r9QFQ+Iqx/vkNh7Cj6AigM8Rur/D32h7OjyL
CaTROwg4NXA9tooqEEnRCtWjxbuX/YOD4zX3om+tFe9cP5efI0374db5rzRK75pcerdVjxAPEevw
KQYHQmUhZxalu0XyF6/ixuIUOKCSUYqedIuXZPiW9MGnpIpIy9Zi63P4X3FqCO9lL7aeVmoPsdC0
B4qgnJXCgZRQTu+A5SMWWBHnEqk5YYjI4aRTpNQoxnKvFiLa1tgWrASOKrsuoISBAeI8UsLdHTVj
WOa/v0ucx0inhlpLqMrGToBvo1xDGsysPf2FMXXsu27Ib08/9CWZn0QUX8MYx0LLRT3rJD6q8Tqz
J2RYP5GNxgRMDnZYY1R/7XPZtogdSBz9+b/YHC5Th4jk6Q9Dd0i2apB/diPXvgozSggsP3WuYELU
i8KJxFZSQbQtEo6CA2qhzuLabAvK0TqyapiBjgEAAx9Ls5LKzy66U9Co3tWVVarcNjlNKFYJbSgU
uMr8+8eukJ+MJpA7fbQL0gl+HN+lAXepTCCgO/0Lpz/zAnMQ2CgCtktstVmxqRVLRQLNoHKrRwlb
ZCCl0GXenL4/fQnj/F7z9WYXifzbcALSBWpJmLfcoU7THxqOc4SiYPudRn033Yyb6Utp258gVnjI
5moY/YVxe7qRGLnDtcQd//zy+5YSy/q/oLn/Jwj7K1L7E5SMLPmf//3qD//n1Xe3wfcyq7Jf9fy3
Xv2l6l+nH4P5Xn2tv776Zp1y1hiOzU9YNj8J69T/mhr48zf/X3/4v36e/hXqwX7+8x/fsyatp3/N
C7L0FZtdBaX+b0r29En+/Ht3XxP+3r78Wrz59d8od93+w1Q1QwJrRwBE7bP9f0numv0HCDdw7Kah
q45pW/CoYRvX/j//oVl/aLagUtkEWc6vTIztKmumH6nOH8KwDZP1WAf7ZVna3wG5v8aicwAQNu1Q
NixM3TKQAYDMfsEgF1lb11jLtKu03XqqvQy4db/oiDO4cDlhzP8ir79tApL9yyZYAEJYqzRRrXGE
WHnrnuNMs82eKZBbalTAdyttTVhSMVbh8kLbr1Hlb9ueIdYjvPKcOD217W4Bxa4rh6vOctikaxII
+tbC++tCk1OPvfe4vO6Xjwvntcxz/9SktgFov3HGb3X7c2r09JhpsqCYQfbbSw+rTtz1ty0zMFQs
PFUhGLEvW+6RBXD+o2XIEsA8kOlBEl0C7cu/w5eqb/q9tguuotv4mlXkQ8BxI15GW0qoPlQ3OpcC
bj8bVsO1vb7QJdMbfu+DTW/pxSBTqa4LhBh+jwA4CGt3Xw4oEyt7ba6MrVyLXa6Rq2cpzxA+XRiA
51/IX90yUeFftG4UAJkjKGyr0uk2A2eUIB5WhN0OF55y6t73nnLmMOC5QySG6cWP3irfa6twA+TV
WlI+SJ9eeih5fmT/9VSzievqJOJa6EWrbikZZvHKD++pU1nJdbnVEBtdGtZTL733dLNZLDyExc00
izPiEhxI4mAhN9RAbJ11j2HmwMiJNhdHztk+tQROFobpCM2aDWlycdNtQLYrTOVW/mdsk3eIyZfB
52Rj7f+b9/eirdko7ZXIF6jvUIpsvR1gyXW7sB/9XbmNby9NVXl22QW/wIUbSwI5dyJI+lgtMV6c
2qr3+s/+W7lrNk6JkVq9GzZoCzfQfgmVXJiJ6tlRQ5BVmprhWJqczYWq6WOLupTfzwiGrbilmojE
IerljiBqcey/KUt5ZxAocdbDZpqZcdAddNzCuYcTy74wN7Wzm8OLDzSbNF1AMSjAmmkYd2u54txr
fqnvw8d6BzW9wWdBeai4qwAziNHwiNvwUT3gMxni7lg/xhv7M7wC2L7OY4o3uPXnR4YBBVA8YKRK
Qy78Gv93lESrSx/+7FuUwpaqjtOKqp92vhcrS684VJqPk7Zoq23Km3FVMR+SJVFDfeFscXcCBrZ9
f5SeGzgvm5ztLrU3eEMzNakU1cql0oBLyPstnMbAfKa/bGJm79EacZ7GUxPVmrotVhaPiNuS+rp9
ssl/QgC+2I/n1pYXLZ7MZl72Y9GijUSMQovaBvLTuv1G2v8Zj/V1sqGk7WKD56YBURDTMmwBRVaf
LZ75qASamjDquEU6LCn7ahtttaOuhzsYPktl5V5YPt++NgdLQ054wsZ8RNdn65iSp27n1iNQ3tqe
rMzCICUQrVSX9qC3Oy3tqBS6cqqTlN7MHixMqHc3A8kNegeWaWVsqi/9RzCAGzQw2QLu5krZK+Sz
dhfGzNsOdaQk/KaTt8Fh9zTNX7xBsl4jSA2nWaElPk3j4Bkq6VrZJpvmWtlcaO1Mb75qbTYJbOhU
TUg8ZwWtdq0vQYYjbdkVq3E5rLwlOPmj8+NCk1PHvZ4UPCD1tiezHtO0po/04gHLLhCezJXpAQlU
lxjMLYChbszVeFUj7P9BueQGVeuFfp0uGWeaNSkAcwi44OvxullvRLTlN940M6iJ/VDfqOtg3V7j
8/bFX9ULxtPC+wTO9UFj2/dWXbK48NxnBhTP/dcHmF78i+f20cf5QckHoFCw+iC/ezvkY1fhyrkD
bGVTYU6Xo/58vDhFz3a4rWkqAD9Dcs153bAa9FZkdHR4txRL/4dckWffOA94BrL/Y2lI9mB5aZae
7+4Xjc4GFvVi49iPp0a7tbJIV3gxbDjQsbCHG+vOfNJXyV7fZD/qZbDCnbu70N3Tvz8fZWgxHKmi
JqKiarY9pwSX8qZnYKMLAb9K5sloDfS4ub4dTQM71d48hmn+68JLPtfXXP0sm6iypXJHfd3XXajG
wpX2NJ9w/lwXSwI1yCHWp9nkLVXeMOHGp/db5Yo7f1pJtYOOotc2SBI72uQx9mJsWXVjxG4r6GVf
CTjU4QBab7VGrcW6xFPc31Oh6Ni/lECnmCUTXuwfDaKI5U1SK1L/Lrl2q0uvgh9CprGq8zt4mbif
WlAMqdzqqt7bYB7jm1dYOSfWlTlWGvo9reRC8IjKM3A+OSnCgUjomFIrnYT97Q+tBvKhJ9ydKwrs
4kDv1gHlQsuswd2JWhCK5JBDWo8OmfPHvizKrxQlFredkRFIrYACYreUtzu82yD2Fn1FBXmWBxgr
N72AalE7VPgD9hgfoVm4IfxH7FUrfYg3sVbhqN54DTU/edZ8oWSguM/jIDjiPYrfbh/zOwO+E2Hr
ki4J8w6F/zB4fNQ2rntrlcna/ahx1VkXeq/1C+jcySc/HELtZuo10o1JmFjPVeW2mLW4YIvjSBOH
AGweJbmlf0NY1txrjaFvBhPzVeqj/M+aGlEfhZ0SOUnp4xkLpUmF6TkCPsThEnN6K0+uLRcVYJtl
HUC6RpRL4hnldsDP4pDVma7dYFqDy3o5lFa9oiYhAhTSqAMVdIFlropMRByUSB/cNj5PPS4qj5pd
ku0dxZW5iS2EbPsHMh2FANY/im9qYYHp7X3XQGVGegMu9ZDBZzgWWdv1H8Y2bzusITMw+P7W1hu9
RP0LZn7FnhFeWypks9TWi4eijsMrfUjVBz0AgLxQcTJ5RPSh74TaNDvTBJPQMlFXdosGqSFHtJFm
rUJTrFu4WIW+xEEy3lhW12/toOq3jhf5H6lw83YttsTw7sBGrY0+j3ekSQ3MwVpz58GAvNNCfTi2
TZfu3II6j4x6abAhTM9vkB+d3dDmVM5EoYv9hLTafd+Sbkj9jvb9wN9XiNA3ptoMhwCy2Hf4YOIO
gDu8aBxQP9WiHsDVZg0ZKqVM9kPfyocizVpyJWmt7Tup979KI5D+JrSFI575/Lo4UrYy4OVKjZ0C
rS8vnvVCkjlTcOO8TeDyNftGolCrEJuT8DH92l8ibJT6PqU69ql1tfimDDLMXqWj8AhGa2L5NBpy
TK5KszAeU0tlUQO1m+wjjCsQ0El773tj/RRw/KMWW8ERo7UsjEQt1S+RJnlNggGKw3zCFlsFfxYN
WLTxsCFZzdQiPKxqk4+Fm+J8X/Xp1zKykRm4RULCi4wEwAA++LLqYHIsOZ0hlS1Kikjr1Aue+9Dr
oe2ZYfwMvrGkaFBXpplHsgx7H1wEmDN7vyNAHxVUZIBwpg6alMdQr5s8xtzLCHnHN2ih81tFLQEB
ORMTddFUQfXc+7bY2W6a2BwUfPu+sRpYh7kHeDF0HGx7+gKE2ipAYDBZpmAtA02s++mrfXVf2Emx
rdLKh6ee6iaVR0McF9hoqdz4KTqgEn7ZFT1eK3qrOGJRt3rpPSlmXUkwN0EGx0FQXYZaTmigOURL
rjzjcIPoyFeLagvQl5JmCsawpQ9ryrKLMbVhw6eK6a4QEVZoqgQi9n2UjwBMM9dmDDEZdeSm/RWy
3pCqaD2RHymWwIgjFnVSLIu4wY9Bqyi02LQRclLMyCjlXziW4yVkbzO8SbSROuSPqL8hB+d23anr
poGQxWHYiUBuUkNxjyI11NfQTeBEWjI1oyW5WlxxORip6a9Uy+KW5JLRcerJRkVu+6Hx0iU9phYb
RW3VcadBFhW3CqRB8NSpRllbrPV1d8Xl1aNMNms6NP0mTkWUD5LaWo2KUYGvTRscyTwlMO2laCL1
wXANn+lClVu1MPR61KnQ0DCn8kz3cSAN4f107FK3ngvDu/VtE+cGzuLC2pW5ExuQG+xwcpAFfXNs
2LJ+CShn3rKxqa5fBm4bh0tII523IjLqICEwZcEyEaNBXBgquYW9LKUr14BOFH+XlJUaUD4Z40XS
xvqIaoC6MXURSuE1y7gEmwAeZrAfZY63FglMSgY2rZa0EQBI/v0lhHss4xu1repbHaTtB6PPsn7d
4Hld8VE7JrWqR0W8pCzZ/yRdEXcHqdUZ6UArqdv+FuOy5IufBREScMsxyKWSHdY2LsUY9lELHSvd
WDb7Ke85TUE9oWwoSQR6CgyLfmx6PDoyC6FymUvAvKkmwTzUOnUiedAbUCWHZJnpVmwsMa6KcaMd
dEpBoloJzS1iexvpHQZl5Y+4tJ1ozfPa5o8CsCaUSyrZ8WMox9AnBwaXe1UKFDxIEikGRbcEUHJB
lih8LvTCz3c5bqEDxSR9CPmzHbSuWqq5OiW1fEOR+NzpqY3TXek7YLnWI1/ULxn6LUwqei0eKR6D
RaxAOkqKwfvg+UU4GSuIEvZnrdYUzS0yydr/UYlBBv6A3OYa1NsofBhnOeZ10JQIo2scz44m7oB+
cY23RB1/h5Qj3YxpQ5w0W+JaLIb8S9vw8cluUZ7/S49S38HOO4xkfdQi1RsfMxmN/WeA8Zoy3MJj
7lN70iyaAN691pRDsenQ2ijGhPbKoYriBlJQ1J9lg92PhzHsHOEdKK4LWrLOZqAqOBISkxImA4U8
gU/yLoga2dycznxTvoasy+H3UZaEzcs0z+zbf/3HrM/Lv/Sv+/xn+liXP3/Wt1/z/y/yQ9yM/nN+
6Opr/nWWT+L3fyeIpKH94di6NqV/up9V/c9/cPz/w9FI+1DVrGENa3Pb/DMxpBuT+a8xXfFVxCCn
v1T9mRjS/xCcpqeU0u+kkfp3EkPzuxD+wQS0LAKFU3aKJNXs6hlHNqeSPtefxooawCHYIR7zsBXS
jGBnopkwjBujuM71z3wNwqe6pgjsuq2/YAqf2yhX/Q+qVcHh6RdRdCEAMLuUTh9NI3xDGHO6Kr25
G0ZCrdqgdeynof4SJoO7LLD4HHcc/5PVi7f053h96dE7uxn92ZKjSmu6hUp9djPCmMuTnkdLPm9l
ST3zDk/UXaCzWL3fkDoLhE4t8VCqZhJPxOxgfvUrB8dTqnzQnsZabUA5weDDnMxWdkaccTmqwXdg
xQdt4Eb1/fKWLVM7eJlNJeXATip6X13nDcFArQ7TFXoc1gtOib9SwxHmBo/PcVkgBtzCDIo43kEb
KdPAWLAf1gu/wBLX97LoCqY6vNsudzv1QiRjdrPl8QxbWgx1x+SiKc3ZaOKRCqNvKWABIZ0vGCmD
H+7M9Laqboz+tq60C+3Nhgh3eEcXFOg6lmmqJMRm4YPOyhWi7508IsO+LeHnLFLTO5i4ZogsPb7/
7s68OsMhoE7xMlOTx3t9j/W4BLJHCO2phE4DP+Q6beOHPJU8H66c+YUYgcZC8TJIMI0UYvcc3qaO
VOGjvG6uAAqXd36pPTl4s6zz0cBXJfMCaNKtc2XURXibNxWIpCxpy4WmetaSerjyNqrBCCxaCZRs
6FJxlRWt8pGLjYIaz6WMmpP3MncAFKmj3+who9R7UUJHy2Snb+GIU6SVmePKgSu/GcApU97Ww7oO
OI5xu4idJ2TrJujOzL1WZaNdvd/Hs4k4vU+ipyxuOmUVpKpnkZHcQm3iK+p4KEX8CGZ5L9Xyi+Vn
F4LfUxjvRQDm1Ixt40xkkBRnKs7mO8d9rr6y9I5ybJONrAEHclXr1u8/jJxG+7wZ0llS6ARrLf57
/Qp7dD+Fm1neUei+3KLN/lHZybBO/Mw5pFVaboSWaTjPud+jBl3xiPcdBd8GLNULH+S1jbt1el5H
mlQA2qohdTlN2xchGGfE480HCHwMjR5ieO4qgCgzBcCL48A+CpeGoeWryLdy7I1ccMRB+eeZ4NWR
4OUSO89kvvkMs87wAADVMtUn6nkcPIMlLKgwMX/I1gU2lODMqPghxjk1ZnLLZqzqAxeJ5KYLY3Ao
Q29f6JIzCwebyr975LQtvugRL9Z1KoKC/EgF+C17nPC/xYq6jvHNu9D3s3n8+7k1wWBjJdLfBPuI
9/aYY2jhg+XgP8/17dZMr3wnQcXUKsrikFpVtobjVnw0wx7ujCWJOObgFt//HFP3vhmL2mla4UNP
Fuv1EADC2kt8c51DUvlbs+xutBTfDYUCs9bIP0AQLZdK7VLCVVyYBefmGtPZEUhPJAv1bNkMzLBx
1b61D2XkZQvqTlE7X5rPs23ndx+zsWLCKQ1bm287eW8EnV8M4kgpLQfoeGnnxFTDDtKiv2RRmU4O
73fn+af6q8Xprb8YP8jJx7JzPOdAsT+g8OShNQEDvN/GucXQefFU089ftKG2vC+rC9IDSu1lO9z3
4S345QuNnJ0IhiT+brC3QZx/3YiN95hSVUJMjPerxrCucMfAyDcS3wJ/vNDWmQeallypIZMkKz0/
a9YNbJGursQR52pYJSDdxxRb2DG+0M6bsa5PVWwWW6c1DTt7NtYDoK1BHQzNodQ7iFrxYF7H8Dbg
wtrPkOUVKvXUI8OF0EtSRBfOkm9XfVo3BD2pWibWFPPDZKcpMrYUH6iI52uLukuu7ZBKIOxRjbDe
j4pzlE7+1cnSJ6BLRw332QuP/2Y2GFwYJujxFOo3yVm/fqWBn7S1nhfpUbGbA962n1OF3E3sTs4i
hliHYngaG07774/Wtws8zbK9kFdgg+HOMhtJMcejkKoTmo2Jg3sgAr26OkRdug5wBVfdZuclxp2k
3IEq7G2cZV/hWV74EG9G2PQZOJtpGlp8II2zKQO8hQBVWGTHJsVoi5KzmihjtPM4Qb3/tGcaooiF
I4QgEYqubtZQXnk53MtGOdpFTEgFrx9MxtpkqZcY0PztphhFtMVNkdvDvKmOi0KtlTAGRlPfGop5
ncbusbKoz/9v2qHbOHEKlfvl62GDk5cqUgg9xyzu02UnMOeuE8qTMMvTL/Tem9XT0LmP2NxudS7A
Qsyaoug50zPHSQ6pk30KZHGnGvWFk+TstG5rBgcdblqEptFXcn55/TTATigNCnP14HSI5Mx4D1AA
u1+xjxJiedmwfb/z5Jsj1tQecVqy4jY70FxhadpaYkVKmxwMkAOysjbliLtE44Eglfd5kwCdk+ZR
K5yV2l3S+7wdjK/bntb4FxtFUVPXN9gGYKpm8FfguwtoWgaePjB8L7w5eaYtlXsdqwrGxYyI2eLS
IpEm4JSKQx261XWhqf2G0gznuyu94mOXx9hfgQM1Vl09KltLA3zfBaF3p3AZXfcqdluhsMIbAhHi
qfFq/en913Du0xFKEYhdWYvMueAKr5c+rLs2OgLQxdkughrBRZsEn8R96/2mzgwwwjPIL01NlSSw
Zx3hhPhck4HE3S8QxU3rKtFOWi5oL80s6+sxLCoq4/tK//Z+s2+nDnNGJ9BqWipPOd9dEio0u9oa
y4OPT9a16RM8R8xrfHy/lTenAgP0BPd4UvK2SfhleviXIypKra6RQhwKC9htYVQ7L4UGA5qyNHAj
eL+xMz1p6JbpEDNAPa3Nr0lKZyCozCztgP/Bdz3Vf1QDc9UcXcIVXUGAPM2bC8e3NycEnu9Fk/Oc
NC4zoMTTIDsqOmC4UfS3Mix+ViqczC74WNbtjuKddWv5t+8/6rl2DYPcP0IyBEnzQWM6GijfqNcO
5MruZGwECyiet2FG/ikwU4pDWuVzEQHktq3xwng927RpTlILSS5+fuctxoq0tSKiY5JnPxxhf+Ik
vR5tf5tpVO6U9ietzT8b3jBceLtnpqRtaqyMrIm6w4B6PZTSLsGcNIApbHaQW7t4ZWNilYb9h/d7
9szxY7rPo3VkYTIMax6ecctEz2wnE4exLa69QduG4jvhoWXv1vdF9Tg0ABN6AGzK1vRyqJzthec8
M2VY+i2pcdk3cMOc+uHFlKG20UvYcKJjnHl4XFbqbSUohsvqTZX87TCJYXClQmTGfV4YhNxet4X8
G4Yyeo4jNAB9qST9TVHYeAoN+Y/3e/XtUZKGVAKibKIax8nZQxGBKXVQUyq+nP5a1z04vF35RRsE
lsJxEyzTUnwxmvHT+62q5/oSsSXbqCnRt72ZJlCqU8PsqyO+SW3ywfWlu+KMRYGPTzqkQBfcje2i
Kf16adcGrC/rGyQyLkmueyB15WEzZ33JovEXWe5s1amltyLeto6oH9ISFPENlgckGR+Kwrjzg/7O
GvDee/8Zzj4CI3KSM9Nxc6lcxzyHd51FIFhs/IbGDym43s6H2CmUb+839XZmT2duzeRGZSGhnqt9
PcNKI+hB/gM5n96N1kbwOR12hf8RpGyVwa60LqxibxdsU04brCMkE41z3Ovhx5EYLDZZ+WMWDddA
lGC0UOO0qJwKNoBfDes2ze7ef8a3qwgjgWAvUXNOHpY9W0VIpFltCIHhQIHc9z5RVjlW6Qvwrvv3
25Fv3xvyRt1g8LGY6Mb8vdl2bOVjp1ZHZdDAllXlVdOZH3qq46lsXg+5WFeZXz7WIlsqbXRTjOPE
3IA0b8Zry7XCpVq2N40T/k6p/cfw2Zl3zNLGQFIp35XG/HAODLBqbSVRDiDJJv9bEsprZC0ZdsdJ
to/0uN2USWx8ZDaNOyw/xu2Ffnl7vmXrIEDAzkGu6I30E5d1BCUGt5AmZEfOUjat+Htq4lzuEjKK
x1QAB7a2gCG3XPP/bryW2ITJIQuSqq6TmJwd5o0kawLADfYBx6Z+A2gpWlZ4EG/ef8Yzr/5VK9PR
68UK3leDgb5B645Old37GF/3EcKn1tyYvXNhMz7XlGOiZ2AiERSbT9myhehWyyE4aiJ4SHL3c+iP
dxS+35jhpZTMmY2RMIQlLJXgHy9wvgHHVuRVrWyiIyXcxYRg+UWRDiExxbsaLODVeb6X4MpxKFQ3
ap/vvD54DrHO+Nudq8tp5CKkIvc13x5bfbDivnG9Yx+2R4FtsJYYPxQYPxWuhO83NRfsc/cjdTAl
2nhuxxbzAyVkedsuuIscBivdwVRddx4yNvsJViZ8RoDNZM3au7j5OhYbn+JXRL8LP78U/j8zZYm3
68wVjunEP2erpNTyyAAOMhxqpB1fQXtE6DLwcfKCwD9AZTBXIscZqgOfucSb+VKw7e3WbSInJuFM
CpXdYR53JQ6CgiCUyAB0H2SajzmtHABymD+dVr2qyva70rUXXvK5NqHckLSm10lSzx45DzvLIjvb
HPwatAXa9YcMgw50LKtC1++tIn4Y3fBSZPtsoyZaGDEl5njc19MWTQ9JbLaOgylgw6gjhE91dDDz
DiiQNmVpbtUKiZRmev76/YF2ZlPiHkFqmqpPRLXzW5KqZAAz7DI+BgIsUCRdd9VoChWInawuNHVm
wZgOtRrL/9S788RY1NjgebjKHnLD/9oYhbYY/eojkDuoLR24n7/9YDZrEwE0vkzX29ddqlF8rupa
7RxEM5pbu3DlAop2fG1j3LR/v6lzyxPhGZg0miT/TjjodVulo1R+mmraAUA0Sh1ogehc906QXY2j
8dQV3ncxVt/Koj/EBp9A7R6rMNUuPPCZE41NtADfAkuFID6/VbPtRKgQjfHggKW3cSwU9tYaWv9m
YkvdaYTgVrEWWhemy9tQscH5HdUFVyONO+H8zmKOo2h6u2+ZJkn1qJiVe1OoY7dvIku7r5xCX49x
njw1SVsBXSKX0UKxXqA87S5t72c7gA0exgPVapozm0RJpDeV5wfNAQL7XZK6GydWlrrMsEf0IlJz
Me4CxSbT9UWTBTeWF96A41oVXbk1cLGLBhC3AYL20A0/vj8+pk33Vd6K8yXxSD4V500V4frr4TEa
tRJ1iiEPBdycXROIbJUb2qXY55k3QTPEi1EFTwnh+WKt45achH09HnS3GEBJNf4n0/ftW2VU0J0U
HqWPsV4/oacaViCv87UoK+MxMME1vP+8Z1YzLpGgt1mJqe+dH/QCa6CWSQzNBLPYg1v/JVEg426N
rV1eBTeV3cDiGh7eb/RMJ9OUoZ8uz29D96EbSFtgR3DQ1FgDRuJreLfa6oVrw7lOZkNmRyQxw+Iy
35IgrEFOtJT6EGGHlPnVXjGfS2IvYfO1FpuyVq5yYS3ZT5etLS7M8DMLKEcB8jIWRxBCtNNa/uJw
J0WRxcUYi4MaN9+MoHxAvPnNNftt29Q/3+/Ns01xfYXCwTnnzYqGaD1LO7+BTzMa91pY7RIsm9kB
cWcPsWt8v7Ez48WZMh46+98UFJgtnyOFFUgwy/CB56sPGNh528rLxKfRqFjCzM561JA3bWPAYJfK
WM6dsxilGmldFD9cm2ZhCIX3jMVmqx+GsmjvClDx39RJAmxzXsc3vdSXrZcGt2MjjUOlym7pD8UI
0RL8LJUgxaaHG3YfupBI3++TM4uZ47BJsrTSM9RyvX7XKZBAV6867QBZDsI0MuXBhDOl6tbXoOP2
pI7ehQvK2RapGuYAwh31zRXc8ruxtscBgfdkGxjrtxRafPQy+bGM3Ad/MML/YjQ7zCPmKgmhNwWA
Han2scRjmMqAZkFGY5+P0TdcQ7Z+7z7/F53pTMsRh3cE2LMBNuVzo24omoMTDPWSLaLhquC03yUi
5Y2W1B+EFmmH99ucJuPrRZ/4P0oros86D6fNXqDiBo6dAc8/Nm7/7Ijy3lZU4EbO5v1mpn9m1gxH
ZE6qts169Oau7zS1RS1MVR6H2F8GeFnYwSLWhpVZE0d5DNMPrbwwTt7OVutVi9PPX6xCYdh0fqLS
Yp62iwSeZx11GMUHi248VBq+y8WFlf1MT75qcNaTHaC2lJIi80Erqge/cfRHLGTAtwMouvBob/cQ
i7Mw4S6kBNw75gkwFFUZ9VpRftRLQ1+XVkt9CQrjC1PbfDvTiDiRo5ziM1PF4mzNSXPAu53tFcdG
j6LrvjI/+z2OyP4AErr0zWAnc3STUP3iVTiYcYZVrzfs4k4dnrvAJyCLUm6jVF10Xcu+3ENBxIkY
wDoUMmiV1OVlDx0T/KuZdc2nQorw1q6D9iGRHd4DemISWsyR2tl1vXQ8KZYnO7GoFhVrXaxtiiDk
i5J7lCUE/q4bsnYPYM/emFC5gANTX1l3xQ+tAn/lizr64MRB+tP3UdK1hXDvRdsG28gU1nOgUC4l
RGKvM/wd8Pu07Ft76LONGuiQ8lTJgpYW+p1HYdQ+86X6ye6iYAfNUmA+D1rsWChjvdTxdLzySyi5
idCGR2yNNIo5jHStYuy2GhvrUmrl7e5HvJMoAhFjLiv6fJMfkwwUX1Tlx6DlOlY26FkLLTzEXf41
HvILu99cJclVH7kgKX801MTBwe68nlBF2+UdKOLs6A9ZvTZVHKrrwQ3AGNg/Hci0oF/w84uSvtyF
hDO3xv8h7cx25NaRdf1CW4BEzbfKsebMclV5uBHsZVvzPOvpzycfYLdTKaSwet9098JqFJMiGQxG
/MPoyi+iLmq8Kw3twaj0fNdklBHHpohOxuCZd71Zi++o2YhpCVGnywPzJQ1M6y4eNO2htyr/+Y/a
P/Y6+SZtGtMpvRpRyFKK3nzNGjddhbyd1UFX0lEtXimEXn9engxAQw1B2KKqMMuHk8YrYGB7FZ8X
c6RQfS3TPQLdB90e/rkdHa8PNHcoULHpWUZmOC/CA9dD8zinSm6EhXtQRrTum6ytVmKwej0MGRlZ
4dQVUxXlqpdhtqXhamp6Bvog9E2GPRJ25Qb6mSFVKtTqsg1XnbV3czfZRmTFKKIh4Eu3rD+4o909
9bhhPvM0Tt/V3sY+UerL7j2L0gAFsqoJHgUqdpikRp87uQ53mCpMPDNXf2uMNPqRgEvc2ZGClFgR
IDhdZcOvoaQdpwT1+INECjFkU86PqoVJvRR33RpY53r65N3yVD8gfRBiUoD6+0YI9MoPUIIfz7Ui
f/V4cXjWmjTTwhATGIlsCKi/cdUyxqFOJNaggMCDCAAoJtp75vDt9mb5UxK4vEsJyeqfEgzZ4FWV
sSmDaBgSM3z1+4cIfzAkuRGbHo6ZHD9ZJZJ1Hyauv7GA5deGR2Lq/eiuVYKuz4bJsQDUKabUCF7F
5bfEDwxXA9SRXrUMNGWHdc74Lfe7PTnA59vTvc4cyPEs3om0CDiL85ECOxvMLCrlswTN2EHkd5eJ
+jtR+COzG1Qzy8chhD4JgW4l8btaS6oUAI6QtEBJwzDm8IsY8cmwwFTvjEGTzvtpTF9LvRx3t6d3
lTUwCneMRcMWlTraIZcfUo+1VuuTJiGxd3eekHc1skNWk688CJcmY4ipJjzBAZE+uBxm6KfXuB76
ZxcjiX1QFuGpjSJ7LZkU/JmLrTnNhtYsXaOJ+T7vHnihjxC+2qYneKRQuOJ9VfkO3Kg3UKFt7T9W
uDS2k1crxn3mhz5YTwkwy5h+nWrUe1QkGwVF/uSz4mVbzI2gVOxRYt6CGjas8IT3UIG+dbqPxZE3
zYQbsODwt9KZ/4OkvtC4cSIBm67P942bfNfMj8x4l71sZ6Nd2NBHmsrPqZ8e+UuROBqRel/Gr/xD
MhzNeCWoL60sQkQ8HKgxTO20y0/e1Am5Uyvbp3YozF3QF+3WMiP34BdNvrKJllaXigr1NHsq7s1B
ua1by22IPdFJVJF3JzeFf4xFtFZD+6MaM19d4IZ/6B9TA3SeAVTc4W5UBa9ZWJFvjD02u6EK2FMk
uAY1H66i7esyOky5oG8hj45rB07B2IltsCuxXgKp975UPV7YkoHAdDmO2sOIQw9O0AqeKF5Sr3yX
qyjFdgSAwaanF6IR+y+XIERwWqiBZZ78VtROncqv7mgc/QLIslRyf90+ytcNzWk4Hm807hiWpubl
cDrCeAO3n3uK06l/nymNdMTT3nptO/+3VmsIF2R2/1QaOOrosECQq4y7T0BTtK0rd9CEuIHvDbVO
Jg+3wH3Iqij5cvs3Lu0Uvgb9MO4p5PlncSBEdSAaq14+x376jA/hW2Uqd7eHWProfO4pZ5pos/PO
hI3UeFpGoXWidXlAf/9gqdkJuToUPzgHt8damI4xod3BUNIUuCo/uMOoxXGmaiekd7ujJio0GTLN
WHlvLZxkQwbLYwK2naBus5M8tlmYSVlqnRBQiTYwX8Wu9QqYwcrYrwy1OCHVRN2SNiIN2NlQsSjs
0YwZSimkuxJgQVuq/z4usfxcOTzEJ3DhbJdmhW8HaAlrJ7MCsl3K+i93TI5p0K/sg6WvNqFKQOko
E7VwdvjA6uHLHQNShr8vHqQhaB/ixm6eUi9rt7e3wcJQJuUg9gBYumvGBQ7sWR8qkkr/r//lleh5
B4GMpPIaRmf6ybMAaHKsqV9zUaMyN/t0tWnkcmSX2qnJu0PuevVGn+h+SVLvB1LhjY8uBR7ud5FY
09JbmCHjcadO+Fri/Ozc4ixdp3GRuacBbvzOaosvdWFZGN9a5cqyXcNr4WmZggbyVMKlfDwbKkT6
PRjowJw8pAIQS+5xM5NYwnOlhdzVo+V967N+dErVjN5z/u2xlvK1xvI0yOxLw9Sd+FM8RXjZzn4E
DleYoKahcbLa7jFKK5pwtv+ELPdRKtsHrU3O/3oHGSA+kAiSAUlf9RebOh8NNFesk6Yj6yX1xYev
KC9NZv28Pc7SvEAoTVxkHu7KvDZe4DknYbiQn2n3gX6MLP0fz62cLq02zCvWtTVO0EI0JktH8Zap
8e6b30mDLiClu7aNfDw1xVQOgm1ehubnVBr7XVvoayngVdmN3WORTDJDMlpr3iJGU19KPTNMz0J8
FU3+wknA8uWlz0rHqBo87iJ9d/uTLs6QliJ3jaYTbWYhM5FG0vLENYDpZsVrn2TA6vugxA6T4pie
9GvtjaWjyA3KcwR9tikQXN7yrWTiAIuq+VklzVGUInLGNrzz1fLT7XktbhVYXICQNK7refLiq/gY
+5Hozog4vdoh7h6xod53Q/uIGskTwg5iJX9ZGnCizpEwUR2gtHQ5MXrheVVK8NYaDRfnxsXyyEbS
pMHaUfObBE3/egVqtbR09JhMmDsEGwBTlyP6jQVg3fatk4vXYi4rn6sYYRhbku9ifJBuf87FuEbg
1Kf6M3OcJ8kSNVMb5Svr1GQncs2H1viBhTqy8PeJ8pF0b/Ug8+YYXm4PuzhFQORTeY6HwLxWa2ZS
DG1YaU9jNt5RPjmkirYte/tQydnx9lALG5NqIDc6GpwAOudf05NdyYVSWp/iKtz46Rg4id6cJKTp
V67bhTnRN6WBP9W7qT7OT1wItTJ2cYVoMID3NmVsBHR7ivSud/0eHzg9W1u7hahC0w10LBgJ5jeH
f8RmnXWu1WknUHPBU2F6+hmpHdQzRVXBnzE95JblAFJd7j3m45Bu4LbqTtWV2UMf5fsySjejhuVk
gojOYeRu/yarsbdNoEytsfwWThG5CH10yOTAgubwEWWMo9YHFnVqLH1v++KQx/mdCbXbwdfgIMJS
Wzm2SxsbKAX1WY0rmwRothxm3/eaNtWDKrvP3722ViWn8NXilTjsohJU5tDUZQSQDnXp8QgRNAM/
cqSGVnLXpf0H+5aykEyOcoUfSDDe1SuPLAzZzu96pHzPouC7mge/bm/zpd1HCoRKBW1H8G2zJAwN
wy5Sqio7J3W9jcziICXqtlVC7JUUmBP/xWBTpjzlljQdpzn/1UUqWLeuCQ1xSrBxRNyh6Q5Vbg8b
P5Zqp4+pY94ebyH/N9EaAU9Hc4c6+ywGY6ySWFppqKemSimth/i5GXLd/Ptq0MUo03H7a1ZRR8Wg
qSTtVGbtJi9fE/3j9jSWEuW/pzHL/bFHBOJoYuuiB9WLaaIIVFAQntQFlRxkXG5/p2h/pNCwslxL
T3AqT+DTYJxTlpxfzoGeug1ncjw1NWYnm7iRk13UE2ozuSv/MdDIOKS+a99VkR3QLGmHXZTZxTGG
gOO4rTXswtbod3aSlnd4g2lbw/XLf3/p8buACxIc/ojLXH58LTK90gvT8qTm3qcqx+HC618AlX8y
1XalHre0DIis0BviuT/hvi6HwhaACy2Vk1NlYdskyr2uNZQlouNYTw5Gze++VnDxKsRKiXopBuqU
NWkrs5PlebgemlJq29iQT33Z792iB2FTaQ5uIRj5jvYrji7ZyrlZHJFskwYHL1vy3cuZup46RL0y
girzrQRVOdFnPzQ5VuEAmO42sqpy1+p9uHK5L31fiM/mhAhhpnMsW2YCxMjxSjlrQQWTW0NawQS1
VNKERKDtK+58d66G/wqedrfP11Konfr2NDIoElyFiTyqECMZCLWWq+bflLoPP+d+T7NUwuPl9lBL
4ZaLnh4jDySqErMImORx36MeCZonNH+jUgkBJhytjTkqyrFKc2VlZksBkIo7UAFjgsfNH3685DVR
W504uRn3tQ5s765LvG4lVVqcFIgVuFIon1B7v9wunduOeCqOymQcvrMy7z1MvNyJoHIjk6YEK59w
cU4UBCfIysRRmW1O7EOHcbSG5KR17vc60D9FRff99iohJMVPnr2YuRAnwij8GsxPpin/HdOLVnFj
y49POW5Hm6TNbQejBmujq418kHrtm5lY9rbM6UcnupZsKHi522QcfmQC4ThXtZIH0SqnMPNR6ddl
74ECbrfJsxDX7DAVjirxeiui7CsVgGYrN6rYVr2onMGkRdhqWbSJB+kdCvg/Xi/g40Z5tIednzuB
h+qAViCQJ7fineww3fd549Pir8ZtYNnxfTVAZYWXyArUyXuIO7JjhqiUa0nhPYoQRRLbT3O8nwp/
ki81th4T3eS6pG3Mzh02eqmWO7AKqZMmvoGuR5hsRzQzsTCNUbLt45QWA95wVeB96QzsjW2//Vnj
/wgfEoXavOrhJeYWaHVRb1oj+W7FVMbAI6ZO1/K/fAODpDjIt0khyZt+jNANTu3X0OhOQZ9+6Yrw
NQ9qA3mPwNxo7Xiv2+2vgVTzzsyxfZbU4Sfmo9/igRsJCPHPOFW++pkC0ROFoL617U2glV+sBvB4
ppcsWY3fmBvLnwcfNCS9oydqzg+WgaxAXnX0VAchNmFWvFi5JTn92KN0ivKdUxh4jbW6/ClHdsoZ
RrygS16RzthDwpZs0W8jF8sBJP3ekmo08CYzs02oaC0Sfqm4B7yCKIqimk5usATsi+eyNL+HnQ84
KHxPYht3eAikzhDifTe44Rs0kvcM29pN3FFGDtLyScD52kdQcu/Usk+3ZYPgqtX2FcK96TeKcu9e
Y4xvo1wA8RiCT1j0PkpV/Rz2Y4Dvdy3fef3wZOfSmyTEQ5clT7SUsAytkCXFF894z5Pgq5Ik1dnt
veSgyFGyS0ovflV8O8IM0Tq1YRjueqyLnUAP7mM/+aevzHu3k85T02sXdIPPvJmESSPszvXVdGvj
cb3p8BM83D6TCyeSEjjwDEsosAfnt6CfBK4HzEE7eT2Nf8fMo+zOzfN654cZxeOyrLatrqy1LReu
honNB35sMkCi2X8ZB5DZ9JQM9++TbmE84BQePrtOFJr6QQ/NaAUi8QffN4s6NFbguxCQbMSzZoFU
sWo4ScidntQiKp/9sMhPWJvWH1FW+f8gt608G1nT32VGqO8m0g+a50WpPqa91j01WJJv5dr07wsX
raZSZPCApBGz69qS7jsjz49xVgLeqkt/23Z6+BRA7dhKqUgOY+nSYDFqd8NtYTzmOdYDVRIMToyi
5P72Oi6F778j6yxbTkJYeH4j2nPdWhsq5z+8AHnr22NcAzxpAk8KNFOTgeLEvFso6KbbZu7pp4kR
he3mvdqbrxVIOSMLPtMYhw6aW9vOlHc0PcJtGomXmhikDP5OAiW98nOWNhFlULo3ZNOTysjlJqr0
NqaOluinwKiJ7lEkDraOP6QSxWsS8QtfFwYL1UJILJMg4Hy/qrxG0P2Mz2FNG7jC0g+wVbRyAy/O
Z6q4TqXdiZZ9OR+SjT5vU1s9jQIHYbXkyrHfxlS8razi9HdmxwGlgP+MM032r0vYdF0rwnaSvCxK
vhnIe0XSeI7c8DeSP78wW99GBUJbjUVT3IwmV9d/v1Xh32AZoU6yBSgoXo4/DhmleUlE+Ef7v72K
fREM/8VxsGghsi1g09FanX1LrdN1v5W8lDLTsKEZXzXS9r/4jIwwyfKhcijm6ZnRKIM0lJ5yNjOE
wsLwDGx95Mqg76/UH3JVgHtGHn14AUu1slMWKk1/+qNQXxE1AjJx+QVbWtb4cUrSSfHTM9UFxKI7
gLFqfczK5JdQu48KduTKcVs6A2S82NhO8Ax1niBKUWEXUeSNZ2DskYO29E8lCHa3P+riGHQWaQUg
3nhlfKEYcjEiguefS78N9iE1IwTZvP7t/zaKuPx8Bd6lMZlBelLdfAtGYyD/uT3CwlGexGwmDz96
KNepO4Vy0ZmedybjMhE8jrsdBXkAB9Kor5ymxaEmTdSp6UZ5erYXjEA1qRpE0skI0+BM4RWLTKi/
d12qyStDLawOx5Y9J6anOi/ny+82pICH7b5KT31bg1sdeVKq/Uo+srC1L8YwLsfoijwKRztwT+hh
flRN+klw12bd8LkQertJpX6T2Wv89aV5UZWEhEL9YfJlvByzwHVdRtfAOBU5vqB2PppbxSxX/Wuu
KNPQ8qcHOO9wMFtUPC6HAW5a5kXDIuVW9Oj2/iHU+r1aNqdAMu9cy3suSunFAlyPH4X++/aGpCvJ
X59FfZtGpcnbjqwLRazL0b1CFIYNoOKUKXL9ZNSe+oGniNiQnIVbxMCeajxgrceoLp6RLGq2mabA
47bGL6jI/hLQ2k8m+dkeu1prY9RtQ2TTLWcU42Oa/QaapNlfx7ztHMt7ybqPEVkTx0jThxRbrMqL
j11qHJGWfkAjH+6UBrImRoRnC7QSdb6g2uaBNznVYy5rdPlwiPQC0/N2CLYJIiKo3Un4z4nnQWmS
d9EAsOr96LsIumdvMOwHkFV5G5YbQ0TaVlFyVJ3MxDvAqa6emhYd9Za3YZ3J4s1VOgysEzk+4FUg
O9lAw0qTD0Vr/xQvybDN8gSolTzyQvmSumqBjRhcN5DS1YZ+ebPPIbA6RbGNDpNW/Xg2N94obXiS
6Om2reBeRHvqK+Ue48EQMXy52Fl5Y+xC2+g2FmBvopkzBA+dlbhbKhYVX/EJp58dtsLbsfquSU/h
pABqK/EWyTKJblpjfJZ6SeXdpKKgCzz0HmOSfpsnpr4Zxso+IIAfHASCObs8Fa4DFiP7HIjO3slB
EW0AJcabQdiDo8sZius9eVk2VP5eMix0UWo732D14Dp1XCJxLvRvAzX4Rz1C3EDmBbQdc1egvykH
bxDslUmavD0Ug9tvksJWngt56O6wHGi3ok6HHTLDsKfL0Ngxg+QNsHq9LeTUeJLjEK4vPLId0j74
txWhu9Vxst5Ts+m2ALAwofP7ARpQxofO6vpFabx435EdYFfZVI+j6OR91aXhNuJ19akeqF6Zmqc4
Vh1LTq6ilezxKmNTRfpGHf3gvktC7WRVob4HQST2hoX6e4pG23NseAJZVbPYelUBFiertHgLZ8D9
PokUb/vQrpzaGsp7P1LznRh6b6MUCch5HzxZkZbpHc1qGAa+PRkngNerczPcEzX9O6wrrE2bSKih
8E7A11wu9og2FshmRwW4wLrDaF3DorkbjOEr8jHYNNMP24rUKjd2CQBfh4MCCQRr7BAN352Hpf0x
KyxqvCouE0Kq1Y0fcZEkZB6b0IgDyCmuuZUz08XABhfXRk/8PTpUxV1D6xtRV/XRysGjymXmf4Io
3CP6J7RNEEveoXP15r4KlB+unWjvip4ajyalQgcuFvSFIOV4KiPtY1N1naBp1Y1EYeYQQIvZGpFc
vQZdUGwzkXabFFj+nTWE+QY/m8HJhWdsLXgsm6bth00WS/1O9Fr6s6GEvU1SHydUKUClP6vjg2el
8Qb9vnaXqyPFHyvL3+UMecQQ7vZOaerewWQBK6TcglTdVNFTAxDtiHCt/xwSZp1RKlAuCtgMracF
DkqHNgJGrbfz0R3YFn07si0AkHeD6W/AqNTH2sSUp2i6bIeodn9IAl87egpSElZhRQcL9SMH47YK
a1Kh3fEg9F6NUauOaRr88ivUkI3BVp24DGIyPRYjw1Fdsdt8I491szHGqMBGYDB3Wq3CiQV3uUOe
oN4VBeYMtPTETrUyeZdl8rDFqSHelqllHtW6hkVq4VwiErgGehWljh/56sv/UJ5AFDdS0xP660b9
O5VX8qGlO5c7CcitbrEp5q8bvQqTMUA5+1Rn8R39BUd2Hwf5F+jUrW11jhRGu9u30bVqHFfh3yPO
bvksqVWli8bhXKr1J4kdA6zl5CbWSdfcDa6tb57nP+h2dyji8GTqDRGe9/kkMOdaO5UQdvv3/EmS
5pejAMMDOousDfbI5eWI/l+Qa4FunoICZJ6jydStBOXXExbg+GWCnJV2FH4QishwTH8we7PkVdFg
kqgn450nl80eAyH8ParJrIh7+VOQ9SbqCqPkYA6RbEwg/XdqLA0RZQ6vPt/+/QslfvsPOmFKOWGa
zhKYSVPXyKWUpKk2dKe3hrs68FD07naY3v/jxdLvwnMPZR+ujDv93avPRqpO/4RbmH7W5WcTljs2
tt3qJ7zkf/lS+iJJ2bMeWyv785ooPG0XiMIk0jKl8DnKRBg1TLm0THgWKOMewbA/blkJ8FXV7gpq
hW22acwEF4uu7Xc9qIUnte/qvV+645p49uKcoQ4jiTY9X+etcwkr+1TOfffkV5i41E2pHt3conEk
p9ZKvm1MD5H590W8ELKlhbIgw11+30Fyu0zwij3bVO9kx5ZB7aKW/IxvSpht+7jGBl4EkfSzDPT6
i51JxbfRb+u3UTLC2gkCnJ2QBUNnKu4JtpZrvdj92G3jtE53GjIKTp5YLRJ3KCOnYTOCTac44NgF
svbOWAjyFWEURwkJi16xIjCERZ3uhyGIAkfOFCi+lTyWex87EdepXFfb5q0n3YVJ/iVG3Jm2pa9R
5I4L5SgVWYqfSgg+cNvpST46EG89nGVk3M98Xwv2FdXtc+uH6tnNexMJlNHvtonS6Mei8RUnTT3p
wdC6/FVFo+8UUBh6CRIf7h5gi304ZNiJu4MNU3wwzpLitb+5jBlr8KSVx/cUm+aLMvUMgfJSTgRz
e7koXhck7YBbGNIItnbnD3J9NLyg/ZojQXRvFIG60opdqNACY/nPeFNi/1e5pqtLrQoHWT8RMP8B
lvpQa6lJQ0BRN0Nf/Sq7cqXxvrTDQapR2wCnIQMpuBzQkBpcshJTPWWweNDL1D5QXMgd3MlW3nrL
A00aZRSB2OKzgXyjpQNdSdYpGsYfeei9dL38ESlYft0Oj38A4/Mlo3T5vwPNrpsuwV/JjmPrFPoi
jg8Y5RRnO8LRxCqE8iOGEvgjl+zuV67K1QNyydVD4AvzCfE02YFfEx9yAskzZ6zf9i3AFS2JtXuU
RYeVSvW0lPPfCXVhUixU8IKcf/nal1xNZLl0AqxEfisJ6Yi30lpYWdpQ+ECTXgKwpgs3u+ykJKsw
2TO7M+qID+h9FyScWDpIpnTQtRotpDFYafEvzov11dlMPK/n8VtPkmQkqyF+K97PAhnEiUxze42X
rkCVSEmFaqpOzG9wKVFiGcNG40SvDQOyrPwpl/JjEtR4MhfpztWtY28a/kaT1nBfi58TXhSgTiqN
IC4vj0vdkPr3mEOe07H4SqkwdkYLJ3ZSZUdo0j+j0R9vT3VpQMCWk1MFvC/ARZcDRkAUFaxchvMY
V2+dZmxzkTi+XaNpiZOULImVbvfSp2XhJjIiVZIrrkRidh2eQA3tEzn+6ZbJq+GN9yFssGSQCwe8
7NMEZyRpClYC0eJEkc+cGBomhK1ZySLTOiUCWWCfROu5kE2T8FnJXBRDmzJ+jNTyu9vxnrn9cZdi
En/yf8ecRdvJcKcZIHOcjDz7gNp9F2TymzS6K3LUiynNRPGEgSkYbL5rgF23LeAU76xHnffg5mg2
SJ1FJSIv3Cdf5M2uaHj8Dvxbx6779CCktn6ILXltwkvIPFKr//ySWXDs4T0HhgwWUAx56OhZ9TtU
hseykD8rvXhN7Pyf0h0Ok6pf6nLx3/7cS5cpsGHAkhMB4/8DBv6+3DoDwSdvwP9kGG2g5Yb6qHSG
/Su3dP9bM1T2ymW6tLyIYwNGEdBrr/C1skybSJV56rQBHdc2Cb60no3fuBLn+9szW3pU0ReYumQU
42iZzU5pEzeimsiMaO09Dlb2mRLQjyKvv+XQM8vS+CjrcgXRtBRm4XtMpmIgbK8aSIVeuhkvVqxj
TeMF8MNDQSj/LxaM0wgmDFkk5Sr97aE8l3mmBuei8d5Lo74HynTnx/ZnzzK+3P6CS3uDVgB9t0kW
66oZUBRlJ2FKFZ61TrJfXCOKNklKpy8fhLuLddddec0shRtCDYKEkBQnHNHliiUJ6Ay0wilve9/7
2N6Cz3d8+burjjtvjQy5ODcea6oCF2jakJdjWbiuDLGd4sBT0zGGH8rrqnT6wbpPzPjz7e+4tBPR
4kDpaHpIXHWLohbVnxr/3TMGwl8s3xodva3uI3N8Y7abMR32RmOu3FFLW5GtDw0TJTOqG7OXYUNi
lw8drYJMq+4138R+Fg7C7XmtjGFO9fa/Y0dhZ53RI54y5pPPWczl58or8WJpndgQPG5VAWhpnqLm
ddPILqKc5xbLZtwt7fShR7gjEXV1F+FOu/K2WApPsLmRPoBPNEWOyynhOTdUBELvLFM325d5MExg
A/1osHQrX29xKCgGYGxBI3IPXQ5VjxUWHLitnwXGlY5VTbrU+Tc7Cj9ur9LSqaLTi/8GzSlx1Z/q
XMBQAK6iVzyhd71unhWXypashvuyFAAGinEl2Vza7qwXrxfmRaNlNjFpqIEohL1/jtPyXYwQJrw2
/dzJ5asbDRsRWPd+0qzZsy3OEqQeivW0SOX5fs+QlB4neufJzFD/D/QcfRWzEs/oQdaHLpHHcymC
Na3Epc1pE61sBE7NBUnPQqQ1lRP9hBjFk59qH74m3xVmulNa5f32Kl4PRWUWa/UJZoHd5PyjWuik
hr5eUoL0/HtTlk5hPHxqE4UmjWuu5EbXO/NyrGmB/zrXfQemOdF875yoIaKoKMi8CsNogbPrawy+
P3H28sXFWKA4qWFT/qQTcDlWqnQeNQWdVrBZA7373PoNrHCI4pG35YLGeNnC2b07wcDPKT2YH5VQ
XqvGQgZgqiAfJ1ePEk1TTX8c+4jWDt68nqBP80jjn9YyYACkZZXqF5EJCLMjB1/j4F7RzyK14Sph
0cpb3sPhTcqfDcyq6B/xVw3rLQ7fS0XdZRS+b6/kddRkxhppAikJ9c45ykRIepjqFQZPRqwdyE3v
bEn5enuIhZSSMeg2wnxQNa6BaYX/WsFcDPUQEJVPVlxwxsGdWeq2CNVsFw6p+tEg3X6S2rH5ntlR
/wMCZ3lsirL4fPtnXJ9JxJRhZbJxgbhdSfxxB8VpwixPCsIDyCmhpKRIjb8b3drbWt1Ic0umT3F7
0KWDQiLLs4S3NQrdswjeFxWqRoXcnmgyfpWt4dC27lkptQNYhn/ta2VMyRF6McwR0b/55ZQlGhg9
HfIdAJfE/tnK+yRtdma9H+mJNemXSWri9uy06x42x591JbMFwc7BuVxZvZ30/WiGnKjBGs+BRFMq
rhSZ9uSgDABuA9y/k7BE7k/KBycr5HFj0xMz1BdM7+jG9HbbNI6Bwd8my3HeduDc6zuhR+mzmnY9
3rIyTVQLzfiuMrtdhDzTr6pB1atys+rb5Ff1KFmK6KH42t0nS5aCQy4icLo6zObAq8VH2wGyDFVu
HaccPoFsDPDhDtozNLPkWyGVMg3K1ju5SqZ9v/1xluKWSYmaSDyJx82XQ8NJ2QYP1J7BxtzDGcRS
OvsZlcnv/2IYA2EknZgFsn4WsqJBi/heEVj3Pv/V5+GPQG53ZTqsbOSF2eD3AocUAunknjUbZojV
SPE9aORRFN67Y7bPXf+IMNpKorgwDAUvOBEQjifG8SxRlCL6aW5pjaepHAY1vsArp8dvpcRbdGVG
C0dzevchKjxdYVdScSCbmyDQqUJ1WCu/WiIL9jaWSJ85ZNLW71N/5bAsTo25UalhR1xlPmhCwIP1
muCc+XQhql6znXzwXw0zWeG0LcVbUg9KQeRYjDdXMYiFp3Dtp9E5zQZaxaV4aCua0MaowzY0NlXn
HYQa/0MzFxtEJdv/6w0J8mjS0QAXimTuLORxTYZKMZo67iP9u5T7R5Er/xSgHm4P88eVdHZXMw6a
VbyneaHN5QVgJtoeMID03MVoo4iuoLTXW+mTDld9gxu699wHAbpuBvDFqJLFfqS3vW+kGhJV0ndo
vAzhto1lsZE87mjDDaI7XfPxRI7KcSWHWbhl+a28kWlAI+c/r3iWoaTXTTemZ8Jz5FhR/hJYwcpz
f+F+o2c77eWpO3algZBadjNKkmme/Vx2tK7cq3Z2B6sNbJ5Jw3HNlmlxShNQHK8Pw5K12TKPkVzH
WZvUZ9UOnSn9sYqV1GRpHyNcQfUbyjrYxjlQW4NvUOm9S7/Lbl+jqDkExOzUVg6q/XWgnsHXBpeE
Z5iarOzh6xonKL0JRkCmADV0XnlvXTVqCQbROUBUuwVw4ABHCk0nrBy2Cl6RK3t5ip7zvczjmNIf
CTWUmNnH9NssHewgFuc8aZRjL0DLhKL0AVy1YMFac6AMb0n2drDa8RDLWvgoezE3YxCIlai4+NF1
jDFREKPGe2UM4GmN4ZWByCnnHtvO2/BfXvFsBSfEriL7dQRIWltrHfeF2MjlIijUk30jIjML+wHG
v34c0NENYnncWrEGAsefRDLXZEivB6I7jdgdBXMysquDGMRDFytDkpyNQH5ukJPuhxez8VZSzeur
haYDjxBQkezbK1NbSZUSV5tMbVMI4o/kxjn0eTWiiSnBFKn7aGW7LlBIBft1QuMi8nAtVWsEbZ0L
UcEN02TprAHL3Afkis8wmJK9Hor41QotpAJiI32TkcNMZD19KJXgh6cZ3bHy62EXjH7ykYyZeLQN
sZZ7L3wQ7OwnRCoNJv5ztr4h+BeRpnFzKo3wm1HY6H2VP8sk39t29bpylhaWGGOlqV4ykf2RWbrM
SbsMg1dRWPKp6brnRK1e9ar7lVnDPqwwVKsM8aPr6l1cxSdblr7iIPBSmcrRzocXnrs/ugxUzsov
Elenm+LDVIGFdIKM/FyFVCmQkS26PjmBtD+aXvzVzoOP3h0fDbt7VXsu4YniysOgAc6SVv1dNHor
has/D43LCMNvQGaNTYJOpjLP1PsmpAARywqYkME9e1pa/Q4UkHlaUTV71I7GXVsM7S71y+itwY9h
Y+PGvS+8wXrudDvY4gePTILIpS8mFN13ptndB2ZUbxK/N0InimvxMKS29Hk0+3YvukR9KTM9vR8y
0W/qVjF6jAmG/rMcpPrepV59ByIgOYVDXuPd5RZfIq1G7bvzAND1SnHOTcXYm0M8HPK+irZ+nNn7
HOPvzmkzqTlbnYLqRjsCtatGJTiU3RAdAr1NX5CvG+46DHYf8lHN3vtYDbaSCD+GMbIfBx87cSWU
1vTD5pchLSKQtAYVJloXKCnMsuMaJdDeSOr+6f9xdl67kSNZmH4iAvTmlkwrpZQpqfwNUZYu6Bl0
T78faxaLEpVQoheYmUJPz3QkyYgTx/zGlD/C/HlObiWPVxag/UeSuli0v4V193pslDlIg4c56Ztt
VBvOtu7NW23aq0cHQW3IyIuz4xoUnCTh3FDOlZc4tO/hJiMGoQ0lsL8sD94/E9dXWvzpuKQXVvDr
Q0q7A12TqDcunjJ8n9P+l5Th3spuMSOu3GbcJ+Tb3gLNobO5+jBG5bgRqr8CKEnxODJTKq3yjuBQ
+K2q/VC08JPmiWPuJad0vmU7/gZjvWT6i+cfHj9M1ylqXj9kMZdeH7lxCHbMOAISgKOq+BO+eB3Q
1HLO9rR3SE83tvt9sX/T8kPanTNUxt9/1/q6Bbr8Di48QFk6g703QuZ9R3ULTMY7C8MGhfyYyScH
lZwiNZc1mwp27XTQM3frjMNJtvGhQQ6fbhXylOha8r/md8rwJ22FYjok2c77+9/PffGRv1GV8pBo
N4L4G9nGvz8ZYZilQ0wKtk6IEgi4kVRU7zyVPwmI/MypnwMTFC1Ltunw6OZOIIQW8DNlU+/4YxDu
fvlDIiX7s68R11YCw7wByTDWmdrfH8ZHZS9Bn+f3vf6m/ejivlE24blN8XReHAPTaNH6ZMGULze6
Hi9JC6YSl4pOBafkfcMK1zeiTzMTg8WqXTS0AopdOoS7pP5AI7Dw2iAGQR+B5+QvM/YAGrxNAVfw
V6Uo276MbiR5y8b79zL4+xCLcSNhC4Gt9YVkVmPXdYUWnjU7uk9mTwsayvsjTKxoo+SJ4Wvhjftn
nVCvV1zi2z8tQNJ8o67tITzboQN2KJp3etzgOq74YdGehcAabh6/Z1FxfH/vX13Xxmqd6ST5wPoI
ioiRYdz24Xns4ntbmU9ZbQ2+7CBnFvUHq58OwE3PhZ3easatM57lgZnjk9+hDMDhX519rRdxVFYF
DA5L1lAaJHSEyCYPrFyxN6142r7/oFdPDK7unHIaToA+VxtTTK4Dwm9QzjkTFfQr6QDx5L9Dq/pU
mR44bzF3Px1NDe+6sJAH+JdlYJP5Vl1h0xqIjF1rlvaL2YnhR+tIekiR7HdJrNmPIgc2YwFKv9Hs
ufJxSMId+od0Rqkil0vin00xGqUWl6pUztypT0WoPNSa6yfouyBaU37TpP0RbOAmtW9JyVxb9y90
xWEqtBTlr9etaiuqcjQPz0njeBfTza2tFZrpXnda41RxZW1q+MEMGJJBwGmHyfv+t7p2MZCHIa5A
icX2WI97C1No9Lxj5Yyd0Dddzj/6sT6NU3hcDkNPHGNi9UuU+qYntMWzs5Uo0eRtj09bfCOgvUks
Fl1N2gWLqztfYT33G223bdUBawFzSL9SY56U2LhRnVzbmjjPwOIjK0fma93/T3G5G+iKhOcstodt
mejappvcYYOrUr1v6YZskISkozhobEkl03aoKCbYLmjeTxf9lYP0IsuvmMv6iUNXu9F7EQxSTw/6
GJI4w4/ZYmZ3y4X+ygn+e2ny0yFV0lB/vUvaDpvS2XBDTrDiD43m4wWNAM1TbIob3aEr4RhjLRWH
s7+Hd82AlUkJ5KWd+QaWsYckvgMX/ge36YPnKqj331SVu3KHsR5RAkV9MrB1f3AUTZiPE99DrZrN
mDsbOwq/U5R/LrpyN4cofnnpdi76F6t07+rkluXkOvcjNJLHEqug3i/y4atIpWYN7r2uR1pEOyUz
h2+jAh65FemNfXfttfKAy7/IzYGsvf6AaS51LcpkdOmt7qh37mdUix8apfugSPt3N6jb90/11eWA
yQL8W4Rn1smz4XaNmkbMEsrCe8HABRKwfXFz99gr3m9Dr27A8N6IpyyvkQuGyYIGd4I8+vXjyXrW
tUafmF3Y9x0CndauLLooPyYD4xJnaNRDrGkLlUJA6BtHcWjRN1sEf6L7uC/sO80b5EOe9+ZO023x
PaqjIUiBnJ5rsyoOVWEXn7IO7Gc7zPoRks7CYhtMhEUGsWWeN2xCdwairSTaVhWuFVjRaNOxGV28
8IoK2xqjuZ9aW9mTWab7bq71OwyP9f2UZ/l9KR3sbIaInDSlCvXMWf5El4jm2mia4VZF68NXNeGe
5wQD24Jg/S3S4uxUWdIJVMgpd1GFVDsWtzpqrxSIEvcwPzK7ad+0dujbZDXbeQgNVGIkGgTdrO+H
yqw/QPiZPpdOOt1LhRI21xT4Ny3DKqOoQfJmVhlYXlYd89GEBVcSeJKxUjaF0OW2MnsQAyIvdry6
FA88o/31/h76i+hYZWagVqkaaFKZ6ptQ6RhCau40uWfZI9hSdyive53fS3yFkY+BT7FN8vll6Kwj
3o7npRFH+v4y3hSsu1IyvPodS3D852qu4zqEJsZmBj8fnrpGJAGqLMae8ZxcpGzKANVUDSV8R/n5
/iu4EnZZeembcVvw79WplULLGi8e3HNlhfW+7D11O/RJF9SxwpenwX0DH3Ll2IJjIPQy718ADatK
NNPd2RaV3l6qvPcNJF87GK2FfihMuenJm95/uivXLd8V4iTzUvQA142CWonNAfdGBedtR3tI4Jcd
hRzF8f1VrkRYYt4i6gD+hAnkKsJCpc+dqhrDc48R07bJEu1kJGa5iW31v3ZuiUKoOAKzZrbNNG1d
YDeQhuMiarGstaO7pukmHJDsveydG9ONKznbq3WWHts/G9KTUczWI16UxAjKJyCH1FTYIMDDWupo
wwv377/Eq0cAOO7f2hkNrNXGYEon3awBahib9WWWRQ7Mqz1ABP+SN+azl9WnPipvrHn1w8EiIQQw
BeCSfv2UqsjtQXeaHjPTut521C53qZYPd2oq2hvJ9/90btaxBugryFcEpDVKwdeLARXPE71T3XND
/n10tBxV2dEswR4W6glXqe5jnGbTxs28/tG26xSKrubCjZbOdohDLbCmYg7SppPYKWkYM8rIvkdC
TnvQXZycOi8ljjdVtzfCsQ+QD+z/YBCAGsaipjXjl/qx1zKZ+3BV0496JHLfZuqy9Wr4uIrVeHvI
kPu+idFSywNuhcaH85rgvGPudDFlG0eo0aETRhWgv4qiazx3/qTqQ2A2Fr5e6czcBmcgjBraicbA
7J7CScn2ujskxyLr81MVJUVQm3I+lm0IYyuzmMt2pMisiuEWXAHxpA9NdEpahQnjIBVuGIBjOzsf
jG2de8M2xkp9C0BZ/QR1OjzAiI8DyVjsrp/GZKsMYXGPKoi8z7ssv1Sx3dyFEtOXpo3Se1ixyaVK
SrEplGL2y6FVkDkd2gczNJutacfkf3PyofaSzldVxdiJ3MkOTMS0bSznYmeiqePPBjBYQybzpnSi
+hRBPgZxpDLkFXANU6GKTRnOISJlU7U1MNfeaZFe7BJ3EBv4Y8YGUUn5oLmRcpCaEQejqvX7mU+5
M8Op3deS2eGgKO4x6yC6qnXmbhLZQZ0uLc+XaaWcIpAouym36102uI6flyiNJXkaBhGcmaMRzvM+
R4tobxuLfJehpn0wVcIIEgNIRhpl441k+k2EJVFl+gyQnu0I9m51hLSyBtENuA6EcB59UMNy+Nx7
pPLB+9HhTWeRAQNXlG2i7eux1jqJZrM3wqz14aKkYQHUy6vsrZup43aOsu73OJjGPlMY5vWN475g
a9HsO7S+b1wnb5iz//sVHrFiGbYzWnl9hmuBur+Wti1s2RdTJD7lUZSPweB+0RFUBsXfZ2ogs+kU
mefRmB4a7yzVXa9oN17Hm2C5vA3MxIFWMfaCDPf6d0QdTMwuSVsAj67+qOem+Uhr3/WNDnSnDt59
I2YDMrYob7HGQDTwz34Vx5YgzVQPfBVdnjfKnTKDftXPgwWbUaueopntbjNFCUw0dwbTRDVBs8oP
Ma7JvpL34lOCkARScXWnI6VoTaR5fWQEQy/grEdqt0vDFpHeaNYCVUVInJ6c90vtLBG0VYdHVT2V
mwgI2X0cjd09zY2YnmT+XEr46HrfimPpKAXhKOeLCwTazCrxwBTwD0pk1X6xp0Ii0Ro1Fw1893dZ
WuLJ9eKc0S+GZp2BQxzi860fJ5mz1/q6enDKRuzKCS0SM667TZFwCJ14zANlAn1YibzfDXMlTZ+7
utrYcWceJiYhcMYT44EWdIbadG48ppGS31V22596UYffuiHuNiT+SeBa3re2q+dN22e/MlG37BIF
qeAiT9R7klT7hDJF+pJg8fbEqyxORVqzt4rc3OBcNGFHPQxH5OSox+f6kybDZJtHXXriJYWHXmFG
1EI4eRodq/o4G2F4V1IHB6pkqB0h5OCPShQfkWwvfygpzcF5EderBpkwMxXNXkOSCiM7ywAyG/Eo
CXKGGV5x20ircj+y3HE/JXVyPxYa3xvt2+xFixN7VxH7gpSgfcCqCv9OD53lgpxoT0Nueom4giVy
ewqEVP5hH+mRqzcC0ZVtCf96ISox+XTfeCnBLHTCeZTOUxg7VCqeIgPDUtyfSuxajxnkuBtJn7ak
QG/OwV8nK8TU34JMpnTUHSU04ovNqAEBd6Tt5o3ZxgsEkPZ0Ib9Y7vdcSzYC1Ju46Z3yJpHmGDIF
g7rD8Bs+2irpzKU1o4gIqbhSQYQAIiDGa0IEUQ3mGr3gcB+aN7OYt9F+EZxm9q0v3rNU3q/jDssV
GHmk6aWzFddHgDoNwrp8eT/Wv8nKiO+YwZCy08gFQroKsoB6M9VkBHdRKvVOl+qpzloqQuPTf14G
82sQnKBx8TBdx1BDR0yujytqgw5x+EpP4O17trmtLe2WC+eVb2WiALwQ6bgonb/Xyj/ZtGYPRtjZ
TXqJJBRB7QPM4Qe84/etPETJrUzzyuuj77fsClq8dLhWd8OgjRHTdhAkwrI4sUaMNwvGKIV+qwd+
bSG4azbDdlDc6lqIfHBix8imxj43U7NFReas5Daw6s76+f6Helulo5LPPqfPA2J6GQS93nVFPDnh
ohp6QS98V4cKL208NGO7Yca818Tnpt4wQYnU+7H/4KXtnWfdKk7+bobVYecnQLyid8uHXDMMtE5v
LDBk6WVqNTRkdYQOYmyyQIzrqb/4GKGXEic7d9TJXHHo3ISOWWzQMmk/DXSdNyENxy0iuT2qZ1Z1
1+R8FTeJzIesCrNtWOfJAav7aNMVlYvWjWX7TpaWe6BJwyP25eWj26I5bHdtsVcS1d4VmlPf6HBd
+ZzMhZbQCXB8aVG/fstyqN26QP78kkoQfVBc0ZqxTmoeTTeyqCun4d+F1swhRcSVQXcpufSp/iiE
eIhn8loveojdePa1RTzh/Q10LWr982TOav8kXQ0GPVHiS9PV93HZP5mlccvy5a816GqHWPSuyVAX
hTF1nQjbgKg9EtL4wua8NPLQgnZa/ii7zfRdFerJsB+M/OBQqAxymyjtTle+icQ58AeKhdX4DRbD
+8+9fLE3P4nJiwaiD13udV/CTKKsN5A2u7RNfCmNqdiYXopCySSOwst3o9Xt+9St/aoQ+/dXvnIZ
mx7JoUZ/FjvgNVhUH6KeIqmKL6PqIlLE+w7cPo03Krfy2CvNjXT4ygdmORCE0Fi5mda92c6b8cEB
jX5J0zw8qpUoTqDbhu37D3XlgLAKDEUahTbQotU2CkXbeUamJxe9nJ7nPj7m2fSSaLcSi1vLLHnH
P5eFYmeTzEGWX+zBkzbox7h68bQ+vbR1Ud1o81x5cUioL9Bv3LwW7tRqLeabcW3V8YVxP2Wvlz2Y
inXLC+baNlxkauibcx0h4fp6Ea+xXQGKKbk4eZk+ZZVG9wCXqc1sUtKzRceNg84XicQ4bNs2qjbv
fzb72kP+mxmuXiiFkj2YhOeLVTvlKZ8YduUjrIVycPuDZTDJ6qdC+BKyzAM133iskXFZlMWdY9/2
M0oQBsG6zB2/1V0RjJJqBJdZ3dnpepPrQSYGBPvyyN7Xrlc8ZraQeyGG5IFCXiJu3qqVX2lVtUNw
fTq1Wq36ep2bSzWOZHWiVFtbquOj3Y/N3o606UUvEhVtbkRmPARV7htSLqAOqpsGRVviEsOZM760
Vln/DDsGKz4uek1gqTIK9LHN900zhxvXLXxXzr6tc8ngLq4c4MJ2e0Vm+oO0pfGRWcZjpwE2GUL8
bhrR3A9WdZqHaWs1JcbKsdnlW6cfWn5T7jy//03eEPAppElRuGdgF9N9XoemNCvRDvYk0dIxN9FQ
b2Ub/naN9l7XqOYJTAi9oHiT1YETq78as7gxh71yyEj5ce3VASrRb1ud5byfS9VpY5sqXf8ej729
VRECDHr8GXbvP+q1284Ck0BrBK7QG1WR0hkAzpe9cg7N+o/jVET/8TCr+yQ0GEDeiPhX4q4F8nMZ
n/IfDDZeH7Wq0OpkHoV1TpsKw2e7yAEDFl88Uf6QHqjH9x/t2sFamtAIMhDl37RsozDVqsXR/SzQ
hNimqaZvnEa9JZhyLf17VXSsHipq3LirRw9INFao6BQFYY/EW1x/1UTm+b3lPMZacUhqe2fCsHD1
dN/X3dmd9BtEj2txzMVOm4jJOBccz+uX61mTgBYVJpdahjssAy6i2+RDfwemFaiv88cx87OTmbfw
rFeWJe3lwKD9bTu0XF4vmzBbCNNZikunZyeEg0Au5XHlK6g2yVx5imP9wTTSxzm7Ja3y9oxQXqLS
wAEln3kjTGdinJCWjSkuKOLjnvRdbTFeljf64m+fjkUA7EErgVUCj/b10w1lhH5YXo8Xw67Le1tr
x7tJl/kPkXXJxotVNwJKY4f3jpNG9MH79EYguLI+KL1lbkNXi8x39VF1ukCmCnT50vbT12bpj8T1
iOjjBG6131PdeIcpUU4zoeRG0nLl9VIOogrAYBmFqXXCiM8WZLy+GS9mxlwek/Zqgjl364y+jQgA
McGcADClKnxDNLc1HSpXnwwXIzJ+21q0a12BA27UMGktsap9PyJcXY1X4XpAQN/6A06QSrK2iTC9
cMon5ODuRKXkQd9Yd3F3K3e58v6AmKIUAd+TlG9dfualk4NCtvtLG6sDxiSSLqC0cQFF4PxGCvE2
hkNkBVAKYgfpYPT2Xm/SqhdaZACRxLjA/VI5+p2HLFTo6kek1HFjD2/sySutJWBa4Efp7yy91jWU
Yu5mlBgnAINUvfOL1Tgbo/9a22Z6Lqt62IPqF5tWaFirNJ73WE+e8CtFpfHHLP7Go/9FJL0uIpbf
gqoJqA7GqOuBrSjNNBao7Z2NLt7qc6n5pRXeIVYfeLN7aDTnwfMGn+IU7rXlI+Az+50Xn2vPyXzG
R/PeKv4/9rQLjIYIjNgSwWn5XP9kyPYYM7IZEuat9WL13gybatjEtyQa3t5uPPeyAB02hq3ruGtn
aV+kAMrO+ex81Fx5VFPzhsTSlePiLjZuQLUgr7x5t6mXQZrtkYsRFmK8jfEnN8XWHdOdNZX/PePi
cf5Za3ncf15arlSRqYiku9Re+gNXlGPmJLmvV+ppUdpFddZ5qBX3bsiaX1pjH3vXuHWRXX2hSxTC
MgIQ7DrUOqlUdbNg9G+iSD2aTM7gBr4ff65Ec/YFiSXkP0by629mNHNedWYOSCfCfwCCYmVuqxzl
YBKz2O/0NDm2OImgH+DM0Bk6eaMJfWU4wlekBqWPQkH1BmPpRakX2X2WXjDwhcxlT4dZT56VvNnU
0OxBRTx4SYNCsLuPevuupp2DgHDvT6byiFLRs5KORdDK7MYhvhK/FoFQRP7Qt6MJuYpftmJIzxWh
fS6npNw3paMHocLsVHViJLI9CeyymLMb/aQrOT4SRbRw+RqL3N26bWdErRXGWDDRYK3HO+lNsy9n
DTdBVzG/MJxRDo5b9LsuF93Jnc3FdZifU/W6uHErvb0p0NqDsc1JJs+gi/h665MuanpYgQJhaGYc
Ji1BnLyi9uup3P77UpB+6EMQtuGgr+sajaIpHzugIIlUkR9R7pqoPIxGcmOfXXkiDQsYuC8LCx2W
+OsncjRqSpGzDPSCPEoXYsDU3GKRXZm58gH/WUV/vYoyhZrW6yAHx1Y+xnr+VUmUz7QiNvqUbWdp
HPERu7cG97NtDx/eP8hvYwVLo6wCkQROKCno66UHO5zstm1Bx1lxGdQWE3FnuNUXfBt+l0VgEsHP
Yli3vkcMzoF0yzI8C7A94N8gBCRju8808amXlXFja1xbzcPmF31jEnlvXXKaNeZnig4mX9TxSa/b
k2unx6bBelZ3n95/e9e2B6K0kO3BnPLbV+fdka6XFbEeoqkPpHrCKFnq6g8VPb3312GowHd4nR0s
jEvkCel9Qj5XV1fxZAqOE+JMZ92rrZ2RYX7KaD73USaOfQ0dcd8eqZAm9T6Kpl9JXGHlpnapnyvd
7zxtv1cpAuM2ahlpFX6wIWt7rdXv+2H4nEXWQ8PgB3wlbgVatXed5klID9y8eehGULRYgwLWflRD
+VFjQ5KbIAZTQTefO6AO3Xiv4QAQOC2ut719TmV8wOLtJU771i9i69gjgtSO8cZL1Z+9Bpyx4S/G
cDj3XfLJiOzPUYjAIq7iOMiBm1En67dj96cccepes740SnvfefrnuS8PslAOwm2fQXbuR962MjBY
lW4F7am1mVJUJ7WcJ9gqiHG007Tr9eFoteKj7kICSjzupOy51+anUSgnUsoDCrqPAGqe8xCJ+ij5
0eRYkkFmObth8Wnu9d2kdRfgJUxBssLciMpjxA1d2dAh4MmtO0W7yjRe2i7czpaCo0UkTjVN0d4c
H3oX9Q/DqipG66L3M0j9genZ9wP2X8LKMEtwvpWTvMTYvU2JvTHr9HGam2/F7BzzRjvMU3M2wOjn
SX3oI3HP68S3PQWwXaMzPyQxzgXC9lXF+uNa+V1XNt+lYm3F3J5dI96UvfXiaHOyMWL5IOzszu3M
fTNR5uHwFCghbB1dr46dPi8mT1bgZPXz8mx61B3xc956XrnrCq6ustsWQ49TGyavfmM6jV+McBQL
xvxbAVhdVTB76GV2tJXos0wGvIDlD5CNmj/pPcDcuppSvzInZWuperGZNWRp2qYGlIjX1HZAFX4/
uqm5Q/i62YSwmDdStZfam2BOmaCjvKJ8wVum3Va2pQQuTgJfcZej6wZQBSHHSb+YYa/+FrCQS9/J
DSPQ8jrZ4LeMzP44o//sCgVsFJpji9eG2ftg8+Xoo5ugnnTHjRkGDRVAJf6ZdYKpVuw6M6S65tuc
eO5jMoVx7htWZO4yawEwwGbcKF6un5BDxmF0qkX7gEGf+6y2KPkruAD4eGypHwwrNXZKX38pmArq
5nzfxsMnO3OOuLFu+kndh1O4j+L5k2VXh7AQ504rHgY9Psg83uuVEkwNRiKJs0u5dZJmOIdJtS/T
8a7KcE8IveiLPmLKMWubZTOg2H9pav3kGO3vOhof4s49J0b3ERz8OeFqiabhIQLGmE31XdmmP5dv
i6jrJiJH7PX2U1H03+Myu9RC3yM5V/qtM//KiNSTq8Z+nnvYE9ZLDImA0tV1UvltqaQkNf0e0exz
OuGKOKAN1Zk6bPf8Ik0G1w5qQFuzodi2bSi1XvwdOwNgG95v5pkaqKnoWFk9fY8OVUDXO82Vdudq
yjbVtG+FOn+aQsmhsr2dlaCSkOj3yHrcpZGGlYR5GWJ1g8XBh9jQ9h2MfmsyzqjGfOxK7dGTGdva
TLdq6xQ+SLmvaHfgWBJVD1KPP9kC+m8EW9JQ85Pp6A+u5f5xvZlRTXZg+Nn7Y6ffIT/+JYznkxl2
+Oeht2sDOsBd4BJWeDraKUJvun2H+/RF76370C72mpOgAtTHpxyvVn/5gVGt0cjWvpWVcRiEevCi
5tuAW8dcllsDA7ud4qTAYybV/kCXFnSTthvq/gfiXBiB5FgTeu69rO1vVi0Bx+S1b9TDxxiFj2xy
j8uGMGSzG6rmZ8YmkUn7AXD8k5rJz3GhHdMuvG8y+w8aQ48i9D5FevQoeRd5OD5ERf5c5WMS6EUI
N1kdcl8yzjWF+zACqAnBwwd2OB+dsL8HT/n3/yOr4Rgb9gdDiANKq8/MTWjxt845NJwjNjVd0PSA
dFoQ932sZIEpQ2fLxtsaptjNvXIvzPlsKvE+qoAT5fJJ0v5R7fBQ9DjAG3H02SXpWV5bMzho7k7z
EUFW4RsckE6Lv/RKUfDeOeZ9IVOuMNwwWxMnj85SAyRC3CBkjusXKr0Qo4iOlpE5N5KLKzc+KHaV
soO+gU0p+Tpf6roycc20ceHWdfdGVnxzFLnFL+pGC/TqMszgbaSPbe2N1I0W0wopWtc503qoDXBf
Piiv93OKK2kSOkT/bwlvpSvpqCmTB/pLZ9e0glKpTqCoj2bhHtT0FpzvLbt06bJQePPm/gIMVtlL
mTVh2sONOIds+V81cOBdoaTW/VyZWLWO8PZas00OfVzGO10t+qNIsvFoZVb2NUNda69B5gs02XAh
N6UqfEYI8y/dCMsXEbbZr5wu2P2U2sVBtWkYxVFXPnSQMPcSJ9t7sKionKKLdtAmPbtEYWsFUL/B
cNmT3FdFVd8oGq6gF1/VQevBe2nmPB2kmUuSJt15ipLuzqJpvVMbs/rGTKFhEmxXWN96cj+Udrt3
dFQ99UkZf7ioSECcLuWuyTRU2h21u1Eueks18U8qybDCWHQ34ddg7KBb6yqtK72qgTMyP2cVAPqm
1Myt40AOiNMJXxk1Ks9WGyHRrAnzTxQ3XJ0JckR5MMd2+VVBDHXHPWI+ztJJfg6zU82+Oaqzt8uE
M+yUop3pm6mTt/dGO0FgxjEbyFeOs/ckGNwkngEGCwgsFi7MZCtyDjQjb0E0pgUBA68r27CmYMrr
8rNhK212X3Z15my7DncAfzQae19VTb8bOaNnCyvhfV9iQgqaody0Ee0yv3HM7HtZK+av2muqjQTv
8YXnMOZNhNiC0D86U7ltsDbpxDwHcyqYMpaxkT3aRZQHCRfpSx028tMQk3BZcdy96Ex7NlY+acdB
le120if9aWyc9hfYkfhO0ZLqsyAj34nYA54Zac1LR5/P7zUilRKhZ0OwLSH5ucnWbsET5rVun5Ri
cMCT6RI6ZGvEH6upK19yT+WeiQxF2U2O1x3tAi54BaSRDl9qeB9g0VlPM53C46yA4WisBfnserkP
0jK7MbNexSAIX9Q1zJyYJaMqY1nL3/+nkYU2tR5rcSieAd/aUhZ+hROIyIf4RkhdQuar/cg6NEwW
dBiX5xvWdpXXth1Ps/1cO58TDyFwqy5Sv8OGtmxmP1Vx+lNbGq9tf6vzuO65Lo+Ilj59LEiWOP39
7az884iZw/QjT53iKXE7DLVa296Vakez0xYh0kTD6DxqzqjdlXMlduYwaEc9lXDJ3R6jsbTEm2pu
p51VKs3G7Jo+6GzzB95n5o1QfeVLMNVcUMi49gAjWH0Jpxp6ax6k8dyY8YlK5FJp1m8u5e37N8Kq
xlwsby3y1EXMhcEbffjXH3zIclcXKQOwaNCnk4VO1I5xf715f5X1wyyr0Kuip8KoCyfC1cP0Cseg
LXRxkfZncHmAOMPpx/tLrPv6f5+EC5r+JyocQIVWbZtMlBbTvKh8qi2803dojVryS6bRqCweZksP
1C46LOI0OpYwCRIF7y+/Ao0TYM3FrwC9IsBAQANXXQFT4JbSgkh7JnwFOCY4/Zew+YHIPzqrzUel
+Pz+cqum45vlls/6zyaeSyduzUoJn5HafjJHrfIbNKBER1DoSB4xMX9/vTfnlcRHR8serT8XLNBa
TNZpEFlq4Xo/z+a46ZocedMFfN8N4WOXIieWH+ti9/+xJLNLLi0C0hulD5u2xFgtj2jjER4lRzfH
bt6Nj7Ec/Nr7jp/OKVaSGxfluq+6vFjuR84EMxBOxDo6dBnuwYoeK89A0eSuL3uMzGZF+iY2kgrd
MtQ0NjJNPjNgmjH9wW29LErzPx6X//0Ie+nPkRm8STgpaJC1xjLl2UObO0ilPHh4CjtJb93Ytesu
5P8el8YZPaa/mk6rgwmjZfC4nsJnxWi2rfkhnCzKu/kUjcnOiGkTUELBSYoXMY/3P+8aOfR/z+vS
ZmXIyN5anVdmTD1KaZag+ozkZkajPsgMXZyNtlKDeHT6+xZMqB9lDWKWnrDPVd87vlZYf8hzPN8Z
kK6rGmN8CWtt3PfCQPnAscEgdbX3XMTIfyCzhwBbrovPqAFJsp7E2mlTb94jDK9DHpK4UJiUiJ+g
wOIa2Tb2ZuJO2izsAj/steor1Zd9LGgQnQfM0gOM6gc/N91fKiwNmjhOErSomR9jFdq+io/gNlM6
8s45Ln3TnKoDVGl8Nnsi0FjatEF1GU5+vRQ7+eCFW+gt3R7bNRtFvK7agGX5OKOzvNdD29yYCq5E
rlPaGyc16yD0yuhA0Rdt5sFQ9qVX9v8xphCkOdtEsCVZtFDWeh1TUC2qmiIXyZNmtc4B1VvFz+i0
HEzysk0UysiPi9i+ccqv3D9A/qh3EFRjULdu3JZxAUpiitVL3lXfTaeC16KNNx5srVGxbDWEUZfC
Cm2OhWH++smWRjhDmqJ6okus00Vp4qCGSBoU9Ow2qKrnx1bO5uyH1BS+qyrqwbKigoPn0mtJKkSB
2pG+nt46Nw76taf/94ct9do/Ydz1vKIcoia7zCHXRpZjCJyjTnbjqC2P92+ytdxMjHOZCurUw+AH
Xq+S90qFdHOhPEGYaXYqYlgn3U2ShynKbukU/L3JX6+FTd+i2IwWFlPC9URbbSRCQ0OeXMy+GoMp
UfMj7KQajJ9oQWLQPbhXja46G/b0B1PMn+i6F0EoiwLFutDY5XH2fzg7zx63jWjvfyIC7OUtqbLa
Ku3aXidvCMdx2Hvnp39+s74P7ooSRPgCaUCCjGY4c+bMOf+iP8JbjJ6jpkIvpAjKQ0BN0dWjSPrK
c3/gqao5d0k/Szv4hxr3fPe3lgN0q9EJoL2XOV+kvqeaS0vjSzyDh7TLOqZ0SVUKO9RkU1bKsEOn
M/WixlzDUy0e2MLdSjBHMbqXUd2kwX2+1FVa5l0oB9Ux1wZPqxqajtmzkmnf+mwNyHAxFKhPJKW4
jAVi9kL5gjdEZRi5Y77odIqepdKe/8a9KP7SQOp/InFsVsoTy72KxMUHl5frWAWpu2yLTSmK8hlk
7GdIoNrflSDeZNL0h54KAFuEZL2QcVFAnlxkcUZj22HgjM0pphaVhjAxu3CjR8BY5ZJEp1uriCzP
xu/xLHrKAGv4aIu8zfFLGe3IvjnlvDrtQQC3+yclKlZQJ9rya32MA/UGVwpeWBeahUZcWpGcRP4z
z90y8wZEjR13Dh3nsQ5TwcCZKHNhndJtaklvv6tRaL7mo4qhtKn3G7ZwBEo25NKxOmgaUehsG0n2
8Z0unIOjpiZeF3X4OORcea5p5879UIbZy0wt/Q0Odv7kB0nzUGbpf2qbzEcZBYs7TcmCdy2ICOy1
6ZffeLXr760xm5MXlgO3cYcHoxnq49vtm3+pdsw3FgkOwHmb/QuQSeTSn6LeaI21igZ3eZLDMHnw
E73YJVOSbwutHQ6JCtZmDPCoq5JMf8tMw990lEjvIiton3y8He/LvAXX2tvKfWNO6pNU1b2LVCLt
DpZkjVBxZdtboA2QVkKLGIGXxQYZaMEow8AGaSxK3hOMWI8+u72C1Pv433yOm+wPKL7cQ6hEMJ4u
Ev5Pa2LGUVrjXFef6trY5xrEaqgHr+1Qv+FY6FmjdtDKZNOjeRDH89YwEPmqpOh1nq2VY37t66iK
kI8weXRy2Bd5maINEPcBWjxPdV9RMJls+PGV6TQwpdPMaKjfUG9V9TG/s/hg0xY9koCjU6E7qECQ
HM1g2FR6U34rgsimXJFWXtfK+d8zSNm/nMof1xxKLj+RpooHrABxcsEt317maGRxmTjliSr898Dq
jgpu3Lf37PL9w5YlIRJAQmKueAmdf55YifHCSyYouVqs/+MPRrV1oiTblLGU76rcwr6yigJXwTpg
06rtGvLh4nH7Mb6lEjugaRMVF7vQsGoaAkNbngYCAcpK0nDXJvd1XG8z1BZHx0bn6AT0w7VImTVr
3P359EXZBLEjrneOwvn0TUy06ywngWrtNvTKGfFZsxv38qw+K0n/d1iHiTviCgi2fnN75KszF9pA
HwQH8ASLoaXAtMtYHspTI9fNU6Mn8baolOBhIne6k+wEUwY1Lei+qR24KoV4KlnTtqtzbDlke15Z
iMW7GxFkrnUT2dn/EbcWW/HTMa1NvY18vUxOSjF9t7U+o0TlED/t9KVKAowe1sg+i/vp94CYiPDc
FOSxJb+DUpxZzZEsH6nZztvEiewH7N+TZ/oRa6JPiyvqYijx7z/NjdzcyDOjjk6hYdQbq8yekchs
s9raNcrX21/16jKStSBiSF3ogkYplx3quHKWvlpK9e+UhqJ7+y2QgjvdmH6Fnb0mVbMynrHoe2hQ
4ymvR+oJp1QPDPL9pOMbMDitWybjRo7rlTLC9aUE0wo9i8i0ROPFRhXLtd8RLobUcyzUfCOYLr43
ZMH+9kouYt/vjwYqDkAwVdtLl8HImppk0prTVAfyxo/szGOTrtwJV6cDFpRbEKQZAKzznVEFcdyb
XZHgvleHbt2FL600+u5oNXuq+oc/nxHPB1R4KPoI+Mv5YGj06BkPL/Tqk4ojzTP8MDl6sxZXRMT+
dOF+LNznYRa7PW6cAmZKIR8bKgVVBlwwxBAYK/u0eWxadDXt1iu6wascujdr6P9FtfD34Kwj04Pt
j33s+RytUY3kqE7SU4K692Fo7HmrjnZ6n8lS8Y+lR6UXgzX8J8ZJfmV1r31K5OkpwaIPxVW2+JRG
pYPrcOLkFA7jkxwE34y8f5hK5QGe6JrQ89WxeHmqKhMln19cWlWjaVNkB9kpbPKHrNRcO6v2Fm3z
1q6825vm2oLSNqWK9aF9tcSmJhiAd2EwFMep26DQRgsIhwO64yJR9FdOw9WxSF15TlNQuACQAy4A
N+hn6mlqlbu00n5oZfctMwOvtRClmMF9BGvCINdWUmTL/3/IxWadmq6rNGVMTyUoW5enkONJEfJU
cf0VFMpK8Lp25cAbEfonBj2apZRpNGp2YSJDcdJkEE1KK9AOr/Rq/3wn8ogkqHACeH8tU6pACtXG
6UoDZ5fuvm2zZ7uzH4EH7gp7rZ56JUhSkyd9R4mOOudyd2SaVPYFZMxjXIQVbUa8XvPC+UPxNVID
ixoegvSI6IgK2vmZdgIrb7lmKpTvrfpeSgJnHyiV7jm20ExuE+fOUnx/7d1wbWoIEqCEj1SQYJqe
j1pXloPKsd2c4PcZ3zC2nx6kObU3RuNXuylRucgtbUZJXjOwUQjkrUYt1HN0Mnu5M9UXY5b9bVaW
wwr6/sqNC6MfXhO9YUGvWpx9GWZe6oQhRBWr2qra9OprymtnIpqQyDFKfMrudgC4tg4UEkVqDJHk
osZVqxmc8NIpTs4w/NJDyK518/32ENem9GmIJXii1UY1ccauOMVpiyKNYeYeXDiUWKy83ExKlb8i
qK2sBJurg1IcFSwGcv/l93Wgv6pjmLYnU6YbG/oPulRtsN5DevonOiQrR39ZvhMXE5JtoATE5UAZ
ZrGJyWxlZ9Lz9qS3CRjNZ1jLz3k/v/ZD9a+TZ490eWwz27Vj6dXFFIu/HLpGe2mSzNk0U+2N9T++
lN7NZW6gcQZrKMl+pEnw0o7FG5yPQxv+IIN+1Iz+Xgio+Ub4bGSsIV52cmM/T4H2kkP+jWqz8KyU
ovjtb7js/v7PBJkmsGdgKcv7D2HE2kj0tDgBrJcftBgdXN032w3uoNM+hCZ859fDez5JCgUWY/YS
CE/bLgWG0DXoeCrdZHlJOTWuo0+TqzlYRaRW+KdKhPw+CP6izwbQWAXVfH6qWwlTSDPOtFMGFgMZ
JASE5Myu6UyAeVtZEXESF4kQrR/OKl52gHWW0nkBzYYkifLspMfjtjewFkDkO8dFxU6jDfF4Y9ZT
4cb68KRJyS6Z0/vZap8iLd7e/iEi81j+DqosKO/A42XvLbaeHVENisw2P8FmRDYqPKg21gIIIw0e
1eqEhCz0HDO4m7o14NWVM4aEL9r8NKcpfCyFx2x6RYlexvXJ7r+adf3kh7+MafbGCpXY6tftWV4f
i4q86IVTBFt8WdjhVt+0WX7ypdbYcLprr7etbu9nqbZB7E/e6H201pxetvnErhetcbGdwJZdeDIV
0hxQQijbE003ZVfp9aGWZ9q2cveoaiDrtDF/ts2gcdPuqzSuxM0rHxYzEVH4RCoZ98zFVWDVE8qD
nRSf2sG8hxqO3Fb+VzJP95UVbiJd/ivqBIBPC1Y21JWlJvVkjSFGQldaPiSwN6jAdifqKQYc9g62
ZNzVCNzE7pQHlNEmMK1jAFPq9ge+kqoBMSENJcWmZvEhdfzpFd0XWS6X4+wfAe7Xd1oIMtgecnXv
16ic1UDmVi6+q+MJOig2ztCQlscmnMgZO8gPx9i8a3G9MaQn+IRyW6+spjh+i+OJkCfvFbhXvGqX
6U2tI8I3zsKSWuETms1sfG/rSf5rzMo1S4dlE15sVweeGUQOLkw09cVv+bSGhapLVlFkyStPp8rw
HDXMt8YYO09F4UiPbWZF26JFwM7t+3n+EiZFtpHzunkWkLQ1Yt31H6PxIS1a1ZcijKrWWzE0hvyY
VvKwdWYgHcbUDG5dIdym6MhdBjLAY61CrtL0m+BJadPcm6pgDVF55d0hEAGiOIvOFTjU81XR7TTp
QWqHXAqF8TI7uevMxTOWdnCGgrR8limOgbit8pVU7tqXh3WFbBF5JrjURYpZNXPr922MQXKjvthV
dgDojuOR8+32wbl2XGnDKOIxIJ4Fi5ep3UaaRQgC6KTBLWjiU13QJXyyBnszBmuJjqFe2c4AnxC2
gf9PWXURlJDR61QUpNKTVSPzlqpV7qk1eGpvRNPnJwlZ7CVJCCteM6LDQGD+ZkEn2gqYMNIf0uzh
eWB+N5tC20KHtFOAY40P28iKKqRKE/kga+gbFtAgN2mBK5tbyVG11a0q3Zmj1f4K+0F7GMsaOVjy
1gdr0M3GndEZ+Nk0Qp2jQERo3wdyVaOdknETDQY2ApNvuJ2cdm+mXzUe3czR7YdRg4bklPgNTFV1
n+Rm73aTDOyyTkYyVEAKQQvSG430eo9dhHkwWsnfgL+09hRh2nskXOz97W95LSh93qpiK386wLYl
9YBHjOCk4lpyEGEDHoVav8Lj+dnk8prU8NWTIZpq9A5RAnEW8SKzYiOvh1A6Tn75Phf+oTXa56Lc
keROLuWOH7BKt7dneO1QcBws4FAg51CAOp9hlVShohVjdJK1uvQGHVGXXpfGvRoaayWb60ORGqFO
zeFYpgz+OFapI5fzMcv1f2I/E7wd5xiXzr//hylRpxHIT9Rml/ElhBqkIoGdnOJSrbaNHxnepEpA
bnRlWEvDr1TfHPybEDcBjcHVvDh+ltlGWThUygnLlqPVAPgJs9HNZvOYZtMOS7dDkCovTtYcVAgK
QVasfb9lm+vjjhFYRAIOzLsLoII9DFEEKNo5tqOGxLDRTi9guGVvmMrpp9Fr7V0vGRPMTCxl5jhz
/lMHQ907vGe2tVxVXjLl+imSpOgbLs0YAzQgHeQAcplXaWm7EoKvvG6plGPIZkBKxc1sERv9MWrV
tNas4yyN2V3gl82D2SZr4oaXEVhA/DSakAixyBfMxlxLNaXy+/qEu121GeJiNxT+A9rX7jxmj6ue
qJd54flwYtKfgoSFwEpj9jLEQ6eRHuKhPUSTvkeOhebSOP2AkfWoFMVfJhYCa2B9Ue8/T2bE0Ij4
gJ2gVrBcT2uYUcOLA/UEZtQzU9Udkn81UNe0nqf531hCfDUo3T7+48+IhxI7DrEHVTznF3FqVPJS
UlIH2+SuEsX6AWvCktFvn+PL4MsoptDSgesBUXoRmoygbcyyVoJTKufbsrGelEHay4l5L4Xm3f9h
KFphtK2xHrpI1EhubfR6+uhUdrbscTt5ciCwb0b8vVSilcEu4yApIUhQUkMy+os4GEhFjqtOH3Op
qC++bOEUQtEArcOV9bs8bIyjI3qiQ16GAL7IsyK1VmOAnfNRj0twS7P5gAb3ygV5be8LzAnBj4Tq
wuAYJY8sL7WavZ/kP4Y2+5VnMtoNSG5Tyeq8QoFOhXzcvpdOt7/YlXRWNFbwpkWiS/y5mF1Cipnm
dmEd4dx9yZvBGxMfmocfu/JQfa+avthWUXw3IjusVwBRNH/lEFyJMhqWMhQaqFhS3FjEstlSIeO0
KoayowAG/DQVyFzjbpBOKTo9t2d7ZZk/j7Us2dFSSazEz0x8bIyHxp9Ra637jZkgkZ2P96OCBYNd
vZYY3d0e98oRZFyqwDTL2bLLhpnTZ6giARs54Utqw+Tqn+dxOAR9+/dkrZUlr2xXbmz0ndhLuGQs
ZQaTPAki2E7BqRur6W2K6vwlbp1uc3tGV0oIPN8ZQTyDwCEsZS4KIQIx6YMt3pmZ4GiYd+m4K+pX
GEJelshuAPkvV5MV4NSVL0jVQJQkMVSmvbMImVKmS7Jag/2COWDMuDzS1FFhu+a7TM8OgiSbrpWD
Lnj3Qk9RoNCIMii0X+gjpIGtNJC5nKPdWYJwGVO0nufUq0tDf/a1Bt68kgwbWc+yr7I8yQdEyAEa
0x3wJuR8HhMAh/zIpN9AaAqhIRTmoee63ha6FWxVdTQBncbadsxrN9EUDMCGKXNT0AsrUebKUSNr
5NX+P46h4hH06YY1lNIYJL1RjjwS74kw90Ucfw1SGUZSua3M4NvKHllGaAqWtKCpfHC+SVaXEEHD
zCqMjVT9OQ/yp1bU6/SGp0lwPyVvRtC7WRBsiXObtA3uG+pgbjcObmMqIPyU9E5Gkf72D9KXZ4Mf
ZCGdpwOtgn6N5NP5AgxmlEtyX9R4Qw2PeVJC6un/a8Aw5UWMqABClLn+RQdXg9FEjxhaqSoesB7M
pmU6pEk9eWi8FxuBFrBi/7seauGPuLS/dVLyRo343wn9RwW3lqySscjKNKzVudNbtVQ2ljQhMWxr
yBP31cmp5WhXGsmPxLA2Y2T8HUWjR74duA3E/qL0vTpqSD58DRRyGn6NY6tHo1/5EadWthIUL7Bm
QBLIurlAKQlSolqWjOxqtLQobdPT0Cp7eOEPXYcXqSO/TcLF7KPKi5NUnSCqiQQEefzWTPx7+Gkr
F/ribNOtEiwzOFgId4N+W77BG+553YSKeBoMadiDYvxGzadgIRFaV5rnmAHHHGRRPhorRbplNPs9
NFcviHdQDQTP843RAaiYW6CGxwxzla2NWvQmskvxfEuqDQojvVv2Sn2HXc70tZR1nwdCt1afXJyW
j9/woeFDyVmkoos3UAf/0tebGTeB/JTo1RZTqi0VtZWvfW0UkDu0cmiOiT7S+Uy1KanLGSrtyXDq
l6Dwn5IZSbFp1aFuceWJ2fD2RgOJSqTorSwCdRrKVt7XUnVKc6p1jdOG36uyqLyK9tCuNq1mpVV1
ZV5n44nf8ym2+TDuGriX1mmSELqNqa1EZuTOHRzMlSDC/+jTW+FjYtw/oIMpe7KEyxjSBGmlj5N8
Mrt2M8/6cajGP2VdUqUWV46GHB2iqUsAY2mEdpbpuXFUS+15Mp4x+37QlJW868ppY6MJ4WghBYnO
+mLBVGVqQ6PITxOSiLL/mKHqUeHhOwSJC6HXU0aJRvBa0fLaqIJeCPEC8a4LsWpUEzC4yP341BTZ
S5aAUJxr/WfZS/8mVf/YdPKTMc8oe665ZS+uPvHVqJFCoofJTi9p+cLDWahsKoQ+MHEx/hvRTGDH
Zp5fdv81lfwTuYh5JZgtE+vfIxJKgGFZKLwv17fz8R6uWyk7ogdx0DokIJJgg/HWPfbO+6kp7wFV
o7qJ1/M4kx7YawX6KwcQvUY6DkR1UVdZHIjZjsJ08lXjmPhtsUlyVbvTtKHdW00bDeDchvbt9sG4
gGZ+rPGnERcnozXkSs781DiOGld5EO0aILAtSgJl4bvUSHHlfqjC98LoqI29z2q+cjKvhICzGS+C
eFsMch06nMyRImNrotASJd+4VLzb81wkEb8/rE3oFPeR0Jg6Pzi1UAOWlV4+JensP7VY5ew0BGkO
t0exL8MMk/nfURafj65zWMZoOZ0Ua74zzCd6/FoOztr+YfW5C7pvZVZXt4to53zQSC7uBUprXSEP
6XhsBwcH9yZ+lOV+cNnFX9V+WDkc1waDxwifmScf8WfxpdRBk0Uibx8zbX6WRuVHqvbUWHiHmSg1
3V7IKyefRi7VMo4CGPZlvK70vB+kLDaO2I+gDRQlLToaxc9+rqjM20qyKea1+H0lyAntYAq0FA7w
b1nsEEOOjMxpo5CN2NwVbQEkPv0WN37mWhp2sFEZvMzp8KWU9D++OJglFVsaJjzoL0oVVo+zpTJT
RjDpV0h2tInk/5DDXtkql9MDYUT3lsvDoAO4LEDXCTkayzog9WXfJ6ODeo780Ej+W6tpL1GuHyid
PejhGrT18kOeDytOzKcbPsxR589Q8T1BPd6UsvN1SKXtXO1UWAV2pe5ub5vrk6TtJCCE7J5FMEPH
EnrokA2vXGP3fTrVbp0Gu2mK7uUi31kIecld9VrEaxrN12cJEVfA7ahtLc79WDYgu7VJPdFR+D4M
5q9KVR+RmDtoofGiRtnP29O8PIksKigA8Y4HD7dMB5smcvqxV/rXoK//jjsf0a8Zh9imvs+haxxu
D3YZOS0CGo8v/JE/rNHPvyCaYbrht07/qkSdA9W2xJ1dWxMavJLLn48ifsWnfdInfYKQrd+/or78
vbfzXeFoP2etu9Mq1HEds34M0uFQRcZXUB1vt2d4GbUZG4A3rX7k9rVlp7qqHT8ZujY7yRP1AcRl
qwYB1PF7XZTvxJnd6Jh/nlExpBDB1FQaKASc8+k6vp4ldKpTatcG7nf9+6Tr/xam/ORL/Sup/i6K
woekcv66PdOl+irXIOPyByEc1euLlg3vVHmU/Cw7SdUXeeJJ5OsqTa+s/ql2Zrg15ndoAwigyKfZ
ll0DdaameIoAJWjJj76r/s7GYe0FdWUzi2TLFHRTdCYv4m7lx1PR++1rhgv0X1KOhZxkdWi6zGhm
FWG8EgevHFWqzySKDudHQ0LkfOXHusPFTQnkE2aYmMz8GngZbgIw4ko8jpvRMTa3l/wyvwG1+mm8
xbUiD20+TtYgnxCEAs6sNG6wpsNybQVpXxJ9QMoIlYXzKSkwKzFeHrtXO61J3FAk3dR+41FOTENX
l1aeINcmRJ9AuHShYU4mcD6a36e2nMZl95qMlEVR/dZdOYtMt69XmyBXh6J4RyuLVy/x/HwocvG+
cqKsey37MAvdyUiNB8Py0f+IMYpaKVJeiQKQz6CYA1zjk9mLwfIkwbJQByVd537tqQgFelKpFDuD
Iv+2dWShugehYSp7478/3yKkVeJBx8cjIpxPUyotSdIGpX2Nm+5ZoSZbms6xUaw/fmzzzVhFesOi
473UVqFfZjRKyDZpgygzXShS5WNTmfkPK9G0/e0pXduSvNoYRpBEL+rZs1Zmvt6O7WukzbI7aymu
AXl2dJBhnOby5+3Brh3pjxMmxGlMIvj5+qljzHC1Ur/WtvmPjGaYICNBkvhrGPXRi9N5rTl3ZV+K
xJThRDUGZbTzASNfGeCIG82r0UGoHEz0CJNa/sb9aP/x60g8uymt2R94SmMRrcqk0ow5nMJXYww1
F/o8ghhynOE1HM0rQ13u//OhxCf9dAMndQNvjL7BabSj1I38O715yoIf8+g/8oyJ9HRlvMuvhtYa
+GQIZDSSKG+fj2fNcmWVyqAezczfpPSn6dRK6LHo3fch6lbUE64NZtDFARrKfXsBi4gJZq2CQtpr
Efo/mjG6y8v+n34EfjWA9Af8tWa4dblFSLNV0Z62RftxGZOrppPa2SF0Ga3h+lX8w5biuyYdVpDl
lx+Na4xbXcYkQ1B0xLw/fTQlR9WzRVbgWJeW9kUzEvMv6hr1zmjTBKtUkNBoLYb4rE/1ClPiysjU
V6lAG3DjRO3zfOTYbIO0pUd5LHAb8FI/+Fno43PftX+VRrDzDWtfqPkfv5Qc4ewOioamDpFyMVt8
v6AhouDxqvk9HPtJtVzZacbtqNtr8EVxsM4LhhD/gBfAyRPPz+VLourQSsqttDq2cvZrKorXqUze
boetC0UTgIh0F6neCwwSxZ7FEqLFNARhCS00Fr415a/WKbfQALfocGJke+fLkQeQcxuo/WuoFPtW
nb6isuJGsHlu/5JrkwUxAvGQBII0bAE2GMOpQMOuS065nmhf+mSoH1ObgHZ7FDGd5ZJqojyKtBfv
z+X9Y6rDII8FBMSqoSWv59P3si4e/VnzckB5QZQ8ZJhhwFFuViLN5VlE6oKiHnp4CvyaZe2nG1Xf
T/WhfjVK9J7b3J83SuccM38VhH5x7ZFTk1gLqgwYEW6j80ORAskqW6SmjijSVkrDpCBA5PFhHtbA
eRdzYgBKVsLpmxBDUft8pDlu+6GsHP9oWmH42uFev9e0BNmfaFD3t7/blaGwj/lwKIAadQEabppM
Aayq6Uc1cPKT1mkpbRZd+a4H8hqg68r6cd5Msr2P59EyqNilTXdWMeGoRuZ7CrUEUU1Qk/2e+sn7
7VldFj55N1sofQk6PB/t4oSb1hxqsam8JUq0lWMFQ7UURab5UCqIglnDky/rW6LrUxEb711jPuFR
tpKRXZwIfgJMNuijqAHDOBMr/yl60/yQEoe6yxtSd0NgeU7m3De6gVa08T6oojFeKmsE8cvGoQjb
pC+USFSLyS92ju1H6VAY1fA2DZG+aRu58gq0yjzTzvptCpTFC7Qh8go8IveFNAXHOo6q97bO0zvH
8odNYE1/nntQOIGyJLjCYostCVKW76tCQql5i4em3aXl2O3MtEmeAsf2/4r6PMA62ppctULabCU4
XMQ+UShyeDbxegJ8vwzCSlKHqIzr5RucjjdTo4TiyHcrW00s6VnkOx9DWzyZwJ07Rjeb5VsWToeg
1bdKKh1SHSF4TUW1usayt0ejnr93smdozd3g69u6zv+5/TsuTxcPG3q1XGyUwC9e2hEO4HZjBM1b
Gai7xCn+UQsfbFQSn6oyWblSLoMGY0FntE1squlmLLY2lmH+ROWqfMM3E6Xo8MVSMfCdy5X8RwTU
5cry5ej/MsRlh4gSy1BK8H7eqkrqN5I067vWyNU7WGcN6fKkulmdhisB8doRImdlrwhVgEuQLZJT
VWYXavlmJhHy/vmD1Mkvg4lxbQ4qYkvO+yLH+XtptaBs7N3gAy6I58HLjG7lTr22e0X2DLWBiufF
wQHyNShjZZdvsQz6BGGuZxv4+O1tc32N/3cM9TxK9Z0pGUnolGyb5jWQ8m3ll15n1cc+mX/4qrK9
PdzVXfppSov4FPZgPUdfK998K32wnehLo8p7cTjSvl558l9dPXYNKSVQF3l53ehD3BqZKnMuzb59
mkbsqo2yz19vT+j6dvnfYZaq0p0T0FjFvPs1nBKvlhVyny9N+J6rv/So9gbOPtA5u8+BhEeulMSQ
9db82a4ex08/YZHh2e2Y91JTlW+22j9UBsaaUHLQjV7ZKh/Fn8V55KVKz8agi+kgfXe+V3BTGbIR
z6S3DKiUO0fI4Dl+qj10BqWoQLObjRWMMWiasfZMyVT2TWkhDjc65f2UNe3DaEU6rHgQVv6Y09Km
1ePKnYHJQzz5uwZHAnxb02DlZ19m4oQQ8n1BA+CfLmTYelDkNliy8q3PSq9qEAr91/Sf6b5i23YK
s4OSblXXqrdm9txzzqbqj0t4Hz8Az0yhy4M40OL7kNoXmZY3xLEgfS9k9WG2lZ1dQ0zuU/XL7f14
Zdc7OMoSLESji7zj/BulozHRe9PaN98MTE+Tin0eqGslkstTLFDS6DjQi6HnuiyR1Mj8W4VdtG/R
bNlupBb4LhT1trXxEijk3e0ZXbxFxQMYji2oC4xY0KM+n5FcdWrQjHHLrtOarY+W2CZO7MLtzGTc
8gir3TY0wyddDefN7ZEvzxXQK9SdNXBy4r0oYuenDC4hreGZmzVvEY3xXv9qyJprpNPK/K5EEIHw
QrKIpz5Pi6Wag4Kqed1HefsmR9iq2I3LRhziJzBVGyX4pnFmlC5xi+6A8oitfMPDwbs9z4+JnB9s
fgGHA+VNXjcw+s4nWucJOhAj37Po1NduDE5zVB1GNd9OmbE3o8YLnGoLUG+bVMUPFGkfpHB02zbx
4kS/S5v0rsglz1Dqlfv/yvrDXBGyYQIQc/GmzBS7NakdcW7i9G+jQK6/w7pjSlfhdguyAa09VQGH
yPJDn7t8b/mFWVZRZxVvehzgVz+GuCodRdpeDV9ie3pvLOe+VrEHqVa+/eVp5Z1Hw4YXFSrCKJ+e
L3zRSHZclXX9lueddYx62fjipOmak9nlCeLRCv6fpBC6Ae/K81FQBNJ78Dv1m4oYABhPc5pfsM+M
9+YEjjz0p+LQo/67C1JswVe21uUMGZvQRwZDBZLG1PnYSdOnZqHxPEdv7rmP5K/FqN3ZfrChWv6r
w326VeK/nVI9Iu1OD8XWnmfcvIvR30+F/3b7x1yGLfEb4BlDKCSpXKat2aAkXTcM6Zuq7OcmvPfj
/C6fuBO6aCUrWLz9UNRA6IKMDbQI0fgCboCMpapGRWy9DHWFOu9wtOiAukNLyK/m6VTJ8btlaH9F
ZrZWeF2cmd8jkyxThUGz96IPoDYNjQi+hTCtuw/98H3UhrdiSJuVD3t1HJIBAIXsrQvIDSYVYWNM
if0SOu7v5teqA+nH6+xTWPo9F7qodBgcauTL+mc9t3TbuRKE0WnX+tKTGcTlgxF0khvD8tqZHU/Z
SPGd7YyFh9fqtfHcFrl8Snny3oHj6r6ZlIH+maJk+l7pTo+Dsj93cC/r8T2o1HBjgzu5R3jMes5H
M96icVNnbmWGEgx0yXrutV4+YGVZHvIACfG6R43pj7bkxRTF0f10xZh+EfBr7OFYdZK8DSzsvfuu
9jejhKcrkl4rlfIlBO5jPAvukcCkYDu9RLTWRqu3AVIEL34b4f9Tf6uTed81wY5RX7JS3aGZsrej
9s3ABCrp1xzzru0awAYIRtMeoFq3jERDEHRt7Ft/sGsWD5rfM8TmSLa5soWg0PmK9niKjHpcmS8R
2OER1ygXsNQX287epcDTe+UP0bu/xxM1F5pF2qUsqA6Q3h7h4RyLPlSgWfTSnU9G4TpdsNbdJm0U
v355JHhxU1bW0AK/gBPBQEAIw5/mYz/AxnNkOeJRgZPVT6kbgO+Plhw9d1WZbizJBJLTlO2/TumX
9w0efU9y0ZXezD34mFrgp4csa79QdVcfqqjBl2uW1Ge9in72Qfxe+EqPV2uIxbI+OU8a7j+5Jzmq
27dm6yrJWO2TuBCGXBluA2Vb0vvulMgN23r87jeW9NDpSr2tC0PdBIgaGW4R6L/sCpu3MRPNV4yF
tpVUKN9laqog8GG2fI3DKHkEbKrdFfpU73sZDU0AxNM2HFX5vuc/RDhzMreUZquHqYmjrVTZgPYn
KX0GL99+lZMpfZyGsd/zco12sLzzQ2fiaYmqVLbJq8jf5pZUeqUZBjvQSxPWcloa7LEsAggKp+Y5
KGPtdWw+mBH9lO4gXkcw9IwfU1tXByvVykcEaTKsAuv4JSgTSmlF6m9mDXv2RFLjbVRlMYaDXeUG
kaFsZfIKN+nj1gtiWb6ftHZ4keZ5g3nlFhVA7XHSDQ2PrQlI5pTNB82J6kPrJA/50KHzjwX9azY5
2UZr5nqT5T2w1ECNTkGg6fdWUykv0E2N+3owMO6bunLbz365N8u8d9sxSjcGTVM3hHz9FGEl9hgj
xO8GuYajX5BEuzloplcShvhAKXHiB2P93mSq6Vp+YG+DYXI2jlZZbl4N851vzpln2EXj5WNefDHj
ftp3Rm5sNUTK042UIU66mXU/+9HEkpcQQrNy8Op2Y0yP6LNLddIrB6VM9bcYc8qdlHbfFTVUcZJq
R2TeJweznErzmrmxd3Gc9fR25z48ZCWcI7eIpu+dZNK6ryO52vu55W982Uj/qQpjCjd164eehOib
28Xz9NKl5bTz1Xo4jr0+7EJlMgpv1gfny/z/KDuv5biRbU0/ESKQ8LiFqWIZeifpBiGKErxP2Kef
L9k74pzp6dgdc9NsimWQZvm1/h/kyh/6pOHLN2a3x3larvOzPhbpzVQKi4NEuGLTXnUmq6fEfKo6
UHSkvXQXB2SfkJFJHZz/dOQYrP7QFBm7XdQU9Wfu5VhZVhHMZSneh3pnzl0fjTDtNZfe26YovtU+
7vLUp5YqkOT6qVj2/LgWhhYmoz8ek7nb2sgat/alqel3D0Q/1lENwFMw+skamKOozu2A5BpAiQG3
Df0kLSHHxim5PFmULPl1qmifmNeg08Gc7dtAtox+QaJTg7cHwcvB6jQaf66wO2ZbF9Tysd7UkJjw
q3OjidCmcU/9YRUnbK6Tuac5eSzLDzN94/d1+7RW6qnQDybWBqiuiLN+ieakiLXtJ59k2Cf4qQNe
6nKeM3x4lT6HONJFSbuPpdC4IJW7k+KzBgZY+wVZp500B1LhDQO9bk658bUuP0RRxwymh/puBbPW
HibxWjuv9trdiPm71buh6PS465rY8Tc07oec23M1Frd+bV9n7xctnmFKRZvv5Zl8894o29DPXw3r
UdQ3u2lENqPDe/aRTIwDbU5Qyjfp/1xKuOvQ2TXj5O5oRtKENLAWDB4XwSR+mvMYKQAXyz8kfRW2
NmwA5QHoQmbk22AAYqXaJLzSdF11ZdwU2nH3oetK03DVHkVy9aGMZPl5QaZ7rI7DuF7wEBWPYyBW
yCzaLbKFCNpB0EFZqS5K2yviMoGHKjG1a5MnF2gNF/DGBW93Uv33VE4HAG5pTwAINsGd5xLc2AuT
74NVPgsh9Ye0yG+7tGkD3d6mOJEe3ApoysBnBDlIYKsFuhqCd8TRUMjEfaXj+AzXuezuesYbQN8H
PtT/1KH9G5KqiPp17ALw7O6MtkshDOhucgMeU8C2WxYstOF1aes4W8R7tVbXHDqGoFj8p1K0cenV
p85nkH9BW/cejXHCfiboh+2xz+602bzanKyf5KFuTleFoeZ05UVa48Xf3F+0tR2EPUUUe4CNaGK1
haarvbhLHRlm+svsrKNekH+vNEgtez0kVXtPhgVm7eZO79GEIn9oeATk9kdSOs+lI8LFLuJNjKAt
wWDXH3ye1jY/yqa7JHP5CuRUYDMDMDGV4Pon2Iq4UHrWXiWgVzb4dUz+8i+caStlpC7w0Os3OZwc
DEIC8FP3NKqe9C6NC3M6wBZ24PYZ+/skPqFqMWl5svsWFeoQf9wMzWHd7jd7Jf9KA8iw3TAXFaBu
wnVDCPTi5Hg/7XW5axHsYa/irJSHtt0CF65TYZ+G3AklXcZLVR9lPgcqw9Q4n8v0NnK54HA8NpvL
WdZHiotRtm5hOr8KcYsoDl4R1eBhN4t5tpns3+mPVJDVPJW6rCAMqztalB8ufdrq6q8bFKKzd5y6
ERBW3f6mFI+5OPfsxjoBRcB3M5j9KrSjZfbwbOahC2SEr88PLrMVDFnEuXia6HbZ+BN8cz80ewnd
cQxRM425RnxOCdoLmsI0vvvw+yDGRSNvgPIBUOdRX36XtHTAAxezPmu2oq249fZH9BqbxGZIb7op
dpJSUMeEHqc6lOjqSjRhnXg9IkdnwVKrl0QT2IfVwjTUDgYLOqNumPcrLvrCRN0KzxwpyXEwv9u9
flnbIVAvmyGs7fcsTMc00DKujH015WfnwVzY3+i2PDpNMQeAtr2hWD0UioT3iemEgOTJiXNuCv87
3GHqNo3Aa81Nr1pHwi4zDkO++Gp8ttWsqKnlacTd4FfDLz61CSx9Tsqik0B8YjSZT8HJ0KQRFSYQ
KnzKXnWxhl7eitaFrkYkgUi6g9KTuraBut0caG+PzG2ERzrWbCMYdfmo62NczMnRAfSVaBKURCNO
ffuorp66Ddr2oRadY9i2yVZo9lc3aY+IS+3NVcASk1W/2WHu8jMv5HQ0fmAxJjnG3PdJd6Ei3cJx
+SgN92xDvpyxze30jbgubDIAzdrlS2IaWIjtZAeGZ2LuMw94czPA8sOvS1qzDWC6e1xUGm60U22n
uRIbBne+fjjuc8KQOk9TzJNS/FJLX4fWOZozdHz1O03OwcAjJDDhaskh6TJ1pxjKDldRgyyoYZ3u
Oh3H03kdvfduLIIq0YJl+2zlaWVgDStDfMt9Og6sek+urtaE+wC9Q3lYKF7WzD0D/chvarUob828
5xdA70lzvwxIZFbYj3zEkL/526OlX5zyR7lcmPLK6vmiFTg9ngYlRBGNTOXC6Xc0JrrPsD0Mx6o7
hu3hxWtKgOj94qb5ZhvRRcDmKEP00S4vFTLTO+sjhOf3ytrs3HO1KzwHW8UzsaX8/8aKecPXljTN
N7KmSvfZ+lVZUySQjO/BtE/VCpCkPCD+q6sh8/d7SuvWEd6B2yl5dPtPMGMDa3+n7bUThTourfk2
i588pG9VUZ1akWec83b9sot8e4OWrcSbnuU3g29EvG7XkpuNDsJugF4D/dmWqmD5W/knsFi7iI63
QrSavpM298x79WDTUAUF61T3sU7zSO2sBojGDEE1T9vWG9y+d6V4QxGdjBWKRIaZTXs5aYZ7ZPEQ
WwQIgq8VhzlvAy5BDaU4KpF/rCy4EObfXQbwaqbdz/BdzGZyo+5j86auYQ0defk7b3WuoDhpNiBY
/F3piZah0HJ6RK+niiUTF0OuzjcSpTTJ3RqF84gPkLm48jdakQZuaT/xLGmp3xLM3bHeMt8PGsm/
KW1vtqxjKl3ii924NmUS9flbkqKazNsWH413tgWt5RBSWmXY43iw9zs5EeyR6dFY9AwmS7jmL8r/
M6vhu91mZ0BAM+3QmAcfKE8Tf90VKTQRGS9nzBDe6/FeW7aQS6aWYtKEq9QFOoC7ASDfwen9q2wh
up7MnxMXEjlR4lfeIVz8j1IRY+89qfsqONXMXgPLXC9cCSXHbc9UHezaTamu4cyZKXOYG0aYVOBq
b+ajDyCu39Jqyd/3snzAhGaW/EsROH6UlZ9J+dvRlJpn/WjUGjfS+VjNkooANKS7cVCGDjXDHnOJ
la/LR636b6s3773msif2S7sz3L5BT7SdWOiXZ2sfWKewH9WzTHX5wh0SuBK4AbNhRpa/KRfSZUhW
yunQ2sUJ9FQ1Eq/Eoi/CxjqK/U3tqZJWPop2WbpFyzsljiixDA9TuYDVGu/uQTnitC9+KUTlWTa6
c81hbisSojIQ9flyMDb475fImx9dj61vDgnqSXc4BiNyeRfZogMQ6K9a+vzlU+Fdg+LKu9bpjeZ3
dZNR2rtjHfbRbpX0K0kCKtPkQPhNbwkW+ekk1a3aS05D/daZlbpatrb/UW7ff/aJH5LwZeuNQK1Q
hRewbCpHOMU34K+e9uXWDmuHrRjtj85qj4U1Ac2aB7J3D8BTPat3cnCmVUZwZL840PY5IrmfJey1
/QEHETuefD0ogqFOIZPTTKe7fFi8kvTcehHz+O67r8B+CmSZb1e+Tt/qV22f7vjDLIk88vGHsyYH
IvXj6k8AOn9yefmvOsU+01DBY/ujcvtjtRZnpbR9nPUZbxTVDPm8QgQ8GADmK53M3eOHusJIp5Jp
djU19FjqrfrfxBnOylXdK+s3m8aM6xn0fWo1V5jy7gqnfKoI2JAtD0uCsmb3t+GD+4us8Hr2DaSR
GKVQYj/77oDsnHRb+XiQvoe9zG/G/F3dQBSmWeuMaeYfrj1wj2qg4J+Waj/zGa3m/+KHmxsfBvBP
mbSP7MVgNy9on3f+kut1PKfTM/87J14s0zkUTXbzH4uSVxsNwOXXFdvq1072T2raWOkflsiTsgPK
fqAhJeTuXHTMhrqBYt4v/hgpuW8feJHhnvrhBy/DFjikgkr/U3RK/eJ52Rdl0yz3jc1leVhorTZj
Pr/INdhonppE3Pj6r63agx0A85Ggi9cY+gUYx4gbjagjnkn74ejfMLAoFMRe3SRcwIvCvlUbIKej
MgyO96IQcnlBgf7hD4neRUqUoY5tDvzzBrb4LF75BV2p3Cb+bUarsxIaWr4BYwXlsIVPcEr95dYZ
7Zg0auRnv/mscjork5kQ5tgnlNpWL7FbKg91RulJI41YK2fLR+I2/BVZK1MOjSqyyQeoa5VtMSoK
rxV605AfCWrPLX+wPGBadlQDA/PBsqiXt8v3dge+sr7hHd7ww9sngAh/K4NHgv8rbuSrlJJhLcpf
d51dhaN8De/mK1GtIYaLMzE5iGx+pZCpHCBWB+a+4VXHGSZ35X3h47BGuZdhRSphS54t4anTVd+l
dg1fDzWg3zm46KS9FkJy5cT5jgyV9lD3lDMiWf9zAnWagDsXBtkH1DTCYl94v9Ibk9omtKgFoDP/
CnZHIEFsUAFQjicuzRXIn+ygrouy37DoZMTHbq2UDetQ6EOskv3oJQ5ROxzxQbgRSoFuWLqGwLlY
RDwvRaB8XnX72FS1Bp4eKd6MF7ZHxWdtAQUQz8YmKdfP7s7K4PVeqs5PXU+0El5bw9Y4xVfABBmX
0k+SfI4yUAjN0mtkoK5oWvZT0dtM7a2eQXBPkuGvK6EOf8KH4NtTH5B3zLi086NRvkj5SjNPoM3y
yHOx0R3QIz1hubrIGBieq2QHnXY/5aInaLHCWk/VA7B6deK8hcfQW/3M+6exCBGkKc+vMoPsFBdh
2kj47jHm/q+DK3Av+NCxpN/PvnAyhYVv9WVtlDvLu8mtHhELE6hhBGa1jpPFSAzLBay23Ad10zli
XqGC5Mo2g8z/WO32Us1P7jyf8tX4Vc53RdF9WfDJxpvrhbhyPs0uX8F1epqKJw87CTx8tPSEco9b
UuGTM3w/g9fXHCxST6ld/MC3QQCU0zMTy6pdYd0FvTUqlrRVJX6dAHPX3FvinINatd4Tzq8He7Fj
J3fuWB53xdzfiQGMYHDe8dlw2G3vZTGqAxumnES+cIVxOM2ed3jG0Th/GV4d9c9usEltUocQBDAe
p+FqS+A4CCRwFbQ65j5nhaH8B7frAqXAlEfKTmgOTgzhD2/ng7WJWLrqAj4ZmbTmX+vq3Kn7hteE
PkzsBLg394hNA7ZQufBKIWlKaNeDknAlLwnAoSrWtcsfS5+qbSIvH4jKvilM749FNJWI6VYFH8pJ
YIur+U5pd4dXqc+A6FAJgbM2n/PsHMrWPLmG+1TkJlklyNI/+MQybffQ6Yo3dWFRvMbsRy423jAG
PPP1KzuH+Kun4TtqCFul9O8H61lPPtasiJWkzoN5SIf+NiW2V5kNtug/V4xkYSgNMpgodpXa8NxX
FaMOHl6BvKL4ZpAJ2J+OfBoZvieN5BkboAKnJndiy9LRt18Xj7Ym4lGUnccWIwGc5JyVJ5WRVG92
p4zmiTyAJFV9PYOQH8pJa6G0RLuoI8SacOcHsjc0k6gfS2nMwVg6r+Zw3+NVjeupc1LlR83Go0MF
ccZta0AHQ+8l7a6yC9vSH21qjXyQuhEcs1ruatZPRCEkgp65bBzDaqyvyhJ2WxPlZRrzJBVkuC0p
CL1xOdqElJJ3ljNsiRNKgW7oIlArIc5qh5+Z4YXTbN6oPL66WxNKjG+s9uGIlYUj85Nxs7BVetCF
7ZxxQIswR0CNWpKD3PJaaW+HFJWdVDGYxC95moNSK/MPW7N/cfIOxlVFbdw6t7FRy7QXonfxuruV
xMswB3bj3CS+Qe71c2y1S5I4LwqVBL9fS8SVU3ATuuBBcG1Wgb4dru1qhDNe2ThsL43zakgvMOr2
TXCLkIC5vSWy09sxpgIbe632W7OS0+o15Hfk2W2yn8orb+ri4CMBM6AjAO1GIvtQRwt87wNh7k3j
lwAiKU/vQaK2sIZKXyXNtw4V0qZ/1AZoSIyKJdHNLA6d5BdfWbd8zk9oAbWThZYeFhMdrrWgumP4
/Hulg4lIlFw0OkZe906OPkVq7/8KKWghU8HRZuP2AAgW1GsRChs0IJko/whet3DE9gmcgmzPHsfk
Q+bvFL4Cla8rlgHYhtV90tevk/Gz5ar8w23tg5VsG7FJ6BfrQ21AY73MZThNSuGQltOsGArmOM1+
pUVDvjV/3CAST/tv4GBFSbmfLGkFFi7ZjArRyAh4fDSDSVdrT2/JeillPuGQuAB+DXssjOZ2xsmR
23KQqIkdx7xS5SvbjpUFRwHIPWH+zIoSoFRVoMdR7t0SeMjPSMaup+mnJUB2u7IIE9J2euXekw9I
ifOb7VRWiLqStUYax5qca4AxdIcfmfCPCsUG3QwgkNrTlGRYi0J01+xkckvpwiLsljQOkoWgy/kr
qaBUGRasxe7jKYX0ioadIePZmI9iNj6+ns/e42lLaVx3lYu94wm4WwkB5Rz4ZHlmP1cOo6ePtyoW
hFy2b8Y7pRqVrlDKdEwKVbqYQVUITakRa4/APS7B4grYkNKv1QIufmuPHttAKFxrWrTaaSw7qNzL
38ilUgh9i0Tkv9R1VYp7WR42HRuY/iFxilIuTOPczushL9ej1ouz+qmWwt0RSAoKUEk0WWPbKG8q
KnfsqUGOUopXy+zU9xSe/lspNAJ9Tz5wWjgcsA6ddwtgv+w5U4mWrzSF7smT3gCYKz3wp7MllHZ2
GUdCTBpSoNqVGBpwr4cn2fSnrhhv3dkM7YRYY4XNd42g3oDSu7pwddiXxB0ja3pZ2vHR5V5xcg11
PM/Y4j3DHJSDeHXa6pL0dkRG75Bplgi2ZXoQmqV0oZPaNwSasVcbV35dq0LJWtrkuNC/EKjaL4Ld
f8AM1dwYmVj3Ll53hrD6bUtRo7soF9ZRmYbCbs8l7hDqeZL00lb9cEoyNzA6Oyoyg2TnAPy2WAKl
0Zp0UikjfSJTwgUy/6hXVY59LvPzjISpDLjIk++J7VyBAokXp7XVLqNMKG2R25U3Se0f1tL7Y2Kc
TOwLkZBJhX9zG6iDDWzofljo1CjlnAWdD/PI2O8sZvVU1kEZRTf9WdMI4BrNTT23X2laZRM84X5T
tOetsB9UuajCYZtxhG1vPSoGjTF/o1KlBNoqMxWGKey5xsWYFPeluzEpVgKXMgTZIq/KPWomcSvG
OdL7Xa1AKR2vti4rcY069cRwoqUEPg/0vDrtz9ns/uHpDob5YVTQwyRpjF5sTO+Q+tlZVkMk0ClG
hYZAAowuu9roF2WxAMak8voNtdrob061H/tM3qEMb6kjVGhNsRr3xjo/QC96dpcfLVq6nW63STv6
PN5Ius3Kr0q1rnoW9KN5VmYfGSCRQWMFcYcdJpBaYadUTY4VlpU8c/bAKTx3mcl0p3dvek1gFN51
n91w6LrQbrVQOTmTZQHq7ofCzVEDOUXuKoRQBHjDDZbc5WgW873uDw/DLB/TqTwXAjmtm0h63p+5
+YE00O4caNy3vMfX1Ck1udjItMJwUxtRnglTCjjwxMdo7dShDjBz+OVHp28vHYn5hspBB0gexq7Y
xh9t9k1JtIPG8Xb9qFJglpQviaf5FFEmBkDquCRxCVmRKbH76RBpyRTpywKhzXhUvk8DBrynb68i
719dfckCMMhOBd5gA3iTNGsq4tV3UgFArbgHSpoPfbZ9NL1Dn8Cber86B8ajgoYUodnUabBtWZgb
6VG5XFXR3xWudWPo09HZ8SRKc7obXTysshqHoBKUKskAJ1l3s5gU/jycGmWZNu/OtLtDMeYRU/RR
muWPUw9Do/I2kty48aydGmn1KjfhBFs3PexO/95huLMeZ8sT2Xvhz2lsrsXHJNyoTPUTjVnRCqLj
gpvl2DOpqjQGuOLPUjjHDEU2EZjm5afXl7He1Ze8se96jr4aKQcwW6jM0lJRV8j9Q7mU98CvXyeu
rqCy0Qhw/f0xPUlzjnokLfLIQ5rEvtAZ3e7gDJBiziyMAqWAzt7POdsLJP0p2auT+t6szOLU0a7p
YJzUmIKQ2l227jfNZJM6bvsSgqHvDfbJA7jEs6kE75V+M87ytXOGz3Lz8aehFlFFgcIijMvo4i03
rp4f22v7szcHNxqzoQkpa7/so6Q5pHx1C8quW32uQdvlzOLdH/hy9E9V7090EJ+Uk5PsDiYIIqDB
TNeg6vrPtLCNgKEdUo6LCNbFQfAgcXIAQlXKiybryMayM3nLQ2ahZ4HwVlg/lRGsbKGF6e5fC7pd
jWF6sM0W2Mw09CkvKl9H2kyJk23hPL6urqfL4+jyJnD16c/BO4LijJ764rVORsUTFXO6dgiHIx9O
6W71/PRSr/IHbU3hCkX53vUleqlqAlvgQHc1150KqipH92CDeHb7RI/5az3N9ww5h6X7s1mKIVBZ
x1RDOLESC71+AWMdn2s1njqcWxe1J7CWu0Gb8GhjsvWDsaPFPf/rEinZcKhttbhCnVNvuI7p52pO
L6aTnAVYzmkP0HG39BF6+Gh7qlFIfoz1+wxlt7sS6qCF7dKglwnO+rJAzXjNSQw0Q5ui+JDZclR3
mpHtd9vIY4tAaqyTY+7p3zMnf87W/K6mxKFX9ndQLL91nrzWSgXgk5YCtnsgYl7UxdOkdVAvRCtV
okyiZs5v0dHKMyyaNxdqC2UnXFLctSCzjoqbcIdLi0hEdMthyt6KaibZj8PSzC1KUu0LgdSE3+RQ
rfM9edGH/U79P7Qix735GtndqZoj9lM/AaFLbI5l8DcoIb2dYvT2itJvFu9FaXqHWJ3V/i609Y1W
JK73HPqciHKJtDUjhMYvB0kXcOz9uAxgqKZyO8LJcsphDtvJSzipNgPxSvdappftj9qax3OuVXZk
lY0Z7mbqP1gaZMIErWvW/lRhnOi6P+nsfyvdJkoRQRXoVR4dCFt6WehwMnYjsnD9tLSPN107LgQQ
fsMTAeegAp0Ng5gk9nmsm+dBX1+KargtsvZY4i816HI6V+hKal8dcEgKnn2FBGOy7APUMl6kcVN4
2pP6UI5Cx3F2x/W7o9W3TErESrPacom3Ln2e90xg04z7rW2OGjbAnyrKA+ZFOU2ltV4byua60VwS
+KGtlMETwNDaoKfCSxQgn2gyQ3qLNHIn2oVxGs9I6xP9CkYoG7Mn8+T89JvqLa+tK3bzjF8Ut1R0
e9M6eXt3BAf1rFS1aJNDWlBFcBD+pBQhSdyYtkky6tPsAdvhg1+rtwDXrReGqIdYWxQAhZiam7mb
qmNvSS6WMYlrKkQTaR7NtjsM6AcGBOoAMecaNlN72tZEC11r7W8Rke4sKs39BXGAeREuYdnuQyYu
nN78sY3Ztoal7ZTfpq5xolEz6ogShYAYm+ZaF9pTSmWTc5zcZQ1NAUNLWTKwqmezFXDIFKAdIBZ6
U3oRnD7wnjeGDLXZ9amtKpc6bz66gpBkcsz+tqarEPhe69VPG50aXfK70P2f+zJO3/VhqG4re50u
HgwXjwmtMTdWUw/nlUbGqzTwGaUkE+U4WxlpRbFGYtKp2Q4m07PlnNB3YcpjL63suqj5lwX0Rv5Q
GXHRWk4853Ua6wy8Uh4kFA9pxG7vynysq2jdkMZJDktognp3UzH0cuo9/b3TK3oCl7Xqjobd7bQy
zw0wHWIgddCa636tMgS6KNPp3kwL99yvS3HOaPM9DeU4RM2aVMic5V0smeA5b4xt3Phydn463Kog
c5ISxPjMeh/WfqDmZufJq9ds85NOB+YjrGIlflSjPeVt5nIiphMZtb1eRbIWJ69qpqjKt+yVW9DF
W7IVYBTU2s2Gd0Ze34H8LukKOrCJlxdDJnBT9/3VW+ck1pvMBSxZ09enyWttRrw0uohoU/K6J0df
AXlozOzVpv+1JSjKM+oVaX03EJ22J8fayUuYsnjgLLpoLhn5HEViHPTBc7GlW3OGuau/yysCY5Ez
apd5nQiI7vzIE1oaM5VgkxOkLyKpXT1e3GliBE+BSqy2GZZLa5ysuSieYPyco4S49lvBhQIayKKg
pvXlw9YK4zrmrh9r2baE+5YzqTZty1tnu8sNvXhpQ3+Yv5IrWVfQkdLRGpCX0thI1/nLQ9mnKFSj
coKiNooIkCE/mqZqjwZo9B7Jp40PiUtzj2FN+6Hr6/WaTp73us2ZRTKmztsTuG81GIxGIgCyyitw
e9vuQZAau1SZ1cRaIb7lY9U/ml1ix92+vJWmpB/RzbRYAFwdp2L36LEgBzUxeXEa5NxzdTrKO27Z
HupG1gCbp9b2vRAFZI8ljoFpZ1RU/Zb8Tu8Mh8LNh0hfrR2AH8d+AQQvu6sadFqFgDz0hSHOtZ2t
EZNv1TMTJRQ16obZw9zqosZ2V5rpEv1sTinFmYKMcj7ltMhuLYBvUt+uu993MZVsees7UwEeufC/
0aO8HtKWIEPu68XpcOK7qSsjixMM13nVj3A5yfOo9+tF37EBu97OxzGjK5MyvJGPNEws9W2++TJk
dtYKzG5Ob9exr452iVChf2iLhP0IpODUPI8Z5bWOJm5aAwCnYzKFdPUwTod0t6k7Z6CoVa6+RUsq
nWBwO/s4QL52wLZrT6up+fe5DojkLBgaxNf3eZ3WxwXc0OFcz0RgffWzs8zplNuajDN33qG1013i
4XE+LBVEyLLde2DndT3ypu33ZGhL1KamcZtY1fQ0lSn3xaQ7c15H8SvBnP+mepEeOn/ozno5egG8
ymUk5vxVz/zXskeKnZqxlqJzYjerpttu60AJd1oKMFaP3FneFs5JNtP7uvdEZeRO+iaFlmxsKOcw
Xn0L73QeJaMOI5Qz2eGcsge7gYcmU244LFdEH0PtXYU9VXG/d97FrBJJhVcyqdYybhloVkGSZfGX
aNdy/yYFAP/GsbjL80ZK1ZatFYILR2KYG04p13SQWzSFXbUy8hKy2uk4IenSIf8wa0BK5oRFCvYg
bndftTAlTST6vv3j6CRj6mpsglajuVtvao8O2Yxewbp28GZaklklJKiGVpfR1o7ehbxwGeyNnROO
7f1FGivFLI/uZ4fwMa7VrH7prSjjQqTRVK/pKR01yv/MKh+qiib4FCyvKDU7UJv0Zo+h9mouDdm8
MLWN7lRtK/3fzI9TZbYnm4mVZntJAKHHFUFaU/AHl8J7a1NHfmMWr3hFGdFWpme06diZES49QtPW
XEzdn0dm6wwCnbXAO2moWmCW10DzaG/LSKMF0ILJuKS3jNQgJJH3E7N9YeIQ6M/0yZ8ne9iivWNO
PXPlzNS8N97XskFxdPuuYMgy1Y/1syiM+RG5p7e6GvyXpKp0PPRUfzbzYThgd9fjBi5aVOzYoNzb
t/ccVft9xwejDdRKo041NC/+TJdLnw0Paa7pj1lhUdzHbEHDZHY4GEP7e+6HJvKq+XnfofMoBPmK
RNr0rZSDH+iyzWPR0jXWljlQFRPQ//awaiHjflUaFKs5vLduQYe8ZZTxQBk/1BzTwLnyp5MCxkyD
rFxo0OkypgQsSpJ1LsmJbzSjJ3bPwFc/jy/FSq4K2C3nsashWKgHcDnmrvKfUsEEI82TRdDgR57n
zKloF5qA1K/+aIlGUlMz2jvXLbqo7V3r1KZgFK0JHve0mMNhMsbpuNARBeLNTs/I2gDEVjh6bNRY
HFkZ7VVPl/U5sw3y1g5srY1mVATMuBmp4WevjAGW516f6b1ebPk9m9oi0kdJK07W6FTXO+ekTRBc
NLWwHiQINQdZTuPZ3HcKqnum3eTZvNFZxLRXWFn5dk8DOYn8aWvD1p1hbpgExbo+z6mRAkzZ+Mxu
pGA5hf5CO+Pa6XuQt719C9nRDN73/K9wSH8bsfxrTOZ/Da78bdDJTHvIsRrfud9zZ6XQN1yUW9z5
1a1TeS+t5/60svqcmgI1Kud/GeQV/zg2A4sPk28gVwBA838PBQmmSCdPWO796LsZbppWHMuceiLD
gp/GYOVnf3HrN9CWB2gT4YquSFZAxs1USFdK41brHfP1vw9+Gf80p8QAj2C2WAdH7++jn4y+TFNb
1u49bCM+pqDIDoxQwCC9yoU+8rEiu5kY1XFfXfKRUJw8ad5W3aVFncWmvw2HEVEm8UjCu8vNBPhd
Cieuu1IabjznuE1ucdTqWouNvCOPI/MuMGu/ehtGzz+RWvkJuxr9oztcqMF/X9rfxiy/jlph5AtA
D10AxP421OqSZvE0yBcfECw6Ugy/YjmCTvDR245LMerv//37/mnYkkF0XWGEAMuk/22orBW9uZWb
Pj2Uw+b96My2PUG4blK/78v7eoXAkW31gnVulu/13mT/gi/wjwf5P1//BX77v0b4epCI57mY/Hsm
69KgWrYLI000CVFMtfIXs/w3vp2/TdR+bS998gw5EbMz6Pb3u7x6LK5ss4dJTuV1MTMCl3Rw/+UQ
hTqlv0+aMSEIOQtDbeL/Yd9jnCzNzXRK7jOdrmByRxVmuiufGoiLoBxfyIIysat6D6nP//cD/ecV
/s9Xq7//rx1tLLDg0sqcHmqKjMHoej9EL9Z/WeA/3VKIUcBaJmPGkO7fbmk6tQZ8oHwJzvqL1moM
AJVPpan9Ylrt/w9UVZ0Yk3gKLscR7Offwaj20Wh9gUW7z/AB/w9l57nbtra16ysiwDpJ/lWXZVlu
sZ38IeIU9t559d8zlADnrCRIsDew4+UicpbRyzvARfykz/0e+Ix/NXf+QcbyHoA5GSJB++OvAz6m
Ui2BZ8mwVAoCgPoigWUTV/NbmflGVa75jJpPVtNS3zUUev390v5wnj57VLCgy2i7X8/Tc4Kkoc8v
vG9BlpqxmufsIamn55Lswf/+JoMRx7TqC67qr+PJaB/DG06X8D6bjTWld6eGgpA4oSeCQOPfX/Un
KQ2gncD+gyHj/fYuhqxP1dia4b2lqqhbueWC4bgQQzcrX61M8vzrgp6wrZbRYNXQ5LX1K0wRPXC1
rYWXtk5No6Wy1WvfKn3s1x1Y1GRscuvQ525xwm9qL1mc1Fu/XIgtNuQaiklLadCkT7klykktw0hb
m+78j7h5HlNgLP7HlHMkNTPsf6H/gdBY3BCwZjSETiicv/o62nnwHA3+8L/hOFzp//87RP8XhCyM
aAENbLX/oev3T9RnwWOebilQ335FiV3SsXBrvYvo8SGVk9m3jR5cbG24WGb9D5r4g7xHYvy/V/0i
nfIwYMyM5msXKlxWmTttgoDZ175U6lEd8Xf6M/7QMM3LXOCoGFcOIvwv3cylHUdu47TsS32N83q7
AAFNxnnxq40ej1TwSMkaOUKDArackqWZmkInoPouKv/B37b5u0L4z1J+2bdNnKz22sW7eIGTPQAd
kUk7qLbOh4QiIprWaeVZwr3XEG4MgwIobFC7sJtJ+ze+XpwTooorUze0bTOo4GxTOUzhTEjvr18a
NPGa2PGFTYY/MEeq0MnKDE7or10nYWRyVeFg0jl5CtM+PDhF5Ow0uzEfGnvy3oMaEGfN9EEmDdS8
8ZMR2zz2p51fN/WmSgih13PpbpulLHdla4/rOi1pVsnoG/z7ff1Bc8mcAKBoDcwfRtf+V3PNOSMl
zNFyL03V1KuCgiJVu//QJn8wd3wgLGjhJ1MDxOEv72gTp5tLUGQudbEfK0IJVb1fqoLak4NOEmEe
8tMSepu/b+xqxfxiDvznrb/Y70lLEIu4FQMP6Js+dgPJGno8CyruqVWq9aDZVK6ebCKa8o9FUOOL
GDm5zb+v4k+sxyxnB6hPoup09//3eKt+NhmnESX3Q1mcGm34QB596+TmWzckEUF4/f3v7/uTEQRo
uImB7mIjIDD/+8Jc68ug9YzkXrNDCtxz24no86i8fWc007ltTCC/aD12u9RbR81IVTKzvTdqYND8
P1byJ93uMyIPzSqS4Fd03CjV8yprHecSUL1PQXNVPSYjgYd+U5OHIptJ2lIHdCD7x4v/JIBABPAB
4WCsAKGt/54AM+wnE20b3oeFH5LsBGM1cZ2O8XcGfcl/3+TvlA1ig0djI3drMMbkl+slCTumRT/h
I1LXosULyAEN6QXnPFnWHV7u59SJz+7S1P/Y4+/KQ97rCtyCCw7TrzgjdpCEud5Pyb1XzpdxLI6C
2ggM4Kmx/ce/b/F3AQHIEnP0mPnLdALe+d/jtI2S2YYpUW26sLqVM4JjpYbiH4ag8/tBmgLyoYgD
AHlP2OG/bwGR0mgaQwUXq0y9bU2lwjqOuuzGc3v6lsKgWw8jglIVUU/e0FvMQ1nj604g6VJWIwXU
uafuiny0wU2tvbVZfmzHZ0XJF0Ez+9RV9rBze1L1araWbZ2mTBt1Gp9cYVnE58FrgY3wEnIbpl1Q
GEGXTDP39npu9Wo/mrF90PSE6iBmMOZj36y9kdlGDJs8N44XfIm84ksZUIgV0097i+fuE2Ss012f
D2tbe9G8kKbOnvodHeTCXa1TyxZbQ7JFPfnryqJSOXcX6nF1m+pz128+RmFdZDRLBYqyzYrBWxX9
uv/rtQL0yjhnmBO7+rfp3+ThCVtGarnYzsTEBJMwTuFPX/7+EhGx/xHBMgwdwc5cC8P9HScsq3Vf
tSR8GOhjVDdxUZavzUydB3gu6ZkZLs1+jBq1KqvU/wdj/i795dUGcELAr3nEUX7hzDLQ086zmuqS
xxkO07hpU2/TU+AmJdHOzagvm4gsEgDQ/1B2v/GLawONht0Na9qG/SvSetn4fVK2RXVpLAYh91VY
MkCJrNjfT/Z3Oe8CTSVqG6eIUba/hixGZiPaZZNkFzNk1A5ghIvurmhZQ+LV2c4utYtSwzPT4ba1
0x1cUo7/WMBvIojJDb7L8FwBygW56ReOtaLe7DqtLi5tlRj6qvQVrfgT4phy0sXeRmUXvpG88mmh
X5wbZty73n5IfZDXaienMFQH5oNEKZXrVXM0+tk5BpMR/UP9/n4ZDp4l4DVA6TJQ7Vc5yZpyZXZh
8zAE6b6P7Ye2ql/+fhAA2ajfVB1BI3SA7zi4dxiEv8jIUS0ZFVRW+ZBF4UanDm4YvHVJDtN3w9vC
j44p3eR56d+7bnciRboxjXLjVOPXZrEvTjm/x01+WxjkV/2vJV968E5U0gDSAtJw3n4nTr+v4oCK
w+QF+/rYmsXFLKl7q4KCQHNza+TxfUs6feX7E2UI1Tc/rR/Tzl+1UbZLm/EYFJR/ZeUt00uAPym2
1wUBzWrE9i7w+tcl7tczzc0r0KseQwrEwlatydlvOb3DnJj5CoOhW+d8pKCGK2yqr2Vd3VvO9ORG
xUu6mLTzUM1Lq1961ofM3aumKan4q5/mMN9P9vzU6v5uiLw3jNsP9jJuKsoRk6jd5K19LOZu65mk
Owk3pFVwaCt9rdXlIwT+nlGh70RRttaoBS6H8dNgNq+ZER1NbMcqqy4RJYaAgm8Z5UWZp34X0623
FHW1ibKSKZD5RzuO78Fp2wy57a5I9JGCLRiwg4kAvt7J16enKsifqVE7NSbVV/w5ash9JJF6Myz2
3qaiSI3NqyUoW3aMEhkyZ62BJKYXjDao/LtMoyqIgoKto7pma+fLR0oeb7uxfHItTX7j3PKbSZzs
u7kZn8IouXWK4RAqi/r98cNoVLex21KEbFMvH3eHcBk+JVRfrBZAQvdtYqxNepA8a76blmHble1L
mlDoEnPDoQP235TvxrjZLn0FOfivKT2Hm3YZHlpfrSM/ejAD502PjBtTlduGHtnWK88adQGjHu6d
cnpduvIUZ/SVBJW9caia1DsQTlrqDdL5a1tpO5OqwGjoj03SnwHpOtl5ez8V4S6nD6gpmm1CuVha
kb4O5gfKXrZyaZrKbsPAPQ1Rf4Kw7c7cuuXE9IdsBuE2C9b96J68mu41IAjKEtilKiKY7NFr5naU
qBlnlzSi61ZbBr43K6+gmS2PrN3oxZdx7r/MdvUV/OhPivKaOjDfpjr/btCwG43u14XY1SyJPWZq
HJOO6pGmi4+DaZ8rioYdqgbaJHj2nYkQrNoa1vShbzoJ6q+zZZScMqRQ32ZluG/G6lgCXuC23lvN
cZYdNW7D2GDJB9sppoSXmhLkfHrjLdibs2ZehpKKqJETbtS9n6lwwyQ8uinGjzQ+udmKde9U4mGa
eOUDJhet4PltWavn3F4AHEweZplYUVn7RGXDZnQT6hTrGhgBTQuNpzKhNNag9MAq/U9AYoSlWnUD
BWiZPydPLmXk5xRXx5yje23Wh4Me+zREjvlN2U+gZFBMYpZn2WSTo4gr+nj4HeCd0hFmUdscLe+j
Nh2nRVVAKZDICk3yjfVdTWuvm7FgN6BBw9k6tb+hvnWT0E0xZh1YtNmKUdYrK2AuWisFcu7W6d+i
kLJlZZ0s56F1RxYJ7kSzMatvM5n+jsaOhmZdoCfOpJ3blO4GGhTBUDBz747/FFlqwebmsFDsQ3x6
qreTaeNxtydZbOgOG+YfkCJ/wXEGFGg4dlCrUESnwpPjf2wNe6Pc5As7LAP7Sj+0vVumuWcpOlJP
qwk2ziYp5R3RFwpiqy+zNt92DD5MnXTrdsmzXsQkqig0ZdrCfWnE51ql21y5BF/DTQ5iRdbauyh4
ox7qrYmKA37tXCeHtJwfKFdc9Qz3bOnX5EVJid1DtYDZfC0c47zMX5csvvEoFxmt+pCN0il1bYCW
UzWdBy07FpQVg6YCwhV9VkQprQWMooEWjaS5HygPLbXvkZOu5TjZY0rjb9zWW2X0awt+IWgsnUeq
demCLlYKQIoJzHouWbiUSW97nYGgPa3FrhV+6IrunKvgRH0n06WirWG8J0FEZb9DCWW0m3hHQ9MK
iHVA8Rhv4sdxivIFp/M0Z8g8E2jFcOb/SCBFw6TmDo9lkexjlJADxIPAUrBcva1BXnvFewK/bwSm
7IvBTwLAExS4OYUZrvFUnxJ6NhVdRHymewX7Y4uHTXaQpyYkQN0AAEV3bXYvWOPr0H1kGiiATg9y
q4NvyL41DayMWW05GQNS6qZ2o4fag6MFdyLD6wHp5YNtRr8WNksI4EDozA/D7CYApRj7ilnmckat
poSAmUO/ttpvuQKQAGDdjKJNhSJrs8eOhzlYekH2JYP5NNS+sqq10Aw5sMeweCI2spLt6HTxzC69
lEXRnNHtG7duXkIj2ITLuxZXSIfU/jK2xUSb17Rp2/E+ieqjnaS0IDzBBnRc7swU43V5TyIa/Gbr
VE3uqSQTQO/gkrs0vcioc0rJuuoLTLnJHQDdRJ13jbGyRvNW1fUrQFkb4U63b1Z66t008Gaa5Uev
5YMUyy0uqs65zbThIdO0GwNAEVy/TcnU9JDmtGiiejAZd1feFMGhvbCgq4Rny6KWeiygfu42IlZ0
UQjmoUEqAIxlpvlKTtImAMhmypZa0n54rkmAWxXVP32/mpOHEGbl3oWTW8umAdyl3CU6CbUm0Dh6
4FTRkFRjKGTUsVPE8KzV3Snvjb1BO7iBx2jJPgREwDkm9GimQ3YVljRabEYfGcqq3CWRleluRE4y
ffSjL+NMR3hB37p5EO42KOGhPYqQHDWk9KM6wJuRJ6Mobc/xiMzrwn5PZHBncLFUcX1hJbthvvij
lAR89mABWYtGztpgPXIkVmp9Yc7FjUjP3P+aM0sn9bJjpr66yjvK49VUH/zS3A78Nbb92jBCwIiS
G5PVBCENuHCcm1VfDE4D92sjFKmCcWvEzWfeDQazgqnkr4pZ3VrjtzaJ9krrE85LnYzMe2DxHd0o
lV9SLfN5thk30j/YQsEL8CYqob4urVY6LnBYUTwzuBdS+JhrCy3rBbr0rEMglAzum3zcsP0n2Zy8
FEjGC6wy0hcVk+yA8ZZuPppJs6N2nfbSIjrOuXW04vSHiStbbVoXHJYPNSWWZlRTpfNg1DRRNuFl
WsJ3k92wnsx4FAK11Lkdq23SvcaYHPL2ys3uc9vfioyzhuom0WkO6tqTHA6Mvq5N7ZBzlXIcykjO
jU2fyuStNMrrwL+70rYwbVsKHI8paGrPHI9Wh8eF7uTZHLpV7ceXqCRo7fjPia/wryiy17UKcBxj
FSflN315RbBw5Dk9O/E6n/OV7X0W9ojRAHJuEJRBETKxEzBoHALMy8Z1MG8Aduto3tK1nmqWR4Gm
TpnSnI8fZD8OnVYUcX6Xv6y8+TuV56e+tGhiopeir29rigVraSRJs/005yemOrDnfBv2/rmmSTA2
LlEP8H0e0RwV3DtuD4RV1t+blFYWy2BssjY4z35PSqB07sLO/14NBMjrIXyryvFV9LjWja8MC4Ey
SvtJ+CgOAG6yQImwuPaKQ8VY3emUeq6TZLyboQlKH+/y0Djprrs3aMXQlLvt2/JgNX2yQcHlKOd5
m3jhHXBJl17z12NMO8RAV29bWI910H+OfTpG6jYF5BOsNd8fL52fvIzZcM8g1u2Q1zfydi+njJNm
JWoN75x22Zb4KZYfYZBYMU0AFPNi2NM3ENhSjxN+DZR2R2ncYx1F1+vUF8wKo0Edjwc5MtE9qu/f
o8n5GJYz4EZ8kHkJz4U/Xzp9OjsuLtOix8ig/tAztUZqVR6YGE5Tl9Y+12X2AAk+Fo177PTlQzvW
w3ZQE1ORAGpC0DE7CB/B2gVWuumT7BRW07kZgtfRDfahv3ylnWxfGqMLygyO0ZIvq1GfP0ZUpqIm
Dq0fMvW8msEnKC562B3tPtoXreAtUJQYuLuuyJ68sXqnNOSG0qpdXkV3QVDvjdZ6AAR0o6zorUVe
UbuxG2uG23GI4D65x9T0v4xlcAlxNuc4ouZOHUmm71s7APOJbgHfSE818yiUTr+8kBRmULaqa+IP
40CR0PQtC/OH0jL25HtLlt6sjSh7GpJa7FTMgW54MSoPKD7TvMvH9CTikmbRj2ViP6mwfgTR/e56
OnN8olMLxB8CZ85wMhdLW+uBdUdhLYBM5Vta0jSvW/vOBfSmpY65z9Wtb8lgB7IKltqVy3KnN84N
za4rX69pYojWhed/r8P65KCuQVLa2FH3mNho+cYAfNNiEDoR1Y9CStmsbyNIZQrLG5Unp6l4oLSB
dOa8seNqtyBtW/CGaoAGfHSlV3pb4QE7/URYYy0m7sCFVGp+CpcHRCtRbzMyNgwTzPsvNR3VcHc/
IezjtSIzq2ZFB5WzFYFjYc9aQJQuNp/PgD6LJFgVdq9ZBujPYNyWONFZsW40OteY2oPyHFP6opA1
xUxdFMsRQYktRWPdWhUnHipyWFRvdxZRIrqECg0wHDImu3mfE8vYudysPqhzkIOA2493fu/ukxFM
EiwoPXK3sReuqNDbtGBqieklfzPjAcZ0o3ZoZqwIUY70+/sQVKBj5ZKLBOuOok2oul8MEAWjva+B
zkK4ExmzkiuUU3LcFxHKWpfcydcUEBnqNGSB8nAKZORYgvhe4T4F0RdjwseXUC+tI7q0UZvvhHqf
MdznJXkTWStWpWjp7FEPX4QetDJ5Yvu4B2LQ1OF0Bv5CdsQtMFt1KybRYmrbOjP3wnL8GEzalQvm
aEN5DBqeA51wjoxqI/K4CU2iw83ZsYd1HwLjOh0dnAajewGi/t0b4pWJ1uG0AdqlyJruMNg2jz+w
KEK6J9Gn+UTAM4UoAHrBfFjMj7z0anJx2CEtbv3nNHozID8MW80atnrztQLUP2/XgI7jvXtMVajX
FTeOErT9j6J5yV5d/ST2Kocc2ONV3VlhfKPRy2x/Fxqtgk9tK02ZxDmyBh11sNJPesPMyfnz1bTv
5HQKN10POqxmnIDO3LM4f4lXHCldACClMBAK0S8+Yc60DhP5IcaHjpWHsyUWHjXFAv+3mvAJ2QEr
WoyALrSXLlhu66mAhB+FTaThBmR74DrAfkwNWpJ7+ox8+jUBX3Rxx4Ewz3rewJm235rqUTgzCfU9
ZN/M6iYj3l7b0wMs0oOGFjoxXUjDhglp0q87J/PB9oqtH+i7LHqLu2Efo4RNbZ/QW6NFGS0I3APH
JmazsJrdv4mIzDxGNiUaaDPartHr80hPkSF0C1Qef8lFCp8q5UiXz3XxA+dCUJtkNsAsbIbXsUVo
p1nStefA3/N4gzFgY1CJTCJ5olV37Il/W3xBCyrQTO/oqeRSYo9lKY3x/QeIiLNTGKjC84EBSkIw
LkDHBRvsK4i+Kqe9WU9rkTvi26XkR8g21MAmzfRzi90BpB8MJcQhPldL8bMVgrfGsyzIdGje6yHa
C9OY7FA8yJbvOb2rq5i4BzkjEfbyvT/VG9l6sjyFNk2ylnUYYt6IV4CBLQ8RnhRhC8nI66pCcGMr
MQHrOgCLAJfGC9dx9ypWCrYmyNZIK5API/0wOs4JGSmPcEZ9bRFcSKlS7+gsNqNds0TnDLtYfGH8
vNytPiiH1jXunYMQrhL6btgfLvwObJ5j0E831pjcB8UL/s8Za3xdEwlwRGkNMc3Uzo5lxpXGQHd/
c6UlYH8EmDOPzhZ+KoMI1iJstO6h6aLNVCW7qx2vHh2ajWm3WFUI81x77z2CrXcW6C8tGkmM0kWk
Jqdf0jbpke6UVY8qupHftbhFYGZ+FmHD0oPUX6e+sU+AFiQsLNdv4VbNfvYw+B5ILbRpYpjBw41+
h2mNrwZL8nL6W3bQj/AEXxLuSOQKfa0nE/tDJKT8ldyyfBUWrcG2JhpvjoS7yL2ze9FjGWAPYtTo
ANlZfilrUqraQXwYoxA7u+td9diEwRo5JFKtxD8raOIe1StELW4OBc1rpOVQGnc81dKnXYn64ieO
iSiCZAb6kscIaSEyT71AdwxJ2wf9B6S0HBw74G143SthMZuAn3IFBuxzOD7CA0nyIXIzYRqFDkN2
2lhUeMOwAZGy9RQiN9EqIgc1gC30N11r73qb4gzCCKxaeFDp7ZEqFAmPmIymkedHlnOo6EQgQLdW
FdNgSNCxfl6D+GlKhDtrQvS331JcD05RLr4agYTWd0LuorJEgPSVRX3u54rbritsbeLy6ETWbfVv
8jGOVPObS0xEJ8IjEqUCFZp1SJcjiownxV3EAbpvImdwo/mASbQgNdx172en67vSeKO7b6zFyue9
4sAjzNPaOVnuAIiTuzVRZvn0yEd5Ma+QN8F4NoBNYZ3uZwxHWa/QLXKamAa4KNlOAjV1jOeCt8KP
6FA5W3jFiK9KN7fi9GcaTaIIge5VT8ynCvkuyn4qnIcMJZ6m6uBn7inwhkPcfu9Vh9cRPA1adJeg
zJsRFN6JMhhKjqbqQwRIhIHj1BjdUe4ELKF17S7E7Rm52rWHmLEfHKJIOAIys9kApf8mIme0x31s
+2sLi8XDFMoeKYvZBgJmpTNYwwDVtpi2Md7hrGijQj+Ax2whYISRxW6sBE886m69nBhm39+V2sAI
rxxQaDXf6NT42uRfEjZT2tV9F/U0t0f5qtKdK2fJwXEtvZ98FH6T39NQCO4sKl6xnQ44geUicTlN
QZsWcJD6lpvgemo93rIXltTaHNVCbISLCdtPDZEop/0Gh8nhq44YZIu4my9Vkd2a6ioIOfQlpJul
jW7F5MsDYP+lDr+YN64W7VPCHlFaHs2ou8/wLYoiX8eBSUF8d9WEXD8nVTM9dBa71jyM3ptJQNuP
7wHCWNNkdGpHSD9nO9mXEg1mWfpNMT1y6mIjE3FeoxTF5hNJIaoNpNyTkCatuAdpVKpAfZFNuVhJ
Itk0ZwFoWHp+CQ8J8xvdaUSOmcGbqA+GnByF+wjQ3aRYrTTSbiiBk+icUJVcfj4/MS17NQQKtFK1
ybAxJtA7LA/saewvs/FvQorY5MUYhrCnEGkH9jEIO3qsdqotNkwH2rScLyZjVbk7mqlQhN89YZp0
vpGTj+30AdlCLE+ZNwVn5wMULXq0UZ9/SHKMuOxRtiBaVcx20VktFl+G58qNioVT9HQZxcUeEVOD
X2qwRoSH1t3D+CLz8yQjNjUQowO4yXtziCqlNlDDwW3juBtelfe8UWO4eeNtZA8lToWw5sREBZ40
j+OZuMJk9w+63ou9hnoPoR8R6w2N+7ELAgg3RYvGGnpzJTIDoailerba8tbSmeaQV0e9e2mxW0vk
XBoqkosoBWwhP/HFUq0IH/hjcQg4Aoq38enAeZOj194DrfhAHcP95EQ7EeuagP1rL35NnUn1qBHL
hlSstAVIaNzLc7BG+YnpfZZ7Cog5+dkX8ZAQ+hUhJDH75ireFQpULUwKg5wGOncv5hhliVsP30FE
PHuRyD1BactQj0gj3TO2ssmOFh0mbBRpty0JfErQksIiXhnStZNH7VkiznL0rJL7S6K3AiNJjNMC
zwfLmv1i6mwSexJBi94uoDu4k0lsZ7H4dKhJSBGnC+rB8OdfvPw9anBR2pbiU2ZgvPOBsXnPx+96
Zxw6Dy6GxKFrsUfExcqC4OlqhofAXNPwhg+Y5vneBjJZfCQxcipmy2LR6zJmA911FTEocfCJtj3O
O4sTgqOWV2J/B7EWhM/msGNwgjbvWvOzmA6ctwSgxSjwuujRhSVTw9+Bv7O21YujzgtpO6EYsdmx
6yLw6msmS5Rssab6Ye6Ba9XvCHsKcy32A/ZWLt2pxjuXyCGILQg7inUlNi0WrMm5lt49v8b7aMtY
jD9OxzbPoBHS5QrMA5Vd+L5Njw/9LttfItIqjEBLQDUd2JUsSiwunV4kiYtqKUYzQOncj3QSNwkG
J8fEC4X9G0zk1gowRryrLSMx18R4gekQaTF23JCWe1SfOF5s5OrtY550MU1u0NmSuVu7k/EeuKlk
cCr3RlhMYsRz7+xT7B/UpeBz1fYhCVhGgHeFOy/vg/uEXNrwe9N7JyOxb8WJEN2FP0M13x56AmFn
017NpVDyGtii4ilDv+JIqip+CKNuRYRj1ccvNpghBWhSskh/XsQWECuUZ8LcAx2OIjIgOQyQhDEB
cv1oCBp81/pon5mwdOg5cVF6vT2Ke2AENBBXCsn0abCYawgJSfxX9ZtweFa0+CLifKAtuGRurO3V
Lf2Hm5LJEpDr1RjQvS3nrs0PCeokHagOKKPn1nLuRzLfXquvZVkGHkwt1jUWYojQdsAULbTv4g3K
Lq0u27epeyfmhJivGdUOC2NMhsndWoSshZTFHXS6HTYbuQJWpTEdhr7HnVZXNy7JCLHIoSPm02x0
CMlwgRXPHtMoPZfVx9wqwY0EBy3w91Wtb9WCyVwBPITO4a+kEEDOqhwEUwkvi37MRmvuosyQGAhH
LEq2CJ1tbxlHDMises1oxZx9ZuEwZ4Xwj4gjmM7B3bKt7EQP4k0K6Ate/fbqFWBX6Hm9EcaB6eTH
7lIf5bbpId0SiahwEjTQrSWVKPxBEBqE621DtwuRZu9Wz4sLI5YPYiZMFBNMCpRezqvSvohU0QrC
I0AhZ3oLasOHmRynRMGQNOLL84VKZaklQz1DEahwuM9onIM4n+mI40kCNBxJ87jmeuLmqPjcqaV4
GdhwoYX7nrAV5iyWK8uN7O9C3bJyvDkdn9RSMqzlm64AiG6JF6LKjBT7ifv+SboW4UZIK+8IzOCW
AjrN78UMQgcH3T3r4j8AG9tIkJunQpzF/MSE55/hp9h46ZIL5cV8WvQXv0fFsSD+owcaaW5BRANu
TGFR1SWN2qQWMVmgIIdYXYVRIXwUjNZODLtrFMkAAQnLvtuJsUscxYzxUN3yIFa43qfb1MEgTi5C
oTyKv5sTxk5c3eqavIHoCVHjMIZ8K48VhQRn8xNXbH28KHHY+YhY6iwcxSRxLR5Vtk+8ETRHAGBG
CJvAvmSH+hXDAfd99qh1Jc4E1U3duaP+xbXRlXgyVFdg1/7cfJUWJwdACBeW1GS6CRFQjJScTNfY
SLlsRgymG9EfSqMw45lbZwGIOvQa/0rQhGfCTtysqExEOB1B4HJQ4cYlCNFwPgYmn5i2aY+s5uBx
u+QSkfTa8GgXaqdzBmL0yJGjzK4xGfbTw/cwJIaLPJ7f5S7ZcP8o5hnY3vjHYu0giRuMQ5SCmN+R
36yX8sLS8bsVqZj+s4Pkw7rAFuaAxMmQjDRr8BR+D9gY2BFQdkhNSo2gd+vnlDPyXQBiq1cJyfSf
e9u/WDR0D8UbWfT+SjFQv0hNvpcUxdWHwr3C9MKyvxHDwYbNIEh7+JhTFyBxjCW8YxEcSlW0+7B8
7dBj6WOuyMmVX2SG6YiUkgNy2Tx0STBIvjCeSq5LzGgxPK3wNgzttWcMAAhfU4KQhVCl6U4HpOz1
veZzGsYCz3jgAbHlH3rMWZH5U29uxRHISo/u3mWdN/1WDLiQ33HWnRncEh6RvKZoM0+CFYl2YB/i
RyLJRNT7c3Zm7WJTEGfRM2Z8EzQA3QUZXvugYfgMHxVMx3fRUTjhlHeKcBLVzCdYUSC4QXFxw01p
2l7oUeiXWy68ewyLcPnkIdjFPJGAZtQ/iJdsjmdhGJEMEu5AntS+DmCcvXJ0yVhBdKLHKW3lG32Z
9hzaqFxkn3Z1H7Ak+BNRKMJz5VCvi/G7coiMj6BsgLcjygFdERJ3UeTEJKQB2iKff0C6NgToGCck
VjScyBfOBBaAu6A8gwfKAfGd3As0zG/5+U+CE2qXxCnfQpUuDGcbrZh//L19de7FKRULKXPBp4Fw
uEfWaqtqA0TTjwfJcniwJPJ4r0N7NfsTQw7jWhYnJGAHoASBbGot+yki2YJWU+7LSBVZnz7WOAsJ
BQNQLmNqD8I0Otn8ihAFVAyv8J4+iuh7e1GWuv3B4qzCx/TT/Yc2omBQP+h2sffJWyYFuH2kUX/a
8FZjrVSKvdK90IO2FSqWkJsQLcsUJZLeUTIIP83GwoTvhTZmd8O5CkNyWGIJyNFxKBLoQpiLXSZa
BpOZSAhsKU7VglbieZiWSDiBUDPQfybt+fxQjCvCjULlqAm5xauwIe42mM9QIs8UmcouI+rbhvkm
meJj6pJr1jSAkr6hwHiKU+HTQ0Y1LXg/ZRgpnLtBvVqk5vCLCZFAit/SAesBEDEOiCWyULG5aNna
NyXiEv5ZcgbnFYDWwQpcmLiGAaGDJJxvxH/vkhN2zp5IFPxQkz0TDmT3gyIuhDaB12ITgCLSL+hv
BltCPHKASqT4YHob0Z3Cl1e9Ina/PJUK9pXmW6QMVfuRUxfnIsOii4yXGod1QWBIQACmk9im4uzZ
Ea1ZG7nkyAPuCgdTfHMRQX7HnaLbKMdCwzLkBakmtyJqEEOgnJiBQWGRN0dEBvodrwvJU2ULASc8
uKXMbxegtSPsY30n9+QGz3p1lj5H1BvqcSXuIboGIW4jPdgqhif/Iod0410Hc4K3S+hY7HmcVZPa
DJFuDHle4/3wPo4i9LnLyNuafndvm9qReiV+ioCQZ0F9Uiaj5U+irnkaNCAOoxgXLCjJx/XYLZjS
/SE3Y6DUH4QCvPyWL1wAQJcSjhT5GPQ4GRwygTjJdmNuYy/Dvhw/ZQty7Pwhn+JGfJMBQhy2PArs
XlH+8hGfDBasJ9EkCXVihzAtBkct/6nWxbC7xsU1IcMpuxcmuRqhRXwQE4hirpWYmxh2KyEyaK6h
kI0ogotM+0G9bBFqvIojDgF+CqzLMoPPTdRRnFA2rxS8x6GKyuomhrQS6zeZp9G9CtlhBFb1MYv2
LQB24viIrJTfS+i56dSJDXOdIoFotqwMEH11xq4A2CNGKvIJOSIxF5HnAcjNAMdc7Do4SuoZO4Gd
iSzAoJRgpIt6kZxOUGLE6HfI356EAAeO8C+IFcgy0TIE3STKBZmUP61wtunORBzg+PpHsgg+wlVi
WYiGgrpB3qIXNtUJV/HFF3kWcM07qR+aVHfLI4Q0+TIWtxA31z0aH8QL6T+zQUxRCTUKsf5U8T82
Lt6j2Cc2pg4ggQeJPLMv5A4fkhOGhhhsuZe/+0EOjoVKyczd1f+n20k0DVQiC8acJxAnJywagmoJ
uKqifiPWv4hPJ8EF8dHEHZyI6bInCYGheyZA87lwnDSSw4BASaEZFyhPYA4QhNSrWYKUlKoU8QLa
IxKE3bAgjllqY5JzREs6D2RXYgYUkb1h42KFwjfiFRBk4CpZ5c+zk1yKxI4qpZ+K5E08Fn+hhBmO
FzEr1qOYHHyaJfAx/uV1ErNhi1z4WmQVRiBfSIH1qtiIBol4k1i/Uvn4MmfRlXFYEzoIOPxrZBKW
RXjzLJHvs/ucgMbFD6B+5AQflHtB2VbO2tD8hzChwlK9eGSQS0mGz8CPnnWqQnyklPB8AbpeYmTC
qxIZIwoywwhAx10ZgoPhfaEp8OHMwyEjEVb73jdEMovZCC3wJ4SJU0NMwZ8+gmhuJkmIWJPLFL6T
i4IiRHr9WL3wpLyfFUv8wGoxV8UvhKoHmm407Bx7qA7UyVwjdT8+LnoMkPOu/IpAk+NUZ/bKfwj3
gJZ2gwQKVLBWzWfyz41zFLKRC4MDYATi7gcbYFdyEtciH2JXfFwYH6gZRrbxm+HRAaeRp7N2HoYJ
lkihEkw1Lia9e8nO9Y1Tb1pI3r3V1hepuNLj5f6aznC7S9ExaYUavdAaXkWFdYyng/J+CEhZpmgW
YSgcOfKOUmQ0p+UBzS/iRoJRHIJNUFmyYP9H03ktx40sQfSLEAFvXjnekRx68aWDokR47/H199Ro
78tyJXEwQKNNVVZWJhNSEKSZA5n4+Lar0tydgPMr8D0+0/UIT5GzU4bgYknnbOHEsCv+lew59SqU
KN8lcGVNS7beT9YbIXaQJUe+hYFhg+K/Ork0eGzYIWjYvbvsJGwDsmxkkgCHIilIPEdUnd738wPD
zf3LgmbxSMwvN0wkDGzMjiWBLQuFX+I98y9sx1LRqpE+JZbjywZTf0DMSl68FAACno//DfXpIOG7
5U+EscO95Ek8vUBqEutyP7LNy7bHtkaMKNEas4H/s5BTtwgfGYIgic69EsG0vXAl+HbsXXeeb19K
M0TgQjvIricAA994q605p39nlgM/giMUISp4qqB7HHQC7De4Q4C6LgPqjhxMgkNGOVEch0IArXTZ
Lap8zMJ2tyzBnYMQn8QWsvwFP5ZwyiRGIqzZyHriVYDRylsWRNa5wjkh62LA2aWT/iCzoMQCgRlp
Y5Ao3clyC/wjhTUSIsRe7qJooNj9INiAQyy8NEBGVIeYX8WAaGOyZ/tLDWyHAFf+n0Ba/Xh0/mNi
yAoMHhhMOf4lv5clz2hJ5Pjf8sVN4KmmzsB8kzXL7/psVoqQhGy8tvy1FPXkwIZ2LC+2L7JT4CcX
L8v3YRneLQAWndchczaD3yNcy+SLoyNPisbRKSy0U9Z/L4hR8bV8h8wyyWAAGFhrkvhK2vZfWOtD
+uhjankEw1k5PCxVeu4L5y920h+1CWNlyo6ta+0kQ2AEZUoG3vxJ/9UubYytwEUOjAMXvqQUU2zg
/sj7I8mBbFRMD1Tx2Bfae+ETyaf9WfurEv0ka57U1V+QdyfOozZQ6tEt6GhRnwF8UHuBR28R9FYS
HXlMHoiXKbuJhNUY6VioR8qz8XpM6gJSou3oDMNFAcnIB9aKR123cv7KjuOADMqZZgA/i4q9MjFY
9V/IPeX1UCARYCPVfvMnahktu7vmdhLZ8Upp2rovTZppmt+JjmeHDjMaYhs3L0EBy9CDckFmz7vk
A7I5y4Cyx3HCzZxbArELBHe7GBVklrWc3CHdM9zKhnFiuchHbmCmcZBIh1/mwhxlZDCyqddW/0cW
gXyQoysiVJdwRw4dfrVM/hTw4ljI3C4b6HNAMCucK26HQgSfvyVI/Py3r8t85Fjml2lzhWsmyecX
ltcHRtwi17FMrGBtxo/QWr6cjQzcKyGakPMG3raqwJpvAyyby79Ml+eQW6rHF6mAE2czJ2V34rEb
a9UTM4fxN38ncKZZj0dhcgiGyQ4hRzMMJAJk9gfmCTdGm/FaeBGSIEihX1JxZrCAprxvg2j+ts/o
9rpvgxU2RxsqL5Nrv3UzZDTr24KlIRNSS80tx9Wonjm+qX2xjd/YbDIWHAaSCcle09brkaqbwHsy
RQRdqL1s34JkySpxKaMaUNirgHzvu58bAfUIqSdcj/tvneXG1bXgllGFBokuaoy8P9nqGR/bSc5C
FOLGb/s5r5q/5Qr0D9CVc8P92PjlTJno5B3pgmAEpQw5aVgDwNLl6oLUyayQXAIon6un+q0uUKRP
ZYnaoPbNA0jpg2vzi3GH7HH1l2+RQEa+mvq0ZIVSk2TMzc47s0Ym8930wVjGD4nYBGgXBGXuHuV1
6jWezLJx+Ma40xxip4GGMzrdqqPE6FxF9w56M3OvFp6tROR8dwVVyeoGoTRFTHHBXWV/RF9lI+9Z
Bk9m5L/4kVdT58f/Clgy/yXj4JMCT9GALvnobRDplZJKrtRQVTOuZb0vAQr0t2yUp+WmuxtOJmBa
g1DuhGM3RwuXSqffQrJg5of+8GxTVBPsTYaSuYyfNQEWxzSfltXcuP1WBfcSFXRwfaRsSYgpp2ah
AXWz+ljJtFwHXbFjHTC/hw5iDJiGvrhr2W3ZdPkEl5O0tTfVp3C0WusSU7QH0JN79dCTJjBYjD15
soYruJy9aniisMQ/E2/LR1Kv2yUcADIS8siseorlDDm/UgKATSUyA4vkURVAC3NGDiSB/eQDjIsk
o/JEcjTW+r1ssgymcAubLy8t5MjnJm7tDezOXD3ItNVg2Wdet1Tekukzj3d+9GfSgp0g5j2Ki1n4
zNdznZxuP4nx5JgkpORiHsAqP1zDuasmJCLd32VWPDpEikjQoxh95kBjezGZv3IJ5uR/tySX+XcJ
qdkiXID8Urb3SV/Zu0pG3RToTTx5FQ1CB9vkwRkP5BQgoeSIo2r3DBnXBKple2nBAgKaYNho2Ubk
O2Sd3zYabKkhs0jIK9OKZJCGDso0yUpCBRohjAfkaa/z1D1btAmgg8LKl6TNdJcPL+/OTRPcKxvP
ojSkdghf0e+zRyr/j4uHPno2a2B6NMENnfuZtqxcq0qezVi9e8BbkplM9niRg7O0goM9Lx+Qnbay
5SU4900jfZgl3XpOMGJnFh/KLOG6zTZT47Odzg91PY93FRiXsAPqSb+Sr5sEks5zR0rr58gsMWQ2
/nwIHmOha7vrkuvnQb+rWv935qXvdZp9VPDdtAEVP2P6pQz1YmqY8uUZx6Gltw9Wsez1Qb8fUMW/
m7BTwfko/YQVQINBg/hjgx7nZizZHVM/2sA2OhCzClAlNTNeQdvlVxaT0fyZ9OFsz11Gl5Vzaut4
R1IwzWxr3dxvsUhENbG2NhUMtWF4U7HsXMlvJjOfVon5IMfhTaFqeupcAyaqz0ZC0gaAxKqlhWw3
5diboBQgSY6WFjrJQ7TPJHnDKJK37uv0oeqhdxh1+3FAkO92WJMCC5oo+E+iSNiAfpZ3Ng+dzX3J
4XhhXVSaP7VWHSU99Ee65nJw5FjznyiDjc549av5V2ATeujQ1ib8PovmI6ZrozGHZ+qm8t46Ctok
OCN9Z24efwHs+6PzKy1NYExaJkBvhh7qwkwnJLsP49Y4pbeTc4ldRkq7NWak8rAaBypLdqkDZMKj
lzCih5K1PczNUZ5TqoLxaPySFdKOGrHjjyTwORhTmH619LTlrTCxOd/ZeXldRyIFp22OOFhSpz8J
hgsh/8WKA8IuukPJCkPagEvrNV+GE+tPaGIQpJgLy7WmvVkidoklBJuSnauenH0p7Z2sNX0cBOaI
0mUr9c2hiZ9y6qIlYcno69mJuGcxvLNpJj9u0R48o/oSYvKChBAoYbpJ6Katibz8HB6U536HwixE
f0L4tarPtBd2ppSXPETRqxa78Nrw6mSXkzJQl3hHKPCSmstG6WYWSopatc1hDQpPo69gZHFzeTVf
uFWEtQ+I2N+ZIHH8UUhtgpkJSC+sCx4c8ziUCMBpq02kJRGNiLTw6wOmxpgqgifJaUncI+8spW4i
LWtClJF0lKOZO5WauyxAaQ+R2TxSERmn+YRx0H2HA0CTOdyW/ZzW06MOtioQnoR1ksMu1EVlu9No
CWFj4oREsXrfwQmoMWIVXIbNVhaCB6OFqpw+YiBA3Mmck4qsbHaU4zvg0GAZjjwgeo+Sc6INdOoy
WB2cyS4R8djW77oa14IweUv+xzRQyl6y4rfvqkHoN/A6jiGn8n+llNIONlIO5BQiGDZYTPK+KJ94
XvOWjbSE91QItmiZ3CXDUwW5h6N22+B+zSqjFDFAQouM7sldxrXUa1XnrpWLNG6oCN7nwo1ZDzd3
cc4NCkHrGiKRwFbxogTGtOOVGqq1MKtkEs7SG0uPPkPEHXVD9S0Qlgyc/JSXikDjg5zDox0zTUHk
uvILTua+baITiR4zdt+gbE10RGYnPAW/Q6XBK+JOllnfhq+u5x97eh0ZDHzpN3ZbvjCQOvbHftf/
aBhcxby4qR62UL4Eg+8Vq7wPnhj1BT1iyJlFRg6h9gvb6ZqfCP0eqB/LGPAdDkwNAbPa/CgotnwH
rvDvRlmc/Ub9tet87eUYJECtPkjAIpNSNQ7tBmo/MsUidy9kA64k/F1+yJ/kW/TlwA/5k4x0mvdP
izVJTZi5KcMhhzARCJ+Qt88PvTH0dWE4u9vX5OZmHl9Ch5nEjZJpZkFD00nVH+3EXvVGdeABdWgH
DuwZLin9oMh/HFqFiQ29qlDbTm1ib0vniFSA4NZVVzzGqj/gW/EkcKby55N8QtPpVR/dgdbMP+z+
dufuZKqq5RJ67a3fUj4FFrSTXoQkhz0Xz/KIkg+llQ6DqnwT8pEMzYC8ytEKW3lJkXL3FkgIWyyS
VOt/oZM8HJ4jt9Wgd/Sq5gA5DIWtC3U9uqQj7aBkFxBr6FV2Q/ZOGWmGqI+JSqL+m5nw34i7+JSC
OsiYWhxw1T1xhIQews6Qd+piaNFgeJ1Au8Y/KHYitGqX7pmdfSsbPa8ATulaeuWFqJJU7VNbY/Ph
OePjCFVHkkd4Oty4YPEjlZq8XC4yv2XpcdfG4F2dtrrQenaR6qXMoGyqNnbabjWM4DlgTJIpt99U
jvuu+YD81XAIMTLclk16UgM60xRYYsaybQ8de7oDO0bOI4pI7G6Oh+I5QZAUn+Q88z+4HTl4dKrt
Ejpy3ubox2rF8O640w4S48aa+LY22IRO/yDJiqqA74Gb/UmD1YbMvRtt5SVw+8ygzsFRmV5grg75
U+Yk6SSvWTJJboutVFgvAvTxp6FPZU7zMXZnRkXoiAS+lAWxjgGbEGY2cdBQ5zdalo1XUwtOhTbY
s0TpIynobZPQ74v2h9CdfdWvvU8Jwf69RrIZS9MET4TOtbDJgcNBe+PupUBr5jEm5qNgNtyuXiYP
3Ax/UCkC2pi73rBrQ7d1EvlDwPv3lq2dwjkeaKzvR8oH4SZtXXWnJxcpsDDFUrfdtBVFFdYZAyJ/
K++QQJ/RaN3y1vc61rUnKTG3Io+eurdcI06WTUAxPMbfkUHTXfXNscUdxc38JB2TRhsc4iqfMLdo
YfUV9AtCLAYSdQyJ10dGqRyxT2FqN5wUItlVJP6BXOG/PcVxwl+T/s5zMRo2YjtkDrwFaYcARq+r
74GPqspiYI1rWytI4BjmBd8FVhNND37I9sSHeYeyMqWMzTsjDfsXuQAGKxI4YL/Ezb9sloxUUmV8
ZWsvpFMYtC7FbTdP0K819xBlqzDGqvMDIj4Tb6xK4LulPdaGOM6BzFW0p1ClaNPniYBJFsFSkSmZ
cACTzLvCVU696K1PvfYYFP2JY8MF4eCppGVT0kkhzgodPM6hYwQxox7QNltVIezyAN+V0XqqwuqR
A1g3hg8rM2hWqEgNh+IFMweoRSP2iSEEqjj+UyFOAcdrJCPU4g0tlNysg4EYLQzawSsrzsQxrMh1
tIxokFOvtB3m74wDJc2e4CVIY1SWvZXs3WZD0GpN22edhls1uh6yTtFkP4U5rpHtDxysa5R5B977
m8vuJksCtfZTx0sWqNYYg7NUDOwc0KUZykNot8feC6jDldYxxA7Dj43vMOfZFoW4ivXYdggoxZ0D
UBcGlGIS3zgWo3PxgdfnaC5fsLmB/xaPv2UxN84EdSxMhovcskjtOKSYNNXRUc3ELGYLWcmQrDJX
uPBkZh2vO3u5IJJDG5IfTPTDW691iVh2aI1ALZDdO72/4hmysWfcc8cw+psgOvgFHOnsbQUVGH+X
NWUkuBHKPTZUipzW+HQ5JSRxNs1Y26Gz3a2MCehmqacLsr8PAmqNGb6EScwJGrrBuAoasSRYIIoS
m0yLesZr+KfvvW2MqBQbMZKh826atD99UHp3Hlu1fMLjmMSZYkvRgppYriNcVDhvjtk+zTqmBh1N
TCsjwPwC580x9yE469mLpfkHUjGIPkBUSZRi5FdSMdVDOqnG4Ccxq/MNJ2dV+VO6TQsTVvoA673e
j7SvIgCIs4HmB2RO0VFfMC6KseOrC2yi5+ga4sCxqqLhOYjYegrH3JLM79Bph+tthilw+XxBoRAa
h5G+Fmzas5NvbRh3yWCzFgmUL/SWHromsVZx7NFIT80V2J49mQ55ASbaGtTFA6Ri90PH9K5OhwB8
HOI7VWDUKQhcIW7XqPQQD+g0MYFs39A0CexnDmtAaAnm3KEHtA68c91RkE5taRaIuUzlmu/sX8Kf
kk80+BnEw7z1BvNeqnuUDHsVbhcoKLJL6LTdC31ceGcegbmA+qj+ori5FWCsx4DDDQ6+769FQ6S3
6/cmQQ4IWoxGvM5XJq2B27fLfj7Q7Mbek9L1S2eQ7KZI6J0k3TGt6ZGiQqPK8yKMjfoGpgv7eHG3
PV0cIGEGzgjtYuDLOdwCv8JxdlLY1CfvnOT9egGSE95/Owa3qFXwcamnYyXBu6A5kFcA+ZrouDj3
5KnEQGQxDMQN6nM1GXoB7uUHgYld/Wrga6bTDDwE1Z5kEshzZVfhHtBpgp0vRSueQSlCCd0P4Lsz
tvhK8MxqwfhrMPHGrZxrm5xK/knYskHxZrfGBopcBZWwJRDgFthzCwe6C0qBBgkmV7eDCesfYGcp
gsW/Y9IaQUaJDhN4tHEVfmJiLMUMZkjFOcaYseVLXi2glGRBCw2W1r9gDEGkLTjrNgTpBbvl225o
NkycPtmUtXVJRO4kgQX0j3skTGGKjEpoPtGV6ESR6mS8aoNsSXi8ModIH8h5f4TCI2eqzFpaU+Nv
sKEIExBCzAAMwuVZBUbx3OFPBKHDsHWe6+J5w1/Cp5MkjXLYo963cjkAXDXt5FDiwBDQuiBmW9Ic
4RaeXbILSVJZLeS3Wpg/plp5jOYGHyJ2kbT/VrjpuXSvcC+yVfKLkJb4AyNcGUhCRBp5Pc0Y7PNU
fetyfB7g/7Y/El1KCiwprqwywfe4gywZbxgAeZvUc+dluSwuhId53lSR/cBfpUGxj7IetSW3BtUl
culn7RSEoXTjvmMccUwdcx001qcoYm/9vj/NufnW2D3uO/jVucgN6OFLooe/2ZbfBIfo2n6NYyzO
MiaWWbFmhVuHLv61xf426PV7bM6fDmumhbmIDD+rX//hPIM0797mTivg7WiYzx0bNU4xr6rrjn0Y
X8qcHm65b63NXuN0vBoejbpGUdyHfdM/da13ggH2xtpBj6jNf3kZbpCehbJl/EfivCHuHj2V02mk
zN2YxVtNAeijBR467U80lYi3DSN3zIbRerGOcUd9cCxsfZBQfBQCWJvTJu2azKYKGQizdDjSQUVM
+sWJXC+Trz6QMM/v4nraS0Cimci0VIa5nSxsBCOv6Dq4KvoD+7n/msqCJNuay5Y54LvpbgAwecIq
6C3R0DZDPFW/w67I23RSQvCXJ9JN9Hyg8fqp8ddrEf0qQwdWK/c7a4l9hz/C2Su8fF2kTIPOT8EN
NI4fCy0SH07SYt7Lvjsnw7rynSNuAyurqZ9Rrni/QYIYelmLS1NGDjF9nl88N27vPE3DPnEx2fBF
5y1hC7POY13uIifZIlxi30XOPCEKY09HNeb6cWTjBVCF3koF3DaTw0DL2srCY6msQu60hO2tK1Y3
vpZdEdJ54ZcbH2yitKhsd32IqFKwc1vtaKbm2Q/KS9lmHybpce25ND47eMYbzgGYa4VK+GOT+oDI
+QTjtb1EvX2Qn0XZAU+S6frq7JfTyeqKYGWOBY1KoMDDBNnVVMcpgLsfW4eUZdwUaFu4ZLpErAMq
KxVRrptRa+TUWEA9+sw9IWq59+aaGnk/vM7dDFzj7x0AJ/q2L74fvruDjnBOU+cbK6l3yov+UGO9
bwx1aIvuPHvL3rBMil7BZumaY9T1jFOIAc5yrwE7E6A8YCK/byNzgC+iwUZr2HQ9FIqt+ZS76BQ5
xnPomycP8bfIr+tNGyFaYw/4aPlY9siuLC8yCuCV6xhNse/MoAja75LKld1A6+zt6RC1y3YCo9dY
VgbFCix4Lwq9uY4UIqc9mnoZbSrA0GWPJxvi3x5t9q0dXpdBvVbZGR5nm4MbeKSLVvMEonyp7Z46
wHCIs5JaFPIvGAH1R8d0nki3jRDbQxvbHKu+4Gv4bejM1WGsT5gZ0icY9Z9tVONGREMvYZVdwdFo
ogqBSHUwkodBEpJa7ZtwWi1h9wHjsLwbeBvGDF9zyPBNbudjgGOONmb3jpv8cLBTVaUlVgozRqbv
ctrc9HI+K2PBS74r/jZjuOwUI+XliUAD6rW3zXpt2nS1WhH+9DW+S8XQ/03z4VGmZjWl16Byw09h
QUuhaqLGukrj+tmoYjYdWJed+Y1+1jFRyQ4ZP1o5XQJV0i+ZRNkUG/vcpX+rDXWbA9742+f6a83h
b/XZy0KBsyv9l5aNM1YoanR0qIrRUlWBy5h5esJx7yXE40aARMnBDAs2DnRTCc1Q8sYLmhLvHG/m
HL/7vqNmjlO7ZvR4sOKhJxFPplntugqNDwH+sSrANTByh5VpZX9G3cq28t35YISrwnLlybDJNXk0
FUOuH6EVlF5mrto+HN6rhq5Zq8uRl8jb/eA5Z8Mt4Sd6drN1S0S0U3DiGhQrIPgCUkafbbH6XZRW
7aZ3nZNsr+niPkqt6fZyqc+g9LXKxgbmCUmVo7LjhPXLpolVtA3AHJTdHHuU6zYWqf7dZKLkM3f7
xfac0zQgO+LN6ltyCX/KjI1qzX5bmsNriGsxMt/Q3hoNwHDkhZSjzbkDZBDNuNaO4WEgM7UXJF+m
8Tvu/ceyhHPbpAW4LUY6KzlSSt2/yGtvdIeme/Uep8tvxF+ZwsO8j/0UDlDvjqt4MOgGq80Ogola
/qgGp3CpUfZm/iqrfvSKR3InlB8G/yHwjGATWP1PMpc1wiHm6FHUx+QwRjbxr8RyrulPhxynLUQo
k5MT11u/Gw7DINBlxwvEhRrm59Sy1HBuAQ4H+DA9Cn3xa6WXRCvggBsz64Ck2iaY9FWgqdnZ+95g
oCjZ2LUUIjHhwfuxDh+8BQ2VjANJb9wDVXQwDkZ322jtNnB9iKi+gfXf3JnrNMlfu8bP1yRYMhW2
scZFFr+Pfzumpf0Ch9SbDfavCbIIPs07bF+14UOtAIdraoR4MafmhQ50SvCdTLtdweak88gjJWFv
jvw7e+bgRVgK6KqOX6YoEFbBdBfF1n3WDFdjwECuqR7p+XnV1LKeQnSq6+Gt7i1oq9YmcgrtTkOI
axUOyd8wASKXcnhOI95H2f7AHUd2edvBQKKePVOlZRO4M2hXjtv0y/UQECJ6TUcfCirdAFoaSzWJ
2VlI70nrJUgLQD0zWfRJa/0YFac0IVmZIx/RR89QYuRhsvg1SwAF+iK6CyewkFGyJLvf9g5lqKJE
mMg8xHl90UK8TiLrSHXrwVXoZiHLRGtiVMI+MhD8Dt7HsbzHbBBCOsQYx9ovfnlMGrjymrtSLO1S
ATsQ2ZdMUOqyVyfQWPdIF3IbFuFw1ehH/EZWEcomRV9HD51mW69Fa8HJjqdtnVk04iLpGTSlTh/+
tm36LT+WkbqMjHVK4bEpylXu1/F2KH1sPjMj3KDf+tLgAP3cBvDpW9CO1qdKqlUzug+jvTESK9q4
2kU1GfkLUVJjH1pUPzPrObVSdlGKhjWpf4ZE2DQ+8xuogtN/b8HyKh4n48Nd+m/uo8QylkW0suP+
wWUo6eLJHwwDIEpPkTmxcIxRm6pCN9+FHl6TtIfWt2c9lpGxmqvqMW+DXQEfmvdZmCn5JlvjYGZn
RyPzITcx28esmnd5QA5afAx8k7O8t/hxwV9A+abnLXuXBVVRt8EJAA3K3Db2xYg/KFaFzIBd2Zu7
pUXJSkNwMEGmcclXVfO05Mnek/xjvtQBkbSHxth2rL7l4fkxOfdBoj902AErDKDTEc0VoKmOnDN3
3gJ93CdOdvK1gt6DHK9URxfDd/vvXBND4p4csifiq3qyMGDsS2/VGK8TO1XrNOc5mNncom3oDhuN
ftZQM9C5QWjXXE6xtWwxvsGUZr5zqg5XS5GBRV3Q2qfxYRqaY9rO4CTVdxvE9kbXyg3lzMegdXds
zreh4Q4b6E6iE1ob7NQZHF7tteJQd+JHlY/PibvvyovT2JuOUNBIMbMLpVtqvusB0KOR8AjchlMQ
Rpa7DiqDGYATs4/vtaq8V33QKG8kf3o4e4NeXCuj3vZI9N1l1tOsJvwFe+9PVlL/9IjndCTdCPE9
tMwdfFIVz6vTg8Vpe1ercDXXqNGZG5sd3aQcLfOkW+YdL6USifmI0gKO5kXPAuz6dxzRt5WZIC2L
x2VP/u6uQAGJ+RcaW1LEXqEjo1aO1mxjfJuDJDafuU/QEuRAOJG9q4bmlaD7k6yHrrxlk2JoG6iX
IvHQNSy+wiEEchWxyGbFnNSCYbuojDVPUSVBZhnEWyvRi0Bbb/LYa599QEzsOYaa3iEKGwxrnUa7
rgPHca2HrJoKJlJb7VVCBb8zrlQkPqd5zDa4X3x0EqZ5hXOKNBrrFkUndHid0ogmbw9snDPLLA92
ZF/zJP1Vet4mRdDPscYjRh+btrAfl7HYVT1e9vhOpk5wHFX6YmIYPzfxKp0roOV603gEGKX+HHX6
LqzaQ2YILXLYOX1/SfXwCT/jlsZ+k3LwEIfb1LeY5CJKUZOJwlCcOGJaULYWtSVNN6gJzWszSVI4
c/A1vOaw6P4p9w2kzmhyo6zHtKVBnDx+NUXFIavns6XsnOx3oVV4fPcjf4st4sFJYSeJqg4y7dq+
Af/1SWOx6gXGqdtTSJdKF/jOrjLc92pG6AbB/U0w6JeOst0mHOvvvHbLrVHgt2Cl92NokmenuzYO
YZX2JYVS4Egzh36XDEtw54GD97wlWr7Wltt8TABmqG5/zXWDloG+RqHzPazzaxsa48oZ6IK1ub+u
3ieu842w85fNU1Ga3yRGfQz6eKMzL7TW+EIh+xMx/c0YhVudtXM3+9olxyJ84iUEVNvtVNvZaX7f
Jh6KjOBQQc6yT0MqQvFqMcpt35lX3+8QHC3oLebVx1P6mmvG38Zxj7HIoteu8Qh0zKJSu0Yl91rL
9uZk80dYmwkGpIi45hjIlxmdo3n003hfkaHTouPNWELAiLWL8Wz64XlRHIpTF9Ey0TYYDSPSWT9C
ICnBtgCjPHiMqiAWM4OJDS0bwtdeEzctx9d25oTCgoFXs0+2BWEkWZuT/2K3ME46vT01EBE8W8AS
3qBt5hBaB5cuzlrP3o00HcmF0Qf+5feLg11Umxw7R6+hLgTXri7urajxd5ll3pvW8rWEMzrK0ZpJ
Eqc25f0959ASdACrNEi3D7mmfaB6Dm/ybRk0WrW/qcNt+W15iCj9bVLQ8I0ng11G/maZXDSNut8p
L27KCD/S3yxTQxM9PqZ1YxD1QmaGQVV9J95T54HXc1Ik1hO/Jh8OSWg0eHFsOpm0t3mbRQey21Lm
gOpKSQJ1mjn9kgnNcRpMqRzSGlpDVmvsOvQyaMs+DAgGcj3OnbHPtp2d7nNOEz6WT7VQJZEUvejU
tVRFJ2DJIcotuD2VNsR7rKehNsFxD7n+FjbQiAnekmnL9sN53aOXGfjgWd6rhhlNX4L0u3vZcisg
bvpBGEVivBgCImUL5HSoBTv33Oi/uxk4bV1ySIaYnvaVcQOYjgwF/zwSq4wwlVVCoc8/6BO3x7fk
E5Mf9rk61xT2XKqFQbMeavUYTwUnFKWjxdrMDByXyFpvtdQJYFeYvHrK/lOQEwSafpjwe+1wte17
/Tir5mqLh3ZsPDdO8dCY1gHg+M3Nda6v5k+DEuHkslwomZzlW9xQvy7VcinT9hrY+avXQw/gmDJI
qLG9NB+agXFsCUC0OvmmYBuvfKzXV67eF4doYYzCYaHJIuve5hgEOaijfVRACDM06BWoZnYYFN55
xvRSYBlLD9lUrWsrodNRI1jyi2k946xN2yQtQoy9rGge4KxU+1kvOU+r4t3SIEmA7TUa26O0GqQ/
mpH7p6qycHWP1U+OsBpdY6yMtNRfHAvxZCOLH2gjYMtq6qdpwQBZm1ZJpB0DFf8yJjnrw/jFG7NH
POO/qE5vSUV5f7iBhCIhpJXQCpxrUpKrB2WLfLxFNajto3vZ4pyw/Yrb4jzAHXXJ0ayl/5vhrzur
hAIzrGXA/qWbqGotkAyrbR+pk1WZazn35fNxbKOShq72uKiN60EgHClZxJALok69ooxybeZqEzj2
0dSbPagC5tEeIvQ0Sbr5Lm9g0wQBxNZpXse1ActT+5HdVwE7dLZ771HFQTZzVy/TkTFcoy/5uYy5
RX801JeaKsQMnm6HZ6W5myIRLV3vBXO4NZKdhzAHLMP6C8HL/pdf9deyik4DFVmSFVDL3HyqG/Uo
Uwat0qMVi9RZdwDGWMsyjJW/qzyHkJCJjBd3GGorm7gty2E5mcnbv7Esir0Zt/DdZkJYmNahfg6X
Zoep2R/ZrjxIVoserWaSCJ1YAtjuxe9HAxXSNNkmI60YVns1Mse/i7T+Qy3xlxv1v3A4vNadS8F+
PHe9umN+oMZQk1iY2yQbEWkL4deGxrblZkmjMNax6itu49eqR2rEmuZ9scQUg62c3bgiMSF6WjCf
NawOpWAXzqWjrJ2bVL9STOJNB4vuMpmOXm28+qW+sXQ25ACi2myetIqgRNeuY44xB8OOpXJ79VjN
botKqip/4DytVZVfvDg+4vcO3t2fFQugJDCRF93AWLQWbVW1XMDqQVd5UXCdWspHULxihSzSsFFF
+Uy0BcuBVGO2Tw77j5nCKra085C2T8uobeJBHdKKTtXB/BPq6kmnY4RO1vyeAvwF6hIUp/ljTtud
1rhHLbQeYxCHKKoE8xNIgIZpJz8bHNJVxQI1FWpL0ObMOURCyb9kHAaNrV1Vp/3VzPraW9lLZFif
cpWeE4xN4d5CxmBG9fUODr8oDoi+Uxsh2zfsQYP3yRyQIfivMO6hE1DvvpPZMReUSxfvI8oQ1HDr
azWz2cgxp1XdMZv7A6xVSOr08RVTiZUaomEGVZK4exn65i1IaHi1ANJ07SIvqJp9BxCs2zVR+YWj
XnW3JMN1UuMFd/NPFXVkXMtxUM7diN10HOD44UcrDSSKCG2vTfSkTgvtmP67IlBtC58ZXO97HDKS
FMNAPx6jTZrNTzoJb+b1xxwbbadpvJWR1NdUBwlns50VWqgmFcquQSsAPrrr7cNc++uEIwGN9x1T
qF0Zps5sK5fjbbBs8geZ1J5jg9KaryaGHcbovHa4aaO9W53rWlSEqILS9eB/DphMBIRI5Tzt+kYX
x4tlJ2Od69qrlWUjZu71LxduJl6fu3SKCW9hdXEgO9qF+CChMtFD+cM1JmRnmUm/GptMwac5i7ml
Gx8jWRmphgMjnyxuLSeWwx00y7TmlMv0t2l+CIynZS6PIZEcQVu44cJcEH1eyX70DNZKfJBgha9N
KedEtAjceTRXOzT58Lvwyi9YLcAoUZslJJV+qEm8SVkXJiARQcDML4cn18+3sUqOwRIiDWhSVEL/
TP+RVYSlMbdKOQAGiw+L5oVDviXfxfIjI0qwtfi3DiFlmlhwDXIHHED4vwzdMwetrKEOL4qxs+55
0DxTdxzzg8UOQTjkxtOaJBT3aWMl60E+rr/x35j8J/1NCMVneC5MiFYdOo0FOXBHPlin7pZznut3
bDw8JL9WlcUDP/gDONCKk1kT1hXKVQQNS1tcJuTA+/6Ne6+JY1rSDwl0PbIhcArrifR+X6Y/g/3Q
Or+m5ZHr+DkOdFO+5gb6zsDSJD9QJ/vzP5LOqytSJAzDv4hzCEW6tekc7NY2zQ1n1JGcQwG/fp9y
b9YdtRGo9IU38LptanzqLaqPIm9HVdVmO2/BWxD8+MIIemwRZgPTR+MgyD/UrSSjE6Q1At1keJl1
zAjFZ2JaLsENxk2/tpCM8ObPGIBCb7ykAwqOHni00ViP5rCnOrciuCuQ9W57MC3TJjT+5sbjkFM9
WL5J49WkqL/KDKMOq3lusM1j/KYCnBL3D0E/eePZmVXq0evspwGazE9gXAZJbT50vBRVnRiw6Yzi
Z36BlznSReWLQwjJiIwkUQO7fa1ZH6QZq9gLV3GPLmEBE+KOVgDbGPIS2p/CAqA7sCDoyLfbcOLP
MuAFpYpxeGXQmNTYggOY/CfGt6x8pVu1GhhIh0JQ1rjrsr8R+/KLDMLEkeYoA5c7MnOB1yMn5ezm
8JmdXoWQ7Ky/w1+uuvaDiJQOEQYBHYgWSBXRV0fxmLBTD0+Ae/f46/7RfFMFolw8byYV+kaueAa3
sFJz8PeR9fMCEVYDgEbQaQAMaQYFy+23boYAkvFCE+EQuRUSxed0do5xI5+0CWA991EL+05hhBag
/NDGr4wwX71CiVpQ+/T/5GQM7IEF6hiHTvspvC2xcG/CXvWOjJCIY7RwfKyQkh2/OYkv/ptZUJ3V
muWsUtlDB1SzdsKgRfY6VYss+S2J+d702ua0ssm0E05bn4y8Lu1dV4UnX+FRmKndtPLgkeBmicvM
O9MlE9Qqu+WNWcn9qUBJQIqzJShbcoHGHI5qL/LRc0ENHvSjCMzFDIZGCYpWKKMq6B8jyUqqnW/G
DXcMPMteR9c6hoMP5AOSSaZTLOtWi2z3Ta+r/U5F/WpDpTKjPs5TDJwuvr+fqzNj1Y3uJZ9IwTs/
KIr6xkDHennki9BzZCHPDODvnMUmSfObrybzb15I40kP/46kudo0nzxNrp0w26kHNHEt14bipm5T
LV1SLW6CtiKoJwJJaykok5ARCL87lpH+gvix6P4uIZKiVybxhEqYjyyxALnum5Q/yFvUjsEU8sqt
qhwB12R9qP9rZyC9wys/m4i5mEjMioqdrYV5qTZIvqOiO676+874idpJfwuaQCCnDUTg4Hfjin/A
RdFl/s03Ncp6PRktd63WIldXuRIkRxt2jvp1Nd19qIpd8bYgXs6qdOpqz2XVkuJfvDoXtz6KDaru
UtrRuemz81Bm0BtaAnt3cQfahGKwdIqPkn4rvR7XgU/b1BQss+OCeLsW+pClTELiqPzIZTw/ZlVx
zzOkMlz34hNcgyT+qaPsmiD7tEVG/qQ29boomT1Fy/Zgy7PmpC3tI5Snssbvt5M2NfvY4eV2woTC
hPgCEeZVWv5tjBAhpIjwULboa5tACrwY7QZD4/eiPDktLeya3OHipp58ObPE9ditoGCOqoCIoL5v
YZpWpB9t3z/SSgkQglHMO/j6qLymk34jENllY7lFlXuriXmT9vM6MuGT9NFynqFkF+Czmgpn4hLg
cRPSqZfH1iJCnCLKmvEBczPOsCszhe7UoZ601zA3yUJPA/vdDAqtiifwSkBkwhOurdum0/72FqV9
YfhbO0+CgWnBqJsVjUqHc8UIDxqkQslktHSc0BZ/o1LfljKAiD2KfqcJgqhFtx/Jkuay9B6lkfZU
Z3B4KPBl1CU4+WxK2FL/pwN7rVi80fM00N9jc+/Z5EFYBPVQ06m3Edn9Kg0Q/oJ2oPgxKj/Qwuhs
dOPWcF+NWP2lePnr0c8Vo7fnX7mVrkvgQn3qbHuWLNZ9YEegqYl2LZiPpZ+eNMg3bW1dDAfYfkOm
TB1ojnARYGICflsX/MUerx1mZ0dpg3OwpLIKsj/IfZ38jGAyPHH7+XiJZ2er1olY3gZCT3Iith6w
ML+vwU6yM9bDKmggmmFpLET4OQ6k6FdAJBsOlO7pwZ/cOSGelsww89ZXoI4oAcTEBXiCAhCEmd+o
NA5QQLi302RV+W8TQRUPy2e76qput0Oy2nLN07Dkm8VTFWTsRXwYIdXVIkEos5+YI5S9+cBssOF8
JHlN2uBuZ234pOCGNoEJBsYn40yAiYF98Isd/uorUXgUaDFrbjjOaUXTSCi1g83QVMW0xXF3VXCG
5ITkHJNoMEA4oAlP2CDZNv35s0tQ9o6/dF51ldOn9N8iTLSUFTi7ikvTYfo9eph+aqT4K4Kx9Xtk
yeczj6deJu/Wk6ek4nDPo0Fuh97vgBBHApWREFHXwZivuI7Vq9gS2bakRrtLzHjYjHW2TaeLKPUg
q8snAFTrdj5PRJp5Vwdu9odQw5i91ZiBtqUIOu8oEzWWBfpz/PSb+Sd2/DUTkGdW0VLUAhYd4jOR
7I0lCn6AoplGC0+Tco+TGVF4DNSyml1Au8wXN+q+eR41Zw1xx/PiwRENeluGtB7iWqJZnJ/V9dRR
07UW3UJ/R6irTvyaWrmTTmttsg7WYgcCvTBd1Fu1qJh3XNV1OTyiCA0P88nv3GfAlweF22wLZKa8
tVtmJxxtAQv0a+KQDjo+a1nCM2uYcrh90x7NMnoo7qmyxTtn/wIuT1cKh9lHRFIghuzQsQTMcDxA
MCHQ81Y55xGYFveu9o6edKmw9GCuXhgmLjAswBu8ZYvZ1yqx6WXQlI3b9pQTbYNgPSwzvLwJ/D+P
a1pUdxkWNbKJHhRs0BaMLXXNVqKaZyEvjIOPmndJn/GqvyLhql2rBa5TwHtJeu9U+OLeRYu3LmT9
zoRiNHl1OkuMXMDloEyt5M5pr5ymNf+4MFVVrNlX0dF1QUiQfHIEwS4DYFdZGlD98O9EuEDbZjfU
L2ONxBrvxXjnLB+J41XcYHOflAPNmR4MEYeFcA+Iy/1o9Rdzxg1Ht9Tmg567jVZ2yd+1EMeTP3Gr
AiAXHwP9ZwjbbT/Xuzg50FY+LX1yyllBPQQ+g1dCcotQvHit+gYd0FHFhupQcdmiAIluWjzeAJx+
mPA10+YpJ+UwxKEzVETQOipIikkC6nF8S3K5N4svYb3zownmstpH1W6idnQ37fdqFBkXNRaYB/K/
CK8QVBMm8NhMMbZpLwsPtL7mhKVauPsRemCuF2sdbHXdykd+m1ftjQPCoPixVO696ima2HjLGHgl
dXhmWXMAg/BXy4If/V7Y/i1pqM1A53AgCEHObzqxcx5UAmXmHiKLzl5Ub+rO4unIouwRZvtV4tQu
48xp1vkYfVIu8BTvujqn1XBJsBcO5/FP7pAPNY2EgGaH72bhfg5E6TnWRZl+iNl6nFZ+0qJMzP44
1Gm9Knx0Z6iPAH0Dtlb2KqqKaRdUXXgSfb9l1kmPBJSmqhAwQXlrMcvQp3M5QZP0DetgtkQp8XLx
5Uw5FxS0rm+p5t9gegZ8PG6crXqWHvSB8O4ZdBJBA11nY3D7N7zPBGipFlh6U+3nBpyR5VEEygrv
bR6bezd4t7RJA4s/7oXLxlvcLfsmOKgwD2i8nJ3Egkb2ZZnwkTs0gfRnjXCcovpWNhDsarCMNAQF
DT4VxUQ4JEXpcMKH60FtK3ADVj2lWR2ydThlHCnONRozSsvPBtjQpPvyFpCb9MnIhAZCM3oWe9vN
NupFEOalZnzJxkvteNOKdBVIlXElQ9ZpqTqRiNYQ/QI3arde+0ctb1bR1BortS+ZTD5O2ChDQMC+
9DE2BZn7U9Xjn5YEOitT0FDLdCxZmj6ZDw1JJmU+t0+CGlLUPzfA58fpH5AP0PEjxhq05to/Kg3h
9ywCa7Y0dlYCE7KuZMFdsO62atfTPfOQKoRjHD4TVAgiVJWwgLwh73Cmj2w4OKUDqDYEMZnhxYjr
JUiTZxECmCB1UQfVQgG35UMZ5YK8fE3IciQ7Vt2CndB0nYFxbgJGjNrBhXR/utbZtE37zYqESajS
vRi3cD32z0MCBr/VTxwp+dRtJZ1HfmqYURCXuF7Ez7iLrlQpQobjrqzShWi5XKvhnTE2UNl/EY9n
EhuXdVjO+7FDMVhOxdZSADsGTYUHfvVKJoRmvrmTS7I1aMAk7v9xYA3DFMgReMpycL80GqoqGxht
84XjdLcQInIwqlVKaG7M6d3R/knj28/FW2I9ubSY2aFUf2lmHFSkrRZ1pPfwuNjFMXmDLkXIYUIb
y/OCejUmGs2Trm1t2qXsB62lHZyeePwJx/tHLfdhabQgdSrQ2Nm+rH6WWlu5ZrSliktvn/lHFs/T
aqI7uhlurFiEkGowADWYHr749H0QApRs9SHCnUbxpY4YO5Zry3onViRo05BMHku0Y3lolf1qY//B
U6igKi7eaZOuKzcKOudTbf7wJQf0hJ1alQrR6+KhOT0YLWcydgQ4cKpos7dPHTuzJtALK4Y1i6fQ
SAmZiHhbPeicbWpBRN674WerQkvht9p3h1guhAhhk+azzniaLUi8NaPKKjF1MIUg7KHsPnb69Dgv
J1gMzz71GbUNsZyMzr6oQ5eKjK9Fm6gzqf4v2wEBOyd6CzWBiXGyjSjqTFRSM5r8agEyAwjU1BRW
dR1sWjR93qgzGo/ZcweXSGIGiH8CsSJhLhu9NjlbNYubwo3Wov6XaNrHiBROnpvfo2G9WEt56M3l
ubGKl4YknlfBlRewb0VfAyaiQgzonU7ggBqIFj0vSjMjpDKbZIrgBjvJxBmT/nAxPvWRszyYEjcK
an2FtXwkyx9gteuB6w/GeBmSu6WW+rj8BVNaP0g2W4vqlVegWxOxuyWtjuIknUVr3qcQRVSwHdrm
A8Kmd5nKN32y/4XgLtnAnrlLt/jbV8NzFCXID1Ttmwp4Fzt5VAHJnA13NftlbmwBfj4DRujWmj+t
mRQqhB1r5IEGXAcQylfBlV6Zd7UND9Ejpzxil6u8gePA8UnVwNbERUoqTJyHHad6iQOAz0tVYZVp
m1e3qm6UJAfMR+mNUWVu5UBrse7ZpOt/Y4JP4nKtknIf4ufpcfS4w/syVH9ACaHUj/2OC82qG5HC
roCDe7518PyS+hL4n4ge3VKuKk/AGIEOIs2J/aRwjvqcXIgLiu3S68Dzpn1TDAe9UipZ9qcvoNLG
496lmkA4AtyL9LpC4CFYwHP3LM+mrE5xBPaoiVjWyXLTfflGpIBrGV7H1uwOa68syAMK9jhMZh9U
QKV25z5Op8BFs/tQcXzRo69zjFppuK0Ng0XWJrTfIG8Q3wDMp9A40/HhZdgJebRRGBdTX941PeEP
z+DPJcVo2co/bYYai7RptKZ9s1LpqcjAPfUdkyHxoVyRQiNSHm7oh6AyjQ+D347bMKF2E0odHe5C
0ezhuHpZQwznzGu9ysk22wgUXF/8yBkTcmIWc4KSIaeNsQxGENfFPST6N9LpUzr1i0qkaryFRh/4
vhUOkEqp0BMqyi3tDJSlEGawgcE1qTia9fJSuSYYcDDbOVIhUe1fsGasAvBk8VlLlulBRfmq/9CO
9k6Fj7IXQF3Hm2uDo5gEh5/o/hjl9Ik54ldlVteoDYOk4iVmGWIaYwS23Tpk4UgZ1EbaMR/IDAV0
c5UTdlT46Sqh3WBVYLHmOTnIJlUizTmiFmymfetjcmezjKZG+2g0+dy2LaUAvyQOtbsLZtII2WpL
uBWtx/oGpIKmOmQn75fMA4Wa/i2iRNm6Ag4trbJ6mBMQYXHeXl1/2vRu/TRk2IS00zIcLS0Jmm5C
sqF8XoSegtSL/WvYKE2OBeJvaXRiNRdIJmh989LRrqVIZ64TKz7rUXpkip2tFt2tJT7NyfjT6vMf
P5mParqCx9kMMgT0FXOAyMSDgjT5j8YU/sQhFELwpe5DLqzAmUYgOlja0wtDXwOncB0sdZ/isDKk
KGwDnNvYSbU8oMBKE8gxAVHM5Uc7OnTwZm+NHgO4pEX/0zhE+FJb/lp6DpBCACnKpe0FjkcLuynj
R9cL/9Y5Pum69mRzkJjENJWPOULt+ue54Lh1cZ/3Z/yKXXCJcAW3koNhDLlc7wlIr/SiS906YqIT
eCxFXZenIYE9FFELNsTirw2NfnrkVfWusgFaxEQ+dOLf1fbjLu1zRZEk0kbG1UT0EqDmQ24D66oM
XqnzGCFVDdQdTTbJSnNkj6MgUKvIuarqgte2e7PLTkaqnRxOQ7WmssoFtEQOG3npi63Pj3aBMosV
Tckxq5zuCEzbvSJkjVoame2SmtHNd2wo7CDIIzlDi2468ASpwm7mKhADU0jBjkYpINkRdQF7mA1q
kYDS2mhc1SPVpJEO2bBgy7l44ROZwQlyS7AsA6brxlOk0Iu9t6Eu8667eNDVyT2akzdL5D8VO+1D
Xnf196KVPtrs7nUKhbGuXR5ZvZUyYasjgLIOYEdPMLmBAOWBL+h6EViAOboLdaLm6bsvWTN4VKOF
1t+1scsATHc0ftmDtd5BxqT7phl3MNLlM9Pk64RawG6OdKSyMiQDqgo0CpiwPGoOrjLMcGh29eR/
XToo5Eoe6JIgXan96wwI5/Mi6mPONNYwBazq/s2fnNfcIeF2EtrscZ6v6WbduhIMp5chMN+7r6mF
/rh6oUXWsKq1QxmGmCrkxkkfhjf8u5yLPpdg5g3o/lr9PmnjHzu130KveQol3jd+9dcnrBEEUe1Y
svB09Odka1yabvyJhenB9RnL3103zcZ3DpyZmI2t17FDfCvaqd7YVCtXrj9/aVmXb1XxxwN0bGA4
aXk1hIB20zk4wRRWt4v9+uR4C/brzdYiRalK+QgBZYuQ0OPs66eBysJkECSq3k9u7zGB+pgoFfhp
dIBdcAKlErQ0H/UcTEZtmRw5PWXlQj86JsJO3nCufPPg9njL9fWH7WIV5JnyoHaL0rMxEwPy3VCk
dz2w/kPzoiGP8DBwCX/pP7t0cVcFJhdoGhQPdFWwm5MENHJAIxZun6qqA14pADsuUbLuPO/uYPi8
LpFxANc3ocdWwWES7IMJHteNMZKRo07UFb7qSYCCRHddByps99R6EtyBlqRFcXHOcJdWrRV/RPVX
hwjmtRxHUZK+5RneAwthkk4W+bA0nJptB5WltdbmoK0MMHk0iZ4dD54X1FRqHrcJqa08CndRVF7L
zHIvIZXmT2dKj1IYt1F6LRTvctyDUI1XJigjjK/fU0LhrEnv8zinO3iF5hHP6u6QuxCWusl9VLHC
rENDykfw9LM1gxsf63uX0pXwSgB0tVUdZ0s/an10GIDnH4d0OnNubnqaSdG00IcIjzCd6Tfm67wr
1mIp2YnGzZwbPZwDKpTkorkIT2A+CbLzlamzIIE6U2JGQzeS5smYWloDpvEhYQuj7Q8AgcAzOln2
/FzCV3xwYjQdGz9Otn1nq2S7DeVjMwpwKSbMglJCSG1i1YKaMu82qELYMk0XsyB8neKxe+usrt3G
g/djV/lHWViUCjy0E5A/jF88owM5Y+hAYQYWZmDDsQHcDLn4Z64jzMKHcdrOllOdnVF0L8CfKeNz
8M791HIFP9oAM0kxxNSXfxoYlm3sRsUlmcPksTW8lihTTEa/dvN5uYQJlAZ4a2zPHmSp0lxQPKu1
OTAaOe/G0EMQvseYwTfT++Qm6WruBVj5OEKaLbSi9SDjYVfnnnssGNGDS0EMJFNW3/wKvpSogY2L
IvlOrNT8YretNk4KP39qO3TfG0u7WlFpbrS+9IIIK3Pwqnl+iMpL0oj2IQEuHsQjfWoDMo9tDhT5
IpjZJUSnVTVFYPN9RA4FoIY8pq9aZRYea439MDbm8+DLir1rfsHM8UXCxAP4YPwpMlah6zV72aV7
2hvOg1OV70PVvxHu7lyEP2i+dxvAUe+lnaK9AAYIh3HhHDWf2VNAtD0AYnlKhU9kmwa1j41PSygd
tvUxHp2bS/V7ius1wL57nwDdMKB8InO1a/MGcAU1fodqmJ4914Mb/KaFMfRvtfGo2qU2ptjxsJDz
ubsV5YISZ62pclF/n2zrD7P4aEOkQXTLM817a7bDp5TTvpow/mhjK2iGtCrpxU5bD/yS3mlIO9ZA
2zs3u/sWDXpD1Qay9FI5o0Q0GF+Uyr2gzocuopuW/c4txKab8qNRaKO/0lo4LyOypAOHDvrp3cFx
hxhao0/6DXXZaKrAD92Tyx+b2SAGVx+AqyKYTRCQRB1wRFgxG1DA2tX2FzZiR4CoA467df0hK9ey
AORmpCRMbmqAno2zcCPrKKbbKlEBKrroHxMPgsPoLYfCrNyzUcCZ1kOqglMsUtjOddG7X0Xs0iyo
01xHA6uuMyg3bmKfpTfFoK0w/XL0NAa61c6s1UxBPCxpa8esGxNe/uSHzMZe300JaqzLyD49eBuR
dmDh4b95ZNaGh/BMm65HNwEZn38KdikvJgRMkQrLbIji7QTVEPXwjrYLAQNgfq6h/jHWkJYnaQel
T1d5QOQqHWOOljaYaY19UTqQdOW1QlL4mLZ9pazMtVM25X9SsOUWmhhxldxc3brZiBGEsj0mjdY9
WlqT7GJo0dWirScbe2AfdqWVkmWZRXEpZ0N/UL4PURYdRl8/yrr/cCE291SdCWooOxdViKh+4wTC
Aqutu9XNy1xChJ683S2S1wwWnM+h23j+uQnTf4ton0NdAG8jltBt50HmDfzvJo13Sx9/jpFxl2xD
6K7ZmIA53b6guiqQ39NcxPehsFmjDfyw6LaD3l9RL3iUvf+a1OFTVGEkI5ftiKzRPLZvc7+4RPmN
T6m5uMA/ek8nGCT12K+SfAbmC9EoTL97aa14iCBHN0VrylcdcRmAsEBpfatAVBCIj0zCv1JGV0MD
sFnBvUll+9X09uNgTxdPFAj0FGfbEm8UXNhwCmM8pGb+YnmoXg7T3wptszpVWsDZs0OlTqcSGWvb
sC+QfuGP8jaIwbd5aKzV12LE5qqc9RfHBCLl4Ug2W/4ZSCm+j5YkqDSzkH4gmW2vj/Cu0WNcxIPe
QC7ro/JBxNVzEYkt+jDreKi3vjS+Oisttw7u3EcotjttYW+qEvi3jrfTshC+drYXMrWQ5JxBruQ+
ZZKCzjKNTcxN6SkxrlMCOwYXzgyZajTfHiqSR5SnUpoVk7esFlJC0x6CmNm2JMtqbOtda3YBkHJw
ZohjdjqR/fgQdkhgcEQZXfo3TzHI8fvwwYNTGzkktYN9a0mXExmtAbFvTXwoEmHuhZs9Gc28jvUf
A22CMgf1M0+QskhFGG3kmPHrmTsK6VDsXf3aLg5vlpsx5IlG5lNR5u9FTho1wwtCn7CP4BKhgzWn
zbpIMALz6VG0+Vkzp8/cBq+cWyOMl3whMpmWdV4BRJSavp6aBa60vaGKfjfxiq4A0dHapwzTXryG
wwXgs/KFhDU1bsJU0EATw59RMy5ySp7aaN5TDDrmY7dzipnQIBxhaIf0cNVFC5/yoFqNaXVM9cyA
dpa8zyWtqCkKH0yaTl6UwkzIKVY0xrOtp2hqN2Skmn6m9Xuvk/q99mLAH94hYn7bHZLLsb0le9io
ERClcW11Gwi/OAvdfLI42bIl+4jjZbdM3mOLCrDmTbvBd9Z5nu6xfsQhE3EAkxpdZXwt+DiC8Jxp
fmUWh3fSQjhHPiFPKErN09Xr8FFyx24F1nWTj0yRsV82cowvIoy/pRUSCtLYCXRr+sjbNHATiRiK
fowjJ0giuaNHgrZLJV8p2x8nfSnWy4KocYug4Yrth2Jg0axHio43BzuQfWxrJ8uA4D3Yl3DJr0s1
nDA6Q1OpI7BKxnwrTBNlFEFZo8Etvbbp5ZVBD/hcr+VOsAXPSYXOiJHgL9KBz+0GSNCwOB/tDj0f
w2dfcErrRYs5OnTR5+tBh3TeD/lfMU83w7LfIs8OdD16aVz3a7b1rY+c3oHax1NUW09amXmbKNnP
tlLl2VtkisgHakDAS4Kh8K306Nog0qtcBXSSGuPVTq3ABCwMLHIrEjxck3ltt1aQWcu/bo6XlS0e
cZQ3VlVTr8xU7Kdq2Gexvy8GZMxM+2/kP9ldjJSLnt/aXtAOA51cfqCj8F312pG7WEaszRsH7R+m
L/8ugI5PBvoytJGWaQg0QyIyjJ1nre/MCawyyVyWUr+JM9xEfu9QLTIvgnDsyXtdXT1C86ZpV3Yh
1hra1ZZdYmv8HaWk0yhe/Cq3zQUnm3nttQJu61ggEjCsiZoIVD0UW7wOuElU/ywuRuSaWp/NxtS0
YzP1e5GZzxlKfLP3OvcYrqdvfUpp3Cy/68U4VmBzEE5pcvx2zK2ugfgb5zLguZJK0l1wQMi2Rw81
9AjdV4qiRgpPdRjbNc8y2CnuD2mnnFC3EU6/CLBtilmAiEdRFWtA35Ars/83MIvrulw3Bcm9TT86
my1U4PQYghp0W/UyEwswU9og1dO+8UVPyY3CfptnKbz34mJIan4y7JnyUbOKUiq6STLDxFfcVZYe
unStuhpd3KV1gO1VMEHQC7dj7OEtbEy+S+2zDWnEyRDVft3aozlUsZ0m3T5xoq2X1n1gxU1zFj3s
vmT5lyz9MULgU41yv1jPVe8+xUUjjnE6n1Paam4VpquCaeQl1YvdUtfry+aa5R4VmymlkZSllK7t
WmCqOD4nlfUpwCGWnYOhe4E3Yi0n9yYwWqZpDIjBbATCbkuAAlMwojtoNt2WzmwgRfTdaSBBLZAv
xIljTZ24weQuXCC0u4FIvVNkpByTxoyl81j4QYIqgE0zX4w+RaReB6KfH7zSeNLqmI4mLcKm7271
ZAetjF/ypH2NUvHdaCNRqGFiTwJWWp/Ca2frj2Po54y3OI2jqugOfxcPoAGVCAhyUBdcjmAShKmw
aXyME/mud06p3Mehu+9D8FKdre36CJ6yVlG8EM+568KTtwgLhD9OD5OEpGiLitWEoldiUZ5wNIh+
voCsZ714TX1pijLguC5419XaKfhQAdiQxJCYzNGgTDXw4WyXACjVEij2vbVuY+C7Ix5iC8jJeiCd
yGl4JZo4mVl5M3HhbVodeDoe2ZpA/cTL13OHxF9RZhsbCdEeP2u4/6bxRlk5vkdZW72GfvMzaP29
MnLAkw63kbJldI59jqPO26BaeG670aC7JDmS+/IgUQ8GwfIOV+foRcsHYDf0gRP5TcKxr5b5lneR
XOlD+ibS5V/l8p792Lu2Q6VU6Y30nhWJDtbWaLoPTXjhK7Igd3vCZ7fOny0tv3pmAjCs3WYI0pxS
ci+ztteVTgM49rZAeh6dYSEHWTqE4mnm+QiF0Ohxl+HWut0AyLej/DQ5LIe6WwASetsBWBVtcChM
9tL/JEBYGuRTUCPKRQxpvMNzovLXXdr8hO1gbW1iiDxE+FNrtcBq7FVGVMJgb3PdhdwhPTgpizgW
WXrQ7ejWk6Qvwvny+iKwQgCdOnK7MgwiF+ycN030FNp8A+IDGjSt9bThPc+ptYaw+mKQuaHoPGPO
YgbCaI+jX9wyq9jYINBV1GfD2Uy9bOtn+lnhaix/Wv0enhaYpDF+MzREfSzYscuCUpVMH8uleTNN
IG2z1ROfhUjIY2Y150wPum/0k4HFvpVDd7Dj8CpQ6On8ClHprP9pvGHnTd21ssFFe9QsVpyvDbMy
38We+aHMPkj+OPAkMU+T7gFsNO4z5V525ZVSS4qbG6bnjUk+OWWBgnrQlja/Ab2w89n2id8utE/P
eF3Q7WKnM51qHZtKywt9kixil6UNNtprzulHPqGu70kymgyTqe9ihtpX7IsCABpSGLFjkX0h/D/v
5ewFOoeD7pwmvgO0cGZ/iRd3nRgaYiyIp10a/aLeXm+7vKTP2sYwHINT6/eqTXZTmyEoANmd1Y94
iMi+8t9i2Ktl4xlKeflH3UR2FI1CqnQVbYpR+fBxT1xKGrcCclsJ4OPbdLxjWH0aBdqZCFRbb3w7
M9F4tFEztU+OjIIJ5ppkBDE/GWxotfVjwtvNvBqfTzyK6FNzWW6AdhN5L5pjzb5yXqzwG1Mtsrtn
sF58ixercVBlAuO2ee/QqOHAyeIfpPQZCtXEpL6gHB+mtT28c+NhlK177d0JL4lTHfoJ45JyU00o
8GSb3gTh2FPIRT4cK2RqGKnCv6l1xy/9/9fmHCQrb7vmm2pYenFG5K1Zzr9/5TxKzEVl/aoaudw/
UBlgy9uKqEMVArgljgc6vOqVqaHjTrmsOhP4gpDVQ86Py258sTOKjdX/kD0ebMqRrnebf5jHXdWB
7Y/zZ++FWP5OWO2+8GH1Qb4o+0M1f9SUzJJVET5W/kKD61ujItQD/xhRJ5/A9TMKFI+OTelD5dYP
ajoScTQE1mpdO3ZEt3ITJ5BrQfTMaiC4uoC3xeTgUWVH8GUeuLCSdU6p5KkYKWnI7wiA0ojSIpLW
fCTmn437v6ekuk75rt6A+pA2goaZ/o0c2vZCfImEeIzHUcp1mHS13xzUwuBvLWRn/H21C6kvdnID
hVyj1VeQeTDjDXGTNDSZI03kMYchsmcbwW+nFXsAMY16N9pMyQC0Cd8e6KvEiwJufo/5DFhrWBnh
Vb1DbjlKWVyhp14I31Fqs+oZGWj+BUBCzQVlza6Jq+v9KQbEnXvkZaxQiXb5RIPZphz2iruQc84R
kPHKGGuYyZxSxe/1JKdBO7crIt6LxebDRwqWRob5R0hsxcjxnsTwnqevo2YB6KdwamAu4tuU2JLA
9amZq/YTW7yaChm3n7YpZRD7UNvyzoeLwT7yBcbxrYp1+KaYhXDrg9pO4GCqBcG9dBgd9uHfqjCf
Ou39/wGOsaGrY0JuPh7xSAo/paYHHx/Eu27Ox3YeaRW9TkaGTTr7eV330J0YDCZUO8MQazEwqVtg
SkA9ovjulh5S3q1EfpFlOKuNgp6UhYaacZYDcH4e3+K0dvy/TXIdw1vm0b2ZzS9dEO4YenXt2R0i
+TQBRqrz/2g6r6XIlSQMP5Ei5M0t7Q00DY2bGwUMjLxU8ubp90t29+ZMzBxoU6rKSvMb6y2FuqpX
ANhdbT7MqsdThMc7gMoqUb9EM7BAuHNlGeckQEXSHBjoDuNHFxoglQgW5rc85Xr4hoHx5SNMWJgx
Se7oXQyz9++yDuh37lZgX2DuM92uddBDdEbjsfmwkzBYBy3VaN9MI4WeG9yhsQiXkqks2jZ/nbC/
pYF60ApItwWJidek/4y2ZShv+H+CfEHcS9EvDBrtc7JzZPq5uZupAiwQ/9RV9UzvjM5qMV9qxay2
rF/GlkH7FJvVrq7yNzVZfzpSyzbuL56bngY8thhLIOijmoMzm6tCFTgoRofZbw6ydrMxQ/UJjPe6
prvtmsPJJJlxNeChRdk8Zi7CGQnyRDJmz/z2HrWGtT+Ou6rwXuRA91Z4b9oZcsAKxdlo2k+pfkhG
+28fOn86OqmCBFinQ30WzfGOaJTE+rhq1fgaFdGTPqV/6iY/+HDpSFkTHNPyXKK1s9JLi77JBJ49
s8ZTHBgPiW4eSeOfA9O9ZYt2kY1k0OLo/QYnEy080uc+SG1UhsNF0mcVDmsayGuJlVGqH7vaRx2p
PTHmeO619MlWyE3wc8goPaGhdh+F9b4d1cGL01skzKrCRMPQdOKraMUs+vjiKv3WjkzM8nK8Rxzi
KOm2HxJHy+JVucmFKr5jyN3uiyB6K2EOALxx21XSx0+0RE2QaZR+vtV8dXb8bcd04egV0B7maHZY
gFT+fRbML3WEtn8x3EI6XkaO0h3D1s9xMsiU+TBdNZy11t6MDHLKqMZNyLo4tvZmmMtXmuSANaAa
OFyhqKcFom53gfODjlDDUzOfZpU9xoTfzk/uc2ZsiCdB9q/1T8NZ/gVO/TC6PojGsb3OXKxZa+9N
Tt88Z+/I0K0cBN6CJjo7ntr4XnNcvGXlI7ZXlRS7s3VftvarxO1wAkql6O80A1SLLKG5zFzq2Kfj
c6zsQ9MMV9hTgLUT+8syxqMbzWdANj9Gn7/qoQEZAAPovsbxzj5HNYXWFNMejRf9YtJV0svy3Lvq
6GLvAXPc3quImKKHiEeSQCbdAYjXexnr17DU0SBrEM+YjhQwZI/WLlfZW7iov73qL2GrQcoeic9m
DcIIveEBVDKr1NloRjo0Ff1RIBFPIwYVeAic6hxnzVRtZE30GtP2Jb93RuttNDGUq7V9NYXHYCDH
I0sYouVt0YKdFYTX3K4vWtqd2hmHMgSzio5kM29QVTF2fjicJm7+ZtZw+2MRFyuAZxJE1ElxyAAj
3i28la369yCp4RQnC8bsEb3IfiPPAacs2horIu568iZsslskYflTry0gDuIrt+xdt0UZJovoeXGi
ZIkMR/tkYtRjbghk2OmSP2oZD5Pq3zo9QCTVKz8Zr51nfT5IMqsK4+iCz0o4mthx7BDI29jk3bh0
UAV7y2YsnUMX0FBvQU9Eg3pD4P9m2PE2caqvYNa2knU0cb6tXLqUA8tiG28z0SIKmHtIiNaTCiJb
di9UyLGfTy6Sn+gFamsG10c/a2+FPT37jvPU2OarmoIjTDGU1DDDVDUWc1p139o2xlosTeIOdAX6
bD9pMDF1zz5OkbdSlYWT1WKByGVbB3V3IDgj2qSVLw7qKlMaH1w9e/TG5AXw1Z7g/4/pLHwi1Oy8
hWZBmWzjoTzRadgFcavdWfHM/6VB4DrTTs/iCwBkhAskm4AUtNZMC52swj1EFo+JuIfoCwoqIFT/
RRnaA1mDVz3teWvst7KhPCM5ivF30foPuWujIcEMiBUMeT+YQpw8B+mSEIZrEBI5UsCqtjqPfXMJ
evsfoO2dPeT3tj+drKjbBgGPX8UbRStZnl7V0KmbgujqVow/HEekdvDWYaG7OKDOjaZdJsLsuaZ/
2Uw3EfHTTu5k4XWvzAc9SHa1nRDOYzDgJrDLphmP1IXvkhBJsptxia+cvv1ol+WC2CW8ANVcfRVs
86a8tCi9W16/83t930wTrtZ5MsmmeUg9G24kh9Epu42bAdAJ0RYcCT4I6R5qetSpUxzTun2u/GUL
gcy78538FfGFPdyML18PYbE1BvpqvQ49nk+SejEN+LJ4LzXva4rp9CvLIKzUf5DGOpiGfzTGdJOa
oPxJ5Mn0Nq7loUSVIGknEMSZqmOe0s8KMBqf4+LpKIkZdJS5OMNGl2netgvwCiEjTSomh3GGgojc
HkY1MU5X3OsTKkWGcQjQN4OmDrQ2RaOd3wXgDsZU7766NPmjcSzaKdyFQ7E1/O4b2N7BUjTmSclh
lkMsiF9sf4ADg7lbHL6PISqQHqT1HMCH5/U/JXlVbQ8oIo7dF/xwKle8i+Qi8GyToWy6k59sqvw1
5CooFVsfOMVj2GM1bIFKqxt6JxR2EKfs8JMGDkgp/ZahMS87RoLLwr0q7nqxjSoI3UxaYzuAPI9t
022wuXxSJtGjybJjHyE9koIQL6LLMMZnEEcP80hplqm7gFvD98EL22htZbTcjATXnSj8UzYTlubp
ocuyvcRoze5PpdZvI1oNMTWD6knYiy599Z30qszi0dPaz9q3RK8UISRrXRnjpxd1/4zBQo3e+Rpi
TPfgf8Z+t04LcuqgLVCuWbx9muU7nLIwkB9+yiw8DT4hSMSeCAWArLAXCzeap3/lwbJNerigCaak
FXTHtGw3CxGwrbWjRl88LryPIYjfgSvimltiwD0/NTzEyLYfZ89wyX6TZ5TaDipU70w5X3iqm2mc
N1OrjgsBHx7hsp6x4KIdeY1n2LzTQC6sgjdv8ROGomQECUnuOCFtmmj3ZABbBiAB/OBh47OHNAN9
g9I7tChtKkond04PHtFsWthtyWL8VS6UAOoAKK7N1+Ihueg2uzqKD5hhbse0O3oCS6ud6smWQKHR
ZONQIOD5LDuS7bJtFB1H3bt0mjq42XyuhC2Xob6F0HLDCwXc+/1oH8Kqw+NFp4OCTcxdGYw0r4u9
XBK/TyhVH8sE1stNll2U1tT7A107ZZCwFzzllIxG5cnBT9xPrUdQL+9+MCaghbYguGW8qr7X7sK+
AFNHb7BdNjT7/5aaUSGaN2B5jbSj1YbUm473VMZS6cIlTmdEOIy4fUXl+KT7BVhEA5OW0ng26um0
pD4eaAumS0jV+9P46tr0u30Dk/HGi2iWt2CfmHLFXv0315xHE1cMFufNTxGXUmOGVglqGLlvb2dT
3/bSrSrciuPKlENWVrMoBbNSewfAc3TD8tkRwyANLmQ4ZifsZfcBUUTTqR3cucAbUS9pUMAbmJw3
eCpP+pj/M83hW7M0iojuy05FnKOQLYr1AL9eD8bJtuw/2ZRtWrTLGgfp5FQsiziRivoA66g6Qsfd
+6EP9Fqp9KR72i6pulXfklKPbfEkp2QZ/aelzf8lwfQaju2N+hfI4Hwta/Ooz2gv0rlzaY1ZoXOR
DymnyoC/atFYbku1pRVO24uEmYoAYP/aIFD4EZ9PT//qdfA5YCBK8oDBt72ObGczUqrOZCSSMXN9
sHkbeF4jVGGOeoA37YxnAzvR9kt1lxflQxXi2bgYT3NTYxfj0iCHi5+V+1nP6OaFl5K+l5yA2cyP
rtaj7+tyu8RPtWdvPMDFTgkeWrNA1jXQr9NT22Zvgz4xo2pvv5Ebn0kJClPec+UXl8DOPsZ6BnGP
mmFI+14XDL3XNfBDqUxzyOVG9EBbgWIz35kcSitOnlJGxD2i4x7ZTUWt4dflswKiiIblzjGmg+aq
+8kYLhn7E3EHb1fU41pKsywvv4vIXRElaNi3J/n+2YiUDtWOSdVfW859F1gc42jvtR2uJ0uM/yQ+
roV/npbho7Ctj8FGGwTqdpgM94NXf6sUxnaut+96gyaSFfTl3ja1V5ssNmzrC8OWbwCPL9SvuzZi
JIfm+gOjmGUdB/GGTXRD5e8bYaabPJkYreLSS1/qnu4McYLgDHty3tmeem24EvS+fmuxKYO3Da2X
NIe+3HXWxm+EpO9JqrdBZpxqtkeVWPdDq+Nn4r5VFl9HI5mucjjsiLX747Fs21M4xfcuOzgz073e
27s5Hh9G1HqjDB5eA8qU5UE8jcEzAOvY1L7RsK9I2bsLpOxd0NQ7uxq3zricYqs8gFC+Fr3x3kzc
eDXJptc5qBIV0ylnAAiUG6gRexW9h00XQfoLtbPhlbvMyDZBMJ8pIg9l2RzljVF92QyshqhPK5xG
U/pVnexbwz7bwPvhBpLSRfpB9l+F3JuUylJVyjeSG3MK/YfESJy7KFdYvTm3rjW3+eJvuZrve2L8
ZBn31oSSngtZO9diofw6fzM82lKke2QPpEgCg3j3LlaUNxhnhp/L7P1bxvhQMkpOIvffINwQFeDW
hPsKac9NqqElsx5VjHrUYCJYlYT3tER7OlJyn8/2vBbz1KFD3Twfk3/DmFQbiahKmzaB2XxD17xJ
d13u4ZhDi6bLXa09z8AIC2ndcU8OLhvVVVJzcQuYyAmobtq1oWjFRTC9E0b8TBc6mPzzQWxMBrJw
E1B/a3Ef4XnSLTg8mDSQvxw6VXE5XqtEe0u96SLhZGljNM29vd2FMMrbc7fA/WNfSE0vx8YfhUXZ
bA1uh84B2VX8WIiJ0z9f+JA42O2drPpWZGm+CUi4BuZPs1wauTMBSx6oa1XHLM/w3eg/MqRUVWfc
z3Z3BViPiyHsVvrQLOBOK/Q/ub5cIERSKjWQV+HLz3Rgy/i37lI1DBxToxzONsxHV00bkKynW2ZA
0O4NRB49BHVvv1WOB5OPT6KrFIwYntD4zxRLdmdGrz3QGQmrArai+Qwz7TERSojEnIEGm3auBxTK
hRRhHuTtFK0/s3uVT7l4FFFsF7kFsjh5KKZ0544j+rxX7ML8rMM2p17b6HdV2bKauLtqnnU/6i/S
BpZjPVWgNJnNkfQc0fYiptCnQWQKA0akqOm75hMThXilJ/o9PchpVHdWxjkiZls0WKr+p/C/XZgx
6F+DM07v1GSsovBHU9dsuoHjW6PpCCx4YbDbQ8mDQOyED6yK3AiyYA6N2cEysc75K9/ERmiBaLAC
PnYv7QCTxJiupLhH/IbBPEZUi14RaMExA/zJos2NyVfBIIuNEcXatmimm0VOJD/X1B99V59cCuJZ
4RIQzUdmnXdyg5hRiB82LRdQ+TwCfrI1sbrhIicVWrWwSDpcavMctZTsIG3VsQDibZdrzDVX7dL8
JmZOFOBmhgwPZlq5/SGnRvfndUXPvgnLU48ouOwSbMfDqD2VaXOwA4RRSE3oe8rZ0nJ+lzHU8ozU
6Wu2fA6DdSlSa+X13QFRIZDAyBoGcKKH5NSN0QqlPDrgP7JTVPGhVLuWDdSk86aiMyYIAtBgd7J0
nD6Rwc4Mg++KTh6fTUSXu3bey6oabEkUp90IJhw2Msw62FSyZnKsiVh36Jv8yNUrSY5MVwIEZewZ
CakKxQlmViS4XYuZSfgt76ZK9ZfvJDkb3VYzGvY1iyxvHqkvCRvIbm1MzndQjgdlmwTnEIUDxP2V
d88vFnOzMXDcrcitpvQ+NL/LxsCDLl4zDRkjYz/0Grq3Izni1D1IppoHxaGjUDVD4OO0QYLu1rFz
k7z7TWTD7iZHoeey7PMJoAT+02V46BcyQLYj34B9TyyI0QRpdiY9dGDjlsEsv2/g/DXY+VG9Ol15
i7rnvqmgdI14Yz3LU6tYDgCUW5ng0ARFUhYaAFBB2RbEo54TXqTDNtda/u5rMlRayWOSpqHsEe7U
hWLIw+U56Wh/IprL4ZZoaDHBox6UHWANn7Hd3fuNcWkBXDuYxoTFhg0T22gWA0WoJT33GDu2AP6K
4ikGG959NOFEPmJtMh2R1U5bAyR+kJDjd96KJyP7KTOsg5weCSEMwxRPUkHuwWR3JYGp9wagGJ/y
DBsK4BEYLUTmeyIKFItbW/zI8x5JyLySmyr8ZJjJf32feT/qEv47+yii1yhnVJTf+ToR1lI1azNX
n2KDU7sML9L7oAGIuSAvkUBvIseRzasTQuSi0ekaMBUKyU95CnJAGb3MScd0nAk5B5RphUcFYict
VOhvyGx3qTMBraSuJPzkkXZnBLdUi4DZusAPmJ0yfZE1yJKjbyN/KlYSVLFSKMmh50KqsZTKrU9U
307yhtQIa4ttgc+NbPmKOlmC1jJaEgnlEpFT4UYo2um6dyRu04264fEFz4j+Dl/bocEgx6xTl5G7
R+nLfpyDAxEC/gM3cMtp40vGUbSTKGGBxNDz8aGu7DNTqN/wXTF5o/CT3ZinM2lPe8/OTSp2gJ6A
SAByF9JhJlRli/8opQL7Tx532nbQvaBgc/nKtS9LYBjvhI6oBObPlyhQPR1j0JIoxFqfCYtfF3gy
SPziKHHqKiocuaTifub002z0EEYcGBRL5KdlvxWzubb24f9uOa8TdDuJHTJW5Ml1N4k2csbiAbI4
+5R/lXiwSNmLA2D3LNHG5LViuA+8Rk0uy/YBuncMuLqK6WsQXXc8yB1YEMSGgT0rGyXnAs5Bx0Ql
tDStYiCZYd74DufpkpFc28PVLvhpnmFn2QefGZ8gVP63ayT+cQ5ceuny/AwHicjwQYJJCEK6ieOL
M8DTBNPk02qQloLrN3eQhc864RiIw9FtrY+MmY6zfDa9HAsjb1+JWcXsnfn8oQXEdoHRVl7Cwn/w
x+r790YxFOy6d811V4GD+qYDrQ6KvB+b978hwTmDHt3b/w2uVheLmMO0znC4Q6x4RZeH1hLHzZ8e
suwiyRx3rxG9BoDBULA6yVGP5/GtC9OT0b0S/PlgSKlsXDS787jf4X75+8ZyuuUa53/LCsl5HKps
z65aLLXzwPAilfAbB8g7EaE1UIdHRFwDyMjPyGbkjwzCnKQGgR6DtwdxRTvaS9NHxsIEMl46DiAp
YsYwt/mlwcjeZS0xHzzKMUtpqqmrHFGBAJjxmWDDr3CA4KMgCYwrIxEJLh+myhbdoJ8BZwIXYLXk
m/OV35WwIiGZU8JWzZPyapfAJtjJJYETHYCNViCsGKl9ENBC4v0dnmE4uAep1uQDOEu14jjQ1YBq
zqOj4zQM1Y5/kkXhG5rGe8h3VcREsXeWgObZ/wIAMaTo7eI+yh0wETyIy7LDnODdhoPHa/3u6u5V
bIDntjtJVI+m5qHn8q64rh1CChGP+jHYSBBuOARa8KMNT3re3mzcXiB3PvhsEXmHUNdW3I4Sh+Q+
lXeSr6hx5nX6bnni7Wpt3obB2+wg9tMYwLNuKVglh9KUbS6OOYmPeRgR2JnHXwu2BHOpGTJBNEcP
84y8ooNc6IQir0iNcRoJmstAfoWntxdsZ32QEqLQmMrOWvSQyhHm4BMgZqc5im2RvDsif+w534z/
olzHpCpD8J7XSvW/vE5ms1ASYSQJkd+wO+Pc2vEFUCYGLkGJPg0Ws/SmKL2Ft7oBz7qZ2NI+1J9m
GsFSEqjYdAa8DtW1a2u2X1qSgI7blgcm+9ABJtC3xYOEUa1EF7P6lsvecyiD4mVXUcvLvk8i71KE
KASz/8GHkXf2E2jEsiUvjhi/6wcry85eisQn50FCadI7R24NObV2HgHUIJPxg04AH3cSIwMHG2vM
0HhRCXVgr+R2g4/4m8yMjX2RC0Yvqm1HOI/JhyWipEZM+iKks3vZKhIHFemE3K0SLohJ8oYSc3g+
v8mrnTGsBigrWSxRkaHlXqZRMV3DvKdXU6bbGukOy23WcpAU9igTPU7ZDRKN0wE0e7PubFjXmXOQ
naYxjPMT87T00HWj4jcxQnF5FXF6Ay6MTL/VEE188g4wPeSbkr1KbC2AMlX8H3ksnHkJYPK2KHTA
YkfdgE8uIZcdIY2VCYQ9C6Q3yy13qm2g29u6RiuYTSe9VUL/oDg3gX70UoW5WgCCqCZLQTKrtFeq
Z3JWNZci0UBGV+gOkNyk0582BJoUIunJMcnC5Y0Kj7tvCcDrFz9yY8v9s6hiq8jGDQ8XFW5NyS0I
Gb97MfyZ6C8IZqqkn4rlq5O9e96TfFogLufK8x9TsjMmfUdJU3yaczGmGJ7lrWvvKpvVJsGsF0we
Cw3KRXetNdR92B2xUbzwegIMldRbw+JFEpuIECcbCgTaVpaJg91SnUhUkJTR4nKXPcielrTUYwDS
zdVVtkBNCPOsYid5jtx6TCjXWFxJaKBYvP73mQ3Pi4LZQZrG9V37YJIhM3vdi8RiTrB8ST16/f0w
48SMFj4q0SWKv7reOvy+i9nfS+rSR86BFCevso+CfNAdGLuzU/8fmyTndGJ7Z3TeXoLRRMXeseF6
3MHkcYca3vNTuIb1i8eGJWL76OY5L6i6U7EN3UnXWEFZqhoxz9j5XbbKm7eTroA4h2SAXI5yDwTl
spZ3aMhGedNG6K/Fz28gpPHMXSAJ3VLbL2FUIT+Jdx96MXgkTOGL5ChBkByzJdhHJjG7cchCotfG
0g4S0M0uxWF7PlGKAmd4gsxykMxZNnY00U3hvkVFl1Okm5swHa9Z24nU5pXhi6AeH73s3bTajcTV
QvdPkl3m9Vvoaf98X0dGWBv2LW81i0arH50k/ZJW0NR0nBZ0uQA1Q4RkLChqWs9JQxxpdDyA8gRZ
HL/SbovmMFUs+ksfRK/oZV0gmBSrBRDKCqlDyCAR9NHGiRRQie4ctt1fNMyIITP3ex+Ozl2PBREs
i4wXh+Wvl+c6yRcE/WYkvsNMewsMntOoZuReg8596JsFcH6pyKs9ENG5i3Z3VKITt1hGQWHtf9F+
0qlUfWLYDGWsjIqMRFK9jUZzLeLonDsWTf0Q4V2xFCrwa0CgLC6wFE0/Ff59aFIuzUPSFO05diBb
pb46Jf7k4VyLxNe8c2D5MV4sE95T13h6eCAGgblX1eIccjkw5YTWZusFlA9eu1xnQZgtrdOs9NRE
fX8kSpuo9FNfiRWw+NWoP0Wh5UDzq63t/+M23zMSL6xTQfwZTUjnQ3Tswr/Q0LoVaYYOcq/+qLTy
NBFwKjBcGkoJK5UuT0pDo3usgMTX/xpsq4F+kcIrOoFIL3Ro1boUQLNbfVk2lB9Pm4GJ2rHr7pw2
3wHXxsap1nitNJuf8oZnC+L9MQiBFPcOyMC8vtYRsBzJWHsP408UAV+xBgd0abqvjQGOvh65JyrX
/OeMkFtUg0tfXQTuzjWmcRss2meq0H/WxrZDqhZ1VhuyCXDn8+Jz5OL5a+xoK03JhBGHm4KaS6qd
6wODYDIVof6A0ojPILzOAbIt+jLtNR0Bn1EjpLfdrVDNSx+ULws+HWvkHM9jyEN2Gp1CvAueIiE9
ZXTUUZxz3iEK3YzM/Syq6qMcw2LtNKWHniu90mreVV38htgR7rbZZNAtS62dD7ENothL0heHzEr/
zJb/mYikbB7QHXGTdDgmCNBRSyIijtPhLerR7IoM7bE30VfNkqLbzlxicF3pHppwAWwkadaGUh/1
kr2iqfOHkcUD3oF0VHT1qfnFqz5FJkyi6ZrV+WOVMbwo2s9gRujQ0GlqOkHyMuaof8R6QhVtmvE1
1grG0CVPMhvs7q4DSx8Bg0Vfc7rPCv2aD9waiaG4GkeE3dGpsacgZ59N6I01aHO1+tOwkCaoKn8O
VXDGYgvBGr140js88uJGqaNpGtfGTiNyRLA8Q181x87BNbGo20s+GM9VAn04MzMKIuS7l95aLb6d
ker596FhPhZaEZ8WCzRc2iEti+7t0iGS7tKob+IOt0TQ/G9zXRqv4USHdszo7dE4+ip992RGLW5h
E/oGmrL/IexBtWUOPQydjllm6BjHpGQeltUOSBQfCa/UX2PjxtxysSyCKcoHMc/Pi/XwrlxAQQ2o
1tMUf2o0OtmeNt0myx/J8pZr1S9vc6HROoZZeOeU1ABth9lmHantEMzfReCdkrmE7BKAHY+BYPj+
cg56x4CapdMWHNCGC+KvKOuu5uhe634BZyruaZVVDyjeAOdfDCynpzgFE1jmEY2DQj+WymVW1vdB
cRltPN+8CnpQYXNP4whEG21E3FnVAcZHcKKfp7jSieS+d+zn4qIB3UGHdqYsAa71iOV5s5pQggAp
Yjhr6Cw4c6vE2cULVIOyCPNtDhQMqDj7Ngt0GHCO960afBs0E4+UYJ7BlYLZXPd1mGx15U2inuGe
rB5hIpYVWTdk08jkfrKamW2DgmAXOQ+Gpr/jtJghoqWBtB+/zTJ6gQl/jK0Y5V8G73WsU6PruMG3
VnBAuCZAFb081lWLzYln3bfRVNJKp6hHxgFhnt7807gojKTQyO9g1uB2kwNt0GLasku+0EvHRU5H
km/d1C1y+YGRAe9f0uOsHFvaCAvUHKNnFo6KEzyQ4M4y5n5fpNqjN6EmBzwxNyo286TjC6pzj3Kb
aNUd+i3Q3mPnJEDVwsZXcqpCLnt4+K5Hpl7oI71Ja/G4SofCsuA0B91742GQZCYD3uod7bUgRUwl
7u35WjBl3xJMui8NgvO67TNKw6rSjG3kDeNrswQ9GZeOtl0y3szaSnaeTcCjpEAAfER8YDe3blkS
MHoySky49PMMg4NJL0SdwZ+E1VfFB02bMoZJnjWv5sTKLkVbYWxhh26IzAssbzD5FlcrpnbTbcFP
CLHYAbU2A0Efe6l76B4AEqAJ+Cy4lgJgaBt8mRMrOTplOu1dxwmAvyYAZdD3w3VgFfgRo2l7bgs6
dnWangPEwFE7gFWyVrbxJ2tM5J7Bn+4aVH5p6vULTT9NP9p9MjGeM+Nbp1fdIdF1a2fE1YKeTuqs
8xJn14TW6GFRkqqnWnA2e3MMV05bchaCgkyKjlZz9sZUKZAQY3yKwwzb9bqo9gwiGa7lZolqrFuF
t9gzUu613IQygdPDscmsGjhIrX8VnnKflNNG74PtLl+BpbvrJUcoqzQdqsJsSPbmPIAtUqWrfyVu
Fn0qxG72LqRKvAu00vxCwhvxonRGgtrNIR5N2OCg72TpeCCBGrZas0Ow0cbdKVxAW21reNvkSlGQ
PRbOjODGOAjtz8nViBvhbAEBLYsqCvFT9ZmwR4X5rzKRMyvSon60nZGnNoX48NRs6Xs4VPXT0NnQ
SOwgna4DeFAQSon7OvVa+z7TLb5UZkLHv9esz27gaq0tKO/+BGbEiBAzH11QWmRCwzYw2+Lqz/3y
t+oixLXCNnTJSp3ogCkgmWU/91wBNiNBFgyYHqoi8d4yUCxyp/K7ngxGHLOFjlIOItieLZTdmyF9
MlrUAjS0dVZJDCJ9GJcHvGzaf3hpZch4O1rUr7pRg73WuTC5ndgfzc2UmB6eptlMxucYbHactBDT
HSt9XxZGv2FWDNbFHaj7XZDVKKPXM+juuiduZbWGAVsYQmHvhj67zJP5Y2KFucJuMHkalAvxZCqt
H2xJJ+ZuPS3pqcjXpm96G3NM/tio44gCGSIxmaisgJcgq9YxX/DzzqOfNPTkBwpkIwPccMB9Gmed
PN71HmaWLJq687LUXE92paFRGswPY/sxNu6b0f3jocBCfOpHoDPtKAqVDtw7ruVT3f7MObKLY/zk
9U10Mam7cMqloMSKnB7sNGGLLpgi2IY4IeL6BU3gPk2dKzJd66kpujtTY5BNjqeM7M1we+RUp4Du
2jvvC/H8rTXooAX2Y8nFvjFs/dAxM0F9O0VQiy34XTjPNcz9/Ry7ayr1aSDI8znZLnc+V35qzgct
17Y20DEDURZelS4BurAvUVOiAjgfbWbTjaMOeodx2+Cd1fxjAaNo6VYESDAOHHZalO9es7xG/bzx
bRwkkMctyteBvJHpxSBCLJjf1Kye42AG3OKOgvRAhKoC7d27IYHZVmHds2SCLb/DT+JXAQwR14ri
MH01Eff2Q+BBNkLH3kqzacNWDI086IUfCXxN5FenBMsbiu4epd/MspDHpHfs1psZFUly+GhbpCIa
X3kvaXYxovmVh+ShYgSI0t/q5rAxbf04efgks9XwA9vJJzOs5DnGjMGOXkRehs/gaziW2Zl3rVAa
dDTMVipEDKzun1kynlLep1CHKEpfS2PeYK9+XtyEYjtc8RIgEJg/DJshct9dt3nC/AilUusMNG4l
KphG3gFeT1DJGr/5dBPtQv5oTBycHCIX/ipocd0tcbxp3XQjKyh//4Vfw3JAV7XhrxbNIj3+ktcM
0agoYWg5iEs3TLG14a3tl20f0uBEqKUHSkaxy3VrbYrIei9Rx0xZuaF7mSzolxb6EsG81aC22AmK
GaToIx8pRmPIKKAkLTpyQMFVy+o17sVrO2LWUUDE01/zPDoFMVrJjo2RMkjN+Yh8LBNZZCIpVKyb
zQWZjzOGN+Sjqt7PY3IzK+dQOP6t0IebB1a0zIP3OaIdijg4pAe/QXK4rZG2jp5TE7kQO1D0JW2O
bzPWxyhG2aue/prV8kISkG+TJg1WaNnsPCPcBuha5OkRpRsMCpB06weAdlAz+ouGWsgw+Gf4LPcI
o9D9pVOKnp7dv5YYzVcdJxqZRO7+V1jAewQ7v+y4f+iWGeuHocZzBDWKPgzXBY9HfjrJLiMxkSh9
wvJ3Y2Pbk4ENn+Jo0471t+6n6GZNYKEXxARM0CwdK/dCFrOKyYQH1//buTdMjB+9Pr+mTn8zMfZh
qc3e3hhOdqur4puCd9Uay5VUGxVqAwU1lIvlkZjVLkhkAFJ/VYkCzTEDekTREEpfkR5LWz1hKbpz
XKhEug+uqdxNPuMi9zA11l95RCmHyaQtGYJKH3Vv31tgQxdqoO5KR4H7v30H7Lgi57i38YYxs/dG
ISyZKTw/TIZIZIhjhTUpPrusi2jSisYkO3X0ukd2hsJUht250CkbpGWaWC98vwo9OgPl8aj+Khx0
FMjDqFbuHIVIitYx9kMSk8/cDNbeYecELIf8XbxjFbZJI0IIWPLCVkGThmMa9Chz1hmPowMJAMq5
+9It9QHrrrPmB4T837VsRgEILmF4iIz2nSuCk5ZhwDAxae62CPGeWC+JAG6FrDiUg9/zVJXnLH6i
gb7tDGsTddmOD+8CZ+YP9iYdwiPVaPtgD8a9fBH+ee6aDX94jYfd4MJORe9RgS3ucCfXnp2koa3e
RqhvjKC4GusFuWVUa5sLgkiIuaC+hYTlxuuRggns/M0KP+RLWxZlgNcnYsWDAcX0H5bOYzluJQui
X4QI2EJhy/bdbEcvbhCkRMHbgv/6OaU3m9E8iaYBFMrcm3lyJIqSX2KwKbzz59gZ+neq0IPSSuXX
Tyl28xcuko/3MjQ/SqcBC2DTfLIKwKgnBNz1VWAB+Cmi9ndK3oif/3WXacfIbFOV42R7zcC98i2z
X7zl5ou2riL8eArS5Thmxj716y/+FUfUgX/Vtq0cRKzTIRqyhzvv2plCMrhzdqZm8ciXaBOvS0Zg
2cKB8265460VS6N+TRI1HQWmM5OhD9ub7yk9MvWyYJV582cc8zMpuy5WMj8Ok9qoGTwG8UdIsvlj
4KS9qga6tGk5PYJrldm08gE/6Rxi/bO69JfHMZUBtGy6ojvYrL0YwOnFhmdRf8e4hF3/zFhpzQIt
o7r5gG7XYTXecAVdkqEnYanZjlHw6rk1rGGSI7vWnhCItTqWwQz11M259GhP42s8Z8eWNgS173f0
MUHIF2YGod7aaKzf6hmdQ5v+GoofHfYGnnYl+dt2hvGkXseMebMYX832I+F+c0N0WNpkmUBloCWB
t9TUWsauaF6SBtskmgT266lnblqHsAi+mKfeMkLMguNg/yPxjXSsEbyI2YyPLzT34LrdlmjZgaU4
/8uEqB/KYNb6Wae2vZL5XxYW/TFzSn9YpzdENrEOWJssYq5Pj3puCXuk95TKFpYNO6jx1/44+XcA
Ky5kcfBStdKfR82UO2G/8pn6KN0OyEfK7lcvfO2HtZW/jrlItymI23isLBBFFGKN4i7UD6g3FkiQ
MS5xg668+NP4GUCqY36hd3rjBk58oFFmhwzWbuiotX7ivdURNot9gCvmhoHWeQj8j3jgFpLVgyyj
GWkKKsTETJ+MUq8FFOP9iOh1bAQhHqilaGxYf/lfE7WSDj6JMgMU51F/ZWAv0MwA5bJdmAprA9Ab
p6q9vPvgvGmm6Mf17wnzuPQ7y62arLte5u38mw/gBz9uSh5R83vMdLZ6tuEr2PzyQ/Srph8vCU0c
8f9Fing8FWXyrt5ZXwYW8EK8ysjcS+vJtmkzl1vJFbfghTynOy+C4AXuF9s9DAywvj/0FYf1DWP/
Mafo4kNcy0D+2nqoJcoAboUGYV72yMwfbBNTm2vRliZIDMM1EaBbPdn36bDS41B/NO7TEJONkEVb
PkJC0hV3iQsoYKXkQE/1FetbOzCqBcjSJabjDfQz8dgkhNbeSn7+jSluB2s8HWeqwgxdPqazLHSZ
EO33pAtG3ZodnkXcOq8Wd4ZbsISoPoMdf5TitfOMNaOeXxzonT6WJ/0tIqDAPaDiCRq1sRhFMTtZ
pBF8RB7Kfw8qp9LP6jVBksUJtulT2saxFsOCVvTDS+G8I2qPSTKtcLA6nTzy0nukH4dmdFgahKQS
2SWrvvlSMMP2+UtlebyTkC9sneuOA921411syUc3GzYo3t6YnPQlOwYzZ3cv2J2rLHnxEN/iWz0h
zIcandxM6P6j46A+pWvL3kFPT6FdEGBHdbYR52QB4MGMwg1kWbPoMwZu9W8yqEcTcxxPnUlPTwNj
t1CYVgCedNmVoJMlu0UNoZRzhXOeFbXH/Z8u55Tp1kxDYzuzFcB+2NPExMFE4CIZLvG6cdqTMtqz
M8BzI6ZNozQUw7tLaGGl4U2D37mrDDUz87DvPnNyuuonwXnI41VAogZRmXOF7PQI54WOfUShmf8Y
UtnXM7LsnPtQjyxV27op8E2GKBJMvmk7Ijhe5vQWCz0mvulZnQBtrKja7Xj1A2b2gRsbWGG1Cgqg
OI4LCHn8ZDoZxLIPQuHomVKF0Xs7z9wvj4jder7WfRKszdJYDZZ/LGPcemDr3sKBGMt6jKu3rm6S
Sz9P1dcC04wAcl/RU4NFQTE9fB8pHmHG3kVLfAqc5Cl0hz96Qhgwh3Bme6UUj3xs3uK5+hVEPuXG
1qZwX3RkXo0dCcLxUWQx04hLKyUeHgedBLxMoOyUW5/tTP24gdNupFmRkUnzirqbTXnHkxtZdWgS
fEB1xcBDN4wZfE2DftJlG9FF2clCLp6LFBCo8uko+KRiINx8sOVwoG/9Bpjzi3IPhyQkbFQnU0oT
OrK1ePdRNBtzArYYDsfKJRX9D3s4muM+hyVJwTMHPmSUj5Ri3/WGD1XFu2M4h5Lmsf7+KcWEX2Hr
A/9OEWvfUoA/TA47eSvqv20rOFrCOZuxfauC7kxhfmeDfrXYG2VtfCVrLlzlaUDWsomX33Ssh0kV
EoiIcyDKnWhhJlgknJIGmHe1wz99gAFN+E/zrKtyNLTQvYESXpe6NICNzZHwlyw4VoUgvRbUCIEi
snyxqmSdV/Gdn2Dyq5Og5yGla32fLMJ6B5Ba3XgapfnWk/7Ac0EslW8lu0DsDCBDoJrbE26+aD20
M07WRBsxOH0nlLaemgLwV24YrxB7fjeFhe5AlSdqOdhLi4Se/rSnhrXLe/Il8rp56UX8LpoUvkFw
om3/mZcNSKL+ENdDT2hA8Rrk/B/qDL9KnwKSNbTn0AfIpdSNdLDXxlluKWaUerCuZQ/zAYi9zxEe
PM6qZdJlMF8p9twE5aygcuOFAZUV68Z2rv6Ur9veJRDHcwB8LoJzGuHvhxkV/4Oe4AkoIuvJJVIJ
9IefUcDr0BFVqHqTylvX6IvygYSmSdDmZdQDYej/TH5XM+MXv4Y+uJtdjDAGdKNW2gI87kfvCZZm
jKkxzVxAelEd/sVkFT4C4n91QKOMnaDPEpDyF94x/h0zszuPXb3xsM9JZwaJ0B8C3O7S98KTaXsv
uotTh0zvVbSvwxTReO0+VdyttB8qbDfqGrQMKNTvlDxjghIrh1Kr/1X64YcUxddsFjdKfVsNUk1q
bGiIzpjszPB96uenTmkZTNZfwoqtUNUEJE4Lu0O+TiSOjeO/scR9MKnFREuHNMVVnPnV1Zjw1WaW
EbE+xuzkwFt15cEq67vgpGipBnpOySta5qc+HqdTaCRPeeP/FdmwKwKNMQgnKq1w/s0kfF28/pDk
/i4lvoqWWHC0c/M1ciYSxv3POSjeAds/+l0BSASJvxHvR4VDdnBNzr1xwWczJMk8aIlaw4ITjZur
L440ujailZeA8CeWp3x8sBb3LHFnL7T6+wqIGZ0ETi1vISI1Gkhbr032+t+tQZ6iiuAaw7cQ0KNp
yocyBXM9HyyzP6nY/sbE/yMdr71zRjwUNgrToO3f3cI9C4tbXJk4hCakHQ30ZBOWMQ+5960dtqZr
Irxjwiuc1JDnZjgPReZck05xYCAh5zJR8bh4rV+zC5ED/mJkT45pvbqkCjxMzmggXGObaSrxW2UE
mvjS/h3I4tZHPik4g0XNvu3fYtRYECzVzvfci+8AxPZUYt5RqIwnNAI+1SXrDqrmS831LSQF0JAM
UY/Iltynx1QFZ4pcZ8ef32QVzR0Vc0pfsSP/Fq6bTRuKlMbn5EQ+IeNhJt9jSEmGvaxCIU4NZKuE
uknKpomoF6pFvGLZwNiiHicSn9kTHc4U70bGMrEDV9/VSTW8yF71NnfBxh2W9dg3NuJPgoM0bbB0
1zjddwF3szDBJpcxATwWGry6P6RyQa7KZruz4UE2ns2n64Jnyq+vlusQWdIHH47QlEcesgYyRE11
W2z7TAl9W+Frcl3C43IbSqBk23GCskW0gtJq5GkgZbtrFOYhFb2WNIDgfvSXqQk7wmmDLAcWFv/J
nJKjxYz8gH6TKZPtNHc2qPYQ1CQU+QQhZ0skYRQHSGFnNrWEnFgOGiJOdKVJfdJtJKp+zlgO94PW
0PCAS9CTyJ4VBhbWte/OMamxTDodwiwtFNTIxVaB4RD+W9MdITgBXgUURqQJ0dgdytnHeRjW805W
QyhWzRKZq0EWWbbLW7r6L5FqZuS09a/W6IFteyj/emOe2BSkw0JseWHUNIp8H/eGElLcwzw3zxis
lulMWD2EZWNB5doMHAo8FCExZlSTraKReE2zCerUtDjrw7woMFbX29rtp2IbZmmHoLZV+7EvnZ0P
F+cdBXn9ZemWzTpxF3ZN3WxtKGBsAlZBpAYWcAdw/q/CklhwlOOiqCY9gbcNdyIahr6ef1O88x9j
Oxy3CvnrARrb8hB1sTjbsfpRuffduzTU1IwzZjDg0sCg060oNpljhcBTWNObU7TiXAcIgegfDOsR
ch80UlkxaOOM8MQNjqd2bQLNPIQyGtEMLIn9HfSBpQCHimCLekZefekgYDUt8pjkEGLk85NhXbQk
+/BGE/g2tOzR0EVDe2N2jGWGSTHDWhYGMgTnJuLHlIPbxh2rYi1Aia5N1KH3eUgBBGQRjRPSnd/m
uecNq1L7VtIqZcGPf4D2k446zg102ahAfROXmxYYNjwE9mOUYOHijoiuJ7r0RhR666UJyECO11aB
J6zz7JiaDYFIviRtZk6Sbu0ZDirTMXKvjQ9BPAkpIFgyouKXJvLXPAk0A46RPqKYQRce9CGL2qBz
fNFmhwkRuJxN2NTLxGDsNZG9Bg/bPAx1/EPoNV0XV2K1HMHutGNp/bGHon6utLhmokZ7MiIDxwm6
JQf7IsnEueiYK32iAUXCq9EFIljVXuz8uEseIO5hDYS1TlfeDNpD1Ejkd8AtVmUJTZ81qyezJLfc
Nz7+wvrCjF8taXGrQ4KRyPuQL6SryfXYODZQrBGHmdEll8r1U8o4ZdygcbGhPvt28NlkzfDMiMbm
uqRq38vcZzBVPjFx/qIobTrFHyeAL9WSq/xA5RORJ10mP94uCB10s2loENe7HfjHeGg/bPRat9xt
7R6Ae7c8O7M1bcrhsph3+neUcXw3A5HQkWw0j/LTAKNmA6jsV6NDBnzO9e0cs8BOXFT2La0FfZAK
CA91APEuw4h3x5tUSI+hbWgbDAkrkoUw4CGL/iDn4ezXIAEhlg7rEtLaZu1zVx9mN0+fvWWePm3Y
7L+DPOZ9jYnqg7LT4eMziA21swlj0WQlBzVU+SFNkmnfeG65sZIRTbgRqq+soUDZOkiOspFjfdIm
yTVSdARbljj4MV73uMxxhka0Smf32RJRB1t1glY96qKL2aTJs2lY3aliYEOBWJZzneSCzTIcp0aq
3zaoXX8qatLahrgasbQJ7Ruijsqe0H5qPXrqk+cHwyVI4njY5amoy1VUKyjSU2vSDOGa/xqVlYTr
0JfkKk3ALLcqHoMnw2rlT6XS4tWcu31oL5TPl5gKvd1twiKHOh8babU2m8EEfdGkPfAbk8IDx/qz
mpBssWfSKEOSUHDT9m3w2uP9sFE1Kpty9Nj3RGawSP82hnH+7Ls+BIpt2UDzMuIQ6bBsqmKoERNi
4fQiy9sxbU1X8r6ci6V82iFkPnGq6CnluAt0BtF+tnE47mdnsfCs1bQkEy865ZZlUkeyJtKEMHit
cjUNj3Fcoj2YA70sDLMbbsoGmTKofH9PAxwueC15tkVG935OsamLyDc5C6bIKEafs3ss0MK3oG+8
JZhOMR2n6zT2+H7aslt3wA52nk9zzu2bGocABti+n7xrCflhO5QT3iPPIhHWI1iryvr2N2khtJur
HCVyQaZQQnoWRRfN0R+Ccjd2NjUbTmbrcRQuu2PxB61sh1G9dbF5NC4GluLfFlDecyOj15NRcrBM
d6RTEokG/2ldn/79DoLnUWjX8IWFEZSnKi0Sjgm5Q+VbwbxAY7c1Yn4HERjJ3XHn9E/Kc4HIXQ71
R+MVw95sk+HoB3r+JOX3Yo7JV+f6FX1CgZd+iaurwUxC7cxOOG/68XygR5Bc6m7xz4ml5qe0tan/
LBxtNwvVC6gCtbLekM7RYCxKODq9N74Cr05PUF7nIyDIGGz1ZNA8RcAunGG52oEXU3cp2F8FDs1T
ixRUOneudfYXMD5G54hdls7yFlRGerYrZe1s2vxrm/drRegSZt4FlWSUsNkRZoSmVBJgHvQIQyPX
VmQIo9RjgxTSPy1y45DlDj7vBt/pYCAtmhY4dv/IQQRzV9SrtGzXRN3D+IYi47IiZ03dkRCT05/9
xw/SWyXf4fw/uLnYWolbbEVRg6ROYr+AKEuTPgDwQUODfpolPNQkGYzC2IoSEt/I4QvMSO5bYhLp
783LSfWE31QKARbFgn7djRQLEO5BIFKQ6VOOePvY8yAeu6ysi+sSlEFCAwIhD2LG5MSw3612r0yL
HJ9QfBG3TrWvhoggU3i50oZJxw4IqHQ+FOS1oWpogmzYNg5V8ZaHfxobfzqrLLKoCMr5iY1vsfXl
EG2JZkffrv8h1JKpRZjVB2pHb+8NLU4iXqTV6C32B6+sWJt2kByMZjIv1ZiobUxO9Hq0XUk2JpIz
p6roVPjk0yHFGJDyzGnefseZyl4ye4h+hYr8Ny/C7izT2GHKsIJT3CbNm/CQNxqpDTuOkh3gGNvY
Zzh/VwGtXwzCswfSR5e0GJ7Tszn4w6nzW4nNiMlqb1kzPC8qgLT/+yzZ9L5rwK2WVfmMwAqVUFmx
Y63zYZf04pcGDSM92UU0SROyjp1aXoTffcxsYx8WGDCV2+Kld8EvTdU9KP290Fo+x/gaWkHNLGGh
qSY3uQRpH2/i1P1lhtln1YCZsfryQ1rg+RCsvRgL9KWso9if5lBUzEfq+U+5l713jf8JIf2o3PLc
WcmVfPW3knNyy5+jYP32sm5t2eMzT5VvqsiXIaOoT4qT7yASDIfsVtpiz6UeOb/TlI1pWyVqtwwm
YQdBvZvc6FakrNzSbbCu968qSDmxzeCG4jh8zWbCMFrY82k0vblV/C1y+WIt3bcGVFtLvOsGBzGm
j6usPyChuYqxfCppAwNoghOZvS5m9KgLJWEEaR21GWqGe7gEH7kaz/C+H5cmZDBPD6JvLtosXrml
Frn3W8RIpOwO0XsWtUedQdDCvsCsS7gCFDbRts9l2lyisHqUSj7OYYgRVuHuJyEmqGBXoTt+sH02
Fx4ZxF18mG1E7fwYNFnrzqLRQYpnOMT7JMJVhw5jlZpUhY35ufHqn8yrXthMYFAKpkejdO52W9PX
D8/6Lk1RcbOYL/Aq95AnupMgz2JWzZk25D7s2z9KQu0bsvqYhDY0bNw3EDoLcpF7Ct5T6qH9rPsz
r+UV4dLXxEQU1yZrSvzEpBXR7o2/06E69bXknXJZQIJlr7H6eWo/5co4WJ178OwFRR55BG76DOVn
N41EsvZiROTTP5tgCDoXG7pGZpIrC5QSOvcM5kGhRjT64FrU/pGIlXs4U4yB24TPnRc7prBl2Ziv
yTkHFTTdzTT67dnaJtl8dHV0CNJub3XAvyuJPa8E9tfy/iY1p1NPxLeOLEavC6/KEyujSVHDyG3b
xMepskw4wjAsEu81rhyA3cM7bB3Ssocz8ELoxuJaOfYzqmnoitTImXEyCvf5XZL2ovNPvJLdJ+pQ
3QR2MGGAMjVXPnFX9J5vTpy+deX4merosSq6T0X8OXbd1RH+L6xCx7bFYFhZr13Wbw3bOwLJZLNY
v6RNca6JMmfVI46y3+iLYVLZ9QQrIAD8RiO/idp0JyP82KZx7lDlj9F4Xypn41TtTqJGnJx+H3bW
pW09zg4D1cUClN9qtsWvqcmfGHrvGRsl+H28mqR12GK3cFyKWu88JvlOzvMhHoKrGdI6jsZbKObb
WAGZ4utduyD3BvUF5HgDpYg7cZXE4ME2ZhFX7o+005c5IDF5jJ1bjiyalRSZQMmHSMnFc2dITTqf
zWzcfVMaNOZRmuubwPSSr5sqfrbQmAK9dDY6e9cyge3FxR8Tf5OPi0hUn80Qs9/vf7WV9ReZxl+3
6bjL85UkI8RqFTWlAnQzjEznWdYcK0sdj5iatKSMfW8TS0dGbdkybJvmncbdtUtq1h53Y5fjN96a
LUuJeuB2js8p7/ihKcrvhRtaZeYuaf1/n2qwCiLnyUcTDHn8XIi/Mh/fP/VgvzI+ewPLHTmlA7E9
dOu3sZj3nc9B2CrJ8LHs19a3sGYA/y6X7wSt4QPu280sTdzAfsciYV3orKL/y34YgSNyaQ3CcMg+
8fNnUwddqmYnxEhwIg+Dz+WWE8B9sSvslnAQbCBVT3KF4/oSbgIU4s7E54KCqz4MLfQtgVCGCA1J
N4bBsV7U/BamiXW32lHiZ6T+oIHaeX2Vjr+b62l4DfPqPbGtN7s0cVVhR2iRK1o1rxIwCDEn90wL
GGSDSl3m8rEradCFisLsWPQfEt2e8u3S2TtVUf1xxezfF4kCgQOhTdSx1dxjZaoX26DgtHHDUEyI
LpLxpyDea8uvLNDPoN2InQDrteCsU7bR+FLRfYGonEL+bBtbPBadX23GyoE30ZjLhmDKmpii2dr7
crYPPhlPlEHoKAYtOs/Elc2+SZxmV7m1vRNtBLVHef6BWkq0J4U62s8oEHZR6At0gx79XjNLD8Ru
FdtUCL3ajxlaw4omEDrst0iqcdclbPenvikgwkykrCtbbHxawM9xG6hVEGSZ7koVWzvpwt2cuUhu
0qbVmeG/paBN4GYefihgLTtdEXx2A2PYpH2XMhcnf9iHYqeLh/TF8khJeGhwBwABc9Bct+zQPs2W
YpbhNf3a9x1234KOceITNsfZdiAsxJWFs6ZhEKFZLyP7XYkcMhTrxM729Y2beVrNgGsuswYDboQx
r2KtdlM5uYhRPfpHjOhkK0Y2B5mpMNpTV8AVWGVtCBI/DOLc2yeGdPdzjqe5s6U6ThluhjFc7G0v
bc1xNrrj7Gb5C7ykFhV+i8LJH1vrzYFSRZQ5Rjt6dT7l1jp7Tbk8E/tRHE4PZv9OELLNeqrcRudm
906Gb3Jf1+6qnPcpfU/el2Y+J2FPGTCAf06Zuv6NEmMhIYtuKY6BcpGYHox90IX/RG9grFT6qx8R
b6T0mZpDKLIjskOE/8TyCZCr7VMbv6fGcsFGxRD5nOW08wh2ZaO5quczQv8HXSosfErJtOmjZ1FO
awPTT9uT0Y1SJAbcZtgrPjD/5TvoaadNV92mDs+92Es4OoX3ZpHfPVEV74p3NyEw80QiYhpyoHNJ
KyQQOR3BpxH6XPxW8/Pi/h65dkF+HJEQK7gOGxOf5ohh0iCVlV+Tin1BYETDR+AzEpbUQy/tCDbk
LvXiO4jvjUWM0JnjOm5z1n0CvskLNpo/IkEk8+8vvOW95fY03F57Adobv3OXc/ONojVxT8eg+XCa
mMLSb33d84L8i9o/t2u2IMn9y19v+PayeNb1YTe50dnWP48La21rN3Xug76IMskvDZVvaQfbNspA
SnhbbiI/FgGEvkI6q6K7WSo44IM+EOOOPOetMP9y04K6Bj//hOruocIwWalHvhNA3SoZxZZrlAQZ
csF6LJgw/1E9COPMRRQG6sMhWlu9viRuOc+m5eDTVIMeFEly4OuEc+WucC/5x0BrE3ERwJSfkWNw
2VhGIwqtJlFK87N+0gwvbp0HDsywKM72u6mhCGJ9MOa0sIWRqbUKcfbNGWPNlxVs9PnDJN1Id0Pc
ul0xhBgQoPR4NrD7Vzw2Nf3MMYYGtO/6R3Brk+w7ZQvS5+yV2dVQsGFOIXErRY54NRY+Y8+rw9eJ
vf4wbNus5ddCRKkpyX0BeGS9oqRwiaEk/dkkGpUIQ3tEr2QGex6xfmRM0Dv9BAssYwIxa8AcscBB
5RvSiFcuhCy/AATn3BOz1+DM3NYB5hp+CJlT/91REc8f+jG7M5xhH6SC+Zf7XMYzykCP7cgllEzP
xjIxMqEn4jhKeMUZInxurpLJShef1/8NXtv/HTJ58U88TUYYQ0jfXZ6N/qVcLKOLr+TdYmhkluAx
YCUVEygVgCB8Fy6OoX9bbGQQW3aZCAkRmfVvxlQ88rb9/8dhZXho7YAq8h3zxVGPe14Vq/2bhtnd
AYerqmuXFdRT2MtRW5rTjZ5X+t496tvRgmL1ataYZlfL4axnJcnmh8hF/iadslfo1LvB5Xg3f/PJ
o4FSD9+mWrkXwzsNQI5nT17o7P4bdfrW6veDi+byS/uTLzJDudEXHlkWgkNsQ4QTksJqDc1Gj//F
PGWGr5nIW7e0/0Ttfi7b5m5QC927zIvzQFSrYYTr2QrRYnM4JJev/+6XBbeM1/2lo3koVbDLjeqg
Zw6zxvmksxkR7Fg0BKGGtEfdH9JfaKbdFyflLabYDf+48ZMA/cYCQbZ/zBO80U1z6/OYd5kua1/R
Qy8f665/DyN21kxoQWeQHoSURBINmUZq19TGp59097kO3gJfndqw27hd8Lq4zakMjYtBKG+6jH8n
xsBSFnjXquBJKga46XT7ltu99P1akaSCVJl6lRouqpsIgu6/esQ9tPtJ/G3rr7C0PzyDjuxQvWHv
+a2CgPBXp1vrYW4tIwXPmeidbE8046ZVnPW5YsvrsKAVj5Gwb4NTXwyMEISknR0Oa2O93Fo3uGWN
vVGDC8nbvE6qvoecTx9IljwRBrpBoYwXjGbyvxFA5oDrjEd9/2yiiysCiJq2f61cmpVgBHZQOHxd
eMUUE1brJBHiIRqWglY/XTzyc2iBg9owyLhrSNSjVvElE+caxf53ItUn5rVNzfyBX+4cReiPXdAq
D6rA70eN7il2Yyqy9dGh82blKXqY4tHOc8JG1NbE8cHbSd9hCR0XzTRPagRa7CmxI7t156Xxzowd
jXJBKqf8F7+LyIVisFhV/Uh/6zqk8qhab0OiMp00nFFOpU59U1EGCegz8/SLMdhilcT8DGK3ljun
wN4KOCsju4BC9lugnEMhaf90QUSqM+yY0H4JA4RUTcZhBJUWi0d8qzOHjmPdvoQtEEg3hzjqi7wi
NtbjRs7PgTJ+UsxKa8K7ma8bXbSMyZxmD5mk06me2t2colcuXfkV5uTBjmPx28A3pL9sJsODPdgm
MRqKzMVWcf7rQI9Eo32BrLPvJIK/OTfvKXsNSgvGup2NRyD1BEk57yUEk8ZwX1KFbnqkoUYb0sTn
hjbpYA0ofbz5wye2+d+Vi2Gd1uYNofau0+9nEz1G5JhiwR3W+teHFmBy8FdNnr76CZLQWb1YcQrp
l9GRCJq9aXoNEQf3jfGHmCySHdC29s6HM4TbqlcHsGcY3ghANVuBTQjXR8MCB5BXQXR0vOJllsZ7
WBSbWOqPERxnbFtAi+KdFza7SbEhCHnd9AVltnF1u/Ri+dEO4dvFp8vpBTA+/fK2pNUeo9TZkf5l
8aaDB+FR9vKR89OtlpUG0nyq2Dia8Hx9skZjjt515G1M2jlLXO/7utznwvlyc+MVlcGfxvTWNOb0
WfZIl24vsv7sircF3l2ERaAUdNugbXiD2E55sq2nvMCO1q9sB3R3tRxqv/3LdndTs1lsO8SpCnB2
raMqGOthxz5NlmfdmVn9e+DxCOYhafYVjXDwYN73GJRHeyB3qab07HXJr9FGbgyzkIqjuTbYZ+eS
NXxQ+KMp438Lg+kCBaGVwvcLsC9CaXbNgc7ZaO8807yAiqFYF5qnqRB0kCB8x0N9sgOOk77OTEMe
qD+7ZF8YjsaqLyXnEMLdgBo+gvukTjIgjLKuFYqBB1Mta9ed716AmixqRoQhfgpXoalfCoPKW+GS
ukyMJEXD2ehvpRvv6za42FnN5ELprEHXDulkwM6IoSAOqDV6U3ClhLWfKEwGJJAQD1R/VAKAKC68
XeZ2yBUgosYUc4ci2viGc6sMxDuMHC9BfKfUjtop+L7p4s3pr7rMXxKLcqXKrl5eES/h5OS6Suef
77xd9Wa1z5OFLjz3qSc8aUZvXOfoZ8952aHxbz6nlH7I4qEj9IJf2MKoQmImG4qnqL+3gUVFCiZ5
OgP1L9yDdNUhxzlZDs2qrZ9UClWTX+/0H4Vhr3NVH6R8IV8YJ9eDYvas5tvcYgJFcyfM5lLHKZrY
eqdHSWt6tDnSEwi5mZ2ECj71wwihizWmetTDxSD0puP1McC0SpxAaSXel4In4WCPF/HGlPjI/P6R
uG5sfSQK8LoNHb2HMUCU/FelxjWvxmc1Ex8mXv2w3urbWBFu0S+cGtwOL3SGpdPziO2MNjne82rJ
6bQTcYTefBDmNWWlrq3o6IpzUfWXmmCHhpKQ01Er0ZyfgIZA3pKGwEc00/Yddd6mr0woBmBzLBTv
YZyvS0H1Z+jOVMMf/Xo8hfUF9+gppPnptOOjzpFjPzsjjqFsLjlPeYbamDH9te7MC3eRoDVzP9kY
E8gDJqtkgdlF5tSDadPEYrGIgu4imeLqBp5GhO66pnKFfKHNn4pYAowpPusSca+maobLs4ZgJsyx
tqoeLas40gz/ZQ/LTS7jU4SOZqo1rcf6LtgkhbN3pKt1Yl1bZWmPXqaHlxGQvZOhlzvr1O3ZzM+E
9z5Gyr7ENr5ZWihJbbBIsQrpBgbxYi5ZbHXznHbTB1jO96EzPygCoWJAG2K8zRGZ6zPaGohzHhOq
Ac5rRFflBN1t6IpLqF8HekCbKs/u5fTkZbQCVfPg1OQrpR7cB/lAzAhVbEwuRbzBy45i5CftOdNi
mVp6eZ8nrDSNHs5DIV/VQOEJo2WM6hUFLOWgAItVQ381JUXNC8NNhLzVnasEOTw0DWSL+sa37E8o
UEP8sam1MNqyMKXj/tXFAKmdGNirewmGciPI4B5GMDKG+Uw2707VOnZ7YeeNpzQcj23svlXwRefB
hQ785Ns2yLlq2+dPDhzAAGKKTaW+gIVLruMLtN1bgrMssI1tFZRblB9UwslATXwIGPpUgluexxPi
nYDj+Tw4NlW3hGP0F6PuUHZt/KBfmxjEwZTOl6yGkcWiGZZvk/0Og4xjx2HpSCiblx05VS99Z2zN
Cf1gYZHLiKKQ69Y7DYN9V8/q2RIEMP1ry/pfCJAewsnZKZq4LrNAEdCoK86sqeuu/Zakb0CKA6SF
r56PGC/fdYFjhteo/B9J57Edq5IF0S9iLUj8VOWNSqqSvxOWLD4xCSTw9b15PXrdz+iqKEiOidhB
aVCIcL98EtON7vT0GufurkH2gyyQOgX+n1fthc2oJbL3vEf+I/eRwn5zx/mYDSU6b+s4AKKmJtf3
ixhruc6aWsbq8s3AbRciKLpje018VYkmBw9T6m8LPj4WN2ad/MRKMKRkX9EgrMBBOlKdcj9KPjN3
L+jkw38Xd0h2NaiTCom9S7uBSdFcx/NX2YT/wEwEqMJYxONQrZzn1Le2WVm91ygBeqQ+gtMOfQiB
aCRr1PBbZ+SyweeUN9SJiUI31r1xRyvew8ykj8v7WJCfIRJrvRw2BWduvlhzJ4p6AU0mYLxqVXiw
PDOnyIRwjDLL4rBMxvhqo+yghNAvbA4Xh+/d8u3YZLAKfR9nzp0HVLxCo5U2waMXYeQgj7vwxiU0
j0CDHFMsMn/EzyVbf1wvUFFMFOTFbH770ttiWwiAOrH+k4ZHTIVezI/FEo0hd3Q25OnabKWNiEqW
AKEXwZKB0ew+MYxXaOA/apR/mSNT8j88tQN+vpnmgkeLYXsW8uiGkO2CgwafVdjFb9+BtgyKEna3
frQd75ekPlpKM0BD0WwMCXqVPi0Nhi++pVucQAoaSprb2MHZNhZMyCxLMYWyqwOywnv8yJsAqx+c
FQM5HFCmRCDA0qNiqIiTI4x/YolkIuUqgXU4FEb55XiwKgI32vuKrTf9+rQDKYRgPXoICTdai7D6
amY86g5hFVAvTMbJ3a0I9UMEKX7TLCunxr2RYb73C33KM/LLXSONCCNHRVTENDjK3+NqfnPj7Jzj
DwJFyKDSneod0/cP2H+v2mwdji2z4WUy/eSDvhraR+6jnsl9B5EDiprFl7/H7biulPnSRIgY26E4
aSMn/CK99xzzeTlO2Sx8yD7eWI2zRWvJxRhOdh6/Yeo61mQQ+3F532mAMB2bZislmbpqP+xWfbCp
36VZvldW760KVou11xFUQYFMrRGdFk6aTxvktJS0lbzWTbQSjYBYyQa8UjRRQ2dfcERCGZotyEXh
aU45/PFjIV+G6Bft67w5MOlmp2FRV6Rbz8qJSQ/2QxBfhPQ+hsXlUyGFvWvgQq9N1xqwZMAWKQSB
AItKL7Q3Q5DDsKPBFFEfIOVqZzgPLoDVWF48rBdDNMDzCrS3aumMkgY4Vc/34bgQEaknjVJ8pKmJ
pNwLWZcr72mGcp1bHceGRYZ96PbnJglg6oRAEu1VMfnPAne1pYM/STRsF/akPrrfdT8fjElcXFRI
mRW/u6K45UUowZDY30UCOac1m3s7SjYuPZ2jgzUw99ekUZQoo3SgsxU/sAzU2crnryCizc7bEC1g
1pDY68sTNfBKhOWrGxhEuEK6K3ICJZEO02Qz+ErNP9PEFYk+hA8R/5rkIOmwb1ZgJW41+yuVwkwH
ExB63IKkzryRIfsxu/a4TyTpd6l2v2xz3CYxc03m5MO6qQHQNxTG7AXU2mrz4E4r5xYgGFnPo89e
Lz5xj4JgE1e2OUCW0/pkdg2nCLPxszSBAg11952KJtglNLizzxi+YxPnw/1iZN6MxhY0zCYcm+E0
e8Z6GSGw71/phfkiOvcSSnXU5Xzft9OTw8nuhs1DUKN7GGiQkCiukhYNbgjRQpvVk46D5bWoXExc
OeHsbvqvD/t/8Gf3DkATg5crrCD4tEN+6R1xcmFzMWEkmS9V/9wci2NP/gMhUD1hrIHqfkRHvBst
VsG7PrT8XRdm+xiDZ5qWgJvARXexHaxtCxzBDE8pMF46PAooIZJq1y1i8pHYhzslW+AJgTpLquce
M3JYeReTuSoq22MepaeM864KCFMNI/0Wkd1a9N2pbcu/ysWEmzFmp0S2HnTF8pJqus7ql7LlqdK4
3Wt2alNV7SMmzRuSJDOSOkcgLDxcUzoR65S2j7JwMYtjDvaSz7wurilfKgNvWjALB5KrO/Za5vjm
+KB8Yx5SXrCUXISpe04M9YcYtrlNzpodxLkSrPTs5MeggM2K/F6MuPVpRs2C9xtyoiOrTBKL655S
1VGAiy1FnoLX2WhOxidvLK4RZkUnV8geBBxnZ0aLTlTjcnUHWfx0Tvyb2N5rSslExdDwljJKTv3a
SHw6GJZysnuwhu4ZezJQuR5D3PQs8uIhrbz72MMpSeHbSJcYJ+d5YaCOmf+6fAKXUbYFRsxucKZD
3FswsGi5GJE7OxI7Th7kLxr9NR4D6r3olLrt51LCxF5xrIFnlqgH7NJDB5fvl+KSPxqn8w5vx6bs
o01Si9XSHC/PRbRMd9AFJpW3J+5j4wBUttJ+NWIO5PcpTuSZnYYkuHcQWS+6X8x7BmjzYSgBkSC/
UCPxyCaprDkbqKBLrFUuOEMnHnNPwo3lIEh6+iV6hhlHA26pm5EI2O7si1XyvpTItuFgm/Z41U0o
0QukC5ieoB8vv4fQAOA6F60e6Zy1ByaL5dtS46vsYhuvVUzcHv7BfQnSanFUBLK8b6AnnXTl3cym
kDTHDfDK8YHqJdCa2REqdmH/ZNQWWIyegUOdqRvduNpE2t5Cd18J0NNu6ewl4xxBEzvnjf4J6cI1
tKxJ834JmnTfJxT/dbcx25+kb6B/9eyVw32UhgfL0VvgFEWAfE7bGI092o1amfSfzqqx6uMUgCTv
3pYKl+IdNtdSVSXw8/KrpeMPL7K3Nn9fwr+0o24106Bpk56VNYlnwJuSWcxJhu9j6QfjItg42XCQ
wtxI3XyEAqMZnUoXTg9VD9uDn966krIdjfQ8oM6xV1ZY/zgpVLulj2oD6rJlDpFSrBa4DLjd458x
SK9d+G+pMQXlWYPBgLk7OIo3jEb8G3wSequRDpVN7M3HPxO36Hqr5hyO5h//jKgAwc02NDXQZBsI
isnJUXgQmyJwLDzAIKeovUSXburKXZf8QctP5JA5TpzoAyOBzGTTZ9G1lJw6Q11elBlyXw0PiHDK
VapQlyzkjEhELLNH6eP2cF5Dks7ujIWhGszAQivKu8DA+VsTr4Vcr7adrZytfWeo8xTrdR5jkqc7
o1dJ9/NYszVejMZBchi79J455zMeIniH6r+ufGnZMIFfJtqluOZdXmf817N9cc3hTKzIGhbEhXH/
Py/DF0Cv2FpvM9wL3we1auXb5b4ux5vg1m6rAP2NeVDTyHzHvVp59NhDGWGuZVr12kusXSbG/A4e
0kVhn/CH4eIOoBESVLAJcyKNsnu5o9jJ35mALoFYUBibHOQUJz1xUxYYgjJkD8AeoaSA6eWXm9nn
OnBf3THdYTQ7FMK/MhelKE69W9bl96D3XoADbdymfO0AE5aJOigAYss5MkTFHg7eT1mpq5nLJ54l
XuoRMWDa2GZm8w3f68sTPBd8LPguK160a/7ZCrHFRiIwB3CL0PFXp/ZGKfeYoXWg7/U7TDQdH4hA
FUVx0ZPfQ9z0kUeC4X6HQCh2GEjjDV9OlQGB7rZ3/0tA7W9zwJPVcmdlpv2AdZRhHA/gMpGZRb3r
OBlizzhXifPAXIVKQO2dUn903fCh0/7MS/V9mdAYXEHlqE1Bcet44dH29Qn9wV9ScOdbRn6SLkwQ
kLTbWWUeQZ/5qp2xzfPZ+wB/aum7v+lYo3Nsy+9EsAN3E7LUo7kHTOqIdMN+GHdcc40Cg4YejGiT
pj99zwQtNDmiCHxB40S2AKdiRcVS8E3OHL5mQWYkFD5iXjdKcusAzfryqYswF+P/rDZW76xbq/rF
osYzCXx3UOk5sMsz8qSMcpAVHN0OfVk0gv3w1W/mUM44i74S5Bw2prgf1r3rMXwCUSvfYrPGm8vq
g7HxwLfkKzJs/CBcSbWYagYSX1NqisQfthYdb8CLzs3SXVSGh5ZPZXEqeLI9+RagHycAzBwByOLu
0QpqorTb+yLNvhMPY74/iB9MJLuYo1H0zB91/IVuYK9z+56ifMVXwJKFKAmObqOp35XqETti46Dy
LsaBAXe09Zxuy0D+sFy2EJXxnYysrWk5v4MMKQhch+glvJHO8Mhy7WEZcy2vvZzmU3LypiraRAXq
AI/FVIqjx+S3X66DqTHTdS45Nw5C1tpbGCvFNmymW5hUp6J2MXUzK427nZuHj9biIQ1S6LF2f05s
BWh48igb5b02e3h6xi6xB1Q1zqq0qmiNEJXmM5tXtWSbpAfCGaD8AmiMTPfNcNrPZUqfpz69rrUS
5XgfJATlajv7bpsUSx4EIg7KKmq/vLJ8Jnjev5s70PNCbyYreM8ZCNoRkjcfnS4rBvha/O6DMay6
Jvte3rJG735w36+RWdzNEl8kz+myPrAHZ9f3PoKUAdBQhwwuJPzXXl4w43wyB+M9IxrMT/Iz9SNQ
T3C/VuIxfIYaqBvAXQQc7pYcDlkjoqR6NBnbFbQ1oxUdnRFFAK9Xa+kDmK7jtfHxD8B3+4KgzXSZ
oaXqxN6fPEYEA7C6TmgM5xTcqXQBYbMqaIJ8Y/fNn49AhrfkDVfPZvn1nGhCLmWg7QIMvWoqeein
9Meo0G3xmlRN/jnYTMOskasiWvPdUN4lDuZT0dbM/pCR5sGl4elnCsHC1xbOrsYCsUw4XKYbBQEG
d0pbHyYdf8YgCCHPiYw3Vr7yOiaIVnBerJMRnG6dABRTwKkF2bnbKsCNZWUNgUHjVmX6CdPYxzJM
tGthLO+AzjGPpmE+xtLfVm1DmYFuRy3TOp2vdRHuQlvfLLz1WTd9Bl32HVbD57Jvg6hx9SZ9DPzh
CazaIcPLXYXFDufXCOCj3qO9XqTpgDBCjBbBppqhoiW8TsP+ZGf5Selii9MnhXmI7zY4tGb7hnhs
T8AdRk1B8o/dGlcpu8esdW/L4RPyWuGJOA12uCm6AFK5ScxRQZ+YO+MfHemzXwqocSwSOTGXZ9Lj
cPFj88HRNbZ/CVqjEF66Nubp2HSfsw1Yb7xpQnG5uNTXnnjRAadT9pnFgB0SzT7SaEJMl8g1OAEt
b6k1NLhiExoqpOKpvlr+EmWiE+QW9ohmEW8MPrBTY4jrcgVE1x20Gp+Wu6BZxHc11hbKffclD2++
Hx8yjpOs+lOD90zC5QY0HEvwMNrMlAtelB1UWz46YfHWmNJfd0F4m+bh2HX1w0QCJC2VZpo63Y9p
exgHYdGFhGs7onYlB2m6IwP60qrq3bK+AzXfJ7r4mJlpSLBSORtxEYA8t97rGRuEFx9lRWcU+R+4
ikFJS0owz3ZQf1iksvawMZcNNLVKhF3YK8Y9BhJ2w/Ie+P/LkA/7qUe3xzogaqarroNzVA9XVAIz
wQVq1od+CN01eLG7tqd88ku0RlZ1yab8PomBwLZfgpdF096i2ENON5j3FREbUZBuisY6eX30NLXu
bvQiGia1GSJ3p039SCdx4GJiEukfbTG+NW2+G2rSwEWxrzHfu67+CNx5gyv1UZjjnz2ZVwcTdT1T
vzh2/EcUnEQOQRKjE15GzbatjcjZDNdx5p/4bTSh2agdJm52pBFByuwc0YzqnN2A/SfmJAzl+Gla
jUTPXn00rBU7U78p0/jNRw63oUjOHfKdGvPC3cQ8Czn9RQpOG6ZiL2ZWnrNOPbhgETCGwIkDWRHY
1tHkoskawdiQXgq/uY/matsWwW1K7GfEdsgopp+pKq5xDCExag5tFlLVOb947OEsOLROjrQ2xDpS
3rr2fdhVR3Sl19idXjIb7xn1YthDtbLr18mBLUezjxbJUdlIvECabBbBVYv2iOgmhr98CTaCnNww
jlIMZ7cMmQao+Db1+ZLVocoHlXviWPTkJCgUai2FpVu1zwotdRmROu77/0V/3DcR4YOoQHonfw0y
A0LZPK19IylXVTCe/IkcuLlEv7v8AE7WU+WVC2mgOTPSnfivmn09IQwOXIRzx9TU+6ZNSW4ook1m
9FA/kQ2o8SGIOkgxHfI4MJyNgMuIbVljtR/TddXai0c9fHHF+JnH/fM89Re/TV/7Xj2WdvAILDq8
q53pLHV7GRc3RwJ3PCl2OmlgJDIvljm0Rp38w2srmK9EnC7pW5COt7oLfuu6XydqGR/nuKpF7DAV
5VtdVzny+5G0gbqTrPQy3jBFFvyT47RNChSyQKxVmZ6cYmYKiZ+tnh+yiOiuJfI98P85cKRsp95S
re2qGcS4MI0lKkHuienYjaxsV2Y5X7i5iBtBvIU4aOR2y2iX5DIw9hz0hfHeGOXJMuajVTBBMHq1
HeLM3hRTWBFO2+9oPrb+6G64efRdZdpnpUV85nR79y2JtX2kVzP0QwzU2IjbE+bntdWYxxZtWWYs
DXmUU46U8cWaeaKWC4clfrU8XbgFFqDYqwrsc5ng5+SHawd19aCeWi98DqR6tJVzjFP/hV4sfnTK
bAZMWG/dyHuycBTiUj8Nffw9td33rF0PoUXwJC0sdsL+ckZyKzzjh93oKQMwy+VJ7+ckOpXaBU8K
hGU5UjsUDpcmghabWnjDXVLZMJo3H908H+0p79dzpwg7C9QFMsxWmNYBfEO9m6W3t3gx9TOq8QF4
UgFwp+aY7+1zgG5mrtJ027TTWzFmL9rJydyc5qMTGasIdPhzydRvNXdM+wF+WrCYnV1sq5DFB7Aj
qMI/IxUy7zrqKkSAiT3/m6T/mxWQlBPH/GlBXri1/xAazkPHyRbmUBej7ANl960q0aTUCM5AEWBF
GMjtZReGtiV6VbO6D0V6zAqbqE1dP5YNIcqN0b1maX9s0SYtD2rvuqc0d/+6GgZ97CagLLMeM4F7
VBNCfwzvuIMhkJfcZM6wdO3EcYUpBdciuor7RczowJkKWmPvIeuRrXuavHAnFMKU1uxXVmXvJRAf
S3PqADDYZ91MuY01e4Xn7dgzfpJx8epL8gwdi/UQorPO687d4C/ZXf1znVWvhV1B652eMnu4ZmFx
huDSobLMQ0x4lnmYgD1j3cVNbaD1K4r3wve2vVLPUYaAxeuf4m4q94vgYxTFWXFb3vWe96vj+Tvq
yscqsPau1T1rDgIvgnOpzA3G0deg1ycvNJ5V6ZOPps/KdQmbsT+DLEcrgem4BSAQ+zvldcQoeC8m
Ls+FPHYmLJqMIjYzHQr4uH4dTf/VsHxgyeVPnMj9gI/TGcYNh8tK8ehMEB6ZBHt/I7dN0yVHKyeL
EOjLuqyHCY2tB4XRgUGOrMtdVU2KHgnNU5mw2hWglFDFxIsCXdKXaI7rMTH/ei9eS8MlCVrA86gM
0CupATWhqb/svnehslqP7HfhnBTOytGWQyXhPEufdiOsiW7Dzlc6qQVV136RXrjJcyYvWGTQAAlo
PPKaVg4LIE6ohNw4bwJ1n1jqcTIDZxUKe4ev8DBNizk3MmkkgeWQAXqWif/G7oF8lQzHkd29Np23
b2IGs1FSoUYNHlWrBbpSdzupFnawrllReE/DFDJTVwOAyB4itzzjH503NqOYth+R41jb0TLRTo5v
01A8zyIM7wbU4EoQP7LcDFZjHAyRXSkaf7uwOI519s+3ADCbIVY266Eo0/MgmYwF04OK2FzNzbU0
/E3Q6vMo3A/wzoe2bq62R/fSu4AN8k8dGT1Tf/sJNQM3gzd8icr7i4PwgriUzPk8OwVWsbZxS++Y
LV/rUF56Akd5hcjHdpHRF4KhDZ4KnhMYDkV6n46YRKmeqMunra/RMNcqRq9cD+DIgmCbYB1moPBd
4okIbPum9OCvoYtvuTlubTPu/BzNAzF1cW79g6pxAu6rQKLKgx+W1zzQbxa6P2/IDnaOHA5jFoCa
6WiFzbZ2G8jqTXJL65GPlaKYEyxqakEZXx+1wH+0KDmq7tnIEcdO9CiDxxYzC+mxfaUuIBHOSVhc
3bI6Zn1xSFN5XD7Pcukr9DzIOn9wiV2sPH6K2u6FSHYGbuQi8tuhhtsnOvhBW2MhB6ju8Qf8+ZRa
qSEfCAD+Wn4AU5ujVZfHsVc/eACJM2DYBVSLatou5DUPxW4q5cMiV2XF/oIO9rkh04KlMFmzfOym
a2jrCc1jN1/WAUQXuVx/wTBHQU6YzI7LzZ+zXM+m9smvGdma9V4RQhviVTROewcpZpMX54GICaAT
j3lWHjGenVLLe55pk0TpHYKwfnSL/D0eGb1ZdmCtURKAMhh7B+Jtu0imjsbMcowRPM9ANEc7Ajv2
JVYY9L8jQ7jUx1EAk08yQyvVvxk+EMPVL56HTY/tmRxcyp4x3yXZfK5d+7T8b16bv5PXE7tab/JC
rTCH/aBYewgRhQ5he8kz+y8uCHGxTT99aeSgdhxrN+h107qLrbca4uCHFdQuoW/usI7z4X0O08XR
8UC2CW5YP1IkUCNqBNoWRMaxRLaQ8/XmWt1ryils8c5PQYzPMvxI03rv50Qw47m1jXI31lTLUbvL
E36BybzPB/plBUvLzE8ihdAthntHlo/CLrDOVzt+8DbsZizhyS4YmkfDtPbmAlvD37jufJysgPuB
oI6o09P8NEjW8G4s3ilq/gh8gA4B6bXxHsA7kFIwYjFAm8q0YvqyFUU8p9GnkMzJyGWxkQLkD4YV
fKB4/HNqXroxG5zSGFeCOxWZ63nUwa5Mkn+zYewtxopRFh+DvLgfs+oUY8NkZ7Rd/tQM2brlupte
IXIP5CGLp0sw+veZHr86uAawYbPN8gNKP3+sLc22o/gW3P52k0ISLQkZluLKVnYxhrK9NUt8QfJl
7HnWItmiZkCadDeQHnOHFf3ObcPt2KfXSQWngvdB6vQL2ZdhWtD/5dpVH9LqH41eHDomqVihQcUJ
BJEwOlh6FMG3lUs8mtPRKBpuvQTkm+Nlt1zP4Xb58krsKD05aEOe88pPxJPNYKFMYFc34xEISrrT
nvytM6AqwGF7q7h202zuvTH7GnnMGByveP63c+5s+7RP7w1PuQSU1Z+UsISSdQANWp/lk6gACGb/
xhgUj591B7QjBxPzMm+bKrtNqDj4Bss1Lv515ruAqHgVIMq7han7Ocf0+5Zv/VTtvI/R6LFjYTg4
106JBxYIl2SxEOAABC4BagKRopYQxTpmAHcSkZ4Zh3tRQEToY+MYs2ZHUK/PlV090wFau6LKyF9e
Pv/yc2p86SuWho8MAvkzYvUcJv55ZCFOlHPYbnQDdUfVZJq388XDjEzo+S80r2hnJOyEmBFnWwea
6qooSZcRZvVdjDYc57a9b1Oy+HJ31c2McXNAK8z1kK+1qR8h9xka4iNgkUUGZuF52RaXIf4uanlU
v1A7ME8i0qzLSR0rSdxYQe3EC7VNtgjsYFXlzKHTdmCfbQ5ZS7ZhDIS/LSlnmi4jP3sSX5FP3gNE
oP6pjxwS2SuP3p4CUb2lebPg3zN2lC3q73VgipEwIl6tyOpUXV7R9RYbK7TfsfLSSPqz/aFck5mJ
MEHRmVP7qJhi7QI71/jBs3BDpBOvsygbIWI06RNpJe1JzpK3mBuGWyeGPeZ3PVL0ISaNjE5lN5jY
GXvTjE+0+/osZyNCPlUx+3Gxf1aaqTNclWw/aGmfEhCCFEeV2EaJw9pKUp8xkc4d51ZqvywJtdXN
cyf8bhVZsKdzK/5XdYbYtBWTl7DJLwFmhJtXJgyypevlOPmRWWl3fPRHo9+ZugUXb/nFlm4OaMQU
I7zQABlndkvEOk2KlHTT3Xj5AAyCi4v8IcjW3BBEfLP0fGhjwUNHQYf0F5kcSRXAAmSQ33uNF63k
EirN6M9epzFc5nnO+31KNNK6SEKw7iZWgzCx2awyLrgqKclJtCyagExnN69IfNiDY3UE25ZCJSj1
fnY6DK1W5Dy1HVvrvEybG0l7NqQVVBLmjGO2i1jo27MeHrtcBivGCvVqMoE88Nph2S1Evc3GLnr0
7b7dZtZUPnXWEN5co/wD/fIbCS5DKUOub6xq0qgRGsSwibZ9JUr8iB3wCJFGbAcJsIKKi4WgKzWr
hKEb9qJMnZOo+3g/h7l3UoPIzro0Q1xOXraKe2mtS0Ilt92o03MaYCqsJpm8dth59630sQt4PUrr
Gr+ZM1HkjkPWfzPznc6Z44oDJSxVpK3BylkO2yFnzDZgE2DYBqne+6gb74ppau9LNby7EXMPNIDy
wFqKPr2WOA0lOSIm75a1bTYIhDHJHgjLyXaNjjtgvwr/bU0+SWc3JqyOuMAxp8yT20fiKXTn/JWu
DesGWz4AFebARkQi67cU9pWqQkQdYiGGC9mCFe4TF2H9DGagY9M8GoZxqmJFHSjH7KHDY3oXV2SO
m8CqX7OosV+KymwyVJJhBqGP45RzQx6hY9GS9Jhjr40mjWdlI3B8V2aiVnRBd8qd0dwjpqavaAg7
G6VS+2GcjjgJH5KqQuNP4lPuAGTsmq2DILIoM/QKgjdp7kBKZh7zJqzxsSgbvNkZo2Nr3k2Ewho1
q5nBdC8x9DLomP63V/o7I0bsRTJrTsEzOC3hiJJCmhhkh3hinWZ7XhPXrgnf5674aAaoDnPFHKHz
Ud+gtAAa2MrvsKv/Um9G6kgAch6MWCDQbzG+YsfBa9cISKRqzA+7iPgoLuG+MwMAVQ/3RBrtHGbG
dGu3rJ8+fEyoHqdpGLe3wKo2wi2OQ4Pt3+VC9n607dBABQlmUKImg7r/69LkmrX52dT5C4Cu9y7y
3wH84Vzxox24XmxLztVSRBJrpyQhcdqA6DqLerrCjnpxXKZZRb5tw+Y4mt7zNHZ7r4zfEhT/vmjW
ldW/NiPYb80k0JfmLWHZxWVOjE1lLUsfsJyDK65S+XTuI69EySTxDvMpOXkNHrw0az7SiVrHRNkY
9samdBsEFhBOfmHrIeYvcPZagUWoUo5zLO4ThBpwnIVCdeSyuIga49Y13lNYV69BEZ4aiV/SNId/
U4OXRsf/BovVpMO+fcTVTVgnUaLSPc1xxFqxQGLYwg26G7VLDd41K1G1QLkXvX34ljbDLYiNF5VZ
L1M1kIiY3dtd++h1ANX6mlEnfCzMh2SMThY2Ceyh5EuELHLQg7Qa2h8RMMR0mptg/rTz+eC1M282
8VQkYgvIBP0Or5syYcqVl/ekaxH5iczQDe0XPug3BdvLvCzjEgNvXFA/elwx9kjWs2RxtIHKVMDW
jY6zgQ2hXQY4+JJJYyqIC+YXomVNxYZhNwND76Vg0uv5ZGSYikbY/qL7Efuqs56j3lWcO9mzzCF8
j5iR1844ricpszXzFtAatf1Qs7lNq4k5H8MltnL4dAdxk1hgIHdFLfEnUHNHpjQGxCOixv7aqdwG
Ee21VQrEc/zhRZWad6oBCby04CIPmCUw31KUFc04nheKwkL02PUemuQSyWqd4KJMXqqcc2dJY+R9
tWp84s+FxOVSvSRp9QjWM78TvvXhObyLIFvgnG9je73QzuuadV8+crfJpn7sgvJlSAArFx42nLyC
XRn5LnYJ79MyJQEMDYYBE1vYglvxkRsgGd2kFtpnJhwMNy6jb9BcYgKNxEH74Yob8H0ZjCeTc3G1
QzU0JieB3KJL0eEW4zxg9oLpY9hJvctdA5F7zAkmTYLJgOuPAR/FdnDGluJzVp99NumTqR31ltNR
2q7eLbSzZfRKVXXR5ogOtZxvRZynqwmf3ibhKEw9jMYdxNNUeDhPDWhmnSjW9HoWY7HU25Sj6qHj
Cpq3XH94gcJRlqPv0173b1aQZHMHZ/GwRIPlzMpa1T81nOQoLmn5HH5adAv6mFohajHocUYJBFTI
0/9ZRuigIWMxh4PuIpKJpVLglpsSncmcjTAU0R6gxAbqxwMaH/whwFe23O6Ojj6YTVDZd48oD48l
g4tDnMM+Xq6wY00rm82FNNsT7KWHRnaEHOdb1U2b0bLPftF/oEbj8NA4XqLWA4P0k4ByUSlhUbb+
ypOebWN54qt5U0YMPp2ySCA37wKwiapc9gT9R5ROfwTHJbxNgwdOy0d3MveEHf81OYCbDg8umTM/
Enmx7A0Qzf04s7dCJ5bRvjRG+BYb8deU1OvEFE95O5GLYjywt3jydXfMxNQz/U/1unYAiDBzXDul
vQoZwVZN8ewk+sa8Eu1f9RotZo2quEwqPrmB9wXWby0QmyH/a969wjxl8F+CcmKCBOtpDp5gDNwr
dgZ+Hu6ABN96RSA4M4n18m4Y8K+JomWs4ZftvukoFKPW+uhd/N7U7wfqMsQ5uM02/iI8SmbzEtdt
STIy/3ab7eukVuvlO6I0f0VhfTPsaW1Z86vBsn/s4ZCNtvuQLjpq11LnOJLP8dzcQj957wf72R37
k/TLc8mYLZhzjnZsNZwXkrBT7KF7auPHxA1OojNWcz5jeeB12OBF4qneRF3Eh11e3l34uDx/HHoI
MnhJTsk7K51bG7sLvTi8okp6c2wylxnswigzt92AWqobHjFv/Tb9PveMr4bXTuxKFqs8GhImzido
f/4ZuUsBVOUOtRO/4///0oVAmapXPJK3ap5uU83WdI7afiW9DEkAzd/JRWmwPG/8hKokgppuWaI8
toPvBmheYRJcywJqQmLU8ij1FqtE3t7QYJKn5W+mWX0ajOtYEK3OJyOBd2y/CMHwcbYTxpm6lw68
Yf67JJbwRwTQWvkLiIzl/9m6Oy932ohMu0Ptxm+NiXSbY48a2q+47NcLxsaR8cmR4V05oa6+WeFn
auSbcPofZ+exZDeSpelXKat1wQaAwyHapnsRV4u4IiQZG1gIElprPP18Hsw2KzLTmFaTCzIZ4gKu
j5/ziystz31OPPf1jw+nHyRZHS4mpBdBLr/90RlU58EOEDImd3wGjgRa/gQzT2lnoxC9VmszbJ9N
VTtMSBFca6IbPjUh/89fI6qHcf7BtywExJoyXqXGcE/7ZmQGoFnU5Or4MZd9nb9IKDNB1sT45QTG
u9vyUwyLADvBao4ZML6mPjkn0ZzliBu+8drEoqRyeW8/9W55zaKcvpKqR+HxNHsXkeBJZG5btwC1
uFWdOyJE7utH/qU33jfHB8JVaghDXBwLtRcawjho4sxJRXnxOkwfVVH877zgCzYiQLxrLoKlX78E
bssFG0kNF7LbFx5kE4f98ZZ8JIPSeGcsThPjySmxh3UJ0ZGY+DGg0AYy+4OfVv/+MfR0fOhMG/UX
85zHjVCSmDHZVN1M+R39OQ/Il8YPalx4fg2J0HjqZPxF9Qs/OLIbC8oWtJSax0r2j4ySQ16QnhI0
Th35isCUq14ZC2ioHCX9dFa/zgAHlZpzP3pKrQVG4Mc/mKdaeeL/O7s6qFE3IITU7n0rzQ1f1UjQ
i+7V7noFm94m7VnOj+qx0o73PGnwrwNSIvwkH09TeQ013dQiVF9rH3k2z6Jj+ZPWd/YzPzIBdWDk
NVCe/NRALqlzxnt+gupXQh2yLsisJ2t7HO9pUBh4GyMeVNMjdOgL1O/5aj7bO9U4PkCd/hE5XX6b
QrFqGBpeG/VYtg31kLoxuequk9Rc9+21RPHVwx4BKpBat6rb+GYvoqWNISyDysR3YgvJZgY+h/4I
ACx9r9iVmUFZNTwz+jyDudYCc7e0W96m7D4a1EBcZEtuRXQ0PSVbiRvxgN8PI82IRnwMlmmLhp1D
yqOTnPKROjEvMBdnxI6Xyewjci83ny8S9JcAqkgRvTRxtDfYQaPhPqgQDic8hPrpv0/DWjhPDhZ0
dC6TgM4lt82zkdSHI4Vfj/Nkkq9MGjUporle9Urq0HmM2GfUCNKdtILfZD7TfpKge3V+gYtjsqgT
lF/z3GQrmBCOJFhg21GPV/sLv0gD+JPeGlgmYuDIb9e5THap99GPt1r3yGeqYeBTjOzH2HSU1BDi
oPfrl8J+bSdv24PTdZ5CSitq2qjxDLkvx8ZdADgbAhMG3hGKjHxdNUmr+50qkP7xBpq/EHkCGhtP
QGyg5LQofLRG8nvQ4WOATqLxZINIUZ/I9wE5Lb0pOqgfVzsSakojoTPHHXMUzVo1e8G9JDlY+Dve
uh3ErtNZ+TPZXshz3SDODnggUc3YdyG4tc4tCuwFkaMLcy45ca8a4uJzw+6eSGHccFhzl0Xigyko
wBXb7gOe2TdYjEe8K6RzQPWgIJS4DIUMVgBD0qVY1hfMnPoQmZT/jWyJed6yibdwD1GdjcmXv7X6
KS4sTKDJxrP8GSD1l5lvEz/b2GN9w5zhVdXa6LLP0fKoDDVj87nofywadeow8uxu/FQwDbjTuWu1
7amNI8NR3SUcYa0mEYVV5FEYTrWWUW+qStSkyfOkHeZeaCyGlQq5x00yHFVPMjhq2rvizApRgZDP
xZ3/ZYLyGbLZM3PD1FtY+kGPqQdP9xPXcF6CtaCmFJsGxgBq1bBM+DenWkpg1uOIWQpQZOJMYz3+
5PYGd1M1XZspQlenyEIlk1ltNZdRAbSqE+/DF4ZJPKfISOrchVDS3rjKa7FJFjJ/lfJbUkK4QBCA
vY+fVef3CJKD4xmL0+VkW6rZpnV1nMdmeKtR6OSBegVkX3/n7ZgozgzPMF9zNjWUrvhaznA6XFzZ
4vqUygnAUZZeD9hQPUf+2IsilA5BQTftKTLuXKd753tYOd/4AuB51GDMvNaHmeAJ/WZgJIGx5Uq6
bSHUCL5k6S0SvveqmbzHTA6LHoYBw29lHERa8VZUgF8SwBIkxjCsBhl/Oxo7UI9k1Gv4JgSxWb1K
zWDvaZusNbZe9/DjMyKjQmldv6D7d/SU4inxlprjHjNGnRBm+6QWo1GEyUo10dKwJOvu1UeXXfzq
VfZDxSPZ0MJhVVvU5obcPDHX1Oto6AWxHdBYTg/DB+eIo1OTcq/HXrTqyceQ2RFoGg5V+xQp0naM
0KBmYhJh7+ipOG9VvzE8o8tGEn6TZkGpyMLQxX1EAGGZD/hCs8UNfnKK0Uec++ZU9g75YDx8w3o6
fA4nKwZvTHYfGsAE6wZCEVhAVFumYcUQWuKNiUlAA9ZrLcwUDZvnLkXF1TtP8S24wZUKI2UDQzHL
t53XYjO0dnEkShucBoi0ku6KbvyBz1F7Ap89UrnrGgIhJh//5BksLsNpELulPsawphUEiuYb35uY
IlCveTWLKIeXavRt6e197WvjPhNZsPt4hQnr5hEXlM99uSUBwRanAjg1gRP/BfOtG44mGqscUbLk
Te1oxgdv6VXUyHZByhKFI0e8bs+oKXNMsNyAe6s52trqoIaJdBOUb55kbzBf1T2xSUNq4vfs2Hwb
mgEkE9CN9pvKQ/zRrXiFbPtaafui8EOI453VlichqpAtepkLdSzwG3XablLiEPTe0Lwh0fdJOJmh
DsZ72mWa0bB3SF9EODcN6Oc44hqNFAAle8ZACgX3oJ71xhjwBPVoVLa8s7TxH2QVMC16Fgz9pJZP
PUWw7LqrOqRyAToe4Jike+j/Eo0+Jp461tSWR1erYe15gVJHnXcTaHg+YAOD7JXXoxFWx4jojLdq
ukw5lFFwJjcFoLWxmS/07pABmOy2cFVV2Kej0GnRt6GerSKzXic2mvll3b70+pqXnPm25zxCAF9B
ZwHfKVBKp+QNUEVtF7gsPMxWtyuM4jx34F7VBWQI9tiDqcvUj2gOwCR2Cc0iDNAGc54kNwIeTIuI
MBlOAacqaJ/HEWAFCAm6ShBJuDZ1izTaqGkNBhmblKPqgxp0B0EmfWC47s3UkuqgHS2hk+pmMUGk
bgnJuEcxofh8JQ6gTsQIAkn9uQEiyWqgdu921S2zWMUf0XXgjKoQdyOm4IZRUeoZXQN3gYRkcnuP
oq3asphNdBsvYY04D/RAXsukObSYszNbVKNVAICoL2p7JKBA1fI7I8oU6ssEsP7Y3DAn+VlHyw8Y
VsNYPjDVmPLqiiOACTNF6tBcOVCMQPBFSC1wJutokfHr/B7DwQxidTXUOl0kHj4za+x1aiQM82sQ
WSsWtUoQKNoMGjKUrpATFzt6mVAldO7U2lAxmbwGaEcYYwPxGle1z11ZPUG71u34qEMMdbgV0Vy+
qBZhROyj3o4w6XPMmKj0M98XwZMSJGWbxAUApwxnZUDEaMZdSUFKL5UgB0dY8tJgVTV3T6b5VbTq
RqbiR9XrTBQVR3ODkT/uLnysChWIbj9HqQUlOG9zsDS8CbszC2rPY3Ed38qxXRsRFBxCvmr8HByT
iwpAKkKD1N75RgG1tTqgkf3WTu1yEs1hHBAbU4doZCL9IkL3vZlL6N+uYuORxaviCYdM9KHIDMRV
tW/7BKGntKV8X3voiMTDtvWKg15ZT0McP5St+O7Ow3PQwkpVo1LiUaGS6Nz4jgnCRZ8nZ+giJM1i
9Mj3gi/Gm97pvgeNOFJlbhg8TjLX0CmxQkJH15QIzDxYU75q/ZDwanggGw3pz4EGnojywJ0xvTHZ
gdp62pTQXMHxV8r0BDfaEMJSovxhl5qePBi9uU1L656s8jnvqfz7/VfKOLu609rF5w0K4mkR1o9D
WXBtHNcYY10QXCZtjpYuetnPiLgSttQ7kdaHTOMtQADt1PJQs0N39G0X+wfbGskrkyZWR2YxPEwE
9J11rwJD7tuAsJxLJ6gWaUkGPUFgZd5mjyoVk/XAuLjf1ECKKcZubV2jhoF7gBFz4QCsedfrs6L0
rtBkP+ey7BfeUH1BZ/Za4vfnqRtzzZU7C+gew7moAQDcTXazMZd2Ee4bZsngNUeNkhtUelg5mLra
k3/jiPjIsX2jp/FLa6EOmw+7Jkd4HWwIW6GJlUWcsQcxpftmcKhQRwsV0KA3dzc6Nlos9sVQRRo4
ZZkffK2VtSxyxorOEnER6AGgIys5TekHrka41ZRf0CCF9emUT4Nmv9cFzA1KKte5cR+80d6ouaZe
38jh738eyVPwHhF/TjrIds6f74hIwL6zlz4nc14jhQNGxwOyL7vgGfz1o4pfiwpcICS+uKobNHvt
Q4dtA/jfo6XBapRujHAOyjNj/hjNxkPhTZdWlS48D/6EApr10IKCvrtgvkXNobHA1PsIeJQuBNuG
8l049Rz7IyTBdKWjY4N3EJZWvTjO5KRvqhRXCb0Pb7G1Gy/UNLpNZct7dSWdlaWySCgaZ3OlPGXX
SDMgoZJwrc7OUgSXTpHo2Dcl+2ibupsSVQtuU8EDJiXcUQSL1K7mjRzDclGSzBhC+ex40btDXndF
OLNw3XqTkyQzkvbN14KM5KR508EminAeF8JgL52D5Tix4ki6ggpjj2mIHbTYf4TS8pI1qCAlk7H+
vLeh65j349ox+7U6vYZ2OGQE1p6FdK9e9pcCx7ytP+vINObh1nXm7SyyF8sPGX1zAKQ2tFC9KMJs
8qxzl5Wgxuk0JBTS2ke7WHztgR8DjNqOMwIFcWvtpxqbl2B8DQwPdrGnIZEdVfjGivKKKP+H7Nuv
BWu475MDQNstsRQZIHakqjuj0AKGBTtqO0hPZvyKyM6+5RxpbHlRp6KrN+QQggdVKDc0sq5lv8/R
8LsZde/o+YSX8DKbAEUGUM+Rcu5En+smcAIO4WzVkIoq2fv8tjmovcBhn64RKlHZgwrkY2xqj26X
fDcgUtmIcWAtdw5RYRsyajpuuQsdZ4VTwzp09e8R6crM8NA5Svd+gGaF7rwkYrpLtebFjyfS+vob
oBSychj8lCMWof6hBTEEPOC7miFJ0jwIvT2nuXUVOQTKcjxSxz/rDdL+JpkXgJWJlh1syIGuGW3D
JOAy4m50x3wyOVVSJfIqUdWFEo2gwoWzaNarzUDVTGDpHQJ9XVDsPVl1/m2UMAYMmFUVslI41620
z7totx8bd1cSP6vpqsNVwTDzMHjO1mF+jkX+eV4Cgz0Pc3ztGmpuNkL4BB95DYe7YmY54L5m4os2
jxFDbrfqA+MyeG96LLnC4DZWQFqvVOAztFc01YdoxZfD5C+mQaf6ZjzrHRFNCi1GMP0bVpib9ccs
mtdcBXdqbpuxeYxSeRe7zkPO1ylp3aoMVMVOZpch20b4nkfVl9EtN6GM1hSoNipY5EqlLSaLLB/J
F8+YkWyuOee1uxEyhSMp95aoRHsZSuwjUIJmoyaxk2KxaItLMBRHoCaHFPD9DZlxcEfCuQJiBMnN
9TNyIZkGlX5Ww9LE3lKT+loGYtODChjQzpv14tlEhMsSyO62pN9rf40LAGQjUKZptRL++FmtDLN5
E9bNTo2ZmtwjJ3tqD4/9ECwc1mJhgQTv84PDjheD5FVRuMvo4CG46lj8Tacp4tdNVg+7EcesMDf3
nx1jJRsVYBiV+46uyVKLwxe1t5hgp7PEWEHzWhr2vEtCefTwg4yZFW4i9mTnv4Zs3cBQbBI5ct22
6SVKQkQfu1vTkYfchgMmw9sB4tikZWgiIwbMLCAad+3hAXsn8s752gTe1cEP9VHsYQnsHEHxXZZL
hyNQfU9Fvt0sToILme427MeKCFbv8VBjjSb+N9VQfQgOqDzcDk57bwfRsWjwt+SOyxnqLMtoelCZ
TA/T0T4oNnZoHacGE17VFFmSzpExyY58b5fzW+57pygId+kUXHCwvOk9c1eGnH5z+yQSD09cf6tW
fD1x59CRHgYcQsGUGrC970PClTFBAESll1EYCG4IIA4YJe0FpI1Et5A44h9xkK09MXJwmkv1DnpU
USfFCMpIUJbqNzViECBCvtYIxsd5tTGABI+deMUc4TFr8Bycg29pr52DCchbY4XPOA5sUZC4b1Hl
NG0348rUn9M++JIAdunr5AH9+T37xTZ2LWg2GI3hNTDO+QM87FvDkbuCwpDaPUs/fctE9EVm8liW
0z6GnDJwQKpcla1kvCJupdVcUyFEp6JkhhSqCtkdKLaDQfWWAHIv3YzxV21uUpGXuFc5K6tETkTN
UXU8mUF3MUZQGWzmXkyFly0rAqoZZuWtrWSxS0ySGr7pMMkLEb0PGFogvLlEFh/16eqAphZEDyr1
eGw5FVRx9BYRlAGqVH9TtZCQ0H2Mxs2cKfjFeBy6QV3oQ2DwboqaZjPsUw7kxtfOahtFe4AcaC2f
2tq/qFHoyLbVvbcJsEX5HEjBSrRgrAHmuXMkVZDCMff94O0zxB3qFq04VP4idukcy3u185eOD56G
RFQqwmOT6u8xg1WEzsY0qB2j9pC54rEIwy8xicPAcnqCpnAP2W8r5PBu586dbvTYb4+H1K0Pgq3W
4vyJaFeQiUODEJBpAdNhbx+leQchXa7C1N8lGAxQKvNPKhcatia8/Xwfsn0FVnNWp4PMcZW3DL7/
isDmo+2Em38105A5HSfmfVR67M7zDqo16hrT4l9hnJoJhJn5vppK6qofIfX/f/7j//zP/30f/yv4
VlwKFkmR/yPvoD1Eedv89z/tf/6DqFB9dffx3/90XMuRJvcM4Rm6ELpwPL7//noX5QE/bPwLkY04
GmGuXBhIvHLSUpOn2u4mXsJky5FGsfj9A61fH+gawtE9/sOUmxPQ+PmB1mR21KRn+zI58OHwDLnT
8/Db759h6H/zEPPnh4Beg1g4J+U1dAFU9/61S8qHSA5LK8zYZNChiMjvNShF1f7598/+i/ZZtM/l
uuS40tV/6dCyq8vGBPh1CfNggYZ3wYXk90+Qf27cvz/hs/H/NmSDRFzLE3K+gGnE2hV51l6su/rw
+6f8ZTsM5oRlStMy7F/agfYH979BxBfwfxjPmthKcIH+j58hPd3T0bGzHNsUqqX/1hIPE08NNcwR
hYrEuEVgOrlwmyv+0ynuGtIzpIvmsydN79eWxG1JgJyXEEYTBGGZ78tkcMHgxuVpqO3r75tkqKn1
04JyDVuYhrB0XXd14Tk/t6n00OgRuXTOeZIcMvlgEbXYDQkF0Z0t0EQIQjk7rCmBhwaLOJAPQS6W
v3+Hv5ggtmValuGZqmeF+PkVuIgXeBT2xIJ1AOls9r/oQ3esYff9x89xEIdyMW6hV/Vfm6q3ySSE
KZzzgKzgsunYjBsDOVrDcofN/8ejhAnuQ9Io6fzSJCD1IkELV54t9CzRIE6Gu7aOMFmJ6NH/+FEe
opOetAzAl3/aoAyzC9IwGodLF+GMEDU1Bk76i9sNxt9031/sUqaUhqcGymaCil+2Qsd2IkBlTEzb
Rlcmlc4xjtpbTINSZ4lTzMaS472J0EnSdOXf7CF/Xt082uHJjpQ6Lf1llk5lXTjl6HmXCXUhFClX
gMh+341qf/h5HfAEF/6DZ3muachf1jYWqcXkWY53Kbkv+NRIZ1KWIkhUMcATlxxVJHzrf//MPx1m
Ls+kJz2HLnWYJj9P/CxqI2m3uX+Z0I7rc+COr8rGDOWsv5kjf/Eg27JZWTCdLdMRqnv/bePCH02z
BzsEhqiPFpfxQT661qCv/Wkwt3ncyb/pzF9XtNRtVplpODba1pybv3Tm2IY+dp1dC3d8IgWuNYS0
HZJ+OIv9vgcNNed+GTZboiRpobertjH355bNMpr1Wo7BtYCfFDfWrg9AFBeGIBGLUDRQ2Az2e0KW
p4C6bM1sML9/AzVGf34By3SBdjo6k/PnFyg0rUHS0Eov6ICEJNLz6VBOXUxZ1AmX45hWihfr/c1D
DcPT/7wkbIvOBf/+uZ39ekw0ZdS5Hs5LZ1xjgmXhQ7Vvq3zazNw1N2Vi+cs6DhDUQBTkdsgwawit
uNyU5B2fQqbDstFEususCQNvvbc2Y1c/lfkAJr/QTlUYnavOXeOo/eyQbw1d61jYEA/y1EauoEG9
yKnB2UI252r+vZZSOT402KWKhMw03I9t6/fNrp5KONJ9vMLMEmTGwB9NEMCdnqN1Z7g4z/dGi45z
r+SjJu8G0W30OWzzbgrKV049koIxybNaBxoQxXjKtOX8ONbBq3o5yNF3geEjONa6tyS07keJeAhy
OT1iazOmStHeCsyvRWzftv3U7YjGkS/1O4WVLEC9mIWHylIgb9KeVECD7tPRrrxdobVvKbbQ3EV0
vHM99EvsFE87+uDGcYP71rfuKu6axBgeXq32xu675xGhvgZBZ+Qv12VW30Wd01Pd6K9z3p1RR26o
MU4eBZzkDF9rH2i8xWjGjzKxX/wKlFwjKaf7y1K3dmWUYHoDsinpSbGU5zLCgELPwIwZ3uM0SKDp
rewg4w24XOnWG26XZwcXYqH599ZMfNVF1cMYxV86HUaw1RbPJf6EIBHGCFK5fRA6xMIgz1YmrP6l
GFt3BZL/Fd1Q5yMky26V7dnHIqgR4gUnyB3GnBunz9dJpIBfE7hKPR8Xve/yqLkt9JNjNSDP7Klb
xYlBiq7e5brhL8jhw9dPx0eCz0NotCbofeSu7XI3dtMXJ0DbTXl+xlHxZBjGaxL3H4OYbgcYlIiE
HPo6vC/z4gDwepcg7JKHSY/CC4I4dgU+tRsnOAGDd0/xYZuj4JChs1ZTbnI151gYHgo+1q4qg2PU
WpBSa/DkCIyW2bkuk4e6r9akUXa9+ezoOsJjAmPzehdAV+owojI0KOdm+JzG82mYAeMZANbL6JDo
2SHwESHzYNzCE6vaBlN4KiRkVOLijX1oiSOCUQOh42FaBPwOOUS9F1jED7sqNG4iioDSWelpcAit
6VLVgM06exfE+UoO2slJyuWE4pSVC+Kt8h0T0K9B0sINgqEKqhf8IbTkrMaCtja/z5FS4gRamFiI
eqG1XxZHxFGo3Nh3Rg0WFHdvRIHs+oB3HKUq+6WwNPQ30JVyScCbdg4Bl1oNoqN30mR/hoGBG6LW
3FVD9CUKwKDajMwCQQOPSlrH29s7L0RfR07o/XnjvrO6r5OWfrHR4dAs/2lMi/uaadPBHnPQS8ay
O5R4cqG52ZuUnvVgoJgPny+mmM+Vvpr7hTt0JAPRlgmRozKy6QOg5wBUea7AUjTdUy2YNbIe31CT
AAPlJ2T94OnZYQC7s6q+NSmKd7bcxU5zP7Tzvg3cRaV0JFGLA+25wvgelWBKeVp1balghal+7uJq
MbGD6ej9xZXwb5K62esEnG01I0idIyGHYTm2uIska7emd3UtA5Pe+Gj41SkOqID7Ub3x+oYwGfET
PTlPNfh1XZLAiVGYFuhbknNcu1VzHEfMspiDvmM+QzVYMF+pTHVPeoJwpUR75KYgiYLXitxJtDll
4Rifetb+O7wMKl0YBpPALqtVSwK0tlChSKyVaqDXfpQZcjgIZ0SQcPS4XWiIlFU6Hrn8uMn+l+N9
LBr3i42bFzMEyVgMWNBBx3F1kse4w0MCIcXCkHeUHAPM6dDzwfyZ/cd9R4lh7wDmKBEFrceReorJ
fRvjKCwt2pumyY5l6G9mJrvsvszNwELGZ0ZDGBwHdLJZnscOWNnbxGUu0EvOED2kRrsYUQrT52fq
jqqZ2BurXUEITOYpfBfuZWTslZxrq4NqDvJH2QnK0OlSJ70ouqeJX08N1LyQkeihSBUxtfFYf/Mx
3sAKDvXcwb0pSU/d6ARzxJIoaoDbN4z81vPk3ubNbPLZdg20h9Vut0uLZyt/krZK97GRfR3rbu8a
+LiFPRASDx1U697P5Eduj8tCQ4SltWF8VNER4vRV6fxGsbep+myZoOmjVmtcOQu3DBalTiVH129V
VjACpebJ/qCL6lrW+gKq7CkDFesl5VMe3JcxSP05RaK5Bb/gZ8M6GO4yNEQn/71CdsbnYKSGc2s0
o7tuXHRV9H5G8xEwBmi7AhdOZ76THt5gaftlikoKO0Zw9LHSmgr4DRL5sM6miJ8Zh27Axw7+CbSj
4tQU+HG1+ENC/MqcZqdn7nMhXIIIwKdQ2rHcPc1VveralhxUf1ZLIiThaKl0acoEHofs3BfRHfnb
jYVZiIgEzlD4MmYI6HHqjss0I2EeZfV6DE+68TqxTtS0hK+AHAQVMs5sk8bL6BoUz3GR7IE3vcJo
QOXeJM9cbqJ5wncCvyoPF6zYW0NtV4HIdKmNcavhOWVayZVD7TEdwIV2Dabo0Vum6ZukRkAOdm01
aQeJxUmNrzS6Djfl+DKTwhMxJF9o4YWNRmOn73s4rorQKEnUqkmLhAAIGReb0XDRV/Y+TfhdTItw
m5rJz2bVpXPzE8ICy0ZXElC4AMROvuk07S7GVizvrpTdVrlHDaIY5YGZrt5+tBJYeEiQoaXSxxhR
iqjgdxSkcBzfG6M84wN165rpGt/Hgz+hShuGB60qtgNjpt6ZmubKKqazl/Vfu4m8qAU3LyrXGkIi
E1MIZ9pNAxpR87pzPOpvkKRaJLd1zo1gkyu0u1MrMltPlSkKdxWdb7avue4fXGKyNXJXC1iaz76N
xpvTRRFQ6n4/lxUuOaCuJUR4tbwRdSPEztDCa24bqg6aGVJD840lpTJwONFibjwANZFrbDDm7hZN
PqP4SgrdANRUjOZLaSRY3/buxio5s+QAy1BwHmlgm0TZbMN03OPTMx5T3KWOooDtFXNLQhBnWJlp
t2rJ8tu0o+iu6i/X668Osv9kV08+RWmdEw8NrCnI8LsVhBrsTHODDVBI0Xxs5MLqw6/4B689LkTq
fNLm9j6prE1ogyWV2d0UuU+CQsVs+bezAMRFLyvDh9xrzpXfXxw9p82SzXNWVkob/MtXvoMIntMf
VXCFvDWeYzZBT4my5TKxy7MwugeDUyEzofP57nl00hLhWV4i9ljRkloEPKjpo+nQFg/8VyypNhCy
nilFoBkxTsmK7gKjZcYPURjsqf9YiwHJ40VvksXwIAyfiUO3o92FaLjZYy9uIKZjSQEnsA3fPQV6
TXVqTpgrJGa51SnbAR19dX33Y9T1Zw3P34XFbtzUGopbfkOaG4XUoSmXJKtw18g6sJOucYqa6ESO
4JBSFTXT6KhhHmMwn7uwQsBNnBByQ7swZCcbOS+NnGKNk5P451StsGwK4c2GoOEsd9wWUbgZqbw5
hX7uBwX8Ngmq+glcVe00C3dqN2ZkABfq7LhcmC6RH3sVEnjjsPIS/4HT70b3avwn4vk1yvSnKrB3
ddEddW+4t3yxakFsgJZdubGD+neKKSS6J8cMKG9SACKupZoZmQLvYCrS9t81vQJayMxtQYzm1qH1
8h11TSbUBHr+C+7wgFHRSzHSiyWvKPjPNwYXkwrIc9aKY2082yXUbjzMELFZsAnIxlgWebrV3PDW
q7VdNgkAvRW4S9hzhs1uVO0S/d217JdQBAeue8+RNT+Efr/WEO3eaBnhCJTpo+9TC/SVGoJpLGIg
iOUMqhDdM1enDuAj0BgCnUTc17S7Vzcgg+ZosG6zde0nG4f10XRcMALqv2O4n3WqT6C+6L4skfu2
GAmMOlQXgp0aRTXRzEz0N0MsV0XcrIOqfe+h4pLDg+QY3cShdjWwV5J9dZox6Mjx9h0yHyEcyr3z
uIGAg6BTs9RD0MdJvik8SEMBeFwo3WaO6LKbmvdKe5XM99LWqf/CkL/xXQTfG9zMOCRUj6pPV0+T
Rv6IMcfekZVcVFR40+6q+lIYz1NSU3j/EMgjWlRPy9ZDkAlLOD1Hh9AHVibXGmPWsf9V3keChdhE
mV7D4c6wy8NUDdSPQky/cSG7DfViJWx6C8zCOqpGujPu7geKNGhAJ0nwOHFM1I28hjXOb2w3D3Q9
bc+tne0NS90SW5EU2GD6cNHLlUSje9n7QjmXhW9jZZP+A8MpnEc7gl0Y4OZxEyeSEcioxrr+iQPQ
BGeu+rNBfTNx8X+ZIxSVAn9fzYok7PaHWLc4Bru7CWZg62ONadZLKzZXHpEOoeIqKaxnSrYIS6Dq
5NooOzQokdqLioKm+ttpuCSzcbUJnpGY+iJ6scnFDJ4sfkbE/cOkmmUosUlm9cQqjSb3PEdUATn9
AgvCTgfVQV7TQO7UOZKydAwa0ju4x4nyLY96xK8meozoC11ia/A2/uDc1TUUsAHfFWbcxOnrxg+1
xlwGw6ADO3PKZDdA7A6L7HkwOE4gRar2A2FaF1r0JNL0DlE6JmtzVoYwYcIUCvJzh79O3iYbo5Df
WY+BjUMulpphS4xDPqI3Jp6EuHj75ANCIOZfuyx5P382rOKKHAuFPGOrM6nVedKnd1g67UizYmkl
lkpWlB+BnCmeYy2/y8EmKpFYtT10fvtqdc6rpzeLKnDRGYGHSV0D4Uek2Ce4fB3SmsOxpC4ZuSaA
wVtmqeFGpwTeZ25X+xkicdBbb0lmIvFK0soFCSahgdozgk8h6t0+AmaOUvtCLjQwG67LDEnaoaub
+3ujG/Hji8hgBzsRJXd6RQbAePb9/jhPOlCp5pLPmXImL4CoZm24b7OKAJ7bZ6OFpyrrWZ/JZz+q
Tmq9ARwTkgVYIS+JelmYUXgZnG5Hyvo7dgog2SJzG3rtvRFq3UK3XH9RAnBfKiXhOYndxThOd2pD
82zoQ6gZ4AJOmB5P1bYGPmFQN0AIB/hNF24tN4UPaDwmcWKD63T26g4w0uV0k5dnp8COV72GwjPl
+wnsW1HWW1bLsi5h+KoPSZleEE0JKRwI7rJ66q3pJfa0HRZjb2HjbT2kscnXKTKb/+jmgPJER+he
peHeraOXcBxf6sqWrP2E8nNwTdmVI3SeTbwUC8/68CJ9pcaZhT+VWNTKbD848WOQjeSsxJrtdKEc
FZwq3RUmBtK4ntjEqfMwbo0GThftYToCx1hPcb5GbnChVJY9kW0ktFAgIwif1jvlKQLWCrVp9rvk
rTRybpnwk8duXc4V0nDxHnXNO2cq3ry0XdTi1inmZTk1txM04rIM9303vXmAHjgZOaybgKUZbNUY
ZmJYYMuAp/yqZwMb5Kta0EYD7dsUydZzelCAgAhZunQI5ioMCet5qyPjNCtt7DnZjZ9JPljhxPKR
gocTDqIU2BxbZP8tO7iCj0FZ1P2IwulREqqHtbVS4alBgkQj7h00kiqFxCqv3rkDK8tJuD9M2kpd
lzSK/ZPX7/XR2Kujig6oyukuQuVF7YAD3zKAnimNZZwWvrI5ViBafJwjO784DTaMBQh+Qxh+8SdE
wKzxUTVUjzpEruFLZMNpSFzA0rgjFs8uN+SA2khngK42UfkX49XGvVBP2g5e9RTflJX71RpLQEId
9AZ2N23WsGDhhtJ5y6HlCpnGNKS6GL5ZI77oXkkmb5v/x9JZbMeuY2H4ibyWGabFnKpUeOIVODGD
bBmfvj/l9qj73CQFsrS14Yf6Q7dA5kpv02KlhgXkvrAwCwOO5WYe1gTwn+mFITP0lpkMTZK3CCKV
NcXIXbuHxNvGk1h2WoikLiAtdo+05dXFiUZpvf46UzIswzY8JD31lx09zW32wjDknmj6pbLz1wk8
HUoU0DIdELGT+J3rbl/mCe6oRfFryOI9K1LyS46MgdGPVQBADTTiaI7jQ1wjbdf1D16HKqdoH6WW
n02+ZGHPO1cL4e619rm304+uM0nOu0d1e6oLin3y5pbBxfGHL6vUX4pAi1dpgqkXrdwrZ+Riz8Mn
MpL7bBwx87C23Ty+p6gg4i92aXgljF+OQowgN9PYAQ8/4LllPtK42sVzvUvG7qwN00c1FysV6MUk
DqUEFZ5OP0bcTihx0Vo0k/ps6dm+msYrOUGxKD1Kyn6mC1g/zAVeUo54iCy0tiML1CKLCt8LGIcx
HkY736gj2rvapaTczUTy6Naox2bpWC4cr+VU86p2z0Vl6yQiliDF9bvA5yZJ90WPf3HT7xrNYh/i
vZYlGMYEVX4CHLbF4fAq+InhNZQPdXMbezhAWII/NzMc9tAgi2ybCujwDFLHI8jQujq4ufcinQk5
IflhavUVeuRbi1EUZ+8nnfH8g0XvD9mxC9IrqKzz7Oq3/1Ik7bOuSbX7mCyvaHFnAvk8BpABOq0+
UmRtnWLaa1jOy0FAgRTlM0psD07QXwZD3oOoey/xzQrwDhZFeM5l/t2xY/0+3Sjh7hh+16IQANht
7WRyO1Z6HK8Aw+WoaKHgIPvoXIj24tvxB3169CqQ6UqGs6tPD1ZTgLGj99T6QA7ryPzpgn4E4mx+
dpN8ZSO/9WGNFnrMq/XpAEaJM9M5c7cIw/bLabyQdg68MpLHAjy7b1r3eaBjNtvxrZhz6FaCUqa1
4V2HWxWjU8ypR79/wuZpKchhBcLq9Kt1QJ/Bq0xgLIQMPSz5KGY0S3J5VWmfWxc7qxFkCpVFR958
D5zyotWBQ/qun+dpPLQz0rAWWWI1wX+ofUhXetp/omlPFpIos3UdqocMEH1s0FtssvC3sMXKa6O7
k9pvzoh3IzeF7dj4BEsQ6h6KDZYfrwcjJVbkv0aWL0OTSyQeXCzvQ/fPcxlZDkw+qNiUbDVDLTjw
iJx7/U3X6M3aTviUB8yTO4krBFqAtmgOedLcI6eCxhnpT3oUPk25eO7pUi08aWPNg8iR5yTfiefj
Q53+IDJ3dbmkOmR9iLThk6DR1Inh3EzB3RRjz1vH91S5GwgTLJrRbyKwbrCjQKpNMxoMmGB7SXGv
4u5Y46SU2xRug4UOEerq5GVtyxfFIVOdtBZ9b8rmXYJeKL6Y7bnLskf1YFrVBRgbtFXA/k4UkthC
cVd3SCoiZzU1pMVO+zy44dEuwGgFM+oghXSYzMC8M/EknMcA9BapWS2U1YKGK5g3oXQg8ldfGYN4
YMHR2Tf3nDKajGX2ofIfDdVVxNYO8C9xTsmpP0zk110wvtStqL2AqoPmZUdrrQMT6olpWgdlXC4D
GyM9xJteBbeWWaB7kjvAZ9CuoRrfplS0IXonnj+sBsAbdjI9OmX+PHTVwwiq13c74OP9zgNCKiTe
fr75Zmfee2wZlypoNnVWHWl5n1FjLeG7QGwyoFy43XNQ19fKllQCDIgafagpU7wSNRt4ZTzCKknv
OjyuZnZowCTjHrlqnOt7HkCa+IQG/8yo8t6n9ll25Zm6g5SltQXjPBxe0uLcTda+ba1i2bPQpob8
mGmQ4CcEfLNmIF5za9Gj1EmVIbAV2LhVa89R5gkESKX/P3tIg0hjWwmYIC38P7uL9pkbb1ON2mFu
J7EqUbhMhypEiGvY9XqCZ3mNWmo5O19qYryYa0hiqU3zNCGDVw9JYL/iK19z2zilkbts4TZhH74T
npUC/oYMWGX9e6/EoXDRQDzf+MAX+TD7xR5SwdLX6aEk8mZiw4WyxqofNSJHgKwqRAVLLV8tNoZu
bgCgv41R+ZHWOIY51akMqgeUcj86Ce+5yO9lKl8IhQjg6lg/656PuytPK679W6PqhDF/iHvz0OgT
XLX6R+1IhnG7IojeKbBpH7ifeBCdIU3iLo0tZB69R73+ojXtuhXphZnxcz0wMeJEn6Srn+Y6vRnz
fNEh2oA7RdDZLy5w4rB9wPeafdk8tcSzpNDwWiuvnkLpV3gGztQB0BRPbTcqGC5EdQkiuzarvZys
3wnqrCaao/KLxuXpn282ayuiSktb+nD0fiEzwx6Akyl+NQFpu0HrBYGZYtdrzUrk2TbJMN4teuD1
fEbN3OmmeKz04LMqUyD+tvPchkjz9Zq9HkvzzhV/jNSdKkDKmq6BM5R6Ymn3RQJKu7lj1KhP5cLv
yHgE/kwWrKN6BDGbR8+58P6NZnaRRrCP7GE/wAdddAVaFS1WhfPoQrLk1+UIPzOZwF1X/1TiiEJn
CxHOONYedCLDZ8LcW6JdkuF+B9DtUr/f955xA4W4YpuDNk/bQ4uW+WJyvYe6lTSkQLlzkyQByNN5
OGfM/lCYuWow4lxNwxwpP098MODia4bzG7UvDRodRWntjI4bLkJ1HvVYjkCBjA1oiUdVHHVet83H
+oc9eK1T4yzG/LfuEYoR+DmQ29TLdibUufAUelG+plOMJ3u4M+vsUIiCq8WBe2ZMa30mmZ9Ryqtj
ZlA4x5gdXnmgo91k/sogiuGB1tylx6yvTg8jgrIjLgIpaOuMf0cgd0ujWTqBvdG9/oyZNiyQfOun
oEThrtLlfZ77eGdYWNtQKzfKaFtUL10rv4s+ftLxZBhF89ymET544Aa9wFwivvAJkRipGQsquBb8
1olxgpsAz7SvUaSCW+VohrbQzOpeQ64qmvq3ECmp5wADnqcpIVcUXPOTyc2o0T43pwTvLwcJk3J0
ISQ7v1DLvmNZfNZogSyMWtsIO+pw/cPWwZflsZjtJ1/TrQVC8xvfU6TP1Fxq6F/6afuTBfWbTNtz
kaS3OWNyLqS39cbhrif6tkuN59B3v/Dqw4iJwewSnaI3r0ig0xABMz17VOd0ZsCw7FNnJYP6CaM9
yKXzyNhd/Iyhml91ybf6ICJD3NecVVMf96FEa9E6yNZUnj9JZAJSMO4uqJu4GpRRdw+XR9KGnRwE
sV5iAcaC3/4pQkxdcSeRTLjqqr2jW/gWUZJKMdw6mw56T4+k0ppDJarDFPeHQrNvnJGPOqzqk7p0
7WQEB+HVIOnjlYF46KrNsgJzh+pn6JuvebQvYBCPPp70UYonaATxqkGIGzWi70Cn7M9D9I0apYvO
3b6KZXSICMkqa44dHX8fN4YqljpskA7/ybILvzItX1vF9C9vte82SpFyK0l4pjnZ+U1zKFIThmXy
WLbVreeq0bhNKsd4SmTx9OeMbCJzZAb9U2J9GwP8tDSNXpHLcdZmk74MDP+HOr65tfHU6vP8mZWo
nPu4JQ/tj/rsmSAvZAh4bVJ5cpLsYKfVQabOQ5zXa9UGJ5mhg+/0ZI9KvguHG4St8fqLVLLfF1fX
FR9W0Nw6Ye4sv9iWer/PdfwDytjtUeVt9qk/XDOj+FafWK/co2aPONdlp16DiEzYbfr6rMvhN3EK
lCCRMHuRqAqD/39VFr/qouHzrP3a+vFLnalhwfQeAX1pkVNEAcP4VGe+mbQXg5R5SGNrjy7kukwQ
sYrgnGQ6UrQuGqG5/liZFI9Gf0RhjYNdboseNRU5aRe37T9MAdu5dT7wJ330/JkegUEz3Zdwy4ad
cvnSCc1IfdEcgtoflRNq0CODL9dzT8htn3TaD5WerHEOlku6oNDJW/9HIAE1E3E8LbtDjga/Pi8T
av0WR1ZlGFgHFlGbGXRffUb1TDPSS+95rqMEx3xnxqk1RvtIRZPG4sjZwU8eucUKmxhgERib+n3A
3xDeyEfWsxky4WxQHOHxY9uZ4zWlqgt8ON58+tQWXZVlCU58GflQdHoWr43crTaYJzg/3wxFFmXc
XLXCR/uxBv0OHqxL04WPVfjKc6wHoYm1ByBGStAKxkD5lLWfFAe7pKGJm+jv+VCpbJasBqgPjZTM
87cDYRPEG5fvj9m9EeKwLQXj0f2ZzlmspapJOozBWWe1J1ULFpk05R1P35ImQrFNXNrdQKRG8aQa
ZyqM04b3mT3kXrTLAkSKZ5KltHv2gnfl/JQb0zZuMS0E7oAXNSO4foxv5GoPvFE14P/C1HMerJVy
OcwxhNTjAClL+gdkZVOjHZCkkQkSt6kSTsQoQ75axI+4AYrRyLPqsKjmG9RkDeim1Vc7g0uA8UsS
Jru8ABWShUIsHFjE+L26Br4CCHxrIBWCOjg19eMEDV99q8juXqKxpYEYI8I6HML6UgjtOE7WWW21
Gv/OxYz2EFRRFIfObPWwuPs4Rg2Q55kVbUyrXCFZT0sFJwXiIjIv3LehpFLG7ItVYjlgw5irwnjs
Gm9v009JIUZzczg5Zt/uWSUPSH0+2MzmCtvcNQb6dnN/MhJ6DNljUGZPzCMfo6pHCxDhsrn80+1Q
gwa5CWoYlIPLIhsMZTHdDG6z9JjGMmGvPYYXgEL4LJg8o4W7F9Q6lnmWZQPvaFN2JfcmHj1pvFdG
oghfTPQpd02kNOqZqy0lQCDMqMA3WIn9UVpipSt9XwRC2D6qX8XV7Xngxj5FgcXsTlJGoT5QEbGD
ATPVbIkYyyKh4VXXUJN39jg94AiDjuOzggloEH4KDxa4scIOLnKpyfnXUGxbNko7PBHCHtVCeWCE
lUTNuk6cbeGXu4ktwcqZTrHjL3Q2nPpcfNLS+afQKryV2ljKSG0qvPuQS8R1QDvRMejaYevrGNM0
ZooYQ7byeiQKSCzV1pdDfvNqDC9nRAn0b4jihZ6dOUce3us2DQnJQKYtB0iSX5GJNvR/q1C1vwGa
17G/UKcjQLKBP5mYD6g+vKTXb7notMBqd8/sWFJ2lsqV8lrW44+n52t+xLz9mf/B7NDU8JocgYap
wcHccQ1YPhScnZozZ/Wr2pUpG5dTwLt39ApDArqJ5D/Hn/8SYDH495faB+ODjO2EvrLOMcBBL72X
EDkF96yLERshfiNVR4oiQy0AYhXqkSp/PYyMiDfpRgyABekLRfOh1LQndb9XaCzQyT9mwEXKtFgF
tJ95W3UvyvyxB5nCZ6mC7whRkSJ014QNllG1kdlZDC05/ygNJLCS0/muJjYK1IC7YV0oHXB3wRlW
8V39023RSkEMWaD2bv2yCSdMXDUfSl26GcCb4d69pTSmc/aKh69KbfPWvdH75vP4fMFofOPdWVW1
HqrcSwLwpGxOVtNOvkvtU4sxPUzNVcwPAtIJOSCqyhRKjYhmYkwI9BOT+fVsIOpVKLmxTEMJtzAu
bh3CM34s672YhluUfIsA0VW3/u3bYyJfgYSu4UeePdCWfH3OiAArqf7r3xIjLsihZP615whzsVwH
9B+UOSALJDz8r0C01Vr0UinbX6Ki7SliI1por/wC/wc+Ya8cLJBtUF1uzDgDaukWkXN+aPBtJ+2D
sS//4PVV4LQme6nuCb65i7cjVA3MvXZ8UI/NWjJfc7xn6DCrYEiOnKgW61/1QZUF8H+blpOtPp8B
n93nWieC4ZJ6zKr4C6nxpHsu1djdfrC7Nw1nUYGjrvrfv6BMjW337ypzdFyUS3jGfnnnoykREv8f
V4MaPevGtjENDEzQ9o5jhuyfzEFWjQarebZ38Wig2UhfgNZeTrE3Ty85fFOCxsSkgJdQH7jwqteg
hnZNGO7p4jpto2KP/aJ6+1mJdIDLHIf1KNCzwGpjQn4AVIOL/rsSzShpBJvoLqUIA3jeiwYYxIj/
O8ItMUiN0ByiqfJry7yNKLu1sNRxZrl6fBV4xGp7IOEjr3Q8N7kPyjJ450wYyS3r0HNhWfgjFag4
lQWpAeKvTN9ppQ34dhM4WDyF7FKBaMBzMiVsivRH/YEKB2qLax8x6RNrp2K6+p5EAVRn2IjKyFrL
I3wAv630zFmJ0OerHwkY/z0/PqtLJm4gzRFwVKd5WJh8oxChZ9UEqUnWEfB1OuycQx4o653Xr5Xf
bdVv+Zwh5s88CkCrvBLe2099yOnt2JboOGPwuVIu2lW4tnoagfElntGzVZ0gkNG8Vu/CQyfeg/Dk
mv4vdIWW2KoqToMsjG/FQscukRXw6aRH4snJo4OL4iRfjTfUApDfPAQTDCNPm4V2OokYXrc2yw59
gzm5yhlUjE6JRUhhgYh6nArOwJC6T0FxhGKHhQTXAQFVGFDysYSMk23ATW5rL6Z2Via5mMsALcVM
gC3AqWV7YEu5kDpdBzZz61pnjtMYiQ9V8+MYrM6GnJCMVRFQnTTnlgEuSrtPg1Qc7Yk0/iJ8dqO2
yfDlFbVSwmNqDC5cOQGbxa4CA6C98H1Sarhs1A9pXwLHvkCzXKvZqFrddKIxwG90B+UuyWqE3PnF
WK2kaZ3bkQK+fldRX+1Yh0qyrR+HEN9hxI8CktJW+vsi+gyiTUSUaynN1Enik09zAHqHnRohYoDC
Vs1yOvhykyOQHIwFPO3m00GqaK7//bca/31LWcsLau7Yibypt8uGo0zPnH2gDidEX1etE2xVzFFp
niq8MhwQyY54CWpFp/3XqJS3fyR2eeGF1mUcgl6TP6z23wENL2k6PxMc1GuYtb/UCfeZ+wh4ohXv
jnPrwlNd2su/tygoGUmbErYzdvKrGCVjMiBl6B2h6avObOb+pKZ7+vNW/zufgWrYTS/1+Eiup+oK
CLRI0tjHSG3Uyj+Ygv61hgDlHKx5lD6IDXXU1OZif2JkuFLjf3WA2Zy6nh51ci/NfdbqS83KujNG
Jsa5A84RSh+EPvJEjDqD3jvP5U196s5EUYTVqzj76k2xNzdhgYd2oIQG2Yb9/O5HLE18tCJzS6DO
CQV2ZP1jjxldxmRY/0tXDKwyDRm+GeZb2lVrB4Cbek3LKu9WK97SWr9aPD/8f3TdPBZAUowKBj9N
jlKLTppwvxhkgb6EJ79IlKy/VmovrmzvmfbkDdjAOO5DM7jPbNRi5GpOXnQGtiZiDROdRPakuich
mPCY5j9vW0kP3VYNACpHdpjKNIR+UUmRiiykISq28SXc2NmPLRIY7ChkfmEsdDsZo+FQGa+Mpx4H
8/znTk7epgysLRyKQC3RNGoL45ut0YIX0hHZ52zKXcqNbs8hc2eK7aK7EF7UVcWNhYBN1EfvdBxo
o2evcHE2qnNWe+Uat7clvzGZr1aPdAjdYrSp/k4QZ1hMrwmmGJqwd6jIH1ToaxGz+y/ycDY403jE
szcE+XEc2dtimMCPAtdDDxOLiWXN+6vjGzrBL74iDyYzVmoToJm1OS7zqt6IlJYIMhAWaTAGwDeV
A3u0qyPL2elS7U7p2BeRgXwV6VZdJj6bibTS6MRJvZacPpzuTYUAPXK2af+BWpy6UBwu00aLXvmw
pqSiJ43mr1Tmoa6OvPsMmETirU3g/DKHs96UF6BtLyU9FMqadSCULzaQBiO+oU/zyRqx//hE3FlC
gQbJDiUu9FxMPDs+SGS327B+AjSksm7elSDIE04ht+sbD9iMRR7x1wJHr4eQ2Q/jba4Oo/9Wd/ED
93xSvTqoxqkX5xVzmv6JMI+8lo6pUehEZz5C22O1bcD3If0ZyaudSD/aRPR6jDG+6BkT2R69Y/X2
dHrPyLwsVGE/Vf4pM4FpQgwlyyfCGOO0VyGal+dffyGEzfEXEHmsAVLJUFgSGPgqdMjuxx11qJ1f
nd9QCBs6QaxdhBHRfDpBRefS0uhboGhA8yWR32pFsFbksiQ/CZl+4s8DbnvDyI5OacRcT67UHoMg
cGeQrhZMyxmzk9BhoUlVlbrik02rnh3zmekzxNtEInv3/2VQ4XZsq10clW8C22HWXaFhiKlE6gIx
YfVF2P7A70muI/tBVV+ZJ7ep/h3SZEhVpE25+TXs4jQmFXW+yeQtjL+5LlWdwt7WqUYJcxQDpEVV
9sVGj1gPsuquoyOP5qipHns5fjDauw5FveP7pgCbF/5UvZAMlUodFK0qmnNN8ZbwDdAc5OU023yW
NloWQBSh8S3D2tlVsDL4sim/pD4XewwQ4U9bT88FsspOWa4NIMZjxwYPLuqrGi5GVe1H4waYHR/K
sVmPAcGJADPTpu90XPKoy1kNwcVJL2GHH4m662iWfKuIzOL+JXMI5gv62X8fFB1tVK8CbniepnrP
1tV2o05mT/2qkqUCWXEB2Fbl1wndQhXWmHnEjIl1aiTQsgk8J5V4/K2/fil1CMHl3e5unUv3x3Sx
Oe//gRDHPlSKdTYPeKmMAjHcsLv6ZvqlF4D38+Iw02BxJkCrEjJMTJVXC+Md4+1DgOc7tIwlhHQg
Vjo2z5EZgedUeAEABSKhzabTxlUkq0sqPa5w00aIxW2YNujd3dS8C5pUT7ZVatSCzjW1IUjMNfDz
GmBTDLxqQheo4hQbOfwrh8AeA0J0Cv2rLAVCdgzh9cpnNuPQESKRgX7WEhdqgDkJ4oSAi3egCm+T
X6/kVJ0sybmLvbRADXcaV3NS1PsJZaE5i//hQqQhJdfax1Zn0C2DGSqLHnzFQ3GdkxHUoIS/48X+
LamZySHXHwPxRFwHOzReNNQ/tJAtKeh54/87jHdIKf9Kv1JYtsBbJ5XTX00ahCgWM9dCyvSfmwLP
rfhidwxXkHWljZPXAWYhI4NB3/VC/L/C6egzdVpm/UzjCODCorFN0psCD6hmdHbdHN7mxP9p7OFB
QHwAHVO8O+08HmZQ270ePoQlsn5YOf2WEI43RRm9xxHqf7MN58tBhmShu1MK4Ey7mSF0EdrcB0B3
qBoR7zp0WYIEeb2pCz+cqQAwbHfjMs2Vpk+DM5I9zR9VaFBa51jqiAhQvw4tRpvKmldC6K8c0uk0
mNM98cYXXYwUNGmMLgYaY7TXlaZv8473PAw+yzmYSIQAbRDXfhIdcsZRDf2F6d4u0aR3zeLy4CcR
sqcg9kHGzVAnDBzAmfvDjtJHfF4auP007dHtNGtMyZCcKXw4TlEd/boo3W6tYfIXahwmbCZ6SPgy
Vw2GbddklyTRklU9Yxk16C+S7+3UwdW0e7AWovIfcCbAv7weL5pdPtFCxhK+2Q/gNzEwGQ7I+V5s
xiIr37H3hhgvGK9YeMIj6iL5KsvBRThOEktoK3gr+oRXIV2VzQ/RHVrgfJgnYzo1Di09o/LjFXz9
Gi5FyIOe4Qu0SYN+aWVRiEow6VPkrvErG06dieSQCS1yxeAjoskixBGRdyZl7dCQDRloi0V9sEw6
8akl9TdzCA6vida13dNCyQjcVlD9GDN3/wIjyGhlhH34b4IAstITDw1tw3LMz8zOqzc+ao2GYk9a
OjRFu+0bpPangiES/Ec73pQA9bdm7DPd9VzrElSpvk94HvvQ9awNB9VWXe50N+ZDctckUQQ4JmM3
YyVCEHqde8qDwj2P6H3uZdBi22AfQi/Y6XR1qwJriJLECijQQUduB32XamN1nVzSX/rCV/ZVABx0
DQ3mFpeNM6Ytm44mMOOT7IY3EKKuduPQlvWV1Ve3ApACc8rrOccOYSMtg1NmMYtOGTvITHnjANFY
j+GQPplAajfCKJ7yDMGiEi1+X4cwlmM1JlpvkWTZvci4n8OOeJ+Zk7VtOXWNU6C41uYLGhJANFvM
F0IK/xqubeFP16736PQAwI4FkN7ZIUV2uutkpFdXw3E0paeZVSGNZkr/MO5Peez+JjAqbYYCNln5
NHr32dXWvhRnt4f5FwESAZbp0AisugstlJQBvSgtOIYNvEFwX+D5aB6tmM8/okr4kkby6iT9ymkJ
V1ji0kol1aBXCe/bL7DWQlQqrXyOaaaf3ckAYz2N52IcQRiE3KsMT/fqkzQMRLw+vNjA69ksy2ZI
XipbB9CajjfFtI3wHINpu2Ox3pDoAAdE9NTHSlt6gfjsoAKYJrCBqngwk1mDx6ODSI6iq3RblJFx
5wzsbB1VNPXQ84e+9qc3qVD3ZbBv5hiCunmk5foAEwJ/ofyauvav0weKJqYz2S7zq6kPIabdqQvY
DCuL2tPIqQcHhR4TsH53gYS36Zhj1ZSINFMieLXOO/B4vOAqGM1F/Jqk/r0RMQxf+jA78t9z5nti
ZXkeBqU5qrHT2mD97LJ5nPziVhnJoU29u+6gIR2OATN8s/rS9CKnMVFsEM9Adqq0KHQZ6RhIinFZ
bRyvBlVJkxZIQQ/cyhzcG+6w7wi0IMeUe9zpyAltpAXiA/bVuG6CrEBOvPhFb+dmIiqHMSCCyJFL
U17DaFSr35PSeO919yv3wVOiivOvZcBQD+0GD513UWsPMjNerYaupl/KHaAS4LEdJVXlXfJB0oIC
pRnQGstlBOnX7CBAFhtL44ROxlefSa6kECxB4Z5SnJPR73g1UYdzrfx11rBVJuO/oxJ59EQfqYKe
oYA7Uo8IhtSWtC5TOJ4Yrb5wcXwJL49WOs7dy9bpv4Fpb8IBo8dBex7yFKgZWQQKX6j8V5g/CQ3I
bTK7T8Y4nAwLDrYbykcjNj71WZwtOzsj5IYIWF11y5keQ9/6j17pv/baiPwpHlKsfNsjhRjkqxwY
tOEk2zzx3tPRmhnKQQNyM71ZdKP9YVXtzknkEkSjsbCL7CmrmaPLptR37ajwg2mAxBtlQpeUn1iG
FZSL48oq2mvvkEbYud0BYh93+RTe0YKkeVC17qLQCn5mDlD2mNOjlGdqAZY3ZfRo+rjzmdMLl/WT
yND3lBS3tjM/OHpF3dqkz0ywIsTKR8U5YgEKjjxpTjkWSvTZPCsBMAMTydagBw2HM9fTR2WE5qgE
MYsCGLyyolHRunezDA4oSX6Cbc+W9di2C6+mDOlj/eDH+U0nwDRxrhwEzpg0n4Tvf+MNHFGVYytj
aHtwMe2pGeI90nzZ2tCi504OL1NlIAiKOg4QsIGNqdsLLMwOzGDRyNB2AA0SBqXWypvAlXuISCqi
fF1ma6WDmcMxWsAYPY2OdxNFCW5hHoYlkunKA01b6BNlidltyNv3DeBxra/fu6FeD5JCpYPQ3fQz
Ay6j3cyu9yMGMlBDh2NkyOSxEDUarBaNy1I7VxY8dKFffYOpikzB2XhTOi8dzNyc1Hsp6Fz2UuzF
gJJt3iawF8nket5JK43HjFGREiWDtVNjh9yjmw8/JvKJco31aPJGOJ/zhE0vXE8OsL64957hY28D
dApXnQ4zAQ4WDODiEYTKqXabF+LGDtrIGmTn1aZ97Bk0jhBhLEY8Q7qsoXSrDiF6DOhDMJrQ61UF
tyjO2kvpBF+lN34FogZQzyEFYHaZM/+5iVMaJfQCcndb1x7AvxIWiv+sIZI+S/GopZDelFKtAZ1D
yd8VmrVLPPGY97DEnZSctVYSd8ZRcyrcoEYidvCoJAANFc9LODitSkjVGfXY2VNO6udOOh4+0082
+Y9xPRyayLg6yJ8JCtSocV6MMsafpH+s8uEUzuNT6/PvLDjZQc/2HoZqFc4N9tkNgqNIHNslonRj
Mh59N92zMb8LJ1uX6XBpPBO72/4uwBehdbMSg0n6RQq8SZUwnzJlUsFKeWKVZfJFv2LZeezdXo8Y
bRNZyNxRBoOBqynQECAZYH4Z+HoQqStQZUgu+t/qgeDrvEHZEzn+KYVOPOaAxocP32pRke03yiQw
MPMQIId/nDWdSYJcO4YAphEdmcaSwzOTSSwUVlv/wYI1SSrNwMI4WjF+ZpGP93N46elu60b97XXj
uSQBH0s9JrPQ3qXhHQJqHzjy6XruQ4QX46MxeLSIgr36YY9DDA2eeFvTtIBxtpmdaOMBpm+iFKgQ
5Iaq5tFZB7XpjNS7injaKPG+wjc/DOgUUzs9qcUqmAYvck6giF0wU+W4t4biZNto3Wa0NWg8mDLc
g0fHeDAL3poJzD59lBRhNehnCz9DysijUzwbB5M0wxMOsqXVM618IpIBYjPe6XVNvHOeRnTzUgCz
sHQg2DH5xcFra9ISzPPm2coLLJjRMHTzjSKYo2+8UtK19GKVImPcuowGocsqZjvNBocUxLbctSkx
HLK3mHLdMBeLFrMB3ZBCUo4SHCBYOyDdu5xWM/XITt0sSsUzDMER6QPdGWIH74HH4ocnzL1Jpu5x
9Zuo1DWJe4fg0FNrjz+JFxx6z203Yz/vlG7m2MQkuNkh19vHHKRV0FeKjU8vwSguCEzAsqN7iugn
6fNx8t217rPvRAtnGTFZKtyVel8DZUIlNDhSncGI7A++hJCBD4rVWVvhCmxSKnhYQbIzu/guRRTC
OmOuaoWInisSfd41a5ujviiRngRZuUF+j/aTzgABFYU+1FatAr7GBfWmL12Y1+VqLKONwROZeDJK
rd4s86cSJUfo6c8qgggOWGcxzGWVxRSdvBYPR/hDWKlv8YsFwZXcEfJcWhRQrmt9ODOrpg/lpYfV
HeoIaVIk4kO+VHp7bQ3ghpash42ETXWel4AD2CbqtAw92ZbZbQO0V1P85xpkJEvThwEdmNy00YDE
pw9bqiS99miRmLxhC142I1VdiNC51e60n6R8QezCsaH3qjgnLYybCaHqQ3iNmoXme4RwTnMVvyQS
dZw0f/ZJf31AgQhYLUcvoYXTvAvBlYMXKdgOB+3kBAEJmtU0pyy4ldCGR3QTeGqFlmNrl+Ll59cN
A6th4hrg+TtogEAw7X/GxvDBrGQXO8FvlYvwmXEQZh79NujmdR7PD9QVh9gu3UPn2KBiuCk4yi8W
dXhf58+1atBP4FmpTuJOf63BFCU02XWP4W+nFQ9UsK/5zPoQlgeccHwsWzT8JvSuOeZOqBPDsIrm
xmT6cGvw6QOAyDIAiE5FQzMG1LgGdTq2nyE798i2VJu4cDcdKhEzHASejo40ardUIWEmZClZy7Rv
zqLSdhDZUa3gMUGyQJ8fRQp0HBw4QHhxZ45xitiBrWkdhYNDpsMHtmwcwZ0W2YBpOElWUkcOFces
KIhvPRzJIUfGl/mTMhugGlTee376gfkhBhgXTj6nG8qCif2JcvZFBAu8INI2iFkdGFH3lip1AB/Q
DZcjybbrbNrYQMay+xj95JjCuVW6Ef58c0GgSPtf6E4Hb8i/LMkYc0I8drTlq8znA9g+PD1r91mF
yWqUkE8MsCnjycRGnaoZfQ6QnMI5KkNXpRyrrpGxfq86420Mw4U7JBCYlO9Dh8AzmxUzGn00Dw7V
kU80AXRylVQxnWoEShyym4N0wi1+SgjLJ/fBLa7/4+nMthrXlmb9RB7D6qVbbGNseiigqm40oKhS
3/d6+vOF9/rPzWYvKMvS1JzZREZGZjC/XbSVRXzAwPLcVY54hGs9zTX9m+j7ulxscj8CrGM9UMIi
gNWrK5jA0QcoSMzUXJazBih1GwKJsT4LRpRms36S9bxeZF9z86lPXOoND4hSV6jhJnVwXQcMLoKe
vabZY5lw41Z1MsxfCiPoaFfcShd3/TYnzNKAtUFATVnhk+HmNMjdj8tjD5eUd9axLB5CvXo1GmFQ
BsN+GNqfMqC05e+j7rfMp/6coSXWoZU14aDkyBn0gFD+T4Yx/ov6D0oDRM67DGTNUN8pAR6INuUk
00QtarJvB6MmJJpf+zz5XNGPRN+e8fbpa1IUN1ppzcJogVsbOpXpCoHIg652cZsSWtGYdj9DEI0q
4HTsRjvCxuXAw0A9zmkKVwZhcqoh62Z9xrZQ0tZMGiaMMGsLu/Ig3zZvixMdUdeN07zVrfXL8mmu
QC1n2ywHRCj2RQeDLIr2CL3eSIGb2TMsVD/nt/Zg3YRzfWNTYY6ggIVD8Ty23dPKAU6RvUei63bB
mbdkV1FSvQYe/1146KAh3ZzaZ3d9m4xP0D2GYX0GNsMcGJyd1wsyts8dr4VxWhLmLc3wPWByhz8F
8y5ARt8wi0Ad+bea7Ie2/w312/OyHUlxQJg9YsMZPVzDD+/8CrldpaRGG5ztYBg1IyMJkTDrDAgb
AuYzzGH0kTXQ46v2uDLKCTFbkL3soGNfJta9Reuh3n6NFPy0POZrhA8k4qZNeAP5MCvDayKtkzSF
LRyChu7oZdvGAtDx3UHgMMUOcm5z4I+cv1hk0VK9lty2xpDE8Z90SR+MZMaAjwfLfu41bpQBEwVs
voh4oVnzKyd+Zl3wITja8DgjXKEqUJA9ML7mCi7Pjdxhxz0uaqynIMDeS3wEg8buh4H504gN9qLN
l4dMtAsHnhj6g/S/LQ4UQ1+SYD7qVmMmLNIfqH2CrAxJJI1dju0f8p7+Xlrt+4BkivEZJeaT12Tx
ESt5Rtb5sUuZwYKZDbh4Tsy3xvF9jvKe1mYA0JP8cxF8673J6Zbe8mIYPpw55L95ZE0LniTEHr0r
SgoAp2KiMSQroOlHV9y9Jqzx+viRMWiGGYWGyBo89BbFg8H+Ow7q1ct/jLxDd7XgeSHmjA+W0H1r
JwdUdHeaB5SaN3oxU97yKPdoKu+Ih9B48XDZpzEN94If5cYHjHkT/EZC9G/dLjucy7lBx95HONqo
3pbAu5RpaILC2NUMVVmWeeeTgaX9o4I85ugoRK+pcOTTnxzaXfSvH0kWi49e4+EI/XXEobLMxqfy
sW5M0JhcDgUmo7WYosizubX9CLcrtqlFxBHs3lrjUgmg+OesfwwQODM6JwjiBwSK4exA1BOniO3B
BlT8Fk82GcCXzdQgXXATNNcDK1QxmUg7RZMRqeUpxOmg95Wg2qGToVKS7C7RVwOxpwKCoPVn/XD9
zwpkE6iSVnd7j2Pj0f1Vnc5qPvgVVmTsvHMmlW2A9YzlaSwRHuS8+5l9YyPNziDBAbjRdJ4HZskw
yUaxlI3zHP0/eLiSqztWeLABQy9iSdXybGTMsEZ3zCQam4hcF4Yw9czvSqM9GrLXk0V9p84YW0N3
fxfN1/rmyEfCo7/XcltA63xdN5AYIc2t6WDDs2X7Ryun5u70xw0HBYnIowJ8hbBGMJ46jGnqjVh/
BgpQU++ptwUxORw7FD6S5iDU498clQhtUCZ5y5Nrhw8o+Xe8XYSodnMqkPFbcuurzuXGBepDGRFE
aCKq3PYbyPr9kU/G+HgWk7l7xzZcmDpL+w4M9tfNJv1UwNn6dOyiyJ0wxc9jZlASWeeMIIg6+L5F
82kLk3aL+2BbRjRrIEyxw1SXSPxF5YgYg3kry1QMz7ztksSbRPNQr/FBfkPR87o6kPL6937aMvE9
o2/pxi+9G2qefb4wB+mtnlGFKrb0+0y7PgGxb2nl3hybNnr26dFk8MLJWELpf2GnimL8abv90fE/
lasU8p759oZwbl+3lI2p2ihnqN2i3fU4QL9sIRu49xVJn0dDbYwqzVQXahq4WA+Lav9k0pTl1Te0
eb7mZCS6656YwPcIxZv1piGUcDYDKxPckFke0Pf7YC6s6bZ3HUM3/MY6xCXDgPiY3piLFMY2/oIX
z3AGKvAZCTLr4trrkdpphLyQjGxOyNRCFdQnBPGUUXBtMHdKptS586duZzIowCGilr8g7X2g2jpg
VEtaHhZahC8W258f8XY6lSFMv4CwOG3cvy0lWzkCJ1vuhvBaGwszULrf9FruUhSYNZCrdJbnxEfD
gMjBCopHvfPBrnY1oXuJsKBhPydIhymdrNQRSrPfUxww9XhDXVM7EsGdq27K/qBXdMwwo2VdnLpq
PsYmUhOYT1q3Eo5KQc+qTKRmZ2mP6Xva+YRzylzvMBRnbHzHQqy1sY/ohkATX9P8EmZwIrME0fhb
oATndyaWl6lGxbAy0pMLqUdWhJ0X8VKpahvROy7syuE9jO5XDADDrV2+jxilJu6S5VyJ3Gm2ZRbe
J2FThMANpYQrtpPp0PqF8FCpEVxalDy+fDvroHkXCjE1zSsZ7KcAxS25C309B74a/ijAZqYCOWR9
2T4od+/1wDMFOBeRfMa2YTYfFDJE1TutqgS2DzUJvHzfJqJ9QauPRddbJaxXYtpn1RHjgk/iF2wo
E0yKiBKi4IhP+T/3J0vMWFM/RwqAB0fVe5fQKeOa0zWawrKC5vS3ZQdnxgtzkR8V0nE95bAjcWUF
UwlPxU1V0JIXOLRyBfKzum2dFvwqPlxbqlq3R1xNSUtGxjSdmiNlGoyumK+x3XKs2p4cDGul6Qir
g1INlKRpt4XiooPpo1koq6lhvnMB/Y/TETKQpKlRUoH4BvqrKYWMHpSLwd4oye/gDOhkxRU1K+MF
Efu3lcq9fBp7Ws5WQZEiYZAYRrb80jdpb/B2V6IJj1CT29OAGCyPR16kGJkYhm2nGIUdxeMZbryH
08GzCg4wSU/0JRHveCKj0tgM1sxnyJW7te9pbP8Y0d1l2t2pazanGbkJw/tJ9uhdsYXISxg7Ga0M
+cvWh3Lc/AgnWqah10DmYx7WSEk5htH1FTU51JL1UFG470yi8YwmVfYTzmWS92SoT8tydSas1qj/
BnMMdkGzffOc4TZg3WJ3e0hw3g7ygXSN0TNPI8Na8t4DVDrL28CKL3kEOTVV+ImRFiuhUBegM2BB
nd4e5hGqr/VleXwJ+Y5B6XMhavfd8RqiEvaSaR3QLI0gO5bj9qDDkrPlUzP/0HRaBWuzOFnZMzKp
T8O2gnpabG4VFTKLbh2T+4jRDKEz3zitd04tmr95sTqBCme8EIcAJSBgRseGmIN8GmqbezJx5Xb5
SERNmZbwpn+tavdWB4QjWjbDJXtQcmNsoE81zQFjZA3ZscdSeYRIbAsriW90pw4R7UQtNAzt3QgE
DmBE+yTVUucbeqISIJmEpPguTVj6pneceeuVKKHFco1NQEFSp7pL0qNnVXt/dV7ZRDqzbCnaUI4o
Tdwr0bD749Z5bluINFS9tjG9OEm00iqG7JqzbW7Hqt7ROn3NlLldy7lGDpSKBbFwWZqPMfzQyWtv
qsa6Qz8ItkIH96BcOILtjRxt4SRo9aXHhVmoQoeTDmirs+bd1lMVhw4y/IvvuC8djiAKvUcwHVHT
6t0w9ndVlj81XfKomM4N/NthayGC5D7UyNdOQf1rNtuXdtkArSaPZD2/Ys6D3xm3brN5c6G4KQHW
KnhW/xmG1bFLifyaJXvYQK6y6j9B7330DFknxW8+wZq93Whk1OfdlvkftcEkSZRk2haXbrsdJMfh
0cnyWwiPV8Y0gUlad+XU3bF5zyUyqIa9fU5Bx5kXwMjr5IwzXEPkQwdgau0BlSIDEG9tWBNZHuVp
GlyXp8lHNjQkf5s7pLJQjdvc0Ol83lbRJX1X4LuQqCrS58wkZLlRvAVCQribBri95y0PceI/lbbz
c1iCH1VLNzvVLYTi3jOIzcrbu2U9DVXwp8vxafaCrmmYmlfu6CC16tMaHpZMDmzBHku/fA636x+L
2NEsk/2WNFEukYaIk8FQI8UDKZhaBxa3YcM4hKQ0sT2iFcOVZnJB4Ku1gXFB5xsmjrrOgVznvEFX
Rjfcx8s/Izd/8AS/8oUxeXObv/ZGcEbJwL4Em1oCRBXYss9GkByZSQBg0jjEN8u1t3A0ODQlRUwF
MAMFa79ARoYRlMYW70K3GHJKfC/OBe4YfDfegqIIuM9IUe0nTD6k5sfALI+4lQI62ABeMVs+jHB0
HWk2EOM2/sl42SMhbVOOKhb82CzP3n9+qjOC14p6Akcavp6yQyR01BnA0BUigIo8me+UP1IMxX0I
9pNXRgDhCO2NG6Ssp+zIiBmYBldRyWttnAkHuAqsHkALklu4hroIN+FtKOJtKUIOzxNdNACYBHM1
yF320gFR8BVl+r1BIXFTlgDCzJAcbmT4FVxxxcqlkYSTzlg6Rf+EwJeGE90cNm3jRfuhkjOiZ5ey
ZAmuLpfJMwRNeQegJZDiEk5jHOmYuDdXdMnhMoasp/h5I2XrmB5CaipOD3N0884jqtgAs/E3VKgd
GfmEzQ4R6aijEPG0btc34Z+w8lEvgRRyRGk/499VyRtTyVuMYTrd6W0JgsXFB+tPxTD4l7BrP1h3
rq8H0qsmI6nTbxjeWmUIgbl2Bm6ymqedCA4seML0tzXDvc8/5Db0KvSP+bReHltkG1HfRIBBWlQk
qLUBz+E7Dx4M0pO6Wfbk8HstPP8gIWueKD4PahchJDWMH6wQdluYRF89s3Navl1xDdfHV+t/YdWP
YINK+Yvhk6vwSwPytTecBUuxE3hLSlaUgTKUXdR5+Ar5Dr9Jfz7MbsiLLCuUHXQVFWTH+DPkUa4c
cCaDMFwBiAmLhz81ydulFFLwpGyHVqB6dp0xDw2Y9cnI2jMkRZdIg9+OiOfS47BQwgCUsq3ot+ne
J6RbJNAnQ0OoLO8XcVNO3DQtDhEAC0KSxDhzogaRNeQwBTZUOidkcTYq2KiK7G1IIX3pPGgxB3+l
FyXU+nZIbxiOeZic4sfG21JApCaSXbtkumnbHGVwWDO6RKAmIl5RvamUnITkpzbwXM12Tw6z6T/C
rHyWdVHcmLLbE8wCI2FeU3RIWE4F0PKSdByw9x1GIYfVqZ1RYkfoyxBkwpNrCONmQyGyfL4Emeg+
Trcuc9m6LNwpjWDQ3X20tUGj6uCDZaVN7ZwPb/Qb7lXVHtzgZz4Gp8I36K0SnM1Wos5nFGiMQF7F
WXfWEzeX+bk6Etkn5EH8b+GO93ROtIyvgrHLR7lPbloADd1C/EvxSczSPts4GiRGYMO7dDd29A76
mj3skuLPk/8aNiAfFOCTPP/oUvJbB4/O5lYhyJ39R+U/rIKCgjou7y4oHDSdcq2fCcgPnk0dChaz
RZkpKtSI4QKEOVNzl9iosVFIAr+ZkmPC/K3WcXd57O90B+wH5iHR8E5ESDNNCunHGFSef4OSa7bR
i0tX6HZAF9h/dO2HOnvhQqVtA5bl11P4Z6Boh+LmwcXARa75UFH8jcfN3QzTFtk6isLMhEtCHYvR
pXrkMbJyAiLGmBVJfUbq56e+16WeLobn5n6bRXtY0/RB079J6ZAXKsgs6ACVqDZwJjilSh5c23yd
PQRuurZG5WNhQkK2orf+p2mmE0jbVW0Tqa0fJloSuWsz6PVtY2BOOFwNGUNrYF29lx41VtqrXzG7
7YJMRBvcry2CuhArxm1wTOov7pyJcGb1JuzRG9aLLSdo591bJrIrG2bLY2jUacwbNtaPnoIWokBK
FZGt2QliIZLBViS0B8UEQ+qwUd7fkW4LL2Xf0L59I4hdtryD3KEr8jrV68Lh3oQNmrQ9ADxx/22X
vmRkNegkyC3AnTiOxkkf6FRZAbPngzIW4wTIYT+T7YBI2TpJ2tWTqbwupw+s33iXEMQP7YcklLm8
T7y3qFvOSpZmwlU32Pxj/uutAvfAGm8aDK1n/qHxKU2C87awvlAP2hN3AMpv6ClL9gP9HVxepMEW
GNGeaXhGd09lYgUuC8hjEocn8USyIDnXqXu26MYcwQhRikfuy2X6NrSgrLlSwqOCjQoxMkyCOJuZ
ZjA0leY0AHl/tgYQWvOTzpw9QKSOcRBYl3QuQqJf23uSbrL5kCJ8vRo/Vvt5RNJbBsJNnX8FVOO5
b6kwIidN43AEzhg4r3aaIFzDoI4sIYZ/izgaMI8RgIKcSNnA+AHBGer4I8TYvY4S9l+DI2OSNNmo
i6WyGKlaaz9hOYdQrSfeYO/l5yfjzaAwErPESlNVgeJTA0ZBYIif0Ot6nxbdPglpwWXJ+OP/zA2m
Tk+zgPYK+WDDCqTFSyn7FxynM/+/cIc7Ysf17HT+HzaGf6vNW053yvrGtiEShfdBXMKmkH9Rkqk1
JvKIAaWz6ovkEcdYt0gWwK3ktBJr0PR1QXwEMmAIuC1ujuxkMk7IrBwFWfB9zBXHrnbRP1UwKy86
GSTy/Cvmfzcj6uHpy5ZWgXYbymzG1bvOUfJMSj3QnEPlhaKj7pyDnrJLgLhIImgobZVm8zexbvjm
EEJACx00KpjYQTMwilDZlwBtkAqcTjwix+gFspjK4R1gY2sG/K7bW3/7E9QRO6EqfEtvxuyjzY9j
n4p9XRF6GGSuKFOEr1WEYh/LrZA9WvErWlXl4sqP09Gnazy95ZM6FnlUazVs1HL5o86bYHT+/X8/
cFEGfXOLkR/NkKkCbCrWnkUFS2TFhGXosIz5mZ5HywGcrQ5knjIPXIScpTOsw7p8/28vbI2PCegN
d6Rqp06aulKc54s1YRvJYm45SlyVM6/j7LLH7bDfYWS54341dY4OLL816RfN9FUHFfot71ZN0s2f
+aX2uZhfLsDfSK8p4Az3wh+IiybfvWmq7kGHjt/w+yB54lV21VNAzmaSliO2vauyy2v1smwPXs7N
0/4ZVF8GqbdCY5WRyXoJKQnQYhBJ1oRVRFCAtAYMYoMQxGtDmaBb2d9AFETVl2IjVZrlubD+rZRF
gACQCTc+5lCviHso5lS+UMCvIn2kPk22YJYYRxiG1+JWiTHBlQlcoHqBgUawQ9kmfJzAbEaMWABk
4sQHbTGFl82Q7SfzBzcqwKilaKtTtBpajWH2gM/wNdE7B01xIUdVwSJX5wdhLKFwO32FSChh3g3j
3ifcXUFWnIS2p+TZgroT8Y50Z8kUXitopOY7Kf/hRUaOiYaU+5ICqUXgUzKm4BJ6UBpGo3dsVL75
GknTYiM5ckNynTrykHHY5rXv3fvMwBDmOvtM6eDjCpCj+ku/KqgMKs1LqcwZwOt93J0H91Kj4lLi
5LAqKfRkBezbuxiejV4zpAcejBaMPSPuriYWQ/cDCr5gSuBvQjgBpNH+i955qR1ihdD/MG8F6Lq2
GieTTcMOnhmYAIFqJytcGH+LkeIpQRymb+2eXfoIhI7B4b7mhumm2dVDtBsA/7kw68qu4jZV9R2Y
GK/wi0B6ZfaG+51nzt6YHxfMAGcKnIsvkzHXiZQlB3EbW7qnGT2L9+AoThQatXb0XmcpTR7UTHJ2
WfBBuTyiCDVQEfWIZVQF5YgiSQxniP9312MQnaw9JRHyB7RCXcLo5oKJ2c4ImW3ZZQTEgtYV2hWU
2yNoNjCy9KjpnP3j/wk+xE8UOaqJwzvArex+71DBLzLmVeGNSc4xu6Zhw9QmOyjfDVM43XDJ29jz
NvIbJrIvBG8OOBQgg7audpMgGF7BOgD0tO6BQSc3Of1YDuhwQXk3prUVmy8SScZc1HWmDkrlt3U/
5f+aB149ZiQsPgPPEnqJsUGvGDjKvbnUJ4WaAwlp6yvwGHCeAuJlxrc9kkJ4EZbFJBjiwxd3BVXk
si84Hw1gNpPHX6IReQzyF/YMP5SWUhs9zLwTDL89lL8UJIAf6fHIz1REh2hQuCsqa4RIK1KkoBKc
M8UhGmvtQjoLq+1RT8m6LfH7pp7QWERchEqY3J6Tx9Q/8tMcv+tQsZHEq8w5ERo9zBGKwcl1Cqjm
ie2W9VQJAfkqpm6kNVl8t1ekswXYYJVU8GzINuTScaSMPGEW2AUv2qbFA7lxnXAkVo/2kPbpUs2i
5UzYsxKxahpuBS1xqFSH53RsoH3SQIvW2FVE8xhybtlKUWelGRf8mB/YAC0Uy0CVS5GVMmVOIcD8
Wl5yhxafoS9Sjr51maddPus/eZfsfVytngezrfNJ6ChX8v/j2//VvHV2ppmothDyQkDbEroqrfby
Px7Ivs6+vUJWT6i1YZ5KSpgpIlJe9Rf0nO/R2aTC7Ydn7LXKz0rH9Kl5C84Ly0AYGP8OK0h1m4DA
J+UhFgDWXIj/iMpyRigMw6v8jL6BfaSqvs4voi6AjA0GXZrC/R7B05u4eVCiJO/5X3R0CT2J7BpK
1EQJ7JoLH4U9wfFyVSHAdGP1L4XtrHnhjhUrYVplmHIMS9lFlyI/i439msmcBcAnuX3kCio38LLy
pDliRFxQYO1C0atc073xhp8tExko3mnn826sxZSvVGqCd1dURMiir954zg0Og4kZUJxFfFrrGqpY
ASAJNyVCx2B0g9PG3pzcOb1OkOELwxIiTIeoXutce8m9KBx8A16X7gD67IZPjqnIdfzY+sE1w5nC
LR1Iw3GdyieIII9mVj2ZnkH+trn3oI5mXkDZxchfohbZS/b7mtdXpQFvClJ1vV3f4mr8EyM1mY4m
NS+n+2UvJPKM22ZKxeYpt9vHdk7h4ofHEP3rS4jUQYJLAbHqoX4pBnxDiIGAzH4PJftVRXktf8zY
5sQPaUpNrrMu+gM0jg4qRP2uba5BkIp9PyWPbuydy7Z5XMb2hgEI903t3rddey2KVN6FZNZz9E4J
8z2KuxcVyPtyvp0GOmP5/smz3lWL6HNUqcLuh5cHn8pAmMN1y9SrWz9Y7iIpAqCc0rZYgdARR3mw
aNkc+lPVFw9pa96x2V8RAmYO1Rhxti3sWLD5TBH/ukqH7fMYxqr1Hb22v5l7+GwJEokZrszZxsTO
MfCDP0TUwMzsrLywH4NPvD/Ze3EQ6GJT6y/BzlQr8JnCfZhz4wB5iQk4qFExhyVrh1txIMKmeWN4
OdIpCaRpkuBk0xwDIyJr5JAErk9XTlM9MwHgxjKDW/yiWLSWuyE2AVnyW0hUkVM7u4BdatrrbQnr
Jxg+mIT0ikz7YTPRz8Y6yw3HCW2Go31HP83ThSzbUMFYbfOfbF9s+TB30ESAw9b1zmmbVScH8fQ2
D5gvWJ+mKb2dveHOhfhx1SCTCwTCfPHubTCcq6b7FoNyJHm8lFUgP3SwAAbpSAk1M1L7yaJoN7of
inHpXRez+UjySp/zb6RjvxabWSeRxQTF8pkC9zsKnI91hG5pjv/qOvMxmVx4nPl5QyWxiGemMfjG
OYYDrMimx2DGcFtccId0XVWKoxEG/QL8uOBe1VYNCS567jeNiekxXis6UavThfU7EfPYDiJTjL/B
/LisgkEj5+q3ZCAAdunaf3abLUnQltnnfRHvQSjfVRC1M7TgiSNrWjK7Zr7YaAfeY+CsXw5xkzLL
bJ2vL26bKM5LvQNIhnIM1TIJTl56ElAR7Ef7bwOEna91zxyiWXPfPoLQPtB9eprXHFLA+D4mqGGD
xW7nzU5YI87QCPxDMb9k8BkW84fXPbUYUXaJbKM4KIlbHfEjssEYOQVFQ97fqQbq09cgSEXE+9jG
adbEipQ4ScKEywqt59YSSloWhQY8q0mSzuyeK/3MAZpV98KK90TN2FqxqYQfkpJZ6fii2Awjlmdf
coxK2xz3PUzqYweTSLbSqCKGqWc/CR/8IlNi3XfTzqYAk3IzUfnZaxNa0ysRFQ6ca3H/4sVQfSb+
U8rN7fFpXIuXNXeCVzDsCg4W6gqcxWVI/nEdRZ1x251kquFMxV38AxPeRtUNlhVHAmEEoQU5aSHH
FdDU1uy/FPoFDOuhBRLxHbqIPFslI3J87BHVuIcW0RQPTGwJnvWsVC3wKQAqSiBwseQYJA/8lnvl
jS/lZ7u909AncARWS2oa7khVc7Nct9TdfInss6bydyLDoDI4nJSr8PQJB24mKpA/DBVfs6BER5eX
VL/kCWFm8Q4ftC1pgTTRWgjD83YIHoQkOQG6A0wppVrBNzTTD/r8N0jeCGLn5PH6ZKXEOrpM4Kl+
Gdl0sinUFxk06+F5lAqncZ9CVy2pN/MWMny/QDF8JVc1CYzwdIRoyDMqIiEszE9jMP+hy/Bqy1/7
pHphPwKhLtq9Q8lkw/zO8RFzofjlUD+16M0qAdVUr94ceaMesq7Kq3WDIPYTCk3q7uF2lF9SXke5
oMU6iomVI9pEW9HTXBTnYftlNP5VhDyyIPoGqIH2yfeekjc7QyiSwsAwjmGV0MYcPihAtKX0lVN0
Ab733rLyp4AkFaZVWzGAGrAlsEsi/wdJU87b5KnZiYX7rQ0FsY/9V9cvsI+2Lvx24jxSEe0YrQ44
4iV66VA5QlfbCEFUPhXSgsq0kPCIjuw6vm3n36qpkAzciJ4qb8qnVb/irrikvIrP/l7oYCXaaP3s
xPLzrQKfBKHqKK4wQxwwaF4tQZmqZNwm2MHgES9h4HXWTZ6H3UeuUidv/ztSPpGOXDcs5zZB3Q1Y
egDOnwhtyYype8HphRcNzj1YT4k3IN/6j0swVyktt4zG+YK0cHCz+qACjlSS+GNPG9yKXu0WahuU
l/LRBCgLUKokEVEuAc7UEcXV9A8rvQfXllUjceOucvNiTpTBokklb8HWEZEgD8ODonqSiG1VHSLv
DVTfx+uRjvOOQswZrWJgn6qi8J44i11f34PJqI4vLBx19lvTpF8ogZlFrZtf9cY3ibdSXQizuhdS
dG194FZrQbEQyJ9/jYrGLnXWa0EMjEq48pAFA6qVDepJYFP2oOoKNkUB3hbvTO9f1Bzdvgw9m5o7
oj2QA362tj8aUAsOAFQPRVE60Ox1vcgL8Qr1oeZySlU05IIl+KXXQs6sX3RKsVmNPb0Q9nPDrAbs
V/I64R0onghfE8nGs/0zc7lj1GXEj9Ym2oZ0d2x37rJeqNHJc4VwWTnfxSNynTAQOpx6C+mQiNmc
jZsJY7f1M+oV0BsWtMvS4r+nUzVjciD6ux/c9gQxuHb+rp1xzRvkMVMOMj+4Td5Mx55q8wm0lGPb
77cu6hqb6V5lJQNaxlCMO0VqTlz83ub1vrOMk3Cenr5upuj4F/pSCH2EZo3oh4OmZMt0ClR7IYXN
L0WANErhwbuh02jystNAzXZt21ddWis7BcND3wALDnF/2xjbX63nP0YmvRs9klAD2koqdQTAr1NO
zWnwtt+tA0+0A0dRjaxDZGtevrdZwwDQtkyui9X5s9jZsp+q6j6Bp9e300vkb8kUbDQlvYZyrxmh
/d52zINJSq6XRcxQ7aghm0jEtsy1Kh+DevlZFhTHbU8ehXDbLn1EncaTQJyqGlEe6jg71vPQReiM
oajGxFSI4/emN7wL8q3DAJgjasJjBFvaMAFYw8n6tWY28CPcUPREl19IpzwP3vptb6of1eqiDbrd
3MgCj4xREOIDn+faCukkLI00Ap6MkYZDnj5wqzuzRgi+CR9HN/82bPMuQxgkX9b9ZHV/UP9APWXN
IGBhmDj79nFMGOg9IJ3CYOpftZ0ReKYOPRhmcVUw4RzWmDJI4SVbD2X7/tkalyOiQswXVaZbw5eI
vRez+XKcU4E1Qk2zqv5gtUcq1PwQpn1hEAkD3A6PfnmLgZM3BLe4jijmtMQV4h3RUiVLiM1SsUNE
PhlFGZAQdi7meatao4DfbqpP5SaneEx1eXlGGIShAR5u+CuEU0A6vrBxdAGslm5DObTgRCrdbG8d
a8VIQmprmofXTfB/HGRhU4yTRmtT5UcBzwzSJInBCsHH1HrIFnMj3OREhlcl5vkSIWW/FdWJDszJ
Zr148Ivt9a711rgN7KNINguqeYLP69K9QHBZhUqU1TIrvjrpBHEq57j5JctVnwKZtAi6awozeXxJ
aQvB9U2gEbaJMtR6A69NsQRzI4h8fs0bTiAYCmy5tniHT/LKvTTw3zFr3MzC51TjUGq9gTKWMOYj
UBmG8EJLsm6GM1EFnZhUslDL+5Y/H35S7A/RTdNrdOuz/G43Z2fhdLpY0NHuMu9xMEioAcjxpKpU
sEKYtwWWpp3A02HuG/xCfml1NuTDnzylYAqx3WMzpmkS3tKY3ELivrdCuDOWUJWwmRm8XBtvtknz
KZaJTkUgs/aJ2Q4PJPAEFWoL4EZn/HY+9EeZYb6WKUOH3ieKBN51a7qVG4qSJjoso8cAUhyCSSvb
4pU3BKfsngkelr7VAatajJrOm+4a1bdzS6Qddtl7j+GeEThjQObBbL9zB65rH/X/ooGv1VbAUygs
VuzjgkqgRIQ20ZiakmtgrIy905UwsGkcMaabVmDke6iB3ar/nFvg7YBcJXVaH1j+NEDHpoBVR7YU
weW2GUZHGBCqLyqFe+QAPfjkL5sIXfHQS1ARdnPmVAQ3BVk6PB50ErLNqYehTRMVNpp6jao6pd/f
iMJBprLvAFdJbRLmU9am9d2TfqgtUw+iTtEx6m883z2JV5A21B82m1flCDY5qqqec13vFb4Q0qns
IhCQLJ/7OYqYIcuEyNFOX7ZNwl/OUH5Xaw7PvKSFefjt9B69JvHB2tJ0XjEZCFyPwKIhZwhz/yR+
QuN+4snwQroTFZQ8Qm+mD+4Aa1iiTY8yEE0rTNOEzNtN04e9IFHS5TexMlPMHcPSjknPEvKggQWY
428yRIHBESAVFwu9x639sM7vEyoyiu5s0vgZShxnfsuwQcYmX4EBH1RCQtb8SplE7i4HVcmVogiB
w45QF6sgEnHIaJVCeOpu0zY6awSKPJjKvslNBv+WBVJEoZwHLbbNUSAflUy2uMpQTu78oZij72FT
q47P2K9dSFITEJq5UD8GGDMg3A4hKT/4L9kY7GEFhJ+Ow8mN6U6gXEPKIlzQRvZDRKg2wzcS8sRe
+ZoVNfTyJr3x8FRTsN4GI9Q7uHtF6T5tve4nP3XVwOlhOQETef7eyX6boU3rwBf58VXqfXfsjyDA
UqRxeg4RsGesMWlZSkcNmNqTqvoIXc7kgj1ZxsLI3Lagfpzc8rJkKyBIkq4+Geg8ZXAhMTKXEEzM
VU73kj5zk7uMFu5N7MOgp8UHaix0DMzpBURfHlncqvqw5/mnKo0ZWDHbdsgvpZ2RhloP9XGQ4Ps0
3Bw6hx5DgDieagLBmRhF6gCT+it2gkKCOpp0smUXkLmhPTIVDpuiCUMCEpWv5vytOiZwjmdTlZ0h
FhP3mQz04dTnjlIsUD0H2b6MuSS0mxHz3C5edT9Rf3dH9OZIz/47fBDxpV6bGKihO9N5olfNQJep
/1aBPe8f+ZtJ+FZ2TIRsEihUXic3yAtlC9Xtk+OjTah1ECctoUg6jiNij5D60V2tzy4QyCZuEpYf
ROw/zp46QxzfR4rSvSnZzCm5KNa5iGsVzGpOpGBUvoWedlSo3qQ3V6Kqj71PaMZvGCok3pHA1Wj9
wtODAMmlekN07JnfCAnBJG3KAp4cKAGGgNaisyT4es349k9RmlWjyjg5aMkmyd+0Rz0rupBcVJpK
q/yoZKEs4kcRp4g1qTxQRwBYboE8sa0Nw/aYSP7bW6+nOH8n4C81tgC2Ot0iLwbVDDUTyUjldnS/
yU8J9QpREpkVcmiglwwO+dm8F4rDRuBpWyZpxaj5KM0UeCZvqGfAfRFcsKZlRaMJBxXrRg3IYRRf
FN7y+0E90u679tDF6hUl8B5i3+8GCy0PHNKlk3pvbY/WEKLpMGBUHx45Dh5FXMZF836313xGyVpN
IggGZHGVTW0dec1Olt25LW54hixF5wCao/KkcnSE8elwmkvjnVlnuy3AYiw4gn5M70X+YKRWLM9j
bOE9asRi9QihiEL3p9wT2IuVnyScI96yA2m9GP7ApZnwgJ2BZPdAEO84ZzrP7yBGPc0dIzgyGjgY
gJra7m1ofmXLb0kciugtJ2EimtZ55fYwGRbW7rmNnLfOrUg0APnZY2YL51cWTPDK0gO/9BLFpsXB
gWO01IvAUHQNPQyhPsJh5s2yKyE1PyjQmEvrkdpYPyM96L6VoCvlEpMSgBBg9FmSfl4OOiRix0k6
onFioDZprnDgCe3Csjvz+q/R53hJCfP4BhkA0Tl5P1rXDVKaPmMrPPqOvaq55XWLZ6gbnegwLNb+
0aej1cZLYclOZrd5b8fxK0n8W13FJfFooBVrG7mLdVMQfmhb6CH7yTxteqZUoVcqD1Z2M/JrKJxi
s7WEZek+d/36sJLESEkl2pp3sG4edJ1+7vb6vQyD7L+ALjk+QLF4Gh/D2XnBZYMnbC7ijT6hZEfZ
CsqTOj0U/VKnmC+T5LUOa9k/1MCQDYoByXSHmjZYDsGIiUoonkb6zgPdgPL6EbPaJeSI7nKFt2LH
Jy0RiEE2MUIkM9Lwc0i2tysDvwhX8mJzBkamN8q4cAXngAIaXEePrR8ZxVuz0ghbq2MyI3iWfdd7
jVBFsTlRG8Tckiy+VYqZptM/t6v2IyV/CVav7Fr3Q1uCHIPkSJ2sAsIIu84eq25uoseE4oiDJlA8
MJqddo2ICfKKMVoUmIfa+eEwUyQGPh0dtGy6yLvUBNVtxc7cySWLBGBuxkeT9ojBnhXtKngkMaLw
49MI0cHhsxBpH5iA1SHSYF/Vxp/CbACVADZp0j6tZIxU84adC2sBvKNn2jExyBexba9UeOPciipK
PW2AhOBvloeGp1VTvj9SRnSOTZAzhRTWOfUDm+M20tvRGP5JfCUwGNVoIcmDCEHAqnJGnrDt5u32
Dp3EX+NmfTSwHaItjGManQIr+vv/KDuT5caRLF2/SlmtL+w6BsfQdrsXEimSIql5CGkDk2LAPM94
+vsd9aYysi3KelGVlpEhkQAc7uf85x8oDgT0E0ioMZx9VseEGfZRt2e0+13kXUJ75LkaULXRCcP9
8Z6dir4pyTPjUhcOGgC4JcwfNzJ3Ay2SUZkO3iKDXYIdQihWAj/CHX21y/gtLsq7YZFERvQxvIVl
YW9wkQZv4IjkoklAuChG514gA6odZwo/F85f0pam48DrOAwMqP3vcc1+hZKa013eaykV9NKc/XH9
YjPI4pTJYUGvxc6FV+SVnFyy1iEUZKincyt8RBVzEGTRMC2cF8nowk3KqgrQLKSLg4ERdvU1KMmA
LETxObJPyskntfFM/IyNS6xFoxJjWTA74U3SdiihQI+nk2xTftJeVfly6L0eclp17si99iv1o5hM
lL/MKISzK7+zxvkhS6FSwxyhfpC5ssP4RP6KwPYu/e7Xt9cnFZPxBRmGXtphE6dB+NIogYNwtQfl
TcIBwtPtxfWA/vjVeYUbG8Q46Xohx+FoQsVF6cjilTv+tRXRZNcqeJ05AmtOcN8aTxFdpIx7pZN1
FXsvJwFGlgJ4NYhtOKLQ7cTDofXNo8cpIsvU1vpOtj4yVG5yXYkA2cDuzsLfWT5KDD05vXwcwt0E
hm3OzE1m0DUsA45O2aQFrfOA+ABXyN9FOEQzkYVE1sHwT3tmXvwGmk8WnJeq7ZiXCOot5kfIwrrh
WlKGnDDYAKjLAT1kwVkwaLn6mHd9LhtIfs9DiHNkFe+nfHmy8g5AJT+Zk33+Ejsghm9DdY8LF8BN
bW6LOr7RlnnXBe2jW/n3fWXepMPChmOkNn4B0YvlW0jc2K4sfDeytTvkXkHhz9Y5p/UOdCnFcs+Y
dkabPJdET12R7oG3fajv7bA415X1meboXOitgaDbiILIyYNjpsviPaXILSx7O4QFlNFl3qm4+ba4
mNVfJH4JRTz2X3injQu+3ffJnT+jhUoP2wVInwr71qGs7cOS1cMWm61NYZGuGXFhRpw9Ob3z5mXW
k0a3S1jjwKp2vL0bByn+22uwmXET2dmh44NBG0TiKjzQzeIrIKnMKAcIIMQGvm2oiT2jtRi18hDL
FrOkhoFvxm3HV69bLm3DUEg7WDx1RQlMKiqAcUFxD2f2zKA2he3mnhx/pBGJJgqrGc82LIRvG4uz
e5gtMGDAgySrHnrcefGeU/vUHI5GbcWfpUPIuNsPTHAASGkwuse1hBRUtyEJql392gY5dkF5Gh7A
Abnp9jCdjb58yylnzTIpN+Y63tR2cW6n/ttQ5Yd0Xr7Tyf9YwpTsR/gDuxXcL0B/7BcuWFbe3M+4
b11ow21YjRkMDbzF0kmbN35mzR8KKzOiHPS9SZHoquKJsZx4EFCbsqSuK28ptrZXQOZQ7XYq50+X
gi2zR/PSjXPceOvwY16pfntFK+BMFdZdOiRHFzc29oC3wSY5WTSkBmUXaso4p/zQz5XueUkn44D5
sGSgM/NovOGZAUhMrWb+VCEMrwgTCSR7z8Qf3/aFSk/aLe5JXc5vtYMYqYt5PJ0dWzjhavpibzgr
KVY1DnE6Vra4hb2sU39qAtjbXbQpWo0bKG797HcdR1n9vVMzUgiY50lu05IV7d7oYWHzivm+CyUm
K15tnipTtfxn09Tva7meLDP8hO+OErLDQ2uY7jGufcPwdzv2FayC9SEtIoBGDAG7otgZi/2qScMt
HfedmKAnu2a915MdnnRT3/SgI42bnSqkM3p0Wph6Ot8Wvo0ruZdcFubwFuU0iKbg9uIx61TN59jM
TAaC+dEsM1jB5HpN/vyKvbNDeoLzoisyVLGOIYgoRn2mjthMY+DTrRALBrj5eX4fZ5V7CO3Rec7G
4LBW4SljwDFwsFcToQ52nliHQBClyBvtbdX1BazuHp5Du1FdUB2aFs+ZwZoOLfGVmDNh1Rh07z6c
MSOlEiqqiA5Z8Fp3KA6ziY4ucsgbnaSpW3t70yj01oabkD5ipC9yOiWJzPyzj0kH50y5D23g3WkW
EwzYJ5NEnRbCthFCdjLHbJ/282dmClOT6SMJsZcpMdtl6JGE0d65PPRohrHj2UCclJQx3HTsrKDZ
OOoxom3Awy68pTZ4mOENGCGKRflrSwdq5SDfTANaA00Gulka/sWM2dV29sn3m2ZIGmbBqZBnEYQs
kzrKDkdYEFSWUC14a4CBGOBCe17dBu4zGRoIA0ZiGzHTPZUk2R/XvgIPlx+FOcBszXGsyxJ+e0f2
oaAuXg+vhbykYohfTWLt2oZZLsjQjoyvS823KyofvojtvjljHrx5k4Pv3Rpj9bLo56SKdqlt4zOw
xstmsaPsnRDCIyc/eFeqVgLkFmB5t2Q9uxmBknWIGo/BQIWt48L+jTWaeddqeI9xcxcu7JqZde2n
640u6CJamwTbxPXTm35dzqrW+Hqn8KJ8c7Yuq8BaIPMVt2633i6Jai4tp/NoKeNnE5akHQ8LNBsD
2Bj2bJDEcPJH3sYi5iuVJn1KXZYTLC0sorppNaAAONFNOvUPk2ehOchPjZtvhxXIAUvWI4HtZ2OI
6IGwb96oEDoq/jk04pumJuY2nNzhmpEH8oOCQDLPdKuNV6V8jxpAvVlIdNcGrouuh11xBDtLBdBB
ebw9gIxlhMSWxAyzzfygCqqt1vtlcsoDBRNaxJTD6WIUBNUNyMjYZCg7YhjTOdpRj+R142CqYC/P
FMagMzA7AIGiVqZcGEApa6YlPrsHYEhEDM3KnDh3u/sgyI4pgzBB4mjDLgTvUSNEcoAzzlnUmMOu
ntZzmUJhmRW+WqQtTTMJ7zFVRQN0KOspqa2rKOxfs8J5n6kuBWbtZQCW1s6GxmxvKKriuL6r8wGr
mRaN4ALiztIKYT+sfJ4ZfrmQWCw9gV9M/FtNGzeq8laZ0b5qx1tzziSI4ct8Ulkx2sD0q0kEK9tn
UYKPzPdGQqeNFxl5RJgBGlj1cKukvRsK/SaEsZ5+eaYwpqeWO+uFjFRaaz+UBga++ZXN2yrzSdnb
LMQrIBqOlcD5ZMVE2nmeAQE7GtjCJMCX55djy5QbGXkRE9Whz8BlwNg/vs0YwIzkOtZ9cBll7pOW
/POqGAgvaO6EF5BR6MtklQbmpTJnyODVS6MBkYBTpIWfI5SjALUeJZrc6IwPagjfabziMIT9F13b
Qh9C+UZ4O8m9wzmxl0cKTYE55wZnZM2PRnZzbWIJWgDZyp12ASfBFDOKEyuMD7IWO6FScdJ4jCO4
CqNoNyuTmGENtrLcErB6f0WfOSfbKJn3blnv8ni+y9l1dDRgu1ofMEIXlxKfWZLOvU1pNq/Z0kBp
7WHDr3207RyI4z6nOBI21Zy+dAF9tU1oVueaE7qMdxao3IVsn18wDrVzVMQH5iNDjwWAUZ+GPMVY
l94y9q7IKf6h04rDCxJZh8lZR1s8QQbrkDBSMH15QfCdcmRaJp/TUhLENLTU2ILoVuN6FDWZuELL
eujnQzDaR5kSlB/mhAeucD9qgGfhqhaOy1CepTMloCBswlPFMs6Aoa2tNWeX2FGT2Bs8inbLwTcs
x1cv0f1NUaWHDEin9eNRJtiCOViet4HHBER8jil4hyK97wgTzjMGl2zl9azuwwLKRbZ+mLaow6at
TFnluvVgbxMTy3GsnFOMVK08x407OsnPJzVlrVPe8AwKyvtu7M8xrwBjzp12v6WISEKIl0Y7XOXM
Nwa6YJfpXdVE37DGv8q9+Vgmww+Z2HOHgiXQZPKw4agYNgtsK8jU+2Qg9w1Odoari7tWP5nsMb2k
28hd4Apa3cHBQTGAvMFQYqLIEUlhxWP0yD0VWFviOwW4ljWGF1i0wRcGooCVnkAhMrs7tFJYI2I2
3h0QG82lQNvKPf+ub8BEzVotDGIo11qv+pHm/aeg37BuH4OctGz2NyCUg11l36jLbmwrvqLYO1SW
gWQJWr9hZJhWchtjiC6+kp6f70KsoNQH95Tm35hz9E58W9Fgj5mD66r3NftcPfLMiY7AncOtjosK
fnZzTNpQ1uJ5G991U/UuLkhhvH77b4YDQso1uWpYPHFlvrcKilJT3sk/WV8loDzt8oXV6JNMZ/C1
uI9oC5LZEqq4XAZMMGYddI/XyVLuZI8pq4D15sgEsGrEBYaXSeBxYcXgIvvAmHw/4lEi9Ajh5PS2
YgPjL0lxETapLGzsBA9GnNwKUWbiyk2HDc0B1xltc6M14IK37EIChdyCoGPjtWrafcSWVYN4xN7M
WIA8vAgQmidpsoiVaz8zwYPV0V0uOtsXK4acvW2BHU3Dl4Yldn5kZvIc++M1JPRrndybbfIjmBbj
wvMx4fS8N2jxLnuUYAWyaWWefklAkErOXmHByrzAE/AfNAnqVFOrS5vT4Ys6Mn7/2k4cuAbOvOtx
jGb29Nn4Jerd5M4yhpcATx/suS8aDhzW1ND3IH33MrpiE0qmlHQi9+imyTP9sWyB3H7eftklKvS3
ohURGV4++ps1gIUbNux0nxlYZCP8rv5WKN7MmwLoF2axHl24WEo9y6ui6aqsob0ODLVRtrrtm/wm
TIrD4oVffMewoxolTZeZuUHsFDlGlb/IFXoG26D1FufOr6Uzbu2OiLL8u7hMyLcfY/HSLHbg+DKC
xoXhTD4VAXHZxh4stu+rcexIykXURIjrajP9KI0LyeuLmycsBD/8acw2Mmhz2+IsW0oSRY9z1t+0
gNeyNYZsbu1qf/YhLtwqOel5fmOs8MUi49shTMLUHWC8fJTtQen5ys6jc0KB4C8I+8z6i/SDcBVY
XCiDHL3C6ON+0+ld9qbHFLwyXt2e2IiaGgHDFKBIwesabnmZkCee9jtfGfeVC54LAlEHLsTSrsCH
gVDWEB9m4QYu9s8J0qcITmIVXhmKAE9c99y42XhFsUBnzy+dBLsl+qi1+prH8sD4GmuRbOFxv2RS
F8xkwI/GNo3ngzjZBb7eCOFOtnysEhB2ZbyrCCwZ3KiORBTczdLBvEVKvPAkkFxNZnQiS0fuNm9Y
Yowfbvwmm4Ey0p3ZYf7rBR6Ftd886mTYQcNB6OSd7d5+GJ0ov6hGrIH18DB24w9Z40NlXyxxeKWZ
JgYubsBtfttUMe7J5psLpEvrAp16vp11fb1miPF1SjcWJq9DXz3Uhr+XgapAStUMEmaXcFUajViu
PagkYG/mTs7gI9Z8tFtzZ8/RZp2u5Yhp2awEXKN0BCqF3oipg7++8dZY0F9lzcst9ob8MkxTNvdX
D3subvCXAWCo7mLvzff6G90hMCe8xMU5ya6je5Yy2dHnDvGonEayPc4tEZdlfD14muGrV/7MihHL
Y9YsQ1v56Dn8erHjctzL4b1k8S07hwAdtlHuIkLERkQYnaQQwtrspydITd/SoLizpnMXYVhjfEIh
2WeNw2H4UmbOr1VRwXMXVY8kJUfhKler4xx7BhsXQZyYqbpPUsPOhv9BtOtj57jfOt5FiABM+3n8
kl0k607mn66bMpqXnjtDbaJQunK1kbaPk03iSD/N1OniPFeggljr59i0dp4fn9qk2yZp9RD17TYi
8hhi8ynL/S+rDLuIaYQq88BU2Pb97aDQ79g7i2iFLkqg5mZHFdzbrnmcFHyf1Lp0ivTTWcRjNCQI
KP+mZi0xeuCeEhRPQJIxgXaqivuA3y20PSH3kgaqeIlcP3tkr0hgtItJsqpNaNW0BE5+NOfhMosQ
/0y0Tlr9cNiAIlCjziVaIAkJSJ1N/x539Tce/lpAV3CnO2bMs0Ya5WbN/dJhFcfuZ5hUF8q/YQVE
YXUlj01Ou4JYxAmhO2q99AcZFVjAVnyfddcpEqiBhZIuJQzHIB+6fZKhOE/KnaJTvKTqobC9LREb
UBFtTNMm7+in+Ctkbt3feymUq3628LfKBxZXup7taHjKFwjwdVF89ga6kBq/Did9GNvsrSmn4+qB
FWYqTD3MKfNfzji+mov5kPb2CTrTK85Yz+XA6C42XDzMR1anDrGLlfo0AnJlfIMqjqF8+8Q2D77P
2u1cPOZS2uLS9R+HEcuSlUxBvL7DKzcbuh0JmScradZj74Yf0Kcfusw608LKT4fIWNv8Tk2s+xwT
+KCN7sa6+Wb2AclaUfpTPnXpxZAmCAm5X5/dwX+Yex9xUv4aLF5zldXBR7fiH+AHr3U83JZxAKll
tmAU2BmZkm31aQNrpRRAM55I8guLvnrRbUMLnOpXtyt/FnHL6a06XHDr5n5cpu9ukTLjMitADAOJ
fQYnYWqSb4VX44K2CqoF308qlbnVD1M2vtgKkVVFmgDa7uWt8/o9ijgSC0o3gGTisk6DyIHnlD9G
jndo1bALDarhMHvP8Q2WPWQlS7hM2p1qp/NUUwPMI3Lm7OdYWtgbBA+4tR/iZmZ2k8/Huvcfpyr5
SA3ihqYu3CWdf++1436MaNLzLtq3PaNSKfXR5XDVOeZihv/umcadabscyMljOScpeLzFYVpWdxVm
/iEb5xToD4+8m438bFK7r0OXfpLqc4/d+b3KJw4z/oPhwzgSpk+V7AgwgVBJVMG4QAFZF+yM2ppo
E1hhSeUeDXjCXw4PS+8dVFu/4iuIeVo9neLuV5K+202KZf0bR5XXiqbeujOhKueD3mcOkyGI0ZTH
cssV+5EYl1SC0IgSoQNkJQSSyZv8rXaAzBJRSvBXIm++mjhg7cY5SAylh4GFVOdDKt2/2sTlx5c8
DhZHbQHFq4UR4mqfYyvdyORTjjNedrOjj2lH8jjhDTBbo9vuVH/Z6f4wYzUgF2949mUp9H9E0FJl
JfwGaLdSLVtchhVAI5GjlbMpxpQkZk+goHJSQiVi1Gf8JN3L10lUrBzKhIVzJE7oL33Eocr+yfDG
JjlLalqGoxWIZQebIVmjaxmyrIa3sTnKVMTYFZZvyjdy+PckuNP0ZF+t3XGhQ+g6DMPQC4yU2sIj
1SAyQcswhddQ9icR7VowyKQjjutgi4KV0Ux2mrD4siizclSYE60lVSPMUWZs65EIt4d8jB6ltwp0
vJEDL22okdv5lDXImwbK0552evFQdrDnVqX/NgY8yHQa7/Bnf9DgN25D2ovpwWFsxscqwwZIbpfc
mwCfEEjw8ipQjYWDd5c4DebrUN8aQKvCnp5l3kVLuvj5TcQIjAT0n190Pn856TH+LsUYxa10Gh1F
7aTKK3E0geX6wTF26/Tme4G8CQMVjM1LmvjMaEGZcdRMza2OSUTB6gCFjjDY5xBtCLhNmjgPAyVN
wpkiNNslMTbawvUfhBFOjpv/JJzjsqd7Tdkbma7uNfIYCfjC60uqh68vSF0YeuMv3DvO8o0sNjM/
mCmVMSXlx7Jh3fk0kPLfljaEJ4cum3935h9y/npp+gDFaitduTw8g01h7d942g2yJXlz+nHcddrb
Ou65GwHLuPoR38cIcUSEAIzawsmGEwSqMWDmhdFL8hnC2ZIfExqLbTSXk4PKIj2HlmbaRL6H+1F1
qAiZt+cQD2leTh3ImhcOxBLutKee23V+aPkgJAo7PsCw0eh1eDF7PTFjhMpQvK8IhvjXrjH3lU0l
GDIPWrw7fASy/m4MZ/QCIzoLiDs2DiueCwVXAzYw8w3UA2n0l0y8hLci92LNslvDBOhcowd3Zm6R
fJLEssktqDMD3J7EtJiiQzdtp4saIAevmoEdyr6ktzDN5efszci9EuXdrLmsExZJH+TbSWXqMFUe
Znkqu5V2YeXLu3Z31XK5fRecwyglatI+zaW4U1BsGU+ICBGfUpnkXxZdDkFNjM/7RT11YY5epT9y
lhHV0Fu7WGATWuGYzo96pG+c7eSxQ/V2ScvXIr5ri/Bq7a0T5TZ1SWVfpx0uNHJXlFvfpPzclCdX
Iy8XGWBQmL4PXCT5AjCxt8LXccb0cunro5vX92sUvJf97Sgaili/aLg/F0FC1nvKLiPcibQlQIf3
sku8X0QgnYpgwaPCehzN/r229EtRrRJQ3Nr9tWPPp8g10CTrMzuySvx7o3dOsgs7BvTlYHyOg+YW
/tc+IXJLuKhOOl4bC0nTtT72XrtrHVLSxlKZ6IOyJ/qxbRzHe79ajzGHbGEGtw37OkFO1ldL/Q6j
puatIZ0P1o+Fdm/2sUlnxbAVSrEl8t+amncExmR/ZoZfAA011WvijmCD9cmKmlcfrGedk9cy4BSu
1/7RT20wdFqciZJcun2/Xl6QXjNyYYxuvAymy4iKNIRu/tm5M0ZS90RyYq+AzG0tXoZ53tl2hT79
DPAD0D/paZ8ZWXXl4pg2Tfg66nDT9GT5dKQ9WO42zSKCU6ytbfX7tXQgn3ApRa6Z7zuk8lTxVd0l
P1s9/hTMxtYdzknmEx38DCmCRz36uArqfme1gsCWQDKA+Ry+BCgq3lnDO4TaKp8MHxl6QXglqCoM
Fks91TDLsLDCeIgAl0QdauUc3EG/tblP4QhgUI6fOhtHEl6wBmz8k2z/ehwfjQ73nNYp7iHyb1LB
j3rCaCLzttPRvcPu0DrpdbNGl5mlj745HSKrPxaQ5mbmBXM1vEbhvJddzCMRwcRrZi3It3CKJ4LQ
zvjxs9ShrdSR/x4a/UdFqQMdvbiuALguiOR6LA1A6Hl0Dj271jiYjyWqwDhWN7IdiQGFL1xfczw1
YuNTj3dNal8vTTLvrDSKN02Ut7shDLurFDUARpnHPG1SuGj5Nk+/9Ao3bGK0yUH/4kTICnpM8lEd
MCZEFJT+grACc3QwwZLNk8pdEsHQKnqQXJfgIXLVa7wQApV0hIIM2YrdA5NSKo2e0lh2mCIL9vSd
Z6cK+ouY2qHMK/6mSvcxiEsD4CePNW2VRgccXRVg3N7iQlttIASNiYLa052rMrqbeoBUIi2OrYfX
Z0eBY9bVNTrxTdwYR8uEKs0PQumNvxPWccpzhjVzvu/t5Vx047GPrTuGxJ/WFO+ijDlhNGN8wJ2V
zSfkeC3wkrUCa0veKJrnOdkTs7lJ7RJkoIR6PmLLmvbW3s3M3QwUY9nhGW2yyEX9U2vFO9mITAju
zWocowpjrG7Z95GPJ6B5ygleHKrmPFojvskJQZldd7AoZVDB4JsVGvhn+xkNe/5UYAJ6UWDLaRPY
bZvod8bVwwMkzvPLdSw6xhPMmKISblmU0yuhewr2iMZfkCAAsI/jL3I/SJAqjQe3SU4NLhx92ULa
bWo0sZOfM7gZH7GxpMdNiKZVTn1sbFTu0VB8T6vlG/7EFHprNu6rCvc9VMLYZxdhu+ltlotn2iAy
QUPaRvDeBsVzkoT8L7+gfVkYIAdYYacLXQVGXjPSLwMLt4s2mh+IeHW3kT8emEnHmFDZt1Obo9Qb
nta1jrZlCcMpnTXZlF37i53Qvxx0R9/YWKRvoZFkbC6OsWWBK3I+YI1Lp7qzkukHqe+kAcf4OQ0L
RpXrCAIaJze1Me4FuIrWo/TsWFQDYVT0H4ztwWk2AeNk/rsgeYTFvY9Odz948UfC05qN6Ub+OYb6
w+jQ8sbf4jov5IiKy+PSDd9GvZ7EZXxoYhQsiKS4nQVdSM+yprS+jsYaNnF3Vw8Q9wG7+SDRvORT
d9P00zaP2Nn72bhyCaWKyFJELmZzyMLSAUkYXTBxr7giYfKS2kEQa0olJImSKE7FbXBiruQwY3aQ
rTvZ9oFTIOtQLoPyu5QDorMQAvXURNeCboCw2XD/ZDg1Fu6lZBgD7ICegPKwhihNwOrJ2JHZH4GD
AsTIkQC1fVPCxp6x8DQ+Z0G8mC6Tdocv/kEac8Z7RdntEyzoCPPBkaW/bHyiFcCduZZhQJj3INRe
/mU1ikNVZPuvUwoEXHNXWma8tYglgA58SE5k2mDXSN+ZnjnJ+X/OpMuOum7hDweYXvKLETtyH/iG
6AvdBPK1ehoZRI4cNQLqUojSl7fc0YbVvTjRjhPU1gcvfquJljTTBujzg9+QT4TMkA0GRoPmCcM+
ybPz9H0F6UL+EhZj9KEGeUDzSF+OIR5/olBmvCukTvw5szKTDktec6hK4j/kGP1X6cRDYxhSs1EI
PiBbnYE98gU/g/J2J4sODig7LbvErhsh+82Z2EcV7sNAYR115UfDY04oolWbbqX9kmlAg4re6sQg
iyv/YpuV0UkiTPiF0sb1avrmtBDSeOM9JvBtD+0744beVllziB3mkVcQoOTJILNGt2EqCpK13swJ
beMHkjXkMnhB49UlXDD0iR0xh2g0pN2SBcglDNTB4FDSonGDivyXEcYbvCeJKscmPyzhPD+D7uTt
u2z5UY99enzNNyZvQatjD+eaulxaV5kEFRQuKuaEQEY6ftdJfdWPT9xlacdkzQEBQNQWUTHrtoGO
JIpSgQkp23gFTOMdC9ELj1hQmAdSv8nv52NkXpvcS1+Cj6tMk6w3GS+kdG0xyLdRvSumodT7qCqk
8qYQ51tx3fE6QCvLqQq+cU8FDizwCqj4ZA5twwfFXjyKIeesSusoU4mAA9gezO9LF265H1MG48cp
Np24BGFPzTKSb5El5wzDHJOwP3nTWRp+sv/q2TEuIf6hTrrL3MERDEHZ9GmpZ5QOxWDj+etsSa1C
18Tdo+uQVJsGU0PYqVswTrk4OEuU6spyIKMw02b0Jg0+0LuYrHINPOuUJdcRCcotEaIlN0N2CXld
qNkqCPVQQyMc+3LC48pVDJYQp18UzctY43vkoUi5y1lyoGAFzSEsK/lxuY7CHbZRsz5MsX1d06IM
g8+2wmstL5OunmW9TDhyyaC3ohWTGlVaMLpZPvmrruTdm0zk+8g3mUVOvMaCHOaIIN1oOhRfK51N
6MYNpkuuxlVf3RqIAm8YL8zoPOqouJA/7s0IG17/IcFwnb9JjUFcCcE/CbLSK7t6ZulAO0KyeoMb
w1ZeSx5pAce5ZTBSlN+Q2l9PpFpArRKv4AeKR69DhYHVVFIfzJ5yqHhlIdPjMPDhd7JcWOhdOl8D
L7Box9o/gkHhQ0z5VER4GvgD7g/oL8KynSGoV5giVIfeCMk3sgjGordzbqHtXEC+44R+jawvRby0
NrJazVZjM1l1bB9XUkbxEaGZbLC7TsDmsx8Vm5ksv9lNflqy0Gh/7MTawLSCwIcTAw9MCKxKoibB
33guheFv5L2zh4DqDzNaNKVmGZz7ItrKNzbZvmXN5kO5b8BWFIMmm4IIMarhxQgY4gPvicfgzlLM
NSBoSY8gaBHz3rO8i336RXstyXeH6AIOyWZtwcZqgmDHji4fzlvLPVwGrLz85NqNJVrhyQTydKHj
9a3GZgprrXw+TEDNjsxkuEjUhLJ+ue0GXI2IkEDHJB2ehSXnY3CfGgBhwrponKd0xOE8UVDbk/tF
d7dxYL6Yib4effgxnkM55ZOIqlp1W7keKsryOp8ixGdx96mnPr/0DCfZLBkRH0t/R/Lf+oFd+Gvs
ervI99jINT0wQSVtgY64wmMuQMrYrK/pUgP0ghLRnXYMrdsoB8GfXPdpiSOsquvVGW+nrMUCW8dj
u6PCCU+jQ7ZWPIb+IbWCVUj6JL798x//97/+3/f5P6KfgkMusHz/UQ4FViBl3/3nP/U//wExVP70
8OM//+n5ju9CeVSQl/GvsNzA479//3hIyoi/bP4ftQZeRDw7PPaqfKii8DCOZC7mxbj/X3+OqxzX
0zC8HAuXpb9+Tp0WbeZm5Xprpwvi03kCbskdWur09s8f5P/9gnyKTOUGyjO1q3+7IPCzyB+8wLkd
88jAjUSZt0YN/8EZmM+n1IeX/eAzbQLN1//mXrp//+jAdi3H9U3L9SzT/us1qtyI4jKMrNtMp6xI
AuapzjNbhKOU0fnJzfz15c9X+/fH5ynb9FzX97mz2vztaiOGhvEwjDiKRQCmht3gOZTN7v1a8+L+
+aPkCf11pXiWtpRp+cq3PEeZf706CHgGiJkx3TJlso6dX0b2pTOSeOssZb4dsV/GwT2pb52O8mWK
LOr6P38BR/39G4Cw245tOY6t6H7/+g38yq27xYwtQnwyKOdB1O6wQMQAYFxKzJVGPbWUfNgQrE68
HJir9sfUK0jlWHsT52fl4Ny5xg3SCAwt1+8tPKTrdsod2E+mgeCt1/52spJnp6mK+8hn20MRo5FQ
d9j19+7wsExxQ0tKqdqvhXnMcEwn1EF3rUibfMbeIYqPy0pbDCbG1rydCW9+0mHRX0dBsV6tpsGy
6CgcwJJVipO0A7f7zzfpa5H99pgcCLesfo9Xzfz9MUFYU0m3eONtofJoZ5ljcWy7YrhqJ4cJRt/a
8b1uFAYUfUTL/j67Tf3NSqJwV49dAQkod9zrP38lWYP/+o3YXXxtARma2nN9TLb++timzu3rOG27
mwVo5dnv2vzJS4ziJoQeCWM2x8puwCbkzx/6t/ugVYBjl+14nnY89bcNx+97O2nduD/PPjMLXyxW
HQdm4nTnw7lYBo88prABaO6QdhlHP8JkKVBHw9CbP3+T319RbSp+EMKLT7a9p1z57/+yw1pha3pa
Dfqu8GMl3FD/yUpM6MCNu9787z7K8T3HcR2fsFnPsd3fN1lH4WGQpwTSRV7S7ZexgRzCi7QvGrM9
/fmj/r7XebCzeaBs5qaLdPKvV2UieundqRtuUaJxKJJjdIHjk/dUdFayZ9Jpbv/8efp/2H5c23R9
LzA9y1HObx+YWX3X+pFHPt6yIFasyzj/rD2rfoybBp1BSFHY+B35H8WhEMF70aKSsW07+oVHbbz1
PPR5us3bm4Kx2lnHgFNrH7uHOALTCNd4+NFkZbqdKnPdcM3ZQCPUzjvYVM5utZiXhjq392imbLVp
vCS+jTQ2g9GIzC/0K019MQ9QPYfiMXTt7Ab9vbWJommAVuNUH15jTuegyEP0Hy0BT2XYVKyACcFN
20/+G2Q3ODnzDEloGdEEWH7/jmvzp4qc9rRgHdef+mWxJBcle5t0fo4XUk4jqrodx44m4RgX5h+d
6Syf5eT3/2YJW87fXmHHY6GYJmRk5XGq/vVp10OGlXswYn1VLMFdqbPubtGlPkIBIyTLWcjZIxtv
0nck7n7X5cDYqsv766zuxUPOjfRT40bVY+/N+jqavfzENAgrHxUxazCceTkb9Lso02HjLFG3optQ
8RatkvtvLuS3rYjFrmyXIscJnIA16/12gvSZYReLF3uPzVKcqrK69sfwqesAMV2PGcIy/psjS+7L
v259vJBUBI7mH67mn78dz0G2ujUHlncLD2gz5Z1JqO4KK0+Vl39+Pf6HtyNgbsQ7aQeaUuC3D6rM
1vJTpXHSisl39+zczy6yAnK6lVlYE+i1OYZ5at7b/ohDKovt3+w85t/LLlaHH6hA/X/Szqy3caNb
17+IAMniULy1ZMvyKNk9pW+I7nSH8zzz1++n/J2zP5sSRHR2gAToBMhSFWtYtdY76MhAcNh/XCFY
CtpV3HHnxQXwNhmXzb4zuYXKrq8hh7op3mzCcV9mam+3ZW/hmIO/Acp6EElGM6+vwaehTN9PZQyS
qEVzb45zWjKuvA+90Ph5ebpO17MtoEoyX4LbgRNl8Wt5iTemNTbHZLTqO1HRqwaBnf64HOV0TjxS
FZMUm7qwJfXFnIR9VScaJPlnWXgGqJSopIilZdYANlWKbzxwkuQq1OWMTgi9kcvBF0td4kUmBGez
59o81gx7kYwmtu01KbcB0EKTbkqZ0EoL0up3kszVtqjn7M6utGLlqjfUBnq/4OGtk/hKVxrS4gL2
FlFxAux635/Fk5Mm5a039t7Bqj39k8Ev3CO1CBsw4ztbVupD5Udrzwn9aQdD2fjnj4bPTjcMbn/B
LWgbjHXxQ3w7CbyG0v1r5TZAcqZHnqZekKCdt6clsHI5GebHYatoJN+64Exx2Obm4lwZujIr/Coz
X/mi26gF7W7ueY324SdVXuiPvblPtJ92/wPt38vjXKzk/xdZSMC4lm5y839cybnv8LQrRhNc2UQW
SoYJz0dfSf0Xx5gnDNOF3ALWxZMCkupiMvHnkR3JRIosWCpoJQUxXm5tcutmpra5PJ5lXqEWkGAF
OWRN/C0WN01sx4K25owVYz58HSocdmbh3gh3foqBwK18t8W45FswYfMw9WwmUF8cA9gHz7E7JPqT
laGz5VjJ5xpLTT+Aqn55VMvN+J9Ans6e4A0l3cUE0kasJ0xX9Telnqj7K/WDv/sIa6ZIforcYCX3
fTvtl7uQxc8Zx4ObgIvlqMMZLBCj059EYCsMfxmCQtP/7trxM3vwJZLNTZdC6yzsTxaTAAQKDGo/
+DFsZflkZCVOytYm111KNy5WeZ7MrmZnfMgt7cpU5ma2i3CfYYBMCoNnaUzf3TS+M+bily4smgHO
BD7Ad4frOZl+lrMNEtnIv9UojSAS0itVIxKgaHd5jpebUH1NtWzYiLwPOf0WX3OgO6bBNQqfWwsS
7lDgBtfXtbfrpC+RVhGxmn2klHU7lg8Of4bRkNaI2HnekxiKbiXXWCwutWmkNHmGOLbOo+fkRkzx
CNRRDnid+gmApaMFVPn6rZ9o5sqeWawuFYmEnxeGMHRKK2+H8rsXBvfY3EWTX76Ai7ybM+CcOuU8
3bahW8HbicuVN+Yi2SCe4FbjKcNGdV1m6uOZM4CPMxLXyV/05koqRjuy7Dxrr0wM6+hwhCvDO51I
znFPUlfRHcc+SS2of9Z+LIzspctBqfSOBMueHo10WDlKDXcxMFYQiDmbq5o1ZCC3uRiYUxURnXXu
zDII8mu/t1/qyda/QGAwrrTY6v/2k44GnqougHttt0btFz/s1DG+oQM2weixrNvZj/ynUce7ANJL
cTM0KAk4joNQdVKX19Ncmc9Z4PRb0PbBuKmmAXNG+L2KY2J99X1dg+LfRWAApvhzOoX9X0GXp9Td
Rw/GGF5aCPGMyaiYF1oPc74aX30kwDelLfGnBRt6CPAyfuwTSBjeUNqPeS+GbWiAm8AdJrhvYOPf
GHWB1PMI+O9qlppzEw6RA9mrm+W1WfjA7tskQuO/mAfeQ8OMOC9vFurHuvVLxBFcKUvLH4qGgi85
IZg9MRd3pW3klFuqdk/JQSC8rs9b04pmCExUgQdviA/Q8nHUSSr8udKxviGLRH0t9ssjQKkYZaRm
+NKiLb1BJN577UZrVu0n1KMDnwZ7paOXAbbwtwZzN2wRU9DHZ8PEU9rXTSyplUZoPB9mD/uDtrDo
o5Hh7Z15YlqEB/7Qw3ayCrrkvqIodCz6oXpNs0F+pX8zfxOlVFZREU53kUBywuATpE7n/kMhK35p
0067ttssot1MOlEjMHiXACcM4bOM+WHoayT3GsqZjl3WOyOlEwJaFr/xtI1vpiYF1le3iOzYDU2l
AgAdDqEwCijO3JagRIFMtuNzMLfZprCEi3NsT217QrrOq0Vxa8HxhlFjzdMRWQ/9JTSM8Zus2uh+
SovgUZau3LcZTAj46TQKKWtd+6Btr3Ja4He2tML7UsbDtoPBvJuqRMNls2g30Izaq7mqlD4+eitF
zSWBKyRSuFNv3jlWHX91wgRCPbKDz/mQ9dsYPvU91tr6tefW+KfBm9oOUNI2Xu1kWyumyFRSvN5V
FsiJptCGfdJJJKg7fhVUclDvhaWhgpzW160/44DoZROoiBZBY02BQ53ZABRsHy5fC+7idPzPpvZ0
0/VM0yIpXFyGc1NOXTrQxByMaf6WBrWGIhy1Xx7286MXpiaYyzIFBdoGOzmm8he3eHc/1EZ7j2U5
3ZB6O2U1TBfD0jH02LVptdERU4KCVF4n9QBgNrvNhEC7pRXlzVCN4m9HlqAIqqxCsaTEtjdoy4ey
StxrY+ZhOyUoLDg0PTa9N2eP3qC9AvsVD2Ui210SwmjtgzygCxyMd8no+dQRQNB0teXfIB4hNnGZ
QWvzoUVNZJ23yM9On5s6dm+8Cc3BqRycfVMjk9/UaPWUbTsgE4FCvB+MznZ2weLyMqzQR9fy2xgp
hr/61qJR4Qb6lcaZsDW0ibp1mxhgHBVoA3g8xnzeOH2beAtcN7Iov+gRp76mmRqIYdqNlmegbx1q
5T7tkLeORFl+bqzZX7kJTh5Ujuky+5YhKCfCUlkku1PQCs5Kn2YF4rlJOeNkFAAlwQhorh/TuHuO
zfr75eWzzEett5CC55Tp6KZY1rkqq8q0PA7158l0sFss/3Ig1RgTQLM4+vV/C6V+yvtr3MsGyqQ5
jac5aR5ALZf3IIkr8BwIj4ZzZK3sjMXTQVqubfBE483unsvqocJEPVIA0bM1ZJu6eELX+89SIBXB
1OktSeOterRMgWSn635ntNFzgXAmSMz22THhmRg2y/ny3C03+VskyGGSbAu84zIlqZI4DuHIg3Kt
R3ndlAUaeI5Gy94K9qVjo+4lhvrlcsyTpcHoLBohrkVFkh++OFhofYRO4vfmITRiAUOh68H79Egp
ZYgN+c7r5WhnvtZbDcGiu6KbFHs+ro5ehNIvSi4oU7Aasnnn1/ZKiJPtpR4LVAp0KkiSVGsRooiA
IHeFlR6UShS2fUH0G1rTzxadZVPeapob/Yuv9j6g+kHvVnyaS25OzU4PNtw4zg3V2IZkqMRIey9c
eRWd+1zvgy0OjyKzNKhJaXZwfQdObrn3KUIN9lReRRTNVka2yFnfVv67YI5qZb0bGYTspsZIpjzA
iAC7XU/Vta5102PdtuH15YVx8u5Ra9+m5mIZNFdsGpofY8nR4FO2TXpInBjishE9iHF4ECL9qmyo
eIHs8EcBlIfNkAY9uGl2Q6KtTO75H0FhWNBu4WmwLDdpdhdgPlXpB4fM86Xxy3GfJpm29ZxPQ4+O
twaHo6ifuq79J44mQD+zWT17HrDBy7Nx5iCgyMvipf5DIWF52zdtyFPTC7JD0AwPVlq9aL01YukV
/K17/U8kqlfeQsaZZSWodFkmTTeda27xZsBPDrm6Kk4OZltRZJ1qJTvqYyDuaMUe29bwh+4je2vM
YfsjzD1zH8kZLn3dT+DdBrxlprL9Ib0KHYY+bv8y9G7483Ne8JZhFdAVN5maj+sjJJ0pLZLjg3Tq
Gx2Pcreef1+edePMeucVSnWdHrHwTprDgasZug6I5YhcrYN/i3Lr0yREAws1M2A8Ebj3EhgmBBHs
sHQlGI3FR/2znPSVnWeorfW++MF2EILvYAqX0ru7bBTZBfR0vAPTQ2AlHqjd8pvlJM6dA8sZ2GqH
aGMyjjdINXPP6rvQqOXKfL9Vj09+AS9+NeUuNc3FkkBhSRXGsuwgJvmI5MMhwGoYtsNtWstPjiO+
O6K7m5QztdRubOwjEH3c93K4kbb/CAECSN+wha28X/lI6iBY/i5KoVJ1h3nqLtMnK8tKmgA+RFgs
9UYEKCX6J22IiexsgZcfeA32aGKN0ZEiC3WjcTUhOHOJCapthKYb4tE1+7gU+7ys+6p13UNc5RsN
VOKV1zrl5vI4z+1I5p5mK/p4jrmsVpakNEKaWXrw48a41ujqbFDZLJ+LduyvY5rUx8vxzq44qiCk
LqSm7K/F984Dc7IMP0wPiFLcZgjVJTbujnT5Rh/RpmCGczp4e4lixfpHPbfxaG/Tl+PwF/YSvxOR
IbpWECWHLCywVZu/NU7zndLCyrF6JjVgOxkk3TaWWYALFh/OHXmYZ6FOajB9m7E2kY37K4aikenm
qxicOy8sVj7juZOcxJHjhMNVUg7+GLIcQOxUYR8cEYq7NpICf9LwqeC8MMe835iZu5LOqbW33B2S
pYm+CkgaSsIf40mtix0ZkowUbf0q5/QYJT2ytk7zKYmGL1pgHqVVvmrpWhH6pGeiDizKldS4KBiS
KC8HmgcaRi5ucujN7Au10X2TGdceOo+2Hz9jLvFSoCQs5HgP6mjHC2/t6lbLczFwWgdgpizqxdJe
pn1x3HjDEHnhYaY9fj+RXR8KMBOP02yZr0Upqh2X6rRtLad6gkCm3XW6kt30pf4zsZocdUsp17bU
mWVtUfEDa2S6DkCOxcdwscl1NCuNIC+hfJfbP4PO3noKZxRSnTO8nXLf6LT+8yjJr1IcIWKdfjO2
JprXfJrbZGWSzqx/BauwHeFyonvLXN+YE4kKhz4fdFwWQaim9pduwrQb6YfWpRRwfflIOXNO0pJg
4kjoqA3KRUrXVFlS6KJKDjJs7wyz+9xAaF65KM/F4L5Gw83k7DjJ9suU+p7vFuBSzOo19L0fiGJG
K3v43Gc0FRjO8QTvdnOxtJ0ZrF0eaeGhb8pdkSePIxo06Vh8ujxdZ44KRsFN60hK7eYyw7GTNC+M
fJoPPYCKq9LN/wkCCNWuC8Q2F+bnmpLo7nLIcwuCVxg1H5IqRqguoXcJfu15WlcP5nzoKgM6vPYo
MmrEKOeICjLYXPyMxpUleOZ8st5HXDyWgt6WoVvl9qFOzZtk7J+M2bkLihnH7AQ1ax8d5ykGhDGs
NP/USJbHA/0LHha6RV9l2VapywBVQDFFhxqsuTL+nePkeZTdPq3DlVDnjkK6iyaYCZ3HDH2Gj7Mq
W+ljDVVFB3+ISdQwRsq7dgfjaJuE9oNKmfLIvUWbaWu11Ub07r+Y4/fx1Z5591X1ro0SbWyiAxT0
xyTHGRBDGBKabdlyMuqIsUfwuzEqWumbn/u2tKrB63HWAadajHtyk1oOZhcdJhlhZjahEW9AhOvv
mqLdjg5iIci03DtDv3LOnFvFwiZNeuvuovHxcbxNh69NmmbRYSjdaxfcZtPJO2UwqBJ1p3Wfndld
AY6dHep/Q4rFyzi2wrrviiI6AODaUjoCjIlEOOroXwoXZWnduc9z6x5TlG9/vmHfDVUsjlTTQcXU
8BlqGHOrRc1xjpp7A9HwCt4nyIjbCLONyyHPDdWmH0enDDSEvvyqTqm5M3lqeBhlcTshNto18ZNa
Rcp8XRnk5srZKc5+XA57bsM6ACrootP/PXl+iHQCtCfL8GCUvLPCivw3Hip9N+ROht5hNQKzvxzx
3DHv8LIgW7Ml1+MiOzSiPkuzjmO+cpyneTK/00K84woLVuKcy7QtBzAH64cS8EmZr+2GukzSkPU6
dj/8AJXAUUJIqI1XQcuXEseXoq6eO9c4VNDl/80g/xt7cTZ4dQcvrgg4m/pgb4vsnyE3fw5k+P8i
DHe+aYMYOq3mVKWFc8DAXJZl/mjNxYseVbTAmhXA1rmdDxLOcRRwhKNnsfPTsPb4T1F0SJsaGtV8
iIDMwX/Jv07oRORiRA25WamVnF2YLu8jcgEFJF/EHCiLBGPF1zPQ8hzb/E75xyWY/5LsrN0k5plb
i7Tj/8dabvem1qcgEXwtvW4Pyvc8iuWN4BXR1uFNhXB6100vEkdFx9XvfHiEdV2tnDhnb7P3v0H9
xne3CXLUVgQKOTqMTvxoYjEGbZcGjAujEe26K0+iBYSHJaD2a9kYX8vOXCtDnivLcQb8dxoWi3YU
4ey4dRIdshkZIIiA4Tc8j/hnAPnHEcVe/bvaeSiVnNu/qsXwpOD0o2MDdH9ZcTD6LneYBRYzENrt
nIZYe7gzqJJsgBkXNeWWoPl2srpq31dTehyisVq5088dTryQqWlzIPJbFgd/7mWGjzAppkIwwFMv
Cq6QONomAwXuyzv33PLGFRIqBqHoqy4CmRlt3NLgzZJqOQ7Qxi7Df7R1k+OInd7lUGeX1vtYi6WV
5skUeklOolLLLW11DG/xHydBy4sGZ93mn6Hrb3To7R2eYNxwK6fHmTm1SUapscJzOWUNwavFZTSY
uUxbxEDR6FNm1yKLV9Kic8OkE2F48D1c4K3LU8qRFYCdVObHoP+MR1yvHaOYKl6KvtMNT+pdyJ8w
6VAkx8sTrPbFIul1qOrCiCIsmPrFt5xhSGtZKQre5JKM1yrrTa1hC3w5ypl3i3o78IqAM8NTQk3z
uwOiFtkwJHaW4BCHCniRZ/cZuQ8Xw86zyk80OVeusDMrlKe0xcuaTqbCQX+Ml2pmOcGd89H9QqBP
mvuWFaNFtKA1lML/eGzclZT4BBBoXs6LlNasrQFH8zA4JAbQMBIR/DtR4Jmca2QqPlE3WLlc3t4G
i0/Ge0z3LAndAg28xSdLfbNzhwZhyK6S4Xc8HYZDNnroMPu5q71KLR6UorPG28XSp6cmEB5cP6/K
v87daH/uoxaKbRJ13cpNdGYleZw8vOMVpgic6Mc5p0lYxsmMssfE8fhTi4aaRrll7y/P9pkN+SHK
YiWNCdppbdlqz76TIHIAe/ZJ+K1EBdgI7i+HOpPVfgilFtm7Rdu3cR7qmR4crCy6lUj92l30xc/c
ftPl8kfkabBslNiZmb1cDnwu+/sQWeU07yIXRlZnlTRR1EUeoRmANiP3muFmga0PLjOfB6SSqWbd
VHBxL4c+9xEh9lEXdEEg6Ms6huH4fi9LXT5DDdNvCz1xUcr24pWPeO64o39tSO5KOH3Urz8OMEKf
WQ9kKvFjjw+DX6NHL01oyA0WhRLhnuqTLse7cbQfEwP5jNz68/OIjJCiOb1EwFzWIr6PTW83+vl4
mISz76BppCmek67zHIKf2VYwby9P65nzD4g4kwpTzRSnGPU51qUPe+K57Uvz2rfqTxZ11o3m+bez
MLdhba2s3bWA6ju/W0FjVeQh0rrRQfm1zrp9sGznKccuOGmbGxujn5UBnlmyqpIBBlRQPlQ9j48B
QbwGjd6QAPlY38XS2qXxZ+UpIM3vI46AJIfPnVPd2/ga/enUfghsL57ZXqTnnlC7FD+3Hjo73bcd
xrGxhbDYWoZ1ujscSKi8SxxFfT0B/Ye2yLUhzYKDXpoCT1DZPgBLX6O4nIsCvBcUKHkcnYjF+e6H
Y4ZfvdSerahGODstoq1ejmtL8sweBGbKDak4A5CFvMUh0+QBMq7WIJ9TXcPnSbuJcK0e/O4maatP
nV/d59DimY8XG/tXiDWfLn+304P8fXjOmo8LJkijvvGjOjxEdvFEBvhggkrcOMob5nKg02Mc3QO6
VVR+wLtC2vgYaBiGJkUSVj4rK+WipNzDCkFMg/VSZ19RoEAO5HLE0+yDlMqCSMBVCGRmme34Xewj
ElqONFiCu0I0D1qVPZs1GFnH2F0OtdjnbwhlapWKjqGOsiVqK0NGHLRBOLzUkfvTEAi+DN6zr4lv
MGCuUlccL4dbfDQVDi6kRRxIRVB9FuemNY9pb4eD/xIH2c8QZxdYAL8Rjl35ZIsJfAsDPp9XO0cm
ybAa9bvTyyrHFsid7b1g0LdBGfsHWXDXKrlUNH4uj2j5cCSWRSVHByEG2IhLaRFrNoEc4rtVvrZz
fVV0e9r1mvnLpF6WGa8KghsZGprGQL+N6jpiyJfjL8oThLctwoJNY7MrvNPHoRa4lwoBPP9V6Lja
ZfXQP/Jk9O49qPxXPWiDXTuzP4ciXHvFnRk5hClVYGKCPfiti43hORMuWdiBvXIHOjpqKdG+x8o6
179U0x5kVJ/9RhhmNkh8qEtfHvbijGPYDhuD3iP7g7x5CSbpS4SAa1cLXsdOO7iBEsNeQyecrlUV
AmgELw8DstZyZpGVKmbbD15j/OlnvFuqfeS63y+PY3nv/WcgDh+PxhJgoJPlk2uRVVix/5JORYo/
uRtajznZjaK82x2SNZW/BXFdeqjQO+2nWC9eLv+C0wUEfFpSdjXJH0jdFsOsPWNo6faGr1P2O8m/
8C3tHuT2tI+S58mRK0Xt0/OGBpdqDNo0K2EwLXbLhFtXgKwH6t6AUsfSRHDp+9zorE8EqXhnXR6b
MFn97546zK5LfQGqJyNQ8RaDs0u8pqvSz15Mzeu/moFACCGexN/0lsPdNOs6j2ITqbu+xvWojOrX
cfRLENpBeDejk3Ufz/G8Jz/QQSvXHthh178mrR+vocLULwjQY3E5xeMuckqUu708wQSmDO8LfxLX
LZP94mF4clNr9KrlaCPt08jk3tcjJLq0PENoqwimlefdybI1oZvAKmRP0i+npvXxQBgcdzBmzZmO
MnEGjGzthw645JUo7V+XJ/dsICbVBbVKI2Z5S7lhPk9uU3cvqZ+MgK5VvaGgWBbWobdyyJ0eNaYi
UwvJLlRA0uUuKYMMR5pI9i9hbzxUjfeAqva10shDkgU1RwgUAbbZtYWcGLJJmCNeVXKtlKPWymIt
cZS6iLK83cyumo93l4obFEUrTaN4yfP2WwhGKo+Mz4PzdWaH9uBYBNfamHmby7N8cpUheAJAC3A+
RXxBq28Rtfed1K8G/cjT+aHR5NfSRnFaSLTMgsz5eTnYyVlAMIoCrsMLA8WbE0QYVYFac3PxUqXl
ZyGLLf6zB7NLv1W59XnKs694V62EPDM+EIikOyQFsHuW44u1MNdzy+XLYua7zaLM2Y1D713X6eDc
mOgTrMznyQFkQueil29ZQKu4uBdfcYJ3UiLMbhxBchhXuSzvWohKdXQn0BCTf5ajAq3TpVTdfJrC
nKzLLVKUc4GHmuhenF6PALBN3j7jJr7xS7qIlz/d6bgAD8Cfo42mysfLAmAhYs2ffARk0R3On8aZ
5llC+Rbnrt66Kcu2+Q4VI1vDEJ5+PRWVteLwDgC5sFidhih0xNzN5mg4Q71toq9c+3oaetvVp9PZ
SGT8KARwJZOQf9wHEpdBadSjdTTwR5y77FMpEOGipqun3Qos8WSjU6h134VSuce7jR7DxRKF5ZWH
FvKOqqCQuW2q7k1xkXyHFPmnjUfU5e9nqvfKh+PlLSqTqfPEoFa6WJi+FG3V8CI8Bg1OUm31285v
+/Af+7Md5ddKc9ybjPh6bJFq5ycpya7JByMbYXiFGEREgmmA197Y3QjMx0/DX0ZTipXNs3zzsaDV
1Pz3R6qv9G5qMhSarGSEFZYnnfsgUsCrlpWn+6JM9V1cKsMMC9dhE3mX69HHymGMS3MDyVbfXp4u
NRuXZmtxy2luIzTAo/VxcNnFCb4HDV7KiX1zOcxSreE/A6ZESjPVQUppqX8Q6/k4hmabv9BR7Tdc
TuXW8PwJ6njMhTOS2msWdEHGOY//FJNG0yRJfWB3yHMmT3lcjp9gi+c7x9Kc5xTg8n1uePUxz6BU
tVWer/WxTudFFaRs9cyCcsF19PED5bEb1hA3zeMokZKVg/0X9/R3w+zX1uu5TcKrB+A4xT51aXwM
FAwNPmTIwh0V0FCHkuDmj+wRG4ckZROrJFGn28sf4/R2MqGPeDxzqA7D2V58czBgVlKEVQm88FtK
idzWcDatnswAv1PnFsODy+FOpxJtIMDYNtOIKvxyQ86BHjpiGNqjCY/JxrWB19XL5RDLUrxaXtyz
vFT5WB6QxsXncrWpqisseQ8J5qoaLFi/+xxm5SbvnU2q46vmTHd0DDdB9Lfj7dOq35pJsrKp1XH2
cSsJppTUivqbwlUuphUbaxNsqswwTzD3XjIdZwT7Vk63009HDGB/1IkQkzmh9acjFmA9vgPHbh78
T306e5s27TM8AcxKwwE8NK/qqjZf6s6bV07z04vxY+jFkRUg/uuhc1cfRUlnVQvy/srxJv9+BDX0
YHYY7/GZ17AJp3OKtJiqPVAZo6GqL+5F2TVZPca5c4yr9h8j83+gbnF56ZzuPwAxqHWptBg06tvB
9e4krmLThEWQNPjKBLeT7qjN92ajYN6G8BG5o0LP3l2OeTqqDzFN8+Oeh7hianWpBUc5+P1Vbgff
S+RyL8c43XUfYyxmzsGTb9RSMzliFHeHW8lTk8YU87uV6Ts/FAu6BzJNACIXGw8ut+8bTU7LOR1v
A9rPAUqc/2Yk/w2xmK25GdwZ6+z6iP7X97YCLja6W1mtfJNzO0u9wXjroWcgli/cAmq07ZeyPtpq
TUfWTdF3PoZzjVIwHRyA9AnE1N778W8G979hl1VzHY8UR/RGfez0KYJBCNWXLGnaTBF4jcuhzm1g
Bb8BNQXwj1T646rrLbwIOlqDRxEVdz4yUVeO4b+a3XA9asGnGhjzSsAza8M0qJ9TX6KZfsLQaobc
HxqcWbAkaMtdSb6NlHQ1fbk8rDO5FKoQVOcoiHBznRRedD2y4l4M3kH2/X0XVTEwzvJuEv1TY4dP
lZe8QtQsN6Ypr0PdQ8l6jTegTr7Fwc/1w0/QpQ6xdfnaK6oG1AmypmCO85ckx8nPxDtNC9A56S2E
7i+P98zGNuF/KU00RX9aVuyqUkx+FJvF0fMjRPRbr7iKJ9Sk0JL480j000EL0FQHtL2s/rpuaI+F
rbmHzui6Ky80d3BOfEwP81+Xh3RmoYAIdXWD1x2s+eXNmWheQj3HaA8aCvu3nY6luo+W1Eor7szE
KbKBKvMqAPWy9hG7uuYmyLUcarMB92OU1lM9RAG+EC4GfJdHdBoLXg6yTAi/camcrElaKU5XeYZz
BGxh3BcYK+49id1Ap/vt/nIo48zsgXiCukCf40wJd0SCr+l7wwGi2GqYKWTtz9STWARLWUFSaMIB
syaIVVK5+dFv7R+Mqo6PpovjQ+16OW6CkbYRCZbrK79MHf6LjQF1h2sVYSUqLksOz6jHTp76hXMw
KmF+T6LKupt1s8M7KEEPqMPGHuPqyOjLexh+AUTO0N15vh2vJGZnrnjq+jTx2DMOeejiKkS3AoCG
Zw5or5EBzsdoeI38B6eVGLxCUXX3Pcv78tBPvz/H0buQ6pu9yyrwyqlR5+z9g+YhXuSUg7etmwR5
KXQ1Lkc6LXybhDKEAk/yAoIC/DHUrCVYdYK3PHhF8exq83M9p3jv9PFez/NbTrxdqosHiHgdLqLW
58vRz9wp1GUgErGzKLwvq0CuKHsznIP5QMmELNuqxus40zHP1HqstIpH6OlrfNulKC+5vuDBxFMS
HjxzvNzHhmPWdWOE9sEDhvbNzvTx1gVi/GA7hXU9GqWHawk+H7KyLPzuh8rD5WJEoWScKthVXhHu
MPxINrWJNWzRi3ZHBzTBr1VYG4Q9Ufb0GhzWkjHa8/Ec3GdEcp10PUIntpj/9qxouDdRMdnZRo02
aIDqZqxPcJ3DkSp2JVp/K1rdfUiov5RXzpDh85W6xjViIDgFOHn+Oedg36SoX+AgEvd/fMrRyVFA
Zaq8CgaweE+2dTXFVeLB2seh6nMSu90LHZDyXpNhtvKwO7334HXy2qGMYSF8fcKtxLCkjnyUkWIM
rPICkT+lt2W33g7t8m+XF9rpIUcsBbbyDA5v7r2Pq7xEzzHPMK866s30pTXCx2wObi+HON2zKgTX
D8w/VZ5epLKNPQ5ZNgL104IoPKCP6uIrPo53QeIWK2f26bYhFKU+zgCo9CfAzTpPtWSoZHb0zea6
abx9bOG1KH9TONXW2m+niS2xqHtTWvQcehmL8yHvSpE0TZEcJ6/G/3H4bkJmidvq2RrFq0nlJ2nw
07k8lWdjqi4qz2G6KEsIWsuFOumM8iUdb5oC5+vmyhof8+kWrG3vr+kRnJ7vjBAai6rs8wJZnu+0
NHxdb3nqFOjmh8iQYSUvZhPDkslBlbsys3ZjdNPXCOTPNyUUuoJNPd0HHEg8xsnI1I9YksFAJKbN
OEj7oBsN5UUR/uU03q1W6t9Si9r45ak9XaWkfIh3UnGnvyCXleJqcOK4snxxlLJ/HYsKdfnJKTa6
Eb9cDnT6Dbl0TfUXCvMmipYfd9zggkj1Z886+pmVXlXFwQv/HjPZ4SBeVYeuDVxscwt95a4+U8kh
LHPJCa/wi8vlyv6k7t05zqGkIjsX/UME9EDo3Z1MvrftjK7TnWZ/GnXU07Ex6bwf5bRyrJ0eNYK0
jTMYjizrd/kLSg8Josqc5aF2qYl6yfDPhKv65ck904iDx4fgG5hYxY5fNsUHXJbdqKpscGH5vg0q
7H+LH8FcHfs8ewiqaoN4yO2UmLu+Mr6QFdNMxqn68o9YLCUkQ+hWs1+UOrGLbvniwHMjt0rGKg0O
As8SjJfM+SsmIv8iBhU51WzgwbK8I4xYL4ME+MSz66bBpnbS702l7T080y/HWZyoaiz0FN8aKAqu
sjy8pRxL2NPz/ExFGC82K/e3EVfF1ezhbtUIuKyWbNdqBsbi5HmbQcNE4oK0C1j6sulmu8YYhFoG
26AJpyvYJhvhxl+z2v81tm28g2tbbuqYDAQXP2uTxDP+m62FeFwRxtvS8eyrMB7srUDa/ApsNppx
venekwFVNxjhrDS0F+v6bYrQDyIlQKZATdfHDS003uJ+ZIOtxMdJ2e14ycpBeO4j2FQJefuoZ/Ay
9wgicEmkPu4zld72qqQiWFPOvlrlIpwbiUoGQIwi8W8t4zheNOrkWcHBFcP81LsjuuBlkxWb3KNH
p1v9de777lUZWQmAhe+WjT6Z7YGMyErXv/Nm0W1dSSL2x0vQUtJTJMKIIJ+8YjMjNSK9ZDuV0jlE
Ut8J0czo60UHrBavx8hcKXycmW16FACleFhRCV5WrCbE93SEVgHuVeE3NNFQNmwf4tLahhY+7ehx
Xh7emUl/H25ZqRKlN9RJPYWHNLIRmujtYDNH3RqOblnN+c+W4tGsdBEQf1jWAuoxC7ygZVTxRKdg
RhU2McpdhF62C6HyCoXL61qVI/x0eqygF2x8c1ipyZ0bqbr7XIPz+ZR/HI94NyDM6T+buXWIfPE8
imgF93xumJxWig/HmoEMvzh7s4rGj2kH7rOuB8a1U8lhi5IzHNEu6rZ+4U67TrTDY9zBOE7T5LOY
HPMhGHGxufxVzywi1yWrVvnhmcfU4I56O/uO9owH0w1F0Dunx7giqfWtk2tHYyJ1uhxwWa5QHxg4
ETc72Sgn3PJ6rSg0ZnRGjOcRs+vSzh+sepJXvpd810X4FZmMX1Fi37qze2PH+kYvE5Bv7QNWD2QD
xcroz3xpmu3IsgN/owW3vIWNpMv7ME/DA0pXHYpJAH261N1dHvHpNYtIE+8jnmVkFYAcP567Eeq1
VjnXMCUG6zXGGa4PjaM2+SuH75kwKuE2qLPwHMP642OYAGKoXUwOjO7E0J+MJBz3QSOsO3925O/L
I7JM/l/vCjt8Q4B2qOq8rV6aiYtYQ4cWJBpU9vPYimybZqIBQt/69LC7+VFocDmjrMOOpzJb/UlP
Su9HrzfjPU4B+d51sLDum4LUyhDJjnVnfOe2wi3P1Af/1tAH1F854a90o/0dWzlOjbSArquxjEFD
4JTl+NP81Hgznr+5THe8c8utTKLsNopgSYTUgR66VMdUXbbxY/Q/nF1pc6O4uv5FVLGJ5SvgLY7t
OFsn/YXqFRBiE0KAfv19yLlVN8aucPvUTE3PVE9HILS8y7NwCjtWmJquncwdV0niqL95xejkHESP
lllnz6gYZGsuabP7epauowMPqJXplpp0qpB5zWapplUKRQ0CkYg43fUdh4bCuqBPEpJ9bf63RXDp
wPsO2n0G/0msNeDFUd48u6Mb5s62NaDn6cGucCm8vVbOQllg6tZMmmkAZM5bNkOcx73sBX2o/Ord
7RCDtvA72CUWa/aDL3lIEujfSAe2uRWqsn/UUBVpqMeue98YVrfOutzeQciDr1vamQu4xvkqhnUP
5NjBvwOAapIYms1ZHxdmmdv9cASdGqMwEabIlTd1LIyFz3N98vkfjjUgEmBIiIhd7peyA1bV1wrj
BFMeH+rkfXkYx26vEphietmma/pqAaN6ddp4yFBxDuCoQQHjSvug0HAdNA1w4ay2uu2A7sh6GKqF
Nu00QRdbcxpkQoQCw4Re9Dz1pm6V0V6vwbhLUhhbwPzdOfhQCWmz+jvUx9A//fcYH0NigyKmBDdz
IhZezqRyM8Oe2BFgEPhmQEa4NaI6tcUye/t6R119MjSAgckAqB88dUBSp9//VFUVvGBl0kkQ4il8
WmEeWAnjgXb2JhX0vVfw9ft6vFkKDKs6HbE2jiEE6mhOzEurCYwksb915KLSfqHuYw4tbC/VTqWH
LQpFt9RduByvVwiOCwBsQcUH0xWXxuUL8hZWPR181R4EeFBRWzf1ZqjiauGmuDkKut0oF2OVQPvk
chSo/6oSnQL6YBEgonQYpro5o6uv525WFMHc4VU+DTI9xOdvZXakKHstfuA9NIlHK1AxQTAMdPJS
1nFzJFdH9jWhQK6gRcJBranMJ1khHd5n2qFm7rMge7teiNmudxYKgzpQWxgFl/kcNgMQpOCxa40P
De9CVcRP6BDD4rM6Gwa0qnwP05k+gbezEObf+log54EagTLeVGafTWQsOxhsQWqoqpOIp9/cJfWO
pQFmX6rrMjNmGgaAQSQa645o9zVp+EJd+nrvYvYmyUpMHXyU5sT80qj6fCiwtE1zXENSIwJyEBpC
3Q4IJ94tVB1uLQmCEwktWaQQV3B1wXUeE3dAW4KzwMmLjS6wyHUWZtyIvl7nt2YPSmYekrAPvPjs
TOrgjlbXHYZyCw/q1d1P+GQtISCuzyEDsG1cjSYU24Bini0BORJJWR4PuKitrc2ttUo6yFgAvciL
SI2ntloogV0H6di9IIVOrjqTi9689RubRWFWQhsePKv5y0qRr2y/KiLOfHPf5UzbI30SJ9onRdj7
mhvExgjwtg6/2gpomo2Aq8depblaiA7mEzEZ+4GoAxADWEmoAMwmWxEXOiWm2Rxrr4f5vNk84iH3
IJ/vOsbADHImo+V2/W9f+GNQiL8AwwayIWg6lxvQcbQMn6dsjuPQhdbgjkFXWUu8zZtvhkIrorKp
XD8HyemlpmAmYvVHrrcb1vpVOPByN2SOD9tE+GwMMKIwrXGpmnzrTEOpBirWiBkgPDK7ulN7kFbL
s/GhK4zvui9whlmRYaNAVKSqD9JEwDAxidsN1+nPr6d1/sbTBYExwZaBSD5W9eyuKzS7HxGVYYnp
UGAWuVxDbn6F+PxBh5cF7G/py5iWf74edPqhl9ERBiVgWtj4y73StLa7ipWl348Phuy/pSks4VVJ
A1rrSw3geVv24/77PNL0+p/uP0d5nLJsGB+Ip9zIt/v4PMCCbytQE9yjJ6Fv1BCjdQgr7S61Q7OG
kuB/8a7YwCi8AnSLs/fyCVqpw6S0HseHQTU7UtgHdEMAFGyXBIlvfEgEQQiUULMB63heRvbdppZJ
2qoH6N2WgbTISw0PDaXH72Pr2YFym/vEgEHFP7+dgTt/OhAQESJ/v3y7Anaova3pkBHi5nhvEQ/+
Aq6f3o3CXeJw39gkOA2ndADrFR2e2UodPV0aMq7HB38cHNSRAYgh9pNFsl92boXEq86aQ8+pbFdf
v+KNq+Vi3OmW+7SEuJ7CMZx344Mq5W+0vLfoFSzRLm/clIAPAJSLqHOK3mfTiEZLV+mTcnBVu7C+
cnCMO5NyjmawNKiTTi0cpvPx0NeB1gCqE2gMTgyL2VySSk9G30yzE4UmuqrbGB15/7kRzt7RyPnr
+bsqsk2Dod6CxY+7GbTA6cN+mkBWOF0vRy09EWR4VBlPbWPKgDrxT6+o78F4hBleT1/KGha6GZOh
1aX1QgoxP3CmR5ioCKi5w88BVZPLR0gpRfOzM1I4tBtbjY1PQNCqIDeW6E3zNfqfcabY4KPPMo/p
lce0tOrqFICEorsfXCs/wPAKlMcGNZV48NvQqvUmDzSDi+d2TJe0yq6qCniAif8PQyhwuwEJmb0o
hS85NxThZxRFIsM4KHG0mRlOyvo0a4IW/Y+kj8zqOHmuZ9lLv2bfjUVFpBvTjZBv0sCertIrcJzM
Bj8BIMk5xv3UhBj5CS2Ir1eVdWMJTw6/KFJMMkFXx0HNbWjn2KQ6g5cfomiCCoUb9V4VCPZD1XVE
3BNkHwKHw0Guqlc9UHpt/9Pn2n1db1QGIZH6HCsakv9U6Tu4LIlt6b2LYdeSbKWxHR67qHcWy9cG
0H0u68K4rQNiPvkO3TELYoXNUqo7D88R5CCwggoBUPRTbWgWWTlQlXdqKIGcaxOu7LGdB6VBn8vU
lKuhHh8HcJK/nsarC3IaEa0o1/joL1/tjDgViJxlMin0O8WqSwcexFw+KYuSCZeVBG5nvcCB20I5
RoNLA03+8X6cHgAVWVQxEeiiMDOL6xD06gUUgZujqMBoTyzxzenHH1IRe2HFzJu94BxejjTLsCDX
UUm3SIejltJhi9bgsEqp6z0YLE5feF+YWwiPumtTbViekXPj2GnYsWTc9nD0WQihr1cvngUdSzSf
UWq7QmylQzeOUJZp0DaDmc0d8EEvAzWCpCOLvPZbawrK3WiQIrxE0Ws2wbmRtwYUDIcjtBNDOHiF
vvGUJsXWrrVoUlq1OA9q/8jyNECEuHa6JKyKk5uebYQMsYI+FZcL2dr1+YAXB90dTBtkNihPXB7H
tuk0quRec1SyU+Gg4yiS8t72h6X479Y0T6JQIL6jmgOU2uVAXudAAThD0uBlxpaW2bbUxzBN88gh
YJx9vZVujoXMGl1AgOKQZl+O5Wgc1Ol8bI9G1biPaeLYAL9V477WcorqO+f/mh1iPaMtZgAaPDWT
4fp6OSCy+Fobfas95u7IHhppwV8srSx4rlUwmCubKsRBxZ/9dDQ2qNhbYc0MGTHuszD2BxUkZuZv
eeqVq68nYh4w4bkQXaCABnVkNETn6SFIrrWoAWs9JlAdC1Tq8R0s9ZbMLufxLkZBwRj4MEhVYCPN
y/pQazHSVNPQgyAZrFwITGqyKgPFfTg4RakFHoMhsgL+eOEz39hOn8edN2B1t4eB8FCMR2VDnyX+
1bMtbLqCCvpThrN0y92InS7ecn461j5liXLK8ciczDgTO3PhLHZwYX2HfgWBCHTmZ8Zr3VTkRAqf
b0cUzUjQS+0fsWTT4TnBK9Bv8nVIEMwhpjHKcQYjTB17M2FgEXj2qyuMEvVtlu5iHQYWeqPJCOuU
LNRJr2MqQPSQ8YMkB7EV76ML9il8hIKjAdOBtj+abv4NyieJhNMoqi5M8qepakXR1V9SNrpxQAGj
jFsJmCvULebT3oFOaxRZro6jjWakMXqhl1RHf4Dr+dd75dZAIG7bmFoAtPGPyz3swA8awphqPJbw
UzT7w5hVAcBlC6Pc2JFTZRaAk6kYfIXmclxOhWGWwzGhyX036u/K0rb//CK4vZGbAbc5DTWLXDjc
zj1amN2RwsEpiN2MTPcq+JSF++vrkW69zKSHjrY1Ek4su8spw9J2B7NrxdFC9/KFabofVHFcvn89
yo3TfHL2mHYfAmqUSy9HKepKQdjY745S1cXKd34x+JyHvdY8LOoj3Xoh9DcAWME1NWFRL4fiZHTN
tkCknmldE1S6vUJCli8sgRvHJQQXgHLDkobAx7zERGndaCDOtEdaegB+wSa+SECK6Xp0gEmcrYTF
u7U3lAtxzs13gw7MJI2KGux8WaACqYTHm/YomJB3JgWnqtUWa4O3Pha0c6CMgo2ERHP2say0dLTS
EP0xbvXkDlZbcoUqXb7lXP8NgkO+cMHNadTTYTh5b3109qCiNdfrs5R07cblzRGq8P3vzsusXy0f
q7Vh5uRAlYDadhvbP0ibdhBmJbSKcvQ0dhppurU2lOW70OPijSpVhq2h4h2k/woRaEjK66CFONfS
NTKbn+l7g6k6gfRR1cQym50yGmdwKxhz98kRa1HUv1j/ag0yqIdiYW/O04lppKk8ji4knImv0W0k
0WTOpXCeeO+D0b8FjdrqynVlrZ3YDCCjwKV9MrLz15v11irDIgOOBb20a8yX6aPs3A+8OzKLbnUX
Mr9ZOWbR14PcOKqhRYviAa6jCTU626Y1FOzNqknEUSTgCSbi1GqPdiEf/4tR0GBF4gy4OC7ry8PA
qkySMpCJj43bB8hUWfmaJwtn2803QVcaVUKgboA6vRzD7HrI90K36GhN+5EgFVnZtIfx8eA6C5f3
bOV97BSQffAqQFgB+T5d7p8u7zof0JcZsf+hi9xFbU++syQ5tWaFGzXzlgyxb60DyD+RSeoWmdUc
UyFNU5GyVPLo+5koAkHi6o8h4Qn59Te68VIgp+IYBSwZgs/zsxQG60Jg9/dHDRcr1CnuIBOS6FCY
+2+uBowEND0qnlAfnTc7YydNm7IHh7IoX9mIitV/sRQ+QiukYfDNuwLsdlnWanbSd8fU4t+mRMzV
61fAsReig5szhs2DjOVDmGu24vDBeAa3THFESQG+0X0jIVLV/lEV6EoGWxJzuDXa54hxdh0A1KcT
2IH2R0Gq+A7yTZ7mB10m9Dve1M4C0uPKCBCXAWB7CHtAsEAZah4Zo0MNAFQv26OXlNYRkhr5KvY7
KNcI2u8Mv2er1P/TGIAf4yokUVob2QEetvwnFAOyNeDASZhy3VqVBrKWNOvo27+vVhfGZ+jDouiH
XuLlFhx6p5B5i7xUNqQLesPdeI2KfG6tIMm/+Xqs6Tt+buygMQ9GM9qwmA1A2l3zcixaurEnWqQr
rsoCfZCbOLGj3I03CLW/SU8uRBfXBxmGw/qF4BukHshcNcCC217ZxKjwyUSSXeEm9d1k1bZKzWQp
vp3fbDjJLsaag+2GsW2FzbXhONDsxYCTdpAT6zykA5pYyZo6YPvpdb1CpW2fjdrCrfCxiGYTC7Ks
idvbRXgD6M3lxI5ZMmRiLIqzI2E7JPvqyXAyc211hEdxY5QBSjwFVMtYFqjSGEMljKiEOBuqevem
Ux75lMdwk54YBfEuTklQp81vKWDqrmGukoy0AH/CIlpv2xMTdbVKi6EJbDfvIeThnuyxeu+MQQNB
oXgsW7KxiPzTlhBJk4X3XhB375bua6ZaZKBaKNz4fkTNNPfUq8MKVNubV12biktpcmbCichI66DQ
tDfZ2HuzrAC3E3qY1+hzdkzseIKQieTam+Voe5jrRY4wX2DSc4xzuMQKqwmBNt/AfeSg9dXB1JIX
R4dsBHOQITdWCKnfZweLz07tjSj1ved5Y0AcdofICGpCkOwD7w9enAk7M3jfwDbyJRX61LP+A43y
w+hqe2NYal9dr9UJN2KCYwJ/L0Tasy+YExZr6Dp2B28IUBPHvC7WxK9jfBRyAVDAWoWQzdVtUZDB
Kq3GwxA+qVdZ2r0rX3sTrqgjketPsdm8FqPmLNyGN2oUuN4nrQYHxyDaubPokkFA3XeQKh1w9wLC
W7HI65N0VbnsEWZnEVbTrtF5HvCpAwFcs9gIvUyWnuL65XF9IbfF36gUXIFhCSycyp4Y7Oy28gGO
4ds6HneqsYM+cXaDJ1YZFI8qLkDxGJO/OXxq2448x8NwX/P07HDIF6qubmCBkm2Yk/76+mC8jkym
p4NJBK4DcDPmxcG8KQtEzv54LKo8crPiAb25p6+HuL71LoeYfv9zqKXstG0tSNx33tEiO1d+R7hN
+gX41a0XAW4ImPlJ1wtFmctRWgtFWhQUhyO6zKHWFQEgs1+/x/VGmWhKwFAjmkcxdV7WJEPKYR9n
yqONLqEuf04lkRGNiK9HuXGe+5Ol5cRVwicBaf/yRWRV8npyZ3gg1m+PaIHNNg09dvBlqQCVs7qf
vdBW0vpXqAfanxfDzr6SAS5rXNkATGpV3rsBwgJxSE1K1qU+5AcFmNm+qzvrzdMG88GK5eIh8WFB
fXmVoAqA72d9XNSAnVy+OLSYu94FsfpgFrn/CMY4TrtRZGtIPWhAanErNKYtM5oxCm2+OXSbinXJ
sfc8684AxzhCJDVuYuj9dwEzSbzr4RQHSwVu8m3rwDAuLGRtPY5995N7nnhyS62m4eAZ+R5YC+1Z
K+sB3Gw5/PKKMX6zSlH+ZBRW9HGJgQI45GjP6LCrkxuz7tgYqb/KCfcRONkQ5RaotRooWuMsRy8z
Vp38qdkQUUnsnt2NyGUid8jRrCrgQhwMpaFQVWuNR1P6EgSStHmB2nt7h+e0T5YGCyKoeBTrtCvF
OhYCMRLMebbSmDwhUmr3K8UcaKj3TfO8sPzcmUAezmh0+ACfAloDkmNwDL78DAOOcnhWtQRGwX4S
toMBL7TiTyGMMPHxvNw/Gx2vo6EyNzDMecll9dvhvUSxhm9l1q70luIg8bSIAs8cOlK+UYIf1Gi8
i2DKcKe7I987qGMFXGo0kDTeOwOwuahqHlitnyp7eNRBLFklQwtuvt1+L0ynDlyJxjFuZNAjFD61
jun2GRj7RQJ1ihSgGUivZwFLciiQMBjb9vlf0KjBGmjG775Uxprn1hAmcd6HKSLPjW1pNDSh9RHU
wk3AH9CbCD3Ole41YewUeF45aVfSIE2tOCBNOwReItzIogZKzd2B9xYaVuSOueSnFTNjZ49mErW+
na5dsA0D6OY9uzL/rTH9py/tR8tTd2M8RKDYrYjLXxJfpjsBZY6wHfMidPsui/CI615VJ56338uM
o+bC8mfI9TtholM1RSA0pIK6UaL8TZtVu7p0jl5t7mA1EnpkLIIaT83NXgsyqja6atUGfJrdYLO9
7mg/oPd/7kX5y23iLdQ2DqUmf0APWQW95R10T8WhKKsw9aE1z+oHr3GPUlNvIGJlkA3Jn1xADBvh
boYRloeZta9SO5JZ8wwdviPx2GNFVOiX5b1O2KbDkImXNCFUKTaeDu/YyWLO856hRbGz+uyJJOMv
iHnsVObtABqCwIj/QjUlV47hZxsvyVUgLfhKVvWWxvHRc4ZNXySrQjrPNQMfstQ5XH4o3XlxfS+0
/L130QTHAgM/inrdpkGxJ6w7oYIqG4cN6bUIxi8GOop+HhU2tCfKMbSymC9kGlO4NDvFcDcAAQDy
LFAA88IClrqeAWnUH3qy9tClDYR+71ZOOFLI/WjtxlH+e2+xpSjjxq5FhRaSg6hxISCfVxrt2E/K
Zsj7A+vMem0kpNiNXVLCjSSO94Xh0o1RljFyOTbsB5Onb17TVgsX5HWkg5zHnQAek5cPmm2XJ0dK
83JEMmocgAOlZ4DV00NKrOwV/sXyXioOxXavr2CypsrXr0+t6XKaTfpEnppES1FludLT4Q4HvyAT
wwGX5VTzSCMgWBZvqOskEhfU/40y77C5iMmHnrX9oXOrM/7lXHbtkx1398zyNo6/RGeYxRtTzRDi
QJNyBgIaqGjMAnOdJogDvLE+a6I6AVICD1DvR5u2S1WJ2YqdjzNfOiMWskuRFZ0LuM4J80QsZ/ol
d/nK9//o6c/WXKAaz2OcjyGxShHe6LhrgLi5XCkwPy/LLgEyzu/EzhSvJXmzyX1Z/nHkE/7THo85
9aOv18i8HoJBoQczFd8AzQHGc74zpU8Ght2ZnNDT7x4aiIRuB3swowQTsEXhrN4JKO+ugIokGxhF
lVHaAWTgeCAOZ7BgXeU6zVd6TEG6YvqwBmlBLDzi9RcH62d6RIAi0Mucd5DKwu2UPoCz7LYbUQde
u7GW2i0fTe5PWwWzgDEQw6JUDKEcdE0vp97TSlWhvcTOcJ5BnCTVDmtaBj7tHgqctVOmXOCEHAZv
3QzOCg3V/WhnK0s5r7oDtUOEJm7TRZQNC3v45sv/34N9rJnPaULhJ0bKc6QJuarOpGE8AuSSrGP0
txYQClMk+cUcfCSOn4aKiRKEi6Q4S6OKKm6fk8H8t8r/f6YZjBOsNUioArJ9Oc1Sc2HVEmsMXnvJ
tJvqZgn+eb1t8SEnPAfMzOCIMd9D6OgwSuq0OLfFN/ToCh20QfOE0y9t2RQtRQCELeygKYe6mjdU
0dAuQ1B9ZQ+XD6IrBq8sztWQPjK0UQMja3Z0pCe9m4RiCeQq49g6uAmwB46/9uOl/vfsoJ+mFUnq
VEif0DlYwJfTirVAekqL7ghN5Ppl7PVy0yo4xFh90axGPS+XnGRvzPLnAT/Upj4tld4E8DMZsFQS
cDnXvYaIHkIMWdCW8V+7hu8VCgo+1X9M0Lt/nW1sQ5DYYBFpgjaHztXlu45IbFSR2KCwURJ2kCjE
5Sa8dPrFHbWtrlWhk6B8kUFSk+dLCsfXB8Vs+NlUtxnjuqHwilBR6KYeYL52iYYgtSzrX3lNBxoR
WCFOVGwQdWAz7vlhaTRDSAcCclocs4fRgDogt6i+6ke73dV2Vr99PUlXOxkPCRqeie6qCXrzvA9R
+WUFmF5jHkwJ5KRVqpeWevXCsYyq7XzhA5Q8iS8DMQoMJOhdl59CR42TpRqF54vlvvfMhKYiCqsB
5+0PiLWuQaaO8Chhb1WrtnN3mie2lTF8q91m58b5A23kPZJrsGSTem3JPAtSzdICPHjUZ5A4514N
3k594Er/azvqSXYGLgDirOx42EKJAgF6Za2qzngbAIYJclOuPVL9bkX+o3TcR5CTH1Pq7FxhR2bH
1qCHQPDCDtUAOq7w+jBjaq+5+m+DoajYsANzmqgm+KqZ3X1TmfW9h+Z5ACsHGTCUV4PMqr/5nX/n
ZNB+p4kHtZn20TfiJuimUhk6eL/YUG27zDtPC7JQ6VM3ABdqszL0pLelsIpSabqe4iPh1wD79pBa
iQsWukn73ewdFHBb+xFviP+/JmunEHfjiCRPM/Q3ndNvVt9mYdk7jylMoQJSJOvEiJ9HW0W4g5AN
tdlTUXSnmqTfFC8FAmvrtc1h9Oeg2zylzmINNUc7GjL6W1XDAxH6g5NYIW+R5Nls5VZsl3j1r7bJ
32TuftNA8l8pJTZZWa1GZu+VTrdAg9/V6EcGltB2PUTuIoqqdeBSiLkNEH3z7Pwd8NUalWa5ytTQ
B9A5LbcVGJmBq2V7h+t7hZI59EZtI7KlHVWtvakAsQx8CWddDw5srl+3wfTDrJKUoWyUCEFVv69I
pgeV1j+KNgTbJY0GDz8+hl0bmjdQseuAkCh9TQRZop8ARA41+WaepKE1K1FkSYgOq7/JLAO5sAnB
OZKJ7lQS2jw28FNPg4ZUKLqTMl1BKdTdWbySa9sdvY1W6XyrzNKPNKep88DuHfMPFM4HKAfi7A8S
ToeAYQbv+qG8i5tJusaq1SQgCcKKZM0hRxmR5fQvRPMOuc1jmArT7rFiNlmok83DhUnPEP0ttLXQ
uJuMNC63pGb6GhkxKweVpPnJJ3n9HSggdUj8YVg4iS/jfkR/KFxjHCh3E2i4Qnnkcii/StJRlKM4
9EZJVzzxnM3Iu/RlUJ7/1sNMc503Ivnz9ck2e7+pDAPNWIwG9BKitDkTouY+snPwLg8a2iry/1WW
nx2eH0OgswqMJhrgAA7MplBnpW0mKs2eqGDDxuJYJDJG3eDrF5mdndMoF2W96UU/3aBZW6qMmXF/
MNrxeyHoPTyotbCxXBY6A//TpjmuMOb9I5l+Purs8sw9CnFax5OHugcQZjSfyagvcYwu18XkFYM3
m1C8SAuAYZuXnCundF3haf1BAzSKdeneRmdBg8KF7iIcK398PY+zSORjNKT2k3012EbAAF7Oo6tJ
CFt3qfzfPk0MxL8ILDV1awyY8SzZ5d5Yf+js++iYomUztfkvh6trnWeG1YBu18gq6sfBWNexLtZQ
+VEL++vGOpwUCYBmQ2I2JUCXQzUEwo22VssDSEzeE9WyZtvmdAmDMQsdp/mbdAFsFJPAWQUI6HKU
ytSMKhGGPLS6JU88dcW6gbfib2aU5p0PQOufr7/XPMlF21cHa+qDa+KAAjwHN5UGZ7qdF85Bgncj
kxjKSIqFtC5JaFauH/lD81yOCJlh6Tzduc2wwKm+mld8NhSgdMC+JzTyR4T3aed1A6UZ6GfmAfBQ
sMS0MlnXTKO/Ft5z6p1/ygqm9wRnALgGIEUnxMFsYWZ+NdJKZOQgNWgJF0nyt8dNKglgdRVCZtMB
2cUYZJQU/S73Cy0Smt4EdT8s5bZX74sIED0MiAbhjUE4nEVplS8quLLE6ckfs1f4J5+5Zy7AhiDB
N39b1Nh8D+VxENTI5G50uYy4GFGLRcf0aMTGE2u1XUahagFdpj7Uxn5cAe129BEUUN0JgKsLSs0G
cpbGb1nX7gG8m/R3tcAsu/XoGCejk+ckQa/H+2vRdlsb5g/eFsDu1OZ9VbbQBjZTVO7QOhbgo+ZR
SvJNW7nvCq2DgfKDDSMsz5HHTMWP4/japnXIqvFk9vC3SPkvXOorR+KjeDC1zM21hoJGZ9WPIyme
Sq+6b/V4ZdVkq8f3rdNDKyMro7FUIWw3SfLC4VXtNEB3j3RNk/xs8GQv458ipisZi62BXmmGd8+d
NiyT5t7JyZmaJCoGPI8xhFL77Q/ZxqjSEZK7qNTn8ILL4l+dbkZ2nayIsLauV0Q0Fag7+R3qu3qg
UKL1YDCKP+yos4yT0BXpjsd2VOj91oPmPm1fzT4DY9W4B+3zG1DvbzrNptIiBHEMoJ7IWQ7dPs60
LcBJsaFtNc73RCMrFd8zMv4CHKhYTVjGGBQrx0nDrHt3OYRW0zbsx1fwRqNSo4iSZAExoexb6SUb
JxvXmNRggPFig0lGtwwpUf5Hj+tHX4k78KPXsspW1CbbRqsjOn4jqnmtTbaNKzNM0a0QmDJdatuJ
TmPY9Yor/wn5UgQ2V29ZW2EMm9FV321bQh2PGt+E+FNr5Q4l1Y1g5RrdwFpaPcLoe20AzoCP38r4
e9+0eTAWWlCm7TN3m71yoNFAe0gEtWGGZajja2pGvkpa0MxQUvH9hAaQsNxndrFLUuXCRuZ7lzpe
RHOJSLUKYpOvYyvdQqAV9m6m8QjIwLno6rukiA8JM0JFhlVZnDDxYRe34Ox99xt3rYT+YlashXih
+zcflRew8r2p27VqSGDXgKVA8uY4tMWDAbM/cPHt3+ngrPWSPnkdjOScmgRjZdzZlrseRzswvcnc
h2+QeAakHU7Ck8/Koztr6Hd9TALJyEvKnCPKaQ++px41AR6JlCvPHaM8714I1Jf7Jn5DGfMN3kkR
JGCDFI3D3HGDcUAXDQW2VtTh5G5j+OLOy5onI3bDwUxXEy9wGhZeW5LURx2dOArsrFPV+wqNPA3O
X6BVIP//+BPUa9cJhXlBU60Jg3plbkadh5nQUSsBtsX93vEkC/zS30qB7oSLPErTLGQLKRgy4CKm
rIxclb8jyg3Ba9/m/b3qvQ0z8q09DiRwm3ENouFv24hP3LRP7ogbhOj3zgAwDYttbQUbsrVXw81e
KZT4T4OXbKXVnJRXPseGew/3t2NtjNuSwppVhxSlOWJVJAbyIS+cYG4jw89oYYbZQpK+L1aW3T7X
ngJNJV21GT1V+IOeYQZxa+06noUCGlUdGmWOm4SQXgqm2cKkRkn909HcnVe7912eRH4JBUssq7yR
2ITpXea2q4Y529Jmr1mqnxkfjmaXktBKzbdp1+uA/7vgAiWdEYzdd2ICBeocepptSGU5Gxs9wFC0
wxOP6bbUnHXhOa9CyqPVNC8dKvfQCCvWtvRUyHitRzo3353Cwp07rqoUdh0ZQXdrOtsgDtR1EAMe
mrraIQerAsjqQDEs70SUOM4mT4F4B6LsZ1Ua60HrtoZj3XVUhkMH7VUTUAmw0RTUF0zNvU8YdwOH
WTGqpvTo+Dycjj8HuvJRznQPTpY1FDVj4yGGQC0pFeiuJvmhpHbWmYeelUAHzm4RCMAM7bfjI0eF
VFt9p4/NW+rq6uOcKlq6JRVdsaTZ4z4ONMbXqCPvcKFDFhR0UFHzXSvaeoXyFEJDEJgLLnfQsszR
3csgjOs3P1iZYn/n2p8k939kvHlrh+pnpqoH3ukvQCCehDlugbaCDCnRxoBq9qZPeltA1UiNz0mB
grEkIyCSwkCW3ZN87+sKvD3gh+4Gt+8VymJFtZcwdN+YdYodNzhFG2Rj7AQCHNKdgGfxs04tEukV
Uikgl1mJQ0fU68ZNu0gDVqe1vSfon6oo1Tz1RiGinoYgk4EX4LUKVk1SeMXfqmrYPjNF9gwFZXgF
oGgY6LA8DXvmIh2lOoHaHBYGiGe+pC+417qV6Em9oVXs7XN0VO8xBFyeLMLvCYeutlvqMSzfBn1I
NobQm1eboezsgscFXcE8vevRfH1x/oew89qNW0nb9RURYA6njB2Uo+UTwpItZrKKmbz6/+HaJ3u8
gBlgBoK9ZKmbTVZ99cZqWH53Upgavq6qujClpr6rE16Q7q0aZrO2+fnWUSJXW/v0C8PSelJMYwXz
mbZrno5TolmLd5YrgjV7zKuXfdbHE9VCa+63W/e6UBEdVIMJylYo3+rq6HBpmqLRFqKiNBH0jT6t
uQokXxheMA+qcyrnbIv22TJ3nx4Dcc1XFs1FdPIdb7l46qJSpnTGzTNQS783X5w1i2h1tMTjZlwK
K8YbeC01E+N10/uF3J6Z8sg57ArcTN4Sb4O4W3XvYWnLgEfsIqR+nbW59LEihJuOkM3C6OcNfxRn
aX1X3UofifK3cKc3cCigQZ1iFVXLL71tfu64Lnxcn++oYL9biiiPPbdqy0Qt67N91NyskLi11gVS
2gE0Y5i25i8oz6RAlqRkWbymZe8rur5y08+GL0Ub4cM+6/0Y5SOB4qJzI8UpPrGN1Cglpg9zxZpG
3eXqb8t+P9E268vJeyqKvPX3qv8JWxSpanff0Ubqd8aShWSw6P50hFV0k3s/okXd9x20birfKs++
1OyV27wQwELuda5qZ5y7V3DisCe238nz7KGdxQPv9rQgW1b04SHb01eNkqLroHgG0ePFScs6xc+K
9KWf3OkMuFhHGvFUoSZc5rSDNG/hoUR8FPKwKKvKjaeIYFwpZS30x3yj+I3FhT0hWjMzyAUD6LHP
U0gftHsfjbKPsCHGjQBrkp2TaI2Z4LQ6YbaJ6k1JhqWLd2OrQ5EZ3LELdA7vpWof2tSgy1Ym5dS9
GnuDcIUO3ozHdZuSbfHevYwEATxuBXS6NjgR0ZV8XvzEvel/9Kp9U81pQlNn1G0Nk46VOF4aH3/P
AfMYXZptPs8ZIFf2ISSu38qMtNT7Zcrcr0z3mNB2VFXNNIQFSXW+mc4/C3uPj4+3w4iWyeE0u12S
zX8yXb1uVnEmofEYxgZ2I2WCDRjXZFb1QBmz2xlw/Ni5ur3gRy3tQ6/ukSiNYFXcRO2YdRa3f9+d
A1H904j8NDTkiNs6BbuQufXUf6eLl2h1+cdptdfGmB94fcdcv+hKaAnHz8Z3he9ovCKgGPefba7T
TGKEl9AzHmdUFsc00k5/VAQwFQBxa2uBJ9hTc9qUYLt8VZXIhLqLcLzHeU5jQ3ljJAjxyEaEwL3p
GPxGrfs2wTBR4zwcQ1Gh7FfiCwwX5nT5OZlKhVG5wwxd+hbr40BAEGhFbPBP63X1BeGbRqONoaMV
cZ5VwLdNepUmUrLM/m5bK3L2gTiWzhcYO8pGAk4Pb+Vqxod8eLKLC8nIt8eHUA3jC3WxqFaHT7n1
H0PWnoZWv126l3r0Mr8dvKQf52ttuVcPFber3hxjvlDKz0pFQmIQXenLDFix55jADm0mkk2Z0Cp/
H6ZocIzIW6zTKqZna7ZCrnXqNWdLW5LV2p91q79XvPZiGN35uOgrCk5Dm/0sbalIeBQ5owX+xGN0
tNSOKKo+bA6p77y7z6syXPeNHWzK/qzdsAXlrhtIyJyYqNJ7kE7ykFXuODNYl5xhIveXcTzXU+H5
lujmsBJ6tLhN4ix7WCiWX9v2XQZUOyxaYKVKcIxEGEyTrfqlpXbiKNya5a0r0jB3jVhJnSe1lydF
yRAvs8jY87c573GnpJHyT9b0ytw3to919uF2ZaJwz4ANXlXEjMfRL2OKQlIMw4JmquQusg39xNQ+
78tdx1Z0nDJHbD/q1l+wkceHYb6W4+U4hRbKnKyS5uRsvfe6KjqWVsEjYbIOdxw+Wr2Ks7S4G9v6
VM/6C6zFYz6BSS/7Si258vu/YwX6XyCMB0oAfsUgS1EHoTJ/QxKOYun2LlrjeRuFyjjcFZ+eNjCj
UHknVZ8PVP5YVabMTG56vMnlodqt5pRa5nqvIIfgOuskxTLVDDe9tVRJA62Q80lniLOlUdzUuNpv
Z7vo78tMojgqxvxE3LnOqW8qIADMTnusmkH5HyDnv98XYQlUywAOMwf/K24oN80GlkKoL86wyDO8
1y/X4phIfM6cB+iYuv9VnnbADP8BumC60Q04UBgG8Ky/YYilWHRjaI2cfQt6qHDHT9uQ5dO47syi
edfjNFPrOjYlS+kEsh3+9w/yX9DnAXiS6gkUqZL59Xeciy6LVbNrZb51tvyXs5UvmTr+GQlk8PGV
4KnchuC//8K/3i/PIjQ3RiCcggB5zBb/CbtAexleJ5fqpdi6pGJlmsftYVYv0zA9muqaNPr37P4P
cvHfv5PSLPb/43+kfP6NJ9FhqW1KPbrPqpMGav/ldshBOo6qFv08aywkaMqi/C9tzF/AK+/0P3/r
Abf9f6hdJexWHZlynyVSxhEX7CTum+4k2jfDK30nvZMccvPv2Ww4VluxNTxphf4il/V/fMR/45f/
eiF/0QON0y95lfbuc7WAKGWMMxejbwPdfLLm4TK2F8Ur0ch8/PcP+l9vn+QN6AisCHzQWLb/AvH2
IpOlRcUGC/7Kga5Zx/Qyu1X2pzK15eW//65/P7U6ceMwyDxIPE9/pwmbOodQdfDUZz0z1BMZNKa/
eqUdt7ZbQUyiM/3vvw/S+C/4kAWQOxmQEvkNOgZY/f/8dFVrHs2FnLTnvpfn3dHuvHG9VjUhAiyC
jdJXoWSg9lVNvNtT/W7AQ6aVvHgD2bKKVcbVTLY9fyFSXmEGqVJNl6Ujb7ZNf1udEiDfP1djlqgZ
R3SxL2dFOMmoaTeKsK9e0120tQiVzvJbZ7nUOWkNrT1GlC9/ZIZ3f/wHHCYBT6DfbFaUkkfDGenO
s4pvwM1/zvm5ncdi0DCzKO2PzS1uCGU+07YQZfuRf3Bgg2XQssm2yqc9iZcCEjYY6jVCrFHExB7d
msINZWe8NMg2/XErH41KhI32oTZfW8Xuusw3aino3FZVH+drmDu/QTC+3V3cdIoRF1wtBwbbOvK5
1t7fV+/JnuzEE9UpFUWcVlxEt4noOQgHp4cM/TnU+21ujFG5q5e6+XWUkKaGE4n1Q0MAbFcMYrL2
PTFfig4+27XPqvZtZSNIlHfSxv3ckoWzqOZzxxJA7sPJyPo3vdGjQfxqkI4TFn0aZ2o5XYfw0uGl
NtrrWGm1nzXNPbL9aOR1OPtrVimvupvdasICGmjiITd8I3vbkYm2xGZRAXIpdEq8x2kGh1TvxPi8
V0MA5hyOmZUlCjMwD16f97e93oX7oMsbteXz4tVrE4BWr/grAwuv3lOXLPZIb7ha/cXYFU45dk55
uYq4b3rJWte3tMxvwCxdb98JqjK94LjYWEVnj1nS2zi8HX/RbuZ1zTGQpXeDI2JMW0C2nhLojBZp
Md+XxRyman8UqgVsCWPALHshV40Uw/6Wwo+rx/locPWwWu2fdA1cDO0LT0zQLGjzNScipDQmDj5W
O84qQ+mbdF4tUrkTW90FY6mi6EcvXukXexhfx7V/hWqvfb0B5KH5VzLD6z3IXppIHonFUsPW84K0
mxIAsXhkwPE1febDxX2jb0/HVXKaLJha732dkK1oXzXsdyuyL7OoN78a5h+jJqLWNWMyxvXATcnb
4kAo1OJbAbAIyTApTpsUzgPh6MMjCp0JMMxx+1unMd6XfaCc5bi0wILRUnmnbm8v+lK9usZiPsx1
L2+G0vOQ6HaClys/R6vVzxQWVZdpwhVqDdb8no/metND4Acz5VVvc+Y1qV+l6lY9GyrZu93upk+K
YrrhgnPt3ZwFovJyKpNx2IxostM+njwMdSQfAy0VqvKjqos0zmryurrCMKJ86beHBgm1wF+iqBRx
TWtI10GXKDbx7ozpo3OrbqQpJ7Co9KyX3Dx5aK3O/GIPbhk2pcFvN9XS+dHODuBy3640upht82ov
O3BPoXINhLF7Z9VaZViQS3vjOh0felenKgp+JJrPqbe7r72tA2IXYqiuW0Uami3Mk+SM7s9b+mxk
tHyIORoObqlXZTw1PVSChQ9iTM0xkJPWX3qvfNa97JLl2Z2kpC8STvnl6KI7lbb6G138u6k0SSuq
iy72SFZ6pEwc6zN9BOq2THRU4Jhr7zxNWvXRed7dbjRWUIz6u7va7Q0PPTeganJ077rQ6fTTzvMG
Z1KtM/EB6slK79rMABNW/YXg2WF6sRn4+nmLrQasl8Sw4x9oh8xSeypX+5ej1STm35DBHvKlJj7H
Z6BQUXug38MrFtRT8yDngfKLS7Y8tYr3PhXzD7GX9+DewO5/qslI+I+q2d6P1Qj2MIZthlmIi07o
TAuCJLGYmNlbP1u+4i0hODk6kAlR54fRXxBm3StlHx1iaWFe1FVD1xXn2/Q1desfvTOK0E5tK5C2
8iBr4nNy3CZwGzlnmizTg03Gee6+knrTWevvmctm2SN390tdSx4OMtn6h6ldv+ZS6IzsDli4Fo7i
/niLUJYJb6pROMA5aHC2PmCQ69bxQZFflXQeeF9cjUm9LGPDkflVTZ+8pk2O371rfaJnqxci+S6O
d5r2h7VgIDr8Fk/dU98WF2uh3Ce3miowt9wI0kZyPmovvCommGITr5k7nBxoonbQy3gwMxftw6UR
+nwRmcMyf9G0L1y1Q9iOMnR3lTnL8ae5DjUjj416P1ncc/wT1yhnn2+3qNg8vh4o+PGTmNT6y960
GY6DD6epz/wx19riie9JHbUKsmaLO7AIe/Y4jluAkbXDX04YJDiX9SyftXPiH7VVfdMaNq6GMeFH
6Wb/zMmfDvsJA8xl7q2EL/q4xAveW217Or635i7g92CweeM/ZlKc+RM96T91g+PgOPjWeuUCT23+
Urp5ePxmSMWgLX92kmQuvlns5vFK80K950u2ZHrIa1HX8kMunxXjN1+MISUBAqRpY+SfVHFkdh34
1JtSWpHbZZEy9Bclc3+4nKF7gdOdg7A0lMix5PE78qG74Ysy95+4dM7mXqoPgqweiaJUpA9z37sQ
Je3ZckXSjMW1sHbcP6t+Fen8ljXaL2syXV+3mpup6z7QKtZMRfOLxhClTUPrrzQD+aXYg2nJftV4
2UJ0zwbqOGQTFEZc1JI8u3I93D87acZFOn4BDJVBrlJVUqiBXe0fMzsx8aOsoJoFruLuz5xq01tb
WtuBM+xDsjbyXiLB8o15mAJ5CBz8tawbnmZn1aOdg5cv2ceRveWXyax0LEsb10FaDGxKXSWz3tsG
NFSlXGEd2oupbPOG3oxkuKB2EafzaY1diF6L1BA3hRkoNpMgayrEAvx6d6Wn9k9roZgv9o6sAPWi
4Rf8XVBOw2NB64lfmvWdaQ2fTVGgFWTL0cm6CVaUg42+faDxcPxFbKxbTar6Zaa/1q06hcu63EP0
tz8Lr3p3N2VNcF4LHwOCZF5ZnEBUepfkLWH99qyKgNimKpgUezpvtD0krWcA886s6prVpnFVbLgx
mpr7r96sNEIu+UxBq1XFTV+VQVYt+4vs1w+3MF+IOCkBsjUixJmZsudqZZE3c/kTMv63Yrafi1Z8
Mm6kP11PjC7WOaPZIm133SwgQ1NvfSzBAgbPakNDLwZ4QuW9cio3bO1dCWt606DJ5v5HN3gfw1C7
P6Y0bXxbzZgobTiwZEPo5aLmVUENz50FJRLU+2A8pKs+XqnwKi9mn7/B9YPMKOK1KRo9VNhTbpbB
82DiDlRbBbwwy9356JfMuc5tBuAgqty4R5y6XDnR1+RnqnjLMtU4b4YyvWmquAHaXn5gIKOE3JpK
zpmlZZ9dgPgT0d95RNIZjkww4EFPWSYMa9r9FaFTBilTcuAuSU7BVahWXaCRH/nDREVKLXdP4Ijp
ABP4pjXlGRA9h5vVsYDhMg2IgCAPDFHjXMTt3FTASZOG3mzMCm8Kat3JsZ2MGQusnq4/a/L5+nPG
Lp20aoYzfVjX2yyrbXxtutbflLvy4hDGBs1Wzfmbh0oWFomSy4Js4rfM6cW7cPv5FqGjFfZSlX+m
hmC8qKmNOmXUmtqKzRT7Ix4+Jr7KrYv2tjDK6R1VJTY43euLr7zc6pMyy/Ka7/mvZcm/Nen+7nQI
P3B++Z7ujYsycuAOIEy7+11Qv1n7hi1Tth7y4EhBoGsn38VPCoXWpG4G55PX00TtTCifXh3WTL1W
A7mi0TWbEVFCW6mYr3cHXLnJXc5Oo/pY5EMLU1mOk+8MTuOnucM+hFR71wr2JtJLvuasgC/hZGnq
UGxijKw0g02QzgjH4W2HDNQk3WA0/HSUTw483dU9cH5ti11CTUNdmkeOQYbd1e1VWoEUvHd93Oio
ICBOoLWTTp2TvqPuUqoKJk0zQPKRLGOHNZXhSG/8zdoYB5Cb5n0eGd18QoMVUD0Xp+t0RxDtVeTl
de76oOn3OEfIGAhZBTMS+3w08j+eBMGddnYAM5ncil1fecytmenCHk9rbUEQ6nSqNu1EcENWcQ5t
rovRP9ap5vFN2k+7Kz9T43Av2ksoNs6E2YJcYr5bpHcau/qCWDihbo+Y5QkUx7nTC9SyzKRJq6Ai
dvNPuQLIjrJ8Xj1spv3ofQ70Lpdt83PCg8rPJ9HDNvfAlLNgsVGEvmIdNG9yV/tB9jLUHoMrTByk
alRa2lnZ9xfRWe+ll54z/oy+nBolAUy3v7VOHZE7esVYGdKx8rgs3cms3XN75BvOZZxJ67WaYAr7
TqgECKMx9lLW0LafA71eAFcdgN15+BS94fraSPOH3D5KEybieJ9M80kxVF/FPN1MIjtPWUknJOm5
iWMM8w0fB8yOhWJ7XLw728hTX1nH8/HivLz7RQiuCcnQCeKrJrH96Nz5m8ogOMbK7H417Jm+06vb
1RZGLFy8tRiTeyZSbgIq1PS9py5NhL3DYJN1eHUxtw5g/pVa3zdZddlsI1D0ZoYAoMbECfQcGqut
vcBYyDNXtuLdsuenHe7cz4yxmx976MpP3vQSNambdHvzMmsamWHrjdu7uCKac9PKU45ZMlAH5TVr
OC3Ocm5bP53RkWDu2X2jsoK5/LON3jtVMwPG+lHMVqTMzYZzck+gmtGJmvoIpQ1c3s93cuHxKaWI
a3fVvsoNy4c3VcFYDb8PStNg93Oq7aTKKiQV5ZLW2Z0yzYmNuQ1t/6u6L0mHcoM86kfVcV7ojz2P
uXyZhyHKU/bawflOZ3FrIbww0y0SnkC73v+jork3qB8wLclAl52qMruHtb6p8o5BcaJXBnpEiLtW
bV4Lo/+9WyM4vNjRQ203lB2d8705m51z6TuUEfnEoVyFs4IBiOToQoPNp2H2sN11YZq7caoXP5EE
ruHGo0Z9mqYGAMF6rEoWt3UTiXCNXwZViGHR7er9TuNMXMs+P+slsaPtDj0iSxlXe6ajD13rMFPR
RqStyIN9gcPXxuJ9yprvaVyWJN2x9G56q0fahM/Dk4JVqM3GyMhd5Vw2VVyV1aGbWU7Q2fdmY263
Q+qVLA1qbEgrDeul2BCrcXbPeztqeEXVIWOzCmy8W2XGQz/9gFR6aakIDtpxHS6ZoJhNtDRy9no4
uMtT2uAgsZcRcbkyhOYq3ova1J6KbtJfc5k7frmn9KTT8qfrArZtnPsbdHegDn0rTrZa460oWB3d
gSMmw65Zk6fNXUAYN3kJeQyWGTuL+zLqbDs7Gq2mjCH2SHbpYewnySFMjhLCt7pbGrQMpaHAt4hN
i0R29G1op9zWHwF/M7LwqhtawFs/0+RZJd8bZeK1dCDR5FSGttfcGbmdsHvhA5fbGM6t08WUhGyB
rXZjvO6jjHprfhi0+VK2x3EZfv/gXKirrMJ5k19Fr3542Ezz8dg9XfOmcNZn6inOVKoPtG8MN05T
mD4LSODmZDQNLT319sUU9l2Rb79J/fnhKOhPjOW6V+KOAtofXT8dxs4llsczs/QGCpbJejZHK16H
+k1JxdUddboWJ/dL7wvmhYKrR5bOnTcb0Tym913bvI9l9rrk4nsqm/Q1baWGT4MFcJtYpFkFNV9K
Batk8ypceBobcg8LROSMa7wIdiQjPRlO9XODzas0M2pLFyhuXC6y6hlWSiPxCOwkH9i9NW3rwtB5
49mFDDrlsVmwL8/MlVUFCTvdFX362Q/5DZrpH1sP57XWUC2ZlXi8fsfJrh5gEj3UfkdjESPArcwP
/HwgvU5LmWyKR2XvYqwuL8c1d2kULB07TpEoWQ5w+2y9dbOH2lBButOeCQuMKJgPt1xh90SkUZTP
eyMTyKrPvW1gxAuNlPeGH7KHi7r5lIn/Wfjtxz/IcOKjB3qWhfG22+lpd2bQSdr+Jj2Ytj5s+cH0
eiW6hVRz48ozyl05La/Zgltm5fQ63lTqG+YfYpHfK6FBWuPT55CvYh1ZYB+RiiJvyosb2d1mKJvX
DEiREGbiBPRbbR6vuSYm38wRy2yGc5k882UyWnLblTMw9R39eafCUX3X7K+YU18wDN0NGcPHcQvK
YwJif0VVebfa5lkxrPOR+aanU0BmRXx8tk23nVxWLezKlW/tJfq8pn3X+inSWUNTNHdNvSdF3t1n
nfEg1fk0KSpx3jSv1+rjuDrRZgD3HZ/E8anw+k7e5l7LrPicivW5Jfxpg8VLZu73VOQ/VvNzGHOe
yr3somUnZ2pbipO9Ibo4Gn0n5bJ31NYXCrSpLoMt0x53ZcGE30TlInnO6UUHGNHoy5ocgpaqX7mu
w7Jydml3xup1VwOYACdSciRTk6zjfq0eCj6zqdWfS11+ERyGzEfpf6k906WmVJHdijsjE3Uwre4D
qhNkXt2tzP7fvbV1bYeEbokUyuFSkUaps5+R9pD4PSwvVotaxcv6U0Yxw2wy63VVCU1N/GbiNkYZ
ah2HUm2ro32ZUEZV4QSG2THuIyKBjyLWYJtOxsz3TPrFmbXbqVAfFQKyOBukLqIAce0JvC3GVkmo
HPdd77FfUaR765bYVnkzNstJn6toG6t4qNqoLNWA4f2F3uS4TOGkK/dz0pqTWDw91DPupa1FunaE
xnDCTYPGwC6tzXHJY9UWMpF69dhxT2geYPT6PWbInD2Z7L0OHKd9GcqMZkJr7d5HyveIkeJtzNI4
dWVis2oviMSxb92kXCvHrVlTiMQf+DWW1KNM2V5Hzbqzdu2jhx4blO66EaxaHK9lV+F4icoxAAFT
d/0QyqPF7Vm0UxO4o5MHcAnLVFzrhh10LrI9gSttzhXq+xBk1bpIbVYCx1aGqNeR0KLl/OAO/YH+
ZQ94BHtThjs3UaEpjzTQB9XoAUOlA+/DVl88wRtaXPFicuM3mx0ObI8LSMshL0hb6y5FpCzXlnAR
gErdSUS/nHrm54ZUUH+b7VAh78bc029LMQJpb+Ey/pTHfJ26CHvsqGz4OIr+jhOZv+nNjVZW18J1
LzWZmVo9Xialuddq7yaf1wTI7LPwNPB0Tpa1+quCiPFVRbnZiZYa6iK2pBsInsBFFOwhZjJM3EsO
BA5pm2PggDPHdvU79xAcqx3FNkV1sUivQbNStdwYIgf1rsO1ac8VwtUDhtKl89GUx1nCqj/3fDrZ
1nzK+oYBRCHEs7nfget8WXfMLJBL1R8lm5/Tqfpp8Bo9uzunBctL5p6buroY3kShxXJNNZ4aa1uH
kG0z6NYsTk2euOMVl2YTWgQFmIX1QEPLFV4yVnonbJDvtMZ056K6Gzmn2yjTeiRPi5WTvkXiSptm
fu4CSHjF4saOSbCIs4oecFSQNDfjKMQ6gZBtzaJC944V93SYAFmW7wH6k6Wf9INnWYNNteCL1DeN
/aYzTUgvCI4J3degWjHIz9txIxIRwcqTQpQtt1VansWS3k59E2ll8Y3y6aUmEGxazXACWfepv6XZ
0X6ypEw8W4s7IU+N2tyIbI6LIUeu7fhmpSWTvp81DJFe7VxKg+V4aIzbooJr2rdDMbk/V+1bBx2T
j4CRKto+1RJvJkMXUhYFgWtz6VDazrJ5yjw1WHPrQ6RIrirZRHNdMG/YaA9hfYfqtutrl4ut/Dbs
MnRn/eQuxq2xP27D+FxW9sUbvRgFxjfO/R/Wll5ZvnVU/GrcjvuVIfNmBSY4brO2Un51i/Z1vJHC
MpFnLF8NY9g+9Dc6u7OavxfuCqnMOuBA1ZXDeS3b06rIC2ecsNTEI7MH2AfFKbkEJii1PAapPTUK
QqKqQo0zIaWZP3arT9gjO/9A7HMWM0sq8T6Pb6jakXhjE8hYvm3R/dQGrqWsKBrs22/Rr9+9BBdS
PpwCpr+Wxt06izi3PbbZ7AGjS4CSL84NNpqselEnTgymGO7dQXlel/bEZnOiVwu9j5MdNdlLZNrj
z8PguY0aXgaVRZNz558ZPa1D3DRFdRxpnXrxXV7Luhiv2gxMJQ/aPx2vI0vVsYaksLqTWEDoFKqO
qTrBOIA2icSkxmveBkGloIK7Il34ALl4z5MsTw201jLIDqR6AWgtHuBkjzol8y1VerZk/TJZI0+a
9bKwqWpq8dW7uICJFlq4hOn7rkILHqUvrDTaP7qjfnYv43F4Gcs2OFZ7Six+Zb12Xna5k44EmDSa
1WkGQAirsnuWmXGkZmjvHk8wu0cLiSZB5KQeGJO4dHWGJH9X32h6CWiJfczmCqjUxSbsTb1P8eS1
2cxH2R3mCU42ZAuZN2pePQ6pEx3r1LGaOksOxlq5j23Ofm6O5YOo88pf+7XHpJvi6NjzMurKrjoV
Q53dpw1Mmj6Y53VuDb/ugaeVGXi35BO2ajTrTjFx1hxHJebCM9yYNfT4vBBU5XHG7+zx0jjiNVe7
ItiOiaJiStIpFyDJ0CvCYpQytIbhx7HqZTky32HOonlmDBa5xamG+4Vkc8BBEiUVMAxGDYwITYqW
Gn0y8LE1MhsS+5JkbW8F5sT7VJypY3aqb5y+ujZEVi/e/FGmQxb1HR6NSRqnQxpC2UKSK+LamPkf
ay4aVMGuFul9zQSHx5Kt6ufQEuWKTfc66Kz1m7Ea565gu7eE8ag43as6empEgPg5b9N7JVvhsvTi
6tgskposgG3SuHNd/j/ab7rRigtxDOG6MOLUh37M43hPcZFor/Oa4xrvjZ6tGzmAoih1ODbtx+IB
QAj56DVI7he6en3VXWym7zoqvP2psjpor+a76aznyu2vHJuhAavhq9BhYjnCn03MvijDb3OhsNyT
QU1RupKld0CxV3tB02DuLXssx8odP4LRdA/HhtCKZok02XLRdXNvODM12vSyiUy+SMdAYoqkdBMX
nS1naKyLvUEVLHXoKeZZn1fyh80qLpj4UFotOR4Ve0hfzK79MOg+Ym9eAqkxZSJ7Zxiod+9WKdUW
ZnFZ+YSKF69fLRwzxUPayTNhnpeqnRDtbHXiVrB4s57f5RVhXkSrrDyKpenSGTU/6Z59ojE9AaDD
WAE925ofRPdGKExOJUfqUR92RmixonNOr7hPbmd9+qrUPMJv8EMrmx+I8W5TATSHFG4ONWc1ozkv
dN/JyhcTIVuyEv/OSdDucr/zavRq+0DROjjyp6GO1tM0I3cn2JItfx0/artFG74vIYTAL2kX3OfT
SWZ594qkb7pQ53lpiWLADD51MULoN0VPWS4PEB52+VG1/7lbUCKwLPURtMkdvi2S+domqlMsAVON
pKlOU548rSpPijE74V7/H2fntRw5km3ZX2mrd/RAONTY7X4IrcggGdQvMDKZhNYO+fWzkNUztxhM
I6euWZt1pSICCIeLc/ZemxDltrQzqgSoOhtaU7mVOw9FCIdAHZPwOPG9k1nhRNySgRiM4ri3nQ6i
xFo7yWXRatkuEA3SU53aPOVUg+bCQWQFiwfBZ9tGr696DzeYodE38pB41st2rNPJbm8BesCcEa6r
RPaLkabQo+ubuKT1GOxK6FkrLFVi3TcOHS4LO/hPGY6tNbPsnNi4MGDfrBm8oZOSbhGaVrRShFY8
8eTzfaxZw47KJv2wCvNHNOs5bu91NENLw42Tm5IKIj4QvzyNNl2JAHPrRjp19dSoYb1QPMo6XlV5
d5ahVOvIVzhVeCnpUaqbr/KgU8mKSvprV82MZwo7lCrdljceStgC/mo9yxrvtfWRq1QK8qdokNu2
VwQ70SrHwQeaYOb2nUZIThveRgyGjJYWtWlmKtAGs1FPaBCXgoOhHo5H9kjdvoYeunda48opUrFQ
dXu8yfW6OBAU9kaSNAqXIASC6o7qshYU0Qc2vtQ52/uqUyhAJ9aCCsx7lCsxk/wYUcMZ7O1oIV30
azW69Qpf4QVyp2NsGiZMd40hCTEIO9gQIkH8rQ9veSStjVEkhZiRyBA6y5B38Nqh1r6LVMPvTzi1
pbykQGt4qwyTBsEZGtvqiHpUwwK7sBDAsh7n7/Qj0ovc18aTQ+sWn1bfcAjr65t6DOz3JKkkHj+7
fu1G4jkxW40FBIXRPYYpKzK6hrprcOGoqCH1Oeh+mSyxlqT7oUd43DoBdAi16hY5mNc3sCOqtkrG
QAkWsesb29LqXYAM7vDQGEZEz9oZ5X7U9ZRyjs8hyqhi0JAMUp/NGIzFtrUfByOzZp6iNxe90VGl
m5wGjkc+GEPaz+76RPW2puhKqFJeo1xLOfYzl+0hBQ9ptVszi7CgMK6HW89GBEajQt6lpS+Wgj7P
jenTu4wggHTzLAutpRPXp4TJ1ZpH1djvQlRU16mSN3NTFiaiZUKP5kBPzFOWSv11dIoMk4MPZ587
OxmwtwPKgolXJfuyM4d927RPZo52yWEf3cwVUJLsSIe8jE8hNVwIGwYKHnsyVFGUVGbIreSwjHtF
f81HrX6NI8SyMOjpbJS2mt3FMKA1OxAr2kUm+5HYWjTSRR0ehBJlbAXk83Hsqx+jgJIi0oImmCct
7FGU6VWlo5majrMi8t05VFx13mrsKFKFAkbX2ekm1pP8qIiJaAAa6A4CCF21Poj7fYlnYJwlampt
pOeZ+ZxHaV/lKh3gtmEaLaQMFxQ3A1jR1KhXmme211EcC2UReqMRUJ4yiBW6YqApm3oQIDdFVdx4
wSiGfUdRwl0UaQoaOza8/F3psvaKsxoFDDYZGvtBv8Hkk4liXoet8egjfonZKvM5oP7RE8noScNT
BJNSxHG0NSlRLCMj73+oJVk1WIjvzRbN51L2YVXTPFI4Xji+g+yid8P6zmzacomYq12lEhwaFMFx
25RKuspLzHCBWuJpFa7ke5HqVhRx+prh2bDWuhoaS1ureoqPdbzMba/Y0vxmawZ5Y+GWnn1dE0hC
HGxnvEKydAc2/BFE0FgjUX3OAgE2ZbBSx5sPODRh4YAbIh24RRya3ypOXd/7ht48pHJM9laTltei
5ACbCiu9V+j8IkgIvOCk6l59WwqrXQ4aJcTOI2g8j1gubzhNA6AXGchJ34mfeDs5zqcjDgGznCAV
HDg66Soz2owvGUZAJkENRWwsbmo/aZa9U+EJrd1irhXGa40t+LrO+lKlGNLUbDIUNrOWI9IfBPoW
9E4cFv6+iBJQMMjgymg4hBa+4KSQFh0j7LlJNKIc9KKIkkD3htzgKXbdd5ABNEBj7E+Wn+UXcTyK
Q2tUP1RHDvjsJjCLiK6p8v9MRegTH9wE86rneKcwFWMoHb0Nk7t3RO8wyT1CY6EUarxXldHdY91A
MhP04E8RNtDvpMIJwGyqPBMhHlYBIiyvdp8F/cEbkhmhz6BtXbAUeKsuglGbOVo1sxWY5nTlKasz
UaFkZIedi7FFLeTQ0ZUDkrqOtmen0K/0QxktQe2ZaAkUbEq5Qv5PNJ1ADeFMok7NWugCkaPwcW/2
o6hnkeROo6J8bxLvrmcUOUWw0qR+6kOkbpayVHQ0Wii9zCi+sCjBVEKjOVrvYfDemzWsdWT61zR0
CzoV1YYRau+jDDeupkLYCeMFFaMHKmGLEjYre6HwtW+io+YhmDX77dCOJ3RVUz/DubTVvmRXo9KZ
taJDnFKbgiV7AE9wY2NSMWVzT+f/NtKNnKorB/DM2qsyerQ4QNOCURdQna66IlpOv4HF8TJX9R9B
ZxyCzFmarbm3O4R8MI52DkW9AH6TjJJLozLuO4dXqJSPjew3vJX0yMW2bWl5CtBFWlne2pXVUEnT
5Q4cVj2z2b8gyi9+fYSmQQwwht1OKsWKPNZZ2SWkLxc3UR0iSh0sTO5BS9MRVeiEd5vk52VtHPtU
OaTWHfuKV5mzAru2+a40NVveMI2WMa96p6GcEObJzyASDGWks5MIsyXqIdpzdMsmLY4v8xtrMH+g
+Jz1uO2MwQU7EG5MNhMpUieqtVcMmufIowip692kuZlHCkU5OYBjVu9HyCBSGa9xlt4lZXcdlhlN
aW2phe1LI6q3JlQe/LonJ9NNls5I+HxV7tjgZDO9Ud+YZDZhn96khbIpoxGNoY1+H+fzpGoPTCIv
MOR0tOLCvt9Pl1EbnN3T9FfQLerh4yynDxSPVIUb/5Fdzk9iDSH7d2LT9Pbz9LecUV00RpgsSAND
2mUE15jHactSr4izdgk5Yt5myjV8gaVbU3pN3cvYzAgfpjBVeiuRtLeK6NFfa/U8LWiCNOWO5UNh
cQvuZCkPvVtdktPNSbP2HshH3WX4uxyFk4LD7EF5PwfXRT3yIc3kBRy/dZayvjruM3HGbDzs15q6
40xUbEWcjs5Eke90Z9gVWX8/VfNg0YfYTJ2LcqizTVapKyaEeV2TxpBzwqPjIEwPqlRnXMM82ZMW
/ABW/CIM2DDGApGzEdgLLRm3YyyPVTXIGcuavrar/mqcah+A24/ErSz1vnyq3HSKzRN5wFG4KO4j
sytoNMSPdahuYiu/NBuf11s7+ka2K6fPBM4YfsFeIvItXWvlxjT5Jyl3TZTJVKbPrVVLGIOWphC4
cu9BVbUTCoBHV2uUee8blNgCZvrCs5IVdQP3Qgr0Gm3S3HSxlyzbzHnwsbJB9Jb39oAP3hUKfnCh
HHEhlbNRGV8DI3y19b7adLitpGy3SVgtiLeDiuAcu7plik6idouU9zloOkztgX6IdAutp0UERsOb
blb2u1+woZap96gbg48wO4dzbC9KL+d8qhb6DOT0W4IcaqMF3YZm7yYPvXt4qewz2oH2JhP5hWiD
dN2LItnEQmb4z6xjLq3L3HQPCP/cLqzmZaU3kyLRCZR9VobMPMVapZdheQ9JaixGSu4+E5RmOiv+
5tJEV+giFc2yagHnHtkQZu7p5bDrfqEDp5iZFbOlg1ETjaPA8tcx6fqR8Zo300Ku0wYIt6znS0Ti
6z6CLRCfcKLxuoyrQUU2Gxi7aXgrNHPD1Dz0WcnhmOJoJ5dDXC/qis61bS4j7QmG2yLKNUyEcJuF
sR+ZnnEETiiAgfpmlHaYQEdOihjeUWc66FMtLZ4Dhz9RjnVJJ4eIkqNBQfo+ZVVRWRz4xhTHnE9P
Qi/9i7rWZplq3Lo0PdCnxltpBntNcQ9Zi5MROWVnHvvYf6jwPJpusmBDST6zuwa/cdMb1BYRi3Bg
o1DfP5iRt1IIkOjNY64bR7szXxtuRsictooOBMd76BzE6mrIxr7St5K6u0+RHs/XzKRPK7t6m7ly
NZke7YQiLHMNt5bWJSvUvc8Gw3cycN/3k5gYWvxCbYu1Ke9757EKcUlrzUamzgr/3MwbiLaI81cv
8ToOWeVqoLxloEOefiB3FaPdd5qKDh0CqSHIrsAq7rQQlnfuBLvASbec1pYu+J7GVk4YFRfUufYw
vafUlG0fZCdTjw6pemQtmaPADVGR1uKJzybzi+nDi5Y0lrhaaiQqTc9uCMdtWxx13Mp5kO/LVgMN
jw58EmRVypPSB7Suo1Up3Gej1u/IgXsZavMS5SYHW745BgaPlStNI2ySS7OUGGMJiFMUyspBmL5J
QoYHXgtCg1UPp0dwM9LnnuyZlP8TuCLdk5p777aqrmq6mQnVw/n0SJK0Sehr1tXCSXXMyf2pVMan
JjWujSFddxzlUTJQBq6aI9TRba5a40LgQJzXrXIxdIgNrDulsRZ5NKxjxzlUSrEUI+/s2KibgBUq
0aO1jVIAZ7m31UbrRmXd8wZ7QNHRUTlGV8xr0inpRqFF7NTmsnQRtxrqDA2GDxAhWrhx/TQwOkvM
PE0YL2XrXng1Ow+eOISpfGkM2WqqCbRmOh96Vvusyl9UlzR3ut7blJdngvmqVJBYkq856940pqXR
Fg+pqRXGXp9KV3ySNmw3feteR6qDw2tcoBHHPQschH9pBtTjgoVGH6rM7lOOJ5ox7rou22U0ZDS+
WsWKV16ZrjRx7bm4jM2iPCSuiyDZplqL9bRvVcBCnhNuiXnik/IW+9hXOjiRUaOsONytGUBJiYRT
7+395Ieqq+BQcCpmM7jnZHLZsntpah0PgLOShrFJquSi4+fEJRgSrj19run3el97zrE5U8ymwWyg
2GyORhZtPZ6vEcTzfBipRkYLftv03CVteerJAHN57DoP0w192i6YofvixlftKysrx6WKf2M2fQex
iI8J8x0CiItIj7YNAyrkBhQ1ufEdGlMxM3nET+Kxpoi8x0JbyQ78gzE+Wkp6AZoX30c6H4O3gojY
6TlMT9pVkp0mbqhKk8EzdkdUZZijaOCi7mW6G6jWhzeWUa4VirAWn1TTxW5ogiWaOYy08c8GglKG
CCGOzXubB8zpjQY0W/gAPoQbEjkzaQDT2XTt6efadKvUEmc8DiMaidVcoLRiu3ZIcSWkKTo4nToA
BQ+2u3H6ZvT5SxL2iLvHDVt5CDYouIJ3oCCTr99Lsl0sO5zQrPFOfhn3K6ULXuIu2GJTQRjxWNrO
cvrLkztZ8rf8MGKzlbID9Y8JU5KV+ROvKSSLoePr5UC/9HizNA5lMpBLNQ6vXG2k/YWID2MXZiA0
GIK5d+IOU7NMCurk1N8uywRRv87cntppPCuqFPE5X4noAnAewZ6j4s6OZQrjiWlbhDvFY8fv1QFJ
BMVtEWKML3JlX436A6iYpc3ErsphgyiRUqF6SLKw5fHBxuFmeM2TAyINMeO1xsVeIs0Zmw7rB0yM
ZgzuYiO5akN0ugq1ms7UrhRuoRvid4Ak6yjyd4n0B05L8bCNcNnnFC6WEdWS+ZAah7w3TzSCNj4+
RH2IssvGzO9K8Cyzqu+eiJzwCuZB57pEgJaS7mAV1XXZeogq6SL6PGKbuwMAAxugFduoUWnaF2Jt
JKEzA2t6bYy4yyrQ3njDoqpds2OE1UJDrc3SR88uBZTa7iZus2uz8y9Nnj6VsRiSUlY/uHYza4op
QU7vlh62nblqhjTU2Mtt2ry+H93xMcUK0tTAv1JDvyAZ7KkEkFFwMCz08SH0MyCQDs0bq86HJzOq
T4WNUhF3KFVHWe1buyBoRVnLXr/j8Lw0vGHP3oVeS/UWOD4AhhA7G42SY2p2e51dCuqoN9ePN5Yo
H0UoLtnnXxGrZM3KAEtH7N/5Y7yIFOPoZnIbRXLNhnMp4CgR87GxspgGU4952vFKotScue+jV63o
AqPA5hhFbviKSl11rPBr0Ht/a4fk3suSC6mHRxiCK83ybxOl2XYh0pvUA3ilKPrFhEGaOCCiYIXo
mLWdplkVjVaubLeiXCh4BUiu0g4qLxMtne1URFT4cenQXEVDM2yl7DK8dAlZWVa3nuhkXcxsHQGs
gj1j0tmmzjOLlbqcRYmfoPdEggMR6NHMWMoFZUiJ+7FDhtRaKK8z/xZA2UnPOsS6MWy4RpPZmvNQ
OR9TDTyQcA5hQeUnK9VTgvfP6RredCun3JI0k67Em+duvA1M+wF35d6XKaCa4broOWzC2S1mDd1/
ir2ag9QGrU0nq6M99gcZgrtVJAJXFzWBLi3mOa8qieeQAInhGOSD7s7pqy3DKrsoVHVTmzZnMu2C
888qUaHdTs/EEKDZ6FgfmlS/KpT2qgBBoY4u1Uxjk0bmQrfJebZbQL9avhKBulX6CVBFQStxlnTT
1wo8S7YRrW5DaZkK0VF6LZFTa1ZGxBrLjsvsOQ210E42GQgYZtMGphAfOi6WhRa826M6K607t84f
4lpj99XuUhnfi7i6yyHq0E5a9XF8EYT9voCPlCukb7AaZXzlKGHRcxXuggPOPU3cw9Dgn6jYBmpC
33Z8Q5lLP26qf9oczXOoaKlbrxurQMOcMk8xDFDaz1Q3O3WR9UYO0EJRu3BOoX4boBm3inidRebG
tZR8FeiwoAR2Fd1HU1zrhzBCFv61qfmTS579vk6lzrBVal+2fmYT1/zOKtvAHU4RTPh+JcsffoBC
daxP010FHirAqvgfXNNSbVASf8IPps/0F498SZclwOfSnXqEa0PKoPexwEdPTWjt04C5AfPP2Hzj
3tbOQJd4t8mvc9CSOyBEUUmdebf7rp2012NzSqOdq92U5iP3S0kb6ZZ476tgxS81SxSLxqOWfP/1
Y/7sVZ8uTldOQHswYS58vGUHblTip0Zz6k3/JHCaRPGxy8zbJhqWX19J8JP+gpb4dZtCJUOGDN6J
QXx2JRKXnMB0ZXNiCyKvOCGM+1rW32AOPo8aMJpEjkGxsVTTMc6eZR13pm9Svjxhy9MydtUYBic7
X827OxawaEpUwt03dzb90LM7MwwVbrQOrMPRzLOLekFMN79rq1OmhMrCyFHHc2JFyVgb43eDZXpK
Z9cyISNOIdy24wBg/fh9SSVoUtv2ft2gaTUYEps7cqdFf6ET+1eupAKoURXMOtuiFbOqGL75BL+5
2Q8fYBpQf3lHIlThbR2EvIa4iTCeFafYik+d5Bdfj5fffJUfLnSG5jDQQ/QYsqrptUC2uB6J0FQ1
BVMPUtvmQgVYnrMP/fqin+kUDkxuGmOqoeuEBBtnozSt9CwZpVKdYo6ls8ZEzIl5QglSQELqYSh3
GbZsyW/HGIe/vvZvb1ioAjufmDgoZzdsq3DUTIcbDtw1KjXKF92VLOJDmh/Qh1z2/NJEcP8/uChZ
rxrwE8GAOrtftwnxiuR/XjQiOsxrkucMraLeIn0x0JiFz1pWfxOq+HnSYYLVNPi+hPKZ3OvHMZRR
wrWLpBxvddK/XwdDw5Gpdt2WkEJLIRTNzr95tL+5oKEL4RqCkAULxPbHC1ruSA6s3pq3Je0FX/b3
AK8Ad3AE9+6/fp6fZzmYH3+50tnrkVvEy5VWZ94GbV5uojK9VCIt/SYH+DdLBquiIVSLwqYAU3+2
UFFVHFV0HcMtRjb2kDdqZu5TNVyVphMhdVLnIfcWD/PCqmniePEDrv351zf6eR6YAtt1ndWSvB8k
gx8fqW84aUd2JeVjdcWXR/htfCxHNopfX+bzN+e40BsJWjVVx2R+/XgZp8f0aJVlcUv2GHwIGorY
tj1j6Oa1aL65pTOkPCuUwy0Jw7UsYov1c/iRN2gs/lQ4bjHIOrjfvabc4G3kTP9sRAm1k3j59c19
fuOnC5LrpmPvmMKjPt5cSXMeZk1Q3aI/cZwCYeIzMuZZhxTQ8S8FpvM833x9yc/jk0u6rMLscYTt
nuPeSahrPFgS1a0evJE6/IBU/Luo0c+XcNm5AX+iwmeD5Dp72co+tZCvgGgp7OTNmwCT+nDzd++C
JEnmaERCjs26e/aWCWPM6koU5a3Wo2ymDOKvJZrUry/yeYR/vMg0XP6y0smhFWpppeVt0WeH0YrE
qhUJZjHdPn19od89MMQYdDRUQwVRdDYMbJNovyzmQl0UJKxvYYLqp3v7+iKf7sbVLRBI8KxgEwHY
OHuRrCYvDBiRyZ2a1m/Y8XAwOL2KVTi+/bsXwnlHyJxK2LFFOvH51y9rxJBOVt25Zb1WRkLoo/GB
gvLXV/k0L7gsWu4Un0MqryHOcywsbUy0tuk05K7KSRE7Oj+r3LJmo/kNmv3zc/t4obNRUEBh6PV2
0G6H9pfaJn7JKUvIKvouGWH6QR92dq7JvejYQg2N486vANW/DLdM2J7RiAJaq/NASu2preaQ6FY6
mnl0rrQ8/vYD/HA5/ePojgzLH9sCHmeOhzLA074kldRY6mNCg0d1om/m8U9T3XR36FUdVnxGunY2
Krze8pETBsVdQY5rONSXPsaYVhpL4BzFeNcSbhMDEfz6Hj+vk1yVM77BGLEsyihngz6rIZ3assru
xATxsR9C790nSsrWkjvALjOFKF6l6GFOvbf2g08b8uvr278ZPKSoWYIAS25b2MbHh5xDYB+0ys7u
yqTGyQukATs3JXJJ08lYapPhS1OCuZeEN4Xqcbp/k0qYz4XdQnARDu0tTCGFX3Ts50ECAzBd6S6o
iaCmmQd6V7P6NwUXFED4dFZ31rgN0w4wiBQYcX0qshlOEKtIaJK39lusvindfYX/Y/JX9upw6PRu
rQNMQexDxTSAfttajxpdeBux2FzzfTo4OZ73bI8tdao0cCaWuv9e68OJl+8HTqRYWJvJPTQhkibx
9tT5ixLqwJT+lKTeeY7x1HqYXRNMdj5Bvh5dahpEcCGkpz3FZYNXpTaSNeLMZ7xYVIKLH2XhXQ/Q
NbLY+5uvs0FFgQWDRE8TDtynA2IvQD6lY2yfrDpB815hwUTAAzV3Ekh//e1/mtaZ0JkIydphO2+w
J/z45Ve6Fym+Trk2iH15cO0MsDEB0t/sBX93FRKLptAiGPaf9mFhjkrOlE50V7RRduENCj79OHv/
+lamFejj3GRpgqQylURAfpxztkKNnokOK5flXWgbDxUVfqOCUV5TkxM7s8qfvr6a/nkqtIjDYB+m
OyoRpdbZk+u0snJVCCp302DKTJK/wCJGr0VPOW5SPbn2oohRSeXMkFj0aOEF1OXVYwtXxkSRBgiG
VoLr2Zc+glu2kHRM7hFcztBXU8pnqTA7ECCrrz/255edT23QsBE2Lzyz3MfvuzR6F89xnd8Ndiy2
1WBOndUoXicDXK6vL/V59bO5EJObjgaA89P5vKaPOIkryz2phY/bUD6rnY28nIZFgr7i71/LcQ2L
7ZzuaKy3H28LqZaShe7gnhrPnBVpcKyj8WDgxurN8ps16fP3DoaTzTBUTEubytMfL6ULrcLQLdxT
B68D2x2QNPBR1YSzAuCnAOL727dGJYWNCgEznArP31Bo/D6tM+mdwqa9lIE5QwG3HM1mYYn49etL
fR4cXGfaD5ElM4Ehz24tj8fA5PhtnswKkXGZyiPskimSPfxmof3dhWyNwqkz8WJd62zJcSF42UOp
Gye0mSSoFYSY6eoJe8d39Rlt+sgfJwWHuoEthOA0wSg8uyVNjyslLkzjxPe5S1HL810VlbLAHL/3
AfC4Sg20RL6hEcRE9V2l5jf3+WfVkoMMBbFPr4DfGlmWGc7JwgVNJASdGqXCNYc68Lui2/nsN60Z
DBN6tdNA+XSj4GczakWexRswrMGJTGNS0jZgkxQL8c2e5fy+fl2Msw3VPTZLrBwf34GkHixIrlxs
HOMfrb5N1PrQdv767w3HX8ug6U4BTrZl4Hn/eJW6su20yAJQeYpH/1s5erkzrzTjP6Pxf/3o/7f/
M7/6czjU//4vfv0jL4YqpAh/9st/X2Dxyuv8Xf7X9M/+31/7+I/+fZun/O/8r3z4F/zg/1x48SJf
PvximclQDtfNz2q4+VkTmvDrp/MRp7/5//uH//j566egnf35rz9+5E0mp5/mh3n2x3/+aPv2rz8o
W/3lWU8//z9/ePmS8u82efbWVC/1p3/y86WW//pDcYx/UrkB1spXLBg2056x+/nnH7n/ZDqfKhCc
z0yAUuzJs7ySARe1/ylYCDHNI+k1bY4If/yjzptff6T/kzg1Kh8WsHsDCKz44//e/Ifv57+/r39g
S8a4St/1X3/8mvP++602TZMFlyM1yYCMPsoSZ6mEwjEanG4WMrgEFaSMl2LSNRG40vXrunc3me9u
6oJIotRetVF+8Dyaqi4V6HQP/PIo1ei6gH7eaOExDIf7IK1xjU4Nwmu3pHWn4l5gy+VEV2k8wHaF
FtKh0keOblj4ZNA9I7B4LrTxSbgAnOLqNXcahH4IHppsasDPNLr5ZrOO4d0j6gKFmFy7YbhMDfQQ
wc+q/ybU+Ret98MDoSmCotGk2E5dyHDP9j6Ey3S6FK2/DoeKwCxclYexNalFF5eYjfQ336MgbXbi
ZpCqfzHGKHBVE79a3NRT7Q/dovDDkxkTJ9G3+THIqvteH5Qn0kSekjE35/xEDdOfDK5DVDuzwZT6
WsWHsYeTSa+6TzaV6dtMNWV1o8FVD5JuZwT5wdDegZS1W0fTrpKooVuNcGHQarHrB/e2t4S3q+Kh
v8TMot8INAGoGQtl61ltOB9rI1pXJp88a2H153FnADgdlF2CGL8gTA6Ruh0sBuEJzOhQ6Pw2i/Zq
1YT0+C3tJrVQeJiR4l4QA+JeoIJBmWMFl3wWTOBxQwqAdHelipoH1SghFoB1cFlVl3aPLcSLkO8O
NFNXFhj/eUMH6jhq4wttBeegWwOKfzeM137case2Hd/MXnk2LE97yQf56D+S/2PulfKgCFFt//Ku
/ud1+DD8Py5qDH/DnPo4TPQcDziMn0+MQWWkgd+jhQnrguCe5zwIA8iYYGoKNR1XvZYucJD0OBjz
J0dHbxZH6bPb0KFMuuLGzYW6zXIWPrUDFZIppzSx7+qkqa+CGgSdlBknrWr82U7/kYcOslKksYNe
uycHEvBSS90SI51uxWRZ3YSer6ybwS0XtS6XRRAkq2KkRF46xKbU5Ech2YzXQsVcJSdaBaa34Zv9
xNlm/NcTsUn5Y/r59X/ny3zglHpLuEuwxjzB29n5cJ6MGmiwiSvecYY5Lg533SJ3PIS1Rk/YFT8M
1UYxM+tWUWRjSGgmnEJWL2KQUzPZm8GyNfX6QQRSOzRCu/TS6q5SNOgV2Jy2nfPDGVSQtRUj2aqK
bw7lujlN2H/ZuXBLLKtTUr2Bu82GAH82x2V1ThB45Rsr+FSLwohPEt/6Gu/f0WIY4vDW27025vjS
fv1nOgIpHOy+X/ahJ/Zp5CS7gA46U7fcKT1u/s6kORVk4B2iBN21rg1bq5oMkcQn0Bmc+WBIZuww
lmHuXgtFzzeJr24aQn0WZna0df/UWSnsgKSo14bd3kTUKdSIPL8kuVXHdu1qSEsQjSwL9BJZrd5I
iFa5fofOd5WVtb+LkjtvKIN5r4XUwHpomwVSoLJDcFL5CTysqiwhb9QbN9If/dF5BYV/AvYdzAvy
TLGG9Kcg6u6qsCQDigCZ1norUnMmtfqRqByc88PBCT3mieQ2su2LBsHsRPG+q3+OJts8q9TJuaA9
XhGXViJPm5S02SaE6InwKc78A08PLuHEeyna4NV3YILWtoLpm4HSq+0r5M6Vk1bRPM/M6xo6wAGr
2FUTeBfolbWNIzEWhxhoPEW8qMDj+jbstpqRPI0OvtvSggIge1goUVpEVzYWl6h/LMNGf+UQDjUv
Nl6rMnpvc/vFQpoXqB4WmfFYyHTcVY2yGGzCO+O6PIpSffFUb0EAOHIbHX6GQAQwc9oe+kfsHAwS
wy4sV6pz1ehvi9ZTlkFSPxcRBNAeobqjoCCHFYeiXb6aKKi3EKWBr7Y5QM6ZHtkDWiQ5LkUVnrCI
LVpe8T1nuRJpNIRutZA44gy8WC0B2YdSrb2VEyDxNlAi6yNV24RJex/r1V6M6ousg1PmjRXWX824
GivQ4m2vXoAyvFZ9zZzhc9yBQVrgBb4uPfbhva481q12A4SUpA6U67I21wKM8Q052dHMU48p3oIe
UZIrs0un7K8kdj0Ex2rMfZbJdmiMCyfeIhHwl/wuUuAeqRxaKTqijA/V95mc5JuE8bR21HLZRyry
Pcj79KIUe28CsVo1raPOKsA5s0HKaNFa4XVp2/YMYf4Ah4RgLZm8AZ2tJzq5tgVi+O6R1T0UNVl8
27zyHmk4GbOsfyyKop1ndrizKGTVBpbf2jNU4FIhGsPkta1MQpWGyJ+rEQWB0R8iqt4l4YREFS4C
K124tYlV3vbRRbnrxo1fh1ZZVRj8F6N0X/q4u9Zdc+9JEPOp/aTFSXYo8AiKHN+Ql+XqJrPBrqCU
q8o0Q3upXseh3i8QWtlJTUqMHbgX5jRRmsmPLMyqWc3xj9+JVk4NgQvH8gD0BTlT7yEvghdhrwGQ
zg04thgDrwUF4SXRbVd6WlxpCtA8C2Zea+f1eujVZIsHbBfbA6z+CZui5/5K7apTqdXufii0ZVvC
eY43xPSEe7Rl1qxJkN+x/L2FPeIxINePbRZbSyVL54kfPdhZdaV1sLoCHaU7mdv2Aib8ldXBStaJ
DBqG58obrjEV3E2FAMduL4Oxo0BdFU+ml7wQc7ODikscpK3aq6hGhEY0bZVhRsA53WxCV/Ewz6fE
rZjKheKJbRNXeAdicgwr37+w2YmtJtY+kRwVo0ZHzoZMbmb0/pPwolNshM++rmACahEuGxIDw6je
ST1SLmNpXImMBkDaqEuRDnPhdMFMi/xrEIhTomCaQ+ikfehlfnMlXFVbk6wHlDglHgiLM0LmQq50
dlr/h7oz244cubLsr/QPINswA68+u9PpJJ0zX7A4Yh7NABjw9bU9UqpWhtSlqsfSkiIzMiPEIAmY
3eGcfRb4NYpVYEsAm/ANWho/Bp/xdetFCaFLuPaMwnnDbOc56tnq+aO3Wf+VuPPZtQyi4kT8Bhjv
vrTFuO1dTSSkj1AszVi4uAQdGzAgmd3O1HCNRSpqlKy1QJfsWAfiE9NVHeOl1aBiqsbDLU26LjLX
sVq1yG0d4GKQhpSHpZMRwpqw3xga7khsWDRG8L0EqlQp+UZjQz2Ax0REaSAyU0pcR6m3t6uB6Mmu
qfCtZj/AP7eQET6LttJLLFyUmLNgLKZujT6Yt91MRr0YMCQ4WPsg1/TrMVJbxyIXvsp88GJR8iRG
9yVBXwQmuh23nfDfY6BiVh1+zNoZUXriHMhhm67DYhhWdkGGgeYlDPkKjpjbfNv7ko1FdB4JWOFw
jisSnEyPvDtORB+IU3rxQVEKzeBt3HmDOtW+NvK3qlYmHBQX+/PKwPuq+Zpa9bxsCUiM4msDjQiK
AgczmT6EAtuUCd9r5ridRfgeMFmKSnVdCO8jHwfWEK61H0iTiLCfMwjGvNuNOXo7Gawwp76iZR3i
mKCAJLmLa7Xz/GQLBXZcMGp51N5xtHn5agexeDx0w0bh1nTs4mGw0c8a44/ty4fMq48DhgzehfGm
8JiEd/CWI78iN9cSt4P1lUalsXTc+OhZ/XtH9t4o458uxciMsVGvJK8lmZUBOLocv4et4NjLVO3a
qdnTE+lJPLY+0BE9GPeFGjgUveErK+vsjqkwhptwOY+AEwdTPIYlBom5xyU/1j+6sGDEpKzvM+x9
WQrd3C7CBVNy6EpNBbohag8tvCa3QnSXlfdyArTXfvht9mCW6aEiZ3PZ27g8RL4zfO85+gnnCUWw
QlU4B0CRQQX8CKPbT/WM8Y9fuvZG+KN1ctSEKi2RmkKHIoES2Ls6YBcCa5DGZ8NGPa2qjed71GWE
6UqNWYzEwZZGaTPIDsh73l2H8acdFq9aWeUag3y57ISj8A60q9bK4E+OzY9XZe+04cuEF3npau7g
5kKi9B3yI4VYVHF1vgQPBJeEEX/6rKdNY4Rrhc3OGDRgAm98Deb6WebDfY5te+FM0bWP7aft0EAm
CCs6EPYKROPYiNuckGSnVTvSxEYgAaBjZgbCAMXrrevnCSwwnBex1z+n5vTkt1D143SCMK3Q6I8K
65YYbs0+PYgpClem4Op0Qig2jvTeVMDPggHGsEjnBzE18NLoBMQcP2sDAMnghFdApZM13kQDBkbH
hJ5CFxQl52WftTZ2EMDdLu7vGicZ19DZ8+bvLE/TTdb2u9HwkRN3Vyw7E5hmRbbsestb09y+Gyk4
Wd8yH6ApGmAT4r10I5BwJTFwnXgUozFx5fbPWBE4vkxz1Ri+dTMVz33f8ads+21kx3CInQ5irOZR
r88BqnGz6q89pCyADChuFHnfC5qqPWSRHWjvD8ygt2E719u+IFHVtfxrwCT3E3qJhVWZPOFtjDfd
d1eDz9HSBdwqKJB3l28YAbk3Xm39SE/sSTN1kP535jLqPm0IsrtMjTx/WiNbyc5VNF5pAFP41JNL
cOW4tITaJnI/s7fDu8DKLoCesDADYF7gJvD2pQ8zIDlvts4yAxCmpA3Eyl6NTd+uOtMCkRTTFXrW
NS6IgorOf2LVuualI8RwbeTg0bgsLn0QPlbDvLKrhL6DLDUl1VsQk2ws4SAR7s5rntofpQVRqisi
GGV59db4hBkGywyl6sYdSHGchPfuCty9ge/sEDHDmC8k3wbjIRox1xrDsxh51QPd5MvI1/e5iq6i
OVlhRidOtiU7t3g0ahi3lvPYxh6ASZWuqyReNNu2K59zbDRBMnG+oXZWWI4WVos+WlrE8zkNN48M
ccKg3ndK7Ja9Vicj0B8WDLsVrhkq6LT7XnYBSsQ59d9Si/rAxPvafg/SJTfY4z4cS3gdjK0XzP5v
XWn8FJ75Bl3pQJDhMh6rl37Gk295Ld0/QSpm+4JV5ifAJrXosJgo6iZMq5fcjvQ7CpungraPtx2f
DVaYMiYJ1sPDYffcv0Vwnfk7zJMvVSYPKL4dviblJlfqM+8URvPyNHkJZ1aHVTzuewxMzrwFGgOq
ulvA5AOcPwTvDNiPWZXeQKG4Y8Z1X2dvcQHlv+xRK09wfIYTXvk3v7ffZtwzXth/eYn5JhVp7eiz
6sKAJmssChYBWjrvhV996wt2oO1uyBmM1qWgaEOvd6haVy/zKV32LHMXgyGzrYxMOJOFexc0jlhi
njzlpC2tZhdGtx0q7Le4L1VJkpmZeIAEy4MMYmsb+cm18KFB2m13W5Zyb1KrLJrA/CiqqNsWwRPV
GmERSbwFXxSg9uc3q2j+0Dn273zaRjj0lgO3MhGY1mlKuR+GpMFlyHkCQiJeBtTAwDGxNeQ83yYG
qaQ8pklZ4rPh2z9UPehm0MURgx0HH3eAbW0Z2yBVdAM6GkLhD+3fe6VI9q1o/wg4YDse+iffqTaM
KuHhTfltjv1nVUiC4/mf8mmqxrJ5rA29ty2qTMuaHoAJwnzJR8gGmI/L5Jm++zjAmYKqK862YggD
gGdDcs1DkNf32nZhYbI5I6T1kNXwpebawdvTa0wcpD7KjkDRODO3OQrmRdvqaZMauB77brrgTIKV
4ZGCgLvMHOqXdsrvYOEM69UA52zhJhar9mSVKVhRYnz/9UUffID2hqQoyW8ai+RuN1B62RXeZ+p4
T/1EEtcs+cTozFYcFvB/+4kcDA5PovEOtddsaqt40vAlgYe4JwtqgkiDSxeS3pXZ8KBIZSWn0toH
yrlPAoQdnUiu6oraoWx4C8rSeQQWzoTOPpW9ZrBhHSZGczR5Np9FmT3MnncbWvkN4YmPwuelq9KJ
djzbRBObVzlUN82F7RaaT3WdnMs5RAfgmOspUTvZZnte0xuG2B+5AUB0ms9+IG9iYuEDvgVuH12V
JUzHPtQwKySdRnutzHvyP8DoR+ZHnTm7OUO96Ak6tioEhuka1V2AQ5bQChIY8vyuukeewGppZPTp
4D+p9eHy8QYeozmPzmMVf3RJumtid61jo14WNHlGnP4MVoY1NeqZPar+ebK8Yjc2kIbb6kt2NmdM
09XLPEh37CdvgbfSy33FIwYRRRTZ0FTDgZP2SLLAx1DAaeNauieSCViNB/5hVk992wJ3tEB+mt69
5bsfpkPg7PwJLHvkjifR059Ie5qDdT/3xFHo+jPLk1drnB+yUdc7DC4rkREuUvq7KIoe88xa6qo8
oTF4hNtwImJM2TpfhuT0AcjaBkGwqpN876saSAsNBikez8msXyL96JVsvpVR3M29pOZBpOmX8PTd
zShx+wfeIR9jruDAJTHou7aan6RnFYkY48gE+5ULHxJS5uDUhL21qCJyrw219SZWsUXNP86G4Wg5
6RqFCw2OBHBDpt/34OZ4wMb2Hp7YXVZa92Bn9KqXAGIsF0uD8+GBP1wmtXVMUq7a1pd3E2KMxUTL
EoD5TytM3/DfRimOnTM8oZf6jAKwxzk5Vunzrw9tFPpQTBBPens6hNn4mrOfW0KwbPXHUJm8yGCo
s3i4rU3PRcM5PSl2esuWGrcvSOFS+oA5cljPSu4yOR0VEKBlnUCHmQh3tQdO/qI8jp1HmtdIBlrs
fweCX1La+V0SkHuZTERhBNYLYO7XTgUf9hBsHYkBdxw21jT+MC/Hks+0hAEJ5tYCQNGo7NNEfu+y
LCq4fiWvoR8Od+EryIV+mVtth1KHsXdVe0xFbfcXtDWqgpptgHzVfn2MMwqDZjraOaezXeCHNpOo
WYn4ru7MO2eNrZ/6mM3WoDRzlWzyN540N1PKF6+LBfTpOLmO7JpGDwJO1F8Qh5iqGok8cyZKvEtx
o9HIbQio3k+k6gxOGqysCISWGVNzTKdA2eEuExOJJQtwCB26JPO5S5ujF+l3p4FvYAXOI/imI6kl
W1nV03I0AaX0YoLJf1NRGMl8ivfApy8anZ0jrKdKU3mZvrGBGSV2iC2X9BkYBLMwx3DFxsl20qcU
EieDxbhc90UeUlnpZqNmaHaVY97Sv9mHuavMoyuSrdCBc9cjKIGY4V9BmWbz4PbG0wgSeck/uuc4
tBEU1P0D0Pfb3JzeA4XBOo17dS4DOIn6pynC5L4sIWlm420B7X1dRTn3gEySHcBFhjrazJ5rqKxM
fENY4L2ZHZuJTzfKcZwwqQGZ3IfFjlXypcdK6T2L3viaq8ssANbJahDMzfGOYZKPLwxk+nEKfuqQ
1gYcKEA9BiohqCIAu9LUlbELoav6usZga7fGO/cuDMgy+4q5fczecfZ+ASfWx+PCCXndgfg5Fig2
zkQIeschyO4JPSrYNpUYc9aQnUzGJq57zDyKDr8pT3Gkx+98InfPyqwY3TiwwEBNoEjN7DABvEm9
sPkIadKZMChxZsIQbDRn2RXotfA4wPZZO8WYPAYWE1is4vbR9opxndy0Gdub0YS2SETbjI3UnHZl
iKzazjPjrjAcF3K65X1F3DfG9OevNDt3vDXnM5jLcs+cCsBqRJJNGogbjpYSMJGxA5MTHbxuYkTj
m/EWSOE5T0RxJSK8+W1LHLZLzvnRyd3wIJmVM2opANHww6+/S1qgYPSAHi0fq7u4OY2BYPAqQWKd
HLP3NtjSLujbs133JTblsSB3gB98ZyhpyXuCqGW5G+CiLbxyNM+NmrsrKbOfNK6tc24br3DXq+Og
B861OZP7zk55qDgfr83EvP/1s18/TG5yEw7xjz0ySJ75SvKe9O0VkwWWbXBGFm18+UE29x0MqZ0Y
A/lQkQdtjU2zcU1j3mcKzAQrxOiu6Kdk5+eXR5vPJXLd+p4ZJOsqAao0LC2io6e6WE5VGIMLJ3+q
Bw+xRnYPZrqY+C1jNmcAmTveniy3brq8hys+Bc2SPdVwyOOzZ2xr676r8vFU4jol8s7ulklMkUY1
B+xg9PXaQEUZh1Z5awR0SLMwzvVMNFRVWuGmqOvixcdeCPpp2gBB8eGb8BjJVhprE0860vRza3T2
ld9Zb+xeluwuMGrqWtzgu4LCIOfTkKBrgZWS7YKJwInZt+u1B17lCG0xOpgMuf28Ca7cZCSylLgK
l/n5lokUhNiqTXA7Y5BQ7XHCyj02IXO2OrJWAcy5hhf7bKQoyuF4TmpdpDV7BI5MpOXRQeHeNP1R
bsl1ZHZMABpGakl0OyPNC4vAgeZ2IH8jgCC+C2vx0gSxd/BixwV4Qe6pLBOoIR7nJW11sOvaad8y
GL1ipx/A98Dg0FX2I1XHwg2lPlkz5v04hj9c+JZxGsDZZbVd7UYAY7vMcnlYRLCbCdk84RD5IQ8a
no5O0o1fJ8l2mJmj9bEGdlO2PwnfsUVq+cOW4SklXtZOGIzSo2jy9Ern5X60FaP5Vp2iPG5PRWWU
Kz8uHBgA9QbqrnmO3dtfrxzBIf11200cppoJusdNeeCU2htZWa1T1hgQQYoz5X+7Tdp+vvKTVgH/
gQJANoS+LmC1T8E87Wq0WIe40szBRpBR5Gtl15rV5cQE8yruwFMpK3plmHUIU3rSxhgh+Ve+cTGq
KnpeMZzCWj0FXWI8yLH75mtdX81j/aSQAe8dPfu30EYQwgbc+o0+xk0kPsKif539rj5pPypX5kxs
BhsF4yA7yRouYAYe1Mwho8sPVl6AVqCd6SfolaFRGrspzfK7Xz/kbvlpcoPPAgYoKMW7sOEVMHmA
6ybsjqOXrWPtwAPJPe4t7R6Gdum0eiBGInhFuKe2DNAzHVps+I2brGNMa6b+0Y0AdUnobssoCJJd
1rElGezc346yMW8Tkd2UujvxVnCoj3VwjRGSVKUyhOPgceRqZi5z47TAx+3+lqcDq0zZMsFzPDr6
bM5vpD0ex6EkoFeZzlVqpMWh6UJQxoR0uVodjZKtq8BiN1jOdJdOzHOd02iV6Y934zkSIHuOp592
jYAENz60URUdoBcDsCTJzTPNh8SZO25/Ks0oi7w1iuJyaVmNuWVfQ78Yze7OUOYPNvXPhqHRxrFH
IkAhPx6yzrm3gAV2pXUW7QBInAQUWRjXLB5u8rpLQJNm6yRrJOiGhCykPQtcsnnrjEQZGVSwxRr7
4PDxevJKGNJVyca3yvrkpNamlWF6rrmMncnmFcQVT4Ay448aGMfAToHuwSa6y2sQlZBtNhotKTqk
Ks2h3vsx4x2/I1lvlhenSRFfzZ55y3vXsZ3qrY1O7OK6kelbzbximwyZta0zeRu5FzS6ga0+G9XZ
jPK7fi4OB8Xjvxoz86m4cKC4qRdT7N/jk7vpVMu1nql2MVBkZ4kNAr8lakwxTHJYQPHxs33bXg8G
dRXv5ngJVVPwrksD5sMFbO/BWLQFa+Qhne4wyLAww85Lhhilrr+Qg7gaRa+ocCUYwJr+zWY03Lrf
hcWwOglIMY2Lo4VaA3SbePIAjyy6emDsZnn2MZ8LVrzO2Jx1Wb4V2lvlXRJ+yw4+LkTL55CEKAzK
OKf8CARl0cOyiiUMmlEN29nyknNbMCrOYoWhcYAE1TrZbnDG7igb0W8kmbSzY4Jt6LW39nqmn21M
MmahctBspYV63Cmfx6SHfB1ICDtR4N5ksH7LJne+dTPBSmlXJKpGD1Wh7ausIa03q5madLOU144T
F2yEtmAGJrZ5Yfoyzwjk/WABORe1ogmjPUO7kDYevJYWxk8/NN98us8zcTJPo3LODU8KYWzzfO06
EaNT5kZmE1pb0xLRrW8nzBftUTOKnq8Zs7ZFZXOe6CJelpF0dmmcDvtwzJkZtGq8U+ygldmyPtNt
fj2SnhCV03ztwWaZwaY5HVBzNFguLSlRoHz31xICppp9f2X0xrhKW3lGDG6BuR56IlY55WTmx7Bz
keWA5fksw/w7J2OeUhpsBK/zvrRIghlDDadSRyRbcK8NJY3KkA3OwY/CfUGbwbzNuPPKYRP4yE3a
YdxweEervp/aVdR4DAvs8DHQ480Qqm3X+f0u1FG0Ssj0WqBY3sZqam/q5ILmprkwOz1s7SzQazGM
pOvmTronBpHWpQ/fmwt9xbIpp+xA4YBgH90TyeFr+8tkoesy3dzlDWQ2v/z0wF53hSY7sb4PPPm+
NrI6oiVKbMJoOGz6We98i5ZaNlxBYI/GTcIpzFwwLjeDkVFZNNBY21jHV2AW9TKmvuIlSpfShGvn
dDK78zsSpCKAwUtHV+d04mTqkkHtGIXyChKa14FZD8dnS9WMeR3iKOfEvo6yiz9Q1BDIPY5sk3Ir
bWI8mfadB57/2IRGAA2pc5kvg3Ag5JJqotu3pg/kimT0vEY55UWYm0dx6J2uW459fN3rAnhfsG4C
DeJhCJMd+551RxjX1ilBrroxs24Ye/tWdD/IxIkyIO3C8i15lQh0C+gHqOy79t4jXWNBThq39bpH
KfeUu3LvUs/g+2KmPzY0xjHjSC5sGHBifERZeSr9inVIGazgT244kZszoRf1supZ2AVtb51LMW2G
wkq2qTYIwJThizHk072fZBeOujhKZib7Sx08fplhTQZTeamygQICQeKrc2VAWl11JaMGx+k3QDrQ
ECXZzcQ4btGGtTyBnwELNqr5lKURgLQKZVBQeQfCE3ZxP0OBGuEaVp/aYeAqxI3DoDgYGr44XsX+
KqgO3iDVavKCn6FN2Rdk9qGFtOo38S0rJoclX6pW+OVua6sfgIPA8IS7svWEEx+SUj/9qMKJlw22
M2BaYc14gFyZseGXmSErZCvnGGrkklTnYdqyN+lrFXHNsF2ap4JZyGSw65pKQi4haS19Z+53Ls3i
snaTEqh9egdBiW1H0xermhjrZaeApnWV+5a16atLFBdkLCs62j5kNqGQ7zCPZnizqCX9Zy7g4LJa
24jSgGwAH6Uf/Z/OSi/pKu5pnGmUGRbATuLJ/eYcghuIl3eFwUyt/PQWsutdOjCMsKPqMZaDjZow
5VjFQlSa7QOT9Uu6UfklKWgyhYBxnOSdH4nLBJrZlULAv/KzcBcxqFj7A0uoGj8CRUhzTkibq7uZ
kGskqKRLXmZ8MdsDkdT7gOPfz2JCCozMWycxefK5M7AnhgutH6eENzcIN6o2VqZmbTVGDzGK0EGj
IBh4o1eX/W/eEkjdFit3KGLSLFDgZfqtzK/ttCNmBEh8Yg/2orUbUoxgrHr2tsujN2aYz6lQDSqf
e9MMNVKOi126Ac5LVXzfEp7O+nPZmxQFpu7HQ1T2D1rbyEN0++pqst6zCLRjjyzSyGy569JhBs9O
osVll8SWNdnZIVPXmPapMJvkMbo4vGwdXI2WNcAVa74CNJUM8wD38fV76QjbKwb90FZFvoTh4nAP
p5fIxwS6S+0cZqQRDJDLq3SAftCFwMPj2EEX4BpbirqLMzBujl3DQ+qa43SNRD65J6HgzoteDZGM
17VaYnnngBhQZpUmrquWjyjaPQ8Ym5EoBL1zmUSBWTbr+EsH8b2RKvptdO2kGe/HJADH6RevzsAK
zXQqtpHJV1DtVEHsp9I3g/MVivJuVGx6QCU8t9GzVUAAdmTrrk0D+xZALlaFrNoyWPuqC4/QT8yl
nNjqOELf5rN5y24TWG+BGFTEzb6S9n09DM5tevmGFFVtrXLTrOhVzdfelRMPsPOa13G3njOWIBSD
P8KNN1Qfezv2KZ4kJvemJ5MUCS3W/tC5gAL1ynNd7wpVWdwjbuP8BFpHVv2C8JVLKmbJikOToF7L
w+DOiAGYSSRGfLYFUR99DhO6agmbsW/ThkRQEt2Zl2SX9R1puZccMy74IZ+veED2md3rfdIMe9ES
hcNEcU7lXvbsNYFztqdlPMHfmbzhHDLOZNIerYYg4b7qKQOJfOB46j8KiYwTw52G4PzKFiNY2h7I
dI8Ae77xYJz6l7Z0HnAPQP+yPwUDQIP2jjyh5BqR5ndq49LpcvpRpn7ssCDAXwJtKrc62eG5CMuC
k0i81IQGBOT7IAxUMCGzFk1u5zDSF2R8InBDkrNoRXaShhypE5y9V1ERJ7N1qOLh7M0OsXvTyyST
SzLdy1THn+3Ml8evzR9GSG9jb1prfyqKq/CWdIQ7t/asFx1g/Bv9okV5ZQGaM2z/OhXy0EoXyiYk
5o3Ie3aW5J3lOftQCfovTzLmIra7u7TPR4KJHuVYa8pLkFdpwf45l++NlwkiMw1ekkAzPSfBke4u
QqTRlF9BI8I7eVHn8TqiZ2YYhEQz2grb+OwF5bnnh8bGsgSCPWkidjbNL3+0zk3hMdVwagYpBI4d
NYUWdE8ui4yomKXK5vE6yY2boYvc/ZT2VLdDyZgTqbNpmqBJEd+QAa6667hn5JWEdxz/Nrg3kdy7
hJe5Rcck1EBXajuo6VJBoFgtCfFROrtpOvVdm+1rbpun3ELPIkjYEA1dhSGdT3PyuqUKSApIX23S
kx/YoEf0V9sAm9Zqnlq5aoQLX0yaeh2ymDxUo7BXXPGQWpr0lqS5F+lB27CHFjVQmvs3c5ifO7du
bwrCWFiMLUXp1cSWShIkhYsIrFEfddLN23oMnyfQFMfGaubNiOmaJOhsMQuCJ0lOb1eVWR4yZX+k
CTuy2OicBVC86DD09VXagGaDzfyS8/5skGDfp1ZsbWY/nzesckfyxho6XjcYpmfUXMuEKPD/Wtz9
C4vxFym/gx+dxldwD+J6Er+Ju71ae6S7ZtRh9bAsIOsbFt+GaAzmdY4Wsgwnezfbl9LAYPXSa4GV
Uu90QZMZZ3mwtjJupimcXpj2m0cQ4adQgIMxWwTfv/6of7OvcO1PcV39ZpT57af/H0fMXyw0/z1r
zfa7vnhT5P8Gc431X5prDnX39f5XN87lN/xprbGxzwi4A0IAssGqeGEC/OmssZ0/cMdYvwgicFTB
IPynsca2/wBXIDwONkzpGDj/01djhX+YLIbCy4MCEwRj4v/EV2P+VXPu8zz7gGE8vOAOVlr4CH91
XAWY1I1hZl7qbJs9fKaFK5fotzR9+BJnxq5hR084LPmbeuH/G8m7LS7/7//vyf/nj/7bk496OYTT
1qslgR0WEV2xKnqWOUqwWsHzBtUxk9JGVMPs4BE4XjTfEBBfodAb/Ya8lHo0kCCKCCnrkJMtQOx8
FbmHyJBYqk4SdABB17Wf2TAvAwnqa2VLJ0RJEZP0ywSOef/WMaFcQCO1lRr3KsxqGTHJyCP7hpXe
Je2yacYieQtGmwvxowunad0GVMdMAaaKbKAZ5WFsLSMvJXW1qfNOnyJ/7NcNoUA5uSCjGb5RflTW
ogaxG977JRKtQ4BWGjpmaRWtLY4J2+oLAsiYZrVzOv9X2S3SZ2EmgIKXSkSV9TQVUxLsjTCNzoa0
A72QpO+gsEqRoJKm4j6XTmbiTpVhjCqRYw+CX96/h0wH7o2ZeDIsArgdhkwWakHeineO7Sx6mEdT
Pwqv9dlG94Ktpy6mrljOVgdmH6mpIJuwJoErd52dcOV4XbGivmtySMXAxOErny0mKvPGVuAZluSY
enusIWI1qXrchGWNjAPIm3UuUkeuHaIYIWI3HT1cibD+sywaFplDlCPONeRdGEbyHMiybYl0Z8y8
oL/t2GaM/VCtjJLxHe6FdmKmNrNX2CaOSh9VD6SGcqWEPBrFMtkQu5s9a4xM3iIefXVvGnH1IvFC
OUAhGV8ux3aC1IO8nBYfB0iCmCFz7/tgOMXY+881wRFPZtmQPFKTOi2MiEWglzAXMMyfeBwKZPhR
vwkv2DaewGkZuzPXDuLEJ651dZyIm0AGPpqbJnI/6FnqHcAjQlbAWfQHy5LVeiDd/KLlTrYgOxTh
DLNemw5ZToGPLsyCoXyEPggorldiyxJK3okKvkerwwJgd6AOXp4YWyJQglXCMXJX0y+hMU5RVXN9
L/pwJnUybpjWpYlcIxpGF2s4/rGyQIaltYECMLXrDdG1ZEIFBQztIKkPpQ3YPi3saR8yn9lQH7Qr
36riy30j161NIo3FI08uR23sgMJ0G5kRptdS1gZV7zxMspgOZI0y/KTuOTYpdAiyV4JDzTN5VbR5
vMfIZJ6Kuaj2RRHVN8RLE4Tchf0umrRiKtsmzPjJz8x49y5wWHcDxJ4JY0TGQRTMFW2aEyx0ABYT
6QjtZ8FEJHD95pZUcm9RB1KQbCfc/YBI6bsvhPjwKlPzpZL9nWMIf1UgxAkX4SDPhQMkmvA74r5n
H9NEGW/7sS4PgMceu1lNj1M8is1clGo/GfHbZU/J2JSUsdbOQhSsnst8LEr3XTyrjYqq8MqKkpLh
jw5qGwmXH6S3rWf33mfjKvSUFsZEed2VAiPIjCgDYaPEJbBqNbrThRmn7qfSvtEsQXrT5EYDyF8e
d6M6RpkzH7IgKK4M3fkvEVIsAKa2Mm4bMan3rncZ3jhjdAd803uJI8KTxrxIbkVEtHDQmjm8bgc1
pEUyl2X3PiNDHc7pWjia+EXpuj8WRgueh6TrrLXjRAxZeaKwKSDuz8iUBPb7io95btakOdNmwKrL
t0bt+ZvK9eTB9xyx68KKXJWBJBESaCuce+FI39+UBaUw3ceUt8NHQIo9zGK20ixq+1vR9hf9D6Bm
cQBCkWbYQkISYzl2BiC4OV91I5nEizWb/r0/m4SgSmxn20KLfFwgqq33EOT6T6baake5yBIGnGny
fUkzKt3bJIZv+T8DW3Bh8h+bSXxgcaGzs//twjTAnsmGCzN0Py23W9TDz78pB7HT/nYp/uUj/E7c
SfSFQzfxEcCrbJxlsYqMhbfi1NySaM8O/M+ajoLsX1trf6fRUH9gIMfZK9D+8Ff/t89IYN0JiIvo
lt1qXM8ruSS4bZkew22xBpX7J9vgf1RB/vfKw5vmu7pX3fe3un5v/jfUiDYMlP/7d4/zPxmw7y+2
6P9zVXff73/xYF9+15+FIjXiH1R1CB1MaB0hxt6/F4o4Pv+AG+oEDvwEn0aBKu5vDmw7+MPjX9s8
jTzpuBzwAf/NgU0NSY2IdvviT4FbwaP69z/dXyr9f/2Y2L9RMKDBQbbiT4dJHALKPzmwcQqjFzaM
+BZYDbPeLoNTQ2241pcGMUaEE3O4WRVwfAmKm+IKLzJiJbyCamEObK/HTDPNddUpH3W6sYLLdkTd
THRYFGTTDZ9VeuggiW7Hgn+vdPxjNKpn8oRAvdPIRhpvV2PAXSd+gxYaITz3W8AC5CCG2yjE/qBy
U+8MTgBCEf4NoMf8F58+1BfHoUfDhCh+vUX/wMHqmoSWXJGKK6y82vcmOks7ZtPp9QQjTtf10AVr
cyZtLMlT8yBNToaKFGcWC92r3QcHO7MQsYsbKhLk8Y1Xbi2W+v/GFft7Oc83yQx9i+8Q/+VxsX6z
kKqWlC3HLwok/zhH/NK1N05ITdeZY4ZuN310awJXinhiZw3hXITEEefD9DOLBMfgOL9jhOt2bOaZ
OLVe9m8Am78ga/9Q7/PH48GhHuZrePmbyxP+j+w6ENGyjbEe3GpCCk+FO9QIiMaP/6DsvJbcxrJt
+0WIgNlwryQBksmkSS/pBSFXsBvef/0ZgPqhlKWrjNtxoqJPdRkQ2HatOceEbaDtSDYP7x2iHmnh
BfcFL+dqtf3JDTSBH4pMx7ZGsdURZWJKC62vXsQkaSxm/+Z+LsvwuRwpwg75T9Ggv6Bc/o+VyXHH
kE6QkIxy7xLoWydudSL4CMvTN0GHlkauap7yIi2pNFAnj2OpbR2kuVsIFeNDjVhha012tVcF9FHN
DZHYIlI6DWlIasgclgeIkx9tAMuC++4tYfQCuKdyLTO5Gf7+lmRgNBNF3ey2BHte7CD6ajd94etG
Q9ywMeFc5Uy2jetMHswyIWuzsItX1ypa38AJ6I8IaYaOyB36dsFliCtlm3T6eHAs5TEck+TXiv7/
3D/0d/vV8lFdwFXwxFi3YAy9u0Jytkxo+jX5rZBGcWTmEPpn3bdd1PvzNMV79F68bwRrcmqME0ea
zg2eZRr8o8EsP3SISEvFeRvb7DTbrC5JmHmWNcTEtfKOrd59o3ySeP9ae/+3uv1mqF/wCL+9Y7ze
gEpNDJwrrfTdzXNObJdDWRHTI83fFJlrMMYS56ExxM/aqsJnqSheNivOKfVy7VHtrOS5Letno87y
S2+4n00APd76tzj8KWSMRXmoAq3cFW6lbwU0hYhYxa8DhXhjsp8zjM/7YRL3yjTsYIZGJ7l8W6Mj
Go7Q7nOCjQOVkX2PmQHV9UxkByE7ONoxJdVlIp8b4sXIILtXK2t6qOx6340Obek63spmNo6Uj2Yu
N+TQ/P09vT8cUGnQhGWAgUT9w2nHeTdjTSUx47FrnWtVqsVx1Di+tX3iNUuwKXxL29cABRCmMBRH
mehcoErrrVAn86RXvIcPHuZdsYKHcUxWYIeSCOcVNrvfJ0Y7IoEnz9W8zsus7Qn0jgVpl0z4mJQn
+tvxbAF96YOTWcpruTyxGoozMnouKEZnbF11StBeoE0mHeGDV7XigX8fUswCMNuu4JDIAXjZQf61
Q5CoWlhzIuIbBvx4XwRUN2fUqZ6S8a93J029G21aEcTl0qmNh6cqJ6FNaygd2NOrHlvDmWzr6Km0
tDc9cKBkcK0jVXnnCsrPTYnnQsWyj5YQzTOLI/+q7boMNUyYJjWnB8XGu1yYe8ke8ZC67Xe3mXMC
T1JCWYMUkKK9j7XOOdpxZe4++DT/WQQWFi6/fKE1wzN+v7Jn3K7RuhBI3gyOeVKd8JkIMIIrMfDs
yPfK9pHavTgws07o74KjTTsPIZJwkZp+wFrHb/afuc0zLDQ9Z1mU6Jf+/iEiul9ibvToJmxmXVjJ
7ljKc5wUyIzT3PDphxxqdDdkONvXBm32YkGIcArE57F0mh0BwXe9pbGcqotSPsGS3n4OclIYRAdF
porxWaIfr9TXrLQGz4J64a9/mI2+3GutjDxIiImHZO8xF068wwk231Nnc7YTOTfbPkpyr5gcQkUI
20DdYzwb1qRdGhIEqtkin67EK9XF/SKxIe9atdt7spyNUdV29lh2WE05S7Q0/835VUbGl3X65VZK
ZE1OVl6tnVFYapcolDujIgzOpYeFuCCjNdydbK342vWtdukwfaHKmJgkYnFRVp9clPR+H4/kadYk
A0OfsB7GwX7NLWeLRegKolr+yEVGWHrq2RTib12R39P4NR7CHO3tpGoXWrPl50SQC1+6wWmugWyg
sQ3vpe08hj2JcSZfzgsAem6k6PgyWJN2yFoIb6nEP6Zas6UGLQSG6EdMYOYHt7c/rGdLnd21AOdY
fD713XomlzVSjIxTtxzME1gTPFFYGbNI/+Eg06ZkNqV+rU1LCaTSLusagrq+PtJQ/mDB0P67ByGC
gB3JDoRWiXbf7+M0dLPZEMSx3EZ00/gOJ8vrCHbelogu2Gl7qBg8QhCMxfGnPuIy7TBMbutUO7py
fibk2N3VDZnG6UhIDtFBH/Ul/nPkNRzXoSwtFiw6s/vdxt6boAuG2kxvVVtwCkL2Khv9cy2lRhpO
Vb/SzfKiUVOZPYpzMOaMyDt70SfEM0sVqvnSMb5FLWaeqCi1bZdER7tPVP+DpWd5jN/XXXYnKhcw
nRcy/roc/GvdlbpUmskMcPOUvUAqNJAfv4T1qo16jBe/a4ChftkLpkTXjoMSvsYWWQgOoF7fVuzv
//+Ps+yVXJPALrJZvd+kbI2YNcUcrpNO+njhKudAiWqOt6C6ay2etlY56pgcWfh7xBBeHrKJK7JH
z8l/AxjNCPj7I+nLoH73hjikLaRMDf41q//vAy2oaKQrqHau+jA9lp1aXMJqviMjPuvh54io2jt0
VDGXAROpe/seEStzeDkPJcBm2rTi9jW7mOlN9PxgPHcNbjrF9Ns+3lG/FRhzE3JeoCoT4Yge5O+P
/4c5y/3VWvZVVhK+9buNVXLOKLnZqFd7ORYKh+hbpaODN9A0hupMrbCKtxpEqnOZjizvdMTUFm1B
3D///UmWtsv7Fwl8jFMID0En5/1pSAMF4hSiFde0JgjXFD2aLUsXAxfc5JKWqX2IG3XelXo4n6TI
9yLqgSGVBDuVlrktpBiu6aLMSgYqzXN/QDDGyxshl0Sy8OIyGtEszxdFifBRx6ZxMOJE3DIEZX//
IX9Yehiai6YU6qy6zO7fR0SlNm40VLq42q2V7CElZagx0x+zMnKqdUfpA7k6TFNRPxnGM86FGjeG
PNom2KN5yuVLbkQ5MTQETphloB3ReQwfnCiWhtn7d728Ziiiggel8vH7I6oWOmXQ9+LKU+zqIEQG
1LrtgbruBSq5uKuDb0g3iuN62ppR+smizM/hlF3rcv5c12iFYcB4pCEaXt0gayUB0t3j3C7vqQsC
h4H7tk42ESvJRmA4ZfHXI0J8mw9+yh+m32+/5N15pHMqtBhDJK5SUpyN4jvNTf75+wc1/vi2OCBT
n6CE95+RyWKGMDt09KvuDtmtiELLEwPC1SwREr1KUOOcCuCeRNU3jIifUif5uf5ZV0Hfi849w2SL
VQ9BJBcvZWgOalhf4gBkWjP0rk83ZJ+EI6mTRruBq0f+yGAWx9Iuvy4T99DH6gXprDyJpK59rtKH
MXQ/tYZx09RCua/sgMgwmVtbqRgfTErtT6+XuahyUeEyp1rvlocmMWa3txLjKnSjfUlU90mL2ZT6
Ou5IdCTwRqWh6NcIQbdNWH9DdG9fWmtIvMKdBAlrACDmvBYfHUPF78w24hOgH6p0thi9PJ2xdHf/
fR+Y+sDtiyHMbpGl3LsVeSnK8gdbm24NZen1FFiZBXuoqJVThJKjmkhR1EVfbGkz2uc0U6jTa5On
Zm27JRMl937dwpZz1roWKsGMx7LPzA1iwYuJeQTAT6e/2fMgzsbYBg8mV7KUbhxeSsvDSG9srClG
HpHHr5ApHOxZ9Q83N35qTaWhPqlTr7xZ/ZMBW9Aj/SkkrEx/Hg1s1OgMx51QmvJZ7bFZ4+uSAOIm
BTl2jGk7roVzNIB9bFFHh0fOoVnclUera1/bSo33pQjOtVKFwNl6lsIqeUGVqm/ToEdvlNcYxKBR
UNUajmyDCwwi6w9W2ZqHtiyDk2OpPw18Mvt60ToIjGKnOrLqc1QNF+QqvISRuO1CT7eUnwgdN8r2
OFam9ExnNM5Dg4JZodxzw//k7DNlKv2Zm8OuiMu7MWsPeXmrVQu/LrapXVLl90OBlhWlWnqcXdyz
3TDhwJLpCVlSd+iR02MSALmTjLb2tt7kKUOKc2mSf5grfmw3WNnN6UvWgDsbF1ukLBtcJTIt9zI2
IaSjz79zavdhwqwxJV3qTVn1gETRPI2D8VnVu4uSZuHzNL/NQMHAq4DRCDBscAPejgEAVlM191Xu
oKnrAACR4e4NOnQPWpETtStsHpaDgSyNgjsnDq0fevwYtvNH9Ub9T2OckELddtjmSHx5d0QMwS1k
QmTFLYyU3BNGKk6qPgWbXtyD1k/u2qgyNw65ei098msRVmQiFgjcOmGFflxY2GJrbJn5SISeVJ7c
OdiGqj3vY2o/4Koy7KC2+8FxSPvvLu5qFrEtpr6wSXVzucv+68BotWT8ZEpS3cYa40FYlfcV5NHT
pE2IlzQqt2aH4KEi+5IYWu5gpXpaL08Sg11g1i+AzY2XKY5ePljD/1P3Q4BhIGugtOHqXGDfLRhR
qsPLd7rkgW0RPKeDQTpwawyzyp0t9fRCm/SmIEZe51Of1pdx1hUyLDlJRssf7Kw8WKJ8y1hHfPQo
UDR1Q9vU9FhP619V6IM8zAJ4xpy70ksDG/11Cv8xA+ffhAJOMpWLidb/PYSMR6sX/ba0MsRmGRFe
0iZKB20AS2atXSwywtmWA7THIxrcv78KzX6/n0Gnt20q2BYucpvr0bs909YDuzS7qbuuNdCuFmw2
k3lIscKP5tB7TjW5vtIWn7q2aqttWNQOdqpObsVyIswl+V+NHT909abSHlpWXRxbr4AqT+s/b04K
PFJueF0rBKr4xKEO1ctySYgwmyGdYh0Ikob0yRywS2ib411LcYYOqiXPxVdskae1ytKbmBihTuV7
00FaNi52MifswY5OdnGHQf/MlrPvSDZ+osKQbQqQS0e8BsQtQtq8ZnqxE3l7cFCGXPrBCnf5HH4f
dKKZJ91+XQuqk/pl6BEVFKq7lYCfTky3z7oBzdIMFIIQNPId09mDstaRqx6YiBna1LeMMeISRglB
dqhJ7KJY6Gf8PMN5rsO69ghdIZbYmU7AGA180aAAyjtN0beU8tSXdXzA/KTfvoDvcJylvasdYwJj
aXExSNa6uSWUo5435nktQEx07HvQb/cY/720BLw5RPYDZXp4BvR//KqL37q+AvhByDSEOcMrsvin
Yj+HhoHbLVfPlW3YD7UqtUvRSE76AoQyR3srt1PsLyneqQkRaKs3nAJd29MNPOV4PMjxHYxrA/wT
pfOitOxT3+lJ313/KZVetlRU6+q6/qgpoJgR5oPi53QfZM7o71u9eooB7C2VQ80kHDPt6HGnzviV
NO/SC1sO6PoSrUtJeVsoVny0BaVu4SxZ107mqDxvxV5DTWHnwOxI8OzfL7EIBxV/7WhH2pEa+evQ
6TcdZzTGrfax6+rDev+LTOsZBZ987uOfBBip8CYtccwmRiCsSkuE3b0iikeS5PNrTrHYVwQakHBK
T7l++mDava+cCZN7K5kgnLhtJOfi3ZnbdId8SrRaveLEjw4NAgbKh2V4aEykTKOZU7GOmkuNs27D
FjUcnKwRH1Qd1izEd5fVJY6FKc//8YOX1ftfq7NitqOeO7245jakSbwgL23BlLRwl55K52EqLf1k
SMg6sWNRmkiBc9K5JOk5N/ZCKY1N2QnlLuwEVBX+tuXKaKTzt8zqktsK/cWGiymYzcVzem2zLnlD
zPKpakyevgbRs7Z4EnuodwLu7gGaLFV8C7AW9E33FVXKoWrl7e/vfun7vr/v0PklFYbN6Q+V9pnU
jgH8rHbVkb74MSgJv1CH+3WxN3qE1p3U9lYzDxtWcMe3w0jFUNi7nlaYl1gp3F3HZgcQ27Q9Q2+u
bkByvBrrgNr6yOt0TT8hVHa3ehzkhy5ooVoRwLLuCwkK9DIc0nstL7+vbyyp9ZO0lfxiVcmDZWKG
FZHleH//yX+6TtNJBoKynJNdfvvvn3p2kHUEKT9Zlq9JX01bwLjdYbIj5cLBlq1NgVpLBo/hA8b6
EnfO91lRu3vaw5sSHgUlXft7rNhH2y2Ius6GFwK+HK+fobiqS1uiZwvERat56lR9jbXQ70os2H//
Ecb7OUOICtmhwNGRHDt8wWUn+9d4zUp3Fkql6dd11HDUFUR/KPI0JkPoYTOhPLZ0R5a8HQLhk/pY
q49rTc9kTqfTra0zZ0OipHawY8vGbiDljtDexkea+dh3HZG4XZN4bRon91wlv1oEj7MVAWpKdOJg
w6QHy0FXL4swlOX0yP/++/50vQIJYWL4tmzSYqx389GlWx8qY6JdQ+tTVHb4e/S49CdT3UAXcB7W
kwf3Uu2kdvgS8/S1Tjr3oWsg+BWye4iqjwtC/zko8cpXPQQJW6y07zst5qgaOh4V7epyVES2PZys
jPxqDJnftd7B2WbZ+N0m+WvymNLeqW32ZZqZxmPfN3cF4ski6N/AAUIu7MzonC0tE6UwzA9Gx59q
V9DZeVjEutTg3vdye6uEGeYOPOpab25FdsPEzYEeJeQJfre7K0ge4gDmPk2KQbK1GsaXLDpUFeG+
H3zJ5fz4bmW1wPgvp3/Os//p0bid1mWkpujU0djssBQdObllWy01j4F0z/YoQn/9nKFI5wMC1QQe
myW8qZmB9MyNe6hTeGvjnAf7pCBLSYpxr3UALj540GVI/f6g6FU08ggWzYuL/vn3KWV3NRK1UV+C
SJrFGGGk+yooXYzffbpBLkKILjYZbu3LITaG1N0uZ4a1GQaNFlMjx/YtEH99rw9G7//96Zz3R9Nl
MJORQGuJ8hmXnncFXnvQytbOBUziLOg8OVQKOR9q+bnHubvJuszYUYwgy8ftrG1QFd9x1eI0Gujw
oni177ImOI2hDg6ta4FmGbnrcbL2IRaZXj+MWCIgqvlJAMHMSd+Iqy8/r42VuLmPC3IEADxfK0MB
y0muyMZohuEQmr3lFxPe1qJxys/rfwtBwuPT1+OjkVS1F6a1TVHve4SQwY9kXpzo1B5sqVm+gFhJ
Gjjl+rVIHuk3ZcDupvAfgEX46IYawY9IQSxQ9PBb826ag+e4eQ46rT+oM6FdCpVjwM7IKZelDkZa
eosjAAQ9GlhQLiWsyiy673PjudAGY9uXZNZx4Ju3mkiRVYRZQ4zOkByUqtlMSjwfw96Efl1oX7U4
tneVbuxhElj++omdSGDvUXSo9OAok9gut41Zhx98Zv1X/+XdMOQjs+5pTBgD88/vwzDLexSr3fC/
lX0ux+hSqYf1ymBWXxoT/Gxnl+XRXgC/ZYuLv1Ykbfi0/OSM0rOSDFt6BawyCYl8MsxPImBTX1s8
6+0sA+ywMQxwOcaIvlaTtgFOAjffOAhrW8H886a71ZtDmpvkrUVXeGM/CemrPOp23YaKiA0ZbBqx
52rFsSmrrwqayJNO1b7QzyVnmVunmNf1+iSh2B8nfewJsc8OYVpdsAv1D0ocevYAkEFznQyxUI9F
Lem1PYTewVfchuJ2Gro7zNPdOZ3gi4gFwrVelTJbIakxDhSgioXtKbXVMhzS5H6sS4+bWrBT+3Li
0FZ9w2WDr7cZyx1MmB/RUhGxQ8vYznmmoy7ugQTbKSChOvi5bqO6Og3fRRSG/PWm6sPAnwiC+Ga6
+S1TrG2cQbOmJuLltbQuOb2TmrTKM1uO1m1lKKuLoTORQhORKqBBP+9gGuFk8grgR7+KaJnsmWCj
wt85/QP2YT44Iv7e5v1wHk3np+Io/hTk+UvWqneQ+TgUJhOO20XiAiFxm5eoy5c24xbkS7QNxwGb
vMJU1bMfbVCZN8C7b7baQ8VCNHBbez66C+OtU93+ptP53AyR+iz7S+uM0yc96LgeAEJM++6n43LB
ygVEBmX6LuckPFqD+IFZlvsj0ixgc3VxbCu72BCmMe3DWCkBKiiJN6v16DvqfCzH5rhSLyQgq/VS
6KSJdtEaGlHsUcnWklTQ+PV0XrkngZEsb6bcwSprXwY1jffr0trPdInhdejhJL9jKfR7zLGjyHu+
GNKcda6rWTzvGxdNuFmm+wED8Naw+DCZRpF1aWVRnSOZATOrB+tuY1F4Rv+r68cxH79aTp+f8pCo
w5hVDkRYvEc08DDV47jvsxpDQj0VmyJtIABQx/Gq3s/qwT7YHYgEA87UXqT34cxhvmweOjQ8apbT
i9LU83o5H6se7wRc460zxAJMh7rNR808GVfUOopPX522twzudFVJmb80vjq1n2nSydcKRf82EkFx
NObeQxNcQ/kasHjSwLvYqoslYeyA3tsEv6D53tI8EegGFHXfutWwXY6hxhxA9sV/B6JTG98M4Bwy
Qh4FF4lch2+GTMzHEVL+USky4lUb05edMFGuqGf6NTQHcX37RZamPkHuyBC0MvQAbBn2Vi5iIndB
8tlme6jZRzZK05qnOFOPjFJtS8ly5ppIVVEz1bc8Wfi5rdN76ygsxTT4gRp91wMeBcsnNR4Xqyd1
E/VxbpNHIxovBo21PUQRdxcsx8qQKu0Bd3B1QFwxXTDE3KPP0y69C0tr7p91TfwYGyBBZD0+czUv
PffYz1njKS5jfPlZUdMq+L65bY+klGjmxQzc7i2lcbQ1FqWQGyfhXQqiOIKzHo7WJ7tOIIrMpeEz
pa4EjpzX45ngX7exZgOqx+yecrQHh3DWjutQS3BQ7ItGPQFsavcJUiLEG9SmDK2yj6H8UnSfXFrl
oRNCQVvuhbpaq2BWoyPJKe2LmaUUs1fVma0ZI4b4/h8HI0qrWfF9VSR3DbhiEjKRHq2HubWAL2Ud
4OjURs5x+mvE0uRABYuY94pQaaW51KFNqjwZ6x4tli7wE5Hu1ZZVdyjc/brYrVc8JP37Uo3lndLI
C6CN81DbLykR0+dxAK0dQAeCaRXD8jMeUnU7ZpnOWJl+fdN1Ks5zeZFGrOzXMkoFf+mh6fK39X9D
lNOz/vYSIUmk7iwZ/6z0dD4nXXgaS/XbaJYPalnET73LO8jTtH7KQedu+8EQVyNBa7I+ad4phpcT
ruKS+bAL+mY+rzuB2sTbvoW6tP5VAOfu19K0HZgzoNjOPAm9fFONxHxIU/dHNQT0QZMCmb706e3O
mzyP1W2v1/EjeXTe+gkyNfyG3RMWoCvLCzwPbrtLaW/te3Bprz0nBI1s01WAxMjQ0Q46I8mXqfWz
rMz8TBAJkE6CCgDM/u9wGEXaOSzS9JZ3rZ87glyGpeLuRnOJD0cgvJPa6zpch6K5legcNNIlP5mz
3ZzjxqYnO0OCltP0oubQe0fZnXWThyALxHpa0iTuesq7Dof4tyxSX2Uylae5J1FWBSoGq1bnjk6u
6ZFuNw0T9VbYcIqB0Wsnp4paZkYGKF7mOqgVVqR5Vieo0OP3ooCLaCTE/ESx/EbPmNm/3CZAegOh
ykTgr0NxTr9qlVPf55E4kQr8iMZtuqtxm8cYSe4gBoG7QpC2QaWc75vOsKBakPthdXntj/mCQ0yV
p9qV4S4UDSooOZxn0TgPioIjVbT1gVfE5jkiuDZ7jVaEFr1ZRcR4iXiVNzMpziRf/dNIE9bworwK
hh4wzCTHvZ4V+XVUXgXMgnVpZnKD7jCb+sHmH8GyYetwix7wrFinCYjhOQg4U8khye70uOa99qRy
CZNkpmJGRK4oBdTGTPHIQe7ASriUURccAiALvwYo7pf9lHrtNL7lC+M7reVRg/qT0mc+yrx6zMIQ
13PFsAR7Ldk9UBPU34K6ds8it+9jkxYNtntO7HHn986yIapwjvR/GFOATAhiAj5X3vV1uqPJNu6b
1DFhKsruUJTmkZiwYgfoq/z1Xeyk6PyweILF0HgtPUp2NM7IU0hBvwy2CVovy8DqVsJAuMVJPXxv
J3tf47C5l8bwMBeQqJEbTPiSmE7gTnYKjDXRnWFGwDqUg74JUzJo6K/eKGFuqyzAFbhozKTePeRl
nd4TprNfb+T4B7pkC/5ZPggZf123ebUqL5M7ClCa31kL0CMiKH5Y5zW3n2NokTuzSh3WqQcJybkp
8yUU0FZGdyuCjFrTr2WITW/5/zr+NNgLlUCRwqL3XnBSV+PhitMO6ucw/lwvGuvUm+2o20RNWXsx
zsCDrhpQSYcv0K6be2f9g5kYG630IizcuzlW48O6WkZxb1OSVUlv45JlVNZFK9NjChCV8nuzUQFF
IHgrpruBIzd7NUYDUWkepQQbOl2qXaZK+5G5hbaDhRX5OR8z7qyJoVSzkht14BGmY/ocWXZ9+RW4
P6elqKg9hvULUR33Tufm/rpxVb0I96PkKkBi01a2YQIJhFMhN0C8Cpu+R2mz9hxUUplizaF/oY4a
1okhOU3CgP20KG+W6UxYGgYIGk4jz3VU+hC/PjUwpxSH9V3B4mcL6cvqBEOiOrRCvrTI6DcqS+je
CsfIK8pQniTGrV0v5449R0vvc2pHIckf5zj8bBoKmuHJHXYsT2Kjmt1nzpPfxchuFyzioyAODiA/
aboSvdhEz6nT9FucH3AxyuymxbLYBGWpnEMQbbLuDnoakrQ0lsdGSOmNGJl3qcWkKJ2o3aayCXcB
flk00V1+tw6oGSjvNpv7FOc6DL5pOrTDoF3Ctjyhd652VGkPUxb1jwNtQAKcB2ZF0T66zgHUr6jL
9C1OtH7nkMTsEIGE0lqUj4j65DkXQewDDeesMqffKuVt1mRPoAY160FhUsSKwwXUOcDqAmKFAfgu
HMQDxNeY1lfPWww5QK8HJHQTit9gbZsXtTNnEd0rYoVb/aLbUkPcypHCZd5wNOInFAP0TyU2pT5C
D5jvLNXIH/r2qYKmuhvk8DNgDEEdrDi7m+zurnR/FMjQIqSrR3Xoml9XN9RVVopyqEVDDrQ0nHak
fzxxogKrXLjWgZN5R8YJ+oZBYxg22uz6TWZseoQnXpl3AYg3Rz2QBVdw4h6A/rbmeDJdYn7bofCS
hKJwnKrt42zDTJoFsCLZleNijIj2aQ16rTR095o47sva3iHCqgW3CZRvrT3g6fOaphY37JbbxIC9
LCe93zQV2j5WjKc5m7/INuYAbhbRtmhIHyGOiRvHHD+SHjjsU8BOPJ2+D0NMoH0y/VSm6CdNDmCY
I5BGqXV8AQfBnBKAuFNmoDiq/kvb4yRuvem5lC5FDGhqsic9CKwpskje8ucw0Z+SULzR9OwvnRh/
2sJ+jtFc3bUcY/wmdy/CzXCSG6p6CqT1Vo3S2VMMw+JiCKKuzMLA2zrdSieevKSL4ktcpO0mCH6q
ouwQAZfqLjeLV838VLv+nJrWQalDLHKG/mgHYe+nwVy+KPFL1APHlTGBE02+I/gme2qRJc2uWT2u
p8YGydFmEAswhONAmC7RTKBudusbNxcFMMiaXVUV5FQuDc/ISG5mm4uLSgaj2ycnhUKiV4KP3dAH
mHwAHwTsZdE313GSfZ7ij6kHFxVcqOmEPpFtWJXA9zKhDcd17NhBZm31AtaoWevCj4SgFhNU4b5S
je+BkhGTbmJTLsL0Yc4K4xgXzIQWMAfn1o5jBILA0bF/mMR5WNk4P85ohGyhFTcoYl4t+pk7+eLZ
MNOv8TiQC6Kk6XH9KRji210Zp0z5gpEgpR1vJ5Hn90bkZJclJCNSnQuh9+kD0h3M+eqNBT3E+EUo
wUTXD1gQsBHL5NQQpRD4HEGdK6LzO1S8szYu+ztdlt9wZLrXwgx+pALxx3rzHaRKFAI6a7MS4YWr
ubFJnI7CdHnXkrHlZ7nWHGTg2PsgiZ9KJfxKUt906bhXwRxucl4AVeL1A3aD+YU8+OIhfBwmJ/AV
pcWCQM3gsn7CsDEJo8qne7u/oZIMUO6TBKp16efeMRuPili7HYSgVdHFoMftpRBHckaGl33DNRMG
01wgMc9RUVVjfY3TS6U4P7LESZ/0Lv9MtHcAK7KF9ZqIczXF2kWN3a944zadoxVfIhMBrhV+peeQ
PjuDuxBAPBNEz0NFoozKC7worXX6tX/OySbpNAI36kl7SuoRmWfm3rV5o1MogaAvmm+EQ4cPOqUM
bFik8UpJwJg5sBZlDQWPVIu/pmR5NqTREUjZlw8NonCrV61vA9l0RAOwcwRt/0L9m+/Vw1nGZbqf
WqzorhnF58rK7GOVZVSaQ6iz/OynUAfYogAWfHKhvW39IRoDJAdg2tLePFlz8yN2vJXMbNrZVzKA
dkKk2RdV/QQKYV8WxDa1s/W1DlznoUCv7dhBdSCwkJQ0JpU3l1FP4Sv7ROnTPRZ4zVhRsk/4F9MD
a33ndz2DDDJnIcb0NMhM+m1CEoJUSOMCuJj5LvqgkzGJX9OpaZTeH5vwtFhV/Ihe8Q5njiT1LnI3
xfhQpmb0o9BGoE6B3wDiPbaIaK4J3ryNVAfjSCArtxruN8+qmv/AjH+YWRHJDpH7XPJGRdTZ24ls
h83sxDWVjvbnFIf8rmBSqU61X6ulHNU6xMK4fQVpGHNRNbQoYiPXvksBJwz9mF1m3fgHe315QJgl
6Ve72S7KwqsN8NOLuy67R7WFBmSymk3TkYSjlhiOR5vsqr52D8NATgcH+QyVKO0TqTNK/pmz8jYl
5sviJBFRTogLeeXbGcNTZSC1smLpVbpC0uCyS1DS2JQ5p+Xpm73Y4zklKGFxmAzH8Kw4uFOCoOfe
nJO5lxNHOIjHFl3otU06n1DZT12RGXuaxVBRq/Zz3oIHJR5FPbM9zVt98k1Y5vCutXrbpODeo2T2
2IRDrwuaauMkXJ7lmJwnrX4UTTh6SAe4+RTZXW3qrwkRVLGAGRzI4TqHOpKwOn6pdPlSS/h/Q5dO
OyNAAE8xqjO4rWQU+9T40qvpgsKc8k1X27Fv1M5d44jOw16J2pTOPfVkELJ06Waj3ELdp3SYwno2
bPE2mZkEfpZFu5q+tol0fatQCt5NGfcmoUAjzUi1y8YvzczUHlqyBOc5PiuR8Y9b0Cu0dkCPCT8M
XL/vAx3YFK6TfJqf89G92YXys26I3NQ1Ep4qQJNkDAXbng1sp8w0nmp8PEepopZkpLm9+UT2YrlV
Rn0J+40ZuwjfJNXWOCQyptfdt0z/P+rOYzluJYu2X4QOeDN5g3IoQ7JIkSJFTRCUIbxN+K9/C8WO
bgqXxXqt2Yu4oYFCt2AzkXnO3ms7JJH4Ghk37MHDaes6iBJMl6ywywCNpAzyjTOwfdXM33rXQvL0
lFWvBcSZJbSQbMh2ZsA3q1AVNM4syiJb2U/d9IRN1yQmYmMTE6EYBE9YMrdyRd9EYupxmqpYUjsB
Q291O08CVYGh87UMQO+RcNmuJlB3MQzWAefIfVwQyFZYWbZMLNp/spReEx4eTxa51G0NCGh9evTt
XRUEeP6shVPHoHJRTXYhMUhZ5+iEQgKf9Wyo291DajuvVAkpWYlvJjYJuEw5CQW2sRO9SgO200Bg
p9EhLz2E+3AqAcx4TzweIAotaS9h/DJavbOAeOovGqk9+izs2a2iOsEDRuAgEX4OoRmyLFZ8L++F
0F9jq3oJfOXeb8UyqE2AZHL4LRooKETOrcq/BG/hq+tQUx7aCfonzMxYpVWwcTrjm1kb1XqQVQ1z
MWlSdkBIYCCFnLjOHfziWwGCGSu7LT1YrJGR4h2TE7dW4YRDTAubdlMohOIK6AuYxe79kZC0IRi+
NTorwSJjVaaNlrRWSbgLbkIWpkgrPZCvhv417+WMMg+gta4SvxO48nWPBEoW9avZtlBArfZacjyi
vqJ835v5Vzhe42pMuSirbpYkO8abelDu7DQ+WlpY7PqeGNaMsOeY9XyvYrW2wZF5oKF5h0kcDMbI
9XROUKFAvEeQ81MJopb8DOtFb8prqAxJoUQQMPXUbTq0WU6LbqfN99D0NzFVcAh0YsX4V0FqodBc
4pGWVxFcZZUN7NpXzXpVm3mzHE3Yi47tW4eIqyqKmzpW9Z3H13FLexkUnb4BSExikVxQZukhk6RG
8NwztFaebh4kkOWAdptsGzn3Uk94ZCISe1lWFiRTnbWC2ElqeGxlNuzcTKgpXYgu2DiaPtoTMjkO
JprDwdmNVvSjDNSfDoERIKdlVwjzp68EvzO6NaZEVT71nQe4GhiYDOI4HRPEcBSFyV1S2vtBaYG2
ISDsciNDsB8p+zzv6N8WOQ24xjk0Rr6PqFA4jVq5oVl7t1A7u1vy08iMhkZLUve2Fk1/M0redSTF
gZvAzF8NJPUuuBfdpk3B53oEx61zXcMB5BOn1QXar6BvvV3pAIHvC9IoBL13oUr3RlfLD7nK7Jmj
ebweW39vaqW9BdKP/n5I7Csv635ARUlvFPm59MyftQSQWAwbhc7P3lLaZOOlRblyqGdtJzD8oWDn
H1ve/ZiTPzo0Opg9wwi2nV7BDMgJEyTzxbWIjUQ404WrKDWs28AO0P+AUxvN6lnRxpEQrBKrIvwB
GQuvbd+d/iCK2F81Acosx8qct79TMv23OcrG/vRXlZehHG3HYeWrhXF1+sNiz35VFwT62rZnbTqn
LPeJ7nyPBBmDlGOhvFMUWZk9nb1M1zsKRjV0RsCwi9Dq6PYREEvJ26cuVKk05gBRdVaO6XwqFYRk
KUDXDqbOBiHFetM+0G0D5PzFT3LpcNKVkSLSrXvJQfc73ONK2U3Oeyjepr3I2FyAI371TUEByWdO
c4ZbY6zVr3bev1QVWv7CL+hKsiEbtK67llQIpUHm4mVLlqfK/0n0LOTa2cKtKiUKs2jmEvZR4VPF
olrLlioE5S2Jt8WS4BWW9KL+oYTlWqnywrUrwkXqyOqvdb7m1JgVyqcC5HCwTp2sfbQHTNL6uM67
obpDjPt2BEqN906BNcYme8lbmAZRVoLXmPyWDXBzlMU2JmqStCK1E0e1Ej8ao2r38KQXSa2iATS0
mybrdmlBaUU38oeT9qvwnC0aV7rM01X0nfTbsqVqLcM3JpGG2SPw7IeTTAp9mHYtyyHGKWoUBwfU
cF2ZL6TZSVT1h70nq7cYNodD3RFjceqRZU2QX9t4Zd50aLRS6sAo7gc83Qt+KXyr9/khQqUh7r9n
dKxWDqWffZbUAU29HFzhFO7iJXZ7ZTr8bExZl4z1PF7FA3xpQ1KVhS2J+ygegdkS4OWWiiZt2HDR
lqdB1pA4YzQ0qyj6NfgEa1DSGF5woetaue+cjk5+Pu5kenbaVLQ1i2JdZtUThgXqAUp821jNuDRL
dGSmXfPenFp/tVHs/EYxrwzbuekcnBakCJO9o+es080mXqGsyRZaKxvLkncCVxNuaCnX71hVJ5tT
t6aw428C+d9CMzTjXsolvuHioE+5tpgP5H2WsYI3C9twG7SvdEshWKTDpvPM/EjRaG/Wvn1ISKlH
yMpKJnPeap5+j5HCS2Jg8qRW3FQlMWWYq70NnNylpjSAiKAVU2jq7lO7ZcUlWgkd3VSonNT0Plt4
eNVeVLQHS7smY3MDM6fcK2inyRv3gg1Kjvw6sMoH9PUUbpvgXukz8gIt/crShiN31GEEO8RyBCNB
WVr8m0D5alP7ufrm1/YttV6MTWq4faD7d293L4htgvvErTyyFSvCSPtq9PG2m6q42FhvAsIoRkJw
CqO8gg5UPNN7Dw5Sqe86oylIy6CaUetd56Y6WHevRgCga+PGytJ+HXom++fkraJblIigZO9rmXSP
ndQ49PLYD0/vTlblR63ofw+t3F+pJX6+yPt+mm3GMbMP4VCiAfL8ZelFOYUFCx1wo4Bv8FoqtSLd
OL24ojefXstg+5zar+8MlKOyX5PI3Cek7OFljftVNgDfgnf33c6Hr1HMY8skv98XA+KnU6lAZT1+
VyvemrXvNOH5IwL0nFLWzaCzoWXoUQQP8y4iU0Hv12hwUGnK1p03EUxak8KKkFaJfDVQztmcWmFI
sbWDEiVP/cQMOZksBLcICq8olrac0o+czEwhyt2gk9vVaawSR2IcRqPaBB5ilVKom84O7V3AHtyz
kCr26PTugxorS9bF17iI/KUWWDxYw0RBkHp8mFHxrUVt2QzmUXNPFXlKCemWitfi1JQqS/mJloXY
nLR7HWuDxZhnCuwuqigUewhIovDiSszM9N/6yA3l/mck5Y9mqn0zFRKAy9pk/2QVe5Uyb6/Y/Vsn
FLk3zQfgyqDgQmXtJ1w8m+wFb+uaNcT4oiUFKYzIbhyzNF3VGir3dNUR7P237n4Cwmtr+d53SULt
Nb0gjUKKRzw6xRUbx3RNy6B4JuCH6NWRkHKWLPeDgTJzaL5o7Da3cdSBlg4qIlKG8EfNXTwU6shj
62VhUqBu2weFvdlJeWeFSrVq5OoIgj1Yn3ogvKcm4i6N/X9Ej0YHziJBKGOpa95abfXrVNDSRyK1
fS/vFz6eoIVayN5SJsR1aUxaDIwBeNu1VGO3dWtRxyKEeQw2au3TF5hu8RBpUxn1IZuCe9UKtsTC
LukLj2W1OREKAm1IN0ZKyju3kqY2rwc6GV+gHO77Q27GZNO3aoGuMwFDodDsVahFUy0kNk9qOzqp
XnAwhLKlaUzAVjGRrA15xZRqs+BTHAq5K64Hinx+cPxOfZDS4soz8J1Mp+6HlIdzInRcmCL5uk1D
dAIV2BDVCCEBlF/5fin3hk/HPDD8nUGhlCXUAF1Q6tbFJObyR2g6rapsI9UhKk95UzYjR/hpVj3T
KIXVU1MnVNTvEuWFVWaW1jTskl2oQC4uh4xlXmjfnA7r2NHTWKoskCkbo9MieRB0y5WKUmGJZRU4
BcKwDUVtEhJpi+8yCo24mxdNhhvDtxM6tdhRdKesv3oiPgqqRgeHlOOtJeW3TQB9Gy/RLelyIAPz
p6YYXxUS53c12bk/26z/WTdGfEWLiPAMurZjlaLZicufvRnrrkMb4jZCqHtlFLRosVqEiofNBeW+
Y4YvQYnug4xz8D2dTp8jxnr21uEqIuYv/xqtF7DriohyPfKWpdUM+7KzzWMoQhZe08vSos2/EwwP
CEnlQ9VAuqBzkWQHymTiiJot3FRwDWpmYs/K5auEz6bneCWov7RxK4P4LhjQGJ4KuhCmJMSyUVse
P19Ft0Es/JNnxM7MHr1tQoIIcIbvZiywHwnhwgPa5r0WHgjForU4Wjf4Y4jeDZrWJV1xY3lm4uZJ
Z29QTI4bZOZi4XV0PktV+Yl3SKz4XX+X0PdbhhhjQD9TjrOH14mTdytX1F8N1aSNFQ63XaH+6AgD
IHMFYUlWevKVGUPMeJOy5AQpIVQjfj2PIN9LnTYC3uvkG2X6A4YqKfJffJlSvB0HeEv4YPg+5rRm
Utj3Xlk8DyPtA7Ua7YeRna2C3+mJJoa2bnrEIQrvPTGUVXkfVIDObYdtn2D0RsE3tUsa4Nsp++VJ
u9GXQEoHD867JXGDyGdF3EOCFDyxYpuXhqsV8CATlrg7TAZrZMT5DtnIllBuDcGleFNlR+Jn2jX5
tmzokiS0LAit25doxrYkVxqr3hbK2tLQyfg5SbZJXqQrnw/LKvWcbGEHuuGqIx0XA4NMX+BU83rW
oigBD7ba3isBHBxNjbSlTBIUvio4MJJe3UiteDx9ilSPAMfRT8ydEg3bbOzt65hIPaenXyI/hnpB
m8MTu66Ah+FPa1qlNq7ziHxugPQRgZVtAUJEfcnwxCzBg+T7phpwheERyhP9bY5DGEaTUwt/SWFr
35kZkNQkkMSN6dkvRpcdifAlasQLn4ZA629RoR4GTSfUy7vlQmMUUR7wegGGgvdsYbHko9NOG4rN
7ppcNpfUJeuu5vqXRNKwVDLMHcneDiEdtfpmTRO8gzdOWeDYLMl3JU+T4jC0qCZXKLYaoCDNLN7R
7kM2JVlfeVljl4YkeUF5Ma3kWELi76dLnIp+JQclBJ1Su681Sd6pjbYCGX+TZpLkmjUFkjYm4wvB
zU+Alcj9SflIrYI+Rvl46sEGU2BvYekRYFrQS+BwpV0f8iksEW3uTZa7S6qm7CtP8grAeocSwULZ
B/d6YDigmlyyyx32sOPeVpwnTSa96PQBazOi1qu82pmD/Xao02KaIKgrREOlW6QEtpycTdOTpWeP
skaqt8rY0CRRd5ln6gd4Hih8gubG+n7awOUF9M1Ud2nbkXo+TXnUE6Jp2b/0pRF6uVmxbWaW11v1
sc3BfOESYTNGXMMysIZ0m+Sg6K0snzYnd+VkbjJ96bvieCQPKln71VB9Qvwa3dsCKWa3UcikTRDs
zVMxydqYdgOESPRXbIDetMEeNly3tzApJ6i3tlJuaW6HkQ92AH7JXEo2ZjqFlVKHZUSyI00M0SxN
JXeOPD0w9ybjYVJ7RbYU7vCHEhagk6Toy+2TmHZfp0VyaY3yVjOuNYwqiLVqFSGH1kINI5UhSqjI
sehyLCtcJ0YJrJKIhlwrNZYn7ZeqVLNd1HToWVr6jTkVs+4R66m5FXYwrC2mvy6vMaY17OSSkgiT
IiDhsisT/5pXSAdki2oMrGvv7eiQEQXTI1VqScadJmjhk4qj1lBghRUsE0x9e6KW4HywqtQV0hoK
D6F0J2dTrLge3YWytmQCrF0erwtAcG+EpX8IouhXHAnwzXrdH5Go+DEtIfjCP/3CJniFbfM+6AMU
KZq8j0pBkbeA19+rV1JLMibwtGdPUaiM9AP2pjZ7MYP+16i2KV9WMtQGiyFGLiDiGjjUcrUQcinc
ofSfTWuMr0gvIAfRSrfpyJvdmPlWZ6idPu+aj8ya/Rn16hLpYCl1aKd8G6UH8WkyxmXMVTcUNlFF
6LdZmttfTvs4R+AuMunh6sYksQmKRz8JrMMJLGTaHU025YsH9myptZ3hynWgsMqA4YF1PNuGKv0V
1ClXJwWE10vp+vSxVRCTbZ3Oq7DnGgNnFZmsilF4arlCQ06jlhNjNTeb5n7idqO4ouVJcpy+TaJd
FE6wJO87+UDQkFS2K2rh50jlx+VYrTu8ontz7OuNqSbRplKLI3tXh2qHAvknD0hQMQ7AY757ZeCt
PvcOfOB4wq5i2dBjFc0AozmTlJc1K5shr5XjSXEYR753lJUI/MS+BYe8q1s2brZMQaIEF5apvo8H
HtWBQnSGaycUnjsvVdBELwxslwce6EK3/OIJOA/WykD6Ussh4UgsAUuNjlnEIj3WLrgzProGUDKy
pRmT4duaG4KIUKPSA7H6KKujhbjdyjbkJxfXPlku4whaPIdO2ASoZb2iza9BRDfrtgpyNiu9vtU8
0hWGWuufhdYtdlt7oPVkSd5rY0VHD6rliySZxcKQ+uBpaHN5qUbRBWm/8k/XOiRT+Koq+UIfgI3C
yunaxpPsN8tWpnn5yqs89qYKnIAoI0vpZG/FszCiEQBo6FW1voj14iKZZ/LH/2kxsBxbMclEhOgP
gHfGYWmFaKMCZPfxtDuUMr16zGgMDVoGDSIj4sUg+Hgp93WxkGJWAanSU1Fhu3qwCTXNuh7BqTJ9
Qn2k2lX1PQmpjsVmPymD6mU7mbAg+NmL0tK3EAPE/efvs/bh+RuEV5iKoqiaOpka35nf2KtT56lH
6VhohKAzfx69otQWttqTqTgtOKjtrALkw1QhmDydQJLWp12+ggF0QSF8LxnGL7+Q130m9Ce5Ygmj
rgInK54yaFebzCLCr602Q4fRHOJYuIZpFxP6xiyVYeJGTUgUD7h+aUd2oI+G1GpXENXZtWT2BQTs
P0GXGhgPmW2cjSHONrQZN8BLjMzsrFI/0gFiz4fK+KaLxj15jMXzaa13eogejFoKB8ouLm2xdsKC
YCeiqievUkb/eN10407Lg+iQOZguYpSjXRb8No1fp/2IXNv57sJDms7rz5fM5qxlS4HRxys/d/VS
yVTJ3FO1YwVdaU0WH3ZwcEPoTO81ejcLr0ZNbWgOOaxls4nSSKw7iY5ZEiIdG8zHk/Bj4J/uMpU+
paGToaRjtNr57mkzVxkofMSkLTE8efnmGTltK4VCeKoVqnR/FO+KBQ+o1Wn/aliVtGbPeZEZ9OGV
grmSHVyljjNnb+U6rfcgpYEimOSXJJYB9SvGX2pUwvtqR42dEbbQqPPWtlPtZUnvNr7SJyth5OlC
NeGLyH1HmYVJD10seP/TIugkZqXKq6+cGNFWQp+yoQdy4Sn9c1LiKRlgpTC0mFzB7O2C7FuYGdE0
R1g3V3IeUmSswmSZDEBFm2Qq1TRdehVrbEXrEIe9H1lLRxds1NlZ+WSHryK5CjdIZ8jQFglhwaxr
PfpuKBMT9i6J9mVM9eeiKF+RVhn06rDwZXiwN8CRSCeb6gWljl8sx3kjOmd/WoR+fpGzqJuJiWPL
hor90JAB3sFn+nO+mMhonS+FhKdGNdWWsWyelST21zioapq+unfQCTQi7Q5U/a0/gYpI6cpp37n5
WCCvbOJqTyqdserk8KsfDfEqS1E4Zw1smgun+tHzgD7BpMbg0Sx59qmW5FahE4L7K0wYwnHDLcMM
16KtIIOMWbvYSzpfO7UcGuY7muEEHiYrEgPy/51XAqYeXIkzwdktdIV/3rROLYldbhN8aMqUoNCH
r7UjtGsisYRGLmii2PjQRrHTQorYE34T/ENYprvT9G8KW1pw2/ILvmD1n1O/TWbR9LaqsuPo5uz+
4MjC4QFg5NhaFHzTSWaMUFnpw3GL9N5cnIaaklkrNPs6K8+uBIWmM7oMer5DUP3KGyyO+PviVS41
IKtKy4WL3l8TfgQ+VbZfsaxjF2EdcmEF8wEAxoYaavBUNbYcpjz7arHIyw25E+Zx0vsj2923MvJ7
p8DndhpNdsvOoMRxTd/Z+Z3TDVaKUH8rrSaiuc8nr3ySXyQZfvDKMU1bOLCmhQl+4T8fNF5uiSC4
2DieBqNqFdhZLOW1H4H+aDW+DWAc+m0hlbTGJ7nuqcanZGz+P3/3P/rS8T03ZBaqZAMwZv88EalS
ZGdqvRyTkVAdTeKLG2m7iEUZLXcwYuzQhk1B+7of43x3WqLmrOYcOudLlHLW2k5Vj+81rNLAl1o3
8gwVE35xfapUGGXHRyS3rnUBLvLCqf/TO2xz5mzNTQXcgWLOnq0GXJ+1iDlFQ5fqwSq7JyL7HHvh
yRUmINYY4I5pRQXpz6yXg4NnY84RnUoNAeeqhKbhLutIzX1z1Ay6Dk8+6Qhqb/Rt3HwjelzHlOV1
a1Eq9yBhpY0UNfJ+8rZduJAPvmXTZKnzfqrMlfOlVaFrqeRrln0MZDJCnUFqHxphfjmtnoAlPXV2
cAw6VT/qg+rSfrA2sTxxZa/zDkPJaSd9msGzvN1mS9xg2EzNuL/pDhbmlq6PvS+nM/6foh0e8pT/
5mkNsMR/5sVQhX5Q/5//t/SH/5/CwUxW7eeDH65fkpdBhC9/pD5M/8u/Ux8U518qg123pq//+9QH
x/mXifHYYkZALWa9jwezSAeDgS0DggKVwlBlcv536oP8rwlspThTspii8j+Dt/ofYh/+HE40j0mv
5C2cs1/TLKWriguQ1oN2NxYkEeGKdBzjwtp02t/8d2n635+fzXSisOsxQ7/rUrxf5GRLYnfZKw46
SEpzXnopd+DMUWYfzlwOaLCGbe0ScuwCD0RO6Ny+e5a3b6f6HiT/J1PhvxcwmyHjuspotzbUudTJ
Bw+A+3fSTDZfIPY3cuNfmA3OPIb5gtbSBwKtzLJ2Te6Rl5ZIn8bFkF3CvP+JNPjPVcwRhU5AklGg
8fMekDsbCGQiXztdvdByXuf/vPIf3KZz5z89/3f7Q8eko6OneU1/plxJZKBCS+QgzYXF2rnzny0n
Bxy6ll0XvKVt1G+I5aGDAJVpEzphubTws11a9Exfjw/eV3u6vnfX0Y4AIQqnEm63DHYR+lXytH5l
zwSc0qbWV9hGl82V97MBTGOCRlrYm3QVLDoi88z1393J2XctLTzW5hW9oDLQnyJJPFvoEadWwec/
f+5OTqu9dxdIkHQWKAWVQgOnH8tb/1iaDWFAvfKtiZsLg+bcQWajPuiaZMhzBOx44Mnd9hfeSBis
+mh78V9exmzECz/wUaA2gm67vB7YzwnT33aZvOZbeulBTEP8o3dhNvRJjdP6LOdWFbWkEq0yUKUz
Rgp7FB0t79CWivpKQCwbOVFGWwFrcNWepF5KN+7JJombRUYExDf2LPazrzQoIEccvU5BCFYkUvIf
4rCwXoZucO6dmlWm1JvRV1kQnuyESJmMuFyRn9LSzqppvlNh2VRlnLgow8N9KPC/kUydqLtGtKVL
OPu4Jq6w3sVNHa56iUjsUSZ2OAwqRKmaM/mg+v5XmBg2SixbEFcfFar1INGYvNI8EV2LHvHdogxM
AcnTG28J+s0e/+qt+0f0FPnsldMyrGrfIGHyd1//1vS7hN333/3+NHu/e6tzKjZBIBg0wIIlA1W9
dxPIxZLc4gvLzjPzwrx+R2syrTSP961w7C9mmF03xCL93bnP5jZS2VQ6gr1wVYOOOFSjugPEZy1K
cWE7dO7cZ3Naow1WbKmJcGGHkDAuYoHfJb1QNPsT1fSfL4s1m67GAvV9mmXCBeX0C2HF7yAbr9HW
/44l64Wy51dPEVSPiq+f36zpnD8Yk9Zs+hLmiMy85UMwkvJhSiAQlG2Cb+vzXz8zb1nzeQsZAUI+
RryNwtUiD5Wv2sIqvYWgX/H5Ic49jNnE1YsqGhuiOV259EAs+pgZpUG7SFaafuaj+zObs1QpK5qk
9Hkc42iu88w0Nqw6PZQoOAlogOfLlmyUvVmV4UFpK0h6+N2/UN27hBM784Dm0KR4QHASeblw4cOj
ngO2OcIryZ2/W2fM0alh08UG0E/hpgZWmzF/qgLvpxzI13/1dKbV+/t5JBJFRqrWIFyfAOq2STBc
JRdmkOknPngy5myY25ZCz8ToGAw4Szyad4ha2e6rOPBHq7swD555u+YtGzrnlWKQ4en2yFxi86qK
LtyYMyNjvtsGGRI3JFYL1wRGWcfPKeQWqhgLEqs/v/Pnbs9sYBe9pqeDlgpEcMpVRuJP3vpf+lH6
3iTZlU6f8fPDnLtBsxFuyspoBORlu2Vatoverx6CvMsv3P1z7/5sbCu+xNfaikl6Eea1PGb3fYWi
JC+zC3PHuYcwG9yJX6p0+LlHpV9eWWpz8KogWrYpYtQqvv/8Bp25BmMGPUvgcTeBw8fCy3+UQIXG
/pmdw4UbdOYCjNlnOtSKAugsHwtaL+vIV90wyG4H1klOLC4EwJx5wMZsBBdtlnmiYZixoDFlEqXB
qv/dnZkN4MGO1NJK+TioYbwEg8izBqgUXbg15857eh7vVjC6LieabXJrqgHsll1nrinMX5+f+azc
95+PtDEd9N2P+3FTOWhqWX51MRgo2cCr3+b9sEakXk2esOBOE0nyA6hDDHo5lbd1BOIWqI+z1cex
vacUJ78Mdusf6ki0qxp3wX70wRiHoO5c31Paw6j76pUw6JNhMvx3Hj31oo9DKc+9MLNZYQiDuDYN
pnvSm9YswdaRnL20A4m6al3/3dQ2p4Q3VVep3gBIKBueJPMlUMZ1J2Poqi9hUM9dxGxaiFUIh5bd
1a6E/Qeat+lXiHuitQ346PMHfG7QziYGIqhtnXQEtvddaH/L6lwBZZY5QOky//XzQ5x5P/XZvNA3
dD68lEPUQTsGfLpKHMlOl64+//kz90ifzQwZTDpdiZETddahVQbUStg8KFBkUbz5/AjnLmA2MQiz
q5Skj2q8LeI+LQy6aJeIkedOfvr7d8NrYtzEwUiRywQNXqZI7jD8KwyOQf+7BzxnJeuN0vmIRHiF
hIJbz1vxZVkoQXjh7p/5+M5D3VAlZ12bhbVbVj9AiCyG+llDu5543zrr4fPbf+YV1WcjWSQ6vJKC
PFfRg6VqxDqN8ttRL+8///npPflgdaXPvusjGgQNbWjtxnE3PHlpjBS7ip1HuczQh9VRuqhlT7ny
Sbi/8KE599Bno5oMRGQPucdK2w9+mL4/LkzPSGEoypAdlEtfzHNPZjaylQZlumOZws0qBZJUszDM
F7OAhklKoOgvXMqZoaHNxrbn+PY4qA7rismCWdXZd6fqsgsftjP36RQ3/G5wFFmYpGXNfQrzx1Z/
bIW37ZvvECUuDI1zvz8b130OxtVI+H0pGOulTBgThrCjl4Q75DN/tzg9hfK8u4aSfZPuZdNTqL+h
JVsM+Lsa+VaMr0i3LlzHuYcwWwAANvZqhJnsbIsRWVTY/Ags2f18dJwZfCck+bvz10aCWgk4ENB8
jwB1l/4A2U3+9vmPn3lFT9Khdz8eZJ2Z6g5zk7DkXSGiZac82uHkGDaXvvb17w4yG98TqdTsMBS4
hlW4WoazMB1/oByfmNjZSzdinfv8QOdu1WxYB1rcx3mioqTsvBVkqkXlJSv0XBd+/txTno1nzCn9
KNBn8SSMK3Scu1z1LrykZ858HppKOTSYFIcs8mCMKUO6KjGKF6m++vzGzER1/1lEztPZpBb0hCbL
7I3jOvrWtkm5iqAdrhKpVO91P1kZxNkSAdhjYlcwh+/TiMejyV55YYScKTWps5EuFa1ThBmPRnMW
+os1rNCTjKmrAzwQK3hFn1/nmSekzj7mQxAWUhWxEtGt3N6rDUbNxuvUC3fx3EOa/v7dYAGrgjIm
4Pn3XXZA7PoaZ9I9LpQvf3fy00W9+3mH9EizHkaq+75607FpX5XFYF449zMD/SQUeffjYdoZA8mh
VMciZTNo3/huwKll86YijMG29fklnJnPT3uYd0dRukZ1yEQosdzG0NnYSq+TFFVjjazsV+m30oWr
OUUXfbBkOEUevTvQ2CXqEI1h6QZGucv1dqFKw9YZ5MPgY/PtDSR9yZNVjainQ/wGEVbO6ptTfv38
MmdxEP8dTrOZIAbyNkLmJHG8jstxS6QVADy5IsIBEJjfLgI9xzPbpD4Ceb3Ao5ypI7AVA7+qjU7z
W2Ib8XMsSzbIlwH6APp5vFUptPJywLQny/WeV5mtJPTyCddEroTefm8xA6ObDqXXIaqIwwsxI60l
+COPU9TxooXrs2k733z0VQOuU+eMj0WJ/1keUhxOn1/6mbXaSTv27sZnlRGOQdCXLo1hziCvvsJS
2mPu22ZDfDuCsCswU39+rDNvkzKdw7tjFUYqlUNENE8Y1uZaNaVXRTXuEsQ2tfC/f36MM+NCmc1L
WMHGoayDCj9K2KGvYzbSDULT0kTdJpJMe3CSG39+rNOPfvDWzoV1Du8NScNy5kr+jwjiqGcbexJK
yYvW9ygiFyoClYFHl4pu1QM5BhC0RAOy1OEVgszfAOmZ1IQXBtGZ6ewkwHp3ezX6slkR4p337Qq3
DwaqVSYNYtGpycXvzrnbO5vTmsgKgiZRMjdNa9SkfaJsB0ctFoR0aLei78JN3/ig8ipJX0XRBJGC
jL1ti8RaV3Ifb7QuM9w4SeKV0G31ieytGIKCabmfP5Fzt0D78w2DMDZUpPAlLgasZllIGhJLHI+r
1hm1C5+kc3dA/fMQ7CsIlgyHhLaEWnRsywqnXBCRFH7FhtVu9cyARESAiHLhqZ6kRx+9ZLNFEFJU
RUKa3bm6Xz9DufjSYEgxtQeW8juzTdyqzI5aN+ysQmwyqJ8FebwjBFXV8l8B0y01VVrnMnGLpbYO
ZblckHcSUTXDC7+QugRCW3xhfJ+7NbNZNJArSWStrdBuyI9Dp2yzKMNHF1zBiXrImPQ+f8hnDiPP
d0gVNAISPsiZCC0YVY6Ugkepi2NngybCwiHLsIEwMP3d0WaTVqoWsRgiIIpRgUyy0aTgpu274ooQ
B+PKyiwo+mAI+gsdvGkcffCw5ema341hjAc5yg1bdXsWd1sSlp7tsLAvPJ9Zusx/PnPybDlVJbVX
SHKELT53rG2AKGDb+FKKJ6/UlKUOVGfbUH64J3sWr6emEtcmNTnLo07C8p95axVuB0CCDHL553f3
zOdHngbyu+utx7rPBrDIbsYJOP6VrEqvE0HMxLoEPOAbbbm/O9Bs4tKEnPmMBo1eXHRjwgUeYzjV
wcpsIaBQW8USHP/dDCHPJiFDGTINFAO2rjgjldJYpzlAQnYuRAzc9PmFOsG5UTCbh0TqVYkWmGDi
oDABs+mlpTya+YKY9WctaH50Su1dGALnXsrZDKSpEBnIHFNdvSiCRejAXsLZsPn8wZz78dmkUYcU
t4M6UF2tjEIY0WOEPd1Q/+ou4U748/0KbEXUcGPRahKwvBkRK90GwsExWnrOXduX1letF9nT31wK
a7Q/D2YlVY9WPU/dzrsKoQkFlbjwBD5eOenObFoYdWKGDbPqyA0PF15erpHO0/YYFrH68vm5f/w6
kTj157kTRYUjWskTt0WhvIo6kR96maD6hZR4v8asgb7ujI5yYdifWe/rzmzcB3pVkMVQop8ZIxOS
d2v98kB1PZomjjAvC6JtLvfFMuxCoAL8y2qX9FrkmrkBI50lOZibSItWn1+7Mr1r/5x1dWc2OXRi
SMfAg+Ijy1B8vFgdWJ46EZAWEF8ExRvCsa+NRu/uZTvP2nXAduWnUenj35WUSb/58+5LkiDY1oRP
W4RGA33ZKqCplbJ842dh+eXzq/x4qiXs9M9jlGT3mFUtN26qTZRUvC47aRwM8ir/L2fntRs5rgXa
LxKgHF5LlcvlHNr9QnS7PRKVRWV+/V11gHtwbmHcBu7z9LiSSG7usJZp7II5NW8HMykezZZ+87+/
4pWt7f+eN250tXEUoZuWmemNO5yjFWw01bT+CnutiodeJPvRMSBwzOMaStK6wio2RQ45i6qle6w1
xosf9E8vHdiHZQNtEiMciCNRZrFZKqJrouh2S8jZ7QUR7zqAVrMuyRRtBECcXS/s7KaNmva1N2bx
NKXag7STQQOwc0K2bx6dLxbmtZteuBOtZsEMr6qfj9Kwt0THL0YaHNy++s5tffmB/uXpDK8eDgaa
mZPXiqfTKyY/blyJTwOps/gA9uLfMfplEOZapvXHYFVRM7AssYocxhn3pgke0xo79c12elme//JW
oqvNuqmTGrXMgl4ZezYiK5weg2tksVVl36VH//08cK+bbwvg2lUu0mGXJ94vJ1iCH52cvstcfvXH
r3ZoCEGdQztyAafC3jLjuNaZ/GaL/iIl54ZXe3RnJSLpBvqe1dhBnWJunqmVadNXcj5BIjDicCmz
LfHVnuvpMWzeUg3H9e8r7avH8Gr3Lqa6mnMDPB0FQXXuSVycgTwkJv1SUXT2GG9R36zpr77Bq41b
MC+FWU2VO1PO5gF8HYDoDAr73z/HV3/9ao+KINhoxF0lzCWf8Z8PSajx97/81R5/Pc+VuVLOjmf2
JKxRKY3di1U0W6BHYdxBSTBtYQO4GuuViR2yNIY/f3/Zrz7Q1YLRAXgKANPljhL5WgJmbZLlm0/0
xW9+3cbJrRBWQOX2B0cE46Znun+Ni77cplj8mAwukm/W/BeRQXC1ZpykrEeIhoo5VNilrddyRjhF
/eg6oA7d0U82bm2rp79/X1+92NUiogV3CmEPDIfam7Ao95fOqWWgRStal3STrBaahr75/r7Yy/4j
w/6fq0dS2maNlQtnF79RukqTcXiAume+oiQrXv7+cb74+YOr1ULmyWsxNYzYy9LmGbuAFy8QRPZ/
/+tXA57/PV+v+z2xcZeZW4cDtM/B3YRFvqzGwXhfgBlsrcU1tj6MjW2e5+bJmV3rzGwuvoqateWS
ljp40LUfRqYWN6Mz9+uoMOEISaAkoDOyPZwuK/77G/3qUb1aBalZ1KQFRt7nZFs3WWYH58Rx+5+N
e7lT2vl32+BXP+nVSZnpSjXIwZ2DwXgerTVDYDy5JB13U9uJbx6b/2Qr/+UMvO5LHaYoDRfICgdG
IPxjzpDRpnaMChK+ym5K1F4/otS6MCP7JnpzEQXdFSPFQyOpNBI8EjfUvYsAFYenu9NMjLPRwkMy
ghqm3Wf+xQn092/9q2/jKvrKILFUo89a8olQjtQdz71U7BRLMP//vcJ1f6nXZzWA2mIAzquQDMyV
fhMozouVp5Zs9/dP8cWzc91kOvpVnaQZn2KMkj2o3hTxnAOMcOy24J6+G/T4Iji+7jWd7NyO6qFj
38HGvqzmzjVve6ZrH1J4nyConHoz62iJy9QGyfj3T/bvJTT3ugmVjhqnTQAuHDJrNp4D5BNkiJ0M
qJNZTkyag4fzrNGt4BXAPMNwBrTj76/81ae92paiErrSDPToECAdXWLHzRRoiz7zmKvIWf/E5e5z
2FwSMTluDmfz95e98vP+d7+6blyNRDg6SRv0B4D1UFKc/DSUi+Hj50qafKU6F0Wckuokxkytac+t
1p4DuBYqYo3Up8XB/M0b+eLC519tFAXccq9LOTtDWlVOfpcFeD0DywKGK4HtpktVrnMgl3FlZ02y
cqYSvLUhpPldA/IXqTjXt//f21jf9Q0oZjkeJjHYb6Ho7B72tId58YLXXqc0CJwi5bp/woS7edxb
5fzqj4NVbLIIgZLIJiywFhktRnmwsnxX0vji/PWv9gw4OkwJUWg6FBwBb6Kb8rX2WjeW9cggtJAK
B2qkvlnaXy2Aq2MB3ALeQcCYhyw33BNUJye2+rmD2JRchnACfehFCry9pXUrtZLsm1/f+eJDXrfV
ZkOHS3L0+fO4LhARdf257KLyyZapEydBi7Wv9rlHls0Y7B0M6Nuq0eFPL1+qm66hwCIyfGAqMauj
uaT+YyHHcmPmZfmeTJVFV+FcHDEzoCHw7RkFUN0Vr7NM59dFRPZrg7EpWvWBV99VRq3vZx3UGy8r
xY7kbH5e+qTqVlrhsQQDAp7cWeq1r6v26ADQOmdAwL4Jtr+6sXhX28A09RCqvcw75DQZBys31P2H
7ValCROuCl9KkS3rKKzDl9nvmgF+fRfeozSIjqUgTvtmL3Iuj9a/nKfX/bD42SLwX4N7QNUJjn2w
WYisuDwc47LUyR+iXGgFfiP6cr1MeGycqJk3ZekyisfIvlprNUKlmtOh+aylDF916aPpHdo5g+Gf
kWhYVbBYzhi27PfJCMPbHIDhU9CzpzAjXOxS6VR+DIW3/BXifOguZIT0rpqH/HcOEethGEP3Rqd5
8M2A7FcRxHXndW2kwnTHETj4KKoPAcIJN4RtM49raAzvLpfFnwBts01jleZukoP96Tq5PPuT7p/s
PqBdq3c8dErVaMekN73VXPlMWEWNab4PFjeNv2+TXxy91+3borTBYxGPHMzaesjm8MWEid447rpH
A/jNz/9VDHutHa8y5AMZlfBDCMpu3HXQSqpY2RI6cTY45do3J+MBvIrzmpcGFgWPdfcSRq35QkAZ
/p5G9DJhm5OYDns3gtnX2EO5MswOcY5r9m+jkeCJI7O1PP/9W7lCcv33FPOuDo9qDNJC54Ios6/l
nnJ5gCnUMMrHYBmmUx8tII0r1zbepkG7e2rBzqPXtPlBJ6H1wBRFfXSCXt0YmRMeiqn1srh0ylms
cieTu8E163d7sfMHobPAhx4wLBurZUzF8DUTge4ke3mYgvQ79MpXP/LVQSTQP3l+Bx5JJ878AUy7
+i2VYT4FiwdtvabE+822+0U46l0dLbNX9cBdoZ47jjbuASZZ723UiR9k4Vvjm6fpq9e4OlEqw5O+
X420HQZ+tKu0GV34h3o1ZHRs/v3n/+Ilrrt/u1F0M7BOCzRsgSyvh9JZBUi+g1om35yLX73E5Tb5
vzdTHaRwQAAY2/nSb8PAbHFaarVj8n38Zml/9RJXzzBRHaj7Wpn7GsrsLurkuCFjGG1VUn43Sgng
5fKG/2Vrv+5TD+cetlXgp/soafNsDRhmeEOmDBNyUuLFQz2CakKh7K16OTy2aQgBUyZSfdRZrZ8g
lxr7KBg1lCjHB2J8yd7t8raa3ZVsUpu9IPLUTTGlhr3GGRSoLZbV4lw4EYoQevyJH5fMmBXUJa5a
zOKBHwf/O/wDTH3xkU04DYnU1Mvuva4yPxuUtYdRZClmnhphGorMixG20eP8s55r+wkrTv4KocEP
aa2cI/p/Oz0d3GqYN5zUtHTAbngUJcRifBDDjTbwnGZNnv4jYfhvAEBPBNgB3LmBQI49vIMVvh46
p/05232Zb8zaxO2Oa5HSpGeaz23Tg3+t9MA4sBWOL02jxNkIMue5Cz19swxS3TXoN8n+hm6BYUA7
hhuLVo2nJvDbQ2mr9MybGO5hvYURrdDY/dr88k9rqv4/Wr9BGVHP+H0Wj6QkGmYQ87hNlnGP56Lr
zlUixNmSnfOpl5FjB2LPcPa13d/NVu28dYGb7JO2Q7hXDJGyNooY+cMoM+tUkX7/EamkeQvAWT84
vePsoNt0QTyoGV60uxirWXXWT3u0p43nOu5OlHAv3bx1FCIjp7sRTpA9CArE/4BMoOxVhEc3qZPP
nDgJhinB2X269P1L7znLq7m4rwLt7MHIPcV8e5DnH43NFIx0ouXR7ifnJihri5AhwWtkhfAzZ3IQ
P2v2h3qVqkY8T4vvJbFdKfcpKsrwPmplAUga6gRfMLXcowJjjdAjcgr+lbkQes95dy6WBQdEmzt3
mCpyVMgLQWXqWZnHyLMFO5ZTGr8fdoBiC8rfPQp7geDo0tS/Dyf0k54v+ne+/+ytjxxo1D24G7ii
3K6rDW3z3Ss3hP5XunQCF4NsnDAm5YP6KQDtVqw0cvJquyChTFcZUet66qMw3SNn9G4cR9GZOYAT
fvGnuhm3wpLibDtF/lA6GSGcj1Wwiw30dsPadmffXYlqcdLYlTaKzroo1bG3LPiqzhj2Z7JjIWN0
dmmuuKgsUG9BpbyGXah50wTG3koWS7NPZNd05DdmcZKdkO9B7nsHjX9arey5ULHKxylbqTmKbhLZ
i6cRFOmlXSQ5tRYNdWnr5Qc7q5x+Pbk9AGijVOGwH1IxIf+pkuI28IkWMzE0v7xR0+1BOGpsZSXV
5Rdxlj+23xivdEdCdQ78S2FoVuu0r+0/qqf7YZWhh3DiHI3by+TL7ldJRSpZW0bSPDBqnH2AsBIn
HjuZrf3LJSTv3eA8LsySKN0Ue9UFS8zOHH7Qier+aiRCSLQXWu8UQuW9B5MWKHDehXcluZHn3pL6
1ZXwHQJiyx9zREWDo7Z7tXXVp1CQ6LNbVbNVRLQhIC9boe9CnClD21uPcAX3hgbatxl818VvV1Tp
79Ic2u1i4WXuy8RCK5tb+Nb5XfSbPaXD5xBpu1l7Y47+tGOi6h8jC9ND18wYtwJZ/yCfAge9Wszy
WGp3/F1jVnjzWCJv0hTGXXkBSBmpG72BD5k/Q+YntmocwBTrJbFu4awGdNEtmsh0aJLPIbF7aAm0
O/9EDhrSGtDnkL9nEb1UQdHtlTTL+2hARGBgSnrToyzvptr3nmQxZu06aIboKRwjz15Ftd3/rNxw
2PbpPJFeq8wLU8RERDVnweVJTwzFvwIJuUo8eI+1mVvFgfESZs5tO0H/HpjLfIpKEjXMpelutTCO
nq8YKMt3dR42L17ZLbQIJWyjuSpeslkGam0vvXwVoZ4ALgtR7Sdj0SdzctI2tm0Q93HTGgVmCeDo
YEaMoTOQOBXdjMozrAD3tyV0fOxFnVr1louDa2zL+q1DUprsi8FZIFEUrf+iotne6zSoP0Mv6pHW
hRwxHZ201SpYgEP5eZm/2YSWH5EIBhGHFXtBU6TTO/Tr6CPV1iKxCYj5JYWrgZepq//o2rMfbTlU
Z3hZbAadNSiyuWGmbkVTQpOffA86S+tMwdoKMePi34rGX2Uxk9UQTsPb53sa0AJVM79qz09Zr9y8
9M+2P+qtrFNxpMm4+h0MuR9bZmWSKMLkQBdIz4m8FvWCu8XmXcIEVc1jKwYU8ZXRP5W+AhTK11Qc
Jj+aNfL62rnPXRd8vZDuXUXQdCiajo5MzIzE9cV48ba7XvlAo5H5C4wBBua8qNdaY2nhbNa3YdjS
V5lApq+4U8edYZaHvFwg4TIbcONbmXnQddtvQJsX25Ai72l2Dfsuq0aUNKNp7dO+Ic/EuVzGQz0Z
PwpUrTsLq6gkxA5GfIe028a09bn1qszAzeX0SGWrBlzZVg51uabKUm2kj7lXu+gCJ8DyawHs7lhE
NqeKXzYvkT/3y7bz7Z4bSUAb00B2q74TYOvRQCuBW6o1R/+lGcderDM/Z0f0ATG9WxYn5coJc/3T
lqGoV14602mMWkkh7IiUiOdIZHeNJGFWaF1vsEWVaL+sxvlRhU11WwtD1yuilWXttYHnxrWDaCTO
TCN9LLlX3PFjyV8Osux65Rd9d4spSKLEsKvowAUj/FF6iD7YY8LuNqxH2mcHAQwL7LjyH2UfJRtT
W/qhS23K2w66nFVqe62KR9MVL0m4VM8T7WHU5b1QfiacXi+qgRNrLYZiuTXd44jm4z4zwFMvmGxL
bFPdcjdQx3pVC0pII+mM01yay2ZsRPCri9j+V0CrrF3LCtya5OOwIfH92UUoYwFEb68E9rdwsZLt
3IJT4ARoAVo2Jl5DIjd4f/3lpjxth6WVQHaK6G3IJ/dJ1WH3FNnorALbtH9UF0Wg2dkIvecu34S5
+oUhwfs5LbYRrtIC5xnjNC7WeOAGj767pLfJ4rZxNyTWHlN7jj8zsglR2sId6nU2Lh4WwDy6A0hr
3CvfRvar6s6bV9LF9sDYGL/MwcUfcMezU5brrHYGfVMH+fgifeSnz8uoKB27woT1TK9D9l4HiQMb
2/afjcZLMXuZfeKuOF3dOrY9k0yHt/AwI+maLeRchKQHaVcMvI/RXDLcMvXqVx24RvMUzAFq7EGV
HyXjIECTaszzENMHOqXLCnccze4W2zjYc+NpSMweG0pi1u6L0aBK2I8u7MIV0j+TLu522HSAJTeh
JdynOk3VukzHASQ7WopzHmJrH8OIhv1INeBUtO6IjGYUuquoXNK3kXB5K+zROCttBA8BVep4UXm2
6cJ23vSB7ezNIoGSKn3Hg1SdBCuLd7WXJXnpBLnmIZv7OR5pS/qVyTCI06oqH+tFTi+KHXgXdJ19
dpw2gCRvuvmPwpGYFwLZvgrV6DcYZelhTqz86AVKHtBh1rGTVdaxsaA7ryzOlqM7t+MvXFrFA+DX
13aI0je2SIQymWFQFeBQqr26+jnMtb6t2mnZcmyL57ZPTKyHsj5NkN/3pjazh0CGGltUF0Z7MYz2
wVV28mJzi3ixOOjYLxaHL1QV23QeKAYtntXGiWcnB5S+xmYZ2rRa+4z4ypULY+AhAUrJ/HJZ60cv
ZKtdGX2qnXXENv65DOwI2ZzUn9OQLWI1L6gGN85gWWvAnBOY9SLf5K0907dcqmaIa2GxW6Sh6knv
NYLLhpLepu6j5mFRPb4Q2zPaozKrdG+YyCCQDhrMYdWVlEdt2PZxcREotK2u99k8ei5dUzNOWRXS
+aPHYn4ekdjcdY0Up5LyWcJcphU+1vPEIvDGBnNPrzEWe/kPI53NZzSSER1DTV/FHny+x14yPiHM
wbmpDdUeB8MaNxxRaJ2bzj2GxsRgWJkJe3c5Gg7RpPoHH+j/hqM0+5N0ijMunYy4l7ZG0gNxuRK0
TIPKR9aZZUF5tlzP2OFVxGs1Cs5Ldof+pin7aKYSEDW33ow+TQoX1eA4KMaie5pi0z5s7pSYMnNF
etQ/wQxEsxTVjXFG/pE++j1GD2fq9U0hEu/kFSnSggCLdsQeWqtwPITMuT/hv6oKoJ0ymVeMBU73
iYa7m1WonTiIRXMoAXp+ppNrrXWzZH9wFeVvnNhNwshpxPS/5Tp7e+IKMtlJeAyzZH7th2DaT5jy
Tlk5ZY/zMNC1WzHTQjdfl0/4T6seGavsjOAMTKBZp6mo3idpIIOkBkGsLBdgE50/41rLqgYPXDbi
MULVG/10ZsM/J4FuAA/M3b4S8yU1PLXY4vzOXOh+EfJ5Vk67xQPovCrfKHZc/5cNFQ69h6La/iJ9
UhLLpg3jYzygctv0uBD4821wx+E63rS5Ef1uE8PZR2mijWOEpkjtOjNL/6RBOjprL3eTY1DM+U0G
I+4QzoP8iAJp/I7AE28qxnVil9T2eCS+qsAsFZF5npoc54eFXDm4dP8w3y6eQjutX1oCO06WoK2P
/dLQQG904wZvQbbm/JJ7l6flJzu99WfGxfAnAxcb6zF3Y9u1kgDgXS22LmM/z26O2UXUKWU6oVBT
xIyUWXHVG8GGrEJ+4FUVnN3APPIwhGixQoVpg/pbaNNCxTPVH2aGGzdkLDR2pLAF16bdmvGRIppf
WsvI79twVGuZ++05bRHw6L6MtnRHWseBm+UpSHzWYofvMrDnvkG3V2KPBrDdWOshI9Oy6joLXHLN
QY8Up7HU1pHOdKsmO02opjb1zZhrujrKpGQNKWtcYYBKN8gqo8c01/228cvkXnSVPhXEjWc1hNNN
C1j7MLmR/CF1sWBcdpg1QMATezB7dph/LawdnsDjRSkzbQXayK7RO5tc/s5hNE6S7F94NLFg9QeV
K7+i2oWeA72E3aW7MIiKZTUZMIzN3DcOY5ukn8ipuIMyiHVMsqxZZ5acH8vIrRh4rMdNIpaINp8J
41Mu5/MSTK7JaGoudxfV42no0pQJLj/gf5xVegIuwY3XF2K31MK7Nwa52GScNBnZJSxuK9onHpJe
WCiKHLpg8lmehePZd56XqT9e6Y3l2R1D+y5a/J7ROEf5r/lQ9u8u8P7fk8q67SSj6sTuTfOua01N
v0rHmVQ6eCstY8WW+lEuHa1Ojtdmp3yZPWb/ZXvI0WUieO7s9wJBJI49UpvBfVgY/HAe5cPPcenG
W2uQ1SHCzDQSJXpotiE+ho9mTszaIaeu9sxi67XMyvGR20do4XVHyJ27kd5yp5yOntDBkeKzsRHl
Eh3doJzeG20kD0Q7/VZnkbHup8I9616lP8gKI/NRVqRwC3g5Z2xKecgTzK11lfxUeY+Y3kVicYth
vRgo0yv3ROt9/eY6SImdvhjOiVXaz0jmE0QxGYjiSurm3pr8atlIpezbypo4NAPbwMobtCjyzOHQ
E3VNpGmi/o6ud31HftdCcTDNL5Le0CheQnSUi8k6ZvN1NznjovR/NEbAKEyd39WorYeNZEiJyhtA
2CZuZlKgq7LE2beazX6k/msXMp4CXf0uG6d+Yw807yYyaIduqMJ7jwjiPbNUHytkCA9hNFobpGXB
U6+kgdezDZ2Y0MB/wT7k+uQD/BxNdY5RmOlxd9MjASbLqJzbtsS7kGvtPXDCeI9dZkPwIM5Z3igZ
WMNac52Lc7POsphkl3XRl1m7ySmdfW7M1anAZ/QgB+nEobRoqQ0rdSpmHC0em+S68RY2EV1Yj0aJ
MyzH0v4nAdZ+alupP/Jh5E7szdp7mrJcxFE7Lhukv8il20V/EE2mq3GOpk1E3+jGJd26liaq6sCv
Q9qvOoa9eYaPY1rQ5+piSJmYltxUra22pursHFSFo2/zsEpeDfbBNF6GGq6/M49bQ6kBpns53zO/
rzcqmy964LYh7srJB/spuh/DtHpWcDvIXR5M9CPlZXGrDD9hkw/zxxnsXwYN3s1e+3AeT2PaW0/1
0PMvDeEvxGShfJZlOd3Sx9SRmxrBq1Yu92eqsKSCKozj6ZyX4T6rSc6tyrTIn6PEGD5s2iNvhE6a
dI1HjwZKBC6Ypf1yCuK+cUgVTrk73CEdN/u45Nxg/eKf7600Z5yvS9lcfLM8BVk0hCfDsQN33dSu
VdFYwWY2qrC4dwabv+VZ/kuaJ3LfU8ofVirtLs3K/bR1RGXsS7Of9t1k0H89kM+7yUh7GqiTovkV
bXhUrIua7ilLBd4tOV7xREhkPRY2okxwG8RA1LSxTsqE9skq7ySZa1/mP0k0XrRzKhvJp/lZtDNt
zmks56KwSP1MbdzQrbMj+TcaJ7iKUbCpCj/4jdgsvXUiI0H4pZwHf2qW6K43DHNtjfRcPzujb0Tb
1JJmFksHO9mNHgNNjs9ybD95Gnsn/yWlnnfcoLl02zPDGedhNsOe5F5XvFmG786rmuWZvDDM7jfr
MTc8srm5GM/+5dqtXOOCjGJpClLncSqZsOwj5oNn6gAX9/Tllu553qqwXWzJykvjPuh8D3+SiR/V
NwU6rkRxeHKFgf4ukoMrQPobuDdogTM9g9zQRFPHJs/bMFtR1EnOrReI6tFyZP2CNw8rTKAQo6yz
Bb0m7reMHGMElfAPvo7BXFepWhRfEGmFYzsvTOU6i7EMG6ekkMb8x4SPlw6BxUDRVFK9cyI9yZVN
sf+FvJ9EaR8Qke98c66mIzUShEnJNJXGz7ps0r2yEWFyFI9/Qku6wXuVOSDy06gxSmaRpZftHF+l
TLlaY6MP4zhZT5JIzNxCr8jRM9l1oclpKM5jlQ7uWmpl3+FN9NMVKVdZkQkb7cfZy/1fNr7MajV6
i7zDP8QPrzHGTmFV3aVS4mvqeGi7sq5eszTL1w5JznUwDcvRFoK7zWyjwIDI6cRjYJAzn93OIw+Q
Zfiz3cKu96VriE1ALIYo1C+4INaDXa4inefbTunkMcOk2q4UD9qxvNTRZp89SjVLsR0sD50mxfn+
tg3Szt+TTEnilLy12pTu2L53wdJ/kmjttnYnXHispBbHhIoPlfEcjbph5yd85xkmZUyZzIR6eq2G
pIAn6ZMyuy3kPP/TunO0TwY8EizSSt7qmihImpoWgc5O0h27G4xmKDO7MdPuT6zI2X6YFvmzSnOa
Lh36Os6ZaIaf9PXkdw7L8zENs47EX9h+6rwDLjlIvbXnDGuokxnvbIJNGgOjnTbTaObHVIUT1zHK
Mj/djPkePfXNp60B2ZA/PlpMfceMRxEq+Zl947bG8umQ4fFiR83NS5/JdDsizNv12SAflUsCN0iq
8Ej2ZvzgNJjIjzqKfYUfCe+C4be/xghTZI7OGdFm6df2yk2t6QdtIG7KSQio4tLal8ZsDaTxBmYy
PjEgHLXtQZvqVlIh7cW56pGxP5FWiI7KDodyS/+2+dRXA5uVCBEJekJ2CcmK1N9MWjQbK80CcsO+
fuyofN8s9GZ+eCJIeJMlPRvTaPRok6TdHat+dradrRpSMYLiWWUMp5Qb6D82YdeGFO/lKFxIiSOk
DofYDYv6wxiV/cvP6vTYGHX1C7x7/sHsXbdvx5luKSF8A6kLkpNv6rRflM6vOVlJ29R+HRkVM1PE
1mPTPvgzq5bIKp7w1fy93mx5/0H//FsZ9dLH9D/1YJr0+lLAIkdQmbVk1nx9V1oJlJVaWguq5NY9
EA3WL4Nein3C8O0xQm15lD5hb5MVCbFBJzt8y6T46U4YkO5sDMt6mpNqO4tiK6aPXNPZUSWk0VPa
lpiXH4voVHI17PJh12FTd6I9m8VGz8AyC3sdyTGmOWYTwOS2i+aBIZ+9Ut05FOGrz78h1UafZnJc
0L+uCAiOWeLl8QhKwYruAzltnIZ9u0fB5BAUNw1+Z2bhOTPoAqwApszbppljOetLNmYXpNWZ69LK
GMhrcCvykSlmVrTKavuQCDJ9mfeeEsgFaFm41r74UcNtOfhTDuZNlZMFa2jGMtmMqPcgZcBvIoyt
u5ifmf9i1Mmlf/cYLBYd0OO+uEB/PZggRbnx+sdCU2kzO6tfZXidEaWebK2fw2naltq+A6K/Fe6x
EL9Lx7qPvOnd7ZoPJL8jc0ZmpdZWcT8V/7jijyQ1S7J3Juxg67DIFFiUw5xp7XYqThhys3N3rxJ1
kwTDJ3LuVWs0sWZheWLvXwzc3q63yY9Fzx1JexG26zJ/yOUPYxSxVd4Vffac47TF07US9rMj9CpR
4C7J7izWuwxwLmYds/D+tm0rnDXMS8nKX6eBd4BzSIVkXIUovpLic6ra9UJ90EweAEVtW5ppGjxN
5BDWyg/jUJWbmUuIax8RgB0u84jGMP92LGRBZncQznzIQsyFBEUqOdrdj3oZN36R72xMZCWm6in6
PVR/hNmjWtOPLWk78kJxCsGk+6RQQZ7i1Nvy2Ex3IgIGOpSKIj4lIfM096++XZ48kpa2/lnY+b3D
TXD6Se6HZ5KDqi8pXBrrEusrrUBMJtHx7AMl8g6ONfckX9lhdFnEQc8CHR5UUeHt/CQtEffCuym9
etz1znTweWR9kwcFg2UoMkl+7NkdHiuyeIK5PCaveIlmZaYXTcmwL4P5nmz/g5bznYrqmzYUsaEa
f1UTbpOXy7aeWa/Hrj2Q1Kj5j7M7kpBN76PwH+KVlTeRubKNNbY3HmpyQZEbu9zYDQUaAW2YkfWr
0h3iloH3RLInhjtqZunKj5aj9sQ78HDSfzitjc5ejeGnYoZuDDXzRubwbMHE7DJEtqpiws4jp2T8
0Q3GYt/FH0odj5pNgNmzpRNEkbnLbRoBGy87WZTddEvGVaS7lBsP0dF9OkRbT1dxkj73gWVwXa1u
KhewVF1/QoJYGcvPIQjvzOahzu/7sIKOsFC50eth0sRczWkOB1qr/bMo8GOlh5rKp+ipoGHXKrr3
fnZvqlpvc2fYF73kDKR01cy7tnxTjrqbtX63phuLs2f0z+b/oe48luRGsjX9KmO9Rxu0WPQGKnSk
FswNLJNMAg6t1dPPF+yeGWYWp/Jes9nMptqsmkUEhLufc361XJvNuc8yj0Brr+2fSyd/jaTy0BPD
HWvO3lLTfdrCBBuhb65G0FTQE1SLSN/OK7R4b5jGG3Bz8Ita0J4t4y130kAy8Hof3xIKr0rSQpEp
Gy0tWKzFvZVMNyo5eRLBPE2W+GRO8ZfrgWEZ39cSzlfBPEfGhiAvXIx53V57qAlilmsWj/Fmih+z
+i1RSWo04XOS++U2kcEQSIRrNuMxNkc3hkQyz7w0YWRqHuOocHS+jeNIzZQ+jTFTcqzhZ+7XZjgf
MQcmDdl0zC0ozBZmnp/JzdaonqkVD3Nsb4ziW65CHlfa92EttuYi9pONOQlZll5vE1a6PDfNsMmp
GvrqEM9X8jret82pbCVmQydpil5G+h054Zwx1H1J0HJdlSeCqTy10DxdZ5dbUg9apUt4j5+DRWUm
zGW6QQ1LDNF3V9IiB2t9doB0Vf3bXDAuJ1It0t8vKigZ/ZVU/Zjza6BpX7HKxzh71mPFo/h3HdtA
Pr+QRIwyh+9hEfXB7Id9ImvhaNXeVBbubOTBkrzbLY/Bfq3S8rHO1dNstW4dT8el4ZXANd/XSenl
wxBk+cCSVF2tJQtenzYNW0Wp5VcUa69KmYVqwtdNO8khMZ8kODKWah/MiSxsbBG0zFq9XFW9JGeF
zuY2romCdqKXJb0vOtOThUmM8BrWDTNjA1MNq39H+7HDtt8bx2Hj5B0oHzpb4QQrMbSp9iRPxIpp
FeT36nqU8Te7JNznh4Ev347IC1COUCGTTZOnXqOpm7x5VQeQ2zRMlsxrMnoaG1IMksJaFmxwp7jg
0pn4niWMBeR7tTbkwiXahS4Y8k/7JEBiGHPK5XRQbI1Z2WSkkCfIbYwOFkartptXVXSu9UI9Q1pi
KjzKPEJ5NAxcTZLiXaZSvQOyKPxILetbZhRxmLfcAYBEiiJjnbsDIu7hOEudwYy2jqZbEpjT05As
BDNKGR2G4oh2n6GirvypU5O9ADMt3MWK89HTFxEf1tZoqS+70dkzgFSCebAtYI2MnlnpEK7go6b/
TEXq7PJeLViZOFQYrpwK0PuGdKqdIxuPcW/ZxzZZuyuG+tCEjdyqmDiVr4OQtmlDtvpc7NpYyg+t
hmGM10Gvvl6qgmA5rD424HdDEONtH+iWLbsYJjISmh8WJ7kcnwwY67jdNbn2NqJJP5ga76FS2Zkq
AfEIYBZLiZ9EeZ11MFtLqbar1R2qTqHjEAQLwy17SGP5OBpF0EKbwPzXPGKLNBFXKZ5jEh1jlyl9
f5LBynt8BM7tPF0hO6mDmVDQMwHgd/PF1JKciKOaDWGmDumhskayFxuVcHfoWfAmsGRPQZVxCIbH
0wy+nPc3mWNDLKqg+RD382Astuln6TQdMts85Q4Tg1Jhg8ud8WFKkicSW2UG5qXkNfHgF7YZuVix
sbpEdrvW45OiKjuR93eDrR+ZO5KvaUkhNtXPwr6oZSqL09PMvEtP4qI3YSimNsigpsRV0nbw+HX8
hXV6O6mdn/X9lmjya6sqz03mbIUm+fUgP41NKS65dXsFA0ZPsZeDsy5PpYK3kQCx7q3R2SUJbFW7
2ZGlUpDRoQREgIYNwzEtS0OR9Aeb1N6Sca6dt+Wh6eQcRsTyIvp59onh2Sc9dKskjfZdmclbKVYJ
kh4eotWJvZycVII6Ir9fe4d9qu4Vtxwr7GRHeTYobNs0tNZK/16BmDCR68U2YUYrXOHESRaktFsc
j72dmq7q1NQVUrQCu42pliSBMQyiCHGgU8vbocutwpNsHZ5qp2D3KlVaHcrmRJusJd1y7xBB+ZSv
IKkHJRoXczMsqJn5r/X03UIkkzP8rcowdyTlRrYX7QCANiw0zm3bUHdjiuQOlFdvVqSR9D5WaUN8
7QpcPqyjqflaLtlhmhUymdA5jaIDMAbfXOsBiCAxt52t3vY9bpWjajjkDY6Vx3rJtNCK7Kne0m5P
r4p6EQyN6dIvZFtPpq/awPZmlq0PWBOauSdNk9N66bo6m64FDiR0uZNFyOAy2wNjmd6kiZ5mPTLx
rxJKZrHNxm17IMEmrwNAoRa/Fp7a+B2oJQUaILhvoy9QJsLcXpWgZzxyRJ8qc4oafes1RdKgV1HA
il1jpPfGyViM/FmTkVU2FaCIc3JKh1xs7WQYbiep4zlak1mbex1+ChWNgw+4S+Bd1rBd5gzPHZ0a
tXbMjlmO1HG8Zw0R0uBZNSG6mpr1u3EmtsDTFqAOtuqkhjoSz2u5sdKu7AOo/+9WLld3NduP4TsL
zXtYq/Rw2DNeaEZrjBbELyExwy0foznxy9SwrqAyE+QkqGAoNAqtORZoV7wJ+kDrwuuAIztimae4
doboHDyxkR7jslbPcDObm7HXldd+IAFQLBJ+4J0iF7eGoa3NviicPHMBAnjkOYqoazNS+q3O97xx
6NEORmwJahbo2vuRREmMjpXBOSSYrJEW36YPqMTsK6iFXRAXy3xb8yJmt9b1+Qbj5UHyzCKqrqrK
dK6MIVE2vSnLQe0M3dbuFcofY9HOBBI2p7brcr+c5/FOtEriTfoq30wxjYsnc5KHTIXazRIv7R4L
MnEozF9T8yaXQttuzfcpVdLbstSsM2l4xRuJ5kVQYZTAPamMYNVLOamNeptsnDqxN6ZuwH8q1b4L
LSyNNgUILbu+WM6RobcHKJXklNttHbay5eAwa4DmcQzAh6f2t4wGoZ5jZfVxSnWYNBeWZrqz0wuf
qywVO4CnP+6J1izvhmyMjnE5xQT8mvmhE/F0D/suCmEiwnqVs4yVPsnlT+qb3B+K7m3Jh9qNpv56
tquEsh7tlyENw2ExtX1bCjaK/iamBXEJoIeaw1TSVxYLU6Za/FSW+pQZa/KSGtPryhwzjGScjZI2
ulXVoaGNbb7h23rJCV/jcDL7BxmCk2dneQcs4dRhPzoRr6hnQLfCypb5c+zQ7RNsh4vHQ/koEVC3
7aLBwCzKpD6RlV3VmdpmgK6yVUGzfLtR4cASOwNENh+iCCJbY8vxqbJE4qXNqm1kR7w3EbtSasKm
AO7jdtMKbbIzYgktprCJiuIqE4o42n108Xytwe0d1YErWS1+IS2zP8aD5CstlXhfL3cTNPAfjlXY
DxLCEH9edPvMIlx8IXW2l5VEVPelNdzNtS12TklrWK297ZHeaINFamZgyWl0G2GgetA76A3pxFPR
8jKnFDWfqqGV8VUoof/ABPoWxap0YWasoVZ3IlRLUu4AnLcZTqUepFjdt6m0B53GE9qE7crCWF0L
gaxn1VJ5P4K1n/qU9EgSKkqK+CiBDQNSjYbsMo0GlALUjY7gg2Kv1t10KyoJ68nYjpmNFLATuthg
LDOt70uNjgw9yVOfa8zbyrS7q3Alg/ZdrJu1ysn71DqJzZ70KQgRxUnqoYMVkzwG5CrDy7Pb+6KO
eS1pcpsWYvX7rBBB3YsZiz4xvOjJ2D9DbLQIGWmu0sv+AW2OEG7THH0zsRBo5fUzlHsLDhJRc03S
xKdobc1NnpUO9pg8ZNow7axNdXqSW6T7fakZQUyLdCW3TnLss1k7agxefcx/4DDxp93V0BnOJzWz
8FYpJDDaDlzOJFJU1QuvKcfZc0qHUx2LerdRJwjUDZ1+GRc/80K+H7ThZlaM3sNx61oMw3d5FFpA
XX9DfpiJq2WyIiYsiwC/RPFAzCdOO1BIXTPVHnLbKu90YkOCTiHSvBrym77lFC1UrdgYzLY3ndPd
Z2yJHhN+RiwTGzbvvAmWuiAiebB3E8AKCP74OokVvo0esXSxcXOzpH2Tm2G9WhV968BU30zEmj4q
WdQEXbcqWLVAUJzG+F2YA8hRlbRXS6/ItyOB6x58Iz5Lxd4JzC1hhCVRIKMkwNU3SZENGI+9CbAK
Jldty14ha2tu9K2l1DX1/vTY4tMCAJNSagKFuem4HhjEnmdBQisUwWE7Dg6HL7HV5zxuY4/9DXZa
LR2EM+V+rZLqFFXvsc17sIuxOMJMR4ziNM2WfB411CvF3pRlah9a6XJw24AD4Dq6q8T9FXUYNM/m
OKfsJWTaFi6T4h9QT9prfvx1ZfWnUumKbDs2FUVXauZ2YHVlccXQR82COpvX2LOj+WbUYUTRedU3
mrFOP2gmVD6QqrNUT4mH8TXGFxyeQCK6ncWcIWgg9KzBbNrYzRdWcSNX0La1cpHeuwYsTmi5fruK
IvLXOZaQLyR1QB86XSysp53TVo6vFQkVsaMrrgrlEdKTklzPxmQeYtbFXSOvywMtYokMZBww+IRT
o/wwawvDhSbqoL6K7Dqp3jNDa7bFSNuY9WLdzIDUHOCK7i2L+jyrEIKURKZ3diieDkWZw0UwGtl5
nDkb7iWKuAe9K9swVSZUuLHkuKLJp5sFJn2opkkcAZ833c8ebarflRGysGWuMoLG06k4TG1Hd+WU
Kn+/XKTpNz0eYfx1NXACewOnSaKRRD+iN2xh/TK5q9A1tZFym9RF8dB3jXXbd1YVKrNq7tpOYnMt
JfWQJKbha87AbjQBk+MlyRz4kerLwYWivXBXGbgtL0jz0DOvzmwhaFlMxjfKGBFzMtMClFmKF5To
6OfctdTbk76gCthW42CwexjVVlkjzZNnXT4RyWreKDGvLnBKmB0kQvZboOLGTRSe+aUbGzYq5PR9
DRIF0JvyFULFTw+1pFgPUGgwvRSyYG4oR33zrMmV/gOAyRy8pCCLheqG8ZeUxVkQNY58lDAZeCh0
MmtGUUWvYFNmGRIDD6VQLgQzvSaZObX02i4eSdJuIBPYNTU0yxhAmFyawfSskpyRgKgXRBZrDTvj
hlBB0Z4qlEEg1+tkIVfM48kVCaNEWDA4KtajlG5QEZMVNtkrvLTFqM1tD2PNU1NhuSSyW5AMZB62
J5VWdB4bKwcbGsUPM6XtcO24Sg/FqMffxQjaa6ZZ9S0r0fZeeAG43koS0Ko8iXHPsYMUxqgugkpN
yxpPENDgjypxAwwLFlMJMry4SrezpIpV3gnNusJrJn5c1jLd9Yvov/dJrjzATzJ+zKNm+dIFLo7i
uArjpJmuebjNXZ6qHHu5o9FlZEXqw0xe3J5Y2EswxxptYsnS/MTOySTLTfOM9Fu9NyU9f2wN2Qx6
rB+OUCK0p6Ivo2fS7bX30SrgQaaZlteettrr4BadMI+mVDlJEBm2/V2FyA1TzMquy1XrPYPUwUBk
0dFIy/Vtgthw0BB/H9fIEr5hTG0wCsHe3jgXALDv8u+lGPJvhmPb/IJ4WocwRsZJpT1IcXvdp7pc
eKnVSwulXpZiLJJC3xjn+E1YhfAbqRShSdj4cXaaKZDHDmVMMf4UTC04QAivdUeA3yc0u0zZ2Jdv
7YVNZjTWHcy4xO+NovGceW4Z/aVPVbTwCUVPEykdFQ7+W7wF49vEtAaEHLNf0JIHEoI2N85z2eVd
+pgVjOFycYO1ZYsLjPbRbIbrcsgOUm3W7lhNaMuzNgS7FKU/Thw1Fc2JD7TrBD3+DId0lZnyZ81D
OUQbe5C2F/JcALZ/YzXNLQZKCr6ruR4M+sqxBwXxDaqzn4jmpYdUcqORiFWp85FWAtLLOFLc1T/0
cfmm6rA1Fn6U2lBXV7pv2NkxmvSjTFR5m5OfaS3mHopfYGTi3VLSLVw3JkNMjlE2jciwdlNckwBY
FsNhLNJrBuFb1UrzI2yN2k2ijJJWLUzG4KxCoHiQj3LUT7n00kAWqaTHIkkQlqU4c2XxJWdJbJyo
frHSKIg7/Sjg37kz8eaHHmGM1jgbsILNQKKSOS4bdih7oyKBZnoYarmgGy04lbUrKe8kby4p2gFw
TBb1ulmWJGjltDh1Q3+IJdUxNoxWx2fDQMH7hXb//wY9Xv79b5BglcqkCyVYEQzYKG+0pVtCHSEj
MrJJujXi5T/OPf+vY8b/fwoQvwSH/O80Zf+1f/0f78hM++X8Wrz/6x+HYXoV/Yf48Mt/8O/4cN3+
p2VZuiEbpmKomn7JUZneu/5f/9DNfxqGygqHMU1XKF8swUvMb5J//UOT/6nImqU6KtneumlfzKD+
Ex+u2v80VFhxtqUzUHBMkOT/Rnr45d3/H5jYktkcHUtRHJ1fotva59hkZXQGBZ41fmON8DtaGam7
7jvCJkFWf3sk1//+O3/P4f7kHPHvSzkWCeQKDo4KY+SPn6HiyFpkLziYiz7UY4dRfeUj9D7mhszQ
WmHWI7wCHEjrEWcor19c/SJS/nijlm6Zqq1assmD0y/i5t8WAcqZoekUFH7yPh6OVsh00QMLKnwG
jtP9uMnCr1LDPvmVXm6YVwQJ19Dw0MJK+tMN21DAakNKYHaEWljQC8PP8uKgd6cQeCk61hvrC4X2
J4eYv1xS+aRpX0YbErfCJfVNbQRqIPamj803gs2Q1iXgJm+N+y+e7EfB9l+v+UmrzzAmXhWDa+YY
Ip3U18ZLfMfrg2HXtafYA7H2oy9sAb665CcfAluXqd1T3DfqZfQVrd/WWfr4xW396YNhgcmmYmn8
49fb/e2D0RO9tugqOh8OhLjVPZR5bzASNtZGfAO723717tSP/kL/eY6sQWA4Q1XUXxYSv10QE2gz
ki/vjrF2zBQLZKbd+Uqo+Y03uzv9HtdBjclAdXbk/Ryovgi/+g0fzXV+/QRWCRuPrvNDtM9JNKKx
RSujo/UjoMK5gXc/nRZwOcxdgthRXVE+p1L/xcv85PD076vapu3olo4Bmvw5hoF5rZSmUdn56XEN
rXDdEnrgFzvZR98efmXk8ytn4dNGYP1+tYvP1W+PeYWVomFJ2PnRafYJVN5bh8SHDu26zbHbMUdj
/vbFHf7hc7WgnsM20jSMbdVPK0TFl1aW4EjR6Q440eLdEu+++Fr/cAlb1jQOBQUM2fzsWNnWjhXN
Vk8kbbSXrnSPRRg6HgZodbDunRs4XduvTNaUj34Qv97bh2t+WoVaWZoC0ggrxBWvsw94CQ7Io6RJ
+p5sLxIPr/S+epZ/2lU/XPWybn97f6OpOGY0cKcIsp7XMN6SWOwjcF88Zi9+EthfvLwLYerT9/Lh
epcn/9v1sM1qDYNUQ/YZm/5Mgfcxxzs0FEwud/HcfuXce/n9f3e9TwfVBFN+URDZ+334v+4PSAlq
pKd5vfdfWBCX1/R3F7yUCL/dYD1i/r5oXHDiiNgBX2/RP12ud3me0pd795+W+4cH+omh1ivrAMuE
Bwqpw/YQSYSRL7zS8hefQKgvr/enr1QzZdVRaOM5+z8tPkBCyVSIqkWgM5x1XXLpXG6SZv5iBX4y
CPv3atDhu3LSK5ZDhfPxMaoNKoLGTAafPFaKmFw59SuMfguS57Nc2ICtaYLlEE2wvrNUVMFCSgWy
hEHx0Q+99Y6uelh9XOUrX9kSHwdYeGUJCyDLT0Vh7qpmUc5yOk53Sr7s8VEIEUSATpIsvJ8x6wZA
jIvtMmm1WyK68QSS+IuQy/HVCGwDsdYcMnyjtiq0/AS54YsP90/P2TZsih7b4gCWP90/8Y0SehoH
kxLUD64+ZC9a3z/1GHp8VUj+YUU6qq2zy0H4U9BzfnzS+oj4M7PkS5EzNJ4cFPth2tVP6pUcVuHi
JmqY75NbLag3zfaLbfYPa+XDpT+tFSWfNKtpFQ6Pl9GPt8rW/MFUIFCCwp+2XxWQf9jTHQp8xVIc
egT+5+N9zhDPR7HqnIuwikqSzIB/v3iWfy3/+VR/u8Tlfn9b++CWtoKrCZi6XXgGUGc03sRmEGOD
9MWT+2gf+Wt5OA7L73I926SB/3glDXXJNJsG25o/BYnm6rPH7B8DgsvmZm1ULAeC+iZ5YcTGvEaE
X+VR/Gnb+fADPt0qTjb6FNv8AOzIIBuH5E56gvG1K/utJ/yvSqk/1RkfrvfpnGoURNyRzvXy4+wT
HA/nJ8y8YodY5BrxjVdu0pvY/+q0uvSZn3dzWixk85qBkEKXPy0OvH6QekAi8SfP+A4K3NymmEzA
1wFdklzTH4NLfa5rrvXibMxQ31JF7tpwDpWwC5pgCJipEHLybYR35c6P4lrz2s2XpcPlYX86c/iV
tqw4NKAK/fHHr2HJ8GkUstP5y77qQhJPOHM6usHwv3bm/Kqw/u56n4q+ZkrxuF7QKGl35k3LHDNs
Xi/geKBs2610AjO80cPxZ/d9DC6fA+7Y/t9//3+orD/c8OX//22hoaSs1XrlB+ib+YjUfTuE9Vnd
dl9tUJdl9JcbZSbgKDpt51/CP5A9FVE2pP2vntP0mo0zhMK77FDydp43f39Tf2o3HRysLiolRHS/
phS/35W2Oo0u7Lj3u2AKzNVThde3AX4afhugmp3DvA/7zfDFTf51X7Rl2dDVy+iEk/3zvtgT5JqV
Js+yXa8Z6gXx6nxR8/11s7LxUFQR91Gum/LnJBiRKONaYt7mQ193FRmKDsoho0KvRE4VGI9c6MEX
j/Kvh9rvl2Ra8PEDkfF+pqHlkn2Y76CUeDWLAp78luWxuaxUzNr3w1YK//66f7xTR9EYx/Ae9c+2
jUp+cSs1695vFW3fNfjPVERqoHs0HgTGQFrZBLncf/Xd/OlmDRUdAH5QXNr4dBhUej032ILSv/tz
qO/Re9OwjAcnsLwltF09pND1Y/+r1fHXRWjLaLyoTxxDs6zPySmpI8C3G047LLQVt+0VT+scdylT
tCZy6BAX4jqgpbWp3/33n7Jpqhr4HwsFm5CPLxc/HLxd44mSV+sggtv5Y8QkGS0VZmPJN96BFsxY
8v/9RdVfvsAfNwOMBJglyEwL6a4/D/e0BNmVnKeDP/XGsHP0uEH2oTvDHmYTaT0YiaRPStvYb9Ow
GHsBgPVSIbWGJIJJlwl/eacIo8QFztZqj5KrRbxgPKCfuo/t8bZ0prs2qy+mTTfUxfmhKfO9Ca/M
0bX6iBOhc6coSsn8PaviXWMYCUarmSVdLfMK78U082Bi9ucvYxJ/Az1GxNlWD7PltL65wpnCwAQ0
1kahYjXK4g0xCPSiSd/1XEu3kQDYEhfX1thYbnM9w2atE/u+b1Ek9OoYEN5SAWVhBjHB2DNT+Ory
OH6vkv4sCeWI1qgMpc4Js2q6luL0kZjzzJNEdc0IJGeBy0rIs81D3ZruVAWSpCQfeY/oUDU/bedt
12Z3ZqRdwQK4yib1dgB+T7sEGkhu7NuCWaajT2eApJekS6/hDX/LI/m+xB+76Hl+vYAqZjUHKSVR
bRxAoyPbvpTN0c5u8x9Dp16jAr7hCL2Om+KHiusIylXJT7IlmFERJZnjQIqxHfio8as5JldGJpd4
g3XbMSnOiz6f8qo4aSI/WYZ11Dv4zGYfREvz1uC4pOQDPkDFd6VifiZXoAAr6nh0gGIebmDx3qqz
E/ZI6C9iKTlIY/vdsJd9o+GOlmY2HkNNHORQwWfU+f0qfbcWYj4unmVTb58snFZMdUR2kMaYzlYY
ONRtzatK0rdkknU/U+bVHWUY7J2u30slYtpFGx5QVofpGgd2by68CzP2oabhMYPGrc7lOzHqDU4Q
xm5Zh2O3olYwkugax7UnyUCSOWoRzspz8Ywa5tnQ9CPO3aBshYZNmkwiq6IBoVrYovBlWZqfp4ke
TgRR+2o6PWWzQTxgk1nexSiia6HWYKx+xaju6MziOBUYmzTxrdGWdzYHHh4+s/CSyTkhFSCiXoUy
2U3xbVRe/IilSfIGubwVZRqOZv2Q6pnjooh8j2J5JGalPwJm4s93UeoNevLU9eqrbvZ20JjDjzlz
zkkj65Cimvs4FU+91iHVTbMcGkffnhVraF1GEs8Y7gKpw19yx47JxBijnlOLvApzbY69KlllrxqG
fdrXb4pS1aE9Q2sVINQ82ibdxCUPYc6Ji+9jB4adCWeOztYv1/EBfsUhSTvkdek4BlIMYpVhbr9T
e2UOrAjTXafH9Zx2VWyamEAMU6v6bQN3LcAeBREfpFKcFUS0syCsuVgFdIVbalnpIwXh4Rn1Eo5g
7ed4WqJwQIDv44ZUX//9Bmj+ihj6sAGCuHDE0HfIHDfK53nmklmDXrScY0o65sXWEBlZRJ4YFIez
fBhs7cHSu+IOAtPd4vTfADeRa7Kx5FH2hmEcaXx1vRuN8i3V5sajhdhnU3WtYfi9sXr12Bij5ptz
GcamtjN5eGeYo1GgDNYNBbrYKnZWBzIljJvV0bkwix9wye5RBw8npR8fZke5BiS4HpfshN9ajmqn
3CqDGcwYufmpVX5PbIweMT3uwqiLqhAOouWr5Ood4WiiV61hGAlwdwHrvZHn7Zo142OdYEi9LKbp
LU1bQZ6di9BZe8kXtaJe4pE32WAOLl+iOHa9MT6hphyfWqhXoyeWov7ZtP2W1IkfNPO495Trz3HO
D6taB3q5Ik2yA6NQXrKmCMq62CpWfm5qOLOaNb12lvXSIy4XsFmjwb4RrYG/VIVQzy71t6rs75Ia
WuuK5NbTJ8QoEPNqMVzrGL7ikobXhidFhbXJ5OIZs4dTF81XVd8cEqP42aZiV8lqGMO5jNgZdKR4
Clx2dMEIKLo7NarOfXrZ7UBmJ4wL7eJsFRf7KWe+hwAK2bhPIa9O+nY2SN0jPkOY3xuV3a3VHF/u
ehSSg5/Pl2QxuP1JjKE8VZ8oEeh3tRuj6BOjtjHkJw6yS+AAEqabFFktHvz+LF5VrG0GOdsuBkkE
xnBM4jfoCqhT9NUzxYoC0rwt9PlOsHuvBshxNm8T44jY/hxJ9uw7aXIU3bTpMAdo1y0GO5h/xcO2
Lx1+P+RaJnIjxmgxfiRR9zOGi2Zh5lkVy+7iQmuBludLtinw9gNZBm6fBmiYexNWDeY3TxGVbFVO
CGK+t3O1kdhE5t7wdcxdEkX2445CL9oopeGRc48NXsOGlSDoETMpR6hCDHHIEDaaBiZjOCRgwO+V
nbGpYVkO0V0+vdB23hs6FKNV2qwFYRAAGFGsuCPOMFOZ+nJjHkd1W8f3JEIdVeeo6AcsY63AmCf+
RHXiD57MCCqVheaIL6SrMJmbPJPNDJQ+iGqx11f1QPSb5DQbGMJQAGVPktrDjIsOH24q1eG61vh7
4BvYWKdKHnBMmBmbaIHSnYyL5pnCpitaRGUJSsgMpygEr9GbhHYU1zvXkK7a4p2ih4R6yFMIdTN0
rr0zPAo0eokhPCzXNkNtB5f9YKgHCJB1IKHcaqrUqyBDrGUNy/wBnsz7IHR/KvFvYejfRD+c1jqp
eHY489uAe1gLN6/RdRiBjALqx6ruAkNir62gkswY/gwnR2ZugLrWmt77RL5y7DishnvNxuxvWcKS
m0J9vsX44h6vJ9QWxTPwn5vUt2KCej6+jPBz8IOASJF6WMxsRZJsBPNPMTewgVrGc+3O0MrtHInA
LLp7OX005ibUeuyd1eFCLHvvFvWtF0iUu7XwV6V+wivC7WcYP0Z/wGb9ylRzFF+xFRoF/gTD+C21
a8+wWePGJRyxbq604q0b53ddrSHzERbJh6XNZTAle92m2c56F2cbPpojCgFon+8dzomLdJ7QIUoY
qKTR6wQDLKpfRwOhhn0jt9e4giLQ2lvo6lbtHfFhkNhvGptgmr2oqeHnarpF7If75xW2r5BTD0IS
UNUwI9J7dxn6UEtj5FCLCvOuYVXKNtMHolroK43DpDqP8LndoXpW1fZW17RDK1Bcpe0ep19/Ma3n
4VKakH3kV7mxq+erktqwLJQt4HMLo9d4UEdcuOt2o+q31VBjDiChoS726WQ+Z2sbWCOuwGhrD0ks
vzksYoRQ2I8qB0hy26SNt73cn+e24dwGbVz3CnaCeWr8tHrrepFXz1DfJ5MVBstXlm0Sec00XJfl
JtMJoxDwwlb5XkEKJpWOq9qokc1vq7BvJ1MLyD8IazQTbj3/1PoyKDtEkbgJzLX8SIGKlLi1Dyoo
MmkmMxSjEnZLBbW9d23x3DeP1SKdpna+deSHWnnph+jcmWNActCuqygfW0r2Urlq0F/Hk+Ph2Rk0
KG2T6K5AGzvbz/icHiuhhrXoifElftzsz2ozfZ96nvUkoTzVl/xY5ORi55j94+Ghb2voqsvcnIZo
eHbq1o/nyUSKVmaoVPRH9Re9ULzMzYJCuISP1JD+UeYNrmSOijehTb61oS5BPoyHqe8CZ9F91Rl3
PdGRdlzuJNsK1DTP/id1Z9bcNrJt6T90UIEpMUR09APBmSIpapZeELYsYx4SQGL69fdjVZ3btlx9
3Pex681WWSAxZe691/rW1igMQt6yY0pEo2Zax0h3KIPqeVrJ2nD3YzV9aTIM4bZZiVV6dQVoAvbZ
MKLKikWEWlX0lwb8sirljmiYW8FGQJkdgGwN2kyHa463/bsDR+u9kSO7exvmdKmMMOhlaAEm8CMW
C8I3NS8AfqxQCpjw3YMwbdmmNgiZmIkmhbYaQ4IwIUjhE0Seieo99W5SWHBLw6wdHorJXtHXoFJw
050hy1tVDt1xsruK2zR84PPuGlP0a+F0F7jQERZAZLQLiJ8w3Iq83SkJATxTeH5HH4OPLXsSxUdb
rt04+qiqinjiDoSlg+tqWQBwWvettjQz3QGJjlbNTU10HB4+mbd2cLOjIYbqW5ilVGwGzvI8Mo5G
hJOkBM4EQuiuVprcyFAf7ntfrzHLjgROR2W38V1Hp1k8zTWIxYHTlFUfTj7d+B3v7cjFE+mhoet6
1v3ZMAtv43Vdit20kZFzH3GKh2+siTkaycLN1kmnultVzEW56gdRHHtRWz0v4FgxaFYyPFfhED1P
fuNdwjDxj9TV2aGMk+Gt9qp0lRij3JeznZ5j13FBzqDmYxCg0vJGzwYD4rWMbsohz2792BxOpV0h
1yclJjtqjsYD5BMieDNk1XRh0ZDdog+t+Ex+x3zj+CTXIC3GMcV8aausKjrVQ2RZZJgYvKQs0O5Z
ECHIu20M2z9xs+IxmUuiirHem+HWU5PbLQQA5wv1++guzF6fDlrpdLcG5NiTVUysxk3bFKe80T5M
kyDtD5JC52otaoTAQP2dZl3loMYgsdDF3zt53cyYmUoPebBsCjfwi9IZv6ZSHEGof0HwkmiozIEW
LZhQhT3SBE+lCzl1A/bO1BwgHUbtKRZ1Ck9An0KQ/H4dXcoBRPdChy0OxQ0rzXPfRnILGz3xN2k1
Nr+J8P4H1ZHnM3mn2+PojvuLpEFKy0cLX8LKKqm2enp9N42PU2CEVbLrOjWvtLyT67SLLr7QrAMS
cLWXFdyE/1yMfMq1vQ5A+CDs9emSokJi2fi5B9Q0ouh7C3NlbGTjjeM4T64AjOgoMeF4FIB90dEg
plSrYRj3XOJzMkyI7A3ZghbtVnhiUZlj13QS01hZ2uyvDDe6VBVJh8qZn4oMh1k8j0ikEwA2Kh52
hPm128RkesQOFiBFXH11kUXu49l5/c/fzvy1J0tOwlWrhsaK8+1cO34/9LdxM5hlVZlq6fizE3i1
5a1GwIxvhcb9q40xkFun1E4Ijr+MSXqx0nyABKt972Lc3b7TO1+yMW1vUROoNRq6G7uebtvCHu6s
uBJB1ZPma49lvFOx91YTy74u3Ub7TQ/2H6YEGH5dYaAPcYCFfhZRlLU2iLqeUUthKKLzI4Zti9O6
DlRcxTYNAEoJZVfvqcG2roqxqBiuNC8DxoINvL/64jbkQldz1GC20O67aGwXdCLxa0DR/2pFZHXB
iHucjfLxP5/+X4dbhhAkYjBZE0y6nc8311wlrT5YDfOUoF/qq3ypnexlvtA2+Spaa78J9/xVgnE9
mkCv51mG75l//vyHi62PXoJNliTUdhVu+l21v+47lwhpGd+kbpDuf9e4/eXu+nTA689/OKDfh5pl
hjlx3vQRHPsb3LffPJ6/vic+HeLT3Czy0jjvS76TvZFfjGW+zjY6AIrAXoPpt353tOvD/qkx8dMZ
/DRHloZSuFk4Wr9uBRoWa0uEBCAcNB7VMnot1r+buP3S+v709T4/n1gVR6+/fj2B+3KEFoJ9BS/J
xpLNskzu0ZEvrCn7zRP1j0d1iPmFE4cW8rPo0ukL9EFgHDipV51OtrE29ho4628GQv98Q/5wnE+n
05gw2VD8M/TcNzv1RrpKYG1Ghl5dkK3hOP3u8pn/dPl+ON6ns4nzLsRMy/GmvbOv1+OW2HeGNOai
Ruz4O8XT9c775V754WDXEc4PNz/wztoyZg7mlIek+dIbr7hlf/eNfpnIXO8PB13sdTRvWZ8faZuo
BZf30vWRnlbGQ4zL+9B/nbfOEknZynpMrEV3MQ/t89/f7n8kFj/XHyXsy4+P7vil/l/Xf/pe1VOD
/bb73z//sf3rz2wyryLsn/5wzf3ppov6aKa7j5Z8nn+roq//5//rD/+WdT9MNbLu90qV3fW3RUlV
/qzuZjr3H+TgUwMdru2+/PqP/pKEe/ofJkp+sKPIoC20QrzP/pKEO/4fJvJkG8+IhWsE5cd/S8Jt
ix856Kevq6uAvcpN+bck3PL/MFx61i7SQuGZOnF5//7yt3/dSZw3ziqn7e8//yjU/vl+c3zPRUaI
ltBxWAFNppI/329RYuR67rEpK83BvSmKGgqJPYJdclP1m/eDgRb6p7v7erSrGNyxTHiWuivEp1f7
pJVZzcAtZqDSlOPCTeYZWmyubQiyMbfYZgXEltzWTmM3q21mNcMOz0q8sqco2s/0px6gLbgvo9ON
ZwVg0F2lYYdxLJXGrsvNwQIApLpjmmbN9yJKa0m7AnJfFMor7ajOxyoosf4+s6+3qVDbuI+ujshm
U4zWk/Rga15BYPYLCSHZl1YkAJaE9LqLqsdEwobwtf1gNNSiHVkII/Y+LTzTCzAWVWWP0CuuLS/m
XWuwBKfRnjWeI9il3w1dubcYwqJNC/dxrZtFtUv1zt4VBFUsKerhIrl1cnFiHcdT6zogo6L4yEa8
fW76zuZlnYNJNpFRLOxyJKnGbbL8gZFf9dJWUtuYmizORRbDBMjYg724JTDzELnzYgrJSqGGq4Hv
pd6yVPDBPL8qdlqU4W21UgDaW6sEwE+5pk33iU+O0piK6lAOzeRRtVXGXerB8F14RelhJIJddSUG
lHuMbOIJvSTe3zz3vnWj1T/o3Ui17Pj+uQdY8eBNGj4bs84Ye1V2eUxr1912TZquCpeiPFQR6ciD
bXw0uLD2UF474jNkVbM9zmA89fSXv0W9VQQe8J51pBy4+rlJpw78AXEqZhalhy4XlDTIKA9FW8DA
EE67woAFCE6NbU0BGpoGeVOmWsOadil/iza9mKneHjBcINYnApnGr58TJsF5+J5UUHsXSTEgkQqT
7jRAFq4DfeCseq2lbQotdfEVj/1zKaCmUKX24j122nJXZ4PcWXZmkcw1WAr47JRZM5WjYXzX6sHZ
K91VWy+rjO8ACCbaEJFbQv8oqqV0sS5F/rXnak2g3clU1XbOVHYPnSKtydMqQEhF13grHHX6CTdy
s8IQ6a5xr9NsrYCI046+dq6ZpXrYTGH7MEHUryFafXiI8X+S7OXXxgstXYEeBWnbwuuhp7UdOU8r
G6IOCBIv0b3rEFY+9w07BcI1zGVWjSj8kgkI3eCPVEpIFemnzaMqt7qW0BpzC/tBRtx6Mi/T4zz1
/gvcARRzsgas1xbwxsOEEDR8t+w7ouvunvyMjGA2v76fs7Lx6R700zN+yaHeZQ3Yg2Xc6gKPvZ0c
7GIy1pgWezjopf5iAxC91TBiQKqxzeHNmfOQgWsMa9Tt8wM9ihKKb2nBAxZmQdpWYe6JI4iXpksz
bQHKtrrgAOv3uq2bN7GTTVclnH1bVm1DdwvCsMAlu8ogcmz5O/3GdDL3xjcL8ZIz+txMkhdVJTv7
6PaTu4NRlG5i8AabeTZiEjlT6zbGYvOBN9BCxpf7R7Ld5pUY/OoSG5p8arV5OGitzu07W5m5GYdw
OBWpm+J2Zvw5VmUE9Tk15MXM+vF5EoJ5ywSn6zGk9cr5DJ1yi3qBTh9QaxrVEbSnFTyVcoVGzPyu
9/5w47V+us9zB86CGu191tvTxiIeIO2G+havrflYegxfeDuiqUyNK2J5kiAr/IF2bx6HZAsyg9zF
YWiszFHD/56B4ps1YCftNEWniW3KTZUaM+7ObDpEVk5bAgssdzsQAtgaVtGt6qKv3jwlyYXLkOCu
bGrmpQb3YmnQx7olt2Y6jiGN6Bhw4jGJE5czrqpHi0Vx3+eVcYNNEOqNJYT/beoQ65Ot9hLWrQUV
+no/D5r75ALzWOPfV/sshflZdKC5QhE2dM0UBnSy1QFH63N3UkqbIKC3DkAOZEz5wku7Zkngq3tr
ypRIl8qg1xKGhLfFbc5MIe2BpgFeCmghMkJTjaG9JAk8c72hl4M9vpzOrcmANYvB4S7rLDfeamHo
ay9PagBmLqjKIrFRY5mR2BENOlyibGj30JTkMtb8aA8GHmQe7YdNbYf+B/2EHCYSmWV0THImV1kP
5ia3nDUG0/odG2KzVrWwtk7rGkw2+tEDxMnj7kaV+9UHJXMUdMUc1SBacEbadpFr30WCZJCQiKKH
VJsNWA2OecdN5h9t0JdAbDXJcmIinA4yxQ6EOZGXMwxDRL2gfO32ApP5GYho+lKrIf1IwVdhnC7l
m22XnQ+mIgI32krLVeStwEzytUk8a3UhjhjAtEBUg2EBWUicVZtWgtxQvP09YyM/ELYnAb3HpvNe
FaF/x/szsZalo8IVT2R5socZlhW8mWmnUppdEUMhhA1gm9ceW8IVsQAx96msvsu+j8gtyTvFUmQi
neW5XvPyUjxyFmA9J+rwf+lRvQZkE+5NPxPXfM7iiVba1C4Yx7oymF0ZHeIxaZGsJMYmq3xxikPf
W8tofm3yokoXnRxhX+ZhvI9rrf9SStluGMITnTh24B4Heni5C65m0WeRDkXYmzC9AyGztdAnhyt1
ooDwjesCKfSNBe/pObFztTIK+neRqXU3qRPW+9SwBtQVvnrxLA0R2FjFj5EsSUAyY/3pSqw5E9Pu
H6QBb4RA1vBZZ6UJsgKGQQAaHBNs11m3WtEyiBADRoJEYyqbmVeyeis9D6FB77129pA9mCZQHn1i
Ur2KUeEx+wGefbBzHXx+3SdZEOZuvvJUHCNhD23ElKVR86JQRZ1u/CFpCFTptJVrp1ffOqLbre+M
YmkKsBjR5Mv5SgNx9+ADHAfq1tSeHLqbFKNFM85bv3eifQitRuaMzfveT54H2nr2IpU1eg3INeKc
GB7KEIhD6yYdxttcy9QiHyIqPUTuILfM7Mnxo9uuF/Ft27nyWzFXUbKiFV0/+ZniXTQMBhAF+pgX
n+zDjUt6McMcM+G54lGGXRpLBs25udHmwnsq3YGdRx5V8ntkTDTwbFMCw8jAmCnfL5+9BtxmEpXo
9JUoTnGWF0dQetjeoskC0OPm7k5oYQfRcIZC6gKL9G6qMmZSPtM07haNL8BEIkO5SejGg80jFTgQ
OI9PJhkX5BflgMoMe9D3rn11nZPpwaMIBoDYDtNhlqSHMLVgjRv2sws3DkyqBXzMtBM7IAQ7yred
VHj+bS3Wvg6ep52NNtK+hEhgjmwy+5wwTx3dQRGpXQEvbOVwmjdjZENoJ7go26eCLDfCScoHgEox
FNjEeJlMqzvFRBneGaUv7+s/V64KKAlM5ta/D5E43pqNF3+w3A9rXhnxEPRNNW9iguG2gDJbRgSh
BYRT0qKnO27KQJRGusKXTUBL2lnVaoBSz2rmku6QoBVgIBttFC30lULUdVeT9HVrDQIqUTpay07m
zaOElPKYNZn1YXY6tod2lNGrFsXuV5Kd7aA1bcheI2GnT0hy4/tqiMUTkzhCuFB8ie+mrfxtnAN8
RQfCSRaOlZ6a1GdDnM3JTmvCeF2EpXdu7JlFLW4tZLXA4zmQM+WI2qbpuasRfUdGSICMCeCDfYK/
a5IsvYcX2pDGVhhf8efXF4da/Gx3sfauHFjQ61iY/bLtZlJVIxeMUVnI6D7HviIX5WR4y4isj8Do
M9wliHjKY2G1RdBYTXpEC1xeBj2mx55pOZAchEUPkiCiW6OoS1gN6C23fZPkG6Pq7L0uw37dV7LZ
j7kW7symnVd5IuqVw74aGoNhLkdAkxDQDGLIxmgYNzyCziFx4uIiGy0nCsc07kUYo+AzUgs0gFnu
HGPutQVDI2UHo/SK22k0x9ckjLSvLvXyhdC37qNPnOaawqSWAFLYPsR9+FSNRL/iB9C9ezgu5b1l
NVIG3diZazmVw7Jyi3zvl0LbSi/ztsRzaEuLVNeStD8yUJBsJskmB+0QQCAQ49o3iaEww9jcamQd
CWItRf+Wi4qIHFwrrIFzo99I5dHR9cYKqG7eQFyb6n5cRaTogU/QByVWTCdbYtWmMc7vhewQQxlC
j9GcJXb85s2OGiHdM//NzK4LAzt2DbEMDbd4A/YSrnJ42GOgpQCSVlYiGMayrUmcQ26JYdVpxpfB
rNR2npv41MpWgZ4f7a3oDPtMitSwpUf+OvaDvdKn7k356UWRmJcxW9xQ/IG3K7zypMUIbzZs6evT
1GbaRtMKGuxx7RBGK6Jjm8zeUwPHmyvYpvusCAUMOwJZSm1imKUBRg2bKr6R1wQbCdYkSCEa3ODg
Ho6m6LDuSsMPF7qF0g82Qr1smujVGixvK+qZ6+MAk0Zi0J+nvLoNr4k4Rp7Fb2oCzj8lTXcmmsiv
gqpTxjHLnOLQXzVvGkygK7LSCffsQEJ76XtzvANcSeyDx82rbVTLtBAwUBpOpPaMLfqLqfLuZeto
m3JQ7ZG1q8g3XjO193FYkygBWLGvFmFFXBR7ssma1605yH5Bz3h+cqiYu00CfPvGF2m/sSor32Zk
+n6HTMUOFjyUHAFPOPGNLn33HiZeVlw/FUkeTVbWTVCqKmoWVMjGNyGzZsSoXiBmnDow19i5pv4b
6V0kWkg2j3mazyV7Zob/j2PMIhTzGQCPJExBx87NPLiGyrvNp2qydkXj5l3A9oBf39qEi+xdxg9Q
83q9N4JWVpQstGm9nTMabJaAmxMPROYHoEK7duadYlb1it44vSJkBrOfGOpbAJ1ztN7DgtKY5PTe
bF/z1BXnhsfsW9infHIxE5M8ZFmD9SPurLvYs/pqXXckayx0G+UTkLGEcbQaEctaoQue288GO18m
inoxIO/COed1ab1URhu6y4oBLSWCk9Y3XVlZb7ox6bfUbDYZTHr9ZNYE6+RIEdb+deop5CTuLE8Z
37BDqFVTk33VkysI0rqAzJGIuAgwrTlnlHHeKUOKz/IWOe0tkyTikP0BKIgHEDnlP4jQtj7pAUEz
ZQV32fPv3ZwhXKCPvivXTa1lxyJzI31XRAQpQOwptZcujieKb9O5t8rMeMgIIH3htlanmo+yTuMm
f2Okmu0o1GXBlrrwNyqJEKdbQ3jxPApQcHoZ+H7Hk4c+j9P9jMrnMUEV9M1M2hTQHzC9dgKpFMu2
48Rb2mLisr3l6DPyFZZzvKSVk37rxdjvTbse9ozQ3zNySSHz9chIgAYuY1Rye9WHcE+JdyDRhO3R
NUsppBPhltMbEU6QXaCZ3VIX2ccMoszJzjtfX+imqL42I7GxvkeIhrTnaR+xMqHuG1FUqK4pp4Wj
zPI9yupiVQxXfnVZGxvmjck+L4miq0mPIhhkbu/tolAkUwjzpnXL7oM4SV7dluZ8AVIn9kw6kxXc
Q51X3RiJY4WQvFk4etsiSKJ827qzTSFpShrWTES185UPcYYZWr34rl7vRoOEOLB0hgaJKu1ONdt/
b4HlRJzSLs7uhaMU3CspcCxBKJ0DgqAGMzB9K4MJHDkZP3SGbaIaDuWZpMZ7M+hQOLSgiXWJxM0g
7G6ymOHRWSyaaZ32YniSPVHA0pz6pzl1s5uGVs1eKmKtFrrbQbadhnC808upOOO86wHWWIW3z63B
2PPoVISLotsiZI5Jq6kQtfdGJOBmuPAC3TLf2LkjEEfN5QoZs9zYqNfvJ6OIdwPCjAdI7NkuNVr5
RrJFfUZyTDOT7TZbqxY2t0jt/LnW4+lIbJEB5ZdbVDeM5mBoVvw4SIicGNiQ00kvsoFBebNVBQht
5Sq1Q9cLyPpGKgWJ6Z7d3XyYyV54bbop//A1EmrobLpsFJOJ4g9hppt+jG0H8TAxp3JjGPH0HJfq
u0cd+TQTCRzg3xpXaYM0P014ceSANreMtqGP5oV2Dq9RbFcOYLpNlUFfLRqy8ELTWF+0Opg+nYDM
mzZHJDF7urvIZnZ4JG3bOzphGAqSCOrZtVfRUcLFLeLqyUlvbRMNlmUosZWuO668odFulQfuTWru
eAH/3z9pMikude5OO4oYO2BoB45pZksnUkrBVd4UxiNWl5RQndgx9llU0+UpTzGtU3CH6Y0Vs9gQ
EIvf2J+bZ7Qvc7PRdDM7x7PfHzsm1V9ROg8HW6VtBhjRMRHildo5bYv+llQewW4QKUUNqjQA6BJR
SDox03j0NQWdAYwVRYQmjU5k01fu3vIIoTaAiW7n0HSZ3ytyixEmboYIIjfDZPPZgYB8MtjEHNhM
5luXuNcgbS0A70i/lJrim9bwZGCTmBloqOr3ZWubLz7JhueqKd9E20vK+jHZGCRxbSZaLveAz/yv
NEXDe61K4DtrvnuupPTfI8xM37M87y/kn4dn2m3VCiVCRyaHA/uP3ik9YuHkSDXpD4KQrJGkVPAa
2UxHyRvOYdQUOT1v0tZ5Ka5iLdUOvt9kJ2jR1VrLcvcLsziA1KFRjTeWIQsyEObmWy7y+jxZVRYg
weTv9NpZD5oNhtvQzAeHt+ETZSncb5mQC6TyPr4BmYcYt3Uq5HzAobwj0Rj2trpmYURW333HjGWv
+Y3NngUfdV4P+jaw6lTfdlNW32BKAIlcNdOl7RPElS5hAP4IZ1r0MAfXRjyYd8jH23MmynnL4pMD
bQ+V+xWuQbWLJjLbeEEPwNIn03CwRXk9RN/rCO1QE86HHrcydrPmYPrOTLkmIates4rqC0spd1+z
nK+7EdjD5ONYgKMG2lmyGyVDpLMR6KLFU5U2AY9SdDm9qTiQDIcC2KccEnKYEJnJcmvO0oHXViXF
RObGbDUr2ZveSbRatrZETxp27hpyUZNM3ZODFRYnIzTCTZymcLLqqTJZtUrnK2IzI8AfSPXQAKF3
khyocqmITfJMccX6Jr1+l1HGbTqI2ZucTcyD3nr2mZK+IRWldWyihLVMf2yJhHeDYczC9ysojz4K
8Xx5AM8tvh89QPvZVIzftFlBAAZSFp7yafaXCKihj8Yms3VfM3d2Lu2XFvr5CfELkQ6p8t57C4lU
0CajCUuCPd1Fq2hc9bph6nzo2A2XUpecQ83V570zTx0gNau8zztyaZQ14tPTQZ+Dea3jfd4RizHM
BMkYBWGtWWxamHdwj6DtTgXCjCnH8eDriW4hmJGkUY2WMx2GOFWQQocZ9xDrakH8qR+9l6mp7s0k
wUkEFE1cPPwbq7aZ1CPkZf/k+W5/CNuInID6Oo8wMjau/JJ6Otl1U77rA37qxrf8J4U0/kjyBKi7
Yo6J0IuBdryGee1MuIB0FWisDHdjSJnZDGG9RPM1BexEhueK19/eB0MriFiZr+6hNjQuKJvsC1Mq
azm4kMTc1p/PEM7gNhoDnJhkgPPGPesHbuYXr1U2WVsWLzIoBTi/wJmpQgJYfSy3bSoI+JTsF8Dv
bTvcgvumd03+zklvRK05r31dg+UDTIn4lNzCBW6RcjeN7nRP+i/RkXYBAG1x/R3faUOTuzSN4W4e
BnbzOTks1lb3iznbeoOhHQ0Qve8wstuvdZNMO4hxQMrjwXrnrm5esq4lv0iV4f2kcJPDu6nNI36U
YZfC/KQchnPKwCCLL6EYvf1oRA42DNRxJjG+mDdY2IJ2GPx1zZZz1wvN7pduV7LtGb1rc8TD2UVr
KhZnnxy8wwATZznkufHAi5b5BA5aVFQ6uKhxqUUTuZpsW1qy4H0/P6fIUJjmNFX2yAC3feBMksEY
xXVnLaQ5T0RNjI0GqDRrWn2dhV10MNwKBZYza+GxmFtP7WKVZTtREvZ9I8zxaSSn/OC6Lai+jpyq
BXht0o3tEOSdrslLIRWjQpFQXZPkW32DP4x+vhoFWr8kBUmEXHfZdEiFKzMazglRhkdeVLjfHJXe
9b3TPkbKJ5NEueKVMSgYoVYV9j156PbWySFIVtqQHaYkrr9GSaeC0QtnPo9ePNdkxgRxV12HvyEo
8JRMlCESV8QfUH1mePWXgg9eXKm46k5GCK8bHYGJAp5/myWV+WBUiNp0I9XXoxaKs9FpCbk/0QSf
OvKA9U/AGohu241dx8Y/IpoTkLUYwscJ79JKm6V+RpbsbAYY6bfIFsKzEsI6qtqv7vOmxQQRGyEh
4Tb2QnrK1INEbRfdzZjb8COVm+hfpG0xHxNetBUlQVW+p+f7mqDzNVGvxtccHuuB3Q2FQe+kB+VM
5GA5srlt0IAiQxfmdrJNwpJA76wQPk37dKb9qWEyRJ7qqudxAKzB/KhbUTvl6dIX5LsEgyviNdDJ
7sHpPTxjbpZFzBdCAGCYIoPSJwcUDUC3oQAzgTLqQ3obd2H1SsNgOuTMX6h+83Qk+WX0KBom3z0y
w1BNEMquOiVNbN22ttIv4iqiXNJ8uk6s05aLIONlEjrjCypTC8EI4Uuk/MhLSieG/KXQa+4tHTeh
S6jid79OTdTxuXW6RpGeYuCQ+7K3COQzJrbTDiao72hqs/1Q+P6Bfnn4DDvazhfsDosqyJFlv8Oz
L54lC+pMva4R1hD1LCqpmjD1d5SFKzrF8SsVmNxPWVKu4za2L2UxtI9VTqaAKXP/gQUo/V50hrEJ
R8tbypQ3Q8QjsMAlY76oOnX2ZKHiiLHTKb5P5DUehqUlctYkEJCYaJipf0GxamByUbrYV5bEH0V9
3T4oM/GO2phjagp7d0vWqH/S9LI8IMi0NnVC6K8oaIMbdf5BN519KqmEGAMcXqqucuJN6LjVkuje
HS31xsQuTGc8sofyHYQ8eh/Kgi810RLNUhvq5qBDIT2LNAo/JJrBUwJk0w98ZY/EVbjON+VIcx/a
yqBOk75XcyLN8JwApf6uedILEoJCcwa3FjDNOtZiZM4+bdhAzwf7m+ANu00qodaMKvwHafXGxkgj
hqkxaVlB21WKaEtdvMWM63njZfWLco1pb7BrSWmpJMNtFHN78hpkL+Gq0FmOhGF8o5mJgyPWvbU5
NnxXfTLuBsYE+7qBb/Qv2MbGFNmmv7GjiJZfBAl1TpV1jegaDkMZad9Z/xEYT2k17eQ05a+Zl/qn
qst6hgwwZCUz7SndYVqojOVIBOZumGhCDdDDV45fWI/E5prnPCMMQqc/hDoDbE3dERa4aDBHf7XY
3N3QBK0OqSmzb/8yx26ImiyOtk5hR/eiAnjvTVVxmIdePgs9zWIMQVr5MfTghKPEHjeUltFj1Sf6
wUNavapbVr5QzR+N6qsTu87yivnMQpfZL/7YyraZbtPnJ38SjgfhzyTCvyHl1MUSIWYFLH+MzlqU
myv4KcMJ+b44jvgw7gt8IfeOguNqW9n40GeoL1ixuZDJWOeXyo6OAHqdVw4g1ixMGsFxrXY3exV7
WrfxYUPg5WaI1sYnvVDzEptkEoTVUBwbpsVkljTuA9JBg4DQOtN2rRqbe5Sx6kar8hLlPk7VqcmT
Na2Yjkp5sF7/1ZVZEUEpT7ayy6r9xOj9nHqZRR9OM1eZZUWXLFLjjaFL9dF1I7TSGI9Y6tPbolYc
14ns0Ba1UTxhihrErWh0CPlDNG0YCM0DFUqfBf8yTBHHzZDHW4ushquCvbkzEhw+eACKR3PS/tZU
/4+0Y8fkHXB39b37WSj2p97p/6jI/v9TmCH8+r8rzG4+vn4pP2vS+Bd/ycss5w/nSg/8S1JmiStK
FKO47dqesJBZ/bekzLL/cHwkYzQQyNxBW4Yq8N+SMusPUAk6cAbTRLSFg/Z/Iin7E+H3g4bRJCBN
d010Xh6ZHQKt18+asj6V5DhWjgi6pfVSeMGfCBa16beTWhCwPa6GHd13WJFkw/5WY/aTwsz9+9gk
4TGt9NArX/VuP+gnJyyqfldwbHtjrWGZP6sTMQZLUrPugOF0K2uFQnQb31jffrgk/6Cj+wx0/OvA
jo80z7TYInwmYhXxaFZaWYhALK7AoXxNT5XqZ+kSME2Vs6gei4AML7hnzaJgzbj9nejX+Flc9/dX
/+ETfJLytY7EdpXg6aRUXWqLOLC6BZb+BYPXwDvEK/n8n7/yP1/nHw74yeRARlDGzAXF/hV5Ggfw
mJGnwOeL0s37GIQLknT/EskO1f43h75exl9uMfxAtm1wlQ3rkya3Gx2FCiITwRTk0ca88471rl4z
u+gW9arrbv68u36LefpsfPjrIv9w2E/qXH8QPuM7DtuvKbyXxZ54dTeAr48FP7BvmxUN86dqXQZE
jmEaWKWLbJl/pJff8qY+kX9++SBXLfYPt3mBr4GJSi4CjJDhRm2iFdbKYTmiga43v8NM/QmS/fVs
+zg+/hSW658eqjj28DlmQgQmrddofo/bY0TSTfJf7J3HltxIlm3/pefoBS0GbwLAAdehFSdYQQWt
Nb6+N1jVVUFnLHp3j98wk5k0B2AwM9x7zj445oqosuvlCEaeb7Rvf3/Knz1kk3WJZhoj87B/v0jO
/tRBTdINJu3e7G+WGrv7tYl0gcT5dSM/jnFxaeEqj604V/x6bdeXplbt+KB4hRt5Kz+rQWDl0C/x
lfE63XJ9Iy/vK5MX+qoEwMvULmZxQ9hYWRUGfXtncheX7vdG2Ej+SrbDlHgF/nNpevh1qZasGAj0
oenBgfv9di5TK2n5ZKpOtCMo1Cv9YlvuZHtF9l7VzH82Pz+OdbEWZd0K3Vnfz3YjebqDY5W0H3fB
YCFuCSb6+zz5dOX7ONrFQsQEEqty4Mo6V3QWl2/XH9NhXfosH4I8sI4rFoR14v3x3D7cyYuJaQp5
TdeD8agWrnEedine//2S1vf3YgQAFqqJwUqRoFhfzAwJRYRAoYuasNfs/uGlgCJ9Hc12gSFe5wTj
MP9kWUSbtpLHP64jFMd0IRtLXJR+et+yRffeeFS312fEJ+/yyp3SZep3+K2MiwtCM22hP24UZxzU
3pMaPigi6sSovS35/zDRJa6IWY7sROUc8PtF6RoH8jbrFEKwnICZHuEQScnHWEFT108cn16ZpAH/
FgGj8Tr/PlonRkoY6hhR15c4B9HDVpA+kW64wR9lRxt4Ctcf3CczkEv896AXM5DaQJssKRelh495
cRyaa2/wtau6mBhj2hHO8euq8omwu94nPWgrtIL993m+Whz+mOirlU1jH2diXK7x6NjVll4s3MFm
W9cJ/tJ82krearOpXa0QEAiSHCMfB960GVhQ5sCLcEjTvOq8uWQ4/noXFF3R8GqIMOcuj45Zqehm
UaKXE33jm7gp3NI3H4mdaj3JWakUjInCd3vN8fPZ7ip9HPfCzyQiCqJVPShOAo93PrMHOKM3PZc3
xu7KzV6n4sWqonAuFllYFM2QflkiP5wagM7pYaT8Opg3R/RRTiq9Rl7til6xEYtXErWcv4/462/8
24gX+8Cow33C+bLuA2NJW7PLXWmHosFnB9rJG4gmfnqKfbAaJ1HE0t7uzO3/AM6/3sK//YyLd7Qc
5NnQ20x3kLbu4s3wVXITt2kdDBmcmf5xWMSPcPWYtl7e38a9eE0numNm061fI3cEGTNm+CX2dVty
sm12d21XukR0rxP4t8d78c6WYgbzouVmr9tg8hZu882AWa15BvOzIznSN47KFerSpRf1H2NSMudr
DxTwH45r1CYtoaccDcEUwcil4OcOZIP70VY9ZP5ybbhPH+S/h/vlu/4wgzMkfT22E4ar7yRkBzvZ
WbtHnrCBBLecpfvqZ/DKV8FWuzbyp+/Oh5EvTk8z7DATfgiuBD41JBI0nJUInDuwMozdssk9aby2
Nl672IuXp53DNG7QClMpt4vjemZLvGYbea1X7vAVbADWuBhyrryz0idHYoWt7L8f6aW9uDPIUxcb
hs1AxfIJ7/V806kuLIzSD9wB4y87qQ8++H/wpXHtki9eGKO05FRBGsF6oe7NxqbiRkAAuH5Uc5Yv
uuS5Or1zDRe81kv+fE8/XPLFm0O9VxX5DNCc5Biwjy+e9bAi7mHqJK56u3wNWaX4pKWUv6FX9b3c
aU7qFic8HH9fL6/e+/X+fJjfDR6uAocc9z6mjMAXZnXf7fJNuNFdKYCyuoZo2YZbbyLrWDjXkjY+
2wJ/e/QXpzSLvrZE+tz66OmYSA6etsRNyVt31we/YFgevgjl/XVi7mfngN9GvjizmUYkyGXBhVe4
2rujxsSbOcovO96zL8PXBEuBE74hLvQ0eOvVtfv+yffKb8NffE/PRCoEIzUy5l2xC3xla92r9uJ0
5+66f3l9bf/YFP492dT1TP7hGddxqK1s6rVOIzq05+ziYc00MG8UIluuFWmuvFCXJO7UmKWgw0Tk
0FucFhomLUJ7ke6s6f196n5yIv14B9WLxaqgHSOqFgNZIgHSYutx1HD/PsTnGxzQeWktLCI9utjG
EwOQLDqStbgXbgk8XKiv4Vp+DI86D0sm/PV/wvb+9Mo+jHqxJuljLycNBRCeVzA7yGdsfT+yEjaH
HI/cERz8VQP/Z9/qKyr3X1d6sSCNTVmPTYMEXNwH+5UgjeXCxU3PsnPt2PDZ2kdxZf1WklVdu8Qm
Sj12CERsXF4ZvoyS6JtRexNF9euVh/fZBvphnMutmwYZUuz617RHac3hM1dtsl/seod40wm95e3K
gJ+905IBm4ZqsA56+GK2RFR2+m5kwLUiG+ylbQC1IjoD3dpfjQr4bI58HOtijiAn1yr4imwLa6zG
AgK+uMHfsoEaovnCnsCAw7Wjl7wuxpfryMcxL+ZIGzcIjymSsWYFfgI0ibV6CUk+5cynPhgb84aO
Kku2bMuH4ofl9qzqYKBu5ft2Kx6ulp9p8Fz+IF5weDcQgzjRi/JlBJZO12mQMdI6cQwRV8dU5g6R
MkLOKoQEzyvmm7TTV5wNSfHaANKlVrrpGI7GuZQGzH+YBIY4E0GNDhkiPKHyrbKfKbzF0zdZKWEV
JCZn2zI4VSI6hFmCRdeX1VcDoKujLWj8xnn5JvVj7etaKACJxdE0EIZ6SgCoIxDQJ0THpeCmBH67
c6Lo7/Nikh5eHdRUeI7z+qiBLJt7fYvbxE1nY5Om+NK7aQ3PBHecbXNTrGyz0vZdU2I8FaUeR/iS
2iXyzzctELq3vojnk9zA/snHEkVdBlW7aRWI/Fn6HbeAdWNkhNfajYJ8pQu1p4GsMvQmc21tsIZw
zArRvO+7Qq68OQ/TN1mppZCOtTQ8CFYmoK80JNeQV+QZMtFdrQPnkpaWhrxulTsOjBLZbmheyNR4
GrHw+SiM7vJksY7QlsPtUKFqcUqavECUNbhxc4Xpvh74plaEN6Wsd1WsHpFGzcS+J4OrNmrihWWK
KFgSepvsiLdIxmPQ4n7DiyQ/CKpF5UgcfkbCOO36UNYoGKiWkwf1/G1JsZ+m0h1/VHu9SvahMRaK
UzVAsNKEX1mJRnSXWz1oSqwKhoMmF02VGQU/2j4MX+WaqPgYxaMtRprmo6H8ShAKKpMOA3cnBNUt
GbW5H2EU2pB/Ozj4jbotAmzoAqQknbW4Md1YFR7NRCucrgq1DaUEdvUI8Y5UVBip5hy9VjOkG/ze
w0OScf9MYyRKbSmUnaymnHiXutlh6BnsjjjnTVnn9TbSNfRPk4VUlbBF/MKY1EFfO4s0w/6ba9Tu
cZduhixEwKIhJSgKnpg8ze0RBtzwFuryi0WrFbV4rD4FLPfnIZWMuzY3QXDMKnX1gKTvH8R7VsCT
0KMgbz1L7H78JeaboCyFo0XhifwV0rYZZrveG3FIv6pCTt8bko8LmHIiIFPrPFKpLNoz/fdCI8yy
qifBzVvN3M9ZZ/CaoHmslEbZ0Z2GhCdRpivmBDNOsnxd4fj2HCXgNCsFxG+WFM+SGPSOUgN7TGi4
DEJO7SIIwHqL+ba3hvawtOhk0yGEThkrN1FMVmYoWbMrUO3+AgaY0OElskBFcYdyI+HRWQlSRdxc
iCDfC8QZ1HPhX4ft4qtNJm6HFqZzkRiqO4MefVerSjsIXSp7shRG8CeL2iEsGqRDH+OoxbBOHCuQ
bQImWuEm7iCThkNzxl11sHLjB7jaY4BYz03k7F4t531ral6R6AhbJ7cW1KPUSq0dKNhkcmSiDrLt
gMxqE63CWGEBM45GH0n2TF3LCbqydLBwkPPVDxqB1PJZjaPAJoPw54xX0llM2AxyaOgw0irIBWTU
OqkciPtY43VFX5K48spNJrge1X4RSl6Gah8gakiEWDXw78IlceJBj9FYr+kLUmV6SRiZq0x5cUiP
CjYtfGeillXotT1ONSlTthUkY7vSVgNk0L80qKC5dUJmj+MMPQLNS2tMt3Kdy+hPOtEGyvczM4Nb
GYC0UJOCt9TCsZLrU1cH6z8Yt9VU3GdZfhea9eLA2U5sCYkhQsaa1PgAi+XUjHuhUL+pFSXDkGRg
JCPc+DxqObZE8c+4IwLE1OvJF0PlQTcW3c4XCZugJrvWUL0JWfAildqOQOa3McKYkrC4tsJwLLL5
YQG0ZfdFC+MnEI7Ym05dFdwTAAt0i6R0O5zMk6qS/a7i7RSj51ZDbCbE8z2COljQifKoNpgic6MZ
6WI1dzhEfuA/fsOS+hX3AWaDPN2FpbgXGqm3hWF5Drp4V2fBFxxKCr5xk0hjwtxUfbwZ1eUpQQLj
pGF5z9MZUMPWUAWRujlzrxgeGjX0xnL0WsjJEa8X5KdJAOkTcNPGXLjLwJLa4Aog3sfxYUmyR0GS
Qq/phocFjuH6fLbwBFEKGbejWW7HRLjNAsO25Gqfy9M3s9feOi2+b8uiWXeLrdLC4SYmY81ZPme5
eczQTGqEgLPpJPeBUH7R47x3WHo5eOXKKU9wsEttCeZWLtqj0TZohULTbS3jNhRWaDMo/URECJyO
X4DQ/JxM5QGz0Hu1jLTDFH3fhW3wVDbswvBKjmFtiIcecdat0Y7avRottZsIodtoIK6sYSPjKR8G
09N4b+yxkUTHiKyRT4SadTEROKt0yT2vx0GqUg+140EJsnNqLvtmCr6PlYUau8hk8HBocsOqDf0M
s/CmBoOAt1vDPhxCU1giNMCVeM4VzDLYVhq7q1BMllr5mMX41MS6/tqr9WGJxa+qhMUNUEuZ5g81
iv+lCtgwY9PJZGVnKnhJYcV4bT69cv8r8gW4n1WgwtyTs8eqwm1tdG5dzn63MkG1YVdb+ZMm8o5l
7X0kAYYbpBiUmPlg4lBaCuOYLgumTsNRejKQMp34g2mT6/I2NEbWCvHGHFG2aW17atNqJTKD1MNj
OKJITEMQc+YCKgJKpl1FjVcgncus9AlVKQtKWT9gzvRxOz5B5dBBCCd+1SYGSmf8YYNp+koVfw8y
6wy60ZWH5nYqxc2UR6fczBCzR9q0KSOobj0bhK8RYYaVAvltpJbo1LU3XNOP/YLemrBRFIt4eAI+
7USzvssMGXHc4rfCeKSKfY8ReTtm+vcFgDj2d/DyrUL3TR8wz3IKktdctnZx66E4iZV4spTZt4bu
xTLMHYxelNiCJWBsXn4shFY6Slw99VaLoBg0K8LlxAI4aaKB6gN4Ow3mTPYzuRO8ziyRS8qbpY/w
gdNegvP0bGjFQ6g1W4uDWI0YPelxFEL2gxBk1Vugo3c0ZlcFWrMHbulHceNrGcg+WXAl3KcGXhOg
6eeoUmChz8Idyzgm8ldUYRws+AIlVClL5b2WEZ0nvwD1dkTCzlfYOlalB23oqRSK5Y1gvoQ54UOm
agqwC8jgbm9KYyL7vHBruMZ5CU3PAtoulr7BPUrV54p8+HDWvdl4BhhxH6uSq4LnCSI+mXTZH9WH
EVOs2lUP/OAtVpq5indZmZ7l/iVAuCnkEo48cusj0APIIG9VXO5lM7k6KKS5RRsivoXDD5g1bA2q
3QhAgwp8mkqlfZFDBBxEwizDs2g0fpjStjW5+WPlLhxfqvFZT+7HWsKhZvlaPts4aYkM5zRLvkuu
SY4mvpPBbuslL16EEBR+h6l1jjq8RZG8l5p8Y1kckQNbxWWPWX1TwZAuELUO4dcaTWJU7cKo2U3l
j24Vva2JPPOymYCpqJzM+zx9rFIKY3mOcBEQwMSpkVUfN/TBGJVHblmR3kvZiznLZ0sb30pVd5rl
fi6It2KzHDVp08q6owxwVtPYZbd1NVPY4ky/n2CSqtG0DXXLofdqh9AaOpnUhEl31WVyoXF48qJ6
KaQAnYk1CoUzxlhR68gxhBW38iNiFV7xJ0L6qkqinQttbTf68l031Z2q/cD35Cj4GFOy+iRwrpYS
IOxP7moWY2THAdEJnVtF9V41OUcJ2aMxJ99hbruaDtRCF6rbbjbhAZNTC4AqfUJT7hQwJzRt9rWw
9GUqL9MY49uwNskQvQDh/VIOI2Z39VEKx3MV3mRSBrx/cSukjqtvNDGfyBFwQ+IHE/41tvHHQc13
nGt3St05JuplQRhf6oibEoXSpp6M9yWxvLaO/aFG0Dxrr4vRocdMPDPNdllvbDn1OMj+nShe2IqN
Q8vDggDzGlW1E0jWI+R/e8JvzdKkruvsIDtCGT7hPAGd0t2G0kIFsMsNuyWyZv2jFwwEzjwsW60N
UQ/g+MUiCSECf5/pZbX4E43l+5hDpBL0c0i4SW8yudpgiXGfVC9pMb32WU3aEJBPjtsmrGdq2BhV
aWgcMOqSnli/oor10UeY+26wdvQYNrnYneRouce4uxcGA8FEiqSrm5I3jF1un4Q3fTENxIIsjiAX
EzJ4FRSvLhBrKbX7prF2XZ98FwszdeUo8LVKOY0YstuUrafNRPzYh9x6Eo3Sgdr90LYiifBBxHVm
34Iq4+Oz2FSp8SzPzTELIQMVckiQQUTPLtyWuXEgTJ4vthCn1BHBP0F6GFjB+0LzCA/zGiI4l9EB
o6YLChoU1gNfsvizM8fK1qWVI1lTH4yZuzwZ3lRTFRmDk4hyeKyfRtCRBoa0pjlEvbIxh9jvoaQ7
cgHhhhc75chdGFsw0m5jnRUlh7Fev/Rxc4RUq9iNFHE0Ed9qg093UB72vCBFU4toOxfy9yU2nFKW
HxICukG8QQgxC0cWjwEHQ5NDf8bPLQkpkOsfi4hdSn0ohuwuGCj3DXciUS28fL6RjHvRSjaKJtpL
Vm2UQXgZlB3Aryd6Fwe1BPEQBc9FG5xWrzU6cZLIOcQr+kOR6zAvOqDlutRZ7iDWaPkDvL+WF42q
35DGIfRMFjROob6PxoRDgd6ey9Jy86E4BAPMnpAchA4OPyBjZk+J+oxvSvZbeY+p3TPkL7PY+yjL
7SX5kfK5O5pHA+RQN9xydeht+aCJkJAvNBA48WxMjUOOutfS4BSltJu116IgqsUyYnTeUUAhYxYf
YMp4szRs+H6v4FiJT9GYGbao41jhq80v1W9z8VVpqU9qliuREUP3yE8V059mxRfifgd6xo4CzFXt
uVmGg1mnzhLPTyh1Tp2C0Ra9zmNcodGcMr1worLhOFUS90J8QoxXhXSLknagjbK5wuLXv7YpnymN
Mb/UOBVu9HBIiUahBjNlBHhMjYeH7ghZ5id2hy2U461WG++SUn0JInzLaVu5qQEVaqy64NSXcfXY
i+z+ZmkUewmWoltxD1gvmske0+SpADtlS1KabyqMy7bQ6W5eSJmvsyw7Td5sF6mHKISZjpMuLLuu
rrdZrjyOUql6MTxZe2kq8yUws2ZnTPpTirbsQLjwXZGNkctp6VRN4k9VZKG3lBgCBUt4o/hjY5h2
aazZEq1Ww+UvKnuCNvE9bacAOkRrbM2WbTAUo6eutwDbdKuAAFPSJoBOwDcwJisQQZrb9Grsdo3y
vUk5QlvZmFGgCcXz/7boKVJ5Q79g6QYFcuNSZ5NTZavHUBB/FQVXCUPPieo0urI7b2XxWqvwjxIr
o60xuOjXrDWl76IECVc+DBCPcxxAUqa4OFWRlK1tyesY1j+6kgzFJamqtl6eol0MNSRU64y6l6kr
5ptxqpzBfpnUx6Z6asPQ/ftd/KOaezHWRReOr4UyKjLGGkeoMOJJBZH19xHkP6rhF0NcdNoykCWs
WwzBSgUEfNPaUGg86o30+siT+qVZku7w5rrxrnlODuK2PVTFtef3Ryvq4ldcdN1EqzPMBI+vM/vF
zvDi/WBrm/qXeva6GORPvTCjmQjDUaGTiPSHBmwoQS2oM6OJe9peDkA8jyMorcXYQYjoVn7jZF+u
h4j/ITFahwUjAG0AbcsfqpfWEIugYlo5ItVOvHxYaFnU0tcuP+viD6h0JFhNV+7stTEvumFiUFRD
Ehvyr0Zq63dbzV/1e9d6N392xLg2MnbR5bL0yqg6Kcl/6CUa+JgoanPulm76jexwiifT0eH0MznT
T90zDxyBHOPx75P3zzo/gxLoyrMUSTn81Qf4MOhimmofBaa0MmTsIL9fbZSDsP37IL90c7+3N1S8
yCojrMpYUb54CVO57Coh7HTULGu/iOt6EmiDj57g86nG0fXKI7vMN+UGIotaeeqiKWGSuFRH5ZOQ
IPErdGfcz0j5yFN1ypNxBsm5pzN7Q4TvtRGVy4bJOqKiiLgxIAOT4/r70+uoN5vqOuLaoVp1q2AX
TPdb7wY2Tw7xgX/lnn7SMmKqGMh/yYyVcSr/PuDY5Vqzpo+wO0ieclPtKAM6A/IG4NZu5/S8+SlR
nNcuVP5j8dbXVqaGIlNfTRmXXWipQw0cNjIoOqikmd2Ezd2cvpSTsJepfC43wgPhxezam+7rwqKn
pC8zZ0e1gp2C2CGDmw6cSO1JPMRxmz2svxX/85VV/zMt02+/8uKlxbSZKl1Cycp86n6p6hss7XZ+
tPzSizbtlbCKP5YI7olME40tzQDyfPnw54hSGt58ygx75OZejgjO2Hf+VdHfZ8/8wzjWhdwgMBM5
D/lAwCoxuP277qR3xn1npzvTXp4Hf4WYU7NwtN2VufbHJrpeHwuupTPRwGask//DKqE0IAL4AlAd
isTWt3V2o+4kJehn9A7PwcEyDsb42iP8Y2laB10Z24rJfPvD/oPXO8DxF62K+nXRSDeUPixnVe6Q
2rVb7RiWq147Bn12pQb5CCyIHISQV/5+pYsBFWwckSUAWz6ZJuGc5TX12WfXZUgqB1I69IhlL26m
hbl4osXIEL7ui5ve7/rzclBvWxcisRfoe/3F+t/GWLMgrt4LA1w3WwtLxoXkTSzlRcJ7RiJHzgkh
6on5o7jeDvCrBKcwbmMRtQx1tysT589VcT3p/cs+pl7cTr4o8I+tUqBxn+u25S0owPKjsTF81q2b
yv8/TZoPA2qXb0gkqQVlg9XVY7xamUPe3jbjhYwdieC4kaURSPfhn8P+fz/jf2DI+vDIXYj8/yTt
n99zSPu3ZfZefP8Nsb/+D/+wM8rqf3I4NBAFa6t5kHf4v62NEn8i827Dg0LTzw7NgQB0Rhf9v//Q
1P80Fd36F0ffZP/5p7VRtf4TXQtpnNa/DJEXdPy/0fJxHl3MTlE1VcJF0TfgK9BZZi5mJ0Z6NeQc
ZjlxsFLvukPaoMs0xUMjPQxVnTuqgORCmd1ipBEkt/sMI7tExcRQIl8irKxvvnekNNObhSZIfYs2
MkAoGxP/Vu8J18reEv0UTndZvIuBPFMmcRTsy2IjOrA6ipScqOWLIb1DyQ/0wZPQW8xD56kQVPss
dhLiW+vunWBQO+mt1dn/nr9K3ULhC2AjwK1R/VZT+oUzvBmUgdLCc7RAc0rbYzrsWkZQYlfowBz1
9HDyLxM+il6ZPbO6r+qXAsjElzx8JNABnuJJth7iwle6A2kilMUzGPIrceOuaM+gZ3QNsnDrC+2I
ZR9SGIwBqzkJ1Z1Wbg2LyD/DNTRyI4Uv0FQtma/otHIj+qGFMfPR/Vrxl8r9zaDfW3R0FTJN30sp
ggrAQrTl8OSWWruv17JUbweW6KykuD46NYJfm3ulwYOX7VrxLTUOWMRdqbmvyI4fkzU8OIeXuh+k
n0ZL5KZqV9X0Y2gsTxGU+z7V9mp0ippmAznLpj3WA4hfdDfl0EkzfFOYtCZVPHfUUiaMY/T6Bk7g
YqdT5OIak5pgTuWlaAxCEN+oqDuGsgso3oyBq5heF7cH2TgNgCBS9SXOv1kKCK1hrxkw9yyEIOWy
zYXxphZ2MehFTTFo0pHJaU12R1l2wbXeRrEjg64ILcIUY4yW9EcWUd4ETXaS5TuCR3kIEyU8twF4
Qyt8FysWdxfeU1S7pQnZZTsrD6NFlm9m7hoiLaFbntSZenK/7JW8poRxMvWH2SCLMKcurA0ni0qC
jo18lEc7CO4xQjo9rdKWsmOUHgvV7QQShHeSFVNVfrQsd1JWMBf6jP5uUW4g+DoEwjpixK3qb6bm
aCbDLelJNjQVCun5ZqlvKuqZmpoeAc2STUjDxFx2VVN+H/g0NryZKpr6nAR3UezGtEvRZHS+Yn5B
MpObfLuSKLHS7jJekRHwqzlY91LSbSax8GbZ9HHMkCz9BPNxT0Ofj5dpIy4h4MPACcaGPqVwEOkT
FBDD45LjaNKABbUc4uV2JEo2FUgSeBdStGx6fXIJDafUSiMwfDcUoNtu688BPDERWNtzAjiKNnhC
3TXaao2zlM+LbvBlXQBsl99AwJyjaXLkuGLy8r6u3G0rP2RwpzP5vVl+KvJTnfE3zrdjM1J7Qhha
S34+aAeT6G1NdXSJbE+SUu2IvOClqR1UI4W1jRXz0Fb1lvPI49h9V1rsiwU42PjFJPhBnTLfiFK/
NJoXgVZqjuhnEIFZSxthuomLd9Ui3q6mQu+b6DFijdnYEETbjl+SdN9V36LlqyFSsOYMrxH+Gltf
M+VumbP7oSF7V6Vex5SquN96+RTEGJ+y2akn9TDGs5eKBnS2ByB29PEbr5Iy6PzyNitWfCAEBIes
eOlkEjjOIyB8voz9OP85sBIZInOp2YtTCiYXSFEFh7X62hqKEw0ArdTCncCsa5K1D4enUQWzGKES
k+8SsbYt5SbXI29awOsR/6Zq2V5luQib2h8W5RS0hrcCfdW02cUJtWTh0MihbqdQE2xY4FtYy18J
iXN743WJ9PLYtKMJIz16H6DQJzkkvgFZQZeF8qYzrAIVis7r0qX92isKbFJhaIAqFV3vQJXslnKq
YqUhuu52v0hQXqwxPyPUeqSiVflSALZKK+dbGFw7II3o+AYT3fXyXV3ohMmzPvnk1jWnci8IjjzZ
pvwq1vE3RHPk4wqmF1oTDDMtfpYNAB5JKHyzIv1gaGG2nwQCffTgKdfSxidPrXD1JtO2hSbTA813
s/Awp6R2Zi3telMJXaQLnjzgv8oqk25jq8wbPWYhn5LaE83+h9Quml2umb2Vlk47ojDijW7FDylb
Vx2TS5ZDpAjaQX8tQeoToFDZRRe9wUeMbb7AqauV8c8QnPyWpR1IQJ9WoQPi8lZd6FwOCygUgg+y
YOp3tR3HsHZI0XKGGmTQVFHzHpZ+8IQKRZ96J2dCs6GgTpTGPirIuzI6Yh0gAxIpH/9sCe+11GpD
HFxGcboUkcwlP4g+6riDdUVY7Nwj+Zjl2CFgpbY71GHaSxe8AayErdURrTFmt+pKyy/VNNhaU/N9
3pBIRxckSm6XeaIROVv5rhtomieiE5l1/U2Ouzvy2r9GyB4JG2QHb1Kh94FXrrygqd/3lfhjktj1
6pqFMZjPgUi6JaHfG3I3UT15WmZU5742frK41TQrGnNnxsuqyhvvM6Qh932TnS2JxT6G3AcXvr+R
AgPobXsi02f2Y47vrN4E75bkrqvxgiQNvVo6FfUenuKXZBi/ysDbNtVi8mCpo8Mj5Xrzx3ZsMnud
GcjWBnItqy5/bgOZ1kpKv7Q276PmlUYYb4DVsoitscJk87idEc3bmZVEg2UMwj96qfPOzeUST9Cy
dD6UN/NJGArTDkPeD4t0H0NS9lEk9kCZstYbTfk5NAzkmrERbOHXsgB232qaDXvkn3bLzbFzqUj2
/eiKYZM4UgoHknSbU1RLLyMVK1egUCD3Ur7LWkQ046aeW1pkIQKfSB6oJOkq3rMpO7MZntFzRDfB
kgBEk85NZ0p2na9E0il/16DwOfBfv2t1L25GVWbRYo5OCsR9zYIzEJVHRRlCl4BS0J+pMt6IULZw
7GhbvUBQifRi2sQJQH3m1M7K9Ac1ClI/aUTTF2v1PFYOCckjKrOkEt2uFUneNCMgq7OiOj0QJqof
kKHhzNGMZD/mP5tdSE7DMUjCZx3Git0RJ053oiH401to81YkWpwb/mN2VHMg5FKpN1wdZ8C63HN1
0CeN79YiP8CW1x2kmJ2jD1gtBKWjvjIeraQcTqhJdiK5k3k8P6aJ9d705llWIU83ym3WtS4FkhJp
E1DyrdruzWBActuAvKFLw2YkyyVnoYOWbZPmiHrSpGc50UCTwdlmAprB2EVlVEMX60MP5KMd5stO
6t6XCrb4Qe9vWrRlCu3xnBVTGw2XEsKNmu2z6EskfdNLWKE/FOvGivyGQ0PGFUTtg5k/CLHh8UVx
07SE3hs3ebgLIUCLYLLTn3pyTruKMEpAN5yXkNoGFf1b/XaQ9t0cuvADUU/sq3CF8TwEAOzGgmgb
Mm4AdL/PGlzZcNqDydquIMq0CLYzNavcOhDE8KXo8ndBaWwtZ/KmHuuMjX7Kg+jFmaJ3Kumlid/m
LPVAMIlDbzfLoRVqRK6pQzn8kNb3HKGNsXkpObt2FrEj+hfUmZtAP9d0kVtbbm7bKn3UO6KCmf1i
TkSzvumHt3Zo7qPkZloiOt2Q3XKPcw7QscVWIsHteOwDR6oBeC2qmL4XPV2dXOKnjugkNmW7l5b7
kiCrEQmPKogHVTzoUvmoSh26Gsu6ncNyE6GhTKWzNlubtn6zKr6CMeomGiUVzV8Eay/CrxuG+ZzQ
YY2hv+bCduHF5uxT+hXwLFF7HXoipzlO5IXXIOhYLOkwFPsdZ+3J3KpVdxuTySXxDhXW4jb0Pwlb
ypebQK62A7k5obGTo69wE5mvqHRzW+C7YppqW2RSDUS5iHdiWm16ZGXBILuN/g1dsdJPm4lnlU2g
bPOTifB0mejYQYdP+eBaVDvqfxCXRF+ajyQgstOaPG+Mro4jAelEcwjD96HxpuBWrMiG4tiZnVDr
OaZKQdj0U/2l9Rup4Whzt0T3PZTqvn8S0D0XksYq9xzoAlSr0LOAh2VsdQEqy0SWdjSWXFOGIx7f
1EFH0OlwbiGpElEd57R+DHOLbJHvqowEGCO8iWgsDpXqB6rR2FKyPPc0wdmX3QQhGhICuwx0ZyKf
3igBcUW38UhyRsivwMAlRWu0fGxzdIml3aBHjqmcQ+1WKm8rCqmCcCuG9yY86VFf+5u7yNrXo3S0
4jcZIpSIFkNUfGBdjqgn+3FS6ZNjPUlNt/kvrs5ruXElW9NPhAh4cwsQoBNFUl66QcjCeyCBxNPP
x+qZ6RPnohmq2qquEk3mWr+df+zsLnbsoOqvbsUCIPhb448iRefA89k6MwlSA1NvEXhrTb8rEmcl
DhK1fRCFfLTbe2EuBwP3pp7S+DOgrjPqveqmoTIsm9bUg9GFEJ5eab3aGkgBlaOT5lGHmHEZ37i9
/Fs2dG5faI7iDr9P3b2JXk8hNa5UjYOqk/AW5fYK94o9p0KrSmRxVr3J+l7T1j37TuNcswmhL40u
XvJhkxjezdaxjT+n/FbK/CDss0HLtq+rSaQ5z12SBiMd7xnbF10L5IPwrnUbXoE30PRn0+RucIyo
kWf9BhZJxTf09Fy3075lvSgM0g/NaFKJ2GchnJlzV9QU1SYm3U2IJ915Wph8jHQOPQtxjr1D9bJT
lNvS4A1s6/tpPCDRfxqqnMR5CB6U0Gu9BERQh0tPr5tiPtHTRHX819JZ9zobPLUIaEvlqkX1cnT4
pxraS8wpYaYjp9rAm8gZw3/qi3S7tMSM4W9QJ/JHHyQt4EL5XilDKEfmmmyIbyrsYEYzt/TThmyx
XZztWq3d5rkT9TYaB6tMzwkdbTU1EAuKHoRqftrQi/c+oz20k5bSdbR9iX6u5vwLph/paeKEMnHu
uro6LnuDw0vLz4n+2LnrzkmnrTPcrWu8sVKbbeK5XQh/vgXrWtadvu9vSa7menAc5bjaZPpXSlCy
w1eoPteueeRYiJRueKzX0ldjLJRDFbGivKhpsqfn7NpyMRtud1d19SYpXiSIwtIciZvbdEkbWA+W
84QGMmh1osEzKuWlLN6QQB7LtD9PReQYcOt2u43pbvZSbl0idx31jsTnLb3XpF8WmZ855kfl8tSb
5z5VTg5no5aYUa3Q261KeRIZva9LT4q3t+1QsThqQEzz80KUZFWNTJNgQkni+HZl/CwwI87ESzxQ
/cNFk3RHFCE//4RgXu03tXulzPNKaLZfVU2ouO+5ek28PrSan8V+Gta3Pjco4CmYf5/t+I9yKnAH
k9Pe49yAcspJb+qyOmim5ioy86hJ+pSsSE8ALdgSCJr+pvEnJHFv347I+SYEqLbDIFsi613gR3qY
R9mf0pIrR+s3NwXLYC2vkoJEdYnmZDiXWZ1hsQCREG8EH59X+lNn3noeFpY6D0R9RkgQqoI+Nc/e
GOZDVu1UxIpkXxMida+wMI3MHMIow9gktF7dvGimvBZ6HWn1e+6hNWNUtjJSekh+8V5liZhKxaxq
/o0gR3V7Jm+PKheCYpe9vRySmZWNqMyyoKnEI33XuANO2XTqKZZbovnJwHfDrPqCOCZgPL1TTOtd
I0mSPHqEvwmtUtxkyxBmxoPaJUjNzPuVNHeHqxPHLL1zgVOymCbODZoi+/Wk/vWM2JkO08+YkVQl
nqJj1zyjv72Vfwe9iuin3xEcGKo4yBTauAz7Vm7SHZyYOC9nuWscj5vIDLzhXnGvROrAHFFsSoL/
W5PttNw70Fi1bdL2Tm3MTc421sbHAWVh3ZKcKy9G2nPAcrhC+1nVsal1+nDYFS/G2jy2ynHMDw2y
Lz4VfOQe6HryF5Xrp/+iUOrJJMzdmKHdWoNR8W9Kd0mLCDeVX+KmX0jjTVxREpjEJAZWkYK6K+ue
uUf7HEXq1+R80S3heE+VPoerlAHKnUM17b2q2gKv2d2GarW1S18zUJt+xTWmrhujQ4pJ9qJcyw1V
xlFt0CJzIH9yl2dV4D26NqVNJB9HNs9/mgdefGdebMS1623RHNGUAo9WKM3EoZePtDFQ7zDXG3e2
t5KfEbHTrs1mfoZ5V1n3GsudM807TAJsPGykIj9llRXajQ47Z1rsV1oAMkFCaWjo5G+n2YsArMri
SzXp/nVt+m2Zoc5un8bSpeeyQ15e0Mf0qOpHF+okyd+8jEzZVUfAPEetMeydbDrxafAN+ZN4jGym
RkApDY49/+McpPgCg9K+oQOgGjhYkjiiSYfJK1qHK6HZAMrMhHZH2di1iJdIZ1SpVe+7mFCEohdu
2pJk9yJa1VdCc8OSeK4u/SsLJdSNA2tlOPbHvGe5HURU3uo+xZGSAsxFT0P2q5JOzcfNj8lGNlR7
g1XFX0QcVrruJ/ploQ4UiYyv1qSADUTD2++OJanpAgPgWJUgjCPh3p08F0m/kxZ1OnXNkeqx0OXX
h7WkBaammlo2wGTsQBJhBj6bXkyHqgTnLM45TQdLRpL+RHwfH7cmba5y7B9s9OAmK2lF0ngi8uB7
HFeEs8hMlXqI8BQAg7Cbqz45gHjVoPB/qXP0uJbo2QpVIwIbYmYd9oJvn1CpClSTXhYl7MoeCMBU
ApZa/QEFf4alzBJbu2XGSRji6jPRo5R4HY1sn6Cer3Vy3qbzLOPDQBy+xzdDLiaR8EDzMDao5hj2
wD+mBqhjniTZmF0hdjk/8DAfPUz1XtPvCAz2Z/IzMfGRpxk07o+rZxQ+gszVMwg0nRKVJMSKKar9
K5fXIV13eTptFKFHEwhvXjLNednOnTat2qMGRZpIzmc/ToyLSFULv5ffRe+FdjvshP6ZaAOfjRVk
qto53U63Nw53NVYP2sFLJRi7V8XaGhOZvpAELU/D0p7mFcOGisVqjmbkj3k2En96zuSnk4mgaxDm
Afp6GseFy3nDqS7iium7YGs/1FQDuOVOs06Ymn2yoGfac5QS7e2bteDTsrGZJTuytkd7r8BlIKkO
6qUL5xq2+iWf8T/RPaSOdxUjRtccW/uko9P3Gq5g96zKjpPz4DJJoyPctSaSz3NsjTtaK/2xfkLS
3gpIZ/5tanZfKkBMSQ8/QpB2dbLXsyqskBqEhNVpKr/N7GWd5d4x5h2uqiCd+BAM07vhXZOVmP8k
D1llGGa2eBv8XPT0Jt7l2b5Q7+msDSF0EKzulhKjEpAifdOh9JR9dUK6GNxE19J+FNahBZ5NaGfs
1GOnfGg9wYGc/u1hpCGvyb+JgNgUefJjjL9EJQ+sUVP1gOZxW2qfafe49l8zaUxzwSCkGaEJrOYK
0taXN9vDTjqS+podu/RAi06UDRg48CRpNymJotxJuNoB8bWuuwEptwNnD6m7oe0+jnPnc9HpnHsZ
77tqc2NDby3QtDiiGM8buqzWX01yC5gykNqn09N0ywmMzXKaMcB0m04X22yJn+nsjGpCL4U2fjTM
oje4VzGjCvRzXR8tzq3JLWF4vmuOcWOkI0kHBkDoSzUFRaHl7cX3Nat4zByLKkQS3aHNbDgG5q7E
zrbxWAVijrz0E3vtyZYAOKFd4RpCVs3GGLjzJoMDchFkJ4uPFgCTGfmf+Q8VIaHn0kCnnNruaWGS
Maj3o+SC5+dDsdKgnI6G26Lvp96UKVheBgObv9pv6Zy+QSrcGd2roGNANBi6tOU4iPYk6YyqPNib
6ixd+eyM3S0e3DdwqzlJvgNgnLzA9FrEva3v4QFJNZwQC3PaY1qcXGxza5W9jLyXnDjelPW11S51
+2QuX6Jr9gPmCCOTeBJnmDyErsmxNhvsCX9tG0qEnj4gD7ZeYDH9GhORVfZ5aCczfjUv1OTbKhDS
kGG8097i6dupfI/eM9uqt4J45MZ8LN/W/kwbFdiB7q+meC7YqQtVvbStCDQMANqyHmbz1R6dsMe9
s07uQ7KitefD1bhH/F93RCvdQrQ3vTaGwLhSqDzjwiDq+mlN21BbsUi4sn9f1PWFEP6dTWuItGQw
18OuAwxKPA9g+31tUD2ht5Fcta2uUBxghc3ytbIumvmLnM8eClbN3ki9OnRaE8bIkb3u1aAOa7LL
9xlgDksZHhxx5xKXM4rhsbS0I1P6we00ECpbxQSLDra8d538kKhOVBfZfrTulJGU+ORFMPNbnItm
/Ip+HeKm3xa4c0EbefZ7Lu0kXJwanFshvxwRtXKQuQjrBa01Nbh1lT+bMHFNm7MMUhmwzJhH5m1d
X/LiyW2bcPCA6uaBoiVUwRm1hCTO+737lJLQ7anmNlWrI17bQPOK3Wi/USfOAJnuZsc9zVpxZ9EJ
PrIBN8CXLH8UV0Zpomxql46hOMzd9xIBfm4/y375njA0e/e1hs5/osfFPhqNjoWNOUoc2vG4Vg4w
dY3V7dnJ2rAYn73j2KbnKW0jvbvoKgUo9lF0iJlV6O34sdFp4UyFXxrP8VqTaCBSPpUMdIDB4q9w
hvNQ1Nt0Tbe5EK8xf7s12Ne5ryIHHkydxr3UaPZIsZ10P8OQh707HHt2n7WnvtvepG5259T5MTWh
k2/H/znnPumsJQDjp373bhTx3rKIls7TQDfBsnEoAXQDbu55HVYZCXpSdFccTND8BJManZPim5PA
Hh6S6U5dt5k4L95TZj6mES0aviZ+uImV9FxkL05vbno3WrvXvLy6+UVKQp0uVaMfO9ufH6jKSdL9
iOXlWTP3hTjp8Y7+Pdzxg1cEHdH0LviH/dmV63dRaTQfMNlRXjqgdtPGAZeLxU6EeVfSCF7V1VZp
Le7330ojUCDrdlozRHLKX/Nu8Sm128DcAek619m9jAAclf240g2uzDiou4gM9d24UhV90xG08iFD
QNAN+acndbrWmmiEkzErfeNQISoUHfzxftXt8EZ8NGsR0V4Q5jDxnaCBhmED3vCgQjh03LC6xRi1
lLw2jzVvjKSBIU8OOOdhJyFF+2VLUD7FG8NuWMq9Eb8r659dp+xnCzcjRS7YXanPCrGDbpoOUhTn
L7NVEdt3GY2PKZjcTA9VtUyAepfFVT4T51Hx6gdTv1KoZ87upoDixpN6jyETNPfVHUAOymHx1wiJ
0oNDJ2ghcTo5X7q2m0Drx5qkg/hXlW9M8yEd2q+kF1C58KFSZzlMn/osTpwFJmQyvtWgKO7H/Fyz
COicUQ5vvDVufOcW4Tu07Oysse380RafdmZuUqyQWDMC4RFrViLL+xr1lCWYNqzkXZiE/ro3PYbO
q3LN3OdGcykh8XFnrArMFi12ks8ubQsfTtycs4aBhUi2crxvqq/Geq9nzx+r9FfpuCyr+OIlIsjm
L0s5eJO1SfWX1FFPNHFsR97biv47e/fpqr0yfSMvId5UyX4cGpApe9nlkLRKDqRJt3qfcqub40ZL
GSeUrcqFDp8a5KlNre1zUtGglAZ9fKbO4a0w5JlmekIVYdAKEeLbJJFzYDd/aGy5wWWPs3ffLyig
KppHSyVUiV1YzW+3He7d2dviZn5qLHlwTW/vGc5One5c8SxzSlCp0+mY7Wbv1a7+rJrn4OBmmNbB
gIcyijHiWdyueJlGs4TQjMnCQN3BrI1aJTRT5QklBicARyQvC+vcTPeZPZ2aiaWW7IuptLGZ3jtt
QwmijXOpTDf6tOwdcz4kpcA6lz4O9MSW80WMyrc+YhV2psOqEhthj+QYlIe1bXyN9igB0TpWfZi4
oTk6kVKXT6LPf510BbhAVkBbnrX+lgJT5DvxQ+zV4qwOZOm3vzSpEgQy+S6U0WguZyXrGaVeCFVA
RxokZey3iC7oiD4ZXvwq9avi4ESh1YA/eKQtHEqGn+J1Wp9uCwOU/Pto89wVcufo3sT7SwB6tSw+
bPV/jFG7Sm+fK8+IsDLHDxOV2hQitnu60bV1pHQi2/bjgBLpMCzGbm6H56IGrUJ8kE+vZaFSaK38
OooxBK732LSQTJRpulSQZrF6bmY67Zs9AZFEhg+6Xw3ddlxEqMrqDuD9iCP2Idflfugpykppf9IZ
HcEEGooE+2mrDvN94+AwSs/GD7EZ0ayWnw6UB0+L3dyrPRM4HbJGMh1RBFDH2v8tdVQmCC9Wm7IG
c58Oa9Ra8zZx02Njg/ZkPi07p1QcdY6zBF9lqzkA//CS1mzTKYc/szg20vS1Xo/ixj14i7bBsop+
xBN0Vzq+drMwV6sSUL7Md42P7jJ9G/G4ORZ2v6e8zm/zh7XngilrkLzu6nCtSQNIfv6KzQFuUzvS
M/0Ct/BAkXQWSMx1RNJ5CD+manpALxL2erVVGSUMA2GzZQe3Ok1F197GdT7kXFqasj4RuI9jDrWO
on5CCGwqWjSZPvct2iHYSRqMrjNmoCnD3qn1d46DLkvV9pMY2Cje3Zns+MpONm6PpVbRl5A60V0r
mabtOEwyFu4Sy1dhX8U04TxbLgrKjfjS4RiUDMxIlMRjkXrvvZsw984UVT1TLg/uhj5rmsMs+Ukn
phPe/JjuaIrVw848VvCK9S0HQx8/loouzeG5Z9jMcmNP4zNHwLRTLFhmmtph51b5u6w/k6LsmZhw
wMfRWiP20U2cQKL+pS2XyWc81PqwHxjJlPTIWDL3w0t9++SlDHXDtF+dPxf5Ut0s215iHEV5VBcE
0/QrFfBVWDpOsAr9xXStDRrfzVKXfDyJK9CE2GAO80mpYzWJm/GD1otdmmsbe4RqvVnhyWyljnuu
392Ru6kHjE4SZSdqfDZNtIBZVEwCECUzbw5C1Eel28rhSkfRqZDLJuZ5NxG89izX+HkpAUWr5yBA
woqGNTrWup1yI+ES5YVDc9MUF1u78c5zVPT3VKofLVRnKC+OPCGUtfHmlht6Qvwym85JvCMzKYpn
56hnSWjpyU7z0HcNlAQB0YOHEO+A4m1sI1Pj8tSnoG/sQ6vX57giXuHL5Q05oQy8UUUg7ciCmre6
eVFmClbG2+UOrJDN1zajyeXmBHPch5rdPKYvp2IzrO1+09DyjASc1jmnX0m5QdpbtI80+hBBUgMg
UF7ynq0MomQXZOrGmXlLEe9U60dIhheH4bcXiPSJ5sNdW07iqR3rQ2/F37rJp7hZ2l1migelMN71
gVHJqO3tAAZTqWrYy/FgUD9Hxs/9IpmK6go0a93R0+brzEpY6dWQHqqNSeWd0NnCwS86PXJaEpf6
br7PXEkGj7FXEsAcN40Ktsg8qkeXSbwAQ4h/sniKKpayskieldILOmdF/dJuLp1Xb9sUrf+4UvL0
UyBgWwYRjI3xFud7KsqwC7+aym8LkLKgYPTqN1eT2ySH6e5+sFQaOttBeh65P2M5bFoPEZ3+pCza
TrYGeH52bRNz50yo3IMxswOvifddMgU4s30dHd1YnTRCf+0035uUEPdo42i3MayPtd5Xqogocd9X
lUCZ99V6j3pORRBS7LjG9jzer+pD0j7oy+dcAwqZYY6YnnSljeSZnTUEX8ZwnVb318ErV3MzMMqO
Cx+S+pMCX7Z86zGt5mOqWD7j46nJlHA22q10icuCVDes/E6K4Yv6l3et0nxtpnNLoVvVsncKRInG
JOh4dFCf6GFjHUAowmHWruOVKvGX1ObUd0wLpEe7ow+IhuQE76jr/c5O+t4DrTcW/ViUDp96Dr9J
Irvulo815lgYvpqKqrChLk4Q1IXR33OgWtajqhBfMmh6sC4jGhURv5UmrkM+mtU94lDeDYkgiV1e
prV7JGruZC2IxSUFj/iqb3JGt/XncQRZ/hbgtX17WNfyc1jW3CfWg1CZ9oZ399w0kcmk1mjVnSgw
GiqrZb4C7l5sa8qORaom25VIntle1JfZM3+SQiX5In0XQ9K8uglBGisRBF4ng1axiJkgSGNTYZM1
c1tu416CjWJ8vwmpaEClpDPxdQZfPsTMCMRDKO2jSsk68HJoYICpkYMKY7Q+phnTgmVW4qTxYtMr
R/m0jRW6gCsGVSjfa7eMnCanAnrKItln0PQcc2tLWmhNmmuwQEvRFIr1jdMgLsbNEhsOK9b4Q416
zNDoeg9xhjTJo4HTzGvefpX51RRqesjJ29hQ4Ux2T+b8cQ3bO4s8MhBQNh+6MR31hq3WlCxScE5Q
atm+pnx+iwEc0JJqSFmX7+UUaTJOrmkRqtp6GOMX5U5LbzFNP55+P3oSwvotKa8L2S9MPuFNfqEX
7d6OZVgOIMlwp9VtQkfDw/8hSkh8M/nZ5b70kp3uCIhvNVDMPMRajvYs3w/x67gskU2ghMo829r7
WuUdA/IHkw8bbxy1RD7GYo6PVTKXT6aLKIUgphciecS5eiGQ4cXs81tj5dgSfgtfNTrfYuQII6Rt
fsUTTpElyBoQhLchDAJZS3qZKcDe5tNeLLcToRkP2UQBuTcaWyHyGkJzmSIlJQNiQYlIvSQkF32m
G5GTbxsX0DuLUdnk/bIFLwSdBGhQDcZLOHW77CNikzokyZ02IW8EG19QPuqokrRLqubkmHTLVw4g
tZspQd2ui1gCBGvKE1EUkkp0/OktCQVaQeqoVRuhZZ8HDe1Cm9ZPC8oXmdxnULcG4S6j+F7B3Kpc
he9H7VyDBHH/eeBr8SpDt0OPvJxugxVgYWBqB8qjApuK0Z7Oa33O6Ci7beg3PJHr21RDx+ImS0CF
UDAY+kYTfyV7aE+RtzCfjYTYmJGb2UTV90CYDLT8V4fOweXVyq1PGuABeXK/bNBHqBvX3BQprmx2
IAOq12Y2JANITvzpBC8nYvamIKhPWXZDdlisj6oeo6aZ9rH1LdBkKxa6HO9Zy1HYk8llkYBgen6T
cPHjQDV3Oid8bm/zOQL6DJZuW9ZrpBks31m7KWdwMng+BcDcNd9q6zM34Z7Gey7Yvn2q2lcX0Eio
w/6mY12bA6330HfXJl18T4HrIcC+waRuoXbJBItkHJAlZ+j8OOpwlxHQPVxbSLvKIHdX/ZhVCdL4
2gDaGoUKCIl8JX6y1R7G5k3QYqZxOQ42qMHKurRwodPWV/GsDbDnWX3U2z9WCIXhIJOc7jOiA41E
krPDdWE4xZ4UxLpY/Rv0XA+HFhmOzOjLneegpI77KtmBxzs1OwJhWPHZBqtXCxlRXbhdzO3Mpu9Y
H4LQbWfwKaHzU0nfcQPUEKYGBZkxRbb53lMILsZARP/dthrIVuF2NIGe0x9g0YD2xlvKx1D3Adhs
kf2kJC3pcBoCK0DxUbWoAJpz3N3fCCQFggP5cdd9NhXGA9gLUhdalcbEaQg0hd4lBjQr66KFp0af
7mga6WxqVnH1AOFOGS2Jglec7+FVaRA/N2QSCkpTEdnelJiOZIp4XQGlLe2eCKVjY9yiFjJk2yCI
7Vs+7LuKZof4kGP0AIRqtSNJOnp8aS8xvC21w8jjT4vKHAmFJClKx1JhHWecAiM7ers+KCPa7bTc
KP3RiZ+oSfMdzvu6QCdXPlW5OBSs6Gn7KLGv9d9rh4xev3TpT5cdBkRO6IyK+SS931iArSatX5k1
bFLocsMas+XDU9Dt9+7InY14skZo/OsN/Y0D3pd8iHs2c4U4QNv7s0tOF6qw/0Vn2r8q2TTuHI4r
PwUrfFcfcnPwNfNZXbbkOAZTOpAIFpKzkxHGMC6+xRpK/l7W/qEE9WuXtWnXmAhrSgAjsh+ILyyX
oOLo1g4NkBsRKKuFQtlU9gtHyaRelS50FNQ02tlgZRnI4USY1r/R73qcy++EaXYaXT9uXpb5qOJl
lls1Ixact856y6VmBVI7dWO3nwtOkD4ylhscd/BANpNE89H3SVyV+ltf/HHR+rolooTT0sga1hPe
DfngVx2jnRa0BN4UT6v9O4hdUn5YCD67nyYraAwP0J/SDoRr9dloEZJYXa/uHDGsgbPWMgIuGMjD
uLjNgyPVYUfwF6L3TnzLuU02ja7Ze01a5d5xM23TwNV2Dv3bA5tQZBGrgTUmVzb9TT2njM21gOgD
ZPk1VPOdAlkkzDIjtHWy4kfPOs8sSY6WmS9KRl3iDNaud8kSzJ38ScmteRkEm1ScdG/9BE2ZNQ2E
wKQC1cCaNy4IslNtl8W9h9q2nqfxQydOMSRVjWzaBWjKVa6dXScPZvlNZlQJgcZRRbYSTiVbpyez
Fn9VK19tIgCh0m6v4LUpURZl9uMQ9+42nWzy3IZ3DWL1q+rSxq/YFEzoLBbLFsxt4sBXUlULU31O
okoNphnVzDnRurOcnlU+9ib/EIOsLCe+ahkfBuQTHn8PdAXArQ4j7WKJUr+WQt3V9UNdkHsjkXtC
MLl/br511ItsiieJiciuiY7T/2JinGCJtuv8Nzq7fn4i09Atf0wlv2Y8vWiiHYb5l2JG6mpjfJrC
yQCIQ0pDccXGmUbfNh8GhCQUHPgp9aVacaqXF0+Y9573oeDbUcQ/YvF2ORrlDI5sUj493/UmP01a
HYoF+Qk67vnSqKLe6CyyY6a+l71+v1bw52PPzkwkbGBZHf3PbsMxP6B/u1V225pfKq72A9y6Na2p
uBOClM10vXTZsE9pN2cgIt4ut6uUeFbLOpZL3m65+V9HhYChbj5bE3E+7sqLkwz2Li8Ub8uknOBb
usvq4j4TnHfoiLj8NDLV18KmXJvRy+msTaOoi6+37bL3CPtC/82+oncW+oU5x1yjOpdSISsfmrOV
HM58FjRfB2uMOkMG5TwsUSmTF7cVzUmf+jQUBYE001reucYEdAE1/hCb9xBYDxkJpPjihnlj3BRb
a4WmtJl18xbxcu4rsPKqm5sgy2x0hQet1pfNPKdEczDNDotsT+WK/Bx59C7tii9PR6DAQKxtmen2
njOsvFIbetefUrTCbnHuE5psiSHMw5ycw2apPjQpEpbML2mpC/Ar2SWDRaRd0UFnF+UvEM5Nj4Ms
k48thAr/IJ4NTD4UvWXWzHvowg+XMe0RIqGNWdTH3O99j3jGJr2OT3ZzqKA9/Y6nk6VbWkyMNN+m
DtRMDSCRpbvWI9gv61I38HqnDtZB8YIkTwA5BDXmPXDyzfmlkIfAdsKkmKjLELFRD6FTpCgw0vIR
I8YOvQRzBMLPtUOa0FRc/b3WvNdjvscZeEhMbr4kFRe52MadY5c8kRSvJLm3m+oKHX3hs6cS2ufc
4ogTmGnuPi1D7rB0DZNbnB3//drsVBM4oniUSwE7eHsoSoUkyH9f/vvNfw+l5dCfrBM6gKCNL//9
5kjGXzQY4ux1nndg+ZhJjL99KZHbEIKqYWGkcJwkEFbEamzgNAe1Vg/T7WFx4vU/D/9+77+//Pdf
/9fv/fuv4zj/zz/W1mt6cHsag3kLBjZP/0GKGDGLNuT5RlHANRxjvHhagluB7Fq4yMVojkqnkrn0
70u1ctB2e4QM790uDqaV7GiUh83xP/9B43hVcSu4pTwo7Yw3jpg6efjPg8hjP58F2mAdm04vbefw
76v2/3/1n1+S+Ls3UOQpuaiOafH/HgxDK8gKSxR2S7M4WkiuAGatI4zaukUaHddyPOqKgr3w9mDl
cH3G7eF//V7cKeVeqQRYeu5w1Y7O8d9X7PHAULTGBzZ4hsle48uxNvSIEaHZ9vn0PseGRs9gSsHi
VJJn1TYxDT56m+8AQC/EDZpHd6GzhPE1s+BeZ/Oo5GSN/Y9fp0uyHtPX/37Dvz/171tpBTb9WLPr
cFUX5Q4M9/8+TGvbH38nB6IpVvPjv4fZM9iE/vtrg+cAfnQCODDxL5B5rX6Oeq8fLavGVuM6HYLW
0npchfvajiN6BvYS3bxS2andxyn4h5KTwGw44arlw9U0xuwAbfuh4wtCJYZCHWGLu51HFhCrX8pT
MmNanXTvsI4kSTl4dEglQpFlanl6Z+f6JwIdKxpMdfAxWAC0gmAe/z1g8CQLQZAYqUxtd1yyyuVL
hQN0qr2R9J/Y6Y1jsg5fJFKMqKMRy6CVGOJGCdskeU5is4OEKwSRhxgOG3Qnfe3Op7gnUZ2CdNvP
Mzx+aiuORBKL+05RH1Zhq7vKWfdVPSMrGJZmbzvMaN4tT9WWOJEL4DgtpVqmNraWvSIYU7s+XJLS
gTqeznlMGmg2P9mpq7wk6L1rwVahr1a6JTJzBl3KCIf2MoS+ubIV8MuhsXqRpiybxkBhbdYZu5nB
bjUq+jkpcPepqjr7a6qkB52t118LyAVXjtHYqTcuI3uoPWCzYR3LuybpmMaq4dKcSBtUGNrnNMws
UPpMQ9Pokvvdd/1wTgmiuf3V1hBjfohV61i3eBHmbH2qJbZBGcNMWaN4shXsLEhT/n2j7IDRNZbN
fa3f8hEJWiALFKxVeCA6ElOSyz4Tio7Sn2FuxmgxY8QuvUcFDljTlbDi2zRfvfdqPoXaVHVRWjGC
5oZi7yq7Vi81bdOB063VFv/PevGcMcFlK4Dox/Vd9db5ShJs6aBpK/SBoC60aema/zVlgqya1LNL
Q1yqWFvjlddCD5uqdYJ0hZokxzbZMtJOG90mxVmUxVPRLANSzpvWNE7+alVaRz1cvLjaAw6B/xfN
cMoNqSDAXl6sqi+ioRTyI8Mf47Q1QcBj8SDdyn2gddVvM8WBS5hIDNENsdUBjoiODCi7ta+m19lX
B+UtuyERgP/9PQrdGdt0CyXVtEznaVARQqrjRazw9/jeb2XTzXj59zBUKaGn/JX6/yHpvJYbR7Ig
+kWIqILHKwk6kRLl3QtCpgXvUUABX78Hsy8dMzvbMiRRJm/mSUssZM685Oou5iUy19RozY21r3iZ
ehmLQ9kE3UWnVr6XA5XCqT3E51Ia8RmJvDzUVr/2xKPYeGyEQ3IpGvhznLCFdTvmrs1gGgQ6t1Qk
NXOOD07gNbc4Z5rbNuYUUTdNAMKxQ1XhoL3vB21uPLOs79rBr0hAwRx0V0mt79r6NgLXTvOqwhDj
EF+JEcvDRtGpzYE/PVkZQL3105gveJ+XEfOHVD5excEaqEZR8beVo5vFgZJnYpMEUbXJfLYybsdB
9heDYLi2lbioweYPUwnGhAppxr912VLOhUy9+0QyNY0w+x17LOoBgcKHvEgEXH1qgv77WpC9/RD4
zP3QjkhGld09mMbg3VcO6SRDhJOyxWmYPf3ucXdikurxuLw4vY8ptY+I8HAAdDPl3Xuu0z/mXvRW
YERnMsW4h+8h/CHdOkZinNM2IyqkfBMldYlvM5VKbMWMedvsTqtEnMf+se8KdKIy8O9ikq9nMXj9
Odegk4nURrtZiPGuqNvxTsv4wY3Jc/NW22E5J9GdlYNCNjkRhr4cZWjg3Dn6ZrIloug+xFbw2gwz
aPuKa505uuZLP03jzvZPgiqKG7zo04kZyaOlCJrSe31bB4N51NPUbeY2K/AXzc8jVvxL4SB+ZMAu
k6VcvoDSPk8mIXAg2O3ZSMvsOegI2CCZ8LYDXoYbvYs4RZxMseJoLZworVHeNgxQ7ytGqF787Aep
STRLd0RSS+egWtxz/y1SkYNoXjYZVobEfHTb3j4O/sQVGNufIktI1tDr5unclrzbSnvT2bHT/FQI
mIIS55DTESS0oXvKzdjz4fKTnCIclxnYGA+0LWBIkFn6/88X2JqDYU7qBuURB+akk9vBuPTQYvkr
KT5AHbXNx7Rk4moBoYqq8UlEzIDFwNDfbb1rm8zG7X8fqCBHDhN1pkMnjdMjx/PTNAb5me2r37WN
576neOlX41Rz7Fm4rp2UIJf9GufwJItrDtL96j7FtTSuMYvVXqZTtZVNy7+u/xslpdg2TaIPQYRc
vJJn8PVYALjWPxKHRiyIsuL/T/Q82rc+fBoYq5jodX333wO3TIwxs5Iv648DQRCjvzQGB7t4DKhT
YDCccisz+6ucSnns+HCCgUvJA4nxNcpy88oFxrwCKOA0UJVIFq17cAs7vRtgweMvTbP//1M/OCi5
CjMksv8u1hHTUoc/wsDI36y5lzjFAAf7ENtOOagAgMbmVg+CFOBISF3r8V2ruL6dUsxsPipaboEE
IT2TrhOW/E4PI0jeBqJiZuYIro5ewb9/feJlB9cvojMoi1Fk0X5u5n9BIuNQ9tY+ioS3da20DNOl
QPiBYL0TRrpv8SIfGYHdW4w5cREK0u1RiYs6jhiATkTsdU1Yyg/8c+sgrliues+a/ehVyZ8wWxw+
TWq9jKXPhoKiO5ODc4YoO5LXBnrsYFbuc4ewFlt/0GNIoLViPng2pOtyumrTDoOqP2He5aAzO/dE
oh5btRzBmm4nGGx7U3Dra4bgcUnj5wKmgz5MWKVv0ujTdsrgyZEuVqSuyLZ1uwtSfJrK6vA0gne9
camhoMcDLpidClaV5bp03X7MrRyxrMk3xeg8lHVzXPyKmx/erck+Vk7VcoSd633JCKu01lyANt5K
Pdxy/1S3YjWTtD5BHWPlrE7RteKV9qzVLDJeZu2bYZrZNYwL/2o33MmFnw430zgToLvOVs4O14pT
qXPW4e4eMRiwyUAOHbiAi89v23jFVY0Vx4z8B/xMfG6WOt3mqmJUVr4CvUCEg4rNzdj1K4E3uM9A
9cZfZkabbdXiI3Cr6ByMpnk06Ldo1PI9xtlJCBRJYSztRVnTG3RpOlbkcivb6dP3uG0N/cBiZONf
9xW+W9E0m2yw6V4SjAZtLLe5JvyWOc5jlboBI6bJ2Jaedyt4anYydc2buYZvzERp7YK5BIH/ZJhx
GOjln5kivaM1YPZKFGAvo073RvE2u5BKMCt0WyF6+xzP1lkQPuhZIx+serrr7b6/xLa8i6uge52K
EetGya8+Nw+Bv3gb1jvnGg/IeUtVo8LjHLspMJqyWw9408pxE6XAAdzU3PdQAdAZE5D1ndoz5ljd
tG4SKiegqwZsy5x3l8BJ2rsIBR1jBs2jUiG4RAYmy+6hywrjQ/TpYSUxF4l5bbquDYuyvzEI/ZHE
NpdQBA4/7pRdOa51R9LlxkmJiQJ4AfmkBCsxOcuzLqbqySPLeOHU9qqs5OG/499/h75IDvmN4Zvf
vtVgP5lcDrB1dWAAoXEJWQe1Bg2EFxWHWc4pbgE86U6qcKTWbHt+xgCrrG81tkHGVMM2E/POdEdI
oa7ut0vxLYb21U0AD0ReRBCkG3Z6fIiyfryngmCXmk19VIWeeX8CQjXcQke4hPS8zF/Q0+GrCP2N
RYDcvxsM27GJunBK2lWsJp3WABia+Lnx1SpO8ERsfNuxjv38I+cObmBXPvKCK3R9plV2MPm7njeW
4iB84cQID3bvfXu17ZyF/l18BwvWfDNYZgOX2PuQIjbDvG6cW6Ec4ujzWWXTx1DRHyHaDIPZbB5m
XfN6mzbB2Kn7Z8BioL7JSLd+j+kxeVgc/FwpTlTyIu0I9bulbLUdn7SXLwdDIS1n6p6gsLkpZPme
zOaftD0A/lljhaWJuFUKjPcZlvCowpm/MJtTuIt9VtwwGCQ+cj5+ZyggFiPmwcreei4RuyFr27BC
ef8N5vuqL35qszgqjzxXJXlTjRLeKEz8btdlDLqKsjO2WMj3wuxEuPgNrSKIiQk8IldDCfbc/NP0
5mJvZx8BQ9XDpHosAaq9DUqJMWeo8SAoLv+9AQMfaPGQFe/KUa9JTTHxjFoL4/SpX2iucfsdaqmo
i+FddOY/WU7FZSDsHZhsg4KDJ1yRgj2rKQ5Oa6nzDDhBSdAgdrRLKK7ZDa2zdwCY7izcKYNXPSyq
+kgchuijg6Fwihlc+2jy5ChZAKFvbNM8vZkp8QC0HHX1X+wZ0aHKWnsjJJiBIP5n5eV7OgOi8BPC
Uaj4x0TZ8a4JoPLMfvxnT6bejjkxeNuQ/2o3QWae9Jf0jBdY2JjBK+Y1MycZ10wuFu0PYzDZd1AW
OBbU9a/dv9vupLGWt99twOE9mtnBDdl9zhFHHdnD/FY1rjB8RY3FiXgcBe4MRLCo6GEK+5eBEXE9
J9UOizdZ5CXaazneVSXIpXZTPxsuN3QlmL9U/TsXHqI6FHYoz3oEsRGFD06VfXVFS9KXUoO+YoGP
3Ok9TtbQofL+xbW2DnGB0pSRPhPcIuGByEeZ/uSx+zx47sGmc2bOGSq1PQ0titinI1uGKVQHeHke
Du5o3ORZ8mLkHmPLIeMEU385KsGZX2N7075zXaNFMjL3jq3Fpoq6h8x0kOqy9pCmPYuLj8oarOiI
vpqZoEix7xqC9JNaf67UPnkNcRu/wH2gE+vVXhDGXIfmA/eny0vvJljHvkvDXJbrvg/MoBDdzu7b
14zT6A4axqGu4nOkddjlUTilrAyphZMQ4ExqNdzuGAA7jVXsOVMxZ3aRc72ZGJ5JRl/mxBv7qQ0x
jz5l2jvHGAdHf4GKEA1ob2NwQXUm2DuLfW7ML01LSL5LCvabiW/ouwu8hznDlsK9pYi6H3t1c5pf
gxxLQo3eZ25h6vGQBnTrodMiZjT8aGWUvutxeJ7ZOgG/uEc/gQcfK+9Qs2y5JfciEvnAa1L49eV9
7nq3NZbYiku/yO6VD/HHr3mvs4pbW9nEv0XHQ6I8yKq+uLSkAMBzFDdphVuzjbxjJB/h0ojtGLGj
0VdV2QgGTfU0UbmVUSihpCeOMvmNE/1TojrRSYO1ndvntqqwnLPM4WGV7VfQYzkD/vuwlPNNJcQh
q6r0OcUzOnEJ45VsqZKaiq0V0cUE4py4Xjm+DmDyTgnqEo8xw1lR4uGALZbs5hncCfiUM9oX7VRt
FlJd/WJX3RGj6qcQj9PQPP0HZHetzt76ik4b011fGJyJ3TzfjDXrTxTZR9Em415Fdc2UoHuws+TD
zwOxcdikNn1fnYtuKndl+jVXubuzLOAszqwfREpiwYxG3M2A1jiProT/4sipCh2Y/bvrRbsfNC9S
69kHoYedEHCWjIB0n5c/ValNbIlWN6HGnJtrUJzKwCYK6D42De4RP+v/pdG8UWuakMgYHsUGrTAj
bkqfi4tN7mHiEYiqjmxG3v4UGfUrna2gQ0RPTFnIhunbHF08VIpJSju1t0hODxmRh2O3vn6jB+NG
ai6iSZBRTECcVbrPie9c8oEeIq4af20JitSVI8yU6idfU3+W7dHXQYB4Iyz7zTQHa1PNVQLRwfxV
Q3GPdW5AWIRtNyfxXW4h7NVLdrUaUdLF4eyN2H3jh1yYEGbvxZyUIJPw3Mz2cgvYD73Ml6iGPACH
paEwsCPASur37AXMQWFzTV2K+zNLcIQ6bsgtetusJzwgPi0OFthTqZzlVoGNmF3IXpbN2aH28OHU
tUAbwZLQGAXOmAmvZ072FIrI2xg0esfogA9y13onNvVT0Vjd2ciZXcE9WKri0vBx8i13OuZaXQIW
KRNDnF157zJSZ5bms4qDv9llIAcSEZcb9KjZtJ9Q2gAdJhY7d/65LKqjC3C4KzrvLfdq0C3gmevv
2GhueVY/2/8QPWiTFSkbAk1wsZ2GUrzYvC0ydZnj6R5wKS3KnPeYbDocFwnz8JuTPfYYojg4qEjL
KJA/LTSwPne3izeBBmrYXQEofBKDQx6h9e1qWO7P1Ddf4wy7mQnpnmYTanbtq5fFAEzLU+34hGC6
t5nxKm+g+5V5vOXmQiuYVhTyGJyvtwY7BmeCwrqboMkskzzkSBNcAvt4y2+OIOJqkk72+LxQcYHH
hzr3nuN/IluxgQ473PTs6hzMPvGeAe2IbaAHyEZnf9DLhhfgGZd6UGbBPc1tYT2RYpv8Bqah6T1i
GMZIgtNiQ1/aW0DU2WGhL4brZFqvbszvLzkaRwaDORqWdlXOE849ZcbFbGC3woLBOO1x7i1SE4YB
mqURv97FWTpW4EJVYZZ7PEBwdMKloH6LQ9JbpxnGw4PZ1V7zUnFXbLKkOeZFG2wmwCtekSLkWoTO
croEDfN7ITA22HHP5JnumzHh8L9QdLCL11PvY2l0rAVewcTEbDFjV+6KJm+LretnxQ4QC12fVc7t
CBjibMMOAxt2XKbgUSYkClzDoxiodxK+GYpuPfQwzFqcoj3GuA7VOkc73Zouf7kfg2NrRQBbDK50
KjNBgfhvpXyYvIgzIgiSjQhyvLvdm79SfMwxeu179alaLAbugPpa1HsY00cK+p56Sy8PqsjJO0n+
9jyUmONtfdD9QJPFhh5K865L83MUaVzGw0xLk3auTSwjSn4EZpKu+JGTxWrqx7vJL97YM/ggx4HE
mKn5MHbuGYmy3dmBezVbdWv1r05uSch6Y0jdIr54v9zHY/pJ1Itjv6wfIwSHXUQXhlrdvnVKiQe0
06ehBpMUFBZWzwhVfO7FpQegGGGCOQSxiTetlJ/Zwkje8sxTObKYq0aeeAhZVjKT5ir3t0lq+jJg
rXAKYbEe6HCLU5CVDYpV4RNejtyOhFlk8Ao7IwkHp2s4qLFX+0vxyNyOGFBANMoo6mdVR9wILPTI
pYF2ZcU/JbIgZ0pIJ8w/nlttXmsLuVoQVLaXXO4XdHRUvubg08WxEdkwk2gauwMr7D4wgmBv4EAU
ihC/YTOfjvSU3/ZVedsHTD7dvqSRTXO2cnpM2H7aOEfaKDZFzM6edIpwAdAomZL8ma1kb1HvdIxa
ZHnFRHWx1VdW58CqHlrScVvOLoSsLRKMsZmdy1Tvufvl4RR/VSLC9EpBWW0iv9YLGLt6Au0Q0DZU
eAwkqxx1RpaMP3QJoyJa9l0Zvxa4FfJ1uh5V6qFkk46LsCnxwMEbY8B+LqMg3/UjHlSZFM+Vz60N
Qyo2JWLdgBo9mmASSQAl8uAwCre6H3LjV5SNQW7E09vYbx4Wo74Mk/xUyGjbOkrnTRbI+//+DVJg
HVYUxCCCw7z1GKVs+nQqjjFLZmQJas09jFv9TNgxpqM0cl1e6Gjamy5knqZgJG6J7G/oJxC0cO16
HPVtmvyBnsTqZvrLSn6k/XMZXxTlhxzuqqMbYPjJHOJtZoOnKUlpfBMuzllR3auUJuBY4FejAmm/
EMfcmh5UwFH6p3jdrlLBO6eo0ZSVPe3rcbiT6XiDJ/I0Grm+T2f913Iz5VxgbT3TY8/syQ5EEe7s
xtPnOScy5gxTEFrQaTFFYglK2ZjWjwfslgaszcrZqTnuWcXwmapB7w3oAJ2t5XbIx790qd7GyC53
lrEbuCHwmE5LqIjDNSbneqol5c4uMHtkmHmC6JZREeMHP1092iQgWBbH4Z8Q8WsJ8enSL9UnZcIz
56bhwddufna76hL5LVY7iINp3pW3TMneWlFDeE8SCEK091lIqZxfcOh0Fv2qLq9GVhpvHDXny1pX
tTgLt1A/MZim8MjV1nwuJje751CpC9ThWUeS01ilD81YHjlGn40B4oOxCLFd3CEJ+WIW5j7Soc5x
kMmxRg7qYcTw7INkWlJ9yFK+sEP5U2Z55G4rFY4pNsumtPOtFfAxS4Yy3qGx8BEpb0bhIc0kTugq
OB0OjdDEwcSmU0AHI9JYpTfZePlmrPGtRZPKIn4anstEGAnLLr+HqLqniCZTbtw1VyQMfkmzJPeC
AqVuISIeY3Ril09ZVYkOlFPns83p/WLE02lO4Qwt+m9m4rnRqvf3LvOHs5B0cmZOfIvPFkhO9jYF
qbXPUysF/EB+vKUfLCff0fa0Unc2Z+wWWiDDNZxja58WcY+eZAzdxHjQgyTRl0by4ee/PSYTziNY
HDmsW370Cdsk/WKLhemja9YFA7dOTg9xb2eEDdv4nitherTd9tmtpcVMLDnYmqVZzR5loPE99UO8
zYz7wHhwVW3BbKk4K1BIKOtpP5vsU7SDA8eT7qOFStuGHXeunW874vfoK4guU7ISE518Z9nyUzv5
Y1855Dsr9dK5JMqXCkpsA8QC/xArN4pIXmCfC4Iv349wGZp3bp7/4L9/NSJ3P9bZ58zdYqtN/zpF
NUQRTTJ0rijK8gTuhb6lgcOEnUjblbIq9VyoZpvVA4NCzOo0KC7qhVJVcM71fCIzc4tlH0O/qodd
Xi0UhlTYe1GeN7mkGTYCN7g3I9glfO63WUzbBqb5yUNjT2Ni9X2dgRzkcjUSWtgVS4xjXY30a3qs
TX1WcgXuVnPS+v/wyVjm8aMcwcHTRbj1VsnW786Mq/SG4CCreo5t0hygPQ3yr+lSfK50yJZpclla
MgYAOH+IK2Ashd8q1AcziBCbArRjoeRuyt3vudBPGHrIRrb7lrJGx5yfCub4oWc8BMZNbyGRFhFi
b1VUeK7rpt66qQR9V8DK68fxVEaRc445p1dRat8kLCg4swZSA1ixl5L7suyq7RzDfXB62JBMZoK0
+igFouk4DwZL0HizTD6HfcOZduYhnRrKJ9vcP7YY8kVWZYdAZJ/oxQ0kCDi2gzP+eg1YDZdQn5h6
wPmoLJsRgoYu4bCVFWb7lkgRdnJ+JZR8/O9tWv95RRTA8I6Wgzflry0m5Kns2KgrwEn4cXbpmGCt
Bio0+QFC73BPvzbwPIfJIFXsO0CK7sZtSDaavPFGII+T9GG4YYnjDTMFb0nu5sRYcy4YuA+/UuIi
3EHvi8RDc+rsq6jMt5FGUhzFJi+FF3QbrNYxCvKy63pJ+QB2TSyuhA5mnJWcu2TNCTKnkhlMohs5
HPUagoQjFbNUka+9qbjGzBiTjOGvsfhE/hZF/dLCEqtMIzsrE7QASR/ehbLHIaLPLm7GjW3rj6LK
ycHY+btrt93J7uMvkZKsNLgJq35XC1g43dCMR9MRd9HsHeuue5YmkjSjQwAKMSXjxhoyqn6bLtYA
sfwPqwy+6twBbdtchZ89qwQXdG60FQilYssZ8tBboLcmaB2MlZjKO2yrPP88GoIUEeFKBp7TfnQ7
0kN+TiqmyTAwoAYJ7DBNbhDcBdjreyARQSGf7IH88jgZnPq4YgdMiQmqjax3nQU3QV8Xt3ZW/veD
kZPEynEKS9t+7YbW5031im1SfBvRvyJ3cRt5kgABKiWQQNK/nfBAOI4kVhI8WfFYn4fZ+kvd8WcY
MRwmjabcuG72TBRxRQeHHuKma9ifTAC/YjFGfOwgnQMzLj1ssTHxmCriKNq33xTj3RhWHZzw89Bh
1zXnmWrNTWWND8ZIjG8wkGnjf5hAzpmGMhfE6TcRptfFTCmrQ0U3Gu8DNxk3zbk9lawcaKs21lym
LN1aETrqAjLW+Bp8jJP9z3VN9qXR53SFIFJo9yviCL8d8ffkCyhe0hUW/sXokFOQTucto6EJ2zSx
L723ex7cphvRqDx7MyT6v3XrpSxXAvup4CGIRoLmixXf4unZ80Y4B8wHRO7EzAJG4uEPagbcQqWZ
MZbWE53t1KEj7Xs+wrp0fLKk3acuyMtP9PmENFhvXH6FXtZkHzNgboEN5sz5q4LZCoeIttdenQuu
j4dljp4VDSLnQR01vMOb3mz2oKCSkzPon7hzKTlvAw/hpdoGXjI+4arHFTbll4KVeQ6y7tBO8pqr
gAhegzuzw5u7dfPphk5paxieVDf0LCdxaNtOwJhkCwV8k2Egwslyj5Z0kr4PSK+F/K1Ev+ZDYdal
xfQSdGQHB2N6LVB/4LEFV9sVD7kNd6eL/G9WZbRga8EYM7N59YbCsBRrI4yacOj52CwRlIEGGYmj
IwG6K4DU+cuCqx9migbFtIdrXxkq2jK3H44cO9AFTErIraD6rhq+QFK8tsxLGWhi0Uop3lTGADIn
ao/QE3PQ5flNOhLyzNHCrLTFODG2/wZE4mmS/yYDrhqNlYiTBnPrnv2kn3HcmHSJFXqBNkHExF24
lDmpu2s7JPmOqOTEFH0V92QLjE+jWNV63vsFmMx+5EgBW33HlO7S+Kywyr01+B03VhcQmYv1wSnr
ejeV2glNTlrpiHG+Sgfwe5P4LF0NrB8Eho1prELZmdBTAMC1fphp/9At4HRqLhg7Wr1fKWpcixPg
YBC/gfyA5uZjtaCElAzlUr4tyyHLKfqdvBuTBmCzcKzDDMqKb4T8GtsM/iSjLGNhUjZEp8oIzjIl
/FVgzg5i4Z5EPD9QCbWwi3F/8ACX1qJ64+xBvbVPAglHR4nVfhiXhNm8z0jRYfrevwxp+9RhJwJe
AchpmFHIlPXE/eqgLAkEvi1XfkR15rqBqGI5O4PbD7IGSSiN6QrGyiVaFjp18ffmM90BGSt6n7qC
Ic96Mc5JIphusZ8NVgGnc04jh/CtHfnwa+HgbGyzfigm2lfBarvpVWSEOcblvU4+tGGe7BGXnCm4
JVeV4umzrdsU1ZQDFgj/ijiLQ/WCYTGC0SnTd+b0a3s0HuEm93frh6MhK8Mkq8RJofVtUn8Idsit
zcSJfb99N1F3GpecYJ3Nr2mhhq1WrCyTXcPpp5wUlH6mf/kpLkXqXdcQ8KT7CxDul3aIYTt1uzwN
xuNSUXULcPxY2ACbl3j68Lpg3mB5myuPXBZibRN5NVhbcd8F1zEJgAal/Stle2oTPFXJ9J1D1983
70vGaaUZAPJ6jXtnFsk7h85mW5ud3Cn7nRVU4omc7pfBuDdAh2J2QXZu73gIz552jljYFUZAl5BN
wGR+qrLfRpJ2xmdBA3izNVq9TyRX7cXCciQDdCTThJ7qAfKTwvpiZBYaScpENK2O1spmzb81muuh
r2rOWRMJuDFBMa2CVWKajqlqLeBaBy5NULJM1z+0Dh3X9QCieDErGm3XSeNgvMqiCUjPoATFfZ2c
jOalKDRocqi9JkcmDlFQRiyGMkxxDqKD8ZwtrCTCs9EA5XCWzBfnkeyUNcXUjLf6EsTFY1w6f+Vy
bsikBHzIU5TJbZcEPjAgyOruhEKbIO9wwibb17o9PajBpZeDOhMtXS/qABdR8c/U+L2JhUc8r9px
l7k/hg3KL3Dau0lKEhqxek4s9IJmrF4xwBNtilhjFtTWTVdGoXDRTDzkSAYAEzMojynNBJsaPtqX
nTNfwn/w7cccmxxfPxdIR2EyjRnsAhR5R6Lqc8zKQ+XBteXN7tp7hhIYCXz7t3TlxdeBv0fjIWPR
kXjugS4ki00LufPlxmQTieCaBFi5LDGEmnNECYsoVFoBR9JtDvLfL1h7KbhlCMhhbToaxvwvsbq3
LHEOXGweNc0hjRmRjbXvebJHvFUopIkPvC1xkMGJD/qRChnojBhXefKkeYwdHiQPsaQCah6npbsp
qogGrmXxYZ/SFV6O91ZutveGIudoJ92pZMbplr06FPF4J9sh3bU1F+Fpik6+0/xoRgTGzMgqSzxM
wYrQYzFea4JZXN41+IDKCDm/8JvKXJ6Ejd4DmebE6TE0AxRnrzd/cNO5vEisB1QY7PqFaTowRSOs
q+wn0cZDVRdPmT2+LRG2ATThnzow693AwawZnCO+i5+sC/ITVvZdQdbOtLohJEzUHykj25kaiFeT
fNEK5MGbqS4OGFUydJGPFZLkuiTmCDV/3pQD6ZW+BTQdYOVnkHUbi8W4UbbxginnO4FWuYun8X1O
NTOA5EUAvt2qknSGfFpmhAIHk8eSlyCgBySBCblt0R4SX1EA+8M+mzc5jeYc0TvMtbQvyQ+zm1GE
qk/2d8/7rXT3YnUc1WkY3BKovW8MdTPkXEBqXX1mPrzFUn74Ost5JBnw511i7VonfRytt1oUx6VN
8wum/K2KdpII9DYn0DX0oPON6Wu05EfVDVc7t197yUFyTK0brNaQQutQE0Hl3v5FZPpJdrh9+tEE
I+pQT13jmZXMEjxXcZGU4o4xwRiaaC67lBdWKLvGWFFdO7ZcQ1ev8+A0N97EP6AN3Uh3uqYt/m8V
w8VfnOg+c4iPxwCViPJByJQ6f1LCZ5aKtKmHlyhAOnU9vMdBkb+3Nd0VWdNyENsH5P4S8t/NXnWw
cYi3kCybV6YEZOCxSC9uioOdDBALJOXN8De8aO9c/YqK6nENZZitCWzSrt8DG+Fjnt9iBxSnScc4
QBiK/ZD2d6a6dz0ajhRDBIeYdZhFgGLWEnk5Ut9c52rdQRG/poRke2/ugtl9pTUFbm6KaFS+Y3ls
96PgO6GK4F7HOcrzY7v8Z7fXf9Wc3wVl0G7Mcr4bsYCFaZch4spvDI3l2QwIunTI7nw8YXVYzj7J
ib1HlXsVafHqPaEJBkewphCQM8yLVEf59XRt9HC/FG6z9zmSW+x3HC8Xov+Gc7JKxrptdp269XAz
x8+jlR+GcbTuHDhNrkkI21fs8SLBJ+ek3Um22Z+s82PfvxZ58+klQwJlS93XET9SOYV24H00FstN
i1UzLJJhFY4b3mArOEam/IsmRkBm24VyytC2SihIMV5xjHV7VzlPAOhfGwWHCUx0WLlcrqrW2I2p
+nTzEkFl0pdhKKp9pQYzXAYMyd5OZiAwfN/xw0Ba742kmpmjWojJ8CUTqLQm9U+h0WB2VeMMAW7C
vYX9k9iNV5GuLn8zpvRh6nvm3sbBlK9WPFnOv1ShcPAY9LNKF147RIQNFs5zYTrLCnQlsbyiwTyQ
YrNo5AbavCtfUh8fHNK2CC0P9dmcGViCTVi7g4zTAAcdG8KOYN13TJVUGnkfjg1NcfTREkb/VSDV
HxqX0WMNPeuG3HNVu80WRwNF5HX/2tRBiaMVZESs0tBb6Q4FDmdSsbiT5wBCq9G+OC3UEqKcyoaB
orLopkzYt0VmsCu5jrfxOYxEFq7VKGXyO/TqmFnmdzzNKFsW3EH67EtAHB7Yc3QD/ZCm03HKBgSw
leI1pzat717z2TYeb0jVUoqRO//iyf1cfLpyajdlvMf1OZElW4STX25rBvLbYmATqC3nZw4+MrAX
JmEamsi9NUBmPoPrzbYah1Bo4eEPtSFwx3hrYMuEHFfSeDQwEdTg0UIKHQj9JcSx/CR5U7bnhmyX
J3a9ObRi47R0waNhofESwAg6+wBnwtjEWX5p1l4zZhtE6Qv/BU0fj+Ow8NGUBir41FJQwlmhVwUg
RICmDOw4TrbePw0Snr4eunok0TpG4sypXnRRcYTJ4P73QDtRAgfnYbB+nVr9ObwR+7F0/VDmP42P
oE9r0bbASZFGeB25GKptMMLsonDLHt2CRakiflaLPXtIxLkWT6UvNZcl2/VJuTFQ6Cuqn2LcEviw
rf2AD2xrxJWxny2Gl5YpDqLuJZQJ734ZW/MgY+gK9UIbrdJb2yrvnf+xd167kWtpln6VQd3zDLk3
LdB1E97Ju5BuCLmk955PPx/znOqWIrOlOtNXAwyqUIV0YpCxuc3/r/Ut72h11RlolL0JUC8s7hT3
B4XFSymSGw6wAcwJastmbCxDI7xrDHp8ZR684yk5CmKT4CU2xC1omgFSBQCC044r8l1J6ApysVEV
eUc0WWYmeyvDx5L7OfOryMlsYDhH9cQ7LZ7Shll7QJ/VmqjnLA24FYr00XsuPCSU1WCmNNz8u7Sp
Ns00odjJXimbN08M8K956FkIjwbtzsx4s3PlWcultWqD8IcRinzdChXhmB6Bxxg5c7N0nCVlY55T
5Nwa+AJ3CEcxIbsq+3+d4nNhYmilRHJG44xJ2kEyHrvAs/1H3VCOPSeIldlm98g9bypHrXGIXTta
Va5G0fwQPV7QIiKVQ0+RouQMtngCc6AHQf5jbm3Lqrc0UEa+Jy7eX/cofxKNPAF4jTSuPNlvqcG8
IW1apt4L0xcY8QmDM7knn8cp66+zpoX5enK7+OHwMGoxQp7HWu9oikLKUvNtADlJT8y17yHqyp09
wgjEi16+Y5/Px8l2DWZLfC1gSIES63MyBMYmunSYSBp0jAlMaTlN8Ng+R3dTNtGmdZLHgl1B0Hv7
YYwetZEpSelXmf1YCo7lnQsFQ/ovkcI69Fqk5j4PropHI/cuNe3Bk0+8cbuOVTCGAQSfkc6gs0NS
c87GaBHm5YsJTKIi2bF7wDBLgF/T3jltf0abfpHbk6CCjwg3uenSY1HwFBqOA0ZV7kE5RHo8T1Ad
sMiwO1XXfY16WFvK1Fk5F/RGloYBUiLWrth4PJWtvrTdS5dSpuPpVwakklSyYZhUCWZPC6Jx924M
zjhIbnBw91bzw5O0QVtHDrOOBJ/O0bZmGG4a4T8YORgHNqoNT4YT6WOG6ppt/Ew2Yu1b/a1XRbs0
QsdZXDaifRPanUbcEbPJLA2iZRjxekId1c3rQfU4owwzX7HPm/R8GDgC/QwZ/Vt5q7dZwn//Y/o3
rxkZlYHn1z/jQP/rV2fBK0tF9qP+8m+t37MpzLQ6/UuffjLJon99uikD9dMvlgi+6uGqeS+H63fm
zD8/hfeeTX/z3/3Dv1JVb8H8//Mfr/Ck6+mneUGWfgpX1cmx/t//Cj2dfv6nNNZD8PJeBs+//Iv3
56r+5z8U6w9pWhZmKFU3sADokmjV7v3nH2naH4ZqWlQCVVK9NUMQlZr+Gchq/2EQtyccRLS2RTCr
JN+1ypopq1X/QxrSIT/edKRwbKn/418fjVxYUoXSr/JYTfNz9rKNBpx8adKJNZMobVWqU3Dyh5Rp
vXHIL+DgTE8VaBF7WGojSQD/wlFClFduEfSEeNNqwQNVSXUfSTO6b2NBMElmtps46uHOpXFxi7uy
Ai7NIPWoXV476OLuPDxC5CO42iZOM3xquS2crUt7ESJcb07OIk1uQmQU91RisGXXmnrVxk2/A5CW
kF4QGEgYbRLZgENcdp7tInpRq/NBjeVWGcbsB0co+UrQff1YJT2vJ9UnatS2BfYrrF3rzCnG8Ial
D0FmErM4umNXXHeT9kbtW/HgKOn4PgD+Jruw1FeKAS3JF5R9EcyXGz3uKTYLXXHPchgSBI+Wcgcp
P1vUtiqOSqM5W+Gl4yEPsDIi2cDr0IipFOq5DeAfVcN9Z/rBKvA92hrstyVWy46tc9Yp/sooVLHK
ID0eYrsR92WjUw1EQLK101RFX1+5V5YHA54XAQm/6LPnxnLGmxiN1FkbZuo+6G2VTDEt3HOYaxZ0
1ZmIwy5jw28n0bK2S4+TXap2Fzzm8jasLflmhh2hDRE6YQxCxKE4srVYfe3xygJlsWujHAizkle+
DzcF86ZS+8UqsrPghXN8t7EjnR2VnmggvHRR71vH6qmH9ux53RrNKuBa6HSmUi6EGSoXpV1VMNgi
PFYqyrLYEu1Zb2vKVTRY6iqI2vHOtq18o44dhr4EKeAWcctwY+No37qqUtOwh55jKkP1MDQW3cYU
idW+dpFKKKjqQBKJehP2Snczdmm911vDoVUJDmn0iE/w2JCUcyWR5bUf6d2rrwEjBqiNKpyNGRWC
WtAY9Yogf1RCTiF9B4xc18vgvEXbuyd5qnxIsOYf6rBuL11v8Pd0UcWrxLwANiyihIWiHvFQaBtn
LYoMRAN8PBt778sQaJg4EypYiI3NIYBNNEUvejh8flgle1wURO4Bex8lkL6CYgkuZylaQx6ATdY7
21Sp79suNI8+6AERuTSlq7yTq8RJ1RscH5MtKq7u66oExpvhN2lYj2Hf1yas0QrXjr8oq9K/1lII
2BJQ7ms5ROjbYbatk0FUa91xlCdL4kPALThmD3muBnd+2o5LhI/Nlv6AOIMzB8gH2cq2cOPkgIMw
XXsj+IWoD/w79C0qEcaDPAunA0GtjMQCxOS79oq8QaiSrqOgMJGSTgQQE2FA3HjQohy/X4tMR5td
i0xsO6mqeJyjeFmM1/QJKkwOfjrHO9FcsLWHNQaJ4Kx14KNbapmuMbpSKDILlPCIq5aEPJUz3RhQ
50tBJRkRCZF5dIHUKIvuTfozu2I009eqoEg3SJCdfUa1XQHKQrcvKW/VgRyALrCNKxlJdj2CODET
xx6GdUO6WzcaiRqsHSwEvg0vDEk8Cy0ReDNZkow1VyAzzyOrHraJl9m8MBzasgQPN9MuyLcwZSsQ
wppDO2ZEW8ygVENtxc4uq4TMpBkd8BTVAxUDVyurWwO1DCA+wJVvMuWRUGIioUkEAt4STcp80YH7
V9nBqc4hSMoMS4BDZoQzDs6+iTFOG3Cxt7mvsOFIYy3TySiiGb6MHQONe1oN2ZtP+8TFd4k5qaG2
ikqA9/W8DEV/12o5KTnI8CpKt3VxExmjT6q1EeobvAsG1Yqs2iSNiQLLyTDDGUHUIbikfJ1lhrtj
bWBvpKS5OMtLIqZ7na0z5HMyCUoAHYZbTs6gYbw1xkQstc7qNshGnTsMN+mmcBij1PUUfR/HEvk7
B+lLrfcBLvdTOrAF4K9yc6AfXWzgikjSB2wPiHR0nOYbtaFwNfo5IR4hSj+STpKHUB3PhS+8u7qQ
2gaYJhQmU8NBrA3x5WBU4xbsCu5jvEQQ2dpgKzosUIXqpA+aZWMht9Q8lEApQyXE9pX6MFWqDJr6
aKRLK7bVG60F6WRjt0MR3DnzLIQF7lmKuNYN1DckUeXg+hXAXy2WDSQ78mDXZIRkcaG8p5T3MAZx
1NLQlKSmqq5IG8ZS6ZQJ2gI3KzmrKM1jRnnhLph6Z0FcqcAwB62LV52swDJ45Esf6ZHp65qI0yfe
rHhZU0y9apDgNDhzUAktCiIEseM7/ZZKPJmvjopydGf7dfQ2soYFnAhNUDqJirGATlgSUMafrEGd
a5PsESR+flmXmJ86tzR/xK2e3ZWQkflKe/SRCLtQWBgd6kJdyUHqjzbR6HWvXMR5UVzX4L4evU6h
rKCXNVoyjZCNDrUKOiwn8IxppOcPnUWQUdGH6osrnGzl09fchW7BcToBvl66prGKooZOh07GBr8n
8wtWafXKVMz0rMAmcRCjbC+TUSXNFpeaATA8Hp/yPCHDN62NhzCGrIj2qHy0s7jbIdWgbOO2WCiL
MSU0TCk6uc0q9ueyt7E3+nmXgYKKwagbCoxF9Gl4QKUzjjuH1Mq3PMpaQHUxUet5HujYAdwkeEzi
luyxRsVupveee106rvOERhMSHa3OaxWq4hyIP7I7y+RNjxX1nYhesXFjoT+2QnMXorXNK4WgCtgH
egTUX8f92uW6taRbLpfjKJND1zre2tE0AkR8q2OQdc1VU0FF0/UKL4+AVAHzxtPz8w7fC4Xtbsxu
c8B96JxJXIJPahb7lpralYYqf5+NbT8g023pbRaOO7yMZm9cV1aV3bpmQagPOXK0eTwkIevAGT1C
DYXnP9c1dbvXhr4k2wE2DViA6Eis6dJQ+Yoshzq9j4YTZqIqOM02Uf2IcTZZ2JIUEab9/GGgyLjN
CiDZJtUw3JERPDIqRD8Ixsiby9qH9pvJlkyoim3kI2J/fDdQN7UN6Yg+egxmAb+khM/elu4hscDM
DYoZxDh2jchep0Gu3ONZRd+beDRfKj/mjNWpKlD42NIeqlIm10gi0LTofV7MMUpSTwcoR4qmwrEq
L/RJxs+a7cQt86Owh5XbdGwn/Qz3e11ihAOj4B4rQa+AA2hMakBiHABclheGr6fExMr0rAodb6Uq
WbcGXiAXzWiSw2cpIUVSXbN3En7m++gn7oPlef3W1WFDzQYYoe/CyT1n6aQdaP648LyHIPUpTViU
VPCDjy2V3bwpzxLLdIPHFOUxqjFLF1W+xdGR9yw/Sk9NDZDYWSECf9t5WX9QY707WLzd562XdnN1
6O9oIxj3smUCXCWpThuu1E2TSL+GGfJSJQJ5isZ2FI8mWlFG0X0W5+FZWRMjPEui0EVWFJCgrFhe
ywE08q2nHvfPsXONXt3Vre9l11Esaf4FEk/kzCJpQa4Q6rOB4tzj9UDzQz2/z3N/AIaLIXVtDxFc
QzYI4gKduEtPz1A8OOV62kEqNwBTDy3l5MPoevkqllV06BMRNVB68OnME1eFCRnoMVRrt02hcdl6
tAiJVckQj7diHVqJywbZDsgpsNuSQpSmikWWVLSglIrXmeJlWwxLfDh0ZPsORJhogFROuYxZ3e69
rlyVClIiQndCN9/kaKe9eWdn3oNiJ8WllgAUn9mhpRoPAE+yfley3p6x/agUGAQ+BE2bZIgLU6lJ
w6OzRfRArk/ruyRvOJPQGiqXhWCGgA8AVQIU6vDhfPrXIfB/pU1ymWGLqv75D6FypvvzbLh9++c/
OPOZqkZp3TFs1bAMSz8589mDP+QZNdOJuNjvxby9xQC7AYZ9EEdMQ6TdzpUzfUXOzMuVex3Ov778
9NNPr47C09GFYVk2p9jPJ06DJYTSpwGJ6bw037X4fRwev77CL2davASaYTqWwVEZSgCH549nWgwP
mJ4iZSo1IWGhPlV9cwFt+own96CrlEed6R4MXrrPV4BVmUstwDa6LbfFLly0M9jxa+Rc83BJienP
ygtFFAoWv/nCfr0fy+GGpAQ3YhrCPrkf3+ldVii29vWZ3iDDTr/5+ZQgTu7GcnTTcQxdAOW39ZOf
XwFmcesxBXiK2UHuWgEiaZ33Zy47awMg9tffjjb9uM8Pz3Jo1TEENMfUqXJ8fnjU4z29JKmFY/UW
bfK+npHGtk53QNS/u5T4+lJyehM+VDd8bWDu41LFD07Ui2BHp4l23JxECDYTM2vxzZ19d7mTB8lZ
b8CvnC7olGF/mREaM8fNCONuhX6Hhsr/9HrT5/lwe1hmK93BIUS7a6XPySfaiC1z8Vps0IVu/q9u
zrJUDVWhZpons0YTlaMswDQT9QT9mpvr94wNgAhzeH1kGFffXfDXiWIaJ/91QfPz3WlN54sRewRS
lnirLjkI2DNU8vAEZshTD+09IuP1KL8bM7++258va32+bGr0VDqsdKHuSLNiL4WgbEHoJND2uXeM
r1C2zb95sr97/z7e6PTnH79GvIfovNNFvLV/gMjiFF2Hq+CdQE5uVCf6epnfSXpVz3DGVt8+5t8N
WodvVCPg3UY/efK9FkBJdOTwi3DbH5p1sqbctyy25TxadbPv5n7t16nMVlXdIoSBSdP6ZRB52UDb
2CoWdF+38SWlxitekUU7b5fJW732l/b518/2u+udjCEF38Ugp4DU+CngwBrh3Pn6Ar9ZCpgwdYFI
16SFK8XJcOmG1jfwZizaFUqYBYjyFxIfFuN8WFQX7EjD9dfXE7/MnrR5DQT5lmML27adk+tZrTPR
NGnSP6m7cdGdRxsGzk370D1iMgUptYaiOkO1Pby4S/s6frK2f/8DCFUzsaIJC42ScbL2eUCW2T+P
S3LV16TZLgHrr+KFv1KYdYifBPIAG3utzcWMph32fHrMz8U3c8PPQflpDZmetSlU29EdScHnZKbt
KFeXdDJX4dbbTAJKcgLXqBmYGkj4W3g7mCLL8LpYKVv6+MtkAecL/PdTt/9uRP8ySZ18kJMpuKXa
0blAKWIbYZNC0cXeA979bqKflsTT29V5X2zVmSZE+2TJTMPY0Af6g2zZ52KOkLdc5+KFcLR0QYLG
BjjqYVw60SIgv7W/Lcn1XX79rWu/zBLc5zRJaGx6GH/GybBrOkMmel2u9HVXzPVltib1LJupK05e
a3X/1yj/W72mf6+RdJG/pzd1+f5enz3n/y90k0ye7H/fTTp7bsqgfk5PGkrTP/qroaT/YUtJ52fq
KtnUoSyG/r8aStYfUz/JctjGYdLXWEf+6icJ2lAabwpvi+2oGi2p/+wnafofllD5bV5nNuX8399p
KEnjdH5yaGURe2VJgx86fZrPi1lqKkoHxODcDDkAIKvTiVKv5YDYQ1aV3f6gfpkaa0wg+IghTkFB
zUaWJbDKQlqLusSsv2gKg7WfKgbYp9s2IqZ3hSYhhdEddPZjXTfUSFMiQWhSOH1JhJQ94Mp3yXWo
37Kyw8yZ51lWgOuvM9CLTke5cCcpM0DQpu+mLJjORXCuFZIAd0lBDYcEVoH6So00qOpFW3XF61Dm
iXnpaUo7jyWowl4xsvHQZSidrtqWCFJppna/S2xCqbqFwZndfdZKW/VeGtN0r9ORgLCNyBoVdXQw
UL/3tgrOhGJXgIL01RvdDn2pYkMvG+9aoaJvoDtBMCV1JJtUaz1xwe9SW5N4QCkji6cceWPZQvgZ
FSiEemBnxtHriDQbL0fNNvT8SCcnyeUVZVO9FIcUpGROYJZKQaQ9V71aGWpvzsmodCAxlr4RWmgz
peJlOvCNwQLcfyvTwsMEQIwwPEn4Jg1t4G6vaFEW4083olKnJVFqXRPh42xLBx2JkXktqLOp0gFe
vlDT+rURCHpv9WawXQxRIyh081UFuKdl946h+m3Idq5O9HxRWFZDKV3laEK6Es66CFZSmhZkY4x5
fmi8Eq1xq9owQtOGUOxuAhU1klAkMaTZWxHpj0XmdHMtrR7NsgiPSmGB07fiId4T60bet5bQCScM
TN8kgClRfWbl3rApVvihw6G7IF2FaFlzo2L8X0i0iUuRg7AoQlxmLeFaW96nScxgIQ+p7EJ/UFpF
ipne2OaD6TXmNg91KWcYXFsD59xIgiPZdcRMm8ljzbOmnFMX3lWuBC0KPnciUeZeR58gqFdGk2aP
mZtn73YVNXcu8mKkFCU/FiOhm4NKMNKBMwuIfANCGFdYe6Rm+xuPpgW5ArbSH3hOrpjDRCCnSY5A
BK2I3PGmKgjRooVecNuG2xG+NqGlfLVzSFTVgDlaaUu7pLAjVIgVfSYA7Dr+Mo0sWojSQSCuVbe3
Vn5Tu9Ems9uID+pG+6YU0SaIXOSvnV4FGo5Qm0HsifS8KmtCQtQ2wHCSoGbu8Nuf5waUpzMkevQE
klzfKfB1ylmf+7h6KqB5xH9GhljA/MzmlkcngN6cpJ6XoqHbR2qpAmKpsw7Gml7UG4jI+o2V9vQ4
rRL49Z4Fc8rcyfX7JsFtPza4DDUICzDKc304yB6sy9yOLP2hH1lFaUsm+i5NmrHd0T90F22fW+9R
OSDZiJTmqqJRdltGowoBRq2mSHn54pOSVxHo3KpbB9GFs0WRpaJWsiw/IuMqJsnE6Yx0AXcUI0+k
mHm/EKLQOIi5qs/pAeXnu5oLsRphSB1K5JrbXjexzgqZEa0EYDGSh9gz7OLZNmsdr5erqS4MUzjq
r2j3R2JWavwacidGtdMg+Op9+lzHWoeOFoaAeDUCN172JYGQUMqclZ9Byl2GkOmo/+ow6Zx2RrM1
80iNhYdpqPOq6xXzhxvknXLRZSVBh5p0MSyIQJW3Q+cHzjLsu2xKzYG4uDFpDiiPeUNv+QHeeYT7
JYIQvO17aRiHwDUd8dBxaaiyvRWRo8eo6n/QJU+yTYEtnI5nFPULTRGRQEDX5PqesqPAimpKt7o3
gyE4+h60WLSeUk5i7BGwAC25vkUwVztsecIR6XtmVibzDfP4gxVGKkJBemD2tm0jl86jN+W/D1Vj
v3WVotqLGksoMmUlE5SBAvBs3BKxMUlvJtbG0jLnicm8Ewv+NrEnntJ0b1bAy462De/eEgZadxwz
aV/bEf06WKu20QarUWfCWVhS0W7M0RdvLeCGm1ZV83dYB4iitBKHKYVk6d7bQrPYkjYpMmeIrjkc
AtRhMVVFj90odqGIIUb8JRYlUbmjs8jj0Lzvkb4gZbcMNzgUST8OiFW12u9mgmRgIgw9s9fPicLC
W290te5gJFBYPx1MpeQJa8rEFmqKWltFWMibRRRM5CzWAKz+Y6Fqz3aUJdDteUnKRZNXtXkGYBKR
Z4DGGFSJ7xv+BlQ6itNWEi/ieVKjem5lBoEVGlgeOBIoC4gjahWRHypmLrwKIjOVcJeLEHRBQBnY
2H3YBf2mBPbLMWvSu7DxVXXqRhQgTrcVTZwRCW2K23ZlE5xzDeB9ka3JBewerLW9Ujf++usLnhwc
NTZJ7HOptpmGwVbrtEYqRl56YumOHkLhoS/m5DJ9fYHTO/p5BbrrhmpomsVp7uTcXZIkQDllOKq7
YFOd6cTWrkjU5dw4JdJEc2f73VHl2yueHIYzP2FGyodjveiWyPqHcYmOdQMVYW4kC8CUYvPdafXk
3PLnPSJs4sxiGrr18zD7obIBDtpnORqPUqcRbJVW/EgudCUWxhhlkoZC7T4PbVxX+xCJh3PhVL1n
fHNenXa9H89OPz8DiBZO5/zPVGb5vCEFrWa4dSWP7H+WfnELHGFN4vhkSatnIQ4b0QDaIwh+0vpr
0QbnycFjC+E5i0EhUzlfi/a9E83j11+/+N0A+/ixToo+9FKY9m1xlJG1imL3hRItwvWErJXyoquj
czN7mKTbVhecxxNbXCvHJbGNmzYh5GU8n2IknVpdGNJC/jqB4QJBvwzaBPYaRYdRD8zm64/8u0+M
YI06MXUH7Zcy9KjbmV9q+rFH9hmwiBd4Hf5nV+DU86kQhpW67kb92MlhqdVvDVuury8wjfAP5+if
Y+HjLZzULuCidbop9aNXBqsaHYUd3Zj6uDGD9pua3m+flabqkqrazyr35ztxx1qNYTyAMSM7fOn2
cUlUbgpJ8e/eDzU0IWhyCBp/unYytj23ivCZaMc6guhUTL6VMg/JfDK4N45m3xW7fn2VphIEH9lw
NGEZp6UfwwlUfOzGcbCavR55SwGVpoGtN3otdOK7EXPR1/f362Pkgkz8dHKmSs/PGe3D/MGKh4ak
Vo40DUf2p+z97TH6ZmnhgHs6KD5fZPoQHy5iDyh7PdM9ItBfBhs2YeAIX/FgLF6JgSJ6YKmcDYt4
Gd3Y8/iA4Ofbifm7uzxZCVSzNbsGJUfIK0sszpAV3zzG05YL4x4VKQ1ljuvCso3TntugdkTUj+qx
TuA06NhMJ9wfM7BtRbfFiGFDYnldmp6LJ8wrtlJW7Xmk2vdff5un1d8/P4bQplLEJIiVJ68fbhyF
SC55BIazDsaMtPq4gD/F297mXT53iA7BaxV6IGy6NxIewRCPXrjKU+JeK9UnpNqrlNXXH+p3Dx8Z
7YRDF3SlTjcWahdbaiSt46DFNack45aQs5uvL/HrrMP6RxGdlqcmptLI5wEWILIr7NQ8+q1G+KXT
XXFq3nQ11UKGXvTNdz0Nls9T3OeLnYzmwMk72KfmETnVK1BbcmiN2wAd2Ne39Jun9umWToYsy70s
TK7ihzUaD6888sV+c4nvbmR6qh9eS0Ir7bgIzCNZ8uks6lLsLvUjhJLN13ei/e46mtBVySYP/M7p
Tk/aYR5jRz12826paZf5yr1U79wt2S3L/glnqG0sv98YndZTp1fB+njVk7uzy8AfzGi6aruob+Ev
bnCfzPLz/N9pg57U5H652MkyoSHESXmcXExb4Yjr1u52arnUFBjW3/WTpp91Ov4+3tjJviYVSQcD
2j5SyENJ+Nrj2LDGRwddBbrUr7+63w3Cj5c6qYr70nTaiEt5GiBGG32Y++PrC/xuaAiLIqsuhS05
gXwegqlPmcKvwsfEqy9RsS7tId2Ool59fZXf3QZDj8Kswwr+y/QgwxahoVCOQkVABz0gY3b++gq/
HeNsgNkMMs/Rcz8ZAGpTUb9K88cWbM3S26j4s+bKEgOduKWoslUX4DDFCmDm19f99flNBgNBodfG
XMDlPz8/o8tHN2idR8TQ5UMRj/FFHTbI+mzPAV/19bW06cv4PPC4GLVxnf2pQwVm+jAf5gtk5ZFF
MuKTa8BIrIdr0Ibn8YQ3x9Gg9gm1Uf+SNKZ5rT2YUoUogC41kZdJXlGuQAxDohdnYPWViEnAZd+M
pN8sfXw6R2KA5LhHF+VkKI1mYKZhBlkVxiVWiB2buWsXQ50r1Hjmdf6KfD6YRMw5Jl8EFrJJp88/
mGdm/N2Md6L/YTqwacAaphQGlT7rVB/DKoz+R4RPOEQ36QXknDm5s6vy7LvT32+G3XQhYmFsnf9o
p0oPdEZQlrLoiaYRevlsRurMmbdDYLpMx1n5bMxpDs6/a6f/ZtBRV2GzaDsO+51TR0s2eqSHuTUB
WwWEO+JWYSKI/TeD7Zd3Vgexa+o6exhVsnE4eaGIN6mAPiTP1o22auKt3PR78Bc7daXWW4J8OL1/
d1u/PkwuOU1C1Aqop6mnmydaB0ZZqPmzvnaO7U02T+j2WmuCsZdyzvH9zF3+tTX6/124f0wj8b9v
ws3e42e88R8tXdM/+LMBJ8UfbLAItvqzWwYW6V/9NyH/YKmgNafzHbGnm6xef/XfDJM/0gg5YQ+O
y4o34j/7b4b2h+BVdGivWmyMWQj+Tv/NYjP9aR5kWz0dlgzhOIiAKdPpJ5qngjQ0kJ7Uk+ivCZBY
0Cv8PLHO3Ga4oEbCfrvTvY1NbMwcKdmVFYvXMegAB1tjhtYy2tci19Z9S5B9o5ViH4/F3A38J5D9
kCKNvl6xlkPyu1FK29obnbKxbeUGyjxUA9NY2M4159UWeOmAY5+Ec3cM9iBL4L1VOq5NQ3khgKZe
eumLaDScXgg1M6VeO4NrASnIMiZrixiGWtBgloTr5kiAM8qpwKO7ELsx5Y1QdYkcgB5ipIJCDs0s
S6sewBf4q9iNyEC07jM6fODwYB6CgqpnMNYhTKn6hfSeUijJbu21y9hq34qrEczIvKqyLVIxscmM
cC3tDpHwwujCpUbrsUoaMDJm/VbgXR7K6rJLXzqz0Wa6XCLbIzjaENXS74gpU7Fu+lJb1pmzkx1G
7KqFMtZ0cjM2FczlBBaH6HdSH1dhm9zXphms7EoessJa1vDkPB+IT08DZ+50465SNUzAJHiQ70QF
cnyF7AY61obFXiiLFt3/3FfRcC6ITeWo6nrbLs8epm8kjt0fIMExnU0e/loPdlRs3ZlndU+6vZdC
qEulvU+18ccRl5W+ojZmz1PKvEOybLLuh9Yb2KGa8iLLq8vSRlafi8vOr2kIFMhnHQUKFaH0NRT+
wkflkhJqXBV5v78Hh1ZhXmur+WDFC5TOt2NfYk3CHkf4ndUYQMg7IL2W2T24Zn7dZ+6elBB3oatj
SxxJf5smI3w9E4InfxHDl7wFiDa3ZXXwkwHih/Hsu1GzQUK4IxCJTImy3Tt2187zPu9miJsvJa2L
JVuEYJnTngR20jmusfPYaM3ImiB9rrr0Rv9cEgS97i8yLAB0HIJg0QclRGp8husqCF9z1+YLZXV2
g/FFsb2LZCBNHiGEdaiz5CU3TBIm/EvyIEmmo+u48IouhxzTkjtLYq/LTu/QT6gVodVrXrkd9RnM
wQmh2K4DJifGdFxJkgU6BQaM19wjAaMtGvDexb7xKF37SDhMtQ4Kldwg9NK2lj9rKn7rMnxttO0w
hG99CTIh0r270kbyExJhoE2MQjsAj9mO9iFwJn4IZpKl1xnO0m+RatehDywUfJVmoI0NnZG2l19v
lNiC0m0TFZwP9xqdBST1hNTToNdmfrf2dd76WLjjsprw9YieEB+pwWth1FgZG/Io8BSKFa6814E8
38kwLvbm02AF+gHkQr8DxUX8WivOsZFONgVSdLJBXVCZkBcqELYQEKUUGAsTn0wZ1SqudH9Vm0F2
WZakY+gtwclZqs1l3WuHUUuvWkDxSyNH1B/CiJzXnQ/IAEyC3hWgE5gGfCULV9Dcb1Vz6NYK8vml
Z9o3hClWpiRDiuDfqHBwFy7HDEdPkv8AIUdc1aAd+jAEpAUqPRn1h8ncu2wh9UFA8vaZDaYa6tMt
3f87WrvJQgf1GoyjsbN/Al4VAyp8dyST2NyrIyxRpvxqwRkD7IffKftaNvaGAbst27A+FJ3T74ap
c1MnA0FmerkAUBLBQZ/K5F6wUyLlKnfybDe2WnLhlGRjCi9cQ3BZ26FXLtKID+TgxINe/8MotHGb
a/2C2CQfAXzYrIrurMzAuIIHQptcT1hov0a5nIsCj3z0UExDNw2Ke2NQngmNJ2ZkTPf0wWem3TUH
uoKgDS2CjsoRkkfSLVV8o6vC8EktCGvsXeWtr68qilhrJUsOWXNluH2+4guRKpuU0H3vHFpVbUxf
j2YwNjCnHOe27640/saitvJzoJ7wOD17Xw0G2eN9Dg5H64Fa5vJoO+UUSjm6a7w4JlmVYXKLHKxY
aeXOcpi5Y6K/0SWYcM7919ITbP778QFYAhNgki3sgPet87ZZj4Vft6Gj+OW4lTpRNoZGWmVLStBc
xtmwEuVTEBLHk3lyWOt280CB6mEoyEhtDCSoXUVXr4T7Qjt38jERElB58aqmF6l2Oc/AgTdLAOHM
T0McgMywuSbvvcIM9rQf5jH45TMWv3M8CPn1EL+QOEsMhRV35zS8rrtA2U2xpyqT8Ggn2sxMaMi/
5JaEogbAct2FBZ8BbQ1+VdEQDJptVF2/KBrXJG7ZfAviZSt7a4vAZGaBzTuDWw4OoRVzPXOdhUsY
VoTigdwpkV8kAduAoIjui4pGpOfo/r6QgM0zTKTOkOAlfmlFQ3Qe70Y6tgOMBH4FERk/3BUe0GNs
IQ0IG2dfOaCeDQcgYc4EpI9DNW/CTl2SrXwmRGqtDSO7bHAxbjJXLqoQE42jaMyAw7DsK+P/cHRe
vY0rSRj9RQSYw6tEisq25Dh+IWzPHTZzaLIZfv0e7cMCC9wJHptiV1d9dc78w8AjL4cfuFRuCNnK
jou6eqmACrOoYccdMhaOXkwpvQ+tZZVyDS0zPbPPxJ7Ll8YDAJRNbVOrrJ46sFRwA/X93CzmdgzU
zU7S6hmJeOwFD6O5U61A7sXvpBSgHM3/z/UBPhjleLTa1oxVPe5N6P1xb4o/Sd/CmWrnG+cb4UJr
SCOgQDyYOmA8qYoBZYC+5RIpIe+zy5x08vgYjmaG5Z0lAnCdxbTQK7rDbEz/oWcgk7F4w+vaWffp
8Q9y9KSK07SfH+Qd+EqOgSbS6Ta6Kz7zUYaNcHclRwpbWTDh2cL5tyasjkzlF6tiZ5VxJns1mo7W
aY7BwxNfuUk4+7l/JMVHtkAYcyQL2HC9hZGvM5NfX6uWXTl66pSQsGF02kAjFPoW2d1f3nd/elZn
IjaHYQElEuixG5reAEUd0mZXl+9N39iHruvak5cuR4M243XKxRBbjY3sb7CMEJ62DRlbfhoT7+gG
ANu2Yt0s1Op7yxo/KPq1OwjMXEZW2s8+QxEWV6uE70JuhYEyzS3CH365bBH41Qx/BIu022C0xLZA
CsZXhswju06K/E3h4lZzNP0J6hPcwqboI81dDyMT66WACOPbYxUBdjfc8blYi3RfS0hpbFvF1eM/
j7b5D0XPeAgWfT/m2ODtekYUxWIi3YyZ4RDowIRlHE5eIY+GFpg7pDbUDZj15k53w648lpYi+OMs
r0r1yy71FuwXAoLRuHDem/8qw2LNe+2Wna2D2QzwzfmIVFjtXkM28L+JMWnEM8CDI8BlP8BtUajM
2LJR6gGmm1ZmfRNxonzMeR9Zh7l9KseseqI4czc1AQyWGaBIGixAsbrZrr0Eb6iDZFshk6r8ouM1
xmiciefJhbfUIUTIbCFPTePvyBwIRLR6Gc8kuqKxM+E7CA/pGdm6ne8tkdPBeszU8CtTB+gKDKMM
Cgl7ibDMjA7XQUtCdwMfwOOXktBvYLhYgOgOa/u6cM5va29vKpIlVk0xOPcz0jxWvt3HCVPO9r9O
m56noj6nvfvEHjZhsuLKfu8PXl0A3T2o+u+pgDPNR/ygWaDXCK4ckoDoBrYeP7+sWZLsMx3hlsH2
6tCwKBBkvFgluByRCY4EEcJVI/GdHDSSlGSEv9dkrvZOpu1XxmkR4To0vcnEet36hRWYGdarvXQJ
K8QdSfTRubmtEbU+Ph9/tcnfZ8tt8nB1A+OVaZYfm9S5p8uw7KRw7GM7wjCqsumnZ/d+a5nltLMG
MG1KB6PqsounQ9gjkqUY0VYG0cQHy18Nn70UUPDqwdxN+WMl3QFwlbBFy5VxP8t2L2b/oGW22prL
GECSd4NLEdcqTcJSYgvK0+65Jrz4bEjpbt0KfJ6iNK40vz7ODNuh9jywMOyomdA9CGr45iWDSqQB
Et8Nsx9ZftvHGDbUdpVadq4CcopEAzeVKLg3gY5/cNro4WYlmM36aXRWa0fIK/IQ1GwNM7HjNi0I
nZsoSWaeuN5pF1aI261uLYRTLKBkwP2WbVKJ6+rP52yGV82qEzxu9mUvxIk2AeqCxdJllPgeT4fX
ffUJ4Pik7Fnl84MrJlqTPWzoDBWPWu1561n5OKgLo/p1vPUIJp2N2SlrInCgJeiu1U+qEElbqA2o
m9RS1ECKtBeEkR9JWowRDsoGGU/xk8PyXxweIN0dvC2StsgauIblqovJHmL0A7IGIZwI5swGRse9
IFyROIVcxwoc4ona56b5VDMMjRO5RBZdMJRTCpRBN93XNdiazoDwsTNZIcZ6vymD4aP34dhOriAK
bFGT8DhWUOj2gwPEeC6EDbljeK0afSZv9uxCG9xTf4Ww0PlcoKAOq1eHSweEP1IbrHVd51ncWiAm
GyHZkFGaumYa6KqA5WDu9Jt16V5z2tinujo6c/ph9g9fKtHdyLW4A2O9Yfcb1mChl0+4ODvKp9A3
1zEefIpbK3C4xfrVHlhj7BYPO0SVvQWt4CcOB3Eyvb+aA2zZQYqjDAReVln88VjGT9L1RSjCJkmT
Ylq7LHW7I/91ZimRF+f6agcEpPIFXpQY7sT4uN0xEOuVRTDPAtAMDQ5M6DWAv85w1gbG0H1I2Fb0
KWArTHksSXdtlwX/dR+meVsgXKTMLsYXcmPeVumTHi6jCLZWlacwIrl/ZRX4GmGzZl3T/i6DCLPr
CS0sAp1U8Dn1yDylGrZDgsjCXz4Tvwe7LeG7BaXDRx468BxargEParHfq2B4h9ZIO2Ky1iMF46EZ
m5pEJTQEzaAJ2ARAGfPme8g1lHr17IaBdbBnhGR+DjIOLu0uN+a39oEstxqTb6iqPly/uPPa+ZzU
WUyI34xJfXjcMPjXZcFeV94RctkvHyEuXDC1aRWUm0dBv///r26AitDb4FHNdLY4M7Og4ZA17cVX
HH+lR85BjnDjNd5nXM5rF5VAGx3UGFRnjdAzOrWg3GuKXm2O7Z0cMRcT1ii35pRTGq4+iavm1QbD
sRW+N7GPLS+0wAjOqOqa4NjkM2t/6iMkx6qRfw3yspsqpwkkp3Y/1b3YyYGNd7tQL7xYYkfZTpwt
4CSRNN9kOxSx7OlLBVoVNTZ/E2eBuv5nVkyj02l5HpqwKHPt4sDcrKd0PhtjftLyV5UEQ4RGpt7k
lnQ2Fp4gyTJGPOQ4Clyug6L0HRJOquf32zcID3HZWwzexuqvZ4M1N7Ls2PRmCK1+hrILfhtsOVra
7tZ0sj5CZLnJ/28TV8XNmqpn8tNNZA58ByZOlhw4cjSNRhp1LS8xpF5ZjcGHPHE9MWPzEpK3vm79
aYug2mtUbjtCISytmMF/rTsQ1zOAqc9zniJVUFDQ1F9ipv511Yy9UxCzyO0LPFkutVb2RfAv5Pek
Z8xgF6AIm9nMQDg0+WvFDW8zpVyeFnExjPwKHOdNqz0tFEXwtkozHleCrTOM+NCgjh7bXUHLZuuu
vFP0HPBHbeaXPJkR95opCjSj2dkTKmo2NEFYboulZJ9cq1/T2vinVAfxh2KpaGIKyVPPnX4d1R8+
HVVERPI48R+Kyobo3cNSb0BE7+S3t8C+HYpulxqD+0TAuiVoVSgDyEPuEZfs9z3WMWFYiubPE1fD
EHhWJJbZ3AbQ3RuWwWuQCdvSVNwn2EJx1M3CmoiiU2t4px2wk7MmaPE+skvwO8r3cADgJwcYmA2R
08Al740RwA3GKFiMpryDZuGmOvBwrn2oRH1eQDxWS3Kw6dfNPWqaCVKQ1oG4Nv1m31hcxDP7Pana
o0/jce8V8kMOwWMn3+32aY0wCfCzt60C2P85LbC8rCBCpjlXdh38NdfolD7c47Ahp0wzxb9xgRVX
26aFYk9s2LhN+uxnWXPVTe9UjlX5NGn9rWyHCC6Ee1nxrW5g4pYn11kPutmu6My59hTNLp0uQOfg
8oHbc538aCwUkvxxkI5Wh11zvqbTOAc8ypWKgcyysJY87EHryA8v63/GQkLE9zmUIDV9e4RvXhxk
nWRvVzaLOjs0XPuqhsKK2t6eo0kmMw7fWqO3Z6ljtSxPOY6SjZlVD9NS0lxo2ELMN4TBqwPJ56xP
316XPCvg9jtJc5eWcDVgZMooyqlNPOl+i65W53I4ga8eQhMuQOVupTs/TWPHn8ISEo8DRtLcJbwO
/SE5lt477W11MR3xWZk8oo6p3WwuV1vDrp7hjWz4Ov2tQ296l7NPSumPk9iiX1IAsomW1UWkKPEi
VDwRqkgvvn4Z57U51UvwTkcZ1IOi+VYi9OKbKw6ZaVwaV5c8c30Ivg+Dgtdm+wpXZFHKa2V7XpSt
CeRky30y+CrXMTV3HrGanVozrtb1hEilDY7Bsu4zpbPoL0tAlZwSYWlzXJkYkgZhT6eyY8ciT81g
B+UMREw3c7jmct8n7N0iT4NvP6/eDkif2rgOP1K3kNTNPE7XVktPQtHjmPl0xCC3vhtVnVO+nJBH
7IXfnISBnXLDmBZSTbYD3lWbnQjCWexWw/qlyeqq99ULEXLtosGBqdJebJ1g1Hdrbt+VUHSBA+Vt
SCz2BdQtfe1c+kndGNE6PnleK4FvV6/d8KZDTAO2qp0apWX7rEJsxALFvq6S0wKKL0SODvwowKzy
cG20KeSctSAWOsApA/8ZZh2iMJMTeCMcOLmrv55W8Or8g+RFRxfIRVXPYuwaOGm8B9y177fKChiI
2YMTreaRqPbynMxwIyz6kG4yHx2EBlsT1DweUG/Zug8zZQaRW1Pi3TcGhhPNfJhKOT4naOC2C3In
UPbQLYkmZcput+7gANH3qaZxzIzmQm6rTKEwWzTLJBbZB2v6Zs76rbv19jgdWJJ4y2viXUjJ13Cd
TL6fenpsNeNvIKdXlobicrL+aRQ7FYw6nGPml+nBS2nX0EtUcOofl1bV8dPvGufieSX7C/38o83d
PbeZulQQn8KOEHXc29qdNR+Kzh4HqUvPZyfNT+y3IzlmVA+1O4uoymmF9FkN7KIvZGTWr2atBwfd
ek7NmRLDMg+1DSxTzHTY+iXYltmwXkrD3mOahQOuaj+a81fTN/XDs7NQBnPNehJ9dseXdSLRy83f
gtfOpXfbtt5n1ap/gKGNjVOWHTL2lEOM7oC9ZPJgpUzfa600eRHluJHVQOssE9neaEUarliUt/Oq
iyMiYNiZZFMjbtFbrcD73ZTybfbYtJi43/ZYn/tpvGcJRnuYwVfAzFloe5O77e3Fftz09B06XmNn
mh/9XNyAbMH6aN0j7p4v34Iu8qC4bDj3MAMG/rEtk2xvDbilmlw7uynLN84EDLxZSdLXfUwpB/eh
HYBjuSCgBdXF4tf3niGNM5lWBOBRRq3s9rzl/isH86TsY4Z9G8ct2KhVULmx7KXCqVgpCR3/kyYU
F0Cj2FSd78XZpCOdsGDwCyNGHQ2mNuyGxY1YwrK2o/Vb+BXrrRaYWKDabnAELA3LRue9wEWx3jt2
2qPazb9So1Qn5bVHl4KGMzH4hVNV7ql5LqoaMN25DZkgt33Y6XjSy2y6tqZgNJ8BXAxaVyD0ornJ
DtiDJ1MI8ngchAy1LrVgRyfNWuQ/AVytQd/BszfeA6K7ehVw4U16mMloUZW/9Z0yiXKVfmdgJeE6
b7KZTS46ap79AMGhHeZfqFPLcEeB+/tvXgFn/8rmx/O/5PKHeqmorm760Q21t83Z/YFm1nJ+snMy
BVoRF+WHV2Tf0LL80IJjTN3KJXY2c+es6+tHnTIxyCxj1zv9X8m+EmskLAI2Dkv+fNLemoDPt166
0aLADpbMWvin85FuLN5X0rJwRZrnQOlF7HN/SIdTiuDAqN1vT6rf1qm/ZgftqDean+5q5TukLObT
uCyEKgKL6UXNStOsCZeumGr3fd/+wXdJELD4bImFbLFy0BNqy3lvZnW8pJp39HDM5C0OKN3F32oJ
TDDEvOOqL2PK+i9j1nt0TR4Xj/mv/+BMV641nUuQNAxDwdqotrXQwnLsVpOoLnPWRuNifvDEcWL1
3gBnLP+Tf9PmwQ7t3FLT+KV1x/fB/lrG/CMdFYjCed4Izjxo0WuI4OHorql3WPmOpE1Twt3BDcCl
4GXsBF6T7IXwV36WokuPIHi7bZBqVxrozF7S9A0my2nR7ZUBivjXCbeOHTmiFpAdX6AyUN8igfK6
4b+ml3ersK+107zlagDAIMGqu12AgO5BTOqqe1lD32/b9B/98VdKY2vHSnx68rEEsiIT7CXWZc6A
9sK/8aZRIIfs44A3wpJSpAsvYQ2OQhb0p8Fl8EXHF+tc/ZsybmyK9jzPLGk6Ja0/lv7pdT2p1qGB
//Bta9LYUnLtJxx8HKCPZbWApgSthVGf3oZg8S4gguuIWz+lnt70F5XZtCO0xEFQ03H/dH7KkuWz
VbVIIQvGuMiJ4Htr833AldNMgIBcnBi7QFYmQzEBQBnAZOWjHqXH+jpL9z6YwR6Sf/1Qe8Euo5Vy
4psS9nPvvGh0Lk7gF+KyXjDQSayusx1EDarE7Zw5WKa77zEovFtisoRoK65mWJTKq1fq4Dlfa89O
L7Iq+iM8mCfWnvRDA0BKjRTbucMpGRmjChEsYfSkJ8IqAgJNmi1no6liezA2DX/qaBfnKXt3+Q6O
XC3cetiVoo0TUf0IKPDMZA9ipk3I0Gi+eCyxB3USeSi4y/eKLnFn3sVonZkZQIW82zSFXeZwmgmw
uaLPgFJxwH0SsB+8gFLMF49B5XuR/kh8DhoF7+MkJE2MoPRnqqZN1T8lGHjcrwb1ZVoXVzIcEMyL
l5kfqrIQGff0ljlI92xzHTVDewM/t9UnFERabu5Gnbldn9AeNZaEkRfjcoQoD/bh1VPGTuXds06j
i0/aynHmhJzRf2rf/RfU+EELD22kExrM1ifairK5Qe07DOXDsdVdxCyvkNJYp19ZiLZWphj/DTon
YMn+foJiUf0NAN0rQY6JWQOjXzwV+ib39ZucBbAq81GHvDbWM+jruC14fdrp77L86yz8Ruk/iduU
hlYekNhIm7hRn7k66wtAFUFnNy1SlPH6oaQpa2pfdUMA3ixDCQ6dYTWtsneD9jRxiggGLemISRU4
10zgsFYkfFIkdbn1aN8UtQ/dHktDovMiTbC/2BiWrFh6zCb8SBS/5nh8yDaFf+B5fSYQ+r74WRyg
y1ia/CpbrocarUg6kmmkm/xIueT0LL/k0VB/1sHEag43a6M+6HBSvRaJWM3EpvsHwDsch71pqvdF
8IznOGtLrhvukZHSzlnMd8Zx+GC49BnMeVLR79RohkuB284DPJ7qrP/Or8IsPgwnfSgzKpZHSaqh
bcefROs+eV70m1VD4bL2IrWGuGUjh95TCCtwqwhys+K4seWfnkmGgFTZWk+L1XEBTE6WvcQUILzR
SnqA4HnSKxYazi1W9N7cwX9MdI4FfMz+ttQ3+vbPVntlVzEKmFe23SlQr5bJQzzwXW32tfWHMCVm
pk+/u1VeHo1eH5ZaF+vdGo/uA2m81alG2AJmQVDETjtFa3axXP+5YKTBJWIT0HTU2HjVjTpqRhq6
3bpp6uaARGCg9uIzvbOdb2d6LEszEPb0lzHln0CXcDiyAxppxqdeA16HFuvBNZ7Ma4G4HrXJ2UX/
YAe4g/I3Rh/Rw0xrEJtgaXSzDv8eowKXDnfqYB+X6o0CmEkkPw5kab2zdwNknuw4y7zblsllau5Y
K39HLiT8ptcJsEemFaeirk9kToT5h9WtTcEkw48a484lbsJ0XpBQEsDlhBhuLdpgnM2Xyk7tF8mZ
+Ipg6FXviv6KoMEPVwn6eJ3ZRuYZwVbGOu+AIaeQdRtVXdAfylEtNxpgYN+agV3cgp0PlyUsuwiy
AwrqeFU/2JtM5ytJv1d4+48mwQpH2A4OKFhpqxBIaGNdNzatUZ7Mnkqiw9K6pePNlzt3IharfqZi
YqLgGE4kDfsrm1l8r/QChVkwYMekxnZSZALagGjHFv5NA/rYpitZI7eZoxaJsl0CRNV4YFx9/Oet
OFZooO/Sjuv4Kpqw7fz82PE2GYnUiCY9ybdyVn+Lcj3M/bdV86RjvKqs7ndUBq8bnpVNr6UcTOZb
3RunrJLtZsxNPyynZOfyuuWQ4YCwVgRDxrLL5+JbA1a/Pkhu0wo3O7fpzXafZaLihzotL+pD5WoH
Vucg3GWsN2JcqDwuUPmzJUb6MEWY1G/lh786d7RBNmkzdQ7YUg3GoeCG4m1sl9ubxrACMKTPoc4y
Km8SL5ZBgDxqtUIGJmymWjemeWCELaxgak+2NxZKO2Sz9zGj/WYxTmNmbF40/PCUvZMu9lxhf1pQ
oj6+Na8weJTmk0ra3SiW4xjgLWinH0mjeM7lafGrZ9nP/4ERDrr3ti/ekSzEdPIQpRFDmIkFUBlU
4kcFlLpj9oCHZ1w1bZAWvTdHYnybfT8GkrAnh0EX2UF0MVcbWxlnJu81FeZjPhRcGBQ88k9UeDPD
LzMuMQGlgtV4XQKAIAvTfowSyOQyH1oNOZtZ3qjLrwaXB6f9sQdCG4v33cGR3swVHrJxooITK/2o
+s9Q5YTGqhAO/VWm+a1BMIcA29k248glMagPwhre7FXsVrAcNh90cDM7VN9/9eq7yZpvc3V/HvzO
dvJoJg1R6c/2VjWO3IlE/5xtIiAemCUQyBuoBCAqUKQFyckTfCK6ZDyPmTIuxCeYew9Tt2lL+6PW
/JeuMy4diIFTCRbRacrnrFiCeO25RHuSN6XGj3LUMZobH1Xfy1MphLvtHHxl9D/xtjrKgq4pa5PX
WvHppMu2ds2nqiyN97ql+yNezUBzj6qkXjRHhkhiZUhXBghtfS5immJZzmsklwFF7kKRmirpHOxg
cUSi4Syb6rscD5V5oAe5dfQ49dctw1bkrLeZDqBWrK85tsyN58q7rVnvVmKKYzdlw7mu4Z2jo4zy
Lpk3WsLHpMd9EtoPw55gLz+1WM3mrVpiBiR4ZxdPbkZCaFoOk+Ex+be3Uy9DvSISxt/dTR/wPUJY
lnGS5Tdr+bHMmoE7LntAAhavisnDXeJV064szc08u4eu/5SfWXbX+0vJclWqbTFJgjABgsxoLdgy
01nao+3aO3P48Na9VEGIS4XMWx77xIzS8bKoP/nY71IKMLakduywP+qcWBlowBRpLiqIr4XSEGQo
YXVzvsMMYbaAnIhYmyRrP/pzPNH65RKZUHqGWdW657ECxBCky34pzYABvR5NLpiQIKl+WZWnYTyj
cKUqPXbtGCDBoSSUyH5N773ENpesoEsW6lb4me1xZgweoea+1iX2jXo+phK8X52+lmtx0ZpGoztX
+sdmKX4NApmR1QH75Ip8rTv5p02wlU21c3X5vB17T/OxdDlzVM1BWI3GGTfn1fes56V37oEsX1NM
y/1iXjwSQHWzMvgeMsjsnRuP+VfjN0e6n39wl267IHZtCOu6vwXfBm2E7TXoIe762sJ8FrKMRfls
jt6eANblcflMrkXz08jz7OD6HHaEBuilcfZ8loJaXyXHJfN3tj/spnm4N8zJOMxXw3uxh7fcGDhL
s1Cj1JMTFqzstX8E4+p/+pg8FekawfcOC9fcVgWXV2MJG3p3CikoRIXtYK/x0rL6173oWn8JmO8N
hv3WcqpiobsUdMu27UTp1fzOmYzocO4C/7lRJ035TxmOoiCnNz/+tAwSqDJ2a4LTEmpwPrTEXj8H
HrkyvbsoZtUc686w0+eF0RdtDsjiObevVjHIewt0Lcq6HrtezZgahZzo40wtHJzvKygLfYh7LPM9
8c9mjM32hTcVInHQQWTXdNSn1KFTOsa2lsae9WiU4yZaxX6hqOgF8O6+5M9INgNZL+DWG74DmxZb
+jhP4bBqocuGmddDF+miiYeE4ee2J2fA3cvbzUVP1DLqx6gjBUiCasqYcFCi995b2p07BkuP4ovc
ci2tfa0Xh9xDOQuTRuT9c6vKp9S90Oln/iDPvt7vST9HYnXjlHFlWx6U7b0or8MHVUUu49qE1lsl
gCgrLR66PxnqYaa65Mj+qzIDIyp+X7RJcJVLLs7FemRyFpVFAaqfl4oPrzasHOI5pf1fqc1HOT9R
H9Olqs92yuoXcgFA5FzdVoDiMuFqyV/ZtvcymHfj1F6b3CAZjDqcjTiesJdiZH3CTXG9I64g2jY4
m0z0T7mgSZv9ZpydLWpH2ZF1CC75+pySuYTGfxncJZJQwg38U1URbLv60YywYq+ZokdbumhOwg92
hVIhaPi9nIZL138sDlMflFUb0T0aneJogNOBO76HUWzhVM6W0EzHUz4SJG+TaaNbvXEGh0f7Vc5/
y4KSoc2vpeO/JpZ25qYRegECnyCSJSEEMz1Sqc6KcQ7ZuDLx3gIGaRuH4pi9dr7M78okdGTB5i8C
ilWfJEmHlFMaYUDGMu8Twk1p2NbPdL73fLggYZ2Lnuqinv5lPfnqhitv4uX6uZE1H7eeOqDOGdct
aSRlnvFH9v/Zpvhti/WuBTxpq8GouvWYeOyd3P8nWnnOGeTuhCbeE9uqySV/rp32pJKCVfLmQFxh
O+c0DLTcOWKV7fe27G5C6RghGbHz6KfYxjeukndJ9iZKszdXcWlLPaCxcsF/uxpHbWydHYi/BUyy
TgLSrB7utZnAMCPPRN/5QfGS9mQjg+ojUF9ByQoms2CyJkVA828687be4ahyO59zXW4dGBnYID+L
3Is6xpOmeJdAvAgAX8igPaJknvY8MnfYQ+Nvo1InZ7qMBjns4VLRaQYze6pS+Vr69BX0vunDofu1
xrE6yomyEbpILiVEIBrUOcAGZdu88QCp0FLMb8Xq/xXDu7O29mZ2tTsGTGDU361+7hpSkwaTq+Uv
oX6eePtxdwPv7XWxYZnvpqQJ7bdfEI+iwu727Cxv3D5nEvc7e9YbJuLYWfE94offNcF/UyY03voD
BaZx9VLUdoiRk4JRXco3nbgsg74LzfWUzEywN4oieiCajMl7KYz0Z1EnYNn6nozYsRNd2OfcKsu5
jE21K5fsiTkQA2Gyjv6UQrbGT58Fy7OmF8uG8ikFwMWTij1wTQ2u9kBsmxkbi7JjTyZvfaDZYcGf
bNdcz3ShXSxCNaOGkKThFcFY03zlffuZzgl1z8PTimbhuR24lTmksAbg8ZREdErEaWqGU12v+FKn
/iZS5+G/bC9cMQ7Qee4dXu6KZ3AjZbWvfP2PBhPMXo3fcuDATxCOiaz/1B/9k3LesZx18oV8yiCA
RPM1q6cDULOXeVz2Ql9iq8M335AIWE0yTtmJ2POmG1F9krEhL/WnXrqPqSujdBj1UEOh6Mzt67jW
bKfzjFnGbz8MsTdYb/yPymesd2zxRwwbQ2Z6R8lkZ2OYhFsa96Fm9Lofc1LliUjsfXiscraUN4k4
+Hr2BdDG2Sy580rNfHbXv76bJaGv9U/s9DwZRQIp2LGe+bHGbq6H2arOKwFQnAQzBHWsX0sO9H61
mCmhNtCfmJyfDKfeOnlw7gVLl2JdiK+0J1omr0hbaI56TwDUWURxn9pWnWoyxo39aL+2TCmYzAVd
QbF8wJvAvH4IbuvE6s1k37PihzxAmHszbcu0+LthGTWubbKfDYaMmSVCZVyJBZPUktYp9Xm7OnhE
iYdrJ1dZt6pqzqaDFCH7W7R99HAp9vr7QkxaDebWM/nxc2HUxUOwGo12+9LocCva6TozYra5OA9B
cnc7Y0MslC2iENT7brDr0M7mfR5U2w5Tadkld4tibG7Xo9b/EJJS6jVwq+3qTjso+twuKBsL59tH
PzpwUbSWAaAJ30Dnw6IDVNEQBknHbF9uWnWxxjP72VsLYfVD1uxZ2QnzyFHafCD5LUcyFJLSMnlT
qX4NUhQEHB+FefYxcRAJ0JJNlzkHyVC3xYtHPfNsLdYZ1R0SZsR7GV5cTsIi76MRcYyf8Jd62VNq
0hJs+nhQMuon67W1fCIF9l2QJBezfkB+k5OI2/I2GLxjRiXS6iQSWHhK6n/d4FxXukHLo4x07XtN
vyoy1uaQLe8AoA7pYHgxpIG9bfysCZspy0QvzvHlMYdRvYhdmtrurracE6zEV/XwVjWCEWWtxGtJ
6By9VHYD2reE+U33iz85dYESzYs5DZ/GmJ0NdwVvPa7lbV1Yg5iT+8K4Bd3I3k+C17SAYIx8k5gs
dYjNIuxLMhNQyhm92Ev/vjDyBf4VDYkGLexXH7Rdoj4JHO0CJgeG0OIm8XfuPG1HFDmaK8MKD9LY
s9VE+nddh2+v6qoNycYjn2qaPFm75y6NGFLtiKINYeeDaKWj56XmcbEdyGvz0mzcdvgMBneXETOU
lRPTUxjigV+ieuqOwdpNwTh/lqN/BEj3eBhr4uQw3TasgR5a3U1o0lZHbX5bHy1T+Ruw4BJwE3L9
/JyURP/a4lRVzr0LxFHJ8i7ehcpOQfLRznAoNDZcUpatZjAYXH0nrtST+TsExBdYzTr0q9tu6imI
RgMtt8n/p7pmu2p1RryFPFLByQ4ITIZJG7XzcqHM7AhWE0Zj7udhk9W0MPX8N56RInm2DaqDlsxW
lDhDNGp43T1Qv6xC0JB0zMNgGNgr6scCRUZfDq104HUvnnj0wgrykOrvtKD7SMr1tDjBUeaKB3i0
juPq/aDE+a3aPLS0ioQmJ95gum1kED8hP0vlSPJvVQxS5igoxSVoGCgBjqR5y8vd9858T5hvJC8Q
0JythVTMJsFTFOLTMEkorm4pqZWJspdrbMxtwW25GA+idK/UdGTK3C1x221t9Pv/cXReu40jWRh+
IgLM4VaiqCxZyW77hnBkMcdievr5NMBiFjO7092WyKpz/pjn9InwFVRSodgwQqGkm3LlaFSKOXTh
6FhTVobBtgf5SylGt7M6e7y6Vf1w4vFBLuDOi+cVE4JgT0UNH7YZe1s116vQnO9kpS0dqlH0EQmg
bVhfnB+PPsF8VX2M1H/2IctX3gZxItaxGJYVOFGJPXA5KdkXMngVPVpguMrKkQ6LcFJxybQw0a74
IZaLo1y8F2V5tizpu2GEPFvwmlBCEnvnAqpZHyqAMuaUytQPhu1dQyXaOPl6jG5iR93Zzsu8Y2ti
cGKcDPXuMmFAJt1/AQzzqGz9NKX31hluIf0xbjMutJJRv6cOc6iCqVP3GjTwVMePang0jl/Z4zZy
rZfBigKyA19dZcqhsNyNqbSHJtPOctTOKbNGSyEM1G+NnT1bONGXZR5FqbGk/ia0UsZZsx713zTf
TSi4bRdW3YQ6GR4KMoEG2mnI+qVtsrEiJGCztzN1GSsxoBDwVDHHq9hLqZdTG7S5xp2K3Ueq5+80
LB90uBm11I+piYxbkv/J+J6u3ESe6knDhBS+RtnVHpytk9JkOWEBaMOfMkHq4Gi+IeHHjPTG9o8g
J7mTaSgXZZyRntjjkoBzWed1g9ZJPWqtvU4xCvUXobi7Ohl/F+4Zwyg6sMl+U4CHhqb0ICyf8nrr
oDjNAFpWnlvV2ITsYaVV3lWz2k1tvBlr62Zr6dpLUGoKI8IhUc8Iuu1N1zngFnUZPZU0uZ9hoCNX
Z5+4ZN4X2hcBBKieM8REdE8HnRb7Vp77s2UeNDfZR7mGdSp/jQYAClVPT/D7b2CmB7u1PvO2e2rg
V12nXkP1WeINhMrGzYGz0TpKqYk3RKySRX4O4sOdukIaHrDqHqOQzhEdRZnhfAuN9XIs0psahutM
pzOmazcWs06rfJLiOSK1QXMBHOy0O0lJcD5AVfBqaMUrKCMPfnaPa5qX+lCsDNaJiM1stPpAax2g
3vdMTF9ps9ZnjVOuFt8AN9vWyI6M/39NyA4Qi9xaZE9QtgvvrVZe+rpb0hj4RxDikT6O64R4EFHG
mkiL+8hoIelCUyvKuJ1yr4/zMtfejQjDUO3G20Sj9oFyFUjOnv5uV0OkWX+hCP5EqBFYhBwCm2cr
JWbZVXrjCnKiN0SkxNlHmw3zQqb1bUy5zHKoQTJifiOZ/gur7Jessj93bN7NENti2zpYMDjK2+iU
DNAg7VUIahqpqaKwWV3nEeg9dg8dT9ITOs+1jYwBZkX5llvKLs4G9LN8T8C9eWGxBBBsPCTKRsFP
4CeFtqZ2CIFDy1tDePaJXpc/6ue/DKiktn8KqUv1pqC/aDqAl5RYf0f/F5qyBRaf3uO0PEwQgEPc
7ArscRiG+eDRsScUmhEsG3PdYPJeDtwwCcCbsJaj95bTK4PHD48uy282s8Km6j58VoeDHuIc08XF
eQp40V42fMaGgfoEWUsUObxXgNLQCSUWxumeMfGJchv23D3Rj+7ADpc7ehshVj5nINBWYURHkxct
1Dyjp8+l+EZvjB/HBla31Lzw7Zun0Uk7ULXoGByxDLFNS9F2FR3ABV6BBZdNz7yoR1jHKJshLtZQ
ymBQ28+aTqvO2+SRslCyjAjeYVlWysUZXD9xk3WdUcPTJtfUyR/oN24pHdbFhM1sKNCtF0EJ19aY
Hau04/pVWV9JGb1oyvSWbt2m6payrY/JSMqF8427cleZ4bUyqUijTAvSids6Um4oYDZziYWM5BWx
mqwamXyzdkL9vRY8UyAMG2syqOTBZE690752NlZZfeNaOeFbQ62SVZ/sVbfSk+Wqi55DtdUuqf76
bhqi6avwMsufFnmBPxSexmANcuXVvJk4u7zCe7Rxf5xIIhn7kkAHu0MfG4c/aImXmpzfnTT8bIHV
rArqB9X4BW9yg9c7xOdj0ntMWuoRU9MhntxfB9gCnybCWTv09k7xWjAN1964ri0vWuZu/UrRCwge
LWzuo1LfpTCeTBgvJ49y5JSb1tP/6baFVh3qVkmLVWeNFzFYZwzyu9RDBjMVy0ZCtJkgFlEnVpo7
PUK5ynsdGhnTy0w53Gghq2t1ES+i2EKCW2PfmSlurUf3rjP54FN3/pG6fMpyXkU7/v80/emm78LL
kenXL15dbbmsPvWE9OE0YwgtT25crBBKbOscEWQVbRjdGk1BrCYfOMyulQNeY2TTzm3dR2Q8QiU5
e7OTL2h1AtOmoaD8cis4MOSfuU7BJYSsA5bDJD0EY33wsuFmasLv3XJdUIBnZ4OfN/VSQu0VeniP
2TWwFt/cpDtiacei0vIaGGixGiWIOoW2whS5r6YeZiM6NRlaRwr0MgOztXGJdUYz8i+JG14kWGIj
2jZgqZVNrtDtbCcGtpL0Q1U+YqDr2srXsfEJt7cfh8F3wT0QH+0yDxdqZPKBNxe7QfZkOOfnGEZU
eI1S3HPmN4DlpgHgnpOtFHyKU74LmXkrgnBTbs8VffR+7BSnSsDTubL9og9jKQwHLqW9x3yzBKwt
7cq+OS6/Qjwdcv21nm/4IZYqNCLp5MtGUe7Rs5HPMn/gLxd8526AlRbrYU5ibU90qZchyNYD0Zik
VrsLbCYY4zqk5ZkK8x1DbXMq1TIheU67Kca/ytDvJScbohi/xv+SZUC3+pRsxfyERxHo5TKYMkLf
PT7pQl5xhwcEmfphokTETid+nGH56U5ZkYHIJBCT8D6zR+a3N1UXVVarAT+3AHkOJZNoRbKqRa7Y
Mr5nQ7IlXQr+Z7pj7fzqCjsYEO4mY3yete5SRjvuXJD6/EUF7bHNHoXCuCKnGfkP/TocF7pGPsWz
HBVDYojUwJpbniUH7bykGiHN81cL8wjUH1BPeFTwJ7Rxjicaj7bZ7obSu/bapZ1fTEvfDNLY6+io
lKP0frJcWTajx3jWBM4zokABGUBcYTQIfLNnZr0LMdqsqbPEUOx8NrrBhXGJq+ZhGeo/OYMQ26Fc
19W7yMLF9BSnmpUE/xwOJAjsmE9SP0scunOzuwGMLe3+KsOdVr5YuX61OmNFnJHfPCXiAku9joZS
53smZEvm8jTSuNpaJ8WwtwSQfEMzB3kHxM5IbiIcMfNsF9f9S12xDs0kXJDbWDS/XQdqnEBk5NV0
SAxqy58cahbdCxNd/YCfm6XcGHVJnqnDRaKS7KuLz1IlEJodzXDUAxPCLcYUuQDD/HQZoDWIzjb+
N+faUlbgvXKMvKeQ+BMBpMamthy6/oQsVyyJVgYxxWcxKX4tiiBhttJUSIiJNKKs9J/OsrYVB2oK
1bVpCRY9MwYyi66zdI7ZSDH6pLxrJqR8M+zDULsrrKBedIrnfJsWuPGmb9mY/1rLOowo5JKI6ieZ
Wq+1zrGfNcRowIng7ltz7WykizDeDveFvYuqR8VVIcMGXqLwSweSWzf2fd8tu1bBxGhumgkB5TR4
D4NexRyF18SoIUpjhd1jYytBrCIHCackiBCq6PmhSeu/2lTePAMWJmVQiYbdM+dUsnqlEZWGMePO
1DRHDutl5wLZE+jua9706ELxYebTSwV+ofDSCD0/Z1yIJeV11PLBn/VbEfaA0MxP1ZBBOYT2hWgx
riSw1aQEqKrnfkC1oXQr081CQAw0MqPqriNd34w4Vth1cbFr42ZA2JDF9mXoL4WG2SNtiaWfskPD
wWi0WOQzHEbIYc2Bx7CYXoSSfeKm/DdPguCA548GVjQVM0+UbX7YMsfOvM7LaTHSD8GwncDITpUG
Hh5RxKgoB9eMFprx3kT/vJpZJsk/Pf2ZAiH3zVT5VHWuayBqzqj5q7C1M5HEwZivkHYvS+0QDjQk
AndmOq2otvvTqHhicbSJReFql5j+wGXWAqs0chPaWaA7VF44iYazoPZOPCI9B0ELR298GAqFyMT7
r9NEbAjMhy5KLYhiK16l0OrRja0haDLm3JIswl7ZCFZXmpgZGDX3lol8rSSE6/Qu1/ozLoTsZFYF
sKS3fEwuXYhjHrUR5oYKd7refoN5zkRNEpcD8/s8gHMzP7rKWgIAK8I8VmO3w36yQ1+6cZEPiEzy
CNcvofuLbg0APPMx7TBUuouJ4crtFrHEwGb60Kvdsz9c/dMmVP0EljedycvgsfdHG1V7c036SxEu
5ckaKBdlEeKobBkK2Pj0KciMXkZg9hrpwDMO/TWpbZ8JzGpeBb/0XB6S7DsPH06ygd74jRmZirS8
qcy9cTxvo7xYJ2N+VueXZGp3aS9+FMVYIjhdDrL7R8ncDoenPqGIKQqLWBKVmeQpMCzUVyJBXtLS
O6Vp4o9m9XBrGtu4BBUFaXmkf0RTs+KdP0ijWtnxe9TuRnyeIVdcgXMYG45IrGU+3R1GpRz8CBS/
X0OTMAL2iwkHR18qy2uM3x2d2xKAY0VU4c4e7WWcm/uOUNOybXcTqmm3L7axxssE3RWGv1ku157M
kUv90BqKlOzqNH8j0KmVxYsEM72l7cg6vLhe/6I2K90uN1H455G5H3UO2DR3bxsY/eeQfDpeump4
rcBcIjtCqoVVItH49W5m/65MypJyDeL56QkvP4xMJfjnqon6YafPedM6KylGvnSTtA2RE8gfqTL3
U9PyWO68rYGaZCEG9dTGKlLmfFWonF1m5gwvyYhX2hA0+1GiBptFRLy5om3CVxssbPGJD5EgBzRH
3gcExikfX9X0GHElK09LMG+Gnd4o1QbvHthMQLCMnliqfkVEwSYZ7s9TMHYWS6FMS0NJLk72wwWP
iWKcN9Pwl5fFWoHq7fO/Wh/RB1T+WKZ3o3pxEhytfzF8p26MqFX2ZXHtWL0T9cu1N0QdLIV5o3Bj
rRFjzN3IAHO3w0uCwJzbaaklpW+Lx2CCC01nZm4dJrapo6DhFkIWSyB2oaFlpBU8DTLSuTOqVxd8
Ku0X4sJ3mkL4fzbuWo/tG/fNsru0Fvx5nOCbz6rpLSn6P93WnQW2FekTf5ItXVCLjZF9s3lF6bLH
UwEaga4Vnq3rPvQ+sR7D6J5ILVj3WNoOzoB5cJDqSZTlpZYlpQBR/a/phe1HVu6+9vX0QxboiMwY
l1gYe76t4WUj2mbrWudUWuENR4bEh8Fnq6vm+5zNvwlBM1SG8wsqTGMtLiWQR7FuCh1Zh1OUq4KX
13ZjDWjHyraFrtnbEYAMQKX/VjGZL+xJbTdOeSVPqHrJsztsO3mDfYtgtm7UjV7RHZ9MD4vDdQq/
Bg5AUitK5xtsupw/mn6j1L96ei/z7YD8OvceOiLFqWAdDvOAyN2lBnxBluKiUP8y/Z+cigC0rCHd
m2wg29s2NrFhNFx4dIJ8UoHg99AqEwpa5kgeyHblEKUzBwiooIQ7pJmlibCRjz2y95H1D3eiS5FP
QhJHfbbJlwgBIcvLwNOsGMp2stxA09cVBAGHUEb0H9iV6NA4lQFmXgalSzOADp5bFvva+kVTbCZQ
99jC7Z6iTbJVVh0RE3o6L2c0EuajwOBnE0BbEKwUkQQxrFob/XnzSz404quGMm++I++vUWRQE3uQ
opnLK6isluf2dywi/5lhZm9MwVtOhY/DjIsOrkGZ/dxoI45jZD6j95sMR108OjrHq3hXiZ+ueVFq
1zfdr3FYJf0tBQ3GU7IDMko8RIAaoQBuyJ/tHjb7OszIMKBBZ75W0kCgoALA0I67dTl/82aHe4Vm
jWOCyUZO9aI7yflF9L+1tvd++4mFV9vxptB+si2rf3nVIMGKDwVMXtkm+6459WA/oXyjhl3Vp4Wa
9JyiRBrVQdHzbgFFsqsvatIUQvWNQLyFU703eDmVyc+zg8fYbcZ10IHbW6L3AVuWTy2BBlNts+qW
9rWqwTeQjjcLFcxfj05ZeJKVR2HQO5EHhMIsIt54mDI8hq5EpM3Soidogqpl9/n/kwOYEQ44C9Vy
reVMDe7TUL6x6x5tl7Eou5UTlxRaEesA8ltinNeutvURta4/kOFI9tic8h5wIXnzmUWCmLzKONja
2rQvKeXRw7JuEOgwgMzJjoAjvAkzd/4ykclW4ZaGPKSLC4S0hyMnLQeOEV2Xhc5vp9IlkvHR5Fhr
Jtzb7Yz2wMt9PdF9h48mLf/ZTwNvePdGwF+AtIh5NCnfSn1Efv6RGbgbGBMbcRHOoVDbg9Oyw9Wc
lcpS9O8USfGRgkJzSFX894BXTzqXyMLpWpL05dCC3m5dxERFRSvyDczF7U7UtCxz6xOlQEhnjlEz
dQ4kicW4fDF4pGRADPVaB9GnxS621yFTZG1u2grCCQ0MSyLRa1jsbB6GSzc8QoIJGnLU8uqnKOU2
w2YwWB9NvEP3shmsZBPN7WIm23xEOIoehgSUiISSOChgP58PjOm7NlBxuZFQTNhql7H16fCp0WLi
V9On2vBDzdeCNj3iDJpWbqT56LmTx4Rnpv9DponSBAkuJBM8UMFxRScNLzVaa5hKHRrVkClxLEQg
TkQUdTuH+N0IHn8eEVbF6MunlWuxXnOS0OSMxo89EYJ5YkrDVETNui8E7gjUbV55L0Vxb6j8WZjY
Sq2CIURL1WVfIP+DreG9VvkjpMq9EEQKDVEKwe4KwCtdfnWKTSDINL8MOoBh6c/glxXkTiXLhaLf
LPK8oCMCxru4WXlhhQ+lDgsSkhBb5tIwiXTCqlOkjV96zROJBHANBRIDU4wySLpn1saUG2s6s7BE
8YPCEvhKth2KWFlTXf5ixnTUDqrnj0A+gjDqFXrs4Y0sSwyf7TeV4sztSl35ZWrFp1iqr+EtrAwJ
tZGor1HaovpLsrtkzdpbTn8zUCMPRA4+w1QSG+TShuFFNYs4wGoGBta31KLxnEiiyEoAjgCd0XP3
s0Kw30FLzkVvIsonPJUvVsLBsfMBFVXLyR1XpFZtZwgrDhOkkP1eZJeq/ycxMob6ySh/cMYtoqMM
X1Gi71SRkoPSbkNQHANtGFfdyjVBYTVsg6qVvxkaySA5TVGH//9iQPSmY6/tTRY4DZbco7Jro5bm
X1oOrV/YKIQjtREkG2pf0RD1gVVDIUUhCUjW4F1JPWa6j5sfmhh4yYrWHzW9vzzHM+iBdRL16tKg
K2qh1KSV6BQnibSMA6MWL46RMpUn76mNzqIyMTpivsPBLI0Vj7E85h4IktMo5kdCelUTM/E4fjpi
B4nKubpRXgHJw83h4HvqHKCzl6mCMFIbXsAOdNOZcAuoxEo5T2tCTfFY0ubTcigtgg177I5z8Sbm
8N/QTYcy138GHt9XBe8mKXLRerKzeK9U1UuStuabUw/5ylTSA+lITAPrgecpQeCD559Ywmek5TRn
SJ13UmILUnFutX6LVIt32DOmfWpqAG+cyKU4dnN9I0X6pWYut0y+O3nQVELaUJJSKPCP8BsNm462
nJVcLkPLuv1BbZ3U+doU6bHII5dsx/aLfjC7Hj+6qQ/qLLwIQx4Li++yziAbHdhC1/tFudMtIsR2
JXVetSHsZ8zJmeLOVwyjl5rFzuRooFQLf96xZ2Lo+KHoDYMa2lDotRV4SVSS34Q6vI99+6VbCVJZ
Ogl0dWli9cAYjVwBJoaHNcqHvd5bt0IYpD5+togq65p/3HPxgxS2ym9jykvPjj3iFe9wvBfcGNzT
oMa/efKplNdJvcYdPVJxkKk2F1m01ap74XxJFIa1W1JV3wfEneNzMKJbjakBx59viYR4Qeq48qOW
wk2go64ihFglJBGyzcqvjGTh8QPVVnqJuaRxTpF48aD3nmA5AD0VfkogSewQGK2Z8UoO+afo3S3+
DS3ofydfDeV3NN9IcV6GBCDZlFYgx0wKk+Xmh7d8VwoDuVqxfqVjDjOPtm5wk1hN/KAWLJiSIejD
nyKtV3nHrDKlSfCc+0UQRm2QCGtbc9sV2XQyiExYlIMRmJn1mcRXQ2MH5X6MUEDqFQqGFHhcpvNm
5FodJky1E0FEJJTUU7fLVHXV8MnOo7OWVLchx7TeY2e8FjQTaiYKq9oKv8uu2KWyv9PltaibI4Sm
36NdqtzktdT3Wg0Kyp5gxqo/wjnWiPnq9yl8b8rivVfHpaPktyYkqcaF5MPcA0rkF5cct3xmREsv
jZczQGhl2teedRzOlAzay9ySFpd29S7EgNpor3HS/Ist8rnsadFxeDvEYtRfXh75pV6c69LekWOz
LFM2TgZWBdjLiHERuxJEoWdocFAwR3iFESEMDqB7H0TxVij9OUnJwZt8NWS50M1TA5hlQsubODzd
6GS3HF00EBYprlrpN5HyGsJ86HW1KVmIBQFUJF37DnoKqQAtsO6poHcopTMydmQnjrF5sYp2PWtw
TtLP+I8izoMXk60byELhUSHutsXT13YMVNp7j2OubAe8HWurA2wiUrPlbtet/qM3p2WyJp+Ca7v3
M1LXhydarIc4hZHvFrb5mvIFFKyxVvMMTILypWZcmSekvf06VZOjwRLOmkT5mp/nzapv2ldGfE8R
fCT7XG95rLrdk39PekhIHfi575kUshB3AiVvCj6Y+WeafmEzd6kaovw4qlq/if/+RGLwL3MTtA8y
CFYih2AvjQN1DZzSe6HopOnysCEjyfpqJaIfSw6rqQAZI5VqSh6c//RSRkeU4u9dchsyRhB0jHg/
XkJ2FlsfXyTogJnaF/JeV4rAdmeHmNOZ16cS0hVFRsPtKEMFbQhsqZ6+P2VPUtW2thOuRqU6hEnx
8rRPpuGlIuGx5CwbGm2LhNZ3Z6Ke1M8infh9EemqynyPe46DedgRzfeP2tNFoqCZMKAzVSeo9Xxd
eJRsJu11JGGOO6UevQVwEzBJC8FlCDA7df9USaviayRFwO7ZbUR9cYnJ6CfCeoxLiTEAj8J2TQCh
743yWxTN7TlaaQhOliKU2xr/jadI1OFVtEB17+u6vRsx/xdEASjJXkeu20XulsOF54bARCXk3855
//s9GTrHlne4IIvQEfvSQhxEMkrpmtu8ttYWemZ2zEY2f3QGHhLqy1Jdu7XsAlN4jIqzS5LrqGaf
1VwE5s8ozmbbbd1RnoqCrEPsSRhJB944cjXgbNCF6dNWpR3D7Mc9PNuhxVyRtTWJYvrCCJOOybvc
FsOGS+vsaOa5U1loqflTx5sxE4+Q9u6vYImN5ZtNG1NC6B7ZUA98FJsYoUTXBiPAqMUSaXs/ilmR
9wRzqVzB9ArPCAq9eiTDtBm+S8NZOxiAsOFubd3jo06nTWsTE+k079IDi5lha15HdeOxk+RmvRda
SRqHEcTNJRndt2Qqj7VBxdDz+yEX2XR3lvsaMlaO2nx2nk6ZJ6fD6+GCb8GaFEp3VtzBp8VDlGtz
/s2mPOhhK2xBCEOS/yayuBs8/AruBl48RvWtqpKSgjZaEHGTTu16Umc01HKndQi0OuWbTNUXApU6
RdyUFEOYOew0iYaGGEytjze9iai2z05dZm80yOgI2SoGkGMJTmmXqHJhvRM+nzowhHIXAwFEVr/u
TR07GJYgM0OWLyicfcklmGGbBViQ4LnIR9hpXALGbzQ84yUWBqu5rYSrNHngIXQNZ5NWJBThUXFC
cfcGb9329amvvt0GJEvw6rMe1OTt9OlWB/+KmGiN7tpV9ZnwZrZRubJbMlE0bZEZ0znXkn/9fG4A
6kv9t5GPVNjk1aRPHQJn6loX1a4zO3LjKjQKIwJZ7mv0vGpabQr2krSKfqKCyZrhx8vnt4hOuVz9
tRpqVNx1Fs+ow16t3iSwHMXyFwINAoTClzmTxD2HPwnpJ2XzXuRfMewb9mRqUv0+Ls6CfNI9CP2m
i/JlUqO7D1ikCjzQcfU6aBfCpQhYha5BfaRH7870XLiilf2lpN1aEvqjoiuLMrm2Yn5v7YOR76Nm
Rsf4iMGH9HC8jwVQZw4eCo4N58dVdCpnQF9lWqDco6YccPsjNcnWyz/0El9p4rypDkmaE600v22h
+R2Lc9htvPYrrca1IhmqVfXKlKpBNJHDvXXsN4RaQVNC83toiBl7y/RQNpfZya6KfRtc5VOxX7JR
riDuF5FEGOP8pYV1IKlmgbuyqqPPApmsLpOVWimECROsrQyLiUMqnP90rvkx21oj2h1Cexi317X5
NwkF16mytbHR5frDKO8EVpLip6CEDYlnhKwl2pFMIuSF5bZnDyV3DfV5Ejzp+R4niFefnjY3W9NW
BoeZQLuc5UXgTuTRtcmn0Emjz4drHiVLy0FYBAGh0Hg0QClM2OvsW1twu7kvRmZdnr6lokaSCuc+
Egmhlm1gxfWGGJjd+BtWBFVKgjfikXZcLAnSanwVGd0CMpLcGTNAyrVNIxWob/iOCcpg18OL3Hgp
ykIiykkU3CT9UTW3zQOiRWEAzTb9hT8pTWX78TTiCnaSlzi7IARHfqrUFnDMayjOSU8Q3o8K4hYF
YLaDdxf9eZ7XQ3qIBX433/nwymcY13uJME828J56vVIaTrod6YVbg5PG/tNHLzDh100S/FtuLHc6
9Jpc2kQs9y3P1lnET7Leu1Hcsu/G9AB7OTXJvja9NfF7e4pPV5r1gxyAhwf9vcd4oBiLvgGUbO0L
7xTzcc97Jda0CwDQtGez/6PXGNXG0eROIxOL3cN4CE30C1ofqVToonbvcKHXI1bZYakr505Uwdgp
J3efdA+bEI9Uf0TgmlPubNHqO/SaZ5CNuQZ1tG+gHHMoUffU8buPzfitGrmytoTensvxgxqjzaCM
0QmZBH3FRJXZsvEW3ZDs+6nRd7GQCd8PW0qBHI/0LqZ2B0HClFkrFQVLP03da8SfBG8t8DzJUJP0
e6AhcoLQcaRJrm+0obg7HtphtY79OW2K80zZ7QVVnR/ODdkbWG5WVlJ5qyjVSEqkOAZKFnykpWJ8
keIS910kBehXlopXrLwWBXeeWfj9ycaaCN56qNUaz2tHADgnQus6+m7UopO0iR8bSWnjyFbM2BdR
/dmhvIN5z//pWjgHrbUlWycOQmH8wQl9Slkkx4JUag78aKcSj34ISVKEvPPYGglcR92wiwn42nfE
pyERr6qjUKycHoo2g9ZhzTXCPnqzzJ4sQHKJ1v//besQOUYLG8rQ5/+KN2CjJZNxpbshv6Nrt5ns
W8Qz35T7kFHWJ9OZ6Cd7n3Ymmmil4P2xwMGsZ2WH0xWXlD1liy9GdXdCq+yzm5LG1XVzEhTWjFjZ
LjV/7mZ3XU4eCEbhWnsg4J/YnEiPM9wPjZYGxqvBXamGquzbShCCmM7RsqaNgnwxLSELpba+hiZT
9x3U0t4r5V9BUGbQSjX3JaXkoM4DLk/SmnB/eeOmqdgiJn1uN8MElzd6vbXxnPzFG6ea39Qio9SN
wqC3iOSXNYoUHXWj9wwF6PuqRnXbpHu7TSqcDpUD8mIou0xKhR+wvzTGWAZ52/uxIOBRPLE51SVa
NesmfRdlhb1piKNLc8XeO3gXJklyculY+xyZLI9h+1IXtH/rEv8k8yjRM/FwJnTY3XUN6HeojjGz
h26ucxHFBxGfrGHW9qV8jV27OhDBqMsY1YxhSPyt4GRaQSi2o8XgDuGM9E3W9baINqTJ4QbCbBSY
RfvhxT3xqly4dkJspBnFzdKlE2mpwkW+zPLCB2ft1WY5xnGznXmASegkUV93AZ5RPWVZYR0t9Y98
Ew6xsnpHZj6jgFFeWsI3GQEjmD2pu5vZ4RrCHHScMe3MSpBq4feoVuRgduySohp2wkw5yqvyI0Zq
dWyUcKPNTb6N7PJ3mEDk0WuTGBTG+3ZUdraDyc8O63KV6OaqIHt1xaoKrKZk6brL+x1X260jEUcJ
ycwQKtSZ6FOxh9gj84YYHI+SazmVuDlTyV5LXddCyslDFbWeQxluOoWJvaTse7bItsf1BhNvocLK
QyYD+usj4vrGOX3KCkk1EE22FXhksH0NR3zSz05eHwa1ycDBTOrqoawwGw4Oxo7MU7GIwMRP5Ugz
qBao6hRifTlHcJUbRyd+J3feu2eKt/u0MJpzfbeU+hml0xvrsW4froGZLcmrM+l+0AblqJJzXJgH
q3i0pGNvexvhJgDjusyA10riF+uSGL3IPGZSnTaVBYJk9CTFkgNPbwK3KA0XnFW5Cf+qEJA6z0xF
tiQkYiTglDTTAO6NONRJjKB2GjLQGC15jSozNMPmzWag2ajC8oenETaWLHtpHj9LPaBuo7E86dlT
BMORrAopAmfQ5bkXbX9GVvxtNkm6nYnmiAr9mDfkuOT9FGOlQuUVc2W52cvMw7BAp+Ut8xkZbxuT
K+iV7relc6KnQntujhGjUk6ZTu6QVk34EJSs/Twdsnsj81di22A2sc3XohsDVx/w3zuC8g5leNNF
YpPZnqqBJ+9VrNYnQ8S/ZmrGaxVvKapWxfFbaf1H2nn1Rq5lV/ivGPNsDniYCcz4oYoVVQqt2OoX
Qq3AnDN/vT/qGr4SS1bNHQPGDMZ9b59iOmHvtb4FkC2iUCFnQACawNwOGFfuIsyHttmNjiJluE0D
49qWaKKpU8mitu+DqjRWita8FHFLP7qVCdPZIn5NlmokdEdGOpYm+PdBlQXrntQP9k42n2/SSCs5
ll5IbKBcoOAlBFYRoKxHkFINMkBYFyLboFo/labGLgRkfOcaeGMp9S3CvQSU60Ah3SkbGjh2CuRQ
q5U7zTdwZdhdv9Dl/kUEKsS4IDVQc6d3I4ewmEItVCOeVeqVG2k8FwnHtS5HqgelCRc2uT9qY2PD
z6GTvjPt06Y4y/3+yarMGNM4x5NSRb6aTObQMeteusbLzuk1Z+eheOu93tq7ojc2+WheiT6K9qYB
ylZqwoNUFtSBhLoagIcvghGWb0sDjp0xLu5m6HbQIM8Gil6HAjGCizrEreQbn9L3zq6jZZljcM8B
9Sy035iXrMX0jhdu9xJJ4lnKxF71wAtblZHvRnrUEVohL9JvkH7oEXxy38QMZEjDNaIy7Ydd/Bo8
ZUsdT8P8CfPN6zmzNb4wFqFSrnBidVAfS3dVTOZ1r2dpapKNUGsD2J2855nJK1tOY8eizl4X2YWb
F6jWWVxWJu1zReXs4icNMVfwmIMOWTDUM42DQNnufQP2RYJozQxHe+3FNmx4TcJRDjhGjaKMnIS+
WgZRt/CNbD+95BejDrZLorCFKq3C/XddSKq3lVC0mTlw/yxi8o2lA2rQR8vMKS3HNrHHeXxOKbIl
r/YysPX4rBAuDcmhKDAskO5RyrASpAej1/ZJmlnYrUzWAq/egGnmKCA1K3voXJBzSc6ptrQwiDRQ
Nk2FY3iGtsk2iZOLbbSC9a86N7VzLSOnpkKx5pr5RWEpIW5lNmasT5lDAyqhHu95q1jKpX3iBo+6
aHH6xsycgTTZxTIFPh6tnLKvf/l1/RbrJjvoVAMInFZbeWBnIeFAWoFcjxRwZJVd7RMPlbbwqmBl
c97XUt9fy6rxmnvmQ1gqK/7YXzLnWxtXRvUWJwIXJ+1ZXKSPcWl1Z2NtXSPA07GvwRs1LBvEus63
1LQGPkQUgHbB/7+mfTlYOYsnTkbN1Y1FEfXgKqBx4FPBLW9ZFec/v3ihoPQjiieAElnx2ybBuhZJ
uQZzwcypKeJw9SGQPg+wtyZPTZkgkfSj7qpt8nrjR8ptlUf6eUqkAogbhLDwsmVKQvQYr9Dln4O2
Vu9cj85rpwNAbirtN0wqsctI2l70o2efj5MMu+PwoLfKNs5d9UxHpRMyxiFHebLU+OeJaxnq7cC6
iSw5uQdKmKwLmL840rxLuYD8OEYjjyaHp6tUv2Vb+umFLdsaCIBGVpToIahDlkW/LlT8G2GNKJK6
BZDpxgKSH0AV5sxctXp9TddhJwjEwsJk7/0QAL8aQPviuA96lqOjUyRGB1+5l9alpU/wNvUgowmh
01ovoMZwkjbFjluI+KymTW4GAZDIxPAdo3dxvEa8PcB+MQBql4L6ySKIg2jCzyZrEV+WRa7dlRZM
tgzAaqBI4Wpg+/Mzkn/5et8/UrqXSBVw5Az5WRm3xb5OUUtoinKPKeCmYF95OUbBXufscAEY/4LO
T7tmq3aHWp4kNwUdVlbxi/LBXI8GagDA3EDzDLPi0zLoAVTnrZodRh07xQB+dWnKhuAsGquooiXq
se6o/oKp+tQPD23dG+d1aNYOe/e8UF7SPpHPB0QMQqd9qcveOfSI6kyHyCWMArl1ZgD94GAQ9MG5
adF81GP7TMjSo9uj2uOQSS1RTIYE+25okqlE2EFXHKJryjwUNuXiYBouXER4ccDW7X3uybtW4tyC
DrlZKTErURepZ31fR5d0WpeF5D7mkNXR46xGA5ZeB51q0doSOucAtRwcNru1qVaQindlji0K98B7
7Do3OdjDD5IJPXQkUzCKSaUp4UAeRrbiaGWNc1by211gxY4GEgud1wGzABwf0T5igN8NQayuK3d4
SWVJ35jBWUvKVarRyKktddHoBm31tHkjXgVPS0CVqUXnmxpIdoIG5S+PDziEUhwSmKt4J91uGanl
r87SOGBkLqAz75diDXesnZuKw/jWGJi7ugYkmloT/qakAeLzGn6p0mJw7apcOi/pGqZ91MO4NnZx
OTBjIeqVrfHGEJl9mfSKAy7RZAEfAPHWFPMBlhD5xK7FI11WH+FaIfCNd0ljTdqI4NFvPPXSROCU
Sz7AtlIMW7xrEErU7j6vMWUGGnCZdNI5WqLfWSHg3dRKui09iZdapqCPQARMdTjlDWPuEX51TQcQ
aBKgyG3Hg8aDn1RmfTDdZq0G/FzCB861Rmk2Y6OHqH1tJDRhPmylxBXYOlUaJjp7Pl5lwtdkdZM2
xJ0rN6jdUZCggV1ERfQboTgdeskmYi6xL0s9uvFLZKoqk4zjGzHRBaUMMrCHAKiYZbOxbP1F0UvK
mH4Kv72wD2kdmOTXRU7RK6PTG8Q9UM0889Q6fwzQ5EV2UXIIiDNEAPaVIkl44Xe9hMmhrsHBjGQy
9SWKQiqxTsD3vEjSiVwV+W+kHMEuCREpjSbM3h43btdVGxPdXaFqF3lf3cueRLpP7v8wNLSJkafR
cEazW5t992BB2q/hwHYe/RQOQeRaiKrHbuV3a7TS2HvT8lA16FcUo9qJ0XgrIbg53oirncKO49lt
S5YlR5W+bxa9XSgrzjPIOMOzbqhh7/jZBVBIF8jCJhp0TC54NnG6P5PdZcMyzM54T9T1f8pkFpDx
03orX1wLyTzk2BOxzjklBiPHHGt0McFeK5tu3TFLktTLHhJKu+MNCCnhzdQOOuR+GY/29j+zOFSA
6mijA+cgcCqbTUVuArHWwZQb6G9xpNYmaukoeEyl69xFmJIFFQGEyq3tGt0feb9/KcYVdRz/94/p
33nO8gEmuF//1z8+/a/z4LnMquytnv9Tn/6l6r/e/9h7zZyn+unT/1jxFtXDj+a1HK5fqyb+Y4D/
+Sf/1T/8j9f3v+V2yF//+bfnrEnr6W/zAIF/jGMV+rcBrudkUT0/Z0f/xh8JrpL4uyyjlLBtfAuK
YesqEarda1X/82+SMP8uZM0QNrHFIJdV+88MV1X/u60oGpsAWdMt29LIBK4yWpH//Jsi/9007Clv
2LAUyxDqX8pwFcqnBFeLfGbbFIwvhCnrhi5msdmdjOrFU+Xf1UqsjaXYMt0aV2Izrmo09CvzREi3
OMoynoYjt1YzDdPWLGsKlP0QnF2EnakY+vhb2YxrfR2t8Jw67iObg4W0IZuKyXD1IU336o9M7v9I
m+SKnIu6+uffLPnoCsmr0m2dYadMbKQ2n4ccddwB4Hmeoniw0WugEvDPY1fNsLhG1Gy9extxK7qw
UPYBze5yI+nj4Se2sxCpapToxgaJWi49N6lHVk7YqSTBoUOxI8ne1WzHCJ1P1NRE+GUUlV08eMQj
xLBKEMXmQ3cWZpLco8NruxTv9TVLlUaboAibQMsBJ9elSNZGk44FMvwIQdVlU6ZBdVsmeXGfW30f
PGaiCmtMfyj+V0MCoetXYRdIs5nNsd8OBKAqmz4yMGJDSibaoI4MNdtldk4rtBCFS4NA5wyJhVFU
h8CoCKQYWo2ys2cGUrI2W0mdjmRsm/mt3jnglbg/l5UcDASVpcbfJiwKCPRk2pnbqAS1xG4DXo9s
+BV7inJwf5XWWD6BovWeSG1EwFgpfXyuyVJSoMTG6Vt0Fl6rLi/UvVZLBbg9Iq2pRWklMAqA1VhR
Q70TTHMjJRb20uk+rosRByHzfCSylGW9xVkPF2LAY+KDTOV8Z8TFRYRdhUiHtkZlVzcAF9LRaAAX
td4wbhRjSD1qibWLH9YI7gYh0ms16eStLmwdt5TWs9OHy17bDnmbgp2qXNqZdxmYhgKPIZc4mobL
tEZEpPBjRh/LGtEklbaIWsLMwkUgatl/CPEQluSMQrtP/UhNUCZY3qT1SQ1aMClZsg0VJ7qhjlpZ
NsZGGvFTfowmX2teMdJooJbXrnLykdDNt1VS7TLDT8gDxNmx7CsWZnB8TfUypmpyg8KNOEETFbaD
hS1HikMhLADeYoW/GzFKt61E8GCiCPGc1vBhVyg+6JzDSMV9H+a8xotWlicjYSekPY5+FH0mEXti
H7hhfl5iiUVuVIPJt7WbuK2ThEq/wlLs1Cr1noObZX5QI/aUIIqmeuxbE0W+cHH0lhEZiML07Kuk
A3warJWsldig9ZJVtezvhKtsJD+Jkq2h+oOGkEqU7qE2MwCetpdo4corA5G+NG4uHlFQieIG52Yn
XMegOg/XL7cSqVzmcFaqhVcRa+QI2pnGinqhgvu+Vz2dynxNp3lIozp9c3FAEusQkUJ4KKsekHST
YboH1KJOkLSwqkmRCkrPwDgdeWgYIlWtigNICw7CfJSDeRWSUOaTnDbihgZQIFtXNR5EXp4kDWlL
dQAjg5sgA872kA1VjZeEOrFLdNfQGde85lA2SuFywICNnmI2rNh4X2qir/UtIUVRelFpRpFc9mxO
9Vs5E6TSplbJNxPI4+RnCIYrW4+UcSOVjfFQV+zhlkMpBzWHaLZGZ4VObQB9gdw/N40OfyAc8hIh
NGeEx057h8mUxKQ8guckWy1rm7ja2lKuy2CvTY+TjNy7AhliXuMjisaXsu7tgGAjJW31h3KIIJVH
ckObI1E5n2GzrIBo8cDrfKcL01jB7In5Euy8rqn+52NiRw8ZUWyIl4UrGTq/pEfyWLMBAnhGqqi/
kkiH6Z2uTFwU16ZaVIRrh0aIJ50VYx3g2Yq2WUZQ4Rq0iN2dFVKrknIsofZaA4Jtk2UnyyC4iVlw
sROT3wF9Z8yJa8slC9l1E8cWtix3HBupWlSZP5CJFa+H0k3BLitqmzc/xyyNwgAIWdyC+7N7rYdO
CgRGeolKjeBjY+gznRNsXePBldA5XMbkel+IRNMmtmmUVYxjmyn/VcWGFJ+pOGfQ/E78kdFqtlBV
6L6avrFoeRUXlWfsMRJejEZ/55I11njmTV4H3UpyBSDhJF15uaxeVD0VP4AI17aAkKJk8kIHbQDQ
0N3Ig2JRI7RQtnUihK+hAQWoD1aT+ze68FFwJBzuzbex1FqOyFl2L9AMLSJ70gbAcO83uSFnawAF
IM1a+2DzoV5Txbsz0U7J6OiiPIWak5BuoO/7Xr809eaODCZUUxStlhxEDh2vP7QdvCb2tIha+UWg
Em01JqRuj6C/CSVjMSxcimUETtdjtkkCjgyNqXIkrh+hD/9soTb7PqfqYOImRrJ9OYAXutYMXKeE
ZvCJud4rXfGrJo8dqc9+8wWd5wEvZK9UuL5tyldx4A47Tauuyw5RoG/neJvlnJ63SDZVLODqqn78
WxS1exFq/ngTdZFAf93dcy66kgrWJ7vmlCOhYpi28RwOVdJbEmpaZ91YIKkOkfR5mXEfNiz+Dbhv
0VzkjbGTA+S9ps2i1Qwx3HPXLF/toqFfQ9VyIyMlXSlFrUq0FYfoZ9XJ8WRMeiQE3Cs2SEiguFqR
hbqRbN+yQSdtl+1LRpEHSFShnAUign6KBFnbKYYZ7CzMWYitLVY1o8mpuCF4Y8bh2bro8cYmeQJL
2pyx7E0SEiXCjgpPr99NK9xSDzJqDXjHl91gJ+DA/QHAKbz3jL+gG36lfV+C5ESEp5dUs1wdbDSO
zO5MSr3xMFA+wWJFf0KGaZlOdun3fIeSRtmEqkU6OlGTW8IMHKlUqXlOxtuwTK2futo3ez/Nr23d
l6jpSiWN3tb17kKQJ5DudUnX1kaR1tIutWvwoaEauUjkugqhmZGMCa0s+1qN+t+1iMv4jDxHA01K
irv/Iu3Md6V7uFeoXCCJjv2HRiVFMpRt8lONpOMgb5JnDbIniy703IPAYCTtte6FWHlcymq65PSN
9aMWRMf3BtdtcvoPtr58W+B8KyJ1376nOlb8w7Y3XkPtYUkjkrjLIzSelZk9KmPn/SrN6HYs6U3a
urczOjPdjlrMYSsXnWNkKG8NQyQXHVy8WOL79zsyOskAHqlaW4lj1T5NUrw+bRQ+0jamaGBpWERk
zz4EWoqBvKHigKC8lU3IBsSnkwKZVmzlAhJyStJrllYuDg0Rd6uhzuVlqjbGwjTb8kKq5R/GKKif
kpWJDJ7ZxsK72ea7Uinhj5GK1OACtLYJdMK3ToZNag1T34SQ8YQ0Em9AA5wZbGtHzdxTd9g1YXYd
2yjBiaMp6BLk/sQo+Tl6EbA52dbMnyFvM+JlwLNkgd5nA1TPWEfHGYToMqpOepbZLSMSiAinoZmi
bZouBiHcduWGNLXzNHeh1kCELOPzQMjEi0fVNdqRVem1h5T5HvW9/kDXFGmRCsy47gIN872mA2kM
vCtTSOkzTkAcGy3kISHhPfCqRtuOyCjDCIjOkNloW4LIX9ZC9s50+DDoKgx1Z7j5Czq/+Bc/asuS
93soqVCOXp2AeK95nhaUSXqBxVngq4jjKr79slXedMlIabpgMdBABe1hs8PFaovpWimIEUJBjU8t
2aR0LUQ5gNGIquRRAB5uqNr2ikUmQUiHux7wlNcPTKARxwdq0sFAt8MELbqqbVpVXQUBUWBqW/mU
GrqMJVSLOGq4Vv6c1/gwjDQNoDqzc8kH3ATsTFDbUuvZK8wHTj3KKAIwuGSWnFyB/Iju0R5DgPX5
Usihip+oq0VOJlmwcwDsbPLOpWxURIQ8wlagYB/k+UPr5+3VmBG4sujDGA9KH1fmHcFB7SWzRn5V
RGl4kXmuecH72B00to9kSrvCuMA8AgFwsnXKQdfg6srkOwkB+iao6dvmSY4luq9JAZYko1xrZVYv
zdFgOS4F7l0VSlQA73uN+hrzUU+jvk2He6vCk2cjGAF6Lv3EpvwDS26LwYfESE1Ce1WaCri/vL+x
s/gsLbtbn5y5FV1RH1mjgDFaWQI5gmgk3MXwfZZaXuG6zTUATQSrtWpz0Stu+RS4sDkqfDGgw/R+
0kW4yjLTwr7j4BeX/quiqlF9ZZJu/gMlCyblXJ/gImOevOiZjhJaabJSgzA5wketK5AZhFwZoECD
rB5QxdnBC6LSsN4jLi5IGs/pNKHUDIXGK2ozGG5v5E40yyRFYAGs0RXeUU/EoRH4UrTCax9WnD68
mlajJ1LrQdYVPTnorq93d1VlkUjvGHmvMDd7PGnQKbIUKCO4CA1sNjE77Dz3gEt1/8CDpvHUxajY
D43byPpZaQ/IIPI0jmElIGNnOVhwNhD1k9b7Pfgg8iql/iDRVAOxNCDK89Olyylqqtv6NukaRqlJ
bEHkgmzira9Klr4dGVKjo92kyVluIb+haqvJuU6iYoE7tgrowtIWLZHUIYvH5Nu+tKItiLNlPxVW
WykOs/RakXTpV+EabgQmlyr7s2e2WgqwKc51knLKUm69V3bYsvTGeUEvJ4hZghWKnUNSnSU6LVns
6Lna/a45p1yMqoErOoNUgGuMbgfNa91266ULTd/MlmEnudoN/lsOC9R5CClin5z15yV7bvNGUXzJ
/c2OB6ghug5kTTHILHoh2J4hzsuAZVeS2UZwlcJyzGkKDXVbbLNU86UfeZIQY9QN4SRSJ6SluveV
ZoLGmRB3N6yxjVaxj00ADdjCznoHexVRjKKNzPitb5sILx3Tqt3ROfLT4mdh6t5LS+6GdqKOclwo
ooxiGwbZoTb/QaTE5zJK0xAURT/kiSlxw4Ydpdg2WLar/r69JsD6xGhU2OhiDl6W7l6o4VAWs1Vd
FoYqVGpS8IE/Dxa3IwB7X3sKd/gBttGmW2trlorN97Wh9+LW0TAapW94u7xr+qz4pbmwl8LAfFIv
g4v2gNgcyKb5a1iPq3iVbk5d1FfDacKissB/ahZVwc9XFYiG0K88+E1r2RkdtNRwDJbtsnPEqvyR
npsvJy7vuPLFA4M6LZuEZcK2n91Fd4iDPjVKanvDSjjhOmbxcNqVsc65lfqp0ahWzp/Zp9GmX/Oh
tEdbSRkKi2TPfbOaSnvZkgBfUGoX7m25EkugyitCgu5YFHYnrnO6bx8fo9AUU1FNi54TYBZVnt1X
dSi7PA7Eq7Ihb2+FWE3bZd0PZTesxQrD8aRzKTY0nsv1iYHnN3g+sPH5kmVfTrUmF6/hrt4h+aAy
sDXPiUnbYlyAWRAu/53xdB3RuSobitBmF+riDR5MRbxWe39X7pDa7vrrfjk4xLisT5Vqv7ypH8aa
XZtUF5KoVfGqGT/NJkfKDWeU0N8TVzSvB7/fwQ+jzIqzOhQzqTLFKwAUmsMoKB1vD773gh60/cN8
625AJISnBv3y0gxBLUHBrX1UhFahioDPEK8mCAKybbDyLYwlKNw78w4t9xXmPtCG6ebfuKOMhfje
1Ki669bs6el2rSAGU17l8XysbtPytzn8+P52KtMX/flLMGT+fhOxhq3w8c+GMEAN6n3ivWmbuF6N
BC/Bk9iXV9HKdchSubX37TWQeUwou+JWO2hb+az6owFE94bmytUfY32st4svfgKzNuuDwtytaLQn
Pk0DCkI7YzTUN42AA+H5l77sbSMKGzBMOuRqYf9iZ90miqZX6uf3l3+0RgmNJgYdR0FXRKfYP5vw
ily2aCQ3z1MzQziTwXuN02eaXjf+ayROfI7H765pmZoqm6aiywadhc9XGnYjkcP98GyEBordX/5w
al47NcDsE+x1v5HldnhG2VM6SHKXxdLbR0vSi3BHXymL0x/90YgsuiyHhm1w86gxzB6eLpmFNkxZ
hwJ/cX7ruuOpb+9oypyNMLtpCAjZRJTDq7TleL4WW1wLN8NadpK1uyxOvYvTX/bpc9BlxdRYAmXN
1HRtfjmqTSaMZxUviH9vlOQMq8U6XKOlDXbAU/wL6G+L6FI/9di+GtUSTGo2b6ICpPXzexFFxRDa
qfemXzro3LfFRlo+uzf0j5eJsyWw68RreGq46Zl+WHethnpzwjNryYWp7xt7H1vZiac2zcLz+/jx
imYPjZ421TpLetX6Ai5clz+4heI0cba3jIhSj9h//x0rX7wk0NX+vIOzF59D+eCTI/bGxuXNzqhY
LKZ5DPPjBkBf6SyNn90ufyIDY+2tdUc7d1fWiZt6PJPy6nz8CbOFyW8GQwq5q/Ie7yu+tbW3D378
1sZltZFW7RJtzBvwY8Q1+/Ku3IM5P/EDxHw7JWY/YPrzD4+15MxUdJH3Nu23B/RMV8MvuliX1R2u
YGd8y6tFoTrtub/Hh377/f0/9bin3fmHoevOz7BJeW8jAiMOGzFmvDHYyeMbR48Tb9bRnnh2mZr8
eawh49Q4PWqS727/+FbYEK9Dvk2CYZz/72PVZitEHxbFQIHzjQoCFBac/Nf5pXHfXsKXYYWU1/oT
b3iVL6Qf/X24oB3lNCeueLp533xL2vTuf7i5Ml4VbeSCpz1jso826sbeA4E9NQl9/QwtG0iWMp2g
Zp+sNlqBPrATIO3hCZ4NZM5srxKgvJRWkLzWis8hztHOIBb99XPOH8/0z7Fnn6+J1FMFOMHY9SFW
FzUuWSda0pSNF/oTGBRvffK5Tq/J8V39c8jZ5wqnCgMOX0u7Dq+m4rS6SFbZxl6hej4UOwRAd+q9
vG22xZp0spPP9HjT8/6x/jn87GMF7Muh3pafu6W8hFiwqO7MldiDktsYF99/m1/P9n+ONPs2h15O
Ijf03urhJg/AAATU5U8MIU7czPc///CKEiNc2Blz37Avd8mq3WIUOSAHcaITn8L/Mcn+78W839YP
A4EjDOqCrzE8aAylu4tuk67brXbl7bwre6+ulIcLscfEtpSc6iw7+/5WihPfyPt28sPw2KUGRGDe
W3SvO8Q6bRD2LkNHuQp+2Kt4YS2aW+MB+eupmf2LTRZLy59XrX6eAcTk/pk26e8z+wpF8zlWbHZ1
Yqkc0h9ErpwYcPrcjr4NTGGC7aqCBmb2bfRua8omn6NGOK0ZgYFF60pykZr+/v5+fvFq2tNRTliG
CXdCzKacpK/AVIbam5KySuo39HsnytH3Y3xxLbbOGQeREAccRcxe/65IAAkmGmHc276/b6D4NaHp
/Ph+kOMLEbLC8q9TTZA1+WgDZzYFtVLlDXdjL3c3uUrLtfdPbU6nif7zY/k8ymzfhnGmUQbNfJ0O
KyqHlfIhOrQrvJXreHmyODOta8eD2ZxUiFXgxDJ752xP921fV95qBwQYQtgtoWJrE43wIjpZOXh/
0J8Hs6fNE4/I1mSL0tPnFzxNlK5tW8CWb+1zfgiutSX2iXWwoUBKMAU51esIUMr3z+yLucSeSj8m
QjadE9n7x/7hY7ahHPeypv4qf3oXgFZWITwTx74YzyQ+LSJmLkz0HEt9KS+IB1hq51a2+v4XHJ8+
9c+/YLYIaPDCx5ZfALB/Ret1QeCGg75hTd1rk514e46/A1u2NEHZy0CKdHT2RNCVmEkUPqX+dee/
usqLhDOJEOkTO/EvFjbGMbihOhXZ40Js5EpFSj/nKd7Jq+HOX5OuZ1M9UBwQvae2vEefnWHq6J0t
S6MeS7TF7P7Jbo6rIy2eMjDvYQnbKIyxsph/+UWZhjFlQUGUii/z4ee3E/savcy6oZDdURWNnZyE
jHBh/p42Rv0KCBT1tM0WYv5L3jhEqZ5cdr68zg8/YPbhh5FCm79snkR2jit/Ha/rB/Xafsp+Ctg+
vKHTandqDXifGD99k1y1punM9OwITcuaTZxmFsJbGZsnbeNtaSm2Z9oLRHA6munCXsZvwTLZyQ7K
HM1BF4fsZLCdE5/HV5et8YWYlGemuvRsGeq8KjLStnvC1Og76I4IKlnGl66TntEoMy5JyOST2Tcn
PhRx9KVMF/5h2NlbhQI+qRSGrWGcGs4UmHqB3XppQk+9jg5DcR5cTWcNAib+nQs2qNTaTEi8a/N6
H6W40O9bjRfNjpcDe9/1dHaE/EFMu3ROMsBaxom5GK/+jRtNj0FRhW6ZxlFXw4vqPPVjk3Gnzai/
TC9Jf3IAc26gTS3AM52f7GxMr+zs7eIKVTYZk5KZncbnbwqCB2q+0XyC2LSNVulldtee6dfdWiwB
jd+E2TJ7+P4ijwe0qPUpisLdpVI11xGXkWm3kAifm+5aSveVlJ7Ymh6/rDTyhI2+VWcHYMxPaUFM
wmIx4azhXiCwdepiWEhRsvr+Ko6XDOPzMLO5CEdIRiO8etYvB5YMdp9rbYftfsEytVVPvRfTQ/j8
kD4PNt3TjyvkSIO4KMvn6N4/aBvyz9foAJz8QVyrm2JHB/8Ks4PTP/7Va6QlM30Aiq4YwsAS9XlY
Dvha3mkpRVl3U1+Ga9fJV+2bwR7A3Mmnji7TDft0jaYgX12mS2kpQjfm70UjsiGvuaH1zxSZwqHZ
uA4xZIcJirYjk2J9sth3tItjQI0xqeuztcKx8vnqPCQCYBGG1+StdaZe5ftJl1CcJUFFJ4tCR289
jTxFY9uoWfyXmPcrbRr9/pDGb3G1G2JYBcCvTzysUyPM3hErI/NWM5RXVLSOshxeQweW5bI45NfT
vinenFqX5rOzIss8KIPVXqeprE7uiI/vZCNbSVwo4VuWgghIXnqM1404ZNKpo940y398L97HUVSm
C10xeQdnH1qhJrg7RfUKJ3gFF31lAaZdVlxcR+fH0S+GNSxfkKE7xAP68sRNnW++3wenJWLRn6Dh
JM9mRzmOMdhK5WtEKPNmKkGTIKSfTd1JDO9/db2bBtPo0XNDcVjQgPl8R8GSlGTb1q/1z+K+u0+2
wap9kHMCZLu1d1VfQAnkMUJCPHGN8+9gPuzsxSmKrMU2Ub2mh3bHPAYqd2k48s+pbV/9tl9OjDZ/
Td9H4/PWdVOzDG7s54scesNH3l2/ZnjV7IucKgU6RmmJ28C6U38BMFv5e3/z/aBfjmmoHKFpj7Di
zJ4idP4yiIPmtY/opidTmPyJyevUALOdSl3w6khK/ZpU4W87RXTfKubJFed4EKYNWbA3QFyB3Wd2
FZ2KBkXL4zckajvpUoF6sw4v3YN0nsZbb4nJ+Pyvf+J05xXZlNHKMJ4ymyGDtG+MhvsWe0+kqmjo
sm15G4gTS+l8wea8zijTLILAAlfV9OcfFjc/KaSAUKNXiyJHIN9Cslm1zaml7NQgs6VMFFDEx755
lffeVk9+AGIr0Ixou8YBVaCv+k1sPCCBOjF/nBp19sgktVZKjP+vaMfWJv5G3023nhhPjHJ0an+/
gzT+ZFnBLWXN25lSRX4wtCWmSLe+9vILl3qxuzNX5nkMRzK6w+JJOfzU23HUAJgPO7ungw1yNPB7
yiBI3DGiQ4DeTFXx7BaGK/mqwfrkkF/e0A9XOruhIhvt3tS712m36hFpR+0f03K0Ab69IpkTk7/T
bD3/xA0+Ners8yYQEeN3277W/Y2mnLXWTd2dej+nuf3zKsdH8OHCZp9anAopLo3u1Tg3b9xNsyGU
eKn+AmK+Vpz8L+sZZk9OncrIHz65VEkjhNnda1IC/Lf2JAmTjXzikr66aazaqo5bSTHQTczGkNlY
+iZjpCHY9FsbCbbZnyhyfDUGOxA2qLQljo/GloVnJWULF9rYci6b7iz3br9fOo53OWw6pibMuzLi
6ETmDybUKARKrnmj69uh+IWoE3TH9fejfHUdH0eZpv4PzwNRoycGVX5tW3Y09k5TLrT6VKPl6MSi
6LpO4YnTF/gMdm6zB+L70BXCwXzB0+Vk1+o24VOV1+pyKlyfapUd3bbZWNOe48MFyWqjc3Q3X3rl
gO1y2dUVSQHSsssT5/s7d/Kqpg/rw0iGcLVA66er6lbFdboGSbXQqVMWN6ev6njGm13W7DnJom6C
UDVfwl10QSjtWfBqa5f5GRFWa3qe7mNxavN7tDebDTi9OB+uTuGE0lZc3aQ7bG+nq0NC4sARvvwX
5vPp13+ag2aDzebzqik18D/TYLDyuZXX0pIq0+JR2rTn/8JwR3vr9+F0ZBYGS5c+310AwRlNg+Gg
+CyLBRQG5nFIbBuFZt/3L8nxhSHnQFKF7Zp9E+/+57tY91bmpRYlAUIbPfD87Ymp7tTfP3vbxQAU
H8/ScwTfLeqL9Ygr9vsrmFaYz4/m8xXM3vIx7mK/COrnsLzMQElZ1lWfrgWsQ0nOHV/9+f1op65n
+vMPb12Kur8WUf1c4n2SQdgY0e33A0zL9PxyVKo/1L91XUO09HkAzy+rrirG5xj9Xq/Je9lut3Gv
H7xmnBL8rFOf0VcXpFqqrGrUuoSYt9TtpNd14nWfB69clFp5yIB0+OqwcMMBFqq74MiOgxqgFjVV
s+7W7ohGg9gDm3C2769cmXdoFQztH3/K7COr7aDoiv+m7jzWI0eudfsq9wXQF95ME+npPasm+JJk
Nbz3ePqzwG51J5Ep4qg1OhpIn9Sq2hmBMDu2WX9BvhmAfqq4S7FF2hjKSV79DPqfA30uATUjKfy0
QXtIw2jp01aaxI8QhCPgp1n3WILoHcYOMOv5+9925nj7+tum3pXa+bqAUAJ0KcR0XBq8X8iE0EL8
6khL2hOfkidzrozkzKfRVYXOIMrwFEWZFsaiO28FdPm/W84V+qR26xSr70d1ZuvoKnEeam7p3VbV
yVozG7pWKqF9D8JMX0ICWAp59aPQZMCtw17QUtTf+ofvTZ5ErvnIxza1iX8lFUqYV3lH4KwnZhEB
zypWZeVf9mjk+ZTElzsR7JO7ymmCBRK3Fi6//wEn/gT2uex5s/EfuJWTAy8QQUAXifRuALfxeRm+
jDWc35s4SUuMYzy2MTn0VHnIEtrC392DuRmTMTT9PZi/rJdgrS9RtH0GcNw/1EQTHtqLuRza6QTr
hko22SAwSdGoPn3RJ7oruF5tvFfL/Fm1s7W/gtRG7yzXlWTnFFjqb/DEljNDPrmNJ1bHpXZ0Lsai
EwwQw7CKgimZUXdfbdWFtUFn+mmu5Ph0M47GaPciNE88iPzPV2NmAEAoFHXW0B9xrwzgEpU44/0o
0ML+48/k1n/Ef/m3cJcvCJib7FfyUBW/flVXh+z/AAaGhxW5HK7M///JsvkTNfMnQub6EIOQeQQh
VwiXv8rq1zEO5q8/+QcSRpKN3wgZk6ceUyXUSrBA/iDCSLL6G49vkyOMCgdEAjjWk7QYqS+C+Rsx
ZkAxGkEOURONMeT1JxFGsH4jwSWSajItBZzBuJD/9Rtv/7gwIen8+wpueXKa6qRUDCKHRIjYGOz/
yabsDCdRQcFHF7RBtnsrqbVNoFM2Cy7kPtEqW4r65sVA5HpByyfdkTHg2LSL6UpaBIOa3w7BQUNf
OusD/6b1BAvQRPYLNHNrJ7meXNCMV9L+DEwa9draWhvAnC8EE+Fwz5FvnQggktG6F0nlPeRpgBKh
jxRf2FT9hdjeDw1c4t4J3lrvFR4UYbgsW4taFO9reqyAaxParC3QNUKa0DW9K1rf22Up3H3fUUGJ
WSR0HBEdv5G91wzbvAn8DXrxu15KEVUddHhncBpLal7tEZO4NNGbJbY5IOoqPaDgYPvEc++FWhcA
TFKMqqk5jerQWHOvFdZtDR0L/77YCr15K0JKWA2gMRYqNPHaH36X6HnbVBbcZNXKFvA1k30WFj26
ejmSqTmCGmLzkkXhQWAmd01f7KroNixib13Td7jQ1b5C3kw6mL2QU1ZQhe/054Eek507rVdvXEdM
Qbck/prpAoLSUPzeeJd5KUY7M/KQoxzJtjLUYfypbYmbs+woRlzmFuIovO3yTQopewct9CIctVLq
NsyvCNk9CUWarztJtB1Re8lLJ16hePNI4pOM+ZwjbJxbgCPfSKZlSVU0aVoUmsIYHBozyy4EJ8jX
COPk26wZciijRblO6Q7b9wPyIiLgUkeJugsNwXmhatQNHLQnUpHtVi4AjeUgbUVQpqtSrbSlNLju
vdG471LVIsLNgxJHDhxw5yw9cPZL0xTvmjr53c9ows8CM1yV5LHhyMdgIXzk69PCexFgjOjLIWik
x16q+h3NgLRamMLSJZIqCeJDH8FijGJaiCGRi4L+hDwnzJMuxcOG6k2NBpoEwegmKtD668hUXr3E
kJeIcy0N3QtWpowulwGGwI713Nr4A1SJtIKdn3QO6lS0YG97zyWPkWTt0hB+wl6zSxm1CHTuA9uq
oxgl6zq8g+iIKEmVbKMquBJEedglOmPWHeWlFmBYo6lIn3WWeasC7aLAyJcxSeXlqFQRGXDGTDdF
eoNAvtRLwq0iVnYt1LINJSlYImFh9wOdiXTyQWevPNQ6ghanSBWjtU4MArkQ/71LaCjFYyP/3LmX
ZVlQexDKqNw7HdLGghReQFZ5LnzxfhA7+W6w6g2SCPE2DpLsItR0ar01mTR91zb2QFbs0Y18306k
ilQ2SJ1d2DbDLk1/H0qEn4pabW+EBiqDpJdrQ8p7dAWaYkeJ2Noru19d4VlXCJ1ckNkdLtxEQbkI
0ug6oOrkEpEU8RLk8q9UHkjJtM1VVpcIETYIV9W6/xAUIWVTioSwVGJ0GmKeCrJ8ozyj1cntwh16
H3K09tNR/CupqLsLxP4eIAnRF5KhAzAUwtZE0sjWUSEHdcePFDPwHU0UIE5NMwfmnbdwoBeavvhX
ua1tawBk2XqScFd4HbSM4LKI4XiU+rhik1RGJi+OL6V1QSUOXbrPFU7AqsnFdhUFlyZ/eu/qrD29
qy4DS0GFteHPDIKO3kkfPCqZHi5FPTWXbv7gBDWcglDVNlKHlHtddumdCMB5WYkGNPMC1TFJztZZ
avUrOirARpF9WakBgpJBl9utYQVbtTSdNboblwKklhsgGuhIQkyKEueprxQfbIkKuDePVUTLkHUy
UWhb0CYfLz0hHqgkQi2mSPLdEOrdpauiKef6arMQrDx5iBud10yC3rMTdXCXIrEbtUDlvWSgee+3
/jrXcpPu6jrbtTK6CfT2Cnuav34S7atWCQRBuy9pRtK7UcAJYuWig1dRFUazkUNFvbSyGMZ3zbsR
vZxl5rLxzR5wHlihdcWPhxVVDZu+sKCvaNSp5hQdhoNcXUrsVFsEbL4ahsBZ14WBx1ij6FI4pnrP
mlJ4bOUZYAt0eFw3XHSmoz3UjvmzipDUFvwOpC39mQu1c7SdqsfbIEOyNBr/zUKSBuKkfgVJGTBj
Yd7khkoHi6I8Jegb0+FNAoAe9FUVe+mFP8pGiDnNwcCqtLK400JzrRhJsWO63/OQgp8gEw1gExkU
RxTUELjiYZbUJciEGsXMMHCQBlJK1W6g4DRO6G5NlWO04cXLYOG0o+gR0o9cbU0Jqbwk6DeV1/1O
BeO1OnR0sLpk+tJKWhY8+oHVV+2NJuUrKx5vtNDwdo3TUFRrivBSZRDrgZTto5HFLVR8Gp/uXPQu
LLaxVR8yq7lCHWpYdS2zQE6svZa1eyMxzUWuvmhmEF05XgQNv3bpF9eNhVcml1LS1PgHyqHX4+pa
uTfrJERjIV8DjGAjl+UuayAukhwLd0nwmAUvObp5C8eqtDtjECpbB+GIeCm6AaERPnDc9Bemb6z1
VI9so4x/ZolS7oCN31VWq1yYSbCsuZwhRL5EqnobQ39eDhKEtgbhldzz+qdINjl51P5KbEhOVgJ+
SG0Wj5YfinswRIndDBkAMVWhWrYIrhxDQX9GuWmCDsqF2b6K8nMeahtdQisRZpZsj2qRKIOjTu1a
ydILBejHwcDZ6HFFDHLHyqDaXmoSHf04rdwoHqpxPHGuELFNajagqanCioBZceE1CJqIBVJDFfz2
RhsIq8vWA+hUBNtdQ1yD3lpxYjvIa/6oYmRdBS3Ml44fxxd5yF3gp0K5zhV95VWKudItGC+t1YNh
qnUHjW8FWbdB+qjl3LBLCE/AJYZ6nYUuwJVRz7YtUOEoFLO05fIVLtRlmHa7vgZ2jZY5N0SN+2gU
i1pxwyuhNe5bv0Wmy6Noqw9AhluBc1NH6zBgYWeAy7NQqtZCWW9aFY2vim+8FOAFUmgVqyvXr5DC
SmrdTo2G9ZlQM5wWMoLaww8cGG8B86Dhd7RLtZFfuBCHfRi3cNgMXEkhJp9IYaTMEffDjGp9X+nK
oydrVAuih9IUJlLQavGqmy2S6SGKwQPSb10dbBxPh9PZRqE9KD4q2H171WXd0ueg2xmZ8NQjjAFb
WE9ts0pvnCAF752A5Q4ST10J5EebJCR741wnCM0piQxVxgvXcp7CBBPyHdRXFCJgOeytBvAEj3jw
/QE0oCHIhWUBE9AOnSq1xajUt4JjlZvShUjeiZV/ga5UtoAt1HFZuM7eJfuCL1sLF07d1cTqTNnW
JD9YwCJz0C9QgQtJaNGCaRMWcZo3l2N0bNvV8kXYwiKRCx03U/FQDMy69p6I2AjAv+gK5brlNFgo
vaNelQbeizYeSXqTFhAwrPsUrZKtLN8CUg1XWlXKHFnqQ6YV5TJvNgne5jL18Hsk5KA97yaP+ysY
J08O6A6xTmxR+ZVY4V1USytf0h9ESvm0Mhbtkk7isNJCu1fBoHmCvk1MvrkutvWGFP6qKxzJLuvq
Irfcfj/KxWoJobOsAUPCBXSpB9Vgh7F+gazEFYgF80aDfphL0q2YCB/CoF7pAWcW8ej9oNQ1j0Kk
QFtZkhcFBRm7sCG+5uHpDa78kDh0TJU6uopcIluILCPSGsnIBJm3uEbT0ZGSS5QlKh0NVde7E/wD
gjTtqvGMD6mVt5UXoIs2QIgVyTSX5WvVpjs6QFDdIoamobW1dN26AQ5DW54+2K7rN0uN1vGFEyeP
VYgAmGs23V7urX3YwflN6sFaZKFvXQLPad0UNl1OL2QzlJeUHLjrLs7uvaGHLLyKqciUFyaNYPwv
yNQ7XdFfwm6x/QZ9ZqUpN0nWL+oG4IzpeMmlkqBOVAZPxsjRHmKIXcjxrnmVXasSGjNo2RgZaNws
WUkJYBcXUZaLyG/syL3cBUm+7yrrgUfnkyT3gZ2tBNSUi84Llxwk45Xa71Pw13bSc4YYUgUCHqc7
cCkdDdQCvQyVeq9W9jdqRuMI+ufMibKBQJi7lJ37aSnwsmIW0pwUIsiVRaR7H3EbJWtBlDjKYuE9
1txL1pufS5yipb5LCvnZkTOkh5FxpwUSYEt8EHxlBTxyJSdEpfo6T1atZvwMXZo7ZWDYOqyjtvN2
URr+3jsIDCni8EsMlAsL1LzrxYhpJRo+bEOudFiOPG7EfSxOYLWeCa1NmyhhxFIJz9kK3ZUXFLHR
r6EfVEKLqNByJAaD4CEwtwaaVn43QJTLosuiqH+GjQL9Dx7XqnQfPLxCVxXXXRNVdjI6ASWIRwnG
ZNzH5qKAAI2kjMdbuON55GZcJ5+hkv8ocvTfkIO/BJc2v9IxJFP+H4grUTj4XUzp+lf7/37+OgBi
+jiOKX3+qX8hhg3tN3JStFoATdFUQjZ/BZR0/gmxTRD3OoXfBJD+DijJ1m9UCFNpT4ugqI+I3L8D
Spr8m04RJd7YH8hiakEmAaRvA0oM6ChRQ2cwtBNqjnSNWi0Desz4z48ing5BkT4pJelD3gDIW0Wg
Y5K3McFa0n0YPYn3RxP0Z0DrGEHwNW59am4Mbx2Z8zuBGFGiSB+Er1ZBXewhOj0pfXXzT8zQ5T02
YpgQa76aQVhkENQcLyfK7iJlGUqX/VzJ2SRC/a+h/GVjmgKIFCSVqwwbY2KaLuRlujE/yo27Gtsp
S7TTVv6Ndttki/9qaNok8k8TAeEWvcesdCe2W9V4SsyZ5MIkMn06tEmQ0SJNlAiBKH106w4VPVAA
gi0/4m0Ntrwsfrrr2b6L8Vf/nS/806IyxpR0CkCVaQ2oGpPd7cxG+vB2wxqFh6240zZjU747W6g7
KSg4tTVZg6KVJKZS1dgK20epVxGASR7cOFwrlrD2lXgNUvEWQLINJfxJEJGQURIpnvmMo5HvBjxu
lKONkLSVoEpxKX1wbqPW1d72MooJ3y8V42sW9o+RahwyVMmTrpKnZWNxW/aBnsjSh6qhbeaYu6wX
t7mbL9Ia/9LvLuCRXvZmv3ZbRHFHDRhP+50H89VQNc8Z0loL2KPEoBpEScMS0L9u7hvVPSDfgIBj
iND30BNzHcUmLKhyyFPZemxeQSHdg+LeInO2rMJhjRYg+jTVW8/7KLOyXY2ULER+9dZM+teYh32u
4A2jVclMOyj0FuqF3AlbvTBJHqfDVcADJNP7jeT77qKpW3yiBrWNpOoeAwZjGuVd2sYAxJptmDgv
kdM9BagegDS7ou3LrofKltXqOqyCi451tohkYaVl/jbw4lWOqLRMUMLLCrCl8bav2m3uGdc0NtjF
4B0COLkzt/+kcev0s0wyxAoN0XJecXL0e32vwll31sKdvBAX/3CxHy+BSZJJazzEDOpPW2MpbrrR
Lzubblbq6Nzl7Jl47ng/tjbJn4mtLwUWLMWP7qbgZXL4TI4uY7sPFvUrCibJfbTy19Lt9+v83F4C
KUN9FTlZkRq7r3spDyWjFFwOD/4Pi0pa5bAdv7dw9kQ8NjE5MzShGtwm5Mzo1vre4kDM3mp4uByI
0krcynRN/Pje4tyYJueDWZhC5Pat9GGmH2zgKJwpaD77pY7mbLIG80wxwf7y91ftS5k9De1Toi6/
H8LZG5KGNgnXAkdXmdb/qFbQNg7A5M8bst5Xy2JXbgggQlB+kva4+nZ4o/yYSx2fG9noUaGYoFjq
CeQoochStrpQ+sjQkooDdZmW2qIsZnfxOc/p2M5kSZACyYu8S6QP58rZ6J/JYmD3lx4cg3BpLbOZ
2Ty3IGgwAf4z9u3K0y7hQVA8GUEtPhhIdxTIymbz/ec6O28yHRAy/TnqaWewoeZJrwjih1bJ6zoq
rjInWMZts/sHZnBtxy9DrfvnnXV08akwHMeyBvFDJoqMbOtSEJ6b+uq/MzI5h+Soy6C9YiQ00/tA
hDhhDggh+3OO0ulHGcVDRlwAUmUUYkycMQXxkygimDuWXNYoqdrVTtqa9PMN4Z7OxS2yGes5pN64
M796Dl9tTpwzXoy6owXYlLQ33S/Asz8HlbLItZn1cMZP+mpocqyidUBMUNGTj+gSJSN8smYxbIxN
sB3bjeaqIeZGNdlNIrK6jdqayUclfyiowYGC5SlOuMaZ+WZzn2xysI7BdQR9GVWRK7ZUG7YXrr5f
fBM80Hi/Q5dCHIayt5HLScr/i2+n907mJBlSCSNkhVIrpb2Q6HofXwbOGmE2/aZAYI8K1t24PuZ8
6dN9/NX6ZO2XTS5pzSAnqJrlNlkWU/oohcP3QxxHMF2DxyOcvK/g59UlaQ6+FukTonCKehM6DSmw
D48czve2zq2MI1uf9XZHB0ZbdiQ3I8YjKyVSWdGmb98LcZd3Mwtj/M3fjGm6l8WmdFFG6RG4EAk0
lu7KUGBb9ZLdOQ8qMqSS0uyJNM4slnPLkabrzwABvXbTIiBdtdLcb8rkI894XpkPvT6zjc9+qiMD
k+WgeOi9kY1l+uLySo1V0qKD7YTmru1yuNf333+sCZ/mz7V/ZG6yMvJcj9wwrJMPxygR5Cr3Xe7/
dNxnEb6gXMFJFujkgNrve8vvLZ9d9n8b1ichNWRU3NIbmMjGoUgsfq20i9CYCStM+nBORjctuytK
iBpkGhIqqM07Z6MspTcqgVMQBVfNSl6K26q16zdh/f3QZj6hPjnxRbIVja7wCdUIABYQTusmz281
yldFX5mZxpn1OPWl0aIYmiKvWC7dsAg9tJ+6mQV5dj8ffajxFxzt53gAYBw6zGEwkJLUPFI/oV1X
qGs7wsxgxrV9sqWPTI1r5siUIDtoPocti9GCwe4j16rvCYcvauc9Ha67Zvv9dzp7ghyZG0d+ZK6R
+sFsx7nzwEAtinorojavkPQqnZWhIypcUEAxvH1vdCLbdbomx9VzZLWXEatHQgB/4AbxT9qcpWyF
jqm/GFnC1lJ6CPZzQJe5Xa5PDhV/DNbo5O4+1LAE9/5LHfp1K7gLD6B+lP7S3L1GimDwZzkuc4tn
crwYZiooRc8uF8J1Vq5AVYRADeINQiHWRntupH2/fAoW4nYWozBusuO1ZI2FqHC8icbKFOBZk2kO
VBXwXqs6yKMVlyoPaYeHNIKTS7yhWUzPdCVNjU3mt2jjtG5VGXQ5LGFlW1380TYx15A8PVgwYwEV
Ven9pJWAGuqvSyelMMdJ0sp56xKvXOgRIPxEX2t1gGaH/yAgxrf4frFOT5epwclJlplUdUgaBhX3
vlFv5H6mD2B6CUz//onLSl2UVvdK5ry1xVvQjXpEAN93/90YJudXb6leqliMIR8orUr2hjDzNJ+b
pMmplflK4XGJYaA9WENqu2jSfT+Ek3DGdJ4mJ5URxF6Xj/Mk3YT35nO+aV7kD9lajLjq8AbwyRzv
/PN5Otk+X5baZPu4VYdQFeqsb7Hka3ZTGEuzhyg3pqczufmZ6B4ibkbvPWa6h15abEorwzXix8Td
NYP0FoLlIaDXtKTdo0CXF1JsWE8yGqhkC6M65iWpqbZp9JntFRSLiFXjreJ8AD6ih4pMYs1rpUvH
b+maNVODYGfv7Pyy0NZtxstNK0CEkyt3R4GQjjNMK95M4qnkY30r2xQJIkpRrA/vmZCKh0am8CoT
URwtdORjJFlxEcrR+9uiT42HSM491x5ksaOKoybpDCoK8eWssau++mXyONiNoN2NoMfGgnJbwxbi
WrrzJYGOV68J9mWmpJu6L5FXtkbBjbQ33efCGKSLUJYd26hFqiq88IcaycVGrhHl0T5FlPwwWGtl
O6x6tN5nNtbJY/BzxVDwOealyKhM3zQhQhuG7LvC23CT7VAc2aIWtJR+LxYReJ7ZLuAzh60F2UWi
ahqIwEngOkHphsJ5iX28Nzfyatial+WyXWq2R5vzXN/k2f1GpwHV+ESqiPJ9PQW1Ju28Nh6ctz77
qKpDrM8EI+b+/smBIaIs0BR88TfFOlgsRSV9+n47nz31DLpjZRN0FSXiXweA1FWQqEHtvKk1KiYl
LXDmm+/8oxVAyTmSBZaEzMTksjAHszSCKHCQSDDviOTRXe8/1XS6DFfzMNgzFyC5u7+NTS4KWXOo
hM4wpm7GoGGzVej4lLdzjsy5T8Ori4562mXJ0U5mLkldo9ZL1XpDpa7rw0UBA+/7b3P2qJWgmiAs
gSFyW18/jpPW1ISkosVI+lWC0kOJuPKjsRnBVh5Zj+t8LrV03uQIGjFFzTpthgsghCpNKFtvI1EF
NfaVgwbhQl98hv1vrKU183I+cUHHw4G2478MTq4T3/D6Eg1z6y3YJY/aa7h192NnaVcs2uWoLOGt
5k6Ic+sD0Vg0aOjGwIGZzGrJySGX1mC9iVC8/b276df6up/3+qb+5ufILNpCeJToBsnkr1+v5n5S
Db9lgaybJd9v7d6P6irj4Yf2Ikm0lfgy3zl7dlkyKj6fiZiEOI7+yKVXBqXr2q6z3hIBNtprE7/P
LMrxZ09v49Hv+9PAp39/ZICursowc6Yv2EW3NdtLJeMvbADJzhIdzh1Ox6YmMzj4IjK8DmPR+xvZ
+5Ub7106t/7mbExOi1AznEagEAo1FcRF6X5XlsPWYgXGl+OlwbtvHqs2rrDvpnCyAhFJSId+YFzj
FUXl7BWO2lW20m9GeeYxv7n8/pudHyOYolGjhmaxyVFlKUlKDWFivfmVfq8LzZ1allRuCZvvzZw8
7f5Y8X/bmTw9Kr0KO8nMrbd+7+zjVbeVNtE9ccpZgsCECqrTpg0lTlS5tgBLnvIjNNNpHGLZ41er
vJX4nK3TTQn/yVtnK4vkf2GPvBbznaptSgD5L3OHyOk2+/oDpssmTgNBTC0+ofMiGY/unMbB6Sf7
+vdPlohQalLaRAywoizb3dOBgIzmnGLK3CDGf360lTUUPVrLwkjfHkr13vhTNf7ft5ydNTCSW1WA
pnh/k4UXGyZSWy6zVKzNn+FzBZsu3hir8vXzeJcBU869tc/Om4JqkIiroZx0DAsGqpV+z3Z2KqSK
/GRLV9DaDay5q3n8vl+3MN9HAUukj/QPHsFfp85zKtHJw956c5/DA+hNCJDig3nDOYhmj7Oa2Vin
B8ZXa5MPJVLDTrUCB0a+IhO/HS6oVrC955H8WGwGKnrnDJ6fxr+HN/7zo5VR5lpddWnFIY8m7HbM
QKS/hmvhqgKliiwqrPW5DXXWooo2Cbw4Kq+mZVdt4wu+KJR8OL3ZZ7lxH9DFToH++vupHFfcyXf7
28y08mooB7RD24KZ1ABWtXYudXZkNXbjdaRVXr43dsa54bsdWZtcYIYYuIWlYK3moC/vR8kQv0Ua
bLBx4Yg0oShb2N/bPLfleGXhVamQGbVpy3ysSy10tZh5VPWNUkjbMppD7Z41Aa1bHzljYGena98H
K5z5kvVmIvtuRivqrWe+0kmwfDzfAS/+ZWK64JUOXAbhp7dX/NDcFp+RyFnpS2lP1x61E0zcx933
8zZhL/xxpVAtiY4N/zpti9ekMJZSbtC3bi2tg3f6I1ENt9O77qO9Sjfqkvo1n/rhRfuCdjhFeitt
phTl3NI8/gGTKyWuMzVPHTzhgRFX1o+0WnvWSxtSO6XMRJvPuPnMLylGqhxBMzPNX/d3J7RKIRg1
+5vMEUVz0kWzkHfVKt+hvrKcJ1yON/902x3bm3j5uVgHWiBjL00orAh/5fmdEb6G8qUoXfvmfwYY
+vNTmgzPHONG1pToAa6+jlHJs94MI3itC8K9IoXuXpFS4j2HXz27GWjR5gmogj+eevkWws9GFbks
m+zRkpVFRFPQ9yvz3MlIp/9fFibrAiXyaugRNkM3WVhr1rujxO9KMVf2en7LHZmZ7Go39dMW3WXM
rId19FFvgjWkdR3NBmETXOjiQr5w182cC3L2iDwe3WSnO7JiiQ4+wlsnLbJdth6AjvGkGE9IhTqI
/433eG5CVZ2C0U8oHsvy6+J3QilxIZSabwpuSB4fPF4yc4n8cwv+yIYxSSnWNTdcFWAjF69k7UWP
DgNNmIZxHRQwXF6/XyHn1uCxsck1Qy+8GLeqZb4F/YWhvGr++/d//0lVwngcHxuYLME805JMJpz5
hn6YM+wqZHjThYOox1iXEJYr/7Z87PqVj8b3ciwOnEMlzg1wsjZT6lSrXGORDDFevRBfI4c8dySe
PtcZozFy6mWVKNX00BgisfeEnEks3uPnMAJzZS3U1b27Guj5WogW8QgZ0vCcb3d2aEdmJyejW8aF
h59pvlW1uupFeSEY/2R1jLqr1DeiMDl1VX0zlfQM+s1bEQl3WpXfUwu7/H6BnN1RRybGQR65i73e
x21fYaIB9u4G+1gptjk7+Xsrp2cFnF0aDQiFUeYFsGuyDArFSL2uL7pPBLqTQVkb1RjEZgXcBfEj
s0FxaQ4PdlJxS6jji9HJ2BrH0QDm5B2IfZNHbbxJ2vYqX8rrdE0JvSfORHxPo+XYG9+1hi5pBJWn
DNwkdDQR9e3uUK5GkEyE2DcqS/TO7SpwHbNieifLXh25ydBVNQns7smyL9E/j/2+kA6S9rtEH1Bd
5mQNfqmN8w++noHk75g2HMnuU7exkS0ky7VGOrg0xiHk8Uhfru3s+tso3DvoBIgLYRfPRZ5PVibD
G5+e8GNNEpVTjrfgNEHZGJF00O9Salf25cZ8DHoCmuVluRtfMtZtuZ19Pp1s6tEqsHJqPMl6nFSv
ylKp0d7vSgeka9MFcjM7fxX/Uu6rlf7a/QTZ+WPu+XRu2RybnFI760aiJ73xJbSV/9C/aC4oRQKP
Pgbm5Jk046n/+HWAU763C2m2sFQGqD2YFLBqXNovFrLRkq08+ctkPmQ2M6NTdo2veJnmDZ7ELgS8
sEQgPLUNYyE809f9aOgwbGvJzubw13NWJweOJoSp6tK0e0hQkVIfrDn23LnVOYpYoJzB/jvZfHTR
yr0MUeSg5s8x/lWBi1DOFR6NP/KL7823omFQtSATqQS8xx9xdDgLcD+d3nHEg3llbrIfUG2IbtI8
idzLIn+gymP3/TF9btKO7U1uNNFTSj/ODfFQOg9de9kPMyHbc5PGQYVPwkFJRnHyUQxdr3xVYzwD
4i6g8n29WlX49/9gFEdWxlEezZrmePC6odQeMvOpNn+X65nX3rlzV6OWGfQTn4YWv69//5CXipcg
BHsYFHdhujtfe0vzm9b88Q+GQXExVwk1GiQ+v5oJFUH28zwRD74SXllyvKKTf/29iRNXd1xff5tQ
J66uX9aWXuq5eJDi/pry4nYhBUCjIBv4kXWhx/1KTmd1EEeP82RRHxmduLxilvayL5JQNx7Ufbuh
jQiBjRYtVjD4/yHqnPckI6SCh4yKAkOL4tyvk5hCpZf8PBoOcrQv4temLhea/qCU5syaO7eyj+1M
1lxRaEUVh9jJtHfZ/xADQtrNXD/Kuc91bGRyHOghBM+miYeDIqtPUYBqNGBLO8nMbKGDKMgt4SrX
57p7zhg1CRSNfEu0QrgSv85g5Sdh3Wp6f2gUeeHUb9RQLKosWumGs3AkeTOIvv39qjx3RZk6TbN0
WUJlO7mDy97qGj3yxYPy0NtjIji4sVbuRn3o7FG9QJy7gc8Nkc1MezZMHmxO5jVK5A6uVzEcSmYy
zyj6TZ7lilyfYBfqe9ipMwOcNIJ/rkqLnScT5KYHl07hr3Pal3IlV13dH7p64V8L9aJ8hjW1lVf+
SgroL1I2w0rf4tFRzgcwa52vvZUxe9qfxg14LXGGKUzyiNKbduoMUhS1hsmiBR8QXoN5uYXrs/Qe
LBuiEqBq5cDd/GI8znze01uG1gn6tpALpF3nJO6SuJBSB0frD87PdjWKbwyIIJJEa1aj0pZ7U7+o
9cxBd2ZJfbU5HkpHdwJAMKui6KY/xAjuwZ9C2QfRYJeZLndjLctcRPD0PPhqb7JrMi2sq15njCkr
V3nJDNvy3r+fxzkTkyMnK1TPIgzb05d5o4ubiExJkCfL743MTtxkqbpBGVk6+DG8N2kt28l6eFGT
dWePB3ZBAe//QpZsnJuvF8TXuZt4IVpbqkqRMzD3kF4nS2WEcthjfO73aqXQd9cEYBBnzu/ZcU7y
XanWqjG5k3GczsZ7dfeuBHwFJ3zsmQx+maIdBHNzexI25lFzvBHGc+loUZZqY2mdwEBhctmjOoC3
zI1Lfx/bQkGqwaSWF8Senm8cu+5njI+r42SSea+SsUEblFzAV9uepSUIE6j9QVah0pVrv/79+5Vz
zgAyxziunxm9aQJxsIQk7oKyP1R5u6Py4DoWihl3cvSApmM4NjGZv1AqjFSN8h4txDGPV21HQDzq
NtvvR3J2bRzbmXhiZSsWjlpjR38aNTGytbcuaFX3d0QSlslmLud/5kGIx8KJTPM26fKTpL/i9Wkg
iZ/jSq/rTbwZ7tplsZBpwLKWc6M7d4wcG5tMYt0krqoOGCtpBh3eB+01SOdg0GfCP4xoXAh4/fT6
T1OEVSMqMdyj/tDuwdKsY7qiNNrMb4uVuRCXyT65Gma85zOX2xeT03QhOdcyNF1MBrsMYe9y49xC
vBFvw52EElhh9xeqsZgTDJLObemjgU45DbJTaE2TjAP9U3c6Wjcv8Z11TQXAiPjPHz+Vk0s7aWec
ivFUnG4GSgF5joxyIyepvaaP67DMPCy71kZpulWt3qsqjEhgRt/vh3Pb7tjSuPOPji0jdlw9k5yO
bVft8s0Ivh614+YW5umAcA84nT7zXOSWJ7suMyxPTJC/OchU2BTuNon2bvni99bMxJ0eVJZKwA4t
EE06I1NLMUpXiubQHmJa1WOggMpc1/WZA8SiyhQsvjJShLHydcZkN0vCzNGag36VXY6ikyOqNqBf
I1kMFJO52bKd82nPBD/RxOIxL48lteKJ1qU1KG0wwCA7RICjrjPi/ZY9OKt2mf4vajfQDhzfil/X
H+tORllTR41OJqP2dYyp4retxlvh4Hdx+JLlqrssgiTaZG0Mxxv02ELuXXntVmm1bUyIaHHbybtc
Tc0r6X8oOo8lSXU0jD4REXizxaS3leU3iuqu2wIhBBJCIJ7+frmZ1UxPViZIvz3HJlbmXIu+yDKg
1DPM5e5FuMbnyM7ZHr34uezQDCo8CrTVGjX2Vy8ivqUL9vW8sKEFCM58y2NPPGSbYn+Z2qEiBOxT
YFTBKp3DHoyPsa8PCiCqfHRGv0w6jn9VsHg7uMBJBG247NXAs9yMnTl3bRC99k7Ljk7nTpsgXmAq
HAQgWQKIiyzrk60zAGSj6aj/6NnEjyhwzGlt+2GbLhMGwYhBlXlp/5hE++Uyka5sVROcncUMx1m3
zS5gYXcNCACzoBrHv6rn8qSTtq1cSIm2tfaWzwYo3oqTxn2fpt7fdYBE/22pHrZjplQHFJ4ZKzka
d18TfN0AZvib0B3C0u/dsQjU2NzaISIVavJ8z9Ct285gzAFdCGqX7xC9yaYW6NTeFRgGMMDl6QgF
8t5GrPBbbIE0ndGfqSeDOSd11NO7NyzxnjoDDbDn1Ex16TMV2d0yI2TLXb4S5A+a78UQuDmb6580
ndjGr3l4HE3Ki5Cz9aGGxt1YXKfnDASg/dI2OvdW/Lt1oN2h8MkQF5ORwKHqaEowvB/Nb1TFJAeT
N83NUB96zMOZCsoDhpZtAGCWMwHGDJ9K0QKfVOrAA3q68fsNi2gEA0PAoXQNo0sMsPS9yZxPh/Pn
CMlk/UNEuCh6Hg0lM0B+eES8LzUVOcuyMRcrMJlYXcSvPrETc+y88Qj9nUjzBpoarpAlus91P1a+
Bj2UPYFnadA5lyXAsmXvjR9BE/LKkglRQxDVf4DIZeeghfpSrQAnRq5KKuLXbR5rAWifHG9+T9/j
sHXzrMlIwW2N71EkGLwPFRh+IvkAayPdy16xMmmmIG/mdigbm6IcGKgEINh5FmcsTbi5nP2uaFLx
H3KtbJNl8jMm4VqFA2AZUgw/pBd/LMFvbmAU2mnu3alFJEibqMcf4eM3mFZWAqdmfmeiWeX7Fv6Y
1H77o6t3MVFiG7jdS5uRF2/xvL2Q0x8denofJa3K2zH569F1hhpqvkQLaLJLMh0Bt8Bew+iCMdgP
+q6Ur17X2vdkHq2YYKM66wE4Y+3Ga1IE/Y3ngQ6rjsabu11EAZ8RYXhBUh2XDIi2bzdVODYA2T8P
siOgEsdISwb6AZ7uPxoQuHVQVi8gmULDMx13cUIB1qTeR9TGD+X2bwHraIHv84+nXC/3M/AV5ULI
hiZ9V6p2wgrfQpsKo7pTTgy/ASFMrv0kPrniWWFNEm6dXqL068hSNu6wAyoYj9+UTkWi4/TaZyIF
KBoaOtKPdY7h7LBSYkWjPEbRK7TTZaXrl86MeIIq+Ia6zd2pGxgtRpCwfWH2HRQaheN09Dyl3aHh
2PHDkpgoU9eHrqz7TB2gHVc3AeozWHZJ2P/hrPcAfda3yMRHmaxXOpifJcmm3O+GRwfklu2AcGWZ
BTu0bq42ROHILEsL5qY/nUjkvA2Or3YzSt5HfMT/TIxCoJ3VTgnaXbTkAFi2zhFzeg1gl4nIUe8d
tl0IRORM06bCKMx/wJhiNHai9S71129i2rdo8nQesMbL+USuzjosuaWuyV0fsabsnTc+0lMv7Zto
x78zuqr5ZNVb2CevbPRpvtbdlzL83vYE817W10A/O0EZLkyVHeiGJx71ulq98Durw76c6hZIWZqw
D0+303Ws6TfJuPwckjG9+4DF53FI/mQqvkms2x38gMlyzJIO/3brALGd1n01aRoCLuutead9kE59
/NFJw5pP7BWZezoOZzNLTPLNst5a0jzXlCRYgkGvy7Wuf2Xs/wVpBbs87YwJSsGirWkiZ2cX45/X
NXRevdED8XUJJLtTTsytWah7wFysl9czjrd6VQQ4eBCoBgV0ZTNyUnih8l6UwrFcYLEq+rTcgUIb
vyKYlhhLrxdcPZF7Zwlf2j13IhFVrOVdf/CiZRrKbvBUXfJ1mP23JNTxY064VCBwWulfEmWXPW1a
c2hojWF3b8x2LOLBTmjsKnEn4BWmKVu80F1WbyJsDmJGOOqU80NC5vr71gsHWrggG8f5THUI9s9K
nME9d2BIqcOAY2ys1Ai48H70U4GHNAPmsejAgfTyMLGdxDJV2qFsahNM1lGmlTq5g7P6ZTD00NWk
zYggoCnghnvnNtxM8ijnd9+oh9P/gT2wSMxXQ5PNkEm8EjGu8bm03UnN4SEx7HuKxM7pXtdlyZcF
/PhIwJBXn7n5igD6bOZ3R3xh2aGqGZ5hB2ppH9xS8EfjrjvXdN2OqwCfHD4BN/lNUfpcAMZaVoV2
6LCL2rF0gbbEP8Tim50I7D8esJfiQebo5OLla5yxeG5rTc76qkZ1nLxLH55nk5Z4unKUQIG18s5L
E5ZA2Ox5vdwTrjfWXQvpukCdJvF+xEONs6Av3bZ/nXyvoE54HoIhdwYPJEkodrx0R9L5AlIxzs66
UC0raM02epJ+bmanatuorAf3Dad+WScGiGmBH1bhuIfnRdMyUmiZZOIGGnxu269EvHl4q8X6HtAF
irx5I0O/oA1K9iB0ENDEgVDW+06y3eCQjUsojqEeRNtA8ZuTnerGfcER/Tlm4c1J1KZdTCkBv/Rb
d0VoGOQzafMog0InhBUAWqZ3MSfVOvK/PAZSz1FniiXLsVmrEXB7R5i77+hNOLPfKQgBj61fUvcr
1THWj+u7eJ4jNfmyiV8EFs3pXhWdpbuVOznhwzuOxG/PHIP2Zg27kRiLMR4Cwc4Wa9ZuiO3PFmjV
kb4DQQZKKs+nBXjnVlT+xIusjwrr/BHZgjvbK9JgyiOqEE1jCXiO83hoivFJJcZgwE4GegtI/j8X
b40MktxHOONj9mpO+WvGQ2ifeJ6BiGDHtmoXsgvaieC/KK5rjVS4hbvU7/M1YeWIpWqZfnEaFywT
ONx2q0fzZB2LJ/zWBVQe4ulzMrNzM+GQmil2Xj/B/DpLCcZ0O2wRCYJXP+JZ8LdhM37ZOfoeZVIt
E46tlN8DNW1EH9+9pb4PSBLpiIwc45qhrdLgaSrw8rQHGDr2S0Jo3nXLtrNTUYd0hxGIR9bQo2Lk
AFrMP4xesuBXpejNK/bEN7d3OY8nLFlWfuKfKJnfEkQ4tgP0DotQzH0ZQ7zXEgvrqCBmy8lTuO8z
/IQmveqAVRG+eUSHCEGtflcKcYTWGx/YFtJCRGCSQpNkPw/z1vCoBBz91LfQXoxk305mt7L44HKb
t618k9S+sEbuW6CVg6wp1JLsEh8s7ElvANKHN+Bf1ocsZxaqhmWIz3iJz1OcHvFc3nAPb+oINMSa
vIv0zLPlpvxk5yU850N6RvJVjqC0O506m8jdBhQRBOVyg4BsF87iCOwsvi62DWS06cEQIQrqsd7d
mlhfaq/e8NG/MTIXeDu20dyfoml9WbXeW9JXnXVyCkpdwpb94rrXNk4x2jR+WFPnIz5TOGCyJPNL
05jNxCANaep88hgwKbgcSYonpFWVzfzjOPq/YOBdfA2ZoaabLKWvTYxsDCFTCCr2jCiu990T9/qX
NoSzaqXbbk13TZfuw0hcfBtX6CHgwzYbjWuTBeNhHryzK+NN52VFhg86MgoMcLPJFPSMBKA+F/7d
yWIftyvtkhV1AstZP76NsGRkODQRYMFmIR74wt/7+M0SnLcYZ+2txHkLNpQblqrxX9ZuuTnuVAG0
WkJheEBCc+SSVIEMKj2npauXY+2khXXZTbokyS2QbFp4W39Ut2idN0Hzyzrvk1s3R3C71w2+/9Xf
NDP/w6XZJUOG9BGk7JptW/lAZH4Xi7no8epObSURrfRuggSAPyCIyMmIDWECxn/j3phQxRy/rMsr
tgvPB4Dz/0ExAsXLt9+Dw7tkT5C9AoI95SK4TpEUe7JK5+q0NDmTqA5Oayybfe3ils0SBIyeHLOK
SGBSIBNainXl4SZCmecbD2u/w7RKe2qIZ3djmMwgBNOpcJOa7lTtNIfZZeaGbhpFzhG7u2hldJNS
nryZWGX7BX6RQjtpU/gcOePo+e3LirxoG62eA+WEaw6+6yD0HTxestZDDjMyiY6MHwPWHHi5atrl
Gi9dfPNFiHTUGIMnrwfwuh66Q5AZhVsFEhGsa8iDdXRywD40DLd2weYLC/AYBJAn/cwLFDZ9EHvH
MZ67D+n79ZYAX4WcrUB1EHNgMQqrPKsGD7EDHYJ9D4VD1kD/OYE73YBg3Y9twZsrx6ldz341kpe1
znyc/48ag8hct0VU99A8LOVYO8dV3LS6Ika6cZUgDm83gn007ic3Pz2WrFe03Wxkkfw1hWZdMTBZ
hMbbPT0bXpdWU3B0APXHFie+GoMslhSZxP+EpJVAx0wjGsAkeZf+l5rfFVIXG/zr/ezgPOMPPb4B
lvFosvm1k/QiFC1HX1UujstlJCdN4r0F6LtJPbDX1VsfsO9e4A8dFKpcwzHoEB18pSuuxzmoFI1+
Boht5oiVg8NedBNcV4Nw39I7YVEFvcA27hbkHN0OupfXMLMl2rj7UPOzq8bchHEVJID7mvhDxOFF
eimgnR2+Wu+1b+BdGrEbqtJPL1NRTgWOK6o3eo527TK9qoYgWNZHkTzcdcmVW0MxFWKzxCOw64CF
40HrHoDe7uD7WL6iwV78JamGlZ5mN/0vjOUDIOId6gynuHYrVLx32FyasbjflR1KDBBtFM403Wt3
OHXJtF3jb22de+w52ybEjzoDhV6nQeUr9OhMW0KgcBP1cMcOf96m8hqspgzHDlf1d6y7QsV2h4w6
p7AcgI9aaeu+pctnCrJ3C9GLnURForAK/P5McNBIga9R8l2IqJSp5zoJ3BgWMO0gu7Am2WG/tYpb
+ELC+DC5UAk0M/Q0UzVLcL2i33oy59VJSsv8LSaTN5ik/IxXaAGjYC+RkOkxLt0+7VCIWPMsNHsy
9tdsMnsnIleZIqgYGMPvAnfLOp4ZmGEQRT2CMP0Pady+7cETiJrCyXZqzvIgBi9H/FqR7NJ63Nc+
2bWzfcasLxLFqcaYQ7/O/yIm7/2gjuB0HeD3eUkWCHoocPhrvCEJGDGUXtTcb2svyFGF2yqOcFrI
3F3qI/7sV6Nam1uopdzeXixCBer1pYdLBYT0PHzm4COcLXNynBq+idwVLdQ6uyde+uEtqDmv0DGA
SOPgCakfUT28Bcilx6TezbQ51AkqAr3bHXkAb3r4Ecg175PwDNdV1dV/gtbs66b/ajo0xMmwc+AJ
6Z8H5EJ3DpseMFRURADWGtLj3LV7JPR5DOVGQMLS1uiQdOqatM0nAdstpt4h1piQ6luotDS49OoV
ZqeiH9KXuBlOKGSdo86UfaI38/zE4oaAzCoXKnc3T1Pn7HikYKDp13qAoiEtFyDwe/fB+zpf0EdY
erycDBGwRfyy1jdg5fLBVVsvco6tlFuPuBcMUu1FAKFn8q/ros3iQkmPrR4Du0vWYypU9ftpJSWd
fwyf8jVQ+SjIt5uRHTJIvGVR5Y4EwoGnJkNXvVlLhuAbrBoIRpfz5MSwgwCxHzi5D2ZvE7iHzP6I
YcphXimXpN8I+J105hYK8eYQnj1kLiTb1A0vQb0pHH+BQM58Bl52bX3UgLR6C9znmSPzLjbPctll
HWFTqIEotvg/HLMc1M9Nqi5T4p4Z5BLM4nNn3paNMQag6aGPnwMMHZJ8fJYe1njXRfo6XeoZODyW
5rSnpwAeE9Goz6Rdi6Wdz+OIVULAQUg63UPDT0KDMlGbhx2HDfQ3lTPJTdayXQBw2bL8x8axxClT
JMQ/tDbYRr5TRLTLexLsSAt71IxXvHcuvdPf/dXdU5Q5a53mGCd9G5eo8u2XZhFYHPJFa1sCAl0M
+H+QPdRmgakwkbbDrGteJ7gZTHrsxuzAs5fJXdD//XVksFtsn0dtV4zGeTOoYnrtmyDmJ/EFUvoR
iSUtW7fZOAidR+eDKYS9GKWYUALjzbfXwTLRpxvPXCWuKTBEDj46Q2IZCtQJUH0DnHn0Np3QF4fC
/YMDCVHjhaXRxyz6NxvMN/IMZpzwR0TtmgdPWHKTcTx3K0Ik/S6aFJKWerqS9mohwEG0hl25ee/B
BCPhC5XDeZReEcb8W6Bq6Lf4VVbR1YXx4c5CQMouynTgwQvwUYTT8G0mfLnhqQMv8TBNjywiSFgp
/F5SK/fV8mB+QZjgnmaCWhVIJrXeOenC2tzROqqrIQy5s/GHiMO2EPSbaCZ8W6/U7rIY89IbFZoe
Fh+asVfSaXxih+vu5HcejFBO1sav6xgMkDZkTYoMJ0ZSnaPeGNRV7DrokmOJZ9TQLoWuuHg4X7Zh
HGHVpjEzHmh3hp0RQzQEshEHVY8Hp6s+iLqWh9EVwUVjjglZmu7NkwWDYA5iGi0Lmz1/Hi76Q2Cz
Gnm7Rv+9Dp0ChPSgGicKSE0X+PvEtnPl2Cg+gImFqJcGgXoFb4ymBZsaDA538MSkq9N25eT1uPyk
tlcVxgNBNIoV7sZ2aguIh/sYojQ7ef0U7etUuxW69QMO51RUjjcgZZq75yuV0b2krbkC+2mcXIDN
8m0CDwsOcdqbR+etJ75m8zENW9+WcdqqM0HdAjSF/oJG6CcG5DBfFMYJciGeVJgu7K5pysx35A9/
69ZXqKxQfl89D9jtxLh556amkH0f4uEN2GWOkCOGwzzkrZGmBAY3PkQ1F+cmGtayT+k3Vhg6rOPQ
31ZFGEvzs6ByUpycTx0jJy7YaNQbLgQxx7F3oYzjyXhDFZPukWbWZeJC8DEsbvY7azc9Y7pWlqhJ
ye00UvKZcRy6JJa88luboA0QePvJoI2WAGSe14zCATJGQDdmoOC8yC4Qf8naJKVyENB20LMgWwfa
PWqPCZpUlfT6bRA0+BaSvTercujGt6wHwg2dhc95bYeqjuMLxiaqZETnQYT7ULoQzOkwxqGln/ob
c2uzBOXlme38TiNnMR86dLZB4uyHAEbXTH6Yen6RuFOwY12GQu/9Pq6gz/xKIcKSka48J7kJur6g
uPfb1fVQYN/jVrswmXN/j5XC18aLbqsHCcvg4IM0x4G4r60Vd+WgaYI2NMbDsuToq/YnJijCiunV
oEg0JagQTx8dI588UC9tIPsCDwrMm1jmezZYmpy3vApEs28mlNxRw/SRCkJ5GUzzcenFUPoCFcRZ
TQNKIyq5Z3WQ7S1bmjdpsfpt+cbn7GggXCdU/WRmqfPGteclmv82JnSLxFu+5xg+M1OnLxoMSLuE
1/75AInB2Nzj/pmF2B4IxwnQpxqD4GH0X0wgbNTobujhQ43y3rTJyzAEN+z3/oQBEItxz3cySW9O
A5uOIajAopDgRMNvZnBp14tAvyzFU9L0b23WnKAg6ssGZfS81f4ZjZI9HG87NFCO+GRxjip/5VlM
2MEJW6SjWotw6d+9Ue2REh2Ns76omB8gStvitKM5xjs3aGeNeSj6Et2FG6HN3Y/ErdbJZSUGHp/p
mHHI1RC3l6P297UODyh0fk9O/Yotm1ODxucQx1cage6UodS4Nma7ONlFKuewLLCBm2lGYM2+zZy+
KYrezNLPt1Glfd66oSjQe907k7eLMnJsuL9tKKnQsDwPHkqWPf2NlS+KOgv2c0rOEx2utkcna7Lu
qz8hMzMClax0PWuE+Mscb1favKaOuU4020015tcdG3/HMn1hK4SWvjklmX6H+i5Eas9fFj3+bWq6
5el6Isr4+TqHOTo0Dq6XdEvD4Ph0cMcAaqEe/BEH01ai0uFzHOgh3aZzsqDRWB9Bz30FM+duLN3P
sE6NaQpLofsaCf2zkvCfdMYj78Zr68yfnCW/IYbNYBk6JBm/c+G+1hn75j3uOKSnZz3yvTHo3Xgi
fm9c/YJn4KNpWy934mSLoce/LVxqSGsgXmcYNkFeg0Wat87v0bgBJG6VrET76B4A/Z9jaH3NVx4g
XaXZD4sjTF4psglU9Ar/KCim7Zux8etk7JaE/hXlsBvBpAA0JL9Jqg+hhyDaJMMX3FN2J3EcxlFy
mZ2lKSFb2hEDs5qAR6oJnAUnaPOgE1yPzoqcBBd6ioexDuSlFq7Iu6Ub89pixX0d0qty6SNevSgn
Tv2V+pi3IN3TapjtvbQvIoSqoF2z3MQpy2OGO73vLeIXgVdiXaazg7Idbw3CxulkrAGZciqxl6pQ
dA63aL/UeTgnKOyotvBHfqib8RzIYe+vIiozSd8CK+3RCLJJZXzF0bALs/ZrHtx/0cK2Ym0+0Q3G
ebKaf76j5lLGzTcX+Fth8fTylemqW/x/IuW/mW2eTlbMXMZx8pLI5d/A6hdMVlXr89pw1pOW5mCF
/+hphJVV4r330XJC8/BkfQ/yYOQxSXj3PFpJlVXAyqEGVH/Y2f83ONGBjXLXtQNCUKxs0gRBkNCf
PEw37iKxeMg4tojDdqsF/3Sm4KAi7++0Rifb8cvUdjcIjzcdYnYQSt9roFYGPv2FBeMFZ+mjbvmN
uuO7q/HjILttkP9Eh17HrwCNPhqGkfIo/GIWtRK6pvwUROpNZuognOQk4W3sw+kR1+sfEUe/zLN7
zKRnebrgCIdQ4zom6kvAbVazaChG7aCxF8O9jPmFIfwbcDRcCQTCXJu8btfDQOi3ENktG9JXnS7f
vCUnRrwtGeY//uBjHM1C6tajRAP9eIchE4P8KFAGhWr9D5KGB9qhMpduEyPGH76IcD7hOL4rqFKp
iB7rCA3tHKC9QZzXtOsvJO5Ofdy2m7km1zADJK+Lp9Mo9QY6xh16VBsFOwiOa/TyxPOVofPO584+
I8MGDFY86h1F+dlNPBDL0XZygw1dzRcC/CKd/J/BTlfPnUmBcxCK0RgjkGPDq9RdKmqyPUubBxbg
OCJpBaul+4izpzfO49uZ8YOLlquOEOI78otKtWvQ20AQdSOkOzHeQ2/QocPWrTUC7B7l+TGyrAwn
vifpsKXMOyyr2YIFtqEyvbO225Jgvfl8PAxrdFi9uGKd/CZecMR8h48F4PjH2AnV1xG1dpb17yjv
3wInRX0foyZFqPoxR1HuoZlBmQLOktn0iDv9gcFElGBWQgcheiPqhKX+75ajrNB26ITQMH2bs/Fp
unaRPNkdsggUBVxZ56g0bgCo2rdJc+qTrIx9O5WdGhAlxmWM7DVCDY169jjQ5NDiP4ouAPVjlE3Z
cGzrC5yFuEMwC8I5/WzJfOq0eRVsRvs7qnMDYCsEyKexDsOyY7j6O7Rz7biZ7fjw2VKXC0ffOpsR
ajE0nDs0sYRjKusNR69xHqtOt8gtLosgFymnH1yTXyqpv9N2eF4PMLH2sF8aghYM8P9/4XmDbbw+
Qev3gIb5B67wv/4wbOe+uTCLnNQjL4iYoQxMkdHOwWuks72bDkGO+sHZGnoIgPMHjOAa0HdhySPT
zs1Z4Q8meAyB/D3ZqMOdlA1BJUAeQjNq5HntiX/LON8m3gNUm7qvU6tKR0UXUCLfO8oZQI7JD2/R
Y0DG+jsNyyHA7ATOLxTV2TCfFuaekrrBVwhTjrLoXifpfyJhJ+13H53BgatX9+8cosfDSPq5NBjq
ieNN06bbPoa9LV7PI36mNMbQDO+6R+eP93lOIOWRlx5tVBSLh3NApmZrRViM47RBM+Qcy+QSQTg8
9M6VBJDCOhluVqWPrRCXoCEbcPI+pahvgwaEHQ2poZn2aeTbPJgzKGjxogq33mV8uS1ecphQeQwZ
AolQEHSavLMv6HcXC5HX/fBZa/cw+uRl6X3UJvmH8zw1IiNF0cFxjMsUyY3F8EsbxFdQZe8sdI+L
y96sH+6sWP7Ea7bDcNQfng0PHGuvRs9/0nSI0ImT2wAJEOI7PIlKjufJnX5UPalq4fIxivpVQ7fo
OgYdRyJobgf5L2RyKKgPxOYocVPLPtq4LNzL2YOblS/vfS2bgqX6E5SpMfeRSh5FFuGXbsWnZPOd
cNxums/HGCdqaVp6hMgJkeeSIQz2cTf6C/yJfYeyWXaH7R6Smig+r8tYFyDPlSwGkVM02VuCxmUZ
Peu9dorP3dAgxuu6HcGzVQUYukDVZfznJ/NQOLP5ZpPZBtN4zKLpE+41oEHncNeuYVaS2f+Fbe2T
kBkXRAoh8Dhij6/m1yySN4N62DY1cjfS5jdz2GfsUrUBDOk6KP4fHotq9aM3kkIoG7TNW82bbeQg
/u0G5uRGpCUiiwCb/TjplK2R2+m7nzb/QcX8H/Brp9Aa/NUTOmnKgkmd2uTSU4xE6GdZfh5/GPDG
aFJ48F93619H8C8nwt4SPt28UwvoqxJvPp63m6vXNEcjHU5WFuLp6DROITxz3lDLYozovEmzOMu9
cK7SycX9qb9mbU/hRFhhI4NuLyZ2prhzUIlx2i0GgscjuJavS7ieoxVGeExusC3r9JvFWFARBnGH
ExGL6DxdTE4o/S8T9TbTbQKREz6us7qYFgwioKAHg6Af4Ujuzf7dR71sg/YmmPOrPE/1+sWVIPsY
DW3CHFHOAztOIZgYQ69Ap5EINSy60niJ5cdSe+hYNPHRH5wLIlRQcVcdwHSeAoiO0YnMJneJOY0c
eey0HdH596i3xXwjL/oodqtFq6CUY40HX8dnm3gffhfsQgY3ZUg+oHEBCDJR19RTj6nV2B10EdRk
IgY5ICSIHgf562NssCDQi5S2db4W074OCZvQppTvdYQEKRTyC7T2n6Vez1NW/3IPhLEk22KL5xkT
+9/Wjh/TEK85yt87qEDfYTO+YdgjBYxnRrxI6w+Q3t/bFh0O7ZR2jl95j26dnY4T8mt8peTHoS1c
zNmX9qJrm2G4YdGYu0jGpRTdWq2mNxfeiW+k6F8DBjYrtuJsTZbeO4jVKcHAvfhm2LSjZJv/OTqP
5caRLYh+ESLgzZagd6K82SAkdTd8wRZQqK+fw1m+mDfTLYpA3co8mbdQ5QL1MPyhKGHtmRkrms1b
xZb1TWkVHxmKT1y1k8W80bP1yyGB1OVs0TUtMMWoZnZp/b8AP8fcFC+LH+4HrdCt0/ZSdfjTqevt
ujDpzlbHRkzInEtqyBM1VM16Dlmk2kQvVloeFm3+65mCVkos/WoqrIr9xO3N6+j+TBd80KEptrOs
3pYclEr2rHAN79+dhlWog37h32SgHqq/lk/rSHEfrsqFN4VTBzquXX2nLznMe/XMhjRyI8PXqFxn
ZQjBCOTUsGEJ1TwsmF0Js6Tx13onufDeR9P3YgOZoYC1K1Ho/VgCLZh591ZU47ej0ydjmj+NzH4L
KvPKjWbDIon3vm44cZziZ0qCZ75i2H1jv0ny8k+E36EnD9QmfRkS84sl6g7LYLuzkhBwmcHXeSrs
N2v2b2xsXvvQo6sKOvAR9oORkbN/aifmCNP8MBdeb7mrP8qQuwYa1G6Y7qvRuR3EZpLvJTSQ0OU5
isIDzYFVnLX+FcQHPCRi9ldtw/5YcvOqfOP2upey5pcmonXoipuVwusupUSSbnN0WcUtqR2zWGBs
IHQlq3pR4cobvU1dcne3opTV6NqN2bXNYSFvts+TuCTsuZ77Z2/MOEz5yzJzHztreawKFo1RxyFD
oPQ8YAgw7ySS1xhrQ855nHRcfoOUnI13oxua/7F0fTx06RE9NuCtihvvBcN2SNQuL4Kj6iY+u75Q
K8vwPkpm36av9WpWCwWTOK5u6dEKZge3NgiOkZEc+hpF/35yZ+b49/9l0mlBdC/zgCeKk3CRwdxk
fp6xAzN+ilWrR7VNZoda3WRCjADuSTpWmdOdeCyjpUT36X7JoOM+RAsMI0+HTAM/Jqb9GvbDW+oC
rCR+8kGbMebV2LI8UTQsw8XDTbLgQvjwYaxa/Has41Xa20yE7vKghu7NWfhe5yI7VbbGrEj4ys6j
ipulfpxc56Wwot+5nt+cCpdrJofIauRm1RbDo6GW15xN40Y/ysMc+ROjllfyJFqnOkADz6X89ivz
0s6Kk8JqwTwQoxgxkdA8A+c4awsrnvrxzWcSA7ATXzpRrMkJenX0eMyPfdqCvwZIZa7m305zE9JC
BnCfOCVmit425QxFniv2Ppaxnc7sIo/WBve8uBYudGauvyw/u4yMY0tQvyG3YdqLd4qSvlSZAdNy
+9zI2XkKRijxlu3EtfawEtwKssrlU+5y45Vo/vcYWWfV29cuG0+GP8hNGNj8gypH4PZeIi88LKPx
m2k0GD/flYp984N8DgX6kTVc57F/yviu8HbY2ZbeWBj5WbVsNZhQ2gaXcmlftNl1sR69L2eQV6e3
L/zuIEw6VLXamPZszmK/uiH+FUWCbSbUnThysT+l+0Nv6KXpEg5X94uoOthk6mfsNzItVjeGezO6
f/ZJ9N06XOdDchurURZ/EHDNeB67W5kOh9Tpzk6gnkNPHJdZbMcoPS1GdZIdomdY7XPTk9uqFVwE
tP0Y+OzUCDx9c6S/LxnoDCNiobxv/XOw6HDKjV/lFNmhyfhhJYJCjiaxSSGX5yF4aNtqWPUeCw6w
SYCUihe39V8iv7lZRQJ4jv9runv+NhSn4dekdn7f3G6s2qn8jrLhtSi5KvTDCVSAklDUfjHUB+Zw
UOTyWDBa8l6+2jir+6GJEpoS9NXW2dmo9Gfp2iPH7HSwgubSu/Z2wVMTASANvqrnW1jq7JMQHEVe
7Z2szMEact+T2ZWrIMmA1qpzO6ovDzWaw8oxUYkMuesbR5IR5oT3mdw3gzfV9MvPsLBu8SHs5a3w
HDIP7ZSug7l+IR71q2rrkAmXu1BpPVVj9KZyDgEkfTc2Vb8LB1YLBkHGvnOiCbYu8jhj8ppsQLcw
nXa04eOYVy27OQN8knCpGRd4a/ptBhUl2h8XF13V/XNpcWn0GYXrpvoVnEUtnDfZoSWm8oyIsxZ6
Pwjn0TeGf+49q+62ut7MxTTvGyXd6yDZn1mWJxM7Hrf1LDxwkWKWIZpTCh8N07Jib5w+yTK71pLv
87ToF2QfXuWajqle9he3WL5ySeICEWnHNpYHdqH4sc+mL9gd3siue1UGiKvdA1lN3Zt00oMTVF+k
Cn49r/3sy+GlNrJNBgDHsHx0zOmshuJaiuyPxraLs7S7DFHKtKNMrB+S08Vc4a4wJXqpbhFqlgPL
P39llKN7AuXktA/Eacf+97ojZVxNHp5ym320yjU2kKcOcF51rvpuUxkzj13OjYr2+PFWhfCxRiBG
eIkkhBxxf4rE+xkU9HbtRvbOLKrvxg4Ul578X1rPBtfB6r2uTRB7OXpxVOOPCdN4NI3gU4/BIxnh
k13nedz24soeS72i6bf9mHl1rxBXXlx7tsFOMJlBr86CCyHpMiozcjz01oO59H5Ya/bih+KtvJ/O
uYcxwgIE5sAG4cZxv7BcLw3Q2CqK1K8rlRl3dfkalAzhlinFqvXTJXZTagpDLT6dBkOx9ajlmEb3
Ka+G56VaHjw7SKlPFMfIn7HSJwRDfD2SON4546YOHzPuIncoYsvLP2ZL1HFpeaRXRZUChLjnpiq/
F4z0mBbUna/Sc5G1+6ISkK1LcVQzY4/Zbu5XMp+HsNAdC/Vq5RwtE31sGKp3dwjfUKOGuOd5s/mK
NXYr1r0Sp3zwwhVqyXfTD9dkgUF15vnWOsDYlZGfFkc/j83wUaU1AotzgIh6oZL9edb9qV7yg+mJ
n8iCzlpcnPdMncOIsddOwE7Df14SXia3PJvKsmIxphxcPA/lKNdDbmex38KcQL0y6YXdUafuAs82
PviRuvaV8ZsPxjPUzH3JURHwvLRbQ7Z7ZzL/zExm2ODspsR6I//VlQbU2vzaqsxAoytei9RiFbE2
/lbawWWB5fWG5jGUDmBA/5nhrCD1MuAEfnNQub/vl5BXizNxivY+e7YMf80exB1xBL0Bbr/xt+U6
p/x9VmmsU0GtsmMhFLnyVvvGEz0L6yJhY1yjf7sx5cRBF17NHmjFAujNV2Hy1yyXu6QzJbJp90AN
7NZPo8fMCc+hWn5MowG3yr1fN+F5K8hc7j3Fm3Ry0HWrfVh4/oagM/t622VdeQWevrcnIom6ZVaf
U1RzQy/Pdha8lpYsyN8t+yBIX4WjH5Zw3NljfoIuC9ZVVUYr6vKehnn+cTL1LEyCXSot/v0vF5dl
tNND8xQNGhNR77w8pWDMzTepbV8caT+G93x8Z5ePYc9XzvFPdTP/mzwxY0OiKZo954UfDT86qTro
k+ai3LHYtuxADuoyXbla7mYX5nssDTazNuRkl0cbD8BtjVe/RCd3+BY1wrlkuAKxH867wqXQQAy/
YxXByKcfRV9cl8mGJtI5LGnQxUUGJqH4uopM7AJ9l08954kuOAhJKkybbP600PDYmWJeVJfdRs1a
IHP8yXVUrOnf+O24HBLe7g8p4xZP8vTDoRiXQbnVBpmRfnoO+/JX3fdg0Rr6r3X4BRtD+qOFfGxr
WPIicEikGQe783dRZXDb5mK6SkomeboyBoAU/zGrTX9t6OTNFvXVK9svkSTG1hqybB1G2XFqBEBv
wfpzpGIbERLbgQ+siIKvyO+fCmnuhbS3bId7qJX/wnO9m6kUjTmcn9iZIld9Q2KvmAQvTGk/jVH2
EOTGMZq9kX2kOBu2pJXDCOdsZSXTbuBE5YhuXkgpnNBc96HiH2ej0XKZASh3VA1bx2OYddmGcfu8
oJjFrFe9yBq2mHKvFZ7n3pqnNZuOXhJnelwiXmrouOh9M29rFTo3nN234R7USzpumYNmZB1Rz/Bq
HoOeznKcXoTVadcu5cVSrMHy+2FZueNwFTjiSSBAmZdQ4UYnfdyH/T/PGi+h7PPdEEJxe4P5G0R5
A6lRD3En7XegvIcci31DD/yvn2Qa/1zcTENgy/QlMvJQ8vMHHgGMwsAd6mhGVSgnBemxQIFQcn15
tgfxFozOwamMKwNWDeUfoZ1PzkfVeL9jk2zEMmb0VDWvhuZrl8nsBc3glvr1mxHZn3MSMdEUB89O
d3bJhhnah9jnbFSYT5i4Q4dJKGYPkyHst1JXb6NhDWujXg6VaZ/nnPgf68Ce3WRq40R5ATcN72oY
ZrReOnXQjtHEk1cQ56l5xppOYdyPyGeNaTwFPiTNIM5zjWZL+O8pFAG3zoF7riR4MSz9exsZT77r
H+QcfBMweaCe/BhNfGctiVchg2/+q6dCeQ+R3T1kqay2oEXLqkCpyBZ33bXzqbGLW512r6GTfJpT
cphL3olJJ9fGMFxzt3yy/PbRSvu/JU2ja6tyLmnfPzimDaQrHic734jBMOJqQvApipto8fK06u85
i/FfrcyewFyEX1zsIUt3FI78SzuODvJIV8r1ICdzvfXN5jmTwOZJfazm9o8B52Q7yeNgAxF6OV5B
ZsYNsyHBhM/My/eldR9IIig5H/GiU0+z4jNMtECRdyHRQvs5cbN9NSV/AEv/+QOLh8xhxCK3nfFb
pPklMRDp0/7ZqTBOoyG5BlZKCIlZt2FZ26qVzYsHjXYqOuolk1Fz4488gDLrb2HIPLZM3Z1zvCM7
HPfOMgexxa1lau0nVrXeSnf8IyLOizGLhk3luSfP9tud10fvkURqDzuu9d6BR/kmxrJeiTQ0uZni
ZRaoJnVvMS92dxZiOapWPnkF/zjw7WOf5ypmKHwvFOqwTewvVjOhMwLIQbxUhb0ekHYYQTal596C
hB53yjM8mH5OVoQjwZPR6HQ/kgalR/FLWnzjw8mLmWPqjdPwO8rg5JapvXaFdWpxa1bRVI+8b6hl
F5Hmcg8Cjw6593wQLGd8YqNFT6ayvHQQU6ve6n6sQlsbXuybIkMrGJ11O5hrZ9Z/MjPc5T5vZ4PX
hdk7XRxqF6LQsj6ItCNrVPzqAkXMsR5s0Ibafos6UJO2yt6DQcq961pgQlAC9Bicwz74I/LiYJSO
xnRP3iaSYLFTDlPsak5zh+VRnDUI7ffqdfC4LyfyXkNEdDTG5eCk+sJMf2WMWdOO9pJVya3z8rfA
rc1VXzufDKhHPtdza3kn8Fx8SOE3G1NVWHCG/Wl1AbeQrGPFdZ4W9zPQea5mHhk14V9gYpCXzVWL
w1fs/GQ8TOl9ri8OgTvBgIK+u8mJ/PKBue6tBsqZFBNkGlkPIdz1In+rQL8vIn/OtdduI8/lWySr
FYvAYsJ9pHohYWYv1HHelDuzpB1xmvjky1tqMPIkZgPxGMCIe4O8LaF5cP3mqWnlFZue3/gSoYv2
OOv1eSLn7dn32Zh/2HS3MRlfo24BZgraoxEux8JnyFhUeq0KzPsW1HVf+FF3RpJIOKVHwJp5yEW1
auwZA63xqvpod/qmk+aRjhwkS55dTbR6V7V5/zhE3R0CrqrveapeMr2Ig5QDGaY2GVedm787i/pM
etOMBU/y3mhsQDfN0r8+Q9V22XaGkFG4R9985k0at4NxMFR/HmqsfuCJs0sEw8zmg9kGJ9MsYGEe
qxTrfEzWc3+P7GgqSqjrInNz36p8NQtzOyz1djDLXeMFD2kt9mYXPPbOk5Msa37xxsWt+zfXY3AK
hyYkfYbqPanvXlnxEtax7h0uOWMcqr/9QsB46BuCIcmrb1NsLYy/WaE2s87oAx0RDkVJzqqvF2jY
6S1SLtscJE6VqnCy9CFdnK9lfFFRwT3c+MnLh5ShaK3qgg3habemTe29RWMDNXtKku5Wj2rDjpJ1
Y3zL6qcOndPQFrcsL/+awINRPRxEVhRxUdWHKGKYbosnK7HXne0QPCe0pqINZXC7KLJjY3hyDcgH
AhqTn1xaUexdL5xWRUl6Df4/4GIxwbKWYXlHX0GqeDlT60B0vtu6YbZlf8jz5HBdSFkYbIVnwy82
OJSbEJLSV55apRPuaedAJs4/STOehett5VKd3dKiIX6aD1OQbXMT7UHp4Ii/hfGa7QkL7zMTakCF
XMXaaus3pMSWNA6idAs5QpYvf0KFPZAmujqI3uupz9cTLtnC8DiR0MmZ/5oQOSlDrK8qOrkTkOZs
N0Thvgb8xZPfTH5zTTMOU1RZ2zZulrXsZF5u8HP2yyS/XXfmN+A7G4z2CoMN78aQ9cqtxeOcy3hC
eJuj4n2ugq2dolu29bazxSkp1WuZGodA12fDmrey8deKwLgPlEXsBlK8yY2NjaBBWd39WI4pH4zp
lV1BtxBRfe29fi8X+e2k89oSH7an/iyGsa+nO+vGX6Bw/k1WtrfpNrcR8yeHTd4k05Vbb80l2CfK
2UZE2ANyqHPfoBEPt4LjoMuKC1oBPmv+rrxyLdvlSKvdTkQf7dCi40yPcJNHWueyPW0UQEC20cb1
VD8Htbnz++qE8Y1cAy7+qAOO/l7hGke9MI7aNX80i5bX/Wj43In5wyF60rLjRPf40QJez8+M8auS
V7O4X6+hqfqpvMkpOAf2xzJ2F7jH38iVH13pPE3LJVfOQ7sAwoT/tHgOquknHTMoZ4JT/W0S8DTo
+IbLzWpYNn77g30UlxPUdoKk34ZkVOhUZqKpDeM+7k3+hlf5cyoiMh02ErVl7ULdfRYcTYLcUcTN
tQLTUGKAJxs4iFIIA653KQvLhVpnRASipN5VY7JTmlhkyMfRL8zO6dqSyIn2355llQ4QtzbHdd/D
6bFcdC2df23J5ni04ZH0QVdVl84uvnHF36sw+bRGpuBIOR0/Qv+eTOQd04R9ZU4xHcIwRYHFeuX6
GNWkiYR6bhv/Y7H0Ty3VQQQBu2FKcCuZX+cFNdR+azpznSLBOuxg9O5pyxZNoTTXVPpvG48mv6nZ
FIF18/N3u6EFiIMBzyrOym5VDj9h2zxb/buVvwr3p2p5zKx+Xc3kHsZq59RiZ8IUFROpyYuZIJBT
IJn88YwlnnI0qbw61ln/hKm7sbo0JuW9Mt1RrqJa3nBDuH3X7iEJxotjPGQYj0bmrZYs0ZARzWaK
Hsul2qiFsJyX4I0OKxnMcWS06z6knZ39mAjdG0t659DrTmGkd3UqN43P55PLi1P3m9LPz12z8NKq
Yyub9yByBDOgp/mjnfvdqPSBOhXQj+RbXazok712CJjuEsRwklAKlIAh9DmE/PrB3VK8uDeydrVU
/kPtObuin86Cl7cLCcy49SRQ/sO8/tdbJKGSaTPUlHFYIbF59Sgb8xY58tDRfGCYn7m7/LUba9NU
7nPFWs3aZE2X9VeJ8GPkGyNbJEaYKsd8jyo/xv3ZVDyoQQELyX9AkEaUgk+k8yIoxRGhIiDjiE4n
fbGahYol/ZNGeacUdYzHHStTHUZv3NtUEpj9uArMn7y1dvcLNXTwShnTtezt17SwjxMIp98CzDrv
ZdCsu9kAi8u2RbDsUlKLUfBaR91z0A1/zSR7oj3gIpwQUWd5KU1yRvm0lmGwznv4Jec9aT7HMdgq
G5w0BZCgXYJQ0LwK63Dr2zyrY4YjTmMvfzr/h+rUZK1eDWMA4lC/lIQtAEfjQNt72da7Fuy45e9i
jB3WWLUt4R1IIZ1kMd5jpetEYAiTrBiQyb1wWKkKZ2IZNi19dSlpkEiNcctcn45XEOXt7PgxUNXK
YipuguWx6cfYccJdYjgrzZujzmiNqfoD7RzHArynFDWS6Bu44da0yJHONyHfSPMIdyKhqfeuNa5D
7u2CMg+DC/ui46pmKowChraSm8hQIFN2xlsxfNwXhLgwuW4eXJeG3QNFf+q8+4/QMZFQatk7+8aw
L4ZX7T2v39TkLJokZYaoj1Ze7hSrJayZ73GF6YkWI5dimwq5pp4mrginKw/GPLMPlkltg6HWS5Ns
PXeOW4W/4KNCT6O3tdV4ytPujJNGRAsOxfSfa+Ky1IuvG8eIu07Bm/zJrGBPS+SOkBY62r/ZqNde
5z8607j2c+8oeEvSe3XtnZmMdokuseBSAD90KKBVuuxACs+TNGCEWF1KFpm2AvUy6uF+cI37qlrY
DGN/m0P2QcHGStbSXDXzTxNwei71JjL1PikGYFjEuMp5SHgxR7aOUxKnZfsdts+mM5/FkJ6s1t72
JgEysn1D1rOB+znlMXaZlCaaY0p0tsAymT6o1u7NS15JYElkLgz2qvG5Ibsb9g+tkqV+G+fy6nXh
0WLMmf3+ezQKNDwqFxZC6C3D2GQNm4XTgi236WyvyHpvTGd6C4j0CdJ7VGOj5gekZL4dAwFksf+6
1pNFD0JnkZZTzntnvCy6YOKFjPIqUC1gH8g4z1nXGlo0+idoblAsVXT8D55/vj/6YyitfTvqQ0Su
3Q/KnTb83ZhaZ7cmVVr9I/vCJLwGreZo6TbN7D1nVn/Oh2/b13sTmWbgJ2Aw2jo0Dpj8Ma0lNktI
81XBYRap9eyZfMbBJgipiijcNQ/YcbJOjmyfix6GxRvWfoo+FGU/9qLi1gbOc+x9w/3fgS9UYUXm
WEMStWE10cnAVTI0Dtkgd0sx/nGb8i+W+VZzLkq0wIW6iZDsZEbouu7FswELyIwU+4n9xAd4SGfn
3FmpuxqNYWtl0da35Nf9uhy5xMLvobHxx7SGV5tNzSaMRZnY20kvsZW/GJF16LS3yZcmrj1j5wdh
bBbktidJ7QLlbHWyaxbzTXkt4b3aPdmJ2nvhdrHEsBdcRgkxN8Me8jAg5GZG57FHW09T9qLabaTf
IVWn0+xFJyFyGxis/BDsKzloO4nWfUS/AlJ2ORCdTctNH7j+fpwrd99XNS/TvJ++HGuqNzBdzX6u
BCdz5dFDFZr5eoa13S19iJuKKYnOhIOTixsC3rJ3ahwhroR/FlqXSKOF5r7WZnG2h+Z7EUh8tqwV
JjDSoKCy8w/dbqtU8pssfx3jy67bWBrjPuMlbvcobBTryFJugs7AzzCuXkLDF7//ESrR1AQFCyAQ
VbfcyEf4TQfq3gIg74nWW+V4StCRgVPLn1SzJq4Wl9TjwXaZOrVz98BiU75l/rKR5vyLWbgLWRJW
cY3LWmubJHetK3L2rNLbupZ3abjMhlFzVv/3PkRPgjdwgezQ6OgBS+8eSd53Bd/PMH2UOScn/Qc+
KxC576dv3mhyFaPBgOnYqyaqukmkohliCaZyX3cevqm5D2YKvhDFglUWPToK4pobSibEUQEX6PS7
nVy6YwhztE8CSU8N6MwD+bE6JbZMKG7dgQ3lC2019q31Z17EDA3lc9+VZ0/mlD9Nu565zM3trS+P
FBesAksQNgy32EqnARhiCMiRWd06RAFbrHHbNs5upgAhZdWYYftnNHjQXw2o3OyH6afOra8xSm5D
GsCKzrO9LmdYtpaTZ85/uGfhk9bItAWCExvRmKMrsssJaCjl7C+inC4lpo85fRhCP2QFnpGFluYf
YdBXQyU2kxW8Fj3akoS5zvNNU8KJT3/nCvE2asi5jbyGpRv71eJsLc07z1clrRwKpWlOMZqkfiTJ
frZ7nw+I87yaczaamU75bJd/zJylvulwBnuJFU0uY9O907gDtEasjuHSwXNrYcS5Pk4za+No9+nx
agi/gPy/Zbb6kO0r9ScvsB8fOWSPk3s8sZa1HsQfM70XvnCVnZOPWflfulVHdAiAQvm+qH7ZDewn
J/iz6gYZy7C5NEV3VPn0Bj5FQ4mF0N7WHzShCc7p5TDSZCIj+zC09aYvij0LyzZdIxhyIf1zb5OO
L2YWHUkUnYdhJIQO5mJ5e7dMudKS1uiuKYRJin+lZpiaopT23nSbV9f0p33jDBoORZk8dak8V2TK
x9J65c/YSjifx0TKLUccZ2LCrvbS2wT28JSVnK3EYdp1u5xUqT8iJSkDisiblumHqtLbnDLU1uRl
KgvwI599F4QHfhVZR7jPS+8gTBVNTjK+JAL4pDLP+yvdqAs4mXn5c3c1Nhkz5QmpiMmnFupQG+TD
lzDI/+iKC3S3UJdiuK9N165Mme37qf3UudjmIn1peABnxIyIUa4aRvAtzZ55udUYnKadYvf9S8gU
L513MRt745iw7wju1rggYDibLnU/JoAUC/Oy0OPVmtjxVOebIJi+6HxAiO+gHRljzUIyYgSYPo9s
4H7CcIkjmexdp38KB/oNwJFLaOQhMMBEAgKJMxVXOQ62etJ4bUFmn3zMpnyi46cPdx3cncY4yAlW
Kex4XnGbGhVkAmNcxHcOsR6luErgMJr462B2lN+cLFpQ8qC+B51WNTx7uPzN1W9Jrl+4r3r4SQdk
Ksv8sMbxWIKB9hBabTrT7ch9zp2ByYKx+qAHs1011VzGbdY8Jok6diPwJxwxoUlHEn4q6rVuaRGo
J387axA7a2zZ5ZU0f1ltu58nZvUqZZGTGb3PbvTbdeh8RbtdRP0VBeNRzow9OjUf1VxtqmFm6S6w
3zKdkrF7FLr5klqde7BI2snkTro1kTjvVY8clJF6mNJ6k7cR79TZ2XURUH4Q/Jmm/j2zwE26BeyC
q6jwHcJ05nNmIOhXvLNRbuscBSFgknHvUDoBHLp9ZAvfot5yWW8IaEDK9HG7fCKlH1oR8nUYwH3M
3aDC2EZp6wraDUsbVu6tQvlGKqTmotG3xfQ5FZBQR28fNlTO082RlnJH2nYjug+Td2WmxYM7eBd/
oqOoSE4+Wd2ABiLCmYCrEQ00/t41Ompz3hrNRGh6a12yUjf0P9s6OFA6ttMuFYelcSHXc+KwWvlN
AzHj3rstYqMJbzX4M9sgNn4lziWHSbughNRWevYHmvdb8ackY14U1r6r+QA00mCWvQRuJzZNk7xa
gFJGkPyQ7awfaAFm+6KRvy/8VlchTFFQtf46cz1S0sXRGZnLlTddfFnucqv89VKm+14tCEILJLud
m7taLpvIqd4ahECg8PFpCrjNTp1Wm46fBNw2efI94qmlfOdlt1Ytpnyl0Lyi4XES7U4rNBDPMj5s
zhsa5gS4IcvqmC/tb4ufbLSd6yTcnTJ5weghx6qr0HjoA+Xd7R1HYZ4bd9wOGjZSTJ6mGTKnXz13
3kfVQ0oC5pmVuQZuYZRv51fSetfIap/cxmAqq7dZSzKwQv2wqvpLZdELXTanwrQ+UuT6mQILmuJe
ddpuhPBio3VO+HcYO32cGdkR63VPLGRrGoAWPcH93kbYjbq4niHwkgrVUMzN3rRbYM/pMa9disaq
WC/jQPizI2AZpJveltnZMEN5MsulPPadkBvdUoM0OL7YuRW1Prw5E7hw1W8nF5N0Tov6seGK8RHN
HR2N/VzexETI1MEmu9XWYj6huXGSM6OmmO8jJ4Nhm4fR5MUutaAfTJ4D7dDxPFtXyzY2/J2/isrn
YpDo16qDM0YAgp8yiyNhv4u2aFHxrWkfUlpgqJL2L+Vza6YakJiZuQ0RAiq9vM4+YRgWXUHz2eeq
LO1dUeKEhlY5UWrH4zVY5oNnsIGtblEYGtsgrqGn5DWpDQhh29PJY2JN3VWzEugwUZQMoCwpehPC
LrxVm1QlXSBzTnAb+LT5HQOIiGihwSs1L9LRnJX8RPAe9ED0XuCNq1mSb6qikjqDgLcXBT8hKZWa
TVgu3S565K1pOIm9I/dJc8es1S4q27LYRT0LgVeNYkTA3krWhNcFFkvg95tc/kfaee1Gjm1p+lUa
fU8MvRnMzEWQDCdvMqXUDRHp6L3n08/HPOiuEBUQ+1QVUFUXArS0N7dZe63fZJwuVjZIX4KiTCJn
RmHVey6WQdx6lRI0gFbzCmiNlo97tSpN18qAe9oBT8vHAKuHaBMnOoxPfZiCR62q+9OUmSVEKpQT
AFT621gIEOMYxoHSXzd8SVuVrZSkSv89pHl3JU3j90z1hBe5iEvLgYuYH3U9776aQImfyXtwUQVK
5303Q7N/kEp5oKCjJGhViU3oucnYi9dilSK5Wul1fKu0ITpOWW7CH5zUmvw9ANBdmVN04FU8ntpc
SXob3MvU39aN19NdiiKE/VX0ZoOrwK+D6So1Bf7EURMG3vcVFy184ZgWOQ2q+erK2kF49LQYqAAu
KBUiBD2yTyARVO8uq1HpvG6LsJzo5GrGfSipLT7xQet/B70UpjNaz9PZcFVTbsc4IfmNKqB2Q5NE
v6bW929C0YNBoct9d4qMsDtGhU/zSYqKCmhjJ+7LoE/vhyDQN4NP+p4q1KbyJPgGbrtoZzCBdkQr
trqF9Vbdj0oXgtOgEunEo0Ry1eY01dHwlaOUFwFtXFeUx6LekZIGwOEGoNeu1IfI08lGBlWqsUDx
0AbVqMYmZswN3ZkB90Euz/q2eJpfdRFCgiSC/bZCpBeBH9NyNKPv7wzZa35Og2+9JlRUkVdDDaa2
49LP78CUN5RSJvE4aekI8SI1mkcYOigrF0MGujGODe1r1AjUW6NipDkcDoP61nudptnosTb3qHCg
jK+LEHYUIa6gaerqiyQ27UTG0VV7adLH66Dvo4YPGeXPvdebXywpLa4S7El2tSTXey/X8schKkcF
7TkdFVVpKjAy1TSUN3upOXqqRBdAnNLxVZYL2+oLnvmGbICMsOoOPHkvPIugdulVV/lT14/Wc211
pquOoX+rlz401dGT9oMX/h5BV+TkSsYA/QsVAsj+pLWBkZdMiIyf3Rj5OwGYM3jPVNym4VAdAj/M
d8j1K7cRDBSwBPjJPleWkX9VWiv+5Utd7DZhV9wgN9f+UirYPjDF9EclRyamy2MT2olVPfVR390O
oQRuNIBHX6rBeIhlEJXw0pAKTXuwxypKwT9SrpwvZWoEv9qgS75lE9oNtCXmN3MOh0WnOpGil4Xv
WANaXXU60+hJbPtyvgTGALUbQ1V55uZ0NPxObun6GTRLxhRdBlMYhyvRDKbHDuQQL0y5DA5ob2cu
BI6G/gEIGbX2QhifkfaLJL64bkue/dy5UjIrZRr1dRVww0ulwitOAGcR0i988ZTSKygcKQMI6bpx
oT4Imzgq6ajKvQjTRI+gkem9/tvvwv5oWEL7K++hvE2phPzsFAp15rRDSi8/D2JHw3Wh2AyWn7xI
o6+9NaRS2xCP7I0UQI+hQieOuwxpEDvWk/qOlDFCRlETCCFp2j6V5emGigs7Ww38n1FJ/02gpbnL
ysrp6Wa4lsCZ1aYJuDuIADw+LRl+CZbD1S9LGOO91hWtPdbwQiE8+kpgW1LIpApAZWlge3SydEp7
Q+HV+zaAaKB7o3zNC1red+Mwbs00nPuYej5BPjdMCUyfNOzzqM6fkGFNvylp4UcOHHnUkFqETJve
1L8WNdUw2YTStQFPFD12RU5VWwDv/2y1lOYknvm7oQ05pRIpArBRo5kI1KPfgNMIQTllza5EieqY
C9TK95Pf+S+J2EvHFog/rWKlApQZVpJ4DQZUfgykdHjoWoBww9A15SZQaAvodJfvZZUiTWtQNlRq
mMdZXyJOI3TouOJRHtleqw03QWR0t36MKPy2VYRwH3AwkyFFwlMvmfoL1KoZXyLIxiaesN9LpQLw
blYlW6P0ypugQCohlSL5OpJS5asR+nR+Wj87yGSfs+KRWH6TCeMatOK5zTlXZEuil615v2gO0GTx
6MB8SwKRN68vNxEQtVS+7pA63/g8qHZeiLMAQnWoamlCwYwWXYN6yND+HiPEWqNx1F57T06fBdCO
3yNGsOlTK3ltRKWgIFUOviN7tbztoxY1c6lnd9lKJ/m/w8mof5v9JD2FHi2lUuKcQF6ulNAKK9J+
A6C2eCwV3TwIXlseCk2YtlIugdJBnQ76TJR90aR6gHBkZdcNEJVrKwAFqktGN7qdGHPhGWjzXMvW
YCLQo0pXJaV2NqVs+eleHSHxm2Y+HrSkHX5MrRK8gMDSRM669scoxSAOyPcPKsLCO6+t3hpsQumn
Sfq1KqErwAGpnagL5FR5eN5S1qp2UQ/KGdCVcqUGVkixVp2BoKrQHJs07O70REVWlxfcoTGL6BoF
E5CrHjigHxY6Kvsuab6QBjJwo+x+JSrl/Vw36fdZCnbCcWI8ZbVHF1+n3qDODaJcpRqq+O3vJI31
nQTe5kExPSCaQg8eJfClbD8ZsXkEQizEQA7KnmdCUh66ERk1dfDjfYvc643eGyIA2kmxZ/IfaY8o
609B0GGtkFR0SqpuehE8KyyxvtZA6HmR9+B7egyMcihv6n4EVVqlJvijWtaRr0C9ja0oUzpXtEmB
MWLlu0gc4l2tZCUViUaNEMAZY1pqRmT+BsSO3r/aFCGdh2J6sUS9fMkz8LcQhMlJQxPgqC2Bx+Mm
NmpOEcWn8ou5SjpXDSfAPt2UKxTmgnAvd1B8oBjpEkTzPK+oBxhiepuGnmVQjyx9nllKZj6lVI+Q
qrBaxY2VCh/WUZVeuG9zW0jjEgBTRX2gGifzTfdq/VVvu7lHNFRoUuLbIPr0ZY1fpaaQQLJiQYpQ
iKr7rj7Ugm/ujSKk7xd0UxF+lcrW3GnACnI7yBvlay3CmbCqKDn0Sq9skRrIv49qZ+wVlJJ2CVmt
6muuVfXSJtPbR9SqeHEjw3Sj+rLplFGEaE/dxlTKteRJqwzPhhf7fWrHBultS9sH4eg5gt9L30Ig
zbvWp2NZGWAwTBFsIA9lmIJ4QPNwsqpXqE60cooJeUaDRirS4EiWlfQoB3o8lHqr/CaO6hCxYmVW
oaAkuMmV4qkrPOG7RMvsTagKys6a3k5PhaD9liwUuGnoeEACBZm7SgEnEPY8eCoA0N9GSBy/Cyhj
D70AibjwAvT9NSAeVNkoOV4jPqeDN5GCHbiC/EUekviu7YUIU1zDE59qrIL3Ixi9e8TJJKDGyI3y
YkcRurGErW4AF9EkqfxSi8nPrleL+0hLrXsLwf291A61baLO5GpjQxtPADSIPJF0nOBPXwmAmuyC
K8b14snc9fztkR0rXXqrKD4XGocmQkVaXjqWmaH1mQjUBUGhYKkxkn+EUtbue5lif+XVNCmilIel
XIzhg2r5xdfUgCBhBLH3OOsbONQaxleSLZQkJTUL0ArvYe2iqx7fR2Uk3smI0fvgyBFQseK0+Bal
RsIyruMMwX3VSGxB0YcjROiu23QtkJAMwYlNB/jkp1VBYVJo8RxjGcJ0HHv1HVBJ8y3u9PHWQuwS
op9kIR/N43Ln590PzfQlGpadfCX5rY7eoMxLo8QGokk1bxtyVgE9iNUdwL9iU8gN3hn5VNoah822
9oX0B3BvcScWFdg3zqWtllc+BIqh/aF5eX8l0oa91atC2eu8yFzSTgryidh9D9RMdMa6HI8jD8yN
lPfIpPmMzh1qQ9rQHUpynhj1dZBn5aNJxs6aAEmgIVJoid/GsJPfoiyVQD+HwD0j9TbyC/EYqBV9
fimW91TGy0OWyNm2NWWRHNdCJYMKB282mTd/4yRYPo/YgapG9yB4ZvPsl2oONCPG0rKXgCcJHVMO
cDujUBwLklMOVbBvTQo1QtUhc43MEj5x/fBLRO7rDtRpvjWnQjlOolWDe57q20DIjZvB8jRnENAr
xNIE7E4mITg35wAjvoBJP6KD0frDc1QIaMeZmvVtmmSUUFSRpUyF2pNR1a6VxElbqty3McyyAEmz
wvtaSUlAGTP27lIfwd8NbPHyQcgklERaDSWE2ILOHrWw6mk6OUlbGTep5uuopnS/whpGemFoFHPm
HFLhtneMSr/nqY1lIvN1qFt4Z0bPsdamoe6DNgA9S3EGnb2Srl1skCCOE3pc0NmLm2yY1O/+kFGB
80JzesNJAfCHnoK19nOhfJPLiAZ50JoDLUuLsp7YJ3clwKJ92FfyFkmI+MqqDB5FgE0yN0ytaq8H
qb4T87p66PmWLsWX4Ukvte4Y6B7NhaSMd2nZp88l3UhIGy0lHxo8iNAjtVF1YXaKwG56TgMU/V7h
LNxpkkXrtWg85WgalEdGL+gOGpoMdBGV6DAIOoXYPuTIC8P2qY8t7WthFiK9h6ndmn2dfUlzQYcm
WNN+asacBlHvD2oCNU6XJyTmPMjKnTponOCkmxuetjB+5iK7EI35fV+jhK8XE30iEbnnOPX0Jx7i
2SYDuO8KIZE3ahRZyJBhIKFOmorkMH1hyaR8QbcknYXykSp6qKys/zed2VhNssIBqcu8cjB4VRcu
dijPNV3UxtpJRy3Clbbo9z95z+rGfEKgx0GHaSWgLM52aGc2R38iGpqqa1iSy7K8dKXi8eGhVxRo
J6mxYvA45BOhXCQ7M/KQWdZG+HamWrhMef/g+1wElBQG7m3EK8oY2cis0NF0LUrq4SkNRrtN1P6L
6U3geHrdehNgDz6liZlAGU4a6keT90pnf9a4tKzGDT18TVi7nbDjUIJjL1s/vKyYtr1VVfdlDNty
oykaleV0GkFo1a1yq2kJdbpE0RCLb2i4NJb5nKSGBs81m3q0CnSAUmooAGtIaWwk3YSgIvKam7zo
0oq0ahCQ11H9h0YzlENmtT0SNbH1o/H5FYJfyfd0guD7BYL6qvet9nsIi/Y+Fwbza0MuzOmCnisa
S/HbJNNR0EfVuAPZGj92FEd2dVnnPZgtzXI1iQZFLmXCbxFyxHOYNY+9SeM6k/qUeZr8Qyx4/h7A
6GurIFVS9UDiESZRkp0wJKSkPRYRSQ5fzRIpDGSgKilsesJVHaJVm1LZdyN8AByljQteN7UQIbg7
4A5sI48AS6nXAS9pSKeXafcqAhBCn7dtfsZyiIyIIGs3Sd9ILnumRygkw/d58ChmaiJsWGGCOZhU
efzSp6p6i2o1KOkyDfbxaJmuZoBSg9usufkgtU+R2Pd2bKKNM004HoVIsNzxzo9uBhFeotLqwIIK
eXzKOFhcpSsGDLHU5loSYrA+CmBNn8KyI7Y0XvshNN20SvRnBUciHqoJEHIfjhiarRMfHcyKRVnu
CPsnuVO6UtxyO2A5Rs79KLSxsa/Kq8LRzBFiQ8DzfCx4cYm18hNLrmLWA3qLmYyrWSU17DmhFVHa
S5ha0r3pOkepeqCgjcllO5O/mslH/SGs9O9m16IXG8eIryUwZYqMu7FoUW5FeQ++qmrCqZuqaJuL
9EQEtW4eYrP5MQDjeq3S2re7AoxSluk/YsomPSf+gKKT1nau2ZTDrh9gWVpykSKinnrbdAhlZI2h
2gDJ7zUXgU1hi/WXBnHMq35g9uTdphZ+LwU+VrxvPNCpgvoo5CMway5GEdKrIHApqjEUWwPEs0Lt
YueTRTuy2PW7Ks3oWVoyDkVxhHYkdFA3pyS3KXqz2o8jdlfb//yP//X//s+P4X/7v/L7fx0n/5G1
6X3OIq7/738uDeP+nDKWac6uvLoiycpskXpmsacCWu7qOldOvR3eol2NXyJe4+AYHVpld/5Wvf2H
AReefi1kGsvPCVi96jtkiDbUXu3sqviq2LM9run+w3iLg1unmR/xYFFO3bZ3VRvwsdNc4X5iy1uI
8U7+shJvYfL3rwnFwdqQFInTQ1+404kpz78alsTJu6Et7MYobdl4127rQ3Ozh9H+8/N46mxivrgm
6HuLIOVNSdEtfWFyHvR+nXuoXp5EhApn0cgw2GZjhHRIkuiAkjWY8m6hpUkG5Y66GRwoa4/Tbnwb
6pl/XVG0vyXRtWh6k3PwptNzsMixVW4l1JmOCanTtkhADlHjNR9V8jmg3jS1kFnuxyeKcLVbmwDS
AxWpDn1+cJMBdkctUeiWVIV2TYsivw/zUbmzIh1EFo/wpleHH0VhIecQA6bgJVwh95vf8YtDRzGC
9ObzSZIW1qPzR1EVWRNJVi1Lkq2FLWKnDbFqTaJ8iq6Lg2rnR0qJMAW/ZJwqWyg3bo8UP+X8fsXA
8mJchXNKB5NkisvdJZZRkyO9Jp9Aug7xQ6JvUTNdGduFBafSDFMU2ZBFntaLBVCYOB1lVimzg3uX
Dq6d3VXkZI/TbrKV3+NhvEKuZSXmwjj5X/N5FnNhcp3WXPCq9icmLLruGvXWe/EAn67bUC/Y+o6w
dk6tjXJxTo09YuYJUown+UG4i/fJnQHJ92Xada7owP/4RT0HXabPh7kWc/752dkYI/NL87KXT7Tg
NPGo+t8+//2XDt93n25xNqV1JERNzaCkJ+2pOBTb9GYEwqDZMHJs2QFavGZPvrA6/fDh5p+fDcmP
RvjaAQuyTUeU3DgYps2IyVQnl/9w8hZbbuwRYDBGxqZ1v3Ma+cLryuStfZ05fz4bSpi1Y1qLo3wy
oClgl+Hqtu82L5Pl0AltndHBUmmPxsVK2LWlvzjfy0aKMZmpWYi73pVdpAa+odMV2p2rb8d99KVP
VyZSujxQXlw41KqqsbxREhUNf69MZVzKgR3cZ5hCqwfQLHb57NsxttCe/bfG+N8RjdmB9WxqO8ou
WWEkqGb+aN1wD37D0Q/IPEKedAO332uHzwOujNBYHGG66re8ADLqD+jYTzdmtfv8918+/5W/BrQ4
rwbZHAaYRfKp/B3nV6OLLMUm2gpucgUBJ9LZbflPqtN/K6w61zt1VZbIz9/PYw18K64TwsLDGDdo
Y/Hf/FHZ88iC8oR0to3m25fQMVc+4MX5xJjZVDXFUC1jsfci6i9wFU35lPvBjZ4ig4/EwNqyvJR4
oC8pMzzzT7rzfnBm4o1T23I6jkdvByfpyoOJsKHqRaIDVHflC14c0lm0+ednS1IwNYM2BdGAiZPG
9TftjkaMbdjhs+Imb97t6ia4GNEgJzZJHUzQVu8jhhGy2qbKRm+BsGPFXpSu9ejfeFu0OoCqueDa
PHQ6VqZ1XhLLdA7+y39F1RZbr0SjjfZIxWaf3jQfBVcUIcBirczmvN4/RLFYG6oMwxB96PdjaxHl
kH2rmC8eKBbHbMu3+9Zu84Pirpcyli7z/7p0zqItTmohhi9cDGQLc+EE9BSJF3y1TX1Qr3AJu14Z
28Ur7iza4rvxSB8MNeS7SU/ZAX1XF49e/CucaBt+AVn5FZUaSD30JNZsxNfGqS++nRkrbZBEjLPb
Qs4lE8t38Q7i6zbfhlvt/vNxXlyefw1zmfdTNwnCcGShWPL1EBe7yJDXcq6LV51lSCZ5s2Wg1/x+
lfAyF01f4xpQH7KDsY3uqKfbxgOocK4dAB/O5yO6eNGpoqhLOiR7TbHmv+dsjyte1CvhSDw6K3cA
5w+xizzdgfKALW6Dq/xp9YtdGuF5xMWpYjQoOGvz1ZpcT9v5Ms9oC37HndWVHZBhAMj+1rF5HnIx
qW0qQfXtGeScrlf3NUskPNBPugm3/64z+5+Np4rz/wDyKcZyjejT1AaZP/w5wqpD6gZb77r/wcPX
Dlxj7etdnsu/gs1nztnX080AE6eGYOrO2wV2cYdE4VWyQV/kttz6T8bzymq5dFKeD26xWlr4TOMg
EK92b5QthYvNtDd/SrdzZjTnzjCUVmPO6+H9uQlpm/a3ZSpUg1HSeD9GK/OqAE1v5YTafxQ4c8pO
FzzdUMoDiq2+mtvIpZu/UjP5ONJ3UZfpmBjggICpn3IyQY8a8AUqA8Ew6mCfz+jK4JZZmGVQpkKz
TjkFgLvgtEPhdD+PsDaQxRJRG883U8jqp1l9U7VcMwAEN3z7Z0EW66KmpjaYPUFmnoAYoHsEOsh4
+zzIhbOeb0JHGK1T1bRkaXGD0uFGbx5g4QnFx1tQ91v/RvyB86eNgP0+XXvjf9xb76MtbtAMA9ha
klh3c64FPv9mziC1G5zHtuK+vhru/uHoFuu8QUbRstSUItZb9Kxt653pjIh7bkQnokanryyLSwc/
eoAq1Rn6HfKHdKSSo1gsAY6dktf8a+9KzvzGaXH73AaP3pW491ePxo9rXX4XcTGhCbLTpZibVAXz
58B3QmqeK1N4MYIhSRJEBK6y5WXGe4YauSUqJ+VpeFW2iuO7+n2b2Z0935/Jm+Ao//bCZ0zGXOBC
sgX8xuKjoS+rGJHUKycoqmp9J6JKlT2ujGpOYd4fgO9iKIsUB5EiD4WlTjkZd38SnC/FlX+PUc9R
WUlvLtVGzkejLN6EeacMtBIYTW9Lr6KbOYEDcOJ5rtvmFJjKl5WRfdxijMxUTR1GMjtbn8+us+sL
tCtK4AlbTL9BsHyLgPYWxPOLurF2/6N4l9JUUTcUZOz0uXC7OEDKKLPEZCixV0tso93Et9j0XEER
VjYohzwYu8mFBesk9mpScGFhqhI4ElmnPi3jGvt+oKFVF7iLW8oJ0gHODc+BHbqek+3prpbX8jbd
ssHXls18sC+WzbuYi+1WCJICknve4GhUOqIbH8Nd+do6wR4R4e3aefLxmpFVyZjzHsvQVRKf9yNE
udgPR4CWp8K6oxhN4+wmmF4/Xy8XZ/EsxmJE9Pg1TxCJkdfXXXSHUcXnv//SmcggeMIDMhdpJSzW
I1BeIY3o2bD+zV32U3tpripX/wFJd5s6gmMcqrV0f56WDx/pLOK8Ys92QBCwWKJC48S68ykdwwR0
1K9zUU2wpTdcTdBKCW16+vBAtqvZ4+X5/Gu4i28WxuCIhI7g4tHAO/mVw98e9roDrde0NrmTPtE7
WH0rrkVdfEVRLks6E0xych3cW1tkXh3LrR2EHMiR6Qpc/Z121LvPujikpRyL8ihm3dRucF8/wiZO
bX83bq1jexc/+du1MsalvSCLVA01HDNZTIt57UDrBE3Q026rDSeDuFL2GKcOyn5luV7a4XOJy2BJ
guSXF8c1htl5bkzNPC5cJV3gz4VLoWSLOsiBd1Sy1lm5kICRiLPBVS46XVaW+0OHkIs7F2me9TQ/
N+K38OYH8sbeBrGVo7aWG1/Yju8yMHlx8UXiWPdI+pIcsxF+Vwdgv458b+ErxAsHIeU90vCrD+KP
d8Qc1NB1zbL4V1ukstpYiLirBST+N4Z3FDATSG1tW9K96vYN0oy4A7zE97zGt6uly487433o+edn
h4GiWNNYaQLPVKALKQZF9nSN7/Bu2umYu8XHwUVYc/0Y+LiM3oddnHqm74eVWnpzyUH4oV3nN+b1
rFK2YTceAfat1IouDRIgATqnpkWetixwjJFp9XpJN0QrmivRojAlFiutx7UQi0PVb1MviDxeqQao
lPYEhWJl410OYMqmZJLRkve9/1AI39ed4OvU6qHq2tB05kep71poICBlu5l3IMUh+/OoF4NK9Ljh
E5AZLVPNDmJr01lMnJwlmEN32yAtVr7Nx4MLSMJfIZaZplq0qiZ2tGzVTHJ9WJoh9CFIDZvPR3Kh
NfA+zmL+KKJpvuxLNPneALIAzMA7MrAjZ0Jr84COlGorX/s7Lty1DzffLe+v2/eB561wvsMiWUW0
RpZPCIH06Q5UdjtuRCiV8/HJRRS8BN4LBrkT1Yx4W+/XmgQXMmz+ACT9SZJMcOfLYkZAw0UFkCmf
Blyw3eIA4NW1XIgb1g0iNK6/zddymovf9K+Iy0JG2A+5nonULIGpzv1HCDJfeRgdcdWujz6iPwff
rmyw/CvLVbp0kJ4N9UNpwxetbIa+noAl43iQDs7wVO5SgBnCQ/JVRuXooKK/d8h2+ffP19fFnXI2
5MVXxt+nB6VHTdgMA1vwXoZybVLn3/BhHSkgdxSdVsyHbHeU8LSyrEA+YVNjPuAoRZ0bvX/09Lbd
Ln1ai3fxG56FW6RMRVorrdz6XAwI1oDbdHUrOATaylv2T17y2agWeZJWAXcBuy+dhh/oiXTXFO3t
lgVqHiq3vNZ+m684qFNrC3aff6+LFz0ugRZoEVM0qfO935aVgu9bw4OF3mdwgMrkJjhsO/I3iGAP
6rZ4GL+v3bWXFud5xHkJnR0EYYVyq68SMStuCv2nABhbj69bdaWoc2kl0osUSSgkVcOi430Yv+7r
FO4WHw575/o4lGslsXlmlp+MX6wijWzSM1tmK0Ol9E3txYBsDqNrbMsdBdKGzvhgT66+T36tba2L
B9h5wOXE9ZmGjNSf/gQQQUrAYFLNZyTMNsax2fUv09qivLT2zwMuphACeI/8eySf0t8kY4jVIbSC
dPA+ejFuOjd7bBDjbjfpap/i8qf7a2YXSUQjpE0cCsQtvBszfZTX+u8XkmnKeWefbvFKaEtTLLGV
4Hy8Sw7+via5zfbRV9GZn5qrb6BLJ5aqU2jhX4oQ5mJvC8o41YPMSkR28BHr+S0isa8ALY/plq7S
88qGni/wD8uSHFpVNY1Sy7IQByWwxOfPkE7Na+eE+3JXfMfR8QgtZLdWeLg8j2exFivS9/sKLrsp
ndCD8o7wvb4g+mO4wk1xqyFAiOrk5vPRXVwZZwEXK9KAlCtkgSWdFNZ+Un1X/kYTkKVxFmGx9op4
RgOHRFB3xQH1hR3oyY3/TKHIQcLbzt3PB3R5Ck1Fk3TwErK1TC1NSNMhLzvpX6WikLWo32f7zu2v
YXVfeWvhLk7gX+GWaSYVGJTl59XRvRaH7qf1fUYVILaOycMpdRB1h7CxEvPieX8WcpFxViVWlzoI
0pOaf03Rm8hmpUJA8PrK0+NiaosD5H9NpbLIPZBem9JKYGzUF3u3eK4fIUzuxIOGJ8imO+Ey4lj3
q3nt2owuLtDQqASY9qrE7p5xIZiz3XiZHdvxQWfNYD0f2at7fC3m/POzK1RWO5z62nnf0ZNDeMeN
d7AXsRdxFBLK7BcWX6//bJ0qi50HBzMbZJ1hBgc1dee0C42fe220R6d6XH+Qr41wsQ2zQDEgpbBo
AgQU+g6NwnJaq+GsxVjcAlCuUIHt5oW5G64hDX4Z9uZztsfCiSdIs1NQClkJOU/Sh7P5bIUuksm2
iwtPT4iYdajCoLYhddPGMwfn84/1YcfpFLpFGuDQaGYQ2GLHCRYyApHmUbyRqn3TvoxVuY0kJLfi
588DfTy95khwdVQZ6yzrQxnMsExRi+e+EpYirmzrPCSpnDxaO5nr5t+/thfRFhsc9Y/BDCqitYmj
vMpuDeJEP9SqO+MXit3a1v7wtRbhFju7azu/7UmZT2mjbPL4VuyRsFzLhj9mdYso8yo928u5lrWJ
VtGfCK4zZFWdyQEXu8NQD9LxA/jD41oVaPWjLbayoCNJhYbHDNkHW+YO+2w/blnzf/ov/372sxjf
YieHtd9g5ka0ymmc0QUP5YCZfzZ2M3I6WLsDPuRaf6KpisHCo1qzzLVEdQgbs6HeHM2dlzm1a/bi
nf6k0uixHOXw+fqf9+u7/TxHA7ymWvxDK3cxk3WXS4VeqhQshy9+MdhVOThhCkq1eTLQQgmwnfk8
oPQhu1tEXMymhAWMTOdO4cwyj3Peivwox36wRzRn5bCaj78PgzOoiUi6iR7MHybG2cI0JwPz4axm
YVavmE5lBZYs5HRtd9/iELwyrovfzeTA0jSeodqfXXIWLIV7raRlSPvniIavx9DiHZKT9OgOml2t
bu3Le+As3mLXTb0fs4KCmSajUIAKtkFto0xNsMDV0ekzNp8PcP59i8mEqkAXcl4qygf8RCgg0DbM
SJpJvUZueChOn//+j+94KBfnARZXyyR1iZAHfC35rXb1I0O6w2VJorg132bBMdhNP1dCfngAL0Iu
3jWx58FHt+gRoOhRXCMGtYkc74BAGa5f27lKv5ZJXjorzwe57Er4iV9mvUpEYd8D1EaU+Nt49yft
ccerduOtTOqFe5RwOhJLwMmQL1hsb0SfiqQKgIVAr8TrYz+VuxiaXIQ308pUXl4ef0X6sK1lBWdM
lr96gyUzp1Z3Fdt4bqCiZCtusUP7cVpDHFw4St6NbpH+ZJY69BG8JSbT3P0BA15Jxzl/xI3yb2xv
FZUQi0oJ56S+PJY1v2hiWcpoH1ebGZmX7qLvCfj6wc2dkGLv59N54eQ6j2YtmlcimnJRauKoEiEp
rvgIFYyoPAFfzpDSCtq1O+fiRCqIYpFpISazfHGPWphEXRBxUB70Y7vr9j9qB4PJDXrJKwObF9yH
UwTUkDnXPZnFxSeTQboXw0y204S4he4pRs6Isu5M/Jy2n8/hxVAaRQS+lkaLc5H8tG1kBmVLZyqE
xbxJUorHAwqiqZr9jSsN6IIBCoWenywuCV1eIfshSit0pdJCOmRiI5WbxhwrR9Zk+V6akCWN0gH7
2REde7xgZHswtHGjpMK4ckhfHLNBU5ffbM69eab/7BLq9SRAlUShRYHk1mwphbnsWCe2GFvJype8
fJQZJlVXaHof6e7ZgLSVLtPvoeFovM5EzQGlF4S57OwU7Idf2a/VBsjFQ+avkNJiWxhWgIf93IEx
v9A3U4+qjd6yG9viXUfTc0bJHtdS6Ev3LLXe/x7mn3zmbEqHZMwofsFaEjnWlO/BNo3cGGHuw5xt
4l/QF7vP1+2lDOldxDnTOIuIrZZZaQ0Ti+7Rrt956ANumuMM9Q/v1GrlYLs4pSa91JmoxCJebEiq
RZnvjXTTWpo7foUZq7ayJi/eQWcRFvd6z0Zo8w4iSBTiP54ibXQzRndp+/PzaVsbyOIuh7He6shD
yieQB06oApIyV47Ji5vrr4GYi9VXofhWDzMVT251B8EuB5mr3Hz+fBiXtxUHlinCYOGumf+Ks6/f
hAMqaxpR+iPuDC4Z8qHa41+7U7fVDhXpx5V482r6cCKfxVtc3JCN047vzjH5G+Pw236XfjGfIVmh
d72zHHEFGb06vMV6S+LIF5SYxV27gyM5Cc3ECnY3/rS7auffSWs5wqXhgcUCjjGXJoHRvZ/OwisS
xYvJSzTwj8Im2eJIdCvceBt5I+5Xo11a6+fR5kV6/vHkWtIzmWjCVU7X8lZytKvECXM0OjY/Gndy
swckxtd5EfOsLT/iedzFogm566pmmuNquJSOThx8qYxNEtwolLNXFsw8Y5/FWiyYHBLLgGXXnOn1
v+f3aWpbtvQQ3M4AyP8BwmQt3mLFIE0VeGo4Z5YPKkcwfhybbI9jHxWT2AFXutaevXSQAAKeHyPI
LHx4EgdVNSkVaN0TIoXtH+5a/QXx1mijPkFSva52yW6VZHLpaJF488/ZA0pTywyCdjNqEEkDiSw+
KPkRT3VdO658t4sxkCBWNEsUVYCs79fmGBtVEYXEGLFgLfAp2gT3nC+2d9/fo/CDGVJy2+387Wqa
vhZ4sSlozWrILhN4ajFtsdWjDEsIDzxE4/GIeEsPMxrLcJSfKwO+uHDm5ASkhDTnte8HPPghH9mj
a2U8Sa2d3cdH00HRXNtgGPanT7b6SFiLuLjqstACVkdJFkhyS4W53gl2sS+diRLz3Jf7O5U3VTob
4eLOq9K88eSAEao36KR31y0d3NjW3owHbNiO6/XE/0/ade3GrSzbLyLAHF6ZJihnyS/EWLaYc+bX
39Xa51icnj7TvtrABowNA66pZlV1dYW1ThsUeDCvBNLPV2BJjouRoK8Z7WA/qIW9WReZb+4Aw3nA
jqX4CBJU/owZ0yO/1KRHFYehDJqKfMgIQ5+CDV6oK8MjD0trTx7p4fdee2s9ya2yiuN9BDZYK8GH
NJ+SHdklNXcysKPKz1IOt8DINBsMCypkCQDlMSprBz1oExoLOhNj4CnLdXhRYNNZvlXtaThU1+BU
3giPHN9g+STZJUUdB0PCJ9WcCZwFjdpAQbBS1h/jx+K2yKUFzM8Dy358tTbJRXXFHSdiKbqWSvnH
AK5BoZ5gPt1r7w27eC844xsgubCm0m2sW+4UEevyX8uj/CMHeOoMMCHsd1r24qsO6Gh+qr/yEtUd
00/9mRsAOAJp/6izOosVBQJTcH28z8/aNnADXwS/zGvogF2V9wZjPdxXCtKWo0vBMlczCTh3wMrx
QF+/D29DB8hJfJ9geSHW00VM76KWigrgsU+kFvjJohnNyb6xPyuObroJQPbys3XNd2RTtvU2cg+U
aTEroZQjjoIOJtYCU0XJDgT3LojQfsm73ifYDdXGvFb+/2PDiHBrLckPWnk+4SiQBwOzPdYDAajQ
LsIfgtfZFdCOkAH8DO65KjJdcaUiOfeVROAMg+0CcMG4psxNh7XdFrOEIEnx5HfJSZCF/8X+FtNO
VzLJb1rJFMoqy1IA3CKOE2S8aZuiUEeG+Yjl9Pb5YMMzHCphDBQBrT4RwnRAbegN5gZ5qQ3bSjDG
BLg/FVjclJ+r6HE1YYEAqt2Uz/FWAl5D6rSv9SXmYcjqESdFZH+xP+Lo6lwhozsJiHOcHgoBYfMc
GW+B1HBOjVkPJ1AU/1HKovzNMFo1SHu0WgcfEEiYaosIpgdWq4HO5yR31i2vt/s/JFqWKGHaDM8J
KmGqRaMDQhqiF6DwI2dyWzv3pIvwt/xghm7zrKCVVwk8Ndnf7ksodSeAAlaxIg1DaOpnzgQkfnsB
FTyA7l7LHQC/bkQuGBLrlYbhqT96UuZSYes/BDgkBjAjtNjKa5TnkI+Kb2JlB9vOEzZAmKttwBAf
zjsC74BpvAFwRsuZRnRVULU6hFvFReXT1V3FcMTMyW+Lu8CTfnGEcg6YnjcXw1mKBaIteXHraF4G
b6QzVV6qvrw13gzOGDjzhb86XZ3EnlVsqQFyCQxrjKbJV9pNcktmQHOHZE/pI0n0uT115h349TV1
KmKP1vQf/YA/fm1hvbvaGp+QB5HHS5vYkeyP4ehUqA57zKAOBO9AUH5p6c3Ird8yq43rw6MCc9c2
g2WQkUzSH5IxQCvcp5c1ao1gY9nwAjNbGirjioFlo9N1ii4dTFGXYRrZpYg9lRbFVPlt2BfXpW/t
uJUm5odaSaPuAaHsMZgGWP9DiElytFCWLRxducO6JnkbcYp1zE+F3SZsgVqMhYcuEsS2BK8zJjCB
IdIB2g7oyRzPIpZMV0JU4ESbEp7Tp4uZAficxUlecLHdiaj2bMM9aIr20X22zbzY/1b1ey2OipTg
hmjQw59x7YATC11zR34icQu0EJaNjRvNqW+sW256wgwfKyWpYFlkQSLNwPc9pB/DK3kKRb7lRB+g
0/QzrBzwevYS+ff+96GiVHEcPoo8B7869qUxbZE/yx9AnR+v52f5OcWKWuoArQjD1qWdAQXtsdl3
V99LqS3wtKFnxFiyAKChkDV4NwEnYPQQoDfSdXYAY7tnudzRSebZfsmi1yu0OtT1wIQsbAKAZyG7
lRGeaxC3oWgA3mozx+vW4Fgt8/JbyaTSisisk94KJTgGBlDTaHHGfrAnc/YbMHZyHITphCtZ1FVg
lAVYHQTIEvfmXrBBKVOSxMwFOPAe/DZu4XCfmDyR1G0Q912VZDWOlLzbF9fA+DCYFV4ym2zIJHf9
y/ccBMETS+EINyfrHEahCHUsT4gCV4uv+dK2u5DuwUt0Q9re4PB9OX+oLAU1bIYa2OUCUgHdH5D1
oAN/4iAdQtB7JiiplYH77yRQcVqaJnDT6710kKPBBb46WMQ5Nni6LIJX1loJKtO0YmsWwwhKiNK+
bXxgmYaYK4eLA60LhCDDvgE1M7hWP3v5vLIA7wSpOGrWujE2CYRnQ+22zWvX/Dp/gFz1qJiZSkYe
RhpOUG8vwZIb/VoeMyB2xZupsScvbV1VcpNrvCixD/OtS311tjQgWT+BwEGVIVzY/rMaIHiBv+wX
769qc6y30FoaFU5KwJDrs9yQl2R+3V6PV+k+vVIf9Yd8R3oszVOOEXROXOHJpMJKXQhiIwSQCW6p
MGjseUC/PeZ1jphmgsqYCvxZIAfRM6iqIMDPjBJusFHvDDv4wLAmsnVkzvFnOecv4AdZ9wFGUP+I
pBQz9TQoRIzkkRKL2dhpgaoc+Gs30XM6AJ/aaR/+oq7DE0pFTMMcZCltKglQi2QbjYzkYT3miXSr
ct8Y8Q467x0y72DJ368eCOD2FgcNdOUHMJtmO+E1eh0eG9CmgvvhvX3OdrIDwtwL0wVJi4xmFgDF
AT30BOo5R9jxaq9MU1qdOJVvl2OUmk2J3yLlg5+OXhocsjnmaMwTQgXULgn1aC5xwpWAcaFhcTJT
vkKrkiOGmc6vzYeKqkGoqGAArRF2fhgYUiKwleKtflPv/mZ1hpVHILf+bK4YmEOkTm5uOlDmNUh+
hwlMTODljpIHEeg/Kg9OlWkuK0HU6WWyNICTGAmoVI3vhmh4vabwCkg8GdTJLcAla0G/RHydTJIl
vvlm3Ms7sKPtmitrF13x+uBMk9Cx04eZK8bSYjQ06PZluIMa8+cc7qcSeGTT5ryjMV/i2koI5WhC
lgSdBvzbT+Q6A2StIMt2pwvpGsPSXtgAGIrn2zy1aKOIl6UFnzWSZ1Bh6eOuU0EjvLjn9WJ+rJVa
lEHIhZYV49xiX0Us7Fp9N3hBge1IKwmUOYAONAQ9HyTkHyAkBmM85tnVR0XD5U1WjnkrrKwnz/o7
UQnJFLV1UcUQp27Cbbq3vNEn0xc8MWy1AGBkmoYCQiy6ywwWHrEbE8SH/MN6aHZEq/mmyOzZ/St8
QXJb0S85LPBhABtPZA0KHsf5UA9CLN2kJPsnRWZpa9yPt2B/9Lurb5adVtLot5QCUs00A7UYEOPD
62AvofPSAdzWuBNdkvhwbYS8Q89oR2+o60sNaryuwCKfKORv+tTX2yJU7quk0LwMDJbb2YpfCLgo
2EYwD1iXQcqJ96fOhqcVJqaBukDmDunzLSssJizYxjnMYEMZBztu7qaBC7dwWrUhUjAIAXYmRT8Z
bowr0AL1MqTIQIkkix3Lpt4lqEcVfKQrYujHZ3osi8p/UnCrqVmtZsATbZ+HSxMQzHhPoSv5IW0G
/A8oZwDZnTnTTfLEe8edRhXINhSwMgCTAzPuyrG1zmJn5IMqZYe0iF61ztgOMq9fz/xgKxFUPC6y
RFgiU0arHKQ4JggG8MfCm8vkCaFCcFXrwWBlWnbITKTkonqRiuVrKVm8y+XULvCE+/Jug/pWwNnv
ylFDUjOjkndZ3Fhe8mERZ9ujZsGJ+OwH1UoY9XFSSUy6SMnwypBcq3NQGHLQt0afTP9lHYbZIUiO
pAXJb14xRx6w0SHpIkA34GvUXVB1WarDdyVA+kwAQiv3A1hxPrkaoq10pYr2vO23FU/h06+I011J
pa4EDHbMdVpD4c6PD8gUlRK4yP/AviXPfe9IH8k2v+FBFHOVpUI2AbJOuiEnxTfSi8y3ZL5WuwaD
mtPuCi9/MPhFsFPHO1JVpQp+OcbSjQKkV2jexfdAISATvZtw114GNni/URrmojTxJFJv1hC0v1EF
buFDEdu9BLQiID/HoJmJnVEBdf128QhiGnf3g1jKcXQ7VpTymLY1lSFIIBaMZNEAiPJ4a7yUDkjh
N7m5Ea5GN3RAW4qS5qDY51MmtgNhBwRz6pqEKV/KiotkqgvwwuGQ7QvDQqUxwjGTduJ4i1lPAMWh
OgBivIuUF1YZ08wWNisxcAbgVdxV9ADm3JfIdJc8R48hJJ93k7xomGUdNvw7+fS7Hosif796WCLh
qQShKfODmLyY2X3G5V46vfOPBVCxNY5ysVfyIj8Y2nAPAlhwzob9FQgi74dG8TsN/Ica3ieTltmt
0XPgQE4fXBBuAX0B1DifeKHH2i1NlAE+I8sP0fBqRtexuquq2zLg9LYZPcpjMZSV9lU9GOEc5oh3
xaPhL1vtGjScT7NPkObBKHaR8hD0TxmRQLe81oyK7gue4FOrx/lh0hZ/SvWLtFZAyhvsZ6z+gpzN
A/q4N5jTnS6BlqnLfWBxPoygtLaDqd4uTbAF17o7Nvo2HvR9WYbvpDNXggnPiMI7Qcl3US6XXqaV
T4UmRXaK7knfjoIrJcXPok6ccZ5BkVr9kuXCXbp2K/cRSAPlsnAzPQei4bgfzP61n3QH9zcPeJZp
tavvSlmtaeWYCTPwXaf2MRufDB7f0OlVcny6lNGmdaAZWZfAATEFZUovs4ZHOicb4OlAPckkrWwT
kdjm2P9McpBLf8cq17kupUSPHTdNa4QMZcb4kGG5fYfhSk/cBZkTB8AQJAnp/79TcpxfU0oVeSzX
eoLMd8lBHohRrkq1m+VHrB44wZnY9/HFcCyICs4C6BGLvodyAPmxPuHgIj/c9O/qzej+zVo4K5Ks
D5NKLuJoqYeyCrKDkPsgT7RjczfWXgaaWI5iJFacKLZKeKkTtLp6sWIDCW+0E25kNHxJf/QfiIe/
KGQy1cLWkwYGTlPExuNxgCw7YbByQ8wwtNlg3u81Bz0eqZ8ChxVrOu9tDyRi0pjlMsgx1VwJps5z
6jUde514Ooz7ApDHYCUwXVBCHoTN3xTeWP6Mnf0/alI52ghWXKMecKiDkruBbmcdoMoKzqc7L0Si
u7BBseDJGUGlLDzUGPsB4lw0Pp43D5YMzOCI6JqJGD+gM2srlRL4dIfvNQb3YQxSKGN6q5PIOy+G
fHbaCNdiqK+zZNNcpCnEjIjuXS05fSg6ZnOXj6AuFnmBimWEa2nU1+m7aIoyCdLUTRFuyIpLvMeV
U17JO5AxOfNDAA6hZ3XL61sTLU61xBKXrGB06wRdNRiUSq3nJjsYMtiRlunKGuJNAErjPsptI+h8
eTC35w+WreqXSMq7sdYVGEYEkVpZbNok8NTgh6hVmyzg7ZywP+GXJMqzjVSKxXysM6zDvhvCjZH8
yM0R5cxsW5gv55Vi3WQWVq/+e46UtRhNLMRK3OIcO7CL1tu045bpT1/OlrgWQZlIIc/hFMxVhiKp
gxkw1DfkHTBa0W4BtDZvnoLtZH/0oVcmi94qx9HE0QXzlajum/ZeDfzzR3YK1oj8baUQvSKJtLiP
pQQy5LsAiySZT0A5ihs0PB1V9ZLn+VX2m320576oWBfnWjAJzKuEfxjjvs4LfKxxn14XAP4EZr+F
GRFtY9qC6cj8YTPGcZIBfRQ+RJNgwVPfbkzKKTGDqkFQdABvurziirGln+kG5LL1rr5Ez98ZuaBX
5F+lnHstlca8Cuqgj0FS3yCokMSn2yobHduAvBjCsP0jMdS7OALzcxWLXXMolbsCrCUx2pDnTYVz
fDTAlZ72rTJPkDDlgVMLH6CidtTo7bwQRt8D9J1fH4ne/DYnjAm3akuOS3jXn4FF8BO9Uze8NZ5T
t/rN22lnjCwdyyPnujJDKa6FciDy4v5eru4NIwdH+28lw5hScSnOT5X41Iah3U7iphsAZSEANqac
HAWti/5KFapNbeJZ3PBWLRlpCcYswCQkYfMRe19U1NTCLl4iEbbaWrlfmehai9muRC1aBXRqZr4F
oOCU5tvJqt1h+REhq+Z8B94PoGJpJHfq0Bdlg6ck4RAoQA2lgg+ivyz9bMObO2Ua70pbyjMrTRYL
zYSwUMzBIlPYlvBxXh/GFbs+T7pQpYVKiBJD0RzE4ncf3QTLjZooGzn/0XJ3phmtGsJAa4k6OBDx
DellvWiYjR7w0TVad4SZrLVjT/AMz9gUwAnh9TIU9tl9SaMMuJ3R5i2UGJqJuxarK0ptOnpy3UX3
UyJh3O5aTt7TMbs022etBRhp8NyZ77mWeBk4Jov5KcQ+tx7ZDbYjsChheuHS2ZkVuXPWbIpo2TTL
9ageylJwynpxwB3uNvPdLL0Nwv35T8SML6tjI3+/8sSxrpt6AH7kQYpUOxOjjVLdLzIXyp53XlTm
UwjYmC7ipDkoDykoPsscA+TTS+ADERk4HR0uHj20eZU0llBTxjoA9jYAHU63e2arm7OgC2pkJpMv
ia1XWN7502PVflDk/iOC7qGBCl5YtBQiMJlhvMtOd1tEtnZvHXR7Lu32NvfHF+7ONOtyWwulbh3L
NAZQZOGbdeD7Bv82rnJzn14QWMd33W6eSa1QRvVJvOA98BnlbuC5rPQlAWxlLuIC8BgjIKLdeXTF
ZzIAbbrTfYMNJ/znwNlesJj6eP6YOR+S9m0zC4sM7NbwbSNx5PEtTUXnvARm+FgrRn7CSrFhRuCV
QGCPxOgz8mJoN/mJjSIwqBcO2B3Oi2N53Voa5XWdBELziFgmdjgdWapsMF97oiVztOKdG+V1vRjF
kyhBTCc29oDn/MJFRGbdWIBDw1QGYK40rMAcn5ukhHVvYIQGYbd+BjqBLxm2dEf4IgCGcMsjPmP7
20ocpVEZzhFGaJQa/U5Cdf/JZwJs3RpwCJJjXgg73lT85wIinUmaWAAH8QcAhkSaI7UNgjYI5QZn
SLB1Ea7tEhj6FsaO0zsLO2Cp7DbX9ZvY4A9SUxu3vDDGzM5WP4GeTwQWY49l8IKccYqJwcJPf6M+
Y1WfAC6N078oinvePrkiqRAjDsXYy2P5KfIgevlWAqTYL8IUlW3BH6lxN7MZHmEAnVkB1wLoTlBr
O7ajrFGTBuhUSL3GtrO1WW+9pq8ltxKLjKccoymB/go69GDCAhDPZyxY+XoAHuZaG5CWDEjrcqzU
y9J2bCJ3KSWnuUgaX14udCv0OGfKCNtHYsnbbCU2j43ZErUcqTx57v2uneEiwKAMqVxKe9Gfd+o2
drMrsqCd/zwvmyeaim5VIU9yOuH6zfvUnjrdtsS3Lp3sVrwTtc0UP+Ui55AZBQh8T2RiFlixgCVA
JZedrixhrIzNoe96JxR7R1BA6BKgr/6m8W5hmRGEAHyqyQpGdDQTUxfHJ9sNzaLHEjJZbAV0nzv9
8s66zlzSjDEf06fen7zOaa6y2h6uyHTLuF0ezp+wTCIPFSeOfgN1xEYd1urc4jfElppcKZYgviFT
DYBYLVk3pTqFflUa+O5xUdlqX82AVegXLzCL16VBd6VppFchjPAab5fYtfIEaH5NFV+AKWa2p1FH
DSzrat8M1N7WlK7fZ1IkYuR1tHaTIg++ilVRzu3BqlKQPiQgfnXCNEa3QFNFDMKoRWzHu6x8bh7B
Rw3COHkX1FjR1jbWXrRjN/rNXfpjfc61XOoVpCdBnskYhMJrNLlV3Ji0XT8Wh8D5gI6aU75ivFGw
GEAmddDnJZB/x7ajjzoeopFUH0IY6mzgrTcrjqD7S7yrsnfF+sbVfySPusGAXGBlcYIbLMfcWrk1
uqeiPJy3RfaHAwMCATXDGBk9iD0haIpRhXu/eteAWSLYteMHu8+dwgfRx66asOMRuBLzps2f0CiL
JiaBQBhK+bupl5YuJGFzKGrshAIP1aw5Hsa6IVYS6Fuw661W1zM8uSblQxxFu6kTG7vn9vmz4+ih
0feQoCpmNkbNIRieGmWwa4XTlOYJIMa/ugXSXEgFY8FBhfWHZnQ+fMz9dypQ0VDS4zCrUwEWFvY/
QwW0a2bFu8tY4R3OYiDmAjr/BAS6F/t+mSyxxl0WbMT7/GNwZce6iAAFLaS2co0ZSZBYuukNb3mV
FWZB4IetdQVkqjK9cT1UUppLWVsf5Cq8C2btyiwBoqwr2ygMVY4tsB4FwBPWFUMiA+/YWjz+VqMR
D0EUzM1hedeBwVNvmm0MjGFPBFuRec9b0mCd6VoaZRnNFKhzJyIFqqrB1uSbRFPsanzKAGucRT0v
uBMroB12LY2yEkHWpCovoNvggy0PPOTCNUFNI+SjuR9ge4MjkOG+4O/CvCCghZBK0+SjRpjMgRDh
fizqRyWS78IaaTt2uM/bPsM8TNkygTmKERq8sKgvZnRhkpfWhCsrvQxLsCIXvjg+5CZvCZ+lDYh8
AXOILWAwApJvufJiJUrxViz18pALYJMSzNwVrbH18VqYOEbIkmQCQNhUEFgJ2j4lSdeTfqyW+qCk
aM0qqatkqhOrC+fgJMY9CIY4ZFAGPFo/yaEyOVOH3EDGbzyAHkwDm0J2K6GIBpwLN79U9gQYIgWL
u4yRlvPfjDXwdCSahMzVYZZCk051ANHqHQELj73J1h+VPUFP4KF3c2WR417JstCzT82wrjE7R3b7
Ezwei63oy4CkNTnlZJYtWiCQIywwpgpM7WNRrZUFy6hBraR6LKOPTAA8kXKxtLwwxbIQ7EUAes3E
iuAJhCkokQc9nBKotISAlUIf2iXwdr4l9gJn7YOhkoHWFSrDGFA3Tl77RZkAWjeBE/fmcJVGmbcU
hTfU3X7MebvirGi4FkV+yupDTbpe6TqJF1pk+MLyHpo3qd7i1RuiYng4b4FstWD4mNlG/Zj2McPs
E3kxkVqY4IAV460cX5uyjIIsr5vDvFFAhPxHEhXjMy1Uu1xOUTe+E24INJ/gBH7zQViIQrfltNZ5
alEhXi5UtQzANnloutmR9dtGrZw2u+lLjlUwDBBW8aUU5b9ZLc1J20EpKdpk6V3aXGnBr/NfiHtw
lN9GKp7PEZFBhooJopl+u2C9DUjnhYeqT/eNHGqtEmV9UmqYRSIgDUz6fdJ9dBGP1YgViI4OjbpB
+tBQey3Fx5n3FpAJCJB6dUEIZMgK9PnDY32fVb1DpHLzWhBGWcszuJL8u+3x/r5eSg6GCUcE3TQf
5iIc0wA5Zxs1dmTe6YkInB/eXch+2KwqN1RIrbQqAqMjKjfzfvYs2/IXO/HFN/1St5W9sE/2yWa+
5w0EsIqO5jrAUk6bxMmstMipD7nhouDuLDvJnjCEIDzXsiu6icfHuGK47pFIynWTJJl6I4BIyUpt
rbttl7tliEGGG3DSC+KbVBoIQViIMZHJoL5J2QaajcGoyDHu3vZnJz7O6vb/bXvrf582jLErw3aZ
8O+bwmhPiT+pACPlFYBY0QE5kmxoKgBBzZNKxdgFPaG/rA/Fa+cGm9wLdtHLhProN4cBj4RR5YlI
ydU2Dq3qUPSLO4yq11ZAPS0AjjvP3vnTY0yh4+OsFKM+j47uqTTVOD4NuEvdI54C8T3BHRxaQA+i
lSi+EgxZ9acI4gzO7cFwaWCJKICzAZkiMhjK13TQIIB4Qa8OgXArtEjJlsTVh5RzdzDs70gK5Vt5
mhtWghmog4p9rMnyJPP5/BEy8tojAZQnyZOKOpZuVIdWfRvayJEBM9xiyis3W7tPFVcxC14qzdQJ
G1GSSF6pJ5Nl+qzqk4ROLur18XUH0tnMNW+x8hsBiExGuBgvMEh3XktWwR7daDwSdDxVMf5MqWkC
EI/spJMJjnCL3kRqW4GjP47+7Mp2HtmqhEH08zIZGdqRSHIMqwxtNsS+TSwE41FTgZ8suVHwLiva
h5q2j0IUcffqiClQoepIHjHYlbxRaopSJRmhfrdg/wS0U0/hJrk2fWyeXPOaLkzrX50nlQDUy6L0
XU0y3eJjQnO3w72mKDXns/GOkEoC6mBSF6PCVwvr62WKbD3Gy39GNVh7l8KHb3wuQmdN5lukE26f
EB+r6lr0AOLUupsmabC7asZl3YyXmdE42IDheB5TOSy6a6pEZjLo8vE8xF0dFFp9iIyNgbGi/rLF
fgDoU+04tzgHybqjMbT/JYwKynqCfXhrhLDRwUZnel/5y08ZSBBguAadilP2dtLzCa6ZJknI0EQJ
OLSouB6bpBnjkZIkaEyrm2Y3pwBLNzC1pNijn99md6ABXLjBhSeSMkyA0wXDNKC227nCjXmoneUl
dwzHumtvy5Q70c8MZSsFKQNNuzqdwW6FAbc6ejTz8VEZK05BlB26sO4skwlBvGCp0FVY6dDHKiri
jYutZ3ClohOX2+//FPyzjfbrvB9w5VFxq8WvkKMe8jq3zewQV4GH4Sc8xGSsdTW2NNkjOH1//kup
lKmM9WCmSwsDDX5Uuyyxu4dgp18OTngL8vXCbl945USSGpyES3DvgFGEMCLT97dhhpaYV/h04j4E
wGe3HX0yAslb0WXlXljG+JJDDHYVlusomoRShA8UgOiJ7fYZA6wAPIsD9DT/Jv1ivZyOBFL2Yi1d
VYGHCt/PD+5UVGXlXfgIgE+vcHhFS65ylK2ks2JWSJzJvEH3OZAXeupb5aEN7mW/eXcOWxomx0Ch
qKALTjdR5HZJZGGEbxcAZswBMtui5EawBiowxnPLbsxIYmnIGUQsk52gvY9ASx26FrqNTrhgrpqM
yXbJJxdm4Y3bmHuY5MOcWORKIBWja7HFK4QInO96r9kR7HXx7X1GilJjSZ27As2MXStxVO6s5Ppg
9B3EVYBqA3ZD4GrXpb7F/seBJEVgLb7lIqWS6HtGRRrO2hCxrT4bBu68/Eel3U7NTR1XTpVxSov/
w1IIhAFwZ0G5SUWTuQniwChUEsNqtFoAFaHu8kvJIX3uyOP6OMn1T9X6EkddOlqmZ2ZrzDhKlzR6
dKe+UoCJAjrHG55Zsr/alyjqxgEGRqTlEeKkIt9P4Ilv5t79TigmxfT/HB5th2NURk2KwxtRDrNF
L/UCd07s+V1yCPFg6Irc9Jzta18iKVssAk3KjB4iw4PoEBY7wens6eMfuDYe7iUrd5VEC89gS1SA
E00JK5PBlKsWLW05uDU1dyx62wKCKOcUWR8Kgx2Ec0cTLaA/Hsf9sYzHVsQKDZkZB1MMnsGOcE2o
KQlgSfwqcLMtplqyQpgU0eHRaFheI1hSdWnQ2ylTxGJkef1UOEX3g6MX61MRUgGy840QTC8stHMv
RPI4ENfSN82ttAW5G2GkaO7FrX7/74TRewpAs27qcIIwMs8mHoCr/JC9WHeEXhlrs9wLhjH5BGy2
P7op1Ju+Kael1RWII5hheI4iamggZa2ueF7MzMfXksgpr7KCKVnGVtHQZxmd5hJzohshtEF7c5iR
1xFIEjVweFOizMRAIniSii5hmOOkKbcshR73OentEOCVcJ+P9uf2pFdsCl4HkJlGkrUWE7hjBl76
1FlGM27xog8qcn1ib5L0rYKdeRk/ZlsCPczDGme620ocdaAoXcxLFoe4WapdrG/D4eM7prgSQKdV
Y22YuQJ9SBpOeKaAdop9PEfYyNvsiQs7ynSzlTii78pAxERTwYItVHCzz6zf7RYXk8QQ120y0Ajs
/qV6dLgSxy5SMaSFdLjbZf7wMhdO9km1CbcGxxq3wM9UEI1UDEkAggB8oscKyl0STeiHV7DGcNtv
4ivV1jbtjsxMZQ63nc80jy9pdJ21rfCqtxLU0UbHsq/Se8VFfWSTXSh7mOPTlpsRsHI5kK/8V7tP
X1x9vlyPRT1NUR1cbrR3kjuat+bl5FTPi5d5yRPvMcNTj7L+Um0EA+PZFRawBzsEiUCrcZ6hzNtl
pRBt/pmmRuqEz5UslYdKk5sO6tWQdhwxzMxtfXCU3SeqoQ5Rh4MbnYSsPhP02862wJ+LoZJxq3sc
u2frpWIHQjUBKUJXYRajCKLKUlFg/SE8gKHgGmEfE7yueKviTXFDYNOm0ufeNGz7+BJL5Vip3k1D
0sIem3fCxRDdmJpDkoPkmkC2wMF56T4r80Y28kdPyt3AkRpJrUUM0soww9c68bifK4AAGY+cE2Xb
InIQQAmDBpAu+qTZ0IFtXKww+1QfPhfmUbEggMnx43AP595Mt9+RiCo8ofnGkCtdIVFqLRbHmSwn
ONKrBmBTFD+bl8FpkL2iugu6o/aCV91lG+pKKGWoYtnkFdiridAJDPWSvVx028Epd7VfXPFuN9Zi
CWYlCJSYio7DyaiVPptgYTVlXG94mTnN46eKP4XGga9PTv0IGAI3Kp2GN+/HvMYxNQy+UglQmICr
Og7TQzSD2mPClEaAlbtPxKjdco9HabRN9hl32pRlOzIGlDAFZWI+mh6LtoZuNoYUbmFOo9/K01YZ
vzEnaclADkJiLqIFQXcC4qlX5KKHeVZq7vYKQOGs6Pc4LrwEiBVY0N8g3O0YucLU/vHBdUKgAcEB
cvQZ92jegUaxB+JcKvMeT2xBBgDFgOBgmPRFCiLUxEzVGYLSbT+8WeKubB7OexiJRvT7loAu/kcE
fXtm0jCXJjbMD5mRXgpRfAkaLFdKxfcG2GVD2d8IYfKNxhfIL1RCOyyi+EK9c5dimmO5LxGX+/sq
uE2Nf/nvUwF4qYCoKGhddbAwNYOZedvk9o5ZBf61ClTInYRJqwWzrQ5IdMSLRRaC12AqxH1Tx4of
p5gaV01U/M9/KqYHfZ0bzSkbDKowTNVYHVIj2UxG+NiP2dN5EayrZKUXXTkNwzrOxXlAapr1+0r8
BcZA026iwQvDlpd1s+5JMtVH9qERD+iSXzeZOiBYcIYimtabHlDS4RUaCH3mGBsNN6X1lpacE2R+
Ngxv6WQfH+NOxN9WqdtQC8GYFikS0xp8nbJpB4sXjbMttbHnnD9J5iWC2rOsmpoqY2aKkpUKehN3
4WdaGtxVv4rUia/ASeH2l9MPgAPx0lJmqFiJI192pVrdlKCKqZHsKONFN1ybyq9B4YQK5ulh042s
guE/ugox9KOZqfNSHeYp9tRseQBOqQdkZ+AEq/KrEiicy58lDy1knB4qwqJIz83mQiyFqlohrynn
V6lMr8CfspUEtAxUuXvNy5HT1WVeiCgaoRUD0zBVhVjs6gz7MMzE0ZLQ98czon4mAHRgyPSwwiO6
6lbg1qFZ3wwTkgrB4QYOER0IO8TBAiB08LZWvEjyZCu07VVYNd55U2TFDUWxMM+N8WMFuIKUWkqb
q8uAczR6a19o2q01qryaGAl49DWChr+MYgBm009maOexWCZJh4wRlN1Jj5LHGMsflSzcT+1wMU3q
XV6hQTh2+uEbymF6F8CPGiZgaCMZ1KmUpJIE+yoSnUqQha2RzIN/XsrnNXii30oM5V6w+6iulgLB
Cm9o0IT4nZ3uoq245fHFMT/WShBxipUNIrWJYjPuEaKaXaDfJjLvFUaSk1NNQOCOYhHMjjZyPR21
RpmhSf1B6rGZX7wsjU3w+0Fa8y2PwprEf4URbVfayOqMpq0c4Z7czR+k+Js72YV6Q5ZkU7fnNv6Y
tTeylvFfeZSpI/k0SzVHaoEyqUPqfKIOGobY0QH7BmxpcNjYvPUfpuWvRFKWAbAqQ0+UhAQNUgwY
LhSsh4EMYcexQLZhfKlGGYYWJ3JWL7i7rMgenQrQAWjsCNfKYrfu9BFdyNv+grdTwKwroicnWZYh
aqeAzgvwo8okzpG0X5mbFKRV5mXzHDqES5tbNyUHdWqYX7KoQgcG3MJk0EiYeugb0BhijgGtafWX
+phdGIO7fJDnM3hDLZdzsqxy1VpJKuxLWmjURQEljQdCjBrvxd3oE+JEtK823yoPrKVRLhEJWFDL
yHccnfJZdfJt4g7b+RfYEGxgj0c2D+vkf4Sur3OlfAKTUV0p5nB4/Q7LLvvmYvRVv9h/i00GUNgr
a6FcIWuKLohFSJrey2fSec834y3ILklwCd2Iw9pGfjdtL3js4frUQW50gnGBO0hc0i6uDn0UeLIR
7/U42lrCyHM88vlP5WiAncMdjR0RyvHEqDH0eYScDh3AButC8Y8MDZ+nwet3mHw0PG7hiuXq2Dr9
I5F6wOQCkPDLMiiJq0++SQr6Xneh3Gd28wGcQJyl9XjeB9hniW4WFnmxEkpjGRRNrrS1haUe3cid
ubwMUQEfeP0lphAybasR4PSTgVulwWOiTjJcBvF9LV9k6ZbfHWYe3ZcM+jmLpd68yBSS4dsgHTc/
MHV1Zd5W3mSCV33eRSBR4iIzsAIXmM7/qxddEB7rwAoi8qoIn1NAoQiy/TnS/rK5BVABIGwOmdej
5e6e/2TMu24tloqXBXBO+yrEcbae2mCO3vw/0q6rOW6dS/4iVjGB4RUMk6VRtKUXlizLjCAJBpDg
r9+mv931XGpWrOt9tktniHBwQp/uj8KPAVbdjQBbCsfnUMxZ1Uxb2cPfIfTFg941Rjup8/o27Y7w
b7nYaGtpxlUTOhImUGvomORd3LcxqpReYigK43J3lri1QWeeWSupxdVjcmFjccPMvo0gpKFUKJlC
2I6c1XKturb2FXPYcLFQUyEUaJbhK2z17IpnQ78znZeVE3Dt4TL/fMWyIAD8cCqmDDaUrbOZBa/r
be87dH4n03VN7+vW0ESFHgjYuZdbDy5lRS0ns0KXLNpYc8/P13fTHujaMPLWoqqruZip/7E27+DF
+iX2QLqogbVsF29LMI7YNi0PvS99Z57SjKnxF3LemN++MDlv6YXJwgaRH1ilK7zM5H3yWcA9J6Pq
uYAaLQ/hOqAgs13ZwquPy4XNxZM5QOe04wSfWR5noA4/6VVoHWfoU+PVT8aIsf+vLV4/l3/WdXG7
VK0yTA50CUDhA2XsxZb70lzDpF6/Xn+MLK6XUvNEqPNRUeuzkt6ytbbA1Y8woOMLgC3KosvSUVkm
Bm+rrnrjCNWy57Q4FmtjPVdDXzAIoPFA5uGQJRjCHtVUzRsk52ZjQABJO7SaccZY7H50jG3BwWAq
8h9CcWmTgbEyJ8HX+3S1fnRhf4mPUNK4KUQ2V0k37duspZJ6XSCe/4OIW22iXssK8eMRSAE+g17S
4lgYsZEqTcqrN01hAV66cIxsr9bMb5K3FKzgQQexU2rx2oD2mmMFnRuvotyv7erlb1icGmJzNlpx
W4H9f+bCzYMkVLwxsSFqJ5DB/e7GM6i9rNzBNbMLTx3prRvJHGYd/hwZ0WMjzVsy3q1s57WLDlA9
Ckvom6GoNf+KC+cy1O0Y1W46+zMSGts6zELgyM5xSu1NdpCHqg9XLF7z11AaVokBvmT3E/0oSNb7
3hTD7yhyAp0QepHVxvXsdDczhSfBKsPqNYPOLNsAOVwgo5Y3xsrKRm14U4JTe/o+gxzFNirpPJ+G
cu7hbwqeoN9C5ccECP1T+O803By0MqneiHomPQJl42WQP75ew2uR3YWNJcedKZq+VoVSvhW1pfqF
6N8LlRyKRN93brrStbh2DAFIBWcJmn0gC1jcQDIRteCSlG+yGc+5Y9zVdbFlZfLt60+66tdQUDXN
GSCHpHo+qBcHMa2TsRPCKH+PnAPO6DEMy7CdAbLzfy8Rg9lLDVkFSpto4X5ipoyHSDNFYTKEqNFm
Ht7ijVeG3RZ4kHwPxilkvHGoKJt/+4kLs4vYQasUBJYDzJobI8Sk5DY20DIegxJoKLYahc0b84/8
ENEQaus2pOqRPjlL/q4mTyqdc0CXp/cZIQqBmMcOeoqRb1JjU9wwIDZ28NrrEm2fXAoMY3aA/CZ5
/JyYWqqQsSrRv8XA0fCr2ZFt5dXf0ELJdzN5fbPeZPj0ri8sLjw0ABWprTaw6Lg3nANb2a9xyX9+
9hYmFt7Y7Hnb1DkY33ggQWZqefE+Bn5oJjNNQ2sNTPzpgv/T2pKmNTETPe5qfFDj2++zfDj35qr/
rDxtUoEE9Q1AXx/zm6v6eiubt+whN2Xe4W4Csdf5SFRlMGzmifihBseK5k1Paaj8/PpWzAu3PKYE
PHMzXSHwG8t7P1ppbbpTCk6GOaAOBXih51rCWp3ykxubVxR+DABcCw3yZWgWlUyTaQe4kqaeHTX2
SIOBj/Hfx+owY0HYGvGZ5YAxa45nLryYpk0xdOaAeRGhs+f5PEI++dO9+n3GFc/TQOfp5V9HnbNN
SBmAfcdAM2XZHK1i1WU8R2ne4ZgqjHXflY+2mvlf79O1BbTm71IR4M7v6D+/zOysCYAXtEWFcZRD
7TXazrY0+rWRaz7r0sgi7SjdEYOhGbomjO1JJiGeixFlY8+Lgebq5H1t7OqdRsuVEDxseKuXqOyy
cmu3T2ANzIa71isf4g8QHeL4AV75scoR+ykMwTYBlD1TdaCZ9+khzRHDJWb/u8A6BPWL29Fol3oz
vDJ/z0a6Wre+tmGX9hZOUW0NJlsBe+M7uxkmqoPfMHmoO6ruMHBx058VJ4AHWav/zH92cZ8BFgLW
Fw23mW5w3uKLG5AnpO4qA4mcVXVUyF8Y1PfPvT5SCfKkfE0/8nO1CUBfZEEYi0Y0CX3HRdiA0l3O
JgUJArkdgnjb3XJv/Gbcg8XY8OQu94dDuqbkcO3c/MPm4h03a1YUKFZWuORDMDOsppyWmNJRNs1m
OPx7tM3iExc3Ly4S3uhND3NjS40xaIyDkv3biHJhY3HxhK2kpHJQY4AYVWxVVJGmx93B67I1payr
q6eBowlYKPSyP6V0ZVv2nT3EFXpv0cbESJVxmrxZZ30eqVrVybty69D2/WNtcQtaO2GdFRXzXmmh
HWKw5MX8OXcaWKi8TKsQ4yvPpwHXDygi4n/jU9vXtLhQKp5VeD75s/UMCHrsxRv1Nj7HHvNzvjoI
dOX5/IfBxcalVW2OZonvi0Yt28QJV0LbGD7UKcqeQVRVbNNY5kcB0BPY0Ht7xV9/LofZKr7SsHB8
wPT5SVlVH8fSqQy3fBPvkD+fG436ABYOp6fGL7HJfYxM1GuLfMWx/cPmvOWXHmboBiVxo/LNmBwW
NvVg+dIiwrcVtVhpFF9xZmitzFgPjGgDm7NwZsDpEs4Ekrm60qFZZwXcIBthQgLKkocsR7eRrXJ8
Xglm53YOAnd4NADVF9ddcUXiZlDy/g1mBTyYEg7efODGG1pb1NnWGzPz0m9fv4VX1/TC6OIYYbZ+
MGKJMkAU3SjGLqpvWyf82sTnht98VoBNJMhLNLBiLfYNtKtRp9vYt2w3C7t323Hf7mbJxjVKsasf
c2Fo8SZMehPzcTZEyCjAA1KJrWVHEeA5hrL9+qOubhY+BShZgFj0T32dXssn4IRw/s2PrMqoZq6l
Alc9yoWFRUSpyzxGF9gu0cXRE0+AWgRE1+JgHTkYfBtg1PXDGs/IZ+jv753681WLnWKsUdqSIefP
JXVgrdlNKah92Gm6Vyw/wpOnBAb82boA2tX1BBkCQnQL04Dm4hyqZm0xMuklSIp/VAWjIGZdcVlX
D8eFhcWVrgfXYmqlos6g7avyXu83zdqhuO4VL2wsHh1lrKXFm6lExf53gOArYMlFqGfsI9o+WDFV
107JvC6LqAuVtD/rtkhPtR5Ye23CV3Vh9ayheAcN2mmbhCSon+cp1NjrXhV/7aJdPyh/zC4ZYI0i
KcUgYHb+0PFo+E1Cu0PqzYOo5o8ZkPE3DZ/5dF4YXdwIqNQ5JnMkrjfNwYReoAuN2U2AuMIp6Dbg
ZPyLK35hbnEZ0oyZikLmpe1A2V98FNEa0uP6kcSEOd5PVAyXCZwedY4iTAurCNnJJPcGM6PjVK98
x9W3bJ5j/28ri+8oonhMqwyuqjTfs/axLrvAQi0UMNPW3oBacPP1sl0LTCDyAVpRhHmfWfpzdNol
UeFDsh1kc0IHY40zXfRqmjP/7OXJB74P8wkOQpBP9LMgP5ayI/isfu9sCIpqEeR5ZhlivCx/QfyP
s4d4C5MJKKjBRc1beRF7jM2EMqg2YKtQJNy1tPDTD/mi5+GsdiA2/WFMV9bxWrwMkw5Uh8HdDuqp
xWtm15UyAh9cvoH/fg6w3HvlDWwmj/15Dpi13dfbdt0c5FkgsozxD7Kch6jH0qrtHOv5expq1q7v
tgSFjDctUAHlkvdf27t2Ko0/5palbKLFat4OMCeFQfXhZNrPDoEGwPhTg8pSufJcX0sXDdQvQH6D
XsAVIihNsSw7x2W2NdBwg7YV+Yf+Yr/Gj5oHPvrNsF2rzqyaXDxpBtSjx0KBuxo8xjBZqQcAJne0
f4F2AwFzJq1CQKNX1bKv3ouLL128c0kRFZMc8QbZPeLyMqx/YPZ2Fuh2MOubbTijX2/kNSd2ubKL
N89GTQgDpLDXVxJ5P+7DkGHG92985aWZxUM3RZKrtg4zChTIRRPog+Zl2drqXQtDAIAGmAAVBUxn
L+6cJevG5inCkC7Z2Omdkr5/vVjXb9mFgfkHXPgRcyJlZHa41AZmq2ZtLPQ7oL8nwzKoN2vd/Ktb
c2Fs4bQyVZIoImit6E7rEYkiIahU9VVoyfWTfmFncdKZ41YNUDgIrTbsZp5XHrcDSghotc09lerW
samywnK5tlGLU95kZZtYBdwH4Sc1eY3E89cbdX3pZhkzFHVB0bXYp77Pqn6SuLxT9GayPohGCK4C
/va1latvJRzP/1hZbpCoCKkxQPCbGAiDu8B5tjt9VV/1/zh1f+wsNqgyO3cwUthpA/YGPxRGBk2+
VccMI6c9Sp+PX3/W1TjYuPiuxe6IOCvM2p5P+a3wfbHL/JTqu/J5zh1ifw1CcvUpubC28EAYfMMr
2fblW4PeVqM/qfZBJLel+zCxeyP/mzwCLANoI4J0HIzjC0ekKi3TtQnWRhXhdezQQt8U8b9tvs7h
BkaCdPA9mqilLoxA/j1GXa7D22/vTKnSmkDuMF1DWVw95H+sLPFaWTqpvW22SDGNl07EGKwaKc79
yiGfN/tToHZhZRG2F8LsXQwllm9WuosLkOKQLWpz3tgcx+Th64M3n+PPplC3mSUCPpPAsVQzitHV
5lt70tT3snaCFjqgxbhKXHP1lf2P8rlqfGZsijA2rgAWOz/u5W70Sz/ea/czUfpMOLHWnLu6T4Dt
Q7OVzPjixavkDv2kVKSAH+fHKbkdhd9PP75euesu4sLGwuExNYr41LDZh4OUAYqAw0A7kDKYIUgZ
7NUphav++8LcwvNZijWqag9zGccLoT1XRuqvfNG8KsvDgKFY0wIhGpjEl31wsxl68Kcb7E0mkMym
RgoVcPTlICNjewlaIpBVran8sdYH+QxowN29tDsfnYsnvi5dLrpaY4AVz0yx0LyNfgKcxHazEJtY
w3VefXwxHzZPwBk4Isu4PcE0i2b3KkNW7N7qnoLUpDpFIIBI7q0ZJBiujaNf2zoTJTO4PtQdPnG7
JClvUb+c2BtXHjTtRa5Voa6d9su/v3TnZs6BABzZm9ZrdKgRq6cyMKanleOxZmbhYmPot+cqx2cM
nuFCYyHxZkCIavpkotAdGnwjABoEeCE1WLF89WD+WcBlk38wCQq9GT6w+uWgEZLvE3+W+JUpkLIg
Ul9Fyq586bI3zWRRs6bGl6ZTSXPrJjLuR/tvClEXu7Ys8hpTAT4Nazby3Nt+DNHXQxHW31IvacOR
zKgrMHrVT4Un1h7k6zfgYj0X7rHoVJLGMdbTeNAKbx5PqEDJ3Pc0BU6P7/rberN2ya89NJdfu/CW
PU9VgZI3gilbZ3QY3TuMlx+bUr9XDbaCDb/qmi+Nzft74VAwBwLM9X9O6qy02NJ4P9M/uICglJt/
Pe83ey8054AcAqMGCjX/NGZFmhJhXh3XApw1xpPj/EVkc/n3F6GonmoCLmtgb0o17HpS3CRjzWk2
qOHXt+zqoQeRqekA5PiZE6pNMfjJOtjJgcZI+U3eu1SIlTfmWuQJhByUtlC2/kws1BsyGSKnwmIV
dVjzyS+77MaNnW2WyucqLp9sVQn+5rv+1+Sy8TBNgvS1wthbHCO9ak5Nanq66f3/jCxCNokqUaap
MFIkG5keHBJUa0oV11Kfi6X7fegvDrXMIManCCxdsZsHWFFrgiw8xts2X3/J9df4zxb9TlUu7BhK
w5PJgB20URBp3BtbPaPDd62gc/Kzht295hcIMLWQmLEBalq6WlkxYrYDIjWlcTzMWXum0lEbkhXi
3w8k4KLOdxXJow7Y6fKi6qUzKXKS7C16Er1X3YDXqvK0m648uJvKl9voLWpWjsXVvO7S5uLyWtgx
xW5hs5xDmxmZxoBLy57nsuuc2a252auu/dLgIpHMe01n2QBvlIEnDHKS0W7HIDlyNyihALdhh8Jr
Oa54jt9XaBk4gtkH9NzQCvo8F5YNMYOWFALHbJdu29N/jiZGWMLVGrZLrl0DAKJn7BOAM8hc/ulu
+86sB7MWyFhq18faUp2Deo2YJ56YvlvbNK5rPzYeDRu1PGDmaDNovtALTBL3PMiV6NQNuQc3SHmT
7+M226iODFhFwnpwHkvJA2ElXtcmASbyqWN14TjYfgJ+hCk+Z6X5QrpHcIbcSxPE6gAMMEXbt+Xo
O4IELVS77Lj1+qTxkKY+axFIEcU3DCVuRYOWyORu+vIVfC1eLeUhTmO8FiVQJPx7YZReHd+7WuZF
Az9o06vSkVPvDL7FtLAvUs9I6m2DAXwNyiSF5D7gbZumI56rf8eAqB+nZkjUhtrqc8bysIF6J7dd
yq1DJ5NtrdQ5VZvEq9jkVSUcYJfQJHO3AyL6OCf4SyCyrUsaK/FWjiOaiiAAEFCVTOLHlk1PJXg4
0+RgObnX1WeQ+XmYpffrhFCuPpDo2MaO18/1Uw26SpHmua51qAD8lw74uqTwcoaNEpVnxyjWlPyW
ACfJdecspw9FgEi6dsLBsTYk+tATBmn5xI84GB45mrj1pFIlt0NbPmctPPjIT0P7nObGLumrY2vg
XzOx5SpEzIuJ1gY+UtrUGcy9NHhQRd+FjuFxQANcgFhqlnuiy/apwp9Jb/mx9asgAAmMZdC2gqYy
C0ine0aPNzAe2LEfwQvnIkWQ2XdryJ9TpgU6wAV9V3kcuslpkWMGJwq0qqRM7REHtxh4kEFmgQaQ
kb3iRD8wu3vH7ekBzWJPH2NfEZwSqwBk71uhxm+CKZ4GbXCu1q9Or28mDVBWCD0MrUulM/m5Zp6s
8juYJbw8wwDTcAbLG04/ONcAJJEDJq3NGydhnOqkgn5l+9BxsSn4EUQbtGnFbiqHkMc6HvUuP1iR
4ysE06+29JLe9HtHvkZ1sbEmQaHU7DcT2bLphfQ/s9yhLI1pZDXUTYBVGXJfWMxL9G7P+2KnDmUQ
p9Um685atu/4fW/1p44Uflvvsj71Bk0JmFPQAv+aJcUZck63UWLfpe2tiRqTye5ZpuwADcWqFK+j
+Q1/NKhRes/16pduVEGU916Oezshv8jlIxuUQDrDbYXfpNTfk1qhTBFeqkw7q/xllyVNM0y8ZK8W
dIItwQLWpge1mXzSZ79UPdu6ktwXZronqhWQ6F1h3IvyXaQVW+4UmxzgmDZSKScOVTGOZ4l95Hyw
wtzYTfODaHlQaXeD+NVm0wayXtSc2jsX2nlV6tIcdz/OBlrbktbRW962VBnEU1t+6wrN67OGxqIJ
XQWLAabI3s4KWrX6JkvtDbcJvBfz2ehQJwXR+Ywl7idalndWknjJCJUDLfcYCPq1+MnAw+gW/CEh
L305bVqylYxvrYIErrBACCx2dTPeFHpCK+eo4ZzFUAmJsyfIJ1CSlb6ItZNKgGdHfadMe5oXHZWq
srEd6VvaDzSYTn2zd+rUazH4ISw3MHV+ELbrNzPa5SyNoLDTrS0KL7HzwCxVOojzVCK2drhf649G
5+C+t/c8Lx80c2c2YG4oc7iicuMo3a2C36FNA9Uj1RPt+KrgMOgjBpZx/gvotHQCAuH1i4lCQB+r
3mDv5TDu9cqmhloGqlr6SQ28ImSIe/v7OPyslBpoONHdK7X2rqfmXS1sz2bxWz7xA0nRwKn5y2Rg
d+I4MJwuLKPubnIj8LSYtFYK6NeDvr4Diae+11m/4/VzYyYhACxUZeAFlj97K34seexJiNzLPgpK
swibklNDRDTRz8wYQpVBPmTAIIZ2k1jinDSFVyc5rVtCK7Pwa0MLQGEGMeW9NRUULeyDkWxGq6eT
CqFH/b7EqG9mHAaihCgeeOqo0JLvdXvcuZZ1dqM+FFXzNCnl0RHIeIs31+l9Ym4FfrsJp9XjkWsT
souxoZF4FEV/6xTlxq5/DdXw3shHTZHHzO1RdH1iMtvXCacgOPSGznNim07KWTcrTxhngVqLE9W+
3TqHRsNInsvC30a0iCqGgdptAifv+LWQnssABU7Gg5ucK6bTEvOc2IuAdy2tIrFvauW2SPDReXJw
qsqbq1VCb7ZZDjy0wyhGZaBeUBz67tlpf/Xlux3jVKjfkzY7yx4cI6lJkeccoAwdqJURqEka2B07
uKVMvWIYN23jHBy9gWaF8X2UVpD3jW9kLiKAkSomvFT3xHRCbWbSIS7w7pzt1gqNlPtuzx5Vc9wK
xaCaYqB6kW0BTgoEKVDXaIJicu5QH9vVGLxS2w5gucZL6i7k0URdM6J18TyobIP2s1+ThPZuT8sU
wqNjRNMcvW4NUI5J9cuBg+T5PdaqILZAxJZXoZpl8PxqepPo8NaAFRwasz+RSj2rjfBdXoe8nTZq
Yf/qNGtbiGjPib1puBpCNecGtc5dWduYdoZPrxPLE03ku0YSRnDZVes8uUnyWGRy24Ofz4v7/tFN
s2dWqQ+xUp0z2/DyBBlqM9Fe5fBKKvNKAQgAU85VOn7nTh8yLdIpr/WH3NZvVRWdT9RRAbh2hxuj
UIOumbDe+aOSwYVkjdL46qg/TS3jYdvLbTpJD3Bmv0i7D1AU/ISey71BomcOpGxn59+HyLofc6j7
NGKYwzRz45bZnmX2icX2dpqS9yG3XkVlHYxe39luEph5xdH3NX9A0OY163KkIL29d1L7hinwA/oE
AhqOqUYziSjTDMrbLkBzdR8DsZEN8lgouBVqduSTGmgplITsVvNYMgFI59o/+256xo0KzbwO9Mny
sw7ceV22s7m9Z+Bx4gxMZmU6HpoBuh5jjX3E/aicgOXZBrTyz4lWb+C7P0Yd/yduj6DpNaiMndrn
pDoTMBaoWHmDsJLW4Julqj346QDrcd0FSVo/GP34luuN11v5mUMgiA6OW9Ox0CZqRS0qMyAldPv4
rEw4lmUbSNc8gUGpoon1iwglozYccJ+Iez1HkUhLcbHTFFonZrpNeP6uC20TKfkhjYUf2+69HI2b
jClxGEfiJsnau2So9jqJQzwFB46yU5pWH3bbfosdlyqR7g8tGHGH9jjlDMRM06s+ydAEdVg0RkE1
AsTX5UPlRdGwsWqcfgVMnnjDU2G+aIp21HGgpzT9XrQySEstrIsqMCrucw76c7U+Olm25Wa7z3Xy
3kT9XS6ab3CxP9Eff5GF6o2teZqc+EZY2WMkk9Lrm2b08rTfxa4Sytx40LvmoGhlYPH0xTblrWZA
z66zECTnji+ItnUyvMTwbAaLw0i0P9VauZGWtp8q/RATEubzTKxos4Cz1B9dwzORDyQT6Dra7kZn
pvQKVyBCRnCNgb5tk+GUOO4etRKgack+ku3OzlJ4p+KRdHjxKm3b69PgF8ZYUWtsDlzqT6ZVPMVN
cmdF48+27R87N8o96fQCUSU5trgHhRZvcZh/gVsjLIs4lN1wU1TtsZG6DxW1fdFVLtUdzWf4EREz
NpqTbQs397Os3tsO8q7OCaRSPmSlFtOuKfxEkVtLj8Oxq8OmzRDpFMOrG6u7eIz3SYM3vpQecYTP
JzDA5fo+GfECx8mm08HBZRk5naJk21bssUvJXZEU3mjo53FSfKLhjg3EU8zhqdXTQCuip9YkPzBC
8dxkqien5FkfUcWsmO9wLXBc5QFbceRR66O5DkoPW5xkWvuyixMq+hEQvCpJfJ4p32Kj/SmaVPFz
kp/yNg5Y6u4is2V+zTsfMo1vuaZ5dqKGGcZ8K0dE3jC2OiXM+UA/MzCwpU4FkNuAxnMOlai8MfYJ
QQA7TNmvKKm2kZrc8qpF/kNOOO2nkWHQbuz2nZXcdmO1MdP00YgmDTPSxT6pm1MnyF5T6sDAt9LB
SqYDOt2+qYsPXnQnI7F/KrZ9BPB7Z5QlD+zUApdurfUUUf8hr6tANYqDnMb3aMJMAhk1iN2JbMck
GlN6j9UYsMeTKbYKiyoaNdULy/N3lUDLWkVMEsWPmcwPSofnus8Q4RbPne0eyrzfC7RRy6x/GcZK
RSTM/KaD+5lY9M10hhcnUjeViYSXA+8XOe2NydmuihsfzN6HphdBBSlmMtWHDC481tM9IE53QlPB
gqp2d5mSnkhebaei2Aml6/D33W1SaSqF1OwvEjmBofB9HOk3dSGgGlWKvatHSLMK/bHNUJfXeL/p
zXpvkWifpKir9MJOkHRECODIDvSrP3Oe3Ey839Zadey73PAijPaoOaMjc7HV4lEHcHxU1BtgJV7t
2tq0uv7AWttXynrTudjC1NjFRMRYvczH87aJG+U4RGNQVPXRjPgTY3qPxCz6IXR1N+XRTWs2R4mV
I0ZtBU7bPA3IDrTSfk7L3s+zyvKHMj1UkXbPXQxBJMbdCBCv07lPhamBs8vGXF8mX+IBObTIfAQR
hyJWwzjWPU4QvWpS3ZQT2ctJudMjN4Rqhq8yw6vVDDwHdiin5qMl1QmzfVvTbD7cgb3meCyrVJdz
8hoCbPs4VPzVJqnwJrN7mERykg0SP9sKR9yLtMy3WlluM2dMfG0oRsom8ex04y6PCrKx3aLz9anY
WknbbTRNeIWSPGVKfOu6qEhIcta52Amr2o7w+pNu+7rbPXYVEA2A8B1H8b3gTgVHXvReVI+nRqme
zKJ3fLNVaKfiECXpD1B8fW+6/EXoyc7QcaHRD/9pCsNPu8qPeXNsudVioZJNgpxT1B28apyWvuYk
j6ouQeQTb5Ve3CsjMBWKxK4jaQxaWd7phqQ8jW6atoqp4yQ3EMm4t7FSFEM3oGlw5W0rXX8ygGJq
S3JKJnYrXEinjvkbybPak6lEHBYHQ09OtTLuUOU+StQsaFKruy6zf2l2DL+T/FSSdpclmk4FAfll
SpLnfBqeuF7EHtdF0CYsorYmPsqsASm2hcjBbcr7tI4aqqf8dtLGPRI8I2hFOnpZH700Ut7EZQZy
ugZ4R7d06FT26IZhIsIzE4V45qS8agOKQBphz7ntHoEwEtQVmekNnLwqEXPoYA7HTiRPBYgx5eyM
k7g6N333YcXlQwnGx3EaMgRe6eOkq08djjqZpnvDUWqaM1kFvTZoVFTguK6Krdu7iMRK/KJSPVWT
8WGP+evQw/8AaPKzxbCl6kyh07UPbVNujFr/lo/Z2ULNRiuY9FtZ7CeVuzM4bW9n2kPTuN+YWz9l
LYSxxuTdkNGrtAn4eRHMDVZxUjlCRdJrB6NqTiMOLMmyQJVyoyYgTSflnVtVr6MgN8OQvGGE6ibu
Up9Z4KMwk/5UjO1rX+tHnTUtnVoT8FBMX9fMd/OixETceDtwQOndNydugpojilRyoKSMrAOluMjg
7zK4Dt4eQJiwRcj87JL8pUVejy87aQQ5O9e3ZPaQmgC6dip2maacprELClLvHDxcbpX/SKOsCWU2
nVUrO7aqGTRxtbfTyFeb7gbYsMobJ3XTju7e6pR9HeF1GfrviMACXYxICqOWU9axuyHXHsBtgMZ5
peL3meCcnIyzlrR3zBUgWo02oue+PTggs9JQTtJTAHHcTKLp3Yuwq9JNPtfWbAcoccMsT6WjHdUS
MkmRY1FZchunczhKhGkOKSIa2wDHYdN4nR+iSU401cf3RokfEMMjLyuyM/rSG0FQLoisJ6gh7ZTU
mvAo5kFh8SP8DxJq3TzgiigBaZOzXefvSZSeWql8pFP8i8v8zXawFMr4kGSoxziOedbiCXrmY4ye
c25spjgKalffT13qpYX1rvbd97HUpT9UzV5p1XlYDtEbihfNZIXc7c9NCmGabPphY97Y15XpvnQr
jwzjN5kV33KG506r6tciSyQInuqTZWvbMa5etZg0NJ26B2K6SG2sMB9Ux+NDGXtDPTwOPHl3u+QJ
Udw7RE4OTcPwZGO75bjHpN1BGsWtbY1HkJnfpj0G79V8OBXI7OPR+YhBN67zpj93/0Xade04jiTb
LyJAb15pZUqlMqou80KoqrvpvefX35M12GkqxaucnV1ggAUaUFQmIyMjI06ck6m1DZWUQ53idR23
mC3XtI0yq0e1V1H+KyJEgrTcVppamnpQbcKxOfpp9K73vB2mja37kTcPhhkn470ScBqkMYfQnDUV
NAZF8kNrm8oFqBKlglls3bBvVTMHh6MJfQUcShU3DOY1UYzKHwV5+qoFpXe0uf/d6do+akavlcNH
vRAqS1bn39IIMkDoR5oDSXWmBoOCTXKv69khNqZ9jlnug69hzjMKC/wtE1wUlNe9NjzXXPxV+mAz
0canCbMYVgYxtdyfnmJ1dEVkPUKXKcd5KndTYeio/FYqrl0f7EqC+IMLZnsk+kzlJGemL0MbVtQP
szg8lENyinn4KIrnuRZ5hp/txlr31NA4+ZVkYNwbpUE/7U2h1DYV0lSBzzci3k2zbmx7I/BCY7Iy
37BSQXnKylxFpbktvKqRYnOehY+kyFDOkccvPQOENuUNsDNUUWjmff0rRo1FR3aVj7oddumRR6VV
rXwvyv3NnLd2xhXQuuTKTTXg1kH2W/LBFpnSk1rGmylECb1tiu2sVz+VeniMBfnIicZWH9PHeSi2
fSk+TYLwhuLsu47yeJzkm7KPf2YpJuRLAw9DhOXQClBrk+LxqS2Dyh7UMTehGMNv+1muPH1W3/hA
eBlLUd6EceYInJgexRaRMprnzpVKZX5O59HK6truUBHyQkl+nJRi1xZ9Z9aB/p4ZycPMCYe5ADVd
HL1nYbqdsvD36Dc7rfUtJPhelfOofio/wky0FamyuAqeKtXt0cCfbXTiKwKFizLYWyIKtYUor9qt
kACWhWqNWusTCrT8U9FtGq57AH3zJ56azjwJpyDmn0UfDY6uAk+e2g2iLSBXMLsqfhiD9F6s032d
proJsesfup9hW/oSmaSU/Mo646ULMawuoSJgNGpk8ZH6Ixg0bwCEy5r95r4fDE+S5kMm+s9+yL1m
dZtbgOWe+lkyg9Y46b36XHWN66sI6bFu592ISl6inXpelVDmRzRUguwuGcedkvRY17gdK/I9J+DM
gmxf4IwJ3WOsvnIjCga6ZqVgHe4QxIJZOVbKYMt1gf6wAIIkxdNRGoz90Knncd8bM26nw4x83ZA+
0qR4F8bcFtOXeoy2qDFaHI8kKfVdVf+q+BlPXVSokoa8cQZvUsCYiyeWmmPMrpDuKm1wyylxBY5H
TRLzTn3hBQ3vAN/qyDAalL6nofPTjLwH4tg7Le1+5hP3EcjTAzg7ngOjeOwjzUmEyW2hCN0l564b
nX5KLF3CWdJeJ7l9MWK8tH2ow4nzvkD+IEUynqa5WWih3Y1o73e8KQXtTkufsrqyoM76rnWyiQTr
UdW6u6Lo7BCDXyHKjlIxPszlvJ853euR4Dd4UaHZ1D/rSvXDAH9nbuTw5tDzZdHiUevMgs+u/4mn
vcH3CJzSayLgFzV1V/N4s/IfVYqCJKrbY/rFTdpbN1RbZQKRO3oTavxUDL8MJbS1uXHmOPN0zMoO
WmeN1eiWoWiDxAHh0DHk0KlkwzCDHDWRDOyaUL+ry8nMMYxdQnNeijmzLPdp+VoBe9qirKx1T5V+
npFcjK1oGsjshDa0puaLL4R9X6u4eDEo2PG7JFe2UfsoNIXHoy2Q16mb5gredgUKrWdteJvCOz5B
wSWVcd1C/0n5MSE9zMYUtZtkh3FYM8f7Q8t/R+1RN4hwsLwFH9kLtLW19A05IV5LsaXzmt2h9lkk
ssXXqP7iXQrH0Thw3pQ+XmqgKUX/qcYxw5PLVtvKLZXgNM64KmfUV1Es1mveUroWLZzYaUYBk7aP
wnzwpcjCf2YEMoEeaU/O5ZtGwUNfjZ3CQNaJF8QsBY++9IlCuDPNrTUXiLjVRwFF5aYfdmWbmHrP
OZ3yswh+irhfDV88VLlqqSPQQjIQSt0H+ZvjDG2BEKU6jVPcRvkkGUge+HZbphY/ocMQvGi4zZXk
V5uD6q01RTVG2Soxi/l1RuG4TLdh0CBR4QwUe2M06HovyDmnTz+l4jQiOSm1fif3D8XUbfIIP4o0
OOXxrVH4sxIucFT4fYtrouElO1NaGwgnU4YYbhKRAf0tL0Nn0kCBY1bvU2OCIDYSF7HcdniSc9g9
Ab2kTudMhAQ7CjLUl9RNqcqWind8H+FBnwzeGMQWysR3qX/Sp8AeBtVT/c7mZFy5SY2cU0y2asM9
Q4EBQ9YwXepbPVHsNFTcfuAhjx0cxkTwogk187us3A5RuB2SYsS9H763vvjYVZiz4RNXGgBIFF6L
6ovngUxQ0P/FEWpwjse6uxeC+DwWo6emb4XyWwvxFAo7UwNI8zYOZA20uOjp07AZsS37ArI2ABUG
OBPwMj1igSPWIMEoAouEeVUnCKrLVr5US3nXExha4xhfhP1Sv1O8wSaoT85mcvISUNsVSOGbakxT
1Wv2y3w2oirv2wxMQQEkxiqMh3XvPSZNCYYweGaq86whW8DUA7qUv+xRiLeprWJJLGEv68ApJZ3x
MEV58VAp/2aeaGmIQkQUva5y4JvBwnrU+Uj2jxcOWou3/UFYX48GhBim342r2cscXCXSpGI9CMW/
RUsAhBvtaDim3eB6sNJN7HAP4KtlwLdWwXwa8MHQzQRbEOgiL71EmQO5GzMgB6fd4HyLHNn6nfot
/uVbLK5tsldXTrIwRkFps7iRkkgnoEzxVKe5ZYCfvTvd3snVk7WwQeFou3Rqu1iCjVoSzUF4DiMG
rzbZkRuLoIV8W2SzM1wCeOMWUJj+LkI26stfQ+1k3Nu/WAsUIzRkV0DlXAHtK27yo6kHUduUm2L3
rteMzVqD+6DEg9/H7Aj4hClgXdAo/iRDzgv0qsGGUCEgHd6IbE3A1Vi0sENj0BuVi9sYdhqnvRtP
icPFVrnP7kS397LSZomnrh6mhTkSrBYgOz4xsroIq+ysNpqZVXsjeI+G1wwFsNvfZ/3ULgxRUajJ
eS7wCxj61gvmTPUcg1zFlH+mJo4tSgeW/xk6Cu4WBgiXtUIqKlVS0BsK2dAAmY5Qn0oUelKAdAqf
wTyyjrFbLJH8JYu9HASl5dK+JGhmCRLnO9kJnOgl37cZtM7rXeSyeOvX8W5ALELUDvJh0I+/tFhU
g5TMWUomCHoMa0W7cpNtiV48U/lzNVb8sWTwl5YmJAiT38KS7JHgF7t9Y/VmD61K1ZU3ka08BK+3
PWb9u/29NoM6cHM68JOYAskKuAzwETMXWnhaO5rou5MebW4bWw23oAmHgh1Y4K5G0udhTsGBmOPT
jdV+FgCLaLK7AQW522ZWd1EhbCqYn1avZtEBshOHLkpgxk9NMGDV0/m2gfVLamGB8kEtkookVmKA
c+8GRwM1LPpXFv/sHzFRAtgH41Svb9uf9VBXYtQHs5g1WI9Wjjs9Lqxc5vZGzBQPId51dZHomJKR
wTACOgTqDNc54dLTMZjTu90PpMY7lBBQRyLz7ULOygaJY90yRm1hLIRl2aZIOPM7qFw4Aao0n+EZ
5T23e5VY9IOrHrFYGbWDhlYiLsa4g5vsuepP5fh+2yFWfx8VDgEtBlDe0GPRI7pqhTgg7Br+aHN8
5bTp520Lq+d0YYH8BYuoB4BbDcAT4Ppd+psjeD9AJbndmLM8ezVtXtihfKBKJj8A7A6zN7XLHWUL
hRInsfBizH90YI3LmQIF6/F8YZFyhJzXo7QL8Szo3eipdCMnF6zhPTgRkdkYakDW9HR7K78ToivX
W1ikvKEGpC5H8YNEWX2HeOcBYojs1tZzS3oivLOKFTrGFsWCHCNOEZtFfv1jIqkGeRY4tOgRWdEY
9XYWEAcD1K8E5AIzJt2b5zRgcsqtnjKSvv9liX7WzUD6+VEBS5jxI9pReKWTB7gJjLCXeiIjE12P
iwtz5M9ZeGmZAmYChluSVg2QtnWCne/qRwHqURnEZnVGDFmNiwtr4qU1MQuDPCQjEkN3J0b35exU
9fNtX/l/vPPPBpLzslhRNGWpXyq4kRtHeBttw42fpdJrbM0TnNhBSwqY7Nsm15wDZDQgAgNhKqhN
KO8U/CgJOlA8gS8iPQVS79X+/FVH0zv0HFj5IssW9f7huU4YuQS3fyZlKGhmXpJgekDYxlXr/m+r
onIoxMyIFztkbYn0rscAbIcPKvcJXlPGXbmaAS+2j57Z1sCgFc9k+/RDudU2BUjNu3fUlBqXd9MN
Yb6pXeW9ZQ3Zrd0AmHFSIHAAOnBkHpd+0mqYrZ5aZARjsI/yFyDLGQtbc/alAfIpF444tKVaNA0M
cNyHn3g8RoIVRnq27g1/1kB5XibWZWOQPDdFWwRwZEwwAOLfvteA79z2htW5leVqKMertVkTCyUi
QR8yGnZ6BLPTF2DItuwSjlnOZg3lsraP8j85mTk510gOJeQnhZMcQR4eg1JgxQuGHZr4S04aPlRD
2EEdcYKiHa4W8MQZmLgkPGeAitWWATDoC2sSiHwb+k5bbKhCRV5B16Z+IhnphBZZpaI5GL9I1bM+
g3esY4X5tVtlaYwKvBUXp7FSwRjGnAiHVXbAmFMHwQcidZV9MnxldWmQO8akEXhzRZqhehKbORZr
3GGNgx6i73GvQIXJW7Ty76N3XGeoSuHGBtNUjIkJRjBm2KY/ZyA2odYgQp4LAJHb1jcBGvMDxVSM
5zFijAgTn7/6hH/WSX/CShw4AQVEzMzG7TvCsuXr3E7lAA6o0p+QJrrnyprxUlq93kC9jFct+DQU
aDtfRpVxan05j3AOGyfOLA0YRXDT+K78hhYiFAuRI7B2dP3oL0xSR3+KjaZrAhIpkWCOdmil7rjR
rOxO2aHZYRk2a+ZwdcRxuUjq7Fet5Gc9eVWPBmbB2mae9jJ6x8Daqv4PrY5B+mK0+VeX+NFvmQOw
eG5qzRrR72Nt92p0EDGQbEB1T7wiquj4yaiAdELGElraF7CDHFDZz8khslAzAULe5QIr95is+auX
08Is9XiY00QN0SsjVSH5sd4SwXr13Yzu9CMAv86wmRnFIJY9sg3Lu2qSgEnk9PQcqr/UaqsLT7dD
wurv45kK3hfQ66KVcPn7osE3fd8I6Tmewf76bAB9+78ZoHy0B+alLUUxJcfeyQfg9wyRUcciTnd1
2hdroJySHycQ8mtkDWB7ljacE2w5r2WWlBhbpVIVJT5CBxfqS+lZTzaApgNSynpbr4atPwtR6Zun
ljHmVWIhivR7RJMOM9+mb/ySh9AWp33E7H+wVkRdPr3E+/2Y4Nu00p2cfPoC674hKf2NL6OSf194
b5lwecxHMBD8EHeSS5RBpgfxCCw8uLENmzWovBoTFvtH1rswh8Ipn3GDnJ41oAs3IH2ZXEzSj1tI
lKT/JglfmKLOZcILGSoVWJmYbGIeQ9eAIjTc+6CwuGVWM8mFISpZ1dpQn+sWPtGjK9odhfI1zu7T
8uX2KV0P7AszVByQG7krZ2Imv8O8Aa4RAH8hGymaic2Moas5z8IWFRIwVqBx3AhbrT27RCvV3wJ8
cey2KPgxEoH1K3Jhi4oNg9L3kRESF7eje3JFVl4gm4K4MQ6jo7vcluO288/bm8k4VjTfpJ92veEX
WN8MgEh4EhTGnbBaG4BSu6GCOhMMGjwVJ/QEwGkprODnzwCV/BXzuB9RbQ930kvJ5D9dXc/CHBUm
FBFzPblfp+csfZaDnz2LSmv9Iy0MUGECkPcqHBoYEB+VLxImxr3+s7GlXX+PccI9cEyMXHQ1UCwM
UoGCDypMkBowyDfzoVPTbZDlD5yvMS6m9ZxwYYeKEq3WgeI6hR39AKxNC7kpK3aN++ZdbhwVOkWY
b5Kfbjvf6tLQawYLmiAbV6QqceCPsco16RmBffS0AtNXaqxMrpAoqXfb1NryFFDyS2gvQh9YECnH
KER06f2cNLYVQHZMfZc56JH96k0A+YDRlqzqyOwgrVwpsInCAGFXFUBWexnjY7/q/IlDpUp41h9B
emGlR6CdrAwApR2iFZM4YcX5l/boPpIUKnGlRKi2cJJqKkBAQhqDsY0r8fDCBHWclV7oMI8FE71b
3GNBUAlDZfqvF+Arw9bq9kmaAlEyRA6wyV1un4+JPOi4aSleKcETERpsgo0Bpd7JBnuAuAEajVWE
W4tWIMnD/6AAKCJfp66WQBIqru2/H0blVgVlOKgajHO25W1g1AGxY1GHrHwxSV+cAOrGrPhwAnQd
J0CWd3H7GURHxh4St77KatB309G1Vwkz4+UexrGS8k0FAxhgHZz+hKExG09Mt09NTMS4rNrsenj8
Y4+uPE9qFoV5hHCvHKFBA7ZkwBb1kwyOAVNGk30yh0+JlYquhpGFTcpP0rZsWl3J07Mw5SeeL4G9
BthPU59v7+Xqt1qYoSLIpFdlGdUFnjcY6M5+GMAA3jbA3DxyIBY54YAJRILSR/70pu5IEya2609E
KMCXwg1GLu2KccRYO0fdLZNQ1t1QYEmC9GPkP30f/AMqg5J2LfJC38KAriCOMmERvlxVrAhyLpbQ
0gEwUw4tojjJOfKp3UG94+ubapURpFZWdWGQWtXId1zSazAYy791H7MV0PLsWW/FtSwUkBhRVUFI
KkDrhfI6bfDnYhBhJdIgtAzm+I0OJW8zvud2/L+iqr2wRjmflg9dMmg9ET3+S0Jh3BOJJUyku/49
C0W3uoGLpVFfrGmnARMqmIyfQcRXnnk5NIP4dNvZV06TDIYFMCUC7gNOKPI3LHwdyYYUYjADUjKY
Lmq5CtNbjGfP+hdamKCCq54HYyhFMJH8qLfFbvxsM7PAKIgr2tO+jJ3bCyK/RkVaLAjCP5KsGsA5
UP7QDKSSx0MyJk2eCE+NWMlmrZdma1T2bUurWwcopSCIKi9eAR0gbKyomQQ6Vy2+k6sXIXq8/ftr
tyAorzELqkNJTLhqVIal72f+jKWIH5jQAHV1ZfX7IreUR0J72nOsuEe2ht66hT360uAkseGBqgU9
WGATOivO4c4ojBHnjthPurXtgyIV1ofyDTT5qDtejKFW1RHsi6xZIIGa7dINbUyd1UC0Q7NMvots
/55VqF+NgmDMFuHuSKCudKpR4da5XEdxzD/ou9ydPzloLlqyCSYVEK6B6CH4vP0V1w7xwiAtTN3O
ijZ2Mwxys2SH8exiktTUMWt328ya2y/NUG4fYwKTEwcDZoLOrmt0dHK7AilKW+QMS2vXo6xBtBJI
YkPgoXBxGTIyrur1IBpTxMDwRDj8CRjdmRUTpKTgWYMUidW/314d0yYVd7tWHFMxGvBEgUDCSbQw
OuPUrRl4Ee5lR7QTNLhZL751X1kslIq/mArEdFCPpxgaLT5mdJz5M/pVgk/FA7FFaWY2pqD0hnUK
184FOQ5g6QM9JBLuy+1FL0mK+QRpVIQXkTODaeWuORhPmK/A/k44GaTNI7HqAwyrV62WANqJIYcU
BKxUwGxD0KN9nZ/qwZ4tohE6vKaW9PPffNQ/K6VbLkOGhNgYk/TcfdfjLaKRKG/zyeTfBNCxEtVC
FlByNaZCdVsE+yGehAbNRyxXRSCGhUzQJ4Ir2YU3gz36pHgwZzWtyVQfIFGMiqlELA1kitCRVa7a
Zxj+ELo4jJOzPxxFITgl1T1eqYe+FV969HgZO7oSBQAZVyFgyON0Xsmmj+CZDireSCCuKR0zqBDl
Ng6nbvNH/q39gcHoDfhHAOphmF1xHlQP0AyADgzAa98HaZFENHLI++jqJuc3sM06wDCAb1zcZtvZ
EU1uqzoMx2GZI/++MDfXOVjGJjk5z5gmw71pqo3NWNHKVQjheWglkjco+AmpGKfmYSzjNZOQPA8U
MjgOyaHCHMwPYGlckRVpVu4IWFNAvwbEPUIqdeTBquIHvoIFJWCwAcdVs0s191+t6G8b9OXey1Mn
1Cm+EbdJ7iNUUONXzNC4RI6IecmuOf1iPd8Z4eIDQRtINyCcA1ut1YGWwpxSkz/Me6IXaHxgciwj
dNIkrrDppNei9nIzvyPAwngXYyQxVmC8cZQvUKFYpPk/e9mJLDZik4CSW4A+4VCTQLRGGiiIdB7D
ydMExpsWrrJTkVGkoTnKR8MC6RCg87noiqXD8pf1NS5sUuVw9GDEjptgs7aVL8VNXe7JmE0ZUuZY
pBf/0hgnjmmQ8tBeBDaZ8zH4qAlmhjS+dDkH+pappXiiCyYKZg2N/OCNXaXHKpLe6BsMLSffDbrO
S7zGRbGO+aBbPXngpUcYBuBLoice+CYpwTqJjYyS1yjSTL7zSrlihWWSnVwtZmGF/PvCJXtRAvil
JS5i4dK5S5wEE5GPHeA26U4C8pEVj9euAcK2/59VUYmLr8WhJtdVgss8eALLS2MJ++wbAqOCY8IC
z5GJg/APZNpZ20lFZrySQnDtYaGN4z+Cb9qOnG+NwdYkdODhx/iSeiwBD/KbtzaX/E2LzZ1VPpqi
pkGwAf9qhleYLqDkejt6rq0LlzfgZbyCeTb6leyneiA3RhufOz037LDNEi82BNGOp46lirQWO1Uo
xumagRGfqwSlaUDkklQa9Bm0xtQAZJOF13p8GYxHTOUzliWsrUtFOQiZEJCw0HS53DuM53dTFwEG
3n9FT+But7KX+d5/fn8nTTzM6TFvhrWTQGYPDAX07QJPQ7WrWdZ8eQLIHfxqv8ctSRPU42TXJjIT
m8muvWZt2WygbnGwkUdo2qDZQAY6QBHkog6Ap96RDD2mB5ZY7VpuqSBt10ATQPQS6VJUNc8qp4UA
egCt6srQMYrlrQikVLhBJSpy2Yrfa1fP0iBZ/8L1ObmRMG0Og/pL5zTnBhKs7UZLUKmUXXWfe6xE
by2uLO1RcSXRB/T+NdgT6qGAds2IyV2/lmy/n1BkiVuJlYatfkAUzXWNVC3RCLhcIAb84xzjiinu
ubg3m3thU2/aXQmlpvHA2SzC67VIgoftf6zRTVgwy7SgSkGjQ694bSOhvHQnzmCZvR1L1t0EXNtk
mgn1BjphCKKqjEsDiDrZC55Eazpw9xhjN0PU35CfMLtfq6tamKNyBVAfKUmpwByG0nRrtEFf9Rja
TWyG58GunzJ7aE3mDbRmVOdFPEEw0CJBJPLyw6VzmEURwSh+T8LxDniOfyWWfNKfw83ohU73yjp9
a6HMkJCzQ1VdgkQ1FcowqT7lZYeOR9ampuB7rfE6BaxX8tqBM3C0FQ1VuesZHVEQR7mIo/SsoiIX
NKaKE8dZmqMK9mQDP2b/m5k0ZWmRHMnFER9bUMUUJSzqBxBDjLbsQBsIRKhogrngMpIcVD4OzJc5
a53UZvbyII4Yc0K6V9l1gS5te4QG7N2AfC/7DmfsuZDVY7FcKe2nZakLZQLG3Rxkfd9PSM1Cmdjw
AgtkY2whJNYaqdjiy1oqxTrs8TvBJZeD/J5YKCf5JvZ2/w/KHQyD9AsMvLVcps0hPiV3l9yD9tLJ
LLBVq5VdgNvmHrQQm5BZ02UZpa7AOpAMTA1jldPjVJs6GiSBY1iyAPcZ7MLGrCErZq89nRffkX5/
5UPYcTlQu2dUH0s8FAors7IUejCpw7HRpWvpEij8BBV1OkQb+umsS1w5xjwe6tJxBqMzETK1gNj5
fvRJpYUZXzJWnEJoimO9qAl4j048F6bp7wmmcTTLq+8aARlMJY+UCChCea9tGTfG6kcEUzqKOsCt
Xg2lJHHXdq0sg3gPFGTAYIdWtoNkwPCgeOAhAyWyx8pCVx98gIL8bZI6jVGRDj7PaclZhCarLSI1
jJ85PKND1eR27T8oGqzdGIYGXWbICkIyhL4x5FFrRoHDg0+uXX84jSxY1+r9sPh9Yn8RSBVVwvyL
gd8fy9Lk85dBeeqYwuPri9B5aLrhdsDdfmkkrbSoUwe8f8AdBUGIYDMSsTr0GBpQ4WF++VxAP8AU
n277x1paZkD5+T9WqTQQ049C0ct47qk61BUI+x6mHxJwrQvn24a+U5Mrl19YIo662ERBToLSUGAp
N0zpi5ThY1sDFaBvjRoqHiDuhcyKDKqYT8OWTgzja8kggNto3CgaJmRpGE8Cst9SU7C5ZV40ID1W
IIAix5FrlBW6EHWQH7tMTJ1u1MQnUc+FXay0vCXmIjohMriNGXnc6rf+8+fQKJ9o1Ou2N0hJBAsG
DTB0G1hTR2unUAW0RkCywYNFRSdOvdjvQo78sBxQPW5wT+xKUlwCPSIqq4IV7sGU/siM3ivHRAW9
BJmzJ6retAd3SoYMOYVFDLL4k9VuB6+y2s98X06gLzRBuY4cNT6wumTrK13YpXw4lpQw9DPYHSz/
MX4HPuYI/uyzb+KR/Ri/sIoGa01prBOz1mg+ipDSoW5/oQiLKB/UGCUS8laLvkkMJhcV683EKtet
7+nftmhP8f2yDwMNthIBBLMfRX0yipf//nAgdBJ4ESBTYPCgPCWXgPhNEjBH5ndk0hTsT4ZNJp5y
ZBUjykCv/6M9Ki8twITnR9lMrqTehjI6MPT3kLO747zqyG2Zbrly9i+WRyWkycjHoZrAXHg3vpGe
I4FPgfFxsvFmYsOnWOao209RKm4oyW62nBvdYzzYAmPcYZbd+F51p32xYezmSizB4B/wF6jE4CPS
U6dxWk0lOpz4el8dCDxcDZIcnq85mK+CdFIPvA7qMeWBVSBZc8ylWWqZLdrRNSi40JwKD/y4S9Nd
lrCi9srldLE06qDpId/wfln85Sgz0NTgsB8sA5Rh0KDYdvbs6HtQK+u+pTBZDlbypqVtehpVwEwR
12s5GkVHxfyedEys8FU2gwfypsBlySqQrGSjFwbp+1+q8iCIyuQMdTpkvX167xvRrp1iL+NGb+Yx
sczwHNYSqbiZSgoHIR0sUXuOH5TNjDrv7BV3YETEyzCwWfqLDI/RqQQgKvo67Es4qqjr0Id4KIAP
acC1entVLCvkuCyuvQBz7LIhwMowfnTQMeBPOmvalnHi6Ju153wUEUrsWxTHmLneQILg9hrW3rMX
vkBFyDmqjVDJcLj0g4CQBQimhRHbwiRN0chlRkiWI1AR0o+DCHpAMDdY+DpWsklFx3BaMwVNmTkc
p9dysBgrXHnpXayQCh+SFEFmWkrQtiTQuxwPWsMSA2cG3UDuKTbDGuuLUYGkTbioR6kadX4B70rV
6hIPIUS1oUGm/SaSgiK490FSxrK7ehf8ic307Z2Mk1QoGuyijYmR4tBSPkO7Nas70W5fWOrCaxV5
VUXVDORryL+uioPlVFdFhlFifMa5syansSLHeBpKFAjVNwiv4MXefQqMB+baeVsapT9kJI8TJi/B
daj81KCTEKYbeYgYh5p8H+rtcLEy6vuB/VusM1WMzxEY60uA8/r3qjnyIJMsh21Z7HsozjBcZs1B
F+uim4hFX/CagDfCGVRV2VPu+tv5vmnwTCFoTdaM++qBX1qjgj/XhkMMUCA+3Q5s10jC1O24y7YE
E8XZrAT2+jQAtYliJ1AegCBezWxM7Zg0M2bdzxIkPFWo18np2+3du3YKWEAdFbw68ENeJP++CMJp
zlfg6M9DKGBtxPYYzPtE/a/VdiEOjDYQpEIkkYcSLmVCHECuXDbhWQNFrD57eWJYhPb/9kKI9146
3qUVspWLhfDQNCn0qkW5u/xSE8hnQcunzyYw2XdgTMX/H1ho/5Wtu1gXtXVq0yp1m8Fi+SYfCsxy
W9M9pubrvWy+Z4E3nWor/8WquV/nHmSZmMnFZK6hYczrcpk5ZDP6Xk3Ds1h8GRBR64fflf+BiVOr
FgNW6F9f4d/G6FaJ1FR1kVRBeB5RKP06+FC1htzVazyZuOE47zl2QGfG4t5c8XkVMzwovAuGgDkU
+ooDJ3M/cTAqtaiCqS+tyIiDK0cYL20RorUA36GeSMN+ghhzQgknGB+jC5QmYUlNLEBXin8ofX6d
GwPdzUN4HBPpmMqju6EyyO+LMZgBumsGc+Tdpn0fimPfftw+ANcf69IMdQA0cBnnejRhuqWcrUC9
B6+xGRoC45ixrFBOz9dlgE4GYKGh3nlq0m+GEIMmIivjvXaCy8VQaZXqt3mT5zyZlHwWwdCQPN7e
rJVKxKUBystqHd39TsZH4b3kPtlXKF8HL62ZFGb9I8e4Ps8zDhNr46jbd05aMPCP+Dxt8EBo3GVo
zPy+vSiWo1GxQfErsQU3FOCzYf/YQWLDlws7KnmI4ISMmC5ch1vsnwAwDSpIOEx0RX5o/YE3BtKI
m7Zz9oRynNWLLwZ3GKAUCBUmCxJZnsh3llyHzoCBEN2YN1N9kErw7UcY32gmK5EN7/YOrBztiz+L
rtb7etrGRUkmokxoV6Hh42+1gw4QGjQtLVbTdfWT/tkDGgDXjfVU1T6MgXddbz4a6Xc3f95ekLh6
EBY2RCreh1MV1gXQyYHfOYZ/SuaNJD5J0u9sPiUJpGIwW5b2o13WqhvjqlN9dO+gfhlEni/8jMfN
gAbNIBSWAXmNCoUOFeJ4OaSMe9+wb/+tK1nt5eZTF33EYb5BJfuB6p5igpEfcgJWoVi9hWwTOMDH
yG4+0SPqGUdr/TBLoghUhsETdOXlJkWD2AF+j1Eu43lwAODe+CcC4/w9ub5ZuMNe/BcMyljqwiJ1
muOwaxs9gUUQekabyqtf88mWwLQNkhywxUMYmrFGcnYv0xsR972uSoDi89d5WixGRm9EgfEhe+22
8QxnAFUCQID/4gBd2KECrwy9k0IqYGdoCkdRhsoy8uG9CyCFJMedxc2guEjKexAiv/lce1KU7q3h
Bee2J33Xn69Wi+k/BBZAQoCTv/ygXR7Hcpap+kcPGgDois+vkZOeQAJq+zaUh13JiR5aK33sXrNn
fm/YrO+7crIxl/LHPnXqVK3o8ynELnDxC6QHoCPuzjmLcnQtWF1Yoc5LG9SGpIyG/iEIZuOAO98b
N1Vu8V+kPs0mwVgZr4APLVZFZQjooOScP2NXSfWdcEqNn9q9akMX2w4sqGpwW5lRHlmhgbw0STZ6
kZWX6OWqkIHWP2JoMOOhi3e1YSogoAzteiOeRjSMW9QTZqvZ6iBNZkXotchwsWTKnZNcHEEzoukf
/oE0AMYNWe6MWomC0uA/wMhfv0Uv10tFIsDeKgwJwHHeyPWDcrn1a3DJzBGTcIn80q0jQkWgZErz
dKiws+phdgHCdMdtDpLc/JN8TtUldF1oHSUms029ciNdbCmVZRh+I2QJOZuy19+pKFxMg9nuOtjM
dxjmslqXxd6y0sa52FX6HTJAk1PyO458xcnJNuMm31Qgh/4nwHLG6jQq8qT1lEEAC6bK/F3BtWXo
rAndlcxpuX8aFVsmyMIPZYRTD5HSh8yUD8AYYfIgO/g/Z6CFoRq+abak9y6wcE3XUIbLbaTijRSK
0IEGN9aH8UxmaLn7Fkche2jZtwj5pRvOqVGRBmJzGBVp4CMEIwmdwn145BzSO8bN4QU2EyO5kvnq
PI98VMN0hXYFpwXh14wLecbKBuGu1AIzrGSvaEevKxLGRbwSUjDxKYOCWCNDHKB0uwxpXQtJqBGJ
CL5fsMl20Q7UYt78hHExcDgXvIkC5e3bcN0i8MgEw2uQybBLi34rhVJWSLiTAewjIA0BlJtQkDSL
bWHzr0w02vXXwwoX9qivF/ZNlPYT7PXu9/gzpgAMC1JfwJvWnmGzBCJW7sFLe9QlUYhaxuW1aMBb
ept7I0WGfA9xJ2t6/gcldHK+Ln3z0hp1JTRFjbQG6BRY43//9fiXPGmnut9wefv2txNZe0ldCLGR
CSGPcdyP8q23Z3velrWjnptHjPth9i4+6nbrYLbCrT90GXDX+UOD9pbHLG9f30uXi6Zui3D8P9Ku
a8ltXNt+EasYQJB8ZVBqqYM72Xxh2R43c878+rvQU+dYgniEGd+3meoqbwEENjY2VpCBvInxSXsH
tug25A52BLiiBJjlSFBCXtdO7IHaIlCSBPz7CqtVpZXVqSnV/KbZ5S2uuydD9C59naQRAhseIhvg
tF+1iNRKHhsj1TQfBpPwnzVkFDRK0wmUDT4vi9xKQRgGQtGAH0D78nLfqYPRDn3Ta34M172ynr/A
Lh2aDbF8ypPo2JZJ7gYy7DPy3Otm9f32ylkdIxqzwNcin8m8OIoRZQR24J3m1/HXonpM86fb//5K
jY1JPAvALQmJBok1KAgwOjJ42VAB3xJcEe/7Uw3rXsgvTx48q/UTmklOuYFVVSEsYlaXytlP4EoJ
UpZt12eDhuoQoiUwxJ1rVPjk++2RXldK5wNFzr78jArtkqG0MNCJ4NGDRnbWUCedMo/ION/jt9vR
bo9JuaIHtDja5aXV/GCMPbS9PcnqvTIUCSCsDwrYM/RK0QvmBfTiRE1nra7x9Youc2Z52lhAgdpB
mXpNBgNe9Dd/3B7Y+oL8HZH9/ayUn5RixplYashQb0UFYLnosrCCO2Mf6ncEbr/BEn1O4dGu+Z1L
DpBFpgfAIx5hsumEL/mp8thK7HzxkXBdPVzG5U6EkZCujhMswyEbHElNYE4P06zumY6C2u/6En8Z
iH3UsynsOiDXGhVTqEkWdLACNwQqf1HSzWB8peQkTT3s8wR5ZK16uJhVbp+PpRHHvYIslu27PYPq
TrvO1p4UxjF3gZ39dnuZrBTrl4PkNnWYhSPVZsRjL6kMCrLs4LL7j7xc1jYBxGAoo12DWKtyoQpY
TWuZhk1Q03QTkse6V+w+fghhU1dGgueeteV/FotXeFCXguhDjFgNGmp9/qAHgrvyWgBQ1dHzADVc
veIVSbFRGmYiab4cQ/5g6uqPNhgFbdu1lc443NDa0vGExOMh5s5M+p7Oql9q1bFPM1+BO6ce5A9S
k29ur4O14TDOGY5pFOaEf2QpazNU0rHR/DmNUI5D9A2OlrdDrI3GAM0fkEkVfTG+7ZebeTGME7ZT
R3M3Vb/KGswJQod2z7fjrC0z4G6xi2ByR6+k0SolSVXLCHGAFNNWCe9M6yOWSmdoUyi3i4qOtWAA
K6qALep4AuMhfnDCbYvQChQ/78rpvjSMXIMSdthurLmeHWtaiNOh/Nr2Y6K8taZMDno5F++61UgO
hWOsk/bLt6htFTfLgbBMpEMTU+Xn7Rm5vsOyvj/qkk+ypMyrV0xNqNPAmBQ/AauwrCYvlocAXqhK
Yqu5/p4Z9DGRVUH2XDtZgbiW8XQHGZ4rYzSqlcOQWLLiN9OzHjzNreQO6CbdHpkoCH/KxSTKLa1T
/CiGkK8JyhZ9yEQ1wmpOPh8Kd9Jpo2L0cjMrfvF1Qocz9xilb/rSo+aiu8gTbZTVNXU2c9wBZyhN
0sOjWPFJ3ztxR+xxeF5GuPE9t7KgSlBWNqUFyAIg/qiaQX/jhlYr01LLYYxYW0Y2bR5qxyw3pgtp
MAIFDoaTGAN3Grz0/V9/OTTIYe4K1R8D5pdc56ZUxnCB5YziVwEg8sc8OIzSy+0QK+c3+Hw6jDRw
K9CuTMqUCELmcUMV3xyqdqOhbNj0eEp2opHeB2Fz6ppuQ7r4oLWJ/O/XpWVCuZO1AACKt9g986x0
KIc5MEGWV3zLLA5BoxyaXj/ASPXr7RFeL38iQzMFot9IqyYASpdhqmwmcVWpst8U5necdD+pEXhl
UAs5yddTSXA/lIFrgU45mINcoDmU67jXMhlVghqhGofri35Xn7o79SU/tvv2QXOUgwILzOwgPQp5
L9fX4cvoXE20VO1kwaJIRqUpO9Vju41PrE1bPP2DlvB1BwA9buC1gfICwAbnx+WUxrNCJSgALWjU
Vvt0lz+VjuSo2mcfWvOqrUq2t7/h9Q68CMh3S0mQp1KnSosfm884tIDKdagb5KIVeX3AX4bh9lvR
NdBnLE2MS963IK0r2viv1zwiQMwVqqS46OsGt0b0oFDNhiyLnzRPlfVNqe9Dsr89V9cH2WUIbiEE
ZVDITSIv8M5+7tO72Ugcdfom1yOIzrBiT0T4RvaTL1sKiEeRHgE9Yf583KSVhixNFIayvlJ9i+M3
Mg+2Lh8C+ahGhXd7aGtbmVIDMZCGsau5dWdB0S6rjHbxccs/NYbmRbTZkGkSnMprywBCBhSAHYLW
K7+RMyUE6mpcZh/E3KeROUgPkSY4VEQxuK/UxgloeDpiGMFJC0obzJU/WGoGIHYyAaTKREvpcpPm
obUMujrMflZIe5UENslbR23eb3+SlXMf/TB8DiQ8dK5AML4MM+sQITHKGuc+nsO+p97S2d2O2owB
Y24Sr6ht0YPuSjJgXWrLkAHvg9oudxyPnTn3BqkUXJE03aW5ZToWUK5K/1NJ6dvt4a2sOAXrDO0I
XddBtuFGpypd31QwjvD14lve+mN96kVdq5XyAuoczG8SHXgcVPxyM8e0kZUJ52BxpGD0TvvE/QJi
FsQQsvvqPgGB4k9EwWE4BeFUAngkWIv8pg3CVCfQOZX9JD0O07Eo70JdZPezNnfnMdTLlWGm/Rjr
JmIovQ1bI1DAHf1uuGt2S+K0m0++6Ru8+ra3v9jKxsLIIPKH+wZjgXJfLFwsQuuwQ9QwgiBb1VOn
NDtBhlgf2u8g3O6dlpKU88Cmb34ctRNJ3opOJLfAfiiXV3E1Y/ZFGAqkOvn926aDXASV7AOyONxn
RbkzsxkvoMMITUuIkGd6LJi61VFBJgOinbhNX23lLrNyAFkLjIqOjpaQU5KER9JN7u0vtHJAKTj/
/huGmzzYrqhY8xgYjSuYfZjWl86kr0WaPQXwI9dqslOqYXc75urQcM1FOldwf6fs72e1JjFVyGu1
i+xncvlAGunDlKqTpBd/MoNnYVjqOgsTp1q3ZNIs+yMZ7LEBGUryZ3yrfz8YbF/2XIcLPARwLqP0
c1umc4klrls7PEnaqvJlnkQUzrUZ+1SEgdwNrux8Iwqffqa1QVGp0P5pmGoKy0KJ2HGt/ro9mrUN
i/mXccuByBtO3cvRtBKhpJKUxUeT56mmxb0siQgfohDcZ4EVGAoKsHD9KbrrrLsIUpi3x7A6WWdj
4JJO0Wrx1Gko6zI9PSrBeK/okzNXkXM7zNrJdz5V3M7pdXAcICWNcWjpQ5dqjhQNP7oRqkBm8v7v
Q+GqazJBIEiG8IVqUUI+dVHo7FfTu6LvhiKxlfqtsz5uh1l5KCVAXAIXDQQYcgJfPkyG1U9BI824
tigbmHq5sHFlRx8z9Aug0i/oSK4A+i7jcVOo0SFdohTxpN200TYDaO6Jq4RMGtWDcQTjnm0swWmx
PkioOqNCgrTMlXavMk6kK8FZxOvz7DF8yQQQq9NDdTax4+dOtNzZauNPDmwm5CFUZAouG5c7qmin
NsrlYPHTGZ4b9WNY646lB06QvhiV0PJg5TKoQJYd8pkAD8L/g1v7o5zUM/66+NpD9Kh69RZNu+Pi
9Ec48WIyRTi21ck8j8d9QXmJUUXJiAepNnC3lp3pzg/pnkEV6L0k6l2ubTkDujwQTwd8HyTXy7ls
gaeWxwipQ35qjuE9o1HFT5Be1SB6BIQQaN52+py8hq1gq69llPO4LKWdnSRN2NNmifQFPdONkZws
05Ui0dhWGhbKeQwu86IHHBSDhszbVpH5Oivy/G1a0vrURiTbNNpEQ7eiS7zVUjX36WTlL3puhdE+
VlrDaWOl/Csz8Z5agChwsJQ4+TL0EgjAFYgrpa1OSea26WR+F2SMtdWN6wyqcXxl9tJ6OTOqnCpd
HBmzT5/CL80+oDAfxLPTdtwwR6DofgbyD/hssTgo+4f5bXUemLt9ElWy2iTUZ7wul295C7ZzxOSc
DyxdBTvzJzRWHZj47DKnF+Fl1lbDWWieDzxldI7jCNl4qB465dUcDtG0vT2vohBcuWkVaThmMsF1
caxB2/4wyV/lItSIFnw8k7sT5PIyFkGNgTDMbzNu5lOwnzW7dZePACpi6nsFepG0K1LbErl8rCaO
80nktjLNJfbEjO8Xfg+2uae8UxeXn0N9pJtq24gEjNZWi4FnKVwOUXZeMePzuaJFGfSLP8uS5k7F
sNjymEP8Bm0RaJBA0nA3jnHiDYUEOsHtb7l2KVeAyAPIHurXxtXdodDmMDAb7JHaS/YNaLuWUx9q
QKy1bdB6U+yod6J71/r0AruCjQmhE3RAL/dlCk2eHGpHsx/tk5d4t+wG3GGhLtIwvXGhVOhaSWfi
0USV0XUicIC6jFZGEtyGYc/rywM5tHm7k7pURPxcjXGWabiTTW5SHAsGtkRZPE/Bu5yJbsiCACaX
5NtlSEkUsRX5NrgykMTG+2KDB199mhR1SGOLqDYQbXP297NzJYnDmtIZIa3ge5lodg4deJUIeFvK
2slyvtW4gruMJzKifcOqOgleYKUNr6cDsDCnSbYXUAkeBg+qgQywDLQAVW15J5JEXIFpQxn398cz
uY+3TANp80Cb/f6Q7GVnQlmOg6J0wtIxXeMUEsjDJx64jTbcE35hpkXQVJbKbhwXJndOJTFs0pcS
c9B8rY76poXBC2TaAdX2OqhHiwQcVpDwl+Pltp8RLXMyxQEy64lu6wngJwWy1UXiQPsu2lm/gCbA
26KgShFF5TnmQWqoI+2RaJBV3P4exfTG1GzLoTab2ek1fpBFd60VntbFSC3upFIKJYtByp3BdYQX
EJyawI9R7NLpAkAAWYqjX3ERO1QnkCh2txOrYPdY3PFlxjGt5Ri7pwu+o1i0q/y5DoUHFctdN1YO
X7+nGTWLGUe+r27huuFmm2gz2AxI/Q/BqqJ4XBqaqtFo+wHx5KcIjJT8AJM5L2Ggewa4L04i6KZo
FrkcZCkDoYWGrWlRgo506al5s69nSXTtEhQbFpeFJC3UwTtWUTV9BaBMXnbRI3aFHezHxynZRz8g
+zPYMjSlJVcYW5AB+VuRnEhlrIxYpMyntw6hZB25yjHbwC3bo3AeL+Bwguyj2j3c1Ax70AQdCeHO
5NIPKCJTHaqflVYUwG492ww79QHym9qWyQj0P+Sd8HItSHkWl4MK4GS1eEFM7XkG9rLf5lsQjT7+
odbR7WWEq/XlUTYnhTy3FAkWRtzfCWD/XrQhLkSSMaupq32AniekAYhicrlHVSO8QxpsVrV61wfl
bjTHt2IaY1Fivb0n0aa/HFy99CUdoTiNExT8P/RFqIRyCm6uAAzmD6Fr/XU7s62WjCauVAoFXvFa
UB4KEFJYDBOrzKdjbsDrO/TRqodZYvNUSm68EYmLra/Qs4jcEJdQksJMb3GfOqT3WowtkmwgtWsX
bzqg6/9Ia2btNn8+SDbrZ9WPng4LHBN7Vhf3H3FrV4CoPMcHA70Y/cPEsjmGf0kUzpqilLfadzqP
zOVYVSn6iOSIzGTHqkfLtMGy2DKyGGN0ap5S2+O7KOqn1MXVSXI2xVymxTkZQpr2c7wMqh8BKa9v
em9x9bvpToHMPZNylSFmBass13xW3tSd/ojLl5DaxYZ364dwqZgaTW0MPX5IVdoAwh7Tg+SANbCH
EPBBc/oHMQJ2vQY9GztfAPZtBI1VhDSe1cVmvI/xvv4V1Pbf2gijax2M1wVPRC817OnEy3s1GZ7F
5xJwmieSFTSIT7b9d+OOqckOjrzpXxhvWzTBovnlMm/YaGMoydhLifkz1v/qh83/Lz3wWNE0GKtB
rTGaYQOyLgAfjKyzOOOxsRnJRGTrtHp8Qg9bZUaMCuE1XKwws4ZlQYnA+gTKLkZ3h27SjWjaVnMQ
sF3Id3jqR0+Jm7e2LDS9piXLQRHkEnbjVvmBIxr5wIwgd8UIlcK8t7YwzmLyUxmWEYgQCmKy0mB4
LFEZDIwu+sKsBERyO6vXcuZUp1kWBbT+qoHZTJ2+RAOKu8kr9ioEI6G030IpCULKsB8T+p+sZrrz
gFymW+DE10wpAqKuCx7NEywgvdCTHOlX/bWgd5Abh8iWaFLX1v95UC7RDYE6jgpLr6NK7ip5uJvb
8Q9q//MQXAorWtUKO5ONK//Qa28pGgeyXvbtfbZWsp4H4ZJWVUuSqQMZ5wMAaw/kVYteFu2OzI96
8OV2pP+xMEy8xEL0GngKrpQZ+1ADrIodv089mNoFKGo9MEKgbmVe8SoS+VmtLywAtUHaQs/5CiaU
DVHTLaRjl5ryOxNSiNxgF6BYM+FuJO7WrhVq8A6gsvHZI+JhAEStYm22EI5KM0Ao0EBpP0qrFaXF
a/4pUc7DcEl+MYN6UdghQ7aQf2LUO3rs3hR4PIgu+KsDglYC0ZgHyRXOvcukoa0MDEjRaqeG9t9S
EWdIf/7JqjgLw61yMupaMbGK4W9iJqM6SF5n410eeqxC4rVoUNxytyo6UPJ3NOkBTJW+tcGj35iw
ogKhvXTJD/Qqm62oObSaLc4GyX21VB9hvgwHGXAGvqXjfpbfBbO4Mi5wBXG5hNEkBLp5TXANUNBi
iCs2i9lgp1+mCHoPzG8BZvHka9aiJVpswx9AlgkCr5wtAGVi1WsWgESAv1wWuJY+WGMIpivWY/S4
uAaI5RLeU0c3Cu18I/x+K8f0RTj2c87q6bCOypGGn+GYKemwa7/od6EXvAS7z7ruEQqb1l6DcI21
F/Vi2ErkSsqL2Fwt30bpJKUdYjfp6xJarjyAYU7veroVzCmbs1uBuANtSqRK1iWslmRvfjCfZsYx
H74zptGfNNEvBsUW1tmESoGaSIE0smtfn8E3JvagOrup3srHf3QfEn0/brf3oNBqxYhwzN9rQEsU
Vkp2esi3ute74bc48to9cz9Akzj9KpYr/iyvbk0tt//nOO87AyY8n+3DITtmSKDNt7a20fVCr1Zy
Jse0rRrGwTN6URA/9NRt940crcUBNwaVhOT+gdEm1AnPthCXHMbehCwD/VzTxcsI/ZKfmS09Mbkl
aP0InmBXEtFFLK781OVANcsEsfJkZ9WHYnoVrF1BPuDFo7RYT6coxwduvf6NiYUUuNKrGybpg6/q
/FE0uC9YUNC6tgCzMmqppfV5eMhO99LBm9i1HINBK1L0vEW17drsgbMDlUfISFLQZy43C+nUtgZN
TvML+bFOHuVI0EBcyzAo1HXoL6kw6uAReHJsztTKwY8j7dLrTgRct1f0ufZVlmqIMRlZqwkOjrX9
iNHg3Q5oA1DAuP1IyViYXa+qfqqCYv4KJIerd8d2fKPaI2ndKvgQfLGVIYJmJoNvy4hP1qdW11m+
gdtJvCz1ovpWZOsP7VuE/mh40EM71Z32G55lHYaraH9QobIWS8/c1r+IzH28riK5EbHI81OxJ562
KyEzuTy1LrP5SzegXQmGyv7BWwG5uY06KyBmhYDMQFc/xocWTe4E/SbYMKNfSHO7L9383RJcG9au
mBcD5XKcWQR6YcyIqz+ojmTD0LC24xMYNt8Xh5ElzPtRdBsSxuRy2EzhBakFIEXWkJ+AvowXPsUn
YpOfmiPbsM7ZC3EyK4nmYpRcJjPTUiqHUFaBq+o92Uu9YI/uzjMzfbZcEa16ZeOfB+Nv0GDTlctE
MDyleCinr6pI3nXtiekiAFdG9WlnKAvFN0uOy4ZhmpbASR7S13J0yLfaZUpEiVfPR8NtoH8poOWu
JIGL4FxR1StqRqEXyhbqp531Tt8uXnIQFcGiRcJ3Biq8YzXwWFL96Gg96A+fhujw2jReJ6d6k11V
WO6zVXdjB2pcIRW2oxHTHGskhA9I8jhCPwd7wehhXJW+A28oKtwEKUbjUsysjA0a6xjgsDG3cDzb
QJDohXnNMvWqwNNFD3efB8L1AImC+y2srIH0uzyQlqas5gj5G6ctE/pOsfmC7XhfPVs53kT1bbtP
7O4U48WpuS9AAhPdEdcu2Vg6//0B/HOs3uZ1HwT4ASoKSMjqyHg4gCxZaLP3WBXgNU9Usa5n1d8R
uZ0ytNrYScWAEyvDZ4QwJe47ldADev1L/o7CbYk0CIcl7hFFfpod89BuJW/ZTgb69eWeGYU0ooft
9QzzOyD7QWfn4qTI7RSrmMi5fluKv4JAUPit7nHgqpnUC+BBfH+zm2So506p6gdDEp76shrdNo6G
r01mwiCEdlif8gxBBSj7ACkRi7gFa8c+gYkjs08Fi4anf2SdJanlXGNnQFszTajdzoexnLZqKshl
okDch5PCvopGrcSWn1VQFmr92McFbKy69JiOkwhPs9KN0VAKGmiQwNX6ivsxBVIL84UCaTs3nUGu
baj8+9GinuCLuQEz3VXKxKv66HEO/wCTfxGaO3GXoMkLqiG03B3zTrbzadOXgupwbVHCSxSMSwDL
rhkh4ygleVi1mMxhfi1msq0TkeLyeghwueBopjEjpct1X5GpH/UICyMnvYu3QlsrqaAgWlsSMPtR
Qf3VAIXmeWkkWiCRif6gn9YRFHlaPEzry+ToRnmkpkiabnU8Z8G49RdB4qDtFwPcdxlAH2u0LenX
7bpyLQGeD4fLFHo/W5kFT2V/oj9U7ZCiIBhDwUVk9WBhxHNq4C0EDUcuSJr1ZRgPkuKrTwlQyLIT
fCqXL+94hVFskFVdpnfJZCA16GxKroiIvvaYhr7j7x/A5vksHwbjLEeBBiZ648LFInphepcAzW8Y
2ntwyM8mco4msBTNtpZtUTmrsq/En6vn0bmDPFXUhoYJhj865jZ/ix4JsEVHbcfsLLSn4Fk/1ccA
Bl/tRsYzUXSodyJBt9VFezZ+9vez8Zskk9OWfQCzzOFuZKoGCHNjb0eFAvSaFdQingI/ZNOSwSIH
hgj2wSAFylw+CaDLYpIScC55GwFICSHV4a64g0a9cUBD5lF4dedrMz4et/GnTi6SNIkW1O/1dwOW
xXiVMt282zbQrHusjyGQQHA7auHLAv1jOxbh3fmNyuKzizY6L6oGMwruljR0UqdPMh78FO1Xk59k
4Mhv79O1AZ4H4CY0M+tyjjJl9oPyQ52/KP2hsl6mPreL4j2IBcce+7XnC/ZzNCCa4NlNhqQIn+OW
GsI3VMNsxsq3IL3LYbAXju9a52v/2j/tMxTaVTI6FSC28RoRYQ/QvcLeBZgu5QKwWCPbqZPCzzM7
6IlNvdvTePW8x8fjMio4XKNRjSzebKsfAbq+6Sl7DnG7BNbX+DDv8ufQFSKL+CzLR+USoBGqoHUq
7H0bnLoa1+j+HtZmn4/QBVw+S6QeRjYRuUZdFdR/x7UgxSQj72KSL/d9oodyq7H3YQBGPLjFmW+M
bLB8Kd5mVy7sWQjZ+B/z+9+IfMcuC6UEhM8CLdkDK+EHpm4FH84Mnl/PCgyKAKU27E7YHVndf7AT
NNG70/F0wO0/oxqSIiwbQLceWDsmeYC/SGXY1mnymEWR7mr4f2HUtX1igD+uoWZTIXjEJ/YpJnlp
IK22kBaOkFniQ+hVsq3jbdWBHi5arnln94qjZPf/ACLCVg2/Tc/Dc1k9XuIyzmqcahGwMBg1ms+7
CK8meP5XHP0VEseCsn9llglkZCwV/T0A9PlzHOaNet52GaCrmnbXjtVD2FEB7lgUgv397KSqI1ic
5HmClnI4Ns9qWUc7ILE153YauKpIsDGYzxNowlCRugZOdNWcmKNsTb4FcvfigIvzwd4H9B5Wzczq
W3K0xYaLafQGNf+hBmqNwURElcHqYH//Cr4RVISj1JR4zPOTdgcwyb5Xqv3tgYoicPdbM8RbrJUH
kw86hT3AGSaa3dsRrtTl2FTq8HNi9xYDVTGXY/CA1jctjDv8SHO6I7PXNu472A3ugY8XAhivuj6f
0cBagJgRpC2urFviaM7KeAaHlJzAT15c+TvE6OMQqVTZDiZ4l6jFGyIUbVhJ4ESHpwaTiIC42fUx
pdN6TsCQ7eLvHcyt5xa1P3m/PZVsprj9fBGEO5tMaFC11dyBH2sNb0pYPxakP9BePSbN8qrO4UNB
zb/kKPt2O+zaGjkfG3c4mVUN8WSIRPm1BDrR3LzDUebL7RDrn03DZoPkDgqkqxv7suRmKSGGbrtM
MblwYw9dEOIa2wL1oEjxVhiPm0olqbUcLQh8r82yCXMbwh6QV3TIvsK3+/RpSInQLXX1+4FARKH2
xohE3GabizwhU1wtECTs9afUMJgLYCUdKmlYPKUMVNsIrcyd47p0wyX6uD3HK4fRp8rHf6JzQ5ZU
a2pgHAbugJoeC0OHF3tE3amxVBv7BZCp7e14q1sCOrgyyFL0Wv8qSBaI70qgMAVp5yawIozNdB/2
IsbP6rAMcGKhtg1cAF+LamlvwRYIjOemszakWGS37lAYpssSY3ZrxR77WrAP14oYULmRYdBFwH/w
sLoKBmxlyuB7rWcyggaYTeUuk93yV7wtvs9uqzoj3YLfXQoO2NU5/R2YPxDivCriMgDsXlbbuzFI
nsIhegMNaHP7031WYVeZ5iwOt1Kh6SqRmWCAZAurQ2B5462+ZTxCEUJxfUCWpoA7DjApzyMYSrNf
aIRFkha/+mjXFffEFChoroYA1QL8bVw2wai9rBiyvlcDU4IUUZUcleVo5L/iRrAgRCG4y1c0l0Vb
EjAxekLsedxbNTDG5PX2R1m54eEJ8/c4uHNUzRNqzLoMVA9p75UihOV4bN5rSr2XIqK6VKOxPRhi
Lfu1wcH+mKoElz3IBHHpvwHwspdDrAWYNZqNrTrdY+KWr6nTanaW2eZPxVvQnNmKmjKrcTXsaAhP
QKKI7yEbk4rRargpDMZrkHzMRW+XHRUUems3IKZJ9N8oXI3cTyORiglQJmlXftc3yi53Glg84NVU
dhMvEboBrh2mMAKEypcCNQGFTx00ULNaznDjotWPsAXFK04Fm/dzYvjNexaCTxJBEaRt2Oef7MSH
bp9t0K+NnRKupZtfLVwI4j38xTbzjvkQl960mVzDlQqwAkRPcIKxalwWITALrmmFL9j3P/ry1QBI
699vifORckeaVXR0Dhp8vKAawa82+92sW27U0V2iZXdVmj4NirwIgq6uy99fkH9XTPpyrKsI06sW
d9EY2mX8XdYEDZb1ZYmKGTkRxhRXugx9P8qLLEVA9/d2sWdvl4Hb6miBWk+L12w1SdiFXB3WWUT2
Mc8uVlOx9ATCevhYI3kmkXKnxtFdQ4StjtVFcRaH/Y6zOHramrCMx8jyAIBtXMXdHM3xTfOj8UZX
tWFqZD2KFLXXCi8mw/mf2eQ2+WwlTTJAXsrvrcCJAri3t73mBkr6MsAKXMvjI1Ett4JisGCtXKGQ
2XXkPDJ3+ETTiJOBpuwgze8LN32SB0/6NX+2cZvwILowrta1sCiGUiH6HNcQJaOvaNB20gSxtXCX
etO7ITtqAjWWwcMR8Z5B0uMP3Nw+R4k8zdw/wWrgj9gJVMBSX7TJJ0/qB67HYOIT23gy7R62OONO
9A7MPtdVgjsLxx23MWloZCTq5OcQx7U0RrF+15rUXnRRH2B9H56F4g7dqJ8gIKLrEyq9cBeDZAT6
BACLH8Obaqu7SdqJOtWr2/B3QMKx/qhe1XHV0clX6pPWRk5Vv7VT8EfL8iwKl5mzOiM9FLgmkIeY
j8RiRw/ZHSyRvQhIVhFNSzSJhEvTxQQFpoZgeTC4yYI9Diac5FResTisrynh/PmDc+FseFzJAvko
AAUKfDV1ib6MxDqOZv0zpfU+V9CkkZP7ror/oDKHvZABvyZ0Ygy+1VfjpkOqESlGmx/H6lWHIU64
vz2q9c1t4IlUw4RBT4oblpyNahkq5oR3ItnJTbfalFt9AZZ8dguvOOm/YuFMriYw6KhTCMtBbpDw
F/O4N5Z+phPW42fjdLmTnNqNXxob2peOaGOvjvA8GrdSzIpqTZQjmrwFjRB0HuA7nrV7C/jUDt2i
8EGYMNlK53PJeURuTvu4JukgIeKwSR4rQLwrT94wii1IbIIlcqWEydLkeSzuiI2Lpo31EbHg74l0
Qp3Q697lX4k77IgbfUnu0ABIhGyA1bAW1gvkMPF8gVr68sQtEqtLzR4lZ9CM5Vcqm+nXoG3Sg5KF
iSNVM7XLIJ728xA8S0UReV1tQs8ir/p7rTUqr9JSuqEwWDu0tZy8lUEWCoANKyWBocDUHFqQ8Fum
JvcN1DlKewX2jT7V4YptweBgUhuRNo8oCDf5mUGyhIY1Cv1Qi3BT0sfu6yANIlPzlfx9MRauvAmX
IF9IhPejvFI8tffDhNiyETm3U8F6FKh9QzwdXTP+k0pVU84ghKGgkePS7rTkFKQksad0FhWirEDh
9ocJYTA4mSnAfV3dnhcI2JUxQLS+FNmw3lZc8othrizHOoFORUG9KN1qO5r2eCfMBmy3X8WGVTGF
5A5eFXhh+rEJmiCZ0BQkp84Nd9qu24XHCcImnSN+LVmZUkuBnByCWaCo8dAQWAOr6lziSGyMErIt
g530fq837r/+cMjdUBYH5toEX5E73q0x0gbcT5DgwmibWNluMIaTklSCMKtHLgSSIFnHeuBXzgvE
rBsAPI0JOLmhASma3fvGR/knrnmPpSs9ihpT60nmLCC3vfJyGrSG4iFh2Axu85dSgxQJADJkktGL
22SvGLFdnITpe2WJYBP8Hie33ZbeksOmNid/3vYfExzaAg2Xd2MLWv+XSIwpFYXjLhJmrYMP12OU
6hbeW95yB1LtdvhgIPLMEVI1WN7j1j8GBw1U3D7Yf3CJe84HC04mhBXzeeykIQR+Ije7QzYJ7Pgb
3ko35Y/by3P1uD8LySMsm7As+gE+Zv7yk7mvRg8p7pxjbKuAn4TC963Vt6HzcFwdGoNugEMJhZqk
zxAPgpFesTeT17TBOoU5A9lbkKLrPUp7QQJly5GbWjx5MyEv2EGCs8lNbV+k+RD1ClZlOe+1YTmF
ebq9PZcrCQUhcA9jBARm24afcHbRrQE/i8FZxtjkVt2NVUu3sh6GdqA1otGsfTbEwjpBlgR+jq8+
aRfXRaH1rLLAc8aOsbgIBFjIhsCVWMRLWWt/X0TjdoHS92GUzu3fdcywN74WgEvlKOiNQ/L2+ay9
wbP27dlc62pdBOWmM43rbDQ1BGVAEAI1FMhuy076pbXRjTwxkAaUxbao3cA5WDIYbWr4OTlAE7Fo
j/AwTJRxF7+Eu37muh5BwmjAdabZJ3PyJaeA6wZm6dTtsh+N6IkYy91Spruy9m5PgvA7c8s26JMM
F1985xlSF8k3gFO2A6720nY6iUnnomg8VsNU8bJQFOPkR+SzVRMecqewQA9QPPr+D5QDVvIdOrpg
dgK2C7l4Ho1SV2SZsqlkn5g0dninfGrsgdw8QkoWMvEnYYUhiMiPcMoiM9KzaoJmIiSanoBN3jao
/7VP1raYELiW72BYoClwLABA6kp2WC1QALBi25cP3UsLjjhktDftfgJoXng0ro7tLBa3TAFEBebM
yFHQwDGl+Cv7mQDxltm9K23j0Y5BNhQsTlFAbnFqQdIYcp+yq2L9ZmwKvPSzPhAsmUFIADZf1CpZ
uy2ezyYvGzrngZVrUTL5cE8MIqfZa7vhbvnSukPu1i//zFlgfVMQSmVYpQI0xdszkDCL5ZRhXEw/
/UK88pW8mA/MnTx1x3fRAl09psCGh4oBCtMrk4umJlHWGN3kV6Nid51mG4Pgq33aTl6dhGchWMlz
dkw1appDvAch+l7KD51i4FKa1O0d7kbJaUzN0Q2McNxSM+/9Fj2U7ULi+m5Jp/kgW3V5LM1M9aKw
Ud7CPip2qlT39/XYdk5qLckmWMJgq5VKuZ/hKv+iQWR9N9bq8pSkOsitxv+Rdl07kuPK8osESJR/
lSvb3k69CGPlvdfX32AvdlvF0i3OzHluoLNIJdNnhKDcd6mC3jDyJBfNcfBoC4ppaUIsuoWYhpBb
irYi++VhjnTDGTHgdZf4oeIZ9WgctdEId+JY6C/xXG+DXPpSqROKnSDstmSxM72sVLpjnMfjnVqj
MZfoamolaQgYv8qPbanNa1doje9aNgJeM2zS6EVop18jsp6HvorFrZibmCFJRLIz57L2TDIqd6KR
j1YXTw0vaKdXzXwKkEWDU4Ky14J6iHmxpgb2WqVCNCTuo60/7LKXejvacGYg0dzo8YHXfF3LEs4E
Mi9WjcwUiodor3aQ25U/6PAf7thukejZ7cN04D7ZFRuxlPgBa7nQtlxU+1QOkP9E6JkH7uxVt8Mm
cDWnMO9GrJ39BpHyyhs6E8nEmKRqi3gkNMYcPUqmGbiJLT0Ysgt02iKyMEjqdltd5cy0r9mJM7HM
u+qw4pAh/oTz7IAVV3rwLQDeaWs4M4LInVfy5MqjN7+42TjJ66SeIK9/H1ziStvEHu7LV7psmtrS
7rqtX7lTbEEDMxzKiqlRtrM3Nr2RD0WO+nE77IbCPPpKxquWragK/rmkgg0JDvOCtR0TCFpe1RPN
tURbfO2gJoLdeQjs7AaAWlx/uXampTz698UFmnKpAdV4ptHH5ErPjeqYBb4ZxaQTnfbFFw6/AV+0
LlTFLg/osoDrzihnG8pdKfmwvv5LHB+VveJGD+aj0VNYUxPYU46GtJmP0bR6t+ClBzsmkpMLfno5
VtMw14PxpJ2CxhKs8J3izDdOjuYiMj1AoTjXFWZNPbH3/SmRud0oqySzUbXho3YNSFO7wgR+id1P
KOjd/yyN5maLbxmMWTYKfvgRSe4VO/eEW9BV77qdiLoud4p6LSGQ4J2xiANaOI2NW4ncmcEU4my0
6TbcGDsKHRYeyJa3jbg2l6MuJLHxajrGNZrP6gAP4e+7lw+bskGT7eV/lsQophqYui8PH5IoQllm
R1jwJM5v7OmuVBjPzsQYyr5PUDuaIIlSZESgIMiBsqu7xhfAa7vmpvCEe4z8OxpnBYX6NsbZgiAK
u4Hgf0HHlC2hVmIfhnom0atsd58DTtyLXD3epxyVqfg1RO2LaZap4s9eYjgfIEpOcRxiHG8EWHK8
JxjHCJyER/e3/uYWoplvCLY/XWpaHJE2nwUr25u3A1aIZFs5/Ea2uGpTFtKY75hKRBl6Bd+xcfvI
SrbBPrHVE1ah/2ndeDwftBr+L77gxWASmSdZjBQ8u/dJtUrfCm2kVJ5pJ4VFuR1u+03k8Wb/OGqj
MnZsMgqp9UPcKeXmjvYUjzncigfe8OT/czgMXZnws2i7MeUOye+KNAnJQDdCZg8xbQOoKt8JfdTj
pD3GRX/6Bb/bt/4N0YJBM4bOMTN209czI2/yeTh1k02fo+QMPwuA3Iqp3X6lO/O8EHT9Oj8FMqWk
WSiA3obIHNf5LxgA6H74Y+EroTVe+6cc5jpJi4mTMYAceioNepJs2j2l4aH4DeTxurNb2x44k8YE
8kGXiIGmjwPcK5WGD/ejv09OoacDCFHYFEcKt9P+pChqtTN947m/1aBicVh66QvvJyukycMJXzHv
3kfzXq1erp9vLW/AFDOIz6GXKqBVmNssk1A1jFLHbXrKBkGLne1HDEYg8XabH7/h9tZs6FIec59Y
D031qYaDnVM73xh2dDvs8x7NKCwPHXxsaAWdneeucRD4ZZS1y1zKZi6zo2QseY2zNm6DTCyywTI9
3ISA8m3d2SW1I2mA2Oe5DfrQWO/0KVVnwZ81tapSX8bzB8C3lXRgKSssFaHa9Q+5djYdk9Mg9UXJ
De3Ec0VpVAmeCaRlpyHSt6kKp1tUHBGrugIKC1EFoaUEuj/GpIALTxzILMmn9H2yw3vBwtz5Rn3M
fzVH4gg7LlHw2pkMQBGjawL0i4tSOPbKAV2ZR0A1SjFBkLnFTXBjPkqb4Z3uEIPw9MB1RCvGBfkJ
wBgJeodoxjLPQUpJ5Iu99g+iiaCAAAubC5ZxN7+aFcDXeS5o5YRYaUKqArItBC8K8xr0XlKALAQY
qlTMdx12ZtvBcK4rxsqDOxPBKIaYGMBQoEDSaWcc6x4r0cazMre2LgFg6y/GRDGdgDYXkj2CJgaj
IWM01VlCoTPnvskdMxf2ETjmOHq4dmlLIYyjqZLer0ofG5ZqFb3UYfAGtmD7zy9tKYJRA7EArUER
Q4TSz5pdG8kvVMDeO/RFMSNahq4Y8WCEVw+1GJxgAjwjAoNdFGGrcejGyFUy5RGQ+Lx5V3ozjCk6
m2ig2r/wJi1aW4YUYsi2MjSwUCQqME0zzAtHPWjA/V7482GQs7oJPfNCXDJKgyQ3qGOM8muVPxr5
w/WvRF8HcxyMKeK5ol8GGEk2amyToW8w/obmVZA6oNjdtMHtrDR2iwrY3N6Xs895SzyBzIFEEmdj
pkOg3m6AFCLmt5IYWaP5lIah3Yq8OsaK58BWNu0tYDcFNoLRiTxGsbUZEBUPce9g2dbSosdK4zDg
rOgE1inoPAh2KtBvZFQ97aIgBLQSotPZ3yRxAbjg7D0vo42SkO3177UWCZ/JYs1do1RKGSKawSiD
I74C7OtUbMYHsHfsKShCiXb/83WRq1e4OB1j/Qy/EcupQso26qFFsHcQzT/z9NufCwEmNzAnsNKB
uRPmCsPYl7Bpjg60ALCBpvymNpGbVjw2mbWjLKUwlxfEGlhNqZRIQvU6Du76ML1VoyL/c/OKeWNM
CmFQAXuX7GlAjNUL5YhGWqNJBUbGpu9Ydis4QtYOsxTCHAZt1yIL9ApDLc240afMqbtgh73Hv9G4
pRzm+wdaCtJvE3J6L7mdQSMwbjFcpQERvgJcqPhNv+e11FdPhqFtomNFHRNIzKMNC22UJ9kcTlXj
9d2vujvq4/t1fVvrPSL/wfARtgDRvWJX4EG3SxR9ylHwSNWD0PRPUZ0di0TeaQqw0GYAIxrzw2zK
3/W2eRlavea4R2rnWMMLgEwMPinYw7pY8SxiIe20dBhOanuoi7c+41HSrVqKpQTGU6VjJZaj3NNQ
HZvZpUUJWlqrKCzJLqmlsLGRx+vQrQ1D0I410SnxKsCLGKXUMNfc+RhfhFD1e53Z3SYOrf7Q2+Gt
6GUYtvJbbIZzxa5k6iZyL5lOfADgn50FJsIoyXLf9x8betk29tTqTXEAOI5RJOwGFsC05ljFtUge
1CkIrLGQgqI8YSxW1BphURQNPansxfkH9pq4G23QQj60IwJdnitb0xi6KUXnASCVfRXtYLa1n9b9
KVexL6685dnIsSirj2IpglEZ0/BnRNhl/zEAkDtDYZPBImiYIEHXvhmhx3mEa0dCpItXiP4J+BiY
O0wETciIAWc22H1h9QJY46JDZfu79C2u7AY5dI9eH6/KsvoyDE1GVoTRA2xaMvalMo2axEoxnPyb
2QG6yCY5+Zg9yHbEIYdyz/90awHCUiBzr+UwVKCkroZT1OsWWhCWoL4OdXGXgyHy+pWuSgLA60cd
VzQIfSiLeDHF3JNWDslwCpvnTNhX4CwI6ruh5eXKq+qPjV/a9tew08MGjlKgZkNb6/3JSKzRA3Qt
6tSO6Zo3JPWADGX/xvD9+tk+RVJtWpytUocoU/IQYdYu2nYvzUP1s99qIfhEFe9jVwP7e8Nv9BLX
3NHyqPTvC7mg9ayHeQqolg4TZtU1OwMlSiVQGmk7+4LByt8YwOVeML2NhdQWKxtBHuCC+/cIFJ42
aO+2+RtmAiuM/A53+UbdXVedtQI5BnE+75d5jWkpBrje6OOcaEk19vhmApP7o+ngaI//ozTGUxik
l1OBKtCwj+//aQOMdvgYYHLkNzqL9IWx7nZ5NiaIkYwqTIIc0pRNTTABDFqgTWSboV3d01UKXs2R
9/XYyWbMqoYJMaGrgw0eFtxlmVvjN8WhNOByZcUPf0w7jlrL8utpjFELsWxd9PSE6t3g0vsst5Nn
YBKHMt7xfBH3fIxFS+YpHYMG5yObcoe9rCe0o135ZrZrS9li4eeeoy3011/5fh9zO4vXkPu9rwL5
Ctpit5FFCWf9Y/edzt4lHp90kmNpNMbSzLNWaZL/8eJHjNqDqd7zd80NnAQq1rJdedXdtFV4L2Kl
cXr2BRk7M2LepZ0C3KlxU+7aO38n3/Sv0E5beL5+m6tuF6DtdHseSSvrdku9bAVdaYeTHuqHWpR3
5Tg410WsGhMkcig7Ig2SAD16br6q2OwF0PQMyBqG1yKwZnCQaUfN8r+rlRXuk2/X5a19MYCCgTFF
BfSF+aGvC/0oxLxJgt7oT1Kza0z9oFVf0uotT3hwzWu+gCZ1qOBijeAiNTFSYAPO1CrPAojcsvdp
fDK5RYvV14VaDO3EglMEn+n88hQNwGDTqFJtlzzR7R6jfbs1bXQP3TaxJu6a5dq+AjZk/xPItmUL
pVexREOo8TCPya1my9v8iRKRjnb6dfAIyKPKDa9yu9a/P5PKmKwWC3xA8YFUZdPv8jvKXSLv423k
8brb69q4OB9rruSiarAPRi9UtGkOm97V2+gZLGMOeGN5szqrSgKQPsWg3Ecy2zdsAwNsxAGSoMqd
7PgHyOMP5m3posuNmjuFZE9feBnQ2pOmJDB0OR6jcirjuyWhKvs6kRGOqal81w6K8Zb1c80xUZdS
aJ1dp1hmmF7Bftq5XiboMIN3q+pPRVvboppYKhfEYCU4P5PBDnUUiaDnaQYZgz3ZI1gMhQiUuOm3
EuwkBlAaUsOVON7l0nici2T0UC2TCAFChmNpgDXtfbvHgGT0qyGpdd1Kce7vQ00XVkpLfbNpsMgC
IOjIFkGTEStP1yVcqh6OAuwfTUcqrFx2DwYz1lJd6E5RAaxYNA5u1UDfSrXGG+hbFYR+PBZwsWNx
sXOnBmpblK3fnaa9VlskcxR7usGquz0+GI2blCA9moBdwAusVm/wUyxrqEJRq4Me86inufhSJN+G
6fX6/a2YXlzgQgCjC0XTtQEQ+TvUVykVK13ONm81TIpXOzqWAmDE6wJX75FipOkSMbQLpq/azypj
TiM83LmzBnC0Jxj2nwVOEe8CVBduRERO+J8Y+gQWmheKYx0Bbbw/aSAMj7bSdvRkTz6Y4P6wKf2P
j50m0QPbrNdtKdRL4KjO9YOulIbOfwJjopIK87Vihp8w1RYFiYpcQ7DoDL6+UW19T0d/clvkWKwV
y38ulUkzYqky84BAKpI3V/VAgrpXdoplbkaMw/A6UBdUEuw1MwYyHeqqkmN8zd4Tvkemo+3Bs/J1
2ETYFRnuRzu5x9DYI2m3yhuXnuuyBkZPqtIuKPZFgKh2/okLWOxQS/TuNL6XO8Uen6qb/uDnVvio
HeIRb5GXBPw/SmVgnQuMMpDMvJV6Kho9MgNaAhvc+gcwWjfNJrsptxTFpLWCmxb8gsMd+dZtoyfN
TTfy7q906vMXkPMzJ3LZqfkEcyDu1c4mbi6B1wWjlLo7ee3XuLbHm9KOUCLguXj6j8/zEXrZn4KZ
OovRYoR6BlzXKT3OgGn2gn19MEerijDQTNEHRF69eN0vLiRSy7h4wWVcaaKWQLXoQG4JqNTeoUOj
Cgq7zuREua0mGxQFOK921TUupDJKFfizOCgNPjGZpskyfEl0lEojbmyixUpAsuNe/6Kr9n0hj7FT
kirolSrhgxrqQa/eEh7L00qJ8/zDMVZoJoD26RsIUG7I3vTiJ+E1vg2wjzNs/7yTD1FAcFfBUoBh
D3ZhVU7NKRVkPMhu/Nq1X0qBt12/7qw+JbD7qWMdp8Y4QwLl4flg/nGNXXqgnZnMG7Yhpxm9roNo
mMCZEIyTsFHm2EUdKNxUDODsJndqLPEFNWiE7fvqODlabrWV9RtNhVWdWEhlTTiJpQ7A25CqvCZd
YWE9h+OEeRIYsz1lI6g4YrzmOlVvNF3diTPgn69rNlUs1mIQIAfABxOCzhaj2YkZ+XOmIikQQIlh
zsm31lCtYAIkeTlbasVNwNfcAdbdgT4sK6CmvFhKUKoSq0QztRejA4Y9TyrdCOWLjwFUxQoc7iYo
TyJjjDMSaMKYiVSiv+k2EkBLS/UGiM6wT4gGfaczvOt3upK3QhNlwOgSmrti9uLcKKayVEdk7Kh5
gnsXv6IxYgtuXFsReI0mL7nvN9Obec+bcV+zikuxVJ8WtjgNpKbEjE5/StMBo8pR6ZW58TLEZWu1
/cDt5K1erGrQng9sPHa0z8UVaqmSyah7xKRAgfkqb6OHDNxNWIZy5dESD7xxuwsCCBrGABzlP4HM
+ebe8LHlBYFoHf5SGi9BvU19rJxq19wBD5aCCvRu7qJvDppRcOM5nM/KOzDjdaopF2uMOfbYxMJy
xFdRs31gbFDdlW56rL7yV0DW/DkeJeB2RZi3ixWQKBtzsczQ+RKx5GcFWOrbqoJQbQZVbaxSarVH
cSiwtmkm0mMFBgc3wirfK6mAbVqC3ZvXXqEG59xYYEwByLiUylskWEk5/+L1OI9jLYJSIN5RtIoE
jOiKx5+rXImOz+UwplUXw1wtJgCOtl5bWP/MHM8b5Tt9sL/Rwbn8rufiGDsbhI2ajz2ONd5NWFCl
LNQDVSYQVmHMGS/p7boica6R9Y+t1s091hj/vcZ+m6CC9rfXKGMygBiqpF94+mSuy7Zu4xnvBbQM
O8kaZ6feNtgt1g61ZnMrxZf+Cvf4KY89F5jVwLSURvSzRZUt1Q5les9uhnvY9fso8+iyL7drevlE
zoUy0b5Y15k+dBA6f0+fdXRQMnu6K19lcIXED1wTcHlEmCCUpymrMjAj2B6tAQZxMmoINWge3mNc
0A3f5W8+4PqLXdx6/SO/0UetyvmjOxfJ+C9A1lYjgJEQBTSqJWKXoXzyMd78pypJESnw7VTUz1A7
YUxb2PZBEmaom0RxXGSW2gXdIyZswLYQlYPwtSJqeA9O537XT9ID4EJDDv7vqm2XUZVHow9bDQCJ
PjctrdaTKqnwA1SrxoJW6o2tZex8bwYHhBJ3dl1ijYMOc2eeEG/qUN7FN7xm1VostPwNjNlJwXlG
MlDvnuRRdzKleC6G9jGXxoc5JJgxKwAteP3W17QJW+MGSjsYrsXE4/mhfX+YTTCuYWdb2oxRZVVd
yPmuK6YUHxbITBTOCIt9bM3eb1u/6rWhw1CB7FV7mgIrVnEUNkA72fImpD4WXlhdXUhj62CSKEyZ
2kLaYPuqFaK4gVop6pUlGlV5gT5VjxlvVJsTJ3n6m7xmKZsxBC38XU/iEVmH9k0RRgBhfbn+tVZL
RUsJzEskUzKUFb1LyuUI/nR3PEpb0x28ZACOi+aBpPYQSTZH6qqSfH5BdqRBGeM4guTuVE1bbaN6
FF+oGKzUdzQn2xU/xpvf+JD0si4+JJjRDPh6eHpWaGskcyNI0ExxP6PYjdlyx/coImrkcYsWa2Er
ZWH7Vxa9gEXYCpCfuJBDHNAEziWatgh0Emy4K87kTZBKu6ni1hiPvELRmmFdymVsXhWnYNjWccY0
QV2o+Gl0O33i2bW1i4SDQt0b3FLYFGOEQBFhQMKavgjRlr0GHcd8q2NJk3+Ra4qyFMWkcig6CXUj
Ft1JCiuvEOCcKunpujJeRi7AREM1Dwiy4AUzNeY0TdSZRoARwY99TJkOK4DjCbtEvIz+MiKjcjC0
TEBHArg35i0HTdb6Rgkwix71YGwM3rQtyEspgShAzE/5jcDrG9Cny+r7UiDztEd/CEM/yalf79Ez
oHhF/UFxil0BRBtezLKm8AroyU0N5wO+HHO6toq1cSBg4kpxBXbgt/aI/fK9TArJKome8eABLzv4
Eko9dAQRWogUn/lqRSUXShbOLeLAcmf89L+Mj+o+dxEC8mww/U/sNS4lMSoYjX0SpXHfIlbBUttz
P2+7gdMVWxWBhSo6pIoyFtvsk9Q4MDIlbU+9cJqrO1nu3Ar429f1fDWDVz+lsO0+QPONvVZnLUYO
JdlVHjDUbieHYlN+8zE28w7sje6I1oTFLZevPWKgKZgfm1jY+2e+lVSFkyD3dYtwVtlThsPxDYCK
GwoIpBwTz7/ltWjX7hM5Hcig8MykC7SjpAj7eRCEhn4ys2htqTwEPW/+b81ugO4HY9NgMQPtDxPd
CWHVxbKEGZJMLUC0nFlGKN1laYRgFn60lJ1SC7ezkDucz7j2rMFLhwEMSl2BTtO5axm1QdC7BhML
5KFzo221iTbBbsJyNSYB+eAUa1aLFn0Iij5YkiLMKQmadNowobbVYdwIC5dgnEoA6h/tpggDT7Xd
Hf7GhdG9C4JdGbxrlqggJ3PSAQqwP+nFOwGFe1p80xKT9xjW4uKFFJarAEDwhhyqCRrRIKBLZlv3
VPRS0rdR3DTObBNHRCQp/YjBo835gGvKuZTMfD8DnWIkIThfPoQOxrutEK2MwHi4riYrbw7UJoqO
5Ad1DdDgnGtJj+C5bFMscKq56GpBs++0lhMHfHx7xjLCb8LW68C312GIz2XgwfvBGACuVL/D0OTH
DnwOSLxmM24jLKn22+Bh+KJZ7et0rHYgukTTxDwaN0FoxydexLWy+oywDuUbAB2juAQ7ev5jiiHp
0yFu248sVrgTwVjQurTsQX+Kdmc+AO1sE+41TNhoXnvzG4WttStf/gLG3zZ5a4xaXsJRfBfuYBM0
9F0pfMXwLtdWs6NIZDxdWkuFzk5Nn+8izoQXnCSSVS2qVzooZLGabIUeBd1XG28EtR/Psq5lQ1j8
BBAhgLnRDmFjP1AWRIqRRy0A3MvnYHJIY6Ue3Tptf5H3+HH8Wt3XdnvTNTa3A7li+LBySAyRqjPk
M+rWt8U8CqncYIZpBhCjeIMCNHqfsz1/rTfd9s/fz1IY4/WrJsgxyAphSXtM4tjCwsN1ATTxZh8P
nCKoIUWAoF1UXSrdTKO6CNAdQw6kmAEGumfd1jIQqumz0w0gxvJFniteU1F4KqxSAPkExJuMVZDU
ppfKyGhPZfitGZ8S//n6odbaVli5+lcAYdfH00xMSSvr7ccMQPxF/+hPV+//jHJSoDreC1i7RiA1
4w4BgQ8UbxonLh6AHlQ6sL0QOlVh5FtDIR4DQ9xKZfhsZvhsddreD0HLieU/LBv78QwJbLqgJoLk
j9bnQupcDI0k+XOD6HMi+5RYg2HLtIIeHXykszBwjnaP9ZudltroRSbvpWYFKliMnBrTOnw82xWf
gtmgz9/DmJ4yUppCDSZo6/htlLLNrILms86c6193VQo2V1EtB4CYZjIPkJRpM8dh3lDEvr3hF3aR
iW6aPV6XsqajFGAc0Q3lZ2aD4W5MEjXPwuaUVYE7tZ1TVt4fSyBwFvj/iDDwEBhXkc5a0bZl1ZxC
YZ8lrx0PP3nlns7+P/M18oQCcMcNws9gtnow9cSmaGkar765ZvwJRpngAEw0LlT2e4QYUNEaQa2h
hZjU1kEajiCXwoaBz2wTeNythZUvQ+DwsRJl0DUUNjJLKpKgf6vUFJI9fh6Pw0baAva6t4sjiawK
XjXg1sJX7/JTJhunxZPYdfpEZWIlNoyfp+BWGHrrukKsCUHVBCYE48zIwhizCLddy8B8q05V8pZL
ih12taNLPCSAle+FUoZk0tAWta+LQT4pzpWiA9IbQpTZM99lDEhNd/IvgL3BT/MM42V6ciaMLVuW
pC/rPihAcCeTL9Nc6YhHevOmDr/ApjVunmvjXqlCkYNuteIBIHfRT2OMRK7KQZOqwQduf3kk9oje
U781b42n7Gjuq7u/gus/F8n4asHPi6lM0HsiN7TXhfjz0FvCSbILVKS4SJL09S5tPyJdFIuwPq3T
iRPUcs49TlENQJOYQG48AvA6AcxHtMFmVAss5BSTLUJvX9fNi9EvKg8IHyJm+9GTRsn7XJ6U64Na
US5nHZxqKOV8wV7NrrHpnEFyQ+7lh+YoNFZy9Cla54twn26kL9d/wsU3ZX8CY9CiVAdccaxLiDLp
kasX4bZ8+06b4u0m/jlt5f9VIBPWgmymqDWCM08PYKp7pv40eDFt5Y6iGKVudMeDvWItAHtCavoW
Dr1R8hZr5DghNnn3qL8klqS1mzaRODnTRU+IFcQ8j7oL+5yEpnSSn0Dq5MSbcPcBFrPRnBZj1/1W
twPQ5AHFlsuKx1qEf0SrAE8QDZMyo56fMYyVeAgmQzqBBqLb+Z1QfUkUELqVytggigf2gCXl7ezJ
Uf1OYx6OZWC9x4d4rKdIaN7o6kW2qOuxj6PP0qkoQkuTXgXCcevrL4XA9iA9QIbCmvFYMUYFC0US
Zhla8BUcKVx76aV3gSveB7v5FpAbr1iM9gKvw/QtktFdwnEkF2NiH4f8/Amsu+pUWY4LQBGgNeVv
ppt/pjOlvbmpbbLlx30XWS8rjzEOALQFXWyngGn9KJZ2GVnxUdtXjylcS35ot/rJ6CxMyriYUtv1
txTSk7vwwVaIPn4C9ZoohSEtZGkJwYSudrE+SCfthVpETOBiP218HLzZNbBgwvNra2qEspuMHg64
qC5qe9Mkl9gunMSTSfJf1ZDv8pkH5bQqAnsXCKkoo93HR14YA3nUYrOQa/GEwZBXQ51upZiHfn0x
HElvDZO8GDpBARFVSsaLzKEILrlaEk+1PKeC66MRXrl13FUY9SOzCQxdxCT3mPgNjxIgsG+LgIx2
LM6GFcqg+b5u4NesHyrpaOiAUxhBMWOUxihq/EYz59NQfm+7g5S/qtPz/yaC8dFFTXJSzxChZ7Gd
yOE2MX5EgeBcl7L6/uCaUTdELAdgEMZxSHIp+6lq0BCL1MBpMw/xnf6I0WwkhwHgJ837nBfWrV7e
QiTVpoW2ZGIbFegfYNIG7M9h85RWsRUQ9/rBeEKYLxTGqWTUBYQooNAB5YzxMsacJsSa1kMVAQiD
zj0lIzo/hwICe9XPtflkpG+p+K1DAeL6GegnZgOnhQA2VW/qZgqSGgLqubaIsi/Ew1R8aabXvxGD
IgSG87Gew8ZnBpk6eLVcBKpXDpax3aRKVgR4dYOHMMeWkNknzIxWJLIiTVkiiid9AmpD8W3SJktv
PSneJ7zdirXPv7QWzLcJlNGXwQwgnoL8aQowRYKOa/vl+r2tfX+KqaSpNPWW2aczpr2oZekgnir/
zQ9fx3lz/f+vngFAEODaxrSRwVaLOzWpZ3+axVMuSsfZwPJhaL4I3cxpe65pGerR/4lhDE2XV3Sy
pRdPBgF/x/icaYllFj+1kefreedhLHgph4REEQQp+U9VfAnGp6h6u35lqxq2OAujYUODhHsMcWVD
FlkyZjKSFPTej4G5T2VOdMY7DathsZEgaRvFE5F7yySJ1UoPmfn9+nnWhSD4U2kb/GKGOO/kTG1A
5nfKG8POgtya5edW5ygA/aWsmUEf4D8hjD0m2SQnZobvQpMV0I/t6EAnHxt09SwUCAAUlWDdZBve
gRnE2ayViEOaHemfZc3Leav4q6q8EMGkXXPbDrLS4bqyRlIOxtQkdp/H2jbpBM0thORPF+Q+DBrW
yGmrDykCGz+bnQF7NifiKYyPY7HTjdtM5+Q/q0bmUwQbH4+T2CcVjOZpVCJLkk95ylkX+iByuPj8
CwlMRNwPUjsnRYT3D/L2bbnTvcaOHmijABEpmMwsXbXUGxNZZL4Bss+fzzcztygzX00S2lkZMdON
LETy+l3iUsjW7p14qes/au71F4XS25q6L87LRDzxMJdBMMDdKQMeVSLUD6jxJ245tXaly/vG6CMH
+XR5b47SriTDl8kw3mIp8XejTvLnXsjvS13Z99mwK2VtN7fdaDUoSID1ZZw2ojFt08lsLeC1ukGS
eMiPfcssDaCLKlLh1W34a84V4a7Buu22ymXBiSbFK/KhtKK6ehKaLHVIkdxIc1A6o2R+6YiRbgSz
Kq0pEQtrSo1XQDHsg7apbDOogZbfaaETCwBxy9MATWY9/yFiS9MvC3RGyD2QB1q7b3XdmoSYeNOY
hzYh8TYRjB9zX+4r0m+CXI3tQNAAm0uwLNu0T34WbKuIuHqDpgBaWHeY+jmCrXfX6sJsiWqbWZ1E
vFkRXBT+7hV4P7kZ9nNRIDSfXENJvydC+2siyXECEv9BU9Vuk2fmocB4opUNUmA3CR1+GVNLHYIX
fRiPlaL88qfwjvTCUyBipboLYkSlzdckbu6n1nxW+yi2pChG+yxpNp1vNNZUovwoDoKd6U3uRkYq
OR0GaTZGoTuGVr9JJNpFuva9M2ZbS4jj1+PW0GI3rJLWVXNjX8liaPdisItrZa8ryc0czyVS/HRf
BcJj7Od7Q093Y1i5IRAUg6i7T9BVsUkd/xQqI3H9VD/5o57cy11ufjerrrH0oG2/geYmteLcNC01
zwMn1Um0afXqTqn9XyaZRmeqSnmbBep2ivPWUusGJEz6sGlD/WZMMb0cDrcAWwBNXDOjuFJGd3OV
vapdhwa7KUc27Onz1I0PyBGeO0E3rVLQS0sYpI0v1o9FOx7LNkrsOZs3UjG/1YP4XojBTSZ2mKLC
xMABLbRfVSnskjze1bG5ncfsLpfFDeYlRmfs5/daQNk6lIz2UPlFasP+betkuJdTDXszSr2bNfNO
a+o7M6gSa0jIfTvEj+rQTJYkRC9xJMVW2o8cj7hmDw0AWv8brDIevklLfPEuFk+polmkr2xt+HHd
Qqz5qaUExrGbcY6adAkJ7fDWN8+qjt1RlTONtRanLGSwEDyNDO6gOIAMse/sWfwhjrFNdMRdIwDN
NN7sBudErOcV4hz8huj0gX3rKStftPqhjP8iGloeiLHhYyphgSKHcw+T1Oki1esN0ZpH3bv+bdbT
1c/Pz2LthHpHCr3DUVonuW1um03d2OlBfJ/dfhOfTAdPlyORo3As3s4kYONnoAqHsDg9GuASjR3B
Vm/0BuBe5iZDcYy3qr1alzMAJS5ieVnFkg39oIsMGe38TNE7uGSgFdwSzIA0rgHCGTr0q972tvFU
bv0dCHaeCy9yjNvQ5Xau2GlB6pOXv4BJCkohHSOlhU9u1XpL/ORdilOvK2gUpW4NAuYGs7iXpWlT
hAonHF298MXhmTRhGvvYl2UfizEAjhdAsNMDY+z6R119EAsRjBHBeELUjnMgnkpZuJko7W7XfQWb
MEdbeSdhLEk2z1LaqLhEMguW6fe2lr5fP8haLIOFMMzToTkmAS/pXFGwrFGZcoiDENK++lmLnTvz
RU/MB93Mn3Q/OgxaubsuctV0LUTSQy90UyLDbEyTPiOzDiytOubT98S8k5XcEtLH66LWPxOqpNh9
AQAja7ekaKzMMkYNh0TzZBEhewuL8qAUvBVbnhzGeOVCL4i9qs4nFex0+kOnb2Xe2uKqKhjoSGmU
Nl1iMwUFqOaNMaPMVonSQR6am0CQ3b+4rU8RbKZQznU45D49xXzfm8gXPKH+dV0E5xTsJGWTKlmT
xvj2cZHf93Py0CNuuC5iVaMXp2C+BagwJXGqcVFKgr0jyU82xZw8FnJ8qqfyKE/AkM54PSaeTOYV
pS0phY7qmWQmVj3eC9nu/zj7kuXIcWXZL4IZCRIctpxylpSaStKGJtVAkAQ4gfPXX2cfO90qVj7l
O73pTbUpEmAgEBEId2/0vczejerNca+cn4vOtshEwqMBmF0TnFGVWanbafhMSNiTg2IfY30lvC3B
+auKbnVEbbtrs2Zp6JVuxzdJbLwAyTYiQ4YIfBdfuyCX+vAra8uCPwWE0tKklfS4rNKEelMRJigY
ePoo2mOcfeDRyQPpk5o/7OHaQ++lncRM3X+rb2N1R1lVLzs2CJTGxe3YR5wdrOpK9X0x37CBNV5E
PdHuX38tooH2hrawocJOeBLkNNNryoCeWgBMjQ+AMZ2Cr0/AxZeOz48LK3d0RkZBfLf0x1/6I3RL
T23mO4U3RdoR4uXj5mtzl3bxs7WVs9QYHHTwWj6/ibgPlFtsOK/uROxcmQC7aOaT2y9n8JOXkGGu
OzenONfiF4HmKLpEyCH+V3Lzv9KWT1ZWN24Zs9ZwCh3vMqaT+3k1OYcqEcY1r1iC0Nrlnb/NsD+G
9kzCTRaPMxAw6RZcQa+08pJHxzPCRSalN64csUvnGUO6C02HCXTkGrpBCcjT0AiCQ+QkFMmxrRvf
aV86cf4XrvDJzupAqQJSg46Db2SzNmg1ENVox47SK7t32RP+Wc0qvyvNlOe6Mc9vVTx5OYp2UwVJ
PF6JgRdjuovBGuRFQCmtH1lTqtI51foZMRCM4ngB6PQTeoOe1mp+bSkPt8qVc3txXZ8srg5S0zYw
U8GinWmeDtG4JL0nevT1J7ocHD5ZWX7Fp3NUcN1OWd3ObzHXHpK2eWlbsje6eOdm8ykxINlTW57J
+cfIndNkqSu318WAiGnmv/d15SMSswidWuz/h4MM7+aj126b8D9IGDZ410qRi/nmJ4MrdwEbHQ5i
3yHfZI43VrXXNA9zcec4g5835IrXXJw2+by8VZhCWR7zQsIauyWHYjcHcp8cpucClVd1sN9E7Q9B
cyO2GZRox9evv+0SnP6IKp9Wugpeppw0rkiDrWXvAP3M6KJp1SZ2KNpTP0vz6LpF+LXFxSW/sGiu
ZoG1oSV85PiYIr3P0zfVXXkhvXwkMGu2NMcxi7VqLXOVca3UkJLq5M0aty176bQrB+KaiVW+ONrQ
35ozY35T2saE/gPbT2z79S4tLv3nLv2zitV9bLYdjTOFVVT2vC3NV1nyY2klnpw+vjZ0bS2rCCJ0
Q0xWBUOizDu/Y50WpBxQKXrtTF0ztPz7pyDSVAT5YYqH5bpNwtH53hLw4CTXGCX/H4fpn41bxYou
lxTKtVhPG8VvFsiY6bMBYrD5A3wpQIBbUfasRd2ufyqu8+hfvKJBoP9f11uFjSprqyLrYBticM9u
tOjQjDi7DJiS+OYaUvDyOfrH2CpqTIZpq7HCfqr6eXa/OcW1qHspx8bl//dqVqEhLifHaCVWAzGC
gPrc/y+AeNpeG+z7A+D+Vw71j6016nEmQJpny6Fl4JOPTxiUjvf6ojkcQYM7fwT5AsTgrg6JXlnh
GiBATHOYGYXVMVrCrrFtQRVWeM0NWHyu7OYV7/9r6viT9+euaI3GwdeSE/GIfdLxVlzr374+y1eC
xl/36Ccji9J9XsaIS2gtBNwS3B/d3vaJmv2Wjlci1B8go/U3W0WOshGU8gRLip/agL0Mz+KH9dw/
JHu6U4FkofFc7LvHbB+HX6/y8lbai4KlxdDZWPll2RJztsiSmXLHz9ybrEk9mV+rZ/+YA1+WB6IV
gAAdw3X+0CwqzRqKJjVSRvmsntNDuu/Re+V4A1kgnME1X7z06T5bW51mh6Wq5RzWRAwF1zQoqm9J
84gx16/37mKX97Od1eY1RmPbtISdhZlnuJlC43sJljDjIKHIawbkNCQbhUdff3jUIEzjhOzW/vH1
b7g4qPzpN6wzgKEv8wTDdjO4Vynz7BeMtQbLSG0V5mDuwQssni2vPDhf+5pr4KEhUo1ODE5jZHiX
8PDqp99Wldv5aTlq57RKSaQ5Ld5Tx5T7jqM0KL3Q7HlW6XRKB8Kv/J5LPvx5C1YZREGEzroePwcq
ipu2d05ulr0Kfq1PcsWrzFUWAXnWqQQ0BdNipIJCRyMwXSfQU6eYNLW6K3ns5TUBJbfAKwH3Xxuj
kkmnGeY33mVhzrNN0mc3pWFeiTvLSVhnRnii+NvMKuzEw9QnaQ0zyJsxaJP3USWsG6llG9fELLGr
wPnUZleMXrpswd6PsUt0hNH6XiWVBcgFANZDmlygBEiN71Py9vWhuGwASk2A/IIFaY2nQtMgy3o8
gL4l8bHSXs1M9742cOkELMO4wAS5C2RyzcdD06oAIQ9aZgszzhygiAqTUwegLZgxD+WV/brwkQBf
BAEY5tQgCLVmdarztKhUi480Z2+C5r5bf8TmlrYb6f60QZHzL9b22dwq6WtiTuYxwe4t6D6QsQbk
Pt3o4C7Qw2yfXFVOXzx55YK/rW6V5+XcydoSMx1gbo6g09TsOgiL2/7YRMkjjWpQ1Vyjt7jgHr9Z
XPb7083euDpKDgMLdI0fRN5MaXBlBy+kQr8ZWN0LfaeTfE7QXbKHtvEyW+w1PvyqLPdkqhnX67hH
7R9NOqR9qunFSLX/PT/6bH89dpoVdATvBRboVHe6K8NYRuXUXlvlpQ9HMXAK5DkmxjHg9vs2iqEY
9KJPlzRz8u0XGi6MwdMr2xih9XFdZWf5c2s/ASXDomm3SGOsX8q6wsyKMU8Qqrp7XdzPDlDui45o
+b1j13CGF0I9gE7/2Fo86JOHJHqdxXkXQ5O3THy92/fs5Mjb2b6msngxjnw2tFwDnwzhgbFpNA2G
VIhxDAopmGVsq1PhQshInavkFhc2EYP3DLBZ8BwvSgsre0SRfhxw2Po0MbxpYj7q4Bv08T4mneHR
zPa/PgoXrrHf7K02siq70i4xAvvW0GdiSk/oZ6u/NmV9zchqEwfh9gMdYUQpJ2goxCN44ZXx69dL
ueATvy1lFRatflRN0eFQWVnsVdoxT8CErN2oevO1nUvlGwwBr7RAJcAttL4eh9pG00D+1aD7FaM/
rXv1E8NT7QPmSkyIijzEmX+tdfUHVQ4y9N+srpIoFesc6RmswhO7jenb2wiR/yb3OR5uX6pn5o9P
xPDEFQdZHGB1qn8zu3JI023KfuhqvBCPibFzydiezbaWD1/v6TUrKzc0K5MAiYWMA6NztzLPD+Zs
Xom5F93DoYi7yDvAkbOK+ZOVThjQqbB/UN/A7FbLZjSAjKBNf3y9lsv+8Y+ldXSfs4TZHXDpyD2M
73qEweVlrATQe8PnMhhBnUt27uOkXflSl2IVcGZ/r9Bd+aVl9WDSxKgn4n0f5Nv8TfoCEj5j+P8l
33Pxk32ytvJHZtaiz7tifuv29m2yLSIzC+mjDjaTZiN8e/CuwniXv/iHKzrQHGRISSFmv7rPlNvX
Kca4kIiAZcjZG1sStnt2Xtolyb/C1GI3/7G2SkJyEC2YqCHQXti6t/m2PqWl30tv3i+RvwQ14bXP
t5ykr5a3clBmqFnvNbDxLqNX2eMCpi19HYqROrQpF6PTNeaUi3H5nyX+MSMnlcNKTH686Wbj1Q2P
zOY+769xY146eHRhPQV8DZnI+oE3rftBgggHZ7s+lcOpEEAE1uAjv/YyeWk1f9FtADOGt831exTK
vBxSjXCPttk1ePdEK1mBfODrw31plht043hUX6A8YHNfHTLTyFTRQNQeCgJuvYvPi7rfMq4mMj/d
2CdtZ58XradFMzU7q8M17tQ/NEaWa+Cz/dWx48VoCzOG/SYSO/aiH7tTEpqDZz3ON+4bdHYDTJH/
VB+YVL2GYrgYYD7bXjz4UzJEdFnYpb3csKc5+s8BNIPi2YzQr7zaI7oUXz4bW10JWdIjR3aRNDj6
aW6OuXr4+kteyrQ+//1VUuIMaOZJF9FSdWWoBnVskuSbuZQCvbkznH8Bl8J3s0FVgjMAha518DIb
rbMmXAqJ4J6ToYnX7XA0rrjnxbMGCjY4JxC/fwhAcXR9HLJQXrstxiid/JAYP9Krh+DSE6VFFzTL
8vQLXqvVYhJBZ1OvrAmHYI7moL9DFj4moPrXAuOpOk/bax2ti2f7k8FVMDbTIkvqGgbTyfbSETqa
ZPJJ/PNrl7hgBVyRS6cK/CVAG66W5Xa5mEYn0d+FZQHyihNUzKEYzl9bubR7v5lZLQasZcKWWqq/
LzdLgoGXhZHLOM9oti4H6Rp53aVj+5u91cWS6BOp2LKsv1iCfRnyWzc0PXUswul6gLpwjX2yhs38
PUg0wizZOHD9vUbP1QiyCCoQ6ckK+tAIq01THq92WL/+bJDH/t2iI1XvjDXW1+27UIK/1Ne3/YHu
uFh0Cm6crXhLAnrtJrhmdRWIMdGWzujJ6e+t8560z2QEAgHYia995ZqRVcQFjRqKeJHr75l8FcmN
br3y5spc+RV3dLVVoJ0Lg2vqPx9sCBd4GnJVkOcqNKfbTXx/lQP2QmBfemWYqAXNkY6e2e+fK23r
ohIz3L+NtD1oqzF0nYTWzgo6CNZW99pVadX1JjqYCIUxsLOh2Wj+MQ+omAKloTWxdxlr0WgBtggC
tewqtfo69i7D3LoF0gG0Phgk+FbfatbnbEDeYeGYDSHxlJ8ncMUaiiRVOP4adnnQPqVBdQ3rvd7O
tdnV50tnCmk3BrOVswNFlVd016D4f3gITBighUNnc2G3petheRsjz9mYNOzdfKP7fieg1ak9AFS0
NxCwhqtsm5ftgdgTmF8MMbF1J4lRNXdZBXvtywi1Zrat/eqj9+mL2i3CFO6Prw/ZHwES6wMFiYH/
giJ+4Vj43SMb3g/CaXTj3dy4L+jG7b53KNNMCClU/rWn0UuLQ/2C5jRobymo9lbReMgmtySJZrz3
kd2BMsf+SJ/4c7dQmy8HTusj+e3K+i64yGeT64LUbOqyn8rZeHe3k2/uIZR2238QX0X2BjBUr4Ei
9eZrk38cuWVHXbRIQPS5NOpWNynR27pyZWe8D5MYvJHWweQkh6wSv/53Owvbp+XqGJhHq/P3L6fr
s5xm3hjvuftSxSBqH+8KmgVfG6GX9s8xGMiVoPwLFafVBeMq3SJpM1H4ByB7+5Z73Vt+mECjeeJB
Di7PKTD28764oUFz0iItKPZ66buDx5++/iUXnQcPtOCcxI/BrMLKefq05Dx3eooYA96xZzOcQWsK
RKLuOy8Ls1T68W8M2sgkl9cNxOrVBqNLWTdEVvRdhRbYdsN6k2M0twtaKH8sUjzXStILQRQ8GeCU
Wl5u3D948HoBSYzWmeZ3yL85/Gz0TwPbdtM1oPyljYQdqGCjKjVsdFt/d5w2ttOKorp4b7/b3qJX
FQfGFCxaNEulbWbXMbgGXrfwRz9X+MvgJ/S2IZYIhkb2h0jEjORVazgzMPUuQcg6MyFDE8OazHPK
3Iw0Ktx2a9m8PXFiumddAqhaCEFeUuXUodYpzBBljWsAnjiUECkhAHl6nIwlhixaqT9xNjQfWZJU
vqqqPiDHWKrpqdBacpNieMafnW68jdtkeMpMmrzbZgNSKZpmFYCxEyGlpxnGXARZbee5Z7Je1tHQ
xBoOMNEYvjUzZespWPk2F4DM+hbIOZjPZjGPQW1AktDoexIIIiFFIdHNc4LEtvVbKi326Ard3bQC
bHdeXkGZJ7BQ576zUbavLegRTrNgbA/OEi2qZWPUYTG2iFalDmKmMdGFsVGJ1JnfVypRXqIP2qZP
JUrdenRfzLa09w3BIzPecuocYGH8J9TSTh5SyjOU6CxxH4pEtR+Cpdz2Std1Nm4iMExJCVfblqrp
leegj5wdxl+buePfDABtcQGo3Lkt3Bpj6FYMYsZ8dBuQuBRddkqLQZ4TF8zQQEkm6l3Xm8Txqwo8
l1JlxuCZMgUxdSfNugRymdvcNzs0OTGUTcfGi4nj+BjqqMKqpHTrajHjXjP0CnlCHlPpQwfFAf54
bl3pUTuGbmpndLrXSjv3VQZZS9LQ7GTU45NLheVlasKuV6R+UpUADWItkYNIUOK6SR41A4VGJrTL
b4FhcV/tChIw/lxWc4f2sUBiDlmm/G6e43ILSFB9NAZKv2MvpmbT11TkO0fvT+mEUbmGa8EIVFQA
2eTYK6lqm1MeC8W3CelzLSJiEPXPWeRTt6XKbcDMPWX9rU2nPixlXZyzbOS7ppQQhWclHBpg8SB2
tNgDxFhi6sQsrHBsY3c/TYo9TELLXqqcDK+aKOwA7L/AvY7UMkMG4pazpWL+Udokex1b1BnFbLYM
0z+WCMbOsH+irVyg/yqmEOlLEmlSdk8aLRJsdFP3OFtT702pANZPT+MD6GVo7WeNxh5MvYubjTVW
01OvugYwW9JX56Gc0m0vpnSTlUO3qwEshNwEy41bMtjza2lN+t6wSL+33ETD/k62kwcNgl1ktXpM
/JzJ4twAfn7nVvnketY8k12L14THUTRW1NUiP8SS1s+som0ITnXgmwE4ohuhEx2k4FVSan5BzEIG
wDonrUcxxnjrDvp8xBO0dRyZVWwHQjN/cMXkU2WXQTnN8R1aw8WNBr/bGKyh+1HSNMisXkC+EUrO
TyTtxUHAvUsvd60MfwxEcyYj4ENpJjCBy7xyQazKq51uGg3Q130z35KqGvFPNrDtFomN+8pW9l5q
vRukBp/u8hmKAXGt8Y+2ssivlhvtVuo12AgTnhyNkpiHXljOjemkPX6fmKVX2YV50+l1aSJuaHVU
GG75UjcuTbfuaKgTFS2o3mVZ/BAOQdUcu82BDhW9HYs0RnRr+vEBxS5APxq2t/GcAf9LoKUKnAFj
Lc65UXa3YFoVaNax/gQMO8VDQJWQrcELgOwzp/8GScY6Em5d3pm9qeJd1hPoFCsrF79mNZJzZido
vJWzjbsW84JHV+uQdueFE7GSpTLEe3EhPY075FiPVQ/IHu/r2ksHHt8kGOzu/Q7yTrPXoTh64kXa
gSDRHKzITnQ0zyFu4uNZOgfI0M58Q7ZDmFFdYnwlqza4MufnxiSQagOXbnMWbmXeFVrBa1/NVewb
JLbRCWygxNmQckDQM9KwdvTBt9AHjSxpjd9x7Bq2LweD7zT3HfDF/GEqR1J5o7AgGpwXNGRZoe65
25c4mpxAjglYLQ3pyKbP9eFgzaD/8ubBrMIW4PVDbnXyOaPxGA7piME7Tca7vKoNP3V6LUzaqYuq
dKGajRHymxpzMimvvjvdPPkZcD186AO7q4KhARdORqkIK72ByjtEWsO5qpkn8oJ78JMyTIQmAgTu
Ig/nGpyA204m4LGFcqdxN+UgVVI8Nk5V47wMo2Pczw105DegM2umdysDsDNiGQcNREr1WEScDqm7
jcu5/WXi9fMBu9hF4D7AcFbBtOepZ9DDSkZXDyuROHfUUU7qdZpGY89SLOYvdpsNedSzuK38Hm/v
gSpK80DiebhvGDFvihFhbUzS3jdSUYfU7ayN3tHWbxP1XUvr7NQ7pfs0lkbnGT1G4OK0KJ+cUbQb
vdHNwMFVeiwNzIOapQGCg8QYbyE1yKPetMHcLtwmZGM9nxMEGi8Fw2CYmh14JWzoT6Jr50QaoCYe
i3Gt+pi+mjzSpc7Z7Gxtr6WudWiRfIWQDqXhWLfa95IRzTOsHD0bzCN4o92Cf6EwZeAUSeZbWmGA
zCCbQ1zqygMXqenrxghSwz4ZogGyfpENHg0/rk1tg4y/9PoE/wsBwUI058V8yKeCeCl2azPMRebJ
UUJfRrnuwckQfCun6z0HEOhA7+b8WSkdXL4Qm7srB8cJSc2hoUeGyRtIIk7g3+hvQR6Ad62OQbIm
z6sIXDTMS6WCGJVSPOQM9BVxP7yUzJJ+o4T+wyRSbJuYJb42LlKkdS/DnrTmtlCDsYkbPiK6WuW3
pEhNLwfB9kGZieWjLVJ6NS/pN22eYo9oDvViu/5lSeWebPAvBG3Bh7Nhld2jMzHjOM0lBrLicXwa
YoefkqEvcK3Y9jmtp+au7qwysnvOI6vTztTpc9+JQT1RDMODiHN6q/rqWaZ1GQA7nT3kpTPsWIw7
ZGgEeRCT9qgQ3570Ken3te3wDZD60t2yabZ/KWssDo6ZsIes1QCPyYiOv8csdKY0lYbzMLU3BWdA
HGVzGUpR4ftoTYy6jGhbRLVi2yUkPbnxVIUyV4D9lw5adkPO8b21l8RuH0fCZajsyoZP2uSMZsNL
2hiQAqaS3AF9Jg64tnlo1aBsAm2g7otkrrZ5lXQnTK9ZPiGyDaQsiu00YuqS1LYbcLvXWs+ORbe3
kJQEdmEg8pUCQ3U843yXOvprzJ13U8t+NKpyori3430s4swznLQ9dmqQ70mJPItY7g/QjvxwB175
5cRF6MT2Qyz04kBszFIYQyLucDsgL7Z6ecPSGdK4fMj2I+73UGHAKeRubL1qZQ4tJFtYgaEVUB1r
65d60oxdDLHlIC8kJvC0pvLjsoGsOlT7PkrNQt7J0i13x3uzWBhTNOxRqeJb4YpdaXa45MYgxg2e
1jzsqRmoiT3QloUzr/DcQDZoqOO9itEnK0sCkhmPhiwCcwAJf5Iex346aHF5izHg3OsrTGeIwgUh
LElxz/T7PjVv+tQ9xxZ7YUiSFzKUm4T8GnO2S2eo+tnaBmpVoVWVGBGIEb3VVLNAz8YDXC2scyM0
iqxBTpze92QYPWiS/Uwp8fGmZ4AwR9+qkm7ToY5svQtA17iVVRmNTbklbtf6MuVbmzW7iSsZ8Elu
LLv4hfChB0iif1TpEEqagWu/xCVu8NxjrD3PtaZ83GNhaePdgEwHp042BuHfiWigKZdGOkhiJt2+
59XwUMi2QyLb3TRT/pqV/KEQse3lNYZZ2YgDJOsw7jCr3JQ7E4QlLLfOZQ/WGAxnav5UtL4pa0zz
mwg2hL8WFFTFXfazaKZ7aRXR8mtpDxYWpza2qgJDuZt8p5P8Xg3p25ynP1kzGL7bax7J2cZs59CM
yaNd9y1UPpE/AdK5MWqsK53Yo95W78Q2b/BquJ8GsSum7khEi6GQdjS9WMXnHKMpeDyhqIHyvVTv
iUV3tGs2VQmwRswDrpqzrLqwseONbYN9twb5RsbC3km2LZn2GJKIqOChHMYIul3BHFeRZakoQboH
QqWtVth7ozVfBp7eCZUbmyHLNkZKI5bbe0GwG6zLuT+oKjLTDJPQoMPB3RtIjL+RZCh9k5JD40w3
FTOfSjk+kxil4Bjjus47TNnH3YNpW1unG/Zuo/VeVZGgi815wwV+TB5zb2LlueqQXphq72o8LLtk
35faTlOYHdSltu86wMrIEGBq38tQmthWgoAyOQAyV7umKL1R4wdEoQM4NdNgUFL+mAY5nw0zjneC
J/pdC8XdcExz5S/3g+R165ndeBKj3DhtzH3e1r9aLW+joZtChsyA5Hw/tz/yjB1lm08b0P0EVAEo
Y0vD70h8ZkbReWaVDZ7qAV6E7CcSQpTGXfVWz9qm7sX3qdCfQSC3JHt9F7rSTT0696+q1B9ozg6k
s/edQEeIWyGqCBYK1F1+VpPJ6+z6BVobW8ucwwQqwgKERYNVolizxzCZuy3QEZXHxXywdGTgdhuH
Vuwc6YSyHnTfe5BPbKVrR8LWs1Drix2dXFyQuKvHpkEZq5LNqEY/1XB+JnQwFFIK2SR+n5twvOzJ
LOmN2dLAJP29kLoP+r4Xs9bv46o4WULeZhWCDyTndi5SX1WLHQhgDloi/ViUm8TVAkKq2Y8tNAyL
4VuLAdOm4uHQYbokrfyRDfsGBUk+FMEiweeBm+p21k1vctrcM+z8vbeSY0fS71xiQMStLX/QxaO0
zTutbG6NLA1wbLeqde4MV9UR6AlkQOc0GB3peuC8CVtH7SkZdokcElQhgJJYbnqYsvE2HcuDSCHo
ESMntE2PteXGBU2WnOl2xi2qzcabgOoVBJU9E7/PQBKmTelRN4ajbbXbPmsDItw7Uo++q8TJLK2H
zmbHXqWB1Mkv1c27Oat9mUksheoPeoWOTMnYRivmX/rcfuutKVJDFbKKQL2Rxa8o1PaVRoJJmWcm
9ZODj6A4hT4boohVbMqYHlIwO6FN8QjIxQNyb5A5uZY/aeIezYZjTsg+6+hWxIBvd04RwqM33Jlv
3XHCjzFPTjIGJM2istGmczGLp9KcXkuHfJtL/QdJOnyyMbDhnk4fb/TK8IA+R+1CX2LWeGiJBczA
HWFx6aWmhqZSfehGeF1cHW0My9u6e5bD8CSWbXSct8luUSNOmGSySxdR3/0QNNsbuAlau343HYUK
hB9zi6VBU6AdqUNvxyneVFkErdJC6mQhBCG28BxfueR5RFag4tnPDO0k5XubmHgxrpwpbEje+AlC
4G5ko8IYm8GrCJKuA94zVO/nEKDZgEjurahdREmjqfdTXBggrxni11lLknOqin6jafNw6nUUz5Tg
FrSAa73laP3ftIUmAzDwUfzNSpYeKXQdTRkjTk+zw9HPRbq8MyeQnM2G+ezGtYh0l/yazaL0u+Ws
F2CRwjzQNwEqry4lzzZmIfwuwVGb5+mH3dQbWmc7Hpu3wnHe8TGDwm5P1KjvJ1c8jS0I4JLudmqr
V5r1k9879oNQWeG1FbqOgt9TOu/TcumWMBsXJXSqtCZILfLaaTr3u4bumMD1Qbs7K3caz2AtxpO7
OjKHYcsprj46gDmN3kxmkoVVzqCsmCVRgXvUSLLU14Gmj6qmwfySof1MNfOol/V7NqgtH1ikl+25
BMLJa3ryHMf6DXpkYW/Oux7xXkEby0jLO401D06a3hWF8yLL5YCgjKf6cZTzXq/Ge2VCXmvOgjoZ
I4wq3nat9UPkrPKcGCl1StFISr5p0g7ShiEFA/QWRYurmoM+Fg8lpkGNErWALeRLIc0bEeOQlaWv
uTi2c3cYSrnLchxlQ4SNzDcIrJscnUifsmzTluNmSLJoNM1TRUc09Yb4bEMCp+0z340xoDMPuAgQ
XJi9MZCiVs2wI8lLX6HbSOZ9qfo7Q9UnYqa7xnK/6yrZw09K36jSaDScA6R2DzxJ36tiHAPRvDgT
PfaokPWk2lsgI+i7MXT15jy27dFQ8U1RVE+1Zb2jn/ZhNggqVnlrDQ2ATnH9bgP23xkoa/XJfJhH
95vN+wdtTr9Rm4eGkLvJMu5Kvd4gY3wRM/mhK3lsx+xWWfROz/Jj2mjekOknhL13OUGls2cR9JzC
dk4Sr4nLd6j0PWiQ48NdIDd679ynOojPNfDgGcmx1PP3bph2U0G3xZC9YcLVt0V5O2Sgl0My7pe9
iGjBo5jz20HYNUJnhhZfdu6nCT4mI5Y0j2lWID40N50Tb8pG/kRE2kpnfDeFvdGqdDfYtkcN9mED
Yau7MbIm28/MMRzL8dDazQxSD2dnu8nJBRzIGuOwzZFetHg8cVgImU3ABdFSiIdQY8SzxIB6LI9a
gYLfMdtNIbrd3GehlVi6l3QgKzTkiVMUSig7LWPeOHW2zfIWw8bGlpdtUHfQJDTpdhLCROOhY96I
PL3oikinBIh+p0enjVqHpClv1FS9DG18cAuVoPecvJLaveNOeyyhvuUR5dza2ag8bnUZkochyjRx
47bZrQVuz4xaUBlL2PdCOufG5Zk/yQqMN3FSB4bbvKJx+pPFBJgQlbk+d/HMPnIygJWOJJFpY5S3
bcd9a84n9Jnb/+PovJpa15Yg/ItUpRxelRywjU3mvKhgAwpLOWv9+vv5vnGqOBuQl9bMdPd07zHj
+ajMqg2WDpIuNQkF7DzV841t+5n4wADC+5lhsn/PRTVElVs/ZmSPx0XpHcDnriwWvVRD9ZONg+2j
ZH52GU13dqlfWwRCTguauRrflrleyCW6owwABZq38VcCGE2ufe1h2Hyy3Dq61onT2YtvPLPrYOjk
GBhSfHmCMTlrNbKd9HG4CNvL/qo23x5rZ9Cf8lRidFKdulr/AoYG+1oD1cVdakzEt1tl+lFz63+5
kYb0p5TYenrVsvRxXtjNm7FsNDqvODaibZ6dOd8ZdhltHAunw0WTNAf1Yy6GGIlB5AhXi0Q6jU9u
aS+Bs0ooTWPRAquQd99K6Z67IefH9ka26zUvD4c1/+28ZmcAAPoLzICfWKBPyR1El3hcRpvpgus3
wCkYe7aRHNr6YKo11XxJhnDt2/80QO7dqsrP2nF2TtMr/iKpEnIpx8jdii8XVL9Xlo+yGhTfGEqW
sZv0i2zCZywBNFCa5tKo5Skf57inaRbVCA9ULFcpjAeY1Ws6dZdWdd8GhZuszLabnk57t+m/SSKJ
57m86c26V2VJRc0WTEnd4VT0zb98A/pkiKr3WlruRb6hCqgBctVnMZmP3SZ3jj6+bgj5doU3LLFb
bmfoipOxliUVsQTFaQKsT+ny2t3qtj9Sdw4Z5J8Y3djNzf2Uo2nQ74SDxHLNe6uWevVhTb9Gx/pn
W0Q+2PO3p3fr3YNUBGqNy1S6qL9ACde+qG84OZ8yIIzI8NqZQcj9HcxiC5rJqx6FMt8a0wYw9XhR
8TxYGDHo3GYPt4jR/FWlHpvbsE/qdSe8kflrrB5NyRe5Y5UBApA7qr48yCQTvNX2zbTbm7w3FNaC
eNdMsRPMLcS7Wr4T3X/uRgLiXIX9uFwSjnWR/rlrFdlz4Rd9HxpZ/lhka6gp3q7ZgFmBtwqDI1B2
sSpEsI31g6UWAZkQ/mwIP3GdqNcA8iv9URv0aMvy5wpItVrdcClctiyd9kPxuBrVYqLA6p+K7gaa
1kUGDa+olcAY07BO7bCz6g9P2H/rUAbFNB3Uurp0mha6vRU4pOJ2GMBO7rIzMGOdp6cG//1BpBfH
3MLN8gKGzmBFv1YbWAwbf9S5SDXxGK4a11cHMyIPN9q89FjK9lO6ysPQPrV3Ors1YUHVUJ+rw7Lw
d67e41jpu2VuAwNUb+lYacuaHaso8EC67/X5k5KQ2+Ix+pejXyz2jjDriEkjNrYsXJaK2GVwyHrE
xtBR9wKcRsu2x3J2XjttehmHBXJxKn+MkeIo8Ib1E0980Jw+taObBOkwfPK9ZdQtqeZrk/boEEMb
5P1qY51bvTB54jdrCiVeh83cZz2Rt00+HiZV/Gfp8kekYIJDOkU4m3AIjS3mlD30xXBuhU6dKdwH
MOFv6UwPqoHFqqpYq09uQsSiZe+XrLh5WXqbKdhZk9+2tL5B1/635RWTHePt7PxkKVHBq7qvGc5F
bp2NySSbXoC3jvVbMzizzz3N2CK9m+ira2fqL7k2veuj3vlzvkmIqDUwViOcMneHTyUiSnUItcG5
dDC867rSFAOkuR4coxE3q0f1ao+S2bkUYjc1epzU6Nwct7xJz9i1bhHPmRKnjh0VlRrAsB89wdwp
FMZzJW5N8f+TsJVMTc3Ir15GaWX4zZof6D7ZpSqaWGw/jZzfSta4En6fNgkxK4gmuInMs4JBa3dj
VT+37DLI2mFzOAUFveUWljxDFcucPKRujtqxCdzpQR++2vFbUYuwV0BnYEFjS+J5O97VqVqIKjYw
yZxNjDro2/lSWls0dt0D2/wg9Vcc+/25rvAHRsaKc5w6bme96Y+L3pBwqIZzTix6k0O66eCV3THd
zN97+rHZndF5+jpQtjd1f1WF0YKEBRr7CFIsQEMdzLIKvN48AQ63g/OyqOVz1hFXagzBsBVnM5UH
gzEM5mQnhz5UFxfEwqBx/5eKz7bI9tbgPOhZude6MWiJBSwdYoom1U/Vl7FU9qZkkIYKLNqvpPqr
1j7wSnCsUZ6UbNuRZ5DD+uSOc6zZJRCLFdzx+jp14sLs4kS1F19ovMyljHLdw15/PG9dE2cNiSs9
9GUjfLfKg2Tp0Lxk7DkVsZm07/rQAjoqu3bBiiObzppS7IR8q9vnElAjyTQaOC0eHXKehIsLdR5q
y2+dlqEryqelNj7pcrdwXvNzjxu2cC3fNPGrTxc8c4s9wT5gDmtk6b8DZEMypYzdHTYBr4mjHAdh
H0r9q9CSp6aeLmmtHV2E6fWynerFft425WFpoa4z7FU3+Qnj8FKvSOM6fKrdW+U+M9ZFOVOIXiaE
lhAWy2JfYgwnAM23OwCeJB7z6o/pwFLkKqKE19qkn0+vDjOPyNSn3mmpUEs4S1YmSo4uJ2ws3bOL
aNiblkNeUNWMMZBD5+vtdlhmcZlGbKcdJBbuuLP6ZIdqKezoz0oPCNeuSDHULtVgbsx597NIcmbb
mp91DtVUIC+Y3Kemm/ZdP+xlUR1ay4jAtr1gow1pEi3oSS7xKnDy7Syrs2qkfp2D5E3hrK83b67D
VHFjr9WiQeX5bt+Z511TF1W/W53bEbayDXKHbnmt/VQsfoXdlWxBKzzlsG0y8mai1YZPxzWuJuoI
nZ5frKcEs/zZ/aXrP5IA/KwC6Y/ztrObbofLDlxLvfn10HMBaWHD4kKtui9uMZ3MAp1WVsVrIcLJ
XX25gSquQ2DRMN05ign5gbMZ0SR+vAowIo1ncRv55i6lYNLnWtN6lIUXoygNZquNEi6FxHzR6vxm
9/y2SeOXOWdJsfxMr2O8rg9Tx/aOKkK3uShZsZcbDVqBdfqs7fgVI1mJoJr/gzQ+dLr90yVWmE30
V92wSzDtWyzK33Qpl79BSR831wuMZOa2Zy7ZuM3nfQmH0Gjqq53sR/enVKWv6Pslm6PcutoqIOr0
q5XJUd0+1NJ5yGle1edae1Xkv00teMQfg92flunstED+00urn7vuOVvABlVoUNrZtbuaQxVo6j4V
3726Bt3dIUzhHRuDWn6bjETZo0BnoXtJUGPM7oBvD8hkRieNGi9aGfyMfJcnDPW8tMOwfXQi1jpv
B4i18QFY1QH7VnImO9QWV6iZKDHdIE0fMwXKXFTBqHys5XsiFL/e8ktvW3tTm3+NMlZzUt890v9U
L/GlW52kowcWg7S2SaIurAA5ht9WfzQOc33M1/GQEVHdIMKYNO/VnT2KoxPkQkWU8d6Oid+PVThr
qPtNN2otiMXsXZ89X62XMCfq2bWB4WDIGuYmQ212NeybagJ26PllU1x/tnVO6HJwquXaMhDd1TG9
+Pp/85qAMlMXWCOK6I6hC7SwF/Sf8yu1I6ir9jbBSWki99exRzajRVJY1867kUF1XChYovMz57vc
3uYsCeGdg1YON087LEL5khhZGwDl2ncLPTiYr/n60mp1yKhcMlKZkxog2/DtNNsn04e6/kopz3Nj
773lqwQcq+hlVNvws61gZ4MzrOKb2j/dE0M64yFpHcCQLtBteGgbJzxw33XbuxbW0sZHj7ufdLTI
HvNDbcwHcoohm4adpzE7ffU0nykxBpW6xUn+i7boAZEN9dYOCf/0Zw+UODXOEk7UV9bLqsZa0oNS
e4CS2p9OfkHRuuG4rUtkMApgqt/eZm2vJsODMruh1l+r3I4kF3xef6iVhWrH/nDybV93DJXa91ge
ZPWntXSUqvMzzPWeafSTZMVIa6YDNiJkxf5XVf+J+VAYCTkK0z5dxmOjaDuxvuOmFnmULb2vg9Y1
A10B+k2TYC5KP5sUH9o3nDgE+QriXXUhw4efCM2nKQ+bPgtqqnarhqbsA7PZ6+4YaZsX1jwAV1mR
dsxxfqd4tYM7ogx3n1o+g1qKOM1HHyYlWJQ27DPWn/LrnVoX2WUx3xuKu8s1XSWv3Xox27c1u9jT
Z6m8mN1PhgfKoDGKWH7Tfo4Jxm/t6PcIcct7LTR7asEYqPN8hDe4eM072tOIMxuw1+O3axN1tBSp
Ba3RfFar5U+yjXLtHTNWq701ferr3HjKdE1k7c/aJRHZSzEVABs58QvgeEMHXVJzdp2dO/dEp8i4
37w9bgcUJS1atSyU2ylxZyZ1xG02V211WKuPOcM1VHfJMBC+JER51P46vY/zmWyK8YS8Lcjp0bX1
myWBqu8DmRyySon7+7+bY4Ni3RpNBqJL4y4HsUDNVlVNywjXE92lXOizHvEr28M/PK1pdpIlQbBl
cgFr2Am4MNeI5GwFqe7xwnqh6M3b6LahaSDP1pTd1upE/HqflbME1B6+bCJ9MzR/cscYVHNnL+Ir
rea/vEDl4eB5xXti51d9enXd4oSG62LmP4OyhWvS77VMXu27OstkDOxthB8ydBm19cXl/q3OOYO/
IzAJxJxkZNApiurstiCZFeKaxTjP9WeVq9eRBIeFoYe4i9s2vLsYC6byji25lKXkwd7oxmrHXzyw
kzpuYWSN/gHKl2sAiUMHuKQbmElNAXX3sSBzosrGq1arD/r4WUxVJIqr7AlgsHjfq/xqbMZBnT6K
0g3BCmLFk0dk5efekV8p39XWl6mewureGXpoCWn08ZX5YgktmM02HgkNXOFu6+mv8tAvkZ7iW8WT
Y37Z+q0cOGTexYSEWPUGNoIpNPuuSTJRHme12iVieNDzD7V5dRJxyUbn4s70XbXm6+OwNzd6ruWz
oOZvIywjvJZmjOEwKCFbtmGLnDTr8jidMzJZuPrNJ3V4aT2A03KLc48+fFhvdwijRKnQKKB0pGbo
2ks5YMsvG5oH71FuZ+Sc0cyIXQrnVKTvc6V+FYD+HRweEp3QzIpIy2D6ix8T+R2kPc3auaqpeHq6
qyeX137ZL+7bIpH2baei0E+W+S2m7nFzrhCQQXJvktZPbeDMbcVeF92LbBLcMBXCHRlGV51OOcFB
v/S3FGG96fpO/rio/xnDc7skSLCsEJL3wcq+CMl6zJc0yuzx4Kq/d2orI2JmliX166VZNVq3EWp4
ixI4rLIrw0rljkchRQJ57OS638m3oU0OFYUQ5dZ+pQOoijYqC/wNWvempUPgoCRpZhm36Y8yCA7b
TNvGvZRniz9n5bHoj/V0G+9SKVyd8crfiYkhIf1cnUeuPn6bLhjdMczdN4dAZhNQoJqCcZLw99hU
NUiluJ5LA9l39VAWLwMqLuRI/uJ8aj2TgdJDmOh7fbLjtt7Ccs2wduJtyayoy1NIhyIwszWeu//m
bPVbojqTwqSAJAwWekwWM/9uhETFZ+06Hjf7WNNFoJh9XDMcwsmC0Adft2llqsBensoEseVfSRiY
VOD0zRQU9NVzjrJbQshGXr1+d2fH5/KE4XTgNjj6OknQJrEmPgYsarMZ28DFOIjVAXRVwtQ2WHjG
WnC4i24/zDpa6+LFXNprCpGs5+tV5NqhXn6dVh5Kbz1X2vwMyc+uw+fQgTCY/lx2/pQpV1U+0xX5
meoet3GFv4vKpOZJcljdJbZzjJ/zNciWxm+Nj3TtfAQdDPju0ekGf8Rru9SPvXTeM30Iux7BWk2v
A4dPhQ+ttqc12+MOa/HJpMIOG2WKaZTPnlGfxPxp1b/OmjAp/8vMel+Kq579m9Mbt4bfed96yfKs
4Tws1PdeUQOYrOdxgTNBbcQI6uvZZ5rnB4sEzMV29m02BIlmxhv/mVZXmVsRa2jxUJLBXICVJ+Jd
0Mh4M/GSzB486An2Y9Rp49vlPydNz/ZoHfXlliTrq4B+KvQHxVQPnenFALbRSA9vKi+d8rFMvb9m
1yH/MiWaNzE/3rkdB9R/UIGhSHJqxjlSmyToGRC09Twmn671WhSE3UBiKawxDvp+RNXnKn9NVYTY
ojNLXDvx7eXJfgEtZdk9SqF5XOFdGvvQJKufFhjQjhvg7lUuj9W0nS2nZfgxgg0ZgqwRGALosPDk
d4j47Pq8eE+GEKHMAfiYWQcqZMYKtlKHXA8j/q4YM+HVSwWGLk9IVGpUFHWUv37woq7nXJKAsRpU
SOXL0cuwYGBNJi0exnPBbVVsxREhQOCkTKR2F5bTFlSS1rwYTop+q1YEtFp2MayXakTd3TRAbHnQ
VvN+W/KdKumaxpoa7l7W3Ik7yNvC2Q0LaLrxnPSG35Xv/JFwEOZZmRruYoY+jxGx1yP41jChRnVC
kQEIPceN4zfV1W5ojEg3eEp6Aw5O5Cx6061oqVnZdcu1JByUe1DQesmM9ckbij360oOTaasvmLt6
N38H+D92tTlxQlCsJ/q2U3Lr0zJrZAiNPGcYDShC2Reoi2Q2hpPRxdOwV4ZfgzymAJU29ial/qd3
24vqFR+dOgfmlsU6suKgySw7QD8IlCQNjVmOStbbw69ok9MA+W9XyYMuxgdj9B5NkkMFNkFo26PV
WParw/SPJOEtFdlj1/QRS3voGHIJVG983jV8vp4aWBW0yY9b6/8xoz9K5EFhCbUhdBXxdu2au225
DxeaNsTgVfq9gS7Bictst1B9NdDUfFmiSUmPsr7Xj0poGNKIz62xM1LAJoqUOv43jJt5kP1Y+2tt
7BN41cBONYpicxi05TJCEaCAf8tm2uIibUKDMcm8w5FQ8HeFfH1rSn32jZYCqGYFZ8lD8+a21m7K
Tr31rTq/xn1xZ3SIW2BqUNcQZUwkti+3fsq4y9pJwfTtpJefrvHmZVtQ83DmHpr/YiMasdAsiJJV
HALLevkEiu0nDaoqY98sbA2o1qfGdvlYqMFatztrbMMBJXc7oqGfTsTBBUP6j7hQv53SvVIL3s2P
Pn2A1ebJ8QhyGE2lWePKLQIpsTBZgAJZpgnqYd2t5fLS6UWUuJfJaMPWtR+yjiet3k9QbVuWP7A0
0qzn1jEL3zXYuOxYyy0BA3omzqw8tZk8OtNvY188MnFrZOAspNH+qXrU6Ktv8xqu3r/ejcfxaaN4
utmlwUvKlfQ1GdSDx/6IFybF+7q9MVWaEIqbAYAHjZNezJ7dpGlF8Zz403xK5OSXFRIXce2Fg8r+
iabd6vNoJW5rMp/N7Dqql4QLuWY5o2JUr/AGTso3DdJMF5fWeJygVJapOWbLP9BUXLGzeKVOJeZT
sj0szuuAs+848eZ3FclcZTgUuIoh0SAYHkB5KsrNN5J4hXZMKSkW16HlOTvLSk+Z+Z9FZyY8iKzm
kDk5+CHAE0I77c3plxh28rO1dzoCfAETSopkoKU20mTe5OZsNcekqK9zkd1M2o1aUZFPPOagzkM2
HmeN14MTXuSeP8I+rCvtETCBxQVSTwTYdzsNBQy7H2ExnemRAhtev2SvwCjZAt4IPOtuyqSSAJdH
TTKTSjRGJJwdh/Y15aJfv1YXSJm2W1UNDhJQ7mChgEfMXO+oEMs8xTXY+Ejj6ua43pSwY16B9DAP
Ukv9Tk37MUnoeaxsb96JDHW+9MjrUzPbzTrn2k4TZLrwYTuLlxsxUQPQBlDijM7DXDNgprVxcUrl
YKX50TKzfb9sjT8o2W1BV9LrSH4HDddEIMtmsi99awEYoV5puiehpn+jNM4Wfw5+CpelKAma6FlW
7LIJnWQ5ngn9S0ERmj0LU0/ExJ6aaRpDIzeuUsHgb9F+m6Q/tXb5bcv+GRFNsdNHRGdtYaDbAqPU
pwMrHHZQ1fPGIlHxnBtAt0uSq3Dsphagzf6nZ8OvKZfPoXRuo7mcOulSjEaH9R9RQpCvTyIz/wrZ
/QptffOUkp4TGnfLb5lha3u++8+1ZnhODb3Pc6I/w9ZFnhjPOReWaUAtbvVRr72vGYuXpn2dkuOk
fnQIjryElh4FrXSHwNZwU0DTN6QLx6HamcMKlv1k92Ogz3uPdZoMOkxYQSLeugVgHSe0uw59BZ9A
LGS7NYyVyyV2keVtqdQ/s1FjqXYI2Xaq/bpV33auh1J/gcVnFQCUFUVWsvKRJzQQ6jNOvn4Bfglg
zk/JIhY9/A6a2GIXpTR85LN+t4b29s3CWTCBeFjCerHbnw3msZxhhpLlAfVw0OMrtox5oJipv3VI
pGjtOL+qsuxRj/oo0sJMZ5MiKSK2xxCT/dTZeiDH+HHrbRReReitSMcgYg3rlCe/JMgFcsZiEdsa
hhm15jcGL65TPWhVJ57vXYxl0yVpe90r12uls6VsktFSvrdrEVcOMKgJH/609i+9+tSshFUWLO94
4tGuyS5EOlJyISzq6gMR1fzcbXtFnaq2/4xhfRnETRfPc7dPCu842/bVrHBWyh/FUD4k3OaF+ucu
bei0RcyrciDXazcW2qe7qRAsTaTJIehhvZN2jNG8hmOaRFuax8wSvmd/2sPLCMVgQFeb0ntizwSO
RiP/GnTRAnyqm99GrMFo4JGl6fcFgkPb1khFKdZF/rrMZeCZ3/j40nmsoQsHqy5fRWawLWPscDJm
PZDlgLKOknSD4hKncXZ36FSOKrHxRIagqR+CjaZmrW8ptL+f8Ei0YeYzsPcZW3yZ3QajWr7Y5RyU
VT8F6jCiC9SaS6t4BxOR/1jaAV4adPouNhOGXxlFkDhfpcrnMtooqtVYaPDyJgv5xRC0KTi2nODZ
kig1iK+tf5XMiiv7X8OwPNCzrIuOqrpsQqv/KFgy60GTV2U8pKp59ZwUUXIbYrkOCkd3NmMHKNLD
MpiXxhvDspz3oqoOZTpwAbLQ16EkNSFNAItBcrINLZXBNrvdR21d05E7gaHV71X9NIr1hq3QRRum
TzUbbqrdX2V6WQdrn2Xzxd7odXlbJ0ifNlNeJmRqKeIWNF0sBnpnJB9R0ZkXo6nOtEbxsjZ0jMDT
6RxALQQWuj5rFEGebIz/vT9Keay8cOACVUfW3W01FGbydj82Ot0ntFeAWD6yjWnHWlvYT0PcZ8uD
smBwm+G3lVNaZR4ZbGNld7rfzENrqU416wxDX8XbOO9n3racYjsC7+Gz85hYtOyGe2qLcqeKJlLY
e7qDQUPnnhB7xxMU1+qEMPVRu9h+575lZR2SSXWUzGP6dm310W/Ee6UT9To5H30i/TujULYEt5LX
qbYTTXqNdl0Lh8b7Hlr3VXFovdnfmJAm92W9N0oQcmmBjdXIwcXey36y9X0x011eaLHpDaGs8mOb
V4cMFcQmoVjd+wKMft5QYmQJaHtRBe7wJsGt0xKx8jCxitSFZO4c8+5fUuYx60oI2vOgBOUVY3Hq
Cu+slp99jTpP4Y2QdVD1DUj1Eq1WGjZdvkuXF2viaSoffdldrLnczxX/I/loVrM83PeiPPdrIHju
vsWTC+02YyExqsYxRYOu2UjrtWrXyvY/wdanShWj9AMyspcLCTMwjJUYLuYdekxeEnvyoiHdTsv4
xq7NjhngaUGr63hdXCwJQF4ZknQSzI2BxAepm0yfN+fBpH2d+o2F1nm/mNlTP/1Om8HK0ys6c/Sk
3WHSlEi368Cp1UAUXeRq+jVV1eNoqH6D0qpI8kCi8pqEPKQrAv9EHA0E3HVFpkSSH0d0Z2kKDGN1
p1Vbn9ikfC1IcBUJj1dBtkjW785yfqom/fCGczGhcy72CTw7Rj4xrUqgt78lYSU9zaa0vnixwm0C
t+lhq0x13+raL9XeWLD4nv4S9gYIZfaNDYca8C9PHSK9/KdM9Z0L2OWYCWRDCUX2zy6ulT0zFVVx
piYszqUnjwDMTLs3+/rRqXF88VRYCTkPgDhFelywN6vXLCJteaea9wHRmE8ZR16Skl1M6HnF62C9
SmEGtdCDIle5USkhmgPQ2aLBdv3aKaECGUqki2bBPrRsMBuALnNu7dnrDjqii5HqTyNNcJUdBuc/
y1hCjeW1KnX9fHvuN+2WKEBPFvvI2GeZsCxsDe/tEWi3Ts5Fm77guRzWSFZNiYsZdCyCoR9vVqdo
SqdTXteHYiWDd2iUk0Y+MeS89SXs9lK0tUdBIYIpgXa2lOQTu/DQ6ao9W9+/SjtdhGUztZreY76x
p6Flyr5zYC9hMZ+VFjDFYTJfFe/XNsEU1VRBS5+94UCQ+q0EFQXq8xCemAjM+703j1+TN7Er1CAv
aWzjLqew9/Tqp2G10WdOHrvEymjti3b5h1M+SQoOkeR6NtmhWRuS8bnrAA/yk96UDwTbvvO3sv85
zlczFVuYoJ6Aq3WXMLPkpSrtfTkz9xOjxXCesXjmSuOAXj0UbFdGuGi8Ck+cyjJF1TydMT/6SNjR
XvMyauocSaUVZWbPFp4VgpC5sKJVgV8Kuk7R5/RHVfrkSOnnAzIB5t0sfbJVZGGeFapKulO0OiL9
BxGagAd/Y+0GuGNh9fpjVsxwyxFEF81RsX5ttNLumu7m3n6sF5aocmw81GXXeqxvVpPfI8voF3d/
f3sK6exdoR4ULWHBD5+66dfiSjWU5dmhw+9YhQB0+kxc25dZYwfEVAMMShnZyGSCwUbm3NsoTczl
kFTV2aZnYr1lp1Lw1I3SNnjmxYGUnLo1XnR3r/UjPCzvpzs7V7XI31Q2sXCt21edc9YlG7JzzSrl
kAbW0L3LHqvWrE1DsUlKd1EBc/TWf129XjPb+k69JHan6mIAVuvUV3RnGBQ1yb6ePZsraWox2RFv
K0r4wVs/gR13S249r3Z5WlGIGRt41mLRSLpy5iMzJHtxbNL7Zs+96G02i4oTgNBaNgaSZEPskmWJ
GwtmRBuHF7jWW6Fuj4TQT8yo+QDI5pyIE3jMsPA60UGOzx6m8743UJnz1s2ZvSXygU7luDUXcZ9a
PVcJ7E4i4WIPe5U6fAv9qze0zKhN9aYP02lenEuZEcqeUoZybhvbQu9YOb7tOi+13PAXKcbAqVYU
R96+LOoXIVmgStRED4eSQ9zl3WODomZYufHhXmqlfUarVUbmav4WJuu8NWqXlH2FtruLJcH/WHpm
L1/z0Y4iKsBMwFWdi5UpNyvjHBfTwRzL80j/5M48NAVh7jyqS7gWvKIyB/Jo21eRLBZv5qiAk2Wv
Q2a/Zkv2WaHZQveRPBQC7iADS0MnyaSgMKXXjxuSmG7j6xUetc2dL02Cfc0r0COeeDDy/+qNXfTZ
0FkHV1326kZmEFdBnCrHJ0T+PxsKhCBJumFfs6b7l/XLXjOKcK2OPRMEhEFsZmB6pQg9XhNMqaly
+b538mDSy8vKQgQa/nBxuXgs9CYo03okoDNnYVxeNJTkTj8jdHqa3AfEseUJ/38PG6DR+MtN9y4O
tWvIdnokfBLuTCY3EmiB2I6leVISwn7WK+h0sA5utOEvAF2AL3GweVWyo8G3Obrlm1GlcdUpB5lX
J844SkJd/GiMm6luXRqmap8oGtMvbB1MORv/9IS7tZEIbcXtfxyd15KjyhJFv6gi8AWvEvK2W+1O
vxDTY/CeAoqvv0v3/cwJtQRVmbn3Xilx5EKdCF2nCVuzO7c9UUkpN03r/FjkjfM8vnXZoeZXtiTF
vyhWIhpwfVmM2ntuU/6dy2hZJXKNDZNqm03oHJImmpGS/tod/BebaMJaERX0e7ac/kUf3bIddx8t
eAAHSqrSGh5+EW3SwsIq+jsZXkfs92L+Z1MpGOa0q/B5NQWziqJFx6s2HkBwj8vJsLtrW+aIZ/Um
Ee/z8ltFYDqj4CSdv5VhnnGr73Uq14Gixi26y8InFJzYbHxbxzgBXByMvR+E5nJFJaqH7LR0wVrW
7s4NanxxdFCM7Jzq74TM4nNN13AJZVQfg0ysaVuqVeX253SqvryGvS3NMe/xHGI4qYfy0hkpwZGn
hJO/Nnm0zcrurpb/QCswU2+xgrYnO2rCAe6I2Zg5ZcBn6+sT6sM/mQ0PGwMxXqVwFhadq75GDSF1
6aKEROjkZnd7TqHsYSCpZnHK+Ouy/vHj6iZwtmUlLBFphA3uqHj2V06xnEsCLsNS7oxIcUcsBOP0
NkiwCvqI5TkeYP5ylOMXq3NuEebdKsMBUAiCq/7VjcaLjNzNZNa0R+Is0j+a5p4T8WROnP9zPlES
IHAi6uhZnXTO6Ezy3zKvPeqFczV3t06JOxWdwUOmq9Nz0y5hnhfBrUtU8zCyhUFpTMobL3w1fwxm
fWqqfEsQY63sZaPq5Wan48WseDVa69JFPdjc8S0WJlmMJJynV89SpyZ49yR7UVAYZs849/H8DsWD
RFH2L20YHDkklPBB9A930ZTw9T7q8rcaFm9aITbZ1j8VE7HKMvH2jBhnLfNV397J5H0eRwbpdcfY
fUIKYyH1UbLY9sBi6u/WMJJ9OevXojBXo2bGWAT7kWBTFlWhAHWzlOxW5xgZUu93KjCgJNze2K/T
rttWrfWAIfCeJdGxifk89bG09SEzR4bx8iPiXcrpVsaMEm0SL0kQXwPs05I4H+nmNXTQRzwSh2/o
BbQfJmZPmq8EhOC00kCCYn9sbkdf08SkuzP9+muK9aHzxZ+xy+lwiPgJCwGqZXJntdlKzRUKdnPj
G7w4SUzhLoJjEHX3dHCvTuscHdG9DfgJExOxLR53TZnugV1RvI2bpR6JReEvyK17x98Yjc9HItmW
CcMXM9onDmxzKhbX1duYLN7CcEN2nCoM/MTShlHnhx513IADxG4aVE66uX0qOFkLPKdr0+fQ6rNb
FuN3dYl4xDKPV2M77SKNOcvhpR6elV9fHEVdfopnmrg11JFgzU5bY4e2zbnsiV/Krt9y6ldm/8/U
bbJcZ996m/vkDbL8SjIMj4ryPuXmsSO3o7z5PC/VrS77T8+gV6xH8wzvCS7S8kdOAzEU94I9DMMl
IiB+bO2abxze27bxOiwMfjiWWImH1EEVrlnq5Ba/VSk1/VRHKoD/JWPoetN488HExtn1Bm6zoftY
xPgtI1AilugoTh0mqaJcOylNUjdj//DoyOtUzGtzio+iRPTWwWdn8+MYjifXQ5IWuyVwxEojVksa
NG42ht8t54bwW3S08WKPbujADo/N6iPpVbDCXcXcrrpNkFxWGFvqzZT775HqhtDM4z+lQu1SIreY
55j/CnxwIueFAd+Nu415KoHkRDYPbrUbBIZbVPsf2syOpSOvOOt2lSw3mWny65bFAyLEgQUZa9n4
DIXH/I2BeUbaHUE2B020ltLf5lV2z2X201bYuRbTqBjdxEAUnrJgK6IpBC7zmhO+NUx/O1dcRKnr
h2VPzaWjdD+DNtnqjOc6APK8TuLkPajK+dR4wbvB3HfLi/zXwVdUJwsjGxeDcEzGh+8bgJfqvF1n
OSf3KY40WXxoi+7QluT0+5Rpsij+CNjsTAb555V3bzsscRae97qs/9mRWXHI19epM96nOrrDiaHN
T9Qb5dyMTZNscxlTWA9Te8qn4TrD6nKbIiPD1v8x6xRm0Hjwm3Tts+p35Q3qrMuCBSIDA8gUbUC1
OW7MFhp7W5NT5sro8ltV5id3ic9ea4VD1r4vKcbAmdJvUN4pMymSHfto1OK79wIqjcE7DMw1O6Zz
S6vQ8KwwKwFNJlTDphjWXmKewQfcfSEpkcZ91bCy5Tl+EcEnDJMX0062ZPk+WtXsh8zZ0yx1tK5y
lfnz3q3MjdFwCAxmumWFEkZydVS+s18c1mi3wyliZm1l3L/xfFiS9LXHYEcAmajeisjTB2sRBqjG
yDbPtNzCYN/vJEdctCnMhDNc1b/SxfxVWyz6hPDRW3KfZ9NhATfgJPYvT4+vaYbi2aT2wRzNTeu2
nyqYeAbc7eQU74nV7QeneiOwsvKL/iuw3L0YEM7zJd0OZHMICHigkuxtbNsrX45HMgR4XbM1wbh1
1Ld/LCTPZSoffd1/1r46B2K6etP0NgEwmcgdmVFw5rR4a233VxvMN0Nk0U1DysgycozcMegl1CGZ
W+GdRh1nyn9fWuNiTcVtEPTQ2vvVY8XVHFGV06wXU57ZNNOvLRW3b5xnciMjgtV5CnctKpu7BVcg
Wuh+qEp7+9WIixcjTdclc+JOuQgmWH99vitTf/hpdIHU82pL2nyN7dMU9rptCMJLj0DKgroTn+Sk
N2OF4p8RF6t45tmBdbFKRbZyvsAT2LOyd9MvAVVOguYZz4yvrZUKnupWv1JNxW/urgInwa2aHAna
nPvKoePosY8Q+3bzXYBlBHGRmkLb/irIcppe8zcvB70dA61cmnwQYj1p2t1HGobSa7amjFb9kt3K
0QsxkZw8piCgCO5+nxz9URDutta1RXjYNWln85D4CAf0j2nXZyg4u7RBMKURFH16VU1wXXAOq8lH
sq/Xk5VH6J7DzRsIiHsx7KH0nPr5wUlAU1dPGcS5qMK4atri1MFXXctT2w8/+Zx9V260bY32yvw8
2pSuWkX8nxstQ5B8hzbiQU/KXc1X3HLeRG4WGh0/DlyoYwWwJzb9l0GJ40QkiQDZIUgDRg7m0RPk
+ZRqYTEMJ11Y3/Qrp2ouwyjO9hPbQJfhJSemNJsoQG69zgJi8TlucYzQiwNX/ZmZNanADAPfTCL/
OfOC/QVRAdk9owLI45jEPeeu2e8y0wpVPWwzn0CkkwIxyOLL6Mk7benJI2TEY/wnS/2NwvaX8Bua
2ifLmOEIQxgf2v8sg/l8pveucL85nd6Tvt109Cs4lLbCk8wGvnWc8aRTF/H2WPgxC4Ooom3fZttb
8zOTgo5fsxgHaCV3RPWOPnvBXXO56KEI5eKe6ya5lxXLSZOEzEn1mumJbDh2o8U/KpAcTvNjVglZ
4nydjdaZfC75QufNpwSwahNDv70Tkwh7bt7UnZEqx61LXxUtIP7w4UkLFcHu1tDYDgpHR4It3Cl5
golMLX314YwATgQ2PtHvm8E6TzOd2DIh4ZhOeeqD/qyGHPMg5uVY4R/nYTW0OrjkM5kNrmOFmipM
ej3PS2hfra/MaQ6LPRw73awRwnZziiULGcNPpvWC4IWzDNnW2U3IGTNMPy4iDL0PLvj7VDivyVD+
zRlOpCke0SBJQoBdN5gmf3M8gytR1J/j8i/PykfW9z89gRtjAVPiWjvR9+e4o+bCgupz2LcBS5Ix
k7aChrklL1KkG8VBQLSO044cAp6noi6uSnR7KbxV7smNgYkoMvgtg3RXiwI8SLWt4f8ZbsQ93eKx
R8GeKEwsShvFViXbUNspQt217DDAa1gMCuePt5+FSBEFfXyinr+LcUN4Sv6BoxGtM/OV3XEccJV7
cdu/ZZJt6S0v2DgZTi17Z1R7I2f1s9Vv5OS/qOe42Jkvc0mieEGYEfEZRyMcJEXNzEeWf4Tf78E+
bbrAuDZlT1QTEtWc4RwarrXjPHkU69S1j0NTbAlp8TZEoWFMZyN5mE79UTMwt9B+I1Wdq5yfNQHN
VdrblAhMzoA+Nd5SdJAURZ/R/mN0q6NT/pqTZdeWcdi7znGKKUqkGVqD2kxTgIpurcnBE4bgxhPQ
VWJsQ74gQE5P5PzgWzsm8MBjLHlwT1Z110Jwaba2lbb4kgmgYPtm8xjIOjSnaWxfhZ1f4OlR7nL8
QmyzloQHnlcQcXuq4dqWzTbQ0XnxkhPX78phsufXBIgmfsNnNiRo8MJRixDh8lPMzXnyQ6N08PAK
e01xMSZjS6Lx4mYG9oNun0p3k0+/I3orVaPzY5jER9cgNWhSQvaraah9khmbTBBCbma8sDDpmvnY
Gq8+x+6SaVLB/WNoHa5klot1/cUSai9T0FLBT2MX38UT8VTHMmyn6dpHww1I107PQ1i5Ht/Zrwqh
MHbVT18D9sI+6RJ2dxqiVMjRBqVBXKkt2ISFOg48jB+/VDp6dLVEq1bvU9c/5gATXBA8Hbb3Z2XC
APLLz4azF7Pccs5QKPwdQetNNX2lEWSwgIrfFe96SQ9RZF9HwEaWKvkp7beYKiZ1K0JgYlMnJgLb
yC8xE8J/OoDrEDvmOot4jO3sVg2Ekgjp9Ix7Ygq9rErPvmOFpuvuQJaunJlBo8u5Qaw8U+m2Yhw9
Jm8O7hZ3tg8sMthZgXmy22ZXWvWqwmqStwtjV82wt/uBl5LreM2dWjWMSdn3ZWbTdpyNj3FR2z4J
oN94Gy3LUCNiAw27VVr8weS/wu2yBXu1y3gxHf6QTNXrgefTybNVa9EaJwmxZNwIQiKRWZjyy81k
fbq40VjXfmoRJFQgwwk62JDmhyQ19mNln6nOMXF6K01HM9r61HcjHdqwm7V3HhP5PSJ5FwMADyu4
WBRjTVydaout7mQTUsFwdXqm8KhoNgVics5EpiyCL28evki5H7llz2Kw7lBc92nEFdX5l8XLT8Cz
iUAZ+6LVV5HPbzlKD8uZdym8OaOwv7Ay3gZ3CmM/OFjwPEZmr3K0Lm5hnE2TvYikA2KHu0cE33Fc
Q/DBA8Soe7Lx+Fn+g/eGWiXfOUHwN1bxVmSfppES45e7JH/ih2p4WPHNj8cHNf72+cCUnBRk4N90
r06RZ51bE06evUBuJAZAHgUa7I/jG0toSRHOY7pl1XgP2FfciM9+p+V7jlk6z5wt7zlBEXtHz7NJ
YWD0HWRMBlcFnIIFmXcuJ6J42VWWhNtK87vGEKTi7kNItZpT9/15SNJ3H59nOpaiFItD8GkAA3B8
+9Uxp3s9wCmoiLrT5QHsyTVxsf7fbC1fo4H9PHEYPcvncMEBvzWk7TYnYO4J4lpU9OA4j1U3/XYc
XG8TDKvevPTSzjjfZlB2zjbWLvqbd2fGE0q9nJK+OlSGt6nj+sWZ2r21VD9EvlOqJzbmFVis5vni
Tfa+xUYrZP8yLsGj6Pjcfg1Nq2u38AJ+3J7xY9oa24p3bfKjb0V8ER+YdRkQMNyJUsrtfrNxakeG
/7NfZrS0AugYXn0xe982qFpAEO1OO3lYZu6HFFaxNrV6r2nZ+JZftfLP2mBDCRxeuFPqpxqmSzAP
/y3zdByYTg9cs10wkK5HXrXLDfvNN3HVbV2wp0q3TMdygqPmoe/cTedMR8lgH67DPmjUGWPIve/T
k4kJvuiS38xBeCI8JirrtkKW1jjles+4wWB8FEl3CjSdCYfU2YNCo8tyU5WSTHqzf66eZG7y1vmS
CbzHYwMHgCncbLq/88q9NZIPW5hvrR64dHLAccBU8Fds+qBgkS83qO6YRqlQeuwjCpzXsnbubYPJ
M5/ftdmeWhlfVbd82gGc1th4xBQLsCzXRgrwDetvVn8rMunC4FBvqrtBl5QZ49GWwd5N7LXfFncL
irAWkhkRAIAcp57d18e25jHyjZcWW+UYlV/xAMsPIVwEJj60ZDu5FtivpoVdOcDpbZyNSeNUamdt
01G12C9ajE9cHBsLMTxgikHUIgyaZhsp8rauDp9YRLdz9rnZ7aoAPG4GfaFB9ALRoCq6eg7kkpJy
JoDUVGBl/PGWSPeWaPfHz1WYDtW5sCXzl+EiovkthmcD3ew11sNOPb2J2GlPHZbAKFE7gk7XpWQn
UAXarWqGXzgPQZpW//oIEukYE1AmjR3osCNam5jlf0buvJFZ3ejOB/ye/QMjSg8zUtyBlzTa42Jq
3KjxlY2OV0Mnx9koz4zj70UtQt81rmk/bLjJ9ih8V8TylxbTYZtc2hGjujft0qG4lqjvTe++VU+W
SjxQsXiOg/nglESURaM+AX465cGyA1DxNx7zVwWSFMcnI3kBMYxio6JXhw2YilWDmzPxccJM4Fyc
ZpfDoi4m490mNBTj1YQ+mdUaYXPcjjiZfSSO3vtpRq7VpbrW3fSWBFTv+J/8hbIIA3Wb8dD5AZ59
ta2hZJnxsPdBaq7cALBT2uyRZA9jpu5jMZEUHEOVMb/10HJSNWDxqQlMdf+5ytg7wrrGT32QUKLK
+ps1YwPyoksUGCRDrF/D2MA/KCFmsQqosc5dknwE1nBwcQzKCpZKBSAha73NFDsvzwhB3ckNLOCN
S0ZLRdFxqMYX0Vs7QHqoagpCjsmTx5akunEeSdEC+fUvzP8QJesXt2boOHrDprFIsvmOj1zUnty4
3BeV6GnG2FxSBIjkxdqwl/VipFxszO/x5mhCqjEZVk7gV6/MyfpH/UMHTP8c8it2f6JlRA51jonL
GFrRcHai+qxL4yxb+boEjCdn6+Qw43OF2KWEk+3kabTvLzCocQ8Qv0XU1Yg8vUaHadVqlBgMuQ6I
XVLHP+3ksiJ1jcPDtPKjsEx0O+vKBbm3OvNg4UFuSE+AqTjNCD6dD0KDRTBHeJqsRXRPsT9uSzKu
WTOiBcTbiD+q0O3ztXx0tjiMCMLCAEaH9Xyd1M3Gdv09RqsjIsEpTXELJC4TBGiNsf0mgS2ZNvkb
Ua0SZz5o38B1Z73OxCc4sSh7o0snWtAnU9iPw9Y0yRjgMYSlThpo2XQ4RKMOS9bs4u/TO5ctUCrn
9siM1yJv90BhCIv4u8mnVWOMnJLD4DH/yLyAlvvRTSMAjEJ+eBhGtDZ/D2SBVa3OMQtCgU6vTURy
beQvjUwJihvnqSTX03L3eO6tNqqtqzBxElDJcKqNHgsIpYXjzl/XyORuVT9izjHdGmFEOdKXM60P
oQG7DF56md/8QYCIEHf2icIkFgzBiB5Q8tWO/w4CjB8RH4cvj5lLEtH1ps1guT+qCB7UjPwUlJ8g
kNAuiTuWX01jXPqOdjhr6ptfj7814dfMcHDViEMh6D0Mc8M9Dh2AtgX9FJbloSDmZ6QgLPFTWnYb
wtjYDlg9eklwtrU3MnZwS1FFjEPzXcB3R/Q+R1VJX81cfqwPcwERIajP7khIOIFRSVz7OHc8Z3Eg
ALR8RbI5+PQpsGV57NM9A+nQGPrwaeKNke3qRX2UDYa4ngQt1ozJK377uCJUZb5i2Nzo2flXY5Wo
OGoFDh0vKzfaHV+k7b0HORBzjMZaWwSMxp1jtQd442sov6sWo9Jko6GZizhjKOVWsNcWAGM057PL
oIiS9ldDCpHgBAEuA5tHGg4GgwuHiCVppYxh4oTl2ohG3joS3KBRLfIh0iSwE2SPAKsWck61jSHc
NV1xbZ8cIJV2n9rFHVDh0EnVqWzbWz+LL7NzLjET1LzxthMA2bnUx0pWeCudz5JEzpLW1zTjFCqW
D7jKQG5GPE5OD/3R2PmgeqsG85wXW+Q3aAybLkTz207ae+BcuLUZmYIngwbM2tWoxrNuCcjT3REl
fbrSvNCUyKtsmUEY4gqABR+XwdmZajYOLN0hQrWr+VvTNOOSty9VPO/aRD+kZW6k1NvFrrdONyIk
5Ch73XaYPCYsDgd0eUcbeLoxcKEZQaia4VJZAscDvgPTPdTzQNkEknhY1lMX76IRuY9u1geLkUlz
tWhQ+BR8rDn4EmAgiilr1gXCf5TVNw2uvPPmuzCcA0FkKgoMNU71jqH/YhdYuiw2Lg9jzNII/cuI
x3sK4R0DBPMJdmJMbf7RgN8xemJAFuTasg4uiqdlyil+wCUW+GNqHhD4fgfTLq21ToeTS+aIpbMP
H/17kIiDVncZWH0g4/yFfWK8QF3ojQCSHbl2c/+uOwykoJFaG9CM6+CTXzaiXM5MddcjZwEH4rrT
xdFHJW1n96wzdD0nK+5Fa/8qHQP5B6kbwG5CahXZZE57DlTvKsx429jwDLtnsBaRHm0wjqOwYPLa
dNmuGLOz0Q5HVoTwBJfnjKUhS5qsuyr9b+lpNg0uWe7AT5l4IZPpXRFwOdB8+wLEI+TGRBs7M4L6
MM/fbJXBLpK/llF5sYMvw+yJI6TOLrKjNctOL0HZrTHy72Jn3BsBRmBp483kGaocTosYK2bUX7G7
rJbA2GtneuscnHGEShzMfUXS71ocPvOINzl3km/q7l9pQpJX4jEzC59gMCStsdo0EBX7wD8EWMrZ
9cQIs3v0wwCyxrnk7nQemSlYnX5ZovnkpO66Gyeyh9J5R2BGsoJXWufxu1fivstL51lIHZPxuycX
Bhj/NOfFPgUl2i/ipY+mK0rrxnHkN1zWTSaTo2Kg2qYFxZS/i5jukYsA1dse8jqD4l8cR5uIuia5
MnfdmSvt75OeCpnpD2GOc5Zi8+xnAs+ynnaWxGllBwcXXoMDyk9MnHMD4c+A4fgzmWM9lwybl1jl
DLzqq1MTzcjJ1xgC46yNGpwJ4Kzpq67o8gEBRFW/WwB7+J596/AGWnOwLRbvxAv90bKx2CcaZ+dy
PXvWh20164Qahtrl0QJLqMzp1sEK1NDP0qz428/TuTTdu3Z96CWsbSAyU0XLbvCssLYkliYo7BpL
Xm5Ut9IH6PbMd5j9ap7KfSa5O0T6VtTY2oEagbl5H4PoNRvyow4c/lpgD4SEosD58hbe5WnJXjAU
MtsajggUe7f3tvkCHcB5vpbLkoI4H+5ONW8zNZ+LtjnGVC6KxAS/41YDp8bpsp61fXyCIBasflPS
kUroQ/hiv3IFMXhkB4YfoyfY1+nZpeGLZkPoJ55zUpFwJvgeJ5Qwo1vgc04kUfrfrmEcapFwvsWH
fq5JZzVH3u6wnsCEaEkcjLycMSM2aaRlzN+WldwyA0S5/IcssEWyfS8xMlvoHr02/7KOgfuBnqtr
PhfXvjH2AcWLQwoVpmIFz8BbGS/jpRz9dwzRz8kcJ5NVGTvkV7hF8D/qpxlEbzOw1kbrw21r/yZe
SpZSnTy3Oije/Xg2NgGMoYAc8TLUj7k2X5BsqKmKVWSCEuxJd9bd2qsUV2UAcMF6L0p1z3MCGZ0C
zon3teUElpV/Z+1AmPtqa2UgLoyMArKGjCyZUE6HqbQPzB4AEBWUFL/8MT3M9ddSyB9NHpGdPlhB
i++AckrYfGw7/rC8eDX0HuaqYTfqbIf2fa5iRk0A9o0e298S9YhDxevT5+E1JXa9/IwV84XVzWeT
ezBL6q3gnc+nOpykfTThWE3Rsh39ga8yeEbYgMvW/gYi136pl63Rum84WHdSoHqW1YEdWN8VMv2w
DL+BleLnhrrWNeha3qZxhnOkZBN6NcnlCnpgMrfzGTPdM23wMufmtk6bWzAMRPTgKJLPxtrx3rOP
oe7TY9YTcvLZ2eMBp9TBNstlCMrhrRH2EW9tOPbVdumwvGI3wCno0d0S2Qf2uiTi3EXio8o8uBWc
H36Zf5gM94th3qvBvQ04CarMPkYQ/jhxSSY7pHKxHGJDHCjAMFYR5pUcHdSVlxFre9Uq0Gbu38gf
3sy8Dd0IcrLi+1ty3CzItpRZ9giFRjFCtLzmmOXjp0glhVrL9hW1K8oltG0H/35wiAtA2065qW2P
e4B0TKklwbqGcV6/YQ0OOo9Yt2aw7xxnk+DUETSHhaHxEgRQKwBCcl4YSKoJ+F2g96xP5GbMgRO5
Npye1FqzfBxmUndIdHlHQ7ngh11jnwgNli2u8ExjvOq7Xev2e2YHoYJAEzf2RfSag8PfDQDGTKa/
kRJh2k9ErMcQEaBeBcCelBSHOns+buXLwOKLKrbvaep8FbNNx8SjWA/7oS83T/pb0mVvNfYIyDUY
KHq6gioMJLdIVfKL6kvEdoHRax+yFxdoTCzDkId26n/bihznLC2K6qGOgQXQ1fS8/6Obs63ApGZq
dg66ptPDigGZ66uWPJM8Soblwom2CJ9bQG8XIBGrGW9FXc6Hqo7+DaY86CImxZ9R8Sm5Ko3nJnEb
zy5B5thYm6CGtV9u276jcraOrkcf13HVJZm+K6PboLZ8MNakv8B8SGqPHVp3hudf7eC96NqE4Qq1
XUf7UTlbkAXIpMnG9enZAUoVdr+Xg3U1iLUC9802kuNTiO61670NldHNx9FcVeVloqozMCrUrfHh
44OZFrIcaX83B+NGBuQ8dB0uW+vl+V76rjhWhQvWAeOg6sKCqwcO2cPCkhl7css7i+2SpA0haupa
XJ3kjiqm1cbAa0MnVzTZS2l1/zfNhxBJj7Ejf5EILZ5J7Z2BVxjHHGaTesddcp1b1pP1dvTJao6w
I1FFQmMz5yNgD6hIzJRtxHSD7Q2ELO5FNl9b11nTsB0QZO4WRXhL9eq6B9PymYmLTUxKStrsCcSt
YFUTeg5UIjQGS8/UeckB/N/n2JAnDuZHAXtPAhVLbW4HfyHebm4DHONLb+/MIT5gSLlzLsO1I6uA
4SiENk5vglm3M0h/Jh+R1bDVtM+5yBn8J4K1QiWOWxcDuM9Mc5mbS2Mav9om+Ssm98Mx3G/9zOBk
y/JftvQ3XjkyUWNTk3MYjhqsWg8hBdDuvi41+pb5YnKR9TXUJFIgLKA6JubyxdFKmEFchnG+LFOz
K4DlYwQlaWWpBw7+z8BNtwb8ZnwHVGqF+pkb53fV5edJjP9kbL24hX8QuiSRX3+lBiUC1rTHpMZT
Ug4XZxlPppeW+CpZZuazTW4KeHxc+2T4jEEgYELmf5pYRKeeyWlNpr/x2eIjLm2GCFuOd9Fn7/PE
JEBm0wmJ1SOjlWIEoAtm5mwv8UYw9hVjeRlS+0Xjecshv9ilvg85Rpi48O8yr//zmoaLaAGmxJBk
tqZjy3INIwDaYjJoB1pxMDr2GUz9tfBmHhCgy8p6mtaLmTB4vfEtHJ3jjO7OZrkUfamxXyaLbA7Q
6BWUm8vI8DxtcZIb/j5qNAP7oDoBmmX5iXuBlnWQrBZQ5pzjjKYdnTvClr333ToqQ0s8kyyz6+Vo
+xpEBfdKGnchGyjeSbPuWxPd28El4ifiZ0gZQQE5QY580AhsgPDchjRmBki5kzrPZGPAJ6rNXU/K
ypkctNHCPAlkAF3S/S+YQdjZ9GXWUJK9GaCzey5AVDiL8dW1eu+UrnecjITJ0CLejSn666j4s7PA
WWe+9VGVwXsl57+VNx3GajpVvfHaVCxqmCxSjK66BaRZLCuHZgF3bZoOZsdig2w0UJLq14RZfo+G
hoZXJFfFs3RW+HQ5zBG0rRRJwxopYdOUVT0I5eom7Sg+gCmyGNXPXtikpNaHMj51qqCgZeOMqrx/
//fS9TioZFDdogA84KTe9dSfUqEfMYKMKuAhDKD9yrn+Y6KomgYo/0gf8uhJYjH2Vptf4VKHiTHf
LIJo5QTajI0IMNVy9TZl3VYbYqv0+B/7T34lpUuoOD8ACz5pA8InlWGb2Ie2LrG0uHf6MTwFuEvy
6upivwUPmh0qlmIMCx3rbLFo6bmviblcdOjr8dwn/V3J+I/fsnG4aYJN4Pm/oxRjjpzpw+GH4cH9
MCT5SdNNsMfWNztrP2wHnH7fPlrpk7iLvlJrfpunKeXK7B5zblzSxmBGCozfGKwmXMCjoSQ1p3l0
3mJSL246f8clxCHyOOg0PrFybz9h91i3g1mupeGtgbAnoR5H1kWxvmAusCtXXXd/kvXreD4PQf2v
KOCl9PNRxekpMTC86WqruZODQfya6QXrfunxKvffirITw0D8jyPsbdLWsWwsvMMsx+MmUSVD8Ml+
b2bo3ML+MSPc7R6Yky4393IiyjUKg/GWdcNDeJ6L9EXU5mZQDD8txfhcvyYwUlhVteu64ZoSoiCu
cSSr+a5duWPQQZ9QMh02zeCA0xQAq2DqZBxyN9+wdW9clSQd8W88BhKw7BmOVxDeGZDmyX9MXy5t
b9/8uYSljEWy5RMUy/IHu+CbKf/H0XktSWpEQfSLiACqKOB12vvx7oXYcXhTePh6HaRXaVcz3VB1
TebJ/l/EJoTcq1+VW1dvMG5d3W7dIvqn8fuGrMxFBD4FVec9eYLPgc28qgChxEln4R3skMuw4fqh
kaIW1+wtneSaTd1nqXCKlA6nC9cbcAV8xVG6RuiHJNo8xY26R0FzD8sSaQswLZKw1lpxTQtaxtCa
EP8MPOcxwYsx6n+n3gaueMg7kgdmVACJW71MMqvQliGKkWDi074/DVl/m4U6W4D68Z2DE5CfXlcf
gbuiJAR1E+F9Dpiyem14FWHx6msYUR2WMtvOTkLBqfQRfNWzfrbTbhuMoC7j9NWloglcE29OC6O4
dZlEOdehR/gb4RAwxfAVtGZ+JwTHJzXNFiX7LZfzyrbYH/Lcdba5Hbz6Ph3FDyyzo2WWj47XvqDy
XZpN8MzZCPAG49yk90apQFe3L12evjmYzbKUYfwcm+ey9kJYcAVgw1rrQ9QEwEbzJ+jyl9HItwyT
Xx3HX9BnpDmgCFaGHFYZLG+jIy3GaJB5StRnE7bQDj+BB9fWNtboRqEBpOnrPEDim5FuIFy6Z86P
XRDqv0ZQkvZscDv3D07yfNdK+W5beufFVNQV00J8U5znHRjNhdrVivp7rMq3uJLbEUA6o+/D1FvH
Ihn3dUqZlpEr5wEgHUGKsJJw/6l8yUxhYC7n57kzXtQC74BkdiM9k4mZcQoAvqK53WaSYBVwu/iA
KQ+DfIff+S8P7Uebc41MrHQ9Td2fP4hTJDX3kftRk0WIE7r+QiPOSKxwX9yiOTYOytYG/ETKzpju
pdj5NkrgQaNYYNGdUFKcu4qJtm1PsGrieNtnOCDUMghh//RKeOlTXk4nkas3fNsfXtNccALBiCbk
ZIDDzPcePE15uelbhW+1SL/MjsRZlZGvYo1UhanPlGaqaV9y9F7ZQ1CgJbRy750RwRuadIn1xEAG
yU5nFKewD05ljUyjiK5FXpyCEGsHVxkqXHUs5/IAeGo/R1SiKjuRj4rMu2mQIUokCmM2PuA1OWmt
OnJ3hqtLpqCs0XUM1TtynrONv7GT83uXuq9jYV7qkM2ZYVLZ58O6y7NLxLDcVhP6Pyddu1SNCP7s
fRJiXbR99R533WWOMjbsjfNTTwrcBTAH1Zf/prj8m7QADknFNPGDQIKzF3kurK55Z7qYjH1gm0mK
l2GcO3RhyXelukM3Z2es3USQOPdiCj57Wbz2XXtK2uqp8AnYg6m5mqM8JwzEALkie+4u8zEwXFZ+
6rnsstehF+uZRJw70Nev2hWvGCshxYo12tqnirm7ThTKHHwyeDClh7lArZnJfSrbfCPc78PsrOyE
MudtGtoHGVkvg3ZXU69Zi8prmIYXzeGN8yP+iR0o5bY77Qa7wnNqoTES809VB/quKnPiqDRREsOh
TbKvCpVdGUegSp3nnpe+gceBqwQPLTjSf4xnrwY6KoY9+8QY7r2i530hlNLt4vfOSxk+0BPT30jE
Q0Ze3gtDHUiXPjdVsy1kdBlbl0QgmweuzEps5QCRopmd6RA92TZjUznFL12bfM4mQa4MXT59QyAj
ZueCU+WvHSe2ViE2TeeHxC9SeOW4x87ykGrrQfrxoeJEDxr1mLmZjf1/gbza/Ors23cRdiPlRUeH
zl02IApi23u0ygoYQdv9dQ5S3M7Z9w3sbqep3kgd31EBI5SZxFWk/Gi2ZjqY0pR8AtqePkK7tm9x
2dQnO1PtOcxkvgIeNm4xqfKn5vgKjpfrh1WBIZcsjPHL8POjJe1DWZXfGQEUd0yOv/SMcpBsQorI
RD2Wg3W0BziStX2hOkOC7zZfXWm+1U54b2n4CwM5K1Vg8aUg/Zj0MtuhTIDDemAC3NzNifWvwONV
g4K/i1XwUiO2u3TwM7veR9qA0qkhMy1sUOf3wc2exUIUAkDH32j57YPpdPQ3ZbyRxYTmfF6hrLiU
ffI+zM5TGjANtnCOW/gK2e7wIiask1rIwB3Rs2psPpSMbx3SYmM0DhAO140hDllX3yQwgVJGpzAh
w1l30/5/sbP2iRIi3/cYWOPb3ObWVlveCUIKvCMAE1yq3YXEUjbRVfUa5cavGYfvYz++AER+IKgJ
QlC+tBCW/kVU9A4zBnBvUYqTbcXukzm42cWyzSs6jIPbecZb1WXIXEk9RtsTf43+ggx2OEOHajzx
PGN4VZE8Ti4eDDlw3Gjn5tlcalYyHeuGd4wPm8Pai03j0g163tB39mejLC91bx3C2PvLKmZdhHpt
uh628jSiEgpgTA/zeKKRIhuNfXCQsDB3zPTRSFGtoNJT2N0A4r9PGOM9twXyUOyYd7/MGr9N3Z08
W/7mMbNQhqdEicRki2maVnPCDBOBV/RLLEqjS8KchyHQLe0nsWhd06xgTTYMgAKto9Wnr4FCUDnp
8zQVWMQqVg2tVBFdo3FpOgQeHX0i07ZdXrf/gH7uXCk2gzZPeRs8WNBQzYHhQm6cPRd/CYCJQMZY
KsU2awI6KLyv4dDcWTmjUTQHo+oPeKx/GoXbJO/1zrFCTPphjgA3dptViU/amY2TaqwjaxZgMCPl
hceqhLKhdTCxhU65L+wYP3mxnn1GiM1I7ZB+KdfbZ9X8yHLvjBQeRVtAEYpJquqLXdXIQzqwzogD
lgY+CuFyOoekOEhg5blb7fEDYJqDi1tT0eIsS9r4baZQ5rVXW04aJJz9mSXJ/ThMB0GXFif+wTe+
iYC7M3N5cBy1qtnBotJRhzAhfhIl3j1RfTcS47CD2cVHYhs3cpyrlRMSTDX3H5PtPhtTDaKEDV6H
EC817f2CQ0iN8HcJ5pTO8NJ10VqS8DcJuA2G0eDdHNZD6V09KIBH+JsUmYG9NYXrrZkA/KajNtDu
1Q0SP29XkRqK/uUvhGId2fIinbKAz0L3yrgAyTNje893kl/EXv4uyQpx8KEK30YPy27ia7ly+cKg
QvlIxIpzp9zszvQc0oCK6ziZX32AnimbrM0g8t+stA4C7kHuMImxg39pXalrBbuWRxvdve88045y
sjHfHN3+q05qnvd4fkwytsNhiwtLVoh2hxHRi2eBrYkMHAdkmwNly9rn0u4JHRyo6euEGAIXzCAj
PGYfsopOg2x5ZzSunmXo24capHVBOEqqUxKT4m7l5+oJJPK1xj2uJgY1U7wM803su+xeVh0+B4wX
0PnQsF1Gu7+YZv5tGYp4JyVPeUP5hUfP0cm1s+WtdKL3mf+RgvmAkAUkcYsjyGtN9wwJBB8BqsO1
s9Bn6/wJsTY7V1ZqsRanyptPpRMS1BEmWETgGpnPigyeH2e22f1SGuqnxkPZQrbPqM8GTASiJNhc
INMzVvHkF4cSPM2rE0xPRYXHOJHS2JiR+vItDXvCi4o7LaF66VE7mGgzKsQe9G1Ymq9+bJAA4KB9
dgt2P8hcu4wtXxOaamGoxDt/shFppYx3KgM6Dj1qu1ZdDrpowE87mFgfktb6IJkYvCy8v8OEaCKF
YjdArjGS4gKjkEnNHAT3TYpsAsaTgCXnlcfCSGwWWk2NXxIJ2wBhHWlv/VtYkvGI9IZDTWm20h6w
YGCA5rGQY/xaBJADDJEYh5QDZpcPfO8SYPDBGivE1g3r38xT84XeMSJbEwFePVf0dQnbnu7/fiev
wTqxFfBsAhBUXOoDNudoK8OuQY6BQ8lPoUF2U5usjSon8M4RbC3JgCOTo2SVMk455vvKi15MJxxX
xBot6TAUKl2NmkInkNaJNw/W0soTsOc5oH4peKyhiwO7UfWurigRfQ+bHn2Ova3B0D5V2mt2w0Sx
T5oWVqc6c69KJPdF9TD5ZcmWyhj82+g3Jg8SfXrs5MabPw7Zmx1Uxi3GLXq1MrM7a8fI9120COF7
UmlSPSZPQReZr/Bf21Vv5glu9y6D0sSFDprIh41apZwVYUK2Rz5hLjGmgGFI6rjqvnSQy5eGT0Y1
BfGxloAU7xAmTn8shlkS+iY9XAcW+dqw2D57Of8gQGiz+CKsah5clKq1PbwSFDM/mAaqEFF8WuHw
UJdkStgRxcQGpAbro4mwmV3DSsCsKYmQOhMOp4OxZdjj+JdEZvLEptxGRpCUT9KZxuckw6U6lCWk
kqr67uCdrK2+DDYJGQlbwwI7HZvojJFL9ftRltAoA+rrOhm9u0n2dL5N6X/wf9yr1GE61SE/i8wU
23UYf1qpkRKZOLj7QeOTEWQVbWrOIzQR6ZtXSo48N3yvY/THzYAjaMqNZGNU8T+D6JMxRiJiVPtQ
9Mh+aXtI2xlgzWofKepsXejeGYvnkNtbW963HqWDxqLY4tS9U9SY60jCCunQ5bpg8DQzrhzxZSLN
rfLseycLn4Rk22GzibRycURM8wJ+41dPYY0+yNvYEel7CL0+wC8yay8KmGJD8oQa68Ag5TrmxrXr
rfe59u4rNTdrlWWXzklus150HmZFBKkBSyqb8SJHN2uy9j5PEcpMb9+bXBH0Sk+OaAhdtvgTcewe
GeKeYliAqymCndjBiWFbj3aIGxDCaUfEFWEQBILE0I6NW+EgJY8KxtTZ9GVNbFR6H+hPPQ+/dUfY
TzqHFSSl6LtmlO0juacCx9WzKG68CKBD4rJvcAXKlLzvbh4pafQdwT0HA7WbcStx+8Eh1hu/cL8t
t/qJpOmudM6P0qEv9xVndsGjo5P01g/VPsjVdGd75hGq1pKmijTWyHLadLxqEesnJXdV7C/a/mtj
YcJAmfpQY0kAe0LPncNwrePypSTFeG167kWXGRSD0kFKIjGRiAA/PfHfRodmsmuMPQyRK32UZvk5
r3u3QiEeK7bbtjz3okDdCPWsVKRnOUL8I0WCbhACFcxo9lJMMfll7VFZS2N1y10q2QCLpzC4i3JM
HHX74aRDdVdOikvIytyN5O3c5BKWQW6PnxK8hMZf58b1a6XHHNfQhECJDI92WH7EPYIDetDlpJCM
lgqpnmcfw1qXLhVZLe5MM8ZOgsjjLhL1g+1D12xmfIaWuR587zmLgvSbqQ3sa2xGCIUrgFTyPiTp
DeYCvPDnedZcjfGEkluGT24v/rrWPAcsLTelIa0LChSyR+P55OU8agRaHyXqU9VzJrh98SlS721m
xzB73Zp37YwSFrKsDFn6K0KrsPsaXfY9+82ha8eHeo5vARC8wQfDUIxg1hizkEZ8s2yOJvwiuOqM
+qGN/JeUwLs7ZblP+NoOfUhtzkbHx/LjbG1gMq5Jc9Mm78z4XtSIvZjh70DJHP5MWm/yrnpPSc5E
oBNeMrPeTyW523J6rh2WWlPwkZXe0oOi6xehwQylQrZZum8e8hfezZHk1wFDY4T7gGhREGH+esiT
f1GEhbsey8/QtHG75oyKvG+B7gUno/OQhNbFzsxFBwvCCJl/IuwNsgTUie6nz7FfjzUUKpk/N8FI
ZDyt450gKUQBBHDH5jO28o0/ACaH6ojZt9APBXfJpgrLV+W3b5NHVPqI5hSe1iZZsqDxLZ/iormH
eEAme+sfSeB4GasxIGbW/eqr5egPEeV0JQUHffm7mOhr83RhZ9dXV4SfZm+edSl2Dk3u3TB6UMvq
Hy/pT6bTPGqjeiwa55M82V2WIJUwTa7gZFaHER3VQOBT7Oqdikgzq6OaeKMsdzcDLoW0jwhBTN7L
qv52B8DThGb3kf9EkiSnUnkf9tk9WKy9k03nvAPLjS2LGN3gB+UZ22lEoGy7o1WZMxwZ+rdycJ8z
G2hSXjZoPqR970f+7+jxCiH2wA7UG2z4a72qSv3aNjYnE+SvPIerqtrimdpkhdIaXEjtk23H6HRo
sDoNzVdvpjc9wyofINWuDdc58QQz/Sb/yStewH3wqQ1cBOh4t/XU/KGubA6VLjbmPFwqt10455QQ
cYsc2XKeJENG1SG0sYfp1aWeJbgTC1fy5mvrtRy8N2safntvvu8067G8WlCdNF0LJGt26XZMBqXh
0CEPNhweCqZagFMMxrKoxy2XTDmut3/CaX/qpv8cIu9q6eHKHzgLsiMyTx4BtDJfTrc+Gb5ZwXuY
NsYhL4L7woju1ai2yKzwUQaEDgq0UG4tnwcirLxanSNjyR1RzNn0BAY/Y5eGfOsciugQNMaxr/uv
GCWCGOkBWw/npIfD3VFGwtakvQBLR3wh588KI7w29KEnlGOQecId6yJrpuxySLFPIk7MAt3M2kkW
s4lY7CPknuRFxtg75/ucljhrzC9Gnl6K1OP6y0i8jWX+Qu7fRk/JVTNWNtr+OhusBZ1InQth9juC
JF2WSPYbhwCL1mE26UVDhsTDV8dcq1XOw6TwcMYYnxjAcmnU3fAecteOTfAap/aT1+iVl/mX3B/G
TWJy5oW+T+gH2O0cxIOF7CtAIViDn9uXZSEBj84ct4tNtfjwfdptbQ7tOvHTz0qELZxf9uFc9yzC
u+YcIEACoHJNTGBT0nJQ4Ils16BBXCkTNIBbs9GcFwmoidYytqvDtPg7PAnc0g3p2Sc+MW7K8jHN
2bNZNTOCoszCfR+lOyfnLsh7ZNqFX5P1PX2rMjqlWUruuXsedX4mABVoimgfe9LUrRYQSTmoPekJ
7w1+ZTsHng0z/MgOGsSIm35xQV9UMLMn6UIAMXm5RRT0neRJSCaFDzKW2NX1MKbjcqX+0zkg3Nx8
Kyd0Wm796fnGj1s7yP3dB7slc3fMXw1VP1Qk5t2VQgORFcsebxKXiZGFyOm6gvbdWXSdzpz6G6/O
iXRQO5Qub74tITxA9ZgWCVOLG4t6fG137AD1eAxiF6TQSAh36/A6ljbU9vmgO/+WAekkbBBTFtX5
XdIg+iQd149ZxfTaQFQUh/miFV07oGcaFh6L8B8tT8OVIMndSId0DxhtN8zRe9ym96KeT7jd1KoZ
i98YN4KhiTgSyO0SonytSKIVNR/DXpDRW+LQbXouW1bLg2Rg08z21dYoLLEuXETdPBQFwaflEHN6
1OpmajobIz4ym7sGTC/HJc8LkvzkEbwW2AMzb+l9GoH5Ufv5qS4NwqAJ+2P1XNJgMS5tGuoam3iv
aerP+I+3MwgctyVZ18odsex0XtMqvGU2gW1DxAJqqOlOO+cXh/5zUVfD3jXlRtMOyFi9yZ61l+fF
xz6aXp0xvBdYrNk/wbi3mhcVDXvHmn7wtLznMfw5X4nvkQaLyFkPAvLEE1vRWWUup21nDwhhapMU
VXqztZ2Le1JdyP9wicwIrHm8wwd6tKb0QYhhvovG6mMZ1Y9d+gpqlLzb6aTZ568zxpl274P2Y76o
PSwztmRBMvoXBP7um4s4wvWovv3aPKvGvavIp+hd1vwsex6EM7wSBf/O+mwP45dCffBymO0WajvT
1V+56h7VED/3s1ODMXUtku9Yjj1HaQXOucfIqX1X7owQgUuARmZ2TsJCKU8dEu5bCJxV424UfwPu
ABPh8ojul7eovzN7eeWdXLNYNZHUMV8ZO2CZzbcOwtZYK2u2kZfqKH8b56T5s4yFB5Hu8yimMUHx
+DhC7616k1RDg7V6u2qkAwmpN0V0lYETXkM4oH8xT/IdjMsXfyB0UdseWqfc/3CntH+dU1atLdu3
yzy65bZR7AyM0q62UvKjNNAY0c0h4pgm78M2RtoJKhbqA3o68EBxEm3LHHu1eLNz/9pS4Jfib8jw
E2TOvgHWVCbZatmym152JHr9sth3OhCeDlL3wBnvVdieo3neB4ENcT4a08PYIptrU3TYIjpRHF2y
YD4ZIlhCmvZCvDYNZR+aK/p2PBLTgBRKP0W+pAbDmU7/eSglGWupc4yC+Rt341Gp8NmymnULaoNa
aeNOSBN6gX53QTwR5eziAQnhoEnUoB2HQQADjVxBnFOALd2Q89oAwUnuc5acBKNNTPxb0xf3CkuW
RBMBQXudlfY5J+pgdDS4z3JnO2SFW9VHCDAC0NLJBtab5eRgdPLd12JJ7ICzmv0MiXEP+uI4Gs1W
FtlJog9EP3KaG7A/ieGRKTYTsILStDKQp4Ybc/T5hHswTNmWOQnKsngDWvrkQSTyHILJsSRTZP4z
uO8dpFSxVo+6y49RHR8RMG9myMCKDCLd1+tB8eCMomJMhXm6Kvcd+UVGSvyZioH/88gnnVzjBTl6
fvzcFj6fL/ockD5d1X3qyNlVMNMlTPrMx4SQHRyWcvUQHPrB3rCT28vuOU2yswc2D3T41smcQ0MA
mW+k59ol9KBlfjugHfDy9pE01DWr5LWZejwz08zHaF8yEnI97FOzwloyAbejlEUo9DcKtfUTC/IX
8/Y8JsWtadmSRDdSXXEFmP+yKLzYvkMQuf+VOsFL4sl/QQ8ah6cBzWR1UnZ7qVtFLmf66A2+s/JE
EHyEBt10i0FzrZg4rfvK0Bs8r9D289nYmXAKVsh9s6uQbnOJUhPueWW/i7791TF8fmv5OWOF0Cse
0MOwiR3aYj2kuMyQh/ldce37jEQK+4JSQzLd4DmLdy355dK6T0l0zQ1q/rRvHj0BlCtygBEk1qoI
wvLmWqzr8lgzNDFL6CTOD25aBKITTzGqqD+yObYIgO5di9hZO0ReZm3H2DhFXvNSzwFP1eJ+D7dm
P4BLsfdO2xxEEcIYCdV+xsAO/XmXlPbJDt0dkeogxNr35RMjIe0lMMOTT8xDmtaE5xTAVtFukEkX
nie33zNtZjJFD8pmnO1SiQMv2Id2culDj/Eiodk1nqPaQvAckFYcsTzsmysqRLSn+V7T4rW+d9Em
y5tBVK8qVgxM1Adr/IszzMskxfuhDdumNeK0MIRCqcoKOKi8tWH12clmHdGKrvpMPiiJ8qTCbXhn
t+U/y8glFzguD9gUBApNUD+tGCl+mVWvrez/0H9hVOUZEkH+6YTixhTrWdestEtG8la6bqbiEOp+
j5gEXSVpQ7l48SX87wa9BUitfbaEFrWpcZw6YAtdTu/Nx0PBP6AJTIebN5BvF8RbsEzQv2yiHJLk
Pmtahlf1+NjM1X7AWbfSQQoCM4Ub070N7Xjv1u6h1T5xJ8aTOUsi1D67ZMaWoIll1q9SO0dVYG3t
SEarBAFsYodBfrjLQpJPlX2PKwANLs0PO565EDcRpYdOArlSfoBHOso3XRucaIHgLZsb3BjHmHTl
tjY+68Wri7+Jl/a7Mvt1ZjcQhZFCEpDU3DuT9+inHmSU1nvpxjpERpc+MbxB9LjQCLlsDoVeIBrw
8nMYdKo8hczlmXNojkVoUOcmSzd9nd9Ckx58ytGdRNce+JMJqS6ZSrZHxXphYvKt/yZ+BQwEnkGh
Tk2gaZ+8X0PXn6WOvlTEyhRJUUi2gar6+5KHrQkwKvvDPm/mLxD8O0D+kB0UZTxOztzXV8vE2Fs0
hM8B88g/lEarQ6q7ATuGe52IColq1NrEk7utq+RtnGB4C7S5UbbuHIMPrd1XRkaQrv1klwHPFv1O
MuLPyf1DTR3s9MGh7slOtLPmpZ9JBvaikyrCnygi5aLGPBHBB23js6A1UmB4RvgbsU2gUTNAhil/
NTFoOMQx8iQpZMbQZkKI3IQUyo1AHlE5w8Zich9084pyn7VDR51AZdOobzSkh9CfjnZGwTlXX+lE
tAlu4tQkmbByjw6sPdOadpyN70isGAOzuWuig0HarkR7E/fxVwGXm6ph0wEwVF6/S6F9sNNb9T0H
oVtvKTbQe4OydmoGtf2DolbIkbIw514poyM8pX+u0mgHTWuRxD7nbmEQnc3uJBDbkTW8adKLGMl2
nIpHt3EOuLV2AflfjU1eRCieutl9Fq3zMnnNQfb1sU/6+8yiQ09sGKvgRkR4RQZWrRCLoQ4SZ8Lp
lpDBu8lTE4cPeOo2ejYyQBgWMuBpHvY2Hu9Q4c6yxAzGoaq/HLveIVw5sSxbGYtKGnqESB8jEobV
3N7zsm+9IrtOOrn1QXieZ8bS2ZjCq8gQ/fbQg4ufTqYPDcdjksa7LLW/h0Ttiqw8W/DdLSzebhzg
CxPFLfStvzyqNhGI8Wz2n5UV7cxm+EoG/dan3bP02l9H9qzRkhuMN4iLYfndJ2JrA8/n+Nt0xNtn
IeINX22nkYQeAHys6IsHEhtRg7bwHNG6pn22mYroJZtdOC7kTBCwOZi0HUBGrJDwjmLRh8d1/K8R
SJSb3LhYzkiTQJM9GYkFiyZd21KewsYj7kITcNr/cIDulCrhJIAPIxtKzvmjxb2PYuKWWBlm4Xpt
FeW/3odp5k4eF3d4Zfx2GQFneWzkx9jHhYxHoO82AA5uacanMDnjR0SJ0DeaICOT+rKja24qhgQG
i4g4cTcIPsnXQLfvSfU+MJBQoO6ZLMD9irqb9p3jPKgj2ICVAywsYW46lvGLF33Myt+bMWkKRXMT
qVjHotjFmom0gHKclU/Cmo6hNRwpJ19mV7yUJE0EnT6ERr0RmI3cTF0WXl0u3nvPY2mWbpoiIGtF
7r3MuRq92pJd8gsdeVU2yUxIOeNB5XdfU6tOyEUApafNuTTlC+jvP4tELhk1FKbCfBMgz2uRP7Dv
vaaJhR4qB9DpVNV9SHKf0XeXeCLPKEfp2WB8DaddCVsrCawLIYLbMpiv0ktAiobvOW85UQ/sE6mF
Ba2VK8koku6mUc0urExyWybap/EIzPjkSfHOKuRYeupLh1Kxo7eYoqX4TvxXOWR7Y2reZBQ9zErf
+xWMIJcRQoKHdqUGUp7nwjlUjLch3X+bLiGSjo3cO/ls4BoZRnIGfI3QxEceKX9m+Mr1ol4JYFg4
ZAaK/NVb7GZBtG/88GKQZNVUA8yOKY9Bi3IV21I/u+TsaQLAcyt9Zo9HOrN8jwxrPe2A/o/7jMaL
7SxyCIBQQChFTJZoe9EYMBGEHbyUEKAoZ3DNWxp6YKIG67s00xc/mhGd2tfG77EUtWd2zsFdrfK1
dtkmeOrm+uIpaYN/GEHuqFMOLaKUof4L82UklGLxn7BUMerXDwlmyIlzuMs/S4iQCkGDZpdrYjLz
5nqHBGOlGmyFCAFBhDNCnvbpID+6aXGB9yuhf8gY3tkSMDIWil43R7+tD5U7XesWY9Ik87uZRVI/
8sR6gAh1gjYIrHaSYZshH4H1AFZbPgU9XZAUU7lBsCMwM+hgYUyYSNunENNs2LWHrLC2LotbI3UY
vpoXmYu13QDOI5qtGqF6kt5XmZs5P6WljZaeuWhymMdnV747gpk2tNq44r98TLxuVbQwNhAhxw19
T4cG0KFntuyVEeLYyhBN+sxAg/pg5+7a49+zdN2VHd5HH3RBB+5Nbnv0HqL2NgwWzm6abE2jO9Yx
fXqxJKgmzHxCDK0gf0AWT1u1hDyCBFLshNrF8GTYr6bZrSZIOk6L3tktP1vS2fyu35AhD2OGaQWx
u1H4x6Ya0MtrTzvHPb7+39Y4Yguz5d5OEkRjJPqQJpCR/9raBaiKalsyo1d9cic6b4U68MJie0Vj
vOotrI2+ta+hT/rTCQzLtihZTydirebXpGJkFlvcac7WiMqddEJISvWh4SjAh4F3YF5HzOOyRjz1
EAcCKC8DiAUHrZngJ9BEqqGq3vZWelJ+egqsFk7W1s99zj+TaDTISHjEo4I1H3Cy0RN7UE/bBA9W
QpD5eIviiU1AerVHbPASMxnu5PKenvyBunEhq6J0cdiyAysswEyE7GxLQjoITzMdciB6co+KQ82V
YtC+Jlh1MWKnBIUWnyUG5Aah4GgUcBzPvpedmvnUw48weYw8oOwMiz6KWdEqIN0AlcjIkiOBsPqZ
jBkkWdY6msjDCsB4bmd7UjsRyo7a1vHIRvUIH+0G+5SxIUfk7rB2Ui3YPYtCEoypg+gpAOKLdg+H
F1uBrGazGAYEyPkiR+XHToWJijaPWIOHjSegbThTxhSmHqxTZ07Wrh+YTHhWWxyNYcihs2GDwzMe
z99BZItVb4NGI/42Wo7EkLGWQaBQaPqMPojJGlzifPhmbALFRvFdeCz72Nyc3DDm9+0uOFn3zJOW
uB0UJ9ErShy60eYmAUEsdMywpvkwy3Wnc9IYI16m5YlzTkWyHaoBvJG7SRoP0rD53DXVSxwIrOcN
RuF0l6A4HStg+TI7xNG4oaA7NyTcDIooe4oxA40e7HwzW2gsCPdsyLIUFdVkYk6Q3AZwzSFhpzJ+
8Cr7gG/2jgm2jVJ3REHWo9fh8dixW1xhwtlaxr7Vp8ntYEO/9hMkU5ACBVlRnQj/SiKyOqoYiKOv
NdpdqgsQ+5CDUDPZRY3Bkcxar31U0ln7WbONpwsanpVJ0mXZ6K8asV2Yh3sLihqcgOBR27xkeYVu
npxONNhrHO9HJ+4fmvRXzc592CCjw4rL0DncVJHYKxsTH5bVMKJgQd+BRebkOjgXWs6DnghUGM0y
gdaUVBtpzx8OYWI6dR8Rw63H+hMK7NqgTxHk22mt974cfgbqXha+5N1hCp/gLDIsSpGISTM5JeC3
fDO72cx7XMSMCgWlZzanJkabAP6QX+rgZx58l3qD/mtlRvrRmkg4zoaHDG9Oiq/TrH7xgq7/4+g8
lltHsiD6RYiAKbgtvadIGUraIOQebMEW7Nf3QW+nZ6YlCkTdypt5kml2nZLWHSaPiPmzpBOD7m90
vbPtc0LE1bHMrG0f+du4GSm+qCBttPfSM7AO0OM9pBfDql9dgFZ8IRfh/AOQrWUDt8FtCpXNgGDN
7+/WC4cSs1DqSK3ZPkvlkXPyX5iKhU5PqYCHpzHgA5I8CQpFlJlsh+GD/htsl+Spq/yekIthQ7fV
IsH6sVo2bfctYNVE8LMjtpDCLnESAUhhkdAiedvUjUr+75XSn9J6OJlacQR6seAqs1E6jH7kzJY7
sgsOmBNumSp5ipIew+i8lioXXFaXvT/+eGX9OYQd4n4J6IAoXYCLSvfYDaRLK3+uaZFTYC8Hrt9p
XNNiGu4SM/pCXVipKj/2qGIm55SbIHRRZsnLT0Ayqe2P2PlXMAHjytkbfD2wHMwdaPjlH1X+Sa/H
IqbF1ZqzFWG5drgvmBROEWigWiyhPYBjnFc+wO1Nlty8gVM8xZMQ51ffMy+BFd0AnOziSe3CKluG
iHc8LBQXnSCe7lSEUqTJ55iOqpbz2WcJUVNlFVnApBILtXVaZBAZgLeij9r0LUB3S/Q9SJF/ow9R
UYNIO/Hen8Y9gNGFij7M/p6DEG2n8M+GPyEUllDknyHlk4QzwS+TAvj5CoYn2ykfjQG2KPZWQWzc
J+/C3djM8YAptdfpBdFc86H8noISOGYC3DUoxAbwXi/cK91hF6SmnRWzrevV6yCilVWqtbLrhRaj
Vm2TFr6dNZ0dK3jykZFGeIVp31+HvDvzxaJ0h2et7bcQWq8j3rKK+VHnjZP0p8Jq0DiHlUUFul+f
lANgg4ACWCehtefQG9mAuHelzV3LNinyeego3+qyPBjK20TFTjcD2FbDQWEA8C20rvlAo+gVcxFw
DH0dYDKcev5040dqtJfBci9CsHz3AGpa4rl1zD8vCbchmxxMAsuCswlLwFJm47pljeQ7DWRBCrf7
fVxfInzZev3S/k/cpyBynpo4DSxyCyMRcRiZ+zqgTTt5annDT25w6QLjJhl2e1pjxAQ7Iv2NYhoL
gUD2cblmQ7MeaaNkLqMP7K/UTyM/rzWBjKENriEm4UIPtegJbueQiQXy1y4lw2cQb8saGl7ZmB8s
6kFRBR7dgU4MbzaRagla08SMQiKSzrtq43JkIv+W/Q2sUnCMWyYi0fj11RAdKxNU5TdTWdraBis1
vxb0fSM91iCJQXOW52A19OPq2lKr8qG1I6pN+Dka4HAmsybI3iMQ8C+kJJys7QbWIM+68DWW3imN
Ipnsa3geGieM8isO7pBajVwR8XC0CiOMR6NAhDuOdhil2fTOY6l1DJgkf7Bjjj5wjbH77UImAFUe
7YrP0XmePVAYBLeTZv4WTkqvTbPy4v6PE3NV1Y86mHOUAuxuvKJv6AG+Eoi0uEnt/6kF6/S4Q0Mh
7TpsJd2egt4X3a0PCeNM30OyEDyN+Q97eEKVvxVlbFwIAr3hT0NOPUzfOJwTMW5iz32PqKLP4Ay6
MLcGRPiZCJQxX4x4PkISYvFco3sg1waD29+GibliAOJy8BL4rGn0bKmKYJtV0aGRat9VAzfuudj6
UCIQJSAWqvrPKN2zabwl1QdRhLWg9hjr3Sbj5RYUIXs6WO3NwmcoUh3dy+2XQdl6g2MabQnJg8YX
ro5m9+oCnXNd58OH8Wj6VMc108qed2guLOEEQ0d1LMj/J/O8J7OjMly2cPytcNJWFipAbUJrlesG
42BbY6an0lDz64dTXXLD3Enl32LnQxn/VE1iG4cH4DTqmphi0HCVTr8HbJvEWJO8fgV1uG5sQsLU
yq9K7S3JGU8sOomHWXydAyPdtoC166QAxoCRyUI+DU24Cac3ZMZ9kPPN9QC3+a/gGzeFC3awUF9C
kkZvSvRKO8CbTYMKDj2by/7A12KqGq4X2MvcetWYxfcAvrTRyxU1IivZdesO8ihah8NyF7DSUqdq
1LHlqtDtedBmU9UdyuQ9VMkFGOOup0jDHPM1d+XvKR9uUxa+6WN+Lasv1/gozc+mIfLCeY73B79n
c8uCCA/dteO5tyHqZFX3zzf8W6+qTR97yF+E+MplbdsffhW80nm1SJl28p64ivJWcMtvKCauoCms
NbZaktCo3bzUWnDiu0x9FYXzFGmnmL6FEzhrnL63dgj3HVJL5RRvfOmePZ4GYtL3QffeenR6dKaj
gabTCmol4nxjhuk7atqTM+HcJ3ThuCD4NPPZ6cejRoOwtEqueQ5pd/0bVPyHPjHaRdM31uOlCNiv
Vs0eltiF18dD1/NTLIcLSdRrZz6cQp2wsF5ABK5V52x1moW8SO4CPzmn0F4ol/xoQaebUDJDdpQO
ZJ0h+I0Z9kXubXzrdfDTddBb6ymMNgm7ymLevwleuWDiPeuVmo2VBq5Rm1dyXgnAckDW5NXw5dNo
V7Kdmlihe9G7YapVivzP9I8BNFpFDqUfMe4iYhvEhruxPFWie/UCYxMZ7Rr3/KaCgSFhMQy4uzub
lgGDQKfncnd2Vl003Cx9Dg2Mp4zVpofFTBbuS4Lg5CHZD9rbkE5vtqQuetJ2/J1umuW82Jp3bkiu
QBUiy3yfChOFGg8RvgYKpPEWIk7Vzp/nv5j1T9V9Uqus1KvP7+0iIoTQ113EFuIxZGenRa4Tbmr6
doW4uy3Lo25+29wgOgk9n7CBz+gZcELBn9mIuF4bNXVxnvxX5iebKHGsnP+3mNngHqrhXqS41QOB
BTZEstBNKBv6SdnNppLanfzQtQauORHglMCRXJ6I8GcyGGbdbB8xt2SRuc3iCkMYstzkLAGG+qG9
VWwVWkPfB7W+Furi0AmsLI48lGJ35OsNsMTuykOhtzi4HUKDw2FMstWopeC/uXEQg7CLZGVyENZk
XPgWbseC/XYS7VPxwLu0H/8X8K1NBDwSgzhQLP7lyvh1OOHZxCzKpN7VE2gJO1uneXG0Z/Idb7p8
2sduhjHA+zd36EW1EEuufSvTekTJgwjxeiT9GwmwlfjoGONPk0azdxzd3QIjLy4rTdxqK7llDr4z
kMDE+JY4k5aj7Dmt+r0+lr8h8V4/GU5uTlKVy+AqS56QvPaFJY8TVyGvJsBaN3dydOu+jt8KGO09
hQgj19LmZOZ7DMYFvRNy8GExXqvhGJrNltXKoaxK6lL0HdQaaic09QGG/2DzZLrt2lc28Udwkhii
TzVxbPmvyllri+eR9+I4ntzkUHefbK66CW4OqE4ErBgT1MzfH36mmhtW0T7ZcxvnjKALou1U/9Lt
vcnwLSW2e+xn1lEvFlODvaS7KO2p7j78hsZWXKX+dIranL6pGrxpTzPrtPcsoNzmFvm8Ym2pnSiX
UHyaZc9mx0hWYxvxdOxa/5TSRy+A6sRRidc4+7Cco5W+delw8gNn5Zf1tjT7bVdegKSS6DKw1+lb
YqFQIw8dQRTwJI18F75ajgzOhmSyIik3/BI3P/apQ4FABEQ6vIXZuBu9YO9VxiPB0OHQ665c3h1Q
80Rw6sK/PEJ+nE9EF/v3Vu/idTaJpW8V9GW/enyl9WtH+M1FsYuTbYy8hGyxsjwmUO+SpT8mnDus
8yv2sAti9tu8PunaqbRXvXeuJ8YReXD5zPwnCavP+AW2IszrlPyO1j1UD7LB65LVS8RWP5ueLahh
munsC/zJdkBh2Kst3trixTZe0kFb5cavHV1LbGClvzPq73g2A4qOkmmydME/CWOxtiFHYxPX1Haa
WNvwUxEVXA4etR3Ok4+xUowjpdjoF9ybZr1CdP7Sp06PjesiCk/M2gtD/07q97z5FztPuDjrajd2
WF6Ll6JDYS3PsrrnJiB9fqrxbYh/ZGAcPbpd4oKwVhOds6J6wuj2kgztmyz9lQxYuoV/1bzqCnqo
qkS0ivaS61+Rdatp32TDSd7KXcf6s1Voh9IwoNuNDHd+2+YbBpP0KelL7IaT/ea46NrcyqC18p+U
Kr2benTB0+wsako1peS1o0q6DwoHvFmJ+OTQG7+yhgJcUQ15gLwZ9vk0DxmWKGuWxNAImvw4VOyu
I+mCVSq1YIPDUVt79Ode8gKd0tMZJaTMrD3WIbmoMqlvYulE27pC/CtgzW0mZySX5smC9AWp1+qn
iKd4FgMD+0nrzPRnyPo/zDj5T1HiBqagyfkCZmUDGQAx7FPYqcXMmCSxyh8uSDR/+dAkvVz7Hoas
hJcF2daC3AYEf0o3+eCSbfvovYOtH72Mvs4BhiIgYJOdmDlkFOzYqwYYfs+vHHlPQxquHLJtU8zf
CI+klK85fy5LXOZaGizGFIimB2F6c5hxnTBl6vCh6tm6MDbbNPWIvmnXWWdr0mtjeGcDq5qlCUpz
7sQeaSdDtyKmnRr5qSsouUkzEmmMycRyGnm1Gm+Ta78FikSNVNDY1/7/K8qxGj/H7hP30bIDCJsP
7KiId6saSTjF7jKkcwaD5ubgt0Akcxide6YDOp2ZDlYlRUMN+h8kV1qyV2IizMBDpqi0D/TfSr2X
6Loj8FAXcBNJiU0DNKYO/+EEWNeVf1IpKcIcDKDUGbAGgGMca8FM3OU7NvCadFtzW4gAsQDFOUV2
r6P4EkH/nTqkOguXxThsJo8uWQqxNYqvB2LYRUFit0F2xFYXjeoJNhmno1duNTmeKXjaxyMDOfdJ
2xu2LMf2Epn/ZeoseaYP86r84Ru793TwNAHwtf5xwuoawcRjJbrTdL1bmInc2zW9EAWsdCEy/qji
zsf2Jxw6vIxR7WXXqIXtVheFayQVBa90aW6bQb4PsfNmDbSGlAGAHnKvlfEeN7zhUtMnMktT8mCR
MKHmJAoPiTMc9MY5mGAnOWq8k+VhdVYT+97C+MooCWh0seutam24FQB+DLBD+hPXFNR0LlPJNH0n
0jvZwv/XmgPk1xxTBowfzFojIRFBgYfYCcv6dYocyCdmEXZHZvesN+TecMrKmFJnatliW8TUMRff
qA1XQ9N2E1gV7PB/Sh/RnZroMXEt1/ppKwgqNK2+6apiNtRS/9H9jF5CaL+7l6x/CXcvY8vAvBY8
MKNsBrQqPe4f5M+/rRjiaML4UfRQUiZWi0b95th8BxVFxxiyv4UIb8rU7twUV7atzsUYbjyhPyG2
mTx9MF4jwc21FO57mbmAyL2jXhOxC7MTohpYkew4WcahMppPb7C4aJo7L1evDLwbm6h7Qo3HmOwI
T15qQYekTT9cF19kMQHjxsRiYNfmEwJXFY1wUgEAWbi0Ex3AxnAo56Y/SNIbrYc12L6bHrypcFiX
en0JBz5D10Ew4cjno7NNDQpLtHb6N9dBMtSs1w61R8FyyJri2FOvUo0vUUtv5UyNNjDEzfqqQeuD
ing/S59rNT6uivrp2jhrXryZJtKLjEWZDko6AqfHhpvemJ3wKOYlms56fO5o3SkhGe2K5RCm58pE
iys1sgii8v7mOdwjceKM9a7Iww2A7mdlzlGL9yKf/hK4U0VAJSD2vVLk7yMvejFVGLlLYvjVQivD
jd/CU+6h7FYwDudWLUKmrsiOfQQvJHQ3jPu3pmIFJdqN9IPnpOJ2YHOcc6cf+g/L8o5xaB19qkCk
MDCGjf7RVGJb6ck6qZxnNdmsh1CRStYShtx7omcZO0zHuKQdWiEnFyaJsmk15ZAH7KS+FnAI/cnl
YBkWGKd2JmVLwMsw89N04DYwkI0V4zZ2EArPFDzUrj6b0HqGwuYC5y7nEXFswLM2gNODpthyvKyl
iYrYh84xYHvEyzD8iaLkKLUfJUf2KO2TonvERyY1xm+9Mc5RF8BE6c69eLDUIhjVb0cVfcWmdfQC
87Nrsi23WO4U+Pmb3w4+8QbG03oyxafo47sFe1ajV9vRJ7JroI6kkW3ClqLtSBYvo5W9j6TQezXH
YmjlropyxaKIfjOXtk4qFFM2ZlUHVgBTbz3bFod+pxjbCBC8TTGkOIDyvc2JhVJDRwuNXCmO3nHF
JRi4urG2aJbpSn8jTAojIyBZ4UOnh4l1OlpG9+3zdXet/MhLYp9gc9FTizVZ+OJyGthGc7YomuEU
QRhdtFRo6qDyQKEcWjpa3DSDasw9w5wH4/5WatSWBNm6dMIj5o+z8J76sDhTFr2y0urN0bxD3lFi
pLlcSksE2wHekrZXlrEJdLjt4KfxzIbYddpdMXFF9qZTYkW/7USNqWweAx4FgraLyYDV2dav8HlI
WIf/pGPv6S0kQygQmpN1WIU3wjR34h73qUq+Anq0SvjIw/gXo10QTYUdmxzCEAkJ8DYGQ/jUctm2
bFWz38agZwvTtYEqgiZIVNC+AfMBV8C3S7JvEw0gXIrGtcHdhnZ4iHr2C+BW6Lz89WL3O3cZ9BMy
Vh3GCiSxYBnL7GLrzx6toh4E77JTa5ffSfR0zVoQX/PxKE2uEm6zD61sZ1jd1XK0teD4zZS3i7IP
bYK2rRW8b0YMReZSeDZ9P8OOVph968gXr3O/59KHEaY11BbiTx50z/gMsOAnwm0gAN+UVnCY5gBA
pbVLaDZHxEUo7eY+ym20xX8WNRYpM4iLcoHpk5fONK082/8xze4RGS/NkO606MXIe2QgtaoN/wpR
/i6q/Lf34VGgbtA4WH7HwjyO9bibwuEoi/5PesH3/+KkoZ4zQ1vVvb3D6kNc06ePiCEnQ44PxavM
WEVwtww65EYdHmo4B+lzcAD9w2WZXiYOTnosDMozELJplTD99Qjt01MxJZ7I9ZG3z5181zm0eXTM
5AI8lzLuI466gtGkT6ObsMkHYpRqsMX6+G0HTb9lKvgMKKmtfP3JokBgaCL2sG27BmfI0CwufLJ0
3dgzA54QHEglGkZ52PHbIbIZdJeFORajlFxCm81hSGpq/qVZ/avpkLISdXRSiilcoLohRRIWT3BA
jpyQyK6hRlUjzUvb2Gqwil3Ixa4tJT8lu40uOXTDDSbXoQehRUrcIq+LVWgd03qINXtFs/21pksk
pnrLNGkTj7JTTN+Sgp1jyWpc1BXhHC9ahiHM19G78UBtrYLOLqfZUEC1xhT+WhkWkn+IFX0m6hN0
DJC4pYkNidfnXChDqUAytS9s3Plym8tyjF87diAUx+xisBI6QaCEE25U0EWETbEQ1z22sBaUoDbX
9rmhsEE8pU6LP0qE1yFThzCrlnhGz2Eh1l7XXFP02jRzNzkNE4qNZJPEl4GZtiUO5GgRI+N0RFM6
zIo/pVnPGcXFdR++FS2x9LQbT72ZQlnRLlberam0aCBoJA1PBnES3vCa+6I3zPHg+G5pAsvLT/gV
xsNEVjWMnF3dTR/gPykVis62SwYDvq1yxbnHZp8gQRuFdQs4uAM/2PYzSbW7+BHtCOQOtESsVfHU
apCPDSK1+mziAhAz1s1fGnbnxEdLUJyDYE24AQdg4KiYzUiXRvnNFtphAsK10GbSIexCBiLQfAiz
c41wTGHZiIk0pThTfrml2kWGfQgg9CSSzclE9rOcOyxs6M3BtSNXlk4krIxE7X2RrYQ3naNRg2ok
rxX1Ln7cIyVTUmSBS0uwbQeTdSWg8pLVFLgZxaUc/rkqW+viFlUDPwYKlUAc7/AluF+pEqeIi1+C
e73QqZOsqS2uur2U9kbCWB7TH3cgeRbpm2wUb7EHLg7iFM4+dr/cMBLtgRXwOWAF5MX2i2VhMbO0
VzVEG9cvL51tXHWH7Kj3gaPx0k8dik9kM37BdCJ1Nq76hpNvqp/jhN7iMeZUQ3rHDBrFvPBcbB9O
Vz9CyZZvxL26bHlBo5uF5zyOwavNVXPRGVPAMtC4qtDzVdBYXpQB0ELjVvX5aSSsP4qGd+FbPSJe
41alpApvPbsbcqZ6Fiw9cx7YORywcGgIG7zW2HPvRuvXjMel5MNqbfaJNnm9eelpEzmzWDqA6lp0
MtmYbncwevtU6dMJ0OzWyvzLQMbZ8WyGG4fnZBAgTXlNlLSLSjhzkGUOMP23A+lqPIh4ySp6hPpD
6uabpozXtR4/7HJ400uQgzafA81sXIUNvpvhXVGX3uq3OvmwexbF/iNE2Byd+lgkxr1UtmDn4TwH
RkmgwQi++hqsjjuptxR9PMCQYkp4FRM+x22UyeJNoT5h/NLfzS5+MsnoLTBx/TZ+FC/5c1AVlqtL
JoKdBC7AQH6amvosRscH1aevi6I/yolVGqGphR69cj1na0B0mJu45+DtbMp7LKx9KQDAIFfprg4O
n4c7c1+I+uPXQUNoRXl2M+3u+ZTtYsbSAY01Wfg6usbRMoO16RCyHimO1TLe7BSip/xnvLQGlR+9
Mds58NiDsq1YYkKrK6x5QZ1sSo+Ex+zbL8Ps7rIjHwrz7LHf7cqvka2+rCfYANRN1rPpFllMjOso
tnaRYAo0jbNKrLNFjTmUkpciIB1vtA5sniZd9GRQCsc4Ffys4ThtnEzBnuZNEMyPMsdY1VT4tYZN
yQxS0iOtYVl2DHGE33LP+II4fvaaBS2TGlKTdBk+hmHTp+MqbdqtW02bhpVIJQXfAbnrcYrgGD6E
8bgNJ+O71fm49bFe6vLLjsKHbXp/jTnegpjEb52uoFJfoQJdiJweoyR6CaIQ/LqGl7dE4CB1X6in
xkd0DH/DkFtlGz9cX+eg0u+WR1gk4L8ablyPdPfAepnSJzurRxIPIfqFe6YGYe+XrDOj7taAyqvC
bO/VUK5rI/8O2+grHAHeUWmymCqDguocXAXMhYwSe7x8cW5+QeL5FkO3aUz/tZPjsTawOVgVOHcd
MLitfQmwf/gzoo++yF9j1zwSnod/8CVBFDqMFxA82OP5OwJjexAgSNtE7viiikBsAk556bV4Y+Y1
fau/tmGzti3z0nmgHTFkNxp+Z6a3pi+eOiWv9Rxm6NNnEVf40oalFsvt0N+tnH3/exZnmzrjtkli
0MHKD11Zy2qA/i4XQejquOpdKhewXTDsFFlybbT8remxcZvujLyuYoh5BZth5haMTNfWSW54tYiJ
YKFNHR0KWNmdfJgDcMbuNF8ePf5agWP8NvSnNVh7bRUsnAjidMdeO7bSbkeazUQU7r9arfuIVftN
j+ZhFNVzHTFFd4plrdFTEgBfzYBMW7hUbugdA54VHAcjo3fQdmlJcS7WWI6rdrA+Ad2AwUhPxbwg
AoP05RXYZqMSKTOqkGLC+YkTJkgVS9NoGACBGIYxZtrQ+4gAdfLP2BvO6zd7Dt5OOL7wBtPrYyvC
G0XznThU9M41cgLVPgUiFjZcobW+fJlwmfNZic/MjeqVR6aU9ZL5WhjyOrbpZ6R0RHaccosMoP4U
4jjrwVeF9Ufg+XDSg/rTrn1/6Zr2SpMKm0bcLfDTCr4xBowQMmiQfY4A0N9x+lKDFMIpoS/L3/oU
VcBcNA9h03M0+3AALT+5tkV48n3tqDzttwcutArz6Ts3AcG27PHtRv5pfvHcBPbfCPtjYvs+hCA2
hJCfQ+tQMSehe0ubVZ6tkZ81JLxmaXOTtuVwssbms7Qhk2MGb5cScPbAfDe44mlwypvmyZ6zBlw9
aTNqe+ZYuNZFMUE+BZ6dN+0ui+0581BVh163KP6jnXGWCdZlXOyAZVmsuZPZV4KDF8gRoHjpu8Uq
TkG84VKvFbfKPLwDYIETnPfOPqMwA288FshgcB+j0CgVrPlo6psb9dl719ZMy40R3suWP8FQJa+9
px4tTY2ia+wPSCHGDoDIX8nrJU90QGFhQWAXQXzCu29L48mi3hbo5sm3If21vnqHsxkzkZo5SYkG
77a9hbG5A2Jw1DQDF5g0Y2xsgLO8OnkROb6eNujGbR0ovt8OlnbNaJFCJwlFUTH4eCbPH0WC90QU
W4CkZ7aVX23ZzTqEANBoe195gBgyNf9K4Aj83nn0Y7GhN3Tk6pKXLg9m56Pw5795AzGrDdld9pX2
oYjQTAPreZ8yWR0STsaCddHaLmYLDkrMeVimWKODt+eV/MitirstWuk/UD4J+myDZWpuORocqnOb
SpyqhK/wqI3luz8a42qyvRo7asyaK0WxVIE45Yb/W/pwQq32udRoVJSCi4FJPEkLmojOEKwiE0xP
d+y2tU/KJezqI/I6Qk/uHYNS4aXBNpNAF+xy+z0AWIoX9DOsgarrxUub6zvDBO7oECBZoneBrvB/
89j5HNwKHLM191BliaThuyPz2ryOY3VvCQQ5pKUXadPsgVZDN+2SI8UZKbdcQW6ZItTSOVmlDSaz
OvLlP04t5GlsyzVglWSoLv40niY/5NAX1Ixn2pOtDXjIy63jhfy9knMTqWMsiMO2SXFw4wQGa7ZJ
rG7f5i12iGZPL+NqCkl3GCLeSInLWMRHg8IrkAEM4NFm0NJVl3KcSUgrSyBil9IPnthfkVJyn4t0
2BA5Jw7R0ePWwngrVfau2/pXm00/vCEXyAJrK+XnnRQQGIxLxBZwKBn9h4P7Io4clFiOtCbBiEWq
DbZTS/6qFqhr3veA5WVncM4kAYhriKiFU5/SkdVx0C0nPd8OjVgO4P0gbhwb0/zMp/jdD8KXgIkp
I2MZaCAlHZ5O1joxul7zGkYUbNjeby9I5mv1O7/zTae9BNmWRHDqiiUx+iWQZ8IqVGjDfT7bUnwj
s21FNGBr1uJ7HLvvFkEBo8RUoTukM+3yVfrzNMk73agPHk0tRmxx9k+EBUbzl2bH6TjrKh1t80z+
s+WHxZ6bmbi2HOtNRvlXYnRsmTDQkD0BBv8S0fjh+jgm2J9Tm5YfHeXdgqlcUVhsLowk/c4ln0oe
PDMpfAeFfYLzv7YVPdECxwn3YFHJTayIVQ8AMaboROCgXEzl9MhdunTwxoJwXXeV6S6nzA7XXsTq
MmkeTnlWen2YmvZlBBg5Wv4bf/fvIa7flYyB4nDjHUtaWCH4aTn3eZ9HEzcotlz6Wab5DgkuQoKT
XeiBfIQBXyN/SqB7tLvabi52yxkVQ2nW02rb0IHZNM6bbuTr0e6OacV7MHN3bctbxIhMDgw2+1Hp
MUNkF2U7+5a3xpiO75IUH6mgq5L2V+O2ryIFDq+bPxK5SOZYLLX6TAXlJ0WdzyWWHVN1P70d8I4y
D3hUn2Qw3nS9/yo758saSmhIyl/XfKMcF6e/U7NBLwFBJSPhU77ScwUdRZGayUCi9zT5QProUnGs
humiD/a509z3pKUVTLrLZizXdsRtnCI6miqRH8nG5GTXGva7bW7tIIV9ZEFJYHNgqHaT/FT66aOn
QiMx63WVJvc6BTfVEB1beUMslwHcs6UHZ6HhCVoq7O+LLmP32zQHwCzcAngK8Zht3XT6A84FO0gx
nQxRcNENGnq09AzcZxv6usvg7BMZnOC0xbl/mJyeIkZ/7xJv4+Jh7nLek39pFXU75cfvXloG2yIJ
3Det8YulrdekQYwGG/1UPKnAOLngQUTks34bYn41MC+1vaus/GCLaT8M7QUv7tX2oa8JlCCKaFBD
+hdjaD90WF+C54s37AwwOVoeDR+BvGWRzak5bKhdXE9T+UrS6Jb62qZw9Eeb9jxUNbD8ONS44Llb
VYUvaeti964mgEnj1xiNxPjGa24QKSl4kFRyoHFjU8W8otwGm5ayn/hDQFK5q9S8oYecx/lrP9BD
Ncqj3o43/refqmxfhlKuIwQgHoiHNeYrWzmn0gUPp7VimdHoAAgW8jABQVU4v13iv+h59Qzynlwn
crpZt5ciL9c5d7N41L5aYKWLykk/0Jkrkk3etYxS3jcQPkJHffVd/WoyLIM6uFDGxHA5xOeQCqph
1vsTe5/NB4vOziKgebwmASw0f1GxUY/6/MlHMcMXC9olIL+6IPTwzw5KamdrZ9MUpFzHqDg1ZsQ1
FQ6fR43pAkrmkbC096Z1AZVetRq2ouDLyo0EU+pIpaQZcC52pU6sQSdRZzxE7uCcCn9sffrMJChF
c4KIlhvP7hSvyz45usV4pV7wWjsWIDWMehb3OR+nUof7wTFAO1Dv/FTp4ttLdZNNK2WaeTEn4929
o2Ahp2BhsfxEZbO3KlLoLmdw22EudedrAbPd/AB9pEX0NHgDWGmSZB7Z4YIYcj7vAIJ+fJEtjNrQ
2Xo2tgYJw1LvuenKnl5nHLN1452owruYTcU2NcCIJ/+v0SJRi3Yb7FRiP9spqpgdfWGWx3eh/HMR
j2wsPQezw/zP6nC6tHCqS+AoUdO99Hzjs67YRVrJlErMmq3FMi/8YVm6/rVJhltM2y9qnsmYGYSY
elz9ZpP3zTXCknXylVblxcm8D3AQB+a7Q5S41kLDgt924TYxypXJasvFbiST5l1wPwDdytUgfo3g
3RFbomWSTfwMKleKk8VO8VHLiZt9cnVCqrZsTiTJQths1sKvl4kTb33co0VM7NJWZDagoVte9kGW
797loHdCTKrBLNcNCnObGz63NEZz4BFCZDIA1uMzjDWcgqE5rE1aPiMXi8eUnMnCrwNg6bYTrb1q
PHWUONpo7impPcIZ+8pDi6/6awknkTPvdSQqo03j2vKcDY7bXTO0X8xrm4rzMyU4OCLd2F7zNOTR
i640Bvb4wT1/U0YOpwdG8Mo3TmkuDwHJdSs3D5oGQRg2hGuM6wmcX1SVeJ9YkvxH2pk1x60kWfqv
tNVzwwb7MjY9DwkkcuFOiqSUL7AUJQFI7Ejsv34+qKdLSRBGVKsf7kNd1ZVnBDw8PNyPnwNxEaFc
je4U7+SW4nkfm92TNY5zAIgslcYlG4eDJNhw/dNyOt/QUnz1PBXeVH9sf0BFzlTdoEGbbtQvUOrd
MBlwHVXoqGmZa/GxxHhYhzJ9yQQub6Yy4JyBY1J99KXT0R97BHp/i/bCToggZOa/a8AcWdx2YsGo
j5oyqscARAssk0FxHbkSRuZvOh1dPpQdZRCB4Jtd5kqhvSBXz0+Zq0MBfs4GtMehF4GMet+H5Y0f
Ny6VKju2ACjLyACHw3VRvci8oAqpW1t1gc9317ka3fOsAUbsV18ruM1jLwPB9dMyk6dhgPAyiTPH
GAzIDmnCnPKXojXXTJjz6ou/pYhhkpGhK4c8LCzCg8ezMKrcQtBdoT6/CL5+Z9FaaxJzK5apk8F1
FBtIo0AlcVLUu368xxpimKEltwpA8TPkrbyv4QBQczqWJSNXlMLOQbMJAhGmE5Nvmm+qnE5pBFdX
I0hvZ0K+F3sb4yTf51xzZXjatnFxDMzqe1PAlgsP6WqE53F73mUS0QZ8/sk47To9QA85xoKwtob4
Xkiss61Y5xuVNiv1l23IILIRWqLtQxICylPZnDwV+mM+QQZ3Cwb2Prjb8sy8WsbL3IhL8Ebl18Bq
DrmoEHUlkBs1TIJwxAggQ2mX3nA3wyp4ulcyBMA8gXotRDsPjN9AZ13VDNGceTtIP8yEGRCoHlHs
c6jJvsgSx5ipNAP0qxrDGuyBgYmBg9Va/EU++/ehRPUmolBwDn9pTLmvQsDTMGzeJBoIfxo5XXIG
u6m6KgL3iSVsmlFOAhGkvqPOHZhrksz9iQHFVSN7zDgwcxK1zYvQcU5hqWMq4FHyC/LYgSMEGbLU
ANzy2vilgfmFoh590OpFbIQvQyjcR4gnWL75mGnt46lXn5C2JHMvtxKEYvRWO2bpe35CdAZ9kDEL
CEm/Qj+neEn5H3phuXElN45hCI9QBl53dGJXENGUji/0t7IRjJ28e7RiaJwi9yHHtwbGyFTOtyVt
SklGCrrtpPApktDhLYBaytqL0PvVSwbly0oCFVxoIPEqw3vsQPSyFIjcEFgWjDDdaamXOEl6dhNR
FIg9p9+TV7BhVj7FKjXdGoq1PpX1lxywO+Abwbjrw/CXhaubssV4am/uA566TqQgY1WffimtxCyX
cr5myBy+poSOohCWjEcOtgatPGFNvacagUIqXy877cgyr2UTLkirO/JF10PtfzWls4FuRSjalc9/
XgxPDF9CHcJzyj1r8HMPUCGV1vccQH0TwA4qSOe1X6KQmhVd8+TLhfzaacZgi2osP1phQmOyELqv
fi89pVJP6aYJ2lfJV+/Vc08HwnuMwuJWQTxK8zW8gU47Uwd1tLP8NnxKpOpr39UPmj+SwHoRTSDT
MTOiMnomDdQPTRBDUaSf1ompfU8Eg71UdmorgXY2RSrFo9xTAk9jekqeVbTeZSZAcE5foJXoQ3iM
hN9dVMAwhtgaGsSq3O+apvbcJB2KY941+nMkppFTSOUPWDQ3ATcBVBF9+NIUhXA/mMOhCs21qauH
TjrdWxDhn3vtGTKcZiUlQfFDgdrhh9f1YPlTsx3u07hi9peupPgaUTPnEdVWQNKkKji7CL4o2mqs
BkGym2rdW1TU5NkZ4OWKTkpEu9/UzrAbmnnyKBitAFbRbPx610cdE2DeoN/XPVoe55PAjJCBbBZN
/LYjxJRDDVWO2L4UReTDvWNFvEDNKEaxEmLZJN1nJWqaq7OmedDdqZX6qy1iMBmNXllsfFPAwBhC
FMlkpzSKN441i5/wTwJkycNK8dxAGScVDKusf+hmL5VXPEdp6TT0gwq7GXKLNztizqFzan2tPxqJ
n+tXVa4iz9xXpRlvcNYUwtCAx8+gGNFelCmd37RVJup7xj1MoksSS/TjTA86ulTooRi3aMI5QqVY
9VpSjUHg3aaE902cUVOH/iP94ely9mTo9fl7pkntW5Ak9SsU4CIVJwFhydYqYLDW0mFNz17+emoZ
Wjn5FvI5aVC7EpQ7z2btnYCq69HeqAZGS4rBy25qCeq0VSd28t1p5PcJS6RtjbCX194ZWS65AQWU
n4p6XY5poN9k9LNanrJwR0Txa6J28cZvdWDPKeCaIIxzHeRM3rmF3jS3JkXvo96is031wtOuanOo
aNNAcM+QrLhOac5yEuDIVQamPBEA/DooWkDXz/CRe0GHC++xrlrZoCPvMarWNT4TkTKkNzwTS2py
gsxHg7xnLeqYN1AsZbwc8Vsh5jUWBhT8Xb2B/CtJhPYnVHJ0RX1JTe6GqmO+PBIRfADb5ENcjh6c
uoNmCni7l5vjTGOYPhuQGckbs+9BMeiGjhRNhKqA1PtKdAWr3SgqaDQQoUM/8u3U1/JtqQ8IISd+
fZAZJgKHooHtqZSIgzhUwCD/XQzKWo+CID9AZMTkELVPOvMagjTV8A09Kuaw2Dlb87zG+fdTn6Yp
nGTFUS+ez4i1eDosufRoh6OhKQeo5O9kEqoA/KNj+kw48fg/CmUI3T2KIlC4/OPf/tf//T9v3f/2
f2b3Wdz7WfpvaZ3cZ8zyn//jH8Y//i3/z3+7+/Ef/9BVtFV1zZQlWTV0aLBVjT9/Oz5SneX/LP07
RSxqZ5rYHYv6dE03yaWfzoCTyeAVI3pisP/cnCTO2jMti8lYVbUM5b09XlONejr13VHY6vvADtfN
VtoA/N7U2wVL4y//uLI/ltT3luIsbtsMcOgRyOFucGKHycUbbQ3awgaqsvHWqJs5n9tcMjnZzIYC
f5hbmKQ9bQC88RWnB934uRFJWliY/n5hWdF4eUQf76hustt2k9mCzTDzdbqHrMlesGUu2Brd58I9
DPhaCIjDuImNc75N1sYdo8BcgHAVrCjM7MAp5vv8ES7FzWnzufE519RlRdGYYIeyUx334cK2MtQ6
ZW2hO0JMv0LlTE1/MRgCBLJYN82St8xtqg73uUjtmeMgTfyyPWc91LMsFG2Fa3WdbRjWuwUO4aS2
t7Cpo+NNHfPS1MQxQ7OE4ASZo6NuwDJ4epN1fcGCPP7az0xMHLELGkTYmFM5ntedI66r++66vOON
sGoo5K+AwNoAQu6YMd8gD7GJ18HKd+oFP507DJfLnLgpBO5pk0hSd0zBuVQD4w85SjUjci/471sy
JMuQdFU0FV20Jk6q+j1PyyhuwPIXq4Z2/Un+cmaO43N3nFkP6Sy+KGo6LfSpOwaDIRnGIDaoQZ6F
q5MRBozgnuihkTrdfW5q3JrJ5zNUi/edZZhEZnPi+XkYdz5XfHP0ap7WjLaI9Vo3HjX/5+d25pZ0
aUd+f8IGXjAD84PNcWjAGTM0nCbcfrQrPzdjzSxHk0VJ1XRZlXVz/POLgzzkXSDrZ70+lqWZ2hDu
UfPpmW1tHCE/D1uz0v1dXcR8sTDiDYGskpHtPv8Jv8/vZEstSeHbKYpsEFEmv6GP21oFyc0EK+qr
O5g/3erVelaA+jiAKe1l95dmwtelRW28CS9WLTatmTN3UB0HWkK+0/8SVtBIueo3Sr4n01bfjsKm
tIP109LNN7PdlqTJRE6JW1adbndOJ1Y1hVPF4Tf35021bV3VFbdL4VkavePDlv6xY00WGKWyCUUG
dhqXZGwd7sH128aD6pYb3zGuFz7gTNS8XJU1OROD3iVFjib6MT+v6QSodrRmKtdm6tI6djZcV0/p
zdJ9Pu81F0ucHJCiKHkBKRgtJA2M3kMp39cleE6APL5yq8WWLWnfpBrd59PVWcrXVfr4+bJnTiir
JuBYkiFqpjYJbTF0wlp+5gdk+a+s/VaZX7Pz6+cm5Pnv+MfGmANcOOpwVrUyY5abLHONQLBt7rMH
BojXhhu75Ez2iamyVQcv0Ur+Ktn/2mlZWufkeFaFEmlI6VTHCtL6UYpakI21zJzV52v9eCYNOKcs
7goDTRFOyPulimXllbk8yMeGp1INBiWGRSyH0X6I7s/ZwsZ+PIeGRhNHMkzL0CVNmXw7yzO9KG9L
+XjaeRtt22zLdXqL4ONC6vLxYAAtUEVSd5wEAP9kTTTuYX8YEuWYosJqIf4X6Pef75r88T4ydFEC
FKcrCrg5afx6Fx5iBVzfZ72Sj52f3jdMe8hQFoOCHNkaIcpDnnVP77DwPFuiTmgyB954kBIg+UtV
oTkdhPMTIyWuXCOEQXl/8DPgJ9898h4r/dmBJDtBm/H5b57ZFR0JSUWTFVHVFHOy+SpbUgRdIR9N
ZGDU2Nxa3sLR/JgasykKyRlmdPHDJd2XDW0nP5SPCXyDzHIWW6V/FHuDGYf+jZau3QKD+3xRc99h
THK4wSxNwrPef4ci87RETwrpOKijzIIu2VBSuEOHZuEZBpHPjX08ksb4qUmHDea/DHlyJBuKEX6W
hMqxhn+xPl2pXbpLBPH4uZWZ74QCiMEHUg1m8cWJa5HMw5vXmNoxyKkUBI1lMTuA1OPnVmbWYpqi
ackce10y5YmVvI88Xsr0xSHKYir6xxmi+t788rmRmbct8EVVF0WEgvln+nlSasEiFADqEQI1J9wW
m/Kq/331agvLkWZCi6VZsoKIk0y+O/02BbJxHjQ4Cle8P9jAvF6Bz4bP+ba/M++6NRM4q35L3flH
enN68NYL65Rxs/cXPwUlTTRgoyWwgUJ+74YnT2YgIImUIyOka9VOXfpb1+E1zTP39HPpCfrR502O
maSoKkx/kqJPwttIvq8i1dkfG2gmRCmg0NFtqWtAZl/b/+2FmTwkLI24bZEjTvNuBK6V8uQpzZg5
bWhNj0G7seGrGzM1RIbahSM2k1+YaEJqimbAuSCT77/fyd5o4TKIzfMRFUUI6ZwhsoO78my/xb/o
rnZoP4EEX4oiH4/cO6PKJG9r0RpmLBijRr0X0FANIOha2MiP581SJFPSeSqpEIzqk3VpZS37tVGf
KRtQjvb1VbOLDvJ98da/1SCEHPgKoQa6z64+t7tg1piszJA9taA3fj5mw90Q3+TyQ3e6/dyE9GH3
LFWSJHIxQ1Zpn0yv2wg8eZ0jd3g47RRX23a7YUvDlLGFo7IeE99xDGbpDHx8S0yMjj/q4gLuKcIY
6eD3B/nBfy2v/SsId2nQ3UJsTWr2crw9rdvXRasfzvnE6uSclyjfgZ9kqdpqcMF3ON5O3oFb3kDk
dVW6Cxs7JvDvosrE2hgILtYYZFVTjMLPh/hactsNh/xaX0l2ZUeO/rhga+kjTi7SjqFWRQczxcoY
ZwGNb4NLRk9o9Qax7nWwLX+qCybnLZKmKbKETt+0emDEYiposgeeA5xJLdzI3Y+FNX24E37v3x8L
49e82D/oODOf0nR/KB39AXpyiPbtbutfo0gB9+Aqf6FxSO8fCrWV+erfLb6VZleocB9BFAgM+0Pw
pG+DiKrYHRqXBvb1+TmxtVv/OriFrnIVPKCMrK8XljzroIg6kZqCcud+f79kpt4QAikAyTSu5Fqr
epNs5LtiRzHSjm1z4XaQx+jxwUH/WJu+d8HaAiIJAB7oD+Bp6apcwYxUr/N7ZQtvzr1Yr9S7wWaw
5A5NMFhptsHzwno/3IXjJ774BZM3cNgg/mGpZXdIr4N71UbkrnGRNV+tzZXspA/VTegY3xY/7JLV
iWNxPaR+m7DL0UswuNlRtpmMu4MY4oFo7jQvIvjRVbhYTP94OU5WO7n56waFGHpj3aFyAMA70Tpc
R+AkKXZbm/Od+CovHNFFg6OHX5wgpCFVS434wJWTvchr7QoVHtu/1u+4/jfQ7Hz7/HN+uK0m65uE
V0aFxagGx30I1S+B8uwl4qptFqLCvA1TR1CWiuKHxFdlNLyymO86GMpPNbpt+kOQL23bGCw/nos/
NiaB29R6MR1abDTuQItvndJpMR6hM4GM9r4BeU5e6EGszXT289IdNRt0tD+2J4E8L5OT3FbYRp20
NhnoXExlZq+lCwuT6ohW0HLvMrx/LKWHV8VNfoW4lJ3vxW2x8JL/WFH77RF/VjOJZ7CUCugH/I5n
vQ3DsPA9efav42NPA3TVf1882eMJ+uTLTTPBQYUCuU3ZPXXDheHUXLr+TWPrK4bTr6xvS42P2fXJ
mqkohDFKwR8K9VVZV2IjtoexmzSWQ0NqeJ6b7ZR1ulnazTnXp9isq9xIcC6Kk2CZD03oi+e+PTBr
CfJJXPeDeY22+ObzU/yxHcdHu7QzCY/FOcmhiamxs0agiNjofRs2opu5grN0AcwuyZBFwxS5B6xp
Wp0UdQhHa9MeLPWtjSEBt571Yek4j7936hTyHyPTJLpBYaPrzN/rkVydTwRWGaCTsgm2kKA50mn9
Nxt4YXDyoSo5qE0vZ1X6TecMDlIdz4z02cFVuTF2C7bmPP5ycZOPhVaTKMAc1h4613jD2i559lym
LZpV5oA03C3Fp1mXV0SLshzlRj7bJEBB1QDq1Epbjpjips5whcxNtbcelDUcE07QLG3mnItc2puE
K4iPKlkss/ag3PW/umvVllbda0iOkAAmtPtr5LYddelNNLerl0YncavNyqTzGRtjkeUO5PiaUYV0
Sy5ky0514621L3/xGRUGvGVNowihWZPUgPGeoaYrTCDZ93a/1u1OXFVbUoN9uk6evNulXqY0lwNd
GpykBorJTOJJwGASryCma+4Bmtwwxnlr3TLzv2qd+l59Bdq6tNDZz3mx0PHPL1KSBNXephuDWOUU
L+be2AZOYr8NtytUxsYQ064W2zri0lon93mQx35bnTvOoxgoN17iezstgvs/jAdFXTGcxFibnkuQ
aJ9ku+hi72DEgeDK56S4bRUw5QgAxA4DPszyKjjGPu7qfpspJioBTaU8ny0/33f6YG61oUzgeNdP
V12rnLYiInZQAMrQufin4CE7Df6VmjFz1ZpM7ysddFiejwKDokmpa/gmqHJ00WGekcA5Ifr+1Ugh
QTBLM9l1hgkDejOybgmoyoGiPd/rUmtdWY0UX4V9EzppxVQXhL3I3J6TcqcPTOGFcdJcMQ+T37Y1
pIpFpsc70fDPWwsun7eOad5rz4TbPEGsfAM8TVtVfgug6iyGN1DnC1dizp5II6bMKmDJhf3NgJEh
jvZyrYGuDCI4e2M094BpQWsxqKJzDvJgo1i+io5nfEJMla4E/ZjKab0KWdSuNDdQ+cMTrALuZXSq
+KZXfgBNuQx/fiT48DydEB8EzWm9Qu5MI1PsUZCn/M1QLoxjFXUDF3ay8yrzUwVweug9GWIDnEJg
gM+TYR6yOkNjHCUV1tnA2LCnyVAXZmmzqQ0kNvIcymPBGrSF9HfOzVRFlBSKpWNtdhIZ6+Qc60IH
9apYl46YQ7IqwNjJZM/ijfahUs8NfWlpEhPPVecrJ/DghKfzC/kp7dgVysAbRIZTOPI3ELb+ggpv
xHpIiBuLSzF5Lkm9tD8Nj4XJvKCaNwd5g7gxROKcYhEM0iq75mWxL23fTb4vRMi5W/yPTUuclMKk
pGaOp46bQ/iCDosrbQXbc707xU4cHonO/9Da5AoH0tIjSYC1MbHL788bD6xJtFNd/cpyYvtza587
jiVO7nBBEhoIdtlO5tb6OISIHcGWYT9Y8sKHm/tu9ApF3VQpPX9ot4hAoOEWPTWHjvYR021asIS+
m3tyymit0ZRUwSR8KKUjpxj0aRI0JI/Qaarr7qozVtYBAR53/FDxzWL1dy5ffWdyEt4Fkq0gLzGp
PsAxsOIt7xi31k2wRVTt5vMvtbi8yRnvBUswYgtbrU0Y+4Itt7pSV0i3bcsH5rYWPGPR3uSk4/JS
YuVCzXbq+zF3FdaeK22gNAEAQd9+6Xoef/8kV363l5OTnWWahTId64MYzKmPuYtUWgep0pfGbsGV
eN5qeLZ24OzR7Vkt7O3MCb+0PS1HJeZJtaIc2/UeCrPtsCV0utpGdMZWxd883d5Zm5xwf2Ailg79
GMOq67E6m6+ROwQNEDm+s5g1zySU76xNjngZ9x4i6ePaiCeyjZz3z7ETUzvw6e5Dt3hd2Msle+Of
X6RZAeBfLTyHzQG+0t2w8x8i27gZvUZ2ULfcLq1vJrAAhxLBdjHDpX2oW+I0MLq2en2oi3tkWBmi
WVjPgoGpb/AC0szEM+sD0j35NSnI/uSoO+NGp0A5XgHt65KDLFmc+AfPUsU4m6NF4y2B3Ki2lvrR
84Hrz65ZE6dIclGtqpNV03mpdvVGWA8bcwWjKTXtpXfibNqtMvsLfIpyxbQvhz617vd51R5SmLCy
k+Y2ZbtBPf5h4TvNnGE6m/+0My3AyN5wrgzzzHP0q7/VbR9NuhUcm9RDkidrt/iKWTI3+UheJp/1
IsZcvx8xcN1W3o2PtPEQh4vBeIx9k9j4bm2TzxXLuXE6dePa3BGGNqZZwVZehqHNleXpDgPmUXWZ
VuPkjknTc65RxuLF+7vrrlyVVyjuuaf9EtBm/i1/YWlyuwhJiqaRxsOI5HwtrKhzumjErAUAtMJO
cP/KN/6sa3K3pFWgFRmT8txlxgo+a17ygZNux9QgXQQRzR2uscf+/3fRmOaLpYT6XZdRGDFv2jXd
2jXDBlCyvRECt+JS/JvfSW1so9LVhw9nEm/FVhBU4VS03JsNJR9wkU6zHQuB6ZrovtAVnrdmyiJo
CaAsxnTGQQqaNPEVldskQAWLBLzejLi2NFkDlViLV4tP6JnrRKIk8E+DkxRLzKVO63QMnq7TnQw+
YywKCs/KXnUrO3SVbwuusmRvcgSi8sTEV42981pyZfokgZNfhTvY5LflxrPFx8/tzZ5sE9oN4G0z
WPlIkfQYTZSx3OPto32FT6pu/Jfn7cLOeOdc3MqaZiIx5/st28iQvp3sM/ox3V7YqNvQXfLJpUVN
Ki1BUHYGY3rjoqqdtI024W4seC5Cd+ZeL8rFoia+capjL4EKo6VborjnVey0j0CgnQqEJbqCMIuv
QCO70VKGM3M/45J/vtnERSjPJSdOAaE/WfdrlIzdkcXYlnfR7vzFCumYCs5w/7mf/MYFfrgCAJtQ
rZbljxA5w/QzDajSfz0Lk/1ACIN/d3NNfF7/yheHfmY/IvgdmsFcBB8QWGpmtbWYm80h3nn7cF/i
mQycLnrm7GZemJlcBIRJBO7E8bw1SJ9C6uMPfxWzLkyMK73wfb9R/OAk6Q1u0jg9PbXuFco1W9vj
+8t4iPHi//Ch/lj73fq+sNaFQZ4NzKiBh0AJxSFc7fo7i3uNut12wSlmk5ALW5MkpE6iNodwiLoP
xeLc7bbpdsR5yNRf/MVTPQvXUS6sTbKQWhHCjhuoIeWB1s2B/gTCJYbsbWnfOtFbEoEUWIIhzfv9
hdHJ9RYJlTFICUYbt9zB8NE51Y5R5wya69fWhZhgoJPtpBtl6cDNXQSwoiucOQkuu2neWmbodMiZ
OBpW3GGXPlHNvFEpTyMQ82AxsLnkpnOJ8oXBaQJ7Ym6XQfeOBzDb+Cv/Aq/B3rsX75kl9d6qFyiH
iSyLMXTumF9anbhQ2ddiqcoSx/y6ug7s+qa4Ha/0t25v8d43Hsv1eSdvjXtIw/8KOsQQi27ppqJ+
hOwlXIlKMDQ8FZ3gS388H05U5OFcVezsS2Wnm+G0WvSn2c/6x+Z0lzvdr5LyjE3lLrg33GLTrbgv
yhU0eA58lc5S7jl3R12sUZnsr8LAX2rpfNVz6frBk49ccee9dEK4WogF460zjTuXhians8pNvTUM
DEkSyXu/Rv0Bpdyr6vdbX3ag2L7uAQsiKLHguEuGJyf0bKF3ycgfYQHKvsr4qWeVO8C5cH7WZG1p
lTOf7/K5P+1WyUwlFafx4Spv0DwjjwGYdZVv0ad3srv4ZimTma+CSdCxj9NwCmzk7+8O5FjrWLXk
+oCKjW29/e5J78QntGYgpnH+BaTOzBNsHO/6p8Hpfei3p7SQMGiSu2yjvfcD8stiJzv9dsk152Lr
O1uTi7GJgrOMGGJ9QC57dQNns13YDAJxN/Yu6kHrxRrm6IMTH700qI+Lv7gbA5x0MAwMMiTvjGNH
QsIrPV5lu2YjfFtCLcyEtnfWJkcPAgC9kkusjfDSEdCGFOFG3i7NiM1kMO/MTA5eFJ8QGVOU+uAL
rx7j94389PnRXlrH5IAxT+SVPJHGdSBN6jZbZYNDLL/+l77O5I0gdblUCAN2YM+zx8zl5Jq7fA3m
yPGfNOfzRc3vmkE/YISwfEBTVecqQQs4Ig6LT2LIYIT7+d8/c5vyVf78/ZO3Ad8+DRMoyw7MSub6
yL181YcLs6Vzr+F3RibRoayUfDBUap3IeAD6Gefi/ZuxipHuaQUuZHvjyf9weNB/l01Z/j3POjk8
QddGxZmyIHqgyAetK/E5ovsr5g9QwqCVaWw+38H51V0YnIQiTdIauqMGp5W8mQeWnW3y19/+4Frf
FvsNs953YW0SjESIWofMYnnjKL7oQ5O58m9CO3hE2QwJ++/h6+fLm3XAf9pTplWaRky8vNWxV3oQ
ktzJ8vHzv38+ul4YmISfAAVJj6mP+iAg8/X75AJ0sDWkuOz4CCPHaoS4L9YlZ/INQFr/5SXKtKM3
BFEe6z4XpHoY3OI2d+GpH6fV6zf5TYZujgqvuTae+qUeyujqH71T/U+MmKLrkze/HDdeUZwloqBv
NfdJRfcmbJVo2xYamI4ihp/HMBfxTvMf8Y/VySkPc2Rbo36oDwjEwChlFxvLQw0FIEntiA6soaMu
z+1iVrBkdnLuqWcXSp509UF7MjfCCpXh5+imWWmbsVPlv/0L3bj57TVxUybj+cCTO6AQEsMsdBb6
u9RhK1fqC53heziu7pBcv6420DLKW9+RHxe8eP5Y/jE8bsXFla1JXeOlOd/Vez59oTF3MGGvhpto
xfylXd5AJPg/NDhxpCisE9M6tWPUkb6mXxgKuRpu/S/JPWqxm8Vu+3gIP7rtn+VNHMhEIFLVfHHs
cgp33a7Y+M/WMzj7NaTLqb2wtHm3+WNs4jYtDXBVqdjLfo/0q438kW4jIslmojZ+U2W2t+yqo2N8
tsBJEC8bQ45yVLR+wwlUW3GkVbYJN2OFrN/9C/Xa2XsXhgJmzOiMkY6/9xd4qiwkdXrCqgNVZIPU
GoAJMDYFHFSEuxCSAOq20PmslMUZhtm1XtiefEzE6Lyu9DgkyC3GoAB28poUBhWK3bBHiG7ju4ve
umRy8kkNJRtOIvAhjgdUTbszFDKR7W27/e9l/hWQH8wqPEPWOMtu/H6vXBxHz1ATGa6mMYPWUXB3
LFd6HQvwErzmv6ACXMvG0oGc9doLk5MIINZaFcO0Pz6BOvc3zOEmQNzXRnW1dvJbbrEnbWmubvby
BCRoWAATYSOZTsAomTh4YhJ3h/YBVkI0PND63AZuYqyh2rNuVDdxS+Z2xdVibJ/7opeWx4B4scM6
XNvnXo86sm1vA84OFl3UPPei6yHbu4rRvlwu/cwFWTpGEoPh3GXGdAq07bRUGlR97IaNG5w6yU24
OTvQ4dPDWRqfmt/bC2uTYwKnuVeJZ7M9+EcYnvdDRcuou6q/Jdfdutx3z+VjvjHXC7FvaYmTgyLq
eVH0kdIe6tJFtmnTXOlO/yahsrNOHGRn7AV7s5/xYpGTuKc26uBXjTbi4xFIHsdsHMHWnZgRirHF
uBR7xj2bhlllHJ6CEEUc+9zvvSY021wGttUe4LRe6TW0yo/oV6C8LS8tbHYjLyxNjmOOsELStlhS
HwYaVIxMvgrP4oiuoD01PC1s45K1STgPhbg1T5x+8g7RFtcoQ9PoVtnEhmj6N8U5mak7bWx2o8M4
neyLFKVpJfl35zT/Ut2PzTfkplbCg2Qrz8t9qrmk6tLcuPiLo14XlSjqFeYi6RvgW/TZEG4GByz4
D4UmLZyAuVf8pbGJh0DQWgd5hLGx0xdSXdU2ElOuS511eS6jubQz9Q+pQNQAYs3fDcxxMARa4zxH
ftJNIgcS31xeW+sCXs1VuoaBr0GoJ3kIcweWQ+XHgveMa5qeCrrSNMvAEdNKmhz6wLNkORfALcAz
TlxTtt4OXcevkl1SzA6dxcg2aw/XGcfbdeAtkzekF0d1Z7TYq76O1cFxyla/DxnCkez6Lt8sFs/n
TgckVsAZmYthfH/yTdM+LhVU48feOwLBY6YDgPlOr23IyBy4iO2F/VyyN/m2PtK0qJ/GI1Y/uJfX
mLPRNfri2yNObdHa+Ld9+HoXq5ucfQsZqHNhJe1heKocsV+J6wiKwexrCuyQm+IRAertXy1QhVqK
PicsLJM3cwoXZSTF4Qh0yXfGFbJ5pxVk6M55V25qNMSWmjyzSwSSaugGPCAfCF98U4HlxWRDTfTD
V+EjmrfrwPUBoDvdWrPNK5p2C+Xy3ynadFvJi+GcwGNEkGvvo06Ul1VTdcNYNPJvvV/jxGv6qt9p
exQjnRAe94XAM36mz+xNohzncsjlkEaWgFbygB5KeGKcGOH0hW83a2dMSWVIXLgFJ+vSY6UYQqmm
m/OWGE5l0f5U1yfHvC+EVajYZxSEfuhX/iKGea4vyUvjj+HJAuuoGMkm2NDwpU+AwLTwZtsN1NrX
49Nq0FepYec/F5Epc74DKwO8OLBqQCMzOfxaRuFvVEg7CGPDRXxBcpLBGe2B4eXTre6iP2a3Dwt7
PGsT1jVZAevI0NokoGZKoIpIpI6vOf+W5wYmo2d15T1R2F4JNH2X8pq5j6pfGJykUUHdlpXa8Xxs
DHSuYO+GsxzZgOHbwsLmbkcdkL2CO9L7mDqPV0AMHejYke7kcnUW6ZwPO4Qfh+tx0Ct9FW7A1qGN
UVEOTKhALDJkzo0lyZe/YOJFSaWnJ84rNZ1Vu/Z+da0LzvMEI9oY7ECSdKv6Xhzz/3bxhTX+1dMT
aozD6AihQNszbTX7Ui55idyAYbV7slWJ0nvgllfRTnfLm0W/nbskDTAkGsnq76fk+/gjw0FcSlo6
+lC641IeuQ1eURvcyNcQGN8thZ/ZeHdpb/LcQGdGaSI9G+2NFDfRehBXBiwf1mYMeO33xRG6OZ+9
NDg5JGWVCVEVY5ABsx6LpuwKa3+j02YKT6vqRXfzTWw3i7WAucNpyKY1ph+wiE19uGRwJk7107hQ
7W0s8ICPaL57LqJnO+1ZxXnsvzmelyYnTquHQ9xWPSZL/bHskFE1HpXTy+dnc347/yxrEud82H/P
lRqwndJdFn+3TNSwnv/CBPRuyLfBYIVO8nuXrNAkrC1mVw9t7zti880cJT+C3edG5kKMcWFkslcn
VJsVDTzJoURkpLNQyQy8TaKZ2qrI1Zskilzdb196ZL5Wnxue3cALw5MNFJPE6lWfj9SkzXWjMYob
F9e+t9Txmj9oF3ZG/7x4zkTnXEQgiQXW+/w63J5B+CmPFeO/oqNeAex2/mfLGpd9YU7X00rLJMx5
6EWofmh3uusZ4YKVOTQt8Js/vjEJHzraGrknhhRNYSL50m6oP7f3lC9fVDe7WwKrz/a8YHcA3Ec+
z7j76EQXi+riRi7PiVfxeoK72I5dz9F/SJux3hT/DWsFS/unsd8kaBfGhCST63wYTxY7mHgwofdH
WS+XdnD87h+ulwszk9NFVCqLKmJNcYc2RyjeoNTl9KL0otT1tYr4KWUK/0nQGRhNikfZGkK7RR41
zAI3S8S3z71m6cdMTqHp97oJ8151aLh04H4Ru5+fG1j6hL+PycWuivSDIqkeP+E+pgKskD10tuiO
sxrC4rje/Nn+8wnH5V4Ya5qOywCFq0OlvGQ9Y0M540qV/lcR5I+VyVEzTzyMKpSdDufumDU3UXLI
F2/N2bSA3ANGRJgeeay/X4l1TrNyiC1W4qh7etnwlebfq1VFNztxvcfFcezxQ3/wSjjNxqzHEq0p
kjzO5LD1aqUCJT+4mktFxEYcZfefb9mlkZrxx39mbBJE/JwZzgGNvYMQ1vtC0jcpsnieGe7Sut22
4SAtfLD5WHyxusluIjBudr6gVofol7ov79N01arUYOzWTW9RSrfF1z5b0AOYPVkXJiepevj/SLuy
3ThyJftFCeS+vOZWi1TaJcv1kijLdu77nl8/h+qZVhaLU/T1bXQDDQhQiMxgMBhx4hyQPwajhTWq
5U0+vXTGN87BYvr6ygAVG4u+lQeplHB0fZLIkcdd8EA4k6DYYy8HEDXd8O4YFlsbWL5IORCgB4LF
PPdKGcoR4jw0PeCJgwtFzOZFaJ36kB6AXneMTXcn9C6Q+Sgm8fJWRrqwtkzPfS1topqaRCxjRKrd
6Lt/6nXcG4fx2RQZ942CwVgNLyDqbAcoei4xup5AtJH5jdyTCMkYtJBPCso6sQ/V67+p7JzZpI7D
LA3KmIawSWZGgg2pepTIFWZ/dhNgh2cutohx/s4MUsehnUzpn0u8n8JdHpWQr4M0sVHaybIdc94r
mfz51Gk/s0adhEZpjCIl6aRk2eZvgsIuyDRp9Q1jU1ACdU3c5iArzhxlxzki5Cq9ZplyVwHqhkUv
Y2MHP9xG4Av5oaJaXu8yTw5c7kuO4zp0/gDFoiAZZ1hDec7pT5IbP/4vHlvYdI7c2dYD13UY18R6
bz/TtdWF16laBF10XHj6oXip/PAR3noLzjSfgM4ztCCu7ygj5pyZo9KF1ID082ARc9mzWL9Ky73M
G8FhxeozG2TJqyVBmSuexYi8PpyptOunzC0dC2ENggR/X1k9s0hlDX0egzCVOGjnah94hHi108E5
l98zJo6R5h5428hKisCvLKGaC2bgS87E2dDUxlJN3O6+JoDhb9ygzLlRBZ/AWCOPFzzZe4oxfKDV
FN1CD+B8T2MzSgJoWXVH+fAP9olIq3T7ZT95ZGyLe08w3fLLHn0UlNhKpXA0OiByoE0F6VJCcpce
+t6uIY2LPuofUHAxw8zKJpVXzypk5ZIUNuvAE/fNLka9unTE0VnuILE9uotX+92r5c6bvzgTK7vU
mZjFPstzHSm0Frwa5qMBmSnl9S9MGEgDRfIcRz/u/PNBBdDMNfBQHGvtZoTIswCBp/HvYsnKCnUM
QnPux7qcOrTaiYCRDsV3TwUrqoXO2FxAR4UHVWe7Jcix0WRHQnFBrJlHCaTP8rojtS8AVD5Hn/vv
2iG6EzYVWBQE3vQ40y9XBqlvJemznuth1RGAGmmBobLnBj/FD9ICgx6ZW/64/uFYxXCUa79WSH25
NJ5VSGXAILRYSRrvQsE9JyMOGE4GC8+z5XJrt2QNF5feyiT1GQXVqmqjhEn9iPLlbeGDL2j+OX4Y
AA5D9dtyOUtk3gkWqu7gi4fW22cHdBWvg3LsY6UeuuPS2yPkK6AGQpC3jeTFeLXuCAZvqm0w6P9d
lLFQ4MP7CC0qOhsdE8kYpiWHw962b6ozPEe1N+V263Zv4XsFhU/v7wL3l0k6DTV6QZ+ktuiO4n4C
ZH5+JUodpK/RP/wBpxvzU66sUSFNzgywrpclajoHMv26bAe78pI7MtVecLeT/R3/3U2ahCDtIiiX
RlhaFJ2s5SnUoJn9xvEV4nsXvrlaEHUcTHVCjJbwxTB2o0D5FRl26yDDliEbr9nmu5DZw2sGTA/H
Lm8jqTORiEk3agbWFhzJDLh0YwFDBF5rJ/VDl4el520k+fnqQISKmUmSgEVa8huwJ12bgh2Mk9oy
M/jVRlJPBmkWRbXpySEPpWOZig/BoB+ybt6plbITImlyODvITKVXBqknQ6MpjVhCAv2YqdC5xyDq
Y9NhkhjvB7Ge7qHG/W3MRldfOrAwA/8OCU1eM5p1v+OoQ1BBw9vsYvZnaMSpkscEFYrUBpYRrYub
2imd0BYcwp9iZo61zxHhuGGG5Txrw9T7BU1pBaLiKXFafUMmuchYTngr7U3QFXD70exlAsOgQp3n
kte2tEIRIwewFpX27LQn7XauoWcKtAbBoC2eeqv/kN6yR26zn/WFMVz8r2HKpdqmjOJew/5mt+Rq
TL0QqJhlL3nZI/epxF6kBVCIimnDC6QGFO/zviuRcZvAaeqNHVvOskv3qoCrkdDTjJ3X/vx8bv8F
xABKL1+WqUiA9cVC3uIFMzrNLdEDmhBUpUcQkzilT55MvA/KigZrg1Q0WEoxEasRS8UyU+0xjE/V
yAkGrKgKHQkIdKig9NJoIYlEFCslmfCaEPralhUMqAYu5/gzP9jKBLVteMIvpRShHKlurPf2Nxng
Kh0tt8uP4jeYi+7Mm8ppwRf5yrHLmL+D2BcEK2QV/1h0LzZLpqmB8AnyJyHsHajEgOJNqGLPbPTA
lSRDdhRpSRyzTrQbeRxniN9GOc9nmCfj64+gh1TDNsyqrMLLYnTkPbmxonvprr0ljB68OWfmpwRV
CUpPkFm5mNsQVRATliYKle3wY0r3c8HhLWN6I4KZDL0jDIfTTdG4FbpR6ubuGIM1dRBKW5hfm/LE
+Wo8KySirm7AVC11oQlgZYbcFgZBvHRfLa4FusuHfCd56lZwFWE7cVu+bLsYd5FxHNAyop65qTQt
UyTinTQDtBA7JeAYXr4BXlizw8iTHPF2ApE8SngBb8XM76agdG5CGg4PNOp67GJZIKLEeNB/qKBn
K/xc9qtvxiuazQgvXrRXDXvqeKeSZ5W+maQkS6QIJWCA3cmDhlQOEzcjzwvMcD4CpAVqOM63Zd6G
q5VSe2x0Qzr1OVZKipXlk7JND5NTg+5R3v4ByTAz7nxZU0l8WHmS2gaV0MwiXr6/J3c89RtgowF2
b2a3dUf3DmzlqY03lMZbJc8uCQkru+EsT9AIId/TlfzupUF++o3UTCqvLW3wHN9h/h46CfzKCeeT
qtTRgZaxqI6QAcdQiuRLbr2Ja1sxoA0ggMdQ3WJcLLcxP/nffVSVysv7Wq4LTFyTCJee5hPqs6XT
jrb5nD1BTxi6lS1vg3nrJD9fbbAMhQDcVGiPiJvZ0feY5H4Es64TvBRv0db8AeALxyI7Nvx7QukG
VwF98EyriCcNTzFqG1YElgG14Vjh+Q35+WpZahnHcSPBb7TMEaX3NrmdkVrwNH15m0dFGzUWrSjo
YCUxj0t9ZxWcOglvr6i4IpZaKGigzTrWEWAz8yELC09V1A3H63ibRYWSdmpAgq2Sy93rM1t+qx3I
bUFG1XLD2I5Opq141UbRoPzuSj85tjlLpDVMFSlfijrEEsHr2jtg2Tj6SuuIoFYmtHGJ3TyB3jvh
KiSz8BOYsAaiFuQQn6qtlIMEYSLU5fjPkz7fgi0BpEEQEP4TiWviBvRre22LcsZCtQZ1TuHy4W/r
GWfMCz1916o2BK5TR3wOH8aXBqTAtp5ze1rM7V0tk/LQsB2A21BwE8eBsW9T86CksWvp5d846soM
5ai63A1yXy7dsaq+y9abAaFk4TfHU5heurJBeekyxkppLrAxO5ALuJ1TL/tePIdeZ4+WLaKc7ab3
lmAPaFd855hmnnNkggSISPCIVFhG+79IpfLzFhKddDu/EboBPHZj2wK3cvUHA4o8i+Tnq/gVC1ai
LSMsitNrqz5MCefc8X4/8ZvV71ejziysDMcuB7Raj+8GTeFEYLbnEQU/wIWgHUrd3EPVdQVExRAb
o00/DnYUvFsRRxaA7RJfNqhL2mwaiDpPsGEM0MRURlurMRiDFRnV8boLEOe6PMJfligPyAetFJWy
AXBBBXt6o/R+GbdviVjbutmhlKzeWQv4l9opfrlumLeNlCNUkzLmsY4lduEpjn+FJuC/b9dNMIvj
EK6GphYYJ4Dapk5WEcpjGhctgkRmE0EO6aYKXAGEYE7zFjrQbofInbdwPJC5sC+jdGvKTLrcQrkK
N3S/EcvcNutDXze8hIp8l4vvpqko/UtEfpiG72RIk4fYQg0wfeteIgzCT1vxHjQuDsamnT+Qc2ae
q5U9KhCGaiaYs1iRGlWBQUm5xlix8hTNgBtWJyJsPP7oZ5fz/YibX1sk9f0G0ClARwHl6eY9vgu3
YJ/3im0dgwMMxEb8GUL2l/t3T03qLdCnijpZOUqQhBAlfhqAtydshqqrA+GfgIA1fubV/jjbSg+H
VMoCGqK0ximA2sEwhreVIXNiCbMJhvf+/7mKSQUTlFWmQY+xLPWgvVd+8Rz58z3pzMo2pIoeeEti
9p7X9qiQUleGGJop7Gm4w16UbX5InbwksjRPkte98hA17K9mGBKRXELaQ36+ivggge8FIcMWquZz
sOzF8NQo/nVHZH+lLxMkXK9MjFKlBVEBP6yL37P1pCwcKNf/E6i+DFDZTDvUkw5xaJKoQo3Pj71m
cbWnGFVnxakhCp8vf8X0gDLQl03qRFua0leCApsETUJGPYUnDTB9Av/LNjy4IW8HqZMsCp1lCjP5
SM1dV+whxsQLiMxYAclUhHkD/LH0ScpHyxiUGGG3BUknoDFe1kImgtDlJ3s9tHmyyOw8e2WPOlWy
GDZZKpOLE1MHbzpUgg65Yx2HU97boc8dPWTG+5U56lAZZSEqRQFz6ibcSnae2tBwIcOyGbp1lQO6
PouT+rLjxsok+aYrr7fkIspr6L5jR8OneDsfCF1fgCGr8GF4ivY8zXfujlIHWSvlOTVa9HnF/XJb
E20FT7UlMMkn+/96O6kTHaYYOSgmrA2TnKhrgUnG+acbgREcTDrzoA/MLEs3URbFuA+4Mij3T7RZ
WSZgegEuJCRv8YaAC0Uu7O7/2cJ/7dCPzkCou7hW0dsBiBFwdmVrAJoy++Jt8lcCFYrytSaNyoPz
ERTHAulaqZt+gaBm/GjulI3+HtjqbYMUhDviT37hRTYAVnlwREBaRKJZE4KqnztlxCYSfjffz8BW
NoI9+e+Y0cBF8WWJ8g4RivRlQixZzxPEWPbp62DXKAcmOSFx8rndY+YVZpggy7cAxoYYxPlJE6d4
aPIuQrr/TAR162MC7gLDQ4EsRdsIis+TrQPdpzn8OiQzMK9MU4fc6JvRyAqhRZlsAZE+8p3DhIun
83DsvOQXXw2DZ5A65RBhVQrUsEiSRUr3kSOIduDKu3xXQZFA3YoY5PSuX98sBgx8z6/9pb5nqouL
EZdwVflR3lgSiFtyAGAFJ/md38rgmPVKt3jl5kFsf/2ySl3qphrKslSTr3pfvBhQGRGc3h/e+vs/
0BhhVmJWK6Qu8yUSmnqwsKsqGgQo1Yff9IO5IYgOEddEaI9AWn30kPdF+3p3fXdZHxS1JvD64eaV
DRrQHCdqbqQZ8ogleNSDUzs/Xf/9zORobYD6elI99HK3IPsiKpEE5zd8W24Ij5K1mXeE+Tj9wbHI
umzXFqkvB9b7WdTBa4qKDDRU8MJ5Nh8GG1pXDgYKgx8h/1SQNdCxTUVzFQhKjXDfUxEgmCLIk1mI
OOrGRAqLy49QYaj34j1JATu8rkTIQXEJG3hmqdOvTcIyapieBEuLHe2sF+WfIW6/wJn0J8PRHkdX
8eYbviw7K11bL5gKA5B1apIcCrvIPg2gN28l8MPkt9LvBfQwf6CyxYqwa3OUD1V1oKbLRMz5OB3p
nQCCofDRdEWoupQvilPs0fhwOG7E213KjeRImyJdh1HNLm15P91a3wLAw6ER+7vfkRdsz9X15q2T
igOBZM2J3MBkDTaaxjjMiuBAzIa3Mla4WW8nlc9AWS+swYYBdNCjPNvZd6JC0d3kr6piV9sMpNk6
FmzXIDdIHL58EyviGCaAgGjMQwSPfvFZc2vNshE0R/ExfpIdU4d18Iz4BebHEcojL6m59WbmHbI2
SnlQ2phF20hRe4xupR6SCsn3cl/XhJQfrzQ93EQ3oB/8K5pM3Fxfa6V8SM8XvWhbmB33ykcHwrpu
K6T/y3YY3vPyVObbfW2O8p+0y6e2GrG1rUc0V2MPY0za4+ARYHzya+BS5DH8FRgBIAXQ0sYFQvMo
lU0A6G4z1bBXntBOhzbRXQVSewCQA5BXAi9z4I/EM/wHA0agjNFEIDtVuuptWlUhBwOMNtqHNj0p
vHLBZ4mPiuZnBqiwqhSWsUTjUh+Lrj8IXQxtoqT3pmByunp4AM98aodFONhDVwFCKhtbTuBhBFfY
V3VRBNMJxEGp1LwPl0a2ioHsKil7Zq5k4K2IAsy2BCCYe0EzEp0zc+TPWT0UM3WOmkzva6R0ozff
ST9yvLzrWyhTpzZXkYZxN58Zo25KJVlGSFhgbYNfnz6zgR/CibwTA3t6DV3wYnI2k2eQ+pjZ3AoK
COTro7AV7jUfeARoqT0Zh3ZXPAoPisAPNbzPR92NZZoGedKO9XHBsMjyQtCAZgHSD5KnRh6/Vc48
hJoEaWxg/7UL8r1IMhpwM3fEXRDNoZjhS6IN7JXlGIFHBBCCm2ivfB95vWxWTP1so5gmCHlQtqEW
qs2akkJ4tgbVIBSXgS4p7gN32YA+Mr5FUPXRITVs7rXM/KBo3vyfVSqSQydeBLjLqo5i5IDGSXXE
w9A6fWXXPVTRNCfbC6AC4VRhGRWAs6VScXxcigJ5X4in3S7ekij+TwWA+9RhxrbV4qgAPhGm2iXB
lhJ5ZzX/rGwIT9kN0M+SI+yHA5SWeYUipr+ubFLZAIR6SyloYVPYpneAyd9npt1+l99B3eIXPXcG
m/UgWO8ljZEPxKAfrQR7aR4JhAVSlaE9QJdkcsbY1v3IA9vH9+tRgHlEvpZoURE1TUQ1ybOgOk7a
rzw/SeWNptR/FWlWRsg+r+IoSkfS0BgwMpr6baMtj5IIoGwa/NYKMPGaxTZsxe9KGG7nIr3LC9Wu
hmxbl/L7f7dWKsKGSzYMbShUR2F8HpL7YHloZk7Bm7edVEwV5E4NUH7BSssI1Y3FyYS3fHj779ZB
RZdOSppiVLCdWmh8jLL1ZATlD4x5eP+dGSqcGADGLlqDtRTBLtIORraVjcfrJsivuMgnVo5BBY+k
SMo+lmAiql8E+SlWnizsG7+ryPssVPDQ5Agv1IR8+bR5KvPwvROlTTWVvO4lJ0hZVMCookjPwwEH
OJoidykjZ8j/Rh54FSRMmu99LCpdiUTsWeeaGwWDUWB4JLhF0vbSWyfbcNMg5r0Cqi5L101Tu5hd
l7S+N+IZFtWNDrV1pF1yuB0fylu8xOzisejvuTB3ZuT9MklHQrOrlWhU8MFqjNPtK1BYQVHuPnoj
E5D8JjDTPVbWqCDYB6EkDjqsxRqqoh3UicJ3s/p23ddZNWwDm4fEFZqUmMagnL3t5rjpw7Y9dvqI
h4eQZPcYY2j2c5MmmGBNpn2JAvEtaNHqt8TIGl9U42nXqWLLg6J+andR586UJFKUxYAd8MxUJBRn
SasmoW6RGIm/QYd4A1bEcEtY2IwSHPudLb5j8jpFfjSQHviBB+0nS71mnwqTpd4ZaZg07THsnnqg
bkvlcawmpzcAEF14iEnG1yWqup+qkpB/o7kYm04U4rCDsby4Wazvi3QoSv/6t2Wce1MCU7iMJFOT
wGd3fsG1SR/UTaI2R7P4XfePhc5JslgtK1Mi1GqKikHWizJaYiSDkQtW8zlJQ2Rhy9cChXP05FAs
LLxxqxf/+U12ZpH6RGIlBFo2wmKmNr+KrtrKaR47gypy3nQk9F64gmnqFsB9ZEqXcsWlMyKhrlLU
AaIQg49ldZfo8+M8K742xU85FGN2stT+uv69mC6BMQFQcYDqWKInL8spbMyBLG7IRBRVtvkw+RZv
vJnp5CsjVNYTzGqg14LZHCf5TcD7QzLNfbj8lirgCKPKvb4imeWChAsP88Dge9LoIy0V+lgXMeop
ZjCKe0FqJzsrYmUrhnPsGEbd/VykTPpWRuq4U2oMey4m5FcksKKjTpmHrtK135Mmy1wF1b2fdbKI
97WlZ5su0EW7HU2QQKadWtlSKpRPXSMrdrxMqpsaYulcXworDcYogKbLQKHhWBnk663Sxa41Uhw1
3DeNG8l2ATopzDd3N+Bph7vnL82+cqzR5rU1WD4BmnYoVgE0BuYg6hIYZDlo2nCsjorc2ilAl+1c
uuk08lbHuNpgBX4H6lQYowdJqlRN57gsC8Te+g0y3Jtqm+/I8wy9RS5qlucV1CnusklAMgFHH+u3
JQXb/fxx/WOxnBxwwU+qQJNMh51/K5wf0axkoTmmqYgAPhvPZoMJ39rwQLDzjiuI4+cSzyB1qsS+
wR9Thu0xi+13IgHbfI8rJwaH8LAd/eZUqo72Jm//4H3NchBycYNGgFAk0xNVcdY2ddBKzbFU9mL0
JrS+bLxc301WmRLqudhGQ8JmYiTtfDsjbYxDTZ5JmRKk/Ui1BEcK0aK1No2t/IrVLfddTT4QHX9l
wtaJMXBQ99OFyjqqja7NpwYt2uKF9NVIMw+kdODQ5J0w5i22tkV5Y5bNVpg3sKXck3Zw7AUP1baA
IuQ/ArcLZ/yM8bqAxNTX0qjNBKUk3pNBh83ExEI4b7MptUW9tdVWtq9/N6ZrrCxRTyU5DGtdTrCw
RoQyUpkfpGrctGm1uW6GGRkxgYYXpAh62Qt22Ug3oskUClzKgEFI7vga7AwnB21N6CBWucIDD0/C
WpiCmWFJgzFMFJDTuArF8jx34piJ9THVIQsk/dB6KFnFPznLYoRE1HKxKAVk0jBGBZEu7ioAS1GJ
JCgSyMIfegEICGFT+uN2wbw+j4uR+Bnt82t7VAzJoijvwgh1SGGy7FB610ReI4m1byp8DzKzkDi5
IIyPSw0IyFGqj53xYx63snVqy93f7BohuAOuwsI9Sbm3MRqNNgwzqU7/I3OHAQVw09jhA+i+f/BS
duaeraxRLq4LCgJ8AWt5/jzHH1r0+/pyWIdVBbUPbl8T/9Iwt0CP1Foe6vqodOFPGcxaSTV4i5Lv
UyXhMZcTvOvF9zeRbEKDWroUoQogZhZlodYcI8iZ9ZthS2S2ZL/b8CAEJO+/ZogKeKpZZFGXwlAC
x1ZAqq+AgbPhcz4zP44liRq0JiAzQz8tyxx1BuRt5Noodij+goqdDNoTPjsIJTjWjjcTxoxEIBP4
1yJVUTGMyZpFsrLK7T87avUmrTEcU7sLIZsCBY3187qDMG8PDYrhSP0UU7wAvYtZmwVzJZM30OIT
QQg0Rw+qa+D9A5T2392MgLvLCl4IRBCFin2RiBmZLhWRO+17LwbMRXnKdyKIrUL/r7ZzbYvazrnI
tKGKYSv9bT4GG8yIg/RW+EWmUWU321t8YAbr3bVOsql3VzWh6iAWpCbryODTWRz1Ld13Wz2yY5Su
nAZ3MuaO3OgG1woXo8sKj2vj1LlAwUVRwJ+KqnOduG0AlGlkz/rpusNcGEE2L5kSqO2B9UQXiLpV
8lip4igY2pMAWIKkOGJ01/bRf3rzU0aoq6SC+URXYWQq77X0UZI2scZT52QthIzkkGcDSkefB2N1
CUt5HqSakbWAIHkYPM8xqVz9wHwhpA8WR44hQdIc8B6qbF4CdRFWsDi8wyRZx/8g36B2UE2RsWlB
0Z70AL8/rGyj/3H9G10mvEA64CUEfRpArHCXUYdsjHU5iqGpdEpnu8UwyyfRE2iYJbt6g/QYNyJf
LInYAzzNxLVMqJEpe91iJtFYFfWpt4ataeYfkdr9p373aQIZGuhWkFDTFY1SazW17iMsKawOht5t
01K7jSWd4xbkLz27W4gZRSbAKgwBXbBHGUkZlsEsVKcebEOmND5ORb1vzbq3ezGws9Twrn+qi4Dx
ac8CR4CKvbtgkVHVTCqnNKhO4qzYpSb7S/VRZpjS/ZlYkj1bMcfeZRMVBpF6WprxmRnS+zg2QzZF
kVadZLGGFlWCgfVs0O5yOdkhWv40l2Q7dtNd2IPCStO9SQ3fikJ/TbRhsltFcLs23FzfAvafRGau
LBNXECjy8U1WJ3GaqgEs1G11Ujdt7QSYuyWadb1lQ3TAFfaZ94hslXfvXSQRZB++jNK18HCqpnye
uurUvYM6FuCV+pUoZtSYvVUhbTzc9D7AbCjyhJDN477ZLnIlyjoVA+QY3MZz8bnkAZRo+SbcEY0O
YJF4m0tuHNqh1+ukQqlu5UkWAjlyyo1yI1azYZdJ2tmVLN1rMe7DFORoZrlv6nYvacKh6Oa90CR3
gzhzqD4YQQlsMJ+VQaJrg6T3/DP3QTWB7GYpT/Km2i07AsIiIyvVXbeJXS73xkXmC+LotTXq7ifk
F40gieWp9eKn4hbPEaI06faJDUGUe6KtVT/wFUMvvYpY1QjHHljpdZlcOitXFkSwKKnjUMKVP99c
GwI5/4PUlGeHejdUDal25LDTufI++l58F6Fj40d+7Q5e9qRBYUq8XbzxRbTnLY+98zJkkTUCgwGo
EMSR6JqoPrRDIQgtAFiK4WnJfZ6BUjO616cC4GzZGfX/tGb++SW/7NFpTR4mGjiSypPYG7amJk7U
+VnIiQcX2QBlhPpwgdy2ajHBSKT8kpc9luilEHW5Hukur8nznaO+mqkKQtlodXlK5dG2ZNFWo9a/
buIynycLwQSrBeoXvJTp0mFSprUZKeDQKTInvbP80Auh8XyLMchoCzoyu//GQwEyV7WySEUYMbOE
oVawdWAosdv2XUg5fRqeASqpntooTzO9K0+jJdpmotqasL2+a6yvj4lApGW48q0L5saizeTMGqfi
JJR6sZnMyHoVy9G0EzXi3nZkO84DMrBLkGlGgwSVn4sbvxYBhDWtpjhV70HkNDtlK3jKQVRwZkt3
3HIfQUx7MIVgaEHxkj6uc6wr+ZLC3riXSrt7gJ7PVnxWfkc3eHPxIaGX9w2WtzJHPuYqApqgKzcS
Yk56Hkq0Pws/eBB3uj2BvRhPyg3P+5jXytogdXLBTTdGHdlPMDj5MUZSAGEGXEpxEo9PSsm2Bo1m
AxUVS78YzZLzprXaMS8Q4HXk1pZTPqa/gi0GYHokKsVhDDkxg+WaJC3SoOot4T/q1kyCGYp39ZKf
Wg1YM2MTBp3dWO/X/Z8ZNdZWqNsy6cCCoI2wMqp+a7giKBX9/NdyV5iOgvkpiGPwpxhYx9okJGoy
uS1FGlc7dw0609KYn3KxsJXhQ+QxvbNSgLUByhVlHTRscwkDSm48zlnpgTXtBvm9t1gaL83iLYby
wrSKayjRdPkpuR2gZveGZpcXAOxdmY56/2es1ox7GJB2AktE8EXBjcoh41mJKsnCN+usUnDSNpSc
EemVvUjBdkwX3R4BAtgsedC+cbyFaRkvCBXs3SZ5xJ6f8VFTwRiziPmpcWcHvmJ8gEPflbaB24A1
FWNoTgZVNMlLQZnsSiPnRLCcFX2cL/OUs2JoQQ0iHeYrEPqe9L1x04HzL4cwqx3eBh/9/Ry4+Q/O
mhkfGJus40FNoOd4IJ6vOQdmGWyxM86hZ9g6uJNB9vnaAHs+uuN9RQQ2eS7FcN+1RXo604rkdhiF
iZx8u5+9DO935x+hYmECfxz460ANRHo8xV8Q1Jo4el+rpac1MzNT+6LGajGuDHLTcNtv0g02t8d3
NW/+gGeMcUuhBAMeABWFC+Qu1Plp414oBnD0IIo3t6q33Mg7EJqif4tJZa52KSN7PjNGdn51R7VL
MiXRDGNQeUFVcLgBLfStvOVSmDJi95kd6pw0VSQE+dIjwv1W3skMUQt+5uBn9G2AzITya7athNtw
Z91QZ0ap02GiH6cbGSIRUQwhoqwh+nOYI+pvh03/jYvmZdz3Z+aocxEHoHZsM+zl8CGDanvcEA6M
wRlwcYDB9A8SDOZB/PIU+uEutIbSJzVZ32Nzq59IscBCvElO4FNEGZk//3EJMSOHARc+KmnAnV9g
C2IrnM06VzMc/WYHdhsw37RQKRZvUUL+zr3wL3vxlDlyVFbe2XdVnwgzzEE5VDcdcNAG/oLRKNKG
2kuznT8oOP8/c7eA6OQPbr7I/KCr1VLZdlJD/GhoteykHpSPeKvcxK/KofPSBxmTdiOXzpicASod
Pttc6pIWxzbLlgLmRiF02ujdIpXl0o4K4PZ212M44zgi09AJFAWp28XDNWwntcJ3jE9KhrG6cK/X
lT1zqSUYl+OZFWpBjYzS0tjAihC1jqXeKspxKmtHa1/DXrItizsUxTgQZwap0GlgUnnUicHhHfM0
ZCAcvHVQKHk2NqAncMYb7kgEcyMtHaPn6PeSqaFzDxXbueiyRYlPZIKn+F6fiE5o5hpP+nPwgZZ2
7o83/zkvDUBY6JhDvtvAIN9FIlwshRE2dRwjrpUo0RHqzdyRX0x7dhcypvBy3Vkup7Ioe1QcNYx8
joMG9tRNvIVW+PcltNWPeTdvRe5kC+MQQGLFBFIPiEoQJ1OpXAD02RhIU3QafOhLTj/H3rXuxF3v
hj9DJ7gxMFODfgQhWGtql7NOhr+iaYS3oUJoUC60WKpSmADhh211g/eh5Ob7FuQWRLir85Ifo2/s
CQgiRzLLs8xwI1jWFDyFwbl90aWo8zifFWmM4EaT2/zMTyLIzDF5XqFEZ9pFa0ME+xvXKiOtOrNK
fdd4iAwzTrFe5T6+U3xjKwSu+Z0wCpDrI/YjjegHv3JZGxhx9cwudVEabdLoc0BWu4cUa4Dw7SY+
EWvoCjxWq8dxy3sas/ZXJ9LTkA+TNYiKnx/TtFGrIUXP5BQ3dX1Tqe34rdPE/HfaSKHGScoZQchY
26JSqqkJ1H4QB+xqX3lSg/dwMfjXPZWxHPIMltAmAWjmgk15EPOyV8w4PA2V4mRpYZtx60AajbMS
iXEgMNqGp5UiGQwFdtECeXITReEJrM2jfrPM37LITV7CbXU/3BiODibVzNfqt17YEw02ZP7O9YUy
9hI5MMZcoXgrEp5F6rvJRk3gHMIxjpp36BxsJNSSOKtk2zCRnKH3L1l0obqJ5XnRikU4ttBmyLFS
S+HhQRgOj2V8maBcIlDyrp1nUUAvXILcsbZFqubHG2UfbfFq2fAIgRjn+swctWtSJMTCkGBF2jT5
IgYtJdGLusqHIAxn75iOuFoYFUGg/YdDN0jCcVLw/JtHz4whsBZyr1n5MjU6WxEVMcJUkzJ8fuGT
VwJPsIO5yzAoi4YCnnw8pnfWqxpOT7DwFlHPodsz6dDmeSj1AibWq9g29/0mAKfE/LHsF4hy/QHf
AWsb1wapbZzRB6/nBQb1zCO01rqDvO9TA8k3oJR6IFWTP9AeY+0qsNzAsyKPwH9UVAwgq1vPchOd
Jn/xZeQR+QY8K3iQge3E5kGVWG8HwPCJrgQmfQgC9fwsh1EthsogWUejsF7qpa1dGYgb3DnCYsfG
AM0zIbXstlLyR0EN0oNlGvMGYVD/dT2m/D9/iIFWIAIKaVGd/yGl0nRhlfSgHIO+G2QKtt3NtG93
zSbb8CIoK7ZgDv9fU+TnqwdMYhpGEncwFXcfc/teVZwJUpbjrH8/9QWbqq7zJZktzMvv1aawM3mj
8SY4ydminiWorKkEh4K9uugISKCraKu5tDCdRWrYJvQ9/6SRx1iKRWKwhqkQ+AkNyteLCn36ShWO
QET5QRs4ZSnaUfh8/eN/gqip1ViyQdi3ULgGFpTaMbkfVDSFOuEoGF0JSc2qk1xxCFIsqZ6l6iYo
+uBplHXhNo7VRnOAHKoDv1XwxwhJNGzV0NLvll5KdouW51szUHxJSZ8rsQpeJvBf3YQAkN9UU6X7
VdS6Rq2/DXVh2NKy5JsyTrV9WsbaQQXY9wD9McEWkyh6v75IxhezZBQkMWeAtv4F1FHKw6yzugTR
UtUW3xrFwo2CGgAYozYhBZ6Uo5OAcN1pURd2jHGsttftM2AMYI2VLc3CgIUENAcVzzph6QMtmjQC
S3yqvne7oQDfB8QBvP52uhtJBo8+NweNfQkZNM+tUpdEjKOA3hus1l77pkXefLJuYm8JgDeX38E3
LFbbP+A+vTziZ1Z1gm9YHfFJTXtjlkYNKL6lcVPcTaE32K2vzU76gqKd34p8ooPLV9K5UeqVZLbN
qId9p0F+THsfBhsTJSSlEH6ZdqXb0t2CemjpNxDHfVWfrn/cy3MK01DABGxBBlyMrv4qgxk0qtBo
x8JSX2Uh3gVJ8hKMy+t/aoYEHJVgm/+HtO9qkhtXmv1FjKA3r3RtxnuJL4zRSKL3nr/+JmbvWbHR
iMZqvrezZyJUDQKoKlRlZZrQvqZ7dY0aWxOqF2GwNNbHosnXLdoXIP9YOcs5/5KndigPbeqTvkrL
Ggah6mfgic77b3mme30aAZDGE+s5PyswRnybIkPsE1Hh9KyEeQvFIVCiBsO4lG9RoiU3ciLwkjLW
9cfIJSAXkolmp07C/uZEyoZgJUO9hMHsA8eDajXUfPeFz63pMlezsUPFUalp194cYWf0rQ+5cNfR
LqGiiOK8vVT23PnDPR8vxNovTDWhRGABHnw2CdkrfTOgvWsFvXkAD9aD0UGCQKwfm0Zxde5kMmuJ
JpAdUGbF5MoZQLGxlBrinn2IWejwAR/TTl3rUbUTGcDI1kYr0OfJHzBydwt4YIwr4NEjinSW1Brq
jBnfDmp47ccwAp0E0mgBqh8jLx9j3GNohaPRgNlVgJ1pQ6RvVOdli9TB6Bp7tbLE6ax6N2Yy70HM
toSxI4AwASSk8y2xHI25qUskQUthI/p6SXRlRLr7tw4DmG0sBxk7gJcyXYlbk1ocJiMxgjL6Uclv
KrTI0+cvmMCcL6q0YP4/qyJM6Vp3Y7rogahfqcZ1Kh9FlQO6PJ+cRrgmMROPXoItppfRNka7VkmP
bCv0CPQ92rd3CtS5MYmfPRDFpFmzhdaHdtEwYion9dCNfr+8TEaCDBePlzAOIAhDz1g1jVwxxtBE
IJWNfjcLut9FjRv1kleXw22Zhs+j1S52UnQe/o0fdW0dLv8AxoE5sU9u5caBVYgLeTuuWqCIiGrQ
wMhnCIGIPy5bOb/bp6skv2JjJcuzdtQlSYMkla+JwOvEwWUDjP7TqQXq2W8q0TqbrazBe0xeniJE
z1fJbvGHQyQB/M59JfNWRL2wSr2r6jFEKkIydZC75XcFyoeuShqzh362RXA93X6hS3K6SirZG9tx
aJEQa0REfnglr9bil3S7ADM63Kf7zOdOFPKWSeV5XabISwR2/wAZrfLN1G3M+R0Mr37t3Ayjfm4F
nlBeIYpRAz9ZJZ3mrZKRC5ayaMGIgeY8hapn5KXdlQLa6qS34wHqiPHbUjxfPkLn0e7UKpUwSP0Q
D3OlaIG1xtelWX+ISvM91aCdZkFaL4lfLpvjnVg6ddAxgdpKvahhUC40HdDYBePeuiEKYhk45fhb
eR7tTtdHpRAAspNEBidWs0VnvIbQxA/tjUCekcQ64nMNWJbM5V3lGSXna3PxrbTo2nxQtaDNUHC5
1dbvU/K4IovmfExy8E+fmlgcED2gdgUZx1m2p7ehkuQr3Bg07m7X69gpJhzUjDxHPoT3+bdp9/Df
y97SvVXgGGcenI1tKgdsx7Cu5wEbiUrgbzOPMLDfHMxO2ZtdggeRKXIKEYya2eliqZ1EbceolxEG
a3f9BBgLzifWzSOIKf59ZIaIzfqoPVT7stVH4gMGvfPA22WPCcjXpMi5vIc8M1SMMIANR6aGLRyS
2U7ynzGUtMPh78Gw5Nv9eS5Tfjua43lW4xFWZMEulJ9KnnGOAzOkY2JEwvwemP7PcjAdYsSzIjca
KOJBSP8rdDNn8VGiCPhgNq4tam9SNTUjo8ALUbubrzvoq4y2srOO4+5rxwBimWBdAboNeRP15Xqh
r+tKKfRg6K8H/a3RIluJONUM1hkAubYGmD5RcKUfbT0ahWZvpnpgWYcovZK7vfyFxBIM5n9MULc1
BDq/qNJcD3pAm3QA8xu586tScv/+NG/NUHc0XZZwKMxED2Q5uVKqzl8LuL945YCUWVEEdTwLFXsU
kDTlszy0cbBt0vdzkWFXyFQqRjpuVM2Rbg0w99e7BnSavL4/Y4dASopyPUEAollFrWuupFTva+RZ
5vASmpqrG0dx+Hn5230eJcqbK5JsalARxUbpNEazbkBNU2oVkuIb80Z0oI6V/2wHO3dTyGW5s6Pf
5Qhapaf9Eg7c7INcmTPjBoDLMjht0W+h/FBi5o2I5E4LwCh2E+5qf7aRSkIeRgf85bPI9PctK9L0
+2ORyl2HVa0aY4RFBVzLxyb3MI7k4hVQONFPqGsH/4ENkWzTpUVSl1lXKi0z9BJu0FkcAyix0o8e
CkiIj17zs99x6xckebpkj0pc61aWtEKAPfEoO50t7U33A2hpHFKeKeYB3XxMKmMtwio1lwlnJzZS
42nK2/XQm2Z8ZckLrzXMqoJuN46WRM76UcvUHJ4eyrMxxrmkfeFgoG7BKTkI7SeMsAFGlHcHmZce
U48WuG2gcH+mB90bfZwJU4I6KHqcZMxyviqvZocQqln3PPwSK91AlYfULmQ0bc/UmNWoEoU4x/FU
d+EOgNurUT8mCGkEBtq+zOA7e7x8/5lbuDFI3YeoA0g0LbCFcAE7yQAz8VRgKi7Uv1+2w7zpFlD8
yBxlESh3HNqN71Rn4KdlcgnURf3QZCWyE63jvK95NsjfNza6sRjXMo5QPTa/ScudOvIq8eczfXAe
m0XQ7god9XyuYIBkG+Ud7rD9qS59xaMPYZ+6jSVqW+YkxFGoYanzZne5xQvbLoFElhzFy+541ljf
DRsDiD7J1s7qIqqklw1qJmqQ6N+75D01eUk0zwC1MXmaTZmQwwBh5zH88Ehko8d9fqUBvzZGTsR9
1zLeCQQQ8w+HiHw2cIq2qxyn8qgG0DIYbeDnbtekfS81/TpP60fM7rxePt6s1tDWII1ZVZfeUkKj
V8G9lZmY+Sl9HSWD1C4LLwKuUjhABGqxpx9csBMruqDxh/oj+EABWqeiyxApNabnQhWvMfmoAIVB
CJ0GP7wjD5TF5oHmyMGjgwv66qhEYzYQBNGUy0/KLEkVo1UDuUjsVIBTFDQbbW1byTiflPxLZ5YA
B9QAfUFljJ4ZFq2xjNtUUFCGN4//lPvJg50LwidJ6JkdtBQI8JdMaFOeKc6b0ZiQhaHRlT8XEKcT
0QmWHEwHuvmOxyDJXNTGGHUTDGmYBRM61PAgmp8dLW/y4/1XdJ9MpIu4yQhaeMmd0YupgPgiaK1k
UbJDxKxSX8WydF+8+krd6sQWleXPoVpOyAOUIL2uY+DRmwfSs4P22YsMXQRX//Ef5G1YHmW7PmrT
mjIc5XWCTeWpvZY9AhUFfNrw1hY+MnLEPSlcuZfvOCtUbm1Se5f3nSn1k6gERQeJsNbYFen6IC7F
7rIZ5tI+AyVJ+8+5qky9iIUemOIMWhlZGpQFLwdmOUfQUiAU/2OB2rB8aZq5XWEhfGneUZvKwCgG
Eprhe5/boPvAvEmEfiv4b/Kbr1RVAez9Y5vauBD8CmWU4bZ1aGYj398DxowtU30iWhe5PKAK0y9b
Kt43aK2hQkB7EauY5gk6awrc4/C7A1sLSH4+UWowKw87iAF6gssLqKxbvjFKB4PIDOswjGCUFKzB
IX+QYAgz4px5e5YvRrfQAPkTRuzQFz3Nd/IFEKhJ7PAt1xtdeyrbt8q8iywe6xczKbV0MKiKZCb8
DAwOdkxQFQLAhOUovgopFTd76Upn8kNU+kaU4iPb7OzLt4B12dAjR8vos4REM8NWUzQJfavKQZo+
6o1qN+GDNDxftsHMsjZGDArjAKFrPRfwCwIySCO5HbA5Tgu56+YABrXO4TkQVrEdDbZ/F0Uz60Az
YsGcJ1nUYYW4QfoU7YzPh1nMORnslaEeRpJtQj9HHQ1rmaNqHVc5UFWoYpAAEB6qj94gbF1E8ovj
Gtkr29gjR3WTelu40mmbLTKAG4o/7cLDByRyH1X+wBXzzG8MUelOKoGbqLNmOYhDwW9qw84n6NmL
k9PUzd1UPU1Ztm9z8TquFhssTRAACLTpu9mOTpolUMz+e1pxRFpA9v790tRre06zJQLsQcb7MAfp
6j0OEYTkNCCkbWDvHPGK961Z8WFrkMrAlFid0kbF1o7KtQBepjhNOXeP+dbemKB1j8HJqIQgEpHh
NEdo44EtpXckAMWc6V5YIBrR7ozUXue/D3yECZpgsvHyxS05PUOtJHQhWODlYMksZwVTbar8Hy1Q
gU+apKwDLkwOOt20ixYq6jwiA9bFIyy4cMYYtgbhDXXxYkFQlCa3JMgnkt72upcPq0N4JjO3dLj1
M/KDqdxVBXMdYgC0UkwwTp1+MhRfe63RDQkqZuZOf59BYnhD9MRCe7iLMVfiXXaYDKd8Yo76fl0o
aWM5YnGh+H0pn0pw2jfWw2UbrIh9YoTKEOQMYAeARaQApQhvwJv3GX3Q1C4cqM/trN9WA2T58MZt
MjPe9idmybXbeDBdF/RUSbA2bbwSMpQD88SpxaekKvxWMNEJvRGk2raKgnfZeHtInZhoWLI1xZVA
dM2yg+Wnd/W+n9yItHyLu/yGN2bF3EQklhp8Fqg26UmkAhWfykJZGSgI09bHGzMu8ZDjKTqwL4KJ
VM9SIc2KA3r6PcV+jqYceQPqdZI/P2GWepfsBje0lydxzxWBYn1ElMrRKSF50FlPchWHdJmBPPqs
MOgNGg2Qhu+g0Ko5yuAilvOuAiMOoTED1w/WSJQLzm5emKdh0+DmNfE4XMtzVNsgqE7cTBJDB8oP
0hdcF4HOEIoIwixHeX1IhCVCGSlSkEh3ehjbIF/kHURGYAE6Cz0ASzSAC6MrCUa1VHNdrbh4rT37
UKq4GXTHvCdzYpPbjY68j5647wFGsRpGQQ4B2BGAaDRxc29pHWjXFlw7W98J3wpv3q+74lm64TfV
JEZafmKLSlJqQ8xKNZTIN1x2Qg8p8DFEPtu5dfW2DunVmhluvKjOknZuLtfubD5NUTDNj1mlO3VY
e1VWubUVHmQ58i97PeZP0/A+IZk8Em3KCWhtmBbNkMuBHo6OqoV+mg12qUI50Zgc08SYxJh4Opch
kVxCOn6gwvKvWeqLlCkY0nB1kCbupte6BsYlOi6VT7RUteO8Sx8ArcF/ghqEd2OZh21jmXIPBeZ0
h17MkGJ0N910VXRPlz8oAxCPDvbGAJWXycNUDYXUyEHeHdA9vi3nxpaKB7Xqfa191uTbsn/SQpTk
FsTJanay8QcGhtV8AMizdFd9tiUgtGQds+cNinnx+2qMThjWbjK8qP3sKsLsh9EQ2SKo2wXTvfzz
me5z+/Op+65UmVhaCQ6EeFxe+7vshTBudC08WuWXu4ybSZCoen4SwM6OQQhMK9BtwKYw6ynXsB+9
W18rvvkLBRUgrHQ7+zk+ljvuvWc6bB188LIJLMxZHbHK9SzTZvhPUhKOneFmRqaEwXtwV6N0wzXH
CnpIKv9n7vP9sonuq5jHhTrBXHqQfDyHHqobE81N0873JEbEx9DjUVmzsmiUzv/YpJKzXI7KucyQ
yCg25vwnD804Z30z3cFPofj6n+Aj7GOzsUk++2adXZ+kcg9KV7xGRncFSqHYkU3MH+G8uQx8zBi4
MUZlakZrFJq2YIFytjcwAJ9FkFZZPcVKvhL8Noao3GzslFBaEIkDvb3VyzuDNwrEWwjlfa1Skae+
iORAwsxptDzMceQr8S+pszzOtSZe5+yaGSieo9GOy0Yzw07AFALm15Nz2B/63ikyW1eBC2uBmlpf
U5TeUI2qwUpmg7UzcnnlZ9Y7HQP9pAJH8pazKQfMtcSh2iFPCg0RXFO/UgAzavNnKjbe2F1NowTZ
kN4REoOTXDC/8B+7NNPNmpnzNAgCQi8Wbn1I5oOudXab8+ww7/nGDnXnRCOKQ/AZwU74lAx3ef9D
zngPFKbr2tig7pgqD8NMQM54dKUjUapGg308YoL/v91pZqTcmKNu2SgboyEmMNcm7yHYl1SdsyC2
AVSaoWllnEPz5aJsxWrRpWAIAb3WfpY8inqmARwtFKIIjMWkrheec31TljIMVKA+KHvEWp1zvpj7
jlsFrDxm4c9wYOFcmuk6iXh216sDJ+iHouZGSNc495e9lD92yN83/rVS+nrSOthRg1X10nvVyzIQ
FnqDP0Dg2tdwdRxwjh44ZlnpIbrmIC/UwKt+1gsrrEKGKMIgBbPV22b51pQ/W022JVhORKhd1nY5
gUtYgK/PNG9eSlsaUayt4x36ddCf6LwezYRVv7dQq73821hf/h/hbRB3mGfts77Sa5ARk5+mZK7R
/y7S1Mt4Ays8I9RnB3p3HiDMJgWWrs9uImK2yKqk2mlNYfQur4e1w9v1kJ+y2eG+U6Qlw+x3UAp3
8/SaJ7wPxsq58U6F3hQIqPHmoTK7RFcjHR0YrAXq2d00AO/8UamRLdRQ1B45cxfMasrG2hlsJo4U
k6jvBCCKkzA1aMFXzbk3Cr3X1JE7ZT9k0KFmII6Sf0f9U1r/NJbFSwbVufxZWU0Egmf837IVyjNn
RZhK3YxlV94CMhAQnd2g5yQ4EDL+R/lWHXyOSZaj3pqkHHUzhAriW0sqK+1Bu05dATm0fke6yP+h
s8XcVwVaQABRgDdfoV405ognWzenpPIX3S6e4hbQc0DdY34rr0ZPdOuj+GN5rm+0719ZpkqgooAl
KkDDnp5YPEYg1GfEElQ5+mtSckRI97pr0lBLuPoHMiuS4+Sir0CqR5BjPLU2zdoCB4xlVlrc7o0o
BR9RapQyuml6a5u1DjiHoqV7UyzKwxpVJbx9q31Xu8g6RuMyOcaK0jwqp6EtGagmm+j02IYSOroG
5bVvqrSYO60c5Z0iTkAXzMpdZyTzTmvjZT+sdbXnfL3zjAy8OODiQGdLIlO91NcrBykRrKU1ATMI
d/I7EQkAIFBzTDe3F3S4gLu6CTE3aecBDz4nnX9L1FmIDg0m1jBHRtfIOk1JpNlqzCAFaRyAMU2Q
PAjOp9z9QwI1mvam8hP/C289gsklJLiQKQDLCnVSc1kSDAERE2894W7SbW2f3YyiowD10DsVioIG
d7KXfMXTvBd8XCLmvjSIB4AwhDJZpmqB6rGlQkvyHqBLrcLs646zk4yvCbpWGWPwmBEFnIM6mepQ
TQ0m7VXkZWqBgGdDfwGdbVLBsjKwx7W3xrvwm48gYdoFzwRG2zE8d9a3EPS5KrRpVoNozPysA9dg
WD33oXoPLUhe8GC4UbByoUmCGh1oPM5m9YbVkFdtaVQ88CZPAAWp1jn6YXSIKvtwh0Ff6/nyZz2P
h6cGyeo38bBVGjmyVBjMhNHBVLGjjZwryLQA6UWwWoMXC2qWpxaiBAKgLcZUAxlVFfF9QkS4vATm
R8Mt00FkZoJFlS7WJmqWyf0i64Ge2c0E+V+kbggGYrOP7hvcsOGKV3BgrMkA3TRgzTjtIFGlzmKF
UfIIMQLgJdVylPZ1rXiTMGwLoCtUPtH7NDesWgiVBPehBHUjuRWYy0AVf/mzMe4s1vDHAhU+BTla
DVCbACaSHcsM+AkjscWIE70YlwcjmXiSmiDON85YQQdtSrUlxdtAFCCPBWc7pXbbKogpsnt5Oeen
AE8QvHphRQfJ3FnkmouoHkUVcXJyysN4kIBjaH+o0OxRnPml3PEqnGcrI+YwKQACGglqAXQ+MIGb
xpwqFCATUTyk6mzLee+va78TwI5xeWlnzwPKFIlxmzsqrJNhThNMEbyJdNWDHBszMFy49/kEDGWH
Sl0HzURKKxVoPfvDK0r1V4mjPDQHQuIjP15e0tnxPjWlUtCMDuQvpSKifaSlL80k2hOEYC9bYO0P
6FKIUgqgLSgWn360qMWApzyGKMVAx2lUfjbN9VR2riTXHEOs3dkakk8NhZLYF5C3J2lof2h2PaES
9/8D5o/E0JMYi0+GQip4JUBigctExVhlThvQCaNFlB9A3mJ3LwJEuT1B8ubIjt+FXePXTtU5neCU
jc1VWmZt2NY6dQa1sFLTDhqFQf0BFKCcg8qYiKlB+vh3pXqfcPnvPC97/rqhlkwdyGRNCzMcYLT3
wfWU4NULeTNlj4eFgekKQfDMPSAgfHpMsmUXPjUNkFjBjVIADYjKZ4ubYPm5bz12ftr5cCU7gasa
d+aJyTJlwlIECkU4SmqZRdZEYt5iZ5f8qdCexPJ7H3EzC+YGgjYBRB7IC/EyPT2mpYD/L0WZIZCe
eldFio5Zh1a086veA+2F7qfH8JGbijI/5MYo+VEbzxVGi5K32gyjkVfo4E/O3XFf5A7aLd4cZD4P
PMP8kpoEUCwUx88JYusUKdlk4C7qk+rWMtiuY3H5bpQVZ1aMZ4da1wpW6GFIEnhK+bdpvVr9APpy
HnSAZ4T8ffPxrMSsxwjBNSibcnaMWn/oiwRoE2t6uuwqmYYMCaU1aIxqZzz0cTEU+SSiSduLzdW6
5q/KVN+rS+ZeNnPevcA5R06LSj/xJGfTL8IiiROKCCKG0e36UPupW3aOoOw6V/RLTBTLGkd4hnXm
IRcMHhQDQ3DIdk6/oBYLU1WNKEosyS9JOZrcWjG5NLSj2BqgfL8YdmMm5ShBECRV+JtQ0ak2+PaA
Ue6eIv7T7uw1S74g2rkE3IFJlc8caHMkEGgWyeoFETlOCLqxHaAQKcArro5engKaPyJAlXwzfhOI
NO9usdIDwM0/h4nQyAeU6/RrFl1eDrmgEOMJKiAxmsn5G1H4Kp54qH3Gxiki5joI3gPDRGeg/UQu
DLBPigCxdA4OrS3lPJQ049CfmKCucDGnHaRuOxEdysmDY/J7oKt20rG+JQqPD8O+/845/myLwK9g
HBL1HPqZoiadFS7FKP7DBnmV+8UL+DtC0UdW4jRgXF7D/cCny2V/yz9mqTPajUK+6LEogozUad3y
gMeR3/a2+iy8RM8RBs+Eg/Hz8lIZuRe+7R+TVKwxQ7Gb5njFSjvFlvq3EhVrKz9WKucJwz6SG0PU
Jo6DmoQQvRMDDLjXhwI8BeYzUQdboQ7GLecwLjtWZekmhJ2A26cru2mTtlOXtOTEqEfwokh76zFz
ehOkZZ/odl/RnMvfkeUxMeMB34WZEjLoQeV8ZRLGEfAKWN9dB04dIhBWX2kPq0fICbjpFsO7nFij
cjwlF+dQGGGt8yS/Ouqgco7AY93fAzyTXLevMmikFaDDlb0qefpt03BKPMxjQ967iEKI3zRYSFXn
pdfWWgwaEEuYMc5o8b0V7/S/5zqGpLa4MUR+yMaNCmPbNphuFQOx+TC6+6TZc/aN8SY4MUDvG9iW
UkmFgfw6vu5yW/tGMNpEOmJ+I6PBau707yVGE0KnfeEpOjAvPArUKgqeGPujC8bVWiEcqpkYtErv
TNKroj5wlse8CRsL1PcD4EiL6gkW1N14PT8pbyaogmq8QnSIRSduDu0tTiRnve6JYv2/i6K+qFk3
db+UhYiJoMGbXktkrxlopbrKNo4yOF6+FIE29qi7kOlKqg0p7DXZfS++yDl38pi5TSC7JJgwVKbp
95yRGWljVRa5beEuu9JEuxftFSI4r9KDchTd2CNq3wZvWJO1d0AUY+wO9SncMionkqeoSFGyRxKm
rH6VXdXZS6+B/K54q9KdtryE4UGob9PpflF/CfwCJ2vVW/NUNEKfUjanFjcj+Z0kzty5iVf8Mp9H
gH+FyR1vTdQC3riejWeVfJTNhU/STgjNBFbVXXw/u3GJJ53ggQrc7t+N2W2e+FgMlknFVIgkLOpD
ZxPRoBLRQj2b1qAYQ1cHbfAac7wMOYJU8onUyMDzClQe5+zwq4A/LCLctTQpTjNWV1X7zVB8q1/c
cTXsPuVBnphL2hikrn0H4RYx0nJkZRXw5+HgAifvXnYtn0kkvShVxENYVfAkxuDF6U6Z6CHqQx7B
xq6BhtlBcUuQsPq623qjjQIlJry0fYxpR4I1HqE8mu7Ft/ohfNQ4v+Qc34Ugsf0l1Gorq9KzIQ5X
xN76esb80PKy7hGT7Jyk95k7cavKbJPgjMfK0Ww/A1VPWVKG8BdrYL5g8eFuugU5MrxC2n7KPufe
YNpJ+feTj2SlG7OUr4OryMNY1NdAKip7iHMHu2NrKefNfN4OI2bwjxEUAbJfOn/qLVFvlTZfPx9L
62jbINm5Mt3JH1+d0C4xkAgM2+HyeWLGjY1RukEOUkKrEKf/bxRt4ivkL2gTD257KyLP5yaJ5FSc
nV8dKSke5hA5oDM2ow7HNFphr4OSi6Q6ChwcifmJ03uR6kBSHrVBPeTOirDuprqxS+2hVZVFbanZ
Ggxgq2yXQLf8r3xJlPDBuUlgOHTBW13CrDdKrEy9iSDfYvnJkehEidUnMOo/EDIxikeo3P4xSC1p
QsdP7cinHH0y+N7djD+Sa9mvfOHeuOdOkjI/4MYaVYRLelEoBrHA8nbd6+pmV40z4rqnr6SBEP6w
vlL1A5iAUONAOeYcEx6XyhB1irkE63qvz89Tu5elR86eMRe1sUH5sKjsM9R04jUQSvR3XNEp7wuv
Qt7UfJjmbvZypKDdV17W24VRqVoXrUo5AvSPUnH2uiDtBRtEv28Lu3NNIpJKdHCGL8ikYlYW2juo
LUHVSMao2WnkCLWkyDOtLj9bp+pr7Mw/6ivUqb+NO0vg+kzG0+zUHJVSGHkdi8IMc6T0Q3Rv1r3l
YSp9l++X/Rfc2Kk1stGbBKZOogKJRlHiLjTvq1sdlREj+D38GHTvYrvHBO2Pvz47pybpSDzIZdeZ
ZQkYQdY4oiMTJTqA6Z8Jrrq5l2YManFrTOd3/tQodWCzSFsWocM6yRN0eJTsyCM6guI15utueDk+
dw+pkzo2tTEZwLDAmtEe5mui5Ds6LYg2nAoPbO7qSG59GhywOg1APxkqOKDKpewBH9maSxcTe/11
+IpJ0sfoWjmWHvaPdw1V5qfcGKPcZ99LIiZXsX9qHttzfj0tgj32o5NjMHLBYKlqeYUkumkz79Xi
fowhEgnig6TOHC0q0c2U7a433WxpHV3xuvkA1id36AZ7Kq+zsT9YoXScjXg3FC+ddRNlH0Zs7K0e
PmVZQfV7tZgfefo8Rt+E8cOqVq+MCq9MkcGl37J+db9yWDeLpbz3DGBSFS74shW5jqNsN8cqcqDz
19tQeQEsDINpdnTH3VHOR6b7mDOQr021wm6Pylr3mByTm4/q2vTVN74qByOXwfFBPRQ4ClQQz0b7
jDTWx7HQW3g4FXI8Po4r8gr1DviDz4IQLwU+jx7EHjhAdTwzZLBUnzqdMEclehKNNoiV+8b81Q2T
c3nbziuiMABcCHBtSJXOoCGGHoeiasht0K9vEUYVwztxer1s4rwSc2qCciimMqmlZeKbNdDEEWLk
K2NxwGsKI4Svi7FCOSn12l7zL1sl/+rZRSe1ChKP0HegfGcLFhhFHKc2qIb50FV+JWl7tRL8iFsX
YR7AjSVqfV05xtWsri0mDsigDWhoM4ckuNUh9/SQq2nLPBIY+fyE2ZyTw1ZglJTNdoa5onOWHMT5
as+7y6xTgSkGfDbS7D5LoQc1zuKqqlvwlwDqtSNvQGjKpbZ53+VOB1qifXw03JKHsjhfGpyyroKp
EF0O0o09Pe1gGhVSuQjLoMX0+1h8i8zYvnwqeBbI3zdBXIBEPWCOVhksxW9NTRwZ5f/LFs7PHfoy
kKUH5oYFHzPbIU9LZYQbbE03AtlyhlGPcTKvOunlsqXzTdJwuPFCByqVDHdSoWwu02pMu74MBOso
aHfhfDvyRG8Y/g42AIAignG6hv91+r1ktUq1fh3KoEzsHjRAoL6CP19bqBgQCnnB5XEdMRdloGKK
QTI8wGnMiJWIUdGMUxk0QmPdYHS0GKFoOiU7FS36p8sfkNG7wOrQ7QctG8hkZJpqawxHadGbDl9w
30MwmQzIRfcacmM+kQBzXVDDBLkpLhYSxdMPqa1GJ3bFjFxVltzZKm19bT2hMjzOks6dEU4CdAZE
BXgoxCfqUCRQ3auXGvnU5NTXhAIFY+GOeF8chGN85LHwMI8HMin0CpDwg/KfOh6KXOZTMickJxY+
AH6vBTBzlPv0Pe/sWLMzd5EcHlySuWtbo9QdBktwMfa5UIAIbvBI2h/HoO5Tjo0vuLwUnLVtW1vU
tuVmKWVKiuRiGd+16qDqe3PiFGV4JqjwoTSRVIVlVAIlhe7gAiGZZbCL+tvlg8FyfNuFUOdibCZp
qlXsVKYUzbEeKtM1hspy/29WqIQ3HDtxAYczsus+M12Q6wp+JS/T82UrrBMAmjCCLwGsTNJo6iKh
LaBd1k0pHn5QqQIgKTmqB1B4euLVFx4o2tYWzWCUd9OStPKYkjFhwIFHGS25fm8tBNO4U0Xb4IHZ
yE6cJi6nBqnuwKyHRQJ4fhrU1o9WmuwyfwHlPJpxIpDIA89fkBtKWSNvoX9vMJW1m22L/VqsApI/
Jry6W98Jj0RuC0RlRPpneeOBNhkvPnio/1mEsguFO2ymYhBSASeRQCl1FRhRc/SURyGQ/cLPo0PP
S3FZx4VQHwAsCs8IcihqjfEAKEehqwVge5Ongr6RkJj3kDbKj7w5Mlb0xwwZchik05Bsoq5Z3Kfa
JCZiEUiC5Vj1tzScnUl7VFvd+fs7QKbV/rVEXbUEs8FKPX4uKtlbPyBQLzjKTZg70yE+5pLPMceM
Kxtz1DeUG33UGk0hTpeMd6MO4VmPmmftcg9PVe6jjnks/5ijH3VlFdVg+FgLPOpGFxQ1n2MGKCF5
gztcFx9tY8ccQi+mG95YpK7dGApGvBoSDonwUiSDMxu3AJ1zkkN2wNxYIZ95k38WjbwskYzz0buA
25LgpVXudK/bzWG6w2jy9+zH/23jVCpEr4me9CE40YLlCPim6kVH8WkFubLsilelw2vzcc6/SsVm
MY/KsRphbdUSu86f1WryqkqyB77eNzOibT4lFZrHJOxAaIVPOQ82OHyxNgJtfJMVO7fhniG4uhO+
86h9GP0heK+NVSpap2PRzUmMY9K7zavsaNc5xsGiG2MBnccnBdVu4EE4ed+U8ildr45aWeGmJ1Jp
K+tPfaltuQHdfzZxjicj9JwsjvIpbRfWch/KRdAsyd0KZct5yt+XWH8LwSQdzdY952yybjkRysVM
HfCBZ7LpkzKbc65kOUJB3YEELXeLX6VmJ7E7vlaufGXdSzw8D+Oak7elCUUxCdNQNIIuFacamlRT
HvTdIc4kV8s/rDDhfEfGjhGYHhjWwK2rn03DmGEcl2LS5cE6Qtkoap113gvo8FsLJ6vjGaLcCbr4
Q5hGMBSGkz2Ou0n4sNDNmPaXN4rsO5UknKyH8iFKOxB+9jEPgMq2p1SxO8TtTAEmcHwfoOAXqZy0
hHG3wZ0g4sGpAisNsMKpm6zmWBMrqczAM/4UCZifs35fXhHTAOZDyLMF9Ch0paEGMnapiioLQBVs
10Nng3GAcwgY0HnCtPfHBuULZx0Yj9SADXGnHmWvfSISPr3dHy10zKF5fl+8XV4U6zRsDVIeMYtr
ZZUjGAzTN0V90SPZEfu3fjQ5K2PdIRTVdAIPJTBKyiGtljaaaVHkQWwe5v7JwiFIeVPVDNcA0N0f
G5QrilVxFWM9zyEFQ16xE+iknPUWWCPR1V5EwFPC0r389Vix+cQkdeiiOKklgIwwhUqiiQkyIJAs
1/sOAvXwRokfPmacDWMeEahDglABHV3jjCxE6yoVB13LguKVDGyv8O9vlaNi2nB2ylvFa1FA5850
MLcPNSMNxVGSE1O3WZ/TeEqTCOuUdqn1LPSPq/oFz44MGLhv4EiAa6CZJvO0SKB3jIUNR/SuwNig
QGut2PU2mHJKrwANyw0vZ2Qv649JyhdGURMOI/A+AUhg7bbpHag/OG0sO5ePCctzgMLNIlzw2DSd
+npxFppWLUlZIA0Qyeg6u2o4Z59pAYItGBJBeQ/x49T5TZ0qJEXRZcEsRba8fBN4qe5nEYj25yj6
Y1bItD6h+acW0jDTq76dswB1qOJddprHZgSaLzw0rnSMvg+tW9/2TvOU31SczjRzbRvL1LWeqqIW
gfjOgqy+6qbvK7pRl7eH9bwEMAIziKRwDZQE5QStAdwVqjFmQYM38/8j7cqWG8eV5RcxgvvyylWS
JXl3u/3CUG/c951ffxPqc8YUxGt4fGZinibCJYCFQqEqKxNjqIETPUs1XrTNFgnhnfbEsHfdUASI
b2GPBOVFRt/3fquH+pCg4PaXbnv2ojvAIW2wqzJcby2+A88GaCfxO4x6X5qCbMjQJxxuxVoMwMrr
qTP4VYdbxWdc9+th6d0QXfPoBr/nFA0e2DjSawN1FAx325k3H4s9pqCPM2Z8weJkM7XGyBG98suF
Xcrz64zTIIKOC6x1Ab6q7wR01yrbwMCZBd1vl8lISs7qR/aokCH0XKU1JewBly/vJDt2k+fMUkOT
S0weL6RpU7JaHKtRarFEKnyMlSaDEBv6gVyzy4N9Mz5yIwOoyzJBzuDCIwtVLMahbZO3INu2sheF
N3zNOMYsE9QhE6cIMtc+Ns6IG0uSXv3wgametn4fYwofRxkgyyvWjQk8qkUcZmcvdLPNvIl+q3vZ
rF8k1Pm0XwHrMl71hoU96iRLOZF1inG8AEUAmrN1McxgEwi8GRJ+tzi1U0w92oz4sWZVhvgGD10Y
pKI0GFjAVGATN2IMviMI9xo/DQyW+tvsNZOd9Bh9B1Lt4WOLJErQTk/o+hVUqECdp1DfTob6thwM
cA81Kjw/Naypg7dXpalnIDkKKnMa/2h+6HxsdS3wo8GMoAWpGBGDbpdOiS5LBn77AJkOl251rfTi
fNx+bGLtbY4GNqE4EMEfBfDmpY0hMuYJE/sJZDLaeF9jGKXwQBOeeVlvEnkn0tdhgdbWTgKUD4Cm
RD1aRY/s0uYc4utN4RhjYGITlG6CKzsOfn28MJYNyjEbIwbrhoRy9xTeC9LW1zbdyDCxViO9KHNT
oVArxxFi9h3c0At/dV5ykLzgzjcJUExhJIeryyGaM+AjOKvcXG5Z4cdtpBZN/JZOsWuoia2n9SHn
usePd201fpy1bf5jh7oupw5cFZGfx2hO1WiFkf7efJytEkpm7YEthHEtwG2Qwv0/66JrlmESzOgl
1jHiR73n70HVKCdmh8mCaqe0JsFu+ba45SVLDpwJnGFWvGNmdoy9pdunfJTzST1hzRxva68ZhDg4
qMT4A0QXCMcwsK+C+Ym5xLXMZLl0ynv0seR7QYJZ0pAJNokT3mq5LZuAImE8PMWpEwTTYKobslZL
BZU4Jky/QRW/FeD7HKcf2fxtYIG4VhPK5dpIZFtcp+Dpl7OxKmKQP0mdBVYLyOK15tSAcCqGQB0z
KVldFAb3FBXVKQAhyP9f2Bv7zDDKFhEFJNF5Zw1/QOQFcSEIlOqYWroFkmragtvgwIpk6wtdGKbC
jFYnyaSDLeSM3uTQVZuBxYssMl4a7pjbylomFayzOcfLR4Q1vrRCH50nSFN7/HfM+D/0KcI1VKM/
w+e/dt0S0TJDREoBDQTKZbpKLOWhQnettYsX4Bu96uDbPzt7fJkP7HL4/7On7+Yo52knjUPfH+ZE
DzWFZBPsMOdjKgDCYXyBHYNWz+FidZTvCGKfYOoF5uKhcn3uUau+gRtlV7NCOPnZdA6x3EXKVaaM
9/NphB2QlVhhDmDQzMgw16M3xAA16O7gxUPjt9RMKY2cy2IMYnTObGsbwVQHFM/4V4K0ix5ZMo2r
2QOqtUhRAEESrnhylDhTuEJJyXWRP8UDZktlNJwszLL6h8mGFuU2DhyFde+ulVaXVqmdzCF3HBYV
rKbbUTTBzwQ8lwMG49fZUiNTEyzOqezsCfh33uyKDQtus5YMLs1Tp5DvURBvywgOA7ZcYRMdJhfM
Kewu+qrDLDaXevc3U9QE0AvEvZQDHCq5uZ0/ahmBElmDaBJW3pxZEFrPaRZGqQSgrbtmMiYIfMVb
fUeIAQSPTBLEmNBn9X1Z3kMLUtUKmuipTL4jBpUUsJlb4AnatDdlZmai6b+SkQlmb281hr4v0KDe
y+kcTNMQ4YzgqkDbRD1H0eA+bk2pMfmfky2a2WPFs8m+V6PowjB138tJ2xqCH0A67ZV7LB6UH3yP
2bDpdpDQWSxsiJu1scNI5wgu4CrmLGxSkTuu+iSsKnzNAUj44CbZRR6htWT38NdDz8ISFbSFsS11
MYezYqTWqZ/Q5tgkHgDM4I/ukTiyeqarlwQKwASiQMjtaBRVUBeCXmt+9KY+Sz99DwSJj4ZT6mCc
KzCCyjryq666NEctr5mDudFCmKswoGHPNi7B6Df4GKefOB1OZD9WJePbrUWZpUXqWlK1qRe5gove
8n2wkTbtJtme1do8housRZmlHSqYNprSKWMFO+nehzRQsBO/E8r7Zu+bUOq8Sa35F8PiWvUPlWC0
+gz9LBtymaxpjV6oviJGJIsBLgLsB+E3/XF0RPQLmKUCljHq1HG9H076rMLYrvRNIu1XOvrt6PBP
n9AbI3+MPm7LlVHHTYmjoSwGrIyoMstgeYQq82a0OC8DmR+TI5RljfJJbqrSKgu16C2sIYcF+W7k
SSlEoI3arM2WTffMskd7ZBv3TSgK0Zt4P7uaO98kVulUe8Ivzj7g5I99tJWUW0pTlzd1qkdvXRWj
YPuiqj95/Z7hiWshGRq1aKWjwgKME3XZ6To3YJyXj94mr3OiB21TWBraB08pVOJ6L7hFyZhhcfW0
/WMR2t2Xvj9mYZXzwxy9aR3udIx0Ww2EGH04SXqU3RqUdcwTsP7Z/rtI9KQvTXINyHnmDCb1Q/RQ
utwDlOnAqVrYZJCUZW11fVA4QbUWs2xgcb00FuRKJ2ZZHr0V0cEfAIrTYvsrW4gWH2D2+FeQKBOo
Fmhq3+BtmWk2dAR1r3QLL+ZN8BemZhba6Qz9x9CRvjPsrjkLiCdx5wCojhY75f7oivV5h+YLBkkz
UGN0FljWMYNhGqektok2Ixczt3P1Wl0apY4Bl6R5NkwwWsNZeCdFosvHtnGKXwj31LDRuu3Hy1z7
gEuDVHKbJVmiNgIMBgFkvf3UbowvbaSCAQlcATzeDlSU7KNEDsXcQAaWmi3yvsYL7RJhGai/fUt4
6r/iMRhW/ccgWfOiOpCMcZ11pY8sqE6t3H+Lst0UTqg06WaRjuYY3vLtA3CJpq425tjDlerC1Vmj
B6s7u/gVlP/0+Ip9NeuoSDad7mW+zjtFq9XOF74fGC+xsajrXkl5BKmatr0mxW9o9JlKi1ar/u9B
f5K2sEDizWI3hTiQq6GTY0BmoM4rH7miMcuA0Y8RiGPT8X9phXISI5nBqcPDCk9EUN3gRgBBi5t4
vju5hPUvhzrJffnMTPTWouXSLuUrSqBzRtNh/xonF20N04TALhtWOmFEdmjsxGWVH0m4+mihlFvI
udCKYoOFTjvfI6q8nQtqGLag+Gr4Wnw2KpIocyAMuYiF1fbkiE7qarHlu+TMEfY1PzClp489kfzw
jxZGRRIuCji+TbEw0NsmXqUn3aHnVOg4j8HM6P6vvgaWX416KrdxU4dzBVv6YQbCwEUVDnRFDdaF
JPYTmm0rXgJ6dsyTqeCUUK7UsNWoD8c6N8Jz2a++S8CPrlnGPaG39R9Ybx2yUdRGXhijDhxQPbXc
ylr4pkejqRbPyYDiTv0QgA2zDb+C3b+wRh28Xh1VpRD8EA85ecc7kQP6pyciT1B7gT2z7gLWRlLH
za/QeQ0yWIv3sxuhX9mbvlvh7QEJEZtZJl55Dl+sjTprYpUCZKjqIcrS+o4UiPuN5E37zGVWaldO
24Ul6rQZCj7YXMBS46i7GRrOLYZ6UBcb9oQ730DxjxH31wo3Fxap4wZd775LBnjJ32aUvx1+Ztsz
BsDOfnx8steO24Ut6rjlChdKYnJeHRDZolN5vOYE+xkEjmAhZL+FV65O2AP2SCS8U1fY0Cxp1R6o
lfAtCQ6pLJmT+BUYxYUJ6pDxcRUVxgwTw65Hn8klMAp/M//5q57EOtJraJELc9Qp85WwBmsdzNWu
9kj20Goekp3xUAdmDd05O96IN8gnmV6yEpQx24vJRDx3RBGQLMSaxeU9llneCqMEu5gRIJO3xWiC
ns/G4MV9s4VS9Fv6zMy/Vg/5u1GazKZpulAKUyx2vPXv9V2yI2oSJXoyqBB/4pSvesvCHPXgmY06
kDHoQc6eYZjVkWhfa07+Mt9PwKfETsMk6lq3CL0MWUVKe9VEBwkyWt2pEL4pRWx3uWR1/MNXjhwI
4v9rgjpyUgjccsnzJHQNjoa3fn7T2aQtC/ohJmGruP7F3q1RbhL3dcLF7fSfLQTgTNyJVn2nT47i
Rg7nDHf1H2kCpZQpGiZUM9z2iAEaS27Mj5e9khzBXf/7OwCMvHRXDlKgak82dtrVW1IEG9xzMWXz
sZmPv59BP5Hlpu+qlphJmh9y/JL0rx///fXgvFgH2e/FsUumSB/jDl+PELkZ+HqNW5/O7Jv2FwBv
F1tGRZamiZMij7GWrI1AmpG6qjqZEK42h5A1+rB+DyyWRfZ1saxR6rK8GWGL5Apg5nahXrFVbwmP
vG8xKQA/dsorbFMuDYpYGSJxSsElQyTq9xSHgIzA5b+Lb4xPth4p313v6gaXm0QaZ7K23q6OoZWD
+Nl4IGhcaSc5xaNxxwqUZ4TvVaa32E/qDlfrUAtqHW7CbYIH0sKGwjjGGHmLZEaCZhrPqKfr1nRL
+sulN2im1trMnvZq7gK6X8CdQfcL6b3LrxqKXaB3IGgAMKHc638IBuQnYAkoigGBzy4ZrR+OhT3q
cIRCnk6c3oVoIiYPBFAob9sazy3CrV2yqAbWKipACL+vjjofOqdpfqfAGshsQps0nHS7QOj6SUSV
IjAqig8MT1rfTxBDgEFOkCW6JhZHXdBzU4bo8qd6aY7lI4Zh0aRIgfQ4CxvFFbvZRL7RlSehpvkf
mzQaNVPSjMtm2ASWESh5TLBBLzqzFEu+yQ/MvHr1ZC6sUR4DVvkx1mRYG6wCpTFUdEggkDxt1wKC
yhI5Xw87C3OUw5Rd3EmQHiAO0++JIEBymB8aW0YgCB7lfz9qDn9530nKX5oWjSajx9r8dt9VnRml
eyg5mh/7yOoFtDBCBdK4TWJZ9GGkLw7F+KhXjGjG+vvUw6eb1FnpQ+yYXN5Exb6sTh///vV8drEA
KlrKHS+1aVcgWv5ESQ+0wRjxQw/V7mtMZWRPBEcYJubIQgb/P7Hj/etQEbNqtElLEiyMvy9BER4+
5hvunuBEPsEzzfJyKgVLC6Ouhgi20r36B/PzTnLo3GLrm+39V0sMix2lUrBwQnDmFViLt9lDbkvf
2h/qfsRYjeDI33ome81qpvVujtYO0Vtl5DA7TB4Geej0hsehWQYeXQPMYqPTPI31GQqXvMYPtSky
MRVrDdblMaMhvTJkWqY+gn1ChBVtUrf/1uamPpiRFaIzAsLUCew5DK9lfFGdCiRAcsTJ1JNj4eVP
CeYDbM7hb0nrU3qO2Kxbq+WHxR5ToURojXRUBKyRqKSN23lTb0gxsz587Zm3sETFE24EQxWvwpKe
mJPlE9YtAhXzn7gXcKVCOIU81NPngaX9sVa2vfiMVKDRiqCLJvIZazt+SjKzlDdEbafY5k55zEDE
3n2bf38NtnJhl4o/3FR0WkVOC9SMcCVk99qR9Mv1bwEzwWa6KhVzkiIEuFjBGiPBg2g0QHgBXrRd
BeX2oje1lxqEsF8rlC2+KBV85Dnq/YIkEf5hcHy8oQOo6oYQKZXd3ovcXGadDcaVoVPxB2OmI5j1
saP+obfbDATGhNUQxZcBaEPJUirzE2qljANJI4I4cHcUQQCjoIrbyVZuzwBzoWyWPeWOiFbb0/8W
AGgwUGcAgaRksHcmiySJS7uJ/3Q2b/s3bDDC6pPi/RsaVLgx6kKvjY6cSkMwW/GUGq+5wkrGWEao
IDP3RZVzCm7icMR4c6xac/uWDqxX5qoVEBSjoYAe3hULlDZqmc9rVfimgjbR0O8rDG03qWAyvs+q
E76bOQvHLx6YWdnUFWgKSXlYeR0eYrsAS5xwb9yT0QRc8t+ZVwI5vFeJ88IilcpyAl+1VViGbxX0
VfhTKJjFUcCbRLdBklpawKCjIui2iZNazIcCCVLXtg0J8quYM8EIz+XDS+8MkGiARQ4DoPFTfpfc
dDhkoen/Sm8aW32NXtPETAuru/la9ROMg/+1TEWXUBZqhfe54HwznbHTyKllm7DxRW74zPiqq6d8
YY0KLXITYvw+ikkiNYsmKWaBmMFMtulxeGKfuvV4/W6OTm3moAbFDDnkwYvqzTYZFppvooP8GD5M
dntIDyw2bcZ3pHOZfMSQfK7iO7ZFpjphmr/2sbAV+Ganlj1LGGH9iPzz6egcRtPSSJ51fLr5dnZH
O/0JetajdAAHha27EGP4/bX6wGI/qQgTQM2v73N8PuORTwkfi9d+k44EwTIeE6CMWS2p1dR0YY/s
wCIIlHMPwvsuPN/tBG/rDWCt+oRQDmsnScxb2KlqaS56AzupP6Oe9YdodXCO75YTnJPzWi/1mPzI
LJNU2jKFUTXXYL5A2iK4sz29oeRvN3b94pu6GwOfw3oIrpc/FptJxRhZCMJuFGGRML/OQE5DWBq8
kUAVN/vRm8Ac7v1vp12nYkup5voMTBypXNd7wMY2mjPvBhsy5MiTmI2V1cLHYn1UbEFXduJy4pyD
1QOnidr/wccjjXARMJn8VvP5d1t0tiLkfpEWIVYGEtMd9B29ZEteKuwRBVYIo/MUTS4aASPuwVtp
lwVIJSX4pobqHzpFIYE7lZ8wyjh2dLaiqkZgTM15dYC5Q751co0dvwm/5B+Q3FBVYMYEiYYDpXoS
JnkfkIJccTIAK5y98oVoU4VObjEljkhwurpjF9aoYDKMUqJiTjt4k+8NzJzdzd8SS91r3L4m/ajC
NbZ9t/nKCVjYpAKLmteRH4R6gBX2OjrPEkqO4JUXBI/QxQV28YNhcDWsLAxSYSWP6mRAfzZ4q38G
Gdp8CuDKIaSlZdC8n3NpP/sKFxg4Yd4/IxVYwt6f2jSAzUHajdItp7hG9MJY12rWubBBhZI4CIxu
iGAj3Kq7bFPsUmi5Joc2IxFaMSWn9MDv2zFftasJC+htoO4CGusrgtAE5FW8TC504AZAj1B4OWC2
GPTEqGfgskLY9SIBnQSLKxEEgG4bnQUqmTFz86xKp1TbzN1dnYFXRf3CJQ4rGhrq+GLitSpiFxYY
YgGL9okIfnAZYKhx77ZmhLkLFAcg2NIGG9aj4dotYfMsRAfYtyLS8uNJqdbdOCvSict0k29vR5m5
rOsvpUOynWibo7dtgAnk8g7nZ33kZbmTTkD6BZVFvhYQ3xsFcjtuayUuq9KytiQ8gECHhIkrwHkp
e/owpSPG0cVTXojuIGjehHn3j71+zQQZ5ifOd1YnvFxSE5VyPIi1eEKlykzFp6z59xFYhxL4uwUq
XHQ5N8UTDwuk1FjdkzdWtB1fMgxSsHvL5I9dBmAi4wtVQKJuKst0d2mOclWLU2U8cdNxiiCOnIXb
tMWcX/WvAfLoFwtAaKFQCtAuJiOpkGQ0VdY2E5wh3nYnaROjPSmDo8LYVbefuKNJ8FkujFgjjF8A
PaPLcwXtroVwzHs5kU7qvbBFPQFY6x6uJ3jSUbYVNA4xnYbGqAL+kV8fe8hV9Z02TT1ac81v61yG
F8oeeIMCzSxLO0MHpsOrsfg+PSZ2AiXLO9Z5pj8lMYvtlaF1gxhyRUVXZUIVAqjPn1RRtNOit/z+
YejGXakXjDNwlQCdTUFCnCdc0CC6pt4cWhyFnDTn/KlRzGl35la/l7el0zriLamhAjW8/XhTVz4n
RotA5U7w3hoC1uWxK9IAg3DaPJ/GfvSifJdCWaJKX1quMkcf3XSVgXiljzlWiDIKJuFFMPTKV0O2
OBFiJifZfEqjzpTlB3W4+3hB9L1CGyA/YPG8KStV4EcoBZ24WjScSMwTR/B9cBg1o2F9bOqqQwcI
hQARMkAksShVp+my/LEZxqxM5hPvlXtSViPfanJ5DNex9UmuFyagT62BSUAEibxIx3yj6somLYTh
JEXTUUoS9VmJu80cqtNvxrKuvxHCCYgrQCQEtOmVlpTf9rnS5n17GnbxfCRkGaGrWVHqxjPUVHlI
BH2iEUS/aDCeoeu8hKlgEK9fj1TUwNFCzSJtT9NOcksXlEKYyCTN6tJiwhbp65OyRbeNpSzklSgv
25N6qCqr3TZe4gFFAgyth2EwZtdnZT+XS6OFrgM+HKbQKNoT6Mfcpus3SiqyoMF0wv93SSrEH2SN
jItQl0AjSZkiBVhSa6e9OQM2Qu633kp65DkonbNnNlY3UZAgZgAyAgX89ZcHrR1SoalavzmnVihi
u/0PA11QZVe45YFVwr6OwfAOcNbjAocY11W22HN+4UsocJ2GKrUMZVMJv+v2Ryk/Mlx/dRtBfAcF
NYSpK82TDGLuSeFHLRYVQLzFytD0AJeqfisAVACcNYYnrI9NXh9rrExCSDREfLwr0XB+7EtgPYP2
lNV3snicU9DUvn1sYuXivLRBxUQ+4jDwrMFGbRsyEmHS1dV8q5PM3uGhLGSRSaIGk/T2/2iYLH4R
jOuYgyxNCMOtrdZmBFVt4wiKWmBsTpKlg/8j93xrZNGks7aUSvS4sajjAKZP+ZBYWu/xxu9EZHJ4
rp7qxYejTlyRaFxWkk0VHsXB9ne562/zzZRg2AAQDbu0CkCvGc5CFyvOp3xhk3oZqoYCFeYcKyME
6TnmRCQPsvLMKQrW0qh0v9MmkKVPONpCuBeH0oxqjrGQlavzwiXPjDkLz+AUI29biImdSJO4/AUp
ikMJlJvhdY+lx+KkWD8AINBCZIRaEvitLv1Q4bNGmfK2OYV7zjiQWboZqI0itwrJEiYTe4hrZmC+
BNdXubBLHTxxyuIuGWHX6MgoXbCpPM7hfte4ZWwMy/5gParXF6qCbAhqnqgx0fPibSumXNInJH4R
olLdUgc7v4Mj2pozvEbCHSq8wCqxDvqqwyzMUuuch9YvSjC/nSLpe68fG/Xfvt3Ojq/qyH7Q0Mfb
g0r9/VQdRD+EuyQm+lUIYNWzuNU8kotELosG7ap6TFsjV9/COcPYFyIxhv/Pt62dHbMNKJRlBXyD
/k9SDFGFfz++SpukPDQP9QKiN0Zz4jbltnTD28qGagXaf2AcZPf2V5MtQOMRSnQMHNC5ZJ70ON0q
Yte0E5Bs+dsZIDZCq0P4mD6+A1Zvbpw71HiQ8l/Nk4YjaJDbCDf31CYmut5mbty0fGZKoM/72NKq
EwJ8iOEJOIhKP7lzdLkxYIZF6dOmqfay/PLx379CfZBvZGAAA0SA0AcELd+lW0yR3KWyALfAILo9
WfVWtSrZzEWQd+FrQXLmCSPij+OdxIQtrX2vhWW6QdxCTiqoR6k56QcyTB3tINFikQchrm0Gu87a
9zJESIipqEBCSIy61rh+9Lugq5pTrzW1qXYxXtoBEPFSK41mnSmsK23VHh7VyPoVTK/SAIxekUo9
iormNBZmVQW2kezkGigslTHPuXaoERSh9gaZDwzJ0qExUSeezxKEENLy9l/4yiwOkReAPyez+8BK
n1krW/HHC4NUUOR8o5dQR0EUGSdQ2bzw3TeGQ5KgcFmLES8sUOlVOeWKwE0IGuph+pNn7pmmFEm/
MW+R091Hj6w4v3ahXVgkX3MRGTMQQQpagU2E6Fdva1AZzsCOoP78y8LK2kHmN6OdsUh7Iepgrnd9
5I8BmMe6Zx8c2HpqQUeqttJ7EN1+vKsrDgnQvQZmUagIQYOGumr0cJjFCqoGp6ZHts/VJsf1VtX9
aePfHxs6H6Wrz7ewRF0zQlvoZTHJZHVEfIaM4KqxI0FAXdzWmUMe26mTe1p007NS5JVKE1xnYZu6
b7qIS7oqV0ksm/7U0w1Ku7cAbJvVa/Skm3W/F5lMT6sbCx5MWQFlFyo/1Mesy7IUo7JvTr5aQixJ
3tSAvXf1o24ENmNnV4/ewhSVJ1dV1Q5jLzYnLTSjIzil3Abc6XfQLnop7moreWSruF1hdHE7IES/
L4+6HdoRpChBBZskNx8OEKoAbI0ICX2iCLt28AUQmaJyp6riFbVoX+viMIklyZ5R+7eQzmJoiMxs
CJZ/U3ocC32xcv+gpvBujzr2SSU1Fa+d7Q2OsK/gqb4r7HD/sHkqryuSIirLPHhaDdTWUH66DDF5
NHWx1g5wEyDyZsXR0jPLTGVVKmZLVVOWrDCyegg0kjG+AzPmkFNHn0qBlEJ1HYDrKwUxLR67UYmx
VtmDSI1V32JsEKQNmqe8AI3BuG1XA+rCGl2KmvRSSHge1x9306KFmTnZs/yrP1dRItv4xTgXKy9j
AxcgZkuRvaDIR+1tIEHVUCKXe7qNf6UtJuzmDZ7ISMz2yi67izOSAnqs2QJh5dl6YZa6CXtI8bRR
AbNoRUdmCBo0Ui/inJE3m+cWrDCD3T/kO3QBP/E2Wb1Eloumbkl/8LlC1vFBy1f5vnlRiZaM1+44
wNxsUvj40iWJ/FNXCAMOWqbUDRJ1FTiLOBicoAvXmAAV/Gi++4+TnaPRFBWsYEfjM0jgWZqjrhFo
KrWaMMJc44R3hPqJEGW2HjvErUVVsEKj+oz/wApAravp5lIC2QGiTo7C7FBZQsiaEFk9DyJmS0Fx
Cie9Ijyr50qom3ok7yDV+ysqqjgJJrxjwCRYz2Vt7ayjlK6hhg8hCrS+L2NNFXJGWskBzvo0NTdA
gUKeVx+RYEQJvlaiT6YQGtKm4SLd4TFdeCNxE9jQdL115yTj3F5QIBckZjr8Ohv3c1Ia26RrjR3E
aSJ5a0yZ4ARgFb0Jh+F50mTA5CCde9fNcn1biRvfr7XRbBo1PoBGunQkLch3mq+NSOEyEbAlVTTc
UihjSx4kw+7DbnjJBr6DflY2GOaQVbU3R+m4z6S5+SYrk2zipXBqND171kKhOIwgMTHLti2dsBMg
7NVO/WPWVuVBbcJxk4OC1GkViBAFXFCY4yD7VoFy7+M06sGGcHJvuBJapFE7+Hu5lcB4VzbNBipl
gcU3QnKXKn0GNjq1tIdAAvGtNLSWBNonR5QDzitLYHeqVjPcj6MYyRPoAA2KVpTUBV2AYDv10Uqw
CffRFMJFEoV7UDIVBCaZED2KcoThCbUZN2rd84xTthY5MSpoKIAgIoOhRVpnPYOISJDWJ0N48edd
r4DcnilyzDJCXbNdkWDkf0zqU1rqrxFnHAH2v0nF7vXjDVyNiDLYBHW0k1BOpx+yGST0Rk3Om5N0
iymUxvxLLCp5oErmMbzwiWH1tYRlYZF+wKoNKA/6Htecfpheyu8pgMaR5d/GD5Wb3bIP9moYWdqj
QpU+hGGA5Lo5KY/cI3zZ8+385ox9AkEsu869FkeW5qgQrCX6ECQ8NpT3xB25VNGCt7Mtb3+KlmUt
GwNNv46mC6Tm0am7jFqc38vp0CORJi3iDMgP3yUKc4TDnhUhV7PapS3KJcMgbOeZ6/DgM0xSmCLa
jgmG4be9x9ks8rG1PAHoKk1CjY+H9jL11fpJ9WfDx02mlmB0UmPTz3+M3UkdfNTcKlMXElsy/K+k
YLKEKxT/QEGFVhTjtUJvpgofL3vBDLnmVl6XI8/k7iUnfYts6V83qNHoeTenkOt88YQu1Szu1RDm
5uAYg1lQ2sfcwxcOuIIrGpw9aJtdSUpz0JSeSg73Wu2mYHALrQkkboEDrg/JEV/ro7hhgcFXHWVp
knKUWh2Dqc4QlcFNRGgTN8IxPipn9OsXWmbG0hT1kMzzZJSMAqZkbjDxFDJRlQKhWWr9j7tIvSLj
xo86IYIdrQSnIHj3XLgkwcS14o4UPNjDl2sXAEBDuGMBNbkGiVZQIExD0a9PeaWgjC720rdaNarv
fDEIjHrYWjKHNE4FggfdAqRal24Y4NpWOVmuT8pkYBPfdL76wpW5tEAFxWkSA01F1/ZUlSW0Soqi
sgetFUxOGr994UuRxzcmz3lUbWh5D0h7lcPAYd53Qn1+a7ht5QAYdJeeou9nsvjO/oK/n3FqGr6W
bqAhTTlhL0Z+L/Fj+beBddd4aOuDW6b1jC0rCF9/KpgCVhK1eizwCuBVZb7AF2lentoeM6pzAsif
7P3rHYQNRRYJ8oiHOiXlDsrYJ3zHF+VpGluQXHTT6ApTJ1hq04dmIBWlJ4FBd+OXke/o0IU+QhMn
9/ocw0JcJOuVGQDjzwA1XFcC8JvQ0gStDOj4rzANUWoYvSZhi+W0/MbN5U/ZH53aEJysmfZ1pB2H
GlfRxxuxttcQpcMmo4kGR6I+a6QC1FchPzpJ+o8mKcCeeP+xgZXki8DnQCQPSD3UfejX4ZgrFejO
1eIk3BaCJ1cWNKygXzQ+6IINLsrRrj3WcMJ1WLk0SZ3EqDcmKVa04pT6/GCpuQYYbJCotiRFPcuR
WLaoEkM15pWaj2KBc5GJO8M8JKB15hwMcSaizd3Lrrz5hDLGdX5JVgiVJMgKgm+ZzmjTqg8KP5dh
daf9lMHcc6wOvdlbeWaDH3IEoSFrT1eqtxJQXwoyBnLDXvF7JqHYDcBQFafJ4++5Rzy/LXxL1Ioa
V7rH7PFkf66htlK6vTRMXHiRQIR9GMSdCsPhFlV431Mt5Zv+nQxJzFBvxjTNJxrZ5PhfvrkubVIp
ZzurDdcXsJkIXrkl/I3cc0y62J/pJv8/W0sAP0CEgZWCCkYhHkElL06wBq78ypr+jHa/VW5CV38y
Tn1t8jVYMMhKg0dWbrF2/lF/+Mc0dVTqPFCMQoNpPAZNIf3TS4zX69r5wNNLkNBjA35bp3ZSU5Mq
z/KhOPVcYaUz6HaAd6541qzjWuxcmqHSsbBPSzCgYR26Lwp7IZwgWReKrS2N4x8tljsvb2vAtfyB
eTGuHcWlZSqCTtKIDhEkdFE/LcmbIXOq3+AbAE9K9lQfa485d0KWcuWbix2l0rS8yhpjmmFw2EUn
eRf/InAHH/Nl6bH9Q/TMwR7GZNtd9ZOFUaraX4SC0RsGMZp808Z9W/9LPhZ02YD/hQ41D8QDOOSp
I9AMdaCCcgqZYH3woRQRyIHZDCzisfO7m947KBghgAmgXANA5jKWpKIg9O00VSdBL51ICHZqkhwG
Id1mePmZWjc9BYb0VvlabpZinDEy7LWzoABZDX1vXgI0gLIu1UEjhX1dneZt0iKWKE9hFDFsrEBi
8JxU8RLCnISEljZ14Mo6R7Gjiyt0unpbtAy3xjP2r95s8uSbwvMnyh3XD1lS9yV5CwacVRCYXG6r
z81V33RtAZuAq+SOahVvye98U0QmUcoEiBZ0tKUVCVb06D8wWxhk36ivijwYKFrQMCFBpW/DSsvT
QPDTEhVhKH/k6GKkQJSUuhnfGsCST3YI6ZGfEOpk626tgCSwdEjtykAPy/pVoSxNOQArIw65xj6a
rS7d6bP19CNAPo6hhFfAMqIH4ZQw2ZJWzuOFWSreJdMc6XwOs2hvuLEMa/7zx4nbSpghsvD4F6cF
OAXKWdXRD4O+HpDwR+HTNEaOzimZqYlewZyXJZcM/f0QQtF7xj8AvJIQu7jhxdrPR1nC9yMsMUTj
msDGkjPgo2aOca/tHNDkgALxuGrREr40hmqq3HQQCD81KYLzXFmi+vvjnVv1iaUJKkILSdCF0AQo
T6MLcPLkCE9kevuncfg7eV+iTsCO0GsHHzj594VRIdqImrHUiFXZ08mY3n84riGffcqPqKEHVvST
DdNfC6moSpMXG3bUwJzW5X7OEMDSOfT2T51olFY86tkeD5lo3/ZSeRNzHX+roABrtxW6bUWcSa4m
BRXj9ljzVUlD3CFYJUySULeHLnOaWqhjfkoryTI4OxRA0AttleiJ8WXXPFXSeaS/Onhrr4QQBr7P
1T5UEOhee5sIw8W2CqG2bj9+QjKN7Bx9LBbG6F6pnOvNoLYwlkp/mvIBQ2Jpwzjka68zYNr/WRB9
76pNVgYZsaE9BpyjdRYhXuOc+SjMW9GNXtmPs9XTsTRJpZxdmPPxUMJkaYNyyxOtIkDbCaLoBFZm
3M9/fLxgPtMYXfWSxVqpMJP0ft0IZK1kiPz/SLuy5bhxIPlFjCB485VXHzpb1mHphdG2ZN73za/f
RM+OzUZzBY03/KiJqQaIKhSqsjJlb9wZHwGQZVSbUX8Wr0XIQfJ5hdbuJgWFVjoCRMfVGK80UrMB
rRCOphHPhiUoyHxJbmDB6bYxyQbdI84nXTs1C4PsqenLPJTErs+PenStYUahz6xZ4/gbzwbjb0rV
11kKONZRywPLzzKQxLzN/gfH2ej3YM//ciXMQQGGHz8+xUq0G1zrxQNl/BVscFNQwUmUI3e8Tvba
AQGYEtJT+IeSCHM1lGUGurvZzI4gpBaab7WY2kX74oPJkbMyuj8XK1sYYi4IuW2JP2gwBFa9n/0u
9UTU/omFR942vUlePre2egIXxpgTWEtiGghokR6rVt2HZihaQg7Gw8IooMteoCBj5P2Pz02u3bGo
JxGCfcTQJIu3bTJxUAshyY9DF7gNZnKShhOJVy2omAnWQFmF64f5VCRUskYu/ew4gk0n679Nvvf5
ElZaahhoxQAkJhNRaMEgzvm91uUJZJEUbFvjgpJfPBaH6EmLkE5SMoii5NLWrR0+VHRx7tCmxM5R
n1skQWWXDV2oyLisTWkbig9BCGJPwEcCv7M/X9q6JSyLXpVoiDIrU8u80+ZJyY+ZDFGpXgPfM67P
205Rn4dKev/c2Nrp0yBuLGNySoFBJlTMkhxmKKzmx0pR7gOj+jY2wT6c+40UzWBIhSTN5/ZWrxdM
TWHuGRuJrWRW14fh6PdDkR+bvbjHUJNkyw7lshkfUEkBx69dW8pL/MF9hNBoxPq0jtl+TAtLaNaz
RZyga6KCYMwOPVH/ILq5l1WW9A6FUwyIga+LVyRfaUBhXFGnXQAMXaMpynhAIQ9SNsUajSF4c90U
H2Dqh6RjvjdfufQaq2tDagd8GkqAFzmeocWGPyRqBuRmeH+avXfVDS344U3HR+vTL3Sxkwtr9Pwu
PCETTL8KVCU7ihiNbKzuiaoMI+x76TbxvlDsW7cHpAOFB0DvlDkx0xA2pB+xusEW7upHH8X9fbvN
rvPbdj4pVgic4LVW8COUw/dfizS6LVY46LTbTWCxC23zblKt+lqwKiSTgp19N0JL+nkaU/vS7q5/
yz+2mTjT1Wh7BCB6O8rfwnfyOL74nmJaVKvypBfzd36xWCvzNfUp0eNkwDkFi/Cz6kGhJrC619ql
vSP9lcuoeIkOg1uYAIkC0kgLPYxbzGpeKmaBrU0h4ypf1Vt1gzly2rt0OYFm7RJfWmIucTGc6z6p
CF1YdqRU3hBYvOtdFTS1PKDAapq+tMXc4aiagZEvgEskUGpOUfEL8D5WLAmMjTA3XPHKwqtRFI0x
8HloQFxcvKgEyt7TjnJGSRYs2TrxwDv+a+nmlrwZXYq+ELiNvxXgpIzyzR+r9Owu/KIftVJBCyyj
cPvpV7/LwMoObTTBng+UWkrd166+p1KnyhW/GU33kA07S+NMGMAMpSpELYwrmxol/wzDhl+RbKL+
dWEG1Gb4h0r/xcgtEIURRFWF7BjUP/Jyq8vf45STnq9/PUzXUgITmc7jne+j4ftZLBXIjtAf1vYa
ANpUgHd8GH4ad82OSv6ojs4ljlhNmXDnorpJsYUiWwrwMfhRSKDCPD2woq18RUHh874ElVV9w21I
raWA6Cuge2vgkF5U/QQ500PUBFN8L2UvWPF3Gj4h3Ep+QS3eLe3/TLKGghGtgP9rkAV19QEx67Yx
UiC1CWZPkkMOJmxbP4BX2D2JC6u8e2ItVi8tMskTqeY+iUwsEeONmD5p7OwjuGkwtq9dgXDkr0L1
0hzjfj7R66KdsEA6pDo7mk1edJc+j+MrccsD2a9loShWUboiTKiCbuT8jKYG5IaaTIK7TTeBCizv
6Gkm3uXkv0/k4bP9McQCkGZR64egh6E47aw5j21IWVpZjrIcZr04d8KFxMrpjCyMMV9Mzg2p9MU5
O2p1JmxysLtd10QU7HoctQdVaZOdP2bmr6LMJxvJfuQVeh7aUizEj1kofRRjbAJBi4pIHlSdHctA
rNZVI3tSRYIter6Fm5edCYVMv3ocg0bbVn4mOlopDpZEytkCN05mJ1paOBjWLuy80EpbKRVjE8Ek
IJwtCjqdL3hTL/vXAKsYvZXningrJtlH047lS98HqYPROwkY1xaAvnmsvKCuTCj7lCSzzEkd7LaW
IlfU5N6u/SJxwEIfbeoehYZeglBAGgnE64sCo6vDLhtf4uaXhkkNeXxNM629SvXMU2ej3EVXY1sD
NlhszeEqBQtqj7vFLIgFOC5EaCJlsiG7m7mTIhVWXOPNFXpmPyb3wyCSmxLAOTAIB6ZkazPezn06
F4d2FodbEXUVV5YTdT8JaWmFjZxuOz3Ud3PgB296bap3MTil7difCrebUsMdhw4hI9fBOiZXpjsk
NSQko1LdympuYL/SbhukTbITM9Ow5qSRHdJDXCLUVMz2YG2+UA+22eQoaFUGlqqazS6t/O5Q10q1
jeo5cMATF1gGIOWR1eWtf50JY7uT/Ki/KwA0dgglmBqrhriNLwebsch0/IeNPjufH9CVOw4jO6gS
08cReFwYDy8EX4vCcvrnjqPchvXpOcvtUa7kRmhzUYIH1GSVi8eQUmmqHzU9fZxI+2jbACiQX9FM
LLnj5mErQRKXDbqGmFY1AIlgAklt9l05FC1dU3+duT0Ggxoot9LHCZ/nag2NsLTGskMa1TgZvXa6
44hsR7PbzRax6Ly5djdED80O1H+eyRlIWnlEnxlloopSdqQF8XN2lBKqmzy1jpBhbWHgCUa2H6qc
g0RauVrP7DHHBPqOeT7OWKRu+uAmvo8kDih01YCE6hAgvQScbkyCIo+ikiZ+hW8GJuRKSOw6e/78
pK+mzKg6gL8NnJZIYBkTUGOtZ2ToGXqS/iF+7zbFB631Ds6EYY6twJUhXPlGtMrx2x7zHDDHBjP7
YomcC9SybS9ZwIsN6nsefhDuNOPai3VpiznyyTwmWpw02XH+aWwIDj0tng/3QLPt2hv+0tYO/XJt
LHtFGUtzoZlYG6015K94leOt2m+z71QBQCMAYnNzEc4SWYAe1K4KJVdrWn4zNiJAY9EegpXIRSSA
m75QBFiJImdLZI48AWuL3qIdckq1iEMFMo3rwYN698Z3yY5zOHnWmLeGFGD0ogeS4xhft9eSG0Fp
QLFSaId9hWtqxdnOlkb/vnhVtaNo5HKNrVTFl2p8CaJXzmp4BpiSwtS2OW5G7J1xU19rqdUgHlLx
5yy3/9Hv8X2bByvn+bfE1BXQbwGh5kTP5Pfu2X9Gxx9yh61bZDZAy3v+0MPau23hcxITTyJjSoWB
0CtNedfT7754XyY8aP56Tvw7hkhMDJHkodeziYbFGxGwL1B1yU51U7ZW58W3YCbdSx5e3ly8JA0X
7JMUIVJFGg71GSBBzw8IUpsRnE3YSshs7KK9ieIepeLmcgLTn39pRwYdHvq0+EDMNZYlsq+nRYba
TGFB7NaJMqt7g/Kg9hq/IGgaICl1u3fgNMjADSirZxRV4X9tM/7dC5VPxjFFw8DvrCm49ZPvf+MF
CwvMLs4Jht4aAgsCmisPkq3m6GnCDdyudpJ30I1kdxKPw5a3Kta1pRjKRcgWj1p4iIrXcjhwFrV6
IheLYlx7LAMx6BIsqvW0zeigHEsHK7KN7hbX4TZ2Y4x48voTq562sMl4dqd1ASlCHMcMutIaJEma
XrVUg5NT8VbG+HMGFQyNCDkC/pRaGBS2AIKO5VdT4lbqV6+yxXoYr56VQhhNnVpyZS+VkS5CZGqj
WOGt/Nzk1gBVxc+/2voGYlgK49wAm7EZse+LwMuWUXYM42uxfCDSazvwbrCVDB/ooN822DzYxGSo
EEg4GOm1D36pbCPuql1N1Tv4DYH1T/XHFhM3MF3c9D713cqVMYuVfaNlZAO1F7m22mP+qzfQ+Kje
yw0X3Lkesf5YZqKGjjJo5yvYyc6G4BKoBxo7SSz5+h/5eLw/e6t4BJnKPn2CLsvnX3G1nIZOEgh4
0HlBp4fxvdBoAVmYT9Uf4mXb1CkJOA41K70tPK3gTvWtxpKFOcbtxGbup0pS0mMxHePsl9QHvAWt
fEdNRs8UHSRAr2Q2/gedn07ROKTIExLg9E48XaMlylZyozm9K9uACAOh9MqrAK3lCmeGmc8oNlmN
ssacIn9NbhurvauoBidi2G7aVclfpq8a6qAYegDME0SOTHQRigyiwVVNS2kSVC8xZFe/6I0FOY2j
7OY3YmBJnKLvitOfWWSiTNIiexiFNj3q7WGcfjThRo103hdcOSNnRmgmsUglK1Eeklmp0mMyONpb
9DBsClt7JeWm+i55qZsk9sAleeMsjH18hNE8Nj2BzdbYdn5g9YYjRz//u68tF8YeTT1HWz6qYWQE
BZq/6TbJU4NhO5fqEleQz+BE6NUTqajwNmRBIDRhu9RSOkpjGKALpxzaaxPyCIYzvdNSMmD+d6nN
5ZKmJ5xJvQAu+GOPSRRKqSySJEAXrvVavBeLDZ7crrn5R6yY52+rX2xRZWLiddUWplLkqDL1mitI
kVNCFQ8z/pxPtnIDaeqihsAceCKIEgnoo/SfcjwlhA/uqUikyRXPXbkGzkwxx76fi0AnCl5QxACI
MfC3ZZbYYg1DaW5lNWDNXc4hjiarNsFZh6EJxQRpHRNB4n5SfG0Q0mP5Uwpt0Tb2DSYyxxfh+4k4
yVHB51FY/RGl0Iov77L2CRG4fltnNlcMwykJfVgf7Lmz20eKvUo2Bdor6ExDGxP8FPwy16pXLK0y
+xx2EdiyW1y3KKeC9xYrhSw5ZfWVnNn9y9lyGVh5FWy06BijIcdYLES5j8rUTP+d9x6vwh8Yg6Nu
jyo7J0Sv3eggdcRYI2UFx2uLsaZEShYZNW50FbSOFGkJ+Oh9CT8EfcmGizKQV3wepVfctyadwGYx
UoEagvc5PVnrHQUKvlfjtreinbmBlP03EG05HI/kGWQOTdNVgh+i+XAMQwdjaZAWbD6iJ8rTJBaW
qlklSikck2sX0nKNzI6qFXQpgxhrRKdzcCW3e4qdOd8lgAlWu+GuHu2u5V61a98R/PHoiwNurOpA
dp5fg3LR1pMc+gkIJcod4OpAd3de9khLzvxS2EogODNGd31x5w4KZv0aw0yOVRRaOVojpe876BM5
o2RsZv1FHCLONb+yqVgWygFgigHbtUmDw8IidK3TcG4TXIbNdG9W0lUdlLyzshJgMK6vGpDZABQf
4O1zGxpGVGq1jBHe2o20yXfg1oOr66Yd46DezOAUrjemw1WbX13awixzRAXB0IMygNnmF17onvAj
+JDuDGDjazv7pgH/y3uLreHjdQDg6OQrMHCyzmxmL0vjUEewCFj+nrYnxr2wEfFQ4j1WVrJr8OUD
aoeXKwglFGZHpYEQTC/jUIpaYWlV5Agk2wik9moMiHLcbsXTz2wx21iBSy8lJs7kUHvSvsPnAsuU
D5JOTbpurgkUe3ieTn89k8CcWWQcvZ7mZkBnLzmqwr4bejTHvMj/JQlPItiFP1/dqXT4iS22Y1yg
WatKo5EcezSMPdFFS5JWPRRbw9ArqOAeyQEsyvovJBsY7KmdchfchjeBU+dfGGamC/vsxzDJFCkC
0BbmCn6MCdw44IfDdROB8ccFD5ZgD1CgsopaT4gFaSjlLRmGZMvZDs7HVplo55NmkKG/lpxK4/RD
m75tBpYu7+oYlzOGuJF05XaIEQjRopJsSma1eLG+RC+f/5LVuLs44myhMpzUUIhSHHEKUKCP8QyU
pqNtblJkI38Bcl+eOJWGkkUUrPVeFXoDp6BSdFBVIfaOuSX5LceX1iKSBlglYCwmelUsblQxy4CE
gpQcQ3+yBn2yAh4V7FqoXVpgvl9fT11VUgvDULxixrcTO+jV/Hc6Ysz/LdbBXFOpT8CHUsoJcE2B
6KhFIz9VfYlt+/wMrG0XaApQmwPw9RJarmRyjOAjYrsEo7aNTFLvADYP3j+3sjZMdZqrB/c25EdA
wX3+8dEMqtUsbuB13gyqMKeSbkKbbLNNjzd8J6GCfDW+hS4Pd7e6OmSIgMRoAJ6zZJDQvG9lsGpi
dZF8yCZxW5vT5vOl8UzQvy+ONcTRu5qUZXIcSRfZud/EKGhFoc9LItaahtjCP2thLj5pSM1+8GGo
ceNHAgx2ZufbofDQzcA4u7jtBW7h8/QoYoPl0iZTw5KF1igADElQ6Jl058S7+E1Agu02TnSfvZZ2
/ZFuv9JjW7l8wU4Kwm8Voh0GyPzOdzVPgpYUox8ffTPz6j735ja1/GhL/OfPP9+KM1MiOPA5ywC5
X5BhRVNfZF2vx0eCUbeuea5CtIlyTqBdNSKpAPFJ8GiMxJyvBnx/U2nOMNL7+y6OrQBjklrIK3Cu
JLYYoqOTw5KMXJOd2ksB5ahnaYyOHdm3WWaHAhh5h9cuewuUn32r2p/v3NrhOLPHxEG96zMgwIfo
6IfDNyULhC0aet+q3PCyQN3IUu4gr5mtKC5iizTA2eKmsTBG8Qrw2re+NTegIfPkLt1EOrchvLbj
y71goqeuxWGY+fhtFOlH28+t7xi9C31qjC+D8elb/SH3XMGGlVgABzUUyi6F+Qw2Ccck5hAHkRYe
S6X1rYhEuxSoLk7EllatUB0ncEgQjE4ygQC8oWo8a2IICbXhuQNx0Gz111S60sQrDfJpud155qZ6
px0ymvKn6DwKu78IrVRP4fevYEJD0isjBo3nEMpfsqNCYSwuvM8P2Np5XlpgvAakDCEgxFhnlr6o
wqOuztYUPwmiI6BQM/BmUdd21UAjVQaxLT4gW7GswGMA6FUNa1KT7vW5F2xNKSee06ybwQMNyo6o
RLEFEjVqZ3Di5eFxOhTge3mnr13zIbK77/JEOV+upi2vjrDmCwYE08BLhH8Y0T6PPnU9FIPSYGVt
UO+rrLYCYdzEJnfsfHVpCzvMIybt2jLQJGrHw3UBkQ31h5BZiqNhGkK5BttKaPGEJdeQ2ZQ/Bygh
fDoUZhibyF3CMfaHEBWgzi1uQ1u/am76lwlizfb8S3ZrexIt46+6A2d2meeTgNehH6ZteEwgsJo9
6I1XzD8+P/5rV+CfpWkiQ/RXBXPfq1IfHmMBwzrQGu30Hamfx5YrG0iDIXPLG5QjBJkZ3tQX2sIk
nxsR83khngG9UzxUe4CRIHU928FrvueTQq6dR5MCGcEuqFOW3vPzOCgytL9mLTjKgmc2L5EQgjCe
dzutHcalEeZySupZKetWCCA5etdnN/787fOvs1ZbBYnDn1UwN0wooW6tzjBgPHWpJbnAZOZWHdDi
nFdb803+xHuy/x8mgbkAvR9BM4w5dG1okqJqgxDT8tWRlgPnF81JdihP0DI9v1K2+qHwkTQcPkz+
sVxDWu13UqFIwdFso32Zad5EYo+own8HL0IJEVYIZEMAjGF2cjZaKrcVBseeJLY6JNYILY/Pv9bK
aTgzQf++SNLDosWwOjBpIEaEMmwLFm3N/f9ZoHu5sBDpginkEiy0/o0++C7SD46FlXhwtgbmwu38
QlcrERbUNr4tE4Czuo8BCP9A5cHuV777mSXmwqgiUCUUKixlyiFUb4rYsJoytD/fsDUj+OQgfjDQ
u76YV/DzqW6nbMiPrfre9S/a7GnZ7nMTa08mCBz8tsEWnhrJqBSjgw3tpi7A7Igh0g150GiSdDe6
qYvmOMfk2kFbWmRiWzpWA9RQYdEvnkXTVXrerDvPABPXNN9vRZkuqacZPlBescqJbJcWFHg7Ksin
KwE1eeYkC3h6ZQpaqVnWxQ7izQxGiYarXMAxw34bP6Q0NTXMTAfMbgUWFCfxom33ID3BzBHgcmgN
8trEp1ByftOdrU1lPs/oG2EyVkF+DMZpY4SG2+flZiaRXabJJh01K1HAuhfVDlFDS8HF1LQ/uily
ugHzciNwKtMNioUWINLuIDyn9VVORBSypMmZRPkq8cGJGPo7OYj3ZmNaQozrQB72Xd87JC2dqQcI
sSIcR7qMCyqdDEA9HITOaE8xcQF61wAOmZr/phSKM3YfBHg5E9o9Y8NBeNEPf75554aYsDCHkuEH
iuq/xTuqHthv5Y2E2X2eC61U+HHX4GbFUB8kvzBzyhzAuI7VShP1N1Xv3YQUlj9n1+id2mmCUVAd
qcmgukPmCd0jJ15Q5zlfIT0eYC8FzguTD2yPuJ/yifQoVAFFQDXR561pk4O8p9KdgSN4HGuXERDW
UJTCuBZRQLzA7CewH5JgypgKMJ7gBSdVTQPDQMggyC/Zliglxz3vLbCSQ5wbZRLmSQ3GLmqBLdZu
Rq8EZIhygDRefvyiBNPqli4WyXxMGbJtfkJgbzpAxtArnsRd+2ty6Jbq9zygxEpBm66OymbQIZmL
icmwBr93aADD0GNiyup3hDKpW4JqfY1v+f/YzT/2GN8bKi2CundCx3qJVz3kd8JDZpO38PbUbgOc
k+PrXIPMmRG6rFCQq2NyBZ8vghfGTrRJnxGSIEP2BSY6ec0jFhvKHBeR1KVAZtgTDwOyXFuzm41g
G9cjKDwccLhzOWO4n5A5MIFsdBjcgsVpn6V01mlDx0wIdCipukDLBWvzDMrMO0sR0fiJJmB+Gzeh
Wo07f/tPkai0v8Bvt+4Pv0+MzNxAXdYpxkRxnv4NprHnRyDnMOvUuukILlTM/v13iMSZR8hMvhBO
owIKT2znifRHQcOtsNXb1AKJjNZbcMIdJ6rxFkhP1CIR7gk4GBN6YszQah0qDxk7iR1OKAKoX2Gh
WjuhyFbRX6f1FJCwnNvzyazKJMfn6z0CWllgXE7snR64Ev1uU+6/gJ9dNYmaMYqsdJ6fBYIUeZg2
xMA3jHc1BrJ3lLdX2SkW2F9yWnHgSp+t5UqgSPttkPHCdG7GLpkp0N/MhQPoIUdPloWEQ+m+GlyW
ZhjXG6Ugk+IZWznY5TWa0BRmmeByKGdb2FNtJW4zf3UnUXagbF6AVrOQXCMN6qinGP94h7aQZA+b
/gflJkH+bFFIDdfg2p0L+K9GFSpBkcriBOukNaK8i4Hbc/rOpg0NTOduldz+CSjprQKWabyjeVDS
FW4ZEAMtrNLvu/AJ1ZfNQExglfyUbCg6bc2H1sLD3SvuDJ7D81ZI/76wJdVgJ88CXEnkW6JdybIt
uqkT7HW7Gb9J7yP4bOm75y80b8+XyNyEZoqSRSpjiaghgbwacaaywUyiuikg5eimfwEJsn54/nxL
xvMDwZDygpqMUnQUm9vuSUPybkt33XVgN3eJg745J7itbq4KQg1w6q6wL/tiogfJhM1t3HKHyn7m
+vB7ILGs6N0ApTRl0ThwbK4FVLQvf9tkdlaIoRurEzi/ctMrMJu5sYe8VPHkPWjb+PfharBZ2GO2
ddR77KuJNQ5259a74anfdh6B2FmNOc8vMPqthx1g6tClBYvvxbgUMaEI1YPVGj6Z7yiKHaJymxbj
HFCUA0l39YOzofSKZbN8gHp+22O8MYBMbBACUX6EcGR7apxEGz11/nEM9W/uw6U1xh+bIGr7YkRK
2n7HKNPpehLQuG1/QaNG5Nb6Vxrt8MPF4pjTkoNBUM8Vupk/o9vZMT0wlfzA4CA0MxXUPYgrXTUY
6C5dzqauOqOGjhTE5KTL9kmrTeEshTilnZ3uGhATgXMWb5lMQtL2lQbxekxdGKRus4hzeiampdzi
mCqH+jqCMnqwKdMT8EyADPXnq6MX38WJWdiii1/YClAZMNQStnqv3TWbZEMHWaUtt5ux6uoa/l8o
isEc2xzSIN811QZdEwYH+9JpZ2cCtZP/XQQSUlJvuC2b9a/22yA7ddREbQr6ChhsXACMEFh8lYIK
POP0YBp+aCJnJ1ezbdTk/l2iyea/SpVAiR03vrjH1JFDwBIag9SachlIL9DhmWXr82+3UgSER+ho
NEC08kQSxny8WtS6KIfFSfE6d0SN6R1vGDf7Php2ObvEBYEjF6a4emIWRpkYE5VRGECfln7JYJuB
/kzd0BPDwyieKhIXJ3Nhh4kucllNmRrATt5Xu7zYhembPEPF1U8dvbqqapSC2id9/ojm+zQYtoOp
2D6o4At/q+hgN5Emzm6vXpCL38OEnyJTwogQ/J4kx1xQdkDGbqUDL1Fd9ZOFFeaKSkGrmEQRrITX
1XNwVd2gV3stfQ/swuM3utfvp4U1JvseQFNSd9XJSdrr6RboZPDd2JUz20hS76fW4t4Zq265sMgk
4mJNlBHMLHDLvXlHCRdpHaPfl89Ux/KvGAKXLnLRatSqpjAb+RR3JhftP88vrRGFL9kN9+3whdxt
9ZiAqwL/wLB9AQdL5GiKmxrMSON8b0QfGowU9QvH8VdPCZD64LwFb8oF+KsmOqg/exkTYnfQ+nLn
K98TvxMbomIg7OK+LFa/2cIa4/FiC6obHTkwSMrBb1o9hJhats3bxhl/SZmtXOU3ysPnC1xJ1NAF
pC190PMhvjGnpAxBMuSTAL4WapYx3EWD4HxuYaW9rixNsOTHhYmXrqhjbKX2JltKtopdHMbWUnbS
Y3ZNfhXIP0Wgve+4dS7O2lge7RLk57okwLDxVENIRXX7e7JFDlNjrD3F0P64yd+GF251lGeWHqnF
RS9GwqChgJGBS1s7tL013DZQ4jZBu2DUTgykW+TxlrpyU5xtMT1XC5MqODLAIAmTyma8JltaVe92
8Z5L77ZyPs/s0KUv7PgGiIvjGXb8G/V7J21k9Fsw/RpaoEsKZ0u7mn5wySPXtlM6QXggs4rSDBOn
lUCKEzAIYIAFSi7XtMQ9PKUCCs7+tpKQYkjQBvvG29C1FJgsrTLxehwkgg4BrAbHepe4dKQsvpeR
YtAicBjY81PoqoI11TbHW3jLZRzSHCtcf6KEIa99cdQqu9jjpggiK76l49S1Lf3ottyS99p3BaoQ
EBgQRAHDyGYAY6mkfi9itc+hj8nYHIMfJ3VUgiK7dvWF+5B+NSbnACbzj0Xmjg/lqNblBhbDXXGb
02N0ld5rduzRWrs52YYFYuDK0gWLhzlby+VOcFAMAqOqB02380Mct1o6FNT0dJggSgkIseW/+t68
H92WCphyZ7BWLqozg4zX9FoQpqMKg6oBFpbxWZgzy+DeVOvfEAOz/7ss5huGsqD4IHZKwXVc4elE
hyJ0Nzz+k4V/QWOCtyrmC6ZkmGLBx6oKt3cqoKbEj+hNcFVXh49IwF/YwxXXLVe9A1DefxfJBIMg
iWIijFN6nO+osNtwmxxwLzpVZBHb8Gp74D6G6TIuD+ofi0wgCCJ9MMoJFlthssKqdlNdtNJZhLLc
E8f1eV+QcX0hwk1pJthRTDsfxmsIGtLxq84D1Z5vJdAJCXk5MGc72THucoZA16zTk3kSeQFnmhcp
1lRaOrhdaStBKL8Q4jjrZFGShtn3JaEOCBZ3POAStyps5XG0R7ANzB94v/Go2la6wf8gwP/32LCz
gWkjmPkQIqiKezpH3m9/dmCjazc8QMKaT8jQMqUcrxQ/zYSWLG+zIKXZopbug0Kwsm5vgkjt83Ny
aURFaxsYTDC6or3N4g+6Ia4IJjr9N7GP3KZVrDhE207l0M1dBmhqBVhzDaKXl2QJGE6pBhj338w8
doZwl+ERNnSHWMm3o/ry31e0RB/QFS/SijiP5FTpsaK+N60m1q02eo9Jbn1u5fKw08c7iOckDN1f
Ko7HYaWTKiba25D2bicSO9bE7ecmVp55ZzZOB3Gxkn4s8zQVZ+1N2che7pCrYA+BphbzKYqH6WUI
X/JK9ZxVnUpcC4uQ9ZmnRJq0t8b9p/0voZur2ZS7gxIXSD9CxWpj5/N1nlz0PCqer5PJcTF8NpRJ
DqvCNt+JboiaS2GJbuYmB3+wQK3qYgB2dqdHc69d9bc0MPMGty8D8/lPYHytC1U07wtsdTe2nlp5
fjzZs35VkePna10Z+j83RL/AYodHIrRjUcOQdqh9pKCUhhejhwfxft40Tn4MG2vaSVfgb95xRxB4
i2Q8owwnQRc67DPUJjflo2Zj3G3eAg5tWvIbwdt62kY/zF32g7Pmy/L2+ZqZy32IYn3MZtgd9pjg
xlAfHYofvOy+5vL5XIazc1PMlT4UZtBisAXfUT2gzm0N9aNQ/3ckrwa5W4jp0hE1lA6ZfSzGYCjr
rtXe5qSDXtpBjz4+37GVVZiAnmLajir3XnCz17Ka6W1ZaW+59px29408WrX56/9ng3E6VRgwGCSX
2psuPveZFwk/Sbr53MRl1Ed4BIBWJzrE8y4vsAZIeGWutbc4yuxRk6wO1wzedwOmQBJe6KK/lwki
Z8YYxzKLWZhGFcbEA6VDbza+Q26jHRV0Fa+4z/KLrAMvVxUSQsBbU3w6C0T2zVpIOpSR3vrv5k/B
GjZAZrm97d+NoHj8QhOFQj7OVsfYY1woBHlfl8S6CaRbvav2QPRtikfKRsBLOi4fNIwlxoMgSGO2
CmTY3sbv8aPkYiISE8DGXbTDaLIDThCHqz1ycdoZi0xSXDThUNIhQ1w6xJud3PEFq78S7BHvNt/K
D2FidX/R2WCsMvlxLWbdkFTYUQoJ0UBDMsQbE5LD3S7cy7GTvXzuC5fKB+f22MaGWNZlmoIJ7E3c
gKLwOtlrO0hXlptxD/VKPMcLr9tOmwQPoEy0uHPVF67IWGeaHFnVq+BlxB7rnQWxR1dxqYMY19J9
imax5qWH2ZWsxOM6ykUxiTHMhBlwS0ANroLh2pk91K9AxSdAt7BAgXw8lM/TnQ6KououR88jfOKm
6hf5DEFaKwJ6BxCJgkyaidQGsBV1HOEjj57qdC4espt22zma00HpmdLN8Na7cpbPDDJ+OvZpLo8o
Bb3FYCP3vSZ6Irye3KUJSQajFFg7oEIEvAjjoIGm1cGgF/KbkdSN1ajha5hMD0U/7T4/sZdHBnbw
D/VcaA9diEhJQQAJ0jmX32boVKVj7KjGyzgGbiX8kLvD57ZWoo6smzAC+SEQPknsxEUB2g7wAQcG
YkAsWTR8qxSqQT9TivlIoCi4eueX+4iBSHo5EQq8uTgbFVjOykyqjbfQfFLr2BvnaismvBHYy9of
1BfpnBvq4SiYYDzxPOEzi77sVKky3lQ4HlU7Sp0ZMfU0zPSOXjTwCzyp7MuWJmyCdsUEgQ2Ugi+I
QrIgCwux93Hx7oZfGFHe6q54NzjCXgK+jnceL30MxkBEiVcqCqqEXSDkiEk2dzAmQQUViCXg1DmH
gzrN+eUHCzI6pQQFNugdMye+mzUlbcJIR6gG4Ow992j0EN/VgwBaCMWLgR5S72fODNDKJmLjTqcf
2jt0ku/8wyk+GF+qGglF62jghQyBywq9fJsBJCVuVZ61y10ERkLWCEDecGmRJTtOwrxXwfKh4pMZ
e20PUZw9JQUeMEhPZwb57aFTOeZ8V88tMruatyCwSlpffSORel17yt4X821w11m1Y6DZT5m5KIhQ
u85EcJiKXxIdv/yy57+BufoHScmqssOqe9DQy1VtCWNnDeSBGM+cM3Tp7eeWmK+ph0TtxhGWwl3v
jJE19hboRTa9iCij3OUzqrUJ9MFfuUVGzhJZMG/WSXPs5zAsf8t3ppd+M16pxCXZR1BzwxMI+mrV
VR1zfGZ1uQpkSlAWR8lFY+97DVV/LTHUN908VrpXQ26pTXkp92USjD1dGGHudnDeat0cyCrqEylq
ittgHyFpC+7zB8o6yO8Kr27lwh4TSklZZDMRsJUGyjnN9Jjrh7r4JSeSzTks9IdfuMbCEPOWiJIi
HYNeU98qVKMpF34ABuvSFb3Ci+54GTfvU9G/LyoCZRnHUlBiF1FNsiv9XgPfj1bwprRWbtjzj0U3
d2FGHuRZk31VfQuO2p6SdYzbxE6uyd7c09os+Ns5+cNqRFtsIhNfwNoEaUOA697iHMhu/SiZnKSB
Z4AJHkTKMAcYYuOiDLCHFtNNxX+dL6JUW5oM7Sno3ssX0r5hAU7ieJDUt2kfQOwqgWCY4qXcTujF
QjAFDzQlMHIqnsngZDz/NOhBZEpk9uVbHN4n0c/mf0i7rt7WdWb7iwSol1cVS3bs9LLtF2GXbPXe
9evvYk6JTOua++R7CBDAgMdDDofDKWsNA8OgLw4OJYA6OFyjclnNDeUpiLdFlgC2hDcF3S4kVsHx
wpaJIDxieGBSr4wriWij4AN+LE+GihkeJPJ0cbb9gkVysyoGuD2CgvgG4MnUzldRKzcTAqvTpOqo
ge2Bv4oZOUbO+nJXCMGZSP7QG4a3/PmuYHg2zuWhLU6KLB/8Ek9QNL9ddzSX+0JEKDIwYmFnF6G8
qId51SNWOwH4NkgkdJ2paPie25Kx/6uqAHxK5NFjyl9gFYMQMhZrZchPxmSYcddZPbbmuiosEdSW
jKBUQsc1RKTpS9I9qLhi/zcB1Hb0vR4DMh4C+PI2T7/J8vf//v1ACkVpBx2jgNugzkhQgRlNxvQv
EvqvI4c3KSd/QYOlBLKECw+cjA1XTA0kcOVRiCoTs40MCZdOHjjiSxHUXTJm2Vy1Qg8lLOmbUoC+
Xrrxjz+TyCwBxw0s/+4HK6u8ZsNLkRf3SiMYvd/lp9GYrQicRWlrccEhiTbX94fs79mdTFTDkxfA
qniVXrDhitzEp9yY5CcBSHUbUWwya8hG0eJzHS+rQg3sTikUoMqqd0E6sDKyF49hSJd5CclMEDqq
wCY737sZGWxJHeLiNBipraavpfbQoxW1SB9bAFZf13RtRZeyxHNZKMI1ksJHxakCq4qiukoFeOrm
V1B41+WsWouMJK8OYCsJpI6UUjG6o8dogLUoT35tCiCKA6mLbo9W8QxGC57Q8JgVgwHl0nVjIXGr
YkAYoenFcFQwcWHagT7vlAeu0MJt4z+f9WJcc0ZAyBTxlIIEeNfzFeSiThvTfMxOav8iTZGZI+t0
fe3W1FAwZwU0TrQPKHSPSyLzxZBnWnbqCuR+/e6xkzJv4CSG0a8qshBDHS7con00qgoU4U9c8avg
GLtxmZ2AXZNLlGRedPSVUCbAi21S5rqRIYRXd2mPgacZE0cPvq0kZrGfbHk/6Gb5wkqTrR1mXJu8
Dq5NAYMrlDMP5Kro+UrPTnoDBM5Cke/meXQNtNCafFl0Zsq3kdlXceq0lTA51/fusq5KlEa+AhQ1
GNC7GO+Ih5LLQonPThXXboQysxBI2tPYWIoQIYgs3UFrvDRD2VH0NZMfRLtLeEdWvmREGqCigapI
CknU4oNsNGimAWhoUnxqZtfIOjcHp+R1bVctdSGEOguCUUV9O/TZyU+e/BBs84BplqZv14Ws25GO
Dig00MKb0CUxTp97KZ/j7BTuFRP9n95E7jcTRIdAD+2ea7McTf+W1WpGggr6TkCNTEHOEKHgRYjW
BU2cc12cn+rkJeBfqugw99BQQ2G1vOHQeXJdy7VLYCHuovc0m6Qo1SFOaFF8n2sIKOv6JVTKlzAx
QreVWJfe2uYhda0CQA+Z7ItnfN+jP7JVuvQEKhbwT6pW3gVgSGFigF2Ul3AiDDw9cAmgZQ8Z83OH
WXL90KlhmSJuGBw8dbwaIxdkPIDFG7nm0OD5cYPygJ6+GFQF6E4faGOSnrJc9rgabxC+YewSSwQV
iXJBX+eqDBGJ3zl6HFtz9vO6HazsChK68BuAXJfQQ0q9bCNQ3pZcGmFXZN1UxsYc+MIOhtfrUlb0
wLMAcHbwj+CmEMmvWISLWpHF8ZDF6YlLQJI0B1Y2v1+XsBYAIF8LQjDgSfM4ttS2T9OY80MjJ0hx
oij0isHoOwLGX74ayBQXT4PJ6klf0QniFAFIuDBrPEfOdRL6ICuAvBOfEqweF8xOlQNF87pWK6cU
PUZomCJcGJeYVHrkc0DD7eLTiOHLqH7v4nsuF7wGWQ51YNzPDFk0ZEzUclEzT3N8AtrSzSj127h5
RO+RVTQBqIsYhBEsYdRuSUqjRe3QxJinib2Bv6tngNoVzy0IQ9WC9ZQgkQXlWperSENCB2MqihUg
3E+9f1elP+e2cHzwqjVAprm+XSuH6UwQ9e5CnNZzBt/Hpzkybv0xuE3FaRMnvH1dzLo+BC6GYBwi
6qUsbwobBZhB8SkDV2/py3aj9k7UA+TaVxkGuK7Rpyhqn5pGkLgxh6imlTZD0t6pQ2X3Ore9rhFL
jHiuUahUJRjpivgkjI2AhnK8Q/w5mRxA1TOsfF2SIUrwERiHpauotSJiRq6f4pMh/YqGB10GjieT
kmDVulEAwb1AsmB0H6dUpOXYNRWEcJhKDVUvzQdTkfjv48jtNJ81SLKqE4BuJLwRcOvQMI1R36nz
UMO+AzD8Nn5oNVlhtv7jF/ZIBlgwwL/RwkD7cJEf5biJclhdcdvyGzXBhFvPsrfLkTsRDxBUqMC3
pQMtlMYs8Ds0ifa8Gpymh3EzOej0B5D1/EPfBgipzXGn7UY3sQufzdu24s/PJJNTt7ijOrzz5hwI
Pifh7i+4dmCUZpbmADLLNxUru/MzM/lxfU1ZMokhLWT6UcKlkygHJ7l+VQIyZ8TKZV2W/rCgKnkX
gdEBTT40JErN+8Y0gRfxBNbwDvEQmc4c7hu725NRLeYgDHEIlK9FfxT4y0ABR/BeqYil7wY/4fUJ
+7fTwbRXuL6n7AjTHnIaDN+09vY5k0XdwCMGUZpqmIOTfgCpaoAiX3YIf/i6S0CIEzt+B3LY9f1a
X01ZAlsEwc66YMKauVryU6kOTv0mvhcxtJCb8jN3AL9YjgamwVP++4At2b+FRGJCCxPRK0XsYiJR
dmXdIh2Hqd3/yDDStwWI1Xv9kB+Ydb7VTVzIJA5nIbNpZl2JkzZAMqVESfGF0M9Z2ZZXHAGEzaxA
irmo1MkDrneLjpchQF9N/Izqm7KJdvkNmdDwRdDwsB7s63azUI86dQpXJEGCB+uprezidbYbs3JB
W5srZoBK6iazB09g1cRZS0qdizrJlUqboCN5lQAZzG1v5p286f9gPdecytJiqGOhFQOa/KYxOEn8
Pq8fWzTCM04BiWMuDvnnAupUAJKPfhGFWROc0N9CwLExiBW+aaf89S9umvS9zRmR1dqjfHkM6OQO
p+VpEaU464ppizthI6HzxLA0DApLO4LP6j+yTsHKrXomUTw/BIGU5uhbgpJShJOdz6ZcAgYM/XyM
xSTfc20xqaBRx9Mubhts1180IYkDRCdXtottsUlfWEqxzppOuZNSSMXaAOzkqXAmIPQQ8PbMFbcE
IQCMpKyU3EogdLaGlCOBvXfgZYO0djNvRAeMcDfTYCGfEjgBkiroiTJ2+k3oRNN+/trNt7BSyq1w
vuob+vzhq7Vv43PjimhuFdCtUD6KnhE70vP1nWQZDOVW/FbXpg6vpRMAEK1q7mzINqUwsq+LucTm
OL8RdMqVDGNVoPgNOQOI9oDNYYUbDbNlos17TBJs1kmnfMlcRmqUE52GDzgnDG4AzwENX4S7sLZS
mYk5znBedGupllXtqBGLKZsR8aXbzf+9o+x8/WiQDL3kAWvU4sCR9hneyTcjQMx//cWemctm9cbY
r3W7UPEQAJMs+COoN5Raa9HAdxlxXeV+tiWb+4GctBNte6c24xsMDrx98Zh/yqSc1yjEgcTzFdk3
6Rv6kDd1a0qHZCsDUlTWmNCvxAwufdinOMqHGXExit0EcVH1M4hDa8pv4/YtrJ4qUFUD8MgaJ0YC
4bIH+WMXP0VSjkyZ4kQNYnKJ28l3EPdIIOY1UzCzYTL4RUbXtelvkIJHt363xWDyf28VpORTrq0W
krRU6yI4VVFhzUAJr5iAWOtn4VNFyoFVQz2IvZYHp6BPMVl5UBWPYZrrd8+nBMplpR3B/5qxbxLG
HEc7JH1yG3/TA7flD26D9RjoUxrluFD96RQkX0jwXNySYUMZ5Doc6CTZHKhr6UDUNnkenarodcHb
5/z2LvIxncsUazeUVvuNTCY1DwAJTqyAw8wZ+v8be/IK1lFfdZcLqZRRxpGiRFJEpMJdkli9SlxU
x6M94K88+S1TvhjMLkRSdohuD9ILlZDgefqdBehHb/tN2JqVrWAKSphcPFtZ7VDrEfRCKGWZ6ZBM
cVhAz/ybYqogCoxt7VF8BhniLndyV2JFz6t2upBH2WliVH7N1+k/1xDGcW0Qs7jdvtgMnsE6Favn
biGNslOxQUcOuoyINNTjeSA1Sl4MnAoAperIBZA2x6+9SRYyqYs2HIJSw1AFgoench94nYtpwZg3
xSfM4z6LXrDxmW/Z1XvpUySdRqzkvJxCoqZ8qtFS2ZvGJnkwHDTOghA1MaeNb2Y2cCtYI2frAYyC
uj/KDeSP0rUCJ1Tc9iGsZy+iFxkwmMDKkHbE5zAHuddP5L+y6KdKWaolDx5b4nM6MK4CrNFBB9++
QS8yIc1lvvNY8qjLvkIJJOYN6EZIcz88wAvnRFbyTOwmP/z3zm5yDX2upU5d9LU6F2JexXiKYZgq
t5uXJHEADLdHE7DbfdXdqDyZcMAYykVr0YwqtFElKnfkXeSrSlAtxzYQRzZ9ZhOQ5K/gwRINFxIp
n4oqixppfUAySjXgGasXPTbFwRRu1bvwJnxQURT7moUuZFJOVQLGlj8F0LLCK8l3VQsZyD3gGxz+
7WsZs4Usypeq08BFccJxxxAo17IzerlXbUnTMbtkte63F7JoPxpBVO/73LH5PdqcmWD4rvUaYG1V
97zHRt9hyqM8acZFKPypkBcbZnAL1L2nyup/lJ6WYRAGBLZ3TD+6GmMsNKR8i1TI0qSFsJbGCe9L
MFKUeBoJgN0oLRaQGPnxF0Hvpyjaf6KIoM9CDOV8w3DGYMdhzIdDpx0fgGQBAG3B9PMr4dpCIuVc
Qj3UpmL6W7n+PjsZt5EFQHtLeSnQRc64B1fvh4U0yrXwUwE6BxCvHOsRofyOl39y8StDo9WrdiGD
uNNFptHXEiXy6w+NfHf8ldp1tMlvRqtSnABobJ03lsCnsq5LZW0c5VFCRWhmuYWPrtB7zye/kbO2
2sFtkYLouWkX9fL2usD1rMtCTcqf+LWK8gyn4IzvtQZJ+Hzj26Cz1MDzKNolOwvPWlbKp+hAZkkS
BVunp85c28ljuQk34v34WKUWYpgZBCA5sxGKZS+UcxEDgOpxM4QK032XglsCRbyUAcyyrhim0DDG
hHkQOg1YV1rbc12JrUu2AaqEUsFEIV6NNdEm/48Iyuy7vhO1ScUrZbDy7d9vIju90Vx9E22YGbLV
eAGkGAoQNEnrNHWk9ZgbkrFGfKIBihBTPJUZ2mSejiejUgdjy0q2k024dFqf8ijt9D7FVHSFOHOW
9r1ebngd3ZKYFpp0fl9yX2h0llEtxDgAgEWQAKGOd1fzRpX5uEfbLD/U2uAIaeRcP1urVrcQQR1m
pc5T9IPA6gLxQQ69VPkmJs//mwjq9MqgaEg0FSJk4dlPbwrje10xpjMugXhIlKOjp11BQy5wGyk7
kDN/nidJhgw3ecQslzfvwOvnceyq2ap9LyRRFhBmGEUIOZ5Iknez3d4RGPpuUz13d39Q21m7j0EB
+5EsUbSLbqxOC6JSQkbv2G8kjKbHG6DBN5tpQ7KVJQt9Zc24l8Io1RQuSMDAAmFjGVjd9DxgNKCT
0Dkz/y571iDCmuEthVG2PWWVHnfk+k/D79G4VabcTKNf1y1vzd0tZVDGXQClreQKKBQoAnLXgYnK
uX1dxOrdtJRBWXfWGXzRipAxgZ9wRg5oNsMnzcHoG95j3DNDGmvVqJuJb6qqqFRIA+KPO1SW6FSu
DDxUq0E9OtkAe8qa2GnsdStEUzAmbEBETM+Zd1ETlwUxDAIY3OG9KSAmrMmLzGJFTf/Pen7KomLe
Qh6lJBrgLcZvIwAgKtC+z7ez1WwlB4QuLL+xvp6f0qh4N0urIJUrSGvqTfTavAo2nrgKJm4NjC9y
iaf+JL3v3C/GNhLDo68RNND8s6AyVQGc2/DvkwZKJbvdksQhQZ5MkdALPZKu+FKxfymRcpBT5vuF
OmELCSKbtIHEU+ASOkgJZtqxAfXW3ORSHuVLYC5lwk1wyAQ3n+ASz5641VzOVYDBwqwRELO/tp6U
M5lbvcJkv84dwYrGT6a0IS+l8Q1ZewOQaeg7Fs3YKd9T1WK9mFg7ST5fROBpgezIECI0HaTj1IO0
RlPM68ZyiYkF779cSsrDKHIlCakP5TB7FlpZY5bbMUTpsXL546N26GzC6Nn/5npAWZSPSMtse9bU
4Go+GFSImiyit/pyyAGMqII8ASLxOD9N0wdZYeDI991GA8rlx+vwCwSfRO2FSMrVGc0cGNmAi1bQ
E7PqwIHQepnBPBirhroQQ4Xdkzh1gVCLfxkqAeDiHktvtAzgCQRPrDfvau5uqRTl3cbE0Mc8gTRS
fCTZu+JQeyQz8gexMUszyrcFdYYps/FDVjRbCsgWDIcDyfkdQS34AwzN1VvicyXpDtjKiNVYkkbo
tstRSBI8fe/foVcZpDWsU3eJ/UyMQyKxHqaVLodVsnTWprhs8bgGnbPyTbD5F+TQ0WEGNGRxE3r8
M++xhwxWD/tCKuXUjNIIxarpoGERmBmSvEb+eP2wr19/pHEPOCQfJJfn/kRs2zCW+pw7gv8Dw9Ki
Q6AX/Oe23jTb9mAcmSu5aiULgZROAidUgSYWsP8NiV/QsGxl4MFTdhhw34Qv19VbX8BP7Wg/ncm5
lOXQrhm/z8KD3LI6JljaUO44biPMCkcl7MLmDLO7nYF3wpVWgOxjtckPKmvCYDVFh5ztv/tFOeeo
6aJuVDJo5DSE6UfaF9bojY9ggW+t/iWwWRgrTAuh/GIVinMr6tiwwRJ31W25GT3fK78j3AQ0CNM8
VgMkBe2IsoghB8w6nNtjVU11MU2+f6xC8G7NdubMrdkCtdrtLfEnGlh1L7HTd6ZcYgkXN/pCLmWW
RlfPflFCbgpgbOStAyc6INAVTqTtS/QA5srEJmSpShmnriV95c+a/+Gbw1+C3bnoJXoP3NbRdvMJ
oLVbZr1j9UDAejAEgbH/C5h8VWjBStEJ/jHfzz36G0Y78eI71c4iswPWMQAuOZtVDiR+/2JpP2XS
s0s60L94rZL8Y7zttxVQsBQXPCMeKzPPUI1GyS/0Suo7WfaPHDg9RDSKV9L3695k9dWvLzShjETo
Jk0MyeqR6g159RMWIaCX/c+6UKYxyLWolSV0CWLVrFL08eiswatV61voQnmuqfOFvEIp+hinHM5Y
ABQDwO0Fk8lYs7XsrQ6SdsAMYGYJIz/nB7rOxTZI/JlYHCpsjnAzbovvM2yde5ROo5XfDiAJPZRu
ipwuQ/a6RXyKpoMfHTAgOTqqj7HyyyAFWumJodxqCLJQjgp5+lIeKmmCcqJLOHLhGUFERopBf1BY
Y2hDv+GGLlCjroQsTrSCyhpeE68B12Jipb/V2kNUbIPA0mYoSB6Gl2f33yWkm6F4LeXCpoJQQsJE
aI6zPed+AAd51yWtmyPAOkF/iH5tepAAYPb62BFBkSSb4XBbYJIym16vC1l/VgDs7R8p1F025nLW
ilnv41WaiqbuEmQt/ZjeAJeisoGxY083mcawwvUreyGUOgGKZIR4y0C1CRi0ssUfQIXyqO5Ts9qq
nvEHxACstaTsXmxCOUtK2L06fcxUKjdoOsxNYLuQ8tNkA+4j0U024/C6o/9cXeo06FLQyVI3EmOp
twrYO/Be26U7Fqvq2kEAFoNuaGA3xswO5Ry7WE5qXW6wnqq6bSVlJw/aF+oWSxHkJyxe2YU2qFls
QATAoQ9p3rkTV20Ztri2WksZZBcXMoI6jdWpbP1j8trbBB6yG55b324qc+DA+qmitb17at95xVW2
auUWP4RfjF+w5r0MwgVEIPtARkBdZ8k0KKkeTT6C13xLug6zl/m22qKL88eXOhyXsqhNa2tczkUB
2yBkkYTbNN6oR80ifbAyz6yFrq/tp2bU/s2dEcXtVPso0vd7yWtvMFC/B0w+w2mttrkDcQjVBDLN
z9NDpQT1N2oj2AnB4+duxF1PcmuJWd701jhbKpgcvuiUDXDbA00HLaoajQARGkrIR35IInIdCdJk
V2M4QXDaA1O/1aMGqAxAWRCsDhosQSszDbORCFE/MBp+KoLVt6bmyCYp0vOhibw9qnraM8MwiTHQ
tw7Q7f8RS7/sZwDkJnn8oWD0PQst0hoQPqU3s0+A0OCkfed/lEg9O0oM+A95H5BnVbmVrc4NQzNy
CZvp7OQ744u9HUsd6cM3CxiRkMiDY6+6oiXY8QadMpFb7dVN//IH6RLyhdcWlTqBUTRqdTZiUY2n
etu5+r1y+MBVRqsFu265eukt1aNOoKKUYj9zUA98tOGz70oeCVWmO+4QfNTQmZkulnqUO+2nuhTS
wgADzgmIMuWmei+9ZD8SFsz+wB43Wc0ILRWkQglZqn2pqTmEfgcusNNnGfQ7wS6xxhHHgyxsa8W7
6OlLz/GlXCqawHT0EOo6FpZ3SZus5vkVWtZmF377YWqeWKgJq8//pTw6mJCAgVoq5GT8HoBiHO16
0EDUKQir/qh9jOFxaOhTaRzyJB6xrAYI6uBOI8fQzEFz5tvc5B6E76U1/TBY/oZhOypVHukiBTTG
JWynCy3S7ZG5UYxdRKsO3qlabPKPDHezevN+OjgafkUMwgiowBBY2z0ajwF+dCduDdyFSIExQhnW
BqpE+UWc4feTX4fk3JPwE/zXhBkHlLsO55YP6UFhrCVj/1TKy0xtKSbArcCNUYZm3r1jItRkLN5a
eAvgPUlX0KugoavkXKEuw2QecJ5IEI9G2OwRZercRNt2YmkHAcUCE1DDOw3ZKtaurV9Ln4Kp+FbV
eqQVRAj2T+E9GY+Sgd3zqwOFxQ7FUFsZrIDV//H/+NF/ZdIDNimXyX6CnrzjVJuks1HyinfOUpzw
trpXf/zBNUH81sU1gTECFF0AJ46p4PPVlevAF5Q6IVkpJBgnB3id6BntPcWZd9nWN2Pk30AR8pWW
cWMhlrLSvNfJjZ8RsWg7QVU0tMs3tDmA3GjwmOdvdScX0igrjX04UF+MfVQLjTs4NeS8+eOM+iSq
oSBA+e/cfygfLLUjp2ZxBsO8rWrAt/nHcRPe/5XoA7cNnu7mYEupidR3bgoszKB120GbEoDjkO8D
1sC5VK3u+0wbPmJutQYLJy4oJ3xDCtXkdtOWnYFbvxMXAqlNbOMoVJsQL11BMAlxUGMKoBpz4tIR
n1JMmza/0CZ703JmwXxfkEN/abafutI7mtYzLw5IzXU75S4u7vwH/bfsVBawrD0UTnz8EHUzhDYZ
PmXXDplLTW1w0oK5EnieeHIfxnQT/gpxZhK3B53DdnZwUW6ZCq862sVaU/FOkMeqWMx4vCW/gbBc
3Eo4M9xt6eW/s32z1zfhA/MmWRcJsDANiAGkP+zcnuJGjIHtDHvi3fGbBIrs8Kn+wW/xtsKyFk8E
BcS67uvXndGnRCrIAl/mkMlJCe+XjCbaxUqgz2B4TKyfrstZvVLUTzlUUDWn8ximRLOg/q1yW5l7
6WOGh1tVBYAfqGpg7QACd754KQYl05KHKvmYW1kIVlwVo/P1rRG9Xtdl9e2rGcYHeCyyI5QuPSiv
i7jF21d29Z3g/cPPzkq3r8cVCznUNSzy4M0ySvi0xmn3/TP6H1CA7Ww8ER/YgyHrq/epFHX1NsYc
TqVawIEGj/z0Eki6NQFEL2VhD60awqdSdJJVjuWKH7XcPxYoWQOyTk72YfLz+gatOwtdAuIMkuKC
QOc6hbwthyTGFRvu2+KDcWK8kTWQsHfFR/QivqXM3Vo9u8BXA32UDnjKj0aBxQ1UJJoRSyPuV+wW
Hn+a/dHJdUS7ClD3kR4MzLky2aNgq/u2EEvdCPmoc34ZYN+M5EVU3rRaM1OgVSodw1Gs7ttCjnR+
ugwNIOPhTIwx+60SRNHinW8YToK1hOTzxRLWLadFDTF4TvkuaDfh+MCwC5YSlIvIMl/q9AYCpsmK
QSJbWfpR7y0l3FSFWX5XkEtqMCkYW0bPWL7VxLiBGSEApAEc8wK2dGob4DQCv+yIysJMkBoxspe5
IMzSUrt8FazCrpAQsevYua7zusqfcql9ayuEoNKEo9Abu0Z6yBHGc9XLdRlM5aiNU5tYjLQpJLbf
vLZ4UhbvCdAhAYq06d36ENksal6WVuTzpaUo5axIBbwI8q5mGAEePnjocT0y9CKH5yLmWWwaOXwL
MdrkZzOg+kjMXGMIkdBmgOzsMb4FIbjLIlhnriJ1r4yC9LfXUkxxB4xtjG6jE9nfcKfeUTfxLmDS
urKWkbphyqkARS4AN45dvFWLvcy/g1CJtYgrQjBUCcQlMOV88DifL2KLMRBZCrGIoALvrNk23vxj
BtrJzuZDdLo1dyA6Yw78s4RS11mncE2ZEaGCINhc8qwCmwizOwzdGFLowrsPTIa6VTjjKBhuxIV2
rDzk2cwQQradMsLl+tFldylvk8zQcbi4vi5sH/3CJleX492QzeVBTHrRErmm3jJMn/iFa1LJ0ViY
vpB3eRx1MI3GAWEn2L09OX8kI7/ipvlVg3DrR/OViPtMU8pXZQLoMWYw8B6FJ+EnZv9GE34ETbsm
xv3FfW3FSKewAmDWFlKua5xlbpRC6Cl03whJjQ8I9/75+mKyZJDPF2vZSIM8qhl2UJtwniu+MKdR
9EQVwBDXBa11I2IFCW4psPaECwRuQCO2KuiajOPcIZmROf42/dEAEUhwEuaozkoYfCaLch6t3gOA
qA1IaSbyol3kKkivgWXua5b4qRN1lDmuS+sUqAZH4Y7gtUkg2JK3wZb0hYAt9oZlEGslp4Ve+Pd8
twrQa0VziDVMXgeMt+/ISzMDKRXI0gTw2Ykmd59a8y/Gzq2f8n+0BGPzudQx5qq21iFVdLm7zqsc
dde5BTIYHUbjNGcE53zslQdW/8G6aX6KpY65P2pp3Pm6cQxHwZykn0m/y+ZHhm5kxS59yacQ6lyX
hI8RTzbjo6uHGOW441xCcMm0FXJar0miTjMPsuYx1mEr3I1+4AQ0VmfoGZEeU7BPnQiCFAiZ3hja
rUTgZ/ZCne4pnEcVqMTQbo9mZuSBCM1lGpqZlXvIinxAJEDZg2FnjOZI1uZR4UnQifI48fCXehNZ
vvhUVz+zeMNQjxgevaQiQeoBLS5e1TT6tx/MITf2CFzDfblFlfAOqdFH1H/QgcNs3V7bvqUsSqFE
znolQuX12H/Td3Nu9vHGB3JIYEZbfiPvewSVozlgnJ+xkGuhl7IUTIVemCuaqyyDYPkBuA++q2xm
j8Nll4i2KYE8k9uyIliWqpT31PpRiecW947a/fCFfc6k+14zS4z3IL4RAHQJhLtzh8Jr8ygWIY7C
fIc3MAGI6xK3ehEHRJSa220zu63MirdhPaxbiDiNC5NZiKY8dhKUaT8CzhRhM0E5Sxz0ChL2MDQ2
udEdkwiUuI8r4i7mzuMkmZUM4tD+uFet5qDfq79+jlbo5Q/CYLHClLVTt1hYuoG2LLsh4IiPaUNA
6QiYZJoACJ1OrIPHWEWaOWoSpV7WOPiVcFtuJZskf8hoO0Hy/IO24PVF1BVCFgGQXrojYJrzFC7g
ozyQffeR1mpbsx/3GlhzwSALUKdNVTrXXcuqhWoCOjtAFIEOOOrKizujDmO8yY91CDCS5EfLVWbs
P1VMLpRV3ZCuM9BaSrhVKbcihE2r+o1ofIxKAYPEFN4ISSeZYEZbpMtyY6tH2yDPGh3tIyignZ+8
iis50Q/IydNnM4v2WZ3Z11duDRVYgR7/iiAaLyLK1o9AalZCRLiXH2pCqgogEGu8qW+yb/NDtgUC
gtXchQ/S8bpglmrk84VcNZrCoEUK7Jio30TxLWaN/bK+n7pLixF88rmM79cwIlTwvytWYWrV5gyQ
f/I6YKgByHuuACgKfLzoBRxeLXooNZBfdmGFGmdQPBocyxESF3vhmD6F0VXvNgrHqIRZHtM5e9fU
MQP3CWerXOp0nGBnrdSCrc1g+afVAFZciKXO1Ryp3CBHWESUSgpMMGAm6SF7V23BLbbJPQHYYz+j
1lKusMh/F5Yugvf9mKZ9LhuY3+kcaQMQQc8vgWipmpybbVQ2xN5ar/iZROoMFHIzCDmRyO/0XbID
sBjQ/Eg7GDO1uxa/LnWjrD6TpE5JCixoTBBprAQVL8md9qLHbAdb9fmLVaTsny/lUWkT6NSEVrtX
PN+WArMuLf6bhLJa8MQu67EkUr4xmAY+mGf4Rtn1XfRI2bDHEjTa8ka9QUKNOR/BkkdFWpEuz3KI
fUVegbvjHUxkgBQP48CCNTwBDsS97q8Yx12lgqCWR+NJmOO4Z+m273830QnASabevl8XwzrolFdp
pl7PwcOBJ6o6eF3aeuEc38ll5RhK8OIr42kGXoJ5XeZ6zPppK3TyiVP8sQ0CrKSGsnPuGiRLk9r+
Nn4bMzdVze6+doMn1oNxbUVBPQt6T7CWGBKdjQKVjaa1IJs/itMBt85u6HpTkp+u60bMnHacSyHE
iBbXzKDpPRDnyHrKIIvwk0I8DHrIW7qfqSzcTJYsyo2ISopmZxEmoh9S9M1GN8UJRezK1PeCO9iK
VaDLRrWY/ZBrPgVxjyRjEgt91nRjK/pdB2OsIJbgogU3APj2JoxuA3OK0Z60dqUuBH240cVa9mKm
xXjcG8dK2hXim8CxsuTkxF5u1r+a0IUvzRfmJBpn4xhNnDmhH1g5tSUqGWlrCuHrdcNYvWaW2lCW
ETdKIRcJhAmdicsN6SDYvL7lMSFtz05hR0wErXX7+FSPso+hbKsUY6vGsZtnc5Qzy9BtoWXEVSwh
1A1TpX4sltqE29P4IRWqVUtHPStsxuKtS0FyUNfQYMDTWNfCiGwxmjiIr1d3Wk/Y6k3udn4UHgo0
ONyLqD9JqHQwgafXTfBTLvldCxOc5SDr1AqbRmZ7hU1+37nzG1je7/w7MvoXoQjGUJWlKXWraYBT
zLMeEuV5m6HlSHvJmaNJLBnUTTZFfKiEMVYTtZNd9Ti9jDcJUgbgkP/GA8sNCLu33Iaxg2u3p8R/
riR1nwHEXgMbGYwx3pJylPTWoj0EhRtUh7ofTMRw1r5R11pS5GKqqljFXhrNMn5KE6ZpkNNz4TzA
5ySCWlg3APlzbhpikueG1I5/ucHZFszqBV09GNYvMGw13LCae1c1Woij9iwCr0IipVi/Rr3pm7d+
fvnKBi0EUBtUF0o7AUqLBKXddzKv1qLJtUZ9lzzbv9LTB2KYz9WjNihN/VSfZKwe7i7gOt9iQt+u
7Ei0BaTGjXtmanzV1X/Ko5MEmTLHMZ/DIBrHd+snYI01B0D9YchkejZALoaRBTt2QoeNzUrs4Iqd
0LBgESgcarRHIaVUVaAqMrxS6141Edeljrgxa/dBJeyqEcnzuLtX1SkzlV666YbqvarKmyDKtiA/
CizGbq9aL0gmNRmU2GgCpBxbEZW1DD46/Rg3Xmm4waC9pcVwOxUFyFaUn0JrjfyNWJtiO23GjuHj
PjJ4F2sCdk+wI6L5EWmU87NTF1n5111IplRIM0NhTZjBDM3+vnrX7W7TvvK28iL+QN9syAQQWdV9
IZ0ctYVTb8OmaNt0QKrd093eB79s4KjP/DfBCizhnWMOrq/a3kIetdZdI+SgUsQVWXLPAgdUjxzt
yHwGqPGXMK6cr+ws+CAN8ALrwKWgikC10ItT1JeImpwOPd35pjhA1C15zbZuYBu/GPLWsuzSQh71
Zm+VbFbQ7EVOMhnijXbT/V88HnhPsB4Oq5fIQhYVQ8kdGG6TqEEOxCaQJbmdocoqmwQgJdypjwzN
WNIoK00DQHQmagUPD0A/QKw6hRUcUuAUyQAtYXZQrlvl575RVpnJGmBqI0jrdvKuPFYWwZWUdvo3
AnjKrlisuiVNUEUVzxUC7Hd+CIZh5EvR6PEako4dp9mD/FMODNtv7hmruKrXQhB1TyZ4RYALqyUp
dfJcCK0cIMO2TCrjAuoT4QiUVfO6zNUDtxBJ3ZWyMSrcpNWI6xH06sk27QEYEVR2qSvOwGr9Igt1
4csWwqh7M1f7JBx87NsEPNC0RK2/vtWYRPar9XGZRyIYrkIgA3fn+9VqKYgg5oLET6Mto9e/vRkA
LiN7bDYuYmm0RktR1N0MOkKxB7qbcRz7/2PtupbjVpbkFyEC3rzCzgyHTiRFjl4Qogy89/j6zR6d
PQM2+7K1vMsnRTCCpWpUl+uqzGDpKtvseB0A8hc+kEBvLoQS0MrzGT6DgLh1AHFTAPvApzDjKELT
g0hJHDdSDDH9WNudcNBNLsQoqxjenJVFeSQLYUQXlPNnAWi3P15J2LaSAfbI7Y2yvNFWEuWNemsu
6rTEVxl9sgVR+pnsR8Ef9PPI8nn5JrNJs5VH+SOxHLS8XyBPvx68/A5d+mvQY2SOdo09S3+E1z3x
sjT29wK8C4iT8QJBLx0DETYXByM0T0LxODev1tQ5HzsGltNTxYsA6gyTfslLC1heWA9fArm6NtX7
xur8ueVGKpbX20qiTk8Y4qoeG0jSHoavQzC/WgshL198sjZWPIuSxzUQ9qW6KEd59DINlTy2ILJ3
Vz9BjdUEegr6qd6TnBT79tWPAcDulT9caYnLBezkSafcfJPVOcZd8O3IujMmXXCljUMbcHcOeZ+Q
8u1yLU5KWxMb2U0OeV3M0fnCPufohXZo2uihP93//NhqWOPsZONJRnYOskyVZlZe81KUskU3T0ML
PL/Cq4LYBS9HBi6QPkhV7moD8x5s5FG+XupGMczRejst2mMqPxVcGl1WzNoqRHn4qJ7HgRAjYnbm
uYtfIvl3LN9+fGgcHWi2hgqdu0TFMhUmoiMbA9j2wMPyZXbUNlrQCNJZlTZDZ5kmGpHmPRldSV3T
ne4AOY7NMGtfcUYtOIdG8zNU2D6dIwsayQKADVMsM5joY/QiJ3nhHRzlo9oUfI2doZmncvUrwDjL
EW/5i3mFLuZFN9PmdEwAIISv32lXKYDdVvNkIG3JZ44mvAOjHBIGp/pZbfF9JGOxaym1LZDa8BsX
PDGU56kVNdfMEWJGoLSSNB2MHaVdfUt+zV/ASY8c6SqerufTx/bNk0r5oQrjWr3e445GhWyLyY85
fFDBc/axEHYQ3nwqyhN0tVWrGJY0T7WLYu5rf5S9dddMANnNb9IrwICdeHGfqRfIzfBGgUFM+Xzp
NsWxos8SJu1hfkUZ2WXf2gDABbL+xNGMlaKrGzHkFmzEGKCqz4YO/YcmvDPgIfSss4VQCuLSCkLh
M8yM2lYcZYpyNiAXlCFOsxOQVxD06sIBy9GN4sX36s3HX+083/Iuvd0oR1mkYmR5Kg2KiRVuwsuI
ZvVrorkCxomA/2Hd1Niv7gEEdY4cuHggL7XzX7yOK9OPoDcJGmkTeRwdtLDz2AhCIsN0hkMnPy/L
j4+1ZFckGwGUbda5GUZRR9zvbbvHtOAuu1axsyofC5/3usw2yosuVLzKTCOphgmiBgK3MZh46pWC
lVuCy6yy5KIRHbMksTDbuYCYtPOm3O5u8MGwdPJVB+IfZiK95ari7RiQQ3pnKkAQES0Te39obby9
B2oOPEO5wVfKehDDzUe1vZOSfaodc9THlsLr+zEPciOOnMDm2oVJp4sTuXZd+6Ppga+Dp8l5MLyP
TYMnhQphkhHV4bJAKQkzAM0aGO1RKr7+dzIoBwKidE1dJuRkcZQKR0PX4hfB0l4WfeTBqjMzW1Ux
TMlAyxrAOm/PrBLnYlqt3jxNRm1XVuR0wJ/M4mvJnHyxXZxIkzErFXysHjvn3EilbtcU9mndlhOk
OmRyA4ACo1cDmkFxegfUlgu3fGD6i41A6o4lsSVEtQaBSHKxNyF6hJrN7N3uhQCPVz5mngUu2yTT
Ui5C6QHIPJdWUUoG86RUkWPot+tUBUP/+787S3pcL0sGJSs6kZyl8iMenf7BAmYu9MLyGk6TS83L
1grMD5igAy2aSX6/uWVtVNRSZiGtKvLnCnPpEWSaHa+Pzf5gFylUlJl07PK2I6REaJHHUemBf8r5
+OR4ilCmP5ZAyrLSBauGyzdNxSpLL9miUnGk/Adbv2hC2Xo/9UYmSNCE2PqZxNtBdAZEuwKX+6kE
h9By/PNxKDvPB10frAHGMDQ3c3hVSnsp5SQA7MrkIoPub41mmiSABDNRigu31WorOyBaBuV3xTGv
+usy4F1eZja1kUdFEQNkGWtNvlOI6f21bJBlv/bFryG8t1ouZTjHKOiWl1qA3jA28LUSQG6ZhOnG
iW8BwJW71nWVosVB2uPWXdRzUkaemVhUWFkrrShaYiadR9IqbDSaXo0uqOqrV5bk8w6VOY2obk6V
CjHLike4Vj1/xT6xZ79YwXHR44CvCCODbO41x3xNfN4EAFuuJoILkMDGgbyIch9FFXbxWJvojuJ1
8IvwsnzrMye7VoL6ZhyBqw92Dd6kIMOCCGAEUkXkIZjsoc7WLPsV1XqHkJ2pdo6i1pDdMZbsUnrt
KpF34clfo7KeN9Kokx37PK/GCdIab34ZgTO8XhWEeZBARxGYYV5jkVVHvRFIeeQkEvVMLhDDCXv5
UnrzA6DFA/1Y7Be3StwKfDk882G45zciqa8YZ4IWWyZEmovu6oCBb0TvY+/McjNvRFDuOdGGOcIe
J1zZIX4kjXQDpLF+75U3GCfyB/77G+PqvxFIOerWrNcma0kq5IDaog9tpfNkwVOBd9TvRgeIJtqA
DZvY484LME9T1jDfjyRMeoemKFaKKTZSQQph8SABGmtPJgayHG0Lm3AcZ348cD8hU92LUHoArRiL
cAb2H3qaxd043KntflJz3l1gVAA6WouSJRuyjrFEKh5lc9nJQ4q7MA/24mgv3ZflunoanqpD5LW7
5TbHzqyNMjxyAczKu/bMY8VAlQ5uL6z2n13RJlMBXuqqRFFOAsfvTnnWF07PjH3xNgKoW6AU2dAU
avpPW9jNbshkiUW+WnSneCl4LXiMxkxPtpFIXYpskteq7DL0z7SvgnI7RMmh1+4MKQu6jNPjZJXA
4MC+HB91HyJMpIF/EFY5vgg/LLy0g8r0B6FA+YuowP5UFhb2MJaBqQ3KQ2MTMcs1dIXx/kNWolIf
peloG05xHD3CPKickteP/QtTIkDYQDEH+BsMkr6NQ4YxDEtpRjCO8OvU7o3w18d/n3m9SEkFPDHY
Pb3REK7aIBkzNIrFOyzkOm2DTXdeLvbeHBDWsFiMH01SkPW9VSJbk7U250Q/tdnqa1/AROIsaEeW
VbfrY9H9v2oEYVgIQmoJoluMhb0VphaVaqVtrJ+y5madj1F0k3BpBsnfeBs7IUPGeo4kYSlaovEB
01yM0hVEwqcYsOKa3Xwl6JLY83W6kyUGS22bio36EAAW6vP0DAfJa6a9/2zAiJFBwKCa8Frv5n/D
shbNSlu0UyXp7pjf1xjB1PqSc5QMwDCIQc0t6yQHQzb09ixbK8Lg1LBqpx7kGV6ya77V1V7VHNUl
s831of8lE9gRPeQzurw3fF3GD5gOJQXmSTdlxDZTa03MNCRgUoWl2HU/PEUe3hb8+ntoyybEcpM+
hkzMQgGyVwbcMuhWqOsdCcMsdEgJCVz8IQTtF4FZEZw2Ag/X4iYlCkgnRt+SF36YcjUZhIWoRwhw
9ttjzlbJzBdhVdCrDO9nd94nh/p1vZdaQMFFSMaiB5UHC8EICpiGIgQemFEi2BpUuSLEqyAO5D2t
89DbeIpNu43t0B2dyVUTu/Tap9CweSAlDLN9I5RqfUntCAqnVkUGoX0xugczBcsFJx4wruYbEdQ3
HDqg9goG+r6j/4ebbsCEBn+sgVEgvD0/8k03UbueO71TC9L7Oi4Fyn5bd8pbIARbztJ5g4wkGpyt
7l8AQL7PVd4Kpu7kkilarc84w94NNTyFdk5bu9lV7ipNAGwDG+wdjpY44NcQnG7kVkYkWaBcH8oT
NElFFRCo73y5qJRWYlToKyaZ5WTZr6RG+dk+CrwGPiOxRozdCKLiuqTlQ2XOqPzUYBIw1Abmv191
Yeu3s5cD47LJHJPXMng/SPJWJBU65EgdR4u065dDftcBgrnAbHR5iPhlLbldH5wi3XPDW4G2tDEk
Efq9eQ8cRM/ytACA5FyQcIZz2Z4jfdGzbFIxhC2hBmoG20iu5eTx44DL6Am8OTZ61bhqK3m1sLGN
wm75ne2agOy+a3imB+X0X2A5Eifx0dlRN1yz5npFyw89t++jS1COBPA5WfeoP1zL5a2AcZWj7rle
A+AitCBNDAiL2bqLgskn+NFkj5o3ssL7VtTdjuW8Avkksfnqt1F+leevH38qzuWVqUogCjXBKAHZ
exKq2h7mJz06hGgndgbHCXNPjYpoklmbygBUARSpM1jEyFiAdaO6VlB6f8FZxgorG1chU66iVayy
MiJigHjrW/HW1wpXAsg05sPqqD4hQk1uI97qFyvQIDfBIpuKBXSLJmO2pkSWk7gl/omQDWVB63X7
vwg0xJzfmftGDmWAoy4brZiMqE1zZ3H0A4G/bnoMb07+eZo4tgUOCyrzODcSKSvE23PbZFMNiUjS
Z/Vr2WFkQCn/761EuI2NGMoYG8E09WKGYsQHmtmOMF1lmJLOsFok/kV7jZnybAVSRlmOxVIIGQT2
bkOgk1UMvRdPBjhX0s7GAIENnPhPpHZQ0pAkQESjAqK972joptlUOMsy8mZsmnmlW4HZtc7xAU1j
RzYt/oKBgm0zF6lUnrWOYTuC14toKoHbNfPQUGx3HZJY2a5K23JXzoQx02QU7IVhbhAYqjIVOa1+
NJWlR5mq1I9i9X3CmN2AvcePvRf7A16kKCR+b3IuKQZ8mdDG5Mphti5IJTvx5Mkealu9xQ4wpvrW
9Gr8xJYRDHUjlkqV00HVNDOH2N6t9509XReNrR9nx3whVFLAn49eOYoyQ9xGIvX9+gLp+VxB4uSA
ueC8B0SmTf7YKLf84Ekj1rQ5VlC8YqgqPetHCJByt39VXVBI7ws/8j9BHvL2NCl/NlejlK0VTIW8
ICjkBcGJX3MQtel+fBCO1u7js+RYJr1kM4kojWUJ3bU8BVJgCTBxIMJlJW87kieGcmZ4oB5jtRGM
k7VelemzAuI+bp7FvNVA/0S4wYvmu/eBpTKVMAXdy0m/H6OgaPHoE3lgCfRyIJHaLZoNV9yeLzPK
bWRSX0uc2nIGLaNBgEfJzHvmFU9taWNyZ8QA1LNp2fOB7Oxkflk5/eeu3kY8FYq6obaaLIb41jWB
LwAy7rPCk0+mPi2Xi/XCTMA28qjPWEux2HRVaJzk++IGEApgrR3t/eykq/OXryLMy7eRSAWlde7S
Zm1NA1d98mbANMeuvC/Abq5e5dw3SnZRhXJABbyfqukKddWVqsBidQP9CNSqdEwB49/b5gNh7QEa
3o7XUSHH9S53wXYZ2nEWAoNOhYWwtoxUG/H5wvpng4GG2borku+yvH4qMlwE0WgGsSE3mYjX5nNj
VnYUaCYQ7Ltb5bw6WTrcuoB5GTcSqaAAUNx6Qlw3MHkl3BKUlNy3vqiPgxvay0N84A2+Mk4SU2TI
9dALA6MVnW0q4E+vdQFeE60iP9Yj21oaL0oGe1o42R+joU6GvMAohU+GNxG6nFPyvNCbSjaw5ZLs
qkPsjkg1Zw+NqICHLsCyxzeyKHs04jDFwoGEU7SB9YV37ATBLgqEa6AV4g2S21RgHiOmAlVNsvDa
QjeHFa1QzbZXif2rB8JyiRWvCs6smlCymiCTApWs4UU1v7fICBA6lrzQzoTzJuQxb4Nspc/5aFoz
uecCCJ5yEB48hK7wa1JQokROfph2uROr7sfRj1WIbcXSIEJDAjz+VoHYxlucxdMRMcAs5ZEN6YSL
7sHwnm+EUXeim6diTOsFwgqQACg3ifCJuhK7V0D9MkRUDu8a0quloCM/tThFLOiRRUdQ4x4JvQGa
pPwXa0Y/6I00KhpoYiUIgN42kG+OR1J3Df6E+90HXORJ4uUpRwl0REMTVXCwEgt5ax1RoSRZOTfG
qazQ0lNckCobz6Rq1u+SI4k96VUx2IlfiTav58A2ER2vPyhFsAh4vqOb9G/SRzzWoS1Aus9g3MwO
wFr28eIZjMH0zLuBLBORQFtD3pvOS/tvFW0V2ZLjYtFRD90YA96a+EN0jIiqb0TQgz9zNZRzJ806
bprkC6AaW/FKTfDaFDS1eZNMTG+5lUbZvDotZShmo36uYsGHddCBqIBlH1u84sUABmYVXv4vh0dP
/Uya2o1lBc1SQM2AyPCg7gnqCxZhg0+4DXh+MHiqqFvfPXAZWQIcgqnWT83v8hGwCk72S7kmMEvJ
D+FTPTa8bV6kUeXO0JVCXa6Njl66cJvscl/w8qvo8UxhxoXOZHXu30ijYk6TduFYWJWO7aXFGUd7
wDv4TgJgJ+DG+gAMGRhk4JOYsW74VkdyMTa3TJkiXW7rAqSa3eIUyo0EPmDFDde79FOdlTcaUlnz
MMH8FRMakpxSsDsnN4Eni9mQwxxEps0DqmPfgc33o/ykEpZp2hJ5f4IM/NaDcl3tc09wuT16Rt71
RjcqX27XOJa0AbJG3wQv4xTMO4B1jl9lGw/K/Kc5pjPZqEa1FqdcLApDgDgyRUi4PLNrjIHtu0fR
XnY8kkRWjrC1ESpHCMOmlOS4hY20WVBEidPIulPpn0BRgx+5KEVHm3yVjDHVc6KUfFD8ISiue7wb
1aCXR43MGT/hKEVDflnTLBXyghOsjVd52qXSadV4Dzcco6AxM2XB1Mowy4hj7I8EB4YUNrqrBMWd
aAO7nNNT4LkQelKv06TVyhO4x+FgXo/u4mHR09EFvPmfe4mkp/cXtsjTknIhZiIofRWXOhhCwSt7
RTCGo/0A4CoZxdtfpD9M21csSwfEKp7ERVpeP0maBihSJMuSPz6gpLqJAhME1cpTGXCNkpkZqIqK
2hSPi+9qxbwS4loKZf0E0qDFUbBHJl4nXgSeh4cssbPH6Wfia6XDCXQkPNOJl3SRSl+FfhWWaAJx
DVK87nsN2MnEmV4srAbFXvXMkcX8fqqOTSAssJqGQl3vtpDkQQNv8Gkpr8BlgUW8LiAv7mt2KAAb
bTc/+TOlzNuHmsPCD0pHevQmTMR2FLoJwS4FrVxp2REAZSTjU6ptxNBuUharMUwhBpkysIoKNGZj
YAkV+7REy7mGdX4qbcVsyr+aUacpxxX4HiskXqM/Hgk9b1vt5EctWL38gOlrc/A/8/kuAuk320LM
zFCcoeN0vzgdRn5yUPDkV+KP2cMmWcCNqswLYWL2C5NfjA2GXm8rs9A6EsVFB7M3jtTh5WD+MmNE
Q/fFK4CtiRxHyhNJBfKsWJVJWnr9ZAp37fStah8+dYYXnajoHTXjPxFucr69dDe5P+4IWfUZgQzP
EhxpPHUoqxzEJsqqEfGUnCBcGADoi6A/SIc/uzTDFdcome5k880oozSFQZUqLKViAx9Ete6Mkerq
h3RQvDqoeTNgzMJNugijCx1MKpl6FkG9BWkeefYU8MSqA4mnByw1b6ST7Uj+/XI0jocxRnlWyAh5
ynqjGsd8+t4PHKxJ8vHf+eKNPlQZYOVSHMk6KaWW4l4qlJdk0WJXlcev0bT6XSP94tgH0yFvBJLf
b3LyaM3UahWIfRxIQM1vswptbflnigmzFiSA9sjbymOnyhuRxGQ3Itc6soDbTwwkUA9knEDexzfa
X7UveF+M/H4jKq20bJZj+I91SL06xWxEXxwHQ+ZBoDLThI1KlNMoNFkQJczNndOE4aZBTDOcErTi
GLvKHd7ON+dO07NyklDJvRUN+klKvs/rKcZI0MdWQf67H1kh5TTAxSEvwgJ1rPUmnztbj79I66Hm
0UDyxFCeojVjfShaiNHLr40G9N0xtqX8d5pz31BYXSxslYjomqENL9GtY61PdHkChj0CJeQoLihX
D/rLes1ftzhnE+/P7iKKsu5ZHkxkd7jBvT+6oke4byxsWj+TR77eBkXSARjbQbocpNPHH43ZSN4q
SRl7WTVRY0UIzubT5LTgbcmrf+guWzu/18F85XAkMl09jlNEywwoevTLflf2lTwaqGsmZ8TDGGDS
n/pDdyy9acfjqGDaykYU5RiTLG9TMYLvbaMvAwa0U2xMtsBHT1TeGiDTBVuqha6PCUxCuj/eJCN2
JjUoJVbhdBTzXgmUJTKCuE2S3dCGvV2WecHJOjhC6ThWh9k/rRGxAgBBdTCn53FGANjH+eunPtq/
+tFRbDKtxRwxmXD2+CpAZMS9cpDh7D9brl3O8l23rhQzdVoQXYqvtdsB1Z4g8oh78ceKfBGXL+Do
xvTDG3lUNJstTKrVC3TrPOMH4C0RXAyvnjCqjVaTV/AwUtjpx0YeddlzFVvDoYCOVuelGDz11qvR
Vt31t3gEFDB37pQrjrrh6ZJ0mFCHuDADwSEB+iqC0DcB5PxX6Tczem60o6Ja2guyGQO2/zTrX/DY
Z4+9P2nfPv5kPBnkYmwidJkLq2ZmsJBY/2Eo33OAKssJ78mE7acuJk/FszicVkkkDTM5+MNnVe6A
joaa7P/B5Kmg1i/ybCQrTLC1MNMlel1Q/Cpfs31509r6VX7NHa9iZnD/fiWLZltrtGlUYhlGsd5O
v5Fxg+0MJniv2w0WQ8UdD3ed7Yj/9ywtkZz15oPFy9JpRoxGddGktqlNdjOcNPxziHkv5+xe/0Yz
yueviyGniQLNZKBtD8G4i/Zk3A/QG5xAxkyoNoIot9H3S4aJHOiUCr3dZpVbqzzEC87dxevP23NL
qqZXRuD+n8xv+hltMHTNo/iyuLkHdlfv41vFzgUAaAtQS11WsTv4Vho+kaW2Cdqbi5PckPamdQPY
NQH8gqRNxv1S7AO8iKMuWAFCalOvIW6+jUAriFEAgp+LpRH5YfTiXeolaLnzdGQ7+4tQ6qZpQ5hg
lxAdz94d3QnQzTqmVCRnwQSqxe21nFsb7/K6y4nSr8iLiQ5rI6R/GsaFYYsHGRisXuKBi3WX+vo+
AYizZTgyHip3mW9hNYFjpf/BhP5VmF65spKuNybj/F/ovpIktsa8vAQgDhK7eb0XtmO+CKMu37wQ
ZGwNC2ugtdo3Bp7ox2afxApPKbZvvsih7p7WR2CdD6EUeaip77AlucsI3qxfP/FcFzGIjz4hfQX7
olTnGQZDxpUBkrlL4E/4HDQsMdiIMyXNVIBrK5OT3XjIpso18Knh5LA3j6lo6LMnc5ncZIdV1Gzl
UOF5iSJxyWecnHhoHwldEGm9R6c+4Pb6yTegD24rifImJeht9F6NdawbTF6B7QY9xc5nfwDvE7pw
O2sfcTMrlvltRVIeBcTD3Zoo+FaKZJPBN90R8IbnQ7D8SEjctO995JQB15OxnIqM6V0N3w/r3fT+
G0CrUdoVgnYuaco7A9PYeDrX0J6bAPDo8+40W82LOMokQ7nFIPEaoQTuvyvjTdwEQ/j6iViwVYmy
R3XSW0loIaPzRKf70jkVJvUxumsPj/CUe24DkGkt2KbDEiHgvrBg99b+qyysBnGC/euYgPYwieZq
r9kv/ShHnoinemG/cLucLCeCSS0VeHGGJZv0TF8tZ0KGqRIN8xtkpr04zFfRUTuArfSWO4HA/GQb
WfQni7R8WTEODTbdEjMIKrjByKQdoSkgM/TuX3X6mWe6EUp9QyybAUlGwLYtKaJmYH/s+jMxggQk
FzTpIl+xOVbDO1LKu+R6tBQqkUjm59MfUNGTbwGKd5X4XOx25qXbaEf5F6WphbyOTA1LZ2EwBWhQ
2z3ms0iGzk/2WBu9ZK/2X2OhXEsrrNbYAHgQmLijux7X2K4fmid4FvUnIQmeg6G0+19m5fJCKjOh
3UqmMpZcHpGth3AuKvhRtd0ZxhhEoi3fYzNjw0VHlRqmKkerEUITkvL9fBwCwUPryRUOBZ9cmpX6
bXRSqdsuYuvNUDVIat3qe/Ml82K/84G3Fu6Au3vAZShtHgUhTyQxp02A1cEG3gpY5D+p2UGsB1tB
p5Vj/Zz7ppLfb0TMrRalOXDacX7VTQhWTReYJuZ5DE36hfWR8IYXCZhtcQybKnj3BQCHRg8K10Ys
1GIBv0LS2X7ffKscy9GC6q564M3asV3Yv6LoF99maYwoJTcgKWM7x6Zukj9FGq/qZt/qixTKMnqp
VWO1Uv8oROCZhl/CTeNWe/Oq/vUJ0ETAl1yOj55/UOI0qQq81p/zSILKFPvyXsFTKBmSNzgDwmwL
vKhGmcdgoLYCSQ2EIf8ByV+t8oBJGdwkb/WhwgzAItRw0GAOo/+t+t5WdvYFXU83C6xvlrekthJ0
+zlDl6l75kVwnnZUsOmttSi6SNZOUb7HFrmc8JB/ebZuUMElbdVsynOYxp8UOb4VnDVQfwBnbVdz
T5J9ly8fi4ouiWAmcj5BHbKICfJadOTDO7ImTlYxp1duCsk8Pgw4K0AIAuklDbuni2kCcLdzmQZM
qc5Gwkxw5B6lw+KCO9QBXbXzsbti9WSw7vuvROo4a2GJR43UUKtiHq2280Wx9xZ52GFU8hOjTFtR
1GGund5aFSkL53Bfy9/L6FkT9h9rw6xztzKoAK0oem7FpM6dnM50CMQS2aZuYsDGk7Yqd/mL6Q43
x0eF5S4He1xESnu0VaUBRtIgSW4cwUscQK7qaFbnXvnEtRPOV6N7/vpUzS1oLnGUWGHAACa6JbNN
9j/7g/ySA608wZxR67TX/C4ls0S9aEy/AXTREEeaeS5Rm5s/xBcD6CI+VaIqaMKA2UUxAFFHhYBC
Q9MAFCh/qqnkStqpew0zyOmBF9FYZ7kVRKcE+biAYirUsCFsXod1dyeO+aHOJ1+ZFo9jnix/spVF
Of+xEORx7aGUdNseZScfMBtckFVrB7vC/f3CXSEi9k6X31uBVChQ1wbM4hnKb10A+bssXBlF45qK
dVjW3B8KLEKLE2cOgXkHtzKpGFBVhVzNoOtBNhLe/3nGNO+mu/p740cP693HR8psrm2lUQ5ML5My
U1WUqNrsk6uw0x0D28kdOdl/yOyASwyivsHBqB+A3XiXkXUhtv8Byq3VYrjMcQ51R5/0bDIAHJyf
aYOPFWV5mq0YyrPpWrqoEZjQsFZeAzZytpUGpdsscsQwhzO3ciiPZrXGWpmAOsDXW36vo41+rCPc
FC/pjeTMQf/Uo5XBrW5YcW8jlPZnhhIV3URQp2p3wagRWVWsnkhhXOzFI3Bg+O6FlWFuJVLuRRkK
eWgAt4xAUe77PQDOr5IA4I0HwBzu4qePvx1r9RqDaCSi66YGX0bZSNQYFnCgkDUXthwAxAuLkQRh
ofOBvwzSvuGKF9aZB7oRSFmLWmlxngKl6dQYvhACC7nuOYkDyx41WTUsuGfdeodkY2Zi3wgiwK2a
9Vsn+0n/Mk47zrGxXPNWBqUFKNxlMR0mDYPJkxd+VddzBqamthSkNwrMcXmQGpvfymNd6a1c6g5M
hhGh1J4BULZv98rORDFAur3cGEc+O+2dN3LomchVmlq8XxKAMNcsPFBJj0gydRQ75r6308ZpLBvU
DKBQ3aFQ4HlOplFupVNXwFDENexzoKCle8XXnfx2+IK1OjAykSapOtpoDjXPnC/KunZbmVSwbRcx
meUKMssjgQDMb1Ebh7s/PPXTq3LiiCMqvD9gE1BvYBEE4wgViqZOlKKm6Yg4xa/RtifdIfIQyH/l
YYY9Tb7IogJRPEki8LkGXAgPvSGAthSYzTyXCpWfN1yWXbaNXsRRLiU1pqzM0p7UQdFO24072CjY
irg2ykpZtmpRd7BPOyydKThCLAfsE7t9iP3+TAJVuOrnSMJ0fSuPunsJJvzaUIRe5FFH/DpdE06G
Yj9/Jy9VXIJEjnZ04JnqTLEEoyU3sD2qjnUFLADBjoLREw7mq8hd4GOWrxv16PS5WsoyGjoIzPfo
42HANQOACl44MdjFfXvhWD89QqMoRa3HFT6dGszHDoxPZBV59coDvypge+p/rZF++yhTJRFnFaJG
qyxswGFc1+nqakP0lGTd749vNTvyXGRROW1T5lEKtGftpGuao0UVeueZh40c92MxzExo+6ko5zGn
8iyHDT5Vul9yGzEbPZTwJ3kpy+4iBy/9TnTLLSh5Bkl5kSSs1UKyoJyCB5AaNC9kTF4//llU/Aso
NbZDvhwm5UbaCS8iPZFHYITI63v2TfBGZ/Sw7vnrv3UmFuVMDHDmSsqCI9Xsck+kRVjC7NFNEV3R
rgNex4GVBW2/IOVLhlDNJIA9o8GcHbMwtic0v/4rI9HpERo5TwR1laCRVdqabfwgqEhxbKt79Ihi
jBT8GRXipXccNwIQgLdN5jSbJxHkguRqL9hRLG+zgDDXpEheefXxOTn9z0EUK+pvZZWaGg8W8ZFg
q5Pt/Ce5B5EKUplm9Dp/dbI7/QqvLa+S5Gs/OcfLdGHY6SagSFimlam73oZxvQBt7U+UG28jj5Dl
Tq54zA+8TTu2nhtZ1H235krV+wGyOq/6OrvtKfmigqCXxDvdVrHFBf6c+pvg8vYW2YmYpuEZTgIV
FjR9e8DVKlbTrBOw1m/gl90tEVBMoifVTm+an2NQO+ENr03Ltp+LSBoLquyV0ujjmCRGYUDmo8gj
jxWQDUau/TBdzEYWZau62YtqUycahg00v019K3XkAZDnkTN+q50BSKOvHKthOtGNRMpisZKvlUqa
ky85mE74m7xbC47xpNwnPdb9lt3IffPkiSS/37z6dEOEWecQSqr3/VH1knvUsjv9KB0AShlEsa3w
GuFM37bRkboZWTipQ12lEGg8C9VNsf74+BCZUXbz96nbIElrvug6zrAMbwX1Vq5uLR6aATtl3sig
gl3fdH3eaTD85vfoki3y6Fq91YEjgsE2/ggs7xNRoU5YWqtvRnwiYO+74lcVgMik5I+/C8H8ND3z
+kK8A6RiHZAGaqVT8YGs9fc0PvaAd2oz7msjM/HCoBDeKIBlDYSUt3aXFfmS6UWontNl6YhyFfu7
zfWISagJcBsqtnCeLC6tAPvLbcRSX04t1hj5HsSS5VYQYmOEqMYQUbOvfMEVHj82Raapb4RRH66V
8zoJibC1xD5y8SoVXJZCpo/aiKA+VhtJxjRllgrb0F7IImuGnmzxmNqZy0+Wz7Dz7yLqRhrl8Ceh
Mscmg0JyIKHyLg5pimXW/CF2CS1LdTSw8pYfhFNXAlSRm2IyDfMi/d0TbmmIg9hC+nCYHGS2oidm
ttrY82sWGNfxl07HyFn5i3cfiFK00hgoVQnep4llE0rpVcfivGJAbCLWoR21i2E3iRlM5uyHkXQb
zl2w6vXVoIqJ87H9MAOsTnhWRbI4bNABtg/FOE9GSUW2ROZuCNpUuB/87oiBS3xhcMbzJLJ8zUYi
HV91sYzSqpRVLJuvLknix6sWbQ4RmPZ18Bew1qwrspVHxVghDFsj7TT1lAJ9fJ9cTQ341Tzx53qP
sH7oHgbJyR0hcTkHy7o2W7FUoFUFWWmlWiVuIPpCFkJUzLtNLhkr5Rsuy263wsiZb0JsFi/5oNWG
eipNrGsK6UNpNR4GVTjPlMwB6K0cctYbOYMxSU254tv9C7EYZE64I/jSmZ8744lziGxb0UQNFCaS
LNI7eV3TZ0NbrH9cOCmKygfrhpRgaAr84q9+M++hehFHubq+VuVplSEu3Y97zGMCBOevZkx5cqj7
rqf1UGTmWQ5Zv1aA6nNHuG2rIAna0EOF6RSutQe7Vy/YOkgCbM65smoHgGWqFua1AA1Fh0bRWuQG
U3/k1it+Y+DtfrTN0tZfpKcOS5a8u8D+jBdxVEhM4j6TEs1UT0ugB+Udck7sm8uPyd60gVMbiBFH
P+aVBxCbDEQErJvR0Jz9os9FvkI9od6PGCjX6tnhnCBrFIyMkiiAOhQVMPu8vQnGsmpyNYkqMneB
PARdq2C0w5giF2Wdfed0UCMB/xYUEiKdxiQKJj/TSUUfjqwDkhKz79AbC33xxfSXqz71OLoxrWMj
kfpcZtl21ZRX6rnxMZ8f7rL9sBftv9gtY8oCB42KdQowRtAjYWrcRbWIeaZzkka0q57CHRkhiW51
nl5ML2loYDWRsbuBldW330ydJ2ByKKjWRz8M1NnWz48m2PaK9qmOqYDpYZ2d8ppr/sxQcJFLM02F
lY7BAJCO4AvOfnlXnGF3jevkjnRAmlfO12NJM4BzQvBVVAmp71st615IlqmBZfbuCm5RAsyHfbad
6MsglP6UbhtpdJc41usxVVNEBNIkI2NA+W3hNC5pkvFhAJl3YSuNiuV63lll1EPan9XYzu5rDAkn
DgGyMxpMsXDXfzmnSTeKG8wrKkoNiS1OM9sRnNjyefCNA8Ggkj/juLb6UXF8jDQhHRpIy8oxcQds
xAZxEkUP/52JWFQYb8v/Ie1KluTGleQX0QzcwSuXXGrJ2kvKutCqpG7u+86vH0dqpsVEchL99A7d
F5llFMBAIBDh4V5rpjSdtpFgrqgB8PkXkR3mOW+ElG9r0R8yqWBQxOwvJgC4AKZbaetj8B3R/4aJ
3Spv+pfxCImPvexkP+q/hAdAZI8LX2XUaFbLkgYNYjsjgD/EVp8bl01zTl/jm3VUngX7uRZYlivk
LoPSShSzL05HrvrUQB4GKR83tkD/aeLRQtypdWJog78KzK76JgWHkAlwK3D4nLegKGdKhjVqR/OB
dQwZvykSFsaZ7P6LEXy2bfwjxVxY45xmxtSgFY2wJu3CV3mTedmwtzaR19+CaAhUzdbN8GDFt8LC
uGiVnPvQpJKnjPTacdzEj7lqA//gxF8Ykqmfq9ymmVC2eLUCuFwp50BBIodWWDYsy6Vb1q70jxNA
+gXKc0Jja6nK0hbnOnlLGzL1nXZMo3Grd8a+tTrBMPAq6HVpg0tr42ro5srEegYn+WTkINWW7v3c
ntFglmwJmYTynfGSlJUd4PkQu9f9dG2JUEfQZEvGGAnAm+cXUhE0dTAZqXak/kGLDnX9dv33104f
VaDGB7EpMI3yyWykQzqobGOc9+hvEOHa0XhoWpFY8urVs7TCOUUPqblIVnKEZvsW7HaMUfgmcQAa
Zk+EW+G9KloU5xeIX7MUTFgUA+GwgMJKV6yTQR8gBoKXueQKCfTXThraXSCAx5AW0k0unkDMejCB
w1NhkzisFtC8MXaNaTPswyfhuV7LoJfWuHjSxGHamciLTtYg0fFiYu6S8RnpAhzcpf+ZKDBDAM3E
e8e4gEvWuY5kPU3U40gfusi0/eh43QFFBti+Ll7FTZym41QV6tEc/dADe1LidD4VUlpffh62DmCl
AM6CbJ7GnSO9mGqpNkP2eUZXYnwrHt0z6ZsCid0f4M5gDWmkpaPxApURzgHjCNBdLbeUI/B0wODU
dnsiRsh3s26nn8omRu4q7Idc3jHnRrlIBbDiSAtLU6ABtoueGb7Oepbe268fo1PaBrTPIMUUvQhn
ntnPnl9tzCzECHGRnmLU+QckwdjGFQo2pyQWL3+ngszU3Un17BWSHJZTe1WPp2q7jcuNYW6uu89K
xfjcPOc/QxjF6tyqKjL24LncFGCfMLcIyDjl4rb2ZWA5N8YdcrXU2iqNIUUYBgdFqewyfEIr0f4v
l8QdbsksgrlhO8qK4AyzmNzTO4YvqrfDTgjXusz4ztfE1rw8gGXZKnlhqMcitfPXBry04zdlTyx0
zzGs+ILRfMGkimgTucsgomU7aQM2sZwse5jB0qdu2/DH9U1k5/maV3InUAr7Vk8HuMUvHahsywar
azFF+GUgPt897tBVjdlRJcK3YgUGJjTd3rLJXGXX7f67BXEBjMZ+VwUocWBBzEyyVWFGDO5Z/TgK
MZksrG4o/ANYSmlrKD5EL0n5OOiPhH71muBKWSmbY89+2+Cfvb4sTVKgnY5s9omyxWsGIhdb2afv
kBB1TUAAXGG6v3rNgGkT1SZioWbH+QOZ46SCNgSL/4Mnu4hS90HiSSqmjkevcPPt0G36cXv9m7Ef
vXDChVHOOfJqbMZWgdEquSmtzs7SnyEboRhkuywMgYOsfjkskGWK1ND4cm9ZJ2WqK/hyVf6YlM9R
/FEagi+3uonQnNV1fD/tIlmsGnDvTH6PZMB4iJI7Yj5d36/1YL4wwIWGLFaDNKqwYf2m7u1oRjBC
7X+wa2/2RnCWiqGylyU0+KLOJDyQtskXgJeorEgWh0g/4n3+au58oIZGIE/orbhAvrp7C1PcTRWm
RgKmcZgibW5n3U0aRKKbY80EshsVpCCoqup8YVUJo2zOS1XBzQEhhnc9B+Nr3+JojRN0H8sbAw/c
XAgZFVnl3DzsrSLIeyQeXQ2h9umb3haiha19puXCuOgHep9e6lGZxGdiuTXUJb0fLOFNNkLUzNp9
uDDFzynHXTCDGht7ePJB9Y5p/zAwZeTboJjY/ovigMgiV5gzq6SpLcgtA+HLYhObBqy/JU7KpgFv
IleIXl79XoasQynbAMbW5GJhROc+0qxBOZqt0002SI8VUGWnUKDzSIehr62ymV6kRxHXyerpBsX5
P3Y5P5kTo8CVMyqIwRDodpCs/RWA2R/W9tPuD4qPpgzIL4EWOIo8GPg+z2ukNC/0WpmUY+F1nt5t
y438zXqWERXtVLeDF2Fvdi0AQ9kcLTBFRi/69AheJFJy3MqTDxj66U3Gqrk9mv3ErkvPQPaWoWCN
npQie8Iagcgw+94Lw5M19WpQwfCsBXZaYWIveI3IlyA2rx5BEw12tNnxgOIH5/IJCsNDWSqoRMY/
q6fsHpUrp2zs+t8cibUlUQjyAHtioA3Fk3IbbZ00YERQWNW/sLW/NQdkbzo6N1v9Hq8JmE1+oOby
l/4qWCULwvyVvTDMn35ttiSaT6dAY33vnn5RZBZ31jb6Ht4I34kia9zJT+qejIZ/Wuav9lSUoKSU
2sXe2A3Cmdz1TQXhuA5AhAUqm3M/CZR81roCcdroPvPxbgIkoxJkPKtnHNBeNruja6Ba4WJLCDWs
Ycb8/hFTJ53HMIChW96GbALqVJ7YC77XWixj1O0QjcL/wNN+vqaqxPsvAB8UXp+QDcG8VTBCVAO6
mrAItECEYx58u26TLeHCRRYm2TYvjhuwZSr1I5ik4T5q7kYV9JvavUXum1R1r5ta3U7wjONzWaqm
XZT/zFGaG8DtFXRKmc5f/eDjLtJs2ekP8Y2wqrTiIAorWmBMHP1myifJ+pDWLVpEMtKHcn9SFUTF
oITuSwO6ytYxOzcevNSR/+AjAkLDgLgqQebKs4iZbWvMyVDJmIvKX1s0vwC/ALVF+j64feSofwFK
8zgLO7UrrqPIKprChoH+g8nPFsgpxnhaapLjVDo6ANZ4+O6GcVv86P/2bSjvbc3jn1RCAcddGOX8
NZJJUUhEJ0d6X+/lkEH/oTWQf5aQEZ1wK/1JiDkzyHlrNKtqTgYYbG46gICbbfCmexjFx3hgfi/E
gK3vKfrDQAzi4cN/SZIE89jHlLAyW2FL3yVb3mEUSz50HUDrjJBf84VyMGtuK6u/jbIouziQYALO
pwAImGMKkWIaxXYkj/ZQiLx0JU2DPqNiQAuCFUT5B5ZehdQ3+oFA6NPfNjaYocMSp9HfhQcCpWTH
Oo4iMO7aU/nMJpcyjf0ckFaZCPo3JLWb59QNoaA4oEnMxCGBVzIQfLaiCs3qV1yslMu2JyMcIYnR
kmOgPCj9U50KYc2rFgx2DvBakQHDP/9kfjSTiOgd8xM2HtI4FlQUDiYyCuL26EJs4nthfrb6/RY2
ucflCIae2h9h8/+67SEBCL9Haq861nsYOMJBKdEqucvQbMysU2bs44Tonb5am/HWnqEUcWKEdKIH
4RJFBjl30bSRpgDgk2OHKgfTv0lGOzm1+Cd33EYIo6JeC3MF7jJU0O1QLIiYsBFkzlXUoOmjORjJ
CYSf3ETb1mNlKWFxe+2ML+zwNaM41xJgMJmdp9ZlM5eqtqfH0mMqg+Vog0fKLd+S1v7P79/l8vix
utxM0nkscf60LZ5md5D2Tez5UEAIltjZS/ElMLeSWkBLFHUIxk8hU4U/FkUb1HPdIJJ9155KFyAU
gDxjlMMy+0cMKFZta2g25l7otUJNyrXjsbTNHQ+j9AGTVWCbCQ7Syq4lR8J08Bap7zFzwT5WeqLL
ibnjhfOAO4U9mFB94W/g3tAHS8oLcozrfSVntpXcd9pbK1E3S+/KRPcE27t2PMyFPfbvi4tCDtRE
Tn3YM566CtiN4qZiYLr2plAwHKC/oTEIyjUBj/rKvB9Thf69Su6jSrOsFOkMq/OP/FWy+8fkCelN
/KVhVkV+j3U7cqGQe7y+1hPR/bW95T9nPII2voRVhlLsnubb5hmPmXt5N3ygorGxnNaTvf5JHZ36
Lf+Q9sLgxwxc/AGYjqbQdMVjg2+IJsnoa2GZ4xJpv/rw0OCUNkjOU3WwW/Xd7KzbkdROUlC7mnu7
ziHuVB1qjWE/HtukEelhrB4t3TR0FU9KiufJ+bcvCynwUXwlR+UDASSyFa8DNH1HUdPJbA1C58CO
A7Wtv/WaPYnUK1ZQEfCB39Z5bPxQTEWnVSHCV/0XwQB8WT2Y9KlBAhiGmicXt1kBhzQKu1dEHbLV
yLkwzb36qjAusmjEwmkFiuAKVdSSOpKUONcdbt3NF3a4LAygR52iAEkAcendGhhghjWhR1bHmjZQ
HXmKHkSXz+p5hvYmtfD6M/GoPf+mfpD1YVlgV+XpNlY/w6ARxX+RBe5CNXOlTNrMmvEiKj5lV92Z
+tZ6no6NW+2rh8jaaN+EECyRTc5TB33MoliHzfZ7/Ko4we0EWfVvkZNmLsMndaX7LwgMVzNN8/de
8oWPMjTqqSB0Pqo+avs/xhxoCTV2J/M9HXtPK3N7MBWbyr6nmgeaIR2dbEzdvvyJFy3+DM5bzXkA
eJZtOFN2nHHXQW0XD4g6s1OcUdVpXhRiA0okcqUViApO6MIw5765NkNHqTkZ/tUgiustdRsgBHSn
wDsNF4WgD7oSkYDqA8OJDsVkQK35pWYolVhaLh+l1HyqDTB8Ji+1lW6qtDuUfrm7vrMrXnVmjVtf
rUZUV0pmDSHPiD+UXtAcWon3ZwZYfrG4XClBjyXJmYFkU3QP1P9ZF14+iZ5EK+FMlZkeM/7TkJtx
uzbRIkfZrIBeJdUcFUqcgdbeyopgWGP12+iKaRELmJeLtNYII0OfW4kc/aZ879QcsI1c2gBT9DGa
cmfXlohhbvXz/DbI57d9rE6y30GGU5fku7SG4HrWbv/AAxYmuJ2r9EYKUgITeVbYwXgP4nZBuBQt
gvOx3G+ivDIifJuMODH5lLLS/ZM1WBgeoJjvvEiQdT/LpIniu9Smuddj5VZuqWCb1iKBKuu/bXCZ
k9wMkZ+HgXyMs2LjD1bmpHH8NIWQNG+GD9okz4UcEccw+wezY/0SesjS6lG3FEG+uubqikoNVDZ1
1Bv5x0fZZkMzKyjdqME7bR7U7AcpBGnR2qGFlwNZCBUqdP3Zn7A4tCRs4rywsNZwgrRmjyINvdHK
xm2iQbCYNd9AswkdGYyU4LHITtzCUi1bEWgvZXIsSP2CyfSXWh7yP/A/BAcolaKiB7EkbjVmNdJS
UlChybpwG7QolhhUQCG7tmEq/noZmSS0ennYcFeX1MpSmND87CFrQVY7+MGuU6vPIa2erjv7qieq
WBB6ZpqJeRluPaNqmZWCMXeG3gWYcM8wXeNu+mnVtu7098GL8BZkMYBL2lG8/22R8/1ckvQgH1kB
4Ua70bzght6xacZ/hYlei7GqisI9k+nSAHE/94iEzLNh+HhwDg7EvpPZVhobIuOAfVugTbvBfMke
tad782jtRdJda84IzDf6ICpavZRwpqF5DmnzGKbNGXz6gx1Cy1bw7dZNUEi4qCrFOBiXxUVqMSRB
iXS48eo91ZELS072naUw+idBgStDm9cR2GR/9sXX0/+xyb8yqImZySpFPjw48ndW/mHkPOkXSuho
vhBiCxsGIoPclTL5ZT/2HQw2XnKIf6BBF91DqreAbC66nXhP/aWIXtNrB5BVmpgUAjqDfBOrmlsc
llybsEbpRfoBLDHaBREgh57xQGF3eMif0rc/2VqNmCZBYDGJcoGDbVs1NqpKQebvZQfN0W/jTfRm
esU+9zSCaWphKW9la88McndpMQwNhYwXM9iC0jPfhC/UHR6n7zW2Nnqo/0C3FFNdixWyP2gRoI2Z
Jrof6szgBI3AyDMzbOroMMHI7nYW1CeY+3OuqgEsrRtsehroUe54tEMeWEM7T//A2Qa8EcVCyyvk
KyYuAgOTf8AsAXTGeWil5nk54fkNbEXnoYTO9NcMd7xhfTTW1coh/qDc/gtQB4vNFwtcGOa+H3iY
fS3NSradzbvsJt5A71C6P9aeskm9rnF8TH3EtoiaaIXQ/3zB3GfsaJD2fQq7uj14AALfsLkWxSV/
MltybolFwIXDJB2ipiZha1s3fB2ZwBKQMhiLmDCMnn6IKsArt8XZh+TuQq2rqWol1XQMxsmV6dGq
7orhWOY/mqb3rsfRlRBzZoq7BLsOdNkTxRZO5SGuKidNZIcU34kxbK4bWquZoKtrgiReoYTgOjrf
wrkHtWeW6iPbQnwnMHcC+wOVKi+eneAI9nGMMmPgXZThMt/jfRNiBDJggohll4oyIOmRtLjqEUMH
aJM0DigFoRIImg1j52e2qMy71sVGdQZIDmBHMGfClwJjU69UZFQd9B0xVelVmHvHFOAWiDQoLgrn
s1du3jNrvF9qRjJokd8do3fWWzJ3ReeqzyfuMafqUG2lh1Hw9l3L1M5sct5ZR1LLZmY7fMj81DlH
a7De9c6E9kQDiXdXFD+Fe8o5qSpnVixTWESZ1ZnoMRqJUxqjjXTLVczPepjcJv3o+yetvxnS79cd
9zK44fENiSBMwKt41/AfVIe4TWENen+0LJAiq/FToyXuOAeCy/7yzOOdL+OeYJ56iUeQqV8NZjr3
x6AxthbpDpoCHgMj2SV4nuR5Izj3a6tamuOKff3YYWK1GPtjHz7n5mzLxWRPkSXIDFetGNg/sH8b
oCBn/74Im5IEVudOwocDhejGGoC/Q3t1pqEgtrDvf37GsXcLM5x/GODxjKZS6o5gC3GSqbZ7uXCI
GblV1gr27fLA4V2HLi5yXVPXVD7V1cqOFo2pdMcs+xt0y3YfC/xg5XidWeAT25goNA0aWACl7Pdf
V3gKnP3s6HiaDLdCDOia4xkqSlboXKy0p+csJya2rzsq9xPmhRixi+LFL/2t6UX7+DCDfYvs9GPy
7fqxWjnUbJ2/7XIfrTKlNoKWUwfsaXZgvLL+juW0jF5cjEcWWmO7sPDE2kwVQG/YKqF6DqVYWENH
Ck2Qf8OysjJIyV7/1LIIa7/g1ju3NhXmnA9Kzy4B9Ufx2X0qb+a36ClzSohopp+wu+vvrQD6oMIR
JbJyFph4MkiyLQ1svZxplB6AEU1hus0+zOHVwGB4A3qkZl+m9+O4p/NjZwghDpeXLHrimJsDnEql
l0rUUzjEQZeULXuMgcoKVKK7HFQ90jbbBJtMUK9cOyFn1rh0MxzRNW31vMWE5byp9x0Uq0xcsqyt
BWZ1V3sWeOrKmcdgmw7olILYfKHmGTWlFCRx3CK91W5Qpy+Qu0B0zHe7jQ95ea8cgc0WlSdWQqfG
phGhxMEYwvl+TxUqY+4rY3MsQC+FaqZtqHdSIGQfWl3bwgx3D3TREFEznxtgDeJX+ndxU7yRwVFe
/JfoMcccmxm72ZdgP1e9ZWGTew81mtwZUksaeMu8YYCYwGtvS7wvIW6wEXUe1s7iciP5Zk87WjKd
R1jrboJnc5M/MIv+sfwqdzVUzoibgIxFu0WfSSiKdFlhwrHQEQeQiCgaoI3nYYBAXiAds54tlDDA
5kO0PTEgYVpPCDhfuQPPbHGZoI4GSysVXXNC/Ix77cbAsza6T28HJlbE4mr7FqILLGJvXXeg32vk
rvjAV6whU7HGtH2N5TeMR9rX3WX9IPw2wN0TWRuZQaq2OAgjlA0kxQvb1MmGzL1u5vKRfv6tuLiZ
1aY+arRpcO22kLyJ/leCQggVEO0Xd+CggapIporvxMpI1SG5jd3QbdHvIxEYrDOMa4vKKysbiLCM
ZAW1b8pKkOdeiGgZJb6fNsd5Rh0gV1xDydFJeru+fyIr3Lo6SdGHaS4aqMIN39ukbeyoyHu76DNR
OF45VehYAGyBAWdWouJOlWm2FdVr2p7KKQoYKBNQhJC7/EnMMrjiFAaohtj8F5qWFy2DIamtoauH
X6bkHdMlkb1sI3SKlc07s8P5OGlkvVCUsUWMMraKJ+8AgtJrgJ8p8HqFm7lsMqYRIjVWArFBkIOh
LowHssU/ySWKJjBV2hYFI5h1ZPSfQ9d4ZfxU/2KOf3WRC2tchJqUJKgNv2vxbmQDAKGTfWAw3a1c
6alGGpY7EGgQPv+ZM3BPg7Mlsj9qkfd1fuE3OcUSmfrqjNJU4fyaN1I2aHhBVNC5fgxWjveZPe5L
ln6Qy1HPPIa+xInsErUQWFhBL8D7F/vInedZqepMk3vmlPcn5WGMUfQ3FG2Swo02f3YIVPTlGLgJ
Zvnz5st60II6FCcb07jq6RCwod8/+lRLO5x/9BYZQRloNXgQqBsZUE42H8Ko4n27fwJSKRVDuNe8
A40lmQGlwKnJE321yqSOXa3C5PfBY28tBiCtT0BLpgsvisTKSugyFvZ4gi8zxpR22yhICG6CyiFb
cOh62c1wYIx+UJv8IPvhR7Znl3UZOGAvFROXrh15DegPjWXq2kVE631/lkmJfO9XOQxtwxdjjyMI
PQ9IIR2vH4aVijSoxRbWuNNgNVFhtTlyLzbdr72pX4nhkL15Hx/KQ/aKnok37PSfUSyGI7Nf5s89
+ohgSUX1WSW80w4x0uagRFrCtF4bW76FzmxM7RYEu6zZJt8rty1EZ8V9qdUNpqjBY/QI9y3vUlqq
BlYTI12J991nCc441P/c9pMxuP3ZsxaVxn+s8Q5Fp5RMk5GzDR7hS+mGjVM2G2mLsjvkb0ShZ81/
l+bYvy+iKSNkjUmBJAkjOnfStxhcu2xAZ3gtHv4oHCxtsY1e2KIVUHDNgKXld9nhV3E/hYiJfqM7
rEJQ7QS+yhKUC49ZbCWLFQt7US35pCd1c1QfmGx2ecTLZxu9yc9qjx4K2eRevrVKOyC28SwaQliN
6aBsQQ0GTCqAB3MxnQR6IIcJFss6GeyBAnrmEcomDWYfTl03sbzV6uFc2uQytmGsmyCrkBfG++Sz
OpQv+WPuJk/G47xVn7K9sRm3/Rsgq1RQ4brIA8CDiYY0UNBoF+sXJ0RqukEJqjI7ThkU5vzcGWhk
h7KgSiCwwp+MWZ5IAzRodqRYjvpgyvtWebnuMqsmALJFaojlXKRPVtuTtKzSDPAscxvO0XNVljsz
KQXYuUtALduwhR3uYmzCWFHDBnYGRwV9IYTPpqNJtjqjFtzT3L2+qoucl1kD1oyi4QyUIM8e1M9z
XVY6Nk5SSbgp0dbb9F1ZOZHUgZ1OD4GmBtja7fALN5is839cN3+RQJ3Ms16paRrgKOBOgpyreqRP
8I68u4n8Z63+dv33Vz+a+fv3Oa/vglxt44B5HwhLu96WyHerFdx7ojWwLV6EkgHHCjrjBWzQQ5BB
mBIgluuruLje2C5RvEsgPA9kIA/NkWJdGUtfSkFks5OlXZlv/OojsESEcBeXGWeG8zx4AAbqEpih
b4PjbxkhadjavcN4VyXhfM1lFOTMsW+32DfT7/VJCoMMGWD8aKCMiOlW1WbSIScRmMQONsPT9Y0U
2uRSFD8q084oYLPxwkfFUd0a8uJ7xiE/MeZ/YgNuvb1uc9U9UJ5FScii6BFyt2ia6GAgq5LsGGSB
XXVQ7Zle/zsL3N1ZjmUUmTMsSGZiN8AaTalIofTiujx9q9+L4K7LWU+k0IyiDKkANM08zM0echCN
sY0bvRTwBt8jkM8V9zzXXN8w0VuFng24h3kWP6DjO8WSpvSYTbumPJjNt6wsoS0jiBMszpylA1jf
0gznF/lYdGlUz+lR0p/nFBz/uy4+xOXfxBB4w6oHGhTcaaAaoORiWgOSllEBiF8KD2zey5+pO34j
j6ODmAFc0ROovVxV4B4K+zgXi/ttku8xYdJaKwFTS3HQyh+Dp26iA/ESj0kE+6703ln2FIMbRr9R
McdaQ+lPuk2o+HG+dhAWKze5gxCFvu/rEv6MX4+RDOgm6D5JTh3YyZ4tP3oYTe8/PxpLm9zRoKmv
THFmpEcrAoKjfximRBCb126YpQXuZMRNritxgO9pkH2KRqSsPfWDCBq+dksvjbCtXYTK2aSRhU5x
eqwrDOjGxX2la5nXjxi0joaXotN/VCDAKYpclIysXQlLw1yMJklfm32C1dF76YdR2bPtu8oLmyut
ZHvaieopa6edgdCAf0dqbPFQ2ihrp1HqcAwnk2xqkJsYH6RXXa3/ft0tLptKOO9LQ1xekMpWQOko
p8cgRFciAb1ejikFYg+PjdvOXuaGnir6iEKjXKIAcoUKuhqEHX2CHp1dbgIPoqEW7jsN9SlAKUTV
9LUjt1gmZe3Dhd9IBimBgsYyi+55hOS68nl9H9euheXvc0daqsraKiWsyEh9e84Nr21u+/YOijOj
Re057XfX7V3Cis6/G+XOs2lp9dQYMKhti88JauoEUp4eeGo308a3Mxd8yk3jGLUjsCtwTMqd8l7O
Wzmp4Jja1pC3w/vog8ALD2II/8XNhr6oJuAwClgOVFG3VbTF3NGXKHSyGhMXYF9Xbpre6T2YcJLZ
ocGL0VMn1UUoDpHPcEe+rLO81DuFHY2/B/JXKOnu9c0U7SV312Zj3kxGC6dU50cpfbLUGVgUt0pz
0UdbC80mJlwwn4NCJlBM595f66ZfGsbILpx8Tz4hufRVFi55wZj63/Vz4qbbCurSk2B5l+CDk4/+
Nst9sbIaS2nSYTbc9xjoTkHJZx3UewtVGusoKjKuf63fxvivpY6SXkDn5Zj0/S2djUepIZvr3+v/
OXS/bXAfbLIUDNRYQ3rMAaXY/GIp8/ea6hYgMNq0W9+hjlgNTLiPLGdbBC/f6pvYzNnneyI3xg0e
PfuC5SmYGfw3cgwXUArus3FXQkDCvvZ77CSTzgaP7q5Fx3i4E5e+RW7JXQOtD5K7XIWhKJ+dvMwx
/hc2t2kR+H+Qmiz8nxfLlkPgKpAnpscRTxu534AWKU8FhZf/51L7xzn4541SjlJqDfhKrcsQl5kn
t6xDceKeaB6g4yfsfQtcXuHugEKxyFAyixZW9V3fhD8qlNMj/dRAA8lGYlcYCBAFk7VMaLmZXDCR
63CULHYIGMcGo7JLKhBQnDg2N8OXqD659h5ZWuNiSCVl02yasNZPlZM07374o0wsZ5APoTII3IQX
V0NVEHhHJmhrAblnXKDcisavxpqO5GN+aL+DKzd9lSGJl93rGAc2D8FWepswVucYt9Nt9y35uh5d
uNvgZBwwSMME7EW7VMwJE4ukXdOSj3J4GXR31r4rVuJI1HKv2+Gj2MkQ6/oA3qmyeVgunJBJLcsE
800fYD/cY5zDa7a+a7jRttuw4eP6vvsSolE4p7mwycWUllapWQawGb3PdNveddukcKJtTu4ZZW/6
l8ggdzQu7HGhJaZVbJAG9iCOsNUSZWMZgnOwZkG3wHSIN7llAV9wHpTTITATcBiQjzzYDplka5Eu
ckeBCX5gNBnLsdEKmFAfJgcdMy97M59LyEkMLs74V3ovmpnia+OnbUOnzsB7XEdVXuPT2CEoJx9S
iR/pd1T/gazWd+CTAua/vQ2/OohCJkdIgG9FKo187GR2MSgCsBlKe6xxxcUUSBoSq8hjxtvAeJfK
hyRwmA4y61Yr36bWFuEFV7YWBlHpBTcRMcFecf71pCnLVHOIlI8UOgHZT6kQzSlycet/V/SPAb7U
UM/Ik+MGBtBH9qYwdfziAZOetqXfxOn79RMtWAxfT9CzMTOjOVQ+Kk2z1eibKgteG9xFfbEYdroX
CcgcNNBRSfF5/AiEtr5ebc0ILB4QpBc9s9mHXlRoLixxjlDqmpRHLZYC0iiEWvTdU/DhSeOJGABs
DFDK3l/fPL7NcDIJTA0oiSGvpUOu7HxxGJ01whaEPR/sPiue9W90zwaV5Dd4hiuwtfKlKGiIcbWY
THCVH4nq5YRYBjvRkN5p75jQCNguP5LWg3Kt0x5iaCapgrmFNZO4VtgEMNr9F9NRmNhoJCuw5o8c
5cIgIrafPAlWtRLcKVDuwBMgAUaPgTtMY5BS0vbm/KE8zRuI3e8kJ4fmIUiinGgjyvP5uiH7Xktr
/Mkyw2gMQYI1f7Deb3QLDtZdecva2ygdADBk7lWRh6w4JSxSSCBYBGtUuQsz6SNcpRa28JdibeTp
vmO4jGCvvlF24b0vKCasZAJn9vjLslTUqcj8+cOq99E4eZ36WeubAuw6gg/Hwjl32sB9gJwHXTYg
Bvgqk5Xlhp9heO9jyLag6/UYLinNvBhkd2K014ojAm0COB5yD1NBs/f8nPV1afZ5SsgHtAfdpjgm
GEO6vp6VMMWIfwBVpuALxc18bqHV/UZl08YfZRI+aInpkGHcVKO0uW5mzQMZAbuJVhRmDlEVPLcz
tzEGVqQA2+bodBszDTn51nfDbxFKtz16RKx4LSoWrKVtFgTC4P0KgsQFTyjRpXnKoBT2oct2cNBu
VMwrpJvQjRzroyvs5o64RIxO4h6D7LRh5gNBC26vAKbEPatbH9M5kMKcP8j80EPsF1KLTgZw+wR8
R7kl/mtkjY4qItS69BWQDxM2q4pWEZggOKvzQMrU7+fpI7UecuWLmD+vf8K138eJtvD1oJ0Kbpbz
L9jqYyBZJX6flBhmDJ5L+ft1AytfC5nMwgI744src0Q6jykFWNC28eMc2dEtG51MTVT4Zcd8z9yf
zX8OVMHXglUKFR+o4CAv5SOxXDahPMewGkILZpN4oLLLHEXGRELq+bEjvM8uI/+ZPT4WJzHpDdLC
nnE/eIZDMXEBcRYm+ZRhJGEjqoqfXrTnAQuirAwpAvZRtBH5/DT3MQU8a/30oXa2uScg7IsfmSjm
uDOJo/3sNuW7fEAxhqlVZpthJ79MASjJBHGGxd/FXwG2Dsymg+QC2rAaLlSeARUKCVagj7r8NZS1
0/WyF3aj7df6Tm5bW4fSRdql2//Mn042wSPEeAY06zLm5FNboMDcyl9+6TTv9KbZTgPGOTE84DLV
e2VHoTAsypK5i+jCKPv8CyfuE6jwJvMsfzUmsGogxVGKu4pONkKUYEu50H1hiUvCIJWhN0E7yV+J
/ES1gzJuylnAgyIywWLCYjGyOuB1PUrMBNh91AyFIKjhAApx/UutmmHsARbeMRooj8/N9NGU1dWc
y18RqFas/oB2uJ3Pr/+VEZ1rZwwGrRoZkNuv2N/OA+Z/ksZWKkNw0QmWonP3HBD7wErpKT5/8ZhU
t2G9mbNv1xeydpSU37ulcx6m5UQfgI2Wv6okcXv/bQIModc7W9WPRfhQ+aKxDf6l+cvRFgY5R9Mz
g9SziTX1G9OyI8MGTBJKE4gc1JFTu7azjWisXWiT87xsUttS1hP5K7fsX2mW5Y3PrHuobdikmLW7
vqmi78b+feHpZqLQEFPn5CtXQ6T8Nz2GXMPwT47TYiO5C06FRlZjhDP56kK53spKVu1GKYHEyhCL
BopWw9DCFJfXaUVcBiYIaL+kKto2xjdlPEg4XKOIm1W0b8xZF/s2hJ01hX0kf035Y1dAOei+VARv
CdFSuOiQRc1QKmHNgtA9lXaz/9imXqP8dw5gcOFhNoPGp0osf6X+QwJxwvKnFP1naEb+HPF3YK5I
fQpVOPnLaO7y6NhFz0SEtWGflb9mF7HB4GJDEQ91B8yC/JWh22GCv6BW3iYLygly5fRD41w/NLLg
0xhcZAjDodSiEZEB1fTmXUuhWh7dhC4bEg9sHQU4jJJhzNJytftK9KhVRMa5EFEZVZ/HFYxrk6Ee
ekNtbXkukhdproy7QbHmO8WYSmI34P9xqijM3dnSi9xhx/BGGjrqTHmjP6Zy2gJbRZLhkJeJ9CqV
oCAZqd79lVut6YHpIgOSza92bULT7eyrxGnKxL8n8mjcp6QXRSLRsrhIFIZd3lgFPqHVQeGJPEXG
o2Yo9tiI1IMER9dgf8ji6IamWs+YBcSFmPZ2JZV2aQ6uOR6v+4jICh+IjCiuowZfCdUku0q/OlLb
lvTXdSOiPeOiUJmQ6H9Iu5LtuJEk+Sv96o4eABHY5k31AUvuCzdRpC54TIpCYA0Agf3rx5CqKiXB
HKKr58JXLIr0jM3Dw93NLChDzJkhIo9EzBVB4uZkL8/pmY5/6LPzNfFFHFkNBf4OcwaO2rAO3V5B
Yplu+5CtmEltUc8FzuMu/mARYHuAeyHPCfjJ+1VSpVbvIRSL+StemvpLq4Vzh3j8C59ZmJyjyhAJ
ArAatxIQZeGqWLbUxdYLdo2nL/qtpjmzrEpXN8XFoMafX2w9Oc+HqkJP9KkwqoWJ53EsWltqZxoP
56xMNrhEQzUpIqk79YLYbf/AwKemNTPp1+vrMyZBZQiagrLt/VBCKU2NGnWoEzNPuoaXhWzNLdDo
tD8u0C8TE6eOim/EW8OUTyOo3EBPgNnao7BtsRb3wf0cwODKrCEZBAq48dUEFPtkbXgOQolSMXDd
ylBIVU+D1LpsjvZwWp8f78J3ViZrU6NNHBUGbOtsF6x0MLJxJ3ZeG685VMtZzOSVU/vO2MQHmW1H
OlHDGFtrxAlXyqqrnTGIDZdN7xRrvpCRpgQyX3pot3PF39ElTFbvnfGJbzKQlQwSDcaTdQm522ZF
lmI9HzHPLdvEM0FCJq/TBt48p68GhKSjrUl//G0vezmSaeYiK5HIEmi+OckV2kA1sTUIVHckEA5E
6lxoccWjv7M1OVaKngahGiJW8ltElgoTij3ohWmnedbbUsmH5edjm1klY3LGzMBPmBbgBulodhel
8SqVsUVIvlWM5pvus2WRk0VKisXnZufOgTFx735AWEXLcXfsxsJysWxWwu0XYx0AD5C/7xDfTerE
0wtFQho2aGEsyZ2Er2uNOeXcI2ea6p0ebWPiQOqozJiMt/ZJOea7/rHajfQCkjMs80eVo/lz/oBf
3yzA8I35g4+l0LzUSYq2MPkUmge/3qXdU1TvQrr+fK2unjCksUAGOFIUTUsaUpvLbVrqw0nWt5ZA
WbJbB3NSn1dHcmFj4ixEN5ipBTzSSdJNj4ZPjWY4GtNtPjTufzIaE+RquLc+ojsLViutUJr+1LX3
eVk4WQo+JDbbtjrJhf/cDOCo+tPMOOCLm94oRV1IUt6fRN8vo/IhqZBcFT2SSP5KJ+EyT2Pwcg3O
EMzGNVfeQsBV/jI98fp6VpZQUVf609iTRR/7g8ZtwFK2hlPsFCdZSSWUKysgh2fBu9dP9YXpyTLq
hdGmvZAGXDji8SdYuHCzlwC0TMCuz8UH1zfmr4FOXL8JYloQesTjQKVkQZBCC20DTJzA31Q/lB+S
CXbVtLblr3+3m2q6ulPkXG8VstRSfzhJq94h4LBr30bQfAOWWuLQVTIvHnQl3Lpc1HNl+mI/oRu/
qtsYY9Ug6pjRb0oy15M/Z2FyExi8N1q/ivpTbWxN9VAVXz4/eDPb8pz5uhhBY8p1FxP8/aFYq9H3
COOQg972h2IR5bOsf1eC+3fzNXH5ID/RgpAl495I72IPeRrD81e1O8LymYZq/TxVxPlJMo14UB0F
4myENX9gMKbUl4YMnSmnYWiUyuEZaXa9b1pPrVqkbmHQ8iaCmHa0tGLL36BPSF0FVh5vCG/IQlNT
sG6JIF6o/ZDutCRRV5IqutyuBt/4ltVVFDqsLxU3rApiI+PBF3VfdVsAYyRHFCGIKZrkK8Jb7lWo
0z6muqhQyGnSL6nV9As5CGQIW/Uhv60g+7HBj9tjatHKTrgIlqIwcjsOS+GWrDYcowmtLRGDcVto
VuGkBa9SOzchYG2bTU+3dczKpS6ltLAlXS2/N2HCn4WojO+D3CMT6yfct+xyKMCU5FPJcKTQLN56
3bBueZlWG7+o26XOgVtwFD9OXy3Dl5eS6EK4i5SYwRqhDiQnJGkAh2ELobUt9Qm/DXnAlwnKJzc5
itHPatxsuTpAXQRh9y4Ki+42VAp1TfVG2mToIAI2M1O/BbQg6GXIpORUxWEI9lXwHRg28qymY+Rt
7FRUglRcPDS9b7OGZ7dSTkHxruiNY8rA46uGb95qrPMru6Uit5ZwsEFrC4S4XmgSYeMhJOwgqrsj
mn7DlS4yZW0JokWOEnfo4qnSap2DJf6GVH50UzV6vTbkytj5htwuw7ap7aEKTqTqk8fSL8MXkyTB
rvBrvA71rq5WCUmkuwJ6AJuyHUAElyG9w4Na2veZn9g08atFmSqvfhRWSy5VmtuyYQ9pgsIdwNrj
mTKXHQNSYPd53EjYiuj0UJ0hC3LN1swwecoEyBSIHneo3AjLIxLrb3KwpsdrKp5TmWmP0O/JvoMa
IV/JgwTYtdEQr7L89DYSDdQdRAb/3vetwytZc/NSa93W6PyFXhLy/XM/cs3rm7i6kRKg4CvVJl7f
4pbQpLrEHdPdm/kO3DM2hBjsz41cc4YXRqZZUR6qcceDfDjp0k0qpVC/YjMWznfE1FtcmphE+qQr
CF6c1YDqQrWjHoqhK2PDF/8GA8LcYKaeXZMzUcawNICY+nZAm2rkQs2rs9lL54FMEJHArP+95u0v
RzeJ7xXWqMgywmYPjldrIW4TcEa1y24b7NSn9qmHfmgDAJ87x3x3dazotoBSB1QSANB7H3eFDDT9
QUjrU24KO+u/lfnd5zvjapg/9nP8aWES2cUU5eazBV2zowdlV+y1Q38E9O8uflC8fJk48ozJuTFN
AroMbUxlopD6lBQrud5Tfa4ZZtqBcI5nLsc0idu6orHivsKsmQxi3D7uxx56vUJedpA8jQbUQBMw
SFlfdGXwcjla1cqXzn/Kc+SF56jv5gY7Od51BoJSqDbUJ9Ys++ZWdI8z63ctMrgY67QemlQdb2UV
s6kcTc3G4xNPTyT+nvzj4EF0zJtrfLhyEggkQi066hHjFTU5CXEix0mmF8OpbLRqkYF8zM6yWHI4
4akrckHXet3O6ZtdcZLvjI6zfBFsRcwvARRMBrQAJE7LCBR0wTQmdYDpfj6dVx5u7wxNz1veA7mj
YHSFAY4adHk6dUe/hsgeLGWjnjkI4zacuEzw5JqKCoVJGY/eyVSyISGa1GjqKapWFhXrIh6Va3Jb
jgFC1ORdrQXe58O7dtrfmZxMJKopKhDO9XAyarRtQCYOVP+gdJGPTevmjyNhfLuK54Rz1CuHAEzH
aBmHFoVqflBAroXeKLnhI2p19GX20CzYLlrrm+Gh3bPMpt/DdetKG/2rWGPXbsR6JAkCAHv5+eDn
PsXk3sgD3SjizFBOvIztsgKvtNDtz01MYRSj53k30smSqoHSSakyjnRjbiq39/IF7qnU7o+KATiM
CXXLfiUtNAaOlf7EV5+bv3ZMLud5srpRnBQWlSgye9pCMp458Up/xsS0D+nDCCcnpESVrR5Frk8x
5Dpvzdsx7QsSgAN9INt4Tx86tOjjgbxIlpWjI/0VL4oZuNHcKCc3VpHFDNpI+ASif+DmY1Df+9HT
5xN5rW/h3TpO7qgGIgNpqKso16Avv1ynqIZqd+EuXg8eKFjcuSFd35qj7JeMDlH0Hb73byTndZPp
LZ53ZoQiZiDfVezvShj+sXJ/GSGT0niZEhqnUHY/hT8ybveP4XZk7dWELdzYtzXwoqJp2VVnnNz4
0adODt3Dfw6NTOJCcHiLotWZehq55MSyWrXIis53a87MIJkcbkOPmr7OkGg2smOGQrAmzYzjquu8
HMjkaGexEYI5ANlJtLLk63RV7CEhgkh9WCID+4De12Wy1B4+34fXt/qvyZsc6Fhqi7SskN3re7KW
g9BLfMvT0zm4zbU7/XJokzMNztqSSw22H6fgX6H5hvlr4bPHkm+1OTaG/+No/RrT5Pgi/W/g3Y+V
kjfhKvSak7kjtz8xdMGiiWx1Jls+N7jJUW71gg/ou8a2b1XXGt5Meuoll5svmvjy+Wpdu88vp3H8
+UWUwoM2GQpwop44179lPDuGsgxHL9Cl7ydL9CsUtoi1r58bndv4E9fRjJABYHNh1IhKW0RpYWda
uP7cyJV9CAkPpOSh1IU2VGUyh9RMotI0UAuIq9JVg9zVBXEGdIb8J2ZAm4xmeRNEr5N9WKfJ0II9
UD0xgFWraFGiSORbz/8/I5P9R/IKfIyxhqK1lLipOGZyZsf05XMj17wFZuzXUCYzpvp6ZVZjQah7
HRbBtl4Gnv89luzsh/nKXWkdQmF7rkQ5xfP8fPeg3Dt2rKMcMAXmNQ1S5XjQDadqMXLKxV51Cncj
5lxyZ3FrV/w6+EH/sjVF6CXykPo94yiYr7ujZscHfWwbEvt4r0e28k1+VRfyQ+mwW+tm7ra8mpe/
tD29U8Bj1litOZy0oxLa1oIvlYP8BFbCNfQSVrr3+VpeOWEY6a8MzWQpO+RIcW/j7c9COHyMLtZm
ZPeuHq8LCxPHIUeUaRXc1Kns7rP01g9Th/xNhrLp7T8lRecmG6BTTuWTSvyFJqWL2T1/ZRSImf5y
7NMOdblksSIFyBcHZm4T1eMYRiFmgr/r8acKXloFXQ0qFFreO9lSqCxIDAvdd/vuia3LBU3c/sdI
oJgcTVf+rh1Cbnc/zAV02kZM7whImXsDX2uYA8zg14eY3MsRETVuYwTawWO2HinEzlBwjmRD6I4Y
Veg8gAckUxZcnnlhXNmM7yxPXGSoyhoSGLDsW1/L6k39D6qj7/7+xDt2FTA/OFzoSk5eC57blukx
cxZ9NTeKyZGqBIOOZnB+JukbspIO2p022CXkOQgIDv0Br6Ny8fkpvrpxgO4F5ZYx6sBNgTWgOm4C
S5bkU/oj243uMXqgtzpzAmETFzfBXj5Kt+pOK20J7AGlO3h8kS1nEXXXgoTLjzGZYEFbztIEF4Pw
Wi9/rmMXT2DJMXfWfiSpHbdrCvaEm8TLHX0uhh0PxzQYvzQ+mXdD7+umSmHcuFcWxiIENzYklpzc
Vl11mzls+fmcX0vEkRGVNoKqQcJiTQ6rpYq0L0HWe1KACjvqS9nTVqKwk8qWj+wlBF+QB/m90xyG
6ur5vLQ7OZ+ZMEnGOr05Ae+QgIgXiiGBV646JMhyh3yrITU+Lm4FHMmsqPo1N3hpe3JCW6XQkLiB
ox2VUVCM97pTpqArSr3nu84b3/+14vlvMzM9vm8+ruyvmZ5sK7VlsR83GPEI1CSg5dNSO9yla9UF
Q9ehn9tI40b5zNxkI4WA/oD4KWtxA48CQrHnP6MvlN2jP+TWuu3dxGsVpyogHTn3npyb3sldSSJD
r3ShNScebwzxkAPHwOKZDu9zPPvZ8CZBdTVkKpFaoznpt/laWySL8ivelMS0uWPeUGTKoOcT2GC9
4ZtmJjy9+j7SRyEfRMAqBQHa+wvOZ8AdqiJDrWbfuBJiqsjVb5Ql+LrHS2WeH/yaL760N5nQdOCl
2hLkVlsnX/M74obQZjG+dR5O5z536u1cHu766bwY4WR2Ax6ha0VLR4v8UXUQFIPEWjr4C+H+VPRR
T/M86Ff3zV9Goa/6flpjSyJSnco9+rEViJI9cetoZKeZU/j5XCpToC8xQyWoNaydcm8hwbrMAVJt
7GCtPiR2cKM50WYOp3YtFgZby5/bRZFHx3Dx6IRwq1w3JUwWnroZ/WsjnAqaU8V62EPh5u8SvJ/j
SCBTQR+ho1+dTvtK8UDrMhYGY6/I8Oova2jwNiMm3Nj7YChYdueiA4XMYmfPcnRcdXIXtidOzpKH
umWl34+x3yJcjRBgcggeANmGvo7mzizm+Nc+OIELa5ODiIr96AWk/kS/Sffa05kPh6Jjl9xqe/9+
zJUzT0KBwP7c7kezUJtDHhB3Jl5Xxoc0XZUblWwKPOJwEBmEsVnj8JAvWgh7fW7p4259b2nyjKqG
Mc1JUeyotLfA36jGTOblykF/b2CyNylv9UinqDa0eCAaCLgkMOaNUtHdrXwswB8Z2lApA2PsXPPz
3MgmcUfakBatKZjDIHxKyWNezzzYxqV/vzXeD2y0f3HoOo1VxdBh5jQddGhG6CjGA42A3wMC1k+t
GbzZ9Klt4CYYFSJNENNo5ofINZUM9CwYXfStVR5SJHk0K3RU/pBXCyn0OpE4IdpePt8aH25AMILo
EB2BNZRsPtamoHwb0jwsjOeePgW56rTJD6vqQF5A1mq8Ij3y4PSWkpugQd9d3SyKBjx3KqSVq6Vk
LRo5mjuN0w7E6QeaTHkJwWFJb3LjzL0FeMN+VNaC7vd21qN+mO5x6GcIuXUGOU/OvVpFaIejpXHm
h65BlRvrdnmjrIJlacLR9YsAFLkv6Xp8qvxd4VMI6r03Pr2NrcxMaQ/jcpkAQ5svqfCdSI1tQ78V
beV1Y9mlvMv6Z9X6amrJzLpPNzbMI+hArxbQ1iP3wSR4rSlrqF5Y5JkmaOYMazvQwa9gdKCTFmA9
mKMdm17KU3MTh65JsQTOpZA+gxLZ3ySJ5TuZ3LEVRHzi9ec7+sx0d3lmYcuCipQKKhgdctlTgoBO
J4HeqgYBE2Tr1Qd1w3/IABFkIGCFcjUa+g0H7HvFujnk4HmaK819uKcNENAQkO0oo0AJRCInQU8n
mjCVakgKGnLd3g+aX651qwWcL+KxwyVKXwFrg09kpm/eN7yIvvVaoRz1Um8Tu7DUZiZD+XGXv/s8
0/xdSwpiVuPnoQALxRvLG4Wu1NUsaGP08e+n/b2dySVDfF2NRRZUz9q9vBnbE0btMx0dYmjV+fs0
Qzg/oznoWxnwmuDsmBxeUCREAUQrR1mNHqubLKQ76JKBVh5Pzie04y+7Wc90fSZ/mZwcWSmKfBbF
+qjIUoUgbhrWo6iWeCu38rrx0gcykqIshhtl/x+0KE/HO9lWdZWBy16Hug/b6ct4NWxHjcPOA5gb
unJzocmVW+Hd7E77yCIeyIOWYahQ3G293vegLZc+ksXIy4k+xfs4WCbyGkR6KCTOMWB8yG5PhjrF
3RKamkZXYWnl5ci1FG7MnbIZE3zzj4VxyaablqoQSYMTtEbe+ff3O9c51ftR9abLj2r9hqK6I8im
aJGXjesjmrSdz53Th0ffOLZLgxNHGGlmqVCpEM+mUi3LPHNiEz0g2VFma8QvhSwcuVdtU14owwtj
vqcEcy02Hz3/+08wOTh66LeWFUGPRjfve37P08EeQN4yQACnYXz5+Xg/+v33xiZHhpmQvyvRxvec
ALiVSsxNjcoxo4fPrXzoxpjO6uRwSLmkd2HVQhLqVocS9cKq7L6zeWFb3rCEyMmLtPfBe4B2EDTk
VmAp/duP+cknmHbWQ0qj8i0LAx2LnRrI9kfSolHcYsz0JcvZTv6ZVZz21Utoyq4Fgz26hIis/GI9
5c8FGsZ9l7rsUD4ava1n2Fh2Dsbez2d7DMA+OTPnC/AiJo5MJjcqgCLPFJwLg3ps/m4hdzqXk6De
aDStsKIU6kXSi1zUNitwg/BVlCd26Otz8eb41z4bziTepEEaEcmENfR/7Pgh9YJNBVnV7lG1/y30
x7V78sIDnFOpF9OnZSQrKYP678jF14NRSNlKHvYrbuXkdo6X49qVdWls4m4UP8iZyKpxmwSAUYKJ
D5R1/4Y09dwkTpyK2Yuy5j4kQqH7SxzV0XbKynSFqxnuT6mQuRLoOUD9bNkmnoXrcSuFEg6ApNjG
rtypnvRkbBEIuHwPEeClZMcew2EodnUIynHIiwXfAW+5z7pZsYsZJ3f2ThcrakgadNZVXCI9f9OD
yObG926uHev6obMQ9kB0b6TunVxUWpNZDc3Fc1GXLutrux0ePz/WVwNXSDH8ZWJyFyYGrj3dhGhY
/Nh6iDBW4FmGJhvBxRvOZiOvX7y/jE02JgqtElMpls+KhUMDxRnygwyIQf+tkXInmwPxXF+iX+Ym
+7OumkaKxrGJaidpxyYDGKm9nZnAuTWabMkEiu0MTHJjfNh7PLWxFZ18W6HYZW26JfOs9Zze2v9x
8f0a1+Tii+BMTEJgsnTLEPT2duSDFA0+ZTWKPzYbHe3dcuqYC77+d4CcV+PEiz0z1ZwY6oFEXMa2
ROKnRg8HdKT40lwnsl2g9CK79a5eqIvIk1f6TOpendlB5uS9gd7dtOXjiWgWKL9A4kYy7OS+2gLk
ceuD6RkcjwvL4zt5gXSs5yOHpz0WRxZ70R5XyvoP3oz/eu3+O3jjNz9dj/jX/+D7V573ZRiwavLt
v475W3ZflW9v1f4l/5/xV//6p+9/8V/78LXkgv+opv/q3S/h7/9h332pXt5942VVWPW39VvZ372J
OqnOBvBJx3/57/7wH2/nv/LQ52+///bK66wa/1oA9ebf/vjR+vvvvykjyeR/Xf79P354eEnxewde
ti/9h194exHV778R5Z94AqM0iODaoAT4nN/+0b6NP6H/BDkxtUalwBEDjJ6j3/6R8bJiv/9mKP8c
JYvlMSWLxLNs4ZcEr8cfacY/0fQCfQcwsVoQesCu+PODvVuiX0v2j6xOb3iIO+7338575OISAV0s
mmcgy2iC4E5DU8TEq+p5alUszwXgUlV4n6d+CbAry471EEnbCB3EUtJLC2DfYhv8Mwtp4MOWhn24
6hrjqQTl1dboDb5V0WrkGKRTV4XIrIMRJQC/ZeLGkkK7MXswqQO9tYPWbulV5hGw+PSYF6Rc8kTy
t9xn4aaziLQCc1u6jwEOW7A2LHdBEd+wvgUhT6elr5UKEBf3pW+csFdaBsFKtkBYxs0OjwQj+REY
qFElhrEaiBIe4q5VH9TEL0CunqxIxfNb3Y/vIVlfe7Sp2HrQ9Havdto64w19advsW9b21dFIc1xg
adrqdhDqmpP1dbRtQF3nmLzCkfYzYtOCAr0nW6c+JhRpjVjyLMsw7bbwg0PecXY4/5fah5mnaoDl
13nDD2rh3/S0KTdDYzUumji9QG3FkaTF/cXu+2ORLxdVmziGcVHBcgyIlYGNhzbbiRsmwjL6aOCY
N3UwUOA3a0RXNMEd1gLwauSyq+oF/doPleYMCq29golmqwF+dh/zfhnHSnjTEqbdZ0k1uEbSNI5c
ZZYTJWW4KLVaemQNxBor0qcbykxoapnts2n23fH8QxFsaiZFjxEdAkdig79iEugaY0YMEOnE/EA6
J2HyU5K+FZWZHeqKVx5Hn4mnqOiKtCzdd0o6wiKzWrM5Zf3SjKR823JS25EhUZdanfGkpcrWREap
BBvtMSSrsBnMAyep5vRRRb5lTbEMu6h+48bwAFHguYfdx6MDCk4g2ZA+HPv89eksB5UVAGGfN64Y
NG2rxkaz8htFXVVh8Crq/qFrmbVXGl39kj7SqDUcpWu028EAi2OuyzcsVqmTdPKGSAV7pPIQrClE
yxeNxaHzg1yYV2PUTmVE4RLFk/YuYG17N4I9Q78xb87fRb2ZrqHr6lWEPUatT/bFwOn+/F9aUMhO
F9c9IIVmsWuHvYzjhZdupKIpXxVHoZRgEGG96XYtxWmwI6WK3MiojH0TlunWMut1nDN+B7ThFrzE
6o2ouxegDluvJUTdE1Ma1oHCXUj1WMsOaqHAVbbrPs6yGzTXuGneKNtejYy90YMzdLCqF2AyxJ1R
fWsANXW7QUiHgNPXLNKyLQSyg9yJ+3RYm3G4aRs1Pta5/Hj+cxpBH0UPXrjAsvi6b9TiRubFHMO6
Mr1RQWOA/L8MslhkUFGOtiYxmVETkvo8R6bHAofGkJTEVZeoXNskF82xzGh526Hx8DgEpm3EANYa
RpAuTBaKHSvMbN3pw1EuM/JFB8GXbRZFvT1vgPO3Q9IJL8txZvK2L28FyBAXcd8lEIHQbghcyo2l
ZweqDgGxfR0XONPNxcD5E7KKdDOkxDk7UQZ1dOTFq+HGFOBpb7OiXp9/25RDC6QISfRI6tRpKFC4
sS/wb8NQbONKjtZmkyMFmpYPaJyBCp4q5FXVULjoNGWJJ4PK/tb0lU0U4lkbhASFRyqzexmoYtXK
I7suCLsPzbR3tDj2XQXAXptFQ/paSvXSb/L6a0Je8qFM90jxRDsud52rR6cQvZMH9KtDeNjUCwdw
aX6oreGuKwMwF6Z01+aafE9TaWcqwyL3h2B//iLVwYZEeOPgZUgzHUxS6NCqFHNo7CTj1UKn3NhX
Vm/scf7otkPHotXlz5SBlGR0K2XAAi9g+arLosZRx4NIjc5Ym0rWOJUFZ8Xb8mD5Vr2V+fAjG6QK
xS3uu8W4zlGNZremRD4hL9l9UGR7MwkNJ2/qbJ8pYHNJ6rvxKbEa8qj1SlAnuFVkpa6qqtJNwZm8
iNpC3dWdoa7rwGRroHsD53NHr0yTaSPvBvarjBZBitZnUOa+fxTJg2x1TQ9YfC5l2r4uGHf8CvI6
EAHkXxPT2jCq2mjHzJ9/LjTTE3nhq0O31wDrdmlMle35yyCYulViVfVKiG6vrL58rEsj2gEbEu2o
ntEvHbH76q0Ls6i1G5EVNsCUYhEpIajRAfNG8TahtTMAJbe1Gsm0my7p7CqPTX+r+IkJnHopjs1r
nghl10g6WRusvFXYYN0ItS08zE5mK2UDiqjxWw603zpgArKoAa9dnpb+ehja1LfDILI25w3iyz0E
+vS0eDbSQdrlScFXtWWW6EEvwSnR8NKNoWpw5LxBRZsMrWsBgezWRmt6ynhKweTNzJx7ZpxjU5Vx
hm64ce2h666utLpEalnljNhqTqKFgU900wvm1hWVd2L8At6+wM2bBGhLhRwAtA4eu1IycIHmxpKH
JXvkunIIGmuRVGibxOaK0Y1vgqqT7BRpCBQ7rzPq0F5YbtDrjmRF2oHhUwWkJiuLBfFDplrHIBah
l9O+uxHn05pXWbBVyt5/8EGHU6TRHc6bXYQ5FCZ9pTjUJbdWJIRiYo/wxqfyTHxBP8QX4GbSDLCi
A/0EFeMxpL2sCUN3pat1Ew5pyCJL3wgrcBJqBfu4z9j+/F/nL1mPfxJJeBWpVbsLeNnt0VDxxxfi
C3QY+KL0+sSPd60ec9eSsiOanYP90JUcuBZmLas4WPhhTA85+Mz+cAdkqO7a8Q8VLUdbOzX2lhIe
FT+k26oneNdaIUKOQVqaPi43tIrFj7Iva1szb5GXNONbBWwFzxVDxKYlVu60AzMcDhToba2r1UEv
0WY9ftfrSjpTTVemAEGEZiCVhhoJTi6lH6MGiYH1IWtq5qWi7Ddp3VV3SYdLjenqDTjG3gqapXfC
z9NVSrQYmb9mwAWRlluhyPHaNBrUWoLQWCKG2IdETR2miYbYHQeT0DB+2cpKaPz8T5oOsleQIAWk
K9IeOxb6S1XzO68ACcBXlnUrNefPchq0h6oLihvfDwvkjNX+WwqRh37onThS+KqIhuYBjVN0SaBG
69aRKi2JJnDYx6terwvVBRt56li1igYnNAsscrBO3HE/JuvB0HK70PkrLwm0XkpTOXYxtOb9XLXP
m8SX8mQVdhlda1Gu3YZa/SPWWe52cWHqm574dNmGpl3qWnWT1HF327ZbU2j+NqqSu2G8soQ6pIeY
841hFmiDpkV7iFpcV0kZ0TWgUv7CGgR1LQhDfjn/v7xne1bkUPOhJPPOriSUB5cqkb79eSxF0PR2
5xf5MzEPbaME0Aav/EWBOvLx/AVN9MLz5egu0CE71CZGvYlQxl51UQVajqi0QKGf99/qHqMHGwHy
0zUL7wOxysbZZY2+1FpVWaUWoAQxwp9NkFh8wYbiWOZW99RkXhda+TNXw+xRAsjrzo+/lI0nJLH1
hZEcoWCl3YPUc45h80xc/e49CDZrBT3DY/cFxKO0SQRkNkpnJVmhO21bvWJ3+veUCmvtQ4cBOcRC
ug8qUt2nBmJGWS8dhGmdnYU+c0DATzYUpClL6ABzG29/cWuUSom+4xRlOtVYlxCsvyt5qCx0jeuu
Fg6m7ZtFufJDo7yl+YBm9nHKk0RGdzsookHzIb4qQl/2hLN7s2DpyirBgxd3XYLWmszcaHmWrTiv
mWMmdNgAUaiv2556eRM5oPsQt3pXcLw5MtwlWtTAWVrolU8jf/CMinyPy5DcfH4lj/MznT911KXA
XQzBjemFrBYSk1L0uOBdRVJ38IfS7jMts4u015zUev3c2oeA1cJyQQAO9OIIBZBGmGS/9KFVM67C
ffkdyuxenfDXEPryoCak2sIndIAE8DHrJf3BsMLbIdbBIxGVyRL3koQeRCi04kYVIU5TE+W7mKdv
pkWjVZmZ7d4Q5sPQiv7nd2pQrzUgK+yeke5mSMP+pkQA4CWFUc+ENR83oYbefsQ04DKhuGessYBw
kU6GnCSaxRho93/eLybYaPZGbfkrfxBbFr9oVUYP5y8hwjQEO8WCW0HZ2Ag+NkNYgtE3teAAEqk7
mkob2hUoSTwCKvhVO1hQGhJ4xwZlhuycRtUdGL6Sg4Q+NKfqDVv43T7WI3GsKp7uGbHWMehtvM7X
5S9WGTE8k1pj2QhueqEpdQ4q4sP/EvadTZLiWtO/iAi8+QqUN+27Z+YLMVZCBiScQL/+Teh9r9kb
8WzEBltV3dPdRYF0TmaezIu09j2xwXiv2uWuvJT+aHpNi2ZYsM9YWwY9gkvdirAdJXQFQj5625JH
dHjsHzBYP/j7FQjhhY+5svW6wCTP31WLrk+CxRkjjCNr6uTx2pt0fdeUI18WnKYUJSpSzfbLnCyn
uufTSwWjGbgJj94hQoTVQcb25HpTdDRILsVbDC4zX6pzvcAGN5VcPo29LfVUTQ/ZemplG/j/BGxu
Q8D/eRcBiYqRRrKGduBdoH//7wugadPGSdoGtD4Pf25tV5yiN40thYZFufjbvAjvDdDMI/P4g78W
c4vXBXkwSHfK22F1M1gRpyDR6RG/5Tqs9dr2Eq/b8CCzAM6qjRu8WWSPACB73fq0SBRDkyfZvkl0
9DQBgHwe0qk+tMnij0UQxPBhWherQNTRjmXRh9d68y3IRn3QTF4aoTHniYWn2DbAeKjDUs4pvUJ3
THIJTOaWkDgfpINSrqlNsaR62Y/URWHpWOz6GfwJluxp6v3gTcguShHCgNo9UT4UD1xjG8lI8DZw
Wt8acVuS2RbaCYerxYDJc2XjO4uCnNBU/KQOlDezgux4+9PbqIMWCCujiELrlVujNPdaFWT+QxjN
3u2cIHJiKy8dYkhBprE7LyaiZ8ehe9XXgLlS+djHsiuTjKgdut/3v7oz0YfHrp2qi1oPCRuSfR8p
/xgq392xmj14MFB6ImPz6EsefHQCwfZoxEJAcDU5bSX6IsR0CZh9rud6fg46ekwGSm/bQUtz/Cz9
15+1/YiV99rJuNNH3jX3KVW/Yrh67arAJjCNhybpwObZO7ihVQcyJe7NBYyXD7H3ynkidilWlDKN
nKbK3aTJ58jNnQWqTWk8tPtrowj8Ki4bT54HbtFURwLzFFhiLtpH2NDSTQJAoE8fnGVqL179vm3H
6G+CnQkTrKh0sWmRNZl7rRbrXsGLlKj+/fPWLaGK8XN/lNFu6HR7i0NdI/lsMf2unU1dEiYPmHCI
f3nW/HCNj2Z2Gr9QBLvnEZQRjwol957XlTrwbEHbwiPyKk1tAJA4dkJzl+o8WPGdpL5WPLX3rsb+
05pwOW71Giy2sp3I9HukkofPOr1j86l2zNPnfQSjrLxmBvArTP531Zwk+8B2ED7XWPciFdjzZy+5
XURkBjw1wjA2yF1tfokmSPeLg4kMBKkHHwFh/GBBBQm03LVSwCGTGP2548TmGHq62/uNNceANVAY
427b4d+bG0QqS97yJCqCBN4KS9RAY7TApE8lOkeUefAWLN77CFTp7kdD8BbhGffUiL913QQbb2iK
xFjvsh1chBBdSLf8E/4XrovQ3xYp4KvQjaLqQ2bT33ep0B8X2oUzUjWlN5Rj0Lb7ZHHZfltJEHD3
19PtpCY+2jLBj7D+qq/ObOCJPOvvVZqofrUDq68zzk6fz0NQX6nl9bWXcjnDxydXmVLQpZBRX4bO
YlDBEaqEMYW+YPNnhRi0U5L4h25EffOqCV1vsnMTgtpzxrbEO6RKanpWczc8p5N4mxQfsCoiwLvr
TVb4nXChaFoyDGYl0t8vqtJ5nWIbcJOuvVcWAzz/d8my5Yn892nzwXgAZou8BIPPG6TxH5t76IiV
IYzAQtVA/R3eoRbjuj3XSbkBFX2XNRfm8h/WTefLAozoFvX0S8PD7O5PSZkw/fBvkMgEpggnmV5T
lZFDOmPiIfQMgsHWA1UJxdtH8w40zOaT1fKCD01elFUQe24P28rnh8U6/mEk89znceBPReUP027B
DbudSUVNVtKkGs8ZWoFd14bV3hkbDJR1F6zimERYkah+RaJGX05X6uvcjW14z7q63vl8SaAvTbt/
GA/9ny488nwvQLArQj6iNHGTv5XqQ0h05JJW7JahenaQunbTIERu2fqo7sffwiPYltaXti9GWRcA
k8K4+b/vje1Rn+n4xJF2R8wAgKKpqlPXD2k50uruBU7/vB0iOcCNrhbFiKrjHDfSuQUonw+9FxQo
1NubE6l9X1UiyyfIO7C5ZssZCoXolI5eVSyDB5qgItFO96LfwZno1EBG8ySWOS1jIGdPXDVhiVtX
PjcjwDSTDNOzoTHShy0EDv/3RbiZI//nRZiBF8F/mL33Am/VAf93gWEhMrW9DKpCgns7u5NaLo4H
mmp7lFIwJMh1hI38igalogTQlz2CBgFUNFMQzb5fgcTop4OlasjV+hR5FeYoRUzz2MPADeRYy8HC
z/3zKa6EIddKO4A7AEdiu8G2AM2Nd51D/089YnjYEU13SoC0FdoAWV4cLzs0SUhuvlWAYwPnNHkj
OvkAI+C4X+7GCS7d3NmC6vgt8gTJDUiGJ+ogPCMkdMFKGwFsXw+cfP8sA7Lsw49aUbTLwA6J62ID
NLr+8LxZH7GIeBZ+TIdtKXHan5Rb99BFjt5vS2hTL7iu08YDt87doejXNWhcD3al4ban26Ol/4ee
CrDS/y61WYQL3UU83TqM87c2J6Xx3EQZbn5WoxQPnCC5oRd1dxBJ0oLCxP5Guj1IKECT+Ny+xg2P
jpL3FbAcaHDqerpun9GUjph+NQErPzmxqh3i3PQmRfboEJ0mpUt3qpsu97PqdzKFABGZ07gvXpiu
qvTQeyEtoBe1AJ2zbvvg+m32KEN55XHjPxo6l47BiKvuMFMGPP/U1oN6WCiBT4XX9xge4jIf5rF/
CIckOpNAIUZzrTY8Qi+ug5iYba9Yn6Hnzh59e5rpxB8jR/WXWMXPbMqCx+0Aj6lfrJnaPUtCQ3L4
L3/dtuOAmkdAoOltboExjCvMOqOsKre3v52R7UDT6UHWgMfTUdcFFlv7bYy/NNEE9/AYerPtDHvr
aXbamJxNl16gov6iwUQ8xUqAt5UiOmakH14s/8Zb+oiT7T5vBxlZNEVMRgdIu1GVonR0x65+ENny
hLlZ/zKnI4r3pddYKVgaHRQcR1EOhz9GpbBSswEOmW2Q5SFG2M68iYByRu1Llgr1EoRTk3eZIJft
NQ85EGfUiRaz2/jqCKArrxvBCqdl782ou/tnA+kq5uRjKkCc1NrLCsdzvhL0f6iKQMRAuDiUnyiZ
R71xP0pkcA5ph5W70w+fGJdVZ1xc941nmXQ9PgRtdncz4GJJA08hyB5PZqyCgljtPLYrVPvZibgM
jJBOZF2aIKofxylojpltH5APtIbK2SfgGf0DNXx6aLJsfqwleD+1gA9NEwfz0jSgj1lN/zpwkDNa
2/oaIX4sjxifj3yW/ZNuQX6Aksu364dWfCyjKG2P28VlU/q9c5ybYTJ7BseDlJ2hvXZIDH3rRxit
kmyKgEMH48WZSVro2CV7NLfy0fHeN0poAGBZtAiN3g0tELIYp/4y/evR9tqQTM6e1t7H5xchIJ67
sCldeIPkZCW5wciOJ2eZ8fmAcH4W0U+jafPqVp04txP7KSi6e4ueXUvctSr+kVbw7ZygQXmgiNIN
StOz6RyRTu5tb1gJC1+5B2w+4LPESM4gQUMSU/NSVbw9dGFMX5bgQ8E5z+h3WJEnt+2jYyl5YYwm
mKNFge0Wrgi93KuiX4kakDQYxD82XBkFULqPJjmeZQTy4ZNOyAT9rhSRiA7gSI5qOrKDB+zv0fpt
4YNlGuuxee2Fu8P2ETzBVfeRjfXyJan0tIec25bdOE33ruHmXpHlnMUG22gc4aX19TAU0X61Cr4M
sYmOEE+gS0M5YqLefxzmWZ4S4nSlivo+Rw8jX41Wy8ntYFTbOqY5fbZivaILupW+e1qmERZDnpx3
oo+iV5WJUlRoO8ehy0onIv0TwsPGMkmmp6nK0NEmk0RPk9V7xl125l7Kcnfd/LdH2Kr9s9/gVgaq
gV50iAdIAlK29OCTUTp1HYgy61qYkrbQHhSdFOQtJc6Tan8GK8dEMIr6efCVb88j5qU37Hb7W8Ew
ef5i1jWge6qorq9u0mMUiT/MoZK/1gctWLgjlQbNPYOCBhRdNe5mWBuX8zAOFzdqn8DvVE9NONcH
rzFBYdq0ekIp6TwNap0TpZCHuf61qo29pELrPXGmtsQtpIplBbPGrPOv3IlPzCbulTg9LtUYUFjK
oudtt7bJRHOe9joPXWnPJjOomvCnVRJgJO87+vDvA41AzMSO6vbbaxP3DlS212AO+mMcA4AHq7R8
EQR+oPgo2EPn6fjFj+fTBH7/vsRzVYzxON+arwZRmMUkan5eSKTPWae9g8+96jFKf7D6K1r1umi1
Hd8/H8VeXi9cvoaRrXaLZsM+64b+NDTWFlujvR3GBNEGSDbwRd+ctloa4QF98dlkK+GAm1vJrgiu
jUBagvgxinCWVhA2o7Y72GABtAUr49NgU8DCGT4VESf8MYknm/tUhvewFefQ1mRvfOE/cCy4IPiA
nbmxemJmCp89XF6LB6DSh5xDwqpAVLbCJpdVl+1Ru1Ru8QlWGGOwaydOc5dQeWCSj1z6tME8ZRIt
d2C/QKPmsEjaib+0zEn2CUSIZVh72MerfvawkoJMsqoZke+VJW86GMl1RLeJejcGpD4q0D1dp1D0
LqSkdWT2zaxRCaxXvwzMy5CYkN9chwTnofEOg+3CpznAj0uR4HRCWNR0xvjn68YL+A1wjM/zmI3O
uGN08Q6NmuASPKbeo/JacQDDRY+Lq55IaLtrpKNbUpHXcL18t4PENbuQfrr660vTBDLfD8i07zKz
owwakE8OPBoxPbbJK/x1ozYa9LKtAY8nMcysdQhQPBtQYUjPuzdj+wO8CCSKsaviXEaLoCUXMS8+
Cc4OEb1lBair2kvM6Z+HFTvzYG6zF6o3ufrEP0h0RXTKAStpeons4L+pUf+h39HHO8dwaSmMZwlK
facNh12tvBfDw/YcD0FbRO6EJYboc53WTYluv721SxcVLc+6Y9LQCWKRrEPTW7GLN/M8I3LJJ/PD
sQG5bYfEDV4/yRuK4dNk1RCEHsB1sJvRdeTf6qwmXzEAkWBbhKkI4NH4yDLePAV198VBZOtzLGkM
nJZI7GW1W/7fDcU2qvzfDQXCoVYq3k/h55L93XOITIGNk7ELC8hr2pLCF+M4x+DEYiIPwkeBM7VT
DkBRH2LAyVBLJBA1VKJ/yEKzr4ZseOp8dyzZMLk/OPqks4Ot5+Zq0Vw9qMpvlfTDO+/lHbzuuRYs
uCJkCwDJlMV3p9nX6yabZsMVHXB60nNl/wGTD/6H8w1XU5MQeDwkizHyvf+7YxplOKPuDYeCsCC8
uugmwQT8cWHYvFcqARbOGbm0uF+KzsJjMWsAEAfzIvNq4Q5AuG5ABTYvXwBIy52Ttelxe+qHyZ5C
ObmLBlNdUP7faFjvtwZnu+U7AdSZ/H/ylrS0fbVM1Hsogq62yWADj50LnMCy9zs9PFIWgyqPe5Cq
xOVlMFH9D60jfvff5yuh5QND5mJI2fezJICA8r/PhS+X2HC0PjBWXhG4CVbzAHUIVI6VyT1oVaGN
sPUHjdlRQrcD5R/FIC2Z2/sksjcWFGkEsaXkOtq7ae2cQw0hDzWxc9zwOJaJufhUTkAP8dVLyXFa
/7Ecsh8qathTGEoEHttevc7QdcOag/NTH7HfLnzuj3xs670Z258N5KcPVcN/Bq1H75BXHFOHsqeo
m+62dukPhC3Swoz87PPxNek4Ou2Q1C9D2SNHfo83Rp/8dsQEO/XVh+XIRxTx0JyibhV7OAzFtHEk
LWRPkksbiQuw4ewx1OiASTp293b6zqEheEN5bx6Bwb6OCXnypla9qRDjLIw2w1lUSbXjkLSZWkaf
+qoordrCILR+ByDm7RORnFNepB1gfwXybmXMsU2GDwA9gZ0PGFRuubpCu5k+h4J8QEKmXqDWeyR6
FHtZtxKXBviB1qT1DnRjIbrK20G62rzKyHMuWkHbWqGsLjC/IS8TaZdvTgjuO0tQWcZV1+89TdNz
42M0ucnGNF8WkI3liC7fnduxCCVs+/kgopc5cejORaBy3kzSg/bIV49pR+At7lB9SLkQuGETvxyR
LP0Kc7Ior+us/VZhDs36cf8naB9sf/QwEw03HzoUwgMKXU21Pjap34PohF1T1iTAohc/fcyoJy+z
aB4zTDF/NGEU7VQH5MD4EMK3iqpq66+OmifHmg3eTjsygKAscR9m+PnlHtRXmxBA1XK+Rjbu8jn8
qQG7pTlcCb+HGiJ2kI7TtV1icbTDeHZYf3Zag9pGJXevSWQhArc/fzax61Oc5ItwBODD9ZRv32GG
qkwGpz5nidYvTd2/bv1mAjVCqfoGhEGf6IJ5mNcK58U7IlcQs8krXtkxxMZRkf7ObFhdnH8dZJp9
RwF6Mf7UHzcShwvcQG0y3ZzG47ekHqKjTnAWIKVElbP+KbEKPYjGaYJ0dlnd/33gDn1dWtaXVYom
SqoKqhzg9TCpcmFPu0lnq65CJ74B+w1LQdOHZtmFoo93WYjis+Edzvxg2HOyZBfGjfqoEa2xg3It
faA2fHAoCe5sLdpThA8v1WSqPenr6FOF6ygEvDVJ8BC2LRRKq/wlGrrpAHNSdiNZ5PxAZAnk1Bs3
w/zu3Y5p9rRBpVk6A8upmurKha0L3EPACtr4YeOPZhk8ZkN1sakDDaDO6At1ZlYEY+vvgTC/VEMY
fHizwd4d3z6Zn9jtyMOm07JdDGoPyTJHD3mE13mkel/DyOYRAyvsWDdxEh4NxBj90vMHMtdoDGz4
4qSJeQd+8LCpArVE/DZfbJBv1WQaVvE9SsDHD1ZjX2ZkyqtRte/SVahFuP7K9EjLVjs9Omj0NZTW
6i/mTfCFHmpF2ZXNsGNIquAO9cAvJBEHL9W0C1Ae0Rz5JSeLFNSfUeD8gmw9+QKWiBTYnZyLPyt5
ZSgPD2L2mwLSTv7MlSaXJRte9UpbbZeXD/b+IqAuAAIxQpYyjRALfQX30P3FLAJdQziKkxUbyDdY
sIfbI26DU5RAGg7l7LJPkA5xkRNDjEbE9XDJiJnufrtaYTdQukGW9K0LmAcUNJxRM2EUHruf817h
i6ZPsnNjMzcXnvauUKC6iBPRLywhkKUzuH2dBOeXZRW+LIKpop7i4RD3Tn0ZUvm1ZXw865EjPTIY
oJj0h59Bl4Glryuyp6sQcwFahP7nhgrKXJd0hNyakoujGHZ21e8b0phXJ8Q1CRrQyWG+acqw4+RX
xjgCZWVqd0jnBbAigJqNDGNLfRih04d+cL/JPXAJjDvuugh/WftKjlsnNJ7aBZ38ZkKnKuBsw25d
PIwP84DUFpXIc2L75NVV9Z95SaHWmUe124q+JmZmP8UE7Vulg49qgu/OikVeK7hBcEjUUrjA7gfi
vHmjAO0GsNL9OfmNvvBGY3FVEZS8s58eJCd3hiz1o2NA1egk6nZ1B7VeyoLfIecoixssXKR13WLT
2UE2Qo5IEmkeazIpbN3OW5ymVZ5oCYEb7G3PiLe5w0OWPcm0LtSS9JdQD2iH9bL8JLOBdGcFgQw+
ostUJaDDsoHcXWIRLVylp7j341/pPH3MzMedAyWAbSb2VI/pJd4q9xEX4tkRhpyJkR/bX6LRo+Ru
Oo7FJqgV7TlEcewjjGmokcNjXeRlVRj7hVTk5ZMkc9qrHKuHprfmBm38cO/87HlC4bT9+tqVr472
vb+u7ABKp23x4cFCbnMYFtsSY6j3p4G9zIiud0TPtn7sSixekcj5vXLH8JVlfyLHQuS1akac2hO7
AaKRIoXK6krqueV76fTNurQ2dMeq8MEYNN/gQPfawocvRSKjaF8bmMhe0pQU0qqr2/rz3sz1T8kU
ZCq+vXt8bI7V7JaJotPJ82nuMcTjhAN6eJUe0gZ6h4mEyCVxAQlE/Z+RS1Zap/tqhM55xsK8jd0F
JeiA6Whuf1sXf7ENDyBHkeM6uH6+dKtnbT/uQMfbQnAKeezcXHUmUmTrJN5ukRWClgykI0uAJDa/
ErB+Ih4GY7RHy9nB3kKmFuJNjsj56IZ28qBGwzClAhKA9rRFCiohB+3FsMsj7YX13X2o5zWNF0aQ
cVIEYfVuJ21ytLJZ7vzquF/nfMrofq6nvIfwRcj2oTHytzOOt777TmLy2NT+wRvnYwYoFOFHD659
1o7+HoOfcZX5rZIG/m380UvIJUsOANBOI/TsWWUuY0xfw3SJdsYOPywn0GJbFFr+IF5lA3eyxkMw
gVFT3uj55ngSUssA8AJUiyLDV/RzPOB8xwdgPVeHQPFSLbhAEbaUQ9vXINQ7b+cE24G5zx54+KQD
Dt6JMJ/jX5UTupBgV3Tnr+BJasFW+C0cLKb+ELti2S8JHBMbWIqGfXTGUBKMTWeIzNIwwDxRSOEo
DFgejlFyDMnOHzx2CIP219z7pymTyIa20fQshH3yoBxSMb3W8/LVaTSAEHJgMYfl8jyhS4PCCOk6
WH3HRwoNuzO77/PUPszAaoBfnrIpK8WgIEBv9RXdz7Xmy2sw8BNxvXPM4RgU6Bl7F7lWFciixSD+
GoUbpBLZb9DsBdYqAqYfexMLoG7uGvyoQXwLXZhDUe4Ulep5Wc04Y5X1SzsWHTWYG9ThcTLNx4y3
uTjZNXH1LwvsNpMOJAAmdCFvo+/aa/U+DDGligySIlh6ggyPBB8LcFNXjAaDIwro/fIEoc0HC4a7
ZiR9jaj83jWCl8iMARIB7VVOe/kdKtOnoHN20O9hyAfWKEN7ctumNCQuRTzBFCiwBAwIeokUDZkS
WalkyK/qMQjVS1IBjRmxnViavYbt1OWnOUIDn4Z3Zmt9kwMXeSBEV+JOuRA6w47SDymUeoqUwnrf
U8ioh9DokvrVCNkflgHwx1huTfZnGmPgGCOuPuM9TY3/C1r9DwEqNnr269rJoWcFfA38tuCTlrkT
xOAfHeBBY+70K1mkbmaSfj4F3bzz1mF631WIlas7dezJcKWwPUPylvtt8rPmqDJgCiJdsJqxa63u
OuC4ldQ7RkGe4Ln/00c0WTF5vcrZcuEOeAwsCrRAWzrnGjXLPE5vClHemHKIfzDmAjt2L7EHSQaD
fBlZXkbOiCsDe8iQu41ZM/gGx+ohCUd8/otJCzVgzKYanknmf4X+m+eWwYLNg13P4mD4ol9K8ND3
XgAhTPlS712eFE08y8JU86VK/O6M2Sh3n9F62XnGOrk7mTcoSdxiHOrfNXUOXgdTBlWdCJlPA/jG
gggOmxq8yZhhShx+kw2WsBi0phfvEq9E2381M9zdu0j7O7dnV6r0Zb0WOozVJvQul10T8IPqXPS9
mv9ININUQ+69FOScN1ViJ1r2yMUCs6NYvQa8BqI0v3h4uzsEGSAqtHYAU0IU47gB3jDFAEvkHDvN
/kQ0+0JmKYoQY4mUd2UmPVaKEE4a8fSbtEGTN2H2Z4isX5DOwnvU09khY+oF/7cHbluaC25eLRgJ
JBofXIu111IzXeFKd5WRgCnRstepSEuBigVVxFCyCiNI1h+QiiaeMb7QntMW3qpVUDHMLmbznogX
17QH6iOIdsD3upFYsKAnacHkcp0gK8cAGjRgwaLvoGF2KpiAKwYQaWqq3lrbYjK6MQWBLDPPop9+
yP1dVGNYQkrmnL2fusMk1RAl7FR5CFMd0cbnQZUuRajdJA+66NVxM5TjaKCObSXKxjm7GOs4dEkt
D42GhV5lJC7gOrjZoP6IF2YOqECb4xTX42HU3lxWrqDn7pVH4hWC5OYtdpZXRrGyQKldY2gMv3CI
kPNQ9afI4z/7zCw3sZjfIC10CcCdFbWHb5xkVIbQaeJSaeKdieAYtmSYb/QYELhhsgVUnpDNsehQ
oVUpGMNcUUrRLCSxn5Y4622e+nWWV159ceumwp4TaMwa8QW/X7FyxpuRmPQsB6C/eZyxomt1tnMY
9B2h/gPFvwR4LwCDjdCy4qNap1iTvK2m8LzgU8ld1h7nGmPREzxaM8bmtWsXeeMOiAKZBHTJo4I4
owqPxMPwilR1i/ET9xBTLi41QbHm8f6ICE95rAKDfAOubhXzAUnCDN6Fvka0bQGo6E8UEZhaOcUS
jmBm3CtcxyGEm9HJ0bdFJEXazM+y918xhInFL6SHtGaioL58jkciTnFFbkCZgxO6s6VgRvjffXQi
qc+cNxNjEW65PPtp1Zx7JJgVcYwBWdtE3+plkDuKWcu9zwkSt0LyAQQcWAgGerOY2X3c6m9ytUCv
ouAHwDmk5DCsNOBVMNoCetxf+oLRazouP+gA+RWfX8YK8pZJzapslgk33PwFbWN71Q3Fmc9eM2jY
7qgqknKRoCcg/cAIl+cUjV+PZcAVOuHmi7FN+gzLRXbuvBCz7xOdC4Rmsjt8ztkdob2mtC7uCqyO
2S1TKT1Pml63Z3aJdxOrzWmkLDm6uGwJ2u8STs6iiBuMV1ZmgtYG5zRLsACh39kNuLhPTl2LC3RV
i6TNBQEOt6aKIcfDUg8xgFsaBTINeVc/pnXuaYSuzDNQqQ0jMNqRxt+GCBGTmcEYopI7QZM9gHRf
tz8t4ySH0JXnYbZS5c7wDeKRLJ+5e1yIORrZ1OUcjscwa0DrROiFPBnVe+32/a2j/Wuk1PJlweDs
oWkcfx+sT61VO1DGBa1U9IbWz7uFA0VfBofTt3FY9K1LJcu3r3ZRDzyAjDKP4ff2xjFPhm4vCM4k
jeciTrvoe+xXZ1JN+t1hXnecEoIxScwjfek6TI/OcfS9W0BwMwTiXDPr0qcZdU/erV9oIvKnEXJ5
DrlIz3XY8N32uh0fgQfO33om5D6GJCPXdP4Nv6bhYipnAEYWh0UkMC8nMDBzCTA2hg2xyuaSxW1a
hpjsmbtYvTWj7R9j3b9LEkwfQ62aE8+kKalV00eYdpglwe5yatevyl6/dMZJHgc9hK99D7X8+rIF
p3SF1w6sj9d/BAZo3A8+avsl7igYRUOfJiRl3pnrlBNYjacqxUvb65Z9d3wLCPRfr9SBfoATHL9m
fsWBDKQelgElQSIDgs5pQOzTdogH8WcK6AyZU//XS76vHxJL7fXzG9bXa7cqUyuS+79fcjDCUA/t
xWkTjip4/ApqDknGNZYh34rhFENVhz9/gfIXMjR0914B/Xvzwwc5Ucair29TmjZgyyOweli8fjQJ
uYpQju/uMCQHCBjCQ2Mq++5hHHr7BmcekYIq1c4PuHOT2nWPlQ+abJrc/pFOji0cnyTf2gx+tUky
HpZWuugC0KmOxkY321v3AwHXAlXgh/b6CRxDKJBEItyPpJ/HA0CebEdidy4j5WHqP6ogTbCD2qOL
GdA/iuYcNTLNU8RUvmZ9DJtMVxzGyjU3XOFQYQfLhWaZ++3/sXVey40ya9s+IqrIYRcJlGXJaTyz
Q9kTyDTQ5KP/LvS+q2b9q/4dRgTLYwm6+7nTw2hogPe19hGRvvaqeyD963FdgDAs2VScqlErX71O
eeKtJUU6KQBlJMvNVKfL9yVrX6WIU0BoL8xQ5ccoCWYe8jj/jOfB9M3a7V7VVNAJRG+Na+GOAxKg
IWahiE0lQRdNwC0WdsZIYIyyu9AcVAlRmXtXsiXjMOuz8eaINA+K1m0POYDr2ayQXmbl0vySme0v
ROT+0Tvn2qj6fO5UDB3RCNLS0dYW7GYcwWs778VqbULXGz0BSjC1neOhck1bBVhS7WuoGXc8jMJy
zkUyTaHQ3PRuKZPu93arP02J119jo298y3Sqj6mAWBHDbO1EV4uPXmteLF3+aPt+Xzu99rqomuIX
zZzTfnj9TLsKSVTrlOHjbFq6oan1DfBErt0Tb+i37pB4L0zx0yZ20/rdUjsTQSnUupyROUeu6+7s
HtS8b+pwJmvhG9Vd43RfLU2G1yHUOKWsJW9Gnun+44RjGNgrNeuNes3aVvFy0yGRdoM2uG9D3t44
TycdZaSDYZO29xaQ+gigQzh8a3U/Km3yH1cAhjmbnJbsl1GxTVjOZQnz9yjuyvs82xISrzjmJkBX
suroK8xduR7Hd4EI7IbucL6Uy7zDWKrcJClkOAPEu0kK5lMXzlnZJtSUWb1fzPZVH0tvvhJaX4T1
MhHN6LrKrrQYqlYRrlEOCksFV+MvYTdSSai8j6smV5nTbFfly8fjRGVYB9pUoYBCwE6aDhuzs5TT
Y9Nx09HA1HXXtWVJrvncJfuKsXtUJ+VcOdW/G4VFzVlJMw8CScvXXtLF7nHJ/P9e9zjWd+UJFWf5
3qLhh0peUHFGn7IoRrSEMvD02QTtTtWNrATckKc2B8yx+q/OqJ6HSm2+3EX8Ulyrvc7oZ2mCNm9b
mnWykgDm4K4dzuOOgq87P16nwh6Yx9bDNf2SCV2gTy+aC0PdPA4ahgGuPBX7IXPqIB5V+5JYdbv4
j5ctQQ/nxPxhNbVzTPoR3sJpbk4xNje3QxVX6e2fZj20kAJKg7HceJ5dPTk9rnhcm6dOvquoLTZp
7Cp1IDrKUgRDV8Rhrs+NpG+FpuCc0Ez9WDOjXichq22ttckPfEx7ncXKb0PY30BNx3dgFbgPYj3O
hZrQt2/QCeNE6fKheMvT41JbwaBeF93H0nOf26nVXpCfO1vDmKgmLdDC0vO8j4q3zpmQfk5osH2p
eR7qmAYNVofnV05Z/FrHsGSPS6CYz4WTwsugHQ3gBXHQlIP6NNet3KxvhLIzeoe9PanSMd+GSuaH
PB2qsMuc6rM+E5DcfRZWkoYRctoDebj925BUF3s9PlWVsTEWFwuIYrQ3S6rIYpSVr5j4VFBNzRvH
7KYgb6cmmAkyfn5seoDgvPCMJ6NWjee0caZ9/Bmp6YBLgZumkop4BZsWrx0BZopnvTx2JllWUL3t
D5duoYcZhetpybP0JAdBqMfj5WODZSo91Q2J85MNNxNrxeWx6dzo31ePXZSNO7Py8mNR2/q4+uKY
1wx4jAyHlz+a1fBGEeFtRNwQN1Pl1QZnpMEag1bkMUvo7zw29A6dXeNJWWudTDHvsAq0RFYnFPOA
J0dVE5SwY1fcnCagUOUB6aBTYaILeYil1G6PzZhFFgUuKakIBfTI14o0OVcNuNnQVSfT8j6X0lKP
jw3MKYjPujGsiSaXj4MI46bQ6uKXv5c8Xj2ue/yE9vfix/7/nH7sPjYIJ/Kg1tFmDCR43CifkbR2
aShkJG7ROGUedayRbZp4iXdI5IhrWjeNB3OhWf35sfc4/vj5Hi2zb+tpsn/sZigr8ekCWhVp+/Y4
9PcHisxEdtdl+eFxTDGmF8QYw5ZZkA9cbW90TaBaoBOtWlrjofVAgpR4eCtTwP9hGn71udN8mL2J
z5L0EsPz3uoOiU7NykdB/H6NG9XY9vU841MwfrWDxCrvzp8SZeXeWqxmkzbm17i0BSN7pJ+KvIhe
plEaoRhXT87qQS3MgSldkrBFKeN1afvSNHrzQvXRA5dNUB7rbrpEzx7hFWHdkgPWR9XwYpNrk0Qu
Yoy0oHu8qez0tlfO2Bx+jbF+0iOR/fQgQWkkp1DULridZeGMexKJ2j1GruyZZADIFOrnt8opvqdI
sZ2pjT7IqFt2XRT1u1Qs5XdiEXyvzIvPzurUQM1gWYgFoG4r9eQtEuNVhZX+dHSJuttIKPba1rop
1dLw31w+EXhoL7nUn0mnYr3a4QLq8h9a1tg/0kgTSOFo8l4LpObKrAyv1pSUoWo0c/BwZtOILzq2
cv2TR5WswYLJc1CL7lktll9lbdanx16uIsK1gN0RHcrnx6F4kAtaz+apGUAMQMvEfZzt6o7kUgvd
sSWi2dD6TeWVB7JFkjA1cvXUiWQlA9eX4GwJooHGPWGR+dXPVfyzd+qPFo77taBm2s8ka+20LC3e
vHJ5e1zgqhXKulGIl5nn5OAVRryba7SmbuldpkmPf2atLX1gI/ce60p8HNoZ019CDkpvgCCtv8TO
G25vK3QlcEFbWDa5DLpBiY78QRkjcU8GmifLIsvfEEIFaVb3p8cm0Q1SJrviezVNOLOntZhpwfiq
UCuU2k8szQucBhi70h3gwXR+Y17LX7xCfmLQrjdaNaMd018JNRjX57Pi8Z+JX0nWYT9nWpJTo7zN
CamjXhanv3pCk2Z9QS/tIi1IcJcRilO+jaIPTQ+ILMcnAx5F3Wh4P7GxM01JMlWkaZ/SZYpYMpQB
Yr3ue2InJI4YpIqkdBn9nmvKcbH18rVz6+JCKDL37nqcivTFQ40wL1r9VJLb889mIsnKT4vZC5Ws
Ro/WKb1vE6729Ng0MTiMzFIlYI49SHRAz5k1es+NwO43VAh+ix9DY3n30TFwxJTOn1zv8GusGwjy
MSSDJdv+PYbE7JinySuxDjBAwobmt6f+EGFFQ4pKgaejVHBoTxx6MP2KPpW3pPO4o2rlFWBi16rm
FMSG2WyoSue91fYfrVSTa1KgrvX7gnWAUeaXoaPqH5KfTBkSOHWW18crbX2FG46+qO6kbeNJeY6d
brp6XTZdaVU4XR+7Kf5G4ApCUsyEUlspxycLTuBJlkjjbYHEeKZjBN8Hu49jU6v8obEW4isgLavS
jCcX+PnuTNK6EAx2lFYT3UujtQ8wq+aG25DIQcXtLwK15D43W+8kHb0+xAtC5pn+cUdvYs5XnDE7
q30Ph7VYGlB1YqKnok5V9Mxgpbdk97oS1nY0u59eHpfXdp5+F1mWvgGOUQNVHardpfnS2jHf9KyG
2l671pH1wkrb5d3FEoH1W+bGaGIU7Um9Bi95kEJqZJrbYuov+lAoe/Jiqktfj/+9aZvlx5CACWoa
jnHFbJxA713dRybZTj4NvZvLPy/nJXLPyKHrXuVEndYv5aRYJ/7zJ0ni8dUYrOlZzUfMV6r7hwi5
qtzkDhI1urksuyoxBTAeOuYOgK8jOifQAYGQj7JRjNo+Vj0LBROyffs48TjWUYjyKa+nHxd2sVrj
YVv3I6NoKh/o4Y4IZ9rXcaVfdLSC8JDGxH0/6ZfHMVq/aP++Wo+NhfR8WZpGsMyKyfiyHvx7jaCW
U1tNPf59g3/eZb1MVnI6aiVkzN8ffZx9bPIZF503GNF//fK/Zx/vB3E7+tGU9uHjN/7P73hcrGPX
a6NePT32HpepBo1JMQ3i2K7E/M/fgiZrJIeLEs9qpBeasjEvHR70HaubJ4vEsmMJXUJihjIaJydC
bBVT+u410uuDaupHnBBmd2h1wHxorMTXFzs/TrHEqiWF2KUFFsQFqalLD9iXSHH6i5O37xRVTiLA
Nx+y0OaOreqr95Rvg5kiZcgKawB8y6LwoXV3SCkxyWA5LhH9w/1RxRClW2W642GYKaKtOSij38Os
6k+qEiX3x8Yk0alr+uZsNxbkTrKd9Xh4hoCr8Nt5762r9s+e0424sbuLlo0/LbqIKPj39rVla7fV
ylGb+Lu10rBPTm+Ouwk7VWhkZ8a69KPva/eol2a2dee8CUxvSQ/Ez21LxFCjMVlHKUUbMNoZG02X
xZNiQorViUVtgrlAy4Z72zbNRrS9ziq8t69l1b9GOGH6XjPfi2XNE2k77ZuTvZGAflX5uz2Rd8fa
yJcDhf1OlzMeOg2I1FTnbbfEAisM8sYJ+ZRZN9J3iMrRMZ0CijSb0piHZxSgRLkU4CS57iqvjoxp
gNqbcus1dfxGMpt5RFdjUytztm5Fdq2a6iNd99q8je6FFwePc33qIs+brBVHmEThS2P5rRtGHfyz
qz8O5oy8x8fmv/Ydy2WwX88MmNiOf3dtJ3OQnK9nInMqt0bfe5vB65JnsVjJc43HGLBF3sp1ryAa
7Ux5+8+5x1W47BYXc0SE3u2fTRzpPf1X0Ar/PfZ4RaLdeK7a8b+Oe/3sXJ3HRokwRgu9hYL4zzul
U1yyMrPQ+qM+h4WNm3s8oDxJx0pDW66KU/XNKGQUPO68oWlSUmeKp7ycntAoRZ+J/LYY5sA6BPh8
MRxraxGfs7qWRAAGAoVpzBhfjPo5BRU9zFP223D6O6SCfY9Gy7pnU6yGtV2EEYssP5bzfIfam8Et
+2RH4l3ul+O8k25dnZWcZ9LxotVBNLi3ck7dS10nodkT0dfQeXlJI3F20lactWyiNaiB/tgRoiu2
j4PqrP572i4yTIhKklgH2UXB4+zfzeNtCA3L8ip9VTEgZfUyf3eZ8XZkH6Q7t06W7wgOqEcdsAy7
VE8ErLnoPDieZZC+SkSLYcOkc+xoCvOcmWi0Yu2tnCMAQcVmDiORstMLIr0a2F99nAdfrYsRpw3E
hFc1y9GB5NuI/tbrlR7MGki2iLX52wQY5y/daEBCVfO3IdutTsF33REOZgknwULNVZaFGIHY1Cko
19009gROxWHEWhd9abkuQy9S5LsyAT52bkiRN13k12So08cEvX2yxhw/qKPZHx0NVDaIq5SzZ6jm
m2m12wqByh7EpN4hzvX2kZeRrt+5RgKX5cr9KBwUJvkgt0o2G6ywNAiIdVM2cSBzA8Naq/x7yB01
7dxWZ88qazofLFFybZbxpUP1cejxqSP98rwK7t/IyMmktkagwTV/N0WTt0GecefUVqMdnUhVSxQd
61adSo3xfT38KDgfG0tjiYl3DCLdwCdpYRXZ0dxB/xbrDWmSKeknpp6132C4Hodx6bJmKMpLWsXF
U2ordojDHz3VuotEM3/SnKZ4smBLoSHk7X+OV6VpX+f/vjxHcQJc2h6rrFhO6HKX0+OVN9NcihUd
Wqe5PEX1f46PmTGdllCpU+ULONJf+D5+4+D+SmJurqbM3+0hr7dJ7RpBRk8SJo5sr7t99k0W40cm
1dR366W7MA52l1jywT9eqbaYwJUnIIWhF6dy6misFMcQc4Zy7PRURbViMvYnTXmJRwZ+k/URGN88
0L7LhYmNPY4lIkG3zDeXJWpx0kpMoP+8XDL7mlIpM1zsZ5YeQJtC2yt4YomMYSQf6uFE3km/Zag/
SAWToWvbxZNOMgerePeOVeYzSolJLDxJeKg247AyYfeBxY+lXYYs6LQDps3pPKj1dH68emymdfef
Y2IkhitazK3VToBCAmP1mdr+3w0pmt65MNCfeVlBH6uGeD8MBmvojR05iOcb9+akTXQQzfQnW/ce
x6uyWQ4aQb1RxtQ6p86d+JSL6ixe0Pdo/UUjoj0rXwesHGZAzdvxmGP1Y57wDQIeblXd/0kazTpN
Jh+y0S4etpn5tZlL95Rl7XeWgqZmGNT6nyTw5IfM0j/GdCrOltUpYL4zt5M3HErU9Q1tbQ9tke5y
gW8WCP0oNNs91mb0TV2LntE1tCCVLtzzaAsCfXoIeK/T/IkwHA0pu7+a/CsTsrJde643qY5oJI6K
Q4KjVotfkladDqUC0pfp897RfYHneJslWrqxev1rHLKXMXOLXUwWCQGmB0OKemPW6pn7ghQU/Vq6
zG3l1YPjRtLDrTjQLpqcEVcLFxufBOlst8XAFaop2jZTpqtSZqnfRp6+mW1dQ7L3JVgHktV671Y3
UYXJKRvGcMQgQcRastVzFgiVS9BqK7eTeB1rZbosthSsdOLfeSu6Ax5H6Vuyl34XRxtTnwq/x6fk
Z271iYVsO6PCn3meaCBU+kliv6rx5AR9PO56oqa2hT7m6G28QzIyaytVQetgFsRzDvY8QqK4k/te
WIJOLWV5cxLkI2oq7Y2RZulWsjryC8QNQYTFfcmwaHpuxpQYeae5mYH4tJHc24UPQBC65qXVRWaG
5evivajFGOpDHJQV4GtWYhWya+2jy2uo9zb73qd2vGm04lmgU96y4W+0sJpOAwaTObYDrNHWe5W/
ueqKgaPivpRx3d+nuCcVgYB0g3w4V7gDZv0PV3bVtxrWkZUareweu6QHPndo4y/JLy919QPaJL9P
zAPGhpfJw4w5jkHaeP23THYswXJ9U5aIIktHneCL1YvlVfGhxpRoEDlh009mM1U6S+U27vZx4pCw
K1m61u6mJ3InIJWu8iN8uBALKFwLoJm5EkifHIKuyz7dtBriuGI0idqskLo6mvtcpP1ZzUD/h7bc
dg1lvUtuS9/JNyMWzabJp3Sb53ABMF5oWaEiCN80N3Nd44SQxbFJzF9OnONrLwiFGRqhUNN1O5ls
9Lz/DQR+mIQ/x5N6qUT0B3tp5wvofwyfUyA1UJ2IOYmkhjxIZ7x+bZHTXhidn0rkaG76kE12PYJZ
jKi+a4EMXzXn124yWrKBat+05cZmMbu22sEGViPx8sT43iaesp2ibE+0mHLNDJA3mijaG1weM9lV
xE31LhNyqkhUqHQxQF4c31vXU0ID+aD/mJF6YyDku4MOc0nmQ9Ygnvl/pN6LmD17UzfDvB1S6iHH
RROWyb0eL+3TbDe+UmWAg7F70Aav2GOJeQEmg/s1Q5EghRlMcZoVWEilTgo/M7sfPes7Y8qu9mJb
J8VjpEK0d66q1cg+okupUQRG1rQntaLfRFKJtiwEXyl/r5E1Z4d57GkJoDbzMSKuV4qKCpxAzTPW
FR9XDR0Spv6TWJTihlsqtExEjllKpV9ISggR9VVYqM6ws0ztq4JcuXgjf9BiqAld7ofilZVtqiLj
8kIJ0UN8pFROzqJdCV6enlJowKjwvR40tVMKcSepsHqCBdyQgx5UEBFPBfGPxLAutAuCZavqjmTS
qbe2bscKr+30Bddk9gld2F2sZpKhqRCkRYj0W2eD6hglWQPTi8FtsQo253NaiuU8ZUnbA5v+Z//x
alhyZYu7X/nnxKigX+6MrNmwqtBWr+4h0RbahBvpTrbENaH9IDlLYtdGeHuNGCrOrtcwKC3aUelt
LFKeudOAcA4lYgF0t3455QOAMXSoHmuvMzrlundTnzG+LBoT8MFEP1o4hyhXoeeZ64OZyYiAoebL
KSFWJ6MIReqtBI2NWAnjgnRCdxi9o2nX4cNRULXuz0aS7WpjGfejOsfvRwpEUUcKY0AUbToxI8IY
V3wsJyZTtGlGQK8I2iqrLpXbtjdPL4xtFLXmVolbYkjT4iYQOSGnkPK6aMtTm7aWH09tvqkUxTzT
gHxAbgvM2yYHmTIGqraXfmd435HShI1H41Enq2FQeT7gqRCm9zBl6Lh3ZtLtPW2uL8VAYLqS02PZ
RZYlS57kZk3njRytfYoyeZm5ap+v2g76txPi6Q7bmnF/AQff9IosdgveLNIXPIbImMEXZWRhumdV
Q65t99aHRDuItqYXoTcg8+lhEP7BaqZlGIK2oUZo1K45E2HQnHU1+olpCp2EEVOrJeZrgt90B5WE
ApTZFF7PZjBhDMmRbyusgxZEQF15VCaN0F3GzwE9eqlUP7Eqq2RV2SIgNsiGiEoQ+vaXnES8o/B+
1FCNIQgFH1mho7OlXDr2Sv0rikqHmsTrYLc877pY1e9eGy8zwP4dtB4RJ+Imv/cMbVtGU/Gj66xn
gtsyIoJdvhqjNZ4Z1NpNFWnFPnEW625Qt8WefUut+m4mrYYxUFf2lYOMp9YK8HY1tY6zJNV23bPb
sXnqptRBMsJT0MY5EhuF1kFm4qBeakjRdxzzBzGglENFsmv0+akXhXF5bNp2MC5KW9O/WvPKAOvQ
vydsqDY4gfXC2azDyGGV+7j4788+XhkNQGpmLLf/748muG4Rrldi2/eWccHPhDr27y92Bv3a2N1w
ePzwf/1KnnYdu6+9lU38O62qMWDBEMR9v3ySy5r7OgKNj84TYG5E+YJWDO5m0kfzGYNjGmiJWd70
Qe/CflHBV2LSfIm6XmVZ8g1J/HRSyWwrOIrP59uYOi7jXQmmM6t+VMH14ZO4ogdi8aElLUFQ8tSR
ZX5szJIcxqIov5eVifAbDeJJbzIArMGBMAg1K1leZrUAnelG69jU6gkXnPdUj6r+CkmrIpRtleNj
t7Y9ohTKJNk9dhtbIbO3xdWGdmDaq6vgM8Y8erbb8jf8/PgKCq8/W+VOJM9z7hav47qp7fyPK5Xh
/DgkDbULck0tQseK7w1R/KUtSyC+4Y+RZIfesbRN0cSFX3e/SJaAUiOgf4upWgtYH6pbpe9ushmd
I4HhG0O02l2hj0cheuxoFROY3cjyll2ypa+2rpdOO13J3XsS48JtKoUpt8IilbRyvxTVVzxiQ8iz
etiJgcXZ0O7WEJC40enO2wrqdB6bsTOvBe15C2dIjnjLpR+X9a6kI03ZH1xpf7rYBX3bid+diDUl
1nTkjBH0NFrJpi53PHrWd0Ez1KR194ae9E9F3I1vVoxg2YHERN+f7Apn2S99Tmq3GPVtU2MeaEeW
/hGL3m+Np95MEucumo4MXVwqs3yGKXoqezpgLg1187DP+mab4VASOeF1WvLNltEPTWMFpAnlIIS3
IQToShcPLXPQMM+59Fu8IaUhQly9twybP0zwvTHtt8YTtzZ+XgBPJdkgm4W0md5JSasWGLDj4q7r
x57HWc7OHxITDnx9Xz0L5LI1Wl94jCWSjAaHIGAQoGI0MDfcsO2Gaq0ci3Y5JMuzVi1b2KiDE5Hz
NoVqOeE+myHH8wilVDLcUY6wHgCq7/gSF/2sPKN4RbGH9yQvF9uXY3E2ZkoD9ZKWCQHEbr3PdPuz
IdsyHtQXMdalD62EGHewCa6sQtrDXImzujUgkl6x/Ii76Lz8LMeaasH6bhnP5C/t7ZSs30bYPHIa
hZW2MSd0RA6tmUebpPTB+6kuF+Tqh6bQ35Aaf+tTEh8wt4SiRDzXF99jy7xpw3SE3n43GTDX4gSR
zzlNV96uCauuChpsta4ib2Q22GSd1N4zyYZkR55rxbnTt+Hm6MoBLMW3WkyY0npSB+8wEJkDjjzB
wtndEz4Pd6rv1ex+euP0QiDnjTUR3ryIpXwT0tDmNjL0m+oOXBpvpLPgXCiOY1q/jay5sHsGRHma
v5XJPvKQHwclCkavf1IzWKpE+CrOJ4jqtPwQLJwRV70MBH/6uEUYdzSmmlFde1ggEVGsH40JtWAO
fodWbDuRzr6sdOUqfU6Ay5xGfXcqKONuBQPXzwsUSPoFj5UvVPMXhmeSWT+rskL3UiF6sxl9IJbp
xk6BMHUo8lnmjh0hDUUqP2fVO5RaGlisAMc02uqrSHUz2ai1WNlkjIk0bz3WWG1L6va40HYMpQSZ
El5FQ2uLRNgx0iq/y3Gf0Cbd/TFO9gESQLGX58Urv6Q5vU+xdUAFt8mjMpxm84JhMaihwOMe6sta
1i9z61n9DvlumM7EvAkT3qfdkrW0L2cczKN6ERlt0R3Q9TEBMjGwcfevTCI0posu7vgDhnbZSJWq
NdU1Gscse3fIvrAABiRKXB3JWae2EKwAvGJ5YjhftiKxg7YvnnjMya1m4Cqg01JyqavsUqgpWdQz
WhBvSz7CUxt7H8NU+31K+VqJ275Xfctoicoazn1jHjRN2Qs9OzsukYoEk5OLt3FytEBz91nZpXHS
9F+18sNCKbivNcbGlgYD9H2ggc3PTte+GjendsJbuRQhCtFnyyI1xpkxXQ7Dicjv77AViCyNGOF+
cplslQbnXkgk866R5DORQgp6pkzflx5vl47WCND4A+FRzANbfSFHP9Q2D23Tor104MYNBNFROK9C
Q0ygvmO9OzpKjZgssjFdXntXfKEM0/CoLKwIyrz7PlvzscUSJjxxsn5iIyJWd7xqTEw4v8oiwUnB
czkpHcqjs6gmKAVla3aCeJd8/JibBU2o2Bm0esJHc7PI7eJuXSUn2U6fUmLh0A8QkhPHYTkuVzsy
U6xkOV9Ecqw666w2uBGcmEmC2IO09yEyXi2Pf2PYytH9mSzJmh16XTyQ1+lPxUppiZxN135DVtGf
qjj+rUdRmE85gW9avPOa6WoNYU/McTXZaCO43zqgjaHpMQg0F5Py1VU0jPxlsFxrQjADG5UE8uAz
uZmELAFQWDmRMBSCJ20YPylZEJpoXdAtkdh2SXYzhXIcjf4wkau1zjZqHn1oSrd1aVjvO+r7bOI4
ckDu7MIQPnPLjuiPa6zn2OCU9mOQxXZ2XpFr3dVJ88LGeMoH68sg7MwaCEvouGPrJMf30X4XRXTP
bJYQiDgCQ6qICRD9Lzo6JrOUP0idvtYo4vD1F4GOR1phtiM13gc4OJChWC3Gp0mmlT222Cml80z2
60abUN7R4utDLybymZjeCacGuDKt22SO3xEDgBYCnSW6fJ5N7cOqzhTBro+lO8Z9Uu4Nspf9AVAk
heymkcXVtK0bwohAVOMJ4Rr29Y4ePyC9ugAYJFj6K9uRrbBrWdmyrqp/KG7+caejRLWxFI2yC/mh
M6jmVppMXK5bfOb4O8HKrthT39uq+rNE6c1NC+CkBfipN+w3s8XmXJHx2Uiz9R3yHKr0mqqwhgN1
Yiu8oCX3d09SLxHHGWm19B2hTIm2NPS46vQYmCIrB2vMf1eJfFOdkHSOBKSGBRVOmquaGilOimVn
2+qnWsdBVegBasNNil3GYjEew1ZEtNBV9G3M+pNO3zQ6s1AoGiNASo40moSFeWgCTSvCYRw2GBKM
WA2ivA6VWQ3klOxkKsM+g2zFGJU7MTGoeYh02CzCnLfNeKNFWQKjTbaJLIJep0lQm635nNvSBBKf
NzJBza9BhpMHJKHdc8uB8Wh3UpaowDukLNUOtDpfyPw2mWBlvUUCGCSjtsXCuzNMGTZFt+8dI5BD
yTd1zBZ9h9Y11ES0S5yvitqJvNKDjSx6oqOTXqnnzlgIeHvjd59zyX86G0JVmQmzjO+MjMdZ8HcT
LEmk0i7SjF0H6OIAaMlxDicXsW3qhHUmwpjat+52ps50Jt2tIeYgF9NBL5x9gXN3AMYoM+3e89s1
wwwT9AE42Yguw73eKntpId+RrxVY7sz0EaFNBxQ+xPkAzQ+406knMiRCYTjBmFPwTukeLiFQhYlg
NA3i+jrAgkRjduhUL5wW7RCtQAPegRj3BmVeSM8cZBQjegsVDThfIHRjzDuQU6iV6aGyxzDV00Pt
WqfRrpGIDTvN6bZmNodKam8qskSSKt9M3OAzQFQLauA0Tx7PwdQsIUhhgL0pnNFeWNTKMxCwlA6g
sBO2tR1M7bQnPiNsdQQVwt0J3dwrkRtk5aa2loNHjJZp24QgvBhOdk1LGSwEpQjdRmXs7JWeKN1M
51+MyXSBrpBIAU9jaF4CU6UAK/JdHKes1dNgkCN6D/XFJVFvPS8cZfuspGKrVhusOYdCwfBczNta
KS555Bwo4GgaQNsHa3mN++1q5daMk9oZ+9WEu6qmhu36/3GSbA+pSB7UvE16c5fX4mASapJ3CPMX
ax975pYC/Tg4Bfl9Kfnym8qgZ1pGhP8gqBjkKV4DNQeTlmPpPsa5ElfGT0FtpXHzJuq86y1rZxfT
ljXjvARkCISOdIP/4+q8lttWti36RahCaoRX5iwqWLL9grJlbTRyjl9/B5r7XNc5LyhSsiWKBBqr
15pzzETTNyRW3hp6tdAdjlqsH8A2byrtmAEO1cVnkkybpKx2QhMniI10/bwj1+9m0A+NVp+inCuN
d8cbKeu8VWL9IaBqW6YdMHj/XgzOJsGoCz71oymaC+7msPo5Oh09Mmdr6caWCCJYewaOKW0D64HP
1K/3i2GDHvksGj70Dp+3vkS0qAMuyoNWpAy6enSzC3QtbjN5LNl1XbxMhntmXD+Ze9irWiv1LaQY
F1b4EnnFDPXaIslT/L0MNN6BYfu1FtPL0PQ/GBrhsFnCdhRMWx1qQzzyi1ptlpcUp0iTJeX3YTjU
HV3+FLV/5zAXaZnUnGeBzqMrU3fbBEZyljiq8AfktFYBfbHXnepnG4saMXS1caqtfL6N+dnMfqHb
+zcvqZ+C5CTS+bdKO6FZrz150i82hg4EQQsXvwk9gGMmNTY67fC7AIoRhyPRTv5Numx6VQidYpvh
NcH66pPr5RdBxXrv6xcdwMDF7sOPaiitb4K2NkJlb2OYYbzDigXnn73+RTHM1FMbKeNSKH62DSRh
Jkzj99SY3iDh14ytFgC2014ZhTbnQb0LeVnzEYzTvKNg/JMx4LiEo5NwDvkRuieWNQwN2cWOpH4y
7NnndtHRkcnknmJz3GmsUhuFpSFFSR5YoLYg08Z7nufhCaQDBThpnWtWH2vVGNALFAfMhVNCa9+Z
0KyBGlpH9j1Y/lhtgQTT4F8T+7J5UH0aqSdoVYNkzxb8qdTY3+BG6PaYEW2WCob4AS37x89KzRi+
nl+Ri4PdIG9H6JrLAccxOuyeYTxLdQrIBrJXSbea6LX/HPKhm7AUp2PykQ5s4qEtKnN28hpmMGSm
7qAw5LbVp8vNrmFY7Zu0IILOW6eapFhZ+GZD6zZPuc5d//GCpp5SXLanwJi+ZFaKW4zxsldsVno2
8tja0yPdC973v0FwilDYVrB6mXKN8CBcg8ZDP5dnPa2Ppl93T483Zqy9L+F+80iNOE62FlPJcLCf
2dX3VzMND9BIgrM6jFMVnHM3+jVGs9i1xkI/ipbvmjedZt5NLGROdWhtlglmLyf1rOqAdZa5c7Px
nB4UL0ZbwEQlus590IS/2tSsrM3zg3whJ+NH5btwJpeYNGPWNYZhic3eid9Uq1/69yU9nnudnqw0
BCI79R31msbAfR4HBFIjPDzU4RNVR1g23k7G7URgWPTVAzk8TIO1TEp11PLkjaCQ9HVt6yyoPIUP
q6r0pQYofFTPnND+lFU14OhrRwyDVrWpFyZWb9vfat6cQxRN/qV3qj+ZOeV79UwdhNFW9UY9xFIO
J7GAZOtNWAPi0vog4PQyB6O590TYP9vm81CP5s0XjFqBEcFG10c2FGZZ4bQMV0FIG199ndd+1AOs
giNta2OKpyfZ10hQ/4vMw7nJLtZEiIi7ARuvY9a7KfAdG7+7jYJoOQx2yIyijQVKL2QwuIaDdiMr
01rFRBWc1aEasCqYqEs3WZxCbDOsBYJf0QvP5iVmBMALzCv4hCH/8KVIwrckl29aK3eeZZqHnl74
Hvkt/styYfosi0+dIL5ye/pwuq5xoWqjfVh+Ngqd/hj4PYMffzzQYoi+1RlrsI32CaQzarpEzDXW
HdpDHW/OnalovLMhf61UpEYUoKX3CFFcPunZiKYbJMDihmF7XxYGrPQZ0UDZhxruhqLZWIEBK6yD
0r60gc0xtq9Mb6yrrY9/Fgc+fbPhTbYYUR1K9UM3wBGoTZfGcqnOym+8InPHgIgWPjy7qbGGfal1
QXu0uFMsPirvVMj3QNoewvf4xTD7U2fM0ykixpabbZ6hnyefL+iTp4gN+1Eshl9SjOPbUIVss+PK
nFdCFtkmNegP20tl4+s5rIIC1/c480usRGJTXwiU7bKOD5nNtB8xUWPJs7mkP4AjRpYjx73hk2xP
ni3pXJ57fhCyHDMlBq/u2HPUOX01fQjemg6cAZOPETFxBPtNkfqn3jm0UfbhI1DWFx6eZTKG7e04
fbekd6PDVDtzdMUmXV1zTvJrg+2KHE2kKU2hF1d6LtbGpqG6yvzyUklweSSK6PtFR3cpOyI6WpPW
CpJTV3Kp2lbd0iMyR7nFb+BjryDghU0NHUmnIveVPX712Ww6C/2DqxhAXoLg36vtf6oJfMrUwImN
2xD0VD0T3NGN/OkZb9tez+38XDal/63zyotjWP6byxYptPR+b7oWGZ8IIDeDDywKyHqyqfuUgNHR
8fa6YbTrfMSrqriTeDfuvF0xvTeUwVpyjyAcLgGKvt08h7roTki2eqRENnq55WnOLfpq0iJzqYD0
8j4NS7wmrzgut3KqJWI0+AdmRRBpZsWv3G5Q2zWtVjBzaoiw2xRm4R67BElbtNz2rQVkmlGboYj2
8LqnbXhKoPIMoC7Odc5cne3R0tniLEm9X55bfE2N3+zV59GlaXHo4WXR2ozlEcRid4gbPgITeUsT
oExWn6I0aoYwS3Nqin8bQ0sdv/y4MAaGaJWyv3I2tqvaLsqTqeP2QPCQXh4fluFG+YmI5/I4B8Nu
HJJTSLrlUTQGGXNOqRMZARRi5YzL7Hr+T9aEetT4LWNBBo6m2Q8rvdE0fVUnWXUqWuukyhV1KJcx
XZhFH3a3nNl+5O/Nvn0tkJjh3M9pgBKK9xxlBK+KrGsPOZKvgLkMjL98Oro6U0RVrtipjxuTkUZK
MbhWiTZGb9iMVKe9m7ox2jJgvkblJBgmgVSWrvMV41LE0gZOiyCHbKkRBifwTvYQggmbXoLS+JhG
sm/1Ut813gTtNbR8QQ93ctki9QcFvPIK1/hJ5MTqBo68+kmKE+FBLZ2kukpOXWeirnKLYYulFwWj
Bzk7kUH00trUlcwo0G/jrpuTg2Ev4tfsrg4qAXiRLLSwUX0z+kwNAy2B1Xd7rJ/TrUoJQVaL8GNB
1RMfwFKKXkStpyOwPs0ckNUNNYGGy/k8CD/bN7mP59scoPEvdQpwwi+txTGlNbp19ZcDAsT84vZa
fx8MRGZqaXhw2EoHYRlqE+sOO5o/h7TSTWUW9gPOT3SLeUwIeiq96q6wB6R/9bCMlmVQK0V/NZyD
3tTJzagFIZoRlqUsTZ0X33aBFBDXcyKRx3kJAsQBrHF3Eh5oNHlVejDSzLyFWKfw0wJ9DKdOMt3+
XnFxvPaAJDI/qXdpitRfMO/ZdjFwjoQu62ZGxrc3puTHaBfdke8RcsZc+jCu88n/jSYsfNXzIXp2
4gL5YYAb1ANQ02VkfK9CTZpXQIHOeRrQmCzMBnegRYl4ABBrrPlX9TUfyOB1jGFGF1K8qfJN1tA4
LOBoA6CCQ8wyQkrydFMfWx2laNEd2oJs64v6pIIJHMtyb9j1Ftyp9MzvmadbB1XChCB6dGIFjiq7
Wqes3NlxjTjb7ge5FYTNYwFnQNHntMr//WJNh8fcR30CAEStXGL5Sq0JbkEYO55VsEkbM6QUEmkW
I0GkK2lBRp6qvJeMjjEgPch13tQSpA5d5PjrsWIAFk0AgdcQE46tY7qnWjP+ZYCXpAjv3axGOoJn
860Wnzh62m0PfHhDfq7/BNFPv/ZJshYRNTbE2GRlzWSzi8UYdVS/Rn2HLPMMOeOpM7FlwZbzcJFa
VXAyIkZvY5nEO1/TX3XS5c9mFNt3tzW+ZMQI4fDIoWKLcUdDjEOfsNSFz0ZpA47RC5q9aM2XwRiD
vT0hqFfMbThN3ZGthuNthizWmR8W9pG+0LMqPiKBlaoX/byVFeEV+OIIftDItneH/Dmj4bGbJ1SV
+hwIajuLqcSyfLXDUO9IgbLx/FUdsiX4PPOEkMfzw2njJGm1ITCipvVEnDdEa+tSlYV7NwVaM3P0
c+6TnQPsBB6LF2xg0kqYLeKRKd0yWjhiE31CCBzd1PJgl/JTfXiypvXbSjvcUYj6dy35XicFg0+H
YrhN2zNT+XdgNuwgwuouTM2+m+SwzIBUlkCOiZa8SHtu0OoF52ZqnCuAISAC6cM5Q06Xq39XlD03
XkLOhxQPV0QckB68Wcu7Ddx3TQ7jzYlC4+7M5W8F+3Z0P91ZEuUuJwfEnOW+pg5FK2vULXF0bBOn
e0si65lomW5vq40jCQJmYdzdGCft4/MZawTSBKCRmgPtSRgS1qvW1RcZAcQzW7SjuUt0TM9dhKo8
fS86HENDNc+rROvfayeI3wx94J/r49ocsBHkxO/iJtGeQ/kpFy55xaDjJOPyjANCv9lzqm1Ixwiu
qCzBQhK0kT6ItwXOKiO8Fn0TM+4Q3nuYDM8oWOYXGYtNFvrRLxaNrtBf1SZYWrFHlyfT16JEo4ja
aPrp6EZKYy7Kz01HZL1lJxvXHtL30J7Q6b9T3Ro/LAxUmFSYlGn1wXcSklMqr76MTv1Nt/ziNgNe
POAI+7Cq7MOK/E23ECM1BJirOJ7FOQiZqTdLPalutF5lcPe0mudoWdvUAocbo962dBPWBhrSa5j7
5mEcRpremgl/nlIYpGe2q9n3NgZXAfnvcoOG/MQtTwwYRfqfMzqEg2kY8RN4V5R+QYHxiGd5V8uT
hfU2hUFw8+KWVplw76PfutziAiz8RaD/zqSN+2PIyJZu7df2rU/HEJhMld/dMl4nLaQa83XswgL0
X1Vc+54lWP3HJnPhutK5f8ocCdDB5KOo5KzfgspFQOj1aPQgP2xCU/uh6T3UkvC71EnMsAx8ORk4
HtKSo+DolIFxlJ6T89eS/aQOZKVTOE1pSDpg7qLaD5LXLBfiBfWM89IUGVinEWxEvty/ULSeAs9h
RuBVn0UVRd88P/HuZWwfEEVH32JjWKo6SjRugsz2pHgHz7kMy8UP9Sz3SgsaqNes1VNhONGanIt4
5ds57hdER2GFg+nvSqtjhMeoPJIiWHkbv55/d6C9Uusrld1L0aE6GstPe+FfU3fA0GGYculn6DVs
XbGGYeY+lBNgY/p09PGpmuWEjUxf1oCZcRAA/WMVDSbSwo7Qkb7tdqGQ2ovP1arqnTasf/qTb700
gDG2PjO2rXqamiTC2ANTPoBO/j7ysw9Sbe9VVk1XrgvxNs7+73hK6muXlHI7QZ7eO7XHh4eT4jyh
Fj7YbZyvg57UAdFPb0hKMqbW7Izwvi4YoYgBeJhemmhstk6YY5eZe5JP+m/1mJYX8AVneDL1Plna
QZP4ZEng3pPieMpCLb1F6Cv6UetvteEfhMiMA3dvhn6C5ruI5FsQi+w5Sa3vYigDlLxueNQ1d/rw
JHMnj6lzYE71WiztyMBuzQs9MnCrWn+wY2Jo5mBCDScm/hNZsma7ZSaDTl/uh6FPV97cfPGCvWcM
lNm+kkmxjQSSV7WAh66p/2ZC65Ie6ECHpiuMFFgH3Z2aWXXkg6HJOGXJZcYmtLfiFrUyqSco7M1i
Z9J/O2SmVtCfbhrUIqhmAQJHJxbDClBEFp0ohUZaBk+xiDN2Z9hSCWbeOHVkwRbCQKgKxd6LnKe6
QQfM2OWrKPtD2rT9fU4ygMYd8xS2Ve661tLqaA4xk53UunVSnq2ZGludF4YDljhYWndAbrf1TGSO
QTsbobN8CeVX7MTmvtCDfG/y5uHfA08DoTpaZ6b4pymmgoS6vD7MS2q5mU/vdmulzzmYmJ0BnQf8
jn0ew76ndqPqCU1uDwE4yS7IULdY9rNVugl6KOh2kWX/orCoL/lcNxf1SHPinkGDbq5dyWkTE4Gz
9xdbOaJb/ND6E/93NqiSZQD6VpbzfCNh1NY+oOxtvbk0r6oQdtweCx59Z3PZtFnLdtQbkxgSMP0g
3c3nb41JefZYOmyhE2EIfY7ZSfjh0UVY5aHJLC3Tv1TD0mmqQ4e/l35yxbyxbb0nohzGlmyrNHCo
3Ruh7YcRLkQ9zPGmjAABjbFGpkJqNd4JC09HpOUH0FbrBJ+L9CXg5gr8PSyQ8Mwwa1Tto0eiMC5P
DwnRbQCkvu31LHgE5tRFN2yNVnbrgX1NsxvMQd+pXYVVuMVu7kSMknKIzyT/xWy3mSzSGUUpzLI7
Jkm/5Rr56ib/U5HgrQbIWKZTSJJIavvBe+ERvBfqbryvsaFFoL63um8UQAZHeUZo8u8hWnpUdMl/
53kCqRLa2z3Hr4IXoU9gR1IfRBk97JyB0UZUqGxVbcwmhn5DCQofFv0hGXAx+gbRLkD6ucO16Usk
HdDBIPbV/XbM6j9I9XvyGQw00o0d7LsQwruoO7TVNeyCuCPuNgso6DaDVkgW1sJbm7lVP6WgQRhk
3NLE8y8IULnPmWUcN1uvQLlAWjBhMwkLdt0U/SHsxkuriQsjBMpuq38JK/etRjQOH8+79CrOju2x
QM7pHOzqM7FdIJkEta8GVk0DOfyIeiVjL6s7Ag5Bb44gPZ4lGaypV/fP1H4fqmfg4Ls92EP/6iEG
Gvh071bpDS8JQfWz6+vvFPHNpk0H9qz+f4KIMMqSP244WG49a2+nsfEm6E6d7KV8q/PiQO5nsa1m
zBuGGb2a1OzHqsWFik2pfVwDnD2s7brlrNWPVUlH3mR+PdoF5lh8T6OeOnrMR8C+cw5QEZmN2TrD
e17Je8lg92QWCSxIyrxtEOtMMsoIb+FcnEnJ/NW7C+CyypZJZhccI9EAzTLrl7hto3tYY35atqBl
StOvpcOw0oYaNq2HHbjSNKaoDhvxQAujE/0G49lodb5W1lffwcYMa26tCr2+8NqjA+W/HsmUx9uL
YjOyVmOXL5kazW8/Jz+gxn7R9PqwjgFXMEAth2tjebSHXFscoHUybiDlndlI8BOI5W9J5WMYjEj8
sPhgs/mVcqtdTfNsnaZotG5hbN3tNmrImYq9bWWzM4Dxhjh3KXfnqrvQKra+VYFGonH6jOK4W2Vt
qt3TmX5NrSHENUqsPHk5gUXsRu3mJOHGc8S31vDmHutH/mpkJvlpbh99J0iW2GZQWievxek7gQCV
blmsH80kmaEFFx7NKrPWSBgvfIjNaRwefZ95tuy7xcWBK2MejE+Gq9mboWnFtQuFtw+rfDiKHJFI
MqfwZ2R+B4qDVCTCNd0auKZt7qsBqj3PKH6aeRa9PH4nQrytXvhwUOH7niWsiSfq7+Tbgko0i/yq
KmUjScFFjnmyIW04GhEvaDpWTrW7KfK63WqW7jG9mVwCDzTUeGzLNupp09lPSZf8cTJAnZ6rOdd2
btpnpJT/+Mdqo/VLzCdM/ndTpWVDKMLeYH8AlgaFsDwABU3gxHxpE0u7GoXlz8gjGAu10oE8x44x
/O0uYwV1OYRZlcJfWBpzVpFjs0gIWcoz/Sd2WOcP+hcoUcJ7c6dG7JBNTrfHbnLpZ9dgsGFKusPq
kUjUgcH9mHNdrmeQFS9ZOh67kOpMBMN3dXYaMmHKlHvjXgWHJW1TU9pO5eOpShQLS/DYxcgfVGLY
4d15s+Jga3eY1BNv+OBnxqeYfskuYL08ySj+RTZFuybswtjJZW+uJ53/ROHfroQvij28zbm52XbE
npp0BD+X15o96VNlRXTQnPFPXJrijDRUviZ+OZy4ldOc0V6iTtafsMNIZh3qz4kHQxzV6yYCcJKX
xCVD92Xs6ZDQ5RBNm4/zyhKt9Y3BLXo5R+drWjsCbho2Rse+DEmWaleIlp3fjO9+7Q2zcTZs+hPq
EW8hqS1R/rtiFaADgiLk78x4SPISCxYEIL0S42YSGZb/mlwMGSq0n7xPQisIQQApXycosfIEh+zS
glPdt3hElbNq7HnE9pL1mMmJS/HyxjloYF7PU6vnYO4FzeeJznmh2a8dGN1tjR0VkatW0fAaXsLl
AilFRRAQovJDPJVYLA0dLELiWmc7GLPDhF0AkjqzWYftu7o0y7LOF60KYZG66C8wo+CRcQseLiVk
cMNxzo1lYl3TjfPfs0sNSuaGIq70IlCRBbHQKGw4zWGNr/GBRZuoLEmjjuLxa3BYedTumVrRW7G3
qvZdYuQ7MnydjfRfAWpZn9EbgiXxx8MsFZFiIMzY2XuJsF8d+B5ns2zhRi87YijExQ4VuY/HDTM3
dg2kqmoGB47paMTlF9bP+k3XjTWzJO9ZPeN2MwNtAI6nns4NbT0AVvoWEVwPfJvmDzCi5hnriDgI
h7Z0KOKe7B3bcCDCdBZAKoewkP/c29QjZuzYAdSCOOqQvxoi6tTOiYqyvXQDGe7Llx4HRFTrtuvJ
Y3A09/z34CQlCvmm+qCslvzBPFPf7PRfYv6hChc9D8Gj+1qMU8gOTmqHij86OtcoQdVWFSQeHlnq
9I0JhfmSB1m1S/okfyUwnmY8J4J9tIyoX6uR199DlDSbVAL+Fzr1GhTeVaeb0feyAnnQ6JjSk9a0
n8bGFPgXok+8fsaBWhtUlGXtH3FmGgZDdibLZw20WcL2kOZWOvpTAs7xQx+85ghAcYNce0I37UG7
asf6Hsuxfeqj+9+vqC/PA1apYuTG2E1wCKyIOVptsOVgIoKo2RL2wRk6fWeXvn3w0WZtEtGCiHAR
BFj4eDZwfqA8FjFEuW4wsifjmVlqw2uh3K6XR7VbZU/Oa5Lb7jVHEjgA1djkGI9RvKA8pklmX6UG
3CZ2nPln4VAfh6IJTpYWGNCT0QsohQR5Mwm3hDSr6N+4bXUw2Hkf/Mitn3FI57sxC+MNpxoiljhs
93Pq0RfpQuoGGYBVWk7rupD2xpGOtaNLKF4bm3OmssPf/jd1qdhEkRg7FvEQnXovySDLimdPlOtC
QERXd8zWY8JbuODliBnBlznEV20g6MzQiuqd/LkJTudqbOgE2MISr6WgmwekB8iXowsG8cVYMj7s
vYuZZB4wRjJ5/j6NSuixxAUYa9hLhOqoS7wlq+aouvkVf/UJhtQNlBm5cvFYXhD5z0O8L2IQkgXx
MDRPBj50KVODfioprGrj5vpj/8stdEr51r+NVoczfFlsumXx6RzUsH1TMj4LHJCrlYNXVRQuI0wR
v+DhgiDaFmjWeeZUATjP8KyWqkb9iOWQ0gLEywZnUn1jYnKCeVaXX6PF8kRvod20RR7zY5eIvhxT
JKs2V3rvBRjeRY59zGvfPbMjOjHBtlUX1gtMYBpB8YwevA6S7dgAiXXm7pIImj6py3RupmtFacHA
0ujZ5jdNF98KZpe4O/EGwwai7AI0IZ/MIGPLJxso2Og+/7bB02j+UbQ/Kpt3sF4ayfpU/kSlNJ7T
WLTXoAtowyVIyWgOkK1V60vEdfseSlpJYX+LxyJ7000dIUQEqZzdHtx/YTxFkR6/VChF/Gx67uIp
PRD+xPg7MlG1se26Fm4Tn4zQqbZ+2JhPttl/yCHG8ZL15bXLklfHtWY0gC/xMsihj1g95U+Io33+
ZHoAKLzPD83UUiYVcK8vs/ujNRFziZbMJ6lWUWFVv1wc77U0HbqzuvltjJHHW2aD07wsvi3txMIN
xzfGg/16aozfKETQi6iFakQiNCJaJ7aJa1deq+6V+gpW42wf4z74SqYgeuwwA8J0gNihyg+5uSjF
V0iU3ULYsa9z2wN+SxgnaJOHiYxpaO4gX/DaONrbcxXyUuzXfwsu5mZZsyA6ln/G7bbd5TXTcxCc
4/Wx4OeGmzyP8VwezYKGTJAW6dFeGAaqZ11isl5neRKt1dfM5U+eZsaegyG8nergaxmGMqlN1NCL
cd9nia1bR9/HdfcIo1MbT2r9DNtUqW19HXHcgN7/xQhpSoBjgdjhgnavzOx3WmgQ8juaXQE6UZU3
O88hNMMsard2Qj7s3EjzrB6laTczrcr1TcV05dLTtois9tAaDleBISLj0CONztPyKVjmM6rHwr/0
mMLHhFJBAw2YlZvJLSvKV3XemYDZV2E4dKt0if5iY3ngShjYYfEskB3RHgR/P0QgYeAV+ySa33W3
Lm661eDuKcoSMXmSgiNLGGgYjC1iMLCrQOlZXOyY6lFp4RcOLH9PcoiDu7S0D16uUzX24lZU7vyC
JmFbmtMVsnG0hpNSftT4+3eBnSGWDzLACW4+EciHXEMdIscwoNvNhB///9ckTmTXnjZqSpEcdZcl
Vp/hyRuBHp/hGGebZtbocAR1TBBbRJzm8g311A9oklATKQWfD7mYdQAPRy9OODphDy0Hj1HS45F6
6ljZDxAK/v7v1wNJamg8a+l+ajGx41gO9lR3J2rx4GQDlDrDfWYXQDrB1ehTcmNF8lNvvPamrqzl
mSAw7+wSrq6mTtOixHKW4FdTA2CrjXJJcZ7DK3ao8AAN8q2dRC43gUSwPONOiXp0+Q6Dsgtjmuqs
lm1yXue1AYoQL8yyBvbmQAO3Lw8hQ1Skl/zG/YDNfqeEh48QY1Av1bZaModH49QEkb1WPypImD6H
TeJeJzd8ckciRvg8oynt3jEFlGcv9w5q9+F6r3bcl8TviVeow9ZZuGl4d9pOXpA826uytHtoQkGM
f43AstJCeNDUHYyaJPnTxyCUAdwIGLAwnpcxSBRiUQHeMRw72urn0sD/KmGbryZRDQeVQ64OeeEb
p552euaNL2oZAUTzEqN5juB1Xr0qIAortBLIDVER7lxdz4nG8iIihEzUrCW7l5auWvsWJX50UUVr
OIFRiH1jPQZV+UPz8cGUnBcTitRrafX7UJYeGOdraNb+m8qFshP9n24J+GpJSjkGdY9Y287bQ+zY
yV6YkffyiM2dbUrZcSzLq2lDWCR60f05luEHXOgndRJrrf+EZChZjcM1kMn03ctzkxBmTKBD6Oo/
eFXv6Hf+1JGHw/2/JIGPsyR2BvwXNtFqkkZyF03fpyj9Uh+lUxX0VVO7OehR4DxpQk9h/lXeCfS3
WNM4mM7MYHAjbkBQFM95US8cIgMv5dARhUZdQ2RH9dsM5vxXP7zRHTR+Y5Jn80zwMz2ieL6JTAKh
ZTt2I1slOKhrS7ewDngNSVjqqVgqd8hiz1NgApEhEWVlG4N8GjMSOFc9KTLnlFt2pdXuXsISX0HI
4o6Zln+WBw2IiTurSbRyu6Q6NCO5AWQLzTjwiN4roujY6KH25X16hFXHzaB9LV8TKG9Wji2iV7TM
h4R7xLMNSJNFv1xiDUhpCGouQPVRdhYxDbFt/0OFl4Nr+QrBBK3yeyDpja/TaKQkAW2wKRz5ObqZ
+BHkOfc4EAGQM/q9pZoIjcieKsfAvdzyTntlx/zIS3ZRlcCDsXBUGfL5kYsMzhhDlDZcCYdHghQO
sASZ1JzQ8UVAPUYaNplESa8V4hQPbncq/Qr3EmAZ3+RFViI+ybyq3gOzRaSAl5RZSHJtuO6eRBkE
jMWtL9aF7hAVLhavZQyYmoaLJVxyOdnxkZ2Ud8NMp2+EluQvPS7GbtEbqJur6muUEIy2BvghPn6t
Ps728KyR+dM9djMQnao01n8GpqU9NZr1pBmJvzW9mpkcO7O0mPpfZTblJv2QNv81ZGLJ/NFF8cL6
YD6qcBdoxMVwBBlywZ+wjN9DnCknadEjpARrn5Eh5svFP/8iIylfZTajtygK/pGYmF+DkYY4kxAg
5IuMh32FEkjP+OCuujZiwWvIPptQ+9Hytj4Kz5+2gwOrbl501NTLeEC4+9iCYGZce28BXe/7Y7tk
9/F095gzh0igJnsFn9TZzyGjWU9a1pZMsBwecIDgqICx2BrYZcOSEZJmmP5TN69jn61VxRq2Grx+
+ujbsNxDWsUb347mWt2GSFT994b09yblIiPTZXPVKlq0WieHnaHBDluZXuifH0s4jKHoIQyGJ4xv
bgKjn1ThdRojsuJCkmVUuwKAmHv1LKwkS/NCTc0Qg/70k1LsHypjJyuOvgYE2JBgWZgAJnsniiSa
BftPP3XtKSPhdOUDxisZx5A3YkdiFxQUNTStuzvcIaymDMpuj9MZhEG0nxOUTXnsifd6QGvn6nI6
qE1Pxqq/Kjps2jkpGgVptO84MJK1jBLrOdHIyUGCS0IQuVjGUnFULTA3B7X3ROYtO1IoTpu8io11
7DXdkW2Ds/I9HWJ27mPpDJ8f2wReEvl6dPzv6FvCu/ylVta4TsoTDRUEiChM7sMsg026kM36bHZP
yNdY+DSUAk6PH61Wiq6KfOzVnOOc031a9q4jmhd8pB4h9/HGQjPV27T5GIPOpNuWzAg8ACMwlGLr
GykId8luF36ES7JJNiz4KRd0HBIvOk7q48DobO8LQkoeUvC+6reaXrS7em70l3j5c5lrZzX6ZOag
iXsxq03l4TzFnnEWbZVcdAhYAFuDgzCsz3aWFZa8EW83HYD+okv2aC+eTO5lZNSETUhMsSTlWGXh
XeKpS69B1OrswZPyZ0RiRurlZJHK4af6Mxcj/xMJOrukrab147NlHGKXMzJr2dMKXtpX7cTe2ytJ
qwgi77vf2tn3WM8Prk1eVBV0+ubxDj3U37afgh/zNIyKdofMT6MXNdpUnVQU9VoNk8xloqQe/c9T
v+WVE1j6E0AkqB9PxPiXTSvfqhleKslPcm26VX8V0kqGTtbkMeyH6jqybSTPz6yAd3gapwGfqRZJ
8WQ6xDovBb+TEEfW+xNWlzwotxnQjY0wcF+7y6GMu4+mqrCHW4Rb41fITwxp1rQR8Qng43iUaP9z
Qx5LQBXbrtXrnWuk3b7PI3F8vCOPu8TYUEss7yO1wnMn6vSMF/2qaWPyFk7RC7Dr6WMYyk8S3GGP
9q/FMpKohmBx5xI2Y2PBU/IgsOruPZjxL0OqIS14kQyFdhBiJE1/KIHHX/cHU+xkXxHHlsdd/agW
58WhNVgOwiHrriTFOvIT+D2YcAY/7dblLGy0xi9qAxz71cEVsDNgTzwlYO6f7Fb467xw2TWU1bMZ
xPGF/D1ikaOyII4GYENjY1FRZZ9hkVgL8B5glFlIiwkzhuTSq3+bSbVk2HdM5my/2RRzMlOMdS6n
l+ahrKiPw5xm+17g4HI9MMSpicx4GUCZDgJTx6J6jQtLw/UGRAc0MeFghf0CJbm9TR29gYbaLSci
Lk4yjMJ6AmT3/7g6jyW3lW2JfhEi4M2Unk2yvdRmgpBaErwHCubr36qC7tWLO0GQ1DHqJlC1a+/M
lXL9X1v1deTvHV1QvxHad52djsyI+odWh8VzaOvOdZRs8pF57t/eWdIyBBrqBQRKkxCBy9q1VRpt
uwi9I+uSdZ4mvrbFK50XbB3Brsit8bDV/IkM58kpvlKysVvQpX3V6fcWjnKQchEdM61t+p3qS8Iu
2IfsSgyrEX1vVGNSLDcfdUB2o8uIaqoJ0OmPOcd3qfxkELelU74vBfuv0dTPVWOZt8bNP4i1qT+Y
o6HocVH/dR360SynePX8/pnjr/4ZLDe07lK2BfhW7aNuOnTPLHJZPn5VIb7dqBzqt2LqeKqNMjhl
pRFe1pULweJ7ki2PrkbpRbsDrJSpXfoBpjTwg+q+n4rjRKHp3lkj2SGcU5WNRwjMONNsFluRsYIf
OosJu13pJpGpeAYY3P7xNFhlTj8/kThKqN8cf4vH2bhD357dSk36PowW1KZssTfCtTlfTB92OeE/
DyracAW65c0C0Rx9mgMy2826/YglauvKh1pzp/m40F3BNM3brCuugJFxoYOnuU4Y5rc2s0oGy0wj
XVCbj3oIQYDIbv6bWVk+DnJPfffahVhUz4dx0xCUOSzJFzNKACL//QhU02WEr4nKrS3IBwlH+lcN
kankbp3X80cMSSgVTIFzD8qymimkCxoEJm2lTWu9FgGCOAbAHQSSEswexr9aa/1rFyd/Ahb41yUk
U63FQFGhdn+tspxM3ii6U09/OkpqiCBSwGi91w5t8d36gCDqQWnPsQsM4N1S5d6raojApCCYLXkZ
Y9ZKg2QXIu06uueODgN/Ssbj0tvJo+bp4cM6tZ7s1Dkpi8RCzQfE0LYJ4tGZS5Z6dHC1Nl3bA77s
EfxPo4BjyNPar4wtzz8jQ3iwlzF8Uhf+ee/YEAIFZnjEnqbmaoL7fqMsfTw7yaYAfHMXFH/UILkT
bM8t9vBGcL+MZX8HBJ7p0jS2+0Yun1livMR6lZ38NC3hjhJLW/bzWZUbNp4EOLsoMcOUmJwyYB0o
OWbnVFHg5cZ23ZJVS19duNMa8qMpClW54ZByxkPJpG3tbE/a+CgiqF1Ykp1RGhF0VOo49Ke9st1t
BUc/xi/DT8Khv+skPi92Jq75VHTkj45HyIqbVfrjluzEAo/+XBOCCcXgO1M6vE5ybIhXzQJIVjHZ
kfPEaPH6Tafj+cIF9l7GrriNDbJbrSJ12O40ShDA2gAHpnlCNp7Ee11+Z+rSZdSa9NIh48j7PdSs
5BE4bUwnjKkVgCjGTqGVbnJ58jSEVl+18MwS5d1hBPXu1Ct1CYzp71sj0GCSyz9Vn9UVgb5e3QW7
so1zLO8wrO/WXpUnQPvaeklKlnywkJFh7i7xNBPP6d6ldXxZahu/x8i8M+0R7FizZxw7w08hZ6Ow
WmdATpEjrfcMKDup/oX3cD0kaHne3Jd5f1VrW+7tEMORnGKSjFr2lH8ihD6YZOiW15d9yqGihzWz
E7F2cgZAQv8u0Gk4oOtYU6xCNGwvHv5ETiKT5X/C42c5iIzkE4HJcO76nGjf0DF2cHWm6lh6Z8d8
DUwx/2R1TKOUnYCOHEcug5S4QM8OldenN49kkh3F6/zTGnduN/2I2FpPSlHxb6y1eEhDkgC5f9gD
btYDnmu0WuKtI1JjQbf23FF2vrRxQcBsGpzW+tMlZwjTvIhuShNrVd1LFbGnZ9KTVwBgWA8YBB3h
OpAi2iDytH0zwN0YzeGpNUf8cTonmqBCERvSLNwswkqPNTB7NZIVNt/IkJHatVQprVl61vvFNKNL
YmPeUq8m+XamnXqKA+ukPsf7HxLXyeZPRrllHFFKjTRBoL/UldldVQlfFfSw3bLbrbVtWi0NoToY
4/k3PDx4wX8swbK9bRRnrRD72i8ypJz001R7rbQZOKQL9j6+HWp36KxgSNA3ppX7uT4deYCdlJwE
9XCpxyy1LTKc84RRCb/yE0U6zW06OdsyG60rFfKtSNyWKelEJ44cP+fmpu8GEg7M22iHI3iwPoDo
f2cwExRkHjrinMztb8wN80GZbLE6AHaQxYOwqnSr5u914gQPCXkeDLPNbKvXzguE+QRHLVpTFVvS
Q9u5kjN/T49riADegN1GnKqddI7N+0wgDzLJAce0xxmETiI5cuCaVM/O9fOf2K3qs80c5Ei8EzNU
NWnpPIILrXDaTPk4v7MmvwU+E81cW8iCy0mx0UXh7hYv5qc2pDpq3QfQT7+oUlNtO3hDKbopSFyL
5F01YVTzxnB2BOEa7chYHRa62xrtU52Y3zGSZ+duaczzOGFYi6KufFAtGYRiDdX7fLPAyX1aNior
rfTjF8EU8ZC2jgCBILUdxYTR1evEaxEAhg9sToGiax4jh6hKvpvuFvoxCTlZA0Mp86o9iqBu62ii
IsIcMCeBsAj0sJxA1Rv8aX5PyeeU38yG5ZlR4eATnNnFhHsa4tzlYv6MzPgrSIPiapXZ2jb+1xl2
ekFTzQ0boljxbHHgXmB/vyIMOzWTiG8wrJD9M8HdtlNZvwHxBFyJ6+c4eZB6cUSh6tJtfCDwmfxu
IU09S9nvK/8caU39mNkTfOwST37Q9gtqH/xWf4+/NAIOmm6I4+KggaP6YDLot5uySPvXsjB3RmrU
d/g8iscq53i+1nBzsfAlMtosraA5urNd78Iu+1EReAsHUCsebdfiW0t6CkVfI1+4oxr3QAs8O/Ak
KEhoVagHyU6rZjdZJTFpGCBe+6IjIJ3BDBgPWhhRM/5qLHAQqhdY6+57k3IKQiGwlAd0g1sNesG1
M5DxRuYgDo6L0kO9rXrDRgyVbvqE0l4NZZe88p5kHr06h6PzwSxpGvdqn18yOM4MTdEtcHI3CIrI
pU62j4tpx6oLcQzpCOER4tA3AySHxiGRuovSqy31fIXdDSdjYaS3M6KdEtWNjTPgF6isazdPCAPs
eXpMzJoooPJTC7Tq1MhVB8agd1NC4FguR9oAAxF/5w/1eXCFN9TCuEU36GIZkK5/zgL5tvSdO6tA
maR+oSSJdXiU25ONHOdvhT1HL2YEGjvO8XM28azd5qRHiNSTFnrzvMmDy9RxcoC3v69JVruq+bka
pzfV3G89zhpgNhlVdj7QaaSM4mzWNgZEJ3fAdBkgueRfXY0H1Uqaed2bXnqvbpx0V70YYoYbFUbz
YOoPletOz9Ws1+SKRfXH5Fh/X62fTXZ8iE3TAbS7zJeSospLAxxmCEaYKH3y0Ec7oJfeZZwQz0R6
9L4WdlNVdjL7bdrFbBVXshDEPomZP3RyLOGT0XJMWey2E+RPum1S21YFhbVVHQtfRAtFTRyhwgvf
yInKvwk0+Z5d+O/YbACwOGCQx7azbg6pfxujKaIXKYeGJlf/gOcTPzAm0b9H+IbRQppIHKfm1c9S
POo1UBgajJc+YEwHKHsTVoR7BVJgIOI2vOP7O2o06W8aTQjAGD2IlhrR4n8vdeL/fRuhzzkgeTB3
On1lQtSIRBIeDDy1oWCdnPY0DMttgP1s32SQsvCbL97Ji9BKKsOMD4iTRcADt9u6z/hl20J/UXOL
NMJ0j3pkNxiQYWW24q2rBk/f0eOWYeQ2Ri9riF8WMwo2qym+M9FQTjPNtdQCSFv4Lwh/R7quCQVV
EWBrHFtvuEEtn7zUOmo5qWt5KeQoAIbfscEjtJ2NtHsamyBYuR1V275guCdsrW44ZEvmAGeP7LmY
EBshcQiWESwnrS116aR5eDZd7ALSjUu/tsGN20f7tTVEDXsH1pxCeEodHCsWMlv11ne6+fTdSlBq
Krk6krRNY4PqWM8SXjy2R59jK9/SWF2aofwMGvemtmAhgp+Ix51zz7EIa2d24PeKrnCKR9QGxByp
wkjVQ+qVV7Cvj5MvNlbXb3rzw6ez/xnQytrP2uCcB70gzyUBLUjiSnvgoaHXQ8LXbsHniGAX4sk8
vqkNV93IXuwVezJkkk1GiCQzTdP+UfscStPlabTMC6eN4rWeF+/qeMWX2/bxjZl4vG98B2ak1QsA
0PmW0VFESKRgUaokyiYkjLZFIeUwSJbPeVl3PzXNp2Ul37V+gyI+T4fDAMoTO3/IwUW6x1nL9lXt
nJXygXlJ8t2iWbWNNLjdnY+ukhPEZSEhZu0M5bzDbmvC8jutsBA6gK5y7lP5kMQi266Z6/v3/fBb
9QjVpXKiW0riGprCujhXelJfUrG0IDLED1U0Bq7VXerR+Qp5CLdrCcr6y5AaZ8qWQGb3nvb/nmRE
6SONKrAVPGDq1b+LiV2cZCSsTVo5W4899LAtmYD+IZHC4M5gYI8Dd6LZ9Z+y0ll685u1cAqe/oxh
OT9pcGNOia+TutSVb7oQsEM5H18tBwDMUhjVpU+8b2MrzLu8ILo9NDndIP39wHTEKVM3fsUxHfGk
Y0xhEUR29oiOf8ZRddYknRP7NikcTUILDgjDJsoWvhA5bYl0WrDKteN6INaYFujPYq6qRz+wt+pd
QafpGhpmfVLrjlvSBrcbgEr4ku/5hR+XpjbPqgk1We1fWoB6O9yt94aBxk3ZRRsCFnb9TAdqmnmU
9yIY8l3kOxhHk7ghg1mrPwh3sHcBO+NZFEQSRwHmnXWfQQ3//d9Zn4ifqtkkdvNLIDU7thaGtMKM
fjfS2aoucTrpd2oAidUeaRIEzbTVvk25iA+DCQy2d6b9aHT+k44omK5Inf8VLle6ttECN/io7YRW
T1KHH6Onn42qA4fXJdcWWvy3YfqxTu90RAjV4vZ/OuDjekDbWqtr7UYkD3JlY3YfuuS7KuQgjccn
j0ymTTO6AY797NTaCFYbWlcwLGC5FcVWde5YPWlQyVBtzujByNo86CQJlkUESiFlFyuGfK+PaCgl
wcSRpwxFUlkmuIGLDfagz9AaRnaGJEE9bY2/t43gI8nGGk7vaOynqZ2OI9qzWxQWwY2oaSaV4J68
xmww3LTRJUcIwqEcPUpkFuNZuTVYNMk4sWg8WJQgwVi8t2NtffOa+qxFpvuWeN41Ci3nF3bma9kN
5DKZ3k5Eabubijeo0zsbH9lNl3+n2AOx4mQ+Qyf5NtOF1Dzt1FAy6HukfNgrr7629HAn8vlM/91p
3OpbazHh68bh0SSRDN+Y669NmT5DdZQYdNWQrULRQbugLqo7roZU9IT3cayfieWqQYkbYAS0oD6u
ZwjX5E5LSFc/NaZpoX6TtmyOPJtkjiuiCqB3JnCZDkWMMP7vYIK2Bf65rHwUdtDuY4eszfWWr6rl
iHIUjo8UoSWOVd67LXPpOSBmUbZ/2YP5cStMS2P7AEEQlA5xcPe5XvcnTyqKi0tkefCVpbDYzTR2
0ASjTCjVIQ7Z8qSWzHS089E398BIKTlbE/2taJjfLBYE1jgAckfCUiM4DkM3mAAU22brXo22vzNo
P52UXPmfejlrdPoyvp2wSVppxO869Hfrr0YbR0TWXkqmfDwOl6DujcNaBrkzmBSmUvmpcmRA0jSX
uOiCXnuhlOm2/2+WS3I2aXw0WdAVRxdzMuwHdWmcGcW3AbNdvRV4uwrXra+zIpFQ5ZGnkXpv4VJj
d+4Rj55K+7HWTfv4ryGhXtVY5DbGjKZMdXrVzEDnBNRM/P+UHHPibLNfKz7N1dPtv38uz2BdhF5x
VvdKnPFX7wwiYFowOl2I7Nu2suy10dxdn1Bjdmzy0O5ojut04t7Uq6wXLZ5CAoxGaQifdQOlo2dZ
j+piCVCteRmGznti5NFOy92c6WH9hvQX1I1tpPFVJH18HTP7Tw4Sy9gNud5edHwN24B664kMS+tV
jT38Bn0OS8ml8fPqUDmleUl7GdFAP45WifnmxHH/LcsSjixTYr5m3fQ6SA0ibSixz6KRYwwh9PHW
14DxVV3UXPwmDvxtkfkQyH2Et0YdPUs/+D3jv+I1LZ/LDvR6aYbifbRQis6Qt9ZX6jM6tWIzys/W
V3q2Gw3wxbBdU9Jjr+sUFVErUZt0yDhEpyHHEFMQfJ+Et1Y49obcMjLMtWi4dpP/2kH6OfdmbEAa
/4/TVr1yCGqlrAQoa5K+FMWDeOkIR310kmZ951pls+WkNM/IXNjrEH9k4ElV57DtsI3PJhIcdQRq
ep4bRijhTt2n9lxRdsp/5loZU6nlyNS1+yBtwGH2KIQQjv/We6/83qGq5ow0zExD599G2cDdkhby
IYTJ0S9U9o3A+AjPI6UVtNS7OlvelgA9OwK5+lmPkUfEKTGlHt0Opq4opZkKR4d2Qt3mWRHzM7lE
eJ312avbg10fXNwCqXiT9FGHE4GqrSWFwOoYCCoJYBohWFL7eGfZ5V0Juh8y71IVJ4x3WGnZgm0A
OWfLLlxvxaJg+SIK0jLf+9GpmZ1LOjckSv7BmXKGJelk+pN1t/5aooFJARXwfCga2IRG35iHJbIb
f5M6tnPf1l/4gRImMV3yWMtXXUCwhFtsnMgwD2qEMwOJ2Ugd3NUyQmvXpwgu/jStQP7oNMSnyoMt
ekfCaJRUylhgXaeeOOYF+bFdApL/H1Wu1SYPvwVOQ/I2mXpEZyFzhts5zS4lslUaxwN/q275ydyV
jlIbT+8Z0QjxlJ7XFWAlM5g4yClqRU/sNKyvZACAyZTvG1vYvKvqXrsXk+EcM8/fs01K3hZKWXUp
UvwiHRz3s92+dxUnPls2u/zIJT9YHRGpcziZxDUh3NX8KTl8LZGE23z2i53530lDnMXVdsli71g3
JsbYxrEhdzcTk5vhW2wZH1rqTY/u6P5iDdvwx9MLx0KGczGhMB3RLZEWTS96tNh3hFM81/QtLsIT
T2oY28g8KfUqa47MBnBGYTcXvo7IL9YualadzE68TUkrWrsZ5LCeqnR04KEAYxrLjoJjXOCpZw3U
MGbGUp1lWkN/U+8CsgXRRksVE6ZPazsGZQkbzKN8lSe+svcJr4jmA3PZx3H26o/EjlyykwhOcmzW
SaV5jgwBE4mYuazISC9RwxbfC4KrafkABOPq09Vtsnki0NONbYJbp795jiQc09XbN9PFRr1SFlPt
U3XuOnr6YK20rSq0zdlJH6uBfsM43JdD3P2qze5eZ8D2bvgIdP10qyaVtZ7Vp4apHvss/eApNaZd
KNX6qZfYG6O0bo0V0Zqx7bQGRGt2D1bhnybf4cgXpb9W5QkYLpgDaXe3yu2D5msgffN+as+JpsXX
f6w1sDjjlUcoOAbL9EKd2xHNR6h65VQMlzoDn50ZRRSnkGpmwyNvnI/+fZ6Z1zkJmgPNomnvmETc
arTNdz4Syl91r2dnJrzjyUjztypa3OeEpKG9OeTIHqgfQh43StvODP0Peq5wd0Xif+DjRf7VUp7O
6UuXjcvR6IHrmgy3gcz452pBcWCk+oVhPqj5YeqfVSc4hQPG/GmbMN+5LT4ogcSj+NVcvoQ6pzb0
DAmP96bvZQz5RkovBqMWzHPhgGJwiHCf9cuL4Et+jA13T2jD8hKHfFRLEVC0YD4HDNSy3bbJNWI9
P/3Pq3EiRWCsJWmsj3XGjXiqBszolzQmrDh3abR1uvCuskTvGnf4w7T3SCuRFDishgd78vBUgvJ7
002kNw0eiK8x8A9WmmifXpnO9+puDmb6yUPFoWoeALO4hmvfjViZNiidmofB0Z1tM1akr6ux8qLb
GBGlUqc36ADFYeacVMsgnrzXGvXeVpjtcF4cd7x5gOTG3v9plfT1eO7sKAh3GczsS9zCoa01HHhN
iMJeL76TtPDejd69L6YvdX4YKvKti3KWckKKXkQWksHdMlzl8bvPZ3jk/122Bpebi7SKZusbJGP0
aVi/dK3otqmGfl1Drq4Gf/gjivPo/XSw1RJZYtp3UUMX2DNLB/ina4GbAUWhhpcFuzwDlwsG8mef
gmuVpEDJctBs9+KoxTCn6qDWd9E4Nh82NQtDiW+6n7cXtWSiUUqJVfPFPv4ReOi4VRM/A6Gyr2PE
sPiMmJXY2o0w+DDbzjQHDiLtm52FgP/ZsK0e3XplfCvnAak40mP4cXVkkh6eTvaD3dK0LoWTbbIx
x3RA/xmDBk2sNn/hlnDOeIO7x3lHwkwAvAGcdY7bn3lpcAQWvnIbowiuAk/qeztnFibtBGsS2yoy
O/F9tBbr0R8saBpVhn2Hf2etekmZI6WQH029HfxG3CE5u2h2EmKEdz/U8qnaFpZMSWqa4wLkGwMe
FKyw4Zxg2WZ96Ikc3Ni2e87mmiAKI6AH+F9/keNxOhxoJql5WWEYv6agcg5D6N8rBXFSze8YPbyn
OMGbK+EKYu45f8TzOp+HNYvIpui/DVkk+9uJRJzCZhGt8bcITQR846iY3qqrui8AqT/UvlfuPGzZ
r6bWPseR+J2ljoRIUotRDPVgHoovWsHD9LkUI0jgP8UYHnp38FjLq/s2JiGIDs8m6DJwDIPRQIKX
i+oQuC+jWT05qg6DsECMUixXfdgvSRneM51N8BRYGGUSLzvmtnbyXxYv0wCzT92vqRmxtPQGM9sq
szKQUdo3RwyvSW6GZ78fgIE5KcxsVWfYGWdqzhrhhRMZ/r3UuKmLMXQhXeCc8NAsWn7V/Pdudu6N
53iIfs3D7JBgx/HbiubiC/S50xbEHSRMUAwcGcBIIwTIflGeWsv8jZhpuP/3uXqLufdbqWXARKR0
Sl3sbPk+V7a2fhS6vbWte/KporHMSbQu84Md9XTJR81JjsAAUP3T8Yy9Cog7BYcascU/iL2/KxKf
Xpaq/KjqnaudOTRKITNG1btFAthR9ttG1+lBmduSK8erERzEmeITszXmMwIx0Mi0vcDVmkCmKIef
ZpFx21RGdDLn+X0996pNu7KtahdF81tles1PMh5V0WPUNvERywwDXR7quxi4htsB9CI7xDxw+/Wr
Sf/f4S1NvfDQdeWtWab64pbeBYP6WQxAIA2NJhG8AKZoQiN6cWSZx3JHj6Nt8moX1PEz6v72psvG
u41my8honAg/slhmTPIBSvdXn00f7B3YZQLYuuqh051kuRnkukBhRgOn/LDQsjI0eXz1UvseAG7K
gj8d4zc51emfA8gnKNLjk+WnmgyZSV+1JnnU43bC1tYhHdC1+SpI7dyoikMItLeg4uhQDVS9+MOK
M+O2aku32ziUpqHv3ID2E7icdKvPmnNMvWK+IsXauXAT7lGQfOekiVg2kkGZHH4RTmHrOEFqa7a6
S1k8dM6H3YyjXOaJlPB02ufKwaiPZn9f6ZjYe4P0cBa2FwTijMXqgi6lxCr4WJ83HO/fUYtixBcP
swTR5QKMLDg8f0+AzvRSiWAdrGFUOKcEdJ7xnic7qHauVLRU0EVQyi62huF6ZiLiBNG9oHV4JhCD
vXX0jBO+8ui0yn1pWp2GmVw9tUUlC6dAAyjrKYelCzM1y5+HcnmyBhOjX46pLy3NB5Pu+IVRMb4U
h0SxzHB/domZ4KBj51KDuDHUzUtv55extferomms6eCIxJnuS6N1d6GLOrYmnkMVeEnrbxt36r+H
eX5nxrV3DMZ63qkCnfPndrSwoHN//fKN6VaW1vKLtm/1s4usPz2Dt4uaYiDpsO7qya02GtFgmy4Z
v4JBMm7M+qmhXX9TgsMQbDNyin56TA2S3NUAYCoBExkIJne2BVs17qtTyB2ozC8+xo872ATQOyx3
BM+dWodIvip1nmElGc/R2G6HwAtOk5MnT6VLJ0semlB2vypWUsv4onTK/AJeztnoWWIT7OTk56S1
61Nee8T+tESprg0ayoxtZdgE4FR6cVDr/pyi2MbDY0MIiHQWpNTd6R3eUz9BOBAVwDIJr37kIBLj
z9bFnfJjoXJEZ5ZAkbd97wjHOP4pUn1B9T52xzkULP6eOfxmTXjw6gqxWFyW+0KDxPlvEUB6iuxl
WcJdhZln75OMcUosSPFYEubPmd6b7eA5Qpth7jPu1lsZtPXGEbS8uU/Tsy6sfhMibjuZ2IuYKUkM
7oi4vKF4pjaPOVUAGFLyucqNussqhJ3RzA894WM0j+znjiMIJ8T+c5lZE7Z6iPS8hfB/5G7lTKPF
ND5Q7lxzGQAYkxt3dZucCcZEVpd8Z4WwqlyPdHvMRI+V1cU/5174G2xj/V1QLbfVmR4Vn4Au8NOS
afRXmt1m5kPRkkU4efOdmRECZynBlDZOzYuWWiZqvHZ4XNG6qndhICpv8TIfLVEMNPWN/AU791NV
GmQvtebLYPcUQ9I6MQJZTiXPhvOKzpNb8bOot/KiXg1gqvaJhsYuLo3sSSstf8NPkP4q+p9m18QX
Ng8EFRLHPudhdvXaocW+IRVdxON8d9AL7xNLj9Zfr1VG2/W32wThdB+F941gPJFW9Qg4HKGKISbU
ilX6rYx1cBkQb4xIoCmR4whFnERzSPEZkUUkDfttzPg5qSdv1UIyC67uRNm/q+/SMBoZBo3wcePx
/J8idmc8D5Ju6C/uuEsRfHO74YRmX9yun9noEVukKA8uEA0FiM/PtFnDg6jr+HXMrWIzh+lvMvKS
VzHodJ91hPv7Joo/1+MfEb7hnv/Wya4yA/8RM2IRjTh61OlKc69YW0BsjsTyeIInfZvqzbHuSdvr
HDO80IYpX4GuEq0eYkEsk/QaD2SYmVh3GaY084UYhgf0VAtTKHDYf13VAxGtSx1Yd7Qr8BjbtPf9
PvurI86M7NjJ2WaEU23nEP+1Ve2ytWcGnQsACGNkEw/hoEXFpm/TnqBBLlpahFdEfCdXas3UR0u6
/AKKYCDNyh7Udsa0NX1U73JIsuvYDZXPuM416yhi8CwjMJTRo6mYhpb5XPEYYB10BrqpaRfqz2qc
pLvRbyvWklMbVu59XkQmhi9+0MIVL4GH2NwU3/3MCu6VNpYlIXjIxfhW17htMfkGm1XPRvfIuXba
NQzrZRVU/23JB8twqVBL0KNc8q++No6MvvKbNoXDVQjneSJd5bcNJSfsxStPODKJRnxALiqPywih
K87Ko9ZObAp8uxtzNLOnuXZnsrTck9pe1WVMUhQ1Na7PrPox90a7UWUEgiNUl0pPnXKXKVGqnmOH
J2/XH7dtj/ZOyR34DpmfUvpt4sSAIiabnOqivkTDoAdY60ZDXhx+apEYAGc4IIWHfEATp4C66mJO
AXb0tPoY7QzmqpTWeIgo7mMMUB6i2Z2mF1id0gTuv5Ykh6mkO6QMu1DqyDlRR3FPT5sdPbokm+/W
SRstYuJikFlXEIFWIUjc53iHAc1zqpLobYklVxePeCso5rQDRd3/iSTpJ41TjYS2eT4EkvRTLf1X
bO2cyulwdiDedwAa7z32QpBrfrz3GzpCRQ/OA2Yif9E28K6JQ/ZcX5cc5aMs+bl0y7fmGGVd/qMa
ui+GEPWPJazvh+C30paMfZJf7CKRoMHAuKZexHlGCzARrwKfei53Fh6VS6QVzk37piQK6qIkLQSe
Im71iL6rwOvu0jnyn2jWYzUm5xtLGHs7qugXoioXdoqZx70KLtWUJ6Rc61eyVezvTR59jW70YCV+
f9VpY5+TZfql5ObqvBYTl7Yx0TKclWiksyoXU80gdi2seqVfQrAQHlOgSpvEi9KfEUGzSHolxAbO
WJMjjXCGXeaSZGlpy3VMM+sxEvqCEaf4QqnoXKqouClXx1I8qwZyxlhPD99YXOdjJ891hseuWFtF
ufYxjZCkmsyhJ676AwGaGeQD0qU6laCoWHs7SD87Ve1bWa0fqyPt/PnFND1waIn3PBTiNNRB9Gw0
Rng3DnEBDalK9lYwt9xcRIAUI6e4aB5/IPYHM6M1P6YsuqRjA1pBTuyr2TGIg6TCV0VTSbd2g4q+
RzxFXNSqKzNr/1nNZWwb4w2EIIazTr0xUHtfo2HJ8YJLRU6Hs6LMbPta0yk5+mmDU0UNUiK9v5i9
oMcLJoOMqDw5lWPjbmkZGcSVTc7dtJBHhtkB2EDBstXMCO9R0MkgoDl9Whiy4fTuvHMXDc2lCTC3
b9TLSAbNFMKmk1MQT7TRi/QnGwu9HmKL2pBUIZYG7bttDxzdR3qL6m3i8xv2iFJ0ZS1OxYB2/Kp+
QIROv/JwTvcCtddqvbMlXW7tiJJdLXajjLny9PkhDG35E8VpSBgy0DFVW+QGcOq5QdsHhUxiDyOt
AwFpxtYBDW+2V/VoT1RqCLpoE9BeP6nbsZpotqz/l8Vrjb1PXq7sUKdaFj4ZCxJo13W/CjIknmJt
6aR1I9iRtBfsRZct/N4t9H5N/TDnFVYZezkliL9OXaBXYP0IvIpMFGeBwEWoLj662PXVv888+afZ
iCmjhiS1+/cH4KtO5DRe+mmu8Aq4z6PSDiQ5dYB8q9ZjoJh4enKXxRHr/D3QvsrHT85S3/rWD2GV
2rMBN2pTGjrDRqd4hCwFArSgVtFch1p1wn9cycyfMtURYiTNt0WeXxEr6RI/ilBfvjU4LLR+2tLN
bWY6yoTuQA/dRgNpCuZSf1GOj4eo6LLvKOUyoIgZ0IHK1BhsgRSfD+PJndvmVyY1LgY6mg36zQOk
OOe9NOEnqimlNxTtYckRqdSzjaKWyuIU9/3yLcdN+yX6nlZKGGBtxeiUxkb3vIiEoTJo9DsTZfw2
NhmrB2QgYMhyUURSXN2a6U51CoFTm9eqcL+rdmbYdb+q0PNkGhXTs1qEj5XPViZaThb21HrnYi4I
MaJ/F/sRkIfFmR4hQzZ3XZLlG82CQk8r5ikr+PWCvzkbvblhqCY+HB1kdji3AuUsgDu1glAwWtcQ
rdDTAE9x0w69z0GaMahamvqKUVWexc//Zjz1yJYzatl0iNxsujkxih9hZqugSSaoPOhQSO1+GpAt
B9NxGbxvja8Nx9X2h8f9JhDwPox2fcnrNnxRF/A6z0iP43v1ToMlAG4SEFIfpNpLA27lr6rTTdNh
Y/Se91RjfdfyoP4o8Nj8fRYrsKEdcV0N21Q0on3k1tHIS5L7TssAMvVBcRkA83Y53r7PqQHZ2BNq
XQze4X9wC22PEHMVj4FV+EzBe72aBAF3tj7/XZUKUl7/6RnUKzoBTRVcHYeYFT2FXB8NSfvSGTD2
2hlRTtuYzUsaYEWuA+1V923/uYAlKfVwTUOGo42JZm0LI/jsDoLqdEcAmSTK9sZxSdLT0pnBZ6SB
ReS4XW5qsx0BfkpHZ5sky6Ft0CQQV4i9Wm88jNy6cSrKcuDEFJYMtMv4GAzBdO/ToET9nVBnSa/Y
UsqoLXKwcnvsl03Cs7ix2i4/ljGC24LaGIGQtBvRuhvRWsTzBjR0/YCUhZoSuLECHk8eU+Chw/GF
0rQqt/OXXbfzcx5OzwTXvKxCtoE04LoZnwE4EJE2MqImkfnZpdH1pPX0rtbefGb/H2FnsiQ3kmXZ
X0nJdUMa81BSXQvYPPpMp3MDoZMMzPOMr++jCmZFZpRI1iJM3IwedKcZoPr0vXvP7UiZDqzuoobF
F11x6axYTrHJR/RuTh6au4jz4hNs5BASmUIIq9vlZGjx866R03y35qY4yGeqp9LByTM6sPL5QHDi
toeWuaFHN1/lH5vYyi0hi5+vzuJYh5jZZpLnxyo2j8NyIiISvLTm6e5+CZp0K8vmvlW2UWHtQXvD
1dLncBuBlz2lHlFPs/HgDIw9OPFm9aXH8yZPx3La/eeDfG2EjgCau3mWr5diUtBWi3LWW85dWc+I
pXaHdNeaTAL8qLex9XvQTtfneTL+mNr0j6AgrW2tiPgtX22n189RaTfnoq6jK8kenGf6ysQhbsTb
1ui/sNzpL5adfmvwn/k5trmrFOQbBsr65B/EQSuii2UvAGyFJVa33J+lvpDQzRBjGwUGhF2KxNe1
OB0qrtIlsA+qnQP8xpV9NgKjvWeYQ7ZAiSLimdSejMXQ2i7IWi9xnxG8m5KFujY+QqXhwK6nts9W
/qP3ho+5ztKdZQQewNruHhLl9eIssXsYVTIGCAE+h5pmvxPkcUrM3LiN4Fj+NLKoClzpKX8eBQRg
YaTHf9WdkSM+FFlTBAlWVhfDlCWMnp4CilTXkGNIXVFIGN0UGxszqwjEcJ13tkxlZQr+qc9BfMw2
0S85MgZx1zg9aStmCN/Vduqf0OAof0xl0TcSWLR+TwfSEDNZtRtrkNgMFIx3w4nwWYTOvnMN4yGr
r1AffBjuCcUxyWqdPxhVf12/VMFJ+NopdDlxrQoA3c4DPlcx6VVxg8t5azAozpl2DIhYGoiOoXh7
z6WTI0NSPGh6xzaN7fWpLTJTYNni+Maqu3Py5CPr0EYeDEg8RwmNRNBKT13muFi18eIqs3KdoDU8
w3/4bKTxQaSaY2c4OdOwWUWo5CQsxPsiwmPMgPqJQLdqn6ichxitUqV0U7SRJjPdCPEMyS+TStn2
hHvd5wH0OHhzIKZSXBx8WxtWTUOUCMyfh2AaAOiYYfmMtK280zM8yWeLeCkJudrCoLyU1vArYg/u
TFp+4mRXOVXm19qk8+vYTCsrslDyIbKgbOHXINREPgQu1nFirKzdn6/Rk05Jp8AbMrhWue0RiB1b
egS79RxWh0wVRwupZq2BnirTb9LRN9aZvWkd8N0FQqFbkS84GpAUvxWIPxI7epy0h3UXRSdySPV0
ui9Tz9S9zrN7mgCc5206a3Pn7otlyc8War+TQeKz9NEiiyCfEcA8tBOxNs+JEh8IyGZSanrug2cg
wIy8kAtT+FmLDP6IZwXm2Vwslmm1pQkg9K5RqCxbKyUAjivjpxmQRSKvIqQ/l6xv7V0ZTOTQCs+w
VooMbjvrcTunyH4L3TvrGgc0s/FaMltTdSfwqLTGNHRJ4qtyMa9JXmm7rIKaQW9af0T8C5YQWKM/
M5v9iIv8MXemg7yvynjWUSILdZ0acFJA5sF2CRcmUcZXw87Vpzik98SlvGjpNwIpnW0022DojZ9S
UI2Ia9/XmPAqIzTgownCwmSOj4mD5UQCuT0Po26iXLMW5/N6j/Jh9L6s9ANiqC/2TBZ2PeUkZ9OL
Haw4/kymDhVouieX4iEEAnJY5flNhqmsGO+T23g3BvnlHVDtHfBn+ajQ8N79+ZUydgjoTQhWq6zF
05nTen1NCHhlqIfJJltUirpqHR3vukBlmcigtyPr6vYOnEvPsM8zp6ZHC10aExnrOfHK7pGWcPcY
QLM6Zax1vkOxJxUdDvCuI3obZ1eU3bQWezQ0wQgvXkzMi0pEr2X9BB/HjjP2wWNvlK9KUlsc6PP5
WKrLV8AG9b5GqEWCbhHu3IAlRdGAUEhTWNDmCOM8yClVXuzDDEc8mX13b0newzFWnjA254eoUue7
oUEbxkLw6WB79RE4c7Hi1MAvyXI2YGGeo0e1Tn+yUSFUsGbrFeT6uKH5m8HQVqzX0Te+22XxJofy
lup2B9bK4NDVLSslfPFjzhRpv3Z4kKEzu8m8I7zN6UOLzZfWrqqUXFX0KXVMYxD9e1os5Clpk7KD
cjhdgFbD9Vnahzz8RjOmOciJgqe/4BeDjqZz7pDtXYfEmM4cmKo1g3FrqFfIceX2vOjIAerfR5vQ
Cf8o3Dx/KDH62aNGwCEGLzzT5hivJhGXW9Rrwn3ee9atA43wVJnQJmEAf1mXkzgk4UTYKORFPdaI
Bhha1cfaJaAQxarB/x6NF2JL8k0qMgxGjldkKc/PlaEwKxETSI3J+LnjPSRMhtM4Q4js4Nltih/G
6y7xWCNvGBxa6QuMJi6A5DBCe0QHSqxyJALtOVhFCnnQffMYxsqHKxQ3BYOxvbOE1TFNck7W4zJc
5BGs/qzAkG08sRKz7lgvSopsRWtMj9yTmiznRWdeaffNRs8wzLTl0mP2zfAcu93Y3hg1t1CKCloH
xkk+kS9zGtT29QDkzxF9Dzmy1zQF+S02YflSbNRP04LBaSI94tQFUCJs61IUsCftCuXsKBSAfz7o
gMp8Rm/5wTSFnAdqxUm27HKwYPu2Ho1NSKiEjzSM/LKgCh4oy/pr1OV7xuIa2aS6tbUCEkNV0QBL
Rf5EB04V4SoogWEh5JRErP2qNjY1RFCz+0214/G47tbk9mDODR6sSIV0yDl5K386MTloDeRdJVtE
ioXqTWIMCp1gn7qbNVig5WvZ12PI+0tis/SF/jZGNEm40ezFpNwPgbh6RIxyxsChNRiq/Q8sjQkG
AgeMjpndei1Klll5cdHaEmRhhI3EJs0bVunsyZzcZ7oVyquoLSlJ/UowbIgTrein8m9Xhql6kF/V
C8Ijczx0qdas3h5p8Okgd8DWrr+u2FeK8oSiv5q/6imaMloeexCD2mMI4cLn/5x/RBgx1z49H0o9
RS/V0it7kjB9rOGLYnD/MtN5CcOBcnq6Yn6YnrpQC7BWL1zzpQjNJg5JvmWeS+adhHEwkybTES4K
nM8hPEzCC+rgaTmxKlAuzUHuC97EWaV4H7JWua/VxkR7ccJnMXQEfUoxnnzQ4NPv4WHhhmlV+9wr
GiiA2Y4+6qZCDFB7v0XmeRs1D3mmzlvQcs6OVvEJzTCMvh74AXCAjKOLQuCJeMnx4p55gxjGKZMx
PJY5NwcK3PgEcgj6CG32KiI5mT7WTXbeIwv4wXp5xYo9C1BxsV0m1SaFFYoBrSowCx6t7RupzobS
PlPkN2fbHv5Ye2GaYnr77AqtRvVBnsJ5Dfrkl1U0ut91rnnHBWnejaAitm0iFlGaHB0z+0y1LkH3
OQYc/cdPDTLwc0FESuhjxZmRyNI/LmqyGLR4gXFTIrjXevxI0sVmKMNvQzAjNPhXhvebPxUMbC9A
oDaye0swKtUY0tqDZMLNtu3RnitKerGs2OCDY4RmQ3GQs3LqLaCW8o5RqJvWvyEVcU9DzdDGxaPM
2UV3HzUF/KJU70j+LYzHt0h071VyUFZ2St4gDZxcQtaaYX6tDUcQElOXVDh5ThAa3XkxUEXJqf5M
2/6eLJRvIwTgsnQf5PzEbpCcxnaCEELMVGJneC44fF20ztUPtWfqPi/H24RyPd0nZPxuck97NWor
uHVGn78Srgh43BufB3hpuE2Y4UsZ18Ixi9Sg5bFNOorLNp+OgTon9zA1n+VyqLu4KuiSgLsRNU6v
qGSWkre7DTig30gN7Lnnnqj9nH1U2dolw6FzoUuAWUW+e3iUjrqIUfI4NLBAaFBQK/3iKnXlIxls
RLQdk/5y/D61BMJzuzzKFnELGBhXJgCaWtmlk1ViNWjqc6wN1NXEMxCQNIAKdFvjeQqzEenXcHMi
nL6BqWOqHnMMLKvK1CunB6IClFBzHvUA4URPqPs5Tkpo4UN2Vx34PY1uLMygp3KrKH8oCL+IgbM+
1xWjg5IkPvV03/VVeOW8eZxDMzyNFoMwmaJBqviwKrhSoVLhHTbX+OVA+dEz239rGueG7Ll/Ct1F
fau9LwF9pNP6+RP1HRzWtu4wZke57mqAOi9EI0fbxnHsrVx7ZcD3UI0X2Qiy8a36w/hR6lm092K7
PS9qCIcEXN9Goen/DPkIFEpeOFv51JtIZ2dkXvNeJgCsxWcpj41wSeZDTlF0yzYV/tkP9MLxqUKD
s7MCI39RlwWMjqcT4GG5WzlowAh8QkGN3bgq4DZBht/YwpndLOZ0kowzbVEB+aTNaz/ZUDUmhnix
27wvtWbcZqogpKB3Cx3IAZLy5Mun8kExge8liCH0bJ5PDrirQ1S78x4MLwiNes79stKSnzbHwXDu
xg+V9COmGA/FTIz0JArVQTw4djKd9Wp4j0UBuxRRcB3wb1j/bZiS/inTiZlVImqMqyJ7YnjxXbb7
tKUT4HbvSpPQPhbq6BxjxoT7oiT3u5lxlsTO8uwYFfsMWBLpMLIr5yHWOOMuHsdg2VtXzYnoTrnv
dSk9TnuG+9nV7BJQPvzwgz6rZ/t2pMYifwXWH8rK93wCV1ZDzt7rMYJ8QkFD0zbvJf2MfUvHWiiZ
q03cKNeS/vjPvi9fpsgDMlbF0P9NIm5yHQ5VjOcgDorq3kUhLS3Dta+ergfPEDCfSY7Kf2hL+R5v
11k+oTE4MssPD+n8E8o9467H9uxXIvdtUa1hAybnWxLO9VZO6V0F+3xnhM9dy4WXact3TIXVdopc
glqnTN+uW7KuxcFOTibTgYSKPkbXJeaU3mxMD9Bj/YYknk0tHHXkg+enTj4Np3cjoks8i/UpA4CM
BbZXDqGZwLz2mpO0/qb4fP0695a7slQ7MpA/8hKXKGlB3xaUz3EXP6v98ACwRkfmR+FhM7YVIVTh
LW+ZNpK43e5lsMJgpKSShzmwKQ94P7MS7RL1SXV0zPIy2KF+Mmt8sIL6VWdAnkhl0c/WvPi2bRp/
pEnzJDWycELgWhaOdyocG5RXpqsPGLPJmcNGmrLWHmXUS9EAPO+iQt0jL9Z8g0BUX5PaAZLbq0Pp
hGQiVjXb/bzsmnaw92NsbGWdXJs0qEGWW6iX6JSBw33zoG34tpLXTHd6KpMQCRbAKrhioTWTlZfS
+rd43aKLaTda8zS2kHRaK4GgAz57S9ZVdzKo1JM0RRuS0wwuLVrtnpI/eYZCapfhMvpVI1IaHbLu
dKGtnoaB2HfxdA6ClAAwih1aD01zapKy3FqxjUDefW3ijC6ihiZPJLcqvYtuogoiBiZO9GkT6FEF
wID7jo65dAtbRAltSrz/wglqmEH5TA4o2vkQwKVGCNt7RjF9VAP6RwjBwnc7opIUjM6whTtazGRm
TTaYUrixyTE1Lfw8ECOVzVD2GvsUZ+Yq7k7i6i+TlKnPbGj3TGkIqwsxxifh6O0hKXf7Wal+jpp5
DwaSj+BpYAUKIF/6mkM2TOFgSsiHidKrh9LWvDRt527XWeMKXMRhlSHnnoozCJt5bzrVszKaMb/R
ktB7jrpNOpP3YfMLb02MIbuhnhbuQlQjHqGy23W7cbSienOb4FpYzIvsbIFKIYCtmM0j31xS5SPK
y32ymM4rcKHpFEyI4HqTa0BzdWJ2E9GGTF6a3jFO+LcOrdD3umYAyrI0om2tcj6ggUM+FKKeW4R3
9xyG+VeJG5oKvqNxCrJQhSykni26ARMLGcvQVW0giAwUHSsNOXO6dF943vSIIg353vgWWKaYtfX1
A5aT/FsK/kKOaCMzmfeSZKgyEANmhizf9ipa8XqMu0Sr+o1n8/cLLg5WN38hC8UroJPJ+XRbN8M5
z0xxgJmaczlUyb6oF3r7ZY6EF520jdzrkXZ2duWU9V0Sl9CNmr4dN9SihTESJzl+Rkl+WJbEvTWA
Yi5DySU0q2P/bNYwj6ABBsc2Jq9yyEIIkeIus6LQ2HRWXPlqab/jC7R/UsqdFGX5zqQetQUB5aem
NtxdIQDSSppurWa5VZZKWJA76acIkfKmdvJfgznob4hPsKs0TESHkBg5u8koHoVAPS9Y4jHkf1uV
jEPPQYrsiIe2m27r0BONaL8LJm/b5kF0LuK53yCm2MvVM8/0T2eJ7uXYWq8w1YpDB7B5K58m/QjW
FvyQ37nMX7zE5f0QWBI58sS/GQI3NznMWXFy0CcGiGUTmsBgou5CQ5F0IBJdn0IjvxSjgpREPIur
ruQfTEol6DpDV0W8oMC4uMF4t0sH4ZdnvcxGqD5JW1qqcNqNkyX/oSD9HgB6kPx+k5G04HaXG7Nz
bOXcGm7Wt2/yq3Yyl8doYe0ynbn3laJTNrH9IzGW8GDbc0VKlpjZzwUJ77KQZaYuo6s6ED5H4G2E
v6G23+lpS5qyqdNIaZ1xF6adc/S0ZHlBIPtsRON0H/UMj0punh2G47dKdTUKIzHLm3DcH9eYZuYb
celztaJ4IzVvq08Q5QMulUNEH2dMIsKkxIWLfLKixUYArGJhRBBzlqIlGC4c+vSClgCnt25dHdV7
CDG2PIbJUjNhg62fWNBF5FWakHWx4yz/VpMncM4yNMLkELc3RzVeuScZm3TjJwl/2nMVofVHLmsT
lwwGAL5jzGcwNar6BuKg30ntAvyScG90xbiNy8q9BdTPEJCG5OKQr5W0DMLlvlApwdlagL6GIyZq
h8CxTZEZjwY89K+9c1GjEe4EMJVzENefuaAkjqgtreHMXG6Awnd3nZFzrqHrXN2LsnVo0+5XyWLT
tGyMQ3JKW8jY4otQLRmbzOMjdZxJBW2SoNg793SCt93V3r3EVbhVooliu2LEd8Fpx4CBA4HfSmqR
4ta0LJdpW2Zk9kgXEvSxDvCNewVIKmKP8SpJjWDdMGOQ/T9Fy/OzaauR7yjq8qa1GaGQyk3tH1x7
KM81XY57OSO9B5KxSfRifJNfoThDIjMBJEo1Lb6OzfS06mSURM2vRR5hsFHd5EFRikPYGQPra5E+
iDmPugiSz+zY9T7DBLQZlBxVZbVtrGL84ZYRwR+BYKG3EzecOz0lC+alwAjtDW269BDXc/ACHGC3
jioDFOfDcEtrrf9gKVUOjHEy2L/unVUWVfdYVEfIG4wtw/AkS9hWpVEUsNcf4tm7gP3VmRgypjIK
GoMUjgplbYNDYCTsXfpQJ+Cm1C/6ygyDiv0y6J3QP2uPekoBL/LgVIiZ6FS8oePYDuCv6kky7Z34
hcZhujNLTFV9V70Q4238odD74r+CCLWMAbOSmo8KKeO+7prVRxU52c6FXXySTX42H0gmFgQcp6MU
Na36ySZieJvLyQxLwMSRN3wM7PDLJOhgUJKbTQMedgQrc2ptMoiUWtf8CgmVRJjNIkLMMO0W7YC+
becm2FZDgby9d57XiqUELKeQE5IiRb657kef8FcOzRzDqaQrufSAGdhQYz/OOV05OAdfZupISrrl
O50hC08RiR6i6XoNPCf2WyWfz7Ww/Iua4Ky283ersnHPkW4hWwNj57QPWcuBZ2hNqPOiEnaTsrjD
KN5CBKMXbcX6RXGWCkEmauyEBEbuxeWls83moWAktiUId9nVAx20svqwLLRLua6Z27jrskerfcWo
CdajbmfcYAwlPL15Uxi7HRqScFJ3QAI+FFdnVoNzRAqar5tuw5UBZFwaNgo3a9enyfKckGnyuKIr
itDb9UGCsKjVdr2A34tlIRpKitjZ/Yhnt0VUq41bZchD9N7Nhc6EcsuKvnsuHZR09hBe8Z+oh2GZ
f9JSUTMsA2IqtJomRMGXdkV+nlIjeBib5uwaG2ZNeeoj8Gz7Tv9ex/WXXhCw6mG8tJbmvNRBhVrZ
Po5zxTBejOkzLTsEOAo3rTHU19RtqgsTU3dPvIG666DxIE+Y2mvQj91mEHZUDS40uK6tNhfJu2Zr
XzzGTz/6yUPCAT6wyKxrLLo4oXhwZxIblULflhEa2sptzYcm4qcuafgNKpF9WFc7zPbdoR4hF9CG
yASFMXmmAMj7Vj3m6BPwlNPcdfLYeDMJevBRjF8HQd9zKhqN8spzjPfFKZ4CN6shn4s+BmZLOup5
BcFAOMTCRrXOsaPcU+2NNobzKEETo4pFpc2phyalaQ90E5HTyTG5mkO9HooNGS3pIRWalOSXg1N8
Pw1YgtcfYcdEak1LQQtVJAoPhdkf06D5KgFjAw1haKzFtKtGo0akOQAlsyukb4JRV8eRClfJOKIP
bJ4U2LQ7pWpnNEBAd1deVZkhU6+zC9b6/hg2AEk8s3lHjo6kDuM9yM2eTkM9smmZZnpsLe9L2Oe/
pO1M0w2SGdzSogHl0eIPEZFG+nMdEK3sKCjUmVT1QEXRwbkWaRpBlRa3THPfdcX+lOrKJnf3Neq/
GjHcqWYSQqvZ8h7kOoFattuiUMuZrBS0j9GMsJYWr4ZJEnVSM5wWh8cFccbKVczssKLfBi+qU3Bf
oB+RVthxFJFzOYKipuu+w+oj+Y+0+xV3hOqEkQMW1tyYmEKKI6h40JRoY3MvfglMx89uYas53x2F
HbRPG2SAeNp9HUeq4WchC5eqw4OtI2P+2nTa+8JvVygY0bQ9LprltraiHcsNn7lE8t+Mc+blrsDk
mJ8qclMOM8KQqrfOJiTi8KY3NZNco7+qsXaocfp0SBP1mDFX620iqsVp/qpZk+H//W//97/+88f0
H+GvEnrfHJbF34oekF9cdO3/+7tt/f1v1fry6SdPPc/QDdvAC+E5tkFHVeXPf3x/jouQ79b+D4Oh
2kqd0UV9d0pcZwDS+nMFs9agj2gHYNSzBfYeTzsxyblZ7KZYOa6/vWk12wDR26NhT6KYmB8H3arO
ptt6O0NlrDkH/UuuFTA9GJU+dON88tKRU6BqMnMU6o487R7GPgtOkuarDzReZXLZ2C+ghERzr5QT
3WpW2ctQzsoHvSPMhZGnBv0u+ZB5bGFdlFfNNN+HBMWb0ZDGMDSTw63AQ9uU7oGBOcZwDTqM3uF2
rJmaagV8zMAZSbrJUBBmy7TcY2Y7NqokbPf1c+PCT1wpgFmv9zfAcsadYXawZ67V/C+fhWv+9bOw
UK84qqk7nqtzI+n/+lmknDoYowCUX4skGyXpJq+V9BpECZefOO7XJi2KCLIksqyofjTbOWDqDk5t
yYoz9MunWCy+6XKguPBgC4r4Gst0xmPZaCaEf1iJRKwlm7h24wd9MfqbpTjIvTnXRlkTflmIVd/Q
aWZnF18lemizhbfMwcWIxsR0THTiaSED4RGNDKOzSvUOeivChKuYSRg2oCHDyzOXXb2P+iDet0m1
C+cC9X9HE8bOn4bYUZ9bJtWBrtl30kC2mYJ8MAyeyYCobq0bUeZAoCQgw9pHSQgL3MtfiaG3NkVH
5SZWOUsnp6GyB2Vbl0NwgV1CrYk42C3rm7TgBoHyCWVlOqVkkPnyTKyMeQ8BIn+aDIQIQLSDozz7
NWMhEM52SXbJ1tGCb3EdundgJe72399rhuH+5QO2dJN/EyNjU3W55VzvXz/gVpsBsHR0hACIHKSu
29KES0QtyYoUq4BiDjsDtI8/zMDmGnN4kt2YqCafTCVDdkM/KEbqG3RPZZrHu9T5ShB3vCl7szhM
Zrnsx8Gcb613l1cLl0hF+IMg5Cc2mJ6ES14UJXpc/KrrhDK6poFg9cPHej/L/gmjMWxxNW59twGh
6+imua/SeXhAA/Ycm2QNr99sJMSvs/i3hOQt4x2/74G4bwTaZg2EUKhOQOQPjVMdoWR022CqfnQt
Pv21hLYrXGpMOVsfxMBwTK3lamT5UUOMgnp1QFGd0PIsx5AoYFIlnriyWXEl9GHMx/Ir4fUVJrDW
+N0z1cLc3uihETwrof1HO9b5D0JH6BYxccNrOMel8VYlWrY3TBoqeYbPQKaBpzG+jGLSd20e2tfJ
c68qB+crffRb0iTxi1NM6S5L0JxE5X22Zm9H3p7F5EysRaKPU6j5kwMFkcKlPIIkuMg9qiqEyNN0
8TGwDatp123XkwpzBAzOQ7gbROUc6eikFS9lv7HjTdhVEaGl6oZxuIaklUoJzma6KcEC7zWttdBq
YfXJ+LlQgmd4zu5QnKHF4qVkILil1aw/ygcggH4Ob+X+50sRMhPfpb967LrIWL/NTaZhb9YQFBLW
+G3WDr+kNsmtTVBQUyFiegbi7pmqO24UkePJQJcm4aUpjeCVirfF2uv1/BXzVomX+EVDzLNB5tef
TAKGxGYd0Zw9RQQC+XLo1XWl9RSvdkxpmdRdT/s9KaeyS/HJhHc8AabfifvcNXSMGc1s7KbMbY7e
RGiM3i7mprZVc8eh3DtTCvfMdyBWKinjlQQ9qWuM5HXN2EaaMdVe09h5nKrMPsLLAb07NlRyZfwL
qONEbCPF1AIBka3AOEuDCE570lQRnF7ayfmjCC1OdUzFd1ItjFWqPQ5mcqWRHF8W85t0G8kZ2dzN
3+l4u1tEFf2hEeuSfDDmJj3qfDKaNT6piLdOfRfwKyedcyjiDN42M4bGh0grTDJ6+Kkk09tizDG8
OdcHwTN/cJ6/KQUBpmG52Jh0mcjJnysfdEAN1VKGv90X40A6AKnbJ/DCNLHiKr/T3qODmlX4ZIlC
+SA5FYB2CI8sHJQQUQXiLLKsIj99qzvOaPagot5z9KW4GLpykLI2B9+oPBXppmecKP7Pa2SoVYAv
TfuCM05bn0N9qq6tF4SnSGmBB9rY+mI9exP/IpJYhpfAC79LGUWTDDclIh6ad/aTlAF7XwnNv+LN
GKUtz1tx+sig+32dcStZI+4Uc0pueW4s1yLjGMlNG53XaqEzMnsdJ4CBUf3fTXCra6G6UfY6aeWc
O7JwB9OM3hkIunAXYYbNVf66FuWThXLSQj+hqc18bonMOzKyiX1y3PrTCqcX7ERHzpjbDoRGBG4C
7im5NZrJ/BXgwD8kjZX1GXPDpGlFgmFIDpIMXaTsHa/GEkCTLsYv8Cqmnbo8wwqpN1KkpivGb7ma
M3ioW01iPlX1q9aKk3wCfYc58vOUN/PLUBCRouRNe0TVUlz+lz3Ksv/HHmXplmF7KhItG2/hX4qQ
sovKEuNPvluLEGYg31YdQUo6bdnozO+NChCqiczJTxJPvajDeK0tjHLAK9KtOSr9ubcLygsyRtQu
87FXZ7sgxF5quGr1Pk1d7o+IHs+L0gsj3HSTD1qJ1VvRQPgg0PddiDq+pDt0eXy2K9d+Txga7UoC
V7UIIe3Ku5lK42ndjkJFid+tZTH2tsdownHr8gMsTq4G4YfBEJBfMy6I0NAUrtOuh/REgIfK+XCo
Xe+a1umbTRbp4c+JJFsdVpw6g2wdbTo3vBjwTIytDdp+KKyLpCLnSVReAnCFSuQwxoa+U+/6dCHu
0jCcu3xYjImheIVCQU8V2wV1AEV36lyOtP1CI/G7HINJFXPmhG9KHzwoWd4SBNRHr2nSksEA8Vx2
zRZNc2iE5TuC3I4ZPdgotYJfhosdhvy1u1s5LA5qgQaTqMc3m1AzohWDxC9GPE8bb5r5GPruxzpk
RFHSbGSjeE6q5TpMBtkpbv4NBlO4wbfr7bWg04BhI98hkZNwOC7ctTUxJa+0cMa7NZo/wXMpxwVt
+d5TQKxMaqD6fTspn4C4tnms5HfEfdO2t/vvhtm4TzgtlwfbcUh3R5tw7NcY0xIwsYJF7aAGyn4q
nbdxNOwv632sZfr8Qqrwb1NH1GsnRbc0n2Oqfuoo/nehBXM5sqcH2cWRc0SWkF2NcRKfil6sotdG
R4yuTKjjwix+0Eya5qZuZgcn1x9jMFY3usQBZ+qRRq+0q9Ue2bQKstNrU3k/9WTKX7OwLHchF5hf
5t1y55f8mtVaBhZhzC7yBwTxQPxV7paoFKf0UuH7cGuVXK0K+F9mhjgtKwEJMQMQl61xcePkCxxq
EdHtvcvGj3zGh/C1ikvz4i04mhxlAfXOCgqVt63OOIX7k5LENI9NL/5AevnNwblrENbCvJJ59axP
0R4hj/KF2tbczGH9pc0ZYVZOxgRxac1LETD2NvEFdqKGiQtetukEHKYyDk410dIo9lHqGpb9FVw4
zqICxpqld1etR7tnPuYNAU7EMWr73wYnc/q5ntT6fvmAcjF8OqPfEyT32cLl3nVmPVwWRACI4YR9
tmpQMk2Cykj8mfCKoceST12T3INhjotDE+dnOVNPp+jd0ZYeLnFFNJGKtHX1y7qTc5VzaTV1MZ21
INLWMo04qKEgoWyo6ovEKir9P76SrzkJUKxVKGLkA7jVuAL3awftHv9+/7z+iQU95ygrgnyJ9OOq
ncGjkjy76VBAo4CjjzpOQN5ll0YC3ttuwXUp71ZGypfU7RFaUovqTfDUcbJvAou0TfzMlqx9C2Hl
z50It5v4ilMr05VUBWiv6tZO75f2IFUIQS1gLoahoPiG7QYSERmXU6S39Y3oLOu5mqxl57Dx+5oh
5q4ghXzjWxgA7eij5mxYlQNjpx/rjZxfp7HibslgVA9yspZQoW2nMVIPrk6rcZ17NkgtfU/TzWOQ
T2tFswY9o0j74XJJWvmQ76QoU07kKS6L3xNoYh5YNHFgXsa+IIxamW513t/aAICVp7va3UnnkBWR
BM6a+W8+auoJzHnGfZK6gHRnLsg6DiF2xaF7lmu9McKDECWl7VbIXkxIR3KUXo7TV1lK/vudUHY+
/rkzIrZB03ENlgrLYUIoTuv/1BlJJ8IL4gGMahbYUBcGr36yQmP0PeHgIGjjNCUz9N4amoXsvscI
UWZ9TC7F0rRX8zYS7UPWMTfAEnx1rKTeU2AA9+OZq43FBl4TsX5ILKneu4zaDhmrz1SYTVYAlfWe
Q2HVVwH1Q8+wRI87Xw2ml0hM7Jc5Y17Ghgxu/qsyuN15RHYPTNMOrqEXNmfHLZ/+/fthaf+zMHAd
03JUx6XG0/56eMVW2+pFHQ5YJJj8qr0NQV7Ql0Jk7wwd6g9Fi9SdqTJ5Nmld7D1Gb7uk69hN4Krv
sTxnD7SdsgdDfMUKyG6EUQR2GU/la1oV9rtKhM5haTO3cmMkW5Dk66K55Mg7WIx9t42YkVvRvE2m
GAFIFA+7UCO5XWoGg87iKCdba2M89Jtu0TNOXl6yb7CJ79ebOG/zCsJM5e3zlmNErITFbhwtCxYK
bJxGKzfRTO6W5AnDbMzXk8y/fzvl5fOvl5dNBqilq6ppUGf99fLKMgFcDtyRe9bEydMInXeX8s72
vYdsxbU/HTRgF7efsYT0aKKa/8/Zee04jmVZ9Fca9c4eegNMz4NIUT582hciKw299/z6WaSyuiMU
gVDNAA2hIiM7KVGX15yz99o9/h2LjMIEqtMuyKp8JWpqv7XGMDyQ+/RTK8y1ZISkX+Ua+i+KeWsr
joghH3wTX0AB1GtkL5LoUfOk9z2qcJzHfGqoWt3BCNOzwBg/hcox6mWgN05FcatKobZHN9+uODea
G4LmVH3VDAXElDHdZKzWx0TWjCtVMUm7LItpss7GCZSSJqkaA2+uqjx7EHVCGHVBJd3kt8RX4LJp
+81PQEGh9VRvlxeUHtqtYsmfsRejDxO/BJ2UE94RGzo6lfARRC+Fq3p+ZE0CZSMLOqws4pLIguxL
ZKqjS50soHtlQOIt2vtAasjZKVF8ZyAn20TdLtrFyFN1N8wKKsFZA45X7W1L67BXlVV9W7VwzHQh
v6+TuiD73Kjv5cQyN0FsqQj1JumESS64kQUw/3ptEB2I1HsRfUKNsFvqzw8ol2gxZNV+KacCntOc
Lu3V/fJSB5q6R+T51dPKcZfWxWALqEdW2dAoGwWo1dK0tib6bkDLM1IEre+9WPU3cl8Vd1URlStf
/3HeVoUDOQ5K1z5UhrrN4XK5Pmfsfc4mjEAWwgxpp2FyOcLikZypwGx+o4VmbC8F2GXr4MfioR0B
GOJFQgjWhAyCWXzSB8TIA6i0pVmNvLzERBWdL5sjczwugI3z2Azr/lPTxPjMRb11qUDHH0yks6bH
IcETQuDsmZwedDGLD6ZFMdAixIMDvlbszkqWKkHksdxCn6pe2AB9kTDYEH1EA3cQZAgrqVI+Qr6J
YT7q5bYIzHibKfSOArMH0S2D/PJkojL7lvU+LTwyaizWbSesCVQT+k0QUpX8zwqf1Z4dF5J8w2fV
bKrCk7uUJMUUC0EbPTDXQLXBPrq35kRmwQfRnfUxpT3D/BxosmtW1FRN/kEqRbQ2lx9Ltfjx/vyi
z7XEi/lF0TRLEw3JUnl25nPes6dmLMexGzuL+UVE5NoabXPUjQzoJwAvePLIgiumvS4guWL5MTAK
0R4UkNhIE+YDXoEAqB57imIi+roJgQ0IkBbFfKXgljDwnJux39q5hBJfK3KAqGJh6xbcgHzMxO0w
t7f7WA+oQQWsZgWNnjTcwbywtVlO16CpxN48fbDiSj/FM966rjjpn5k2gwZobzSGz0pTDlvBW2ci
//AyvDtIpI5gEobiG2BKrWI6Le3L3tAPpTa2oDPkaidW6UcvjAG4WQQHdKLyQZ4GHRYN2I54EMxP
0j7sOE7JBIs0HqifvJqNe/Qcv5QIBlaNUATkskx3Db33a1Pa5XdjUQM2LNDoKhsLvqKLGc0ih0nT
wqZmK8Z+RjP6flW1Yn7TFbSuR4AnH5teS1a0otLbCTjtuhSDFHdTPR6JejEY0iHkiobGrCrK5Rbl
NhkkdSmdoFLC7FK2748l+VWTiPdrGshVVdFi3bh8v1WU+hzYAaATly4fw2bQbyXr1A+ycLP8MPSp
fluNTbGrsvSnSWDwWqxNjUzgmU5goUFqU2WDeCPeoaD29suLKSoJSCjGxizW0cKUw2s36mshzHQ0
USEgU9GT7Csf5XIXM996S0Y3JPFIGKp1Ud6wPKUwqBDXdhIr9wYditXSxlM6+ZsW+8CeCF735tNL
4RWrWBL7D740A0bnnL7W3CVAIf6cqJ05bUs4VRRb0i5qLP2mNkf9RtClU1iCRn3/TSuv7r9pyjTo
WIDA60mqpLx8lhOhHKUAeZxjoWyYjRc+cCQ2m+q4XbbGYjL9kDsCH9NG22uZpxKqLkybFnAVZeSh
Wxmql92EWvTnedJkakuI1QWGUlLvIdLM0xCkWdShz1ungSiwPoU+l9RQBhagCYeUb3FnfrR8EBxj
MM00y7+Y+mgOqjuP5IzxWsdk7j4+n8QsPrihW0hDONFb5mUxigQe6igdCs1Ir34uH1WL5Mc0N6dj
mcDgqzSoYHxV/UGrnig5N1KcuLoypG6u05TtYnE6dPOfVUWVunIwJPepT8B41PsuAMieEn6wJTqu
vbWkUN8beOJQOcXGxy4c7lUP3W3hb2QcKQGwbr/avP+9SuL8xT3/fJpsWZZhKJZiWshvL7c2zZiX
CRvckYpO3BwWFMACBVg4AWIdTmtJE2Zs8ixVtxSi5OjhZJDKZs/skk7hpzH6LRawo+5xpg/0GpBJ
FRJHBXTQOOrkAcYBMr0q0yLOHhlYvJa6Qag+JSmJhIsNR7C0aQNLTV8xM4dOTCcE+xSdzpgwmPXS
QyRyyjzI4gQX1Ks/xWa+tyLtuDSZkrF5RLB1Q6EIuE2WkKZRtippUQyPtsdKN4H0NLQJkwfKilqi
e9KWre+qc+tIGfUE9+kwJwgwBn2KpufYaeZ+nrE4VAAzJnx1RjntCj61vRw3a2t6kGblkmiAQk6j
20IyE/ZU5f2i9F9eqqGU7MT7VOrQ3JYeMb6wfC/URzPN6Z9Mgf6BHSIKFoOUEXQkwB1lugWG5YEX
FAfhKDSGwKJJXiR6FEVeGx6i8FYvHwSPQkbbJPFTqBH1IBuj+U1P4l0qNshmmq1oTOpTmFclPaZo
eEAEPTjLf2XECb4/hszLuUFTRM4PusLTITI7iBfHVIP9Q5UK9IvOZb2a+YdeAgZRT7qHWxN9pKvK
6jDJ0Rr4cHXfmFAlRouGjGoG/eY/SUFTKqKU5GzBLoD0IHAElb3cey1h+4I4rKPUnWOULerAKaoy
PuSRYv0pixV6CEPqXDTsgmMpabtNhaiwxz5Nj2CL7EADzsQZh+0AWYC3+iBusl7vjlKO+Sxsn5s1
F9umMPXUy9rC2AmcA3dnf2wXfNZyZr7zLpLx+11P0aTMu+4l444oZIceRnw7qs1Z/hlVYP6Wk6BJ
o3uTxm3/2LUo1KvmwMcPDxJNwM0YVWszxLtMqJF3b4z4ZbJpaPhO6/ZkWMSVznVimC4FIyYF+1E1
O7wWKWHRSnVXT6M7MUs5oJY4gUJEtMkibu7JsDU3TYP19v1vW77cOfBts2yJJuUfhWO4fvFtW77u
Eb2sA4YaEQIkBIiphdau9Ux97EY43kgp4lM4ZIQBSmjuzCb6lQqecowqrXvKSJ11vAJ6Zun71Wos
o5tsooAtdm1IJrhcNKdGhChtVvraCNHUK8W3VAqEzxieT5IsUP5luH8YNUtdk1P59cpne9V5UCRV
RympS3NNSZYvdkVGRDRXXBqYy2eWam9M2nZpDIwBQjiHVKzy5xQ+6Gqu/tLU9ONQKPdBVJytg/T9
+qNmDneKQtjyKDxwktQeYVRv9TLubyPdGPaNPv25cJU5M/TrqipRKPpKdmVzZxoXc/oM3OaZpLtq
aZZpmReKGlXmaI6fLnBltc03Z/QWM4/OrDeN5CDWjgmd/RCOaUKXLdUwya1qcko2VgHgFTl0sl/6
8FT/dFzthEZj/rD7Mi4epKG0niLP+IzR2Tstv8uC8caLx00iSjsrnJqvNVUpeyzz9DAYLZq9Bqtk
1IazcljYkggFK2mqOEDP0Ld+CImR6wycEbOULRLq2vZqU1wPMYyQfV6q+mMrp0dz7II9Hl74Tou7
LtC9AL5NMcfAYQZaMu1GEeYF9PJ7MxPbw+99BBtYb6V2ZKVFE0oDIi1ksirZqFiSkNpawRZRCrtd
FkU9vFrxSdX0fT8VP6RetQ6KmWPtA8urhfhT78jqC7dyLh5UbRJdTVejLy2xPGg/a/reH9JHIefR
Rynf3WGSaJyI4iV4ZO0RWnS2KVRSHWPR//X+oDUu95MsJYYoiQaB9gg61MvpN9YG1Pe9ELln9rKR
xOItnQLMogMHrbrzcwQPf714eOPk3PtWSL131Dr8IhItp6pC8+akUmR8ViGc4UAiTJlQ6hFwvojB
BzuoKAj1oUdWt1q+ni6idSJgf94Wc8iarJvRNjMSEq9nslPPPd2PVUUpIrBO8SQN28kUbrQaV8uy
3pcSAZdgonZyoGLzKaAhOl7K4w150tjJhWmjD96qop/fdnHXEzleTxsg6Ag45GrCtqwHBzEEOFQl
jjX/ELWmhQ+4UMkWq05+ElvHxYncwwRdeV6iO0ZvRHh1jOO5WQfdTHVFEQe5Icvf5ZGQ1pE+AyJi
T1VwmKXxzfvfE8eVV48lWy3WSGZPcmOovfH7Z+dhU+kauq164Z5L5pHfIlASvysF+ncL0OBaavV7
a063rGaOrD/Q0jIkNiG+Od+3sTDJuK0M0UXV3NrYU+X1MjuZJZGQi7GCHNjYXTQhpUmgz/k6pUCK
Z2C0JsMWgbclePkpj6z7RTiDs66+HVGp5CT5NLlV3Ii1PJ6KRth6MIYoJ63EkLFUDmFJ9OVf8rdn
ZDav3tYGHOoavwSYHEoo9LQGludZQFgkJGjjh9DPj7eI4fkmk7+ZuOBdaCXDepzt8XFLVFZHcx3B
nDW5aSLJzpJ3G1KqOeVTqB7SIqQc8nDua/gCS0xmGu0d0g2ILhplaLIuoezMfPbBmAN3k4GW3zBv
NM5qPsJPz4QZuXRKusSnBVPUTtV22cXlYOXuzkQjbaJks+hKA8ooaljZsVCDdrdEc2MscUQUhNi9
9WK40oHh20sDaylKhVp6kqLwS4rR6t4TGPGc/z+VUrrRpRjTteR6IK3JLcXHmRPn7fW1sBmyGbSw
8OyLWvp53l6QCUGDCh0/OLqgR6vfL+2UKoqrzbmR0lShvbhRqlmCMwpoyWZXEzXoYTcjFMj6KAm9
+0VVtzxgexSxnGFNRUWj2NossYZTXbPTnaStBivJ9jPluGiKBKHAQ4PSc2X6Y2gHVmk6zjKolpfl
7yz7s94ouvVZmmjAhtoXgr8RzRBHtIaOoq5u8qR4XHqhkoW5s8QwvE3TyBn8yLhZOBCFRDI9jXrS
MXfltl/uAYGloUse9rfR4rjfzxrAKurTnT+rrsdS+BaAyXHPbZgO0wf1ovnbJ6hnKDDn+fSB1iPh
lj4kvCP1XHkjTTWgh2snw2Wj8/zkZBgyGV0ci1VFQwWkXJS3zLRCX1xKcC8LVK3bsh33i0SxUz+g
lcdiXWb6vqbAbntsJT/0SR7YgDSNT5mY3VqwRZOilA7R/NJGjQQi7CGVJ4GYhkj5gHZVt6N0ffYA
xaNxYAvbQk/XR8v2j0NC+Uw0OxhZXUATJ/UiwkjEOReyAU/jV0b4e6Fsfbk+x+MJhcGRLfGpoOK/
T6jKEThbJKO8XfZUNSUVEJSWUxQWzpq5mDDCrTWdyIOF24gzrDriQVt+46V0VH0LpKcaTh+bDkG3
mWmqhXNEQSgm1D8XSXMkhcFZ3AwtAyxmYpAXYLZ/XplZXylG5q9CUXgA6ZGZqiTOS+SzmVUJezOn
1uWt496UV1beBdg1tYBYHF4Mxb+FzSLvlj8PyPG5SeJatQ1CSlgzK5idGId2I3Cng6J58XaBsaHm
+0XBA7O1P8C9FDGQLZNtNVosGXrM6p4lsc+M54vrEdqBBwxmpaegV5b+Ua1+PfdIiwzv1ZBKwB5z
uqCUwDVXTPtfXSOmB5OZ/Ebx6ZtZceIAkJ42QVeZH+UAgzyRgK00po6v9RbnUuGwlP+nggeT9Ogb
IE3rmv6VEwuKuWNnJ2wWKw2accjY5ueuasmhljzPCcIi36tsk4Iu2VpN20nbTNedCVKr2P3otH48
WtiZlTbpsCbzuJ9rNGnzJYMd4JAzMU/lmv5z+SW61P4Mrlz0aNGQpWeVb5uO8bHTgNJYejMXwYlS
94qKyIk4TVaxMNyoCH4OaYDKaTHXlXqqkyfg5dBIPBGuvaS73mx6rTnerLOlEG70VBc4xligOb0a
+p462UFNGJKZyKwqCrlhiyBsSmnJ1oXeYiXl2JFyNKaUNK7DLELaP2JiLlGCEmeW92sp7926Fvtz
Ihh25Ip0p9m1bJnd1gImAGAAt1XW4Sau22HTVX1yZ+q6v6dYWnxJmJ2Oi5lPsPwYbcuIqmPWQgi+
IH0+by/qSUbAMIzDOgUAdTsaRr+PylqGRuaPX+UBUdmiJK1H4wHpYLJTBaTTehDjAQ9r4XuSDzbg
OVzv1ZjzdiSNSOaqd+n//jjTvETRmtbvP0iy8mqLYuqmajChUZ80mL4u5rS2S2Bx5M3oBl4HLhb/
YIoxxPbyKdhlgfIZjZi+84gfxIWAnUEgmybDK3i3lGFwFrmSZqY7regi+p7hcOoUHjQai/o3+ZeX
xo5FQfoXZsVTBR7y68QQXU1dfNDyObfByIDtSEK7DjpDRZMADwLeE0JphE2bMwqixiKT6yDJFzwu
KJB+fx6rNHiH7biskQWsNzuuNIt2Whpt8jBJnMXp1uLA251d2XVgAoklq8TNW3AlaY3S1/N96UEr
GkwnUiYeJMVQDyBrsQo1waHzZ36YGes3RKY7gX8SyK2j4h3WdxIGNaMRu41e02EvZkuG2oOrSeLm
Dj4BjfoJa/acDCsOGi0gTXzSp7R7or4TwfecFJquevtUtqiCIzFrb4I8jNcTQZV6xi45KtrNkmEm
dERXYPhT3aUe1sUlitZZO7NsPcRMu1nmB4HMh/1SlQBv6O8XE2xRNRmhDWqG5yilIziN5h0Rz+si
VclQnc0nVBAI0pj/qymJlW8CY2QhQv15fjCaFvHYXCSvkqqG/0oimDFQWzGk+DEeYCWYk/rLogm+
0Xoxsamu5XA5jU/s5AWE4JV8hzxoHclD4gRWpp+88Fs9BcVTxhG/NQYyOeP+Zz1THb0iauwxI2J0
OYJ2PueotsrJzSHbmdvIJmA5KYYF8p/zd693VEvCPjHdbrCItZkPkqIFdPH83jU9Ko6t195JAkcT
dcaUqVF2Z2T1MQqllFYn7qzz3qOOFXNbqtmt2NVAnKJGIZ0ior2mBFBp57sj9ZEKHBW9Pn37hoCw
nNV+8YeopFrYJJ5kux7MI7rhhpjAqY1+REyenCrXcFVXLbpOwHajGa06w1e3Ecaz/XlTmwwpOHdF
J21CLf6UiyJb4YlOLbgFqU/PY3EKDHpFtAkw78VHhdWvcrpyhN0454DRB+vg8YU7/BSb0G9PiweZ
JV04EdJR63DhF0lzEo7qETrdKSKS7XxG0MJqpzXiRh0DntoIKBSat2YTdW1+YCr9/UJ5jYD5yYTY
zFrquYziGkoivsWyBsAeIQglIBcCba0E9yKpxgdjDHepP0QHDcewU+rDw3naUwf5dsrVZL/YWdIg
V4/vT2XqZZkKUIpkaqJicNjSDeWyTCVx2ss9KeKwpPXGTvc0gtwW+eUwkXNTF5DNlz/EMqQ5EXgJ
+zytgRm1JICMC31LnpMx2WOJKTbY5U9gyIkHP96J7AcfRTXwHZRmbqta3JIRr8/8Egstf2cY84jZ
paxugmYcV+fNmimW0Y4K37YezB6ZcN/HN3khEuQWUdgV20jDCRcANUSy8anH7ouVUWsBLFG3HsD5
SankOxL5Vn96uCMyqY2/DsrEPiAr+yutAfWyrEszQKHGJ3H7KC1Ll3cQg0uGU5PwnonOIA7uxtgv
L8QQ//6v5UcVbWeGCwqUHcjOO6/z+s0yEWGFmKHORD+I1uA9oVF9OndWcxM+H7zKHdkQCTcqLHYT
W+JagmO0qLiWF6gJuFvhNS0rM9lh4kOXJomtUvBan/8wl5Vi25Wd5Q41lOyKdZgp3w6XlIZaUj9k
/j6dRY0zuSFIJOVmKo1PiyHu/dEmSZfDDQ4m3SE6KJYhW4Z02eume26JcRt5XHzsD9OcHiLJBpX9
2UAVFR87wSN/TFX2BtJJ51ypiXqR+F0f5PJixOHmhBAzLQFfYH9fLfzIyIKXOItztPCrsmThmQT0
HJlqVnrrPRTdkGxTMtybFYsP7m65APmzcFfVwYbLF7NQdvV2IOcI2dKcmztKlGwnHTGNPAYC1ltt
5DG3lLvlpS8m0lB8GZcPVcKlVKMg4bDTBGVmokxP+kBDeCEz1/3wRPZe6ppK9TtyrFQg7S5Lz3J8
Fn3CgJCipS71tjnsomVn1w6kZFg9FQ8l9Ihl9Z7O5AYh7p4qgFosLn687RuDeb5LABUtwLCsB76C
VVXBYkm7vO0I5QvnHwEqab8NepXe/CAYm6gVjLinZbVK5h9jSbk1sAbvgkSvPyCRdZa2fi35DXMe
er+FR4KRBQiLKMjY2sxxX8Ts+HyiG5bz1NLN6UAgOsvSKxktjhLszLaRS9ibJHIsg047waf4uLht
Wi9X3OWQfZ5ekRgru06lZbUkNdQM5o3kBX+GRvKpnUag0nORMVI+vT8sjVePsGoqIlpGTaTipKN8
eHku8vPaxJtL2gwlFbLTixqr+dR9gFkKpJ+gXCZEMj3kIdyIUlTfRxXB0Z2hJyv05hy30icEKt69
oHsrY5LsXpCi2wkK1smrVIemZrNPsbful/9aXlRA+5uujVJYeIDbfEpIp+Wl0K3f/xXqOKxFSoJP
frSJkmAXJUZx1Jpc3fmdxfIypOWdlLbtTjcCddt3kJ9gx5pEWRB0XZtw/JbB1YjBSWhIeJKRrbqN
zJnVV4OP2ozsXBp0ZC609Oj8Drmy1ZmMmmxgOiAHdzImbyNZ4be4YJLemNThf7u1If/OlOYpApgU
DjYPsOiKUG/spI6s9Sjngk2CEfpIcyTHoR3vMXtY+9CLiysl/FdSR0tRaEBYnHhmnQDT8MtvLi7B
5HoqgRMDetdzmQ9dociuY+cbQXGLADVz60wpbnuNIIooqj70iBUo485ZEHlvfS8Ski+UORTIXIpW
mazNsatUxEK/2y9O/kKrBidW1MjlBuEtUQ1pK4Iu/Iw/couvZlpHKfWmOtGIICH2+DjNL1IB7dWH
SONICprmtBnPW8NpSBKWJPURrTp6WLI3R6bmc63pfChaWPW0WzvbFxWE7Srk5qR/lOKAvyZ2s3Wc
Hef7z4B+eaRhVpboUokSflYLXPxlbSBLNXzWU/fbuhcUbUiHYRI5Wandw/IiDJKwqkju2C4/Etg8
3WXyx37ahaoYPAL5Dh/n6Hjs9s2pjYdsldVodmoxuFleeqtSNzBVU3qMQnnMBzDHZmpY6x5E0un8
olndqpsA2FCf9u7PsxopG7SUZyoMtn/KXHghXalurHUtq/1Bj6k/0n4GDFJG4Qq2Z/U1FstTHg6H
LFfrG6J5ik8Sw12c0o/6dJeOWX/XZvPnA/NCfFgPBUNiB5cVVnUccjzrMlA6DAVyRUFvSO9qH6mf
PlUFm17g3SQtuQEwouMY1zVBYJREtbbeSk2+e/9LUedG2vPamaVJbCwonol0EHGhXkxMQeON6BlD
dvB5lNn0qYdTNul0o5YaiyXU2gY7z/dAi1p7nGamsCloO1OGZJSRAxpVeQE81QT3D5V3TyexMmKn
ZTP4QaNNjMjbIvck6YUPA826QxybpP0mhZNHcngKEbQ6gGvJOyWLnZgxaEVo2nc17R10TfPZrpAQ
IsS6sYs5M63zcWjPPFA5Q+Eos+/k0ERJoE2qH4MCukPuabOX3hMtieYojwKSo/nHMInka7uyV3eO
TYZG8wD3riLS97m4c+EUcDv6tIEUMwknP0iGe1qpHxbQrakpgjvhWA6mTVFI8SfuPqFMSnevZ8nD
eUchpwe1A8XdtBOJ2nKIqrlM7FKuvix7V26XQa5tYR4shUEyOyCTUH0ChgqoAW39Ym0GCxruFWxh
ioix8Hz86dHErRadjszUecIz/rhI4gmU7/Im+tS0PqfkYvpkVd6pTILHpTI0UFmAej/XT/silVxB
RX+3jLX/egEYqBfgwPe8GEnYDZqLH//nKU/533/P/59//52X/4//OYXfq7zOfzWXf+vF/4l/+PeF
nW/Ntxc/rLMmbMb79ifhIj/rNmn+YiDMf/Pv/vIfP5d/BS/5z3/98Z3QoGb+1/wwz/74/auZmbDs
xf/NWJj//d+/vPmW8v+7Tb+9/us/v9XNv/7QrH+yQgJnxDbDEkOb/I9/cLCef8NAyvKqCf71h6z/
E80mskBZYSNr4N764x913s6/kvR/Up9AhMd5QNRVWth//PUx787P9/nWv41+kF4OZpol6N9EVdcl
6n68F22eu5/VbUvDK8JwaCqnCr51MVJpAMizPHNMWMPIGWgVFHBG5wRGSvP3ey4+VmaxqrRPBkfa
7qdQTisL/Nb7k5P0ctc0vytTxx2PokWzqKItCohn7ypSKX6wlkUkdlVuBfXCSqo/J2PsVr0s7SW/
IB8+Sj7KUdZxsDbX+uj9EJLmNguErToZC07kGiXjrfck6Yi1RARplLov9gNlIOuUHXlPKkrYamYA
xiYxZ8q1zz7/O/+ZmJfPbomUYWkomxZfznzOefbZm4aTC1W9xEl2Glz/rb9OyQ+b7HI3HrM9lcDz
0/ni4XxO/5Bedq9fXVC60CqwHxWABXNB4xG89WbaCmt/V+44/DnGtQ/3xk20Zr4F2wAkjJo4//7Z
h1OkbIrGoU+cej04kgNty9W25k7ZAMveI2e1qUtfu6b6xg19fs2LiupEsrkyslg44h4VZLEr3OA2
+oXQdJWtm9OwCdbmtVv6UrJ4vqXPL3nxVM22Ta8auWR2VNx2k26KNaa3FTLFK8u4/NZoYawglCHO
1zKN+ffPbmhqkaJORypx0nEVljZdaZAm/WRn3SbdhnvBJjPI4drhCkG9z7bPW8Wzqnqt2KkTOlc/
+VuDaTYNq5x65vd0sddLRd+qakuJnd6WXIJyHW8H5XaTrOkoXikwvTFwkcOaOnohJkNmi4vBVIZi
SM4xVgBxH25LO3CsNTL+Fb6kbXBl0ZdeDyLYOKz2JlRedX7+X95nhB+Z6kUehJQd3Qsnc7Hs6zs2
izbOpEfk7HeC+3+eBLkkRxBdAf3EPH1xSbjCgdgUJuF063ENUPSjh3NjDVrATR6aB9gV3elvDN3X
C8LLq8434tmAmspYnks5KV9gv1a0dQNnlSTGY35v7oy16Brgv9fVw3BjkAPvRv+v+/zsQ198py3R
6p5BV2oZP4YbA7+wUY67vQNp11wJDh3GT+/faHmeAF7OuPNHRmJsUamc596XH9nsG6AQCjda3fhb
j5yvfgUcfeNtiCyeHPKrHc8Rb2FDhV8qO3SWyfip/oE3PUeAvY3s99/PsoF88X4MkXUGBglyb3oc
lysNp19O23o4ODVFS9vfgr1yyP4QvvbH7kNyuroAvPrK5+sxwugMqSgLL8e2jwNJThOvd0ZVIprG
74sGWEbQlsFdXAT0blSQbsIHRQcwfyTqpmhc2ILSV7K+JU5jEivmodVKzVjH3sxqxdfc5SvPoBdv
G01TmZtsjNEETSWW5CuHy5dVP2bai/d+MVyDsYPTmgv98t0p224b73RX3prr97+TV48/l5k9A/PD
zzUXo82zpwKKhq93ZTE4JYEtASIlBUX2+5d462s3FL5vKpizrvPya0ALOGgYJuav4XMc/GKrjADV
WsVesqqxNVXKXTWu4+pWUbVVUFrXZtN5OrkYdS8uf3EnobCBKQwZ8vVaGt36RtqaTrXODmQzPuQ/
qs21R31eAy+vp+sqHhjZRNd/eUu7UC3ysvInEj5qkGh7Te6QiWFZh3DUBvr//Qs0KKer+CZUlKWX
+oQhB4QYETPlCJKY3/maGJ0iqw+uCT9f71wN/ImSBsRLkjTDMC42G2Pk12qDY8opGJH0gLbtpv2Z
swqrK/6MjEZ2OMHpysiZJ8WXt/LlRedb/Wx0xn1dJZbGRRvH3OQPmF9tfw3Q2J7sdkd02cl3rk4a
rxb65YOalsqaSKPncosOczcoZuaTE+2yO2jxTmwTO7YdH//GDm4+Ub/+fP++lnKxQyUvWy2aiEDB
0Rbt5qmPmRBhv7nSmkTs0L26Y7x2vYsFQaa207Qm12uY+hz2FhvB/m7BT1ypR5bcK0NTeuNJQDaD
foYa2UzSutjxoyIRi6AMJtY8Cnk24jTbv+8H2BAlH9TfiztpL+ylzFjRjMFieGX0vDG3Pb+8dnF3
ZWT74TgAr4Igu1btxClP4MDnfSN+dDt/zD6o/rVrvjHZvLjmxR3GZqD703zNyjmfAwDMbItDs1bd
1FU43V1bU6/c4/ms/fwRGcQukzwsS8u2RrUldlKysLLWzR6CTe2Ed5qduslG+DFl1/Zxr0fTrIr6
99d7WUiGkEVzFcDZvz8rshhXX8lus8FUcuVA8NYqwtU0Db8KQldzGWzP5gKTOqunFfHkCFt9I68T
V3vA3LASncrONldv6xtjh+nbUiwmVVEUL9cswsXAAct4s+atU4vb7EN06+20db7L8To7k29XP689
nteuebFQKaU25GbFNQfUuHCYVl6uXvvO3hifVB0oQOimRvf1cnGq1H5AXGoOjuav6f1NzvSUPVIV
ph5ybI/yqtpcnQVe7UJZ+J9d0rh4DFNPlkVj0LmVugHEQyHcCP6pnssojoOvluqOQ2G3wlctMI7h
8FHpo5sKQTAYjbL43AlXxtEyf7+cc1++nYsnVGlCFcoQd2CeFQbV9vwnQgTF5CDED41/kzOcpNV0
IESQ42VJkbM++coDQHcj38QKaueV9AuhO6KXbAXSybk29N7Y+L24XRcPtFSCyfZb3p+49/bxvtn2
ruqqh2sH7DcW9Jf3YR4pz54nS0zEtEPR65S/MKcSumS501Z34h2Hom8pKmmbgNCrn+6tNeHFx7sY
5DlAv6YHQs5urOSAm6xUm6bH9Ol7UVELQoLlND+b0JZXsetdW4/eGvyKQaVLlTGPy5cPtVRBQtBT
Mg5hptnA6JByQQigqTXpww5kBrTU5kEKtwqFdz84imr2oKrhlRlbfmPapEz6n3dxcQfUQDMgxSAa
Hu3OyW+mI5jIqFj5o832O/nBc1/WKyK7tuoq3SFWEopDpx5o71zfqr4+/fNsPn8v8wbs2SCIRtkT
rIg7Uq8VjPwbeM2u6Qx27+SEKN4FyfpvzK3XvoaLreRUg8aLNG6Afsp23e20Cthj6TxWfCGO77Sr
9/cBb02rzz/jxSayr5GVKwaX6/UUNdO9IuVXBpZ87RLzQfTZbez70po8BLVOzAkjCaavWRt/9hJt
zVxD0z9fZd6nOf1UKO4m9ZOafyl80y3Gj1nlwqxyqi52O6tYFQjL1FjbCFKxCpFftCJUK/HaBLMY
qi9nwOc35GJblmcy2EWPGwKr7L4n8oZyJTUmu+WAZOfO39h3viobvhxmlxxmjDVjSyIUXwFDXnMz
N920FFyulw2vfBGXFQ+ykz11ErgQWmy3B29UFtv3R9OFHGc5mD9/ZC45xolRR5E0TyKDK7khGx1K
JWRGyGuxX3t3yQGh6pqZ81GGq57eQ929fj/fnEJolGDLWlocxsWQLpKwbAgJm++nB4TlUftsed8k
YS+yLdK/wLxYFR/r4kt9VGjJShvP2M7bpL9xWHprLuPhoeQ9c5PYUrwc+A1+NFEzOH32HGDEj6W/
CteeUzu9k5CMur12tH5z6D6/3sWDhuHWGgeZ66nQOBDPrRm5Ll1sxc6Pw5oz6P7/syl7fsWLh0Xz
ySlM5yvCSHCS/DP1rSuzx9KHePk8cm6nUsA9RAdBD/biJiY9BHa577H4orcYCqm28VnXtiaTiGOF
TmIaLuqBz0Grf6z0tHPeH9Gvq2T/S9qX9riNM93+oStAErV+1W673Xt6+yIknYz2fdevfw89972x
ad1mZgYPBniQGaRMsVgsVp06RwIR5qkpZ4I8gq0ggKGqr2tjnJyhorzgvTuV4wdppBIM+InsKBJk
0LX24WujdE3MmgkdV0O3GYVg46qc3sx5WPdT7wj6D7TPLWNQMNzT8Q7r9VUjgXYTqm4GHg6Y5GD8
UzYTJQd55Yj7DfmnrQaVbbxndm6ZfuUtkM7jfMuNrErCOxdAQVXW8U3ZN9GyJBjWyVE9oAbL98YO
neIjRmkVOH5/usPQ/B9cqBs7eGGURsWz60fv5jguShjNd5VmJbeL21k5dHEt2mAbnOxn/bLc9DbG
+4OG84VPc8vMRp7XhTQmnV4rQG0wpzo5UE/eF4k9fB9uMQuxr3zdxhgtHqTiagEF5Pauusd4WGKP
fu+DOf11/Q4ttD03RGx9jLNClcbkzyReMgwPoWaU5Bbd8/4pQRod3mP0xF2cyqn95aZyijt+onHd
t7mskWnUG8/2QcLMWL8Y+BbpTnirccnRrx++9X7Jf/dfv6ouSmMshFZPVKiU03pc72j7/H1+El4x
pmu3WOP0PN2BntkH4TvHveXri/zSKhOqlNxczFGDVcVX37LHcE8cCeDro+D21uhmzyBys7On3CUg
I3oCQpQTKjeixoWzMZljmaVGh5ngySnb0VuXACxDAEn/+Do0cRfJBI18MMG/Ta10bvci+5hgfat/
Zo+dYc87FTUzUbBGW/eX4U3ztMMfNJOvb9XLr0xd/MyPCtAEFJBGpX4U+oU7B+LdihqdbMVuaNec
PeU5EnPBQZwq7CqgM51o1QIlTaBzDYaydQDkWra+/rLXT9uLdbGVANDFgtPZxPmgRRVy6APVV7x0
z4v6G+nRpR0mJhFUUnSISU9O466e+ia6UPd2NCeyMCiHTBfAbyB8LX2veeVD4lSH+Nv/RQb9/7EH
nC3U6b8/28KkbQF2A/86GuX5M6RdDr2VQwDIgtIBen3clJ4T9NiWqpYoax5NMNej7NhCBgtLDWsv
coVTfR66lut3yL/2fu3nR24PmR6IL+4Anbl/yLKq4gCVNRyY/qawME/gLS7kDoLQiW4gJv8ge3nA
jwbXGJ/LeHvCKJ995JiEIUbVT6ueXAh9PQNqeSfF1hpgcnYPBnMH4+njQ+xCHPrH165Ml3S95N+V
e2Z/S61ETtfg1LRJ6cTd57oWnDrBdqz7bYG5TLRqVNNkhoWwbG6iPIWqoenOce39t4Uwe5f1w7TI
GVoC42I6UX4LYVpO0N6o3NLj+HsldKVn26RnUaUBEk6PPWTc3ukLYUSFAaTLvf8HtzDvwzGXhKRP
lakQfDjVGh3Z7mxIMChW7CE3QVFr/Mg/loB3MW7aJDKI5U28g0BjdrnEYoSeAGDJmObF+BWUBN1Z
3Ye1zEm2Np3uzArjdOA0g8AmED9OWyOKQK6xHN+/9obtdZiqJkM6CQ1z5urLsm6EBgssrNqnPt7O
mGGo5l9f29iMVeS3DeZ2q7suE7MJ3wqijsk+UTO3JfJ3FP3vQGevOiRuHglkFKyvrW5+O8De6SSN
ht4eXfmZE3YZxgB6MEbisAJwsTz0Teb8Nwus30FaMUlSdOyhnvu6jPlHm/Q1JyhsFOxwls6WwWyQ
AlpSJdeM6VRJSd9X09e99ZDZyU0MiZXaUr8rB25Kzft2zI6ZWh334gKjkJGGyAzo5Qo3csX73q1G
SHzuiD089d94ZretAnAFWJIIQDITAPMaaKU6iWZHbjOnTVtrkFKOU2y6OxTN/9cE/QlnTgFqP9LP
A7ZsCJ8SjJrmfWtjdPA/WmFcD+oOoR4ZWEhiQvu2cDXxpk55TMKbadzZUhjvU6uulJYWRgRMQ0LR
AHqGRxmig0KWc3yQ99EYF4SKSZeqBj6apqf7BBxLWThBYG34V8fp994wTlcZEDHPwWLoJKX6E6Pi
x3Eadl+fWN43Y1LfUBNy7D5MNCj6Y/4CxHHHWumODdS7/5MlljYLEmfgFurxzTD7ugMt7cNMyvHQ
a4Oyh9L0y9fGJM662OJKVEI+q6vhC8ve8IdH8wemptBweQh3ib3GttR5qQXB09rhZd7bV/1vLzSY
G0rLtX4dBKxT8YmX5E40B7GHGb8dOmZ4iAPk9vVSOb5I4eTnB3hOeozWV1ip2u2h0AFvf1W6p69t
bMZcDfNS6DmrKprCjMNDmMVIIJEyI+aCWa17kEYfOR8e2z00c/ymD2SopPq8lOIavYfsFjwJ6HUr
JgDsbGVFFhQonfR4LS379kax07fxhn5VEiy3+Z35Oh8Mh2Jv2kfKTjTiXZE4ymPmke8JHzhCvyOb
7p7/FmZfFfCuKTlax3iRpj/FbyACRA0NPGvPaSAHwo73ntkK/efmmG2NRszNmQTmwP8ZxHV36JR1
z9nVzSUBW6uAp5jI6Eleug6I5lo9TE6PlsUdfxK8GRTLsOpb4iJ4Hnm32UbpGtsJOCZuLQwBYGiM
tYf5NUEB7CYUpocMfHA7ENajRJcVYM4R409TjXxhEQ7DFN6uXf3QNmtQCZhaNYz+/uu1E2rrajvP
fguznWGmNQJAzpNjPiWJvQw30nJYAQAlqKdDgxqO3VuCCzp0IGVkK3XlH9VTc2dGtrDH1GuJ/6AD
e66lvoANIeAGkc3dP/t1zO73PWgv1hx4QdWCngtwqk1kn6r8O3DIOEswHXj+tlm5O98cJhEQdGUR
R2qS9jFQ1QoynzqDsOf3XLeCM3wAQy74h8IiL/0APCxRmxkyjtJsHLP+Z2vWti4dMVTlfb3LG7ER
cwgSGhIiILcSC/VY1rluRgGGFqEynXFSfhh6eiv3Rs/Jbzb2C4YUEEKi0i6p7IpWs4Y+rAhvks15
J1bhj0QuuTvErgb0wZTTGkBVSnANXO/lZ1MhN5ilYgNEwk29yyJa33akj8YpdqZvBOled1qPh628
OrOsUbqXZ/nhLIlFCgXq5IQ5Uj2KHK0PM9CHxE5dYccdMqB7f34uWXuMb+hGJjSmBD466obLi7Kn
rdnKbg+gOHbp61V25l9892ddkjXLpFoYJJFWgeDblulNh1GSDLp4A2iZCl4r/io/YC0xQRdcVVpO
kNWfrtIkoN079bZxsvsKGLWVE+ZkhlocI4wY1DBwysBBDSwXmk2X+5dNszIlYEyAuvpQytBTaUJw
U5YJpuRv0hjsjw9q6OF1kVNqTUcAGFmECrtOkqR6T1eMxt5MkQS2lLYYNd2DfH1RTfaAceIms8UJ
SjY2JtCGbJ+JSLUzK+5yyMM1aqHpEOFTM0xVpDOZE1urqn5+aorUUJ8bRU/DfZel+vQag6/dvB/j
utIDLZNq8m1O0i4tIf+g4JeRKMruapNq9fV5r8Y3a6SGr2vYltFLCow9YDIlqF4wRTxOKQS8lQ7V
TChPg9BK7I0BTFpziBq21q2vRih3Sey0eqcbgwUpeYgXW0uo6jOY+IW1KP/KocyD4XrwXmAyPJoh
sgKCRYXs0gn65m6R6nKHsD/KYBIaI0gjV2A57oOegJkCVH9h53dt0vmogXSNi+eOJr2iqIxx1Ry4
5MfZUOV9EnXJayuFpmqBQ7LDRWIAdGNVQrdOB/xpggRO0oV2fpCTqvmmjlmVg+x1JpCBMds5PmqT
khQYy0u7AHJn049s7TNktDNl5QrLolBcJZxL4ibJVE6emQzlvocSHDJeIiTvEOsGNSgU+cDBqGeq
eqNAAuS2DknyAUGc9VBllfICUah4F6t9BDL8tRa9aBXW/ZJIjUsEuXxdVR0s9VpRglCyV8zxCTwp
6RSgIb8COBFGprYD5rQu7hE0FLB7rWap3pMVApMfSYm/xdaERs8hmhYVq1+2K+iJphRKFi9FGY1S
b+dakbSfYg4dj5+TOuQ/V8jxpTOETYZ8OupKljagZhRySb1T1SQdRKvNRLW4b+GY0DYnapsHoKaG
FIqZ4fVkrUu56ndjXIljAFVmil8bQQqdOwYI1gaIYnaLoQfwjBgkgaJQQLleWluQ8mizhMn5ajFr
440sgig96rnZ/gIPifKszKrxXR1A3AReIGhrQU1zvhunudABqKpGzHQ0kQrKkFDKy6DEzg069EfG
tP8rXcuGPEhKU8FOi0fkN+BlwcjuCaApAf5ZKEHbbVVVJA9PygiJMgM0oWWrpCCWzTIIvg0kjfyk
Bqd6Be2uBf7RSquZO+CUTOvj0pUrZn5nPeqtsK5VqDTGOXjEVN3AJHYpruDlbs1G9yUMYYJNgpjr
O4aVIdKsCku/en1bhiC+EqBWCbJ9AxxaLSikSy/qMadQQ7NXhRQsBKjUzMq7KAzdJBtUSHFjprx7
MXoqfEsaHax06G2XWpAMpp4eZ9SJd9pMjO5NL5QekhCagRV5hpLqYAroF22BSsiQR08Z5mYjMGig
L26ZXQquLGmcxikAeYUaRrYuzuGP0WgMcN8I5qCLd1EUCfquhVBJ/6YWco2JwwJohcwGr4QspW4L
QSso2MzgRSBoI9WCKXXWAuVaVB90CAtgDNPMVbMmQFvG/TTdgLZQk6Nm3xC5kYvBGco8jwBRSprO
6eairhVwi4S1GNn/R6FkmkgjNaAWEtATNrGB0mcFInhwtzXpCs15of32dUZzhZSg1wfm73QkMwR5
Bpuz41WAUYdixkPHTx7VoPAlv3r+oyIyzYDZm5jQySE6FiuL7JtvTCNwmNYTBgmP0a3qIbA55UE4
ik6JgT/eU29zXSrGHLE0jWDkjsl4a2xzKIOs1Bk9yN2icRwhq1ECPvxy86Y/M8TkuUMvKC3RqSEC
QsMgztP4hy7j7FooIKXVTdzh1nO/3rUrdBx2DQV37BuI8vGKZrXV8jIt9FTB7ZP3aw0OUOW9rtvP
IUqDBOTccC4HCtPPDQE0wJg+idYHNfSJ02p1xRTJT2eghK+NPnSP7SmtPHUEZfQSuopADsPY7JoS
hKS1zJs9YVvdf/9qDQ9vwFPASM/kYnKvTtAFx+Q4fXRjkGcf+ZNH3MzrOKq0V/UF6tUYUdcpCQrl
02GSolbtInXA9QA8pLIH7T4GPjN73NPHl+hQL+D625Z3gyqaYDwes3iQVrjMiyKwArTAMyVo2C2u
8dL5fVDdmMDjiX/gc5tZNF2ZCbyaBGAMk4U1YPU3uxxJn+wre9kdfLQl3emeTgoAhPOj4X3PjZ3T
wZMF0L5uIrSz/rbI+qwKSk6jRHNbemMg+cAaHvkgjNMvZ6KEAbptgAKB3MJTjvGRqsAfqpEWY2Xh
wwgGzr+geBzuJ18Kim/Rsbghi7XIVnkrveSBdhAPIXfK/QRp/Oo3MMl7PIP1qJHwGxIRmV2TNndp
HDpZQ56blHigOAfzDE6Z2d8pCdKxKqtvkqwHhEHToVEoTWqQ1Rlo5lvjsa7r2IGgQtB1yc06VO/D
rP6AZv1zVipHZO2+GhoHPM8joKOH+5gQUMpMz3mifgxxorizTH6uC/TklKHfmwm5L/PuHizsgZA0
Qb6UuyYj92On2l/HlytEJntSmS+QRnmPOcYUUj+2AWCB/gOAnwN4ydHoz3Y5+gbO4gA78WGmVvqL
1wjeetIguv2OE8zpXeowQUKGODF7IGhBu7FBcWy6131wUR1UzpNmK1acW9Oo75+9SGuSapClhjXo
3IC9PYB4k5P5kH+wjDvRweQ793KisYDxLxN0FWBuldA1u2ptZupa9GQOcXoBDxRB8zxGGlDKDaeI
sHEzgUpJxo0rSXhkXBURarmpuwJmiIhpf+nHKIx2vmBStOOR5bPFL3SiKQeFiH8o5JIND4NpZFPe
I4n4210QIA6fEGm9731uJYutMdKmN16AoPknGAW9iuwAPZu5hPwM8WFyMbOEmsWUAp1bWorX+sNB
fuQchevADoN494I1HNRHVwFpaVZ5hL6VYPcOHpHPtHhAHlUf1GtHPu5wI/zRKUkALEGvgr63SH/N
mTP24NCfiApRvdmrblswQhBn8Ktj/Bm52gkErH7HTJFTePU3OeCH36s+xwlTAAYzmU53Y5yJuVii
VhkiaSkjh9yNQPpB4e4Ye4U92oAC38ZWDtzHv6hgYM2UwQV3C+am2RmSpo9ac+6bCJfLfNPsYwet
lb3sAZ0VTAF3GHVrP8+tMflap8w1SDph7X9LoRKq/p+Lp3lgUdv9C+cBBYwJpgAgZtFyuNxO9D6E
QkVmZf+d8eiv4T3oP530EWytv7iR7LrWBW1AgHIp6wzuajYHycgMui1UOWz1jhJqhC+o9NqNr+wA
Xs8tkFB64C3oLUiZ8e4Ltl4Jt1Ex12toKmiKUIZlsm1lXqU+nZXQnmzw7zrGPnPzJ2NHx0KHn5nD
xaNtXBEYfJdNhDYD/7s6lZGSQ/UpT3D5fxh7GrHDezC2AQLTPvIBsPS+uYzXMAZ2VQPKGBJ4dphd
hCqcIEKkge5ivyMHXNq+5PLNXCGd6VfEeCTIHMDgilSSvfdiSSc9gNB2eoPDfzfepx4Fmy1e63aY
za4zK+Inrte3hAlCB2h86wCN61eJ69JVylSAf9te9nCa/epo9nBMHcQ7S/X778uODoNyT+HGjQGr
lLwcBB4q2kWXB0OqehN249BOd0nQAkuY2cIxDtpj7nPjC01W2O07t8WceOhsNFlJbTV/GSoAzMlh
NxpAL43WbGtvUmzX1k0elA9A3b5yzv913kw/7u9lMp6TJV2OtyBM08E0QCWfEh+lEje7484eboQ1
VQGPEE4E3rx4Xl9+0BrPYBCTmKY9vs0I3HRomTzSOUc60c/9pJvb99saywM1m1EutuixwmnanYY5
8OxoHgUfnEx89PnGjX++slOj6exKzDtjNjFVjCF+u9ytToESkVUH81+UlQg0ggf9n7Jb0GMIvwSf
GgKZjDmcy0+ptCUUPyMYBEXCQ+jHNlSndhR3jv6c8ieX7sbXpGMbeMdRUYwrwiCZ5KjSiTnexTBX
e+F99waOaYCTM0d4/tojN0IZ3o04c5RfEzk24yYj2MtzlNwidJ1pCQZCh3ARfkfuOqk26QCTLEJp
heD/shmhLA1iMysrmEKRU8fvAyz1FlgY8PzuTyOJPBz79ZP4ZFGlinD0JmKLC4nZN0O+SKZNE0NM
Xnp4vvmgtUAmQYfnK96T+CqJZ+wxTyTdBLshFDERrHcQoX+WHPOQe4KrY14Akxs2yUAtxa0yXJ0F
xiizfemCoDmnWGS6Gx0R3B10ttS4mW3TL/fDgey+9pbra/bSHvs2wtO3xGg3FkmnDJtb+CZyid6t
b2WrtnlVm80vaoIPDFc6GAvZAqEMAisMecJnJnCnxxIGhWUw6D5ylrT1CTHmhzsHwBNKm3d5ugul
VEalA9XtZFZWTh6V6HnNPMgHg/KssUmlHSCFYo/Qb69rQKBzHTPEXOK+q3wJ3/X8RzDOMzfxPEfD
ZNp0XldymofGRkU+/LneDk4cNE9QvOPmaFdRBjbRtcbxQGpIk9LLhVczmO61eDCRxaCeggaIi/CN
tJf8qvkMBVd3LozphihRnixDvuJbM6ZOMoa5oDF0chOUDnoE0CPmp8gtTQpVWz5EP2kSvBRW/sbZ
4uuVgkEDiE7UmIkGfh3mRS+Vla5o1ar/nVw8xRhn7N04GL/9wYOJ3UlQ1iKSGpj5VtBGRwJ8+VVB
0TI3ULLST+1XabRwGXo0e2owG9XtpJnSkNmc9W3YxFc1kIqif48MmLGp6INIEi3THTNIvi8vdDJN
sMEjfCd8rC5ox/55fo9VXlikSeTZHVyWc53JkBlx6k/MiI6QsHil+ROByIqF+ZYsBR1jVHJn/9gH
zcks3jSIBaBaM9kyJxrNRItamIXmpL0YywHS4H6v1TYY2O5CiQc3vrq1YM+ENCPl8sBFfFWgLspU
0jFNozm9R5n7UCT/oUPjFvQ2QGJYEvArhaVwAtLVk581ysQCbSXSCp4SDXSByXfJG59V0TJDe0Vj
yEfP267BI1eAS7x2y2/p9zj4V80Z3JmoOdDiNfDc1xOrfZtDYUUwoOO8i4IcKQjV2QIcDTzs7hKI
Lc+FabA5z8lZezSdPXOoGdzOpYneLpB49CKDLmRoR4qVoIcJph0Fw6Tmw+KAHw4ZEEQ05t75p2cI
C0YMxrg3uhHa1VsZeBrSoA6jnc6tGX6DfpszHjpP3ceVK/fuiDkKbghmbzi66nOjzDHKK4GMI17R
GGGCRKFvAKfgCZ0lVG7jYKDHRblDdFtwvhve18u9GsA7WdYQ/gGTA4f3KXs6+95IaJU6TGFZ8eud
8heUJaEh/qi4qQNyyk/KTRnZUAhqreJde02eeIkL1z4NaWf21Qz4gRlMhWiPiOP3WokB9vg+4slu
BJKTuDQPNd6y5VCTdwG97SL+Dg4HRDJu7GTvBvohgHaSUJDRaMLNXP/g0tP0Ro909AWJ12CmtsV8
uC3Z4WEJtJLjZVfxizHGHO1MxXBBp8KYaj40gl8sR5DbQ8nN0+Sal6qxeQ1dGNIaooCDCA9BNlaS
qkyjCjo7+MKUJouOBOGxac82pckyHW5dlK0bUHto0Wgoa0GNXrtKJ0RTkBsJa+s/W8/wIasHBaXO
/hvy2d4CQRtRuoLG4m3hVug4M2wyt3tegzkSWrO6Uy130EN0i/nWUCJbkQTbaHs7QazsEzPgHCD2
ff33ciHvAAY7VNjY54UBcvU5VRPdSRYVknSQ2oII2QAdPLVbnXAA+1rYWWFyI2OibKw9M/wcJkjc
YzB+yFypj+1IuEsB9+yJapVKYokL5nnHX1//yqt8nf2VjMOVZj1AzyDV8bwrMbo3HSkjNC2LSd97
jKpzrNG/jQ3i8Ln/902YjDIxy3AoIAWOoIK2iW8+ii+n5okCRrh+H0qAUoNMWPqWeDX400beHbLl
8Wfm2cdJOIRhA2Sf7ogP8n68IYFgaz/jF7RSMAFrckl2r9DjzMdla+MCSpxDJsPeaQoObz7Ta3xy
iB5UMAtlHxCpfZef6Hlr/dKHUtux8MTEa37w2wS8fWYn8utqbipCsM/5TsTTwa18xQmfJLvFw6zl
A603jxzFzKO9A5DIFctsDrE3kmHlJFReKg2AMf0gN4lnavFNSTQ7Mo3AUHIPzMcP+lj4MobphgyI
mOhWngFHG5enEHh6qVS9auTBzrcuVePsxzFXi9SRKSk7JImm/LNeARksfW3h1YToX3Ll6mdGmJS7
wuoQyGEkA+XiC7z9YdEAKoiRoeziAGm+/v0PyCyvrRLKWovyLJ5rIPmnJ+Ds1hxBjz33c6iBuCxX
7Dj0FbvzZ2Qpul/GD3/G7XT9OWETAAZJB4YfuQK9QM9sNmVpyBnNUToltZUJajopGgbR89exY8sK
IJvQNaAiL1eP0QGzNFnY0pVpujsqmR3nmMcnufufzLB3hV5HEGNERHfQoLCkqThUFdVR0niR8DoU
Adn0ezkm89HyhkDYb4ad3oPWh1c60Qe5pVmsiBIlzgnn610/VGi9XsNDHhOlQDixlz26vqoIaS3Y
w/Ma+s87aLn/Tf0v2VpgvJY+L4M7VT0vTwA1id4r5BYg2ssu0awyoZgFnZpc33D3RZ0layBVq2z8
kYtxePCqia1DFwydXV6s3zoJ59aZ94IRgSe6qLBgOjCk2AUiHvKbm+6mxRMBE0Mud7jkOlG8XC9z
9sJwiHuVfuICOPgdxbxM74M3u9lPmT+fwfYJMLRw8XHp8s8O3TIIXYwRBg33dnMLhsKDBua+aSfy
6Z42lwVYFETQZAxAsaEcMu7pOA44eJ0b30/+HGR2dkLG8alNrrNfLOrMFLMo6GZCI0mHKZVO5UjN
mliGnu2LWnvQAavWuuTj69N+xV5w+oxnFpkoHTahmaM7Sl856f3fQH+8Yx8wnOcVNt28+ICADflg
S3r/2vQJJ3l1PACMh6I1nX1iO6B6nZaxPGGxWW4NIEMqLXkv3VA69uw4B9MHCBRs/RjegBsO1a8U
78va/z7sRM98EPzUxTwE78ra3Gn0gUFkDRQcsvRLn6qBvTbXDmhSxc8eB5+21RV4VXsLmMS/iX8G
kmJRRNXtWqtjKaJexJyFRnlrvX4ngbMsOc57+qqkNPi8SvFm/DMkFGjQxgAEju3IViEmi+IBwYiS
LEK8wkVlUdJRPphB6gKdql9oRXOL4dcvHoKH42+jzOu9UcAMLNGIML+pb/2usxN3/oHiEAh61b14
gznnGAOD/6JoQEAQrgB6AoSuosnMi7XtgPSPY4WWSsCuivasAJG3yI72+BMQ44VKgPJbvOdhFzYi
LgCGGurwmowdVZgrTc9mYQYWWXP0gjwIRnQDJDjvvG64KITeMHiB1BoyRadhk7OwB1rBrBi0lrqN
5BkvdEaM9qNUvBi4n3Fj9y5sMbsnraRG8x22RN94iACH2OFMeGlvLffZje4Lfr2v7cjjcuVvZDoX
dpnta9asj7QQdikEpMld8Rfw6oWPGUFPdurZmn+p858UOjZSkgu79PF29m1TtamKouqoXcmjN+Zw
pF12An6g6DP6N4UV4F6hi4FKAOC9GtuAHiqz1es51oAcOtUf9skxO/UX+iMXBHb9GKd6FxA/RxoC
52GPvxo1YHutYcs4yjbNiY0d5J7gOcrhD0r8G56josKPDjqQqWBmZDKBqVKSqZYiGmxATxlZtHCn
Q9cJvGAoN0DXZPap5ySvX18pG45zYZa5PnWtXOokxyLnFRI51Xhbjsad0k+81GrDUS7sMJemUmLR
AGXT1ErzVydzl1RzhFNFsvKGgjh/8Ek3gsuFTeYwov21Zktxsjk6ggX9MMOdUmLRVFIBECvJJctU
+GCXTcc520r2MKrjqiUp7GYvIsjz6U5mEAdQvPrhD8q9G+FNE1XIDtGWNK2TXB7BWlebJlzgOBT9
QXGs0b4MRI+AAZhHGnjV/kbqA2IHYHgkIM00QPcubSV1L/YYPFFha8GRiO1cP9KqAF6Kbj7v8g/u
IdzwGzTXwPyCXiptpTKrayAjIeoAKyLAmJ/DIxVVUp4pwn64B7MSt4S8uULKXQHlZkKHVpgV6pNu
xHKGQGp8iJhhVn7Fjv7YOCukduZff4Bx2fBRaI78tscE0K6DtPdQwV7nFrfhywTdisKOfyhWftt4
0JYNH7l31MYz4MIkk7JlYN7qDdLg+MWNrw2m1YTQVBYWKzSfh3W2ctSqR/SBJp6gzEasAaaWtocB
3gNgiTFcxGKHQc4Sjx20HmrI76zjHqK61tcRbSOQ4mpAaVqlTVk8lxkfHcxYHypYSYF3xwSc3dWz
18bPCHQcS1fT5/Q4nJtiAkxVtK1gLIWGMj8IsjD+o9saiAjoa5F7EDaCyoUtxjEzxWgTtYGtZDE/
idkFQ7oehKXbt730KJtQqg7FRyOW7mRIchr5/JToxcRb8NZpPF8w461DVyxq1p4WHAXiakmgANdd
AbqpzvgY7yEuLP+Li0NDAxqT49BWo1PBl9u5mmPUyiYui+Sv2Zudv2f8uxQXcflISUF5H3rrQJ7b
o/twltGUfaiYcpeBdTB+rpKPESC+r/1z6xScG6Df+MxA3fUgOgWTg5NPUEdNSheDnbYAnrivzWwd
g3MzzMWupj2qqQXM1PL4Yq64djPptVwSVyGR97WpzXNwbos5ckoD3R1jwB5N1Sdmb5vhfQY3/qT7
q/pkKq0TKeD0S5/q7JNjmG4G8x6+cA7mAMooGQujAMPacfV0FMqVXbKjU/4FykO84hQNT1fGNHTu
MIcAWgYWsVc1Y191fYLTDt7wsowCNZ/caWmOUzO4cZkQSFJIsmW26xtnmRvHDhTTmJ3EIxtEJGzg
zMo+LpcuU5E8jU4a+63q6l7lm4AMqKU/rF7OB0RufNpzm6wIT6cImLvGuDUoFAjGAvY0vGmOFLq6
r/4Ba85GswFv7N9rPKmfnx2LKR2UKlRhb0TLlNKUlSjnhF61a7zaNh0z5hHLbZxDNCplACEh+AU+
duY2yquE9AvA9E453WImHjOL0PkZOUeDBkTGZ2AEwBJVB37n6jLKZrCHiyOMaM19BlE/y0zkj3CA
IqZRPonmA5RUfnKcZSOA6eihANytgj4bbdPL+JLUoSKUgqyiRqK+yS7Q3Y9JBE0KJE1u66upBYYI
9Z9q0eImpPQ4yD/RSMCgBWNUmiZpKstEdTqh3UlF48ziPNmtEAr218vbWB1NzDCfA2wdnoHMdQD2
G93slUh15O5zjmRrIbylbHnihQl6Ms48EVM6mMQvY5jwi1sCuaswMCzo3lsikPG8mvOGF14YYz5c
t7TYQhPrKQaoFZp/LS34CMaQcxnwvhr992dLynWhEEqCJQkVeCkwpS79m9TgYiHMHSAO6TCpBAs5
tWlt8mri4YpKID6cKwB1aM/3/80TmNhPyCCHcoE1jdJtS1q7jQ3nawsbnoDaHwbX0XXBG+QK7q7H
TavKsaic3uTEqXwVk6nO6IKNYd8rfLQDdd7LaHFhj4UUghUgLXoQRSJ1deS94lLIitYi4spgT+KS
5Fw7xWk4kA7Lg23oitBIDhEZpaJTsGPtjjipV0HHyQYb+E8qxBv7ml+PO84XvX57wKYKvWWEw42a
CmpJYp+1sBl26U6Ri10LAR9pp67qN8RjSxswHpkQ2RJmbiK59XHR3CF4FCBtv8K/q22WJnJV0o97
AyVrL6fc9u1N79KwyG3sbH3cc2vMiYOttUYziX5cIws0CTM9EpjKelcE7g360shQ+HTS9A1w6T+o
iyEGw2NFOsDInMG6bOppyUTiGKj+japuQbEXQ1kfk/gjjXhJyXXkwh6amFak3AA4JEwkNmrMsyrx
TJCUiHYSLDOGXTIbbNmSnQdgJfkDYfDrnESHnwJIR7sfIIBjjnxKjBGEXzJBd3B08veiOKmWgLTX
zUXAgHgNhw082aU95s3VmE2zgqiaAAARF156n6C7orozFKspjxUqEQ46K7Kflk6Godc8oDDK0ubl
nVe06BjgvVg28+pKMqNpUgk/g0JCokNmOsTYK42VyG+QPEv27YH4I9S8K6fcj5lPlmcT1EjL8Q+Y
u6/dGo8wRT4h/AAYYJMLcADNmlkS4hQ5sH2lo39SGlugva1EdSlUgC/kQjf10qkvTTInSczSKGro
JoCjxjbWwhrXMKhV0ddbLoDxOkZQWxjBQ8OHNtpZny4MfUDXjTqYhKFYiFuTV+KswUk5YLWz+9IV
HDJZxK39FrNyUDcFXRMnRl7njJc/gsk/5LSTowqjgqhx07Y71fpsnGnEcNDiAT/pqbYYaI/0CECr
lmP7OoJc2mbSEakEadXSKPRQT+4KErNomVyhsNTbgsoMOqk7veo/dRAVCPx5r23n+v31mZ021wHW
9NPCDV95oScssRPwevnUs3KIj/CO1hUFAT1a5xvOREy0UyHDCz5twKJrjH3VXnqHK9dO7yjOQfdR
pgLrfnsLlXWXy76/7di/l8tEM6EG33SEyabTsa5uwXYVrOj3xV7kU+YDAbgHVMX/sR7nackQK4K8
C5z8qq2RrmFUFy3Mjl69oyIVpg1iIiodVwIazAdhb7rzmT1mmWZc6WlO3ZmeKUiWu1l1Iw2/cKSg
5Y7QLVuFN71Wr/LRAM4x5pEcbhQn8L6j+Q1YCPFCYWvW4zzgL00jBZ8ZrowuADQi/WJHgDjndTM3
EsZLW0yklupJXAtDoMdnAENLZ0kHSsdZ7CjKglep2qhVG8BzYEJDpSQFKhuMc/B0Ie3WFGcKQeUY
jIOgNlYlaWkUTFk7vTZES92yEA69HEOyHoO3AwgjbC1PNKj2odIdoORQctJy6cSJfBGwZQyLQEqJ
YMBKxFweE0STXk9SypjnCKJRBUCqa14/GloggazqJ0afp8cyIvOntkpm4w1RW6WgO2sH0JGBWSyx
cn2KD8kSJz74AdVbXaECW2GiH8S4Nvcq6RGLECW+5Uq1HNOwVOFAaa7vBDXqnqW8FzBXVcg6NCGN
4r4sQuVdb7voNZ8a7bEO6zmx1KYcXWHWYhjuZ+NxBNTXbaY1vauWtXjRY5PYKamNh8Vc9Ke+Wiq8
25es/TWBpA4QJFJnt3lYNDsyN2Bh0STpsxsI2U9GhNGNGA1gMNWDsyuQCkgs2YtWTfdJGJuPRW6E
FWgK9cLvxqUD2ZlsLPeptozPQtJLntbH6w1pDfUI4vHM/x/qvqM5chzd9q9M9J59QU9G3JkFXTql
lPIqbRgqlYqgBUkQJMBf/w5VNTOlTEVl9929XnS0WgYJEuYzx4ic8QzgdQO6ZR5Ku/eQ/PLv0qwD
2tGZbYSViODj0R+KC9XP7j0zx/oLjJurGNj0EeqHxKxWTJ+8nZNzdsmEIhjdIvKg6W4XD8L0vngt
qd6yohA3ktZp0kDreoXOp4wLyALG3Oy1jTXa9iUMg7PbUVfzZerl6nLMWHkz0dK/yctChOCU1/ce
tPPuZFZoQGh7812OUsHGxmJ89aZxkfLzKBag4pejqClcXDoimoAO6Rj3su+uUkKKXaFPwJj5aVY8
CZm5d1qbQmmoMsvLEgi1jcdd58L0DXkY0ASuIrODGq9iTnWjz54bsoyrQ9sz+s3MXSh+TgZfTwji
IlEY3d5nlK9diDVeklLv48JVUMycBqupg2IorQvHzLUDIInabdd7ehOW3Mj3VtV2W4S/sAs0PLqp
OaGrTuXlhmc8XRs6K/ZZ0Q+3vhoAxrFzSK0FmVXyjaorPVpEOC49J0tjbtV6pOfz+DTV5gBv2izd
UIg5bdKqq7dt58tr6eJ5S3rARGOY2gp6i9fc96uslvVtRiH1U7CsHUPNcIiKnWF0uxJwlK4RMeQD
HZZkWtu8ToQ2sKHrOgJ38Gay6JYwmdErr8imOVEpqjdB4bNzMKCTqxt7Hmwm27Uh4IQFfBQpG7kN
qbAatdGugoCJCyhU/7XfiQSKEHDgQ1j8F1pnJ7nk0ZhHh22m+bXiHcZcwuJ0q6+dzULAM877KJzk
HUcjHZUKZSPVAM+LHyNV39izt5GhF5Tf+rDdnyPZn4Rg0NoiiLBhfQcs9ImrIPhTVmtQCQ5AridD
qceuyAKv8gCRzUO3rVZnQr6TPG4ZD7xCdHYX8a1jSEUGxakyb0bg69tw7qM50gP7awalr9eigjdY
AZPbDIYv526vT1YM9EpQK7RMH8njMd4BG0vodoppcmWEevFUp+d85E/iq2Viv4xwFE6CMq6J0sII
RXnvgZrgQEMxtWCOeM4e6zTEeB8J5a9FmQ3StUc3ngAyFxqPagHKg/eEFjwLW+RkTsKu/v5jA+sU
QCmUdnH7nQCmitnN5NCPXkTm7Elv4TJdqOszK+J0uQMthXKXAbgUpF6OsyD47Daz03kL44K/2Gu5
FolKQDYH6/P/ULMANGuxeMTBgW4tQI0fS5ONMpTVQaUI+mU0vxc6/do73LwcHSkv5tmZ4tFJafB/
mCECb/BaUSfHXjtKc1CknokxtV5kV+EiD71E+9aViPgGlPPVWXno5f1/jIjANDdstL1ddHBO1gdI
0R1LCV4an57roPGBha1VrME+U/TQoP02GOZF7Y3xuXz2dI9hXKAmAJ5A2Qtw7Y/PVjMqqluFh8Xi
mKFT3MAr4dyTPD09liGWphQwoP4JaaMvDT0bhe1F6XMzBpgRuZdr9N4fGA5jGIsd9D15PFddOz0i
MSg02O139Tbw6z7Oy+3yrHaY9CKhO6vO6laQsQu8oQtxuiUea+PfL5dP54i9bTqLPM+JnAWvpV5D
RsuLOpuh2FSZkJOpR4iq9TJNfj/UaUyP7QDPioUYbIDydAyI7MZKFgtBGKAzE4A6c51uIAu7qi4X
jGsTnsXvnh6Sy3ioLy3KIKcl7t6sKu5o07LXAbdHUQXSNVpQbh2sRkiBqQjQrDLJbv82v+59nv8Z
97jUrcPvue6r5XD+exIhn51lv8zvOBlRk6e4cjA/uvFWfiLXNvTYF8TwQng+C635bDQXmBPouWBX
oCn2cWHqI2nmkTo/ePpWOK2gnLFxY7bx1s3b2WNl+WvHxwoESLEsXSipnVS0fUvBosjWcIXGI9R4
Fp2Od8faZNHnhM7QGTGSz04TbHDUxtCERhH/aHKMsN7WRhcUKHLZmC8jPyv4cxrR4SJFboKSDOIC
oMk/Pr6sMVkL6RhvIRYexGqRAfGC+nC+u/3Zjv5lIHP5IL/0wxy0EM1yLHH+N8POmMw7gzAVlGy8
+/12/nScJSxAwfQduPpxHNTiU2O0My/K2u+ygWoDMDNyPLfsPh0FjwynOCi5oB58HKVwG73Xex+U
QZMGw3RZtcBy1Wd0dT87c/FS/j3I8YYlmUKrtUndyG2cR62GSDX3X5UyEs7BeKDr3z+4z9bar6Md
RVRW6Zi8mDAa61D/Gy3kMnr0+yE+mRDkJE3cy9CSRIvvqC5l5Jw4De29qGSkgQoSLpWV24o54Fyl
11PGp5XvjFn4+1E/mRiwBohnoMqHfXsMKq4hB0/KCidEqQtcl2gq21e/H+G0CAXZJZT3kIxBEgyR
4tE+5a0+kNHFFdK8ylfEo6Dfl2FbAaQJKMXZOP7Tx/jLaMuEf9lKNW29Nkf+jxoNjya9vCwcHs85
uaQji3hxbhmeiFIjXsONhRPWAjPNOdF8maFNnw1W7iPrmxNrVR2cWMTA4uzmZI6aqIBfrPclX3Gw
F+tvVdwdhuvzpbdPdhw+BZQBDWw3VFKPdhwkYVxn6nsQ3qlIKC1iXysT3X78/Zs8qZxiqqCe4G0u
p+LJgSsm1P6A8IO9p9cFCrbYUJ4HI24Nu8WAeI/EYGcW56fTWsR7gM8ErPaY8CdQqoVSv+ZFtFAX
pZbepwZy3UyeCXI+2wMQB9IRcQB7cwJ1n5Vltyzt/Kgy1bUh/G9yzq0zgelnY4AphKB7Mbg5wYmY
YjSdVOpeVKVG0MHu0HPO8Eo+W/i/jrDEAr8sfNoXSh+gmxPVmTEHtSZvmt5J9N5Z6R0qSwr1/TNz
ekeYHV34BigJi2Q18rOTtU+5bBkKEbi2buck3+lrBZYiVAHar69oLEfjvnz9S/JDn00VAsILWReJ
IdSWPk6V146nxDx7YNB4AO/zsLkz7uETBx8YlAmG2AArGdoE27Nya8fRKVqNBoRE4J+wCD2dBPpw
z2UoEUD3aExQ5Up08AYgoLJe5M9miMVC4Am65/qZCvbxLjga9Dg4mPrRMgsNgwrATFE0jahbRIqc
2dzLEfHru/wxyoJjAlQZbfujZ+qZci5ali0BcLoSq3Hdx2iwnadiHsdUGGch76L7gfYHiPVH57Oe
cpd0E4F+wXaBIKQA5dggDBu7n5WJ//ngnc3/9b/4+pVBdi7P6HD05b/2+WvPOPs+/O/ya//5sY+/
9K+r9q25Hfq3t2H/0h7/5IdfxN//OX70Mrx8+CJuhnxQ1+KtVzdvXFTD+yDZG1t+8q9+8x9v73/l
TrVv//zjlYlmWP4aVPSbP35+a/Ptn3+g+vfLwb38/Z/fvHyp8Xu3L3kz/ONCvOYvJ7/19sKHf/6h
OeRPQCRQ4oYeG1puqNz88Y/p7ce39D8JwgGUTFHrA9NwiUMa1g/0n3/o1p+oiZjwJf4B0HGwRjgT
798y/0Se4ZjAFlooCEHK/o9/z//wY5X9eDV4Hj+//kcj6gPDJ+X//MOzPm40VK4A4FjKSQgYUIQ5
we+VslDSLXgV2dwLNUIfLEfEzNqWz4WnA/ygQ7ccbTq7urIbGhctFDI9O6560gfMhhWRVjqHQZYr
g4AwjVMq4HX2qGvuVVbpydx5eyHQctO/G50KNDqvbRQlJlOLeeYHfSfQdhzWMCXZzhSoCuPJMMvE
UnCy8tBub8G7horeWNobJ9eSwfCfnHIK6opcmkW3opYWtvlrN7+ZMB+2oBthOW3ARxL1NlgMkDHs
UEAaRg71JxlJhZaqS1ElyKIOhc1WWkkl6GL6HFWuuyJWHnqZhkjGTlR/6cKDqvYObEZZv+eB9GQA
K52V7eRBMz7M80NXV6uxGW+GGo8H0p2j9VJ2WQARvKCzvszSjkrLDPDQA2jnhN0Ek64aLUhKwqq8
6fQ7E2Lf07PnPJaudWvX2a21qCblQM31Wpj1l6UYVvPCH2SoXtYq6GAepSBjVTlaZJSPXSeCLGVR
79a4gubQrZrQaW88ka90Vga8KFaaNYQ9c/f4lAH27krqTcLholSWMujtF996raGGWMxOqFsT+PX5
geMTm1O3QVIBl+A2nh3UOlJvz8sMTaN+O4OEb4JHZWclGkYSEjl1XJliX7eH1BLwYwL22tkXGjrp
gxHKYgpkuhr0B9Z8tSctcHUAaKwDtD4Cu4EDZ/Yww6THdV85why7hCcyFpFuQueyljtl7DpIdmW1
sdEUPAI82PbA6sv0rrWG4L1rsaL9OvPkQ0fqQGEFmO2auHWYyyYoZx7Wk8CKawPNEPFQ3oHF/JLy
L1C4DFKv3o4THELIgGRGPcmuDybnS9kNryn0cwTNDq1mHUDw+GLmbQzEFZwUpyttLJJh2KAJBEkt
CNIVeTSTKh4GP0l77V5MNBR5u6IOsAtoYwHcPzqvLB/iWegB3JuCSYcUmalDBXLj8/7CgeuBa29c
PI4ZQlVVhcanBvJm/Sr87oraKBgW1d6dH2r0x0v0LHX7LevcuOXYajPDulTB4Bkh0+HAlJkxLMB2
g0Y3WQ/SkttGvdXtIBAcwDXowkNTs+vu+9kHOr+IuD3vuwrdNEOsoPcXTqMJgySoFgPAOyGQ6cxm
zVAHlnMHOkQeyH6PFRVotRlOBolsNwtEsav8lRLjamRPs7piAtZfuUJLVtzV3cHWh8Ap3rCaAmSp
0CL6mmdvOd6UVu25+a2o4CHH4VpOXzTMP+9evWHX9+uxUrHh3xRKhV3+3JfpISV1WFtyo7o3UoH3
ndmHirJAZCwm4obzXVPkW2q9OPnXbrSCruqjvLNvSldbuQaM1rSwHtuQOGqnu1AFyGlYV4c269cC
1d/uWUFowhxYLNGZ7ORW6S3s5fRgxpuAjRLqtcAluo0WO3Rr2tfCbNCyrhI3U2j0yhha9ttGG++7
5tGASyMzWCwonkELNkQdCUs7zLg92J2bPVUwEePYAyPOiPrgF1iY1ndaSwT14M0r/D7M3mbgTWzY
lw0jzMrunTlGaXerNMhgWObKNL+26HlnWAneeG9L89o015m6z92N9Gho4ajq+QYkqHCYq9iEFyDN
XzT3i934wP2aeMg3U3Mxd1+oBKJfkkRBUNIrIVlgaYHUZey7l3UHtnA5BEYHRQM4ZWkN+qHjbVqw
A63aDdNKGF3BJK+4beidP9txr2TYycOYS1gHQwsM67KEiE0BB7peKZx9ePdoPsObD3JWPKyGet/k
BRKbJz7KUNKXKe3RhmVxqY9hmXdYX2MARkCAvjJ816ZBhba9YlaxVu435snY1Osb0TQzFLGGO7T/
oyZ1YGSihz6k5mbNwhErQi0TgTuj9G3eMQ4Fbue1sDdzRkJXAOtTPnGUsHT/Ho3Ui0HQ2Ei/pZkK
RgVzt4Gspwb4ZTVtWVaHpTeFqTS3VTMFZQO9wG7r2/Djg+VR6oYm4JZefum3V4YJlqn1CJmNAEWA
wMxanHMD/JouOponutCfAS+DtxrCvdQOsTLAoIRXBkQmRfrVwjHoe23SpLeMVbHjXyGlNOo29Ahe
9jCA1DKmW4LjcyB1bA/3QhOhwUBrVxQHJjTHR6vGmY59YRV2YJnyErbV33lXRHo5h5C13Ke0PxBW
XRGBC9XHVYdrZGyn50yqqENreDbzxPaN2C+wfA0ACi0SaGMVmqoOkagGFgrgrevcOGN+KJgVZby4
zg1rkzlF4kPYr9eNkHJojwv5kmtDxGa0rWdY2wxwqV1qLdAi5AV/aQxyQDaDp++vWl5uJ4UjpapD
pD8R17tIAabRAkfjVw8mBA+I9dyJMmQTHDkyf+vZT33PQy5mNOOtuJ2v3Pprk+qhpcpYG3Ss1zqQ
sxaoVl42+RTCPG9V8Dms5F2l1bHG21c0uULSof6C90JqEpm8jzp47QD/UUPftCjj5SWqngQQMIhh
X5eYVbtCvx3Cal8yTwUN8w+ZInsvz8LZhUxpc0PrR5vw0EMHvsWDS529Phth6ViXytUuW4a3ReHY
49PAqshKDm7QaTuvkWHr2yEuXM3Vn9rqXoFHSyhcfG0ntPPbeX6SZnU5Am9IcJeZ2J0bx5hXhJHA
M8MBTnFWNSasLyDe5L8N4lmOU+BILaiMp5ZARhV5jDIeshHGc0aoDTihhi+CP/dq2k96FffCDvGi
4eL1NPdNxLPLgYOaovF13puhNNKLsUHOibMz9+YrH3J0sofoEISFq2xeQTTnIPICagdiawNzPCq2
x2wtcw6JKQFf4WFqDdEwTLFNu4DU3qY3NgO0XR3cQNCYgDstTqwqNJwsQDK/Udawy8CE8HDhaN8B
XQk776Ym01ZLAdjo7YtKqfVsCriP6bhRnf5W88d9L9x7y4LoQFokbq23QdUBwpnVVzlk9BocTy1m
aTJ7D/O9K3uytmkN6l1Z7viAyApKMcXgP6UapC480H4V2WqQ9kVmvzI7/wDbqu+GUhfcHy7LNj9Y
kxGxsY5an6hopHRlqWIP3V40yvvygTPcyqkeqymbAq0A1Nxu125thE1qwdI939FcJW2LEHcQCbQ8
V2NWrLzRuc6m+qboy8SlWKM+jywgeGucpngaOTqkjSKJPRmPFBFpLSWMAXfVSFbU4F/9ub82Hb7I
3YSqqu9q3OaFaCKgdbe0GpIqmw4+rgOmsY2Z9xsl232r0nBA8x2OHsEkv0lPO6TZRY//41VdYqUX
emFFg/lgCMRIck5EeS1g2VjjitA7suVjFcywdksp8Ea4ECy52EvRhzwDOpgqP6i8/oviRihoE8+u
u9OMVeXYK0n469B9g18uyuFZpHptXY9AeupeSOs68jR9zaspGPt+O7jAlpMBImHt6y8Z2icZz1EZ
8T3h0Q3A2wi48/ABO+6z6ZmFu9QbKvROJHonDVr35mGhrti7qgmqXXo37GorgNhfQJIh9B7R78PV
3qzOSnd8rFT9+CRQy0YpzEV2aNlHtcRqLm1RVtPySeoX98lN8u0YWAF5ze/ayyquVn8TAXoy4rGk
Ye4XqPV07yMCSATY6bhu1ouk4CJhf1ZFbCk3/7fQ8XM0NHUWQz7EKcdoAoLl6XW6XoGjuaiWLRpB
9s0MdxMDkqFZcq56c9RBPR3vqC6nFwbLfIHx/g1hHtgaKdD43V8N4XLJh+Y5Ks1SqzmZIto8hg0c
KyRmjl4hTK9rF+a2y95Q60LTQkTuIRRFAscs4oKegy98LFD9nOF/hztuxTB0vT2XYziS9UEqoBBq
fidUO1dtXB7UyaygK2GBGuRYJ1orGrVh24JdjsrR0o0rYWVtbs2QQJT/L5j7fLZMIPuG4AL4yMV2
C5/ml3IqmYWTlr5ZodSX3yw1xiJq9BDKptC3YwktozT+/RHw2Uv7dcClJPLLgCpvBZEaBrShn6qV
NJjyKkwRcnvOFRfp5vejHXVlfrw0C14VgHUtMmzHKosGy2ciiV1BYAl3MIgr9RvyACtAbzih1zWL
/i/jLYZsoDyB0XACey6MqjJTjMfj7mFhEfSPzaMMmxcHmHYopZ4Z7iPE5ef0fhnuCIznexqa0R6G
KzYyWjRPFhkge1W8O7z/fqzPlj/wT/+Z2dFuEzZvgeJ1qyhnFqzmYGJS3DDj/veDfP6+/jvK8SHZ
TTKtZ4UJ/dvBC9nK1gUXbyH/nQWOL5/5eK8tHbv3Rj6K3sern2muwDZcRhuj8U4P2DOKaMDDJ23S
3SPRR4gHG6EUXhLJIvv6+8l+9kQd2N8AJARjjBOIPNPg3szGvo4M/S6VSMxR6crOnVpHKLkfSwQd
GextuAQtfYSPG65ulZtbmrMczGMEZXKA48lh0aeyzgKEjkyufowFu55FW3QRjSBHyzFPldl4JVLU
igXyaVFycXfsrQyL704gLmAP83xe/OuIp7UM+l5gh7EW1EaBwj2aoGPQUk97BvbkQ7rvWVC/jBdW
3NzSqN3lF4jd5RZmuki4LyqYEaP9q8G34Ryt/Ui17uRTHN8OoocRPcu6+v3+K74oCxody1bMD14C
U9rbKjzbpjm9KTBxtGeW2jYcBY/7hr1mic4XiIeri+VRm3AyKuGJYwH/+BcEj05r1R9HWz7NLwf3
pBfEpiNGS5+X0M3dIbT4UkILgUBiqQ/Vutr+BTGpz+cI7zLT1BfZgKOXy0vSzw2g69ihP2gki5L/
ch40Mb3+KbT0t3op/991SQzcsP/z7y7ESZfkjr7k1Uvz7UOLZPmVHy0SBMB/op1hLthxHz0/Dzv2
R4fEd//EqoJbxuIpszgv4Ts/GyQG+RO4ZaB8AblCh8u08dJ+Nkjw1+DbCRXOpQe8aJNYf6dBYn2M
TuDkCMcgMJaRjC3uxEA7flxzpBWtP0sNlRyt8kOUFLJkHhUJU61kl5k1Xg5+d4PKenFlD8iDsYqM
YKz7AiXo1HmYS22fle0WHr7kWQ5eDPSpn+T2SDeTpqGZb/N8TcR4PwDzfSEGi1x4qkd5fi7CuXVR
sx/FtOo0v3sub6fSHe+MoSaIVHqLoBovvXU/sUg2VO4Lo2VbtHO2JuLuq7lSF5bsi9uyH+wkL61s
nevT9pf3ePhxS/3aPXqHZf338loeDkzCXROmEzDjssDt/vhw7LKlY1NReFFPRX4hHAF5lBa1MaLt
OzqiQTHr49YaC3XItWY1GDNbwf+T30CzMEXGP4nE74d61XclLIgLX91SF0m8PQ1e8mOexULf8kCv
2fe8r8CdsTT0X6Y2VJkswH7SptsmM9Ckff8vzs7JJxw33oEUBjRyIa7Dzgl+HdbR63fZKNwRovcr
e8a/XGdsL8yCwrsp1VYzyR8B5Gy/zJW9Y1oKqWJ7Htd2Qdu4T7s50mYz29te3a+0EfWaZnKMXe5n
3//mW4BEATgDgAEixSIAcB9deaXvK6PpKJz//LJHRaruAi4Fv2JZBW/6SjM33TBcoXBX7ztMJkwN
nd6oenjpzcZPIHSw1JYgb9otP+orevCczr8fyynkvTcmXFVVXADQFvvVmIal3Sh0/Ei3Yb4vD06h
o1gze7GnfJEUTmVd/3567133XxcZpgczLWuRuYOLK17Hx0XWlriAFFAyK61gRI9Iwc3VUOtoffV5
dcuFMwSFm2Voj2j9DayEzEtgMe29DQpW2OgUijm8mDcGmfJgkOM3Vej1rld+HnBUWC+NASvWHfzy
Rqt4IplT7nTbMDfuqKOSbfnZXo2Fs9OoZGUiB+bvcuhsHbI8tcLfT/RYXhhBBKyeTFDnYLwOffRj
Xn3WQQePeeW48jSIhWZzIDqT3hZ9kd8Kps8LI3dKJlSPMynWaaeePJ7m38TsXgmU6x9n0qZx77VZ
qMMRfFeko7aleXsOc3jsU7B8TBscfB12uhBvhWT3x/ehgwUOokonVmamw8FMV3bYZ3KMK60Eq285
AxxqoGpNKwtrTSuGZzqAl9hjyxfaKA+Z9L6ip5Rvf2zxRjX+qmtj4NYgJNCp6nLh810Lewi6eppv
AcaSoZFnefJ+DnCpG/HvH7xxfMajna4DoW8s/sAmevFHCaHR+Xk6wNx2JfjQXNg5UasO/aBQzE79
Ou+kQi5azhm/IlDMDGbIQa1AHpN7b6a3PSgSu8GHDInDSX09VBldz37mrJQ+b9sebZBO9vat2+bd
5vcf2/yYeS2aSUtAosNO6d064Zh8Mtm0NwQlYtVkrLnUTA5XTm28SBGoRXUnxFbzRH9PnWlrkGq+
Zobz0Msmxw80X1Hv7KLC19ILKiCczZRqnxkR4AsAbAZ68n6xT93Bni+hDt4GdZ02sWsddMjJeTBg
TfhajXaI23Cta0K/h/o2i2GXcW5LfIz4liniAofgFpJn2EnCIPfjWlN5PbezEv0KxpK49jo0BQvz
3q/3xqT0G/wWj1XZNIdO8WYzQqQuHPw2KFTmXeOW7lZd4037ptLv5VmxoI+p04+PhnIFIErA2YAD
cXQswQRutiaT9Ctc9tZmqqtyk00D31JDoDTflOaucdqNqVkMPbpGRI7ZPskePR8pK3TxvbyLSaB8
2X45syxOVzOyySVQdfEPIFtHUXKGGFoXQzGs5GSwFdELfs1lYwfIOexS7ue0ZRdqnmrIRhioWjFA
UgKTBAZz3WumTWRXlfkcKah7v7hoT42V4UeqgVKktFV/QTqvv2gNtJhpzZoYsb+zI6VxqagpD4Vv
NBteDCIqYGkcNABwfbOsK6Ug6GXMck+diiS/n66HxYBF8OGCAPsE9EPU33BVA+x0tEjoBDKo6bFx
1Q/QJpgi5aotGJZ10JLC3zYpyGy2vKXwrgkn4aAf7qqHuqQZkL/1xgGVNbDqg+P349oikx5YFJ3I
1vB5PJAmhqMDsBFdUQdkVA8AdD1Ra8Bdk+FimTov4b09hWVNmhXhIw263BjDnLrwmGL5bY1u4qZv
szer8pxgUp4LNAK8DEqjrSMQqN1kdAkUQAcvsjSj2DNR35SlXoQGEVNg+ww6J2P3SPODMsGvlFS7
yrBbArstYjSlhnCymm82a58LV6yZ4V+JcQbmoqMXrs5onPbEjtO204LG0+0LV9rQSzEUDVIFyEBR
d5AIG2CGmdO8igxXRG5V2YmfZwdAeCH9UPNv/qBdpc28zbCYwsr65qApF/nyUVMquxhrbZ0DKHNl
zwedwYAlLXlCeQl9kEEDU7lwzBXYywepbbMbs9GuJhgoGR1noVB5usmNeicGDG1LlGZHn8Q589vY
MVDs2LoZm6PZQfG9TttlseWrvpdTQF3c12Zv7BplBpw5iHUykgcFnYdIZh00QgDpzsccTS3Eao1W
3Od8/DrNThoLHxIisGgGaBlUWDMfV00xsZD2L2kPR6scFYMGuInEbPD2CrJHMJcopt0T2/866EUi
2FuXZiLKDIjcSAVPNV08Fg4QPWy05sBq/ddK9gE6r4A24doKxmXJlZytAdS/99wUFiRMoJHZa0bQ
2OS7NPkDaXtjrWXgk5bcwS6ZujBzUJP07IJsGDYOVc1DIQgg49ZuJNMdoe4at+8BlWBAKwTUYKxC
vNDJ3zqlGc/2RVOFEJeNUh26hHoGTpSRYQl7ebp3Gy8c0skAwmpZ9FW39MmfDY4ChWMip63KGRlJ
Ui3SsBp1QNJ2Kh72UJopCkCHfBIQXbvjloB7YZvXQaqZX1Jr1sOcm4FOuyHM6LVSdoMSOEANpsUA
r5jRL1N5QHkm16wcjVjvgQ9wun5vWPKRI/CX/NWyFA1BZn7scBilon/OreGi7+w6GvLmHj5gz2x0
H3o1b5CKxQA71knLAGtqh03H2q9ZiRZfLcUjfKPHqB+gb6CcPGo6YQV25ccdUNpBN2lTREpNBxBr
8MLJxVI3+xnityJuOCLnoZG7GvLNACqklxSfYCsl3FrRyPYdcldlgkZjmg2hJiw3gDxQ4DEfGLFh
XKsBH9+nWbl4zMA8GpjcvL0smNusuIHzQTjzk1eVw51TPxS2Y0JNscfLQ78p958aLX+0LbsMPWRw
gdMiM+LOKyJSmUAXBez15jBoKaBwk69uXL1ady2zH6xcbqQ+81XOMohpVLr7Uu9JTuhXUTdAofDZ
3eYIlS9Md94W0tHCRXPkagCCfqP3hK+bVCOHjhsq5A2x7/hQJ4h0SSiyoV+DmG8jdXTu9OUgwrmh
3Vp53gQQ7nK/EVoBhVYAbyOv0x5gDmeSdFuarfNkk5vGMtQjyw1951kM2IPJdJ6ADoF+cwH9j1Qf
rQdhT4HCFZboA/BSWeYIcCFnLc7yVv8yIxHWREHvOkXdC0BzuhCCAOQL6Tps+N7oLotZq3Y89daq
0s0rzwV4K/X7a5Shx52n8UfeDChHQYyz7Ur9JhMWuYGgmxXKiYuVTHdunhmX1Jj4lWYTlcwVvUea
0AfvT0/p6sWvvOLK6ix58BtpI3nPH+bloq4y1EdxyU9fXK2I7dGtXifX1YKW5xclKD84EFS5tSHB
EYkhM665BxoC3l1A2YB+m4SkQpnqAPHU2yan9t1k1/v3FMMRtpmMGdyluLvo+fbtdtREf6Emq7/Q
gOUpJuS9hnWjcPzecj6asKUzAWRhkc0MWKyUbn3XgThz3ZfA3fhdmYhZd+LJ8rQ7Dc4AlBj3zPM2
AuTJjdKgOm1y4j8OU36De354gyzEegKubJdbC/TGqFHbQGYbzFis+9mkoMbqkq0NUfVbI8XSn6oK
y9pKncMMr7D1WKCdjyWHS46W9V3p6Q9e+//YOq/lSJkgCz8REXhzC007tbwb6YbQOKAK7wrq6fdr
zR+xe7E3CrVmRiPRUJl58hgUvV5pbXG4BesDuSbykrfRvGsMmJhDHbS3UWaft5GTITZVnahuDd4Z
my9VwGla1kH3ODVNe442tuERNIXDRHXbzxHUK7tuvtgwVyk6ifkc0e68NIbx9P31cNRLIurZ3vUF
NCBlZuM9ovPxnjWPOLRlAS5Kcsm9Ib3qEhgRGlJnerDtvkuYnvx9kQ3Tg7p+racfOJul8x5qRyVV
10ap6PPwrrp++P6MJD7puP/nC4OGZcL54CelLsO4LTrywdtM3PcmLiPfH3RUkzFkb1by/QeWLY04
b6s17UO9Xbjft4vtQo2N28iLrXLKb76/NvH4//vT/33pQdeLKtXdGtE+H0frIUD3+zBsjvXQTcTQ
0DpPJyFdZCML/Ik0m3dSIH777qJrYTE6dLB6W7qDO+n1z3hKEKdgj5e2KAMBUa7sgHZUnvR53iZG
u7b3qiDKOlzt8jFqFf1OXRcHCcnLhzP62BnUpO+edo3EP9wm6OvidpyM2zXruw9DmrdSN25sS25E
M5PYSgWZeeDCk/Pm4ZwBrxVyRqA/g3lo4lnXwYsNZdNatvlorJ2d1GbYvLrXFmJpHiz3FVr6+Oh6
nr4ThdjRIUJgWo1dG5oQM75fCSxXjzWdwITV5hAbvsN9Tqr0CcIQzKnAH6Cpefm5WPzEKbb+hqem
guMXVlFcdgPSh6ztb74/fP+xdf074dCP57xbKXkUt6W2SjgRBTwIWf5qs8GZE7CEBzF770oZzY0S
IqCnGf7UhQrv+xZ6Zet7z9m2xLW3VcVOdVw6O8qdVzvERjzf8me5uUQE638nUetu60Om8m3fBG5+
S5fcpAxk085efPvVNPx9Y4xX6hj0IZy0YBfmvfNLr8uuY0J6aiDkJVtDi4srCkaMMV733GdyfJo9
WzxdvTDjdp2YYaLBZpJbIUWv9fhorcGr8q/Zy808QJBwFHybV/09PoxGxdTr4FfitJJTw2h8qMhd
nn4fN1lb/qH/BSu7arVb0T+3XTRcQg2br7qOlHhHn6Gm6kSgq06LWjHgyQ3q2KaZVhSuyydznF7d
YdIP7WT+ca3+7zI78n5byoHQJze7C1XUJSu0qvtZenW6dI55bqO2gvZpf+Jtw/4fGcDRX5znSRXF
D6Nz1M4drCcNorxbu6W9Y4G/+/d/95YznFXbtkmOPpBuWc3vjbxv1yU/O5W70JSH4kllgj043i0g
Srxc8vr13z93mgb22/WajYGe0zWPnN0w+wv9pdjSquja23Isf4N2LYfvV6hhdQpZ2YVVaeLBNdX0
6VMVnZ1whew+SNg0zTw9iax+Mq3Zv0z9dEPuuV4I8LXqE5F9Pmy5H43/2zMzfYA5SDabJ8qHIoRa
6RAQjpfMw4Llr5ZleTu4i5Xa7by8WPwM8eZiu5l3WXgHePMfgtbX0VfXOv5vF1Jm4Fc0fXOnrd1A
tbh7XEt/fRqnHA4a9UE4PqZ/3++aWavyohA9wuSa/HtrMyG6tyfeGPtd+/aaLJ6oD97UuHfTFLp3
RQOsci2oS1Q3WcyN+rKsYXlqPOhQXa+6Nxdu8libCOGXRlxyiQGQdkXMJ25j4WQszaMs1zhzA/WK
Dfh4O/BQ4onDA6PyKjuW0pyexqbZh0sRXRRdfjAVxe33B88VD//ghMBa9pKfkkadh88rzPtyqPOD
O1c1dGPvS0Qe/9gP5WEBZUsgcQ43hQlEeCvLxTzPoI6nsY9+G9NwLuYfg3LKjzHzq6NXCJUE/fC7
6jfvXq8iS9EC56cm257p6avbyq1kTFdz+X7/pW3+tdVtF0z22xB5251D2AZDWrX7hpfp4hASzFMs
K9l/BFa5Ha2iQ905ISgYh0adPXf19vZa4Fg42Nk+55DfRWUwPNJ3EEU0Ku/0/fL79vz+mgVT9gQd
w036KltPmWPoXaHlSN+xLu9Ka67JGv3o6v0KG/a89UuNhqFzXlue6X8vh3aqHse8elRKBcmYqerl
//uMSf7Vq5vg5rsGO3OIG2rRjzcrl90uiZm02lsv78wkl/DIvD4qnrt759p8SeXlNy7R4bD0pvpG
1wx7eVNbt3W/vQrHcB7WKOsPoBhQtWzRJezS3dfVaAhwhxD7qtqxS8a6/O+z7z+9/Xc2V72MDpaz
ZLRWTn3+hx/LTmJK12hIJ20jsV8SMPU616MFuW4gtqUPY8ioZVqpDJd7Wddmqg5lTZNRDQ7vZV5Y
l8as35VYhqMz2QHCiBH9xST1qXWg8hfOMsXmJtpD2cy/XGoFkB2j8K1dwlI02zvIWfnedkuDAtm3
d99fs+chPEu7icetPyLX6T9qlk88TlPOZqit92xTzN038KotRpDGEWUsy46QhrpvHrxQMjIsTCEd
Y3OCxMO6gMOOT17YfjISq3M1jOwwoiCepJfjb7ZfQ3+7y2b134cya4EHrjg5/YR7a3rbn2+cvNED
4UR+Bc20mZ5XzqpdPUpxMEtxllptn01nNoiCOOEkM+NjM6lpB1KDZUjfhXB5gSD89r2tSuNO9sYf
s0ZoY8jQvN28EilA6xEOX7A9WZF17HPhWnHbFxU3x8hGZfXmXa2c/Kpn6I4GK667wB6RMrQ+usSh
CGDKgzXsBTzfXTVF+iWqnMdePkbj+FvWm3/jXUuXXNzl3DbbgJzC/KlWxkOxdea5Jw7mtvEhc2Zd
7Rw7yIQoJAqaExW0l8qF2vhvHyFbh9Na6+i+yrzhsBWLF/cArneaZQl6rHXfq7Y7itkIfrjLn6Vu
ypcmLO611WMzLiF9yi3CyH8aKZMWpXD/D7Q00EpM3/suFQqI38bUUJgK3lDb7VPPus7y+dreLZV5
E4qoua+sqTmbwO7xd6+QB22wV454GLwqpA7CoLbUQnhGb2+fSKkRalVnObXeqxjWMtVOszMna7pU
xTLedrg0tvlP4INE1ct0UW4AXuhli3iYcRZW2VT8pAjqXThGdyj1mzS8HjfGZEAaq9x113E/IgBp
4CPDt+6S5fqjynV5/rfCs4td0/h5koVSPGi45RxDLJ8gntsHRtQtVUC78dgZKW+P/crb+cfIPe+5
UdWBNtQ6u4PJWO+Uc4IqC0e1cKTcfV8tU2l1wQoulp69PX93naYO62KnEbDUsvXP1kBHOwVSPLFD
XpLBrvReEL2HiwI3RNY0n98XUOnWvTRTRM60JZozcOeY/iu/uqxGLNvXpy6AhFTX/ZLqbxTaFtWp
7PEtupFFi9A/aIlnXceTgJB6y97jrWknyR50/WlCsn6yqs29zMb2VIT5kjjDMhym6yTrWUZ7rnX4
d7m+0sCQsSxGexcBQZyjjHd+zobTMozG3WpWvzMLHE4X1npev9+m75Xfv1snaxFD5d3gxt/farAd
htE5zI6562yf2pui3RpNbeLaq/kx+cZ+y3PCgJdivvei8mz5gXzH+ndXC9k8Z63ztKhiOJhzhuOz
tp33bRI3xRbSexjRS53ps60qkayzUjeuo4y3zG3u/TqrHperdV0UDD4mC628cZtOgXeI4V3+lVtT
UBDZtLVS/OyLTJyLfHTTvK1D/OxAXr9nCyCoDXnQnKqw4hRt0CIdOvu99RkWleX3T0iqxLGq85eG
E2VvsCg7bwEb53zg1xobH6mB1qfvz5ow0Cd1/dr3Z0ZLqmYw6gw3afCvXm7D04q1ZILVI/Imc+6v
aOvIwUP9YZarWZIoZPmvpXP9z69OuVvXsf4dS6C0XI9nNZERHc0q55ltTPUWwQo/Tf4yg25+lZmp
n7wMMna1IjpsOILitqnM0/fv6ddTmTiV9A5Fv75+71gdr3z4LkHfH5Tkf5rq7laPeBK10rnk2l8P
5QhCqxrkhwqs/K6fLOPsN8YeG3tm/8B7iFpRMcUwroQwCfYDPsiXcgydU4VwKGtG755MuAFEp/nk
KjrI3SQZ8rZXMdQI/wOqGGpPERUXLYw2VTC1xfWQd7gj9kSRxQE0hH8z37wU1XFeqz9haYNbVGcD
0ECE+z6KmqTJC5AeBom3VSIyZBXd1J1DPkEg/vsst7xEdhm7xcBez7UwdNpRjD4jJs+WvdxPIe0P
ryzDYxk6f41Zm/tOFOPF7BijwKLu6kpMj4DwRiJy2M1byzihvHNZZnUMtZ22aqvfOxfH2TIMl4QA
G9D9IIKK7lrnthr8VA4rKeR7nA2HHXhnkEQew5072OLiqpdcDTfIEN445L4C1I4JZQjoxiyOXl8+
hRl3eRaAsjbYl4DXT4l3LNwBgFOZkOM1Ahtv9Y+zTzpHRIneWQ6DaJHnHyydkfRFRbLUzpfRDPir
bDCqroCGo0ALnbz6pd3mbLlyF9qVSCXbO6KEsM40Qp3aFTrKziiWmwHeSVsczWYh6G70GaxYrCNM
WoCqi0OAhAsxC9KVLKvuVwPifwAkSvUmuNJSgjO8y4uEcib2VmEBuJVb2nfZn46fNu1NhI6riRrQ
qI4YaobJUBXlTWNucRQVBVuB9Vk53f1QGeJs1QnijYxZK7R33pQSy8UORHXermc3FYYzTW3E9yT3
EDDuejjhsF4bgLdYsO78aayO3LZfnkljYxu5tZt+W+Zon2av3E/jCAXMioeMjQJNIFGwYZ9a2XyY
MwtMSgZyv5kH0Xd1Cmcvpy6OCogfZEUEWVLnw0K7gUoODP+0/q4209ovbEfW0m7SYHjfbMRXGXd8
PBg9+SlHEJa3EmRdm5C85xkYV+qnOQ/ouezwlTmh3C0a6mFY+Ye1rZv9vCB9C5fxNYAlYUarcadK
YmSLLITVWRPUp/tzKYMEIzwWcOVPht7PbCyHw+J81QYVyRT+xQ0jWJmVP7EJCRPGLhzfr9WKrdr7
UtpcznFlkdOchqiu3noWC7E5RD8GQJrDtGU/valkpVsCcjc6j8vBWo/azS+d5/0irIlNXwn7X+La
S+G3jpXdlXEN1I9Dzp3TmdOhw+rHxhSFX8Q6dz7cpyIK8r2Zd2/j2O3zfLobMY4/6ZNZhW916WEj
WVdzbArXOBgWfVNODxd5FdId7/dWNCQGtCNZSv3F6+p3x9dofbcPgDiErA9NVJDv6ZbVId/kW1bP
P61ywRM7GL+EW7w6V+C8DLxsHxp22tbzilCwrvalaZ17q/wQuDEenE2zqePS12M2HmpjuV1E8ZOd
1vNW/Lk+KzMFMcwM7M4c+YMjE5ptK0L0buWhA67V1vQ3R56HoK0/oSD7UmX3Z8oVbPFoYi8Xkqs6
T6uf2Llh7LImum1D5ex1WLLBW0VqBxxofo3yTK27eSndlwWuU7wiRPaG7sP0w9Ok/YrzrX8Xw4AY
Tg5Pbh2dQvRAz1vT7QIv+uizScataT7Wblsm1vIXp9egC7Cmt9jtr56H4k20Yqfb6sPcaIlC4ewz
mXYCxXZuNc8+gnKaoTwpq0bvMgYXzNeePbwxyauiUG1Kkt/wvd4v6td+cCs2GtanIcJDrpo1Hqvy
xhdFdnRsfYrc5ivMeyt2HDZ9bY6wgnkC858iO9lh1x/sqn5ifm/SqUJ1LzfG8xUkZ8/lYeEZeHmK
QeKOAjUdrKn+xeNNlIKcmNCnOQZIxiMrAHUP1uqEl8XHabLzrxVKCXMwFDejLxUX41SzHwq1YSJE
ukIrLKiSIPsSZaN2aPtAOrz612KPOKO15o9JodYfti5tK4PaxSKtMJo8KRp5xB30YoPi7MZSfNjS
l+eiab5G81Q41ZrMQo6gZb9ne5CsDXDV4qhhUWZ3yVRmVRpN63mwceFxx2U8LnghqNlBc8YGDLTI
ZUAtj3R6r+Z5Qe99sPP6NDeyT0c2RrEejCiZ4MOwSEJUOhnivuj8FGtsDqZSLnuINGznwCXjCH5b
xlppV0G30Wu90/X4tHpU0c61D9KUXtJSk1snFrYLcLu9bD1mfnptw2T5tZQi4+50x7ju+3s8mhFO
giPtOlMmg2k0sarVcBnF6sak6ZSHBZJmSroOt4Ha/HuBCnVw/5roGbt59rgyc8mjY7Rcmf6lHp1T
OyLcNEJ+a8bNu9B+ZOs3HmXQ/vZC8dmYZfOxFnl7HZrJlpTbucFLLB3FYiSeYt4QhfcK12cG92x2
NW9HGin0X4T+7foIH2/feKWQbLvBWpzYmJhghvHYtZ3xqAYWMEiXTRZt5ZrICuen1cb5Ll9RurEZ
Dvp+F/TiUxVTj5quBAA3O7JYCvezwuLZzhBpch4ik4OWbgLE+vB2Wr3hTa8WccgjdpKsLhU2zIWN
pjRb+Dno7O46A2W0VnQUxLHEUd5hqC7qXz5A5NgHwCna3ZIAsHqdy7ehrtIitHWSj8HHIOwxHpzs
EDFFaiBxVtiWwepDgr45fzw9peGaY0zR+GTI6yLpjRAodu4ectieiRvdlViIXYrKNlJgAAgNkXfo
g2w6csOc9GLshnIYb0yvD9NpWg/m1B+7zYxuEL7e+l3l3G8rlhKUQGDj8QGc7cRPj4W3zvByW9pU
GEW71936Z7bwFVzCiyNVc2JohEZuoLHNXHGBvvYo5ugqN7yqFxed8Js753H7FDkrZJ2HtxE/urnI
/DhUeFY7KoytFciuJsWd1rS7TFOr94W3HoOGQJOq2HDBnj6vbg2Zx7yJFoLNSLSCpdf2ucwrsjb6
BaFi/uiGsk6HwL9p57nYT91wUSwV0xXSVcx1T9pVQ8+aVzIqpPot7J0q0OjbJQLzxp8vyhMJS+xP
NqLTYRh8HTtzhCi562MnqrZTbbJnykmD0714WO0IV0y3O3ti8I95tABrmD/bylmA6kHndMWW1SZj
4OjUXbyM0duouRDlIH42I/iEBcFQGs3ON1p7v/VjxbytEh31j/WVKKO3/CbKfJbGRGTJGqG5GwVb
Oivrt7LtYh8t5iUSFc3zWP4xM+tBGqZxcFr21YWg8XOnjBHHgq3Sm+9rRDvgbtyqhpuO2nRhL9Ly
DaxuwxWihe7h4JQGhEJu4LEgGlLMA4dut1FgzTIxCLs5Kirgoa6pKoNvfbhNcaKqZ8e+1HtP0vp3
jMLptnYvsKUvrUbEGdINxmZOa4NO9OpvX4QOIvrJILSDTd3OsH/nnfxCalPR1NJShAKEaGNQWkTr
xpmW2T5Y6v3I1I/zhPnWKbNJyqi85LPpJNESDLt1GRsMBEg29bt1TqLoVXcWhlsvIHRv26pvccrO
J/r+zHucCpyXfaZpkoKooC58sSz/CkPOB1OON2ID2Atm8xAOoP71eqnJi0Lfb78OUZezXRW0mDZH
L1zUKq5y7qIWfrJ3Nub6h23UL3m5JXKSxskrfsEfeqenhzCVdo13ca/cN7d0q0eruap3miB7t5dm
OHRk6gJSY0vjTtDC6vJj8xc/RjEZnVtjfcxx+TD9hZKSjcUOFKoNKTm4YpnpxNi1ywbM9JYVPb5c
vzaLgHCUctAhNebcbs8eceZlk8lkghyMIhzl78ykIZSKYkrkkaaU9tUcn6oquzHy+qPq7s1p+jDA
4XbzpifGgxWHcc8GYGEYda5tTct5exitFvVwUJ7zKVowpJmx4QgmGowBVTWOP7tIjdCWfBTPkvtA
5GOZss/rj4iSQ20vKZYz1c1t327wPq2uSOsA+iBL2+uSzDnbJIN6+PAc/CBjaOkKzs9AnBxnfAFQ
8ZNQjOHJ8L0P9HNFItkG7VaLqKnI/GE69ZROy3rfbbWM13r1uHoV44XvcoMsYVqUlJHSwXm+K15s
iuy13ICYek8IqeWxV9yQwKI//Fa6eydT/lF47dNQuAoMyd8SvzXOi/e02t6S6Lmoj9TQfW43u9bc
7kUj94an2tvVXy6rlZn3Xktfx3CSbJYNgqNtArDmoLgCX2yAu2A5FhhaJYaFJ04zuRNDx3LrkLmQ
L8O7tWXcaLCYuuImgkcd95tyWJkbcJfXN9XgtNKxMdIYu8ROkeNXM71PLob0Y/iztKOPa4jNLhDR
KYMInxRVNLDOVUdvKAnPLG0vsZoKxyLn56yjG6mnDOR0Y9o0qnNe/wBdc26dceEezFlBuZFDK2Ch
fNfurTf1t150bwxZd55s96/Xv0i61uNguT4V0Iffl4EDzf62721vPKlelwmZBmVo7gKMC9HQ2wb4
vdobYsUFqRnNvWXkl7mZf7sLhJzyS7Zli2Ep2y+vs97ssNy7K1ZHrMJw9+jJ4SEWDzbzSjlsiJW1
QyOtomoiaMDbpNplgj1Wz6NHh4HnAwR3iFeRhuVVfK15BhvZVkPcd/NPw2arqSH3lT0GP6Ub6mQy
vb+GBS/UW1aEtGsT7K5fgsp8jMw/naOXU27nRNf4q8/ASMaXs6wXgg5/sk+J/ay1L4X7a/Svkv/r
97O3fOY9sxyaWYxHCgIQi0Yk5ig4JCMMjeBjPdThDCMBQgm7l+Ujy4fiRk2YVU1rwYbI5BaAwAG6
h3XQ2Psfa8VfHFGjF/3HRvxz6l2GqbL3mUPccu/lSZsZfxc2KEnU+5yhphjOi5I/zJV91kDbmehJ
30vp/i671dqbM2Bzj2WrnJw6rqL6zyroX8Ju42TNFJ4A9St8BpFAQPppeMFnqaw3LyPxKzLxNOQ5
TxtTGITMkYQ2qYNVkDWh+P8pRfmxuELPhc05765RvTPx/ZrLim7U9sw0yMv64CiSuLXCZCRrnjax
DWnUGDsmRE79fryMU8/fLtdflkenqfIi30Wwm+n7PiCS9okAzUgmLr5J9m9SrKznOQFb2vVOTXvT
MY19iX8Yj1J7Kq0f87IMsa3L8YCbkYRMT0HWxifC5j6O+pWT7/oBNxaY9aaYUvhjvGXVGnslSh9f
Gdx6XXdcFGlzqrI8qIfsEDpgbc9f/kAYN2Pf0iT+NBjumAGclm44epNSRwdOy7WjivPSv9CTcVgB
bQRz47D+ILKYNWEfbQBPen0HjQfXsU8jynxcumhJVYM0cvTVHlBPqpw+1qqHfaMEsBCmSq5V4NPU
AVEYAOy28zxvHVu5I9HqbzAIDSSYYMp303WjX0ObpMGZzjoa+BbCHfaZdTsQydRcD+9GOPAoMt/k
scDOoogyqkFtpV5VY71wpUsOBuW3RT0KifqznVWfusOQ71qh92PAc6eK7GLW3VdjtUFcsO+JrQyC
rQPByzSAY0+qsO7b0I0OvSjThhEz6XjaTGUeTE/LI2aLT6bdaTjH+G101rVlo4C6Zs8jTZqL1Q8p
Nievc/OkwYn3oHCYpNXdWXjVWzm3d04mccCxo1fPJA+03qIneA0MPErgJgKXU7ZtBsJh2fHQXt2+
fHoKvPrCR9/ZDiodKoep2CmIca/bv6JfHYAZvMlz+7Nz+32VcYH6wXC4P4nKmmt6MERaQVJB8oZz
iqapeRHTsWcr/qSr7O2a74EvBmzAGVNmmYHm+bg+W87cpmUTBPF1Aty5VoU/jPnKLnQ52MMEayt3
D2u1ELM2sWhecEJjj0gDuGJn1rQ0FT7ULuygVlZcST3nB9VefXswmzv4UfjFQlpuWEhaGKQVRvQQ
VXxiaBzIhlxe4Hey2xHdztcznfFwJMxogTdC1phnPA/d2KW1az8YQ/c+5D7n6GrLXduKzzorXmHd
hSehK+yOsl+juFvglsdrgQ0OMwb+UO6hXLjtqmq+qey6iBHSvTZR+DfCJCZaQ1y8q4VFVmvtGmqH
69iXra6ny0KNCnOB+U3ZRXEXBZ+40ySFzJ+NQk0XuwB3nUv7MV8Ag11ruzXCzd0bA9SpbJlP3KFj
muVBdWRUDVLVpFXeB4eOczH1CvsnHgofsxphSpsFHk7NeilMOR9sdHTLgI1hMGewGikwXf84jPpJ
21M89uN4tB2fmWSbWI8V3lOnWkRQGQ2+clyAwXZhI0HYEl3j6qReWFE7QYujnlzCVRJUBcVTYxbU
DvOPDcRszpVIe/8y9p6dQn5esRXKuuOGbkRWgXUozL6NvWAcn/8E2hyeWay8Rt2QXfIaL5oAQxQ7
mNgilnczxK6b3vJexwHe5Ej7jQ/jJRonAVRe9ueRwdGrIzxRi/5GDJ48zeyNrsKcLs0I4kotNWcH
RqEdZAV8p1QA6mRa1cGhEI85y+JWCyKlVJjK0sZGXoKcO6PzVxPxgC8ihJiORl/IHh/ELn/Yymbd
Gy6vSGUOmXTsfeXi/0wctjysAS7abgEubMhzScHldDD2Ek3K3is+JDxzI2qe7QjuT5Y71XGcw8e2
QQ7uMch10dzvJ6HeTdzM03lqflt9Cc8o0zak6OJId8jchbRoDowjJoX5oVAGPSskn5Mbsr9Y5FNW
jgb0iIF6P03+RXX+cQ0p8GIigGuaLKhIcjjpDN/EAqhOB1CROkhsbQVIv1XhHduIvbnx3JNdBcJk
V/JS4fMo8KmAnTaqpB1RfjDaf405zT3kiKlZ2lMTzke3z1L6xGanWm/GcfIa1ym67YDtDZZqRt6B
Satdoebo4ep5j9Jg4Cj3ju4GROZXYQPMsDk38EOfDQKhRCadR9qGGxbI834ZvPe2DjS0sPC1smHV
Gr5mkgDiXed5Oeez9WOp69fKpzgOIzXJD/NEEASVmiM/TusBD7nl8qfoZ8yranWPqAPjG0QFu77r
t13owcYM2d/tzQHJmS7EfOq45WN38r60yMYbj5rYB8ZGc209QKMCLpWbPtaz/4fIlaco4h2Sio0Q
gpHSGG9IBiHfsbgn3Y3kNz+Dyunc9MsMF5a3ZghK56BRisVTZajUd8LDpiVukt7TFOCPVZlrm/Jb
QUDrC+I3G4bksTHgT3RsY4uBkZWtUJaXsT8W+rUaepgreQReXOjdYNYTQlSb+d+/cp0iHyrl9jB3
U3az6uxeRvbeCkYfVKCxb4rWf9SzSuAmqANzQrmPNixEbYw1nQWjSweeK9yNdzqo5SEKoA10HK7S
gghfRp1+mbK6vp4sb2pxooM7QhWYHXPX5spLu8w6mgoufWRMD7n4JStGMn85iq44FXIRr5DQbzsP
HL8XbYoq1T7Mw9aeMDqDp+Zz7LQDN2qPHPpZT/5eCpLpxNKcgartB7qTkA3l8uQC5iLv1Oq99O2L
xnwWo82su1nq23Z18otw60NnZsGJUDoo/OZPCXVrJ2jfqYzOG7dSgc45f1OC3XaJr1xTdPKkBpM0
KL6H+pNX7PhyWUTHoKNJlZEqWDvMZtw/yk7f8aCa933Iw+ktusQf8nE0+2eE0ExLA+fIKO9Ctrrg
QPl20xjR8zaM9h3UmFMAalpO5l9aiNsNH3vOPIucbSbb2N1yC6XHMJ2XzkcIosJTZLNDw188mUNp
HVcsE2PHKvyXMMxe8wZhtp7WHxKEGb9TsubqySSSsD1urXrMJqtPOirxPFztepASt/nJLNV4g9rw
sfHATAJp6lNTQIwdRfDR0mI6i/G4bsXZpSHY162VHXKy7yx31BBPCp6cottB2ewTJFF/aQuwsvOi
lwHGPONR9BbaTc73mneO0f/I7AZQcHL20oEXsen+NI+B3K1QYEF+18Rfq0tlNGyYGlrtSYbG3oAS
P+TIsP6Ho/PYblTZwvATsRaxgKmEoiXL2W5PWLbbTYYqQhGe/nycwZ2c2922Zaja+49u8zTLVCBl
kD6DmxGxpGd32Hy2biSGPADEZkqcK48RzcagKsIFqHjwJ2A/RMII5bbEfXwHQlOHaQCHErH7zuP8
2ek/MALu1zI8OC1RggkW0Dtpf9GaN+8xMcE9+d4FMLGNGBV+fOEo+ibTvxqdA1oUFoQ6MZ8DSx4R
wrBA+aLYmNyQegr34eB9WLZLQBrxdVPR/JWF+1yD4N0ZXrDv/fLRJW3ooRuuLnKuCM76sWoBDH/G
uSUwYyLWfyOrqSXjjqy4zCkx32TpQzsJn3rJpDn77nnU4abKUK3RG8Q/ldFpCOxAZQDmhVz362QE
jyCpwJy6L9E1zoMxspcthc1fLdmZvP1AkG7qS4ukz/J7VsUhzyo+PEO5+ynNtlXLRt/FxBMnrb7h
seSxY3he4LeTuXtHTPAgqi7deB4yE8X6eHYT5Fb1EiAF15gBs9E44R99b+b7gRD8h8q1BhJ7CaW1
SwTW2WcTi0dMOxxAE94hNu5561C1vfXrhezCPDlnYXWYjSwaUbagGf3OhFccynrgMYZl2NPygzkh
KF9U8bWao1YVvSMPK+uU9OUPTvdT2a8TUUWieos5iIA9jxWBR26UzqVU/qXTvUNYM9h4R2bqMnTp
HtMaxQ40dVpBbW/dOdjyMFNL1PcP6JaiQDZ7vksC94IxOzKzEyo6/SbIPSInzcy7DR8QeBFdpUg4
iyOZnQOC9BB/HnZsvON3Ph1dOyEluIr7RwqqnEJJfrEzVAdGg2TruIYVzbZPJyY5iK5UaDGoa3me
6EA0ymRfdmDD6C2/mwxaJOzlfMRF1kHRpE+uUy0nK8MgniXchTMX3FY72Y1YicjNoL+18WwWZv7S
GV8G0mMCPvHbjGtI9OQ7kb2U7ELNGG/NYRAIy/gC1WxyP5bDfbHMEBvQudvaNNOTZw9cQ5M6cyri
RIiyXE/EQlTPLTGOAYSLXUFfLD0sYxje1UlFdPXo039nGk9AWeneMYdXp2C6xy11dbvSuIm/gKbp
vtZc7sV4hDCB66lPhgt9l8JNqC7kTXDC5sPIn5zF5iG6b4Nrng1AZScnkM8hIMWBzCFiK+A1HFI3
nQzpCsPBL6kG23iVUfgVi1uZcZlW1jntxMeiXVjmSu/82dVs6kzJ2MGSIrh6BkydmQdJ5OWrJ7oe
QcT8L8Ocm3MSm3dD6z+HxdzQJ9h/xaV1Rnm27AKj7Xc6f7GD3EMr5PBDhP62YEx6aefsuuTVfbvg
YenGil8vMpm6r41zNaCC5wH/1zhDd2ep8rUKUu9AJsanjUAjMqwFn3u17GNt8omqLwLWOcpzF1kt
FahAOXDd6Vh/MNsV7PG6I7vcuKzEt036ODxlcZM+BIUvlrPXAX07M6Sem79BjLECLXq8gLHfD4Z4
A6Ep9xDozO3Wqz/+ShSloqzOQdoSg8xWfxjM5D4hQXDu8elZZlRC72xwhiFuIOqnqtx5kxYlPxBC
sYWdiAWDH8HZp7MdoOVJhxOmXTYSwhx3nt+/QStm+0Ky689tJBLSBwgYT1XfHzhFnp1kT+DksXen
V3aqaC5jIq1tlxPLs/71hX+BRbt32vnVswkbJQ282mER5IkvMd+48bCLeQu3lKluKS/auimRvW3P
/u+5DoUpAMdaJaAdrrRYBc1nUiu+hJ7vy8a/zDiiNwLCTgacOpn34uTe2R+SLws50dkvOQ0NSf3b
Ut7CQh76nMnF1GDECIReRF4i41TgJmajDvgQSVkUudyFO9e6I/JXHpQ9XBzXec9K6xqSDavni1Ty
YRn0fGpb9+gu+S5e0m7V0D7Ickh2pV3ep8NAWqLLQFT6F6/AQDUBTg6GgS53RjRq2elnh75ZEa2C
pJ4dHyboSiXrwzC59YGMD3S6rQ137HAmTVO3YwLkZ18Q9mYTeHHYPBFsAXlaP6LUf+xz6zN/y03+
tJksj37mvxZimg+TVIRmF9XZXIhwCdFVR76Zn6VtHLQMDwW+LiyyuHHtJPhaepuk0tQqAPNsvsXg
2fYXeofzf5psiF0HRJyl5i7EVy8QtKZG8GDn/hLlAXRtLFLM1QVwuWFSu9q+rb5lRRQOKepMTCRJ
vBRuSeJz55KpUMzvgzVdenw9g+OR1enbSC24wHUG3tZkAHpLcSIsIOIM5PWc8lPjFQNMTL/zDRZL
t+qOXZr/QyDiRozZxhaxqt4q803hSE6d9s6osXgihmN4ypM3oRIQ5W5AlKh/uvnRCVD/Q2cP8MCF
KYBPakE6YgFwQ5hFQYby0KT+XpCfxdiKB/Y1tfWyad8ce7oROnWrexKIO4uIZqmwyoarmEejagJ2
ev0REz+GuZC9n8wtjiRFADIHvZ3+zQKcQynWYPC5tXOJTdTswj+pGySHxUIB13Q8/sPj6MZoUgai
fIjoA3XsEXwRBnvoZP9Bg7ncZUPx4VXtPzN58IORfaAvkq0t91bhRaWLdiksxGPX6ddist69DHHt
2Jasb9kdBTRbI4s/Aj/5rT3l7Xn1zng87wYfQWIbvjZxVh5TUBfH9FaiPg7B21DN2jfTHn/qDO8w
MGaljPdm4jo0Y+BvhI748zNU7xYpQMmCi5aPxgnydKfCcZtRma25lNHrWuuuXfjoXNr3eflJMxrW
3HVgCCQR1wOKD67hgOZZ/BGtc/4i6KphE4svqvX/toQgRK453Y20HuzbNP+pA/MX4OozD8sTbHG6
q0fUDXK6xnsi+f41Ccpz6Hfo1PiJu1ei6pUKmBEJUFsfXDJ4K/ymvWefOZA3hRDdlv0cghjjl0Gk
uhHa7Mn+Lp+pL4dtc9fleSlw2fZA+26bHLrxD521aDSX5ED+crpN5n7fwg9H66/AUfZrYuvXgaBp
t0p+0CHtdd7ekiYNVzHyUYRgBtL5F/cJOGDinIIpfl6f0lyJBz3/I6ABmVgfXhdm4VlTIDSxByrd
v08GznVyoQ3gJW49Dsly4l3xCoB5erdx+D6KBJyNUKBiI0L15ufpA94BZDTYjmukPq9uO9gbH/TZ
F/kELIvrvWbEQiYzb0NcK5BI2YsKEFfCVgwcIMGms23QBAF6sJT2rtYVBmGw4c1Y6DqiFgFdGGrB
yUpfM4vwb0b3J52N5KFX2Xyy01/AlLdFiL9dzZ+1gdMw6W5j5JnwKMQlzJfBz38R1n7WNlDONOEi
G4q/Czfb1kzDW5P56U4ofKmZFhin+k1C5vGNf/wWjOJgG3FJeDfrGKUGYZJkUVbujNXAqQFNVD1v
PLf7VXl6XoasRpzxmPnsAGOYfMaxeHUf3dCMn8z228dneqA6jD2GGOi8nMgzzqrqUqWY+ZVOMdcL
215XnLWqDxjEiv8tkMh7aYg+Gt3qQrp8KN81gk2qx5AmxGQKwOEiJuxccepmzkptXNuZMu1lsSCz
7XtyCBroBu996CHUqQzmSkS3MWC/4qFr7kjnpefoQXgYz2M5QnLVf6DWNqMkFryaGL6cCRA9cziM
KwEqHjdMs4M++HNzpODK2kDcyLQ46THe1TLhZ6ongkLCYUPvRhKN6KMns/irFAuxrRoSAWdv79tP
CAm8Oysd7v3RvPJ/EDyuO/JeNe0kdWHe4hDUKK9mBmkyWpcivetpOK4R2tl29UGCDtBY920FLTG0
TOJ7AiUiNVDP4bFejbw+hylArgM7eMzMPKp67udqLr0Ng7cblaH4lbH5bBnlV8NhDT9mPY/YpDaO
aCoSDJovJd2PsD7KlpizbBipA/CmT5JO1qh6tCFzjOaGgKjrXK3YXxEz5i5Ve+ctPnkS8EiZ+eH7
47ELZ+KpEcWweR6tROaPbq6/cjoNN06c/sZL/tzkjgvr6pzayuzBw0meJriVrtnqYI9x82B4P75V
/gS9c9WOEZkVc5JVIPy1yO9GF+qfxyf27esoC+/IA5lGlREXhzipDvTymhGp7hRNTMBdEk7O18O5
sk15xCuW7dC+v1oj6Q6dI06OHlYs+jwDytSOugyDcu9D9L0Fbu8dhWp7CWe2JPWdhYOKYzo+q/AC
phk2MjsWdnVrHb75qqNko2+7Lx5A/BTlnrC2H89rZ7AyltfeLk6NBGtX8jgWwLD0EP5VDbdRwQIG
Q4fxT5/92boCjsO/zhkkaNtgHwoXCiNwAydL+VLa+R550Wul2TsKrdeqCq6Gqg+3KaZnSB0/OTl2
9j6bp2xl19vUJOsUz81GZgn0jVGam1yxvQako2sDeSThcglx+NPV5fhHjUbGf5pcLBCSwqE2qEPk
o1gJN6mTxVth08pgT82dSs+VOyYHOeBymR25/qZrMxKmuJu7gToee/Zh9TD1eoPYSGcyt3ij7r0A
YS6ogTwX47Wam3dTGCQR28E9oTvEv3nyWZB0eRqJj6/BojAbzW+pD3GKAHXcDZnbRrEZV4gWEpLL
JlppWnTVaFTvwsQLj5nXnNImiyMMu3HUDNmfzETF7CRGCovrPc49tEzcyHOp1MMiV1Cdf3fTe+6R
PKcE0gABX1YYd16xtr+ot0F9idq70fhS7odOuvyaurNLTAP6sOziLj1RUo7t7Ga/uoEwGcwoJlo1
4I5Iogs/DgQIsIRBDyzdLh3dabuQbAJn+oNC4BAEraRPR6E2rHAy1ULvXSoLxgKPJv6LdBPaS87J
a7xiieNES9Jxa+GO3Pnhd9mTIoGI8s5ReDK9mPjmorYOVVJuqyq+Z3vM97FfTRyyDaUBq0GliQ/k
jt3BTfeUNEx/7JwCIpLE+oFyBp5LjHdqKxyLHpWs/yot/WvWdbrn0GO9nOcXYux3KDS+AkAtfkNc
8656tGL3vLTmte2ZP8OmOOBy75nTKc3wsOaYC6DWqqWdJISGFiRNWDiNHbwTHMXdOmdQGSATiWu1
sGnYI/YTAAFQykTqnt+52GMQ+IU3SYgRCgr1aHhTenCKZ3/SbD9AqTv0EQ+2JDy0F+qzXfqnkfBC
+LsJ5eEy7/Rs8vM6VxGw4DtDLhGQgA9Y/dWZgoajkbyg1jzqKmteh5ZA/Uwvy5Wb9H0MBr3XYsyw
0pR33ohZg4YYBHzpoSkC0llsphSuFyROrntYRsogAoN/PC2KW9kgsItLjh9EgpPErUJF7kwLjZNs
E/k6G1WB1Cu8ZD4qySnYt0ZtXeYg/WO0KFpdkx8HS1wDOMPUzasVVNUbx+qz37XOZuZXOXmbIl8o
JWIlgX1jXOSvFaT6LWEOsJntphhFqD85905Hx5OfIVvwnT7KlwrdIANQXAXo8GMeEUDWVvnJXR7+
IdeM/TXsHWYXvkI5D29mAK9GymURuQlcT/dQ+OS2+SmcJuDdvmvj1YnB20Pm4HnKknjrpeTsLLPy
z0GCp6wJLtMajqk9uMsxFU9B3RPxWCqm4rh58cZBIjxP9qDRfBShE2y0NZ5C8YO/CDs76UyRn4Vv
gOKrX5R2p6DFPaLc9DjpAMCh7B7tDKNHEC7f1ipRVqoNeZ46Amsz4sxg/UlkcdNLk1gP6o2jvGTq
yixOt0fQ3uY2+RbTHTiSxQUVgy1wIgvzkM28eHn2ahEMpca7YEa1bfctFlRGydoV53j47oxwvMxW
IKGD/zH6QNyTUrzvpDgFkg9mlhiFBrt4a1P7UgYGkO/qkDPb85y+EFqX3KOf5r3BxztROrpB3I7m
SRGTXsq1IKZbcHlpXtBEafuq6b1IjAxTEc4XNkeqTtrCPhHhtE9qvKTEOtxzxIYnGdCIZFglPhlm
po0oAHJ11gzoZwrWlsB/6arU37RBDTNZXG2xwAMYya4O7ZxEg47wDo6wLh7+dZJmnjgXr4GBpqJE
NssXn3n26L+YCFMyDqJbnmOyC2miZ5Is7zMEbxFTQIWQgwXYa8yfAIlTPxlf2kRVGYytirA6Mtxa
X2RHqY1o7KuoMUVL+qTMEH48LQ0m4Fie4BW6wmMmz1cOqXwT5VKxV/NiyBkcaALOQAjHfbRcEiXy
rfQaH9zkTteUA6lmQUmfqG+jIiUnGKcf8kj/gkkjinLcbdBTe7IQkHmeyf8IF/NBYoPPzObDshRH
+rJXrv+3MBCsIt1qSCkcQcNRANhN1TFcnYdq4KyMlb1BFbPo7G85xRYjXfwdOCH/Ade2O5A+DwB9
5WyqbhDAUS9dgpuK+h5dA/sEdGQS4Kxb+NC6lvnGQEy8j+NhKxdb4BOt4+04kYNlWsmzmFP76Kx+
nDboDOykQDqxHyPVISZ0o4hcsgoz2WLfh/ilkc0kx63DPgu2uuwWhYA+2zmjEEe/669xXHi7zGQm
ph7tSRiKkWLmDB7dB4KHtrlKf4Mgf5fh3ptoSOJ29ImBKv62ZvOcp30JVFD+5mM3bYzYvBdejl/f
O/N4HsLGfhia7qsH4pjrzwImapqKXd/091rrl2l2D/gJLswOD3UyfhRoQ4fBBAsUt0Dbp9leJ1bl
XxONkl1lz6sZpylZlo0Sh1yjBQJPGpTq4UM4GHYqo/ozTRZohh/82IaKUNLt5iw5J6hvDFXSNKCi
ylzQs+Cas1rjktr9tB0D69nS32rkFcvSA2zsR9EZjwUKQRsU2m1edVqdEEUyR/qnem6cM1R0NGZJ
E2Wt52/Kqj73FiIgFmmjWtiwSOVLbdJEy6qIEoBYluOJMJLKwBQY3tzAPHtm+NeaKBTqlne68Eju
aN3l5PX+PXD4IR4ACSzFDOCXgBFIng69MfDlQhKxTHoJj1j3GAuGSh21s/xaaj8NsBJQcuxu0F/2
VJ/orVCHOZElGzQmRStnbvMseuZYFsZu6aLaKttjQM61E1KLklpWNBXud+h0j/7cEcMKP8iLpeRT
Qv6VS95JA3LHI86k5DToCxF1gWi5EY/NfplSmh7jao56SpLaYVURnfyiKU9xDG6zTJ2OTLf3t9WC
H2exz4Ef7MQauBy4ZLnk+mLE3tUZ7Inc02enGMJL44bPamDeCoPi2arExdaMv4XFr15bNeGkrf1n
ahAeJ3G/TyZa3hRaKuQmU8HNOj+WJqiVH5JvGJCR4lbFoQotSlBcb+PlKJ1ls9z7pTzT/fYau+ra
BxrZC3YeYMdNPTTGgauD81wBsbSCX5Vjh49FSrOhFsnOSox17/0dEn1JzHa8G8yJBKgQVO0nBKqK
CCJNdrrde664iITkWSkR2JoTnJA1px+1Z+MwWGx8TbPay3j5HYgehvzq64j/IezoypcKJp2rrqJK
yMuYDVJr7zuZ4omz5yiW4CIhdsUVzp7CEYunO0H16GPvqV8gha8WOP/q+9kO4vAHKdG/QpGmWTXh
wet+62Z46wSlWnPXPpHVgzFYykNMUlGtrqRNPXA2sep47OLDeBxUe5f1DM0yoXTKx4LbofCZv5lO
x7tyIVpnhqXB3QAPAktK6meMYN+6pBpPQOl5v90iUJlU+Yzij87JAbGNIHaK+dZ8SSc/JQYuWfat
DT4UGKjNIUsBaKkTQjQZjSsB7bcEShTlH4BNwhL5D+mYgsgywSTeGt03dJc4touN/oxTzklc2vIa
lFO+KX1chTRqpfuKrB1b8O311geN2MUBSzC1bKHmJj7bGutjwiEvMMWcEIzck7lG6GNSnnrFLBCO
dXpvZOpiLMrYBxLhWJCPkY34AB9MsJXSfRcxUUN8ccd8xf2nD6LeA9TA8JELAHX+nWncjG6QZRvL
Q0A9og2qi+5SDnazH0v33Ndijxx5R4KRCZe0cYzW3CcVnEdp61Nlcc7Xy7BcqLA/D5CD10JC5TKZ
bs2M/FazJ2zFm/EG44BpmuQ6MB+w27x31IbRxkhfVYZNnAjADPpxyU9qtg95Ck7dsNdvE8Odoy5y
dMI4aSSfHqKcce1Pw8IRFXyLukMojl0EmnApy4MreULq+AN7EhggL8th7CmCalMcWFUxA1Zw6WUx
nk9NEyMg9550MayEKOINchzU2D3Jdj4FwiCNpegO6UwWDv6e0BqRtE3iaqThe8i+Rgpyjfi7d18a
WPmlQIopDDxbWTviX0Cbs8oc/Y70m3wB8kln+c6CvRd99qpDvNrgKYcCw0w8KPtkw93if+Kv5xnH
3FB5KVw6IjLUAUPYYhArKSMzeQv0MmFs83x9yOzndKrl0c2t1zKwQYIEcVBTLa6ZIRuy4ISzD8My
KgRqyl47vNa8ANlAvKHVoYBu81NnAXBqE9ocrBLhKJ8Qsix8dAUCiEW3W7fI19Qs/RV78zHo+/dc
YV8HHGZai+NLM4R4z1ysc7l9iFvqtBYftCYsUA1MxP+gYape8toBjbJ6BmX7GHZld9CY3kll/nDK
UV8776caGZfxZecIcP3SfpygNFHN+s+1ctSRD2NXZtTmNrwLiDWnfWsl5IDx+2cTezItNEXVUh/m
ePrKy9ln+/hjJTy03jJ+Iry4zqkkWnXpHijEenUTWAKsQX8HOwYvwBTWtCAGfUjoWB2QHKQlbGhe
7uo5iALEFHv4itfOnT/9BGBD2v1TV1owxGu1XpCYiPSo5I3NdKb1D1SjHt1kE2f5e873Q6UkARbE
RzxpkEwEqnwIqX8fC0XeLQzr3dL7F2VfalQXu3Sh/NclPy2e6gWBM6Nelz4MY3OrQuPq2WqV+oMi
NqgVysTf8aOu0Z7WRUxtu5OO+9uznaMZJcw+9Wmzy4hPj8IUyCZW403EQ0jfUAVd7h0Rk+AtXqyc
Bs48YBNAmShJRY58FJadXI5F9tVMXcyZyDEW8IdNVBXIkpJnUrQgcV0IUNP3f/Mi8Y8Ma5sy58yh
dxyhWxicWZs2VqKOI4qjA79ewtInyDfkTatQqNzY+ZIfMcT6ANLtUz7BB6QVu25WIE6hmf3gutO9
wDqPhgkTUxVPe5WUz5yXyyHvJpwVFEqGZmqvAqSzGBHpthVbQVzUeZRaBHsrUzMFIEaCwXH48uQC
wkxAHqTLcFN1IqHvh2Vn2nmxuq2JP+9RvWHqqNrQ3YRkLKDKLBt8mDY/bbAjoOhDFfHrlAc+euUU
6RhttaM1I59rnSrSVncuGuM2TLTyYYlWR7K6NxawUSSJst/IY7aG3toC0ZllkfcigW1qn7Wn1yk0
f43xrRVEimRJZJLEKUUL+OPLMyzNoUiEOCDyhbvzwmuXOMfMEM99qGzgeO5eT6OmjR1Y3yAtnkJh
PwF5Y+jJiQ9wsoaDB10kYtMmjylU5SVvXNU9xpIjVza23qRJqS5TMD8bq/lrmLTNXD0AWhsmXbvk
xhooZzBknQyBVK2trH0gqAO2Ev40y59ck0HqTcvufV2qIOrM5TCELiyQEz7KnGJpkzJYz8kh/RWQ
XHybTeppWaSDipVcFRN5amiC3DluzqCCIHZksEdipszWqD+FOXpEf9LPzWpKm5dgeZDlXk30tqpl
uDe19wdS6wmDd75tQpXi7eIzsUvKxJv+1GKAyYrkr54xP3Nh7kuLo6tKg5Oei3Kbd8i0GyL2tnF+
6ZLlX1GDznog/xtlnODw4TLr+NtUhEUNOREupnhyaDrYSq2vaYyOOCW7cZ9xnftoXJvOZl+rBFqV
AlGWeolbVjNfptwDJpSG8EgFyF9iuz/BuN4sApsRljZQwJi94ELyWz1SQ1iktMJyhLCWQd30nhUz
t+XfKESTC9qkVBFMX3YCQg67PolLhyHPMIqLTwtD7066+bJC1kdGzXDTibYmnct4S+gP3Uywticw
0EiurnITmcFm9ImENsdfQkPTXYDWZcyc+0lkVyfHAUng6MZlNWEszQMsDXaITtTZycRj653ycNt6
87XqiBjmpPxLnvqbK5aA/F08fla7XGpJSHLquSgNfPfDQDKy89PiX+AjESLcTe2UOoMOdKSSWmRC
OAntrrKFt+MBcoApEwGw6kpQM3O+jln84JAc1xb4uyH8qbvwqkvjeQQ/B845LAgZNFfeQtPYwPFL
63TYcFZ0pZZffelGJvYmHOI7WVTPiY2/hCpE1sfs1+67/UwoPaj2uatzlBstxR6U7/6pXAiI3rnn
lBx3yIlfln78sTNrLwJkzK5DWMHixfStaufYVTw3adB/tCbxaZJajDWRoOCwRiijSAIJMChDLOI9
lJ5BJhmKDYNizFnguZ5GYn4tcIag7Qi+HG6WBg5taxL7vKL/dhQZSK587vF/bJbKQl7MGkcoA6Ip
4yFEgbttWzKR87I+u4RUVJzojOwNMmXuWyf5x3mP2r0d6gcCT6PBqV4wz2wr25jOvm7I3kvX+KrC
2hCDjWmOb0krIkh10AORpMQphh4Jvng16wQFucz9JxlgfaiHR3cE0ggLoBRrLG0c9gXLdg4HZJHO
pyFh19bNwHqXSMGHQpFiiA+POKow5eWo2grODydnOIv7skI3oATxt7dBYFQPyzx+B6QiVpX4vpmU
ihIxF72+W42CbZO3IBLABq8uZSBOoonhHTChGpRIo3cDSm7JB+EvCbImd8owftDj3nvp8jMqllA0
q3ZUoAqmKF0gwpZ3dej/Q5vFdeTWwy5w3zqML1Fae98NreCN9Exa1zGbdBxktjavVRE/F5P69nyJ
Va3bQCC+tt49EcnoxiWvD+bpmy7IHu2tLNwP8uw2+FEhpLbpTJ5EVql7f0Y9Yer4pmsDTU2Z31k5
8X5l8JAtEtVLkD7m/LDgoPOhXsVQ7JmkUjoZl5AjVkHHUaUB/VBN8pLMzYxE9B0IvYnH89AsoAcB
12NDP24mMeuRJPBazWN/GEOaAloNOuaCGkdeXHxO+IK2bg5upTE7+v4amZpmeJ2JiNi6aCbu3R6z
z0BRHDz1DY9SAZDGcIB7dKjV36mXHQM51Ia4Tg338Rhnnz2t1YOjTwar5tC5fwL9rwc1hPwLqx2H
tZ/NcuuuVq/UIftHS+tWWMY3udybNMTmR7z754hzcllDL/qFxG3POybDeMeF5upRRZ09k3uYSpyX
MyrCvqF9hKUPSWW23C2sl/3SbX3Qo8nQZ9tpf/EVvHhoF4a5+JG+vf5lTqc0iKnCleG1GOwZQNjZ
ahV/dg4GXRaRf0NCXZAROA/Kw6fRWIiO/G7NSFGkqkpiIZbq2a9Ef/LIGNskH7HHnwjCGnV20LzE
GRa8qi33kJs3D1bBITZDSBJxfDt/Iz6CXfDWEeMWubEbpeg0wAHJenEaEoGSo8//s8EoR10fs0Q/
uL9AgxrWBcPG37lQDwODNVSFdasKiZFrLM4lyZOVU92NJo7arlWIidR9XTHoEYO0l7on1B/djcpC
E3BkvnRN+m2ArVVYZFEC3xX2i3QrAuoQGmmJ8QFmcpMk8Z9qju0Ncu5LItNbzDcaI+gw2gmxN+U1
Ofd/iq00Qke5pQdDRxW9JCip80exJkB4iGMLQl5Kl0NlKAsO6cm6kdfwTtQ5RFPSf9fcAv0iKTo2
r93Y/i4s8LkYcc9aKuSXIn7DOf8b5jiisMuTnxQCI3vxd+N093No7pFenjWxrmGlP5Z8ykgh5p6z
9rYIKhwFGJX72Xc2TjejcKxbElKmh9aU10bWfPRtC95bPaENIBxGMaqm8aHgOdxN+fiAnedBpZyQ
bWsZFDB4OOjpTcBC6puImcGzYHN4LgG8vYMX9xybvcsCAAUoDoa7mtB09sE0dKtLUEuutZd4CF5z
OZk7ac7xDj8FZU3BWWfmyV3erHk4lWGQsqgwk5g0eXKxzxa4SlqSISRQKBKx/8AI8+hlE4iuz1Iy
j6eOgL1JtYTq+3e2Zd8yDADZvEbvO+1LNfc0ctbfoMePNrXDYfkaq/YclyE8PFAPSW5oid/HAYuB
4Rx7Ne17BXXR2/ulpfmBbwOB5rWtxD/hM1bDwe+ybPxapL5Sy3dkJ96VzvJSk3/hzojHTIuEB8/b
1XYBDpT+hMb0HhMyb1oGX8xjUUPzbddPE2fbXDxi/DiBXo6UlMpm5Wh08NKl2dUYelaMGFUMrJYx
72lYPw+l98on/pqD+U6GXGNHa/KUq/xNIOogpYXzw5d/JsPFakLD5s5eXPJy++m9B/UgIZT9NV8Q
VeKHVEE3RQaWxTE8ia6LUO5GVUL8W81rak6otxdsKh6hq1Ds6zdnUoHuDeFVxVR3L0D+bgLEGeB5
y4PgQ0z+ZxwmTK3Z+FuX9bc1BFOUJ9nNVH8msg8oD9lWXXCkN9LZejaSaO19+FpgMCVFzqUlx6rd
O6JfItiG91C3UWtnEB/HUSz7OR5f46p5yPLpqDHaiN5r0H/JD1yOqF+dD+Klro2Z/ODgXM9d7wAN
yUQLO4AsqY0gQp1m+pQL76PZXU2YH54z/sSYwqn4yde6TkHZUWIOIoQEckN82ca3jM9QEQI72qQ8
DE2DX0613G1il5XtzkRNxZl46gJiLhAApanxVOVku6MrP+fVwoBSWO+GMf75/wPXENXosZC4FqRv
uP9xdl7LcWNptn6VCl0f9ADYG25iui/SJzPpncgbBJ3gzYYHnv58YPWZUXFE6kRFdHSURCoNgO3+
f61vxfQJzHm6qFDwmJSh8ArS1L+tCNLKMcQ5+i5qf0zQWIK4uJYqhbm3iHtcm0MIa1c6lN16poAW
DzUz8Urrp2MVNtRm8BKLMN7HHV2/+U73WfSYDOFtxwFrUTYYkNqzsHkxoSZhv+lXTVzcGbLb6S4e
BIlERKdJump7E4CZKk/MLL9qi3gNBmsXdP1SDIK1W11LjvGcyF2SpnX92UdUhQpX2JtqaDYWXcxT
JYYjiiU0wsrqKUBnl0UBixs3KSIGqa2BkNBKx8NTotJSarzw2wy7axqchk2/GT0gMKWn3WoxDVNH
SlpV6Fzjy6Qbx/1UlecS8CS7uHZjS5QT7xWOvskedOmvw1CcWT5SMup6p/R6nslW56WL7zXdpqxt
HShAXgy33gBukI43tLRit74LrA6UvhPcuXMjqBJwMAneQzB44UT2FkPisOjEuA79Fq/BO11OIgkd
9iqwL+NwTAgBXArLewtqBkyhqmjpuvJFq2AcUCO4TTi6LGt6rQmwRtGehqZLpEaF+luI+MyuN1WF
V2Zw/OsSnAw1ZA5Qof9KtBoi8AOnYnJWzGWlhh3tp1NFgi7tkss+rdKVlg/3+U1t2/sZBVW3EC3K
Wj8wZcNULjLYf4RJ0JZJnrQ0v8xtW+2c+Mop8steJ1iBxPBYnsrBfe5dcHaDxOAvH3XC59ZEA/Bw
CvSCPLD5kN+kxtCujApYS0IkgB6qVdkYt8rKaMOWkCfIyjmxNDqfYQ7GF90w+h3jplRGf7BtmvqQ
FMeVyNi0MbwRJhSROBGZaKmydg9dW+5dlL4QYYmXodPj7U34BJM5gTYBi7wwOjZWmS5/mA2XB2Kn
cUQQusi98VCNqGOgJNmL2BI7eEVHU/RPyK/Yb4bVWzneeENMNZ9iFuKK5oedBGCyi44W9HVDVWcZ
6mF9QCaiK/PV0oY9Gm16gkOtkLCVbwqB5KyGPesxSqF0hV7P50Agb9AoyeZ8P2ry7nupOTxFnq92
0WTcmPUQbDpcmWZ1zrSMsj5kt1g9h3TTVzXL2bqh+r3EmfdYT1iucHN6MvB2ncvmFA+r3w3dMm39
oy1gJLQu0wXncugR4TZNYS8TdBUzHaLLSv0foeSRQHK4GAdqmkFPf8xPKFHb1UlSVRYQJuAxo6ld
j0111llK27KYX8ZjtA4d61xTVbc2NO1x6tIDNN/vFhtt3JXK4bjunMKRnUO3oOiVW+n2p72wcCNl
9cHv26PnopisK0K32bZA1KGdPvX6hqwC9hSp+TyGAQsHwiekG+kiYmexzPN22Du5OC0UeT90Vnfc
gUTnqCiN+KShrY5qBs2dAX7RbSJzNUU7x+62zJjpQjkVRkbgTJHu/3DKrFmYNNO2hsbZqRqNnaU7
gFtqDcO2pIQllWOf6dPBa5G8h2O0EgJiBE8V74GmiR2SjpUT3Rj734c8Nt5KYaaHTPTkzITxUlDN
XxQ21mt6ZSejrk1bdn2Er+gllmtkPdKpED/HkuofSCRk2TQcjOk4sGYQuNTiuF1WWpSdIoNEUETH
CxgCJQ3WGQJblrXb2Kds00+US4qCZzc84Vb/FOrmTdPgixJVOoviZzblucCLfuKYbPh1q6cl4/YT
nr3mQu+HgbKMU68g4P+ox2FTBJwNRSH3NLrOO8e85sE3gAkbOKSz7BouyHNh6FvIEBSWMmdYtyyk
izp2ox3WUPoDzRk0HjajOow7XFznrnau6z580NE4tlPwLOr0rC77GNkYQZ00tpdjQmsDdOmLRDEh
tV1bE3CEx4XScnzRtDxeUxXWy8jyDpHOob/s5zgvW/4Q+nBrR/TnOZ4gma72GgbdhZ0W+rZ0w0M3
pntsEcva1Oqzwe82FVVgNqJZTZEKDVqKWCdnd1rUimpt7kuqAhiT5VDcQxnttjWRU/SzaC0GGgKD
qnRXIq/OcQvc1K7GnqSnnRrLsF4X4QV2SnoDOjp/TXTc9RJoL480erAFGV4okKT1vdWtM2c673DY
keOh4lUbXpnODI6i+s3epVtLGoRk0hhwC+BbW60699NsYkEb9phFCpSCmracDolGqcBP+mXcAD9o
Umukx6u9IConuM5+DEHYrOUsEbQlCvWMtkFkNenehfpH+gQt0REW5FJLy6sWshccEJLY4jrn91nD
sZix0els5z4WYD/yoZabzg/PqZ1cW8oRy3GrK/c2QiS37MBUEj6qkDVjW2BvgMKnV85K91L4NwDv
fSWQOKCBqLwafDmGhHLosXPZabgBAkiKxgxp1TSmRmDFXmbEa93AA5wWZ2ndo751nEcq6iZe0IR9
j2xyis+0iKzCBUsEUae3jqJuw12Mbm0RIqMNRyxxZGAlWNXVlW0CqCPf0ogxWpW5cyxLA/eOR83A
o5PRJ9ml6eJqK6zuqUA1O3uRDmM/3bqNedlOCkaGv2lqt96SGfhj7ILzfuyYsNvvtNEvjb4B3WY1
yznbfOuaBPpCN4aAz9j1gvikQ//UY6b1w+qq6L17lLQwGbtQLsslPTuHwjBUGtgViHKK7hUvAYUx
uve2R0YeIinJc6At2dQlvJznbejTkgWG3Xi04XbiWZAuXE+Hpr53JRWS/JCZFqG4RZN10n6YrnoS
DhvqyK8QX4qdYda3HWvUqpPNeRf6FNEo/vd1j6G3MnCmBW84xlEaRU+NgNfC2gjvJ2hu2Oa/0tHa
Wio+Ger+QpHWBaUseaFDx9WQb06anWeNo+gETU9oC4ONxikdsFkcRSsPouil5dO5q4Jd6g6vlhH0
W6mH90bE1Q21O71U8Lktbzl18McqiGcLobRuY3s5B0Ucv4tZwams6KXWm8tcE4QxY31vbEo9KK4c
tKIOxpLCww5vm4+d5h+qmqcroOeJBE98b7HqBSl8TZGgmlH0DRcR5SKUtcM1uiCIuluPkzbtv3ri
1rDg1bTZy9Fj1UGYT7/l5AdnvjtttlAr7WFKhiumHCLRfFo1o8CvOVDDMXnzFFmMHfjsTFz1Ztva
E0snZFPzpZqsftMYklFhhlvkpt9zCgiZgSQr11pYGcxxyoJParW3spngh9Dm9IMHw69vOsmRzWFm
wBiNtDtK32qVgqznQlUJYDBO/LcVJBjfjR5hSvNEew5KO6QJD1Vkt/AZonWTzUWfAQhUYGf7Ul6o
ksFVDe42B5RKgaihNhozHeAJpB1zo0fqYHmNs2o9tg0qCza2yIKl4/pPsuSRITPqh03jntuSnbAv
Fh7cVrPnRIfhheMMazuPxAXkhIpavUQ/C2aqzTlJaMmwzMS0D1wUrF3We5sU1Nc4n4IUdTjHKh9t
pyfyzvGZIXx/203YjhE8sudlcYH+TF1jmpDYh+FZHjvkzjs2bEWDFMNBJt8JZOLOjLSDy3Y4b3T6
8JbL+khk9q3h024aWUcW+F9/GJJoFyvCJI4/YBluK2e8toNhG7aIC8bJpTN1GXII3ZDzhoBCxk+m
TsNoKqOHaWbqUfnjIYVBkEXJ0XJaKusMlRwlY+Z2expV11VPkJ7siovYUag/izNPIKKl+YVjWn/1
mcN6A9TNZCeId13CukgiPiZ1yXMb7VqgPSfZCxaSB9Fig42duUVATxAE4+RvmALt6IxwkH1lUsSl
GE8xtei+z1x3Gv0LpoQbBxw1mwcKdAFbiMSnzdGV9qya8Dbo6s45+G1VZl+kKUADn6esn3xQ6RKz
Xoe27/3A6xJjTrOXkpNGldBsn7Mh3KuygdJZervK7oc1/MQZpEghhw4Kt7rLl0RlvbSpCTWLCgHo
MPMh6YRE8fEYJca0cWtcVKp5KKLqxZtXoFBMAnDsdFDpY0qPiowu1kaHyvAaJdQ5RttBtCuUu0A+
FOkypnwNhIE2w03P/OBA5AwhVdNER96stzHsfINXoS1i7Q2qnBuA6m8i2lcp+gwzoRSumxZckqY/
MZqrkYeTmhsfNl44jGmO605GpWniZBLWF8jVD/YEg7s1DRwP7C0jLBRUuM3ngoMXg6ZtqN9kwbHO
CUtOawuHR5YBy9OQDzvZcFkK2CKplABcGrZbAc5fxaYI9i/Q1rkhi3wyZC5ZAmyJMYlx09Dfiph7
pzk9Mq/oOHihvemHF11geNfiufwp2Bh6tkZf3WIuGmV6W4r+oZoGFNLuuHTDHhnVQAx7itYEDSBb
R4yBsO8iUjIGC8lS3RzzJArWo5nfYxlf2Uhrlu09mvf7HAII/L8hXLVBdRhtmjWQv8AfqhYcN01n
nnV67crBKwAtE5dMingBtMd2cuDadPPJiWOh7kPCdj1q7m0M/Tdx5K6oxjX61XQ5Dma2YrbirSuE
uQU2okaWu4qiDVtTHiqYZX0VrbO+vLKg4BhJcBGGxVOsEvZtVfkCIWuSnrW29PgOC/V0xGy2Sk1O
IEQow1EhrmGMkbS0ViOWuka1XRZEfJbB94q8zfMBfblpa1d11b3iE5829PqaVSPPCOvOVv0YPFET
ubO816mDtdr7iOMCXXZEnuA9GHztwtFpzhlspIRobnW9uuqtkPPe7CUz/e5hnjRkBiVwDJ3rNI7P
7SB70UL9dQK8uBAJDS3aSY1DT91vzZZa3L3RUShLwQT7UX9rYsRfDWrcqVS9pqDM1rkorpwqfWzd
yKJomsAsJGtrlVj593oQNsCy+tmiqIuCLmB9ZKdlUT1w83vDCeuVa+Nh6pB6j+MtAWIDW6hkHw5P
BvNwlHeX+P6+Iw088eeafGUWT37GkKikfddZA8uT5hKQyYkktpyToL43Z0X4WAwOOErqTHObjdZn
swROEh8TJN36lN/nHvRGtiTPmalO4pymrunTtHK5R7rumkuGItmzPKYk9WZ6fJaQ2kLlk2JLh2/J
KkDZc8rupyhHKg7SRYroSniU4WojfRrC8Wyos3hB5hxn18mZjVvJ2m9wqYoEGZOymROLoN7I2H4l
qCjfhljixqzZjS6U17HGKUKdH+/HTSSgL3bFi8zgghUGjgyFDsxp9RUREJAu8u7agjVCH9K98vvm
e03lHgyOgzBwaZWRw6GDJxHBf7RUjZ6tkan7Q+MtKJn+KAnxTPKuJI6Ekc3Gull0dLThlAuuVvSS
sytEKl/w6lW1qx3gqTQT9Th/Muvq0u7I94i01zqFqkOFZG3YtOKKssNCWEARcrBb1n3/YkHRe/9D
H1roRCugcENuUTclFyCQ5YVEvQKMGR1oVB4LwZE/GVnN/Km7J4xxbXcGHlelUPny0RJA61v24zTr
022Zo+3XhPuMpGsV15SYhMNxhILTAC8AixKdQo4d9KDE9Exm5RKdFlQOr7qrwCSbdf02NXT35w8q
S5xoQVI+WmwRVpNkntVyf+0V4rSq6d6j0tdcnZI2LmbDgfOYUNtL0e1DiEOdPn9gXbq7Ahw/9geD
f52UFwkt+tQ8Cf3mbpzfOTBUtjYtzVk53QoKwaIzp+sCSw/0OvqiPBQnGWitEYv4WkXGVcgZAkPy
3hLwzXDMevh/xFZYpPgE5ZvNyXFh93yG2MGBZZWHdMRb6PQrY2BVZheOqsRLl3op73rk8ZQI+3O3
om9SnTVD8IjHE0KcFC8d+ShTDr7JzyxULUN7DwhmDVOMBZcinubXYmsSM+lXM1WR1rQecK7UVIl2
VGJf9U3/QGULZ2oPJjLXAtoZNI9Zu3pKushd66U+Wxx8Nz8ngIZaL3kOaUK6ZDcH70Q4QTdI+xfO
xNGWfZHG4mMdlViauixp4KPk9oOCRmVMlZZGothogfnDE+OOehMEgTaUG3qW+LLh53g0Ei2gt5QT
DEi++BFqGd1RF4qOqtv2uXEziQ59UzNcW4W9av1UbL3Ky1h94bYNgPWCHKeoXUJOsZITPR/SpcWG
VjKjryKKmVtvOrc1i9xwjuwgyQGNYh9YDCT6gEjhLnsRm2Ep83uqEeMZqKBhUU2PVdGXG6yTFTXb
uYI836ksvfd6xP1+M3co8ergtRvkEpPUD9i7nIxjsa4GejtF8SDcYu/rhAiznqyChk8XEDhBzQzd
QABZBe4q5XjQRighOX0i5dx6xgkJd/A4CCCCDR+L5aRXKx2i3aKJcLiaTANQaR6E9LtlR93Zarn2
htPcF26qA/Fm61KZFALM6ZkQ2vMxntRKbwWEaNqdmhqZpIcfaJWew1xR9h5C4iAoUDWKT+oRPkbQ
EVFIS4lRbhiCvVLyKonJp6WWSRgXTi5UGhau75DsqiqfnsDRWBujJxxF9m+l3pe7ABVRoU9wZ6Ta
U2TKedYxieaIitAUVc81fayFMXn5hjm909DViaA5RTMEkYhOGz3naCR/NO2bA/9xSpUKFRrka9ae
s7JcVwnu/1C2EpgFizYgUmQ+WcCG7aBcCmKywGHgq0yjvTaLjVKDu031PkKwu/DmhgTxRDci/9G0
uUW3mnSikCg/tICQwYc1Nstp41QeXVfwVFCS7GU7THgqGElLYq76dSQ4qnisYqxQzlb5tz2VUdGC
CIluRevWNGLltYnYS3Thus0R9FCVvU9Vfs25BDUsV4FsqWF0ZtbF5t23FhN1MpYwDrA1oJNtjWMU
oo+2Buby0mI/bFN1Z6+1GaaAJ9NzLjLDWJPKS7kN2/1SMynh6sbtlOmb2M7KXSYENKvOWjQlmev0
acdF0ByI2kXrF923ESeLyX/LzZr9Q7MU+P2OFF/u7Rnlb+DLWUxN8UKF9LnoZgWpCe6aiMAML8AG
AXebogGPZr9bN9Cw5ziOw6lejCkdLvoTbs/4DDgOILUnhRtMAb4f+oPGbLWaEo1SVRydpzFMZROH
8tLh9MBxrc9hsNfGlerN10wyAt1sJANnitSFsFNnp08YwuwSB7lRW83B9YS6wCJ3pcU4Z+2CflUe
+3RoCXBoFcTzbGTSGZlx7JGmMtbuW0rp/apLOnfbBh5gOj96Iv7qrurc9iaYaFc0rnlu+kV307RJ
wvBCwYuCcc9JsLuns3doG62h0mVH1zESXTMdO65lD/dtcukkVAAjlWlucScPj0TYluu0pkRCCO+D
P0en9U4r9xbQAB5aaLDYHA+JHdfn1lhTbOxmg8UESOFEt+NHY2rj1yrWzzyyo+7zcXr1BjpKa8vi
NOagb7gN7G4uejVXnjuAS0wjmKhlV1ZroTXWKvcBuRLbJU6wJZRXE+0Ex6HTa7jhs590bLbANlzx
xZ7mDFvP1P09fSlaUjEhtrRO42OB+vcYjuND0U0kH6jG3Y957Nknmji4c1ji+/8ZMvhev4eyYcdF
6mo3wWlkQivrRzbk4RTQM/GkBaTO0ahk6u1Em+270bs1ThigB35GWQdFOgUbg1xOv6S3GUfFOrSy
bOt2/VtHNWGnTSI4NTSwIpXERpwqcMTzXyWmpm1BXF4rwogP1ZAlh9yiQI1ENGUkXvputfONCR9H
K7fSIDbKKooTXxFRNdpwtzQJq9HUiTB0lCYvmQCtS9MxvWUQReaGGNYEQHxWraU9dmdp7nVnMfBN
QG4+e/t+DhIMxbzjeL817DDKLY+Ss2lR7++lQeStqu1AUHuEDeynhX8o4bZgwuOs/x6hnAcQ8HL+
3Ya0xvLMH0E5T/hNlonTzL+Sosy26aNjDY1W5CNFz7lNq1zCSf3zok+mHA/vGhnhOMmZRxCINYbj
rmy03XsSaJWTup2YHT5rJ+aY6YWnvWWDfp//S8oJeFrS5LjqRvDTBlQkcjTukjBsVkrowcHo7XlB
SgHvOiZxAE6Er5pk1J2RzoiFObBYzDme3BpxDLkBWwsmDzV7y2GFTr6zMMX7wdamSx0u5C6SGkoh
ipuB4XJArRDkjtAQ6e/E+c1oecFNdqXmBa02icvCKtXeTxamNYdYeru9N4JBCc6QG4PgcgQgzIXv
cWmBGSaHukYcOQdsBvDMVlkVy70OSBWOBkLxho3XiWgyhCpaHagLmYx3jcz9k+bPZzebvSnzQ53g
6NuVnrwO7GQ4lREJdPb85CJbiY+jFWtn6VDdIY0eL+Ksjk4dN6E7IcbouafDsohKdDuIAItdF9XV
IYdih9OA1x07kLEZtpKebSqgaAFWg9IfG4843Pw59qGjgLQ30CFRGY6Z1nTapkF3+udHhOrkr99j
Iw0zKBcxYoFNUCAEAun/mqXmeD/CjtDLAf+thx6mxi9y+v4gVlaFOEga2Y7R3KHyHOI9fSiKSfYE
1kW2WCOL/FWLG2Z5PZQ3//NfeZAgWpmvGgOCpLJgBp+YRbPra/XqhMJeZ8QzLQ2+pYeF4Mham5NG
WqnlhAFyF1aBe2IZLzQxhtNRlNkhA48lCqs+D03z+v0eAbmZXddUHkitKI6Trls3iY2ALSyNh84p
mlWqc4yMkADK5sATUWDOdPx9fBt3lVyTIMH9kjGB54gIF6aeWzdDQ8yfhDSLaN2nFNWAmwozc2nj
ij4nbIGiCORVV6iTCtrpeday+3A9dYlJ5YqNun1R2E5zqziChlm5moyKfrNFhw6OanW0XD09Eg4F
vmjcIE0G/DmM6tomzVRp5XPkeeN3pds6rZaetAunXUd1QKE/HZKDJRQFGFnHl46nzszO89aG7heX
1D/xBhBLuwrq+Wp4E75IPQDnzWl3iTiqP8VHquF5IKcYj3J4VfXuZdWR1VXW/RVkQHvPkR1xVtKX
99nwww+ntYRVMuC9uA58z7q2pcuBxYofgV/py1jjCBw06sw1sN9LCfNJNkdIr9p5zpw5h07R049N
oDfSyI9+6SOohahxBitUvwgwTrPxn8QCbFbnb4geOqPcwYnEUE4JoP2lz0W4HyrMSqWNV7ELyG6y
8XNzHoWDpzvB+IijhK1tWG0LFxZcVzlrc6yylz6FagvyyjgVRk6izKDusfoBgIxhDAYW8vyYkuw1
iA8iALQsfqV3sB2H8KRqSvtWoa5dNtC2LvqkvZzVqeuk60soT9j1naIgUTODX/M+LHoziY7+OOnH
XtMH2jXEBALr56HppHcVrTS8RyDZ3eSMWhXxkpUVHa0wJbfRhThYjSQSpkJy+uidQyHZQ+O/z04a
ii0nYkRME97olMlAItvVclK92juWU23zEuKtlcuCiRJ1GUjpLb1Cazclrru2AoKZMJCdtgaHmzg0
mOYxD8ZuDCm6g6iYmQNBsBQEekB/Yd6dDygbQagilYninOK89MhlZVJHvKidCYw9lkiWcLNPEwK5
dykxIAiLCiAa+rFjvtg2Ta/D85zOhV70DEN0mxHN0jUaZgZTDwmgHyYQKp6zVBVBvDWJxOvBxL9l
4zaLterCSUDKu0hwQRBDamjaXYiuHaziVQVeAt5Kv+qBaBzRcHm7hHWUjDlCS9Cqk34Z4fdgRY2g
ifZHF0opwPA0WWW0sGRaEYZjZtREIK5SwglJsi2dnUkCaTFUbGozl6NQ59+2brZ2fX9enfxnrcqm
GaVFsayt15OyrirhBVvT9qyFV5pbJ6+dXZPqD7kp79hHZGxdS3c5uQgEPRNSr2Bo4EwBINslu4yH
MY8D4zQaSHQZUevTTHMRdOoH5raCcxnyolyLnjJWKKtGF+UabOu7OtvaPJTruG2MbZEW6GOiB/pg
0YJJHY8ShkvI09dtpj1G8/w31uKiYxKnsKrOx8Q+DUca+nqoTyvR6XeCatUSdfqs/XISSItHlMfD
HR+HriBqnYLkixF2J+lK8sLJR2gL9gmnGjowkhcdIH7M5hgqRQgGcfXIDZ6DVRDKZJ8y5eY4b5xM
+1FocAsNSwEB6dNmXYABGBqUoCJKyS3pgpOhix5KNuqIoyEaYGa4HcoC7vxEYGAy/RiMzCGukrdl
ddrAs/BXiHZPdRMr2Yz4ID4s3Ed6j6dw2hROz7GdttNSlwMtPOXMFZml9OPq4JH7PJgYG11dXSkh
TtnwFoya6rWiXO+kFlU1lEilrWGl5tcsK3RJts6c/WS4yFvVd1n4543Rv/o9JtK6th89Dm6Jax24
o83Wl8nOGATyb2e8A4RFZGjSn2t5p/ZRQ3hlN3crm8ygXosiuKIQ3FikbcQd7gOw5SGn/frWaAp3
Dbe5IP6VbZdtlEfXdcNtZ+nEqdIegRuDFlbQoKhFQpWzzFYc6ImWmF+0UcPdIDQOyakhuQRVQewc
IeRkblZS7Ka8xDFTxFuRNq8NiKxlEFxl9tAch0iWK9o4R1nkJED0NIw0+9Al0Lq76TzLkPhXxnhS
0nbdekl9N5rmyfsHSSY4M8QzLC7ZuOinfm5kK2kR8kgaKNPEIkox91OSJQe87i6dhKusuRUkSjQB
meouMeOnK+zZJ8QU3RnAIBaiA3eOi5QQxVG/jsX4UPMQr5rZt+LECBldCmJIDJMH1bI3mmNUrESi
9g8vx0LvH+wYwUv+EltUAbsE4pYzYVS29X2idXckiN3ZI+tldOoCwAYEXsLlGslpYyaeV9/vdAKo
C8+a7SkC9K3nh0bFL7UDZWw0NrLHriE1764lo2xXMqkhnqcVohBshG14GU/ts6woapHml65wCT/k
loNJLDMu7FG/tTVkqBykqPgU6SNiR3tNPKBVtfuc3cFCFRSECpPalQ/CzbUsBNAuRXV4jkDbYoq3
8dwd3ml+9VLjJAlG64nEeYgp9fv1cy0DZXakNp7AeVbzXZNSUZBywH/Rd3kfZEWlLumhwPGYMpIl
+DxeqO/zHF2zlY0n1GL9q4DaUWNHb6XkDOF1wU0JK4focs4gstAR+xH0+u2P//jXf/3Hy/CfwVtx
UeCNKfL6X//Fn1+KcqwA7DUf/vivmyLjf+//5r9/56//4l+n0UtF+tOP5svf2r4VZ0/ZW/3xl+ZP
89+vzLv/+9Otnpqnv/xhnTfEKl22b9V49Va3afP+Kfge82/+//7wj7f3V0F68PbPby9FmzfzqwVR
kX/794/2r//8Znj6+4X68zrNr//vH85f4J/fLp6SqG6e/vc/eXuqm39+c5x/uJzAHJuTCa0IXRjf
/ujf5p/Y+j8QYZq6azvAByBdet/+yCGdh//8Jpx/6FQ8gVW4LtICy5Pf/qiLdv6RKf7h6IJVy7NY
022dH/2/r/6XW/g/t/SPvM0uiihv6n9+s779Uf55o+dvppm8hYQ3L3jr8uXpCnglv2T8HyOeCIqb
AHV2EQkmHtbeQEUYF/FV/HQt/v2GP78BH/SXb+D+9Q0IXmwHZkIbWV921ybFSTHJ4997aeevL92A
okhi792tzJTHZtlbePFkb79+9c+ujP3XV09mSDdONnvt2mSQSQ8PHptlgHNfv/z8Mr+68PPb/nTh
x9G1kX8H9tqqdoPnX5gseD7V+kg5m6/f4bMvMN+Rn94h7Gmt+K0G9F9Xh4GyKeePp7pvf/Pyn91Y
8deXDyTMdBTVAMxAOiKw9S12eWm2+Hsf3vzrq4sOnqY0eWwgXAAvcYq9gvjpFrb6zRvMD8mvrj+j
8eerI0rLGbvCxyTh24ckUfdUZA654us04liQ97D8+ovMz/mv3ocp5Of3sc2BSlfFXRjArxJptczy
/ntHNOVMIAs0JHp5l/5mQHzyncwPg9kxq1YBMpKIV2giFHSKaBQk2zaFu2JmCBQ4546/uX7GfKF+
8cXMDwMbbIENVKW11nBqcUkpjhYbDg+bpgBNdVYXpwBHNnDpHM38zZD55Ikz56/90wNd9FgRspJ3
RIlVLhAbnc7tha9vkzHfj199nQ/DHQV7jmilZsU2020jtf3gITLOdVbRZDdk+TVBzTsYjvuqat6+
fs/Pvs+HKcCPyTCtfFTGgZG/xjjCMSde/L2X/jD2k1TzBAdImhvEe1iZRA/mH75+6U+mFfPDuJ9k
adMMYH8zwi9fQqYYMV5VPfvuIPjNW3x2YT4M/lBAMzOQla4hoO3DxtkVvf2bx/azl/4w7CdJZaXX
Q7hqDqastLsvg+ZvPp4fRjqiDmUFacBLZzrIuoy2iDtb6b6+7J988HmP8PPDb4+x8lPdH9YylBRA
3E0r/uY6anwYyVPfW3gWmTaoAG8QGRE53e++/tSfrHLGhyFr+G2km5prrVuEaSsQYpQRHa3+UZYw
UEyaRKdfv89nV+fD6JWAdPQy5n3qeHzIcu9oW3L99Ut/9hU+jFLTztrR16NxrYJ2E1ruGeGVKPdh
Oztps/n6PT77+PPf/zSzwW7P4T+gdVMx7CO/a/GWmqL+e8+88WHE5m5pg2qvycz2hysjlusqq75/
/cGNeUj+Ytp8//ufPrlGX1+JcZBrp2d50+41bFq+uKSbeJFbdxXk5EEhVgECqGsHDoN/b6y9L0o/
vW0qExG0UUuvVlkHehNntPROvv5Kn8xv7wvETy8Nu63V0qgf1wkRxqqkseg38Vnae69fv/4n91r/
MJBHkXkdR18J+jygM9AhhBbt09977Q8j2dTtUNnRMKwRtWD4j+FfAKP7zYWZX+QXt1r/MJZrlNRl
0XQjuQ9qNyp3ac5y7KLdKa964Om9ZEuw+vp7fDLm9A/DOZMD4oCYe1AZ2RlUrzNyDpAf2VdKtb9Z
IT+5zfqHYW2AnC49rBlrLE80HKnVkQLnpvfpkLp/b1TrH0a1XY14gdA8rnvhQh6V11SefrNCztf8
V/fiw5CuCkuNSd/OgkM0Qx2przFPqyXlpUO6GPDUm69vxGcP64eVuJuIszW6AjNc22+N2ryqIel+
/dLz8/6rr/BhJU78AcabR/ifLTk+4BQYZkW2C9EClkQtZp5otyGK+ut3e5/sfvV2H1bnlABYVQVq
WJumdgNtcuHUW1h+dgfTIQmP1OjOKArQmKUZYh0HwmdyO/hbazdHfC7BT1NKHFS+bUE5W5cR4EM7
PRhZtP76e/36BhnehxEfuEQKuPMzluTaLLZQwP/Q1f5m5fj1ODS8D0PeB1tb04zgHtluu4gNfGq9
WLYodBZx3D1+/RV+/Swb3ofBLmhduIniGUMXQpGrWOfWd43WP2qxxTAVv3kAfj17Gd6H8R6Qxi01
gxFTG+MOh8dJHJlHw44eaSOhH26I5kiT38wtn92U+e9/vt8IaJVGxvo6LZvvmSnNhayis6+v1mev
/WHkp2oKK7x+XK0RS7jue/sJUdjq6xf/7H5/GO5gnLVcVyyrXeecV4F1IAB72SY2CKXfPK/vZ9H/
PQ45h364Nth2cTDlvEVGO7Um1leYOytHXWuP5RNNb0SA/5ezM1lyG2fa7hUxApzJrUSqVPNku2xv
GB66OZMgOPPq/6P+N/74mlKEoncVbQgEkAkgkfmcb4M4sAgEb8ozTqGiphzM2l3Njawcm73Vm/v/
nvF53qy5fJ7+H7LnnnqchpbYd54Pm4TK/al703gK53HtgtfdGvuVD+EZIifHvzyVX1efbLYjQNIX
XMTG/VP3Vj5iymq3deOSE42hfXbFv7b94A0mudhfjPp7jows/h3HdH6e/+57dW/lNaxqcrq2LXCG
cEMjh/T3+id67Ltaw9PPlKRAlb7sejdWlbfyIuQIeAJFoSmctQ9faLedGvZqoQpVG/6bO6p+SToi
mehOdEXoGGTX8HhdFLdNdTD04oIv25g8b+VmYkSqNSieU1hmiQwBgu2Loi4veJetxlfeheO15dlQ
0ULKaf7Npk7fFag1X9n46Uf/cCc8q7t5bJJ8YRqk2ztx9QPGxev5lbDV8ZU7SQx4qxTgTYSnhk8U
SN6MVDCcb1o/ffxfTN1beRP0WhEN9bL/P+8UcnbRTzbdE0PqNPOnOWaN1dTpdLa3m+cvE4HnsnvV
9PfzHdha5StXk5BkgtBQO4eF5X9OejJlqbk+6P74amv5YQR7ZHRD6OjzBavaWucr9zDos+S1iEXg
VfObiMQn5af7LFK3yIk/n/+kjelyV15CIforU529MnGUf8hJVrgbl/GS+99qfeUWXNGpzAMCAIxd
+ETZuIbOPFtftyu6KzcAyEwjDxTxcc1a5LcRGP23xi/T4/mR2Zhsd2XemcPTs9faU2h3PFbOpPOT
JTqqr5pphx5v+ay8ix5tY6LdlbV3pt5nU4zAjqV1hzEhT15Ob4KzhTLBYp3/nq25OP39D6NvVdEI
tTBaJuiF1Kwe+zL9dF3TK5unJgxfL5o51NP2TXTjz1Ifr4rD6O7K5HkSbjtexZdwTJIbnadl5NeD
63q9smbEpHmdIns9jA1J5bnsP0Nrv2C5W4O9stx4MmKXavU5dHuphVa+oLJia/+c7/jGydNZ2Wwu
1OzktSIdawKxAzTJdr6crhqnG1tvoySbXTgabixLZ2W+kVvwJm6Y7BNj8duZ4yffa25VPp6UEa4b
KGdlw4nwbJVNCwGGsv62ZMuRROcLBrwxB87KgGeUw4S/RGyhWffSZtUHmcOXDldbU7AyWFTg06Za
cGyOpkMC+Fmjz+Ao94naAopoe7N8NFETGW9Qpzaz99FBR8t+cBdU1OvfnMBmdSkeurElOqeP/8Oq
KUot5mw8ARjS+T0W2aOjt4HovPD8Utsaw5Vlu0njDXCLZkBk5ZEq7/fWkofzTf8XDf7Lbu6sTNtC
3dLDJRlhmiNuaVO7MyA5T36ZFY3h0hak352GUBRfOLojurgvOUzO/D0jzViXFIfYQJKWC1O69aUr
bzCgXRHZA96gaYy7wSQNwneC81+61fTKGSQUl/nKFnNoU8rGdeUOfbULvd6wUHvlCmpK/0afQlfE
XM0fsEy+aJn2Mxn10LLQjT3f/Y0lZq+8gJMSjkUrio1QM16Bst9Bb6RaK7E+n29/Y3jslQug7NfK
0QM2QltO9wgAvC5A7a9reu0CUoXkksXyRaz/VKtcaZBXHHndvNqnAfvD9rKaxHs5GXM416eEIuOI
+uLb+Y5vjflprP5o2um8tBbIrYR6ZXxNrem9TYZPQ+lf5xrtlVmniU+hiI3pTQZZgA7haNfrP67r
+sqsB9GajjXPPA6k869CLt/qwkUUr/19vvmtFb+yU98HPw6ajaNR1L+aOQnZDg8COhoEHrzb87+x
tSJXBlsI3YKzVxuhgT5357R3kIgueL3Tov6L07NWBgtOqFqkQ2G3yAoTdQBYnko/ItfL9dgi3upd
sqqNFWStrBbFhUJrayLe2lB+sQqEpo3lsNSXYvdb37Ey2gjkoFiIdIeCiIXsvPdxeUNNNjAE5Yr+
zVXzYK3M1xUtFW3of4Xkk73lEzVptf/1uqZXths7/eD5HsFiMykeCl9/KarmQtMbFwdrZbuZRdVU
m9JrTglUzhQ/tBIEkd2inv/g6N3RapajLOvb8x+yYQ/WypQVeg0UOWQLJU4Sccpinm77/lT6pzfm
rT1m1QWb2PqqlVkXFBx4hatwpRV6g0gBzzfmST8qm1T7KL22gwM0+vvJGL/rRWMH133dytqnmaRG
N+bGXTn6L2/wHhYvJT3UvLEG58d1P7EydgQQRiqb2PhtxH1Szz9EThvC3fqF+uKv8z+xYYvrnLjJ
8t3J8Xlq9+DgkmhJtV7GO35FpOL8D5yM+i9exVwZe9tR2FPjb0OvO7jkknsU0tbpTdSS1WIV+wIx
9PM/tPUlK7M3CwOZbcqZwxHY8zw4khTVlkzm9oLFb33IyuLHwllGBH04sxfv/fx1gm2JKGywUI+e
TSgyygu/s+HhzdP3/bG/cuRAjdSk7r3KXf2FrPXlMxDQ4rqgirnyAIY1VsKk9Dbs0qStSYovpmfE
qaz8Qu9Po/236V7Z/EyCvNsh3BAi+fNSjOVd2WVw2p1byuwP/ZxecGRbk70y+U5QZ9OMvDoYorvJ
dO9wOhKXqX1h0W41v7LtKrGFvtTs5FN3krHOiuTRy+b2gLiced3t0lzZdl8rhxrWjPh6nb8rq3sb
iKnuzpvCxhL6n9w4F41OK6nYYKMyuvdHzTmUlbzwhLXV+MqgexFRRYqSflgk7T81dA8OaZChr+v5
aVn9sfitkRLiCAln9m6kG6Kl+ny6OJ5ve+vZwVhZMFqL5lzMrE3LrZ/UjORK96Ws7zJS2oV6Xhq0
ovsfFwNnG2vIWNnxpMVVPTv4IzOf/lH6SB1Y/W10ykvJlhuWZqwtmXI1YDZ8TeuBC4zyf9vyI+ZB
3CvUbx4Tzo/Zxha+ToDr+h49lzldwqbMvwg/vstA1ysp9s1Jsur8b2wtqJUtJ1BXoXOyoIwmhYGR
+MsNLN7qytZXppyNsP0GG3dqe8298PrX3Lx00NwanJUJJxKlUK0ltJ+1VFkb1RcQtk9JbN/ABwrO
j83GIlpnwrUtAcbBwc+NAkZWpgIK//dWe2lP22p+ZcuU3zRz6bJGDUHJu9/fuT4kMHO+sNlsDNA6
I84pBtJmBg6Ai9YhuwNiBd1ACFhxjFTUdDw/RFs/cvr7Hy6jy03kzciwCFVPUq6UiNuWX3Rt2SM2
HJ7/iY0V+t+jzx8/geCpXSAIMYWQVn+e3nL8vLmQaLQ1AysrJr3US33Ky8KqJcmoHo4TEw0v98IR
fKvnq+1Yz8F3UnrGG0ovvqWmdiRP58qer8zWcYbJhWzP+ddaDn6VHaQN0ivzD9eN+cpuTypFvTdX
vJtpiAcT6bmHFXSh61ujsjJcTaF3qac22zsyY+2QvJdR/Pl8tze88jrjLSpb3RI6S6TuQOa4jf6Y
cAdCAaOHyzHPCXIx+oVVubF0xMp4a/TtOnnSDKf49cbIUB73Boqy4yubX23FsN4nX6H/F0Jvl09o
VQ63bWod0yEdL7jmDctdZ74li5npFonhYZY7dwzbZ0mo+qSIT+z14/x0bMz0OvONu43WwKvjashM
CFXdR7W6MD5/n2khVuu/rjPVZMZC2nmpfjva+IzqNcgAC8ES4Yz/oO7zcv4b/j7PQqwsIfattEFC
yQ5FNFQILv5yMyeQyrGubH9lDYUrxWBFfIjeIxffOLeObOCH+d/Od/+vU2D564QwCzXbEpCBHY5D
Tn3oPD41tf7jfNt/HRraXpmAinU0RHTS0Fsnf1wSI0CkDJ067/W65lcmkJl2KSeHrgPDOyBwa+36
NEFCsvEubJB/XUP0f7V3NTXmO1eIKqCsVeyVA75nbikiT4NuQEBeL/wLZ9+tSTgN4B87WKY3lL7X
zPFSmfc1+otOgULk+VHa+ojTb/7RNujAQastOC15Pz6MvosUjDgMIn5U8/he+peSwbbmerWVLUW7
iA6dLRILG4SEyrveLh+9CgGS85+x1f7Kng099lr0ZpmLYXqcMvc99V1EpRAJOt/+1hSszHgC/sK7
H8M0jPM7xTYB0YR/zze9NQMrC7YtjQpaja5bxc1JPD0r9AfdfUIK9i4df5//jY3ur3O2dN0iC2D0
SX6v0PEf2fM1kscv3Le3Gl/ZMepuVTy4jhXaPmJss+FB8ZsulddtNb6yYhSMJi+qWDgqSl7tNHp0
h+nj/KBsDPw6z6oSi1XbCvudY2vv+M5ta3tDEPvpZ10kxypPLrx2b6xNb2W+eV76PSlslJZoxodf
BZneHUq1XDhBb33FaeD+MGBOLMmgFEUkotZB9iXQ3ykMXO6ijMxUsx4nMobb4YIn2vqxlRl3DUjP
qGOquwLZwDZG5AqJzPbQQaDZEWNzkPiz6+D8/GxN/cqmNUdUuTiNW5k3b20eP2qevHLQVuasVe0I
shWbM5dkv8DsnjnLA6XwQiiNx/5yXvLWN6yM20e/30xHEnD6RD4SpX1akuZCKGdjLtYZVtqUWEbu
M/FOk3+c8ntKKd+bYkAjA7lBXbswVBtf4K6su7IG8BDKwHOPWtB09f3MJnTVBK/zrIDMxaZEbjGM
BIkyZacgCM79pdjB1vistmfokK7wTTo+2WiyabcnpY1Y3EfdP+419zNi7WvDdsSwIO3L2a4ub03S
5ZEmS5cLO85fz9c0fpqPP+xaeCbymA6mRqA9GFqAY9UXpXXPS3QhhrnhltyVLeOxhYPMnhVK3/lp
z8uN7o5PvXspiW6r+ZX1DnphjYralZAIkX+CZDzhvdEphAF5fvVs/cDKhgsPGcu4tqgYjd23iWpx
E1XcpYgvmNfW+K8st4fLnSDcgl/1NVR+ZBQCMlnAMnRHr3eus4B1xlXiD8PkUB8ZxmhnWVX3XPXO
dXa7zrHqjFTFxqzTf5EXu6Wfn9upu+YKjqTDyeT+XJtJokzPZOjLKrvxU/RSZqRNLhwnNux2nV5l
eX2OBsbJr+WNejW7YXhHZNR7MgiZ3ngU8e0j1TbX7c3OyoQ1pFy6SDJKGaS9JC6PlRvtS9SJz6/R
k5P8nwcVBmplxGqIwbTNM+euJKvfBHHYu8mpotsikVEwD7DcIltFz0bfXjyp/r3cnd9c2XXra6TD
WgK5ufZGoaVamChIVtSafrHi3zMyNnP+g8PNTqLDev4rN0xlnXClKwtFMFNxSezEu5GUT96IGPKS
P+PbLxiKvzGQK2NfbF8hp8g8lXZzVHF7Z7bJj7kyQq9HRrzkHiFQFAhydIsv+N+Nfc9Z2f/Q6MIX
Ex8F3vSJcof7rJ4u7BsbK3ydXGUXkSFUT2Hl0OWD2LUVcc+u6Zpdn0BkGbMe9JSpmp/nZ2fjQ9Zp
Vjb5lbYTNahdDfY/VDBNgYu8wnWjtM6xgt+xVGWC9sgUeWFjxk/ReFWqKzSD1f6tJrSZQTk6oWwG
487pI7R0rXK+sGa3RmVl+J3m5N0oEWVseSNBjsWyyT3zuyS5YPlb7Z/+/oeLTCjcy0Xcwn+pR9QM
UR9HPbq+svMrE0fQc+Hq3DqhKBrrsdaochvj7qrgLQO/2rlrD0G+sWdoqoFnogGa9A6+ZHWh7xvO
wl5ZcqsDV0xbKrUKS/00yRvfidxDqCo/ZhVspuvW/Mp4RaES4LUcu+fWCUYdXHuip+pC4xu+aJ1q
ZaNi7SWI3od16yPWTs6ot7QUzgGTxLrAy6j0TiIJ+tOy4u7Cb24sp3XWVdmiVtYY8FWtPj3YpvZm
TZfs7LTi/7JHWavNXA66NpLoQ+kcJVYq0b/EaQkObV4uuO6trq/sGGntWC+NxAnNlEIHT51oTqK6
MvhgrezYmcQ0jC6SEI4b7x0KsF3nUu3Zxkpd51vpjZV4+UnqzWtQUPbjB7stA02m4ICX+MK8bv3G
ypLLZszzeER0p8y4QVupj8xH+SXPjUdtEFcJRFm+ZfxfXzTHTuNPnsviEQDQyv4GMXnkDFHNvMra
rJVJA6x251gXTogBA4Kv4j5UTqwuOIyt9bOyZehtvWlPcISBqACaSoenulFvV/V8nUC1VFMmqX9D
VKycp7siMiWwCevS6X5jn19nTzV2guIpVbWho37xqnwQ0YPlmwE3uMTX3q/7gpX1NhPF300zIv5V
DD/c3iYqMyXt4XzjG67BXJku9+eyWerCCnU6fJzt2f1wU3SFNWfyP1/3Eyv79QFe5Kq0nXCMKK40
zfrRHSGapPK6q8o6ZUo66K5VUXMyMPeIPl3Q55dUnvQN4zVXxosWa1VQPm2F01A9DKRLGaI8lIzX
TvOHj1Kah6j0D26OCHxl/chE9RlqMCWj2o07ZDeO8tA3EdMFI9yaq5WRd5xncr3nhByZw4Q2ZiEO
AE3BiQ7xeJ0lnnQB/zzTNEMbd4CirbDv/TTMnAamdUfl4PmVsDWaKzvPmylXvkfrFSRyX1g3isqp
CShsZHWv539iY4zWqVVGl9Qz/9khchHQ1zl3FHH0lvqXQiobrmqtNFbXfe472GAoO0R3Z/PDl5fS
cbeaXtk50myTb58ir4ABX05NQ7i8LlKwzqyCsVmJrmF76CY/8GSGSru87qazTqPi6nki2XgEgerl
2BYQ5kf5lVytWX2NZdNfWDkbfnadTFW3Zd8sTUcUZZ7vq+gRVjLxtCDp03Ccv5xfOlvjv7L1OG59
hzIyLqCJ63y37T7+JoDE1Besd6v5lfXOdSQ0bcoQ+RPmfdmjyptWxYWub5xXjZXZQkMuZV6Couz7
/tmfc33fRshbSRAzS+vdTmPxDzpj9Y2qiyo4P1pbM7Ky5apsbDOqiEEs6Wh9K/RYlHvkl4HV+hB8
Hvys7GBS5WX7cv73Ngx7nWnVldGQNUNMGMeLnwsf4eA2qT8N2aVX9o04zlp4TDkmomkpO3ndtALN
friJgZIuNS6+mvGFzTjZIDXVAqgZTpN2lbyQ5a8TUgSHNbtNNTN0MoQEAUH+onpkb5f6K4MZnh+7
jaW3zvOq59JvU3DWIXRrgOmsbJTPvKtq1Cz/v73zj3uwSMmDR0ADl2g4H0jJ5ntdjy6V+m11/bQc
/mjcRC7Z8uMIko0asl3l0OsR7fALbmVr0k+/+kfr5FVoKUk/mLyATWoXz7pf3WoFt6QRtPpgNmEL
fv6Cp9xawSv/Qq3dFPnQAMJmVrcJWLJSzPsULsV1k7zyL9NUWZV2UlTrCnKi89qa3ngOji88C254
mLXIGXr1ni+z1gs9M2Z36k4TUaUI2u8gAKF46zoZUFUgTHoHWix3Xqa+9NSFEO7WIlj5Gpi2E7rW
xLf8niAOyArNf4j0qhXBVUO3ztRa/BaZ9ahwQ5ggxqfetuXz5OVTdmGVbXR/LVbGpTjOtZSJd4Eb
trG37Fqpe9dtK+skLUN2cBFibJtZyII5Me9kDEPyuoFZWR+QZ7/wQAOEup81B6GVP7plvhTB+XsV
L65vZX3c+TQ1aLSu2KuibtnHkB+4eLyKUiA1zrN2Gv8Dn/iuKYrXTpMHM+XtTWpkoakORB/hAIUE
T55ov/pKfjv/yRsuQaysdCBIKxPSBcK6VwfDjoMIbEQWNeIwlnPLFjfc6jk8kPO/trU0VkbbjqYG
YqWww0wM8250vO+DcSlBcKvt1aFgqvW5yAXkzrqOkNeJqZdPA92CY3O+7xunebGyyjaXSS40Rgq1
6+9DFD0mjhG00nvWK/3t/E/8/RO8dW6aaIUD1Az/PE0RCLWpSQ+QQC7FWP/+AdTs/V/v74jSr6cW
j9lrWeBl+ou+DO+TzDuQhWV21d7rrWXLBGvYMjTuPNnwbprGjRHlF153kSg6Lcr/Dex56/y02PcW
EQ/E5jXLm/J9CoeqgGbqwIvuhbjPVQZraoTYqCVxdTsD/N4VULJuswlyntE38xFdDO+u0Oblc2q5
+RHsXLsvPXd5MRQIuTR2jTB2BudzLdtvs4DZ0LZd+rzMU3cfj2AU23QY7jvTc54Lw69f84xk2iz2
dFgHmf5stwnpTr4l5js394pHe5DlV0uV2Q3gt/i57kEC2h3Mvc4rpxve6epHLSqWOzfivcSZsvZV
TTlx6SqjVJTH0/tlWGoZEtTPxoeeXlMiAorDK8ppXzt59aG3S/UUU/25y1ufW/rgWl27izkAJ3sv
NhBWy0XytaoLyPWmU+aofhVuurNc0rxRmop+RKA97nMbZTnXbbVn4KQaWcjdcByjDtFYx1d39gkT
C1TuX12QS9rP+a+o4mlxzCYtmFpNQH+p8huZ6fZeas0vaGPL16UY6xA6kgIovahb01bLztcXzQ+S
BsKs3ozwQWR5q/mV/pDp+nxQHaX4jZanL7rhtyHcPREYowXK3nQzbrf2LYW0z5OBNkACSGlfD3Az
pri+8+1Kv0HRHeYzT0/fwa/2N2bjQDEuZLbvKljK6qQsCAFNPE9kMxBBF/cZajGBMdduQOT2xci0
d3uyyPYd4p+JK3+CcagfJjsf9kY1LDeuP1ehM3kxKtTeHDRzBPx3LDuE8npumJGwK+S83OjYNPrA
s27enigeWehNNYjQYZYVfExVHIps/lefF//FKLmcOiWdNmvfQNHTlA8iavLnchxO9olgOORYYy9s
QfeJUO26FuTR4CcZSJNCC5LEU2B1+hNws152uT2hsCRbntz7JAmmJfuyWChufW/SoX4GWiGDZDRf
dXvuyGfLPCR6UPkEpjTdyGXpgVoaXXO/9BV4zCitnV1SD/F+EHkfiDYtDnKuQaDqnN4PcvDMEKR4
Xu+Loe68XaKl3IJIu8i/cBJa4geIWZ13n2tVEr/kc67GwKwFw+bNqWMA28275S5zwfkhSpzO3ed8
Kbpp2o1m6sMRLoUQD9LWU+YfEN6NgFUGWbXpiogxpmxvn0vXMINizKvyUOgdDxTgcJtfHmS53QRr
FeLf2JQfhAAQCoZbX36Kdbgxh8EqMhVCSq7KuzFflu+MofdYLRCMdlM9GyCIFmE8tklhQW5XutB3
g+E1L7NZRB8yS8dnzKtXOyuhannXznX5Zsdj9hlljcUPLNGD+JsNBzRo15bqmz762QeiTtWxypRu
7ge9V95ukf3IJjsaxm1eJMifDgihzgff0ntxjCNp4JT8OuN5R0BaRXJMtwYvHOJoTF4021buLlbK
M/fzpI3lISoQ7Oa1xlA30jQqax8ZTuuHMzGsZ4qPxxfeewGwlr0D+MulAFo+pRwv0aWvx0LtYzsC
7K6RRlFStkXJewDV08zfp8zP8iAHIpOjwd7H8rGwpG8e0qjNuawtstABuvrqs5F1RnlwFngqAfS/
qr3lYhR7gMNqr/2SqWJeDvEIFPLJAjdcf9hL66YhCQIgWIWg8CHb5QpxobvJ0+fqVsTS+A4YwBs/
WY5pMNZk2MroUwHFK39Mkrzl880c0tOOMrD2d0SIZPwUZ0vjPsSmRjZo4Q/eZ6MeI/ex8aM03ltw
sN1AFvZYPZu5TA1utuYQP7UE4dGGXHjVuu+78YT5GkA2oHxh1sOjAwBIfqA903a7HFDmAus7nwtf
A8XeV9PH7AIYvfVnlJGwwGZcAIKVnV53D106duULHEobOk2bL1FyzJG9lMeObUB78fWxdsadkTJ9
ebC4teTFv2ugwX9vxoFnuJ2rUH3FE+XzrIKGw5L+qYgS0wjilJtsqC2lnp80YARErdR0TZZjEbtB
GtXWR+MazZOTGHmFYKhwfhmQraAZRYmtXrPY6kTYRrFa9lajZWwwU+9Yu7Er5GMHCMUPZj0t4gBc
UlTsWnIfCVrqQjybroVTStwGBJCC6qYCiMpmcgL84oSA8OlxSG5ENe3yXi/bUNcHmJbCqCXFW0NB
Y1MZ1e5Oli1rjiTI0b2r5aLSRyVH8+uonBlSrrANGLb4jOhYxjLRb061ElmQ9cmkfmVpK/ujzJYF
WGZKdx4cCO8CeqqQal9FRqLxXkzo+QVbzdNbRX1C91qh2dHuVTfnNkL8tufuNNvpv0JdUeKpA0UW
38CG8b+0GQB7DBgi1C6fYPYlzTyYx2w0XEqS+1nczy4iVcFkuqPiNbSaT9hSP3HhNBvuvLddo4tv
l6Lozbel68ppF5d9Knd1j3TvrRMvnXE0OcgxNLU5t4+RnGA06Utc1zcoxkIsjx1ZuLscArq8bwp/
1sNY1qX+JmQ3kZ0VZy2U59yFEV9ok1e8zFYl8xAh98y9tSeXPbwBDEY6QdbE8lbCFIs+QXUVfShy
0+rfXDlCd8aV+/3pSbEpPvmLU4j9RLzPCxN/GuA4KeP02khsrR/x1ZZXYkIJj1N2lCBmlfS6tHc9
pbzF8xjb3uloN3Ty1dTt6Wdts70EVHf1NrhrtbxZtuUCVB98mX/r/Y5Xd0HAxwzSKhkfo6RLrL3v
dVNBONMw570JuRrNiiGbnMNUAXFsdkkeybDzfe1fK2ormOUCcGqyUzN28ZIxZWDpBNy09skc66F8
XZqkb4+NaP2vqSN04yPzNNnZ+7yB8fTd603fpyyVzNLo3luWEhVgStlV/5hlgLoPQ9byUubjso2j
ypF4Cecm0cfX6qTr9WzaWW2CbIxjlKormKkHRLEXdw7YTHR5givaHJUQQk1J6ZhhVTcBOnVuti/G
drR/s8s10cHNlBbfcQgHLhhphtRJKqrL7Jtt1epxjCq0P5EDLb2fhT8qeeNQwlC/kfaULIdo6hrj
uHhOpHZO5Qn1OusKTrs5Ln0SErWzukdvMkW/tzXZejcypgLibYwbV+e20qbjQSZWVAYAQStSR73e
ak6HRA4TqfTmf0oe/5d7s3TJ6zCFct3QTrLUujPTQZf9Xk1q7k54QrzJ89TlOEs/L+JXpzQg00rP
n/rdQo1gSRTWGWXQe8pMH7XMd3vQ2PyDR+FSoXhc7C6aX0Fl6em7U4/6Z5VyQLrJEe/Rb3xpNuVT
WRkNnlRZMXddm5NngEu035yGZ4i9I2Ov2zegwVw2YbQsOZh5md0cUjOD5eJlY+Tg2vTOlTt9aDQq
0Hzpa49jocvXaCpbdiqziauDcvuyep0XcFF3JhIZ1X6YZNs/iihn0cqC9MudbBLK1GOVlu3BGN0+
gnNGuot6G0TD1bVanIWDOUI6zROg8b7fY/dmfKwRUiasmeIc7jqXTQfkmRz6fxUMY3Nf9IhDBUPR
FmPQRqNXBE0TQ/duFm1s4AOTDmbdNboX9UEdo6pIL6YWkGUt0/1CfdoDNSGdeVOCsSp3Yw+68zCa
AFZ3dWfN5cNiGstzNYChDnRHN36n0jJqxDab2qMSFVI2tGEj4snCMPAVgI/n8kV3bOBTC5tze5hs
swV+yD9Kg7Y1JvfG1OCdHsyI48ktQn2FH5iwc+I32Y1N/KusdA1zGdU03gAv5WNhb7HMknGMmC6W
E6y+coS6titSrivHeSFz/+jbcH2f3D7V5gN9m4Z7B4RwEtrNAu69koVR7lM0AAk/LzqhEtDH3nM2
zaKD+AjG8y4TvpOEphfNaHcYVZXeaoYmjdN+qBnQ7kw92nO0r9giY9U66ugwlzn0alf345992VFU
v6S801Ldp5nzjZqGSaS7uBJeHkRlYucPmcUrK8rHrEeGwkM11/VK6yGNq2m4lXZqSrUbatddgsyV
0w/fqCayrVR2Yg/rcW0I3oY6Cn69Je/kbhjMLD5IQoZOAIFSTaguu3b3gG/Jp/cMEnoSDB2pv/tl
5jgN89Ct5FEULhKFykVQJohQ5fewrARU1dJzsnlvIJzX937XzR2a2jBCseh4aN4ThV7VPTLVpfpH
VtVg3NRUa8Q/OlEscZBH0Bpfiqicizdz0PAefZdFXlBlPPQ6lqt/rQ29e3Jyw+t/L42X6mQ1NREH
w6ru2YHbCeKpZ2WVdusnpOC9mn4JOP0Ua1Gfxy7r5CP1+ZaPAVbTQ91YpXNbRcs476amNuVnpiXv
nxKExrIvUaJV8bex9UrxrBd5FiEmZ5tyn6eFfPanOM6O5mSwo0Sqd8pQtAbp9LxI9vFtmpnO9FmO
dtOTYwIAeudac689aK4TdXeWJPyP69GmPhgbfOrOm7TSfenbjAnjmAu63TUqmMSIw/dc2M1az1+0
uincF9RnwEZmkcZy3zUyS5wirHymhUuGJ6b9Qt5PFyZqxF3tzExJ6yOaFpk8tn5U6oixaHb0q4Ng
BjJ+mMqu/ddAhLwWYeQtrvmSRdNIPhLxZBKHEqdsPi9kxAsuGrO7IHxpczWLh7mHjFMXTmLqP6OO
OrbpPrLGpp5fOFppoHv9wcyx8o4kJ6EHi8bFCPHqxiv2RtaKjJA0V7FnvSF7dM/pTRLiSbkqvA25
H2vEYymwLN2gGKTZcVFO4Abr4DCK2frKOTJuwFGSvh3/05gTV9fRZ9oPsCWb+FhVRns7ZHni7LyZ
fe2b7U/K/+Ynymjf+iSt3LeqdrniW+PM7TnXXP2bkvBCghE12K8kDav32vKXLxX+6HapWAG7rLbE
TwmtM+gnI7ttEiN1eHNyoJlDDqa+ET5UEEONeI6lc9rL5DzQPifhfQSE+LmiopnzOVPiU3Sp+e9d
hlPb6e2MKLk+mEPzrOFajcBs8sHf1ybaqayjZnw3mj775nEZ4WhUgw1t8wxfmlac0DSurSTMW9XN
rFTxLI0OkHJBBKlrpS1I69C1e5ObNJTPOv1lOJ14mWRj3yZ+Ie8RYsDp6LX/gOZP9bvpnSigWq14
4nKWH2p90J/TzvDfTifOf6tsMY+2nzqnuojld1xwyR6N2nhT7Fu35LIhhoTDAxvdSEHBClC2hzKf
vX7fAuQ8Fljd7wEA9P/j6Lya41SiIPyLqBoyvAKbo1ZZL5Rk2eQhx19/P+6TXbZ2tQvDzDndfbr3
UqnVK66PSjDrdnuzAH0iX48pWbE9lF96a7qeVUhrZ2V99lAtDhVpLc67ThLoWzXKIRhsqd7QJI18
wXZmiiXt4qPgHj7Xs5wPAruSBwCY5Rcp3oxKN6nPZbtoO9LeW+ABSXcVctKdmKkafqO+o6bLm1L+
nRKLbF9CyzZSZtlDEgxfnFw7JNu6ABiYaQwoP5Wh201s2FuAKW5fV81HVmE9eOlQZkvCDZ0wYx9z
QWHFYJunWExd5k04cU7UvCqrPJnLodtMfVjlQerqrBBr3UX9GUqlxfkksfNLN+lDRd9Z92VGnGmH
vMUz1JJu0DSV/AkXZvZ2upF/idZakddrI1CjZtbavTEqe9r0E0S2Vw2YDnpzX2ccMrk0OQ6UnPeI
GxK6CGOOaJe1WvQRGRuJntBdgCY+FZlteQjvOIs0QwnobeJzrAjtZmYWLvxpZ7wrCU7QOPUZNWDB
PJJcN/RJuknMSo08UVVE1E5mbt50I8U83mylkRI0U3XUftXsAMqYvTgO2Lm+9kZl+guPCVbSo5Lt
wUryaFtTUZ2p59odG/j0tyNWE1A0ITaZ+KDaFhWrrXt1a/PWtXm4TW3MRGSCmUuapyo9DWP4Xhgl
xFHQPNikJOuJFtDu2DedQCI2U0Q78gD20OQeW47V3pZBg4FVnExpqer11K9GAs2Hqf6g3btPnLoH
TdP6l2iZ5md1yZ9ja+5AUoz4bsUgnZnWFtHnZBfdEZivd3wMmhMOIRyU9cQsXpECFCTUpkbfer1r
Kj+iGQqSMrJrKIBWitwW5KdUCzm6lcA4te4i1Z/dWTvYUxXlng0w9JhmlYBcIXs7KFPV/nbzbAwY
djMf3JrmqpDfxMh1SWq0HOJf6OTKayTmORZKU28Ga3xWe5noGN84n7h9CS8rhgJpokaEbUc7rMZD
zRZbpBqIVu8EGArRR7txec31kK516t+iibx7NzNCP2ucZTiWHO3vSck4bZDYMgn9FULwxyWziVcw
YGtqYE0XIwGrHzdhlD8rShbuhyIzvG7hCheswg31yj8qpRqwfDjGjvk0ldCXMhY0w2X7UsjyJPLi
JKzlI9JrDAo1TIzTNjlagIkcLH+nqK99FuausaPnzsVs245vPHRHw2RnScOs89WhfE7r/EIN/2qE
8y2S8WfYoY3RLX7v/11FT3/JTvXcT+b3+mIi7h1/lu6DObD8iRPjaJs0eYs2fuTEcfGWsgysuYl9
hvV2o4iEX9bduW7p5JUuDfSiWMdOY+sI7DefEkfYhyk1XJ+GwPzUnQKsvjG7KVDCapeV6imK+zc9
jp4TbEI9Cuc3ishD2Zq/pVOpCEWGMmg55rETB4aQg7qR0HXe1EXnRM9JXq+6InDKcZ91PGlVb5+T
ebnQ/j+FxQBSFsa+EesHdwwD9l1PwasLZ9yENEj1156TN7r/P8mUnMeh7T2NcgG4+yN0lOOicnsZ
O/1HpOqmjvW9ogvfSvIvYOITGPubUPWTMkMKyvYljqDqyWehrEyeQAZRrFn7MBP/qrjyU90N/aZR
7qKdYx+G5BoJdz+1yzMt4QXY6SO03J8+6b50UbympngF3TpYrvPeJcDzSqfvM3PVpqX3cqhe3HYa
fN3K6WZCu3nm4We0xyg20gFXmuLET/JyN3bKVxZZOuGvlUr9qEX7iXwBQ09ORgG5mZILu1qhVWsM
WVlYqxmusuWMoJtKxWupzYdErZnRqw5lxiAP/dF9cQg/z4xtk8QvJalNfRFvihIe3E2VA2j8xpzS
fRGHu6p3wKmqvmfTVUKvdBofKZ/uTUapbqdF8+S4tOwezWcRc0Vyqz6SHr4P2/rZXIq9CX4Pn+Ja
3jSXrd/a7XHBNX3uy82gdt/VjD+TPbJ9TJ5L8LSYRtMbluzFyI3nNUSIXeSyuqdUwJdhX71D53zZ
eklj0onvxNAKj0ZkH8n6jR7Y8uq535a8l4CAUx17o9TLjkTNYL3uptKeJGQcuateVI0veCCdJmTx
KeRPukyG53TGjdCEXRsm6d6M8+emzV4oVRufqQzpkQ3+reJT1VsMH1iVtZuU+mprCQPAc3hMIvWp
bftPx9HfkU4dpZO86i7M2eqSQ4O3M6xxH4/hOaqTzIud4pRFRRDZxa4cIzz2kz/V3G0sXd2Ac59c
t0shkBK2Pmp1M5T7Yo22qzMHW8swiEsn0CqaeDJegzFRv3C7rz1ZWDRbCOc8giFSryhCckvJ+A1E
RZS7JK6RYKM4aBbzg0PgYerDFtC88CKkh4dpXm5RZP5SLO2ScDnEk3N15/6fm1JbJslxStqrMU03
u1wWz47nXVjQ41OQOGJ4Hki0suN4r4zTNY3EubfL3zX6Bp+OIOKQonsY3jMj2vQJZVcU3XBXelYs
uUty+VYt1jFNlyB38TFrbDzxRsVLYw5is7HeCG7cK5Z7xvbjZfV2TDHd/D9hCtskoQ+MgUjrX62m
+0RR9loe7cG7z6USvxRaf3TnNLC08nnRrW0Oqw8nu5la+wkvxD+22/HkoWooUVB4k9DvKmejN8c0
Ifng+J1S/yvd5VBXy1NOcBBReeKR9cVVieqrmJu9DUVa9STQFTg3aQ2IBJvZwzKmLZjbJbGc1BsN
8Zmp473Pqo9wiJ6NJdzQEu+TtPgo6yWwlcQF1SlILzZegM0udtR0a/LU34b17oyKv3otT3H1TtTt
MY/KbW9nhzy1N5FTHTXMxjOtO4yOONSufuk1do9Yc0Ng9GKrERBkauVuyaJAKOMdjf1bmrVwLuKs
qRVTD1KJeJ71LYcQfn69iqFQ1T2NSpiAeYGCo6o2fJr9p/WuIUo/TOGwCZfmUhfAzanZf3Riempw
+h4rysJ5GsEvBRk3zmZK8p0KBVOYGcqk/IHTw0fJBjm53WFQmsBoQp5/ebc7FqpNmogdDyczY4BE
LHHK7uuQthueGHgLYDr2MrKf58je2W34VffjTdGKwWub+qzUwyVq8qMwVJpZ90qzfF3m5ntdsa3U
fK0Z4o1c8h0x90GFk7rT6a8y7UDRFPWQl+kzCrDLPMa5Z0oN10eVHrKH0q1V7SBd+aZP+mfnKATZ
C/MelzHHb/Lm2tEbtoFXl1NpmvQg1YZrqEUvNaJm2a3G4e2G3MN9RiG2juk5QUIh4tVS3syo+02c
7os78kyhs0m6bqvl6e9YxrE/FsOtEv0+1POnsXB3S2/sl17btUA8cynPjpR/JnIJJ9vAvZAHwy2N
kzZHrT/2zDhg6fpijqEI6KFvQ2d/g5UdmjjMNggp98zA7ePQ+SxJfbMcxfBsMMVNCX/slVwgVTY/
sxZ/rq+dC0wThvmk2ca/KYMMXC+lbWn3WVP3RUoGuy33mNU82rnx4255q0vl0leri4coDrhheaM5
6N7cJFVgCuRd/Uz0TgpSwk6rW2c7AhTVjOrNdq1TCl3gucoCUdaHH9OgXEx3eFWs+bW15T9ZRtfa
UT4NF/qOA6LI0x9Tyn3jTNesqU7RUh8trdmaMnoMefl31sdHGxc/cTm92MAilpm8/7/Qi6TarWbx
g2pdyRu6ZSOLTTWi+2hp1q5nlsnXiuUN+UHk5WW0q3EQDOA6OPy4q3Gjn1ocEFmvO7fNrrUWHUwz
DL1aaF9MsWxHEVreIt2L1QyNV4K1mi48TBZHQZyV72wAF8XUfkZpnzpF/ZFtflDZwfop/XJD1ySs
ob2J3nkrJMYSIVIDi+vm4t3Wds5ZX0yaLuIP+/gRx5TY7rrH91nGLwImsdyg4qS2bHW3psvZquaJ
OSs9lvWbG0+zh1Zs383DK/4/rMIM5+Is1wChUXQQWuPV5WiD4MNypUrzlEz0TaNC5oupPSSV61zX
9KJWteFiCLZF90tpU3aOXL2qHCxdL+wA9cJdkYCG0dx7aPoiShB6rUmYp5iSuLOsP1lnnpXU7A6F
Qpng6EdIZaK1S+EthuYg01Ldi9MsL8gA/vWGPK2XS7bmTiTZtzJqrpdxXrfd6GwnNfwe8RL01VF8
9wo/4MneKN7jOip++nJ5jeAFuBk1haFNEat8A4zr35TjONT2Ao7GoouG9c2SZDuUanssCQXarXGo
GaD6sRi4a2QFvmSgQHt9VC0HqLSVP0pS4Zc8gHb5nWvCrFflVnZG7Mm2+IpM0/YVpTpbvRHMXJPQ
0dyNohfObtaXz3UDsor5b20rnBhV+tkV81FPoUu6ynqWsfXa4LDqaxPFBRSPy3nqfqxhhEMl1+MQ
a0NdXuZ0uhiSHYvzIqmQcNixmm+mzDjoY5KtzWjhpaL2mShRtrNpj38WhI2OPyiu+JuMrbXVLSl3
Ic/p2Rhk6NkzT1/oUE3PGEfsqe5ZDijKPfhrbQPZodzSeOi/RmcMfcglyOIkhw6tLJSzRkr36mk9
zsiRbafBIG1n22kAf6rpFhdRQiEsc6kCsaftHChERu8i5FebIa6c56rPNoxnMxtX90l5HiaZuuAT
IyhtXYavE17rOqhFYgXmAgfj5W5Cq604heN645JG12wsSzoakRJjTvJam5TjtqNGPui5jV4ktUZa
IMOOttnQmRgAOfXGXRjBS+dF8d1cT78ciPgX6m2S4WrDLCFCY3g7BNlGMeKrVIvRT7ASMn1zEg3K
GcOoy1clnfsFLmtyJAhe5zyQ5pDLtySTDDBzXI58rgo5UAEXUTeTdZ7DWkdqUJJa46uZJUy/NiLt
a5mVtPLyyQq/clbcmZ6qPQHVmIfWmoBqQmt5iyx1OOYt8KybpjBLWneZRSOe4iGLtEs6yqh+IjuJ
5K/KbJvPOAVMP6dF3SqbouuiY4JGYWNGFAxDPaz5qTK8qnHS9F4xONV2daF0PmQ76VZgI2JKgpzx
aRKgs6HYpKlu3KmLdAy7w9k6ZNznG2OCzWZshVbjiFb2j2zW9WPf19YLLjvpZYLxv4SmpE4YXeVo
1lm8ZeVnQe0KZ6fnSeLZKU9EqjFdRFqChRaisDfaGGtHV6V/SFxgx8hyeIMOHKquEQt5q7xiq87G
vK2VSvksB8367Fohn8xcTY8ANc28DbWmpN2Zhltq986ujsyu96ol7f0516P3pVds2yOu2911XVXt
i9boQTOQgY3F5Gy0Je0OnV6kY1ADMOHKYiewKjRVmI299HlL5BaAa3xehtn0SafMt+5M67rok+UZ
PPGe1aeg4RnPKTO82THRnMq3kCPtndIKYKpT4IV6L5oeBmY8jIb0p5UOcfEnpJSqyyAjv8/rC+2N
ZqH2+VCRlznqKemVvWG7G32yn4B0VZaF8x4P5qstsvei7CnQ6jv5q42H7cud4vKKnVbm5a07bPQe
YMdxMMGqav6psf+olf37f6x91dmFP+YESGbjW1u4qi8dJfUn5FCKIy6wjruqcM+9laR+nEy3fhyw
OEynf7q9XAqzSTxRix3396qoorpArpxT9tApCwkcopqYlcyPWKNB7/b2VqvmgyX1zzwlvyKNdl0l
trOln7W62YdqdQUB/kmU8jAVxjYs5U02iNii3H5S4ulsdY1JmB5ERYh3vJMBOtiLuhv1SPfiPG+2
mQJIaGsQpICNNt1CRaO3CvVUs6eYaOUGQVMWoM2guqwDqUvSLTKOBhnpb2W4/F2/9TCKXdWMPwKT
tqrnVGadBq4zsoasTdvJ3dL2e6VVN6M272LVOCYZuo66KwhhQxW51OI4F8u/XIiXlB06yAXWD0td
QI8Kjqfpz6g4tTe3/VvGkmHstbx36A/Lou6AmPvtZEHgqUNVen3EAT3in9uxkc6SKA4tUi7DYF7J
cN7axNfnmbw6qsMWad+qbqb4MV+Qrn+J2PqadZeYS1uAqAAy1vp2/eyYa+9kbQ1+leiHXNOvik2X
MMeAQVOZVr4SamedRdYiV3PM9FJxtXeKYxNP6YgjQ8CArUX7GNzltkTxuUU6HaZ0zKWhWt6oZc6F
2/yS4LbSYJ7o9XgVEwld7ZchbHd5595HXmnm7vMSmS+RDi/piEco03Mdd4GRhAfOQfIHwmkH5ndX
uOp6RASaglNB65ywrNp2Iv7WCuUeJ+G2Tqfj+o0GG8u1wv3IjP7W1uqnrinbXrivyCiBjmNUVfkQ
WLFKJyxghQmRtUFbjLDZhXnoyWl6B+WKkBIgFa2MHUXubb2iWlfdHSvbV2F9NZLsF5oK/doSqE37
1FmL8HpUIXOY/daRHpCA+G4TcV6myV4Y6AiHPtpKkR6zePLpn/d9+DQZ0XsZIW0Rivhjq87DGI1A
NI0nk+ptvVWZnfYBkqvAcCCViz96oly1SJ5UTbsbdkhUqVT/GOoQrP8hwVUnF7DVyTz063tEtFss
Kym44LY4HM6o64MunPYQihzOdj37IZRBITgj9Navwi8+4lOBK5eqvCl2fOgF0pgJADnZavoPwqpA
l7ofsQMIhWUuh6f1c0iruaCKgo3Pb3RK91qw7nAPy9yw8loTMgMtx8+MnUfnpIEmEAVPpp/2/SlC
bpK5ih+17bNiOyFlU7vsJllalCnTkeVOZPWwVbv+xmHuNwPx0S7AKtAbBbqyc8sfxwSEnUExvSLV
/caV1yop/sFbPtS89w13CuJUfisIk5VZsu2CccbDoSYwo+yIIJvqo9S+CKW4G02/z4TYZ8u3YY8H
bJK5jgy7IgRvCGXuce/t1K1QnX1o0bE5dfXsOsUer7prLSxICDP316uwro9knIIl1iEoM/Wrkcuu
Glcfu5Dzqix+hz5/Veri1oclxYZa7mlZ//7/FbDa2+rmuLVET7cXHZsx2yWz88nmdWIi7ceJehoH
pWeh5WnvdWnuOU72i4aqOpnqlO6W1NpPRv+BFq8/J60y/ypaHA1HUJmi9qouQcEUGnrOU4cao7fU
+SimsP9ASWCgEWCLIT3617EUtD3VYG7bpkCQgfRya3TpcqL4cW9iqIs3Z4qsA6E0yd8QxWtgtoN6
1wa2EWFDS3n9EI9+z96FPMdlh57du6ELCYaNmle1UA8sQp3eRUSflEXZrc+7mXqwiv1shKFJa1yg
Ztp9L3azcMEJQ3BRNEpRw2qsyxJO8QUx57LFJVs/tE0s/WrSHRiqtqHhbZLdqEnGa+LYREWWoumg
6fucVavx1WUZCJ8I043rJO3BSeJ6pB3qv83KbveCtLxlX+L//IjD4UU6MO99lNm9Z+oKiF0xq18m
SP4mbtF5z7lx7PTSOqRL9l6qGkxYuJRvMajqouWcx2n47jTVqygZTJVDRqIvAsrZUO9x2meek6e1
V7tj5hd9ZuzVuEQg4kbCs5wu8uykhm1HKLPP+Y1naYhbN8Zi03V6vXMnAlk0HQl2ZGp/6xSnH30A
+GAjNw+EtSgsvym7u3IRAKu4mEX9VFw66bykunomdEcEjt3vQASgOhvV0/mEHjnMp1ZX/nbmMoIl
Fsp+KpWSQzaTz0Pdxtt+oPBGCd1aP7hkoEPIuydLb7rPBp9vH0XoKvfFsy5v238gyV+hkNe+K1Yo
Cd5XzMa7bYsvd9XHMNQMgl1VzQ6fFrourf4YW6ip9SOyPu0T1H1yNBLzPs3jXpUFV4GMZAIdHXs4
mIp4c+yo9yR62VNrgFzbbS99Gxu1NjWfI+JA9nNP6Vq6ZKjpcsgDMXIoJzU/Kor6NxetzcG1dLta
miTo2eYH7B1yhTZf6TxFPxRZuexitiDPspZvXR3AefU5G1lfaE5pk5NTMXLGSY1p/MmKjhNKEa/q
VU7PBXCnBpv2l0lIX8snvjTNWzQbaAwmvWSsZxavhpXfaJ6nbS2ib9yQc7+Hkdk0aKQ8lH3uBh37
UzuR4dBFsKdqW7pMITv0WXP3qGwz5wBHgWPbxplA9Geos9rDlukr0rAEWI1q6XXMbWLqRyVOPhFw
P2mF9RN3smJ4QfVN3EjAjug5l3kBw4+H+yzrnyTW/iDQepY5ufANGp71kbECw62wqhudj1ivr1ky
535nuNwAifxuJmbvjGWH4otEe45iC3DZhm6z6qJHZVH8ODLx54bjBk1edrZD6vE4Gz5UGjJ7XfWV
XVyHcLhTuL6k0L2IV9uPAp8B1O/LXVeWq9tEn7hGZ6hjnQ91nThbqB20dD6q5XJBQT14Sda8oM3N
ALvgOSOBhjGSUcxQ9WR/aHKUx3QGhigcCzwyP+ZzchJy2M5xfWAu55HVy5OpSKaKx8ZAbSetc+uq
f3EEbLyw1V2stVC25wCEgb3WS50egnpO+yaeCaczINHi0OW+9UCzuL1yWysxFcvdtJPF8ca8QCA1
Nsv0AImOP1Rnji9VlF1HNslSzyLPcfuO5rX02T9PmRZfS6hhxtQskzmA6GIu3budL4cWUYJXFfkf
U0930uVKphnbiDWKD6LsBqYBHPg1e3kPI9Q3pWGbW0F/6aXFcBmdVPeAbg+ayoiOoRwtQ3dA/6q9
1slDOM3ntkn3leGctTjbLQL59tJG59yMHlK1ftD07XKnx3rRnhoWl80mrryxo1+kgw6D6qZ1i0Pb
KgwyG09xO07bSVEHVg2gwdAgHq3DfN/ZEHwIUmB8YjcgfPbOWNcrl/RLS9jwq2oJigK9YN1vKtNg
JkBFPjLqXKyVkeyH46RYdoCkKtysZtJROL8tCBoIX6J2n1KtR0BiPiLHFvSwOmM4iQRCGqa/RaT8
1Fp6RfTyVsRRwv5L/d0CbjoaOIRMgS0Q/f3apOjNzIMQZnBSGuQyIw/aOvdnRbvVC7pb3H1PIp4V
CtS9I+XsmFOUjp/lVL67ZXl1ekF9QBhoVi1fbgdlAafRejY2QtXU3c0pZ3kxUFhKQRls+9NM9zE/
mtre1/CWcv4eONjZcThAjHPah1cDmyB3fipqwcjAuWjf1wlGSvTtVPztMuOK0tF3ePsSkGUkXT6f
tklFmdpTgczumRIukhTN+eIjyA7Wn159S0wrDcYo9BPczHGKNtBw80eeDmAvdeQjtkShBPY6MEPA
ZtO4zTay0nNUjFulR9g7j0FM4PTQp0juKGGZl9I19UkYIJHOSzRfwyxlk+djogQ7rR+eRyUIlWbT
zh/ZelZMUL0s58F85FW9WTQJ/IPvOddmIa18wfc5N98yYzyoCEZ6N/ptm3e+skP1T5TFdrSlv1pu
jF37E0150BTOtc8c1nrj8ymEDH1ntYBJmmOIW4RhGnTV89PU0+7HX/xNM6jd1RaGA65Ftylerpa0
Nm6Zbew0uehg6QjjfiCnQYHU6TmjCOt9FLXOTaKveKlay9Joi+DgoRg/u9589Iy7pFyZpgN/hxJS
CdQd1HjP/BH7XHGD1UoTSGPtJ8n/gS591GlB0QP25DKH38Ejt6AqU6ejDW5gKQsJn7psG8LbZXY1
lxnRNcXvUoQM1udfkyh+zV47C05J3hAp82adUV1n+lvzoxBvSxNyzjV+WMXbcSxOwMve+hQwf/Pg
JN9ZxOHpsei8pncrdo/C68zOd5bxaYjENpsURCQtaHy1Z20Io9gjlQ1KE7E47GMu0xuarctgWA/B
LwKWmXJ1B+97ZhYwcG1x16Syj9Jhl2b5drFhcM0W5DO7G1r6sKcRTJKJdE58zqklKJ0eMK+aom2o
5FWQKkogjf5uGfk7owAHs2nOXAj08K99OFFR1Qx/2CSwlZwebZCJndOjW54/VFxfvAIxhqBhA09i
IMCaT9zw2ZKPKB834+gGi1rdzXzXu+3XuogUNdlk4MWRDkbbfCSjeKSxxkDT8He1cxESv71FQO11
L9zGFIULIYkiUwMba8rJbp6yGhuYaqyK/+c7I+AWF0oYcI2tvX1K2jehO/ehba7WIJlqMc7C0k4j
2m9k7+X/j55qOD+u2r2sKyCfcNWypoGRneqrYgvSiDNYHclyTXnIlkdufiBz3Nk4qxhszIze77uK
NIKhnr+NdLhlZr/P5/fcpQAZ8d5noSGxpYuCU7sUPG7FwDmpuh0eQ/EeL09LYZKjXG4GFYbWdEHG
t6eJIZIvDaay3Rh17C040qmasXWSjomOEp3efJjIWy5x/6yJPm4qP6abLMKLHK8LQph4nVSkDVwX
EkOXj0xPDrzpcUQ3mGX2K4GJe6oOT3Sh1zK1imjnWFriNEzGzbaUyTec9mVF//Cv59anmnnP4jBQ
ht7L5nZf9JQImurhgwUc9d0Ny7ng4wLwU9KGhxaTRIPwFUm6YFnOL+HaWndCffn/gVsNWhsz+7B5
5AvjSUxZoETF1mGTilkE69HkAMMqkCYDkwAFciKXuQAGxdm8+mT6hygI0El4IwHGq9Ud5fK+Bsqb
6+36orTLdkR3nspZ32STduErVNRd3Li+mXcj92mllpBy3NWOR879DUlbAoJjamE8rMVGkoKEqkAg
nX5CQeeb87DFHsln0PAjHKttrRXHTsl264Yu4q86MpgJ+V3vEzvjZb0nURT7NtC4NSX0wnrAyl23
j/UWm+W0T5ZvFWR9/b22RUeyvsQgZGIyw00bT1uXM4XI2nVH4QojLwwyJuJLIlpkkZ2TuttUs+qz
dmK22RE7xHXbTorkim7xla9rtwJGGKPdRvOnJLlFvbpljygKBJ9MyJocEKjxIELND8cN0XcV9C0l
UpjRbx33ELm279b2drFQqE3ONm3sANETHZkeIAM68G16dGH+elymS/pqjkweuAVbAD7gnlXqlxx4
nG5qP9nW87q/VviJ9mn9Wy/qqbGRU0FFhg8Rw/+X15SFxR4KWLFrZkZu27dMhrcsVfypn4L1wpfw
QG5RbtYPkBlVwJLXetVnZzT5Y2k+LLk8iFM8pDCq/Ot6uzl8VYlonCenQZm47mMLFlRzPALF6B5j
USd+kvED4JrSxxj9Utraw6BJ7NIBQEueF67cwiKP8z8oAKEXco8aIS+PWCVs+Qh93gRAiLSMjQB9
Ojk6paJ7N+nmS7Pmllk3F02pX8nwOFbuRO2NYXABbegxUqT7VdcAAMn8O8nHb1IpXp3W/cfeh0ZT
MTI/XTrU/w3UhBsSbmrxMBshPl29Bfmkhg5ooLkrB5JCW7ri4P/1k9nfZJJ+aMJ6qTsGe9YLCHMT
5OEg9hIiLV/fMI5pcWmzXprVbpegvydDX65aDryy0MWZRt75Sz3zkK3qu3UHXv/fnpRXMci/TTjK
PyIXd7ucYHiMr8Ju6BOa50FdJ/uGB5HCNxxo7qWh/bEG9WgpLatCJ5VHkf0p70fGpqbfdZnA3/7L
zOUb81yubez8DFI8DdIAuyO1maC+Z/w/y626SEICdTqm1FWe1tUIkfvUFcl5KOQnybafidFQGVS3
CIQVUGHLRTxEyrgxC/dgj+qnVWtXpnDOjZs+CzO72Fb3okB9G/AiCMiUl6wcGA+vkic1dOdTZUfG
lvHeY1fVH1Gqv42Z9hUZ+sPMKQQS090JDafWwlDjQDNGthy3fgqH+j/Ozms5bmRL168y0dcbe+DN
xOx9UYZFU5QhJcrcIGQoIOG9e/rzgdNnDpUqFE5URN80KSKBzFwrzfrNu7Q330x2fXTYGnCeQPO6
1Gmke5FpjpxmH6cwbdy0ZoefjBxb9fRn1vpfAdMdOa5EoH9TBz05a0aMUq2NEw5Gc9w3uT1sDPgB
A4I1EyjngouBTaLq7wHnAUDznrn5wH6HC+2QiiOUD4+7yNT8pqmi3lT5yL1O0bwBjGVsAjP/Smr/
oGPLsGc4PtfOWFJj0D/XuvGRDfw727Ieejf/HuQjOkJJdpVOzp5P3qOVCvva+RCFxlsbdk3tin3n
sr3t9a+lapFhyGasoNzlFsnPCuYT4J/a2Gn48fp9wzUQpgnTkPzqVIAaZe17d6jkzC+YwCKx4Vpn
opmg/VKqsWq3x9xceRqaaK84ZX1MhuxbQWfEdfOQw+5repB/4DTfzRHs2JRt+q7cJqXxqWfHUMQc
a+ZENCdginYbPyVyeqvPt4ap/DAKDkYVZce4TL4VAAqqvvkqrCHfirT+OljiOzc7GSu3RQGihQxj
/cgyQCmNC4msMrVDbfsfPad6ovJ/lZtUtlWyqjVkn/O+ROqkVjbamN/mlfeeFA8prSbfKt5DM0X3
bM6e7ML/BrXC2DjKdOtiGYbnzSN3K3dDknyuQQWB6b42GucOyRBenVfxuTdXR3Hrql9a6lbhUxxi
RazGH/MEPBdQ0WiLLgzczORGqBOst4kNRqGHD5pBkkLs7BHgfradGvAHZkRim7p4rzbZ56bRqRVG
j2MyPbuiu7KjabxWwq6/gg4HWAd0YbmZ3KLc6DErfBRy1FVq179p4DUQX62DNEPw1lZz9TBBeb9q
6inZ+ZrLeacLxBYYc0qBv31AGDB+x0UGqOiO80cUZP21xw3PNdRn8eAkAihY+axD4cH9sOs+8cf3
pWUHP43KSW9r4A+UsafpaiiBotmF+tY20/YY+yPA8dEANxZY3Ubvs3aTuBxyvUiLobXDWtXyWBzU
yH4ejOaqs8rvZeE+aGK4KSPrwQ9b6xBxqQu9pU7FRseGl4KnDcNmSGx03ZEAdEtXvUqbQNlaVid+
QZP1AAf72f0/bLuF3O2blPQ8Pd8GxeFHMfXcFdnVJiiV45SG7+F9H4YkvilKaoHpG92sni8TTpGE
e2COzbQMgTaLSN1bqjMcU3SvX9E0WRJOkYR7ErVJbUacpyPIPmvkqCyeRsdmvVfj7+e/4LS+nOtJ
OjyBwEaqi8CGQnm71mzK7br9piCeZ9mfWfLnfDMnFWYsTdYgGkK1pbJpYH9tDM0LrtUDWnrZs6VP
4HIHAkOJjSG8rDeNqO/Yvq0IM2knu4f3/k04SP9HwWbbrBp72FvOW+EXXElZ+39MMaRf3EoGgHHN
QzDV1P0az2dXw4SwqAJ4usIVvqn3d2UbUKJp3SBqIXUqbXLA+AVgF2fn4E2FiWC6ot01z7g/JGos
VZbwgZ9RD4pJB3ehwiHTv0vUa6XtVp6+4Bmsyho+UK7tqoLvvA+SX5X9De7/ndCsw9h5MFncvaI9
okVZuNOKhtvp6aLKaj5jCC4uMdJuP3nfi9J+34B/vmSywF+i/15J0fWam42YWRf7Hlh/35lX82Hm
skdLyYCtXd/G2lBgDRYfixIZwMJ+Ov/opdGVMoHSicz2B2Xcq6HyhMLgTzyCBfCv/vH885f6Wwqh
0GlUWBkwi32nLqkHuxx3Rb+mmr309N+CSPuHCJHUjxs6plTTFGUpEpm7qh18+uGIo/w+oKmeFaBF
8wmAbc7+w90lVneJ4jHBLylvhX1ZlOhDjKAOi+pHH8z0rdx0x4uEhi3I6L+/euCYQwe9FxHddHzT
6uO9BfbeEe5lgyr7TZUmvMPYxfAtUJSaO7gIUngWrunon1ycSDhSv+uJr2p+SiANUek/eHn3yeVS
NNYdmAuVt6K9dXpwsQn5vYdY18scbYpiP/WNUOHGUGdJojRWDufn/UJcyW5+PoqjWQ31f6+p2S+0
o8arYGSj71ljsDvfwsIXuJL4We5FtRlbVbGPS8ii7ahs80R8uOzZ86L1KpeN02hpeszbd4Z5lVXJ
UxaVl3g2AUiW0uTU9ezOypqO5/yeFOohjn4OxXNR1WsZfh7CEwuWK2XLVAlg4MRAsqCcXevcPQ3K
T8s6xu5jjvCgJyK2p9bBBSrQRQ+st1d+CIwnMNQdhKPbmtPXkGcPFR7agdPe4IFpB9VN09yLUPvo
zQADLqcTrWK3aXxAz3IHGnCf5bex9VT62k+sijaWUL6qwH/15gkYOW6R013YFqiSvLtseOYp8Wp4
/MqC2l3jblFlaCj3QdhsU0U3rs4/fWlJfhGre/V4JHps9oc9u0O/PDixgnLIFUZF1EAi177mqq6k
WGKAWj7f3lKoSEmcPU+W1EjQUvyqjv7gfjN0+6Yz81/nH7+QTlwpnYxBYbmZG1t71Mm8DUeUNxal
/23q5legZlZm9VIwSunERNpqbKrM2ocW+NZGTPeVtSYrvtA/jhSMTmoklajJtkKPsdDgThXsjc3Z
9Hz/LD1+7rdXo51DQAISBTfao17dtQ2Iy45CS7ySCBd6xpGiEXyGM5g+9J0Qh02qyN6z7wDqOf/u
Sw+XAgGdiRzFJt4dWjLEv+LaNqyVjenCtHGkjUvla3VswNnfA6L4Xk4fB42K41xaCp3U3Z1//Rfx
3ROpypGmPqjnpk27wt4HXVxvJvFRsE4jzkJ+6eaKzBt8u747/C+OZ3DAP59vdmnEpYiIJ4RQCgU3
GdfS3saZd21BTOwzb2Vzs9RzUix0FMMo2mDsoyf6fcoFOBdVXGIewBOvTNmFFmRLPiHsDlnOmRLW
2I/gnH8Z6LsYdFuujsXmfCedlJFFlFBaXs0JDk5ag+dVvQChKd+6gc4Jpw40KPt6YOD3rdVcJDBM
Y1KIWxPwXdt3aCxQ39RAM2eA2PnvWBhse+7DV+Hdk8wtDo9MMUtod00MpCaY/PxK9cry5/kmloZD
CnHGGx1uAD8YjHVPyqTe2L5yza0lML61QF9qQgp0MNijbtnYeDqO/6Wd9B21dOowI/d83vvzX7HU
UVLAuy5l0tHEy2xCMwfJngN4l7sEzerzj5/f9ESo21Ko96MbofGFCUzroC7XVfH7JuGm7rKHSxEd
xEPSdjndY4f1vVZV3JXhP3X+2Uv9IoVzqFo1XH5efL4n8vMBHqRjvxUmrInzDSz0jGy154ggNSF0
YAQGTd52Mi7S8ss2SrKvHvABOw1QXtorfX70J2UfO+KybpFd9UKUCRDMamZJEQUVXX3Q0M4Ij4Fa
pSszZiEDyeZ6TZAkdWjSL/VtArqwufIj652OhiEyndykXjbtrXnYX+UHu2jxvoSCus8biKb6Pfo6
w4yMPz+2C5PHkuLWgQEW9zCC9i4sqvcBYJQrfRTjbRemxWWrmSXFrY/cUpg4jDFEEahBavIhCAxQ
As2Hyz5B/72DXE3JOoiZzKHSvbeS+DaeKFMxly57vBS6Ktj9PE2xt0rb/DDoJqgo91qd4pXFeGmL
YUnhqwhHVQyFLdIYFzdepVQbfQSVX9riecbeThgKI6D8gCL6ztJsj9JpHq60Pa9eJ1KebMJHqRwp
rjlERrO5gtWVQKyJvrSZ/d2w/TdZjMLv+T6crzVONSSt1WDi0HQZ+UZTecpBBA2UBfybsPk0TF8M
5UlrsnClpaVPkhZqUFOlaBIcRwMT/PqEjOO2Eg2yjkEZbysTdecyouJ0/rMWFj1TWrott1F7b555
MGanD71fZW/HUhT7Ohi+qSjL7s43s5B/TTkDcN2soteA/VaqPMwgRDg+l/gKWuof9nxDj7IbTMj9
4CG0CBTTb9bs4ZfeWgr7ulRzduatDXVQv+/Q3DcB4F3WIVLEI1nfCXdikNt0yq8nzTK3xaw3fv7p
S6MqBXw+6I1eT3gtavjaz+etcEgfcuEekOO9vqwJKeat0R39rkJ/C0VJFJAwQuGKQjQADcpq1QN6
IbUb0h0jlBjwBxn7JTsIPg4mJUE3yj5Vo9BWpv9SA1JUI0Y4ICrKMGRQNNH+8RXKHdH4YxSK9+N8
Ry01IYVzmFcsHqh4sPgV3Q6SaHqP3Ly/reFWXDaZDCmIi1yDTqcyFlo0Wshb++rbNs6t7+c/YCEK
DCl2/bYz+xbRIMwJZuhmekytfM1+d6lz5jZf7Qz8cQiHuuXZce7/MJ3p7SDC27SfVoZ36dWlAC6Q
ucxFwCkUcWu00tU42ztIGayEwNLTpRgeTMVRK8q/e4BnQttFQzEBBBVmcHW+45c6R4risjBLXh+L
XM9xUKcF0FchgJyah/OPX3p9KYJtREVYZuh71hrwYFXQYWg0rlmeL7z8Hx57eq5OUzHr80EtwJvB
bHdlBT00h2m3MrpLTUjBW2S00CDFCpRUPYbu+Lb01dsUiMdF/aNLgRungTNW1jzvjbB869WJ+hEZ
3/DxsqdLMRup4E+Q7+QoaPQ/8li5cRPjshVRdtuLlIQdURbY+6bC9yIR+rABVhatrC0L00Z22UP9
DXyTQbfAUh1YbOMWS5rpy/leWdhl6VLAguTpmiFnSHGbhlYwNrdU8z6MQAnRbD7iYf7wAvHNMn9l
kJfmkBTDSpXpjsAiYO/rw00epbczw0ox2t3571nqLCmEk17Agkj4nlqbEXFRo145bdeuvPzS06UI
7mfdR6/gVtueWVLmBJRsCNaclxYeLnvpoarpx1kw39kGZrAr4+DZusyt1oJ++XvaR7A8nOyBuwR/
7O40wJX+mK0cCBYG9AUL8WpFCRWr/Z8Z1HrpleI7Dy6CO6nhvz8/oEuPl8I2geoHuZo3r7rmXlMK
c6sq5bNd+fpl4aXNDb96fzjIUDgTw9pbzXTjiRAx1tUyxUvqOnGI0eaxfvVwSxkREbNDzpnGALq8
R1VW2fiteugKdCcaxM1K9z1y4y1zag46oSHIpUHsrQRyoGZz33fqcwwMPXbUG+CH7wjEQ1ORvHIE
NQt/EBu2nQ52bw06u9guIlGydlJZmo9Sahj0MrBdcCv72swssGROc+tVTXXZWq5JeQDpJFtk8Ob2
McwdEGs3A59/2ZSRckBYxlyUTTyaHd8BN8wrW+SHmdl1/vFL/SIlAQ1RuU449IsFbruzk0/4Iq2t
sAvP/sN30kSCsHUoC4H9i4/sjP2tFWdiJX3NMXNiNsqOeiGeySESvRTl3PimdrN9mXrXTP3nCGmN
lXBaiFfZVi8LsLCwKTXvrdxpd6FlxrvBow4CL23NsnGpk6SUMKiaB5uMASj84GcQ99VeIG962bxU
pXTQ4z2fo3rMHtNtdgJKgRvnKzuQpa6Zv+dVMihEGwS6jf2LngjD3ui2mwhAwehbb3Q/pN57fn4u
NSPF7Tj4pa/jkLkfwhhlVTOHy6vBkdDqbNyfb+LkCJiuJwUv+C4DcYvB3HeDtkW/4F5Nk0swHDxa
Cl5HSyrsR2aEIcxKCvuBDgSodnaXvbgUu41Z506e+DjwsAvcuFiqa6N/SV4wXRkdkk+qmqoR/a40
9Ydad9/mqBOuRNVCh8u4kHRCPaJsU3PvsnM9xAO4HLvR1ipVL0n3j8TAq0s770k0TSQ6k2ScVqg1
eJVewADpHKyqwtEqsz2q0NknxUz1DpVJHT5a30x9umvtnp1cnCapftUXKAhdNkwynqTsTJHXI+Zj
SPwgnFcU+l4gQLSyXT8ZIHzt/PNXcagZ+Rj6zgweKKu0gZ3qj4+i14ejjqBgdHV+pp3MtTQyj+Sr
RpqWO8M8xzc8dR8z2EGQnZHuVT9wdXm+gZM7dxqQw3yMoNWGEwa/5qyx8AV+ETy9oPiuhj9nNG4C
LfB8S0uTT4r2MoOUxFqNzXfgfy/69ItWuWuG1fMG9NTMk8K9zZzEN0KeDcmqzx8mrhNtREqx+UIK
utjVvb0SQUuDLkW+wB/OipBH2mPn8NV0G8C3xQ1H8K8X9ZEMzjM8dTRaZV425vOZl+B217WXucm6
MjQPIzw05WuAKC/Ei7mPwh51/8veXIr9cdI0bF1mlWZH+Y70ZLPTgsS8ZDU1XUdaqpHTG1LDGs19
PdjZLgn86lNdZPbK0WNhYsowFAwoHK3FYRmiixa+0fAGwSu+WMkSSw+ff/4qgMPCaHvULZgwPsBs
KJJwx1bONAuTXoahtMOk+sIG6qVxUxCaFG4yewcRsEfIv7QwTEKC+/zgzoN4IrxkLIrb5GWhaCU9
RI6+jypAr1bbIfwIpwtnAidDimPM3p1vbCHlOXIsz6WmCTGZfYRN8zbLtC99qdyYqia2M9PqfCNL
wyLFMTpJs8tEYe0Twym3DhK5rQ3l5vzDF5KEjEHpAkTEJ7awe6PwnhQcWrNgug89a+VgsvDuMvwk
HQQi/o6Ci7Hot4ro3pooIV/25lIUd/ZU+o7Lm7uauFJRrUNf/0GJ6h/nH7/05lIcV9xm2dZ8jsX4
fdgqfRrchEmu7y57urQgu6Oma4HPETiCZr6fiZoa4Jar8w9fCAF7/qRXcWxZns1desmE6du8ABLq
W/5tpQ5I/RtFhn4uUvIxeoa2NvyN4v3PH8N/Bc/5u/8JsPrf/83//8gL1HgBZUr/++8Pecp//z3/
zf/+m9//4t+H5/zNt/S5lv/Rb3/Dc/9ud/et+fbb/+yzRjTcETxX48NzjQjUy/N5w/lf/v/+8j+e
X57yYSye//XXj7zNmvlpgcizv/7+1c3Pf/2lz87b//n6+X//cv6Af/31gDCd+PbHHzx/q5t//aUQ
/v9kluie5Ti2gZouW5n+ef6Vxi8oJlkqYpiW7RlzQSXLqyb811+u9k/XslU4QIajatrLH9V5O//K
1P6puRxXXWqQJn/omX/93zf7bWz+31j9R9airSyypqbNeRsj50gshWWyCj5wNbLeZnQ0e4QRfIIT
lyDsbWM1SGZ9GF3ZRXbofNPSblaezx0K7ig6T2ZtNu+TLDMSZDUs7OYA7ybDBQE3v5QUz4ORNDZ+
E9kxsav4i6VW+sdkWEPQnEpz88OlaLYrPRwo0KRHhFErzOuCAbZ8qFWUVGrTX4m7UyljbkQK6lxx
OYWOenoMUw1xK4QKFUzK+tJn/vzvDPt7HF+P2/yyp4ZNiuvUabNszOL0WLttusdddDoIb3qPOxGK
JWV5wZo2f4W0y+4qB2X9Pk2PHN3jB1LeezWw2luNXce26PIP579laUDmqfkqR2V5nxuTbenHKBKt
uqNCaohrv8cBdhNatbN2rFrqMmmBroSHfCdS7cdEHzPt0dEyNT34Os51WNkN8Is3TmHjebKymi5G
lrRW1xa3/UGY+8cO6xCz2to1lpaHxrdfRJHLSDF3Xq0BlUHguU7DG/61ncCxUihTovY9mc24U+1u
NHfYqVWWc8FBnTGVt42D49cRqtLDXQBr4QkHEAc3PBdS68oyv9DN8kWAVnmYmQ15fMzT+k2mVoi+
9YWKHsMwwtHnHHh+0iwEmHwnkExqLQI3Qd5zDD9BwNCRb6Gtyx4u5R/fGfPANLsYjSvT2ok+ju8R
hL0wN8jn+wSV41LDr/XOqjGzacDyw/1WNHPlMLYQTvIBX3V8bHedyDjWDH75w0B/CdcoA36x2COU
WnZrV21LQzD//FXcoj4n1BSj1SM6bXG3aXwQcMjjFurabepSA1L6Qc4DpaCij46OkyD14zpFo+xU
dDtXhnlpqsqJJ/NNX9MK586ryTspmmA7o1E+B3hg3IdO/+X8ZFoaDynvpLqI26zvnbvMLvKdiR7+
zkfVEBkR9HPPN3Fql0dMu1KqKfyGww2e84i3InZslN0Hr+mKz3GASzB6A1d6Pog1FPnCoMhnfVTr
YoNSbHIslAw3gzwOPmPPEawcaheGRD7s42xVdEGrJsfMCNS9MlDPUU3d2Qb4Tmy6YEyvzvfYwqDI
DJQOs5bczzvnDgcztG6sOj74jtHuHexfV06fSx01f+Lr8LAtJ1FULTt6WR899qYSvkVH+vH8+78U
6E5sABwp+HQLBXN18MIjcuTcRm91387tKyWcvP4D7sDIAe1zvVS0DyFK182vuKuRYqgnEEhbO2la
/bEqkS6jjqtAFPgiEsXTdfwkqkl7ByU8a7PD+Rdd6mgphi3Eg7EdLtU7xa1/DWoRPCqN+dlBKfbC
BqQg9uK4w6nZ1u6GWNGOnZ706Ihp2kOcKMGFIylFsIcFno8ztH43pkZ9UylW+RVObrXyAUvzRAre
CQHsTOuz5mioDZLk5ah8tqZSrGHRT123kBvkU32J2ifOVE5yVNCxsPAHwyPAx7ov9NHcCdG/6755
YxIPP3XLUNEe7SMcNN39+dFfCGf5zO9V6OkoetIe+0advdbd4LkovPcGtu4PpR1GKxdtS83MefFV
qBncXIO/RV6jgD+1RccHN1l7am7KuPyiVI2/sl4sjJRMPOFQEoSUObo7/COi9mY2YrRKHCl1PbMu
bGIOo1dfgo9NOdj4Zd5xUhy3uWtXDynWbmtIzaUvkLKGmffV4CqKdxcNAoB2r7R2d5X2frJybbg0
EFK0j3qDo2gcMZcbN2ieuFhNwgMOyjZmahhtu9m3vG/0XlsZ94Xk8gcDxUYee+i77i6N6uLDpFjj
sfSF9l7gvfB42QyWYt9FGcku1XK6Q8lW3Q6WjqprhyUc4uvvRysKV5LA0pdISSC02CPjGyLuizL9
qLTmB9dHWhN5xQtPPzIlZRLpmKp5gA6jEJ/cxN4ZFmK9luAk1wMZvTrfWwvzS2an+DnOx22Kxj+Y
m/qoVToOK5WKItb5x8/xfGLRkxkqSPr6ilEpGKlNw0c3w16yD/2frVEqWz/L2L1N/e58SycZw6RN
marS62XoU7WP7hOhPpmxs2mrN8LBTcF0u3qD68iThoCzPXi4foFUWPnAhfiRqStpNGWxjhLskTKt
tWmjRt/6Xt1vx2K4HoQ+XThMUhrgVnwqIzvRH7grTd7VaREiBhepK1G5NAmkJJDg0FcZvREeMSJS
kp2ux5hnOYDE13ppqQFpyQ8M3K8b/N3vcsXLvupdRg9VAbby58d+aRCkkA9DJ5xKrvKPbZgqBy3G
i8wbG3Fo0HneYxp0WWaRaSy+V6mTYmThfdpVyIkOxVsL3tjOcSHjd6WTrMzkhc6SKSuRFzaOYefx
vRvWyaGJDPFpZOe7krcW+sqcdx2v1qvQQtU0cP3gngXRQ8c3ucs1T7milvMlbaH5XjQiprS+V6Gr
ZJ4w8mPStY53y7gYWECMCQ1fmUbqoSs4cb41q5VTyFKfzV/76qv0YarN0tSC+6739K3RY6STcEN7
WfTJ7BTX0aLACHX1oQ0qaC+eB78ghMYXX5ZEZIqKi62pb2PReB+xK0KUM/6kg/y9y4r0M67rl3AZ
SJCmFOWhWzje7KN1z6YuPLTYwe2DsDa3EUpyK7vHFxzuiXxvSoE+JCI2pmQw7zI/R8V/V7f4TE/U
MixvdPC2GxBs3ViaEbdfh6DO6mtEJ7kBvc3q2sGispogMh4w20hKwDSeW/U9arWpK8pd5CYorrZT
Xzrf1B6T9rcO4m3GrZcmcfIpiXq1xRtM4TJrg6aaiVLr6OqZ+OkXWeuuVK0WYseQvg7vkaEaVfJk
3/V4rmgAiV4UqlGl3SvC9S6bboaUzvA8qNrAiouHGqr3Jved4dHpteDpfGguhIohbVxKDV1Ekaj5
g445+RG+jLtPNXMNcjynkRMTQIb144xWdx02yXehF2VBthsVr7ZuDCPr419p71jhF+y7Ageb0sjK
MLMNrbzr1yTlKMycatyUOi5G+B6rsC65x/vsCVMgGIX+dkQo7BbR0c+JoR4cwL+bzEdf5XxnLuwC
TakzeyNCz3gUwX2uKh9FjbCOboSzvi2qPhe1IFOcYrvG/RZvtWPrjxM2FUqE2HodHaJqaleWhIVu
M6QlwWxrc0iLMbmvG+2XnfUBNjHwnHo8VMwAKdm54xq7HzeZYtkrC8TSLJQWiN7jolwUvnJEgC55
MAcDCc3OafPLjjUy40mPUYX3wiC4H+0gP/iK8y5WCq7xUgzSk/kLLxuceVq8WnbAM1WTj7/esS/y
Kv3shUbcvfGiIC+RgC4DdHFXGloIK2PuxlcNuYw7BZcgvZ/30diXvPWDLtvHWouViPc0oLS38eaf
nP+seRBOBLEhrRQloKk+mSzlmOOqtbPLxtqmFuOvRhiD4aeJwnYxfjvf1sJE0KXJh76u4RjRVDy4
Vh2+b8lOXHL46nB9/vELAfoHSUdxgGfinP2AsnF3o1O3wVUIH0A8Bv1Lp4E+rxevRifGRDYPueu+
c0YjMbdpZ8b5QU0x30b+3I+M3flvWeoqebb5CPB4iU1XxTm3w3kX5DfArMTjZY+X5piu13EcI9P8
ADDKvbFds4m3BcJt48ocXphVMncnsHCQHxNtuOvwgNhNbutuLcBW27ZtxSZtzS8ZC/9KSlsadv33
ETEjLtHgppQPqZcpGAYWyKcbQxDdDGbn/DjfX0ttSKtNWlp5hdeKwCOSO4wPmucj2kGNQMfObsoa
ptv5dpaGXVpjfIz6BBO3ehCKjkaiohrltsCeL1hJxQvfIRN5Ri4X20SPJ/Zso0XhG5/0OMOKkJN7
vDJzl5qQgly3wp6dk9c+jKOv36WO73+Nm9G4rUKS9Mr0Wugmmdgj2iG0KkerH1J3Gne50yl3RYwr
7vlBWJi8mhTiqpkrDcbb9u3g9W6MFDmjjKx1ZXtatqmbwPJvHJHaKGOUFVLFz+dbXViZZbKPUJJw
GMRkvZ/wRGyRFOjHpOnxK3KccD7joq5e7nSF/Nle14NwLbEtpglPQwwCRztduU1/oe79uR5osvyq
iB0/F3DQ71SzLzNUevs+UHKqO2UW3I4mNg9H6uIBirBT0jcYF8WeDRd1XxiJ0lDn9XHN7fe41WeT
sumww1K1g1/3ICARnBcY2NR2lLUJ+iJ96X3Es8TGAaIPiyhMNwoy3FhS6YjOWod6aD1Uvzt0ipAu
R5skRcc/jk1VfDnf4UuTaP75q0ye9jHmcIie3JeDGXKR2zrXroPmzPmnz5Plz37UNWldRWV9QrnZ
je8F0+lqRE3S7cLxNmKX2nX9x/ONLM1UKfUJuGaKP+R8Qtrp2DpW4SGnjLUN1PHXQJMZiL6VxXVp
ekoZ0HSypsgL9tvIciNlnRa3bc6imsdsE+amdHDe0xBmm86ffp3/uqUBkpJhbpSAmqZeufNdCr43
uda5+iejdMxsJdsupCqZ0pTpqtrguWUdO6XvtnkMquAKxL0Kfa01ujWxpIVBkqlNdTcy1TsTyqof
C6a3WrllDbkUm/H2yusiS33up9HFrcMMekNZy5EnlVi4A5DpTuzirCCuxvoYeFnuYAeTl5aFZbMw
XHcv0rg1bkMwRFqLZmiA4O+bqcojTOfaqhTJZwuXL2unDXUWeCtT6HR3azLi18GmNM8Vszm2UV1S
64qxvgj8pESitwujlbg7PWkA5f0e1WOhTboIiurODctuX5Cafqj4LL47PyVPfwLuF78/XdWSSWA0
XRxDLVL7TdSFzSGt7MGCbVu4Kxual4XmRO6QiV5AkrjIzHrvrko7bruuHdcu28c4RAXgc+61dgMT
AXpFwmWL2bTIbDRJZI7tplTZ+LY3+ojv+ONYdIN1nY6TWlaH0S+K+PMQZ3EBPQe/c3ePeTuCL1fn
+2Vpjs+j8SqXchrGgqbM0GwIUZvAVDOuOiNDIRbcSXwbYFOfhLuy41hjbqsaS6C1y8eFtDRjQF83
HAaK5WK6GhybclCHDJ8Bl6hiqXQ0vOfDTP1lOpFbiatC15yWvYKOA9ghKV13LFem9eJwSVk4q6a4
sTKvvRNGG3WfrXSsux6aPb5V+ZUBmVzcmLDwp/rYJ4GOj1Idiii6rduuKj56dsRlOdrjnaipX4Dz
/CXqth9+GraRFjhajY6KkVA6aKsJ6XSI6LLQdD8aZdMbRvgQ1+OIr3AVDjmei7m9sodYer6UtwMo
82VRefFjrU/eMQZhliBYG9b+7vxkO/18rMB+H/MyRHo/0Sf7yIYcud3YtmDNdV1zWZBrMsC1LQd8
tkORPAYisIqNCqLmCRBNi+mfGrcrtxanI0aTga59kk2zTKw4tqoldtijuJvYarKtkQ8jztxYdOJT
tbLrf9ne/5lQcAD+vccsPczqnEtaPCQy07CukOdumncYJLS6i99j1Y3K3tW5+2kOo2MVIC/FmJk/
m6ZMUWgbkHn43veC8yimkUqsZrsuUr3QRQDGDbSnIep7OBt2HkbgT8dA9Er8JksM4zlvRBtaF937
a0Cqfwv1XGAZOWGr99j6vfB3bdlZ1R2aPb23cqo4vWXTZEDtyFpY27UQRyuAW5M79acM95bd1JqP
OB3kK4OxNHulbAHmCAfQtPXA3JjxoSqiwtg6UY0B0PnoWPoKaQEMPDdvRi7EjviEK5jZ+O/dydRu
AnjVhlaVK1/xIhNwakrJQW5UUxLEuHDpRWpiFOrrZcbVYY77/NfMnGX+d/0wtLV2hW38lH306lE4
0bYU4cRNmeagePIx5eCOd1IgBkVtNpOjl842bdRIXXnJha6QyUyKxSXW2KTVnS+qxM5w+nUs88oY
ddeLN2UzakG1NVTDSld2BwtDK6NrIywy6hh3vmOkWcaV6vpIjrva2D+dH9mFlCGjauPQYTOgTcNR
GUfvLdCyx87onjEcm7BV8jEuMtaKxAsdJ5NuRZHqXu1l4dGuxmnY5Bgx4ZCWQPfHQpk9iYFKWVag
R3H+w07vqiBO/B7ZQ5i3mlAYpwpVcWtrDI4Wb3EVd9Fczafyso04pkG/N0P9Jh79LHQAV4fDZPIl
7IF+jqJ2qBN4XpSPNy7QQ4wztanG3e78xy1Nivnnr7ZGdumb3HOO4QMmlGr1SVS4nT+YVT5ctNpq
Mtk2bd2GLQ3+V1kYVo+WbwwfqyT4cP7ll0ZGSlZp6ZcJ0nfsRB1lPNiz33pj5o9tHlYr3TMv2ify
yB9y6SP+pelYpHeKneX+vZG3TvEtrJWyHTBD0wrtlryPVPgmxMvL/JSFnqf1F847KYeFrjkMY21o
d31iamQybO29Te2OonyMutjprs534kI0yaDcxmPQ4JeidVl66GqFxUfEfz5MEX2oq2uY06VGpE0R
/gmMOhpYd6OLmeuT3hspxipBDz//SxRis743+9iI1vL/S3XlxLjJGN0hNEUNxDy6zeysGZ4L128n
TA58fXocNHCFm7JDdxp7LyeocKcs/TDqxBbvlN78lpqNji505JeK+b5Ltb57msIucrm8RSYaU6hs
HPp8FxH6dnwTgyxWMWPLg8TdTi7iXu/HyQjNt/j4CD3jOrlWWFlw2klRB/RFnQRvtC7T9O+9FXc4
79gV1tJfWmVsC+sHmmOzWaRfA8vNCqBvGqRiaqKf9chu889Ti7havxWaXXW3MR7i3UqYvtRcT3WY
NNlaf+I6MXCr45RZsdVvwtYV4o3tAv26j/8PZ1fW2zbPdH+RAEoiKepWsmMnTtokbbo8N0RXLdS+
UdSv/4773eRlIgswehO4ACWRnOFw5sw5uIiDE8qD1p5/T8QU+N4OZFEQPo8cRzQjqsOirL5BJN0l
+hswiCOlsVMRWT1lpibZiDtdiGZjHGxjE48tQ1tK0Pv+bT6qGVqdI5vL+aEuoTUKIfOMzJ/KKSAL
BIVliuwRlKG6YY49ULzQSKXQ4M5R/+sxvXvwLyCJFBmv88UWHdxK841rt14rQLfMyFR7cogUQxlR
rznL1naJvwCI2DSpiWrsivmHGrho0ijlLqcfOlP02dHzcP1+MSJzzH8gKE7psL9spSt+2m69IQFE
IRCPc8wo1NozE2TQQR5Ht9jwAmvj2+eA8qChUbr8yXNQ3LsJaaAPAGJ57e7y+6+4ahtKTPsq1F4z
DvdVkWYvAe6+MZ1kk6Grutsiwl/5hjeIYQ7stmFed8IhAJWT2sM96Qdvhi1m93fHh8s93/JfnZV+
h1bKYknnvTEfl+p28TeuDu/ODca1nCPS1lNGgkWDY+wJ+s9RW98G/TUUCFB1tYsRQwpG7rCCJnUS
QNGirswnf1DzBgxl7c3P7v7VjEBg2y/QHzLvywZl7aNKn4vq+fKGWZvs8yNfDT11EtWlFkM39L6G
eOF4zUbHfJyf92pcJxeykguKALhL7aBJCk6hrarou9keDO3/79DdOBapgiji3g8hQze4Do1nl6P0
yrSsbpBcITs0TvNHhTaYXdWE7jWJYjzXCoNcIJUgmYslln75qYYaOIS8OQSm5y3qgHdDezzAurQ5
cyFmkdZ4QN/5san77zJj486F9vXdYCCNnqAEufExa+tuHUSoXJaEoxNlL8WHfvgotlDSK+Pa2XTS
t37pgTp6X/XZwcmbg19kG1tqxQrsFLrye6dzCgzt0r882JsRSoTFt6vMwE6Tj2CMrmmA7VrQ6m87
z/PvkrjLz8uDv//ixL6ysdBVEBs0GtInJ9H/x8x/Qny+PPT7003sO1pdgLKnbN1pXw1HEGkT8/vy
uGuvbHmcplS4MYO3Yj/mt8P4Jw/jZXq6PPTaK1seRxTBLNFFq/f5coOimLwKN0VdOyvvNDNtRwbz
nMl96X3twxc0qW3cT95/Z9fOxWcEBX8DUYF9l2Z/gzFcIJCpNnKAa2Off3/lKdMxr+o+n/HekEIg
6WOx1Xqx4k7srPhYs9QTXTJD5PKIFvSYZr9YeaorNANuwT/P2+FNOIs5t1xi0RcqmzXevUbvPNV3
rvmeB7ejV0SX98r72/CNGuKCytSSexhf4l7g5xppWCiQm35j+LWpt5xgrdrMh9r82erDuGzmgwjZ
xqq+/+ZvBEy5mN1SeMG0n8Vvlf72+B/ubmkVvr+wb9RLjepno2ecE4PzwCbodjtoVTWPkIiLVHlV
AwJ9o1k6O2k6hoU37Ukf7GuIUkadXq6zpzeypQ2o25BTwBecLxuP3tDrwzAEeqsreW3yLRcD7nPc
gRi8YkOXmPv9YUrFzjB/f3lXrs2/ZbFFyiHI7gLE2tanSX5e3CLu2wcoJptwSx5h7RFWjNOAJgqF
4bNfb54U1J7DKgrR+QetV6hAbVxG12bJMl6Ki3lVM/j4IPlQ90D8pQe+CV1bG9yKZUATmyvTMr0f
RfqwFOqgCnGrxRb51fuO542SJiSNPLQbY3eGeXsze9OdH0AuNdC7pEqvipCIncdNqyYJJgBf9hm5
U2ECBdlx4zRZeXmbeo922DzpjIlfgh9hfl+Zn2n1Z5oPl3fnyszbqcDQW4j2SvjMRc+7Bsz5iBqi
sr+GBJ1SIqxd4wDNbXLu672RDn/0ISkfJcD4/bru5a1tQ9NOz8jYT9CqekhaGqXhvay/Xje25e07
v0lrt0HgQSt9I4A+AgEeEEhbBH7vHyZv5G9DZ84G1mJ4Nzim4kOTHK96bbvf3ggo09MK4wZF+uIW
AO9P1T3YlTe8wNprnz3Qq/DDK8B/ws+b0eXJfdBOu06KH5fffG1oK4g0TZvMOlwwNAImj8koQW3+
8tArm9zO0zR9OPhdk2Etk3kHDPFPvoAce97SYF8b3vLw9RgGU8JdQNjo98FFqvLPmG8VGN8vmlFi
F6RomRCyDNL5bUpOIlo5X/JGeCiq+qfR4BflsFvAAL5XgUhjNPDwO9flQcRL8rFq68d5rrd4VdcW
yLLlIPOCNpyJ3jdNt0/KKeqdLT3XtRm0DNnJlnyazmufB/2Nx9sdqApvUPy7zskFli3PCwffZzHp
fe/lLwHazKJQBd/r3t3C369MjZ1Ik1wwCsJZWB35HQxZPA1bmaKVmbHTZ63nlCH0UvR+Ynm0SLBb
VRHLHy/bxcrRYms6hksScCDacC5CVZjo4hCE/JCl032h5UYabW1mLKtuXZU6rR5wm9UUYaf3lQ3i
6fLbrw19nrJXvgixvsnQLQ4XOri7JuQ7NicbE7M26+dHvhoajUJ6Nr6e9gAhz6kLBpb7cf553Wtb
wZqhAUfP0fl+L6aHnpU/llBuXCPWZsSyUMJaKUoXh7nhN1PzSU1/r3tlyzyX0HNmf8K4bngY1U+j
t/qj1l7YMkyWm9EBMkfvSXfTZR/HLT3ilY1tN8fT2UPfmoHDD6jrRB1FoDr3/D/RucWR5l7x+fK8
rGwTuzt+DqpJGtSd9oP3RaqTh7o3ba+LP+zWeBfyKCEZYDhAxe1KsEnq0H2Qm6mgtVe37DLjGhq7
/Vj+olPeRYqWvzLVAIHWele+v2Wd4ZgUo3++7IftA2+qaAn33rBhnucc/NtEAnkj2dj2ylEcJ5Hv
AvQOMqZIeDJG+WqMZDndTGP2HaXBfH95ldc2k2WwbIJyHzqIsfuboKyjmeXtHLW6JrcJg45fCIWr
K6NxZhmw0sT1tdtraHT3EfPCA0gZ4yEsNr5kxdyYZcem85kPmAnMwi9uBOp7UZ0417k1u/vdtA7a
0c/rvYiHqkeH8svl2T/vl3fW2m53b5M8nYPzxUqMzp0BUWEkpiSe0ur3deNbdZ65XPreA9x6P4ks
qpfqC/8HIeEbxZiVKbc73YEdDQcA+/VeV/Ued5WoJ+7N5TdfG9oy4Y4vTtI5GFqNQZSi4jr2XXTd
0OfFeHX+Dbgjs6lHROsKA0E+vevpVVg2+kZvUWlRJKWPWKzuWnevJ6AxcdXyNmKCFVu1m9gDtITT
ceKY7kTfa/SLiRQYlMndTSTZioPfryiBrex/J8cZJrd1DHZkJR58L7np/V9deteBQMRvo0afyNYR
8D5nCebKsld9lnik0CD9k6ZptQtDZI6SJIt1g54JANOWYw6KrKipvXiSXnFAweMqSDyebB3MnSyp
VxF8Y9vd8Oq5uDJNYrcrSz40RcAxLuV5TN3mOFdbtMsrjsJuUzaEpDWV2Fh+d9Thfad/uWLrFrZi
ar517UVCv+BJOMIJBeisRGcyepjc/tNlY3sf20CJ3Y0Mfi7wmCY4zrrR+eXVfpynY9SPw4+Bzzsm
RxD61NG48HjAvR4N0Tl6IvnHyw9fMRhbndEoFA2rFs9mMkEvk/+okDcfpDqCR3QjJbE2eeffXzmT
ENoRsuVYmLbUh8IjQBeY6/yU3Yk8AJAyFymcd+bfcSSA/OwauSgkrmwuhwF9Q4D+IUp3+ifZf5P1
xn1obb4tk1Y5nfx+wU4apuXFkeSxKnbAEuaivy7usvkbelr0YIRDtJItR489kuDYbXE5rliYTd4Q
NAJ9VCIrf4V1yO9qDw9pdZftIA19pd+x2711q8YC5IKIUJz0ADn6OKnCjZlfe3vLhjnzlZ9msKAp
KaNl/CBIF4VsIyJdWVa7xTuVdRuwGsvq5i9DeKf159RUkdR/LlvpignZkoxV6OUlkQjcZH3qnf8C
uvHaa3NimWYbEjCiwM/vM+g79oA2g/I1KrZykWuTYgXOxJWkbc833ZD/DJ0X5vtRNRVoV/hx3axY
B3FCxj4xHaxfuw8UOfcKlITXjWxZKetnxyiKkeEMQeC27FPT0f3lsdfm3Dpa065HTDtgVlTRR1Nz
rMDflF6XALDBUFNSkdGcT5Kmu6XlPXeve2cbDMWQVc4CB/YOTKiTQ+L7Kd1yKitb24ZCldqkY5LK
YS+dJY+mIf0GYeOt2ufKDrTbskMw1wGvBLNM/SSPoNGc3EiXL5ECf0400q7a2C8ra2o3YudeT2Qt
snEf9s0xcJvbCVrljdnC1q/NkWWmFSgkCdQ2hn3Nxtsl5zGAlvHl3bg2tGWjKAbnxkyYIc8JTm4q
9yh8XkNMDl0UyzxVSnnGZTLuJRS2BGgDoDO4Md9rb23Z59wrHzOCfS5HVUYZaSb02jf9xpysBWT/
4vFXEctQMxBbLIhYMtdBk0mRMegDT/VjFZoHQys39lL9MjQu29Was7ieKIlyQ7yoD9F6edXCEGvN
w0S5TS9hcqN7ewa5X6M6jcDGxnmQmTZul4lhn3YqzrImhtDK7rpXtha8ZxQqNmM17pmQX9EPAfc2
hd+uG/t8GXu1JCEwycoLcNk1xm9OzTC73xqHuteVtWywWCcrNmte482XLgrCOQZaemOrrrgGGyum
ded07XC+Smv2vejNMc+Q1tlkTVmxBBvHJDoGhqwAwwfyIw15jIaVK1fz/EGvZhww+IYAKA6fD84I
CNzLBPIG5VXEO9iGlgX3wOZrLpwRPcXgk8o+VO4x3FQYO4d0b3JGAcpd//vqk0/yuUsdcwJ1iRYP
zhhU/SMkW1LJowaEY2RfQxiijaCi6jrlNfOFh57PoFfzNYChYiorBoWQWoEKJDLGm/r7NDNJ++kK
G8ATrBXhE3eAqlH9vQlb99PgASwLBQbFfl03/HmLvfqAXDSoeyCgv2ed+3Voqv7DwsD8e93g1jlT
9aNLWbqIu3Mc8VWe5ZaiZcohPH15/HfNDHNj+R43DQxpfJmc5tIk1SObIEVc7kii8iA+c78W18Sc
eI61b2ERs5xlXoMyWiseA5HU8cclFGm3cWqufYgVHoIrqmvKukruOQriflSinAjBMcfNQAISusEW
/vFdvxG4byokAjpBjhzl85irvN+DJqCojr5wvS25lHdDLzzAyquSgImsyRwAVsb829x4ZL8UvI61
BN0nm5cN2M3KbNlVEo520RBfIJ+h/VvEpZyyHVlKsa/VsmzsrPMLv+NMbOJgSkBEC6H04ZQm7ajc
XeskrvhVshJKaujYD8PpOHJTGXTiQ2D6ywiFWnD+XN7VK6tk3/somBGytqD5STl5sRxMyNPP4Gds
t/Qq16bv/Psrk28dnSdpWIhnZRaF5KITHmkL/jYHYMfD5U9Ye4TlVSS05RV3RPjcymW6IyxI7/4t
TupOWynltUdYviUpnQoLRAO0SwKYpkLIr/CiZjHEUa5jKHbtwgwvZ6rAsKfu0Sg3PuYzZMtiB4qK
WxfOtU+w3ErmOD1QvSJ4lkWHpMciQaRHZx4NZHOW1vax5VjKdDIJaBTrU1D34adhGsPsF6lFR26c
YXCSv3SW6fJr6VgNukooybGNPbzyaXYBR/tT144T8SC37gR3RnveUxOa9HaoQNNzeY+tnPc2aXHJ
EyjgTUN15wb+HJsKsr6th7yaHk3sJ/pGsSs1cly7nqPIIp0Ee+3Jo4Pzpy46/eJN6Ji6/CFrc2XF
EHxG1JWzobzvWJjnn3JVVv7XrJSkP5plSIut7fzvdv2OU7Mpi3EqlrgYL+o0dBCu/zONqMuccA3n
8kYO4Oh9ZI5OPfemWhrXSyO34s70pZIprT8yWWUdrtCat/mjGLKE3875oPTf1uRJA77gpqhHiHOG
4L7cgf+BtFsCqSuz849/7JW3Il3JmnZ29d2gs9lP44qrPPQjKBRM6F4bMo9tnMErbtcmXO5NQxog
jOkzoZMnb1UP6osoqUlwpd+1y1SED/5QgrbgeaTazJ8NaavwkIAdV+xzVbMvl3fT2md4lndHYkUV
8OdPQN3X98YNu6eqaPqb60a3XBYXi9eKpUnAEZx25dfR5AE5EC/r9JUPsBwWcccgR+3Rey5BDJLv
IaYW8hvQQm9xzqxRnNjFKOhm5IyyPDgNgJ/RpyEd0eS0Vz0X/o77bHFjTdGvkMboKRYn6igz9Yca
BGAVNoPvnCkA5JQgsSG6hf/IKuNXSdwwCWf0pQV5OZR7mjqQkE13i4GADjyFpHrwOKFOhQbyy6vw
r4/tHUu282deYjh6WTS76zNZs49QUtYc2nSlP5ODkpCsk8hKjKgk7gktg76JRNUY78iFh0ostE7a
udmbzK0gUgNNQ3oIFIXe2/Plt1ux2Dc1ub4YJ9A5Jp9KFToPVITZh0T03beCpmbj1rLi++3SXDP7
gdMlSXqagrKPlUyTA0G9/c5va+Da5rGLNS5i8XXfY/lnuhj8mzL3DpkVuL1hcf0I0njzXUmJ3OKc
WJu08++v3ByIu4guO0d9aqtW9ZGHnHkQ9cxPdRSwZTNAX/EONmfwbLx0yIEnvXMRW7og7y3HcY8G
MbnVL3OelHd2pl2cq0leiBGNrndF5y+wC/ePaNP2rgsl2rPLeqs2+z5CNnDtUh36zpqOmYGckiGs
Gbr6DRjjjgqoCPfe87IlPCoCrcgk0rVSAPNJtPDDJCGf6/GdUzt50MXp1Mi8iuYQGnVxU7vcqB1D
j7tffLq8c1Ymw+4JG9vKiC5v+QcdFEPkQQhkn+hsiHyuX8IGKtmXH7O2d2ynzECZmmRD8UmWaYbK
HHgBjqSozbDLFZgeLz/kXyvieytreeamd93Ec7LmLoB4XCgARqbMfe55HXZlpBPGs5/1kGTmJqjT
ss3hefKGRy71+jqJvGRc8m8eCOX0DcTfsynZJR4wT7vUUa4oI9fJ5LKfWzOa4b5ESD8PESGZbh6X
Bil2APho2ufyLgdlc/WXtZkUu6mAiMwPXL+Qtd0bQauU3ySZaMob3KF18lLQsXRfiqEVhTw4aB2q
nmZIV6dFHE6A4d8IyKkx7zBMpda/65l66HN1hS6rJ1xavKlDX7Jysz/ZgkSWt4M8H9i8qQMlRr6f
mz5Nf+bgdSdPme+0+W8fwqv5LcgQaJlHQd203qOehsCpdg2koWsw/YAY9SAGcFw0MS0BwfoAQEfY
fsXtVfgxC0XQqli2NU1RHApd1kVFVjPvbllGGX5AsqGhBlTv/jj7B78ds4md6j5rm/8UYPPi0A7U
pV+D2ZfVsNO96dzbHBOASyPaVRFPpk4ihztC8lySXeiABvA01A0VH8Dc48uboSVD/7VXIq/bfZeP
Qz3GyHnoadf7yvGwwCRLeoiVz4NzJsIonOVBlV6ecsAUp2Z4wi0yq1DSRm+1H0aydniOVsUqr/KN
/bfiuWymaBI6vehpY04CBYYemGt81Q6iWld13ASuZ8VNCdrcR79ym09jxpKYKwjplUIMaI3JpyNE
MreU3FaM1bOMdQC1IvTB5HQXeqLhN3mahOG3StMcKI8lL7bI7temy7LWusl4XZS6eW4rXyEDU4Ej
MMqSbAv594/s7B13YFcdZd/3rA7K8jmcRDCJ2xKVTeX9V3OVJMWuEqTSuENoFIPrLkJBSNR4PGGF
Bxh+36rDUqYd4nijxJz/HSeAXO+GRon6UYOhxN31OEOAckrc3H/A7XtMb0oZUvkN4r7dE1rsx+VM
rA7/34JlytuJjE3zpywwifdCXJPMD7Jywc0UZZ5qWBpBfJuQXdZCXHuOazYl3n9mJN2IzM00tjvd
BXy4S5wyb7rDuIRDB01dfNAnWiJv9U1CQbYE0dQA7rtYIPzzu1tEdzw/+SHYdOjeAKwPgpE+LY0b
mbqbqmWncRYNyb7nztnl9GYYmkiGPCkP4L+EKFQEVMzQ7lqcRRpwsnwhd5lIOvDLIsbuXhIQ8SVD
NDfL7D+X9UiSQwNi/GonwsoDb0siCKv3uF5niDGT0hBzR4Mm9KtbwMFLNUcE5JL1TVs0ICK97QRI
ED54RechJ0dLPpT9PkV6o3HA3+xKUKsI04PDEKTLgXqGlElV/EGcXIWPaiq5+KVbQ4IBsxm64Rhz
Qlsw9yQoyNVx30jAHA9ZG5bNS4DAyIWCh1CBYnswIZQl9FwQgeYxA/t0vR9RUxv7aNEMjMD30zCp
unl0hy5HZzPO7mDaOBPfxevBnK3S0Xm5l3xIyd0wVQjd8lAb/g37Ky1vx2Vyc3Gu3aFWGevB4PId
VSCjyIq9Xw1F9Xj5xFwzQSsZ6oJXp/HAgnjijWzjXiAIwHLWVwrrut45OH4VMjopVySUejkxmE8Q
S7Bhq51xpdqIe9fe34p7M596NKuV80RHgPdukO0cSkwh1BKOlydoZY1sgIGXOynz4J2esxwulwQi
jJUXQs4iDSAQPIJtntZODE33j2EmtyT01h5qfdWMfHTS+xBnS8Op/+B5bdkZ9FONSQAjyBgVR8fx
qMx2nW56ZJA8vngzRzL+jCvYQCWtzKyNHAidsfbqrMrvoUSaDvd5mc1yn+eAzewvz+zK/cimVgnz
bA5LONJT3gnD/xSDy7LvTdLL6kvXM54bOMwpaHHOgZ6v+nH5oWtf5f/vfhycCZpxNVJKC+Qp02gc
IQ0TjUTK66pJNrSgh+Q2Ot2AwMQ1QqCjL02AiXC53hIG/ecb3jvSrKMZTpxVXgpmp3roC8IexjQY
3GAHUXsDOgSD2I6lRxJStMDFydTUwovRMRRAf6/VJYuUz1r8xDPwZ2WH0QW3jNlVUGqfVOT4SWMO
yJ5Mwc9iYnMzRRIHSZhHedWRbzMOoFTtK5YmYF3FWSBLL/L6cuhjETqhHqOFzqHATTfo3VtaeXm2
T+mck7uaFIX7oTD9Eiwbdv9uhMLc0IqEqCsgy8DPCATTQ0mgD0jEU1LvBGocG9753f2JR1gzTfRE
uozgU6B5/TtjkC6i/VIsUZcCz8EqkN6C+TPvNqxh7YOsWAg3FCd3pt671fOYHlDCcXcQMjI3Oc2y
jUe8u/cZMMb/u/fLUiD60YN7K1KHJs8QZ0ZuL1O9yG+uMC48wDpMSjiqQYCs+lZwJzvJqusPbJFX
icBjdOsoaTmjPC2y9JbXpo5pTZs4hD7S5Vd/9xaMwS2Py0vpFmB64qeMLclDX0kwz50l0lDB4fdD
l24VH9fW4Lz8r85DMtQFyV2g1nvuduSh5vB8yoBP9uXyd6yNf/791fjgYlzyspybO92FD7It8zhM
W7a7bnDLeToqr8BLvtDbDvgfHOPQmiiisBuCDef8PrwJq2BZdSkal4wzlhhQIA6SlNRF5TTpd4ry
23rRL1lQwb+gbT+unewzZd0cCeKfJjQnb/iVtX1gGX0/Ll6+dKG508GYRmcZNs3yPU/9P4yTDWT7
2hrZpg4mmCKsWx/0o2x6SnBLno8OVL6djZN75Rtsik7DUzVVPhtOXldlLOo76ndODJ6DlrLIEbM/
op0ZDe3lFphx5YPetPb37QIK7cDcZV2lIu63Xhx48stVm87m5uTtjM4Z3ONOZ/Uw9OzWEas9vbHc
a29umb2pU68CvIqd/Mn7M4lRRareSqytjW2Z+shVFXamY7fGQTd8FvIh9rfrvmuLfH7qK0MnkjhT
uyTJ7TizTt8ZKcI9JMOah1xPaXt79W612/xN3/gqTD12y/uyPpo59dSxGggJD9etr2XzrqNa15cF
wFascqcPaVnhCockw0b8vrYKlkGXpEtAHY5SYKFJ0734w1LWT5Pju85WkX/tCbY5N61SJJHs1Dou
EggeumNFDP7lXly3Sd/08Jejm4+l7xxLhN+RGessmvLw91XTb7fx9yOumNwN5yT652klLcYbX5G/
141un9m9h7aqxBtPY6M/QPwt/5aCCPbrdYNbxou+A52AVRmvjoS12o0BsG0uGIKvG90yX+1LaO75
IbtNRifZScWKuCDlVehmBsbX/zVfPYu+LUvPORLj4mYvG1b98IbOu3LL+P87/NJWeObQYWoW1YU3
KkAqZ6nJVbdujGTZLFQ2W/D+Zxi+qwndz4vUYFS/NkiyoWxQhSkUsszO0VTV8gFyuzRCRu2qri+8
vGWvaq4x87oD7L6c+ge6JNBtLOatxq/z9nhzP2Nv4GvEaIEsLd4dGcKa7kTng+9ZKtA7paBfubw1
155hxdmZmFmvkbdKorHJ9bclC6BKLirnIWzrL5cfseLUbPiaFyrttAuyiOg87ps9lJOg3gbT3V0e
fu0LLNOtZekKmfoYvs8Q5MmlPokR4lsh/rj8hLOHeW8dzk9+dT62vg4CxML8VJbuQWeIf8ARFtWB
eFgSRHb5MH677kGWJSt/gGpP0bIjadnpHDCKc6A6VSd3qHbbYdB5Zt77HsuiR1MrSYOwvUtCfq+9
6WbkbGeC5WNOr4y0bCiZ8TnQ380c3tbVnNSouyJ7Acru/irYBEzDOorHxW3bHnicEwgwmkiPMOs8
XTbuDmvrbVl1nc+TpnzQp1aJm55/7nN+zxX/TBvx0M2Ts5EUWLELGzNmWGo4OJuAtkBOP+JjIaOr
Qy0bLWYCXQ9Mi/5ASw2eJog5OGo/LGoLkbD28tZpbGgdJizp2VEVoNYw0GL9C/3X8brjmFo2nbjg
6KxRIbyrB4zea3oiPqL1q6zsDSysHZMlyaohAb96ePSMeobYWh6RmoH8mt4N4XVIN+baEKuxm4gp
Ue44UdI8QkxW7JTOiigFDeDt5W9ZWwbLlD2AdfygrwbUQ5t7UyCwWLp2izl9bXDraC6V03vO4ga3
bR8+euPQ3i7Ops7Titu22/4hXbi4vEnJrQDWcEdCN9dZVPVDVt/7jDbNdTG73eMv85LVedpgghj7
oxRkLKG2vkWSsDJBb7BVWQ0mefDgHoH+Nc0OBXUH/ch+qeXLVctrQ4tUaeQEKAU7ZpkziZg6wRMD
ouvKBbZhRXVDwrzwKDsmZoHyDxgqyofC7d3DdW9vWbEpGUs6wFbvvAUNbImHFAvzrhOcZq7d1C/H
IoM+Cg+yqC2WJS5DuIyId9RD4xSZm43od+WstAFE2dAi8eFNw4EwgMcpoyeAvReJXnaR7NxFmr/X
zZVlyJCSqfXS5uqOOyOLdJZ9NKq6dp9ahizHsiJMFvNJKWTuY9I1PHzxp9Lx1IZPXbME6zwWogVw
sE4AOeIhhMXFpJ+gs7iVoV8b3TqQdS9r3QwJP0JQMpWHSvbpYZaE8/3lyV/xRXbxNCuwNR0/48eE
IZ5Dc0Me8678Eiycb2yjlS+wW/6zspqaxR2xjfzpmxoXfzeV7RZgbyVesQujLQcGdspy/i9sNME4
oQzFh9bEbdH9DEGVH8SOIYu/sdb/dKHeiR9tHgAdIssoQpcfoUcDLFQ7BsjdzvPE/cgLNUhcAHVY
nvKmESJCYxijQ6RzcBJAgTxXBx+kZfop6Gb6t2oZZD7wlmkXsWU231u3IuqDzPBngoDIj71waREg
GY99ysqhrPeqyUN5zHNc/70MWKhnNETxn3UN9sMb6jHnOxIn2QfZVhDhcjPXHyNaeMP4CDU87zvX
QzDFSy0N1FxTDuAOwAWkf5iWtE72uqaLFBHnFWc8SlAbS3YtH1SGK2ODjnYvLhxHg1M3c4JWH/Et
NP1ohnBUgGdXGv13aL528H97kc9l9ZkuYxt+5kQgh6PLNkCHE11EH3u5l7TYYF3Yx2OfIc+DHwAH
yNxleuTAtvVxqYj/vKhpyB+LAqqBe4Ak8/EzWO198YEqH/hIl49y/mgWMTXfg8oJsl2imnTae9U8
QDhPVPPPOmPlH11l7dc0FSjm6hKEaDukB7oi9iTE0qLJb9MStd5pHHdQEMogmDNKrl6KYKhlPAqR
evuCpK6IAwpxoo3C5opPfVMHL9K8gn5xcNQ8PEqIKRqsM6NulMrghqFr0rnu8Ldhw3KCorYJwQ6i
zhRCwgmg787zZeN4W/Ma599fXQulWnJHBpwfJUmzRzmnv+Uwq7uGXdUlB6GqszN59YAaPCEdET0/
gr2mi3uEYnwnGnY7QFgy3V12fWuOyTp3qKw0hPI0P7ZZ+Cjaadg1HATJ1w1unTu1G5iA1sV4UAw4
H82ROdLc37iVr02/deRI6o8qnxk/qlF91gFPKJDDJYROgg5MQtd9gHXwgFv83GIZ8CMa5L4CeDRG
zEEb/OXBVz7ARpQpWqfQ2UvGQ+bwAg0w1Hnw0F/wnYUt2bC0tUdYEVhd1NMsFgYBd7BbxH0HOvys
ziSoHAHNvfwV50TRO4eBje0gEw1Bj4NHUDq/CMcD/6wGTvk/0uGQq7FbZy34TQqJNfLz8hNXtqwN
9hCtBLsW4q//t2o6mB8UTAXXjW2ZA/LAIRSAEwaWPLAK7Dw6mSjV7Vb6fW09bIOYqGC9TBLw0GrV
opcSbQJGUlBqsGBLSGDtGZZdtF7jAvGT4hM4L1VUg1fh3/0WItjX0P0x12aOAJHXkLdTJ46mR06V
o6rj/R9pV7JkJw5sv4gIRoG2cLk1ul2TXWVviG63DWISQhLT17+D31tUy8UlgrezayFxpcxUKnXy
nM9WPjjFkc6kwDEFc0B5AwUQNdFr2fMf9mwVCVRR96AYG9ZjsiDMFifBJG1c/KnDwfHKBFTnTlU/
TerxkA2ZZAi6yZnHwtBnv9PgsfCfIOG41wK+9fmGR9sZWfOgJbpmll2zRBA0hSdlJdudB98N6zEh
/G7Q+31g2fh4nllf3bWYzRf61Tlc1TY5P3LlSuo7BQ6FtXKkc5RSAY5R8fGiv0n/obVN66KYR2jw
tn2ahbmIuYspju2v4cSRLpFHOe54N3fyk6ao6iDLUKfLg2+tv+G9GeDDmWyd8Q6ajd85cFPJnONM
8Poq3+Mj3ki/bONQi6LI7vByQW/Yujp2NT6OlGefwShwKgtLppd/yMeG+qfai+5pGNolvWlwXYiJ
CNFL3Ku937A1+noavUuNUEBrXe1wfaXDFb2eY/Sw5g+XP/3jPfhD50Xiym8NoDu/Qe3OizMtWNy0
xDnVXq13bGhrCsONeV6KqugiBxj1whdjogme2MqrMtKuX557yx8O0SoFtilxbmsucjQiuZhpYnjy
nSS/b/HIcCgJBhjwvxvBvHpCxXHmt8QGuAYQPnHOfWSRZdgdYnHALzDO5HFxOkEXP7pBcxFJccvp
UuqSl8t7vWVIpjNTiILrwio+geM6ABQ3o49duahD8BwUMf+7OsCtEx/UA4imeu0jcQvAwNCRc+h6
84fiiwsKFo47q3+T556+4h7Jr4dir3F0Y2FMhN/sLmhAmKjH4pkEP/3KqdO6Q9P5oWU34X1saCha
JKV/o5FCfJIc/YAxJI8OrruJ74sm1444+/3xrvcKeWmRtM241/O34bwmwM+m3Qx9WNqhLt5jeepG
x3Mo3bQDoPl8bH3Wqd/FN1mu93qv6hA9MYXo0I6Dct3Xy4Nvff+65e8GR/7s9kDMdTdu0N3qoXS+
VtGsrwayQlKPTWH4bM7RhxLZeXeTo8h8QvGBxmQs+2SqkZJenuLjY+wP1R1wyaKvV/ndjXTqOQHu
uj81wsq+q6APElVA+u/yPFuOYPhw44bzqijY3VSie4Cc5hCX3m42urUVxllccYujN6fsbjhe0GIu
cOeoOFRHelrtteFvfL8J4RtVLapwKvNb3qH5U6+vW2ocDl0F0LLwX1PijjeHSEHz26q22oQE/BoF
zoOH/B9wParDPnRd+Nmg7c9RBRYcgHLYsSdM21RbttG4k6sKPua7gKfPRD/PPdQBDlmNqcbTZOAq
77mCdVKbvPrUVb/Qd6kOUcgGdmi4sM3KpWCVYyM2oG5j12WbKHe3MrFlMob32ugXcUOpMTpvUTjL
aiu46oahTY+tjftfoyH8N6+QN7MYvVi/cqBCnganITvZ20ZcCA1/9cFnBRFsq75Z0RoV51cZjCfv
QWPuRP8e+wGG1+ZNjrJKK/qbZgpGgDRwQy0qa69j5+OKim1i9CACCO3yZmSfWNuysxgkSRnyxRjM
d10CrIA6AbcXfBqiY8Q/gf0HcC8srZEtfn1T1fyHC8Rvio7hPfzYxn6Q9dXi3WmTeSCCVk0HY2qE
CpJIIz7kLZtvG6qePY0bzqFNIev87+apZtC3LAs8TvstOMWkm6HhXPfLtJNtffzKYpvEdFFQRiFa
GNknOdTBjS/DNVw/ZH7xrNHd/IS25vx07JcYzp0vQw1KQoHYAfmfTzyb+JfFsdxjuBObGN4NjbpO
scyrb4TrRUBTdgw88sHOablxoJlwvjFTXUN5X9/wafFuQPFAHhgN5Ivrcrlz5diITiakb+2p9ztm
1zeRxT4LjhtHVzvu+djaG67NrUV7pHXqm1mDTkaPKOgPIFc6NLjJRzfXZEGpdNTXo42CAaR5X4Cc
30upN8KGyUXXgEyJ2bYYrsgMOqVS3lSDf1c5+rGxxY2lrLiu9uhVNzbZRPRlpYcHx1pr8DVp91UA
nIhmVtoV39BMav28vFZbcxjunAmJCDv0GtiEEYrIhXpRbfQQ1rvnxIcTeBE1JtBsBkZNQEVjObmp
/0PsPEt8aJ0Ydp3uXRiaHJRQJlwhoTUZRkmtms8Mzek7WcXWNxuRgS+g1uF0nlPpg6MA8rwWHlTG
OmFVeXQKIzo40cIojwqd9jaBUOxrPotE72lsrWv7x2MBFsc4+fHkuLQyAIW0IlksnLeWv5bigTWP
l21ma3jj6O9yAfKuHsNDbj2eoKTjP6ArKrb3jrKtvTWCw+jKEfRBGL9t5dUEZkwx7xG8bAxtXrcV
m2rLz7DseJpJCeUnPuwY5IbNmFftwMWT9DRi5KDCq7GbRLlMlj0v3fps43AfrEyCWrPUkIvOYu67
Z3v6dXkvt0Y23LMsQqHQV6pT7nb3tXa/M1XtgObWJsUPrPA3ruGdiw7cc8ETg6FFAx2bOQ7Wl3v/
6wA97f4MY5n2lAe2fsP693cT2cBqTY3A0g9QGOqc/DxEe9CtDVM3JW17Z6YuRLRkSps5BXd3Hg+6
O/lteHYbb4+wcev7DXcl2p14u+6upUJwj4hE8GOeGhmeGlgDUkJ39ST4p/bvymaGbd7masfot5bH
8FSw9kE0EQWmFHlH3LUAeswPKn/s5B5p6YenrReZt2rqdIzhKRVLMz+AT6ZQd032L2KZRx52zWfD
c83Lda/rpe8bLL9aXmWn0zz8t8rI6bJ/bQ1ueG5PiV0voZDp5E9x6N+6PWjd6M9jgxvOCxI7t8y6
//UwfPxkYxOct2Njrz/onVOhzb8vXUCNUxmAVGasEXL4qV0O5WjYWMNn87GdBKvsOXWD4XvWedfZ
eAixgKGNo7XGQ7xgvqXSUS+xz5cYKQi6vw/l9Rje8FZgsYpwKDB8ACkwT9NE7sEgPrz6YGTDW9FP
7kUQ5YJCSOWFaYti5904yUSBkPYWFAX5me0SnW1NZThuMy7eTGtYjh3IpJ/PeXW3Wg/B2RV4r5ct
aCOsmRdsTcKq5Lk/pwIsZTNprsN2T1N14/PNm3Qu8OlDADmINa4xEEbSnxH70jlXiAvHPt5wLYcr
DwwhMH8H7aCdfBDhoZZ7LzIvuGPuR3jDh0iJM5XXi3LOyt+JxhuxxuxQy5qalrRAIBNNFhcodLpR
FmfFwWPKvNBaIdCA3GNLylp0TlLnOUDfw+XV3jhHzOssqjBEWhxRUvM7NPXHfnEXgb6NNwdXxvCs
sQH/rFqDmeMCHK1+Rt7Podkrwm/ZueFL6LhywTuAZWcqTOQgExwgh5bFvMi2gaXtWsDMsRCh97Ns
HocgwPBHQAgesEn/DfHtkvEJXJoqrcTDmpzhXMUqHbtDmZdXymrb6wgiDAZfc3ikHS3EuC8vzMaS
mzzq2TJJlHrhQ+sFh4bkRIe9794wxcA49wqguAvLXs+96BUZB+422Xz46hSsP+jdqTr6+GoGyrx0
cX467VvX3GFdjgatwDj5umYAkqpfwyIuTiHpTruWuBFwzUYzh40kd0Ahv64KbnxrcPnfby/IsdPC
bDXjlRKWK2GMbRkki4YC99ETOzAcFIRZmnvrYTeKn2MnThMNj9mh2VtmD9UMDRxsp788Nria9Ugf
L1v4Riw3G8umkIGuEmW+dICF29ZPaU/xbtq+Nfi6y++ssA5ab14m7CZ8066tNWk8mk2bPWW+W5TA
TnlzWubgM8/6vBAxHq2WRz5QdujZx4vM3jIt5olUjjWnYT6/tXq44WG3cxRthBazmWzxBjIMFcWW
QuDLaQGIhwzr5T3dGtpwzyLoVTMTuKeLoVldnPej1tbQZlKag3WzFy5WXfI3NRaPYEM9FsjNDjK8
juT2UMJ7cMPw1E8cEj7OimMrYngmlNQC9OBQXK2b5Sb08i9t2+9UHzZs3Gwaq6LIt4vQ69IGpDd5
HNWuHu5Bt2E1SafB77ETATaOC7N1bIZaiTO3CFtquIM39UD7t/znbiVvY1/N1rG8zhwBFjeVTq74
HRX305atL1///i4ITKycocKHfUVIr6fXyHsdcF/aPYu2hl/35d3wEizJkDfD8Dgu6iFDayyPUQ+j
KG8csh2zZaxtKt0SH466pl0FXWJ0XOxs6taqG45qiREycxlWHQcG5EAg3dbvRJeNesYf/NKUkHAW
UEyL2LW85fynDbC+VYKZOzvvVgvXMP5B4c0zst1CgTOYaKzMjCtd6zz06iGEjFH56hySC/ciUxi2
lDpzJsZU2q3EwYkjfDTqtK63pxm+YTxmp1juLdxR0SjThtd3pBap1/1qI/1M9p4PNvbBbBRzmYA0
wmr8qE2O/G5p33xkvvDc/8dRaDaMgdh5mMlal2wDdZPR/jPEPRKddTtX1I36qtkf1tejHsALp3C/
/rWUPIrhwm320Dd+0gmwsgZdupudbURTUzwIAS4ENBlHV9nyeA1yyCzDvULB1m6vbvguVAjPHa3M
w+BgSo5xxPj+vwhDvvp5KFCYFM+TULRt8AqezlChO4H1F8TBQbHXXrIRK0yC5xYkWo1ca3DrQ84c
geEhz3ci3Na6mH7sNwObFNaF6teoBOc8rqwa4KL9GbY+3jh/nUrZ7SDXj8cLyxqhDw9ttt20c11F
7HfpuQLian0ealV6eUM34pvZ2OZYbQCwNr4ad+Jh+LWeLghueN5itDsdm2Kd+p1JQvj2/0opuHk3
kODC1duqf+KuZrc79dWNpTflZJ2oconboWqAzsrpCzjhl3/6RQR7PWEbAc7sF2JWVedoL/hdOijg
s8WMPhJ/PQQoC69p8evyOm3EBbNJaATx9aAbiRqf880dhriOurjy90jNt9bIOIdVkwmXgDP0R9e2
/LFqremVt16907W1NbqRM2uQooa218q0A3v0lIrQksM5cgTEti8vztYEhv/Wtqa4umCCfn1sZHO8
5HuMSBuhwewNqvCReVuD2BeiB6/asz8XGRAJrLgG7+Wx24rZHlQWbq9sF1+vpzDxMnHVwM8uL8yG
1ZjNQVPeRMs0iDltuZdQqIwGXQ/ODn8nbm6su9kZ1LXBuIDaak49Op2Ab0g02yOb3PrydT/exYXO
XmpIjmBRQPZ+W3XdacqnRxdEBccWZp323fBeyYbMqqY5HcdCvKH/qx+em0EReucyXuw1v3y8PiFd
E4p3syidMapKAnUL5IfrA4mNquiRHxDSNRy9G9qtZ2a5s7ekuvfEGc3nEVjd2zzlYNfb2d2PI1tI
jdAcgUc096dW/UBB4TorxD2e8v9C0WsEaDX42ThLHjvHeLu80ESvDMJlUw+uDuTr/nW/Yp+D5azL
Q42KGN7Yb2C3y6mDfldKMwA12AMwRAk5eLsOzaYR9PEXUFGeZJrbzu3SNL+IWg6x4eHLjdA8DPmw
eCMydDR13LMJVA5V2+xdqj/2stDEryw9QGFaY/BSBRB0seOW1F/qvnu5bKQf239ktsZpu5oyaJnw
NBfIpqIQAM/c8p8uD74Rmc2mOPD3+tCWq+e0coL8zpWCJsoPbhvVdV9cwk6XZ9lIgWz3v342I12m
Q9+iAKac2Geghpqv+noB3wD4ZQ5B8r3I1FWeeuXXTAL4MIInDcwWJ91FO3Hi90H1wR3V7I6zRDst
4A2e11fU4VphcF85V9E0niHHfVM1ecKJLyFB9tUNvPTIooVmmxAIZQD41PAHVqFUyx+RDxUeuvHm
o1CUkBoJNUOn+USdQaaQY0kROhBi92gKP7ZaqBb8d8stdJfNXg2nWN88Ae56sCpvp1a2NbQRtYse
mieDQn9030/P0rc/0eyQN4RmhxB46R3cgLHkKEPkRX/C21s2DakUr5e3dOvLjfPYUcKVZY9FCdvg
NZQS5Ep6T9jyY08OTfxSXkPmyrYwNqpjsJYcnCQUuSHS3B173Jpg/VHvDktiUT4168cD3NINd4Q8
CHrbQQHl8tpsDW+E6CXTQYdmL5lm+GrKcpCL3I7W7YROzssTfByEQpP7u8+XognWKg0LzlaHlxsk
iLgiWXiLY2O2s0hbO2wk0X1TQYal0ADQqPKvSgBw2Nc7BZStoQ1n7a1FctZj6JmDaQpfbAd7db6N
E8zELRUOuB5nyHml4BaLRXgGArNodmx+Y19NvBLC4lDQEZi0jt7ilnpCbQ8hzJV7rP1b375u9zuz
DMpAqhlKAGnmKUgEkRt/rD4X9Xjo2hWa/UBkRDEJsUymI96yI5/Gk/d22R63Fmb9Qe8+PAyHYBij
FUUwshS9RhYyh2AJ0rHcqzlvWLyJWlqWAeojDr7dKqy1sA1VW7wAxj3wFruv8lu/wnDbQUjXJRxX
DGY/BvpqDTu4tU/B87FFMjKHETDyDnDD30GnzopkdM6eDd0noC4uT7BlPobDemMvLceGEFTnyHPU
PHf5eJWrYydVaLhsF7LQ8qsC0QBQTzRsXXt9cL783Rv3ChOuZHM62k2ey1TW4Nhsr7C9QEWN7r9V
P4KcfSfmbKyOiVwC5CKQ1rz8nqWBzntTIDbvVWM2AprZAzRS5QvQX/ap3/mn0YWODfNPl1dna+jV
Wt/5lg8SwLa0wz7t/PLaGuezonuY7K0lMdzWDiwPUl9gRAgmddvY+WcA3hKRRd+Offn6i959uWCk
sauM4sqO5Z5JdRdE844vbX254aqQThi4FPjykLMaTCeNEy90kido28yHqjChiYwaYOt1oDL5G9M1
uvknKGIfHNpw1GD22dSUBM9bdj3Gwqu+86LcOaO2zMXw05llcmkDr0+HATLBsiHQ4OrosQJPaOKi
JJnRvOVJ/1uEZtuY2bh9BsseVffGp5uoKCvIlFN0g/+tpjXwtKAZjYOefD1kjCYqSkaa1EOh/W+l
LEQC6uA3u2h+HBvbcNGqt/KO1cL/FmbQUZXeRGJ3qQ/1/XmhiYuqur4geEmxvltgSYtDhntNh078
neC74UkmLorzTs1AR1jfoxYyMppNSwLSd/Q6TNXeubS1r4azkkUUPHPJ/APgInFNSNS9yCZXOxed
rdGNY5UWocPAuO5/s6D7HUe9fnPRLrxzpG4Nbnhqk1do5+nV/M+Kw4pbUMmDwjffi79boxu+yqqB
hYBEFd9H3ZMwnqHFCEgQX/bIk1f7+/OqH5ogqQzw38rPafOjXcE6A9jd6Bzeq1xWyeQ0yWXj3zAg
Ey/lTfVAp6DqvgdA2NxEIBi5RuldnPzI32sY3prCyIsjIbq6b+zuO8/rF+EN4Y/AneYTgNTs+fKP
2EgvTeyUlAK0K3g2/jHUpL8Hobh/npbIiS3QjkIYvmqKOCr32Fi3tmX9me/OxbnsfebbmGzi5LVX
bcLD4F7mwX0oDkKGwz/AVJYYSohylX973TygY7hkZ6fSXy6v1obd+oZDQ86NNnUl879BWauSGUDt
eJbeoe5gL/QNhx4jVxKvR7yz/fplZtAvKsZdtciNXNPEVNkgXaVQ/evfYEbPU98kXgTFhh7pjyqf
yrkGV+he0Wtrmw3vRoSbLBKG4s2nsoqH2blHF/pZ2aJMkM/tBKi1BvWBi5tgq5ksDqqdHp4sRu+1
b74Igj44tkq5WrBY9eZBDWwsy+vLG7/hJibmqi00sxbkoG/uQE5OqK4pY98D5YESMbumQ7dzndyw
LxN71akF7c9e474RlZ/qyqqgZlvugem3fsO6Xe+8r6BBlgMJ5L55Vp3gMHoYiyB1K+dVwBOtXQW+
DUMz2btRN3FcJUj3RovoJ0OLH1P8TvP+kyDuz6osriXfe5XfCI8mHov0tsatXrZ/K6jHBlcT6By/
yEmDCpe4jWY7lrY1i+H0YePrOcAR9S3w+HhuvKB6FDau3yOUu3dg8Vv7bnh+D11yihDf/t0rB5Rh
AR9ju8jDnYNqa+ONs3zwoPLsqrz9G1xunwLq2LGOclQWO/1PVZXXfgnZlstusvU7DM+noOnBAaXV
d+pk/JT3oIDIu71DfaOAH5oQLRQRwMlcl/XflSJPkT1/gUjr1WpZq1Xlc/kSBuzMMoamzOBY5cgE
beHFOKjL0W3+zgNXofWqGR6izNvT4NuwLBOtxaaqs+2s67474GCOg6aGbiHqg3FV6b0c2lk3+YM4
aUK27LaxAfTw6fcpqs/Ev+1671dGwofCJdcFgpnbNYlgwSvL1GMfRDvxcsMQTPAWKLFlCGY3+r2v
my6uy649tXNrny6b2cYBY9In55UDrEzmLt9Y0OXuzyicilc/LLhImGLi1ifctnZokLamMpxfVBJ7
M/HsGyqSTZiig27iIM5066q7VwOPuJ0wPBvusMpteKqJ7PL7UFjD7GX/AMNe60TK4qkoOTuVNi++
9KIei0Q6u3W5rdmMuJCPNG+tXvc/Cmu8XtOx3BoehRSfSvsF8gsPlzdryxSMmFA1Vmg1jqL/AFUQ
QOiiYOhXR9J/aHQT8zVOgWgk99E4M1ZvEfhNoUiEJ77Lg28skIn6Ah0+Fw6l0T+5Dzkla3zU4/AX
4/paiuFxJd64PM2GjZlk5oOiYZVFS/Rq+/OrzHAbFbR/9BjUU0Sd7WzDb3zUB4HARH81UZbrzs+s
fyaHO3WZ9CLsHTsREfjn59ifQWzvnGUQDfWznwlr9mIGvKcV91E/Uu+LDOdWnB0Nnfsx9tANwb07
5tkVRbiKAua8HFkLYr40oI27yEevqEFWPnyFKsrLQORjL6Exlc/VTvj42CKRif43EaoUyBWROay6
vaqEfmtgATLCxL6MwkchN/yDRdnVugvbtnQfSYUeAPDu836y44jYZVXFkbtoBk7NyvLdG0vODr2D
CDNrxx2b/dCYQsfEUGVh3UZ5N8pnEloqGYdS3cxhk6cOGXjSufoQ1RfmWdO/d9kkmUH51A1R/1zJ
yU79oqP3Fu3cI2EXoxtbFOVR1pYWI3+RvLPObk9eMtVmcdVDZKlz268HjA2zrGv47jdkKPqUDCDa
v4Q38SQLxjyuXGmntgpuyq5ud/KvDzNiTLPa4btpxo54slukeIauWZ2fXKcOxV3kCls2sXRsr3/z
0ZbepEKyLppiNJMrecTUMbVxfLleMI75VPTPrtPSX0RC5P3U1qTcoyT/0JUwvpG4SvyIYijd6DGv
w+im4jr7vPTRHvRta3TjgBrDyiMocYlnFgz5zYj65VVNJrljYx9mX/h242AaezXOtoiKJ9sKvM8u
G+owZgD6nloalT8uW9jHcyC//u/WR209WEqy8olorr7PSImWmKB955ey/XwP2bI1ieGKbuWqsLX4
9AiR4i48MVCjVecejfDdqQY+OTxf/i0f78Yf5MmkW+wu1FPx5LZ+8FfWVbMdg29lDyL1Gyf8xwEV
2ibwLdJTAwlhln/OlK081GEzZ7ZBZSaUVyYj2p27e1ES+cLnLptY7OJRdDqFjW7rKdZ26ZEgjtrF
rq/qni1cxFCWqkM7WZao4Z8KX6lq2rmufezQfzAvI83IytKS+ZPmYRjnLH8lE6j1oJdA4owjyPc8
AN2PCHYCyId5CFZm3ZH3AYRQ3xrhyE9z4Mq/ZIbIxFq/TDP0TiduXYBCtj4maITJjJBBNOqBUwm3
YD6OklNea6VigmC/V/zdWj0zZjRB0YnWsx9nj9X+dJ67VhY01SFQRiwuBg56rfPIQNbhJi1B/Twu
W+hJ792ItrzFCCoaUEq/nLXzmGkouv41j/kSnjzL8/zrtg5YvfNs/PE5/AeF80xV2I+t6J5t4FO/
NSyYl6uZjVF4y+elB76QTyi6XfbMDfswcVpulYOkmAf+I8korMK37Bsw2P/DcXN9jMbhi1I42S5P
9XEaGdom6ZQul440TRs+NrzJ+Zs9SckT2/NrAs0jXQOqdIqa3J4fXc19VSdF5lWtf4VVBkWqH5G2
emusYJBnj7JVcT5yIxneompQ5DsiExsbbALACDjOOslb57kKgcgQ5QI0IYVCnYM+nPTyKmxNYSQO
zC+GpkfH2DP0da2buanWeEUove6RURz8Gevc75wey1p3Miu7Z+aCfx3E/t1LN6EcXDogJb38MzYi
emTElagfFCTtqfusEdwfdVC2b6XVyp3zYmuRzEAiMl+VYzA/R33NgEzkJM0IMtEybKKdfdg6M0w8
GHdzZ+XTrp4aCSHCbBzcpPFAkpjZV7YLZaL1P5E1nEFxhdMB5zoUzLyfv/+hMxz1JaR4F8TSHe/Y
cHqT/IrXNnPAHz4/ZxoPZtGo35pABrEo/DCmwWHzMzIXvPyXeBoi7rMNjG+a54re2wL9xQDy7HWq
bGyeiSbLApyyYxA2z+BqtE9V5yM8eoDVF/GQzWxP4XljvczbHq9puIy5kz2LaPbkiczUcmNUPSB2
XoWFBL1aK4rg8bK1b/0k407hz4vgAWmzZwgA/0V4Bf0QC+enaom8vjzDRhw2cWYN9btKaJ09Q2iQ
nZs6BLNXq+wUePCnRfR+uoQz2TG1rV+z/v1deOCRM5GlyrPnyJr/FtC3u6LDyJOW2nV6+ddsRAcT
edZ0dKXRltlzNluQcMuboSgSWtFS7SzX1k8wAkRejmhNzrAhNq7LSRPggjdDFB1Ct7sPzVtTGLlG
RBe7oW5LnzOUps+ymLJT1Pb8TjFnjz14y4bNfCIamryIZPBImql9s6sqEjQea81onigoCtjfLMr8
lp8u78rWLzJ8n/QeFNcmXr3wbNWWXsOLDsG/b+WjvbPxHxfawz94qt3Gqoe59NhLLtABkXEx9VdM
21aZSG/gVuw1iDO6ru37qJhC5DWDzfDQ1zn1McswIWvZAEG8AX1mL43v13d5xx8i2Ynrmh4SB8Ev
NGJBwwCIo47LXvDE3cdcR8Vt6bV7LLobnmMSVvtQQ8ex6k9Pfkm6f4X21SviabHXibE1/Goa71xf
l1DRzAI2P3E5T98jsNCmvS+Ll8sGtjX6+vd3o0do+dVu5zYvGcjUqlhBVFNCa0xVO9a1YcAmp5fO
PQXlRgplP1pXdZKPC44T0iw9VCJ7Rx/qFsIOm56/8Dmva0Gf7IqFJwE50Gu0dR7MMU2mauJkyMUa
7T3pTFv/6FLKq7GuoE5YTjnfuUG4v5EkH9yIieHrERiEQN8ekafZcWR5z/2xba8YK6y8ToccZvC9
tB1RfWaZP4HinSgokeossyiIwebQc9MshzrflW35Pj35UxnMMZrKcnLDpsIma0k16D6BgD6wPuNC
S2me+hD5hVp3tMyNukFfahWRWHbAAtJmYcUZh6bqIIniWtl91qnw2+D0k7oGQsT/MnuVdO/HoPSz
M6pBY5YIvCV0L6IsquhOjqU99zHTmYJynVcP4mb2R7v7gQJY26aktqDZmjt4dsAnQpzmPOfVdIdU
Xv2Ys7DJbvJgqb9FHvMctC9TGZyJzVmYzC14G+4jUmSPbuFG0xXvOju6Q5Ic/rRU7o//6IV1FRpW
ZUuv7Lr1kQzSSZDPkHXti3/QpO/PAlzLDQ43WSotUjRfe00yQ90wvJWg5UwIxD+RnLCQ/2j6Zupu
QRuFC1UEOcp70ojgk8SKo4sFQjS9SN2sw6/OWV2XnyOdLdaJDJ0/fyO1y+srXrmNO6QNAJZqTqRo
dXSutN936CucoYLhzjnkaN1myufvPGyH4IF4Ynkk0MGl57wRkJLKPeZO6UwD9AVWFS6WeC+sy/wa
3DONc4IghXTjCNpN1m0VZX0TKrwlz4KdFwpCePAtQqroRpXT/GnE3cg/NwCU0g4s31D/a9Ds79oh
eLPDuiapLr2guYpyLx/OVTM1k04ahRcXD6gXPvj3k697dDEvnP8dTlAJvhYuONyBFrNLAAF9ZApX
RVuVzec5mqMvlVNa5WnyWPcrstUCm8B+v1pQk7TusmZYlr+5Rov9Da/xlvMio7zXdyxHdyosQs2v
wDAu/+qlUn6cWZPOTkOxtFE8Rr71LQc3dPeZawi5JKSzWJnOLgLZvVZOPpw6pWo7ZlPAuxOBMDFN
+KSpd1WEbLrzoe3kJb0r/bSYAUq7H9uaAWKVMWn/TdxZzGd/kl11i0NJ2MkkNB9/dLZC70MuV/Aa
WMxX7ePFYvIHt5n4l3raTawmYM212wFx8Xl0VEASf+lDXH5K3BZvxhn0E6det/iJEFDAmoG1tUFL
ncobmvg9HxJI0RExnGavLPpzMOhqTAI5oCQCIqHum/RACh8vWtUPS1u27VveOcq+Bk5y8vEbl8GK
bb0e1W1RLXWcE6gkx5bELSHlXeOJ02z33S8Hof1rVNtjcUsLtrATSuD+v1WOVuBboGmLpypkQF52
I+mhvZ45lZ34KpQsaasZ0+eCVHmyPtiMJxb5wK3GoPyTt/3Iiuov0QCJb0+MDvigCCDovlZtmQ4g
0alu5tyd7fOEsu4nCIwv7NrXntfAx5p6ue8qq/XduNKcem89DZwhrhofD65LPYtniOVCkQkm3xYn
j1oQfK4bu34VTQ7OpaHh0XJFC63Cm25Ev/2njLlBEzt5B6aqClSJLPH04vhnYVH5tWb9RBK0/Gt6
ym1iy8SCBIF+Q2HYUV8d7davI3PyrxZbJL2dRzaKpODEFi+zU3sl6grtfDuV0n3FMxAklmCBC7mD
lnRGdg6BjdPSxB1ngW66YhLRkx9UckyJa1EICZVjp880dJrodOjQNxHIUKXuS98vvSfJnKY5uRXz
aEJa/XxseCPd8sMwKvxC0aeshqxKhZrPX4HlDAfXaM3M32UssoyIpH1bPJNsYCeZWf51pJsynlRY
7iQtG0mRCUWWnna84X84+5LltnWu2ydiFQh24FSSLcuO47hJlGSCyvlzPpAEQbADu6e/i6k78EEM
sUozlweE0Gw0e69mLLJX3o7+kawv7noOrrzT21BkkpigXUIdvEw0LF8DY7xjnwYDVASyXmwgWVwL
yXpsxVlHayKr4GWIaF0fEVN+ItUXTy3LVRKZCbEVG6eh95E/XdhLQPvx3nh9/mns+ZaxYorZ/OAy
ZKs1ypjko6wn9jIv9XCg+XPXYZdjFVl244Cy4EiKmyrwfgwp4KuXl62rSfv+BSQbyEuGvZBwfIYz
6HE2gYCzO+yYsMXNe2wthz5CXTUbx3kjEh3zZEOX86rRvcj95EVFEloqcTdW/U4zgbNgqCuzlaly
LGgbvEwCEg8VfG8Q8BntdgQsp+DOAxiI3F4eO1cDVsjPjPu8Zzp5EarmJZI6gacPA+mW39d93wr6
MOJFLOcyeeEJy+s9I8sw3mZYlVu6Eo5kji34yAmD068Q5m0cohL8bUV/jkA9PHco4B8V6nrNYYiS
fIMZ45r2dRjf7WFxFHDNuUFrEfd3JhsGBJBQu0TILUNPR93FBi+bWTZpMgTmjQn+uxuisAZntu2O
YQ9bumwBrnwaa/Lkx2K6slPWG4zMU1tUeW7e5kzDSXFGkJgeDk7Z2uzlZeDIvtiw5rEUc1hGGp1S
YXlj+vZRsSa547R5LMOrg9LaCOio8jgaWP+W+5XZsSjo7v1p+LwgXA6X++HYamw4s4jLEEbhxn+h
OGGACmD1fjWwyFfUxgjFrB0LzTObq2Ml0o0Cg6vJdZ28W3K6rCpTN/n/b5IEy68Z3AjRY1f902LY
inan/HY3YZ1v7KiOXcEGOIuorHgLvtqbjnM6388yz6G4N6AssNGAI44Ca1uYaQdBh7IY3sQgl3kv
imgS98uUU3L0ULXS+8vT5Wpm/f+7sVO+hHEbq/o3kjHxrUmi+se8MO++Wqp0o8jsGiprR/DxToo9
PUfP6Rgs4jNdcHnfF56PjP/lPjj2g8C6EYxVPcVTOixvpMf922uyYwz5QIgipd+CKv5U1cl46OvS
2zgQPkaiQubK3g3Grl06EzVv3Ty24wubQPka960HJO9JiaWLD03WkOR1HIae/WIsoNETvN+A0AHT
ufIZvCy60LsGaYkfY2dtFWA3OTcooWRwM1ND9xjiaQu4vZ8/lCz5ghvrRpi5htnaOxpkA/yiVxRp
9I7tqWg+CY2RpRH9V1R8j4zXY0uG62ocf0Gkp6KdSpTB3hgIqM+mb5IfPE3nR2+k0cZd3rH0bUg0
mybqJ4kZ3zqTF5+J6QAPIL6cT7go6S0ZNlcK+i9o9ICrasJm8gYnk28LyFW7mFHvkVbNiOd/+Bam
fNdPWK5psUSfoVq1MVuO88SGS5sG57pWyObLli7TLh9SuRziMPZRvM79oNl7UodbzGzH0vgLJe1X
Hl+SkrxClKM6GFg4yQIGtMT3AAyjKFZ6cO+bSLpFJ3Ps+DZumikkFkIk4l5Jlac7WXh7CIKsAlMo
InTwkN1zyMRmdIRs3LpEL28z/rqffHBxt8UwYdc4dG2VTm+o+8uK7JFpm3u1g6VDGna7tDd4n3PR
kyA9oNLgL59yGmjxA1kx6j2UOtXZcCh4U8zJzRwHLH9mFcNd7/Kv+2Pt/NGvs3Yl1qhFyUykL2YQ
effGgtgrH8cO7MrHpYtW72fkBv2fyMU2iTqMdT4s/JccWvyQ+6HguDVLAD7j5TAW0MfbAWeWYlgj
pX/VQZ6P57xOa/hyVWMj8//rYhC4zS4yqQCCSegRSY/7WAVrqbpsIumdcjX4hhzits6RbeOSIHEi
+szT0S4kYgjLQ9iW8/B1WiQSY1zwpXnjWVl2B0BadbmjhfQQkI3feNNv6ZWhB0hShJcDmFFxQdNX
EUUwbd4BFwZ4salYCwlOmSgdnPCqpc2vkTBeI+r6uT6QZaFhC08PkpBXOmOmboxM+JzcxUOc0VsZ
DgZCZbIgcYsfyzNWyQP43XR8pkkywZmeRGHYfVU+E6ggcg0s1lsc6j5/S2A44527uBCF3KtKTDEc
jJuS9mZXkCGqn4H/HKN0z7x+CB6mRJbx97zrSc5gNiqz+M5L+kzGd/HsoSJ5gO14T/BLuceaDOmp
FPnQtmmKdj40w6jEE5K6gkKhgAlFD7IL+0jd+jEJoDHoA/Mp9kEch9VJF/00dLu+ggLhE+Vp7YdA
LrAR9vTZMBH+7+VV59plrNMnJnUI9lBcvc5M3s4E2xikSj0gVMxrHegthrPjBkGtk4eoeC6onyev
JCJI24cUnoVH1ApluhHajm7Y4HuYOEb5RGakLICBW+7K2au/aDWrTzqbiumuYHoL6OHoio3El/Nc
ybECHCEEdTG5ERJEiXv4qA9b1NSPbyfrhv7fGx3PvKEtq0D+ouFS9bc8zkX31MCKeeiOZIUqNajt
IGsL/HELFGJw2ye+CX+xUI3TvEs6gqpDpJIAC/jyGvnwnMUPsmaP1uOEiqtvzrpj8biDi3j5Mg8B
/1kvmxz4D4c1Du3sImMEROnRJ08SQrDZjuRxYfYV9f1fl/vg+r71xABos22GZBjO4aK7L7EGX/o0
8WbegvB++EbH77eTDIPys7Yh+U9Dizy71yhb1/F95Imo63YZVShI+Tyi4XzLC5X7W1K9rm6t8fDu
9g+fY1hy56E5dy0k/3cwqA9vRBCjMnF52BxTb2cbY4BUIqpaTItafmHdd7ceJ//D4hQbp56rA+v/
33UgxwUDdY+w+SWUKV/61qu+8oVvXd5cP996WOBoQX0nnfpzHLKc3c5+wuVNXHnkWw2ZktPlMXJN
vXVug5PZD6bl6oyDrkI1FINksmoPDej8Vrec7cDTueq1h2Vm7Q0dxC1SJtPkngSZPDRjHiD/h+vS
xNMtBSzXjNjRHk+Ks4Trp7xFauamy3RbQJitRTHw8ng5GrDziiw1fV9ERJ1Jl3b3UEspP/c+HJYv
f/3DkyAO7XTi7LF66uMsPzOVsfVKJHP5OawUix5jCEP/nmgfs422HMsrtIJe54UaSJn3Zz6hkhmj
qL8TpJt2gdRbb29XE2s338WHgRVAUy+mOzccAG/WtdkRayrbT0aqjV441q+dXkRyEfatKLucTZ8v
6pE205C/Sbyr9C1Kc6r7Zlrcc/xdGUncODc2FtcisOKeDaiZFrFQ5yIu+Kms12J6w75dtwassO9w
LOk5LtW5E3hSN8S8jmtU5otZ9gnSJIfrmrECP49646sc0na4ruKFRoKpSfZYkXd9Uf2I5qzZyL+4
1oAV9M2YiYwIqs8NHD/2szTiFLUQicmyid5d7oqrCSvogdbsUUb0qzMSAcHeJDhL9NRmO3COu40Z
dzRh5xWJN8A1o8+rs8R9It6FbSy+soCDtdeFmbdVKFnj4q9HVBza8gijJyuYI5n2nIObgayyBDDB
y08NiGiQgYTK6lXjZWcPcYCzXoIIdg5zLW47AB4OZvCgZtZFV3kroCdW5IfNnORa8uY802j+IfTE
HrF/bW2TrtlY//9uXyHDDGBgVFXYutp8F1Y+SsZhJm4jAST85TFyhLitiUBoj6JEJ+sz0p94D5Jq
Bgg+CInZmAPX960oj2sCE8mK6DMAMvEnoqF6E8dqYwtxjY8V2zNNUqATKEa/A5Lby5H0WyjK+kEn
yysDwgprPoFeXcZ5e0YeGuizqhtvZSvJARzvrTSLa4issAY6r4om09bn0GP0WYbp8qBDSTcyVI6v
2yk+HtUq75euOuN9h4dAw73oGI8KQJyrFpCd3wvzIPYrXK3O1BvjNTnh/9PKITtf9/X1OHwXAQKJ
c9r7oT6PcQmTCw5mCtv1aSu37mqOrchO4MkSh7VK5+IMN6XxOHsQugC0KblDJfdxgb3d4bp+WJHM
kDMa01E0T0B6I7mALBo0rKrrYszO05ms0wlEG+SZ9l53B2d68IUyTaotJRjXGFkxTPosxo4tm6cm
1Q+jBz+ojo2/wBj8MnWl3Ai0dUY/OBNsLQMah2OqO63OMiv4nZpgytdBkfyGS6g+Q/r4pS2lvL08
G64OWUEtK+QhEjYV55CUQNWJ9Dcx2Xxf9PnTn5fB5VYcu5OdT8khNpNlfd88IQE5HmbP64M7mkFv
apezIdwiVjtasZMqMZmK3gOm7Iy0LNuPDRKxGkf4ro7HLacWxxZiZ1OYxC3ADyUMbCCg5N+OHvOj
XQykw5ZkjqsBO8r7DtQ6f2meJDiEe6KiT+0ALZjL0+CYbFvIgKhg8aWK5Xle5fooDv/HvAIuIwdV
cQeRxq1Cx4fZ8jj8wzl6t1U1PhSfBgjjvqrVkGGvumWBSFYEXRsPl4I64cUeAMnuThfZUwaG+uXe
OcLmD+/uXauoXk6zTAmeHnMFNRvp0YcRbhwQbMI7Z669+XkIAHm53JhrnqyNgMaGyXLK1S+zDMkd
GRQkwbQuN7ri+rp1mqtCN3rSpDiDgh5G+7yry2zHKWHRlT/fCns2C1jysaY8A3vcVE+Ce4Sf0iEM
uo2z0DUZ1klOIt/zwVlTZ4YT8CixnWB/lLeG5vwGWNHfZbn5gnYMlq3bYDRZ0iIUxVl4AUD98dzt
w5Rcm5Ox5RrwwMBKNrS951x/y4sG/OlwpLd9PWwRXl0dsGIe5QoUaXnWATlaP4wC2IEIyZiNmXZM
hK3UQCjkKKH445/1TJedFEULytvK2wu66GZhKLoXdLgOdBmHxDrc52VEGVBmJe4Q2QgKKR/C7wA/
s4cp8rJ/rwo9WxQiDCuRqLTIzxoP/OjABgokK1u66efl7zuOkb+UH1DFhHt6NiA2KnULKPHnrmia
u2SG+vPlFlwTboU3TloQ9mFYcC88v/wRZxqloqyXakOewTXlVnCj8orEt9Tj2chcH+c5ftNkknuD
EvdeSdHsBhg4byQTXYNlxbmQXT0NfFDnvOTAoRPTJurEQOrKX4Hu7ct/rhmxwFaDgLhjyWa4U9zn
sf+U+4AnFQ0g8Zc//nEfAtsHSdEAiclhJuemoU8CZbAj6DUvbb7J5/14vgPbBamD/uE0jok4kxk6
C3I3htTnD4R4+XhVPiT4SwHCV9QIng5n4P2THxS4tMMMnuv9NKjrqiqBbX8Uz0iy4pm5vOqeP/5R
B50q1G+Aod9K3ruGaf3/uwOcVsHUCt7O6/vMQF0PE6MOTEjz4/I8fxwXga3PoMa6K/NSyF86SX9n
Y/SJ0WzFafm/fTq8+n6fbywoV0es+NbZLOak7eUZ4j6me9FK0vEoi9Ko/13uiWvFWhFuiAE/k3bL
6yqthTpRCXGzCkKhSFJtgJ5dXbDimlM1h1Tg8dqh6HTfmCgeoIEE14artsDAFl7geQkFK7jLnJsi
L9GFQH6DLNiVh3Zgay2MZpmzSPfzq2rinw2tcH1KkX05puB2bGQ5HSNkiyU0GdyCYj+eXwVbJN2H
JJ/9+0D5IPNcnmRXA+st/l04NGaCzUGKBnJddjtuiD4s83ViJQB/rEvr3dd5UAMQV/XTmQca6uak
TdJ2h+f+VbwIfH/t1bvvQ9sXzoFTKM6qnPEG6CAZtRyzbEiuKyXC1/i/DQDTR4o0XuZXUF/UZ7WI
8DfuOerfy4PviDBbHgHQ2EQr086vdMHjhXlTf1AdALgBKAA3l5twza8VxJrMmkKoXZw19epiD+FX
c0un/trtlFkhjEQIaftmNJ+5wj6tvC4/LETkG8vfMUC2zME4Lj4po8x87jL+GK+E/Xy1zungbnN5
eD5+RAKy9t/5VQleViZO+s+wf+52zKPsVKVB1+yg9KVudGqeo87MIFamT33PRb7R7Mdv5MCWuFNm
rnThCf8cj0jI03ouD42u2wedFm9RycnG8Dkm3xY8iEfmF4gLXAnWomKnBVJ6AZ3jjfuSa3bW/7+L
Plh0NDxv5uy7aAJz1GJ8ZvnQ7VnHv12eHdfvt8KbQ3ygRgI1xrNivdGwekiS08Ims9xe14AV3o3Q
EWGDx8/QoonDRzP0tfiVNi3TG9ura4isQ3oeaTbBVLbHAoYvxYx6/u7PvWnoN5NrriasCDftQLy+
nucz+H5N+zAGpvVuCMk1Vbu2Af7+38tj5VqzVqSrMgh9gI6X84jEwRGK8D9yuegvANh89cpNMT7H
9cn23DHQEfPBPM6+x0OkIHka5/5egKv0I2xBAW1I35wkLiXXBYgtZMBYDAdO0XKcT738mUdw4tgN
QKYfLw+ZY/3aMgZmKUavzEIcf3Xvs/1cpEl/KKplC7vsmHpbyIBXtedlTZ19Vyw4o+iKFG6qm9ei
V9FGBLpaWP//LsT9uQpH1kfm88LbJjqEtYn5PyMHo3pP8Mhvf183UFagM0Ig4+sr8Z2QOoaeIE2a
4kc51lF2XaDHVqBT3U9g6g/Zd5pArUn4BTn4pvt6+dc7IsPWMmha+IXiSBXnOa5+NJDt1hVKn2Fa
hgCeITd4uRXXYrLiPF/aPi/b1vvWia4IbjQquMM+8UEdP1xuYD3z/q4IBDaiDfjVJl6gT/Aadv7/
oLSobpES/LSW7rtY3M2wpbn1wy0gt6M3NrRtLjjQjlAFhPyTyXZGhP9O3qYKmuvj1qku/cZPMsgE
nMXgL78ZAR9IenwL4OL6+rp1vYsJAiZY2/i6/6xUwr7mg+6DfVXwegsT4JiHaF1m774PTWMfBVyZ
vWlPhzsoCNwrDxyLCZkhgxfNTeVldwMIbhuPJEeI/4Vm80WUomxPz12nQBUogvEmVCBsFvUmXsc1
Yuv/3/WoK2sK8Y0+ewNnRt6rrvVO7ay3vHBcHbBiWypI8w/Sz79DEFnfUW7i+4AvUPRd8q20hCPC
beqskFEC76rZ+yaKof2k4U524Ok43c3tyI8J8zZyB66eWCEujWfKRvThGZbZQN0DDE2+c90De+0F
Eft+OcwdJ2xkneM8V/5IlwxoJg3dN+iM1LsI9JPbpR8epkaAesy3bteOYbNBbaAITOMwYmbiBruu
XwzFPscr7uhFcK/x6814d4ybDW8LO8CBS67z7w3tosM8c3OzxMgopGn4+/KguVqwYr5BTGpCU/NZ
d3gEMC8ZnwbY+u6WsFy+XNeEFfZKE6/1YF9xpgUqwMcxmxezn+GKXO+Lctkq8LumZO3gu1CcyxbC
/JOffW8bVd5ARkMdVlphZMy8B6FHbNx8XONlRTzgckCtZl3+PdBtfgN8NntYyTJ4ywUb29bHFKQ4
sPmytEzrJpo0zsNu+E4pEujwlXxkKSpBeoKBd2O86FQJ/3++oOoRKr9b+FnHbmb7ADE4X0SklMNn
PgYUhhYq/gXb+2WDlOv6urUHgBOxCOKJAsY5APBk5cquKfotDYA/VdgPDvnQin5l4jGHrWV1z0vP
P4zJAnHwVgY/oHkaPK3aKvfhUECShPO5OcEvGPBK3nS/SOaXN6CHBp94V5Rv/hi/wc4vr3ep8K7D
5QQ2Fm5Mfd8smR+fKR4WsAgE7Bn6VnjTbO3ijqG1YXB538flOLP+cxxALECkwR+VBcDFN5ak6/vW
JgHhXKGHtM2/KzSU7LolWOD0Wzfjxg3QcTGwwW8xzFmB4Q3oWZSE3Iog8/dx2w5wIejpvqmy3wbW
R3s8kbKNKHZ1yNos/Fz0ARuK4nutigjlr8BUEgauS7GFBlpH5oPVaKPhJGF4vooQ6ZcRgDuoqbyK
ouq+wF/luZoTcVhSTjYGz9UX65ZAkqbMosovvpMSaz4RGagUOfCwW/uR6/vWS98gLTiyKfG+Qc76
GIYR6OceT58vnw0ffjwi9h2NCYApl0jIkyATnApLwCkaroprhgZfX1t9dybEbTYs/egNp7jPOhDE
WHQcKhxu1/12a+B1G2o6sMSccg2f8XBoamhwQXD1uq9bw67TeGraaM5PmnvfVICKdrpcZYeKcbG2
YmhQ1aLvx/xEI2885iXGJRiil8s//MODGB+3NmJW1/U4TH1+mpdQ8QeQ6cqS3wHuwTUsplrwWMle
LCUQupfb+zDUImLfxfKk6vp40uNRKR+5OmBDPTzsEvWlHeRb35vXy804Vqp9FcvzEAYpaWLuqFeA
p6WDpUFBZCRGbFxfHeNm0wsgUwSYsSSY8DgJv3athPp5ANnieYrIaYHz0MZ4uTpiXcdMzApSK0z+
LLziRkLp9gAXsy0dBNfXrZ1V+gQqNQs3d2YyXggiKU30LW5MV/kQY7atkB5RVgbqexpOTVEDoMth
W3STx9N0B/sLsbFtfHjHQxtWYM95zeFSVcynvAIUSjZ9tlsPoU53Vx2oaMEK7lgksKsLpuEYAnOn
9moql+oQJcRvrpxkK8K7AUZ0A0wg7maJCh4Ds7otp6+XI8E1PFaA65qLASI1fb6K9j2xBbLgMEt4
LOh1R1oEAvZ/922jRl+0xTKcdI/k8h8YWjVt1igcS9S+LemsZU0URvj9o8h+ArZb7dat4vLguD5u
XZXyJClYEEXTaUYGHri5iu0T1GdP133dil1FKQwSmG/uYt+n51hDfxnqelR8u+7zVvASvsDWd8nU
HQuXX6YC/SQzyL1e93E7chdZB2XaTScpx+80htUgePg/L3/bsXfakiJiqaAMTOvhrvMKqBn6BTjq
IQjCN8HqphP1Q3OV/DWWphW5DbRroI8lm3uR8PxBiDT/zLKVBNZM3cb241pCVuzG49R5ql001FL1
jzGs2bHv5y3qj+vjVvDOJplYE9TTCbwvYG9N1t5Aen8Ll+CYB5sjYFIpuj5q4X9bli8NXVUqA1za
+dQ8Rho1nMuz7eiDzRQAE6FJK/iinmKKgrsIoDyewqTl8scd1wlbAASKtlkYlWq4a4aYwJYJqYqB
PDVQd4SR2dM0kePldlydsELZZKCrAvU+ncI6lwciwnQPCbYv133cCmRR1mWy5MJ/IDl/FKv4e4sX
3HWBbLMEmlYKP8g8c6e8eYbAGiN7+Gr8c90vt87eLqK6MSQcTgKF0fZo/Ir7D5EAp/qaylhEbHpA
XmZZlozReGI1JAj3ghQmOgyGtBvXONe8WtFrqrD3h3IeEb15A/H66Svc7658FNhMAFpPMhq4weki
Fg2LU9ndRh7QapfH3hG9NgOAVBzUw46OJwJLyyNEvtkj7+GeMfq8OGRBvWVq7BgimwZABxDFGjKM
p3g1zzDA3u2S2GyMv+N2YpsaalMlQdVj/LtQkAc6mBxqvHhRtssmE9T1+63QpU0GyRyPdCeo5tT7
MUHNrRrnX5cnwfVxK3Rl7wNcpEsApSFx4i/1TVfRjpLHiIx+Tf93uRHXTK+Nv3sYN4uRgDv242kU
xVOcsS9sGb9SVX3ziPq/y024+mEF8tgAG5+GEkt18Ondn4QbSaIth7YPM0YR8a1jGMrBsOWSY38K
gcNWit2KGhv1lNwyL39bKMxVkqtIUWjKCmioh431DCDQicmp/ASut7+D6mZw3THwJwn8biawlqD6
NGbTydSzhpqkkLdZCZ7/5UlwBIMN7idBjmRjMPUnzVi6X3kEUHHu91GevF3XwDo/735+B4YYi9O+
OxEwTL8ISNHv4halvHjqt/D9jrVqWzKOXjvpeSTiUXviJxDTyILXIH/WJhmPcN3dEq1xNbP+/z89
8ajxEQYngmoh9Hj8+FsHmsoBnIXuWGup5o05+RCZFREb5K/CgEdZhANIRookDw2crT6TGkUX0NRW
g0TdAf2wg4g1vwHS1hTPHp+6rQPEtSCswA9jOFlq0YwnVWHrhaHxsuO1+lY1gKRctyKsuIdIvE7i
XkPxXYTlG4NUxfNYgd8zSF5vMQBcc2VFPw1qSkdwmk+jhn4Z5EtfgaMab7uGPWZ42230xLGDESvw
ceXjMNHRw4m2k/mUQ8R72C11C72ayyPl+r51FQ/HMlmtCLoTmD7NPcTRxckjW+/QD4coTP+C/Bue
hDobuxMIuoD5LSge/bkHKtmKx2XaSvZ9uJ7QjB3/JZ0CSiLMNkPGck8buBtJDwpykSR8Y4t0tbHe
1N9FJvDgmYmWpTtB0l1/oln6ZYaw/ecMbP/LE+FqwAp9idJtxVKKRH1nxE8eg08L0dVyD3nQLZlV
13SsTb/rQ5gh06phD3daK1E3kLszt5Anbg9kwpE4Ard6uK4rVnw3MOxOp7zrTmbqvX2nOnZjhq48
tXXZbyzbD49eTLkV4NKLmgRYoP6kwB3aN/1SHjgUknYx0It7wIJOWdOKm3T91+U+fRgnaNCKdt0m
kOVPy+4UBovc04SijjZsUVJdE2MFuUEFopekGk+wv4AowqjKXRxiYiCFPd5EQyNuruuEFewm7EdO
6zWlBZX+Q06i4iYSm2objl7YfABaDrVXzdTc5UibPdKadXeqAajY11H6JcBz8O1yLxxzbxMDoMGp
c5ma+WHs5p2p9IP2h1sxDF+rxux9LV+WuLrmCRumNkFgBgE1G6IeR3EvzsgGzvsg2uQsOZbUH1HG
d+GIysQyiajqTqKVFVR8IEQ9pNdBx/HTrWCHjkcA0MaMHDW4drdQ9oiOCxQwrwsHmxpACrK62OTY
rUhVliAJInefh8PW9cQ1NFZ4jzkvYF2hhtMch91nHvnyfpjy6O7yAnJ93YplVdcw7hnX1w0gGQD2
YuArcZ3GBgbeCmaV8LBTWYGBF1D4VaC17gFQrW6mOft93e+3wjjnDbTxxLI8cDa8ygWE6GnN817+
uOMcskkBsx5UMqyWOTuMf7TLgWm5USV0O8us2dIbdEyAzQuII8p9w/3pT7WM18COeP4Wysv1beug
BvBtKUiTDSdZ41q2ildC1Dn5v8uD4/q4dUizMci9WtLhRBI8ZdpkWm5mSbagia6vWyELOdNWzOD8
wacoLdRurFHzgUXT63W/fW313XaDjT8kBQgFpzEz0PWEUs5uboJ/L3/csfcnVsAiTYkMnDbrqoGx
0p7mfnGcq87bNyTuzwm7dltLrNiFcLovGBvR0Mxi2FGILrkLpusIPSFMZP47SLrVoorgb7bua80A
WQh6rkl1DQARH7fitptVkiR9hd+e94glNgTxXjEYWHvJdcLpYWoj/OFL3ACWu06Eho4brKxa7DwF
cuCX59mxO9iQfgpttgr3hvnUNMmb0n20kySF5myX5zeXW/jwZYoOWPGr68lHYQ+J3S4VP2ko9C/e
Vn53MLxk0LpbuLjjJTiscCKZln4PR6Cr+GJo2QpuEkZg2Yt2PhpU8vdkZAHspgo4j0Tz1s3YEeGx
FeFh1XOvlTRH1W/IfsLbWO2mCYN4eehcX7ciHDj/qujLZQYAweeHEDXR/iZgEIrbmBpHkNswf+11
JZOVPx+V8Z9Ynd81Ad3DowGxyIvby31wtWHF98x0VAdegxHiqZK7vK5+MNxbnkM5PA8cf1xuZl1N
f0GjMNdWnDc0WqB+lc5HSJkku7Amv6Au6z3qUFX3dYFnV40I3WjLcV+1kf+yDUWaLnw+iiGHJkx8
Wus5EPU/6iS8mUXwbw/jjsvdcjRl4/5N5/uzF8TzsWvkDfX8p4asZn7kaPLoLePJbd8OGwoFjsVm
m2aFIHxkdI7mI2eIlhlqQ4e2GDeGzLHN2NK2tOnknJULz3Z/xAE7EIjorRJJe5hgZjYeL4+WqwtW
wIsgHbqp7L1PISsFPNHov7iNb3mzuD5uhTorQDoNfXy8iVC9xln+HWf6lr+nY/namDKYdy8cZssB
VIvT+FMYveXGvM6mOQ1ivF2mbMMnwhGMkXWqU4hzdLUJyJFqFNmYih50Hz5ACqqAVRzfX54FVyNW
xNNWzq3XeVijTfkC+8uvox7huR192g4L11xY0T6HHZJNkfaPTRD/jKETsUuCTSUQ11q1TnUd+gBk
6dY/MrVCdkmeQrAsR/052kdemm0RSRx9sBFmcYRrj9AGr+tkeKUqflvqrWhzrCYbVRYWTVxNTdDf
dcV0CKV8W4vNYfpPmaofCR02YtrVgbX1d/dPGI7WlZ6G9k4NqEk2o8Yighvr5UXkuDWEViiPKffH
LomLO6nGW4qkXLfELzFYoFAqPoA3+6xY9eAtw+11zVnBLbjyhOhqCkzWDADYCvrjmu41HNjmaXla
d9saO29yXUEuTG3EmZx60zKuizsKecIDz7PfCS22VCFdM2OFeZzM4xTUPraqOg1eOBfJE5wEthTL
XF+34tuYZgrDWalHoC+f4Z4yfE9LSApdnoiP/TUwMFZowyEVcp8QPXxspH+kERCqAKzENzAoaoCo
9n6EWfHGOhAWkIpqD2BbQsa4+2eaIWM7DZvFZMceYOP+JaWLl+By9ChlIr7SHB6ovPKBx62rYAMS
4mjChqNRyQSB44X3Sap+2DfjmuNmcQCX9U2fR8dObGPS5g407VTH5SN4wlCQB6brDHUD+NJjswda
POFiSybG1ZK1F4gkTeEeC4NS6JT/AxGU+QfyhvOhUuLnNM7zxnvLsa/ZiP6mi8Bu9wqF/lSHRg43
JkI9gE1xve8jJEyGeNOu2jU71oYQRlFusjSVn4S/gIjHYZ0yLmNwyOr89+WV7rja/QXmByaogIaF
ehwjWjwyEsH4Vy9lcFuVY/xTDI1+bvsgevASsukL4eqVtTGMAg7HY8jkJ5XBCEJ6RXFS8PY9sOrq
ZW3tDqKP66TqqXhEhpIAxwNxlD/2pSm9tnRju10JD8m4zMvlo4LW2I6Xo95DL4AdkWwpNu7drvVs
3QFoH8oRQo8oD5c9O8Kg44ScEzLsbcFv6ip+u7wEHNPxF7AtqjmpCcfsdzK9bYKl+0dk4X1UAF5y
uQVHxNigNsjVlGnq1+Ujoch+5KlnbgBDzte9AEIB1RL8P86+pDlO3Xv7E1EFAoTY0oO723bioZPr
ZEMlubkChJiEEOLT/5/Ou/GPmOat3rm8QK3hHB1Jz+DvqqKBa/f15ha2hjnMzcKvy3Opwcz4I1DH
FA7rePDyOsrurjewMC9zPVyqOMOvpuKR59bBKRXPspLGJNuAyxqffOAs1u7ulkZungDGLp4UQuWx
mHq0Aqg5H88Kr22JDvzCf/RcAjHL671aGrbL/99VUqwuYvBYUzC7cwKVVJXh+a70xMv1ry+tslnQ
t1KMXl/k4G2JEPVsW4MOw+rxR9ORNarVUgdmQT8WJfWgYSoPIiqOg6pHlIPR2ov20u+fVQRyZBGk
MSuMjvHqJyIajpu24KUJVnf7pZ8/i/YcTL0Ij1oGp9PA+w9IhmHjS3cN3LuwZucAOBEpD7zEuDyI
LvuemmgPC7C96Ic9SJGH61O80IE59k11nAtHRg2mOEu9H9oODoVRfCTW5PiWGrhEybsV2o4dhObg
GnaxyvoOwesGfmvZl+s/fml8Lv9/9+18HFEFCq88EFfvCB0OosgvosSHmrCV8fmY/RrEc/Vbgf28
hkdh8SACszU5nq3zvHlIw0IkqPvHpINfVQbvwqK3P/4/VKMXlu5c/pZMVeNz6IEgsKca9prCPNdN
E73EZE1mZmliZsHNigYQmKItD7Y0l/NKNyZNWX+9PjNLH5+FtbAtZLrLGD8fBXdxRKEVHyb04bav
z+IaAM1ocIo/g5NO+YMN8KJZuc7Kb18a+llM83zK9Dgw/HZN+3CjA8gpg/5JNvCfN8lNPZgD4VoY
97HeohhJVOvBme5yQrg4YN729Uvh+C4uROllhWKXr9P+guITUJlYZ+stjM8cAMekykbmEqQMDphY
AkDPtKkvelSNgXLN9R4sRPZfOree08nKA0QlaUn5YjSumorwXABcWZRrWKGFNToHvrkcovvCydAP
CY+IBBUh9s5hDTi+NEqXVt/NgYJvZkaQ79CDRpmEldj/4TWVbXqyapa01MYshGXp5RMIW2iDUlEf
wHP7lxVjutVxSPfXJ2JpkGaB3Conh8hmiybEFIX34MLSYwMAzG1V2RzTBgrDMKD+cu6CqjznhGwg
S/q1FuGxAYjueg+WBmkWzqqoy46ZEj1QEviEvOLDLlVVuC2YXXNB+LgNNke3BSr2w74JKkwET6Nf
MgtgqDjCPhXOwbI27eaWrsBr63/XFLnYZkYQGIZ6OEXeU7F+Y603fAqB2l1JTEs9mW3XpdfUnVPm
7t7LwoM/6E3XVlsvWwNrfbicwB+cfZ7hMoZHYV6/Kj/yfvAchrUvIO7rYeXU8uHPx/cv+eRd1AGM
17tBE7bPQenC1aeF2n7xCYRfmSZTRIKbjCPQzKX5d83g4KBHFXfZ2VRq2DAKNUNRwBcrY3hK7/mq
9OxlYv96m0I7syTS8lEUTE/8nLYOBAeG8P7i7C5c3GSSGMBpEcETVLK1YP/w6hTNzfKJ9gdj8Ew0
vrIUZtNurZpd7kXqZ13UvziooUnr2eZbCuH9IymjlQyz1Ogsw8g+T4cM6LZXG1Xd5mIESuE7rf36
QTk+1M/gDd2w+pSJtd1xqcFZ9cB9Hbm8U+bV6ApGeWiwLusnzcdya0oOwHjkbSK4y4f1qmz70rKc
5aAauKKuKqL8nOZAYEkO4UmtYP+RTVBoup4bFiJrXlFAXwZtSGJeJeuLg7HQRYCLuN1d//rCmM1l
801qS7i/MfMKucNfTJs/cwRFAAcqGOWvNij2ISYtCkHMud7ghwVA5M6LDJVDEr41TJ7ZhPoxyHx2
TJuOH8sQNVgBz4mVdhYi7K9Co6sL4+NJ7pWOg/OTV1Zs0jZXCRS4pw2tBnIymXuofETc9Y5dMt0H
IT2vOoh1siqdgupcG+JvLUVbAONUWxf2apuOAh0T61XI+MK6m4vr10UbR2rS4+eUARbrZqO7d4P0
W8lQ0t7WnVnKgERvqRkIKZ8BNsmqn9wd/OAubsM0rxKj3LiCnzcIDHYLXh4L1rzvlhb7PGcUw6iK
nDVn4zG6MRxggMliiVzv09LXZwnCbT3SeDLTZzgONZ9IWuT7UtFgzRRmaQXMkoGLS86Ksax9td40
nMyEKW+nsLpTyqmTkerXmEDV/4au0L9g96IVjl/AXfE1Dfv4q5xg0LQZYvhTr6zmD8MU359VJHbI
qsIfRH1O6Ri5B8mZUrBngWkrNLqNBVu4SjLQFeqVZ+gPFzTam9UPkFtIdQuDnrOw8FTawMjd+Zn7
gfi3ck30ctuYzWqINA/zuCpV+2r8oXBhR6h4+DOLu3E8X2/gwwWATlw696560DSjVuumPPPavZh+
Q/cYLzkjjMkhZOnX4k/Bla/M0NKIXRb5u8aYgjNgp8v4xbpA4GNLa+/4pS7NMpes7OCXT/2V0tCf
WQ4QgSsnv/JRwE+aPkOsUQ93UQ6ww9318Vr6/izacVCjjtek7VmMQXnHeB+XO3jMG7Py+5eGaBbv
duKmlH1VnFWJg/i27iCsnLSw52H7saLxGkdwadpncY97Z9j+4vH+mbVT+SAZ7lBT92LLFnb0dLl6
qaogWOnSZa1+MCVzAD68KKz2OpM9EwVrhMRkuUpPoa0jfm9FGDvbbCDe2h3ZwvzMUfiAZwtYnNHo
SQYmfAyIdffEMnW+PvsLszMH3ps+V3TKeHHWUU7vXNa48AHDdVJe1mzlXLU0Wpf/v4+R2Le0CWh+
tg4I/CajDy0E6Te4+vM3PlRpttd7sjRO87jPaez6Os3OQeASe7CUD+LRZ0Xsrcz6UgOX/7/rRyBi
oNY6k591hUc6BQO1Y9hDLf76z1+aiFmYa9oqIlHAnl1ycfsGlRlPKL4Js13X9PHKAW6pC7NYFzRt
TdCPzivqlKFNoOycNgn4BWu8l6WpnsU67q1aXbIc3x9oiS038I4MfoI1qS8P6T+vj9RCpM+1+nEm
n+CZw7uzCvsiqnZqisELpWqoaLsJSt/Yzz5YacNvzZzJrLEQF4buL7h+VfXawvH7Bdc1GoreBJhx
QadVpNnC/M+h+kZnniyMzc6tgr0O3gtqH4JKfRXT01SNxcoOv9SLy5i+W8N0witzzFr2IofWzzas
lbh8sA4O8NfnZun7s1g3pupsFk0RfFyY/1l0I5AMg1xnUf7hYX+QeqNZlIthgP0a9fwnrSCxftfE
aWQvLmNN66jEVm0cPxAdmOENitJWw6kxH3w8KtCm10CsCMvTcxE7Ab8toKLLOLwbTz0UtBFl6b+S
EQ+EzIUdpIcz9/a20ZzlBChvFLLqA/81KKTdtJNwH5rwtjMtxMxmySCVngiV4f4rDupxmIDwXoBM
Jqq36z9+aUHPckEehCawXkte4UwwqUfq4Pi6kXklpi1Ta7oDCwlnjvSvyyms/dD4rynAv3DtatyH
izpVBzT+yfObG7ewOdifwi0vbuKBPeVlC/0ZFYjag8BtDGvOSExe9jiUmq9Zgi/E0Bz6b3xHNbXE
vIiCx2+sVl65H9x8uk1C8i/gf0/Tnk1W8/9Srkn6OQry8C0carb2wrP0+2c5wEq8eUJdNX/JA+z3
Mg+/G5atHYkWVtUc2M/7Tmak8bNXO+IiBi7LI4UYcwEvxt6L127qlnpw+f+7qGZ4tY2MHPQZiklD
tU+zrv8edF5TrOAKljoxi2sKfD3eVL34VU+4aM7T1PsOJ8ZqF9aT+HI9+pa6MAvuWsKULGex86Co
asFA9UEP9aqv1z/+R/zngyw8R/Vbr56i0im8J+H5qjhpuIkCUxSWufjGgR4vHnk2dHWSoWIKtynt
2cblsE/c1cM0QN5QTB29i0qcKbX0RXNMe5yjP9O6a5wtoFA4FjINvxqoxeRt02yDfIjEHdh4Pu6q
eDc2dx7YFu127EFw+x51WUduwdrT+C8GQdOOFx9h/qJCPT5oyKGdmnCNlbRQt8w5Ay3rtBKAs6KG
x6mHlHSbY0bsgGpPldWT14NLdH1+FtbXnDKg6kbGGd4vzrwZJ/PJ1T6Q0i28Z+VdX8Ok53orC7l3
zh3QOvThBZfyR2Mrvr/Ib8PI0k/grtZuJ7JGM1zqyyybBLWXAyc1hk8pRHbvwQxH7dX75jPAhWtV
61ITl/+/C3fa5xOXZRQ+GQ7EnztFzQY2xWzT1nm+v22sZhklYOnUNLzhj3/CkQ/6LeA4/rTMj5LM
h6/39WYWon7OI2CD19oiJM4zOHvSHrVo5d5kA70JtkbjuYFAS8NJAjfTnmF+C8FMiDPwNKQbobi+
V82wv/VyFU3NygdbNMS4ePc7QysaOqwWXl8CdZ5vkCbDtlhzXVgasdm1gYoCh7RlxV5gd+jeUzaw
cxbCpfj6fPiXz3yQKOdkAuitjj5eROJnuEHKSeydClINgP/nTpxABa5knwi5iM1Q4VN5DzP2KTzw
Ac/mfAMBqPBrHgdZhLgK6nSjK79WB2ptyINN3ZR4Ld7KkjK2g8ur7fm+GvP8xGH+Sc+CDyOes0Dv
g3FqPNb30EFTUxLSAaKMie1DIOU4CeBTszV1b+p9HqXQ2rEyluEnzvp4bXwXYsufHThY2fHWzyPx
kpKq4kkNnah+Qw2kbpPKmexNQDdcGs2yRFp1A54km/wFJ/RGHFSQeebOcZwbayZ/liKsU+LxM6+b
F5uXQZwI3aLYKDs3XLvlW0imc2qIwkMMdEQz9dK2Y/hYp+UZJqLu1zoozlN1G4WGxnPVYVHyDFYD
Nn12ZVRWJ64ERJaoaOJPXaPG285Ec4oIaAKTKvuse0nrCDYpkRP+qBy9pma9sKCC2UykfeHCoNcX
L7CSTLcQxSsTNxzLA6B2a7Z2CzlhzgFJnR4PtYEeXmDbFX+iRqlPYdatgW8WyoC53jCvcj/XLecv
oIc34AvnJdzk/6kh8RfiQqbzyWdr+4x9GwPatmvAg6UuzcpBgwLDxLQTaLS62CJUJZQwStM6a+CJ
pQZm6RqiNi6FjWj8DFErHp5Epntcu/ba+309ky7FxyxPE+FUAHrz+Nmj2Rc8HDoPkefxT17gl1US
1bBJWqmdPnyyRCa5vNG+KwZYClcUZ3LKF8pCSEtAxMcGVZqYMuN74pffAgBEiw7vCTf1a04Fcfsh
hd5cLV+kyr1Tm0OOgGi4w6kRb+WZj9rwejsL8zNnNcBpPJqARKxeXAxe9mh7XJA/N8LSNZOcpQZm
Z5o6UE7naxs/XzieNqlpN41JletbB2q2gm1oIFXcjvVLrfLsYEC/VC3uqRXBs14R3abVjemfrWOW
jZSIPpAvOnbJARDF/MHpbsLE4eOzRZz2YqSDg12ES0hmaB3UWwho3CT2C3D9fOXispM7qspeghRi
xS4q/ePFiPOm9TMnLEDVpvRIFnX/ibCW/2qXjdmdB51Btrvt+7M6wUSM+Tleos4aeiv5VsR0CO7j
vELdc72BhX1jzlDIc26ruOj4FxVlYssiiLm4I6uOkb7Rujwms62J2r4vhnD0nilQnF6CMYKZWiz9
f673YCHC5kq8ruPmTQinxC+tB0udmuOtUYMzfFuCILP4BYg1sGXFnTMjXXbHwLNVyUTT1fvthQQ+
V+KFLWyF9Dm1LymUZr2NDYomAy6aFPnXsB1gjtPjvrB7uT5US5M9i2KbdRUkiyP2DA9U+Yp96bsI
/fx1ctd0W5camEWygC9XheVPnnXktVB+6sING9xgjzuRaWVCFjaiOT2B5lkWR2XrAJ8LCZxgEjus
p/GhZmBUtVGmko7xeN/AXHglQj5EIdF4TlYQErQnpgv/LMT4pS0BCwMQMlSPwvinCSKVUzCKjR9P
BfSlAYFdaXWpm7PAt6CleyxshjOjALWkeXNvXPavxrtkgotEnRQ6OPXQhV4Z1Q+DKITn+P9u7wqq
tNInVXDfynA8QJQR5LFMfru+7JY+PksAacryVARFcE+n8iXvIF/U4a34eNvHL42+K0y06mgvVdz8
ao0DDF3AIKFxl0nm5StB8+FMYGhmGSCYWOCN02CLJHd4/lTX6aPK3fSzHcRLjUIJ4ToB6h41q56N
S+NFZl2ipJ06K7zfUAIi+44U4aGsbrQggEfC/37d96bK72JKflsIPZpPMRc4dE666cThthmZJYG6
qOLKwqXhl84CWA4QBhvxBGlhjbz7YZIJ6Rx0qBvVWBcaar/CbMJuVTrOtnM8fxsasya3u9TEZS28
W1SmcuHR2TPvF1xM624bNxEJN43TqRNx8mpFhP1PBfLXLQg6MovxqA4HX9PBLZJRDB3wthqivjvM
PtzCE2z1Xv1NDbIovX+sT0YT7nJGare4I9UwdCfW4mLYPViJFbkJqs78lmNQiy0XfTR9Id7g+Pd4
Keu941QPQDyTwHY8Pra4NMHnJdxsYdikiqaUZgNkapZOyTR1Hb+HXWsBU8qsNl5Y30ErrbPDXrGg
pHujGuPsPaeg/spi+XD/wxjMFkvehR3OeSm5T72JnixkwRIkvuyEE/7OabNuJb993Ew4x8r3kR9Q
KAr3v2GbgAt3IGBNnNhJAGy16YuaxU8Bkc3XWwIgnOPTRMbA1opc/55AOdDeiViofNNIXHKtUG3+
KHz/vXLCOSINZ0qNfDOpIqkjU4t255qiRRKysvWZv/X9KaZvusuNkx9EXOqR7N2hznhwpGHfUX3P
qGtovvXHMiuABquz/CZObRjGs52EjDpL07IOjxcFjLQHeTOUzW1eZuEcxBbloW9aKcVboOxP2Beq
pHTRwm3TNttJFB7Ia1q78tSWXbFRA3BxgEqvTNnHOT2cw9XcGqyfoOnio5lAak29gG3H8TZCKwZ9
tmPY0u1KRim9rxWUEkyPKt6YYGUD/DgZhvFswxCBBh4Nty4nsPee0hEIPlzNHDocM28c+FkOcKQX
gBXvkd8KxBzyYKs8JEc80A7T2j3Px+FP54Brk2KhM2EorEAw+kHhbPJGv+bC+6fyspVM9vEw0TnG
mgIBX7c4fN/bOjAbiKjvgSJocRpcfb/6eA3RObA6byebjyFypQTJMfih+gAyDzKDlNfKTC81MCt1
aHi5dKN9/0vitbLe5bKq7GEYzbjiULT0/dkyFXIYMEyU3AMeDo4pHAS2pQfyyi3xS+e0riLS2qTM
1m9TPnwZejAcOwb6yPWPfzy74RzbGEx1PIRKsyNp+59cQm6QpcFLKMXaU9hSA7OSg/jSc4Kgo8c2
gO5cnZs3IVGFh+FN3MAQzIj/rWkgEh+PVUnKE80U37meOGtZh2DvByvP9x/PbjjXE+ZenvW9y8uT
NTCfdbtm2Mi4vS1/zuWEgYcn0o65POEmkm5a6o6H3kDc+bbZvXTpXb2X9+DF1KIgv2vbDSiKwicG
vOrXznhrCh1L0zsPLc2HesL59KRGOKUr0NOLpHOHWCddYG5tZBZfRItYtuWQHhW4CglDRQW27Ig4
aG8TXsYqmm0GFK4TuokCcTIxABTKwu4OqIWbznLhHMKYynH0PDPWpxo1PnzqIcaizPjjpjn+C6no
mslR0vKTJk0K93W8kAQD+OdjtQpWXYiAOVixZhBXpYFAiF1eMGrP/tc0Idve9vtn8Uv8EMqtoN2e
cL3YbIiG4rWWcAQGXeC/21qYlW6u3zmQLi9QAA31V+LRM6HaJp6/6q29EARzlCKkhS+2obo92QLm
z24O3hMVuLIpaqzU631YmoJZJEsVREUOW5wT2G9kI0o0oVNn7RVk6euzKM5p29jGRvkJTPSnP6M/
Xl5Bbvvps+iVLQvGwQ3LE2xk9jSYzMbL2jWo3tLQz+JWZ1OjXVvJkw5yoP8FzllpIUTiOcOa3fPS
4MzKOIgiK894fnlS3UU4mk2fmwHXVTcNzhxqKCcpwc4cmhOJIZia+rrcTnQNLrkwOHNooUqFgzdg
DI7RcE4EvCXfcRk++JcEdP3nL7UwC14VFybibS+R/oc3bkC5uGyNo7ta/Cw1MItdaDtPoV+O2Yll
OHYRenYDk277dFWcbWF2/0IY1gRIHVM3J+1xtc2jJtze6qYa0lnUMpyJIl+PGB6LtAyhSbuZFLx/
h3b1RXHp989Cl+ZtJ2tHyJNg9Z2Gyva25LfWD3QWuhxC+MZhmF5S6J9UI6RMNHzpLrvj9fWz9Otn
4cvjSk991rYnWtUaed9lXzpJ2dv1ry8tnlnkgnoKonPvZCc9sj25JB24gdwV68t/4efPMX6M6Rjy
fZf5rQRiCvLKOfKPkjcJ+ocoS/63fjMFEAI4pOL7pv5lx5ZsGrt6L7AwOnNAXy7jrnKcHrgQO7wF
wv1PwExsW/mC768P/9LozGKXlJ6Cq0eJfReWqrovu03nZtH2to9fevWutNXEeLDdCIpT4JPJh2IU
dOX/AbPYIeK21BxeuvWuhXQQldIaqRmUZmcT0Yg/jz2O19d//9Loz+KWC4430CKSJxmCTUwN2/+J
LxwIXm5rYBa7blxzYmEGf6Kg+yU1FtIJdrOPHoGM5/UWLvP4wW3dHLNnYm8cW4/nJxtDrNWaHooj
pFD7GGm61N2a4vPSSM2iWNEeb6EjjhimZlCNEv3bBZThO4O70o/LZvVBP+aovbyG4D5SjzxZ1T5o
Q8TJvexk1gVQsxATwHFeverDuRAUc+RXXQBtRyOGaeHDK552J5wzwCS/PiMLQzUHfNW57v3CgZ3q
n6PqRd6CTvBiTml121n4L7CXhmB4a2h1Mg68If5sBjExK/OwNDSXXr0LuHZsS1xQxOIU4BIYoDvc
9k04zl8fmqWPX/7/7uM6CgucwtryxFzqn8Abjx8GBv3a619fGvhZNKd4gggrnVan1h/y7WXgeQAX
Ch+vmdcbWPr5s2jWaRyYzIr6pC3qxBqYoUNfwsrqtq/PtmFZwTowpkycUjc6cxv5m6yGENX1jy+N
zSx+2ykNIXLFq5NOLcSt4IP8h6l7kdi8qYE5hgscxzQWWYwTpIBKl2zwOv+H/u8R2a4E1sLw/4Xb
stkUC9QoGH5ox/zJ1NGNhs7hHDRrhxxMNV1wPBNBYOxPTsA+9vX64Cz98kvyfrfueQNfsioF+tOW
w+7P1Hp0tXhemNo5Ttb1o8oUGWlPxINllcxHu7V+/9qLVZPTy8/8IDfPgWxykLj6JCNWJg+zF8JL
uSeCOy9shJB9exv1DkzkefxCl1CY4VKmFFW3SzsQc6Jq9S3f+39vZB/1Yxa/DLB8lFo4ZgCFVH8H
BqFtXgGfG79quBk4OzIw8S9XvKj2ZAzUQfW5LiCzRCcGwKM0HWhoA/P6ke7I2EAOAmgA6AlpjE1S
gGSXQ5w9FmQLsFzu7XBZSeRnb6rH5gTBLCCkGdeCwfrIEBvwXY5fzOQ/0nYVMB4qsqNORIWfuDdd
2pNt7Y9ZtiFukGf7IOLFpzp3+2JLwn5q9tDfIY8tCeQj6er2pFqnM/eQze6PRph83MjMKXZxFELb
SDjDm1tn2bSDB5P3w2119hwR1//cjqm3tTHxX2xWT8+un+avfKjcg/alRGtExxszaPqkq8JxEyC9
i7cgKMMDYY4UO5nCYtFAaM7FNW8anD1rogOrBrMf6lD+plLQI5Sr2HCnYreAj6GK2X/QwAX+nIai
xwTHo/qkBbmMWJa6BJD7KvhX1QF7jCdcKSTQ0W6rYx1O43fKuf4HByH6DAoX3dsQUkN4yMYcUCr7
c2vBqUxY1fVkx+nlAIxX5mcbZ/w+uDznb5QnpyKhU9pvyriiYMwUqTlD3wUAU+JP4ONOXnmfXaSt
U6accdtGWNZG5GRIuI95B+Y1300tze9Jh9fqxPWrKNjC1Fzv3bZVsFlxTP3MGzewiTvFzV6SyX7v
VJDSxGiRowCkA0I07i8KiY0C0ovxdnxw4wnKNTod+891Y9mREhzBZB/7ZCsiuGCA886CLwE1pd4C
Na7v3aCMgqQWuigPLbheb3VlyykB98AL9qkj9T8xRsE74HDugQfsWvUDgkYNuKZO5rF7CTLMF6Fj
CGynsOtmXdrU9xUdIR/vm+ybVL33m3veyIGLFVO1LesWdDK/Dnj1AJwI3sxd4OZfCrg/uHteVuFh
pI74V7St/qYnyT+n2oBboZux2pV16ey1q/gx0xP7Umu3LhLIEqOuMCYsD04/YKnCnZexZGLCeifF
ffaorBv4z+6EJ6mnXAy0O/KSe/bQ8jT9XTve5V0q7lN/S1qm6jsKka1dPsZAyLC2MI9RjHuiTVen
7FPr9vgtToxyOyls40KdqItauyECTy4bO8XZk5KBN8AXmPR9ErpD9KuaCIbTtpkKtn4G8bAk7S34
cm4OFIiJSZ8+0nICL0ZOfCIJyUTf7+DWGYEzZw3wTcoTZbQrwpRVj05gmmIPlDxim6nMsyedUfdL
mZtc7YhAOtj0wuLvvBzxZOgxTfAzWgTvi6vaTD4Xlsv0m1eAh7JpOzcNNrgkBCNFUkWrl2DECgpN
rV8l5MtFEg9/rApRGgaJC5216qdxELYbhlNrJzZ9boPp4EVQvX6UjfE0St++U1uVhj5/cQGgUBsO
91rIhHZeKLYS51wQzBpALBM3VfBPJkNool0Uj5AAiIEO6O7oRR48YWFHeJKmkCG7Y1PmlXdGIDEl
k4C8iQ9/Z5KA5kMOU5tWzd5pQ9gVhKZq3Lvc0L4F6pFzGQybNKAp+QThrzyCDBc0zOFl4ovqiy0b
2cuN1kU4JbTsw2Cn/cmrwIJqvVhvXTfvq08mlDmOuSSlpyCGHM1r7uNiLDHSgP9TuqbxHuCN0IRZ
4gxhYfIk6m3YfWOak3GrJTSsf/GWFyPeV6FmA9k0wav4Da4BFc4grlMz+iaQ9IYHbield05eUHYc
M2CS7C6MBhB9kol4o/Mdl63YixHm1JiH2vPg7wMN1hGSn7Go3XFnhgB6xwnB8A97Z0o794fA+8Hw
r+AwIjzhfr+oSWKcwsCqwA6m0tg1NKevrt/n/U5at8sO+WTLGFfcnZiOgTdZuSOyUHqTRXHj7Qeo
f7ONVFbRbdiFhn7LYWP3SZgpnp7F0LbdPQ5cQiWiiSa9kYPTjrsQCdZsFAHjegt4FR+eaBbBt1rl
NqVHb4iC6dEdUrqpeUD4PvCa6S6LsAx+2GbSw9HEFqoQKLxT92jcrPB3bh+3/b0EI0tt+7L3oyYB
Fr5zn7wpje3XoiulvouDWOTjLpZpo54izlofGbHzB+ytDlTh7wFF6uL/stCR/hMMPGL6n0uZ4/2A
jHcGrl0aY1uMpjgf7grYY5ijk0mvAvGqBef1t+UxXCtw2yTMHoAgbncu8K+QL7W80GcVkOyMpy3r
fuljORQetMoKoiqcoYEnzDc0h/IoDG8EFfc4S7TRJrS87GF9KTxpzjBmkdUhByB+HCG1R+qySczY
ZmLXQ1Ex+8FjiQ0kMmnugt4Yk+iLGE1a7uwwIehTy53mDhqIF08dpMVma+u+PAOxxMJH2oqMHopO
VxnUT4vRv+NILPYRDoR1ByJGOKA4cEh5BC0ehF3cawJHekgRxRX2CGS+DUA7ULokzCq+wSppybHJ
g6DdQUdnMI9Uu7LY11Xk2BcgGovmqNjo/SBUhXRK/L4suy8QqjPqnsC/d9o6w4BfEgp/6mRSj238
UMK1w+wotIV4sYHmQwquGRYsCG7JyItLCvMbqMYnXBmA8JFBWmfcl3qIp/uQ2eJn1rtpeCeBmlA7
bxxK7KFjNrQ7mo+T+kZ7L4ofJ3DM4p8BhAA8s5VFNNB7XejI33e+SsvDEFTS3TMahvZHS70p3ul+
Ar8QGohVY2EiQmtpTqXxY/Nf7fb+wxBV2ntMsaj5kWqZfcMQjrkPorPf++O+DQDz8yEEEocjuxN1
N0XPeeSW7T8kAn3nWbgBt1/TwsE5ZBsw7ujPEGKFIpwbN/Ae3tS908afhTBF/cBQ2YmXFmi2eEcq
FuoUwVoV450rvbTWkOLrm+mZo07q8HubqSt/BwS8SPA4ssbm3wJc7bRPcAoLukQ7tDffQTJEdUHD
WHocvzGIhjsLZ23xynGcbj9RWvHgXo2EEi9BXDXtTxf+6r9CDpTpk+Qg8e+hL+r4Zgf3RFnt2qwE
JzGBsY9rDyltdLxV0yWRtrkOyBF2Ro5NWp+P8aGEIGyxb8e+jj/pnDCaJmKsXHukwuXtUQZ1hBNl
CX+Tt9SLOnNEgQOToIRN4xD9hG9fj00ia2oOXRAZh73auIWE1UKdpeF9AAdN5xAU5ci2toT2wk5O
k/G2MFIFEdOlsPtN0qyK3E1OunZfYofxk2wY/o+z81iOG8nW8BMhIgEk3BZlWaRIkRTlNgjZTHiT
8E9/v+rZ9NRVkRPqlUKhLgBpj/lNjvi9kJV8FmDMzH3r1vMUbZHOq7+Da4z0jVvK4skgxlnflfTD
/ZvwrO5zC3W+WE4LqAjg1suU0pWnDph0Pwuge+2mdKDVPNiW6yZfGyNYncbX3bSzwxyHHSdC5mz2
Ru8d3hv1WMd1Q+xz2+uFS3e2Mie6t5BXu53cRpbHAQiKs3ciKtN6m0xlFpXxQoOMgybPixys9bzk
MuzjaHZnd5+KYZEjJtlhtWiIdlkpv8h2quwX7OUtUC0ZPiXv8Y1sqtuWQfM+Gn/ssjp21wqx1rxx
iJOmCgfJAycx+gAB2mtsvcycvZedAE+qo0oL2/o2Wa0JTwFujad5QVUTZlrXcuvKIc25mgZnbhPY
2FXipzdRmggZr6KbvRcyTTfZ99nqiF0wePXXMuwa9S3UA7FduBAGbJdwqaouDtNq/jDoKm3fl2Wn
x19l6nbh76nxy/TRLkYPa9BlDrO7yGi/2NRer+ZdKiyt98S2pvziI2eidyX7XPxyJACcLXfgqt45
hWuoNeObp+9VxgzF4Vx13c1iHDB7TlWuwbODWkH3PdRu1u3cZCjkjZTN0u/Dol7mjayXvn3neNqf
fuVoclbboGuHdldU8zgeWjzK0xcTBi6+ea5wDEqWszGfwobL52jZmkDI98azHmDSr7Lbt2FKJHqQ
qDx97Tru4O9qLFzlx6MGYL8nzO/Vh2mIZPPkBmW/3kZFZ9Qedz4iEj4pkc9g+hjQAZkowhKxJENy
mOwgfU6QXdIPqeOzpZBZSuvPg+rREoq1X7vprlrS8JeabPCmTpsmiM2OxQKvw5HkT3tPam/4kLZc
NhuV9U14FzHuq4qzioSC2t6kD+6iG3Pn5mtb7TQyuBvbwhogjdto6dad5MheYycZJ/cwRZEqN3mP
oc1WeN2EkPJsdMqdu47l1jcZoRZmC+xb4zmtuvUwK6ZIpjGPuUGnTf4s7ZD5iWRv5Ttr6hYbOUVI
1DGsF1w8Vy9qPpXr6GSHgcT4VjTT2dMKCh17jkNI3OSR8Oy7RAzhC0x1TkUzVEW/CYuyKWGRLwRZ
lRzLDUkR3jFZJ+Uxt9E0zmNuQPlxtMN+vEe/ovgUCewhPmmsRZ6CMexqcpB6uMv07CS3Ng4t674P
5JgfSqU4IaYygAuiz6CaMglUt5djg8idGlGIo1DEmdAuYm42Cz0i0DGdINtY2i4SWzEgtxFi5Zvv
kqINJNIdJTtaSM3FLGcTAJUqMv5ck7NYchNKP1wfF+QXcg5w2K8R2tv9Npp1VH0Y69r7WLs9iUqN
rN4SS5QgrL3CxO4+XPHF3PKO6XMetObbgkz7+2EUjf9A1S8v7mvgzp+4PwfzeQoHZMiC/Pxvq1bW
B+Jj1T2Wlh+Q9a9N0BLmp227R9U1J0AE/smJXCUueRLt2fXdmptsOgpbBfZ2XPzV2raGDdzKYqLm
l6T2JmEZ1tt8Xqtql6dcfZ/7xq+rhzrxKWkMpFbhfRVMYics/BHj0kZyLXb1ApIZ+Rr/k9OB5vjO
povMBsFN9y5v3OydFTlzuBtyoq0du4zduVbghP65zcNdZ83Tr6Q83xIJJjVz7HM/t5vBmnW6raeI
1xykKactEMThZ5KurEXqxAook+rsEOKLaDreBeXkcqdGPCh3oU0GNdTusB5oSNR2GStb+f6TIXsL
N6t7Nqiao4jyyngu77hyYVc5GMneIPHMMIhFmeW2j0R7M4gxG6EA54S2ieuOZi+mqG93AMb1l7yy
yl9cs3m7bWAGzDHJCYlXUXH8fh3ToM93QTBObHQvymOX4OqmJhlJN1RfZLcTkejDvbF6lpNpZm4q
WSTG2+eg3s/npK0/rN6C29GKdmpBqCFQT4rrEOfZTZrOOtwvbEd242zYkyDYk19tNM+T2VSNYcnp
js/yAjjspCTok7JhLZbfFDSE0VXTuXcJQRDEQfCpcT4txTFCmIlVZFvlg9fpNdjkS4/WTOEFySmx
HGRkZOmxnYiL7Xyj3M7/jsd7NlCqL2FKd0XAsRmh7ToeJ7efsLbkYtmZarXJUcaytYhzCxalxO6O
F3G158RLRMVOleNUbnpbmC4uwEmVh6Sxx8+TdlknTtfM5Yd6VqQLCuVefVC+SKggteEcIKhCmeZD
63c+NmdTl51SXSDUN6Qjwe8yZVxXaU95qXQWyn1VCPbHCRb/lBuUm8uppv40hmW9h4a43FhJMUiy
TENhCGwDROnzWv64EEpunVKQWFi+NKezlNkhAqX05bxLbqd2dO5hsFJeAu2CUngRTl2xrS0M+DYS
BPZ3AZ5v3oWlTqvbWqyr2sCGMfdSdOO0RXw3yh9yjOyoh/iuYxCZbtx2o3x22lAP47mGyWjMplzf
EdQ7ybbKJ/1JOaP6mOOb8p7o8HyTRCZ/yUPTQsWdxverTwm2tST2YoOjLXGbk/c2O59k6eTPadDd
VlyzXFuJOxYOdbCKoLnuuJnvoCm471zLGj60JfYvsUbJ4WcRLN0vtkqQ3ellhHttFt2eZ4GgTs2z
QOKvWdTHoemz720yDs+5wk9z7/fW9K2tODNjmPrlg7HadYQ2gwRZaEM/oR3jON0mCMv1vRNNAShs
TfcT44Ly2Ufm8aHUXfRRUPs4IRfMjFTEnkdFlY66SW4vu0okYbCV0p2/FsbKzlI0BU7cqUomn8id
IvjWHzLx4I8BvqcYhZsnn57N3eQnqCNNkZveS4Cx6XbNz6sSoxUqsEkrqpNLCkYZJZy+6bnpbpcw
oSI82n29ZcH4v/omWcetkqHZZXIGGl2NbrNJtOGsAMtGecWPiuyIVbv+EhpEYOJZ+80XB/yx2UTJ
0q4b4SAKtVmXaMq5BSy9mSJBFSsHo/wDL+PxXtDn3tcje9qu8G/k9IRMOJeqPoS2592yP6eXolF5
CkEGgcXYoxT6UYABf3K1b05pNBLAV4Xot0tf5l/Dfi5/LUu6/u7mKfsmKNkRqHFQbfLEYUslgLPu
/vnn6zLPX8Mon7+XU0plf5HToYE0fcPAB8cxaIcJK5rM+j60CTxzJ8q208SpdNYRp2YgF0K1bZ3i
cLob5ry8N6GrFcQUU51C2VNFNVU0/WoabX2VKXG4IqWuQP9BPpOzkC+Ttnkf9vZo0Iwdus8+njdi
A3clg5mEb+YTTNjxRGLif6JUkJ8GPAY/8hHeIc2C+QcekeW9gMWGG7Eo5g+I6y/OMTdR8k2SFuO+
UXTFh1xWuHgnovucTDWnBjHO+Rp0nbzepnhF5THGB0F0p4oiW+cN1TI246obhFhrm5TxLJe99DES
ZQWC2SKgyL6OK/VKswzrT86n5NC5uD1s6FAMt2kA5aZhvegHgTZ++K5Er5ogRhThSOeNGncV1cVT
4TR+d9sOfvdrEL5CvsZbmq2fFAj5OHRaPlNqYfHbWF9OO+TjzHvhW23+MlSz/8gxPb53A6RduJ4d
QsqBa7DGkb517xDICW+jQAw/Kbv3H5smRday7bzgUKyToAhW2wzmSNVvk4wEVg0Sm+Uhi1IVHsIq
z24UoKBkW/olRf6w0eLW6tLU34oQ5iPVZJ/rLUAjMwnOPIrkbGXTTp2bHZY+Cq09ysbUwxyqMcve
pcr0HFipa8XjzCWz7TsMu9s14j7jr8WTVYko3ECGYcAn5GTvM6BUZquKaH5mTed7boP+ZnF0GY9V
mFBnqxYWzGxqsqfQs5ZxI4VqSGSS7GtAl8Bl7YTqxc/n4qbKraTcdFXeNhsmJTmQk5XvuIGbHnSc
Hb1vQx50W46YLmmOXiIAa4Zi50zT0yjq8Zh2HFHc03JvpxEUq9YPqz52Vk69wteYZNWMV4x/rfUk
wM8eKS6CzOVEdX9TW++/iHEgHJxDm7qrGdV6aOwpbcCHTRyFXdMunAGzX7qoD+XhRG2gnN5RgW33
9hKFXlzO53px4AwtfrEWUb8qZPpc1V46bYB7ZA+G2uemD8l40xEri3OEcONnPu7PforEDJvrd9ga
doHThGG5KxDJxyoaQ4BdR0RsHaohYkhLNIhfkiRjtvGlp1Ac4QCX8P806kFgl3puCuTi2GQm+54W
EXW/TAvKe0EUfoA+pwiP5XDQtp2/CClktK0Fbtp88/o7TyILVSNbUa22BzYSXTP3YehaAgDJRcNa
8J3lN3525gnUR3XjldwHiXbC34Ovip8+BqNP54jkyCyAuwqs6OgX2nqygiZv7pQsCViVFTWYujh+
3YErm5fdGq7miTozcXQFSmLjIfCzl23CyQMJsWnjxvGBqnaWYtCEF3rP6Merh66l6zYsdbkvpsr/
VhWe88hapvxQWCntLV79KWpLiqepG0HEySyi08WMYor7uUDhXExjskWYjavY9VqmuFaR+oj4Oj2l
kBbMQ4jOza0eSvkzCVLrq1P26iF0DPWTQIS1/TILtO2Pnukj9FsTasDJ4NTv6UXrX2whSJEusWU3
+nZyo2qqQo+lTekmpjmXiNjD9cB5L616uC0pzPZbyz4vFNOuWXcovYpoq5509LOtg4zTE5GtjMaR
xxGztEY8YC5Dtbu2O7OHum9OiCHlhtKI6YMbcl0qGgJN9E91ao16B3opIA4c2+d+nINj4eQkFPZs
xB3eunZ4bEo82xeLhSkaATleDOUQnalvef61G2V4E4UpCVXeCqFu3MyXH4YBo5c563w4sBH8bbsj
ud3kZdM+VyFo0Kgt2nmOswwuDvKJvjhVFtykZSit7zlIle/Kk/26nY2jn1bKyM0hn3JkwCI6fM8r
CfsD3Y/kwO3LkYCXbWtuR0sF/YmbeXrQBg21hHp+DS8gtBBRmpYkiiV4GD8unApr0LSXdrapJz9s
dqjtLj/HKeoeISQ7u9D49VfcAfS4K4msdoIM9wlseHiP6sX6TtZpfUPuPnjbihwHgRPjkNqnY1Q+
rGOq3W3WWuttsObcYnge0ylrvZ6rQVHrjNBAnDed4zqPTpN2O0cPw7NBRUPhLnVOzNn5NXQwj0TN
sXT+dZzP116RGsqFFL38b3kt0/uV7ri75RbL1da3Be46GfGqNacEo5H28o90X8gu1JgR+84BEsUp
ueC0A7GDPY7G9KCoB9Pv0BOXa9woDxRDPY3u3RpSPI095c7+3lbaP9QoWvzsBOv9aFXnpLy1S4xo
mWM7tgK/1/uQy/2+Ra063znog5gNdwqliLIqs2OYZ9lnx/LrH5ZLMrMJu0Ltk85txXZBO2u4Hea1
+YLWGNl7EKb3/3RJCbT0hxriI5coWFmLyH+8R7u9+eSgXnjQUWiOlZrShWzVL44sNZK9c50eklJe
Od+7CK3a7RyMgdkXc5qnOx3AQY5T0hro0TL8bIWJK4/jiFfCsfQ8MgALrXbKC0HSF3FTaSd9shLp
0Jeh3wQzt3GZj3axNcdaKZ5kWbLJgaoWT+PKy7kWlUfkPXzaD6Odrz9rltj04KyJeBKZXX4S5KrP
XhCYj43VhEOsg1Bb4E4za8Wf8Rx1pw6iu5wnuKyYeTjQtDEvk6jaQ+c1dBeU0vzRItoumnn5IkcH
Sd5a0fKKTdovNyVgjq8Ok/zkFgsdX6nc+nacue236ZxbeyJKmvtU0JnGFmufhgC4BeT3TyMgn+vV
/aoyTuxtSPfzN8FTq77Vc6r2vY/b7CHP1vp2xhTgx7S2vdzVuT0mWWz8UB77sQ1W4rXIqr6jPPM1
sYcqOqiRF0bk13oi1V9JSZeSAkQ7YYnETZTszrLSn9Raplyw0UBjug1GdExSzxxtk+kvlKfbZ44T
9bXx8ZBlxCL9CwFx8gITZIW7SWkXPtR9JbYDibb8Qst+OdFqr604sN0xPFC39JatVQDTQQ5s9vMX
bM/bY5kYinX+ZE0TKoVomQhN1hKbEcL9scY7/KCRIWi3ajZtczSNCMftPDiioagdpVkcGR/wSqTE
/DBmusFw2JF+9sHSHnp8NEKLJ6lVGz5rFPWiTTnYxac8K1iQBMUJtPve6sWtkza5t6VN5LwrUi2z
m2Adk+EzP2H3R3cJ1EpfRgDVEF5ShB+Dvpp/VkFebazGz9QuqSe6TJEWSXRPJcapNlE/OJ+qdRXF
l5rSUX2MmgyRIWtZ6R2zpevpQN5EPYYKearuIzwpoy1ZJ63/SC+y6eNmZTW+B2gxfPEGvwAmSJFW
Dm/A0q9Bsi7Qdo6o/KUZBvUfxlNNMea4Wqv7d1g+9wJuF+ZdjdhHUp9yCuX7dj2fQjrgqH3j969g
vv5RffgXoMxJiiY5yyv8B/WbuvgrtU7/bC9/J17meZfiU0PpTWNLMedUu4DsbhdAD4IyBnCit8TK
r8zApUF2zU0akoDVp8WCEXb+hCDI/koajde/QNylsp2tUjJAEgNdLjYT/w9IzTPy/w84Muc8K/8a
faK/NCLfAUfmCZxBWl313GGzfXC0W5eQ5mZNNBeQg1RuKv33fwUi/H9aVOlMyD+HJbhZOHpT7Tcb
9JwfX//xawvqEntnG8BhWa1OXAz4T3VYalnW+94N3xIrvPaAC+ydT4rnODDmTtBFsdQBC7OrRej+
tpIofENJ+tojLrY0/YHRpZUIjddtqNVLWkhO5/0vRO1rS/ZiW+czEmldFrApJInui2+NmXy0rbV+
g6N6BWh5qT/lYA3RhF1g3wqXQsdR0HUtbcBeCzlStahg+UGpZQWM+FeTfqk+RZ2cBDYAak/s9LCc
+WK4kzz9D8S6KzNyaY4pJmvwpG9ZN3KBkz9JRFUdq/0e5eVbbm3XnnCxz9uADNv3CpD8NDrqGHPX
ajOqIbqbcUn98PowXZn1S29MSUyu8loVJyea/VNoUHQ9u5oFwxvY7Guzfn7uv44TldPv83tJRcuz
Ysn0bsSkAMq0FMS5RQ6vf8W1kbrY4TUBcbvMgNdbuwHN4mJ71b1fJmpxwXY1ZCZv4dj//CAMxi8+
R/ZRZPXtcocRCNXkDIGWZUAMIMgIjV7/lj+PmIwu9qEwKBe0lWNObYTOUBiUVDlLAFVyuEfy+e/o
vpi0/PeH+JlVWEkW8JQ6+xnSPt7akrTk9U/48yh5/6jv/HvSh7IV9VzWJ8FlQgRafUEZhsOqmF9e
f8C1VXsxDXXvom1sK0KQZOWSOjOOytL99fqPX3v7iwmgG6/t1qo4zeEqkPsnCDvO37LuTUbln13q
Pe9SiKuVudvKpBq5Y9FL9tIH6X1QpfgN2OIZNOwX1epjNS3fVuct5+Yr33TpCOqPym6UBTkljepx
e+ZJl6A3jyNn8hvn7ZUpudTkygcbGG1fjjAVEwI1J8gp7muF6Onrs3Lt9y8OQ5EUPm1aW97idLEb
LGxuneqN4OPa4Jz//l/LlT5UYrdd5t4uJnTeh4h5jbdYfi2U0nuPutvrH/Dnfe1ditCEjq70nLnO
ba5tsQcapjz6g87UzY9929QTeFBRN2+xF69908WJ2M4UHxxlObeLC3EiV7V+TAiiuz4Z/05YRFwE
PS3OixTbOhaxk7ibhd0Y66L//vpgnY+hP0Shl5I0Psm/1XhpfxqiDlGOeWuc8CeuOU9TpI4ytWIK
YafC4ZmvP+/a6rrY86B6FrPIuj9N2E/TLZbNxirekof484/LSw01sKbJGpmlP5kQknZLCXKLseNb
AgVXThN5qZo26CGb/CAdTrTm6CZwntMQfz4P1qDzkdpx+RH86DEIq0PV/V2KKS+F1GQ3uOD5HEqA
YdGjWYCsDGCMcv/6dPyZMCkvtdCovEWVlcx8EnYjeIhSvT+L1rdB+47c3YrtN1myf0535KUwWjk3
A/rifMdZo2uAKY7Ew7DDzexG4Ng9kx0Gi/Xl9a+6tg7Of/+vc8an5y+sxu5PMl1eWhg4236B0vp3
P36x4Wmhp4GbVsMpnNGscYbue+HCvnj9x/98msjoYq8r4Sc46rTDKQ+sj/QiQbMbW23m5G3W6j+X
3//b8q70Lz7Ao2OLaKSdvqDmSJE7SKM1xV6mcn5h5uE9U9xynRe/S9duS4O5tkDA4nsxPtlRCj+o
WzhQkcvN8q9+xX+bYfJNSKfJS8Vp8IyffA2GRaPsUFr8kbMX8U4EHWnNRYly934AdVkNAV3EbgWs
cEb/DIDMc7rWsYOWMF2uzqIV1cEQggEe9qjpHwDuV58rv7KafZiMQboJuh5ywTjktr33OBKnbTMG
yt32VbX+XFUVfnEWSpQxjk3m8yqbEuqDcOcjaAj/MYdPXWxCcEr3hTXaxXaOhgmtXrGCU9p6lUZU
cgzpWUzAEC3qi2rVz04OFC6elLEAxraDgP5TROZxzYE/faeNQznSzpxa7hXEuR8VGLdsf1ZM9rf0
36S7c4IaNIbfBCA/QKuU9n2r6c9/XsYytJ5QE1+92472FL3CLITwUxfZsNwutH8eVs+iTZlSF5bz
vR90ixw2XmE1yyb0V5CUazMDNLNGCnTHpO86AgJHpIV6HzSdnH85YIjtR7O6ygPLVEt3k4liuJOQ
nIZt1IlhX9hNup/Seo22TEEUPHoN9Yht47iVfOe2PmVlSCQZbThfoyL3pVyt3L4PIYEU8bqcmxV+
V9MbdEJ8KmK7hIYTw+lXYlsYlNlj16weo6ZDKD9xEaRpcFjroDoJQMyjjEFtFvXvxCkmK6aF6c+0
i7Pauz/3B890MDWWh9BRsq/izG2ZZc8FlLeBRqIjUHGmaWYrzgCqNeAMVeOKcm9hZ+g/WKMffowU
MHzWXWb6zeI6IJCwMqfka7fL87RY5iablXm/Km9qNwLf5jp2ujNbBTuB/KkC7Rpuey0hS6goiVwU
Ru2ONIE0y02/QU8YaVP3U9L+rsZCRb9WjObqzVyIZY5xOHSBdLo90xkk3TTGC7mSOahGmvEmnSzz
0fKGtnqqPG+1NxRjJllsx8gyw107264fh7VkAfUuWrW+e26ZCuB3DA9uEHQsMTb5TjM9vZPhssx3
bYSKAiEIWHJK2bj1blno7slqq+Ur2LflB5w1r7htMaifNqNLof9G2F6X0XEPKkr6s0O/vGxrNl/O
oNFiHRWN4K7R4fDiDjktFHA861OBCpamfxo4Ozmt4TPu8GY+Dqr2v5WO690HYz+Kc5sZGJ0fTuGL
MsL7uC6Nl3yYuPfpJwdN/9AvQZeeArBlw65yKnBabkvDGwaiDu27fh1Q0ZzBaBRbK59bKtJBooed
1F29fEjttu/usduxFWibUXzuIM2ZXUOYTVNywojzseKWHmIQCKF78MRcDfR4oOyA6kfELjbSp32Z
9kWgb4E8Nu8y0Zr3Jqkjup5ZB6MskN2ypzQPx3DOmqdkXc6tPrTDX1Qv6MUPhu7KLkDovntvLx7d
uk0A/2B4GtJ1Qrdo8eaoa2J2Y+Ue/KjvQmY/K1MkO1NjbXpoDV08OyMHiWVs750Z5/oRnZPIPlh2
76uzANj60zCYfZxpmYqtrhEcAOOEwNCBtGZ5b9tUPM+8x9Js8aGzsg3IdGBsVllHH+Zu6L+N0YLo
ETDGxIORVKsUfDdA4r0je/c349Cb3agqN9p7ak69bV2267qRNiKdW218dRZ/I07Lf3J40V30jQhp
hI0YksWebHLYkCrSbnscI4AID5P0IBLEhZnEuhttzy/ynefUxqdBP7Tjc1jo4AsXAevOCex0vpuH
koJ/F9VT8n7Ky84iDNFQhfq2XKJdVJSY38GcqHnpwABcgeWSJ7e9MzsKkMIMKqrmKZ8AHfCNE5eK
2Vv+4CXAgeVgnH0dQGTe6mJqPnTQKfFjSh3XOmSQB0NOyBpgqnTL5GC00qaPiyYthAPjKhyJTOza
y/dJojlrZTakZt10o0P7mstC97/ZsAZMd5H4X+gXimXnWLBuBm6TT7mz1AW9CLOKx2lYBu9mmue6
IT5EInDbAJsGZl7KdnynrY7GDHjQwdv1DAsNLadvFvDEFoSniJ642q6hW915hbPQXPIKNzxiHxA0
j7JPWvuTTOZpA5sQXH4RnsEmxHMzpK9JzR+dBDNEjgpdB85+HOF8PUklJz8G6DI7B9k1dXtjdd1q
nUb6VxhxmMLl5iHmo2d5U9SSHU0QraAdgqbKqnjRJoClEjZV8bQKb2q4UitgBBChWV1L1EJ8HHGR
eZGQsFoZZ8jw6d0IDQMkGod/fWycBCZEZTwn/6fA3Z5SjIx/6whmO4i9DuCQl5XNk92r8ldnA83C
acD1wy/DHPWfZk6G9mYBGjPeFAj4mnED9c6v381T0QOmjZAgf5YZsJBP8EDWaodGPRl43Js8V0+9
plF1Gs0QlDsMNLmduwJY1c7V/OCJ+S/Nu1BH1snVbqh23mSbH7pOl7aJTdelEV11O4MaEPGsTZb6
+Li7qoWyyb0mrfSHrQSg3wiu9odJtlFz0FWGEoAUQA/fiNb/GB268lLEaW0kIBM/1PtAaVBqiYg2
SZL7j5Np3Tce8cfQmUdcFHw81c/1ANpt70FyoPNQ5y8uvMnHvwhv+fWL7G/JWmE7S5nvzaoNAEMF
I2nXA5XJuRLGUu5ef8yVj7gUc0oyry8y8Ch7yPKfnEp121CL8o34/8okXCo5QaMY0eGEp2/VApSy
6/wG4WDtMPp9S23p2hMupNhKG0hoZVwNKRw2Xuvm5WZyO/fGVWn+xkf8sUbici7/d4ak8Wxx8tnS
Z44CpIieI1bLyTn4XV9t9Fwtb9SL/5j18ZyLXCNS0m/7vtJ7ZFVOgFyim6Xq3lWu2Hah7vZuTjCT
C/eNSsm1r7rInnIrXSF/tHqfFn6wXURxL5K53Xq6ucnW7o2hu7a4LnaIngOwClGtUXnKdBygLbX3
18H83f7zLnYItic5YPcl3aOZT8+8KMsG1ndVjfSyX98cVwbpUiNpBiPbNGGSvnjhfA/x5CawzQ3D
9I4p+huzcldeKiPJLLeV25h0v9ZWcshcWRx1Bjvj9Q+4MgGX0kihiLwEBiVHlF3n31ATSEIq3qnX
/90EXyojkSz2reuctx+9ppqAWJ9hZB5m4du/+4Dzvv9XeSKfz1gLa9J7SBywz1hH9xZqH29o6Fwb
nvPf/+vXVw3PaigYfNuHrwJqpIXYa63nHuDfvf7Fni6ihWzOXfW+xo+doEH5oJIwp3z9168cftL5
79dP1Kzm2iMdnS1TbyK3b741ALJAuTnElq8/449VL9bnxRYmMII8A954D5LoYdWyAQVYH1M1nLIg
fGjX4m9K6TznYjOXbjeSSAu9r4hQNwnOXnFO5fuNdXplI1+KJYHJO9PumAcgqw96Tp9mnBbiadT7
zKusN4bqymq6lEtaFkjKAR6auNH6aNVkcCTAvb3Rqb4yD5dySRNg2iBYBdg5A0W8TJKDZZJ3GWj9
uE+afJvI5o1j9co9dGkzqsUwtEHJmTHLHA5keyfXXR3mX7O0uUEJkBy3+vH62rr2pIvN3Qjq6eF5
c2P5cxNFX00S3HZn+YNg3rlhvk+z4e+CqUtBJcefpFLz+ZuCACy1zVnldnm5A+38lh/1tY+52Opj
0ubNoGYeUcunEtFKt2w3c2MfsXrboyMQGO+NxfzHPoSL0uN/b/tAJ60GDcqZWK0Ete4GhONDn4T7
3sj7HNWP0YqeCk8/vz5L15b1xQmgMlcnXU2kIHpNZdhqzISyomX53htb/9rSvtj6DioRRZZm1g7f
t2/4De3sUZ4LQvh2wDY+ZbL+G9NWFwfy/x64GbORpupKa2c3XrCbury/SRRyDK+P05XT+BLA5eCx
LPBzPp+Upi5ubItcaYPy/OTsCmem6vr6Y65MxyWKK1Odkukgkh0GMAH+e06z9TI1v/HrVw7KSxhX
TXXYrmaC0Jre8mFshHhQ6ZS9LOB8N7PEov7vvuJi67s1jT8EpsER20X1DJSugzGddn8j2MhEn8fu
X/f6oAOUegh2wFLDsJ/7IXaTsXzjmL82RBcbPRViHYtGIsfS6hqFZuCXYwxqvkjjJSQl72M01vO/
MdngSy72ej40OvB9rt8yIdj62IZtWt5rFyWQN77m2nK62N0r4l1l7pCUFaouHj2T2PvO5N5fTsTF
1s7AcFtzwkQo+E1367Ikm2mYqpfXF9Gfu4yuvIRv5clYoX/SiY/Uggu1TYKhsMy+V73VtDv4K6iQ
7c1I3qGRKSiSUR38pkzZkD61P+lt7P/j7FqaHEeZ7S9SBEIIoa1t2fUuu7qqH7Mhqqd70PuF3r/+
Hve3qWEK64Z3Di9AQGaSwMlzCsHjlaFaopiJ7eoCKboir2TU6KJ4cPyYPS2xEhGqQ+W2pHza0qHI
r3NTE+fFOw+sUTVxIsD/J1QB5KhXS5vxsWdtssPlsowuz7DFOtyzD3xwpDhsFUh6GhmVcVbtz5Dz
zQAOp5XAb4mYJs7L9YH67iZYh2hH53bENe8W10lsx1x3jcbe4qyuEQmCJheuR7SMprG4GTrWbJYJ
186dm22c2Xu/bpaMiKCHJKRkRlHEAoqsPYFUx3Pps2xl/7UNwQgBIB7iKOrEWveJ4CgUbeRpEbzd
UlxXHqDmlq5kmLa1NiKBdBw50JI7UQPk7tapvBI31qDtuW6OjEiQ+LUXTni0ijLJ/ZMPSO0tk2Lt
osFiSSZ4ya0h8p56Jey0DZ0dVMW7R+i6Zk+ThpD9VQMw0UpQUyIoIcci+yXLjzIM3Nukknp7Xevn
qPLB0USahp1/DsOgPUujyXPcbSPVVTJu0NM23BjAw8AfQ8SmHNH4Ww8Myy1Kj+uVvdw2+ef/P3z7
AkqWReLFM6KZV95UbIhv6JCON2mXX7mPmDgl1ooFMgiZPPsAjgrxAAitWvBydHn2LS5GDAeOITaZ
gr5VRm43eTum85tCV7ddQn537pSsLLElbTexSTzF8y7YmFFNOfTbmvd7J/buUAByk1XDHqeuKIA/
n0Exl8dkcWcTrVSAhA/CCBhTM9R0B7LKdAcOtzUJDMtuZyo9ljPqG8EaiI2dQIVS9K8iLdKo4KiV
x8M86uNR2nfNODwTqASl7LJVXEnQyKlyq0ZUHrt1Wq3M0ufj8EycEvyhyEYVS/CNZu81WEU2Uukf
g+cdApb8BH/b2uXA5ybmmdikseqqFNL0MoIZhN8UBOweai30LcFBN3KBG73uUsgzYUpVKttwLJ0w
kkkLJkrdpjezDzbLuCDkykkzHD53ROi6YDiJqiE+UgA3cFjLfuCp74ZziXcw1fgri29bHmP7dplf
+A6EcyPUvSfdXyDfiNVdAaqh8hbKWHigHhsHx2AB+vqVHj93G8+Udiy5mjtdTE4UaHf6uwjc+iTF
5LxcZ8z036GyJg1rPcC1I1BNhiBBc+sdTdN25Xwr0Mp/0UqeCQT3eBmDw6BC6zT7ApxBEtVjARDJ
MN50DiANqAA+BOW8sqPbLNrY0bFPeUACNSES3ljuZ+nle5eM+mYEpnfbQIl+ZUUs/Zio8DPJfJtz
Cv6/QsI7b6WzbKnca2/lBv7z7csT59n8sH1RlLQPskD7ij4640OKpMo/Xl5uW9Nns/7QdI4379SN
0XSssKfj3Tve+GW+Mi+2xs/z9aFxcDJUSQthxF2QvpHpMDV/e8mV3206+FRoAMXQNOq4yfSEklFy
XbLgCcOjadCiki70wyhIebcvURu+TUF+B5jOeN1VMiRy/z0xzQJjoXkAbspiDHa8BKlMD7W+w+U1
tQQIYbgwznDTBGH5MBrDBglI180h0EVL+/Vy8zZrN7JwgHpyUTYzgEx+F/EpP5f4b9ulBJdqtuK4
NsMxHLcuwiEs6QSr9EDyAlJfyui+gJD75RFYJsiU5nNGKO+C85Lv2sLfdur7gOuXyy1bdgNTka8U
TVHjKZbvpCDASSKrIQOueKq9RO31QMRKN5b5CQyvVTGpnQyKyqCjPgB8tQ1bMJm7a0eVP9Lsn0Tp
wPBbhtQJUJhz8wPgYPdaoZo3F1+Y+idg+8AHGVqBwnAld6xae4ayGJUp1ZeBHSMYQDMBBOMA3N5y
13r5Fswg9ymYBS6vjW3VTb/uUREPTlpEo0LgCe00gdbucsu2jzfd+czjSDTmq9JfzyS8IAesnGdk
trvr2qdGuEDB9shdfLnAjVDvB4DZiW09AUmGivfLXdgsynDqbGEo8Z/QRTPPd8qTO3jcAcSeK3WY
Nr8wHDomfqkK4O13ynPvynze+qCAC9z2sZ3LfeNe6dimal+VgYVSn5d4ksuOT98q0LFfNT+mZB8o
r9pSoyZv17iPTf431Bo2XnXV5YzHDW+umqYA5BBtg/ZyU+NSI85Wpt1imNxwZGRvoOYkROx4B3Jj
L9hLHN4qXz37ffrPdRNjbMQC8g5gycDH6+xL0f81VE+iPF3XtOGwFYcYQK/RdOzzTR9+DcIvw/Tj
ctuWYGDC5jVz+8Wdz589vUFmeTPla6WbFlM3YV2oOtRntAeCQfNrWL4DcAnuqn3A5r0I45WDum1d
DW9dRDrQDOzFOxA23sXsRtDfAS93yn25PDuWaGAiu6reCUBwgzFAHXfDndNUPcWVji43bpl6E881
hMILhxYk9C6Pt3P7vZlXTNHWsJEmC5CaQGIBeU/iZfFdPOf04MWt+n35sy1zYsrypY0PMtMScz4U
P3JI1E5+vWViBeZha9xw1JS3KihLTDj0xMHkFPLbNpjv8mrN3G3tn///kIkraJAEwJDzXR281eKu
BGsfYd3uupk5r8eHxilpS6Q28CVJSuBzfyxVlPU0uq5xY29d6njiQJwjmc37n7iF+AX2lTPwInm9
rn1jbw2SLO0SMEjtFmcPhs0oAFCyzdcu920maThqUbuChgPmnTb3TrCn0+/LX21r19hPUexBiyBB
u82sT+CMPrLAXZlwS9Mmoszr8OCR5Wi6IOFj3IRb7TXXWbmJJOuGElT/CebaY19bPKD4et+HawCa
syl/krSaQLKwH2YmQOa1W7yvPZQDinwvmnIl4NoaN/zT68MeOKaGI+u9VxCSoKiOKdduKm0zfu70
g/8kvhh91Dki90XNYVKSZKPjcSW3sH34uc8Pbfeen+KcgA8Ppi9hmNxMyaOETsdlK7Q1bvhmGziB
W6Vo3OPZIZ+/5tndIoPousYNx9Rp16LerEJWdD4DDjcoBt2NfMUSbVNu+GUM+sXUE2i8KHMQHUKm
y19z+bNJfGaHhmt2XRjgAQ9Np97XtPRRUQUOKnB+N+7u8sRY7tBMpNhY5nEvULu/CxzymPu4pMOR
CSTPqD8pwFrn19nPgIxvlzuzLLGJGFMJXmEqNwsjTgq5lZCVA4s/VCbCDAS2l7sIP58wEzc2gAZ4
jOsCa9HuQTm2gR7Hzg9/ZDEkZMgm7qZtct09mokbm1LBsmKBToc3NrcjuE1UirqCMXDp4fJQLLmf
qbunvVaC0CuFvk7wXIjp1h+Po4Yc1zuUlW4ud2FbEMOhOSuCNISU2U6nt/7ydfReqnLtEG6zLMOf
+QT8eOig7Wp27oQDHrgGZTQ/8wTcB902y64CdnsmOixHzWE+FuhmiN+DSmzOzp3iSF6sbQUWF/QM
78YjH9LLmPu7YkBdKgmflnm4jRf+0lTNil9YAojJ5tUASdG5ThxGhcqn50nm3RE0gdcdxk0UGG+h
KpfFeFBCFVTd76Dk52cRmP3EtHPDVPy6bEmWWTLRYHgErR06xwL1M7M+JBNPb6BkRDekcJY9vqA6
Xu7HYlUmHCwYcxIEpSeipOF/QbZ3OqR0GLYDKnfcHhV0jEjw0HruyuWexQdNfFi6DFXAoNUTTVVx
o1L/bzEu30Eye1jY+ARa77VLH4sjmoxfWYrKcZFUQTR3MVjzBWqNgxLiL/OAZPXyzFmM7D8gsXoE
O2IJ6bgQBQ9Q3w3ZbVHn6UrctbVueHsCNSmJ6gcekWAmT+Dwm/qbJg/D67AzKGr9d+rResmYo7yX
75wWylMOB7KZHlCadt0WTg0n52cNijDIWQQlFCguokjyrl6c+Pd1U2/s4qDwzkKaCj8SOcha70g9
QS0C1G1TvGKmltk3gWHQfOPA3o9+VNGl2yn8ug9awr9d/nyLz5lQL6rjeGLF4Edz7h5m+T2pKnCE
+zuyePdewh8gdnedjZo4L9RTV04PhbBI9Q6qd1WoUUV7FQWI55ngLtevobJDQxYxCTnHvShBRP6I
k3HOVyKtJQaa+K4eN2TQaPNYBK0aUFcUf591ktzCffac5Z/LS2Hr4mwAHzNw4YJyP3ZYJKgU8oYM
ffswu7nzslDqPXPV1mwlNfjUpPDAc/6CDz0xqKLGSa6HV+761Q58ud0uD+Nfl4dha/wcBj80TgsH
jNxD4Z1YBsLyPZ8rkDvnAjS+17VvTFM7TwsKO/v0bagRWB97EPk231XtoJBwJd596hOYHiPe4XDf
J6NUwytp/HuoFt9kgLVA0dEpN6J3qo1TguZwGq6jy0R/RvybVSs5pAL8UwGxiodRNfTJ5dDAvm6+
jPAHRUvp0dovXzIxeTX0D8LA6cOobHC1u3bqta25GQS1SwB4d+LHefLonvtVv1/yaiVX/hway0MT
EadQADsNoZ88QpfzDvSuqOIYd4B3H5UD/YIKJLwzXZ4hbfcj7Dy1Mm1nc/3P6Qydno3jgxkXE/fn
JV3Yqc/LYg+9hnLHB9BxBHSVZ/TTBARdnP//0MWoK+EV4Qh+/gbE5gCbQYW2Ag1PNkHOY3TkD9Cv
eCu7iG04hstX0IZnQ9C1LyBKl8+6TrN/RhQpfXGIQ9dwQdaFMlwfxAXgIyasf6Wj+6ybzL+ZSeds
FRQWwYUOWUOlSggZ1VCkCdmdI9cIxizmZ0Lq+MI0UeB9OZ3LD88C7GACevFzv05XDiK2DoyIgDL4
SeNqlJ/okiTtnldQk48gJkZ/XOWjJp5udFDJoSCuciLTuRhGQTY8PCyO6v+53L5t9Y0Y0DAGHhKa
hqfKj6EhUjkgC7kTmYuq3xakKmskqrZpMsJAFUC0pNQxO0EmjD41zBWvMd79d5cHcTbV/3qkMNFz
kOxGEhdM8QsEuotNn2oeyTj4CyYWv5R50m4ud/P5IIQJo2PQ/IZoLJDJpAv6Za8yiEg+tNC6rldS
ic8XQ5jwOdyyQdnQJ9VLI+R40ArUI8wvD5A/WVlt2wgMX5d948bx3JPTrMgc3ggCXvybDuwEy1Wx
UZikXnPepIpSbCmqjZ13RhGlsq6FdF3QFOT7dctwHtyH4JhAXmqCmkP1BikPsPrLME78DXSS1+5S
Pw++wgTHzRnpwMvq+X+j/GxowRwUlImTQ1mz6cVd6M+B/A4VZKRFt00ShngzuzwsmxEbe71mCeu6
ugxOAk8rEwNRKxSv/w5cRrwfI6NabnwoZdGVo4/N1Ay/J5AOBdf7VL3NkIrfJQk07VXiQ+1JTGIl
NNq6MHyeu2pKSTlNJ0Th4pHRmey1nOX7JINxJQGw2LOJmkvctuKgLXJP/QQpvW8F84fwpMLKW8Ea
WobwH9QcJxDgLlLQttB47m4SBlXRrwS6iG1UL1LMK35vWXphbPfVJDikZET2lkhB71npfK0cZN6J
nzT7oOrW6uRt3Rjez5IO9Gg5JDkaly6BgIK8dEm4Ea2AaFjCBz14YHeEZNSKRdtW5zyrHxyVDoyN
WeDmbxCnboNt3+d+dZ9jjdbq68LP474Js+tReFpSWdRvAmRrEFkK9PwFN0R9+iiXAs+3Y5++pDrx
S33mzWqdm7HTaymNzTSMjR+kWD4PgKY/QSnjtc8adRu37vMChbSVo5httYx4QEdKNVgZ3BM0kMCP
ooiEtAJsQaEy8stA1+gkPz/SCGEEggR1XKBuHsuX2RsAop4myAtuIDSBvDlOU47NLktY/AStrT7Z
pM5U+1eBqbgQRnzAgCCXqVT7xoee+btZLf0vVLGpNSSPZYVMiJ5MUuqDautMCz/xB6a7EmxpYRDe
xN4AuMblqG2xcROtR3hYu27SeSdewHWipujTJmr7al6J05blMWF6kKyG6GkW4/yUn/PleoCyKCjz
dJupfaFAMnp+9cixSayMxzZpRoyQ7QJV56VVLzPpoW7DEkg3iUxjB4f6lLguMJhIvd5fKhzbsuVE
ieuhTpH4kOfZ4tUgKFR0eV3+HJE/yQmD84J9CD6849QX0B/A0RmKWi+iI0WYb1SCnCSHWHbnFndK
+jT83YIxAaL3HVB3O1QTgOlKQ+MB70fgrIq/JU4YdvvL32SzFSNkCD610GuHwffMaU8MvEojVJoE
FFKua9+IGApyQy00xcITdMoa6OcKBQW9bFJ4eLmuAyNWQH81TJ2kad8oYGx3PXg6of5aTT8vt24z
PSMeaAZmmzKlOEopBpE/5XdQhSVQE+i2PtSO10ptLN2YAL8RGtOVGysf/JeqDB5kVTu/x8J15b0/
MQi8XTUYE+ynGtllUJ1HLzSeUF3uEPChBf6ha9yVl0iLNZmQP1ouLdMgcDs1YIOcI1XLAkCr2HNX
lsOy/5jAv156KsjctH0jRA830OSuN6MPEVAy+moH5fV8JceyjeO8Th8cVbbgF45jF+NwmoTuk2Qe
OBg4y1XQriWf5+eOP3TQtB5fMi/o3uio2/szDV8F9m8UImKbW8LlFCNhhHwoZ5Dkvbz4th4NRweD
eZBKX6uX3nHZd1w815tMztlOEbfcJbJOHsBne1XJJhcmWBB7qCSjS9hpzN1gBmo88yoUiSt+1f2Q
MAngcNAJoR6sFHRpq3aLKZtvqilX2wH790oXNhMwPJ/3RchB3t29FaBxvePF7Dx6neddt4WaYMEM
JTxjzKbyAXdq5Abg+ua2yM88TqyGCB5EoRHw22nTtas3hH+ecD/ZfExKOGgbF0UAPR2kNq3TQX8r
neO3vp/wcsgbcG2pDS+aOzr0yVOnh+xx6ZJbGpOwQcnU4gCAQR0VCbBGbBkvoTfXDdUrhfhgvoHq
cgVh6Bai2E3chc0j1GJAZtsvSwcBNxBfBrsECu7xxhmDwLsZA9AqPE1gtukeIRbOqh91z+dGbWKI
YepDPdJEruSrlkU0wY1QiAcZBU2Gt9FxwhNK1sYYbJJQ7Vo5TlrikclQV5VDkKcl9U8ZzcnLPIKl
JYu1eJzPFbK4D1iL3LZ+jHiUeLmSoS6HNyhmvyYz1zdQuV623oJ7SYgEHi+HCMsu5BtBKeNJCArr
xj1RnPaHfZLpZt72Cknrxl0cf+V8bBuLEYj60ln8kEPWNHGgmj7m3DtkDEowmkJKbONm4xpiyTYc
I/UgiQwgyJfQU6Vb33kmAYNGeUZA8n5gkxi7K23MSEB0h/swyFqXD2ONAoBCBX3U6bX6BZsBG1Go
T6DUyfPeO1XQgzskUGZpo4lA8SS6vOSW9k1UJAUX9qLdYXiTwA/dztJR7cbJznqMl9u3rIEJjaQt
dFkhy12/jZA5nPeUh+142+Ntp/oKpu9Gny53YxuGcVnRD5DMSJUIT3VAivvWG5NvOYPg8OXWLVun
ybXHGURZQWCUvbAER51qGfcKrAd71Q+AG5dy63nJWoGvbb7O/3/IC3rl0T6cu+GtmiD1mMThcXRw
eo+V9+3yWGwzdf7/Qwd4P2GgRPJj0OwG/C8qUA61DacFnNWX27cNwPDuWaqSJSLOXjJwEYLAGuQl
coqhSQe+yCu7MPya1kjvdYHnhzmoiqd58UGDTsCJ/dB2tPrr8jAsQcok35vrrgzaqkd+xt3nJHGL
xz96W7k3zRu38pzr9g+Te4+EIGueNJabxWOFt1pBnfqbJiAPP1RNAZVVEJxAhnIl/7dcTZnQnmLy
3NzvZP9CQRW86X02bhvf/13l1RFSvAnEQoJ2h4qdG5Qr/33VPJpQn2YO5rBOyullbGKqcS/eQQeT
a8Bldjrh87R1VAwd1sudWWzPRJBS4Yq8hvbmSYle5hELIGdEZgqCf4X3zOsimokchZKmcEBEhQMt
SFsi3PQ+zXmb39YLZEkuD8NieyZwVKV0HpNJpl8qXtHHEVXSyaZO3fw+AVDhcXElxHwv92SbsPMX
fAgG6KlrQwjGvOhO8G21JDcVbolunQVK5Nf1cO75Qw/aT9IKW6I46bSNp4gHXfgVrHOuc1iSZVmr
TbKNwwhqONjmIA3wvRPxff9+JNy/zyYgw5WOs/3lgVjipmfENZ7UU8aQhiFulll2wNnZU9M2LCCh
sLYalm3GxI/yPHBBfk8hBz87rbsVfcGTfdqD4n07NBxgaO0TGW/SHtIoK8tjG5WRu2QQvQS8gnj3
BS74/xpHyLd+jd1UZSsZpa19I33JIMEgw1p495JNbj5uCA2l90BJOAUrEdSy9CamdBx5lsX1uJxI
kFZsp9qRPo2QEOC7LGPXvRQLE1IqgGoD4z/Tb2DL97tNJRuJSqZExl10lXWZWFJoDkBQGCSWDwKS
m+4GZHMQV50Wfw2ragkpJni0H1yoowetvG8oy+8zAFLmSbi7DHdOe8cvVoK9ZbWp4SMUnBed0Lj9
qaY6/U4I9n4BGZyVA7ltpY1tH4x2kjCIyJwGJ9fbAkryUa8T8pw4/cr323owvKFpW6csk6Q/AT+v
tygBLbdZm7cPg5Bfr1tnwx9IHPsNK9P6TcMd+l2WL/xbxeJuTXbPssOb6MsMWiuSDBU5QQyifUBl
7JhCPrefnN9igFQ2cns8F4LGHokHmPkglKCSb11YNbq+zpD/A9Bkfd8CN9md+gXxbCNkF3zL9CBW
HiX/gNo+ucQwYZlNO5XD5EnnRKgHhY6Z5UT/w2Jf9zdqXDL/r2LGJV3UL/6MFMerUcpzxCOFI3aQ
kIES78ZlDR0jiWt4EAwFQx0PKyO3wInEf2CKDpiCCR3Gl5GH3rZA7V0EEvCoUuFjE3q/oXUTQ1aM
8W1N+i/QGBy3l23K4tsm1pNnAYR1UGd1KhKng5RNmG+JN5CoEZRsJm8NKGnr5uz0H3byosycBlV5
eNau6r450ZrlyUEp3pJozEQZPkJTvElW1tkSSUxMI6hVHX9UTLx3UFPe+OcxBYNcS+EsG62JYARR
T4zqDSd4LypPHqCqW7SbYqbxSx7gYBToav7WgLDr/fL6WKLKHzaKDxMH4MYShsVITn+UHiE1Vu3H
FOpkqTOS/eUu/mDPP3MLI64UE17NC1Qgn4STxvNXyeMhdTdQQ4px9Br9ucnuatQf+T84phH0zrj/
SG6Jo5v+SeZJI8GQLgsIGG2rdJnktlmSsqg3Ca6ypgPIGUqoj0EX04eQZ98m3leoPeBxVLj1HP+k
juvhnVsEEySb9g6UH9fKKi1GYAIpdcqbihXl/CIbWiKTT1Lo5NTVHPLrbm5M0KQDhmBdEJ/9iuem
BAKYdHVCNxXABuBAv7wyFlMzQZNZNkxjpYPpBfjVLzrn4bZBMWeUUB8lL5BqKuXq27zFzkyqQeYs
SlJXB+9t1i+HNHTxMquq27CrVx5FbM+X5NzzB0vOQuaNQizzC6pa/hlJciOJILdQRqV7HeYpZHjY
o8zKTT3x1wWy9A8QaUujNmcrl+aWEGQCJyFxIDxH6OmeYg/QGahtUSxRRgLv2wo6gdKZoJHbr+Fs
bL0Z2UzvNIV2gpa9ZwPu9ZCdbaGRjCL8tD02YxisGIjNyI2sJsP5qOs8PDOoHEeXKnGWm6Efll+X
zc9mE0ZGM45t3YnSZe+E+SOKJoZIUjwwDOVa6aHt843AQ9KQLswr/fdxaJTciqXp6i+ABzGyYnSf
r0JgwijbcgmouyyI1efdTYNWFrqystnEqPGKctGzq9YhMHGUlZC1yJcuPMk0FK/zDH2HTYlXshXG
ks8XIjBRlH01olncuLw3Emz0KLr5BY17D8UloAO6vNSfr0Rgsg8mOUT+4qRITsA0pz/nAXdU2oEA
03WtG66fiMRVAOHML8wFpf9Gjn3f7wBcztcwJbbPP///IbYwWuCKVefiHQJb7UM3CxRt6Up9vfz5
NisyfRmquFnQ5fp+7JVfQ45a6V0yg+2CKCiLbrxyVfj68ww8MLVRGzL7aegJ5ygB7djOBBq8rPQj
WqGz2YWILHdAODnVdBuwcrjSeA03D/tZhClS7fcpbofpta0F8HKExNgHLs/f59tYYKrQ40Igm0Y+
Ze8hZCk2fT0+BTJLN+WAayNd8SM0bl4u92SZPxM9qVNR5fnkymNTQPguy7KoyIcnSRcw+nt4EV0U
iE6L9nHB3r3iORbfNAGVjcoHAuwSulQ+eSMQaDtBUbU64iF+zf0t1m2CKaE9tyTzqNJT1bb1q6iK
+HWZ5jWdLFvrZ6v/4DvgKBlx5UHViSBgeaCdTXh233U+tGcvL4rFfYTh/XkVt6mYGHvnSefvUtEO
u7yBlp2unUfeT2v1zbZxnP//MA6e5QH8MxHvIpvyB4QD/jA7oJ68PAjbMhsxgPWia6C53t3TptZQ
eK768g4M8fB86faBs7/ci20M9N9jqALXU1mY9fc0IBBs3OgRipwRMEpsWbnxsi2G4ex9zYMx6PDC
0ihcgYCw8K+EA5pUSBz3ymY8XTcOY2PXxZA1E4QlX5TU8y0FE9/PsO2TlV3dshYmDLJiE5duEMhT
sigIo24rlwD3BN4CAdb42xjyiGvO/TlWEfiGf6+HUpRwAqzvCauv9yoMH3tx1AQv839CMiHQdh+6
7PWqWTORkToUhTMBU3yiaZVmm4RO2CA9kHKUK4tvmzjD1Xk8T9Ll/XiPkXgIveGN4nVzg2qMtUcU
iwGbOEhIVQcTpyo/8TDlh4IN9Ngm2ZUbiYmApHnYQ+WaZqes6gEbxnJUajxBnBueQsOvqKA4XrcS
hrejfIQB3dv1J+ae7/JiFMQFJFuDCdusyvTyFLQ5k3JK4PrDRz4k2BMn99Ck+qeYsUlVc3nwISF4
3VAMh5dZIMG3VPdv40AqEGJO2KfuO8Aqg5VzlW00hq8LVoEaOZfdqUpcvmETMhWhms3s9ZBohiI1
dKp9YNZpvTIgy1VZYMIdG2jGnzVn9H3S4pZsZqj26HupbxJKgUjE+XhuzgTn5ZxH1O+qLYB9ayzT
1r6NgJC0ccIBdEpO3BXH2S22EnzKW5Y76Y6D33rbs+V5KgBCQZFbunOaelhJMyyzbGIji74FjfIs
4hOj/AH6ie6W5+K1IrjWStxq3EyzBKgUyc5lq7EO1AgVuuxQKEKZfs7SmQDwl+elPIxhWWfvDWDU
w32xTAmLap/yckMLwvV4oH3Wyp2KA4h6rmy71u8wkgcgJ7uUOpOGySbzARRC6S6j7j/S6aM5CI6M
AVY26xQoQQYYWZCHK1ZmyVlNiCVFyV1Iljk+VWMb3o3LayECvHOL7n9bpXSK3eWZtmzIJudiE4Qd
CHjwiN8BtX0Eo2ZzmP8w6UlZ/ppU3ESX+7HEfhNUKee+Io3bDu+Nj2LCgqC8V43+w1CGa0Q5lthv
wipll4puUU39rP2O5LtuFPJbxwvn5+UB2Jo34gyvU55zkjb3maoaUL9whwpAHn2NF8f95S4sTmbi
KiGUTabe6eWxqmu2Ubi00WoiezGXzc6p+u2SVcfBLcR1S2JiKhMea8p92t4TP0bFN/Gc0rsV4ex3
39peDN7K6dtyKDJhjI1qiYsq8uLEvfZWZoC8VsPfSDHu+3RUmz/Rw4WMRXtOay7Po8WmTWBjokVZ
iKUtn2mBx3qI76IGI5s3FaqhUfLdZEUCwUDlj9lauZltiEaUkLidHmacxN4k975R4QU/RO3hyqqv
kg386M6HNPvk+7gHLqdrcx0T8Eig/Ks44HSnpi9bdiB1rou92y7s++VZtIQgU1iYMSU6t4FeuG5F
vdUubtYdMt1IH7lhR+78UvAVu7e4lm8kJPMMJcKiTPIT6h/yV0lTfirL8NflYdgaNxKQpC35AL74
9DmjnCBRaxQN9gudunR3uQNLZDP1hHWRgcRiovlJOjIGiUVT5Olz1eK6F6DgUBG+prlm6ciEO2Za
BJq4mKYeGqrZNoHFkc0c5O2976yyNVvuyfH89u8zBzjwO2Dfu+p+HOsBDBaL3CUAQ28TMj4BkgJ1
pxSo6bEgeIhkXXqouteuah+d4bqH+MDkjHRmh3Zl2gZ/eWFebpYkiw9QuV8rL7NN4jlmfDima78V
qFUqizfFJlR9NYu365vWf3SZWqOOtkQDZkQDXvoa1w2Zc+ThjHmT3U+dTiA1bB+pam/HNnABwyxw
AYXH1csmaLFxdv7/w6CKVMSzTwGJ5DJm+paDSV/tshniCF8vd2CbNeNAQkfP86tslMfCTVyGK8h6
OemwR7qFatC1sG2bNyMM9EvlDQy0Fkc1iXBLkvo4xxpQP43bx9Ff/mFUPdNO/coX9vu6YRmxIQT1
SzLVKvvZuN0YLR4HekVTpPLB6KwkzrZBGWmDIqilnyhzjkWXVCg2EHvAurpNAvkgnLD5sa/Jwe2y
l+F8irw8KpsLm1BCFDFlFXPb+VchG/WczL7aFgQqUcoBUr2ou2QHyh2UNdQj5IBHMPxpDeS01OGP
ABjtlbBosUkTaiizhnhJWszvpPOrNzkWWDwWlCt3uhaD/A/MUId12vMi/olygn6PC/cyYlnSbUoK
h748jbYujEjh501QpuEY/4yRpybuIA9dAHpKPcl6xTZsPZz//+C2My9HMqEw6wjKuuZA+mK+K1DR
uOlAyhtdHoQlpTQVjLWCgkNcq+BYDbhtkUn5BwGOYiackCuQLGmfRVfHIRNnCMZcjzgxjX9qVPBG
JG/qp5Rmzcqa2yzKiA8jivddVOi1RyY71LKRNHc1DrqxvPJixKSo7BtZh7jdDo7a4w/jIh8FTVHa
ep4nsfi3k0+e/x9ualt9IzLwYKly1oz1kbhAyxfnLZyj1mPj8HSNAcMyYya+sB+cbJgnpztWTV7d
9rgYI1ASkmvc7pYRmMjCOS4dx8+UPmYaF9G4Yx8eaeW/TrC5lRzUYr4mtFACuqiWkogjhOEQL/vg
lRP9s4jDbjsDrPHnRDSdr3sue4ttvgyXB3qxA1SoWt47h4jsnuSQ5202qpqD+P1yD7YpO///weVp
gStECK8X/8sNkLnvinico67hr5c7sA3h/P+HDnQAji4wNIdHQNPdTQWQ7O3ijiS63Lrt8408YCy8
sQC3TXEseF4kh8Kp4SA9InH54nt5MV+5DoanYyssA+6V83EOvG8ypuMWtVBXPjiZHJWCNFOquJ6P
TZr+6vk4bwDHWAshZ0v5L5YpoIZTi8XhWevM81GCueeOQD9gq4qcH2fVV1uvXz3iWpbZxEr2eux6
Pwuno3YrJ9yQKfT+yXRJV+7fbM0bhwCRZX7mjEP2c2LTe5rR9v84+7bmOHGu619ElRBCwC19sN22
Y8exc5gbKhn3I4QQIM7w67/VeW88Smi+oqZqKtM1kdBhb0l7r73WHso2cn99Ey08LG0YZMO6lEvc
9Z6bCOeRIUrHgPeWD6IMya7AOVWHSb9yM17YsDauMYmUGcaKgQjYm/sTmymwNt6oTo7YxsbNAxvC
qFrsJb+pB3RRNHMMBpNSxwrk0uOXqnfK6vX6rC2N5LJUHww7mf1KaBD1v1EHKxFKpEzjliqA7KlT
/Lrex9KyW+adVAnKGlHq9gx9hPKhHMbmZ2vCbdxCIPD+7whQ+lSXLuJYz+UM+j0T8udRwrSvf/qC
4dlARVNmGci48v7ZkEtikaJ+Tl9O0zQFgVk2izWQ8tIyWAZ+eaQwqsLu2ST+eZgQzWF9+x3BnTVM
1cJAbOAg+J99cJJM4teYwxwAiWh2QeW9kIzK+9ILVnKYCyttowc1mKqkYKF51nN/S1zUzvvSXyk/
W2r7YvcfdiqrancInR5t59BMn1AvBZpFPHqvL/TClcBGCqo5nTPwdul/L1/OpH/KNL1xFHv43dEc
9t9NQdaqcJeGctkFH4aSDG7uDloZXDkbs6eXR1sS5T+uj2Sp8cvvHxrnGkRkwYw4q3Gd4YbMg/8l
qqO1F9JS65YtU+DGuzrS5rms3Vkg2zq6YJko842gKptHUY1VWnddWP0Twpfei9qZX7x2tfRq4dls
yxATOIYsLYbqn7JVQ+3GkWmhpXeI3HGqQFpNi6C9D0k/tcek57k/IFqegD8s9sKgTTatD7eTySxN
67ZqDf2JEuAkFkUCdcUs3XbX5HYyWUIpfeSh9J8mlGdplEc5iKZUTc2yFUP5+wbggbUB0pA1k5cb
92dWTYQ8k2zwHuYZZ9Xb9e27tESWJ/SGRHGvq9W/lXABchpB3drwVz12X7IBDC0Kla57SeTrNJpN
TovbcMou0yX4U0L1L/B2XmzAzXDEe3MtjrswXzaIUnV+lnYNC55o2jtsh6CnP8YMJAy31+fr79ce
bqMoy0mXJHWq4CnUAKV0In/5fbNFeCs56Ln9shkGwW04JThr+rYd+HxPqujWBICfRcUqN+jSPFk+
kXPfwSup4mC29RL12LluB0pzRHv4to0bXTr+6BepyaXMuvy5bEQLPeo8+4UDpVozvL8fsChn+W/z
nSRg1Gzn7l8U3JrYyEDt1OV+kLGQxr1Xp5vCFdwGU5IUzIB66uVT1xCVPkKOL8oPY9LLNZb3pYFY
0cth5kOX17N6BiQM1YmXQ7zzwCA1BQABeAG5u75vl9bbsvOSOenoNHmONx+fg0eB+Fd3pDrP1xTu
FzqwUZO6EbxUvZRPiXBheF3nR2Q/u2TSh00jsDGSuukgZxGS/FmKkt9BZlB89dMsWKONusz3n28+
/gc+Epkw12sRnCZDIN0fZZ/r7izrsWpuUz8Hd9Awd0FyO3tscB5llTn/jCWM5qjB4ftNDD3KGIuC
mb5COsIl3n6Qwp1PEyqS8GfFmTxMfYu6rxmxZGcHosmye0SZR17dJKmW1Y7SyYt2vcPz4tGXIcMJ
UkFXLn2iCDCHR8LK3n3UPpSTvzPvd1oqjArI1cQInJjoCbjCGkECFVbVLdj9CnU0TZY0n2EOQ7in
s8vUucQU4u7TREb7CI70IvnlZNoN14Atf90CPsBN/7VJajxSNiNtTppxMOUDyVJcoCUblh+NW/dR
RQtEK5jXnIYUuQoSRl+9ut1EfobGL8b5wVmVQ5IBrQ6SUZV34Y1QIrntONK+OWjithggurAcrjFg
Gb1Ur51EroJ9mQA7LEy6ciotzfzl9w/fLxunEE6UtyeRdjjuiuSHQ9Jgf33mL1/4h2Xgyy1XG0ZG
gobKaU6/AWZeDlhUm70GZltIGB1YT8ohhejm79nvQvleMjAWp55eA/8sTY3lX4Xfg+mwSIG2jYDo
HWbnR4MqopV5X5oay6uqLK26fI7ofeJl7xMINHYASvzKIWe+smsWOrBRqkheFBUQW/RezPlrQ6rp
DmHHrwBINiuhlYXpscGppEK91hDmzYnMpt91HPQb1WWJr2+dpdYto00cMC2ZRLWnphP/4M6R7/JR
NltuGD6ztbRrXM6gfZPLc1EbctApeWpQFr/xyy8L8sGiaFCAUb7t6H1ZYvPvh1ai6p5VHnu9PjNL
C3uZsQ/tk7DqZ8Yn0B6kwNJoF5GHaUKKYpzWqmWXerDMljFqgrow3j2ZG5btdKYGs1O+i7hWi2rD
aZtfDizjnfJJlLjD0PtOMbEbePKjVdLbuMSW8YbdqKBYntUipqhSvOuDVJId9HOrNWL2vwuyYxNZ
FgyAh+nb/sIMh0LVl7EyKs6U+00m9d3cpHk8JvI21zkKDTjwWzhYyd70w4r7WDAPG4TqQ7ciUHRq
ADHhTTvcQ30YryHHDFN+vr7N/vpc8ZnNtxn2oJpr0gAT6LtBfpf7znvtVV99OfOd29bfAYReQfD+
9R6LnixT7/M+A1CqbUUcdZeQV1vkcStMeEe0/0DSaI3/eWFb2/ybgtSKX14rIi4i9aRMkZ8A2H9j
bTEdr8/Z0qpcev5gmqxPehdIIPSAk6LaXRQh9/5UrhWBLDVvWX4RFe2EqyMmqhZ8jmVViQOp3TWm
4qXmLbPneduJuWX4elGPbybtJsQ7urW5WZp9y9r7TA9uNvpoPdLdY5oqfHs5fRpdDGLb7FsmnyUp
H0SUIlHoUQlCeRM6afvCKEUd9opXWRqEZfPaKXkls5zD5hm/8wH9PMzg6TuMlK6xai2sgg0CbZs2
DFxEu9I4Cdl4m83EfDF5qlYmaWEENuizYC7oi0nopXGPimcZt07y2FDHP88uEgqbFsJGfOYhOJig
JRmkcesiNq4a5zEVwH9sa926cXdlX7cOq9G6SeR7l4Hb0RPFJlCsz/zLvH0wYZArZAHtQrQOHtgg
LlJcEADxK1Us8IhYC2IvLbJlyckgIwiHjH4a+2M+PoB0xH/25rLZ5ods6GYjdKedoIJuq3TzFzdM
kyzWqb8ttIhJsmw57KBwMJQexSZqen5Ip9CA7TUhKwfC0uxYhjwVXmqKoWdpHKa5PJBBvYIBOF+x
gKXWLRuOGiN9XATw8V5BfzphovdVn65Vsy7Y1x8gTQjNhhrycWnMDJ1jQYQ8ScD+LgfatnuTjdAc
w4JVLWuweap69uPOLcIdgt96m/Xa+Mtk7Ig03sUBBTOulVDQcPeEd2uVJEsTZJsv+AGdVrjJe6p0
GeP+PcV556gL+e5a2dxSF5ffP9pw1wBC7PnJez5B9CNwk+wYTGV2w8qObrMwG3HpmdaRXUdgYbTJ
nyvAI2/MNGbbbnfMOomNnBpQutTYRB4JH3QOmAibnWhl/yzc7JhlvV7gdU4bdGj9cl9FBcOjaNg9
1PZkPMzFjebuzSZPbfNQCgRZo1b89tRTIY9RP6Y3gOsNKxt1aZktQzYyz4kiE44yagb+ADwYKLuC
tDwiG7/yxl3owkZShsiiuarohtME8ue4S9g/ROg+npt2Day54I1smGTAsj4MmwSD4CU2aix6sEsS
KGC9bFqDP4CSQzC5HsKf7yh6eB0gNnCHqJ3eAhPxETz8r6EVqp99CawpzgEHdywimrGLaZ7Xa1fS
S0N/CSDZ2t3QIgRRd1GxU1mB3jGdYt0VX0np3+WGfrs+QUtdWEdxKIJhirwUYwhb5Hg7ET1HKm1/
gqKNHgbj+CtlMEsLbdk0A4/YRNiEfoiXqj2iJ+TAUjx1rg9jqXnLqEliXJSNXlxGU1dZPDlIBFTB
KmZnqXnrSDblqEuwr/Yn6vkIACRUpz8YolXJik9aat+yZTqpxG2qHJ+fZzAwqM/nB9VtQ234zAZC
6jpqOK0nhlhVzZ9156o3rSoQUUMtepLb3J0Nh5QJ7rio/R9Ow8SanxfCTcBTm2Ja2agLvsjGQqoU
8t9h0/cn2UJ9Z2i673SQDhgQN9V/Y5Isa1ZZayJ/1vRU9kG0EyKddqggnbbFI23+XtIonuYIVZy4
6L/81t5M/O6TN45ruL6l+blsrQ+nfhhVY1/gBX5CWGSIm3mYwTwrQHmcofD8yyYrs0kisZhJBJ7/
/qSHRhyoCvJdOfpb0tuYf8uES9V6vC6mHjI6/IXmHkFsR/+4/uFLk2PZb9ilyH1kY3JE0ra7gaWF
N8iDvvhZ6684oAU/aiMfJ1q5aedS9CCH45DyB4NwM/URq0j9l+uDCP9+Gtigx5L3s+M1AlzFl+Og
pgpKzdVDofvDRSHa1MGxnjfmRWwuSF/h3e1Qib7cEjRgbfgaONHx+jgWnJ0NgAw0aqzM4EzgEBiT
YY8yJwQr1LhyKC8stQ15DLlEKFWaOY1LDnwly5NbjltL7KP88vr3BwvrcOn5g6WRDrXCbeni+2t3
+gyWhVvQvB+NUi+Q7b3LoDt+vZ+lkVgW3UBUlrblgJE4AC/t/GwadsqAhLLQ8yawgc9sssZCF33F
QF/+PoX1cGBghzy1jim+bxuBZdIG2iiQyUMdd1zqmRySYmhu0r5xXoaeb7tX2MBHxh1PQ44Ek1RX
Pjn4EQCDItVrSOAlm7MOZp03RUooOPZj43YHDcJEaFt+RlnTbdAUKFaoQFmNqvTr07VgGDb2EYV4
AK+3FJ0JytmbvohA81nzlf20sG9t0COOy0vNZO+8sxG1fxHJuqNrUPA+iOEN1cf02cVb7vpIlrq6
/P7BRHwFAT7wrGPh+7wjb80EhHkr0nGPvDzd9b0pjwK1HxsHZp3cHg+SacoT9DZP2S2bxD8pV4eL
gx+pdyBkjftiaX0uhvphVKnoW5A1GSViUpJzCdvZ9dnWsKHNkAi8x5jiX2i97SZnh8rTaueytafc
wvlErPs3zxMWtJDbOkNunMSy1UzFIC9OX5EIMHtsPCVXVmNpliyj76AKxFw9i7MAOfkdyFv0jPoh
B1nA63trqX3rLJdjExoFFMtJpdmToWDfaItV/v7LUv7lxUUse+964jV1JtIzonDJTdWhTlWlqPSO
zBBssnLPhvFJ0rOyYbioDUPYnJIwnT9VAzKA12fn7wPwbBhf4jDHC8yYnkFm0++kMRDCrCBoVK8y
hf/dJXo2kI8Z0nneBE+FFJ//rci8XVL2n2av/xmZ4LX1i6+uXqtQ/ftaezaSD/yRl0ANF+d0aswd
PK78UoLwb+VCtdS6Zc9TmleJyktYsKkkgYiVLsVcRfGcOBHfFK73bDQfyzh0i3lPThCjvx9aVMBA
M2Tt0rk0AMuocT3rm0pM08nkKFFneYtYEEfQ8vpWWmrdMmTTmxC6mghrIyvQ3QxBJL840Ci/vd76
0ka1zDjMA/DKpNQVMZLV+QOXDHSL0HWHYIbLG8iRbevGNmiU4JIUtO3nRqMYSQ7qmABfdyrA4X64
3sPCNNn4PdCoDqIs2uLcMZQ4d0ULjtYRlFXbWr9Y4YczhzQVAmNTl51N3YNgqemRzG9WceZL326d
06FLfKCYSXGeOvA4jYE3feaZU6xc9BeW2AaHNakISzCduCdNBN1fYldJ7n4bh26tlOrvh5pnQ8Oo
8oa6FaE6txfwe40gzX3N2T346frnKC/ztSjl0kAu0/dhEXhQyYoZSAmKBpuoHKU84ERD+H5wNj1Q
PRsqxlwzIDrmkFNHJ7AiX6iEBQQL/QjsgNc30tIYLGt2yr7N2iDPz2WWPLZRwnf15P4vGsUmmKnv
2cLPqET3fCdS5RmPlvKnbifP3AQTagBX7GxpAJYlm56GvhBBcdYAEe9lCTsLTJnchIXRK/HuBXOw
QWOgyqtKMTb5mZXlzTzWCSgaV7Mav8vA/7xbeDZiTLl5TWfOxlNp8OFHr0SCPotz4GIR9wNLawpD
KcZhfjF1loOSe0D5LRgITdDW1UG6shP04Iq2UT6owMJK4y9JKfJ613dZYn5Ci72aP/nInyNbTjIX
gE+uyXeRlVEWl7n2vQq85VQ7P0Dc6IENPndeMmIK9d0F7sEtTwTXwfSGqqmfgasx/uiHB0e6kU9i
TQe3es1BMN9Fsa7bKDtCfShwV17UC0trl5p0MgNnZVsWZ5l3/k5GLkV1KipT27LxV5Z2qQvLhLug
Mo1xCvc0yQ60dZ6fOjHItatHzO/G3CEySf/1E347RFRMpD/PoQ91dS/5WkxyE07c9/7AixVFz0s/
c09dN3zqJCCBKGootnmHwDqNVQC+iqLX7u9Mg/GKJOYEsYwgW7u1/45S/W33W+brBaVDwHuWiziL
JvXZyOiZpKD3yvL20QgJCCX2294zEPXo/WqMfTOLuwlgv53D06dCY7ykd3YkU+HBzfne6/2XJu+n
kwtg7H6Tj7RhZdA6m0NsxP48Fl0CKvwxvEE1jIh7QM9XkvsL+9DGlYEhq+5Lp9NnFjhf66jncQaq
lzjwQC20bRDWmT6601iD8qI7o/5CfJIa5uvMKT/1kIxZ6WLJT1pdTN005hB1d09S5y98RFFYUwxv
1z9/qW3rMS9zM0bl1Khz42CfoLyUXZS0spSnK3HmhUuDjYMLdY46i7wsz12fj/e+KMAfRcN7iMEC
65kADrFpHPyyAT7cGUJg7YISKgd45pXPyeWZGlXgbdjW+GXyPjROPVoVjuz7cxNkqCH3dbZrKXiC
rre+tEctN8bqlvV9RLoz60F9xlr5xLIMlfw83OaMbTbEAMhyMEwk3Rk0cR4QCuOnfDDNbiq6NR2+
pSFY/izRTDQDpEfOkwnCN6cI6LdIp9hPDssBZro+T5ft/heXxi2XFqpmmt12LM/qUh7LE6jHppPm
J+S0q53k7ZdoJN379b4WzMLGxTEn7IhwjT6PrA7vK2DvyA5XrCE4bGvfemckvfAhEo3KnXqSQbVn
LB3/nbPK23a/tTFxILz1siRsivPoevcpOGtQ8xO9g9pijTNjYcFt0kNGywIQ4Lw4g4DgnYE8NOa9
6uLNoQgbGSd7sE0HrNHnLPTBEOwTcid6N7/ZNv2WQbsmbVSXTPpcgvk1Bv9AcYAuULK/3nr09436
ByAuCYZaRjgrQzLg5K2AnQe+Utd3PMteysq/6+dXb9qWO/JseNyU9jrFM7g+/y4crqT8p2i81+sj
WTIDy64bEqiI91hmvyheAk+9hzx4v9700g6yrFlCzX0am1GfA6fpfwNDuW7cm7xXett72AbHIaqB
FGEt67NWvNyDpvc77Wu5D+rp5/UhLBxtNjQOzKz1hNtsfSaou0w79uIP7ScKlJPjr+n4LCyADY8L
wzIoaknN2QuCdkdB8Ii3hr/xXGPW4Y8EaqmHce7O1KX0G1fR9BmiEebL9elZWGGbmXD0acsi4Zuz
7Ae55yn/GgXQ0eWJWIOhLBiajYsDVsoFR3PSnJ3UucUZ9z3Pm1tcvB47iNxBEvJ99Nr/D3zWXxcD
UXVruggYPfWgNTnKHCyLIyISeMGtyV8tNX6ZxQ93DJR8QMZDp+5xTqmC+qep8N4mawUqf92q+PRL
rx9aB2NokQvQax4hMFuBla+/TSYg8MosfQrc/nh9wZc6sS8yHqoDABXF/DRQvNAyP5at84MXPXRI
KNniujES+t+RhK5T1JPAIhBQn6LyIUl3QVGuAWqXVsFyeBdqPN+jjByp0/goR0VJRV9vEorAp1su
L1FCOGlYkaOAbG0c5iOPiwlB5Ouzv/Dpf6Qzm9b1TUbw6XX0/JsCxR9W76hLjVv3laZVJm9LSY+q
kgo52RKZZW8bCw1jtvTb5E2JL/LAOwJ3ei/EfDJu8DzQ/s2fgpW9uTSAy579YACCswI5OEmOUJ4k
seq99pCBMnBlU/7V1WEAlvEqkOjVZC7JcZCzgm4dMNJtoF6CZpUSf+n7L79/+H466YKPXeIey9B/
KVO8D3oD0udtW8cy3BBV3PBslBxZF71PYOaOXbWNegRzYxksr1RXzRzCd9yE4b6pQaEBmfNNZbNo
3TJY7WVjlkL5/Rh6eNdfHDNECjZh39G4ZbAKUNY8N7V7FLNrvsggF0+8T9d88t+X9I/MJBmrKvel
hyXt6+k0mah8GbvZbAnysT8yk4MMCSmU7x1LB/mLCQiam9bFaTXnXG4Bg6CLy0Ptw56cSBgC/FOT
41QMX0royR9cyOiumNTS7FgGm/hljrcXfMIA1cwnsKhNOw/0j5vcgRdZBgsa4RBotM4Fn1k+7uag
O3Z94e+3mNMfSUhUnjW0zID+N4qpk+GNaxB2ImYtpf13b+PZXB+G5WxuJKP/t+eZAxbdzkOMOZpA
/7BtCJZZNVXbKry5cMoOTubupqxAdgeun60lCpeW1zKtcBAT8FEhOSpFfmoF8Uvf4EG/6evtHCFo
ggBO5pevb7PkVgEIdZw75+v1xhdm32aPYN4IEWV39o50Qu5IhyN5m9MBCskzXXueXgzoj0gHA4vU
fw2L8rluHK7hdxAIivkM8p66vpOsfOBtcc+6/vP1oVxs6W/9WDY2C8WjxpcMLNH0ZR71firNY5KS
GxFtivFiKJahcT/g4Khk3jHs5K2ZyVOF8pLZYSsrvbQYl+31wQWxLKWFczlchmKKHhAflUcocZSv
kFuQ21yFnSs0OjTpHHnsyFFh+3kaQGjry6laCVAvLbV1Osq5ImnFXe/IRfMILYljKaq91NnLNNdQ
Jd70jsQyWPasCgiIgLsCN6zuQtRKEbCZZygkXd9HC8Yc2saMcvOiazjD7TB1fgpIoCGIz/CC2dS8
nScE4VAxBhE+Xkf8NYTs/CFN+mAFGLFgA3aacEZND8BzLjsG7vzEOvUKFo5TiCDN4Htfr3//wia1
pc5M64PHUUf0KCrG6oMCc2d2YllQBvs6Q2XASqR9YRVsnonBB5Yx6WZ2pEy+Jx3u/oUuV07jpVm6
DO2DnYUo/PZFOvzfNiWkvCGkPxqPo4502G+bJcuUQVIE9G1N6ZE1IvtEPel+NSGqYjKICq9Vwi4N
w7roonIr01LD2lQwfFbFvyBLuLmMIpVbF8GyZya5mSEyyY5hrucbXY7RF4jwBtvep56dOJS1Qak/
ZBeOPDMPQxG8+3OxcZdaRsxrJOAzCldKg/JHGVxAFxL4qWhc5XJbsAM738dMVgaRwHGTTNUDr92b
QbF7VCqtWPLC/rdzffNsnL70GTvWaTRAmxwkoEkfZbvr23PBUdu8EaIvGj1IioWV6U2XVg90wvtX
R8XDxUv3AA2s2MHCHrUTZl2adSijgxkjb/aWFCX/qQMoe46y4oda1O02p2onzLoEWL828byj9L1v
ukrfnWxbnMOz5cTAMdQz2vo4lAlROwY4WBy4KA7YthCWDbeuhpzFaNjRRPJHNKon6JWpKHzskqwD
9esaSGJpGSxDhtaRC7WOEWdarm/GPDh7RPzTJul7q5tf20ZiHcqQo5SKXkaC+9CDF7nHhKbvIWEv
leb7bOsdyc6bgRRm6PtA+Meh5unOmHHahzkHPWvupds2k50uG9PRLSXv2bFi03xIOvGuA5Uer0/T
gtuwSSRoAuUCSPSwoyyCT2oI3+mUHaOoeb3e/ILbsHNlA+nbNPTgNsoBOpudqCE67oB+7nrrC27D
TpRB7Myls5NjjXPyw5fNZbdCiUPE3JRPEUJR17tZmqPL7x/O5wqXoggK2+yYpfmXZAAJ8iXPFKbk
27b2LaPTA1IpxEs8vKh0G5dJGd60Xv2YB7lZWeWlZbDsjY5DEYYBnAaBqko8tQkIvkixkg9datyy
NCCeXDdvZn4k3fQmUbASQ9vjfH1qltq2zs1ZFWIgbuUfPZ/8Slx6HoLGXTl0FpbVTmEJ5SUyw5mG
a/t0E/blN7CVgiKpKJ2VfbPg5ewUlkIZW9EA9HEMTfdTh96OSrDr5t2nHjV1m+bHTmEZ2vUD+KBx
r8PtBcqV/mt+YRG73vjS919+/7DvOzA3l17asmNLugewOxxnN5GxdrMjSixWduaCCdt5rMRpcbKU
tX/kVRBzpo9hWCnwYJq7yAme5777fn0sCxvJzmYNVIJ+vcDVkU1gXrzwfe37YK1x1/tdhP+X175/
6ffDXBklNfObRMD3ODT4V7uaqz0Fq95whKZo/syJdl5CooN6lyDGMIEjYJqDeGjb8R+3I+StDQzF
f4fczw7UG/smxkzM7bEDw2d7hN6LPrK6whpX2jk2LEz1bvCr7n8Esps9yI0d9nUqmvJBZkVfxEMK
xbekMvxk+mT6rGZTRAeAr6MHo3hzy3LX26ueopEAadDvXl750CRFnWrtjJECYK7rHspIke+UyvJ2
0NCcoTxj5kZF/vBWRxX9FBpWvRcYsbNXPEiHOC955n0WEE1MjrjwJt6e+aI3/zZR0YlzSAtkk4SW
YorZAHjDvlFt0Bwb4qjqgLKC7qZuuuBl9orqVVOiHw2LqpMsivG+k6H7i6uihUxtro5iUhqk0ZCW
A4QuQ2Sair5pdyooWxCvQnCTxEOF8vw9QA2C7CmIJGKwJiIrgSqh7HuXd90XAf2WI5hQVQj5Wz+n
EHuYUWXcuJEDFD/tk70aef9JZK2YDyhmA8so1xSavGHNML/ONF4qGEHe9ipar/03VWBZi1WVlGYn
+kwC3Y7rzVc2uxdddz3wn2ERzffcYTT5ZyqmWj3SlOX3CDv1/kEMmNqdaJl3IpHrnSRJgTH3Xfad
uBM1xyqVzSuYYQfo3Rdz3QKEPud3IMaiOx4pcV/SinV73sqhj5ukEdAH09AmOwikCvMX/H+JA70y
rpN77jfZrZP1E9hTBSm/lsJF8nBiuH0jiDRqtnOdqfC/1h7EFWMzihbzCjbavWEamjDREEmcfqI2
X5Icwbm4QbmijkM3YG/MqagfD+5YPZYTCFSl2wSo/xrBigs2XD/6rLMSTx6iWqxSwQToCMEUkEwv
ciqHl6nDhwHgJOdbimk0j2GJgM2OjjIt9hT09DomQd7QA8R7xXvJaXinApo8TWGb6mNe459dJXtV
xGAIDm4JhfgFeKCN2TcZuGL2pB1b967oG9of1Myyf53GQSCFNhU+snQj9ydhCXsTMM06Zp3vnXII
j4+3Y0gp+aIaz/MOHTYfP5CeKnYXzq30Dki4DE+S5xOJEy/Mv6VAZ2W3UTex71AiHG+hUSjeQ9D1
Vi8UMZYXGmRDE4OBuSP/loY5zZ6PKMCNp9kJ/2dCD380IhC7sDL1Q+Nid+mZgXIrcMvz1JTdP3NS
5w8ZWH5vBqAvL+xx1LuhLSYorrO2/IybCoQrI6axX+eqLU6tp9l7aHDKTTUL76cirPfI65cJiGfb
4U1kdf4sRM9/tYpLcXJl7950IJ3q9oNpc2/XlwMiWRcJHFzW53Ga4wjq8v8Do2fe7dkgU/05JzVW
x8Nfui/lQD/BGYAhhtL+joDg6I5dyLAQ2PX2qA9LIf2c4JJD6xYlMpBi0190M/ixDFVSoYiva/mp
KpvcfZZ1WyuwLlVwA3KP5EQtP1VMcwNZzrL7n4ZWCjaQB+KtvaYZuOi8VvRPrmonuReJmmaIZKlG
HPkQDfWNmLQo48RwdQKYDbPllVnU70sV4uY7Z7J9MYbwaSf9ov0q/DZ4ScBO/9aHKih+VaBZmeIg
0iJEFcBgbsdyDmW2SyfXzDtAzbNHb4A0fUqzSUDlkAZ+AlErkJI2rC5/0SgqnzvjRM8ahv0Spj5m
UTmX7TdkvfpfUsLFElCJiGMikhyfib30yifq/uqaKbsZ4SZvExMAZgN2ZfEV57KX3YRD2vt7HVCw
viXwa6+zd9kzVVIXXgwhqmy+q4nuxxuW1aR5RCagSPcN59Ts07rOjN4hTll8dbqCjACaDd7TMA2t
f6RFNAU3og/7T6Hwh1cEsVHAlMimffLShEvUHeVZH4d+WEz78iIET6DMG+00VfQLx1nUoyKTNnVc
eE30EJUMWmhz2f4DKip9RIiorPeRLxoaJwPLvxUSYjiHoaKe2SEU6ThvMsqa7slrQYUVl4hrkx3R
df2gjd9Ge95E7fCYCEDpc7iAt0nN048O595NIAO+Y6huaUDQOubPgyzpI+OseXH8PsLbtSCoDxXM
u+GDND94VvPPOLqGPZ1cp43rWYyvyZj5MuaBJv1eOZ7HbkdWzurTIOZyBsd2l5H5lUK+nBs4o+TS
lXCz4l8UbuP0DKaR8h3JEx8fMoXeE0Jrjo6pVzovFDWr5K5xgqFVMQhxTX4Mh9GpjmXl4SQsm95N
HznKiGOdE0oOoMIL4Utl0D9CkhahTNqPZXNbRfWFGCkp02+N8POiu2URMI4/cMdE7Vmukb6+g9xz
FbxUQcXqWAngUUgCcEpMU9/AaoJGvYGgnH5Sqc6fs2hmb92AeTgUMnXHX5MPGuOhBvXoDgWQFfid
UmJa/QOlcoX7ZtwQX1WOhp8Rt6/P/4+zK1uuU9e2X0SVECCkV1iN+y52nPiFcpId0YpGCCG+/g72
ecnhZHnd8ktql6s2LECams1ovAw7m0Bv9Benrq2TAMPoPVKXBo7XqI6uMyEGfDLoqu5C6k13jAYu
TloCufE73Xe+uIaMV0ThQVrxcZfJyXtypYn666Fy7A02GgVAZQqWBJ1ZzC9YsKpvIi97kWiYJbk0
RpvFHWaf0WvuzaCClA22Y8NMNFzzbsCPZxTeRyNInr9guORoGpGurFKkUgtJM4JwWLOouW9br6/S
1nMUBFkejojBONb8FO8dojg9zYInu4Cpm4KyUEVIsjV7d1NrvsQaaw5wGdCPrZXlpYez7dK2UIyJ
IoOExGa83JVZQ8a0W0AIYF1jxC6PBTt0ooeBXxlko0JVYOHQNLQ4PYXIcVRLAbLxWITNF1h/Kkh5
g+YBF1j0GjyaQJmG/WNhT7ymkJm+bZgInpwL299OIlgEc+vNBwZdGX29uMUcXYGDKLGBhMDsEpdw
W+QjZW8kz/vuOpzALEus4SBpEzdncZ8MFN7oLPWKuM8BlSI4wZLZFHjrCCGVAvrLcV2DC68I2XmF
J/oyETUC+a0GCmrcBbHGJ/VB3JnvJsFkvR/xE5fdQhTjX2q/6K/sPEyPkEhZ4A2AwZ4+wvZCf62W
KexgczfiAJ4L4vZVNPlVKmAPCptxEh585WVvUPNo7pawqG+ASShS27B8xPzXC10iAzjYpqxnvXfh
uIOlO0AdY5lM6H7naYW3WiW1ngO6U1xl9X6goqeXCobEl/M4u+9x3bnXlZXCdrI0/U7icASbKSvl
UO/6XPUHvDnvuhGtmK8hfcO9lMHDxvzuMYCA1UiBOFkh46z2pg443q1kONzy+ZqawH3PhKp/dV5A
H7S26qruenIzc/Ck4HfV5SmCaHnLB3gzCM8Geg/ULzwDJmSeDzar8zCBBBEC+BRZN6cqcO2bLJjI
UzFUyHwmM+d5qmiAoEmGEC8DFIAOZmy9J7/rkrTekfBYhgkoIfJlzP38iZVZ9Rgj2pq0Dxb00Alq
mCXNulBOO+fzcm8j1sEtPOPZO+0m851lff3OSdvd9ZnBESp7gsCiazu3h9HR+hXJ+PLeu17FaeF7
SBQNDvIriDZH+CXEG4Bjhh6hSLg3NP09n+HGlExRnz/SKi8eSrkWMlWvcRS0/sRVGoJoA29b1D7R
hVrBoIljPUbxCknmG6z/2HuoBvsSZU1/qHpvfqdhJKCOBo47C9ri0PMcuXG+tC/WOJZ4sRuT2XLx
vcjj6hHFskxLI+yzlhSM/qnlMh07w0gaegveNa6GBN2JETukauavRQ3h01ZN8w8UNIFBfVahpGhC
L3uVzPff6cRmccECZMBp1pcFshqo86DrhbYOHqak5c9c46e23eguIcRNkIh2Jc5WByUoGD3aA2Ph
+MrnNvpqOpSBlbbedYja7cLvy+YOlMHyiwRSzO0GFLApmhfmi6UAoBjW4ZupSV4CxMSBIBuj27gA
XCp1/Txd6aZdKXrg8RbDUCQktDACn9VCE/jJyusB/j/zDmB2/2uO/mWCysHe5pYuRToEmLO0mJo+
dwtMTTmMqVFxALzH+Ij/HR6x4OOhK0nvnNciRwJ/kT2EpkGUsaRbjpmlcLswSus7bs1cHtAABKCC
iBiSyoEYHqs+xqaPuqW5JXD+zXctjE0vKtXPX7OmZJe9GFbSvwyfIJo43fbV2N5AJ6G/QtYC3/Sp
Xh4HXo6JmfvqzR9IdsxgKKbSLEYHocjCdgdjTvNK1two81FVSUbip7BT1U/mxkZAotrvof47MTAZ
W3U1QMj4leKb3lowxq+BPcjuDQvL/agRhtAaKneyU2o34yUkpJDmO0XWNMPPtNMzzrpsqfchcfV3
AFNouRtmhAwYa+dFCt/W8WqV8r9FxxjLzTgivKRRiA9thKIWMOr5q8iitYEc1Hh/c7UG6EAbH933
Bh4jVcmOPrE1pGw7he1YMJL4yPcfZA/GMCZJaJ5AD/jSBRKGLk1lHZ4W7ThIvHHOUFZRW1+4kcJW
Le7Nr9bCvCgpZJPtQbbsoTWCY2fHSdzdZphnP8DV74220mC+UGfywrQtRD4JeNX32J2lSKCTzH83
XaMfJRvrG5zIwQ1z0XQ5Yvt8mUIQOlNM1PIA7tQRgHuhAGxqSBovCvQO54NnoiPKJeIl8HyGoVJS
56QInqvcef0FyUElu1B+z9TbGKLtdJSep6HTEHY2ji9R/qLaYOMYQoYFKsjfKgwpLnVGECNYRMsf
lGiFI22Z/KfRh/ds4lXzjSMQj0OHssdKRZ41Bwdjnce/EDcOHorlHmdh2DajbaC3VIYIEUtWvzZz
MNe/jfWh5tiTFvXdWgyVIJ32eXsRDqCCXEF+FptNkGEOd2UudIZWN1QBkl4xGV5lrY9aBT6GfvZP
1lFwXk3c5CzlA5wWLoJFle0OZoqBuvrXdMTz1xF/3jXFQVZTt2aTEXJtrYnJv8DStkRZWitZQcLA
H/NiSgCbEN5vraYp3xehX2GNjig8EnhRFMHXyEMICBXB2YhyFHijNgYzDFEnL6GfR0ekXgi9JroK
Ebo0QnQQ2V0FHtlj2FYxew9mD2VzitePnIu2qIuul0J58gHZhYgZDlC/fZmmSkJJm82xvqKMgk2r
Wx8JDQeMvN0pR+GXw3Q1oF8FEQNxHCgZ4gvL/TG+Cotl4C+10GuszCUFFhCixwlhNY52mc14A1Cy
Lb1DhlVRJwjeFu/Ob1B6ZnEM1pDrRKVeV7fO7lZA++mJqDU5J0p29LgGuv5C56P1DtxzldxZV7kv
xRIg7Wc0ZO2eLYWuca2gLo4hcpYBGBEuvJ0SWN6QFs7rJ3j0+NN3WscLf2iGSL1TAQuzBHY8OHeL
3JT5oWFjDF8CifB514TNXF/OvrKYd4yM3lZxV0+v2E5Nvm80YeUF9hnSYKcVUF8FeCDVUdkW7rJg
iWZQ0EUZCmnpEhkLadZ6o2hVtvfYWM1ITzs7grvvJDTxssRFll6EmF3qXdNUk33z8VWmlLKh/Qn9
pcZ/D/LAhtdhE+SAcmcBxSTau1wmlHiXGmot3c4NqFAZ93NyyVDr0gRtaw9J/8iPLeUWRjV6Jr9M
M8btXjYcYSObNKvTMqBIT8cBXQCYkY9cscQwXqdWDAuSo4noO23K7ms4wil2xyMEZm4G2z65gvDn
THQ8LVBgH0lWkIuirdhlVdoOLWYj0SnKMjZM+3oCMNTPvDrfw19d/tJeHwFcX4DQKq76ZXI7o+ph
jyoDO5BXEQrSycBhWE9E3ESiw85b101+mY2AOGIvVqO/twuiIQ5H6BLBVKIfn+XQLr8sofIrWBTj
Dvh0cxMQICJHXviPJbF9d2XUrO+MjKO7jBkI0jg4BMgdKURzjJGVBgkPoiANFc62bEbQSbIqGqu0
jkea5qVcWwOcNUN5bZB610cIViCK6hl9Q9QpzW0lqhm2X0tnij283BHOELWLQ4Ox6ANq3egOmGR+
KeP2J8IGqgGfey2qr0EPqWlLH9UY87LdQGKWJRg24Mkyg51Pwzm6hX4UWgx+z/dkJvMbmaLyHTZ/
47NYNLtZSGvyQxnDpkkvESrJpu7ZjaGk/ZkvA7nxZzi4XAToVf/kHWwdUCaQmxp85YMIYZN1GExY
YxfQKISVu4di9jp0Jj8WcClP4QAVoPc4+0cu2uUhbHM0oLIpQ69F13z4Rho4pkMUHxrVrEAbPB/R
tETHNI5eQo3I6vhEgAag0xW829Hq5aAaXY8ODQAOi9gLr10zEDtU+jCjq3GBQ7y7G/tSRJDfHb1r
6HYAkjXHNWo0iXjwrDp8Y4Hu5h7RaHrMEMrZMR8hugQurVnfJA5lWPvlmJJNbao5uk/QUpYQgHAw
K/9Fs0U88EHVT5A6QEnL0H0chqb8li3MfzOdQoGPdj7qZJx/7gr9CuBrpBvQ8OijHjU57EftwQeP
5rsUgN1m4Yg8AfXI146pRSFXyDB/QqJh77HH5T1ch7vnAh7B9zacszxRJJD2hy+loGmAbOVlFFB9
pmGcvXIgDlJma5Ih8SQYIGRhpo7ZCNp50NB6SfTaX6/g19ymZgwQfk3ghUlIwJKYASF4jCNXqRSo
qajDWSaRaQdjmw1I4ysP8hFMYE33wi/qxK9L+qbLMX+Fvv4gUwqH6QlqQKjawsrmxzhqm2anFuPz
ZKJofe8rV5ImmTBF7dD10tF0mNHFTBuzVHS38Nq2+yiuSnfTzOXgpQNmA8OOdJ5fHzBEmb8wUsXD
JZ8cFOQr7G3vsgdEGr0yS8RXG1VT8xV2LaL6XsBu6FD53YDGWQ15ZF1L9uABlrSzdYG6fwzceA/3
OJ56Q9Sun6mqfs4FRKsY9EpAei3qdpcL1BDaFNXBmEUB+h75/IXCh9GmBu0wNJmNgEliGXT5I2Jl
O+4XML2gCjjS1l1kyOeWC88HO35KggWVdLXvqIuj50j7sr+Es1hhLtVY9GrtTs8ZgsYUvoyqGtzB
qxxaDSXt8Fsx4EEnRvkxYjts3oJ7uMmFLzoLkVODC9zsBy6xJ9oR/0gilNw3A+pv7KS1fcRc3l/J
ZVjK37peoLrYcYtKGI05X79zM+p3IqS5dkHZf9e0w2HbdA71MrQazSsUDDQqntH8auZw/llkWX2n
FzRx5xkJIxJ2UuEJPJK2CxpJsw/XK89xQe5z4o3BDdqSxV3f0jUKeXN5lAoHlk/wX1Xb6IcBItxP
VeyzN0jS46wv4aLwKwdA9tCit3lryzWlCMLmxdPIO5N+Mvwa69amGZ8hdgHHbPdb1eg3pOi1YhyD
k6d9Q8BHXtNHpn72JI6cHaot76kd4B0EdRuNWVPU9uZGMy546oxBp6WFOjf0Oj2UOm3Vkicjy+5J
WVV+C8KB3tGuYDKtted/yRE8uud8sWpMRiRu5iKHBM33UY4EHX30Fkq9d/WqOdRVaDI3PCKXJmr9
r5kX+W8Y/i1P1gi9b3rZVrsRyUdwoRo0HXMIntdoE0J1KUzmMSDjpSC1LqJdv7j4e2DWMo72FYxl
i5JOPfLogOMNoQLc0XoskNj7Qzxch5KaYw+/epKEGPfnu6qgpb1wTYCjoUNEhJxTV+GneuFy7Ykh
DnfoTHkOamoMEsFTVv4OMJX56kApQ+Va6RIQRyRf3weCQzXN4SR1I6FxTi9c3pQXTZiNKTpG0SUG
Q6G67LO4uTewcGsOuTfAGNOLFZ+OGIigOuqadT73uUHuBiyhl9LBXhlgiSZuMV8DB2hczlpNrYyr
v0xxt3r6RMDfExOa8FAvrk+CuD5UaOGh3jlAciZOqnI6eEDTf+5JNrgJK/TkmhIupRia5RSzqMC6
7zX8Jefdxzc4Nb/fgCdC5SmDTx8dwF77jTp4Zz39LTT84vz4/sRYfauqjwIAKNJKBAedzS/Ia7sU
2jfn8JgnsAFbQf1BsEWWs44OgBC9NaY60AXYnsZAxSRm7t3Gn5J5DP8z1P9jeK+h3Q7tuTw6NG2x
A+X1NR7DMzSeEyCTra6+IwbCdrMID1B6ukMZjyMGZ8mIIQyAIGdwGqfusf79j5/fRKyuuwkgGYzK
zJ5ZnPrFYrOjWNFon1pKwQbe0MJNOW8bEhwcPIAAzGy+r8hezCCvfWO+fHyPU2tps7NdIbNy7LCz
/7Xr0ZBxxcidfEa7EJ94g4CaoAhh0bAMD6jvxrQVg7oqBrRsPvfTN1u5IZir+/4cHeARc5HNSBxn
hYb/xxc/9Xk32xgvWaN3FLBDhk5E0gowYbQ3fusytpyhs51481tNfQLKYKzHkB2cEHVS2alKA1W+
fPzzT0ShrZY+mh7DDJcqhqPdRxEaIskGyFO4MOnG3PvcqbBV1Ndwya1Vi/FlobP3PkNfOqrJJxkY
WzV97ZWKwRcGbL/JvZhp/boztEg/fj0nvu5WTL8xfRMSBsbTyr+oslLt0DOZkig058TmTn2A9av/
ER6c0DGV7fCfn88R2VZkeGHamy4/62d36ik2e9fqJuxcg3OgalZSlcA7ctZA76pGm/vjF3XqMTY7
WPtdHJVeG63zz4fJzbthqH6FQKsiZTpH8z5x4tDNPs507Ousn4JDpusnqmjK4+xrBu4KREU6RPIz
AfvUftvs6AquyWUBAuwhCyfvn6gS6idV8lPmiGGw1dbX+ZQD/bK+KOEwrVI3K+lMRdPDx9/hxI/f
yulTpPmDIz2OfHgNJz3BkYw25o/PXXz9MH+s1QxivBLjgxU4L+q0Qm9/56+H/ueuvi6tP66uG2lq
VuLqRM+PsgOHIR7EOfrLiS3gr3//4+KFGPPF5Do49MCnwKMNAlk98Jhzf1Yp68Tq3OpM2AkOgrJ2
0WFgsAkN0ObBOUyESGNQkWrvk2DhrY5+wFppee6BuNgAQIQxBCTRYn3u6qde02YbF5C2RwLmxL/B
dAWcN7H/Oraf/sabLVzU8YRWzAKzdJF9A42kxhAiPqcmdiIGbUUmHNqJuSx8XFw1N67ob9iaCXUo
7Bvy+PEaPfF+tkoTRSOF44BSHtAjrXcAwtqkymAKj5HMOVzyiR28Fc8PJ2JitHXB/q4wo3EDzJjz
z4mzh8FWbgKd6RLM9RKwqoCjp0xAZssv2kI9nIfbnqjSyGYbYwCK+WDYAFfYSe8h490N8dRDHoS/
OqF2RJboyH3KzQiPs9nViGxos+oBJ4z0i/wCAyZ9WNinfHpw9c3RLEen/KCOOQoPt4IR4bmt0Ic8
fLyUTn3nzaFcjqXn9+GM3+4P1bTvehHv45y8fXz1E9FoKz1BNUATRsGOJmkafogL8yWYzUs3BHs0
z97qID5z3vzdnRkvabujaZtXQ+ThRpOHrlzljnZsDl3v//Ofm3U3NrA7vpT3ATbics5n59Tb2xzS
TdmjX1hHHMeoFldmwkzYd1X7KT4dIICb04Jl3WLLHER3gTEuxkLxrpNnxaT//tvpVjmfO/RzPI0d
XpDxh/Uw7/f5J2kBdKtMkZVl1OURCw5lP1WJz02d8ih8knkQ4MSzn1q8eAv//YIi1bF2Ccf4EFTq
hfUIg8AdnXP8PvV+NruaSwJ5Wy8C64CMEeZDqBcm+zmGHt3K5LNlLJdRS3Yo5vi5AHEyXSyANB/v
ulO/fLOnWxuh456Z8ICJVJgUANV/OnbTrfZFibFRs9hgZWoBWl4MzXHsFTTsC3oVY252Jgtbv+D/
Ntmo2O7nuI8BeM9CwO+D137NqtdewkDsLp/PWQGeek2bzUswIs2EaQAEAkBsj4TSHoPq7BOcuPpW
AqMMYGcT9rCGXyXyH+ZgmW/o0JZnFEVPXX099v5IJLOx58DzGVy994NX6obhevJk9rnAwzcZNnFk
lu3U4urctOMlRnPFzkQZ+frx+vz7qUD5ZtuGpfUWjJPR1FwEnKrmqN25qI9S1bc/RAg3N59250rn
Uy9qs4stJp1A0IW4l6xpsFOSiz1q2+ePn+TEMuXrXf/4DHVdjLnG+AunZ83/iQFDS+cqAKKZvTEv
OHOI/j2VATXmv28yErksgnnrTaaq2lNIz2Bamd0B3CYBRh/blKLxH9bVp7h6lG+yb2Be2hr365A6
AUaVFm4BYkrX/e7jd3bqi2y29twHtBrV2AM1CXX7MPFGPQAhP+fdy+dusNnXfOpjVnGG9zVS1IaY
cgIVr5YzTcJ/8/i/hKatGEYmoZZWD+s3LyKzx7QobSw/aD+8jvPmAUL1N5O75R27BjXpU703upXI
gGmIUI4AJwpwQHvE5ASckCBy+4/f14n1tVXHyKDJOXRc4eoSZq6J7/3Ahtl5c3ft5/2KUqJHgG2+
fXyzE19/q5FRxHCb9Mpq+EUaA9FziHYeegzYPxe4tsL68OqBAs00Db+UmHg6+e0PcFmDzy3ceH2k
PzY70EV5oyve/9KT/RZy4OlKAazRx+9ljUd/W1WbTY7WGLCuge/9LMayPZYwdL+O4yq7yDsqziXJ
6wb+2z02G7seXO/1hEtwSqz/24v7KFk1Ivtobc+0g01oiYa0C8f96vEm8uBVLFCmh0jpGa2dUx9/
s/WnshLWgSDyez1eUuDngDUpq3OGASeOlXiz79sZZAQS0eInCJW7Gh0VLIU7jGyeV32I8w9x4jZb
EY3KWCEC4LN+m0JfOs98IR6/LZy5WKPw4p01sT3xsrZqGgZnFmZCg/sxEycxxRfIfQb2Od4u3app
1G24FG6swp96yQ4+C2EfB866rfJ7FonPSarSrZJGRxwrIL0S/agJYOh2UD8htlCe2Y5/PXsZ+58s
oh65WMA/fYA5sf/cA94DbmX1HM4aWO54OnOY/D3c4zbrhv1j1w88rOPSL7yfY1f7e6Ip8FPz+CXq
vSHJA+VSYJI1BAucAA0BNMTx7Nv7a0jAnTfxxjoIegN1WT20kBEEMksKGHYN0xXYiP2ZqHPqHW6j
Ts7Hymvi/IeM2JM/1jzt5jbDpmzFoeg4/+RtNoFH6FKFCu7FP2NvKFGQAFbno6EEdLIPMHdzbsBz
6mk24QVMjgFt7Xa+HuAQg/jV3sRVuM/CGZiXMEw/DtR/3f74KpsoU3OIR7R+nv1cRHYhPK9PRhuk
9TDeCdFUCfr0Z4Llic+/zTPsMM0uRFp0T/te8D1MS7vqnvew9HrsUHFlnxICZGybXMDbXtpmmOx1
tfA57TI57wBOe/34bf01iOHi61v8Y/fMvh4mcLSqH4sDASalEzgKUWv4r89dfl0Jf1weLL6wiTNa
vLg8hyIcYiT19wZ4zjOp96mfv1m40cg4ByouePeR5d93bDTNzRiYRp3JV06s2K2alHQ1bH+AtH6v
WrToPZkr8AcA1BJVf9Ujup1Zs6eW0mbNZmRkYCGP0X01g2UAlQMw9EbZH2u0Xj/+ECceZHsoyngO
CZJU9R4PNdvP4SJTzdCRLjv/req8c1nSie+xPRNlQSRDnzW6Jx1I7QnpNJh4JcmjM9/jxIvanop8
oTlAYIV6Xz25xxH9h6kEEc9AF//j93TqBpsFa5yvIARbh/ehY0+WxOiGjWCO+Ehdzqh98L8leYxt
ZaVyIZwc4DzxrvLSPpWk+hX4tYPdkITUmhxcuNcQ4N/JtpnPVETrXv6ftBJ3XD/WH5uwmTmprV2a
H4C8PWlJfjto0qVVhawItKzElCCrf+7tbY+rZoGmQjnSe+Sn4d7mwHFXccDSoJtfPr7DqWfZbHgQ
ZU0JBfLmhxLRAnYA2kFzD5aa4nA80RMW8v/Dwv7Uat6cV9AtUOBUx9GV9iI6pBg2gmK5hKvGxMdP
c+oGm31vZyEHM5v8hy/U04zQv4uBlTrzMU5cfCs5RX3Pt6ZX8kc+j14yL2Vw73XynG/Uqauvy/uP
RRXWqhmInMk9wMB62jdlkeuXcszU9LmtvlWdAte36PPYeO8Q9qA4M6hNfY4DfLTTZ5zZsRE3e51m
plWM0vge+HN/3hF8Dsg3thJ4ylnln8MV4TZrqPnjTZm6mVRuzHwv60k1V2b2Bx+73Vuqz3QfcIP1
E/1xAzaDkT2DL3HPRntHUa+BBjCca+GfCIj/Y9UyT2SiY0P/czQBt3dRjGiYwqsOPqZntsGpe2w2
tR4hUN5B7OWeZCBCtnX2vSf+a5TZ8kxUP7VYNxtZAnNigDQh96ypzXDRT12LhhxcYewnn2CzkSsf
zDYBpvF9ZdHRZxMmHb0kNl0UyIYfx4p/TTT+Esa3UlcF8aMu5BOWq2piea/nerZfTRwp+zDzYIZW
kBtgdfPQQDCmu20a1ahX2+UsAuldtqh9gUn3429C+830gyAZn9Vugvxa8dpwuizgIYIURM+JEJ54
5VvdrGKGnkJerAcpqV3a0spcT8VwTtX41NXX4+GPJS+GsdfZRJp3PzQ3/8I0JJXnZhunLr6JC9At
muusqN09oSvjALjnIlURmc4VdaeuvwkIpJhoNFd+eG86e8edordRZeVnBg8469eb/vFmPKcxWndD
854XRZN2roNDisgAcP/cSg83R7xtwH4vKDgC0s2C3kDWgKJDBUcNyFd2QPqfQ2msM9S/rfZNTChg
GFjC/Ihe6bwrQWjUt9C+u6lyACiaVl23c3QT4w+DPleqnAhC4SZGcChYS+2cvc+G1dg4JsemGLxL
QGPd4eMdfOq7b4JEa/kUVR2x95iPkwMDS2s3c/b88cVP/PwtiLsHiYCHtkfmbVtlMY0uwRAx8EHU
Frxx0oKHfOZG68/9y5fZIroVOECNcs79rGZe1XDCCAqTg3pVYKgsrnMGdaknG8yZ3+0GrxLm3rXt
rEOQTHrmP7QZzkO7E4aChQBei86eAbgik7iNZQsfx33YhUV3FAWP/cepBLnpy4AziN6TMMqgOwA9
cEBrEilZe++8oF+8nalQE9ikiwABd4kB2v+HUl70Lsdhvm/YQIsDHMOhJLn4zBVPwBbFzdvMJLwk
UtSOYMQkykAQ4hgFk4u/TJBE0LfdogJSphEoot2jx0fwPIusgOZLUGS0/82Fb8p3HoCnvs+yKNK/
LBxE6z3zyqUQ3yUIuyM/oEpRUKsRVRMycUmqoKfjmTLixP74V8Puj33eUuSh6J0uP+sV6Qs9kuem
n74MI/GP8CzHlECVv2SRgR4L7ZQzC/hE6bLFweucMwYB+wUdD0rCy4pyiO6H3cQg5DAu0bSDlj1Q
2XvOfKLQe2FQv/h40Z3YOsEmZFrdQTGll+yqcGq5tXYKLimm6PuPr35q76x3/eNdFpTlljR4rhZQ
kUtgkpY7UI+Cyzny5HAmbv5rv/S3bbMJnK7TLqYRpvCkLC5oiykqW8dS2fQYsuhST81P+FleVMH0
4pi/8tqeagnNu4+fkEZrGPvb7TfxtI2XFhJCvfdWkIVnVznU6/RzDDaiV+956Nno2GsNYSIGnbv+
OuO1DJM6qhQvkmnO3EOkQHy8EQDxQFdmysCOpwxRYMdkM+rUzvB2faE6XtyVHKQYHphRcXHdgI3j
4hcLUXHo2rihhaBiO2q+vBSgzczHZlzl5EJVzNVPIeHBdTXkUHiE6MsqXZGADBh7ByDdJOgiaL5g
uWU2KHlaGYrfsQCgbwPon8up+U2MGsoioW0BAQ86x0I9ZhUn4xPkmhZ7W7EJZUQ/zNb9qHych3fL
CAG0F16ZYfnW08XHUBAMEvWPhjSXF0LJj9soSuohVyuXL4fB6b0bOPW+5DQCVCbombQgC5ZV8Nj6
Fqp7gxrpl2bybJkuaN2DjEga6j/nmM4XX3Ov0v6NsHUuXjrrQY3GEBBKU6iwFNkxYnAzgDsk1BD4
JcO//TGAjw7bdcD/8r0ahBmOkfSgdiKQ8gypggBieRcTOHElUFvy5h28Ab1LqcGO/4d1dOn+VRYy
93ToRHADP4OJH2jdggKrCoim3Exc51GXVPDy8i9m2kLHAk8S6R8wcQ67CjxQUBb2E2Ibvyz7snK3
coondaNAGoQ+A4jE2dFoEO5+L1088WIP1MA0HGsf/fBBCVHdGFiqtonUyLjB2Iw1RRs2ZI3KfijQ
PqNHwHeWrk+yuij5IahNFSdjw7NQ77ts1exKoN4+Vc9xGAXRY2QtlNtSNZVuepjyCPJ0UGOBFkW9
A/M/Uz/7qUFVkrVxWCTxKET8j4tmKh9tVEIH0ElR/sA6MtlxBPub3E9ZAYzPAatzCvT3Fv6Q4WsJ
TtwCyUMZ29RlegSEpmtFB4VE2dLweWyFn+0wW+7rHYyxsmo/QcWNQMRN++0ltHG8tQMhoICGvsQ4
3CzUm30/qet6rCoQQHOvvxoc5A6BuNNTmuXQ1bwqGcQ6D5nxIeYHkp77grHxxL8FkrARuoKSe4c8
gljZBZqa2HNNC1D4q4xXBTjINzRyx2UFQUUVjOAiWqg36QNkcwbwLVtUC9DDyEC96gNPMkhAxl15
aetW8ysxBuMC3ipEcK67IuyGI2u7kILW5Hh/XQ9F98ykAElYQQrpp8ZhbR/ROMxhmbCwfl1Q42TY
1Syr2FyBxGqhzgE3HCxhQxehMI/uGCQkRd9Im3CooubFjs4eZMGw03qbYtV19CmDHY99BIMUEjQI
AsKgT1FkuTZpnofkhQ/a4i/GM1M2Q2BsgpwDmzuKeRgsTd7rbJrqWwgiZ91LFXWR2JW9Eeaubeqx
/uLRECd6E0JQ7B7EqpbeIa9fxJeezKo8gvUshzfduq6akglkSPu7DmidPzetdcsVsbEP/mTM6+gY
9au0msQLpru8zqHaVwPnyXaUdC3mMkEYRRBegyn0FclK4MR09H+cXdlu3Lqy/SIBFDVRrz15aNvt
OHac5IWIM0gUNUsUJX39XcrGBby5zdZBvwRIGyDFYlWRrGEtDxCDia9R7SPdMixvgjmHRgHG0m3/
xLLunduRzOC+rmrhoEe9zWud3s6ceM6jQnNmf11WWVkLNFeDXuBb6IBb7tlhg+jhjICXx3Nv+DoX
bQQcX42mLr4bJpCL7FwX/OVfMZpScKk9WqLZYUgTvMJ2MSBt1kKwtqPYuCdrtDZ6FNAOJ1SZIdcW
gii2ArZXKv+cP6ps4xu35CYMnLLoifMs1dT2xyJ3obsAgY/4St7GMoHZKJW4YdbpkbmnoAvRIApc
p4zeOl3G45XrxN8i+w/OWrNbSjbA98FNojgSoLJvUL+ebBORvAoCrYmru06l174PWEG4VbWpdPRL
eEsrcnV0AnZZ9MzspfK5JA0O+vHkuwhI/AWomDK0j/cAcLosqGJ2VDWKCnAwpfNJiSR+gV9n+Q6n
D+DezivC8tz+SIrGnQ+Hfpy36EY+AZCG4ZKfdjugTehdgXbMm1EOn89PY7lIU+PyRwLHzYBzVByZ
i1YYPx5fULn/2HTpr+U+lvgJIpzqoaS4p5yf0HLbpMZFEGhMcZghsnmSNbA8wgg+A6gE0z4rgKp1
fgqb6IzLnqBzScdMDKd5BtRHVAQ70efqkHlqFxNnLdpvicWbjVZF44JtN63GZx9d4kDM4Hm4AZ4w
YG1lm3wCXeWvMVorILcZreEVfFakY9pIdWLoTQZGH6KgdDFeRry1DlyLIpgtV2iAZ56nW3JLiDgl
tdqyCoA7gBwEoFF1CzgiGA9KMFrc1M/vkkURzCasqp/joVNkODXgldmjIcIHXA7QgrIxXgkG2Yoj
XCNO1vmy4HUf5UdQR2tkemq+n5LmFmAFzQG90nc0UNOuWYhu85Q95rjArhivTZiLZr57UkmvcCYU
KQ4PuL7FxcFzsFtsQU2t/euuqnykOvHYn/GGTPz4ZuQUsDO177TuRcyUYWh2cukgrxwu2/xIiavl
FZrSeHrjpYCfXlmhVbaG4yhw/SxlNLq3fhfsJ6EfVMQewRi91Sy4+/ueU+CvHV3As9PVMjSbXA3n
gajhMAMvJz8mUNKiawGribpf8F5Db8IiePZndv+36i0u01/n1dRi5iafsKgBLwk8T0gycvGGAzgm
AOBwogCcJAMshlfNALdwhqS5qDweW2fcMKqEo+UlYS5SJZKIbZKSvgLeNeAsVjywxZn83dF3yiki
B4RZpFTPClFkZ4NIVYiwk0sv6s0KQ7P9SwIiDLHpaYZh45t5y9wdXnBrPYoWFTA7vxrEfHsJ7KUT
KivSiG1QA0zl9aAiQIluSD744w3n5YKeRLRug6+iBGyZ2GSKybUyTovnMvvDWIYGRi2j4aS7mewn
H9XggFMatm4MOujzWmebwnAgmgBZNmWzRpwZsPB4jmcoG0HwIJjb4VcUA7n5z/mJLOptNocVzHV9
5RbqhDp09gLgG6DSFqgd7dOx2iJGkR/dCNiel01m+AwKwLYxAa/EUdVojVWzfgAA6LFpimyrJ7TX
VWt0hjbxGX4iaXKvJDXOFpbVqE8DOgzXKERPUWiycsO0+T+zd0xKkK/VvSC3/vJSTtjwdYKvgzmc
EF+4Tob0utGt2M0yvnd5uRJ9tpiu2Ufm8wKRq2RsThwFGtNWzo70gOE+g5fh/A5ZYpwmo3HRKScF
cLQ8dktGg/h4kWKHUHMrkGdCwgysL7VXqcP52T5eTmB2kBX1DFDkoRFHZMvQLCArKcZdMLTRt/Pj
L9by3zt0YPaQ6SbMhqgR/amS7ow3eqx4xChgLwMEFoDrysVwKNmclGtZyg/F51OzugWBlLlDbN95
m2o0ZQUKkcyheIqDKt0AswiIfumw7eDAVg7hD+WH6Qx7giK0aVEk5CdHQRZ65H4EEeoWz8vONrZh
QlVR5qEEtvvPJa2ua9Rl9ABevfDDjRs6YT6jIqimn8SryS5cvjqcZXvh6MYJKhBqcGg8eD/TtEDj
NwO4LgjNHi+Ti3EVL7NxmoYJnz4DNiDaAZs5jsHyW3ZiJbVhEbxZuKLC0Iko4ow/2eR6N4BKRSAF
WM4rfss2+qK57w5/UJl6SRA7xR+WxjW6cgD3GLkXdk+YRStFFo/J5LfkJ1h8+h956NYPXRqylYIV
SxctQtz//vZxSP15TLn8E7P+3qfxPUguh93f1z1oChCpr/l9MLb3qkEF8pgG35shvkylzCqWEK8T
oicWviWdAGB2JjzgJYMC6SKdMktY/BZYuMkw+G9Olflb0uAuAcaDlfo3244bhgxU35lNCG++AbJp
AKvv6ABfXVxSgerTwDBkZHT8RrVV8meSAHbdFFNOX728T68uE4xhyX1MponPbfzbQZwKmZgAAeVU
/LxscMOSPeRqS7A0hG/pErnloJfdFs04r+zph/dUn5r1KnM2o/4f1ABvHSA1UKAX/Q7dEWjmXvGN
KqDPzW14w+cZKMl6pJcZt1l1UuNh2Q0hHX/WfiCRk07m5qZt0bZ4XmCW081kaqsj7VU+ccLfSyO5
EOW2QUaq1Po+C9U+7+tb4BmveNkPr6WQnmHqDatVgDhl/7OS6fcWDBN4nO9J7T/FQAGYmmF/fkUf
3hMxzfL7O28YtV4yI7XS/4zBm3uLfP14lcwhsm3OcFnAC3MsdvluDicg6EKO9IgW3nLTqoX+4jud
LjsszHqUEKUHiNXU494FzxhKgGi11q1gcRsmjqATRjqYQO67d+XJbQ999uW8yG3jGiZNc891E4Zx
W1S4baq8/6FBYbLipj+88EHWhklPmsYAt0IZhRNeT3o/4uHXtl8qfZnHMKtMFEpiRuo2414l9c04
129JE63Eqv5Gx/9zV/WpWVeCh9g0CDRU7IGNf6f38abfdft2h+KxTbpju3r/EO7S3fNPf+Nu9U7v
xn2ybTd682UNzsEiO7Okop3wjKCg5tjL6pi49UZFX9LwWai1C6XF1szyiRbPWRpzCA/puVOuyluH
gKegTF/P65Xt8w1TzvOkAbhQO+5jhX7/fAl35f0DmOd3c1moFf2yKK+JIQg0Vhz6BJs0kjLfZCCt
27TiMqJQ6nn/dhQNYJbA+zFjYxN300f9IaR65Ry1yd44ph2n7OKwVIsPqtUOfIn5J7DZ0msd9t7K
294mf8Ou05bLPu0hmiz4WaYPwLEHcjnSmpcdbZ5h2cioJ5GoO5jHOAFqNhl/0ynhu/O6YxGPmRMr
lWJdV0B3XIQsQ9AReJgjaNYyYhatMRNiVI2VChMM7zTP1fDq05fzn/1xUY2PWu1/a4yfgZFsimBS
+kv5TPbuEfRP+auPRqZdfl9uk5Vz3/b9y5a/P8GGckKQFydYlAEcVZWHeFgTjU3yy+/vhh5aWYUz
oJD2Y/HSknyTVm8t+3JePLbPXn5/N7ZfgT8b0MpLTV0z/GFAhyy3QVbqZsUZ2L7dsFcP5Hxk1NW4
nznA0uI/gQQxWnZRmSz21jDZIAiDPg+gNGV0k6hqI8nTebHYnlFm4gpQ7/1cM4yc4Tb9Ftw/jtv+
6rM8VDsVrYjGJnrDWjuSuXk0QjQly4AsXe2q+EJbNfNUczKBDG0qYUzjodE3QtebqUkv+24zJ4Xe
4i6uomXw7DA538MLLw5mIqrVAQPLLLxXGl2n01PsrHjFj6OQPv1bLf9Ox1E/F6MOA/bjRf1WqOJJ
uuPz0AXgOaI/XakOs/I+uwAd6gCTf15/LI7eTC2hohN9bihORsnT6+CC81XuMxGCceAyb2NCBM54
R4IfIIe3ScG7dmyzlfCB5UlhYgKiRqMpQe0w7lEF+1sXwRNCzvvcmR58yUE5SFciqBbVN/NFU40W
GH/EjqDWVYy3+VrHkU3sxvk6xU1VBVEx7okf7WkdbVHO1W5ACP2ZCZQMnt9b28cbdhu7rJ50i+dE
NsUvidPk0KmmXDEum7KaiaGS9hxxFDgekExtel4D2gtE66gE8fz6xvHZLVK1+3aMtk26li2ybLqZ
LXK8UoCZBAuKknxXhO6myA4iRSo2POno03mhWc4BMx3kDmndDyMMYtRgkHa7myBk4GQoVl4Glj0h
xukbM7fOCgR399O0FP9Xx5F4K+7D9uXG6dvoyWsC8AnuWX/n609he1PzlcPXoq4mLGC4MEXlHYb2
BN3PfbsdgnaLqqxdSsuVKWyCMc7fFOyFQe1CnViJs/cPWDXO76dtXPrvewNwMYE0q3EIJJFE8SD/
HOVyReC2oQ0jHsHs5AYenAP4yADKMGw9XaxYl21ow3QnX4dMRVCTOgeL3NMYrLjNj8d1zRxNUnZ0
7Bf1I0Gzb4Jx54B26BJBu2Z6RhW8bAtAa+9dJa7iQe5yV+/PD/2x+rkmwN/oT52eNQRdVukBhGub
qvvhkxRNYGu5l49txzXB/RpfFNQDvTaKT3/XwXeZf6+ji4I6bmyYZTtkpYtadYjc4dsOnb0jeJfO
y8Vy+XNNZL8SNJA+d+AQ0dizq8svs1se6jJEhxf8yn3u5Ldon9vNzVHH9e78nDYNMux0TNC46kzY
5gD9yeAk3gz9WtGSbWjDVLkLrljQbI77Dlzy7ac2WlEf27iGnWp/ThWbMS4YzzcROD4Rs7tMGIaZ
5lWgRvDFjvu6u87HO++ya4dr4vkFKEMvQGi7RG8eqNqJ8Omi72Xs384QZUoOwzNK7xvQmw1Q9sP5
cS1vV9cE8dPQL5qh1nw/3RYP6krc/3Y/Bdtb5xHsdivKbnECJgQPVYzMPsNNMhy/j2W7RwPSJoqO
YxSshFUsamKC73hoi6C+F+q964FwDhA7UbqWEvr7zvtvPNA14XXyOAGo3QyapGkbXqF0YZcdqvv0
kGz483S686687TbdfL72nI3/dExez++KbUGGqQatGqIogsTy7ibSIPe9zKOZmH1qpEUTS3i0AHTF
cAW3nF3oAphhqksoOe99rvcAId6Nkd5F4drryqY/hq22MFWUEBK9Zw36L4votcwAPiRG0F2vYiBY
jhETRsdrKtAkAHJ2D46DbcOS+7iOAZi4FtS1bKiJngNWubQMJY7VCXX5IGLs5F4n1VqVkm305db9
7vUJRnhkUDwIqIofEgfk3MHni/TQhOErdIPmB1Dl7L0YzFjR9UKzfH7kjx8ErgnBp2bBVF1h5LFv
b7sZ8Cxu/jLiJYgo3c9gBifx+Xn+vsA/sF8Tji/Oa0/mOWQTfqoP8jb5Hj0MmyvnxbutDtkte6qO
18Hz+bls22BY7QCQkbotMVVT7GtxomvuzaabxulapnEJnusE4UUwQ2YBRxvY157QlRPANrphuAJs
VJlkGH0OnoT82YgnUnw9LxDb0IbhzmHHiJtj6AGtoE3zw/fSrRKXfbeJJeSglrEuwXC+d/xyP+j2
KptQLJ1e9txzTQyh3vVk0bQ4F2vFHiKv2HtDtPLlFj0x4YMKXYw1QIv1no4gO0VjRAtiy/MS/xsh
+0Ddw8WHvnMFQTYKNOhBKu1XUNx9l9f9tbON9vF2fngs7oq7YPspuvlVvK1M93F23TULrcaBZiVZ
XjvkXv/mjxQ9k48EtIyHcqPf/vCH8r6+d26y+2jHf8iVNS5L+WiJi1jfLVElToFLOXxpDN+BdkF0
beVBfQqH5RGginHljbjcrD6axrDmOkap4piDczxnL0lzBxrfXdV84u6L0OjGWovi2fxTaBi3E1ck
6iZP7xOht0Ew36iYX9EZnPAKbRKMnmoYfBMPn7x0vCsZP1LOAOhRbcuS7kM5n8bJ2Z/fTZtgDU9Q
uUQxh+NTqHrJkl0HOnDy2IiL6l/c0HAGfARBXR41el+QYh+H+oCn8spWWT7cLNXqs1wolWhcEEQe
7xrH2xWy+KTr2zFcRUu3+LJgUZP3WtdFvdNyOPfECe/CNG3A+IjWqiy5KF7pmjVbQdJGYDiCr2Rs
Sxx02V6UD3TNYq2gA8U9OEv1fkh3VFxXyQ/Aqapm5eZtk8ry+zupeIIgcZT36ED2+TZp65Ou6GEs
85XhLTZoFmRVAl2ivFkOEFR1AwQSNMwTOKG6I8CRQr1yKbZcRUxsoWGmhTtni+Sz/pHW/fPc+Fdt
5d2DSh4swO7uvHXZRGUYeg0izgiMwcg9gEopuhPzQWQrpmUb2jBcOSUdmhRGOH0W5JsCCbBDNDU5
YKBlfjj/9ZYzKzCsF5fAiQwDvl6P3yPvflyju7N8ulmeVWdl7nXL3Wb0nybQ7zb3jbNiUbahDYv1
cr/Py+Uo7Lo7x7vJ+WN+YWTIrMBSVdBJ7uKrwR0WO3fdZdl11yy3EuiWy/1FytQDfhP/GYWXRQ/N
AqucVejOnzFwIJxd0KKHl1x4mzHrqgqelhrtBMhDTfvcO5H8oni7a5ZU6aTO3CnALalOioOLPpyZ
lStuxWLxZk0VvCz3nThFkIZ+yuYbJ7522LdIv4A/eOXZYdM9wyL7KhpzR+PyUJLqqy/mBwCD/lFy
vHA7DWsEBs1ijVgA5Xybhnyr27W+UItszNqqQkqOkvMaDzOAk6FTzt/0Dd2IQT3orAHqd7iWhrIc
2mahlUrLrChjiYkyegDO1VUYvrjo4VJrOSeLyzILqSo/SiRIlxF2SrsvKCMsy/H5vDO07K5ZQsWJ
WwCiGGeqW0W/+gIYG0SAH3x0Vf5yfgabcJaZ352r4eD4XHHMMPch2TvAi7sGUl8LnBMwc6cj2EjO
z2OT0fL7u3nolHVlI3FxRsNgLG/B+Xp+XMvBbdZQaReV8r7E5tLiKkeQRqDnO9BXFQUV8pg8DtnK
A8Smrcah2ss6FiKFnKJieggcfp9E9Rb1ko8geroWQJg7vxybmAxz9r24aBtXIQ7SxN9ReV6AQYit
AdLbBjeMuWooi7oAxjy46TYN1KafV/ycRU/Neio+ijGJxhB8Xd7Gy9xdPHxr87XCastnm9VUNZr+
OB3x2VUKKtlIbhDMuUjaZjnVoACzQv3Fu5XHTl2344pTtjxWTaiAqqD1kNdiGbfb5PNdilBchiJj
pZpdTj/n7qccKCvn12AxYJOL1W17TzOONQQL6AYwKgv5HAdHf6385m+ZxwfPUxMwIG+LOE7RHbiv
vrx1W/b4ND1eRfd3ZDdtPjuoBl9Zh02FjFfw6JcL0Qumibpb2n3RNN2E5dfzMrJpkGG8dR5U3BMY
W5KbZLxN117utnENa3VHzwvyGeN27c8Y1L1Dy1ekYRvZMNW4Q4OcFxV4wxYZdH7c9EG14ok/rspA
hdPi4t65YtkxZxBlKY9V3w7XHOWsoER/TILqCm1HmG3BkAeiQbtxkvGlHdcABz9cEqZdFPjdtCEB
g08cKQAO+slMBW6dsgHT0twC6+X3BfuMKRbdejdFIYOCEV+hvbDpu6skSuVhzAhfcXK2BSy/vxvd
j3oOSJsSvZj5PG8TFB/j8Vxc1MOGbzf0X9QAZWvGBGUqZEqf5ZCrb1EKhI7LJGNYAGgpAJTbDxid
NWRDvKjdz2nbrjxsbZIx7CApC3RdJkkO5t46jDbUcWh9BOYSSS4UvWEOWnVz7bdzBgpo4JBtGGmg
uDKYxO68eD50PkCIXRz5u62VREYydLvhpHDcPicpOgqPE5pJ907nx2tXoMW+/uNIMYnxTFRzkot8
9NMXCQAF2fhH4gInYYrmU44m4llciIQdmJlW1DajDKob0NPLiXOUgVff6yknK7KyLcOwY1IlNIzr
OX0pQvaYRP4RXLLRhsTJKZXlt/+BFde2KYY1a8mDsI1jYFoWTrangZ631QiaqzJG5PCyfTdMOlS4
bGWocTnRrr4TYfPW5eUjVCFcuQhYDMOkShMaXBwykMPJpzpqNmQaSXLjUWC0rSzgw9MfOmXYNXGE
nySK9ichaucgYzB/j/100BPQs8r1ddi2wjBwMQ/NAMBPdRJUNJtp7t4oYNceQcnkPV22E4aFL0B+
gKX0s6PfCh3cZuDUfgsq0BR+q2fHy27Oz2I7+8zsa+VNuh5oC+UF1NqWLnxinQOSMZY4X7QDyrEC
Lfb3mka/yiS+j7Pu7fzEFkUw07JNmgE+pavFsdE1uKmFCgDdGgGLcK3Z5sN3UBiYxCaMozqUKJ68
FD4Ic6QzfNUAV9DB/Kdx6e9Gp8VmQdy6bDWGC+CJI/pIyvJZBv6RYa/2UTyQFZW26Np/EraEJyKb
NHCwkvpLBzjKDSXZU8mxOZd9vWH0FQcUpFv4yYtSRXMrc+3tBBpmVka3fb5xjqs2qWO3a4bTP1Tz
HAghU95nVwBHDC4UP/33aeUDpWEssLUvnYpi8BclJHiYhpG9XCYfw9jDoYtchDD6E6tY/UoSMhcb
YI2qtUyUzRYMUwd2e6bQ/Jy8iDAfj5Oo+CYpWXx9/ustHtHM1vqdNwxlnimA6zcd/UJHPZZ3LmX8
leohZQf8KVsD7bbNZZzoYD3vvMyb5hfwbZMdzbJqQ91e7AASzna9h9TN+TVZJGbmcZXTR9h0X+P2
Rv5UEk8CDwDLK2eURWHNRC4DSm8RFkyfRry+rp1hQKc78D9eYx/H+vnvt02x/P7ueqVT+IjREfNL
E84TsNl8esQx9dmdLuSxCULDprs8Tgm6SsdnpjRYDqSk7nQNEsPoW89pSldSXB/XsIFBwzDuBFCg
pKvV9DKhCizZKmCoTyg26xTfyInW9FCgjEVe1Q4CIld+W8zkthpzmex8p670NZB7gQAb8AT8vucl
a9MMwxUw109dINGqEy5hIF/NgUXqgPhoZd8sh0poeAIep8CBAabqM/Wq5sCS4FYSxGk1n//omoeA
Nn5OGyAjnF+LTUsMv9ABy8QtCwdrmebouulJMAJkr2cv9aiAuXx+EsuSzAwuV+PgBR6WJBogEsm8
fhTi098bbCezcjtJqfDuBbP5+eksazKTubytSw5g4PbEnbHciwkskFI53Y2nZ7XyNrI4ITOfywuv
Cp2kT44yCvReuul30mIGEkfuJqvztSi6RdPM9G7oOWr0RyAS0iIgm64DWG69HG7n5WQb3fAQnVQz
wGNT1Ak2XbCtMpk/BtzhKzW4NhEts77zP1NUNkPDcH3tlEqvOkfEG5ryflu5I/2UcqAcXrYKwz1M
6Oh1dFENJzlk7aZqCrIbvNUdsK3CsHWCEIFyGXFuSVgmC9b+E2vK9CqZnGrzP+B12izEMPrG4VPF
mmG81QMqhlA5d/Bjds3gTLeL0wb2/5sjpx/nJWazD8Pmw5KqNA4mnNZdWW7xXCJ7v1hCT/W8xido
ea+aid/KSenguak66TiLdsTnv9Dxl+/HXHhbxKDkJiarGEqWLTLxOKYJkEl+jjiC9IVu0Xyk3Tzd
0GLwW+Bdg7ymBsYWlaCOPy8+i9mY6eFJKSesELk4kT70rlSt8tcetdsrnsU2+rLKd2YjkswZQOwO
gLMF8azLQG9W1fOf859uE5Vp8XPrglqFI+QSl+2WF32waQb4k+WyH4FZZX9+GouCmUljPvdxAXJ3
F/DNg3PTFOGOVWWz00vj9/kZbAsxjB7NDg7NJ+4Cenjmu0mSefv3JYkuheAYj80awqft8mEmk6cG
ZBBRX063Uxh8FxAWWEs7ddDzswDKMm/JVUN6ek1LD8hqjn/nAEwcVFMXXkJNwphGlrksJ0oAHJg/
FZVoDm3i5ivb9GHGBGC2hh/oZtICP8cFm0JTXYU5YzsdVVei86LNFCfFRrv8G+KXh/UXuS0UYOaf
0UbPMSWDOBP3KokBLuW7J9F3NzIO7sIOEIVs8I6+Gj4Bbzy7TFn+k4sGHeFQA4P5dsoGsF0PCB+D
Jsc59mA0B6K8CFcCHRa1N1PSU6R90PUSclJVFG38We/oIksQIe4u0nozMy3DMdRuhQk4LRWCmAjO
ySxmhygpf8686A7np7E4b5MIhcU4cpJk/n8X1Id3Uvj+M8lxV4uc9NoZPefb+aks3s6E+pADLanX
KnJCcNm7C8Mpfao7XHXOj04XTf4g+vufRHXC+trjbfQMDgl3Rut9L4d6lwEbeCPcvGy+Nwrn+7Wq
6qT6qtreb554AAgyEB9MKif5jUf6OGR78J95zmcWjcR/YOFEC71JQMxM/gx4xJVghsxY2LbbuKPJ
QDdtKqqUAPTdK+iFN0ETqGBCSiVPa8JvJwVUPAEuHBB1z0O2Uo5jUV0TrWBKxiAhIJc7UU/UT7qu
Hwsw9B5kOuXX5/fCstN/t+j9ueZJH+elAHeUM4xvTRo7dJMWCHicH96yABOwgM9gBqlyrz5NTCZH
0uKlLppa3EUz6FXPT2FZgWdcBUFH4GV52JATsDTGZCNBLSKA4KrLFXdsG9+4AxIOPPWxrOmpqIN2
Ovh66JJn1HZVyUrGyCIjE91FlV6auZyDWsnNn5KFNVBnw6cRddC78xKyTGBWJCR1SGYva/ktoInJ
AVwpdFuEKtlErL8wjmjWJSDSwBCsJvOp6ylIhZh2vpUBS5MVj2HZA7M4oYkdLpRbBieN7D5IAQj7
464jx1kOXLNEgWUAMaahDE6dDI4LkjdOdG9TtKJY2Fwc8DE/e3AqvQKY82U7suzUO6uTYzz+QwNY
BEAaRuH5Z0Wi9DF22nBFqT4ucQ8Ds1SBM6cBQw6QwivcjIurMKNzjlg42DV2jPJUPpA6E7c1yGam
rSZzya4zcLE4D0DxD7/7feLUz5UzFfJrw3WjvnRlXOqvAumn5t4r9IxO1stEYVwZp5kPSA35/MEj
YEV+ndspBLFv5YBf52c9057Vl030H3gTHc2tT+vmn2tAo6pjxyL/+n/wRBY7M4FOGBDX6hbVVmDA
nl44YpMHKSbvqgYu8vNFwjIRTwQbaocCn+wUcujNQiAmBarjQWi3xhZmW4OpmbT3UUNDqhOCxXRf
9FBIHw/tbZbQi8CywsDEOKnmtvDzMXJPCfBbttWEgQsRBhvfDT+nFZEv52Vl8Rkm5AkB6AyaSTr3
xPmU3DB0HgMZTYp+ZSssT52/L5N3JgzynxBUHhM9+VHL9izKpq2fKHKIWEl2JdK/K67Ccuv728v+
bh4xuEAj7Dw8qTxgKOsRAysk7EAVUcw/hr6eboC/sYahadt94+nR+EOhay/G7pdzfkNc5d2gZTDZ
DOB2XjFDy7aYOCiADidK8rw9aVAfeSB1ciJkCqKuW9l2S8jGBD2ZHMHbKc9BWlwC7LWQKvoGSrHv
YR+EB8DIfBkzHd6mDujXLlIzEwBl4kngCXfCDWeexF3YK7xlImRXXi8bflG/d9tfTEq30cTrUxWK
E569Bdi81xKxFhU24e+F7Ds+DXjpJTKXByJJhnKSwX/Cw5qhtlOuhgUsamXioegxiwGlkbinhg15
tQM1Xh6hTky4bDPyhVH6vKxs6zGOEj92cpzjgp4mosBQwRAEiNruquuJfwiG+SJQkDAwwe99Eucj
2FvcE3qR1B/UtXsg/SOCrNzIbcIy7ptdMCCI6YFld8rwhFFxEf7oI+x7LcNu5Vlh8Skm0L2vIlLp
Gr6LBbjdtAgvisUglhdxtPyvlojNn9+Tj1fjmwgqPNKt04OSCLqLVz1bwsABNmaeebIir48dCuKv
/7YQ3y/bmiDJdQIrwBNLFT95E/45//m2wRcJvjM/HyWHaix6ekqE1057khbJryxu0rWWBdv4hnn7
rhvlTYvN1tQdPhHQKn8bUtygz3+9TfjL7++/fuZeVzqFdxJcu1d8cIX3JaNZHO2c2hPD1flZbGtY
fn83SyE9Ok3gN7gVKcneZN5OgNZjTbuS4f9YWX2zGJDoHvqTBnh/lTjHG9dFi8RUJdGB6zmjOw8P
jutscLr2cNlyqLGcsgQ6NW47oM8oyVcO6MpwG5CMruWobOIy7DuMpV80HsW9JO2LB6LbMTuklfTX
6no+9oJ+bJzhtNEFyWmNpqAljQA+z2fGRv2yvGBm0JuupH8ts5hVglXPNeg9Uw8N90sNgWzLkd7y
IHN/x8lErwOZ5fr5og0xawWBPL8wHvfZa1Jyb9sAJn7Lo3StWMhiI2aBIHUmHYmqgjcXfvejc2jx
e8p9tU9z2a6YoUWDTSgW30GzR8y78tSAu7I+gvjWU3segZbqtwATVglENpF6dDd28+CtBSUtambC
szBvmLMqJu4JPBbVoQDeTLcJHMb+nN8Um9gMo6dtqJNGZ94/MU/J8JwaEnENltDmMjs06wV52U+V
TFzxylkaoUAbGXFvq9LMuQjCNATpxr8NXQ1lzws24BTsBbrnpZNc096p0XrVZCtnk81KDFvXZQ7y
zdzF6Yc0BVB/QItaTTd+xL/VLsoTzm+FbacNg+/AS5MORM8nhgwiyH48x0Miryqndnd+Aov+moWC
VFGggkrsxN8bic467265UvsFkq1ugGRVr1dZkix6ZRYHVlXY58DGnk+Eut4OpBP/xLdV7l+U//bN
4kBQJQMKE0y1J+a1w9/Qy+RqeqiRDcuH8qKehdD/D4ZLKucslQ50K1LTDU/DmW/yKgHMzfktsey5
WRjY8JonlVxoy+M0fhBTpT73TchWNtw2+vL7uxO9clzGWyWz1wl4DFdSgHHrANZjUCBf9vXGRb2p
0jQHbTB8E5As1IuqWYSiljzsk4vIWCB/w7ZpLIYqws3hNUFA6bYB+0CNWy2pfp5fgMWuI8OuwW+e
RzSN55PnjeF+bsYfmvQjAL/n/CoAWeXKg8a2D6ZlZ8getW3unqaimcJD5YdDez86Hcqtzq/DMoFZ
INiVbla4Tt2/wtjYMQxp+ynzLyz48U00F+G2M+LMQffaFcX4xfcRTaBjFWwXtozz32/xFmYxoGgK
gPzh2nkSU803qmOPek6aqygK1wgJbTMsGvDOFOiQ+wlVDbut6q7eN035jRZpu/fYmqbaJlh+fzeB
GCVjMuLtK88dd8cruk3GrFySYZcdD2Y5oAY4PWegFHlF+DoX20oMsQJVBokfL9sDw5gnJaJs8Ej7
qqhLrxE0uGNlld+N0xo1wPKQ+2+20DfBWjTLGk2HDhMgWHTjVzRIH/SQB+kz1Yhy74pgItELG6VT
XqUtWQskfZwUD2Lznd8gztrV6H95C8kgdi6l02YhY5GC/5rKFpSqrLrTsv/qiljfoUnpywXyxLSG
b0lQxpJVOglvwhw130jsbkO3+NIOlxW5YoL/4+zKmuPkme4vokoIBOKWGcYzXhLHceLlhoqdhEVs
YhPw678zz3vjT7GGKnzlmgsEkrrV6u5zjuZVSMcnu5g8dkL3N+S1vepnTFDhR011UzUICKJzoeXD
nkY/dg3/3qVvMxz8G7e8GQ1yzC9XLuWfmgwer934aeyObEwXdhrAdfXfBxCJGnjepWu1gk/9IkY4
R0IfPsAtZO2hLocpgtppAHVVgSTVBIzsimP/NKLC8zWv0vuS8NIexJvXUUr2lgsqh3CkSfAMhoTu
CnvZ93dWPf/YsqW4jgUUXCjPSWn9ZSjQoECE+kYcUkR2vy3Ngw86T+SHCZv73AtisdRfXDhGqdAB
EZTTDH65bXljjKC5GTIPJJVzmT4Typtdlg3JqeerPZemLaXFC4GTQyWxmtLnMa4VqsdxE+aF7X2j
yLg+XV4E057S7LrM5kkh6yXeSjiwh75p3v02ZivlPtPDNZvmJC9ozVT9hdAGnWlIXeyteHH2m15d
v+zjiq+SbJLps2hrcvQzRDhwSgWpt4QhAANqBs19Ar4kHwR73JvkkeNEAUa8jOuHy6//abSGx2vW
XPd0JEOXxk91Nf0gIlaP0qtuLKvh6E7vaHR5FMMS6Ld8K6P5XDsef/JnN7sVBQrHA0uDFRM2Pf28
cT8aWFERCMgGwRMQh2DfU4LeK1omKy1Spqeff//wdO6lCQRI3OBpSr37mVQ2tFzHNaFTg23pF3ku
HCTMoez8BDrdfgfW6/uiBdjZ8hExX5560wJr1pvJmVB3HP2nTPiPKnOWMLGw+d0SI0xV6l1dHsY0
S5oFe6ql6NKs5F3Z0tS5zvqmqCPesHmtI840gGbFQxF70G0iwVMpB7ZndW+/SUT+m1qyAYXVjuUR
at7ZUDTBU52w4hh0bv+uUmstI/hpFwWerhlxOfbl7CDSv4bo9Lh3k+mbcu4Ewgw0h/yorZzs06G9
s5Y1MU/DttIv8kNASj8pM//Z7Xh3XXeg1wcERP0ETHaNzMY0hHZMzz7rSUpq/9muuHtslqA42OB1
24kGKluX99TnnayYNs2wvS7NU9Xz4ppKD2Ap9ues2jzwe+rX6DpXP0jOTmckbo0ODcpAY7uUL5eH
Nn2dZvSjGiRoD6v0jY0IBPZpXDZRnKP9KGO9Ze0vD2LY0r5+bNekG2zobz0npUffa7AzfXV83q6d
HKZv0CxfxjJrPahRP1WifU9pku5l5b/5S5FufH/N5l1Rek6+5PwpzhNcoRoCkjrRPG6bHN3e+6qG
VA0XrznnzsmehqYMxzqN1zaXYfL16322DMTz0TH5OpdtvkuGsd8X1bbsBOP69d4eWAuSjLl4rXBJ
jqiNlLxQ7bwy8Z+T9ePx2qkNoRLkzqxAvJIOoGRwMO3aUR2dXKZo3Z1+QFv6Ci2kh7Mqdw4v08s1
aQ3DxY/rKED0eZXDMMniNWHJa9d1RxBpfE3b6hq3mT4cE3VQSNO3pHxP8OPlrWDyAzqpq9fh4bZV
iNfSHY+zgzidnflOLBqHC4rQUM+efqWj6CD/BvyyDe9QxMNZJW/tTmLw33qeIEdLkSsbKl6Hvr2D
ruZuKMBfwZLiJ9QeQnbWbz3P81ytSZQZTm0dQDjYEzAajnTvEtf6WRf1vZf2NIpp/x19WmusBiYT
0BwESZokg9JOdS2lR8CzIlWoGPLWl1fN9HTNO1h27Li4TItXoA7aMAF9y32a5dOvy0//nG4IJqD5
ByHB/0hFI17nhu7+2w5VMx3A/Hf4zyaq3Nm1Dewh7zy1K5bx6Pfl7eT6Lx7k6lWNQ4pBy+vyyxg8
rQ4WtP2ANhYpIQKNDSh2TaXgpjq7t3+puvaP2wbRYoiOzxXlSjp3XX9OTWTJsMsWh5z8clM2jPF/
EIIczWduHdA73qSvUvbsS1Gu9lWY5kiLF2o7puDnUsEb1kOl1zNHlTq1UpdGKfTyNnGA4RPOo38I
1knBRukvsXs69wuTlixhn6z25ht2tE7+SgLXhnAyHo5TzgWX6fxLxLjJbFteLRiQ00wnK+F4OBKS
uy4Hz4THu6iiq5gS0wpo5q7Q8L80OUagDhLCseXfk/Op15boKb38Deet+E82ErOvmbwEKLawS889
Sas9ee41Vd5j7btRHSf/cdcAKLil8QEjadY/1J47NCDjPIHj4GdX4l4PWald3Y4/Yo/+QTZ35fZt
8MM6KHBwAL8Z/JL+8hyv8IH4LZvQzhN356a9+yMu5jWKMNNAmnWnrXT6AQnv16kdysOwAGs68noI
JUXosMz89+UVMuwBHQjYd7KzlmbGMCyZj15WHJQ3NXfxHK/VZUwfotk5GUso1HqUvBVpwoKwLQCz
7yp0yQJt0n+FFNVaEGT6FM3UlTPNMlnG4lWMoCeTzuAfaQaYpt+t4toNBq+DAgOfB5IJHPtNPSY/
iWitG6bGjb5K55PNaqGgRdWTN6SE+5OHzXt9JnjattCasWesrknsVsVrUGbFw9TO2clrWYFC4tYR
NGNPsj71u9bKX8sJ0LEM99d5nuSpCVbJGs7R7CfuRAf7jeglU6ATwUV/AkHb7C47Nti7QPqneEEv
gmRqJZgwrLMO8aOsF0NvD8FbhpbiKyktUu0qKZc1yXSDX9TRfL3gWSwcJ3gDdIAecjuR4H61+DXK
7FNoLfMZDjoCDrr0mzQ0GNdxfUK4kk/+5P5Cft17gnbjfOLgs4l4UWwisMEQmqHH0xzYKUzizZq8
6gr4uiBqnaqK8BWboC0YQjPxMp07OSw2fxqtBGLzSd+RcMHfxjugDuWbC5A79YmK37DY9lXnVf6D
B8rlLZzIeHvtRJ+BD6xtS7i3qC2CcESSuoTKmdrEJo7HaxZuCZU44ErJX8kChJrbNFGqAF2mrHUf
L/sQk1loFk47pTIxzfbbsPRvy8jVrsfBfrj8cINx68gul5Ax8QEvukU/wu9zaZd0SK9QkUAGrkte
AyLXrM/wGTrES/E5xmBt/FJATrA6lG5lLfvF4e7KlxgOIh3fVYPpN+7bxHrrgja4jn0EttKxSyAD
0nSNYcU0hnbhD0bgsFDqtd6aoq2+5hAtDW3H6u4ogrCV4M00TZo9e7Nb8Ux18Rsfx+KBT4z/ttJp
bbeen/KJL9fpZ1VW+ba1LNabHIFFTxt5antczBSYA/b9hEv05V1lGub8cR/i/3z0iqzLO+stRd1k
h75Ctu8CwEKy7n/+VaykJEyTpdl2TRpw+Xf29DLkXUt2Q5zH3TeAjPM1eirTgmvWrUawQEAV1XoD
KyAqklN+N6VWu0f3/hpPgOkTNOuWvcMgeKXckwJP36+GE34D9cC1vjjT+2sBem4vkCReePwGNjvr
wGzV/Rymlu66hpJta6DjZzk61cA9Fbt56DG0YhFAf/6kmLRtZUMdEzfMXRzMU5q8Qwwpe7at3Lvq
28r9fXmjGuZHx8MBq7TYqEqyPHRlgOZNaQlkl+ZenkDpu4n1iXEdEueNbld7gHfnIXgeU+QELdXk
d5Y/1MtaWcYQ2uii3yLxaV23wscQQCQ+gf8RqImO3SZ5Hh+VqpLfdZUH1yyrVjLzhlScjpCbIYo3
e40/vyCX5N02jZ3TncyX4XYYhja7LStkBg/JElQ9ulXnuEXrosj7TYhMzKhm9wCxdw1fhvlF9tjW
VRffW0nBb9Jxld3KYJY6dq7LeJLKwsGaJVXWR4QrckAOa2VTm5ZLM/qhj8HHAGK1PBz8wl32wkYZ
UDhTcVQF2FJZnI27KR4rdmhiAAeiy5vdtGaaM5jroBpIny0vSa4OFgcfcvtSQNo7QFwf5/W1wx4l
mIAvD2Y4AnQQncwI60DembwnPA8OJGARUcF4V1b1bdFsw40DlaPd14MpziR6TOO30fbBY49657yf
QHb5MKuq3MSHh0H0U38QnVd60/xSZS0LLRfpzOqceqK03xgC6yLiM1lEtbi2hdSlNcqQOkr89Ag+
6fJiGHazDqPzRo/bAnSzbzKGXMRhSfEJIDxk48rOMrhRHT1XLkmS2zRx8pBWwOQqhtadAZIh4TiX
75c/wTSEZvJJCVq2Nq+tt9wDx9x0vt24PnImSepuO8j+aaYTced5bo9SedZA97vfxUOPnl8Q0FmO
XFkIgwnqnXNiAoJRAMp/e2Zjrql4jHuU0TNAt0L3XLmp22rcZb48LeW0hs80zZxm9kDrSeAUePDG
c8t6mW3/sSvi+lHKcq2V/HNb9/9ppssTT81Ny0/DVO3PdNlyVEnopOqw+OmmTIqvd9RxXua205P4
yUf+fZ+Udb1rSe9GlczW2P8+txJfb6mrZe0D9xLTkwB5G5YCAavvJ2tyHqZJOv/+ISZGT5gNcShW
vM+ZP96Pg+/sc+W+lgl0ncIALSErsffny+3rnXRO3deDJS3+1laqPjRujq2V+Mk+Tb3Hy6Zomqfz
7x+/JO8nNs8OvSU8FXuA44eop6t3B9PTNUPnQlrIJw4eesRA9A7iBxyNgIet5JhMs6MF9LL3Oy9Y
aPx2tgNR4bqelOy2z1DWuzw5pgH0ox03HpKqgJ4SAPRAJKp+UIlka7CIh8sDmOZHM2daTl2Rz7P1
limUQ9GOzfLmlA9Ll698gWEAvZVumJ38f2k4UTHH+sWnoptuEsTEa+KApgG0Q7smo3AEqh8v7eSo
q0UU9Gjl9f3l6fk8oeHrnXReDOUirxrpbVZ1d2JEUUXVKDV6cR85Fju13TZWH+br3XQU4XaQ1lb2
TLN8SA91svhdGMSDcleiRNM8nbfYBzsTeTZ3nd01L2Ly61eoVi39nmeVWqsRGLaqLmFeZrENcIvl
n4gvsih2AC3iBWhI15PTpsXQbFnMdUYCFLtO0LxJ9sje07BWtToIhfq2qi2guinZOFuaZQtOh6Si
QfKOfJkVHNzOYuntYsl8VTL6bGH/Jk98rpk2WMeVjdsiP53jZ0qaayhxnZn8byF4cJgHeSrd/vvY
lmEb8+Pl3fz5RcHnmrFL5SLIDLrkfU7RmNgj/xhWKvvSVUv3UMZtFS15dhwrK9gWiPp6A56LY2rs
spKf3MX2QtqAa7MR5bb2Pl9vwJMW1F7sRdKXc104jd1+l7nF2voYzEXvtpOSZI4/esh1FLz8jmi6
imzHSb5dXgmDsehwubnKSihLpyBwF/byC60u8d4d+N2SrLbymd5fM3cP7ORTlln2i6Qyhx726F1b
4AOKtr3/edQPzqRe0EyZu64DRSUe7KBX5IdDjizvkga/t42gGfs8QbqPwUBeKFpc3U4UIVu8AqLn
9nzYNoJm4khTZx4Su0jxZv4Dsebi6rz9rTjfeDLpoDlXtoPd1t2Qh+DnbP8kYJ11g10AjioIel7+
BkMY6OsWDTS8PXiKvpzlnHYIY+Nwdgn/4bTLr1xC++XyMIbtqvfVJdAQFXE2Z+9uSbwQWWW+byCs
GFazSLatht5cFxC37rO2pC+Fs6RX5Qwwut/WPCobtdaXbTAJvcGurP0U7V5d+o5mcvndbQtw2gL+
MJ+2TZIWkqtBgIgAWmOn847tCPnrsiDdBWwbwTDz9Y45NbldiTmiL+3gvPYDSXYuQ0t/0bv1vmhX
oS2GPaX3xWVTlTnScTMQoVUvZaXy49DSJ+6CgpENRbay3qbF0OwbNMg172TA85Bw1vHXs36XeIrT
VXiC4bDTUXQzr3wlqxZ9K8R/lEjEnDjE7EBUCicI6scfCKiDnZVl9dvl5Td9kHaeo016boOkzd4D
0cg9c9x2X0AUYuXoNi2KZujKLWbPL0v35OKGtM+amP+NM+iW2AHIJ9KhYyuWboix9K63hWUqRfGu
fmnEdARVy1sC+OTBFdNhjKGMJP1qWx3Y19nxJfFGZ6pp/TK0E7q87Q4tJUu7xrpl+o7z7x8OqDSg
Xu5lY/Yum0ZkgICBHr9xWLrzZR58sTPfiro+ibcdhzo/viitNkDQB/8oBDvShA9Rsoju0DjpWuel
wQXrTXBihAwaxb3+Bc18IFDpSlZc+fmUezczpf5a1GMa5by5P0ybSu08Fir3TxSagwixi+EmJufq
bVasOXqDnehC6JJZjNmydF5mwX3gVrzsxAR0UzZZIdMPdcSuoI6N3ReGro/hl0PoyK6ZNfjWWnrK
NEWanROHp1XqxyiOJAPkZ0PSQN/2nOTrjulSrCkCGrrBfb0ZDgQjbGghswQtVfvJHXl/ADg++N7H
ttj5CTq7lO3cOAVupLYDMoTaq+YDWC5/b5pGvUUOl3TgJFRfvsxVne5zLq9ZQOcVazHsAJ0ovxRq
Bqup751KiDzJlqrdGKzq3xmWR2+Gk9Ykc9bk3glNXmVIxzKOzt2DBRChmzK7vi6fPqQoFoFNynuR
QEjsUC92roOy2Rik6BrqXVtPbgGFzpeY9O2NsAb5fTOEwdeb34pylFWFWtsLGlNntCCOi4KEVJls
kndivt7+BqRjNbOF5O8x1Fzi0JOgGAk7P5t3l/elaXU184YMnVMi+eW/uEV8RMZe7JjTnmwCiqTL
A5j2pmbdU5PV6JZPyxc+2Cg2Wo7lpaGS3L3a9nztHC+teZpVDv9E0VtUHig6qPMr3yLu8rRpAL3t
jTkVrn2ByIF0k9Mxtf3+O0LefmXvG45VveltgPAb6Gt98e5YisRh5juoOnK/HsNuhK3tLL9tvozU
W91Qny44+oe0+epixmVK0zGaSPaK4Z+hurp33JStrPenH+QEerEBDIqt3VqQ9i5c9YeX84KrB3V3
he+ziIvlce7YGv3Sp1sLQ50D1Q9n64D0WAdgWB81yB4qf7iqVzmFTY8+f92HRwtLLs6CfoyIunU4
NSJ085VCyadxJ176/PuHJy+eRAgjWB9l4vu03ELEMvSbg2Ar+8n04udl//B4q6h70Gbj8dOknJ0V
dNMBF/+1VgnTy59H/fD0IlNBUyWA1jRTve+zBzt9CpZkz/L9BlvD5Gh3mKaHSqEvMO2pE39PJftq
eVusGE/W/Jyf13RoQOIPZnE/2Dcg8A8Hy+4Pl9/btOk1JyewDRWECFTUdd7VQIsrx0qu+mIKab7s
HWlHl4cxLa5mu61KynxJMYxtfe1IEpa5Ci8/+VOv4AR6USGnCVJ+Xj5E4EmHAgJUjeNqOhRN9/vy
8w1vruPzxVTIyfvvze19l98gx7ztuZqd+iWZmmlZQLZHxr2cccDIMRbbXJleQUBXdSp4qiADVt9A
eSbMp/u0aXfgIwqhrXX5Aww7RyfZs9ErQ6a8HKKxueM8ally6KurJW5D111r9zMt7nlRPlity6UT
tGgEi4aFPSiHn7wYlRChipXNY1pczWqLrC4LlDT7yK/tEKIDx4U795enx/TqmtlCflWpTuDV+fSD
k5sy+VKNKxdz01trNssWsNJ1CjM/WY+z85PaPy6/8qc9BDAlzUhBrpxJmgiY0vRFDg8SgL6kCd1O
hrb7pSqf4mET8aQT6MWAPigk8PLYn2Q5ze6T2z4X2VopwDDxeimgQYF3Ds6zUy6vQWHjDPzdrGqW
fppJwotrVgva7jwoYqwqunSl/Ryz+9Z/6Zy/bCA7v1wpOBnOKr0ikFrobiqbGpaVkCuLTpEz070E
bEi20/PlpTZN0vn3D4Y1lG3juMmsolF+4/Ef3h2zjWGCr9ls0kOK2h7PNuvFP0B39mADWJUwtSdN
8LLt7TWzTWM+iqXEEH0P5Gn5ACL4OV9rxTbNvma4GWlYx+wMaRswodL+d+2k310kvqyCf9v2+pr9
Lt3o9w6ghRHIte66eXjmvfWtcrJtjlkvBNTFUmdpAQNA8/VxdtMD636X3DouvR/Vc3m16SP0OoBq
HaAfXIxCaXvnF/auV82hyu2Hy483+Di9BjA7Ihk5X9CyaKd7l4+Romu8CYYF1nP/jfQHZpFigEbm
t7HrIzCCRBzgo74UK2e7wbp0EH0eAC08jbCudpTQZZsj9MnuvN5aebzBT+vJ/6H3vSVpMTdFOd20
Kd+lrNmNabFLuykaYgG1N4iKt2sSOqal0Aw6t1HOR6/lEBFWBTvAjurDonK14uwMHtXTbFkNFnRV
Kku8I5aQocWI2okuuDuTyzXMOU2+yvaN56+cyoagRa8ELClSpude1YgFX5EfCt2ZHIv+ULnODg1P
+217V7NvPoLtdkgSHBJEUtQ03GzHfbGJt9IJdGB8pkbIx/IF+5Yipb049yrbxJvsBHrGnyEzVs4e
XrzvVSjVsE+cZSUiNWwiPcXvD7Yn6rbBo1MSOQxwtSFeaQg2WJsOa8/KpKhpx/sIANS/Q1E/2TaL
GjWuwLxMjz+7kQ9HJSvjIPEZJqWrf/py2vvLVbxGyGuaFe0Y5tJvyLikQ5SDXo/5VjhNfFtoq4PZ
Y8UGLiYI5Dj+EtVkOrh1unEtNZN1Zz+zWud8QpbWFyde7kTbr4S2Bt+s5+x9nFsNKTDZKb2tsitI
IIUxua/8tcPdtJiaaU4zilqyQcCP5Hm59/tl2ElgV3btkpPosvWbhtCi6DHo57lrkdtpGe3R8lSE
hYLQMKfZyhwZfJiekAeuzlloh+kP6m8KTQRouHC6h9T9ZsVrJJaGZdDT8hmQ14p4cJOJneyoHTzz
Mv095AW6R4ZNjQROoGfnB9GXLO+w1JCWC4OyDbP+mFab9F7xdM1qA4dDgn2AZaXQWBQzaPOXG7nq
gw1rrGfmle8MsiXYRrJ1j0Uc3BPuXVM6/Ly8hQxuQU/N5zGbq8ZDKqwcil0TDPvBaradTXpWfpzr
0eLAC0dIQATkh0XI/CjryRIrSULDca6L00JMFQ1v6CeMwOhUQCb4ahycv7yeD8jcoqW3pVHmBf2K
qX3OVoRV1szZ7XLeFQyRdF+nkWzeRUwjLhNgrvMwmOew6rNdQ0FUV4mVzg6TZWjW3VM791vIt0ee
ei3jebe0xS4Gcqz+sWnp9Zx907dNn/s0++OKZrhJkhkMaLZcuxsbXIees8fKTCQAgDsCy8m1RexD
1sgDaIJ2RZbtPLFyuTTsAR2cTlMm6sTz+wgSpeMNMEcPZ9mgPZ3r+zFz7YhaRIXFxNZoSQzmoiPV
1ZAHDrptsAtc7xcd00MnydO25Tg7gA+Hf0s7OtLWhiPk7Q042t967qxVj02vff79w7P7qWcgmoeV
o5ttB0nlPSp8K4e/4YagQ9Oh/ArK5JlVv4HKOpLhvWrHKJj7Y10Dyb+4IaKkPVV0JQAzjabdmAsQ
9nqdBZtgbXBwnK8oDjhNBg+ThN0QeRVQCGuCR6atpRk8lBmzKssx1FzepO5fVdx7yc9BPjruN2cN
Q2daF83EwZtUgC/CK3/Xbmrv1DAX0VKSv5c3lOEDdLA6Y1WfgqMHwD93vqaDCFFBDuOF76AIDVfP
dhDGWQnTDK5Kx61DjWSAWCiSbGUd/6KILr9OQ2fvbYZ8zMK8fMVjmYY5+5oP2xgMOqChH4cxsoP2
yBb7RCHTzGh5KET8ennSTEOcf/8wRFFKG4WRufrds6oD1Zh4bILxL3GCQ0vZimP/b1r+acJ2Ah3B
Xkwu8Zy6UxGnKmzc38JiYaoIaHr+jAkDA7YMUbLbVcgUo+b/UA/fquQr9+IQSdIrB/KoyvpT5cM+
m0lUtT8plBEB6ItKht566oQqf/JHN2Qp+ZaV/kooaJoYzYUEtE0K2s+INePypmPsdq5+eEO5Dzj7
u23qtVi/dAAbHQGKiyaIvB9y8JzsZsePT6pyvV1QBd7PbeNoPoQ7tpiDoIFhT3Q/FH2YLJWFiS5C
xyVrXLkGy9YlpRvoR5dLg0EaJsQ+k+kb8LDeis89Hwmf7R/NbaTKqxRJ5xFwVPLXQaNyszykfRBd
nh/D03UwfA/S9BSUeGNUg8BkB+FT+zrplzrMHSCgtw1xdlkfrMwdbEHSZBqj2CJXqimuyjg/jkm8
7R6tI+KXbgKpPBSkoy7zQnvurxOAsMiwRiJpmiDNR9iVh8R8gQnqfDTOO4Akho0MfrvAc67Mj+GY
06Hws1Wgf3u0x4i2h9Svd84Ufx36F5af0Dp+YOTosbUcumkoza6TGsjKsnDhUxtIFrfzVSur+8AZ
H4cFBZNYvhfSvw1Sdti28pqRN8R2JzF7IzKiIrJiku1KGoDkZFgDOhsMTwe9B22z2HVOx2gZAvkD
xGde8AB6EFk+X/6A8yJ/Ynu6UOxiBYz1aaKiwC2R7aD1oZ+C4zKi5Gk5a+Jyph2mGbhIF4jdBNhh
IyiXnRtuvc7D/eX3/4/y6pMP0EHt1LZRKnTx7OW22GdRFp4ep9vmMbmRV+mh3CU/Hpwv5Kt9HS1R
tftLwu/f2ytxSMPv+Ffsj/GXY3GX7FXohGtJZsNVQQfAL3Sx06EneCP/eigmQIRuKucgAxUyuXKs
G3aFDn+fOp4liYePloUdeVZxPXfDiq0a1kqHvXd2VaCJHG9PkLKW4xwFWbor3bXWUtPjz79/dJXB
6MSDQMyTeq9N8beoHqbu5fJWMD1aM33STGekez9GEHa57oajWwUoqG/quIWQqmbpHivruS+A3hjm
c0tkJoZwDKyVVzetp3aGe7yJoQQwnh1knPVhM9DUPpZ12pEVMzHNjWaBi1c1KW57KpK77MR3m4DN
zj+SLeDLX7oCSuyopx+ycQztaj9mK6/8ebz/j15LnbdTRvkZaNJ5iBmzoxeDsghRK+UFkDqPS7VG
mfn55Pyj28LBjlKkaTzi3pXRIezRryj+ylRK5wycWXdVn7raf6ipFcsd1TOkvkY+h7Un93OysbKh
cxhIHjcBz5YRKWuCZ5e4uQjxftmsPt2bnuNoF8cOR3cZZM3wxbVs52r0h+dqBnZ928O1fenmeTcn
fKJPMbW/lk1vX1Vd3a0czoY312+MoqjVGU+SPZPRym5K7t+D1sk6bXpz/Y4oQHcwlcqhTx2U1MNE
te1tPiWbTkzPodrVMLMmtMXVAbsD3q2q/yYBE9w+BF2GYP8wiZZ4mxAkGEmL/nousrIJYucXgejk
kYGSAL3GFgiiV4J70yJoDj9mEAmpu4I+CcKmV5kDzxfak4UMx+V1+DSAwfufx/1woAxcxSkqk85T
zROSHctE9U7k2cvSn3rLF/k+VRxsDpcHM32MdghknMY8A7b3R9l46OQnoM1ZjqC4FnR/eYDP87L4
HO0kAGkaowuIbe46z+7fM1VLpwy7dKbzgU5LUI87mQVS7TjSaUkeygZO2doL4Tc5EABVjuj68pt8
6hTxIprZg+FL1rhz2E9lWxX53o/FcD0VPVO7AFCAlfyXafE08wcuH1g8zCnE3wBtTgCbsiNVZEXY
ly5Lw2YmXbtt6fRrYEfKCYm9wH7KgtL1b918gDL3PI3LGpmIYW/orGgud4q0zAvrJ+2rbtrH1ugf
c9nEZMWbGRZEvwUmSZOlyB2IZ2IT66ajEBHoWyCwJAiitq25zormeqSdZcb5I/dsfkecyku+jnE/
DWG7zCDFubyzTBOleYRiGAGFZOhCjwe3Q/N+n0WWs8oHaXr6+fcP/oBYNQozIIp5lrREc30OVY8h
9GWwRu5qer7mAmgWON5Eauwj2+XqxhsLJ79K0Iwhj9umR/MAUCejbuw69bVrK+c2q936wW7A3XP5
6Z9GVZ6j3/foGDcemNTyZ+JW9YE17nzwy76K4hGqaLUsplvhFm4Y0DUdRtO21Uw8yVkgvHGKfxAo
RGQ3ECthWTg7NmHfrDlbFS0xDKNfA+u4yOLU6errrgYxB3Fdfpf0pXObJHb86/LUmYY4T+mHnZUv
c4LFmPJnK3Gbxxo0cVdJQpYyzNu17IXBH+r3Oi6h9C3trHg+44cP0K2TIfTY5V7CDxcptDS2fcl5
+A9fAv7drHVdWTx3Sy/3bVGCBhRBNQiFt46g2bgSvuClbPLnop8tVJDFg0OhzbAo8bjtEzQz5y7j
feKPOXQ0uTtcL57oa1AooJiF+3C2TCtO17QgmrUL6aIRtvfqa1rO6iZpyinyhpnfoAciic56cNu+
RrN5HO8NcntB/kwJqU7lgJaKETDeY2L3a8Gw6Uu089zKZ1uAzU48czAI7WQj4l0+jvWejM7foG03
5XI9R4caUbr4UzouxTPPcaGF+4V73DWEFTfoTrEeLk/X5z6Y6ngjuYDKcKJxDh8PXufZG753lKcr
TaCmh2tmTl2a5rHV+rcJ+NMALkjQYZR976xisTcxunhUZzUrzzmQxOpxRgUdCDiLvmVNOC6sW6tW
f+7lqQ444sEYc58u5RfXWcQOumBZXgOAkR7rIn75T4HdsSERu201NFsXrpVAlKcrv9Ci57usS5Kv
0OfpVpbjc68L3tr/76um3oI821SUz8FS9MesGLJbOthP3G7eLr++aQDNxEF5vaDddyqfbZI+NeVi
hf+FVTVRdKXW9GlCEMutWTcdeY7Od7d8zmb7qh3iMuRNf8rJo0Ig2qarArqmcTQT71VZAapVl8+4
G0y/5AyZ21yAy6eAggrU+9DRBhDjGrbaZCbauc6JndRFUZbPbQFq29CBDNWfTORrSVTDqujgpI7O
QEUiJ/18pmsrgSXaT0Q8tMHU7y8vu2GydHQSlGGdKXBb5xdvhzSMneb2/zj7suY4da7rX0SVQAPi
lh5st+d20nF8QyXOiZCYRyF+/bf6vDd5OMH9lW+SVFcF0LClra01tBrWpLnfdJtIfWmsuUTnXTnT
BUv9M3iUBmRgLDk1FCINZIAX3D7LC+r2toIjR05ICCllw13MUUHIYtOMnh/X+lIKtjJUS06T8/hQ
JrMaHlwATQXbj/TR53P29eOOXBup8+9/JBMV7m4KpbzidWZFGQMBoGPogjrYmPrRhRVm7RWLNaBL
aJvD9nZ4EAOzG8fJI4F84nUp5ack3gVow//biGLuWiAPTflaVX36XPn81jIYm3zcQ2v9v4h/lkde
n8On4SFwROGcWwyQHWjjyhef0wjD9y9CP9SGQFBBFq/wOy7+SU0Boao87y5cQP5bMfvPJQsevwj2
RNazzWE//SPoZgoT1qCNZtDJRjmjlCknyarXPtVVR3HJn5VVENepHsTOFFyN24HQrk33om0SG940
Vdpk9g5VPsZ/F1HLIPSd+7ZNv+kgoPy5qYnQz6HXBs0+Mp19tFAPdDCr8oziVyOSu3y+wjyeSR5r
Qiiuo3MQ8JtmA5NVOKDEFad+UB7zsode67sSsmGfsnUUwZJ8VbjOm2waFa+uR/WHi84BZ0gvJDV/
T9Bg+fW/U1B7IxfwJy9P/9pcgebslxuHPCHOa5Jc1V10sWS2Ek5LKlaSA1kRVSw7OSq+IBkByagZ
955qLknqrqytSxqWkx5sw02Xf1eqcBuRFt7e+lmtUdCZo432RfcOktYlG+K1jlssQMzVkaqJqU7N
yP9xKX9LxrxTm57CN7Yn5lJmuxLFS3ZWxbuwdKLJTkUgzc7WToAgRz9VwcfUWixAZA551A1FfrIO
a38WVdOb17pL2Mi1AVmsQCQnVEDhrDqxcvLignSAb0T+z64sodaLiN2GNQveP7XaLQXbxBjAsDma
i1c12SFEzXAs3IvQnftclSpYsrQCrDRR4lNzYnIWMaFIZJMW7paRuzilViJkSdHSpve1oWV0p22r
46EdH6SGYqkXXkya196wiHaWy6BhEyleOaxW96HhwTWrIDQNI9dw+6mBWLK14JIRztGoo7tMJdfQ
lVC7XFx0sViZUUuiFsPWi0ILpGcCB8u8rOFHEnjFFCdZ5W1mEEk382DTT+FURbDkbTVZEKaZ6Mi9
4CQhx6CvldtJzxur3cd9tbKGLOXaXFHnom+H+gSxx8cg4nkVa5sncdnY53zkn7xACJacLaVRWPUS
Ku9wtzs/2U5WOg5JconfvDarFnGuexAn4MpWAUPXip1txR3EzVHcKT5Fu8FALPIM4VcOlNo2Oyni
lTK2gwiarWmSSzW2lUV2SdEKmnZO7KSzUzNk+sk1uQ43poUO4IWYWOmgJU8rGRnNaxaVJ9GT/EZY
6P0VcJTc51gSP55JKy1Y0rVYnaY+/L+jO9vh0pGU1vtOy5F+6tYRVfL/TRI6lXlFS88ZSEiTOg77
PunjgE+fMr4VwVKDrYI4MB+T1pwki3B8bCZ/aDduKi5Z4631znlc/jgshHnQVbPnF6/UNe8CONRY
evmFLHUlhv/D28qV81zaVKeunpprxb0b6U3Vzp/pg5Dp1cfDuzaBFvu0ZHAX43AGPjUWirZDOmfP
jLVpPI7y18dvWOuiRQyzUbgqS1WJe54GQFiTQwvIZpfkVFcqQ0sjUjlAawWua+xe81R7sIXuZXTA
b3O5TVyWet0egKo22wluW/s9oH1GLsnirY3P4hDBIiuZgogMTN1RcO6Bk6vSadz2UBjceDIhm4/7
b2WEliQv0XVtMc6G3ZMoyL+TVtzIZq5/tfZinWVlhJYcr0RUEVQqSXpiqK5ADHPopumOsiLJrz9u
wtoLFlE+FFGvKR/ZSSKFYrssSyO5qWR76YpprYvOI/RHFDol0kD2YfWqPZynrcNu3dDSu5kTTS40
YWWwlzwvnSkvAeovPXXZTP7PfCLgpLsPm+qpZOYSX3ytp86//9GSDrf/A4HOwEmJDm7dlJMDoNX+
hbV8rZ8Wwe4aA3VQK+g9y0P6eGYn7yWJXB6XeXkhW17Jo5asr86HWGg1jdWr5en02IRBc0Ns3VxX
SVe9eST7AtNCEn88rVZif8n5kkHWOAnSwV0gq9tzUtjU1e3gYCcI+EoaT97wEvpZtf/4bWtDswh3
a6YsAeRfnxqAEtx1g9qk/WGiJMou8N8jjPFfihJLwlegSl7AHsY/ZVH0K9DPVcjvzmYt1wNOnm0G
Dht+CMXFKb3SoCUFjLGsb3uu2KmQvbn+Nz2EuNklz9uVgFlSv9xssiKMSPVahbVfxoKxf3zbzFeR
L4O7gA0XNsmVKb1kfIkmmSqPJOVrxyn0UWqgc3bQEZhOSVPKSyJKay85//5nVHrBgGllOPynq6KD
IzT0HbdYy8Z0R3OPFRfWmLUBWQQ/yFNJ1XOfn7CXddsmr/0rM890+/H8XYnMJRMsiJoCneWqU2XH
8jBoOT6Jpj5Z3BZ81zCOuffnz4lSi2DpWArKH23gKpYeiBag0UAH9x4YrPkpmBIDsuQov37cprUe
W6TvagAUPy1Ax8eFYyl3ioi824iqhxPExy9Yi8lF0KsCq2U6RP4JJup7NsKzp5DkSpTtfWXKKxlg
mYGI9JWpP+UQJYIlxq/xocXZ8ZmeqpmhrM4kit3PMzAr/ecm2RLn50Ah1VMw8JN0E3nFNmnGGFpq
LriwKK/EyhLppzI5MRRB+cnZpLDbanbwM3B91Ew7A3PiT2l+op8WW35Q5DRvE1OfEpCvN87Pm70c
2ZEO9SfTuyULLOPEFRXsRU6OOXEQJVDScgynl4QUZgN1hkvGaSsL5RLwV9FIT3Wb1/+HkRhE9T0b
vPkaErtDbLPs+8cTee0ti61f5h5ECHLJUY0FkrYwWGCg6Gx+D5CO35jhEoxhJV6WcD880s5lHvin
Qom3SmgkGdE9jOwOBRCTFaG3vcqPeVhd2DLXJtsi/oWfz2nNI1Trk4lvDANYuMvCX9CO+f1xt60s
MMEi/qtsglQ/6/xTFwzRHXhdxUvKIRP3uWBZgviKoWvN2Ff1a6dTdR9oNt2UdVs8aqw6n7tvXsL4
Ou4lbeUycXJel72JUYmrwsth0zCV0EP+uJdWJtcSyqcjNjiXTuWrcvAgjwxhXyoY1MTCZvYnxRJ6
4bC6MruWeL4EqtfKawdyqnz1BnmuAyTWY4cFba9bqFIgTZKlvO8TAFo+btjK8C+JXhAWhpoxR505
4DzKt4HJ/eLgGdQsLhzu1l5w/v2PzMKGVUc0+KyvAlUQd1tBBsYAEXt2PfhcCxZxD+SQA/ktFyfh
IugTKI9fmUFcushc+/zgfz+/8KOq7aTSh45jy9VT4/a5Bsjr429fm1aL6CZFJQdFivq10jZ40JIU
j3kgSEyMa+NyKp8/fs2/3LO/JN7/3nP/MQiipCLE9XX9SqLyXSf2yU7Fjc1gvyPz6ok07ofNM7It
KnLVAAwio/QNIvvJ9uPXr7RyifRzFIpCdsaJyZHJ7c9eT4I34wGFjX346QvhJYkLLtO4pU1rfXAC
KuJDd6MSBOjHLViZBUuUH5fhrCst61dD2e9x0P3OCy5eLKw9/NxtfwwO60rPmVJWp0F1oYqhxozg
86eL9sxrz1/m9mNBZ8lbfrJVFu3l7Lmr0B9eP9cz55f+8fEuDMK8ZTI/sZQkj7qdi/tJii+fe/gi
tIuAOlEJr379FxkTBVkJhrS8hAte2VqXVqViDoNuatLyFfbh2C28tKRxklqQpHUQXfKvWAu9JdGn
wFUEC2WRnazfloLvRI2rkDs7kjaETzEX9RwDCsA7E3cdlCrDOIGbXLIDVq4zd6rtSnIcwXXyXqwb
s0tJ/18jEgShRccORkymnSMGhrV+FDXALRWIxMNsjub8j49Hb+0li6XT1SPSosKxXYNgTMjwAjDB
k6n0Ywqa+4V3/HVuoyGLBVQFAdwPRcB2xcTHJ82a6o6CgHOpCWuPXyZHoJ73gOWxXZAn3c8sIe0r
b210+lQHLdfFwveCMcwIA0A1ozHcpiBk3tae2Qgq+00qM/z5uTed60t/RCkud8e5UG3xMhl53/X8
kHDg08820oT5Pz5+x19P35Qu18hOJokbwql4kVn6lhT1wR+7lxFMQJ8MOwhxXEJKrkyrJd1VKqE6
qGSkLyQSd6SDEwjG+wqw2ydIs12ouayM+9LqmWReGuGcEsB3jWaHpqUk9kDu+kzCip46v/XP0VA4
IsCfpT/ObJ6+zLked8bLi3utsvzCYWitAYsAB9OtbTiT/TFraX7tvACyRwLiaZ8b6kVk23YEfKkv
oT/loPamfPIDVMndMIz5lggGUXtyIR3+6xKNnlqEd9+T3q+03x8jiAHE3pgDYJNbdUOHLth/3Ja1
nlqEOKO9Y3WYT8c0qtz5UsiHLQsEQD/z9P/gnhPS2M5YiwbwScShF9YoRQQXMt+/R0KwdFaoWAQC
3ZwGOzK4rzDMvbZmfI5se5NC8PVz338O9j+malC0qGb3UDCoan3tIpib5spcUsb+e9f/B/Pcq3lK
aj8Zj7UHU7diyHBxqS4iEP4+d4AA+N9PT+CW6iSwocc0GJIdkBrlJmTtvKeOX2LcrTXg/PsfvaND
4UN1cuiOzLsbkn/C7FPLT7A0WOhx3QK3pTo8whfzNxGi3JkpLD85pIvgnUyYTSls2o+pL3ZR2d8b
Ji+E61p/LMI1EMwN1UDw6NSLhym4Vunn1swgWoRp53IUwrOpPVazvqWjPekZRjtAFV7YIVc+fYle
xnIpU6iItsdoZn5+70dNMBxpaetLuexKsC7Ry01T0mLqy/YoanH0yu7V1sOGc/Jae+XXj4N1ZcYv
UcuqH3ySZKQ5am4fbF+a2MvFTZ9eNGNb66Rz2/6Y712bG8gw+81x6qFfTIJ2ijv/Uv1u7eGLeIU6
jldY8ACPHQSv4ryzbwOjnzpog7h0fukfX14nJoI8gcXDu8ZdeSSqrl3QDYc2EtXGMdNeCK61IVjs
u9IDmE7ByuEoa3hAbWZeqmljy4C8M/gNdNuPB/q8+v7nOI/WLEI4hb0b0KDVcKy87GGCIZoOg29F
09xMKrilAT9+7jWLcFYdN9qHdv5xbPlWNNX33LaHuhI7v/BhJ0PDC1vwWqctYhsIk7TrcPt49FW0
Vf0YN0W1TfnndHD/gwHueB5MvTT1EXljHiNJDTawNR7j1Lvo6rkS3EskMDdVP3RJ3RzrsLklong/
p9ahGPeYY18/HoyVTlpCgEWeg0lv0uk4eE+C1LEp01j0n4LKQrxgEdkWXqRZIbrpmEHQfdNwVcV+
eElVeiWyw3OT/gg+PtDSL0ssG77vJSoOOjZ+7aj5nIpMsIT5JjhRC7gmN8dGVSdQXN4lvFlSf/zk
Lr8E+hZwxhr6LgmOmZ/k2yRnQK+WF59+PoL9JZbDRSyXeT3qrJX0qIb8Sz6K3ViUG8r1Lqvltddj
H6XFhXj+a3EZg7yIZ+4c4FawzTyasytR4V9R7gGrx946UV5V0fCcaGDZEd8fz9i11y3C2iYo+zeA
7x1xLji6HGIttLkL++6B6GTzb8v8Yd/p+nPJxxIB3HhB1M8gSyNDqNG+NNTV89zx+lItYCUAly4N
feAF9eQH9bHH/YutAGCAln+sZXZpj1p7wSLXZl1LYdzrY52aM6xTcr7q03KDzcTEHw/IyraxRAD3
Pk9rwO6bY+/3wKqxg5mLKxyvVFzW3SFU0WfYc9AnWcT72QyPjtA4wEi4K6rCXTF2P8MchqQ8/P94
zcqyskQAK5TJwiBo6mMOCEncD6TeGAd8+cedtTYai51cJyOOgaWtEJdQi5lgDBpPGSjes99eQiau
NWAR+mz0KJusrY8ma3+OZd9v0xFO5h9//8qWtMT9OsFhWgKhtaMW4zWcch8ia19Qj3vNcbX/8SvW
vn8R4Enuet/yqjp68KY8KL9ob0mh+YUGrDz9P8Dfs9b1TOlwxFX+P7zrdfY8zLjne/r441eCYYn6
TaiuZK2H8liN0fU5YR6abC9y9JOs7xidLgnQrIzDEv8r8rJwppl76EJH8xTnevbfshkV2DiDOO6X
Lo/SLx+3aK3DFnt45+PQyNJqPo6u5bHvcrlp3UWVjpV4WBoxO554iYOy0VF41G60mMlXwgoWt5et
xNdecW7YH3mCgYo9j0pTHkEVgVfBJFAMR+EVNyLqUslhbTQWUc3nYmwpb8tja+dHGKz91CHfwg0F
jkeXrorXWrGI6tQhO8NGWxwBCkQ5vTmQgt8NIf/kPrTEA0MexbLSJMWRzoXehOUAlcIxrXeq6S5p
Qaz10iKw1ejVtodczbFW3lPfdGqP1OpOs6zbdiA8fTxdV16yRP2CbUigAVCXoKEk+nYCI+wL9u1k
l539s+D6dtEkbe1Fi+K34EohuQ3zY0KqE5XD9fku4pyHtH11aWtdib2lwQOs5GpRiiA/QtXCwppa
Fls2eJes+9ZacP79j8BgeQEde5bpIxbcR6NQ4OPzt3OltTbBhfrHyqxdon9xDRUBhs1gFlpr+g3l
e72BCrX3HkmwRz8e8LVXLMI7lZ7pRBikRx7SW+vDxBhZdexJ/OPjF6wNwiK4LWy0bFXN6XEi9FBG
4w+TTV8/frRk/1JG/5KoL3G/PG0FtFc8WPJmbtZm61Hf8ZcmanGZurW4IjZ8C0i2bIpNyWHlGMQK
+g1swh1CUYdBjMoAaaH/BZEulcZRIvu+2cAH3kvdboKVhIIMYGey5MormA39bQWmjjoKnrcYi6Jz
wv/pHPaSX4Ry46nHUlmYu2x13U3iVUDNoXlzgBFUaezqOU/egyzqu0PT20nZOKUoaB0InaS2AHnx
WtUbMOW6icScOx+eEkF2sA00M/GhDen018AbyqaNqUd5WsbZwKaAxNPgEsXi0A+jBEmR9CWKTKZI
2fjUa+XhApX3YynvEilcf6JQWe43md+ajfWI/mWKubLTJgtlDgYresUD/JMkkGC+KQRt1aPBJ7Uz
jIKrMntvbR4E9VZyCWGVh3JuBFRQ/KjLvWwn4bWn59gHzqN6wuksmdq4GMecBxua+QPMmbOCc3xH
WGTl61Q0HjJR4c06fLUzNNL4c95DKwuGI8LR3N+KRPoOYpjK5f4P2ve6fagh4+fVmyxgUsAXZvLn
8ARWUMbGjZmzMXzponJSb4RXYVPucgrXuWmT5m2F+7xRq6jotozXWVPEfjSMRQZ22jD6SRy1/lzV
sQ1sKq7SLMtR8DapaTJx1WS44g5iXkKx/mcFzoVfxOdqZNFgPQStZD5QCL222HMFS+lt2s/efSQn
oA+DoZkSSH7VbXRs5jHl11HHCPs9dDI17+AFuTbf1waS7xnMeThcdTZz2Qzzu6Ej0V+HvtBJfztK
akO4puI/qSIexGi75pCNlLF+Dxiq6jC1slQCTe+m6D1s+9G5XWB7a82+4i4N4G3DKA7hjo3zqGKD
2UTeyiz3Isg0MMnVr5AwbdVOnSWmHjw/C/L8lvCM8x+ep3rf7L2hpslbXc5pSOPW71z6ksz4lK81
THq7x9nJqoLSHqu6dN+OraL/RIKXo94EEnBSP/5XPxI2rZDZfYR4dKqzXQkxClHEGkiept+GHay8
X0I+V2ka+zUf3U9QkMZW32EhAgLO8VAk07b1wrL342oMQ1Q5VV+XPI/DSnvpvKOqNfB9iCpd5j+H
TITCbIDfkPNdXUvJ32reqPlQkLmLvL2pLWWvEXR8pNxDdEzMv60rxXDDSNOH03aq4NzzRVpK5Xdv
GNOR3daCCHBK2dyWbD9I0DXvITAW1o8U08q/mUPdjQ+iq73xqgEJob81xnnjsPeIo+XdbJ3VXxsL
Uu8pSWgTtnGLel3Mc9gKutjYJrCHWvGwMFvp846dKieH7jVsAaSzUMPuyuQl4o62PycvVFkUB0FH
K/AbogBHR9CBRB8z3vqWxR1EapunFuharTYspzVioEzStHFxBLH+AmR7Z7JfxptR1Yirpir7lxJQ
cz/OPR+wg5z3Q/1jSvvO3Xpc4K8tU52bDhBD9SloeH2kj6gGdt42T5WK1N4fx1k8jb7V7Gvkz8V0
MFgHuYKhiCHkx5hlky4xx+3YlQh/MEBQcAIQEBoXcE2ZUODyfL954ecji4G8v2+RaWbVCFGfiTnf
lFC8ChCZrCK4aXxXRuWFv1PppCSBZug0NLccllG1iqd2JN47z5N+/NpmNBGnHvLCcttaiIrjczP9
ErZtOu4B4JwrMEeZfwAboYlYrDXrVbFBNCr/6wQnuuBpaOu8yuKRZ6P3XkI9DDJfBjoUo0DFqaH6
zc/B031MXKTAisr7KRghDJybiXpbKOgN6ZMnqnT0YiyaJvpNoWtIn1Uaku7sEBTZ6iDDoan+geIP
XOPCHp/3OxRe496CHrtTsCt6lc27EHbbcuc41mO3qbkO+28jNbrfNz4v2bRJuq7rj1OWwV8glqnX
CxjmctdXT1humuwBlb50fiayo0W68XxXTr+V7jXO6KzQylyNbVtZF2NgO69B/dIU/Q8hx9E9zonD
4h5PtOchpopTud76ZerXh7YDBQXWE/NYi1+lTxTENKF6CqEJKGqz/EqHYxA9NDMUTb5RPfnpQw8F
tm7TBfkkx42GklL/chYWnW9pVRTp98SqqIcMmccjmHhYZX1IOSWiY/vWmwvxFNQEhDu4YCRZltwi
SdH6cQb6nrBtRnWLiGACyotXcsJ5Cyx2jc2pikdTwao1Rr2m0aAI0wmXGVcKu3NTX+MEqKLoa2IE
LbN7h0hR5q5LAf+bbmdsnHbcBDU827HTRIrr7tB7TRSUe8Vh7t3EEzxH2u+gsBHvAasl2rIheVN5
76DlBeM2CauSZ1DEMW1xNY84fwQbmera/4X4pbWITeCNQTwjb/nup0VYHdD9EXw0FSQ7hNy7QUbz
CYKkFURgsM8z7DspyIbTxjuLIMXwMeJs2wRJYa7kXEu9LXtmdXiIKtBx540Je6JJ3Eba8IMJWeh9
G/qane/pcs6enUPuup/aAZYjV8YnNnyeumLAg1uCRPaMfyrn6WriWc/3WOtT9xZBSZtuIqGtHg+5
UaBDx6yXWOm3Cc+dvYmMDeQxodNom7inKofiZd6mgJ/EhVAhot2FXokr9w56cFDG7agHbNBhwPkS
RPGUTnV/N6VTw+e4VvCNoXsMJnSj0xSlkp+paBSXMU3HnGEopFTbMONdq3ZJaIbiiodJWf+cJggC
1HBHPisKEu1lPtkrTebvMgnGHwEa6qdx6vxpbLYFDQHx30MFbTbwVQlJCiR/QfyquEo9a8RVov2m
uEvqXKWPCqtARXC5OTln4mHQVX0HNxI1tRuP5qrewrkbC7qEesKIWzjPM9W2JJWrXllNpzSGI2dL
rglPxcHHdWYUxaU0bETuOdQl/MRHpI7FvEmmBFKLmwmicqG6GY2daAroUTP4D2WuA3GFbYVHWySd
U0K3Y5YMyZNvqok9ZhES1WwbTXXG3iOTtPpZ5YmfujiFwmY37xoSfrNToMVL2Tfp/B0mfkgtNlFt
wolte5WYFD6hcnBzusl6UVb3s++z8kcYNo2FIAzzGgkNUDU6nPxHW/v9/aRIdxj11CNMCwrOs7fJ
Aw9LCxAJHTbSXaK4CUpgIUKi/hnbiDdfijQzDCi7OWi6m8CEvnT7ss/ZlO5hPGa8n2qMCqf2imUu
sXEUNSa595A8lP9A/AIKfzGQ17QatyBCOhtsIu1VEleegCRC5XGg/gilCWKFQJ1iKPh9iYys/xWO
JTLiOBzHgRAYM/Ai/V3MsPsrkcX6pJti3xRynu7ycFJ0V0tad2wLRE012SvOFCcmLpJOYjHvhbCE
30xWB+UDcEKddwzKVOffnJn8rIvLGdIsYju5bChhGI8Fd2ruCDAh6bPX5PNtSjpZ13HaYjyP4zDL
4k71BtoxWwJmCc1uAml7WlzBCwXMn0Oqorr+2bIAx8GtsZFfYB+XZTi0hxZ/ZOOmLTEy1XVuAspm
pASih9EF0BtpLa5yXcIxcYd0pquhI1gMvM2uODaUfDxKJ9og2kV0YBlwJI715QFXvHU6b0rlR+mw
B3rsB6zsyAZwxNJMW6TXfHyWZW8Y+PJ9Eul840aqvWHrU42DDKoePXN6M58TIb01c0K6LgY5mqfZ
fs6kVWqfDRrZQdyXdk5yZECjYFGMLAlY+pm3UHDcyKFw0bcAKWBxCizmPblG7gEfoF066hFmdL3N
GZwzsbYkc3sjW4Vj200WOlH7+4F3NKxBivb6Znw2hNKZoYaYQxE9RntgABfDB4ZOJuYe7+RtieRj
TDEqhrmnsLQd/zb7dY3hJGFjIQKlgtzh+BbVfO9QzRNIAmFTO793vQ31j1QMKgXnwOiWIph9W8tm
QyC0L9/roMV+L9MZKdxWjqnHT76yJn8yQ9rlj3VKFH0d6jorjlk3JAHZR5mVOJjpueVgEeYjLhdF
nFNIPiK9kBYopXjwcXMdbvtEZznfjmXbWbUtwW3DzSMfq76I+8kbu4dcTH5OgcyqRPHskOIDGl1P
I4NWZTBh5yvP5lCwddw4jZ0o2OZ5NsirBPI8FbzxEgLRk81QDk68woHHzN/zpq+HbyMpE6e23VSU
5KtJsyiDWP6EWNdxRqzCnu5GN2S3Ksxn9ptCr01X8Yzor5rNVPiNSHdjCHHOLPb6IKnZE6WYRTbO
giJ1WVyJoCPozKmKsnojtKqmX0xoDzAqCGIG2J0g5g6dtxhtLxNch6aGGx97VTCo96ZPOv/ZBwvP
c3GGNXnL8gr/pTCBSng8l9nUtNtoCKOpjAvGHFc7pG96freztljHIa3VV7d+z3XSvgdRm2ofl4pl
6cimnPSEc5fTmWZl3KN20EQPKS63ukPNMNM4kFJC+1+I74qOoKmhgMkZljpd/PKKRgUC4jqjy/mm
zUhkYCpLq1Z+Mdg6TL2pU0yScxUCSiZXJUx59Q+TVpp/J7atgqfZz3E6oBq2tFMcRmPeP5SsbIOH
oZ0z28elakNzn6bOka3jIkRpAAcjXt9GUzjgWKtmjXow8ihKzXsTdpiJscA1hHs0zZAjsRsUJE3f
cCSq5G3oVDvkV71N2PwtG6VSOMXXjSmbGEfKvvsWsKYehphZOBKidN6IXGNYiG+8N1l4YnhLosar
QJzw+8x78BjVpo2lnkhT6riYKIWX2Ujs10EPfvhSnBXXx7g2cz0/Y3ZarO9GA99Wx9JI1BJu66CM
CNuXAjbdXgw5BfFP4mUlzgQ42fRu0xJYGPNNgEoQxXHLeh0cV6ibpynfk8l3GaTWVVHLYVukuexv
87DPm25XDs3gYUVoA235xlVpJc1dUYySYHNrkl5VuyrBqUxsKZ97aCtYlGAox/UsQTCdtfdH/5fw
vND0m9qFjXclzFi5rxmZB6Q4SBwhmO2c0i+F5AD7x7pOBmTM1tqI/oKvpqQQsiw6/Q8MSys3IXFv
uvYRhrRB/v84Oq/lSJklCD8RETSNvQXGyoy0MmtuiNX+u3jXTeOe/nxzrqWQZqBNVWZW5ke0IK18
z4XM5ppQ9V0ED63jTppGxhK9/80e984uAQWKoqGlFyano8plP27fw5V98ORPHTmbOGsVqKe8GceI
LlmH0Z8ecYAb8lNgZe3dEb8yWXn2cgjOW7OTR76lhR2yeRPZe2MhYhqQtn6e3Gn0dZJtst4eOzE5
zofTAgOcpOpxOUnLqnL8N7co9uyGdHOIinRtSoVeobEd/k68C38aRswzCwqRhOytcpanEHOdgavT
XoM9yft+7r8t9BaZuk7TOoPVNhkZ8hggrnuPM7FeNg9Z65IXOvZFjS1CTOzj7FNz7Tq8O6Bjuj7E
ZrC30Wb/43j1AxO7Uu8Mz3aSaOIucovMTdqM1lSC/lPdvemg7ZopsbO9b7+EPUSjl1aCh6QY5Hcd
10vuZwxhC1Ves/r5UEBzfeLeESM3ziM9Op/sQVW7sZ9NFuEtI2P6o58oalfYjLXs81tPvVB6iYcw
kVkS2ZUWen4SCez6z8Y5vl/7bqyrW+G7Yvu5zTgl4fwXGpfaMFMRI6bG8cRLeC+ySUsITVf8KP06
68ObHWUbSc8DsZSrdVKCiJGNXFVYLOeAHe7ktUenLEp/PblGmg0Aieaz7WOcLGcfi2QRtl7Crxcf
lNJcTjgaYywYHpa1r6Q4BbQdXnXeReujAGpDYzAOXVfDuHBS5GKY6oQa0kzvHbvc7j4JD2JMKW48
INTxUg0gdPnZMnmwqreJxvBlWrvAv/nsm4L8MqugkEgxpJqL370CMPS/uVi24d9VBmVIUG9OSDts
SlGZi54RSB4WudVNonA/dA5IWCofs8+c99LGXT8O8Gpupa2fIUEMx9DXb4tjrxg0y7qR/1llvRgd
M7JH/RgHw+zJ7jIXig6ZU37qm5ewyf3y99jNzXD1WUTZmGR27rLRak0emuJ7dcCMxx5vF/FzUdQ0
/PutUqCUoZMLxkHmvJh9aO9JN0OMvKKSR+6+LhvOxqahzN4zr1r791WT8PkHltEaSwD3cZr+1XfH
qSRrlrZ5Hxs8Ph4Cj5svOsBboVEkQ7N21meHm5fdFUXT5JrY5k5rtkMm7VXmx55WrtqTqDci/90s
lhfyOPrdL9WFD8wpmixevjnXyu2b8eC5VecwvxKhCElW7YF3ycwp2Hwj88ZfduR6kYk7YXXuB2Xt
Uo5xL7VUxxBkz4c/G/f+NNTWLsHemmL0tqShAaJ1IjO9Tlq6ivE2NaXrcRiKgAApoAYIt4SX4zY/
PN9eo282jXP5x2k5OL8x3tpuUxzQERRProWp4ufQZVH+31gzwoA2pjHLzPwo8Ej0CuBizd9ZrN32
RgUtw6fV0nv/uJpq/V3PXORZPFbzHh02A7w3UphVkf2UU6HY51wG2/ybfC7uH6fxRZZGVR0N6ZAV
BKtg4FO4KvbpT+Y8WYFRyHgFfA/X77lHhyMT3u2aPffYAWNj7raBTdsWdk2epab3N/WPICQf4Dgq
S584GFWuHw6HiNmSyOa8Wq6ZE1TEHWO7PoVXbn7x1na4sKca4G+LR0UNHO+FKHmwVVZaR2Y17CCx
OprJx6xV63hlzZqjxEmbx5LfofCCYfE7IqrIBshpOfQFHkLoWDhYjSV84RaEvJt1dSDnZP+RZV39
q6hmXlRtRtd6qEcZ+Vz0jqXtuBlkWMdNpDRoGMkMl81VwW2hd3yQblk/edNAL+FmRCfmhIC4OGep
6Ze/rOFHtrfOd3pz/49n79uWRvY8n1XDYIBjpMVV1Yvu5DdD1iYrR/10Mt4e2DzRovgEx9/e2tYb
tyQblfNLedv82nrGPOLcGWq459WtY5WtUiVwSuYoKESOhWyH5z0banlYKm/5W+2eG701FNv+N5lR
BV7mcRAVkHiv50OXD5VOBy8bfk+El14iuUlq34zA8GTJ98iLucS7LzAdb/qDYv9OfSoQ4CPw4TCk
NZsFCCJaxv7UEfqnTvtWiP0aTlYh03zrpXt2JsF6i0xW2Fe2naGc9WTlpNk0dj8aD+/aU7/XPoCD
37uEHkSBIpk63/6o1d6u0vWpBXbiMMa0W8x4i0SvgvugCzP0pfa/OkxwBTtfu1WSc4cEB1O75Q+v
scMefCVfinjC8ap9Hm1DpI3E6+yl3rSek9X1avlEFKL3Zo/5tsd2UzfdmRpFPmUqd74qEXLkFXMb
XaVmA8dlEDogXZ61e8G5XZquOysgo/HARvRFGm2792xgufxnb673IPHaxluhZVT3NnRbVcZycirG
A5GmMr48VaDWDaUfZcfaf5i15XUCtLZR0pVr5V3AtbMqwae1m2LGx/IxEQaD90Pg5Oafu/dG4WJr
j0NSKE3UFc/MTVW46YaB2X37LoZg2tO9FXB+5Ceztk2gxuLRF9EqT5Ok8D4RAEWoTEd3Y6VuyXVG
IK7i+uOg31eYihnj0wfgSgNDFNrijfKW+2zgeVFhFuWOveQd7Th0tPDP5N1adjoi0IO5GTpp4tWe
q/28WkB/SeYsvHt0AUhyAfb173rawFTycnaaIwSjpy+zcbZ/4HFRdZ0rW+mzykc6qS6oqvUpt+6P
CtRC1akTdO7ZXRXht0EwBzeJ3e+3es1bc3TailUb5HeH1rHyh/UyU5m6cYPzMqMb3WYRfC5om+Ko
J8rrrw624j10fT2mubMoEhX9vqyTSJald6wWb8XEyopy9xqOq3p0NQvlXFDhjK/aVd5zExahf1z2
IHptjSpgR/yW8j4qzU9RIW9PvHEpHwZ3L9pTs3DzX/fV+PdL3NPDgZlOhsBd2zEdaRY2nEVTT4F4
DrttB22d6A64oZk++VyivrDpHvrFA3NrxhHsYtirV7etWf6KLM/nAsrssq1yU+kY1cWd57LEL7Bc
VZx9P9Ti4NbjWvLwuOViXMrlu5gz+Z4PRT8/4qqJ7UEIETqeBJzrO3LnjjjlwvNfcrmwtQf0FtUB
m1TBPx/dsD4NjWnSLt/9/ZZh2q5iaib97ixrU8RqCDPxHc8x8bcIBv9rLf0i47YzhVPdprBU2QHE
o7QTBtW1SFyG2NykGx21PBC9OTHLrvIl+2mUKelVBwr/d+3K+h85P8GQdsHumau0yRtRAFDeUIEY
6gKBVOU0bPllx/zAcwvY017M9vS5WMHCpUnsqaqv1RBskPpuMYgEXd5UpNOUF03sBFCdKd/S3v4O
fjbuD5QizviiyXuDlFLa8pIFAHs6a5O3v7OVw/kEWKLExeZ33Hio1bY9+qsMMIDkzg7SmY9m03Dh
Zfm2Ue1t50iCmsVKFpAe7ex6z4y8kyjUuveDn9vRa89N667mQhzvNqTZ/fA6aB1Wv4Y9rH+WVHnq
v3oQQp+zobRv+zrysZx+zfZ4H0NM2Ke5NjFOz/4jOZUwBZoBxyMlaPVjxc3k1rvr/IOR0Y4eOrJ6
SvN5le7JD+3ib4tvh0mMmqcq3huJQiFHqJwozPSuotysiAFguosktKW+uh401nEq+vG/SThYVMae
4+/daVTCWykEs1lcpzZv/sNu03sVVEVubI+REEcdQuw+OKiQLjndePeHPDLF4xg854FRNP1t08CY
R7/fI/9ct2Vkf7lmdtQPNy9JvUZ0F1KkjI18qtdpKo4dF5CVqnoamwMEK9egPdXc3BRtKHTgD9Y/
uLDTrvQc+fRJk7La/+oOr8X/2raU+lC33ZaILPJea922hLaWbd99w11a+ad6WfzqKRthyE8WVEVx
Xo3K/POIz6dMCFffgqRhCPBm26oez06B3uDY7zy5p61ygv7cSrO7F4X1GpKuIHKqdCLFxH6U1lwF
rJYcsYAm96dNTe7U+2NWU7aUMV19WR1qD7D/RD3il0nueEPHZ+v0S1gv9R9B/xZetzXDIb3sUa5Q
9W/F+tSuISAqIgefozITUXTTlOHN+9yGJdMFQYST+3IqN8J/VeJiB7qfDKq58csRQTScwJHF/otI
IhaP3qJhiwcV6seSeyhPd6WyXyV8xc0GaVAP4W64LuZeifEgJI0W/eQYMXmDyZ1gNljkRbZB0nRj
V3Muh5i3/SOcrZ+ik1kao36EYVHr4cdmXHw9bqvHCMHyOJFeMFQoryOaIflXFWFGaQMzULjXxrL1
thww7WiDNR6Zp5amQUpolett6ZtOPJeeYELSjEiF/muwjQqeaLRrCvowBNj2N2vvE/x39DzEmG5a
xQ35iBUxCAN6RrZFR6MeUlUHKRVN46QTZtO4znsq/xycTK3p0kTgd36UuVzpuSgAgh0huwfsYlAU
2EVtuakzhlqdo11FLzjQ78Epm3f97LDmi4O3Dhg9YaphuYmBGwFgNFVnYuj+cgNmoU1N9OwTNiua
oMbZEL37FIcy6j9p99dbsIvxP+4CF6uMqdlfiQ2kP2+maUCd221yuM1Bw9RZLYQ3sV6CbYn7ChvO
g2qngIp+XqdP4rOa/mxHQJqXDT2MlXiTbFy2du7kab4E1bW/V9QPxQ53lTSBN7xRcWXZoXVUQCTA
FE5cpWHmv6F+cV50bzXy0PRBQEDPPBAnWBwFxB73r666xwq6mPg6UWj7Zjqnbt80dhUXpBJNe2t1
oMprNGYgH4vXZssZGSdG9Zp5g1niUbkT7StC5ejYIbilQhNBDk2KWIRd0bZA4iklakNpFfiyOlS+
nzdPUxkiFJlnm6twyMt+SXUunT6+I0r1ZWAsHyKaV1Yd3ElGc6rchrTtvKtEd/Yl+pSHvarUG/hl
+G+rGgyvZ7vZ434lH+ClqgP/O7btQ/0ZQlD9rdyhepqHAo+9kV1sP1ki4AiOB74IAEDm6PcdtiFE
17TJ/bFrFcdqkBFwc2oLTmUQhnIJfzSDcvdfXZB5eZGwzPMuSBZH5/vBUVN+a7sFAPmwlFbb3SL4
8zyNgsEKLo49meYvneQc3TZbThQVy8QZB3/smjc0DUXzOQUBUo8OxU5wnLbSc+I1L6PPzm7xhYP5
XX8Vypr3o7b8fP0YNrHUX3XUNjbg9EhyAnqlJcChLrGxqv+8ewCoJgkdIX77S9XdqP6W6QRiVYQv
jr8yRpy2ezbOMLiRW+63Fc4X42jXGMhN8g4WeV7WqukvtDQkxe1uUJRHXcvRwYdBLvK0zprHbcHG
FKexCSn+nEX7Mh76sKwAGGDZD+5iqzxtgLI/TC7y4AIJK/PUj5z5hz/OwR9OJIcCV4UE5GrFh0ts
i5QctAbtc7F43UHTr2ZkO+dDdLHWLhOnAjGM7pPZhBUaOGQfzfish8DsaeMEyjyGYwaAHCuqsPKx
M/lYHQZlYXjoLXY+vSzA1vnvlsbRullZeUcNe2Cot3Ed1wfLWYbnElHWb4a9bNxXlwW99azdaQKW
3md53WRGxmjTmD144rbip74JWEg7FeGTu27trR6CPTuYNlOvtltHV2cN2zCVlS1k4nZZtb24Kus/
dp5KmSxDXqSD1ODHFnXel6RoPgtcIdXvklXZn1c66uYwoCD63YaL+44wRD0iq43+RSKf3iej/FdS
gKO3ljw3C6mXsn/4FbUvyG29/0d3B7tAV1e8LM3gv5D/Vv/LmqrLwcDb4XMryyj8W90Nvk9j5wUi
gVakEQduzv9bug0Y0gx7+Th0KljuIHr3vMM//4fKlqItQxqT9rVNhzGj17mElBTHnKCu/jysaoew
WLWPn9lxcdZ+vAVVqGcJDBwFwTkssaoQkLRrArEz9hwsO8SVTeVFx7U19THrhP6cQnf7ThAujwk9
b55OzQxFMFSTPhVbUdWnfB6XJY3ctX4NtzF75Ui1HmY/q/40jChd3GkFZZ2W3M7QB8PqbfD9l8Gm
Kkux/67kdeq1mq+5CUx1XvcaLUm5zRcyg5cPAGv3MAnZu+DMxtjfTcmBWTBI/WeaXSWOGVMjKql3
SXFNmejtZ9uVnZ0IQMQode0BiUaOnB4eZM6pAuBZ3E/arTsY7OpJHbJI5n7CigtRvxTrcJA9NU2c
gYk8e2Wp5kNO8acT3AV676hkZ6prO0/lY6G7ZjnmVmOnAIAzCH9BWme6Dw4e+bWPEy/kvb97ZzCr
/hMNoQTdXkxrxxlaof0kTKceh+VeA4I5IsdrQtol3ESYZQ0b364pzBVWM1MWFC86mvM54YMV2ErZ
KKDdYcn/wzAaGoHKuhkfe79zlnRz10amyNPKN7js6uYMYVc8QyKP+qTKUWZHhFEV7j7BYPqzqSkE
812QjKVHapkwmop3FbDwHHJon9slcooEOD04O4ONbDyvCvnaePN8zfpKvDtaOMuh0BZcAmoVm45L
qzaR0i3qWGrTPEbt3oGwE01WnUE/c/viBv7SJo0eww9OxgAefq+oQwGlOsDjtfrNawbNDuzF/2Wv
hkJj6Em9njqrw0Ltjl+mclzWJYEmiETSlp33NNlOEDMPv555paBfCzV8tQAhzFYe0EkABLhxu5fK
uhOlAUlGHS0kvguSuh3y+mTQhXBvjVYn0nyXS/3urE3zXxeo4rW2R4xjOoDvZFwjvm9fV9VlxdEt
nVS1fNAsdCrJyh1K1Kqr+h/VsQ4vE0o3lQ7KqU5r1AZ/SzsMm7PeQn1gC2e0H3h+6zRrM9c7RI3Q
Q+xwY1L/4xn0JFqYt9Ru2vyiM5eD1Q45ha51tsjwCljoPWmnrf9YfjRqGCmbEwa0E7u/rC73p7YI
Zh1v2i/mFBiRtyOxCXokgFCe2mglQaeoKJOLJfeLGL/54bnOA/i1oDTfjVQ0Dp1nfVuzwH7fFr++
EsERfboCnIkC290OQZapu321kt/KuqZUHDoEfai9/PDZtLXzhSN34Pyqq2yz8mNbiTo657mcrVeT
o1BN2npcyHkQoK1HTxMCd/LbsjTJxp07nwBfaLm0HMit8SGUx5QjTJhHhGHIabwyVL+FrkEF6Wpl
MvakzySlCf3mYe6iAIa2I4h0yaS8eNCDBfcjKqXY6dkBGlGJTBd0Fg9t5Q0oaghFfQR8H/4Yrxen
zOqCn3sF3QLyOhTtcRMeNJYfNlmYzgag6LRZsv6hcoRFSW0P9YcCUyhigph8J9ZD27lvANHew+AF
JCi4FvskhpPnS3QtFN2xxCpjutg5TSOdXyD3fxxuQ/Vt8zrbT90srJZHCKZWnWaUlbHyO1OcEFqb
8pJtSs/Y0xa5RBcsmLp08Rr6K7scmnlcp19hrbfvxbgydcNad7KjG831v640ix9bqiSscXP64FjM
FXYvRCrlr00djPOZpk47Kc4GRp7xJlw0SG1j+nQADDOozZfmJfL8FdMxUEkUhkKLODCcFBlg8VfE
MyIKatsXPBBatFIC08bncNa49Gdu8EPOlSmJmA42bP2AudTRDAuPVpOq3SUATfJfOIOFgzP4259o
y8330l6rP06TOyOyqY6mYMiz+dpi1NsdhwlP4ytoxl0zVCKyfkZgIRMReGNwzhmvfnUXy9fUrQ7g
8mDshScpzMMcRt13JXWAJ5jc7Gn+U7AxCOHtLT8436URD5hzzAn+3y0yw7tx8trkyL+D1R+SpVrq
q5FZhF48cF6zPnAehl4QMaEt6+C6sPBLh2LVuPcPDdlsT4k703KUeNii6EUBSjdeFaecaC20YmVx
gu0IKM3XoiIKqEKh4I+jt7xk0d59TVMNfGdFxp2hXdzpl0Tb5p6GdZ3oh5rWP8xW4B3Cff+3e4uA
5ezcKLjcka0mZXbautAeI+M3Cj+9BPrOeUa17/9Cv4xbn4IQeJut1fnFGnBvnn13i3e8bEZWoMEk
qWhRDHEKT9+1sNUPZ7K3Lm0g+9MpaEBiJLLDF2JNs8McCdQ3ymZeJvF10SCUXmrxqy8qZZ6HjK4R
2AbXvSRydvyVB/414K4vv+p92N72gKOV45Q3uXli/mEhqTyBna8wl8726O358FB53r09aN3+d79O
xd8aq4dfagJvjIUP0R1vZa9M0oyWsOICBvZYIMD5WOfBqKNjO8N2RqTq/mRCpI59JF/JRImYUsPt
2xGou+zSdqxIGNU1wXk8t83jymvz6ctZXYSgm71lKjFOu7/SIKkHDRD84G33I5/52HSGM0XmFfZp
3kxg4fOIVU29ifIBJY8KE0uPTX9gWpty0I8YsJgdeM7OG6a4RDZWJAvW0PE46PzAUy6HpFOTYoX2
vfvPloPnp/Q2Eei08Iaz6BypDo5hfDJe3NX74a2F/3fBzONdO6v5ydRF+XyXcCxxK7vxuACZrVCR
jvhNmO5ON7VFL30TDEkmiCFUY+2d2wExw4pFMXWFoeRrqk1evSrSnxzMu4zHPshOOaDEBQJ/gedF
LbUh0izF5yIRqpC3biquqmDDTCLkrP2rkYxNsZ5GtFrzYIOhd+6dJkC1NbSxW3T9lzvbvnkKpqwh
32khi9q3fPUX15Cy+0KGQvb8jnq/SjL+29OW6eyAE6x1NCRopGPot08G0W10YvYClIH4O/c9KltA
zYx5AhVrRDEHJdoeboayIUuymr++biMzGsNWUzUMcjCPc5OPXezthZoT0eblltTcdtDsQTm9A/BW
v32BTB5aC2x+imy8yIcRKIHz77kOq+LD6naO/infAAQrOKPD0DTTR0kM0ENRdtlLhCTi3UL0xsKz
h/Zo0C7erK6BorEwsl8GB4t2hH9fY3SHqzN/RYXUzetjKR2Ou62op3MYMs2Q5N0aoKZhGubMll3k
Q26U+Gt39Bqx4tzpDoV0ACQndOcHxBngpMKvt8u4LeGF4lW3B59tp+Pa8ub/XGtHA+GPgU0IjDI/
lzEXTrIZblBBe839MzcHuw/dI1j7evZ6Q6Xee3ktEuwYnAPOmcMfL5isvxEXlkwM2Zlh0gHzLQkj
SzB19lhTrc31eI+AF0Z/VI1begdrcRpSvXwr/wuVkv9zy8b+VmQ03M90JWypcJw5FQqfhrQlm/CL
+1ScZjm6P7jf3eoy8s0+kAISQExoymvP/JB10s3qfzUhfWyskWqi/2zDP2vLGM1x9Uz1NS1bczAQ
XU+it8viWForOPe643OU5t4qL+XCuRNHHEvJvi39WRnHvo29JIEnaEm00UjTGiZkSXJNm5Aa+qK7
fL72axM+2GhYPgqPcTgztqViwnItcJMHE/gxayQeg1ycg15a8yBtUuXQzTQ/i9qbXxo9ADcyZ3VG
r+G9F9D83xBsmp4hrRqLGWWm6JG0tTA79TDXI4ru1kY2Fdo80wJxaEu7Q9BDgkxYO+z3CdqGaHk6
MYYqRFqQXZKuZgE3yOaetbdwjE6hqZ6g9qyvUi36Li+fnCcO9jAdPTledGvtIlnWqf7XO0X+39SG
zcHxKcfpx0CMF24KIIZAnyPUi0eAWusKLIXWBX7ccnBR6Mafas/BBdvcdqPDHkUaMfKWgXz3OIeF
F4cRKA4vkM53yuxJIwqJEFfsWRWG17ymWoI+MybN/Wn/b80ReMCr924yNJP/fRY+3TAPbnlq7CK4
EaeACA4yBJhFUj3UsWeCvjpZIzrDhymAIkUyD1voWCscSeVNE44M0vNfx7YdJdMdzOTYk1zcc+OO
uqVqKFW3HieM+WumMr3Fu45zv7/uUjqvEhzkqBEBFIetQ48eb5Rp91mKvgI9xfbukQYjVz9GjEj9
930eS/FdU1BmfMIA9sXKqqw6RpEzvVOzro/42t9PrwXUStJeNccykBZIScfzdfd5+fBApBHeMO41
JU1miS93iyIkrL71c/z/qIsMShamsek64F5Ek39wT0WfZbkxZQM51ltBkXh1dRcece7K6Qk9Fdgj
GnZTMl2lw/AQ6LwM35EtF/plX6DNV4yUVpQw5bgMVH9BXQ4qIZKB1xbMy/ziFBne4sCOr0Fr92nb
Rv23ZrSdhKmLvD/T989Pwg69L7seZvHgBe5UfKwMWnwAjwf+od1HempjRZ5zWddIMPMHaNav1AB5
VoirW06Tf+FYnplqXIZl3mxs+YVY9xiT++Ab04GNvJE8QHrGQS31mgqUVU08FqN59Ul0SLF2qW6r
WocnBh648LJ7HIJtirA/AIFJ9Yp+IcCqs0URFT0KciWyw0o4g6hulLlUUNW+0ChHGcBm0gG3RTHx
3VaTaLRZIs1M45hTW7t7ydimWeqTNdMIng3MhAOvWqGuGHtBEqZFRVcle7630xGRGZnvFmksB9+p
RpsdL+xL6frdKx8fhHnakW/HRWfzATKnyngzbvjD2wUNdK8b6P9ZBUXImWxnv6LeosVs1/0Z22F9
Jfdx+apUicJHedmGrRBajBIfDX4FobETlK/hILnN7XUwhIQTfQgQgg/baYiYJIpFgHl4irzA/5sX
NgyF1xfqwZ/D/2tJGIhKvM7wx9FIzFGqJB4CsSLmaTpEzKyNSELqLISaczrEhzTbQyybrUSjh7Ti
g2HDBiSa+rKH/OXpPfiiC/7gvdKcKVLHm7BmC/bovos7il377Fr2ym3hS3PQAzMaxzqXDLwGXIXZ
tSjs5YhgAXbNCp1XvTgSw+INR+qtZqkIMezPyMnUAydsfulqWJO06e0J+F8hjk3swWqO82r2E5CR
c9yAy4kpA2WWhiOnCVBt3sZCLha02Azt/NYY/vBVr2HzzjA4PjH7XnnFueD1vDM2Gj7r0YNVa5Hy
PK54/L8HJOc+m8FUiOcyUlLR7/EYrAbOOIbynNIMGRf1H/cadsFMqJ59O/TnRFJdP5Ywg9974KCX
EE0sGk0Kwgvxt1BuuQDP7Zex+B4Qv/Ekcs/5Sfx3/hlNqG2of3nZReMVP1dW/COQwvprZgWI1Jnn
Cbko9BfjKKz0HLiidL5Cr9iujorA/JDXododTQ83AFxHjEAWMr5fuz1uvCZ8IJKxfCuZYjpF+win
Y5yBkUz4dIjawTDemcDfe/8K3bfoVucqehyIpj7dHYq/o86gNJud8Odm03HFRT/A6rAexJeFiS3R
lXKefulpiK5LIf1bYMr23OdrdgNmjh7RiHkvrbmn8PqMK1Ug0co6Dq1bvk0qbG/KGrJTzTzXv6m9
S0o6MLtDUAG6t8xKdugFbLREWnZAQJ63/gkdxVqqOyaoDsuEGywcCbaVsDRH5obJsXBdZ9LftD0B
HTEt1JyFj/Nk6SPDjXURSpO6U+uhOqibPDz0zOf89eDakXMyeHXsmDpgn9f7S4v89rmhG05oWdna
vXQ8LDfIuPzLVBeKA6WaSxDaxLP4Jdoh3ea/RhtZ3HnA6PWnMzV36kbei68FHp+moMAEFn1k/mDn
Wv+2yrBvkQrZ9s1jcOpk1Qw3pGLe6uq361fThaQp8BGiznn6Y4kYMPEkYwLHBpjrc25XRsXD2ndi
WQrmGxWzvNEVtGAX30SIITMnzUB9CZhEz+j0uxxPrdtUc8wsZTEftG1EBPU1yuZnVckFJtv3GWkL
MPDvcaIuLUYqNoZcE9xH699oULPgGLaEY6ekAprvFoRo8HwHZDico/9xdGZLduJKFP0iIhiFeD3z
qXm2q14IV7ssxCTEDF9/F/epo6Ntd/kckDJ3rr3TyvhAN98Hx7gfZ/lGy7r888aZTc+GWzD5Zyen
nS8iE8joAsfZLndaLMhroXV8SZxM43lNZFY+dFVE4R8KSazT2m4IqIoHOV690OTupWc6fVNgp3g2
wkYjU/B25XD2pPybs3bT7jQzgWhX2Jw1XQOtMdp4KsC3o9wFG6qx8d6Dr4d/nUIl+mGNqzQ5ekMU
cEkl8LY7WG9LI2Q7psw6cqMK14uYvuOJgcWh6kqFawAqoj2NW1EAeznxGRPWgIg1UuIFO1wL3iFe
K4mLehynH27GcbxjAuB9xEtEB5VDgji0kGl+mL0ueZtl7dKR0qBgM1jCD1Fj2mV+hLvzXNeEZNgu
nPDuLwWdRTg26VEWOUa7tZjDCpEjcYFRA7ajvlYZ2T/TarGjaVrP/UZpj/slzro3ysNsPkO9Bme1
NDjVFiSKR04fzVI2FafFSRuXx21SM7KaApLPGM7kOVHCXd62eJtNVu1jNWBakkmZ3zI4ZqJTQ0DH
O3eS4jKudhM7va1tsRANe+NOgd0HJAb8OLIt5GO2JGt5sHPcPy7Axw+isf5yth2C5mgh9Tkb57Q6
smHJNfthamHTFcG0UE780fdIg/SGq4+rnnUmqYM9TfuUs2MreN7tovaaqsg7IruF7h7go/6ZGpTn
hjr+a4QIvUxJ2P+Tcmw4XoB3/1gsUeLZN031U6XD8okFoGrO4RKY5VCzFWt4aFWNeykr40Pix939
1E94I7OU3ttZ8jBWe5WXLgdMwKtw4qCbUZoQNa+UqCb8rm2T/MV1woyPSzrhgy7a5mGQrPUh35gF
tjPXDcctskS478jQjn5D6USBOLDQxpoSuaPPNtckm+aKhzooZ/vZs/+2xzcSeOFZYUPS7B/zGbPr
G8OZUnv3QGVlq+6gLZAC+Q6GObpNkbSrPbvoARNgT9KLIXXzJU6ssBvF0lYu36QZsFTG6RD8G/2x
eLfWR63r1tXcpqt1qYxSNcbcfVnvXL3MjyWWub74IiOPqdWQFPlpxcc+1JTVBZP5JRfpr7muOhkd
fJY2n5IqXO5FO5buB8CvCP9iavW79ABAOs1vTs560B+iYUYuIDpCnLa7KnaCmNJT08RXC0ZKaJdC
2BM5DonLfmyOjhOaomIGOLsbw7M25h8dbTw94lj37MFkaXfjRj73air94KVciD3YYfiwPCbEIZ7z
ElWV9X75b55+FHAfu/4nztftlfYk92SnS/t3I6JfKhI3s51mUA1TXIWA4h6Rn8AfbUI8alIPJt/L
bjLepQ2XOT54DjTuHrsZzJmpOMNDurdFHLnkxtrfWzfMo6PHALJ8rjeau9jjnB/c24Ws2z9w4KU5
FLDS8gEnpiwPBv9jhpumGLKXBLDZcuayinyXyRCyri6B2AhEwBx+wE/L/yuBXbnjymjuk3Hxq5PR
uBN3bTvyBSUY3tlCsWa4kTTfdINWfjdNlELMYLEPXarc8fSLHhOZvyV97tmHAt0XxIV/eYiDdr4L
hYOoEqisMEgnFMt7EJfxISXBQPw3DSWlwFhDgFgtq4TZdi6QFoABbvj/rzQiiYRdLWbP3MT4MpcD
ASHdTzQbwhmaqO3smVXl2BBmOJPu1uS8bAyk6KvNDrmUxtHmfXEcK9yeb73T+PKCXx3+abdWtQi3
S3TyZnV0gr5rvqk3EVN3Ffga7a8wAXIje32K7jXHUNTdoReh+S6xFPmdhasZcZkE3fgKPbuKwxjT
2x1KkI12z/00j09qbRL6BCaBzccAdvHieaYUx6HL9XweomZ8jEI/NUciCRq/3AuGQu2t58YQNoze
NL2+Byd6tJg9Gfo2XfBEAsVyhdhuoFtxrd/4poSjaJfGnl25eu8cxG316RKfMpIfj9R1jUM4pytJ
EFVO1RMv8e1Cr97w/haq/UoAcS49F2x6qYc4w7zb94554GToQOg617f58+KENFI2GK8xe+zMXVZj
pvpBoAvZpxW1JkO2KM13zThdHNauG/LnGn8mox4jVnUuI+Oah6xyR8Q+EuLE/MlbPcThnoxfrBo9
ASH9T0bo0/Rd6h5KdufXVte/sxqF/QkNc3FPmU8KOKxy1DhUamErz8yyYsYmYTx1OK9cb5Tli7dt
3/IOkcASfa0SBhnPeaG97nueQiYeIdd5feMzjIr/0A3NYY8Ga4CVuDyKQUWku9R1uMBFb53HnmVx
Y7vstUX9IK0gaMJLZaaACBn40fZfiNQTpUyyOFa37iWPg4uLP6X5lrwl3W1OdEHIXIihzCdxVj7q
vC87YnzqooiraleG00RAi6qH8qkRuG2vKItR9dAvcyQ9FgzA4mqAmU+TgUATtB6txTVNJKNypmTJ
vxIrnribIKsIXnFsPwVfDbO5rYcc1zAkQd3a5DQrK9KbMfR6AjsYlGR3Tt932c8KH+AvfNuU8J8K
83QFfAA8V7335JXlH3Eb+PJXTnpEkO50yvH44atakLNfFP7aM+rsRBNPV8IY/KW75IEe2hxtr5CR
c7STKL30RWf55OGw88q6uSd0Bp/H9uz001mRvZvF+Q4MZsqOMklydVksmVnyMDf4lXeS7gpquzU2
PBVeta77ps3ChvuuYrmhi4d/XpKPdvSzz2VVcX6b9JTxpHFQMzfncrQ84WxhabprXnezQwZvPafv
G5vlHYl/yNRLmHvMFw5pG9aoD64b9vGNHw/YuXctGED/3oIo9Rcm8qjm6WSc8Jc7DSAYavHg49ve
T6rjzIiyf4W4juvnxrZ9cAsxFtGaptVSnDLHl/qZz2R9wsIW6mOKeXE55czyXqIljvReVwUWSyId
AmJO2o6SmK2B6IQiS9SlQdKdTmkUFyjN0ZxcqtnpgVLIWfLwsDV99Sue+MEpBmvXS65MNVR27mQy
pbDwCGMPrJ506oc2IPzp3u+Kpby48Efr46QzY9qDF8VGHXVJ8sVFC53yVx/nZGyeoN7yhsfc26bX
47Ku6S5EUeVfoJS7kMPaaaOlONdxiH+e+IKKARHaCuNIzuvI02fRR10nuQQFDfGxq0GT+EdvhNfi
L2v9pr9MQ5MU91HSTALIqWrbeD92Qq93Y53Oq4Om7DJLTcWmTTGaBj6NlwCdrW7n9cxOR/XTrPhG
cRCPaXzfNhVzolrD4fFUWYinJfEomzHwv+IYaeOd7xhAfaZy89NUh3AthNSsLEuGR991cTyZUzrM
7qPLuHM9JhhOqJfa4LFui2C5ulWMp3wefM1sKxiZLHpO4v7x67SFJtBBLXcLWlt+1JXFtSmIOdmZ
qFfvOS8dCZWifXEIO/vjUWtx6uQuEG08FPZYtyPX41Jy0e7bbmHElts+OwfGD70jWQKod4Qd6OIh
HcgPP3kmpI3z+kydwrjMXxnxwEVHCTt1sLKN5a98qQfQlwnZZJcNLZ1RZ7dQL+5C/z+68uGuS2Ni
EJbZQ8yNyyb5UDW06D7JZsjRdZ1Z9TNkqnmxUQJ1mJCjRXlZTYhiVrSVx+WaZked4bIgrBTiCic9
9r98ZP6+Bayt+7JonT/WKQGzptA4f+S8DvrGY6Kykn+usW5gOyPOfSRGDKyNNIdla5qnpHZxwi8M
QcJEb5ABE5N0l6dl9E7QFP7e2s298aKcxr2UaE+v27l4u3QNN6BywTVfGAmZqygVHSIVAxa1JIpC
b5cy2X9nFl49GCiF4lgMU9OioDcl0Uytz+8mJ/MAmxU9xNpFoAKu5eirs2hXjoO66t6sD3MB0bib
AHoSkM4qVTgrZ7czf4RT9G7Dm+H2830X9fHA3G7okiNDtqw7Tzm3YHme8AQnDe51D+WqIM6kTa5R
tErdUF/WOn12F9/qfj8sIO2nlVaknJmz9kt/RtYo3JNso276TK1QwU3HAHY8Zck8JRQ+w6hv+qTC
/1agRzOSrOofQqYCMAJMZXdpNsefyWqcb4oyPpORO6Q8LBZLJLP0rWLWk0/RlKYzjceyEknHA8Zu
3HMoQMFvysCR+r2ZbcIcTdYYtawzZNMVMzDPREYW1TWbKGpB2uAhdqGbd7/REymqw5Uq96Jjj8y5
hjvGO9CLcKtMpFWYh9UY5VcvQCn40kbXuqrcV6vryepSZPXsEz4McMKcDIoo+22XecjuU7FNYY9F
ZxKGTNJDZsYsAiWdFfR0IW4nGmOkiOkSBDh5g2dUpGH9WGN2A0HPRGktDphfquUCntUWpyi20kNt
Hgwe2njSXvsyFngyysWnQpsYYzw0oELFYTQq1qSBjXBldnHBIiBh6daiSTHPA92jWsIvMM2/gJwi
nMsh8NgubojM22m1iuFWQ21+AI1n3YMZ5mk+JaWspteJ1veuztXa7WOb48TQxBolu8IfbXdLtA9m
uip1ZX+ORe90v1Ro+QhgaMMAwDgIou4mCwYMEmNfrZTPvMUgQIXTzF/TDCRym1rtL8eM57F+kyU1
2lHD5WBoCJ3wNy4OPriY9agwc8KD4KuS3jWf/ZyLu074ejzXztTpcz+gxz9y9HTuvF/7csE4C75Q
QRSHiTh52mfX4uoO6u/Sp0Jf+dVTeHAGsjjueHBMw9g1M/45JKGv/+xAM/45EmWWaf+CRz6l/P5c
W4KrwGvi2rtouxTru5ubZd2PvSMi7DCZkybcT6H5mifVjDfYcBb3ZoW0/Aj7Vmf7LkGEuJSYhSWp
R077Gahh+I3aSc/RVk5UY0/Nm/K0+macz0tpG5w6Y/La1h7jvAENLSc1iwktaUmZ/cWANfy3SiDS
fSfGFSOiHTcXp8/oY0nF8llNE4kvKH3wbdkmvcVFWMuDv6qwxouqpf6Djuc/izmL+7tNg+pQ5U0L
S07E8HrFnBmc8fQ6P9jsvKsl6XS6JzwCs3dngEM7f0VqhBNCz8wLkOo8GCpzCpnK33S5gq6OSjXV
D2lvTE3dVOLsSuI65lIdZiomKGnq06HtUErQcAXJV3TTW0wPh+A9Oiu+SZRHvpwEP/l05d32o8/U
wEvs4jQAUENd4kpr6R5/d3REODNQF9Vu7WsqWztX/Efu23zcq8Y0DziRzYfnRMtr7QjvK3ci/784
Qmv7cYROxmtO/47vD7s4K1jTqaQcMT0hX+cteEUf8BMmMLWlR+u2tFA6l8JB995pUNzznKHrobFN
t9HqsIzWiTGQzq4sgrNP6Bg8C6uJQE0jN0xRjHvuvZCUpetQhco95oUvfuG+JqSTwaL48lJdJaeM
UYG/o1HlIMyp+d/QJsdLlK/6Z5HaPMfEDt0TUbr8c3Lqop1QiI/7cTPA7TIVkkLg90VKMiSRL/dy
jdYXz1rnJ8iced3PJkqeFVTjuxhKjnzm4+rYKuH/lzFdXnf81Nt0lPSHu5WxNR0ItyBlr84vjZ91
RB9YdXSLgIuxWVX3nPhp8NjiRbnVuAPRDvOSKa9uer86CFI1nzaNFnDFD10krZ45eTLDRgYK+cap
IQaJhVLlh+D97q/IX4yAe7J/4Cpy+WCEoLstukheC2OA+3OWGA7YqpYjwYhbKYNrV+/rKiXDwSPE
kgCU6ffUsWgBaoSUMzDLTMw8TWX2HgRePmN80WhwZeZiaK9V9B42pD3swka5vwNrBv8EurcMO7KD
oXkJqosO1g5W73qP8WHTNqym5Hcc07mGnubP9Xn4oiRBeuaa/QrbrvjIgEYZ1q/RTFHSSpd4m7kl
OfJidB6HB6pC096mg+LHY58qarhg36izlQoIhTVc9qtJGMqjxBYvfJqYW5rECd4JERoPKqzAMLpM
FP5fY7ah/Eqs4InwxByQJ958jQGhAy/kNdCDkFS4BA4RuWVyclHlSZdZ+XQ+fKzJbGxQTSVhZ6Py
AewHIz/5WX7/SGOli3O/FEWOwk4X8oApZI44jk3z4vZEQu07omDvpnxJ/OMasxTlqPvAdTmT4QDQ
6bdzv/TbqjmFk23rp7wnMPWG6EQ1oIpwpQDySGp3N1h0eRg19NUNsAuqqFhjolklzWWakKx5wmEu
32Cw3ADoxkzq0q2AQWSykjFBHQset7eB2z1UUJakqaGjBOwbj9LpL+JrPJ9ry5KhmM7cSb3xPI0h
E/GdElXzfx6Q6ZvchYxxvT/OQElxjIp46i8L41/8LKNfiRPAcvQKux1lp0mT7HdCzlGWTrKDuvxo
8Q/N47mStqVVE37wb2CVw3MkRGoOgG0yuxknqfoXJ1f5VUwRIzYG1dO3zyub7CyE7/Mq/fy+JSL5
L/+5Xg6tt/FsFvCAh4Gdn84O43BRPkET6vSN+Rg2X/5Ip3yeSAGJz/CpU3ykx8khE/NAEHk4lxAE
adl157QnsehA+o3zTRIw9imvltNXRLCmuzLLWmr16GYVruwRi8NXHdJs8IVpTONTP8e4/SVMBacL
+ByMPrWvKKDD0R974EyyQIw6jDKICpDMGjop7LKovg4EKAC+wUxEBxJ1vfhd1hHDIciWd0Gy8Elh
9FRHzNpYu02KZeFMtCPOgDLlzqXuSp5i/BPE0KJSUsB6k38pSeEczklBeNNWlfAtFai7D35hYSMW
UTov1JlpfFOBRQZXIRX9dG06bW6qIcabyQpfrpRdoX1BDtBQ2pLPuHWXT2L1kgs5LgthcbyyuNZ7
l+Aqg68At4cps/sWdQYhtpPCu9OrRVh1e+gRZlOY3IA3I8YHNm7QmBwSAZZdvFTI6iko2duM3HCW
vapdMF68f8dUqP4tJlRo37WpbcgBLvkKkyqJPjK/y7+rlYHdZGQpz0WOn2YXibB6tYMu30zYTcN/
qloC+wfKiy6sxXzX7bieNq9O2s39ecXcbR4l0qe5I7dzuGuZ1x1xT1XxebLxxi/0fuOT7FuLZ0Tu
kpFRlWOFh1QYo+PALzH7YhzSX5Nc5dWuG4pgiSw6MbMK5KVQU8Sk02/X9pV0XSVPOLhtTsZpBTrV
q37VO/abd08drBy3AB8OhQNP2DmaJwzydcNInqG3z8hmyNz2j10nTCDQU8AAZPQEe6hL9I6hzZf/
5hVj+9WCRzMMI4zyjN7bPMlOT/XdprHPe6lxaO+xF0fyMZdk+55iNJD+lI6N9yG8JT/nfmC8O3gh
iexfVZTHs6u74gS8wsYSL0JB/g/0gZIY54p4oh8uN/eFm9c3spETcnXtYE1+ytxlOIvARVQwQVXo
IxJX7dzOIOO3Hnrz09LVUf23m+opOQg3UvWnk034UORQRFcSZXnG67Gv63OEJVLfkdvGhIZcIfNl
s9S9QiqBrzCwLIJ94xjPnpbOAw+S8IrFgUEz2OPqD8296jb2MdOdbZ/CqWA6j8Mvwf9nZPamIiR8
fAvQY8cFPjC8csKH/6T1BQwsdhBSl1mpCQ5P5wTDz5pEkIy5OKMWE1mxU1mgPgBD8/GcYOfZfKRx
3V2qSDWW7L9AtOKvT8FFDmjVem94CMI3EAkqL9o4FTxEDglceyYimHWTBqve7dgN3XjK9QruZuLO
za+NDh1Gd0GOMUDxtI/YaZbQwZelaJnmzvfKBzGlYj2VTZ6LQztttVnrmfyio6z8i+iL4jSQMA9w
xOphuMwg8X/VawLpOFLZP05FtE1ih9B9990eH0c6psTomjxV92GCxPI9EF6VnJmQU6oOBazBjSGP
4JYQGSZWsajb4WLYdE22YeTm2LqWmRL+ZFfWR5CV6ROIEDYJg+82p+bZYbFj8xJMQZfVJ7A7W+5J
ciAQY3az/k+DmV4+El8m+ke4OffItIOOTRCHjp5s5/o44TTFg2jL+DYRheYiISET41NBZ7PtXfGf
lyJOvVs1FQjmJCVuVhmaQYEZrRcbH12RwSOWTIMR9zGO6M5MPyRhh29W+DgvChXi2844on/rKOT4
LptmrQ/FkHLlYaMDlQVVVONhyTGsGKT7dTeNtuyvuSYBcF/kDdpL6kea8UjjyvbkMKHhi67m8qqC
FSCOqNSFbMEijo9LWhPymfZkIe/TgBuFwKmKEss3qviKsVrmOwUk/+QieUKDYu/aEwSAF8R2FOB7
U3rDOQ0L/2lkYFbtuTU4iDG4bKBsCpHAx9NBrdfJPD43uCugINgJD7tOVLOC/yO48CgXsrF2tPMO
27gRUF/QZyghJhuVR256ABqfhRS/POwhzq5oUvl3uyLdXRiO4on0HHGHBRj7V1wTWwOluGGhcKIQ
2Pm5iA1wM/VTGBw74dIUCLcGSeAiKs3JnfsxO7puSioz88+sPVXKqscJ3eBZNen0puOV4jQch+Zh
8lt5rz1OB+hARWBC4G+BGKioLGOA+dYP/kig3olwS/+PVCPh4No66rVqgEworn3+oAUiSdxHK6Pd
hcnrEbY3LS+cn0XzIPxVvquiCj7DFpKMMMFl09Bo9C42ZwBE9O8c4xBpFR/INOGa2U/l2D+knpMj
VBGxfUUqippj6jEwAiSaElzOIS4F6r8A2xmn0D1fWvmpOx+eBv+elLzmo3/PkYG9jKR1qJrI8C2E
EDjVHlPWZrTK6vSIzXcb5DRbMMxE3OWMWjlnv5YxjjCsdhwQez03EMZUzlRKjGc7BrK1zvcFrqmr
CUrOwUgN0A0VFrEfQfRQchzygCN6iNbkVZs+e6kI1PuVEBgd7HQbb1jAGuvfw7qFOfh9y6+Vray/
3ZEUBX5v8iGLGLeB24o7yZToK13DJDhsglC7NzGRurvIMoW1sECvVPmiOeqaPP8DrWz2nA5ZAgjW
dMZ/JWrd0RfybgDXiCumU1bCCS/a1SQLMKUv/5IAsRIZw2joy+0SsI+ukvrVYHv/qljAYi8SGBtR
GhGpOxRRDqpgBFrVTsRDD4lVMdfXbBFLELNlqxjSRTDKTgXohq+Lt7xbhhLjkA6AMBQB1JYujuuh
WBdOuYpAcy5oG0XVWSxd9mLacn5EqRo5EglqQpsGDh5mwQxCUiLl2LoIX4NC3FyBaWu6+RiiewdH
oRiYHrZ9cJ8UF5ztDDOwARuO5efJhxYFeOSnsQpoqOLOMXtEep4TCyr05SQL7YR2JjA0/CYa4G8x
/6m2rRUhWKF/IWgYITBloszqiKgvmuPSmOU/2yUggprsTKB1l53UGqWAJi2x7a1uJf2hLJ3+k+BZ
HvAicgiMi7INTwfpxkdG84NbAmTxr78KsXLChc2voUPz4udEnDwwV2EgYvvWfU+LMP/2cVub3eTp
3GNj0SRuFJbZ9Sx52jDEOg0J83MBkeTSiFhkVO3U5zmYIBphick3YVfamN1MZu7i3ZD3YXbKOvi3
Y+fVSbFj1juW99DvQJLtCt918ckwnm7IHi+6k+qqCevwKtzlGvouth5oGiQS/nJhCxxKZFPXEyP+
leqRv4vbG47HPhkR0DFP2SvZmyCEphfrrVVUOSearil9b/qF0Cq5bkqgF7kt6mY3RtN1njgfaDj5
GSmi5VXmYAIHa+hgED6chvAOta27idnkc3UzScnXE1xJJg9oJnShnIW+M/EQLKexoVJaqBnzWyCO
duH1zDX5/7QGEegI+E1x58+6qD8034J+DJnEtc+NKJAuSViV/l4pyjU6lagR9lZESTwOyJmkdF7D
kOzXG86ZOnviNZhbTndqwz25SG3yyI4LyAZQz869sOy30e2eWD9ByE868W3SFE6ESzDu/mHvm2Db
GC45jX7cDPwPCDfJsukie68e3MPgVv3aX0IiRmPOmmxLIknTeKQVbFk68WBYu7KgPSZTcZABU/3h
WAEStfaOjVNF+jItPKyPg9eRfayzBBkYCpTL/9rnjFUeFJnv4nZClnaOhCrR3lCLFO158MjOM4QX
T1OtboqQVzBEFYGFPrneYDHFYkZk9H5DsQQDtfcF/l+sSDnT2PaiJujy3xV8nsJq0rr+hbge21YH
l1UH5q+7uugHPsdk8dv6NTPoI1Cc5O9OAHrrP0RVj8tUrJBZ+yqqhpWLdSZC50T75Dswi4PFLzjw
yWH6TECt4HnIUOJZDQGWKR7Gka+f1KOE9gPWg1B8eM0t5kUor3Lv/M7XzA/auc7iXU9wVPpdyO2f
Bz8oZI17Y8aCCu9TNFX05TpkzrAhgvz8wyg0YwBdjDzH5E75wb1tRsJ/VTE43s7PUZ+hIAVZlbfp
XETyLoZKJ4ve9CGhJJMIYzbF9GUefZHNlWxAJqwbBuJgAWPDzNjU17bmC9gAD+OnfEnYkq6jjprm
vqu2zlw2Az3uUrg1wX9enInxg6DZsXqamG4X/xQ6C6LKMhfrY2iJHr4sjQ98zeDOl/cY6jlH3JoQ
rWfVkxX3RJBVBebqtnV435Fw7lxH4APSisnLD19FaL3lSfkhcptLEk4BUG37ZhfCp9lLSh4UkjJW
8vmkxjzI3kylRP0l3WYJs2NhPYpU8gihReCekjs/M2QSjC7hUzFNQbvnYV2a6xyzBWK3OPGYHSaP
TYXkPITN34HXdA/9Mo2/uTsJS0oy2VeEN8x0qjvSDTEtaXKg0+tQo8ihoctg+QtO7mbDAQnIuqRY
bVB3vxpRnVs8uIqxdj29DAFE/14HbvGOiE+BwT4wDCSp8CGViVwoEaV7IQ/MhhzzF59wNL6hZARI
JuBPzJmKNFrY6hvxpbvfvajE8KcbA0McMrtC++rsr97aE7PlB/KRcZpHWelPxfhR5XVT/EIecfDe
5w44ylFAdOBdGKQS5safo37FEY2ighg+YAa/aVCdi9MUY9LJSFibDmFOQN9vFkL06WUkYpI2tJL0
soSItdaebKwIpse4q+jDQcaZ8iEfZ9QUC0UiHioKlroww62kq19SXvCOKB6qsqRmD68kyKcjwXAC
QBgPdhkC/5zOI+rTon01/Vow7xILqLRV/+H5ytUNjlGsVjJMGcgQg0otQmo8lhUCG9Q946KNQKRZ
7g+GBJSKm7Rg4ccOd1cwX8l0jJwPv9ZQ7po+Puj3UqWMNpjjMbHIBpe7CjCzpRgBuyD205dtQsxZ
7C3PHa5wJoaO4XLy2SBnftzcGaIbDjX76GyONldvqR1tsRXwxMZipqu82g2ZSLtFoV7ICmjqHzbf
QCwuTDLdZ7pdcMswnuf8BHQwhjcLI/waX9g2zUYDoI3gUJRnQsT6QtGXLTLi1DbiWvH+Yp4OA+9b
V67rPqhxcHaxTqr+90KCAguy8DzkAY8k2eg/cHddekNNtZgH30ygPqelhTzhwTV8oi9khPkRW0HK
7GSIbRwviAZ843s4YLCBwVNGPnd82jLeBRSlPaPbALohnFc1k0s4alQSm9DT7mxAjX3bFMk8HJrS
FUt9RIfulwMbjVCqUFzm5kkP1Vp1d2xWEMOznqoxKfdMuUnW2M2NYnziRsNMXuyKayJ7HVCCmr9V
l0LFES/hpu0TKx22DD+YSxJPHcnoCwsQ1y4ZbsgUShM/SeqPZq7vS69rH9Zw5SzxidRcLkPe4N52
RdQ/hYQWurcdzX+Ls1u29t7guP8eenJhropWpf3u1jaQv4zPys6DJCK3u11GGM5nb3BkTaRGuL5h
TQ+84yTt4t1UGWECv32vSefHbCCS5NRiPHA7ACefw3QxS99eBkKDPGI3enwcaTp0xb1cqB1uWWSK
CcYOXaO/Jqdxil9CLo7zb9Ir1TCDS44Cn4SiaCfaPJQ93CYD4OMagcVfue82L0veFT9EMxGikK/u
0WfNkXm1/jquD4Rd6wp2opZJAGOEN6y8ECXFn0baUvdlif9m4FPm6K1dTLtJ/+GWYXdEJU8JJc6Q
v+9DtdjhNPVR9EpVTfKb6/MT7iWvhr8XK0rM3leg6oeJKBz9LGoktd8UiuUWrBU09uQi8AQEdWb0
TwSnNMuZYCcYORrsEBZ/pH+ed0keQE8VRZvQ87iddRBAZoOtmvS+IOLlz5fXys0r5zF0RiPvQg9h
jOOfbQb5jnKuHt5huwrE6S0kFoQB1AOr0RI/6zyNp1usC/49Di7CQEhe8XGroCNxTik3H2HRhKuG
8A2UJu7PiyeJyw3ZW0elOWqbPAoZ4jZCUYmnt5x5mdheoUDsSP5PtwFAsnyHiRrpeU3M0VyQEdse
p9EnlSRkAJXQFCDunlq8xyte9O1m2Dh950RMHitaDry95fIq+G0YrDg51hvHH7AidCwCd/4oxy8Y
CU/Mii8rGCeaCvb94ZCaRctPoZjUnTwiX6LTnDJtO0iRtNscKWn0bUfwSfxtwpwECXpQ9jTd4P4L
gfcmcs2dI/Zh7+A0UW9PTYftmXQewsqvlU1Rz0LSmobdBHD3yybWsMSMrTVHAdxcc3cHuvmTTqx5
WaAO4e95jDBOziHipJ5KQJyepKgDLVblE4NIiPAZGWZuzqwB4ERjQ5oT3PG8cgir2orwXowNU7UU
Z7t7Y2KGdcPspOxSGj0545hV2nnwZQWWREpT0p+xMJE4HXax7Z6lBmG6HYbeyygYEu+brqDwfqRX
GO/X/zg6r+1IkS2IfhFrJQkk8FpeZeRb7oXV6tbgTZL4r59Nv86d2z1SFeTJOBE7RvKwFMWJAtRn
OWMB2pdljpAkKvxe13QcAaFFDtPMTZUZmhmH+yTI8Tjw82Bg23g36znzd1o5ujvjQK7/mBIKEmvE
uJ4xqUleNs2SJ6SGpPA8sGSQzClEWlL33gNYt9yRDwjSG4uXXO8C/A54ftVCCIFguUhPNlix4siF
g6QmN+TJtt5ZW3TFlwBOqe5GVkWsowR66q/GsrGIx5Nppwf4A96LaapR7RHWpvI1ghLMzqBsOELM
MDA3KjcOsVIUtSFpUyEGvgVLIj0iPn5c1XcIScV8Vgy94x3v2Uw/cu/gwh53uPwi0lz+C81JXMGx
ZUGkiNBGd1pkrGKCPJ6d373XldUpqKaMS6y/YnxnwbwTcJkWLBaDkYupCYlm7digF/IE0TlPbmTi
I/PUDx0F3nvEN07RuWjYVfQLa0o+SwuHQImJVZ3Y1hb9p7JYpf2Vc8D3nGViTQtPhRkQin469tWB
k52YD3GEOuRvIyh07Ev+yY+C3+Kf5j7gQY1UCE6YFTY3OU5X4lFuSYfPSQYOJAat/cX90/U2wYC4
aQF/1XPYUdimF74yPr3sN1xSs3jqQJp/4XU0Zm/amQmElicMQpvZ6Ud7V+CfCrDMLBOe2HrJHmp7
4IY2OyPR3p7lXMnTENjfGItX414Nx5KBulR2szWWEz2wKhRsWqEBt8dgHp3pniWCEqcev0y/yyey
kTe30qI4YmcXD+yNYu+SZA2jbsqF8u84raZX3tZO/5EvJgseYMIis6PmEJ0XeKwqJnvDoVP2fZZ+
p5Hur6OqiaC0mVn8S26vTjzwK4yAKigB7OV2vTbC1B16OG6WNAKltkbt6D5ELkkpzDL7+t/12k1Y
mG9Hy3Vfe6X4VyCVml9xlsXWi/Ykpx4xcoUojEutuU52NzXndGhpoIPPJWqLfW+xnj/phCYO9KVw
QIOh2Bkj9gK7C2/zLAiDLbNv1GHSHM1vB3uMz0Us45AtnEJ+hBz+JLXppnpnuAfn00cDlMQgbkg5
+WIMASV1RI36jHaNDe8yOpMdbPDdIxMPWSnmKUft5eBChabwkstuy4jU32h7YC8W1/ikgP5E4/Al
nahbH5HJdK/0+RTiJVPEQN7zpvM7qhrZgVPqE1msChASw/yB3MIKop7i4raAYT+GdZSoSyhDpvfB
YQ/zUjXKc5jeO9a2PLZ8cZDlUF5hWNr0eyKuRhfDxLuca5WpH8I1EDpV62XBBdNp8hMR90sObu7b
gtaeim+Jzlrh3pGRtb2nuYQ29p7znz3cF8Mk6/MUyUW/CzJtAf1G0GS3KShdj84IxZ7QdAXNZeyN
Z4ujkLBGujOC7CUsK8Q1hC0sXC8sZwIeOq8qlnvJoO8dTS8xFkks5hjFEO7w8ytoDGVZhMGb0Iul
h31tIlU9UJ/V2n8HZ6yW29AlngNlqenpbeLS1/3YywT5rscS7NyjllbcqvPRLbFxs/EG9NDrnqG/
9vQ0P5h0XgMZMP+p65mELu9B7KMgzX4NvZ73pjd/uZOLbB/AIC0OmobPYKOqwRcnbrjOWgHgpRi0
OheGuJ/G7n9s+pRLAzLASCCokMu4ANlwaj/wxAhCGWLyplPsq/G1rAgaQn6U0jAYlunBYRbJjyRg
V8kJefU3ay+ve8i5uVpbBkFeQ3BKpTzqmVXMKvSgbQc0c/xDa5OGCFzZfsQWToZkiwUiEpfUVMNw
V+FB7B/LwfKKC21XSDnCjjUaU6qkF97WaTW+8TIhcRu3gKVOaUYJwKkuhxzobBPZLy4gxY723Qa/
6w5K0lTf45hcClzIS+i+pHIYizuipbhV0fsdQ3mUELYixTkkmf8nd3HynzkKWdyQkFI/ImjGnxTa
fnHf0CHg7imPyF4U3s3kFRW8zg9x4UbJQ0DjRs0czMzkvhlFQ9FLzv7mu7dtx+SsGUvb2kfc2IEi
VCJOH2zV8r5IjVhrAjKhwptg08+nxV/WPY0YrKZvZRCyeDoiKmGf64iJbRvQS2MfAqpEmmcuQmRy
sQelXYCd2bGBQjgIE/8NDhsrlGWbHpcGcNTEhi7MgucZSR90ucP7NjfYlOKWruV0g5eQBRCLceBO
MrQTCB4+t6dnAoZJfSJIQxS2m7yh+ZxROwMcViTDlp0Zs05chDIw2fG5IDKA+lxf5fY6EKd+MvQ7
PoWZLQI+Wv+5tOz1VO0dZzgTKuVVMTq5m5ycDKrti5gbBcK1BtwIzRna2l8xMkqwMVgg67kk1Yv9
GJej/RLOCgHQxVvlPTily7trxGzsH7JiQoMVjkZYKqI+EIQm8xk908jIO7MtIT/h4kegtHJu+/ih
VYpXMgCv2T+iuZc2h6RnymQ/qpj5Xbs+okznEIPewSsSYlcqsx7nASBNvbNnel027MEB8G2SZiA2
wyGdLQ+wdN3J2vY2RQb3pcKD0xz5s2fvipN5Xp5XOZLvVenTEdAPDaRwBKdgTjbEEzh7VB5P42lm
+WmureWV9pP0ZpWBGIh9VkuqFmDvqd/rHnt4MMVVDkHOzo3AvsIlw4uFaJrJ/OnM3+WH5yDMI33u
iLU8O5D4raOT5tEBZRawoMtvL/wRs91UO4G6NuJpGdSVqhLyK0asE9lUWiiUTYcPupicQZ/7pOZl
wv48u6EjrBQ1qXs0fXDTudorLCir8V5jV8eKiU5RNyvOV1KShWnCz1h41GkK2XzsbJM9MkSSh03L
Ycw4aYmIuYe0cftyBxIhwYGkmqb76oPQbey9TvtqPw8Rsy0eTsjiMOXjOt/lSTnF73UrO+spg5Tn
nEjHoeSKkdD/LsX1SzIzhy7Lss7h+JZ9Vgx349T0+BJT6AZfPZl5zd/P0h7Rc1mc0DnkMLhwIvPq
I/U4h0NZ70e6lYibWWEuXvrRD/svUefqsQ8AA7wwR7rJvY+9eLJPVck++IG5pjcfrUY3PeUB3kTc
dIxG2wm0kNS7os1WsIIY5+y2cNGYwWFwFzglQ8Btc3QGSNSGGiv6JLOCZLBLNhMJRAFHj0uo9t/A
S0197AXf+GPJznJ+5lTBj4O5rfVuaVGSBBtKAHJ6rseZYpi4YL2a9mTJ8HiGS3CJXAJlx5EfO71j
80iqdgxG1AEW4onzyVPrRU8solxC8OTvzIuuQ4jEqe2yP7fyyfG4pzbBfC+WyElf4vXlvYfFEOS3
yAU1eV4p0bgmAh8YOITnzDvKDsIaVQFL4D5SYim/wjSqm9e6A8Rx6Hvph4/RRJJ1wy0/6fjMWSge
4hLywFPbE6feh1WOUBvkg/2bJTL2U5JP2OlGuBTFXTAZJ73hhiXwnLvuqF6HKRrdh0Jim7XbwVqO
oZ44woU2/aWyJ1xrqLbIzpObMaKT6Sw7IN3OQNWFLyEjOzTl4lynvzHAeiFrMCtUXf3rdJlaFKRh
oFUXj1DDXjXXBi2lYRRSZAgmUqCOxPi9Y/wdapyIJT6dreY3325jPim4PB2pFXi/mJAkdCYP6hzp
/Uj+GWyrdh95XYCaFfBK0732jaf3OCaM3IPia9pLkCmypMxlHLzU69E8tTEwWugQTmigP5ppBTvn
tVfQ0TFmfAwsJ/uAQqZSFwepvSj9U7aobKMPI+WseFE/ANvh69OvXUWvnkeZKcBtNofjnaBbgWmC
QvTmQyHnjT/0y7ApaltcVPtW9HwTGBqsuKfI0rACc+mKTZ8xZ6j0DW2v5os19nCqMjxVyYdogHJA
YmSg8w224jWGMrNP7IENvVScuh6ajgRKTHDTa576TvKi4iCoOUJbUq9zzCfSwB3fK6yqdXocEcYw
PyyT39Y3u7f78F7TnRHdoAPCRUsJ2GKK8YdW7H3I+SU08TxTj1BlZu/IJhumfglpg92/VwsAT5n2
YZghqf+791iSmHZQSwY6ILuOQOC2xr4s39ye/YPzrnMLhnXjsJWUdomKto9yHPLQofyAg3DGKidp
57B1/1Jivk9fTQ78HooOausDoAXWK5s1M48BmKWy3A2umoCjYUN5d3oeYIaf3H+gqyGzjywx4BWM
dsMdxiP5Qy7QYrB6BcWDPVa2Q+nexOiNFC15TdHYG1QHniza37jE9NTHgkbQTGUn5N7wKpg9x3ec
Ory60XeI8ANNcR4CIkaLxhzoUQCH220AnMUrCx5WVzq0o/M+8QWt3YhlsegiQpd1IcBjLMJifh9I
lfvvJllX4QlFKG/KJU6+W8bEYq3l00a3QyPHJ+BJt+3OTe1MosE4sfC9jDUGkh0OHEc++LYnvWED
1JlSSq50bXvKXSgG1yUsDAQ0CJT7yW0RwvDW+dT7QR/AFr/MovL2IAUQZSfWyjFGg/X5P8WDEdZd
L+z0ikSD2JS2i62vQVZ2fzi9CvvRYTFDI2+ROsW/1DYd4tiCaY/jnmcTgmaNGPak+KHxsXbMIHx4
e4noM3+D+lHZxTC1M2QFqxRqfGlHf9kMIK6BG0f2aOm3TJOkI0s9afUUpRb4z5NQLh82z07B1yYa
3OLsYx2wt9yQyOZxcY3bk+9nCi2bsEgc65ObGKftHldQmneLgjW3B9y1rn4UlhFxsaxRn2oYccl/
8VzKHgY3IY5mjY3Yw1cXgvfc2lic+zvkpA4OfjB5MXCRwS7Uc5zB/043QWB1zKbJtKrKakbap/NH
mWhjgGSvfuXS5ddethP/YTe1tHXcHEiuoizoxuOdlSZB8ItYixtU+3BSqIKVZEz8xuMi5S/H9bk9
LEOfW6iqboszDcquX1IiECW0/FBdFau3ImKXPWyplkLg1lHpjg8DdtPybqKo13qz+wK7Td0vBI6M
z5nzRJiIhYhQQ/mjmvWkq2bU3r0aEJ2OXQ3OjM1b5eRP+Jf5prPCJw4/UEuwfFMCSm3LPGXjBw2U
UX4t6pHHyR2TyH8NQy91Xk1RAfcAV2G/4tKwwg9dN91rTuqVpa5VssoLS4dNWbdk9SkWDZJpMLl5
daYsFl8V9yXc1ahS7NdQlyZ7l6Y0BvHGKTxux7VeiDkwZ1ixecWs1lY1HQIuazi2qKQ+jvUwtP0j
QCWfvyPXrvz0MjrLNh2VoKgWeP/re1qHCgLtMiC+AjUNMiiV0IIALM6QKFDNpSu5BrB7lmtDL7ss
9q890wkgWQtrSsRavdnW4RLjlWKvXJ/zrh4cXDgzFLx9qZowfOTbw5xv/EHLo49mMx4UJwR00FD3
eAAoxhW/0myU9bfBFoClSpGdf62zkgLlyMUhvaM2F4l3tnrxgJd3GWx0NrY9e5q8gbdVUnDeatvC
r6q4VLL3DXPcOiUL1CU5CDDSIauPTFW/6izJPhKDwkYg04J6yTTeQfD+JmJv519zw9buPQxGILS7
qqBTWMKrpCaIvDwddOMBuduZLkFqwuaOtyNG+/M02uYXDL25pCHMtRYKEnTtOUW9jRGHMITg9l4E
zd/xCDYo6XMbOB4Y+wbKeOjWMRHQKeFuBy+JQzBi5TM/xWSUls/Sy0nKCdbdC1MByg4hqsT7h4Ts
wZV+8o4smDwAWizivkJgwpbPdFJwEwOhhn2IciYeHYSdzPngazzEPzFrz2abj8SB3hEq7fkODOxi
bVVUmQRX9ZqB4EXZjr+ZW0Ck0IIjs4kCwYpZ7ifkR6AUiHUX0zwLcuCgCrfsowfVZsDZYEgBM/gQ
y6g2lAul4382BJxq33kjxcsbXDorOpeJuNpjjmPHAOd3ibeZcsufPq4wpWXoo/6pwjX9F+cngDM6
ccyjx/wuHy1JuPVhXVUOGzpFsQ4KzOH3TlpTyBOPMk3feFTLDJyPJ7G2YjKeCQ3QjlBjURoqQ5kW
YjT6a0QInma0ybr4mK956CdXPqWcvjyWLVPpfmhBgV74VU/935hIXn12XR4JKICSmwRdiCgxc7TK
SpyIiQP+hZ2ucA2fcIIkNm6HqJfdjXWrbk4J5DsqjKVGBiZYEalzxIuCFbgByU3elw5v4sJzsBxp
f2HVn/YpzXgtaVdz7cPRQtefPDe4ssUheZVWVGdsBm/I2mc8lBjjwjSWX8LBZMQ/rnpFt9sqaC6U
sEJ0Jll9sboYG12cZPxNdjj0bJsKlwWGF1SwuDjvVimDEK8PoTL3xgdWPoxTZQssact1Og92cUxQ
By5y1zV/pUVy4i610hCichkAlsH2x+LrLidXBlGwr2v5rZwWVeUoKXiJb5ZusTKZUvKYoq/zIsWp
kspz3U2B961L1Ykcwngekqrh7sX+eGOmOspOtHSRn6KHj/cBsgm6MkczV7OxG3AOxg1xxlPdUHS6
HLjSYMOIDCjnR2vwlaE+DOvUEJ7d3BoF2XRT+Cn3aXLGs7txytIPSdUwIaiNvwYG0TsocEiwHUHj
DM5j4K3lFliQZFfBuFkwfWF0A6L1opoWaXcXRtxiz3S1OTOuL7SACQoZG/7kPwqGKxWfRhQsyEg4
UZS9J2i4MPU4Yx2lvyZQVQG3dn6dkt18Ey+0M6ZCF9VrH3OOslUEbRPrBy+HuvCjGHjZUmXIgev9
M2yCkJt6FQHy5dbWfyQDad9b0c1NEe7TIVrfGn7aUp2rJ0BplI81/XQSlfEGyolcZ+pODdVGytrF
5JlK8M2Z1ssjI5hj/VZeW1E7E8NrKpA+8MTjyGl8ewJdWRvKo5a8dvhCj1wTkt8sVYCcbuZEjuI9
6uDyQAqte4xK+dDOLxkk4vqaeppgnAr89e5aGhb4HneaaB1Nq1xY3x4PC509BHCxYYHlflEtVfUs
l3qn23MPNUc+heDT7+xS/1bBxJ/IvvOHh9kKjrSwp38WJ1/vLFoga4ipzA+2i/217TrcutQv+s2N
Y9QHmwEI+9krVssuuXvWWOlazCc8HRxRjJyryXT2AUYLE52OBhxq6PmLeaCIyq+3CV6SM/zbBSgK
PZcU6WGnCNjhFAjZXNT7VQfyK3i9W9a+lGUMSePxf2ZgMk92ruC67Xoqx5t+i1NsFCA5J1+yTQ6d
NiT/7y8dyyR7jYO5MFHgJWibiAMXldHmxsFY9uITrF52LJxAnme+b0d3IxuWZC/RBanBawXriDpJ
aDdjpx3brxELQVaNS73493GLSxx69+gPmPusTP7JUTfp1mE8f4pEHtYny6W5dO+RLbYPM/qbfBVj
NL8RLmd5lMwtmZ56Fva6BJzsrAcCNmgWSWHwGpvUpJceJ0jwVBpnrq66mL32qocsUdscd2uxK90k
TM8qWLyUfdri/+GAthDZrMit7kTRrsSoYgUfRI4uXuPFMow3/OsTYaiV4ZHuYJWGDRcCFqoRCTAP
SZ1eA8TchTvfXyBRSEVuhok27jws33CGkDRFrqG09jEi6ZUEBOCAKKzU79jX+ghtZGy+28n2LnzH
rRZ9rHPMziyEEA4cuQO4CLJsS3kj+cB3qWkm0IoteQpooVlG+VckJuvmts2U3GGQaoIrPmg+CjzD
3R8Coeablm7eW+VisW2TS+ind0ECSP7erVCFthA+giMLXn7qgC/VQ10p6W7rLsDRg7gvzQnMZW9+
FFNMD3vbxxf8MWB6fYMUy1xYDh0nEtXnQDYYXf0Hr0lTKs6AifCfOI8DiyXJ8Ahf2ZpU81M7dle+
5a6Un2Dg6hNJgrx5mnu7db5jHE0dgYdSRKhYuLBz1E167bN2rws5pzs1pt1XnHP0HIXT+M8j5+RT
HynCIiuWeGSGXYrPOvJMhlhbes5TDuycl3kz+cGnTAFtfELd1GwmLGRpSadU42DCjjPejKUdEWrW
fo97ezQhBO3YBU3GzRyX77+rKIoRhlvtmqr820Qeqgro2fHZdkXyjL2XaUEHIMj3q39QnwsPVyUe
0nVTX+drWwDhbvwUhfYT4u//YJ1L26I97tgp46poQ3Jw34L2UmwPNbt48b1yx0aqCULqj4TLWyRs
V/pSlsdMUTzj+gEKQzw8ZmiadGFS6tqbOygIOrlg55nIYC6ly1wJc4YmjRxXTNdtkziznceUX96A
i1ri1tjNLUyMP6Tfh+klNkuT2rwaiiD7beZoQnpgW1m6pKS8fPK/Vl8DZy44gqC8q6wppmYxVL51
gcjBw0m+n2DEt5QwtT7YydfWnURjdthtCxP0VPvFicXz3smTjRf6VrHJ9B49IvXtsSsz6J1xgIzq
BU4s7sDoV8mOXBa+wAD2MLGBPFDoPyGr6LZFozqZLuMiA2ITrLqkWWM3F9QHIC7H+Xjw7VLqA461
/pMzeeUizglPXW/6z0C2fNOnFch6RWWJSQgv7B/L4+InbnhnRzyJ14x3Wf3ZNB7ZyQCTlncf49g4
+0kqnmnxcuVeOYX9M9OeETx1meKTFRBo1zkhZRs3Rw6qo09SbtVf6Bfk3OfRkUSF0kNSsNkMWj+t
bswe8jb5IAXXk4xFP25+zpcqJACDdZ2XsOuWrHbwEfc6bY9+U4V/J58Q3K62FcnrZVk6LiKDMr/9
BskbWzjL5l2GoeSWNhG42jFcYwQ+vo4DWCVmX8xt7DHUbGuKjoumzvmWsr/ZSKaFCqrJun8ak1z7
nEQ1Y15dr++E2MHrjTtrfODfNb+CKEtOIAtN8+In5NRA+VNzw2+lzkeNVXyku3fRXNA39QB234sm
VgrC1i5BE8vyH7Ft4m31Bh7Za+x6XDRClcRcAVu/08xH0LFfewyL7ZkFwxBiw7c8JH8WbBFyYYSJ
U9PZllDOtsdFjRM1AFrick/uF65t+MEyau6Hjo7fbcKiqjqXXSy/W/AK7QFbW+/uObG4U2IehXzK
+86vmE2SUHbBNsyHwH3OyhB4pInImNxojg/9vZvYREX6Hq+WgKoBjAAWV37nka3t8OekVnfwmjVh
3LN2q0/A27rQe+yMdF2bNlgPJOOOdXEPSdklILjl5RC3d0xWdDEaLaNv1jZMrRu8xaW5OFhNypXb
3PbRvV2t0tGcTPRf4dcdIdiDivFCYlsuYKuLWRLuM7ARoE3iRxtWMGC4MFpJPLv6wI0o/2Vje/LP
woh0PLm6nF9yfqchm7eplSrbtMZ09h1LSIxmJwKTDf0w5cj/2WN+IsfIRDfvae6L2hv4maL4ZVUx
J2wT+Im9m5Z0pD6alU1xJWGLf4tTZZzsZ9EPhIMoH6tNzCfWIA09kFd0wp+QIToJt8qbi/A+db0K
JCdl0ybd2BjenPgUuWxs9pFhershBrrt8yJ6aKms5RveOWQEeVtp2AjBRYVWRtWy062Teslsz01F
xDnSwq4nOBeBzKsTqX9KpuCiOwYw8+kmJ+W27HTnBNw2qNkmBwqTZypvfO0ZM1VqY6oKSsNZD++j
NNUVXWYYnmg1pkOSM47/aLotuKwkG8wRFNODN9b2f3GRZuYPMyQLXpa2ucMuMUjFt1/WEQ3RA87T
S9z5ZOZTM3DJin0JLhOR2HKLrxLQhLufAzwC/i52RDw8y5Qc/01j/5y/OHSb+wDuBEvdoFIvo9UH
N4NQd0KrwTCQU+0krphevPQyeTBpHuEFqeyUNOMaPXa8Lt2XPv9AqCweEGrYwZ1LrJ/w/TIYftgU
ysn/1h2r5ZrOqNWVoRzMGqj5xCc2eQuRgppEykHoZq8Zlth50VBbQbrcwllRP5Mn4DpTnpF+Vu7g
mS22UNldFt8ntuz5rC85cBsmzdom/cRpxx61zMm2wGwk+1f3XepAeqD9M3Ul/kM9jIhIvXBwWVHa
nJN5JPJO1UKw6NVeSR33avpj6KJMZ2UzLTPtEcohELJ1A2eN/2r0lzLt0MrLwZ0/w2B1tWVFvlY6
6pjiyIG6B3GaOcsMmWpJ8jPwPbYjjlgv++gr40dVZ6T+qw5DFHw4VIeNCAZ7ehYYLKvHFLDY+Je8
FnaYHL5t+0kqcW1KYUGDPXVezReYrOUtzZrc0Am0QComfQG80pgS4F3fsy2dTTRekK5ZOjB70m1R
Jktrs+mrqfKNaVm498hblMfmn0gpvDC2+gN385ju8rlCZRbkxPsdyPaw++3mrH8Is6fcawHajv0a
O6hsZSHyQ45tnfGRNlNx8tn8RofEy5V/HCJrVsd0CYi9zDypv9eAYHwReh3LQrvsvkhHsgEBluX+
dUrLr/IN5UStvHL8iupGwHKecPssif2DhXf8leJZybf8orjDB0pxDgmrD7MrexXzw7jH7ztQpFPr
khf6NnaK0lBob9XPs7TZHLa53X6oNGOj784CAK9XNq9Em0aDNylhlaXYvIDgs7moQK0KvZfMG1nH
IYoFHzikiuChTC35SKRa95hvBMjFFIJiNxzmxPc5q72w+oC2Uz+NqNRM7EBjXuNxxF2L1DIe3LLG
Hlma0HEPRHWqky7brH/Rgm4w0dnwAJYgGdlh/CsPzW08KFSZSf2GxEIDJNnnqEyvg7eY54AvKXE2
joHgUAmEIKguzjLsKN7mqlCnNBLOuC/6aMtVH2jXRXFHomED+T1gdeV18oFG0yq75vaaZvdxbrGw
7jDX8rmD0Z2JSaG5H6uJCByYvxGPuVtaLuMiPZfDxvZS/6GfS7xMQHKzF0p40EZHO4GdNraY5Y5p
BY3nD2RSrPUEH0nppjjxWYpD4MVaKULzliIfwO6hzT4ieUrFhstJXLMzjSrnrlYTCVwHL9U2Ljrf
ul8zvdmRnyOGKQZbgRwAcGmedIRU/z8WUa11EkYJay98wUm+lZptwS9aipL2U7Qo/r+UJeATbnhe
6gIkfBHUcfSEcoWBFR5Q5XFuFpPdQ9XKTfzfzNfBD3YJ/RROfEUYccd7MnWoOlj8K0iaJPDURWQp
HB88aBQGPLOmzZLqji1x0dxHGBmGF1SVrqWxuFmHOjCzk3NxAzaxGOg0m9c7QvfMEziKbeueugqr
X2PuduHyR8Jhm3dBMojhcdQAE3882UPx5mO3MT4ae+a0JMCurLl/5g0rWr1RXStTjJABb79Hj1IJ
w1CGZ+yPrZtIz68mmEnpb4ZGasWkxND/y4qTJH2OiXEzW6Nc4/KAD+IlV4Kg5XTuYNRB3MWGkI4Y
590imrfV5MkF/XCoxJXJmHUqYDO/PS0smOdnFu70s2oHtth2pCoE7DLcxnzEBClnsQUsh6tERB65
S8xmkzqsfyh0PBWO3rMtUoyrPSQP7zpPliu/HNnM72nR2fmJ4S+jeoCLoFdfFtW2yaVrYEdQwlA2
1YUAE0w4W/bT+F9OE3q1g3CDLOIuCDIlpsXV9rbmMvqlwGYMt4gJW4QBvr7YGTFf9bpVZx2G3I18
r5z1jTxL1nKAMKDgIWzB4LFibtauwChsnxJM3aSQ8jI+1IR08cVRYr0GoTqnCD8krTtOxStqYS5o
7SQ6BXMlPtLALSrqlmEsvrlLMV4nIFRyFQi89seDbsTPR46b/Y4nyJYD85TxgfgdAIuNP/FcE9vP
/nBI+4W/BiT8gSwNajxrFVfS447d0gkyHxss767oqUpmv9vbVu7mORU27dpHp4Xtv/O+tQ/V1DT9
fRXW3FQcx8L2CjmJBDgV8ewiUZ1WxpUoiHBAwGaKMQiGqEaUy+o9UjUqbwKo46tM1ohtURGjBmc6
JVS3VZStgywKS+86tivuJ+aOyl45Qlg6Aoewwxd+ndBMmjmg8NeUbtDunJR1375fAvzjJYhsa1OS
9zDQi5BKDlbJpQNssXiBGYv7P28nMR9iQrIo4n7u9Zcwn0k6D9Gon0inLf2NFJf8cATH1MbFZXex
46wmNBXYZIODQbjvnIO2ZE6hkNlmRiYUxN+pRaRZUk2Tbh8VIcyfhZWAAyedFdgt9hAU79MB/uMu
8likbTJMvyGoK9fWp6IZshVtRNPjRkrH/PCN9dJnELSL/sgHLrAnqApYnYhZ8XAjIiP6k47R7nH0
soYho3a8Bh4tznZgLpAkUgcGQFCFj8a0dnHE7iDLh5EuTu9N0OqhOehzdtDAP6yA9TLLgli/aZO2
OBs716d4m10KgetcYr/rU18W56XDLX0obKaYZxmOGI8SuKP6agYFpFBaED3ODgZgfVkSYct94nIw
/CA3d8IDr9ks3t+ZRULyhOzn8mrzyhSISt6kwwFIid8ScBzatdC0nunNJQuSnCllYYCZPQOfH+2P
90YvwoojN2kz9F3FT3XIlxINgXefju7x4nAUs3eazRVHE3FLYGBTSiigZTbDuTP72wgyl6CdAXg0
mkGB5zH1wh4cbWh6zpkliXEIaUf4v3um8WblygEp8dmyb+hip2aN6yvII/I5HN644larMyg7fU5T
2tuuwssgk/SkulOqQUf+V94p7AV0yH16l7eF72zj1unkQRiHpkwg3gue1FIifZD5XM0JUGAEWs03
3cs8WnDhvTdpSe9+Xgp+Y1RlIEnBfxHdGzMw128dB2B+iKAN3XFlLHxGrp388P1itgww1/+WTjY+
B23NV0T3K1sKoZjy9hEBhJMZp6a16cHb5ttcT1xpsaFhNoGr/u+OuQJ0ylRgM6ox9vPDSo8vhqA8
iDfXihffJND7/gB+ZOGSg3b7KNAHLEyeWY4S4SFwbd2mbr8Co7MzG7jE2oF3UzTDOoZNMy/FWbM1
hAeEPjuTtNkBfUNDU2LB/IiCHwfvcaDMuSfbOl9igMF/sM6TqU4jJ+fA07SVrV4/0hVGUqG2w2SP
4DpCrHyKbIAYe9xqTbOLc8mNq0Qgp0KlzPzXFPNtsMN3RXYvksb64gcMfskQdgFGYM4xfE2pri6E
+zD24U2Fe4ENiv/CvLNQXG3PvJWjh08PtwxUZOC16luI0riEqpDI3buwcPhoMHiV5bmlRRacg93A
9yFCSrUGtSfrRRkQ9caMMFORhnDEn7k0M9rXEVWoB0jXmIJFNMf+fe6Ak9gCLaW4C4pvcZFQCMwd
YH9kABpvhgEcL0ZJYp/hmUmUwzayLOKDInCZbPWIvXHDksDQ79bmgmUEfzqN9ZlGo+NF99SIibnJ
yCa8QleU71bfEBX0GaHcRyFZuO+EbBLvSQ3gSiDErUCTOSWeQNBzLUoCMT1doVoUBFU6vD3KmQkD
Mqjlj9GYAh3B9uBiySZXugcpw49hZrT1HXeVebrGHfiBddc6s9xaLX5aFtycUH/cPYV/I3h2KrK6
uwALNH3z/QD7iQgPU7cmJi1f3CxnZI4mTfVchFnsO66kdeE5IZqPh1k9KXvigljrFD93CjUN9a4a
K/eRc4gpUmH99WFdNuQ8TGV73Ybvv0nu2sSz4sscGup38pFFxjXBcgQNA99ZvEXTt79mMhQ78z9n
Z7bbuJJ16VcpnOsmmvPwo6svNEu2PMuW84ZwpjM5D8Hg/PT96RQayMNKSYCvqpCFEk0yIhix91rf
onxIqbiKsc65/cnwwzqPJW+g+2Aemkgpu0MSedDVYg/5b0Yi4hYb6GkbQr4F+0oUUKyjZJ0WABZh
JP1IkA5m87EtzIMMYk9/d3LMEzcuzblnygXJKvdivsOuC4NwlhhxZm6Fp8Iq0FH18nYDDxmzPxbd
U2zqlPhVGWrLYeirnqfvQzQD4oFrBr1k37/V4gQ/9EuaVQiYRmmvTRJy2O1hscfx0XfSmlNkTnnL
Mj05iYBdPeYBwrqV6CrANSYJEwYTK/WJ3YBzg1d4FVNWcN8oEpFyAEYBiLJUMKosaCdaG3QUJbLm
0BTPGKT4sus8qOS5Id7tlPLUn8A7nRh/+ZgRCGJrmoRIagh366YYkcjHHhruHYGScpOkf3vvTGIJ
UGmXCOxwC9k1Kwhxl1tC+3AkKnQ5yDW2yai9C0DOCU6Ucb3rkB9wJEg09yGlGVED1rCNd6EZwZ3v
NOGLJh2JEM6AVnHyOjY9/foi/i5MQdau1SuZO8PiUbGE95pX5DSYE/verUetnFWC5sDWl4r3gNSD
5JmULc1zF4C6mTeto7hEt/D1YAfle2ucqTjLidyhe5bgLUPukQ8IcB3b07qnkfIjbJS6gX3vVLXW
AwQyXeSqG9tPkVk5iahuPRRnzb0+9DwcCBHR0tFRKK0aarzmHX7CVlnpUot6WllxiwjJhMlN1lat
f8NU0/nUqVMnnpdFf5o/AA4IDCZBrEPbTWF+ZRlsNMt4oHMLnIahIuyy/7DIDCFSJ43QT3gpvnhi
rdtUmZGXS+fjP9nmALPw4/gk4cUzEFHaq6wKcd9mGSIVLImGuqQGkUsQR21Jbh4hF5+B2yjNtmht
ll08bfRH+sJie10AwIGdVbSMjRgnDoty5GUsOQr8hoGv3o2R5xwuEf0o9cKjOD9uXZr3P6u+Qfhb
1vTGV30cafbcwN/05gwt1BR491rx6ZVxTtmVaFrnzcFbwi/ykqjowfXzQ3iAME23WWyqhAA2SuGt
9MESDSqvCPXh3MfTLndKWJd8lgBA1ehGsfzi0sh8y0S0aUiHsBg9qkAFJxxBKU7SpdPKw+CD4EPG
guLvQUnwV3zvtcFLPyLy/CjAUrEltdMOZSi2GXJ3fZe6Skv3VBK1kdzL0jiZ0/sQxMWuD5xaTxao
vm1KMMZopOsIvDSZpBJjvkQdyMChxE+PL+F4m+zwWgIIyMou4lGSPU4wUkAU67iRVVyVcI9IIuoe
IDQg1bDUk2NuYIHs1pAe0xeodohCXKkgaTKH1mQuI6UIdxGNgJ70oorCgsp2tb8tGnanywJtmP5k
JjWyLuqZtOFNFqfXDB8rFqjYsmm721aTPudU4bMXhcSC/puN/fStwC06MuCqDlQDCRrILeNG/BC5
2ht8M6Mq0ChTEXjMYjZCMfiVia7uABcPKZKxrV2aLUGivJqqemv8UbXd2SkduVTnDgZ6dQ4BzmW3
XTUtLWWUDxBuwRAEB79upUYhxxBjsmMsGPdZkHd1tcd8yviyLZYX9jaicxGl08oOSMljTwJMPS/Q
qy4ycKkrFQHkK5o7wpgqqYttbFJsSrGWBqnxkoB8zr8VnkdwL7jM+LYIbYUOrMBtpBvC3jWu3mvZ
xjQksQCE/1A9Wga5MwZbo+wVUJdFbGQfwlSFs+IM7EXfUVVRjCYN3iifcqs2g0PKatW9p5VDoYTu
eW1DNK2R5VmHMIXuAxHwtFl1G5Xr+4Lz7S+qZJ4p2VPUJRUPMdIl/dW0HCWAK0jkiqA0DHOEwBi1
ibCfmwoTHF/qFswy9WQvHIB8u3pNxINTZ8cmhoZywyjqZYRmqiCSa+6mbF13dMZP5cfA0gjvEKmn
kWTjBXQAIo0w5fumb1yAPE0jugNSiVQZsAAwfpQ5qpT4ZMOB5eQ2m4S6y0DDwypsornGymV5atUB
s1eHu1K+0m0olIOTuU721IARMLDx6HWQ0O5B4UFtNYDfomOV8pFJx/ikHxrbtD1ikDgZFP2WBlsX
qYjgZFS+A5aj+I8SqUjUJ6XMtMqaFW5WKe9jUGm2Ph/tIcCiQeYOlgAmTJEbK1LJrLxa6FJ380eF
sIsCMoFGthcWnFTxmawpyHiadb5DqXQ54tUQw4rMHPQwt6Pu8v8aXJDz5iL1cytDhYUqurdmNR4K
NVqEoRW/x5k6wvrhEP8cxGE0oIeqi3dBF0M3bolgdbVdVmoEBOWM1dskRG87UzmbaehWHayk4FIA
2s6k8BKx5nzXFt4yjEZamHNN6JgDlqWBgu6xrhD331Fyr8lRwqvUtT/AUxrDj9wmVPWWncvo/dJd
OLDzmliG6qbk2KniwGHd3UW4jMDBOmwrGDb4Hm8z9KzlnSSmpVp1wuro+8lSPHlmS/K2hDDmYOTJ
IRPOQT4OWIoiZOwHza+qXzjAQ/Ox1+MRQadUh/Tez0by4s3AVmJsO+RDbkLKuUSij112q+RK9kk0
k0zX5OaqBj46yyG7tqNS9dAisQ82veArks9jHVbrnSUp/wlKyVmol4vatJUPgqU1onQqHuEzoehs
1uZoHdHTu1iFIQIjxnZXSJmc+DuNNivdUydSMfJRJGdHkAUxyeQUuUGAEtNFV6WSfv+TyLwU533K
lmnUZ7FBSAqyyVYn1dkMqBzOaTJVBzXqO8ZgyyeCkhWtybvErWCvOPgtjC0G0IFX3hEHxUZKetWv
Nov7x8SgTezQd9bcZkmH1/OItCCQyb/HR1Q537DSCVB3vpt+EDTkS2rageJ1zzHjymIwqcrQzeq+
am1o17yumdeiiL81ndEXd91AF++2bTIDxiQYe+dnRB/OeCl79inoUn0YHV6MGcabe4ojUCwGln3v
VW3hgDLrFWI0vLoEqaZZ6rqWXkFMVx9SzqkiEqZP7cVSZ1NOXs+pvZMEiYIqRCf0Z+ZA50RyFIfm
ruxy97uPyzSea5XaolmTGuLlOFLMhaol3jEfdcRRiJ58a+ZSAu3WiPnIc1UtxXwBYuQ+YyqoKbXz
sS5Vs/sowQCHi5HoCUggjZ2Yuxa5mKAkx1rN975AGIptVn9hVRj2htvBIowB7RJxnMHDwewTN3sa
QNk71WklAOkgMDMA8Mx+IR8YbgrhtquIc89bE0TFA0nf1qplL7DXEO7eKXbqvfpW1783HJYMQgFg
KVBcSqLbniLxh8vyBrrfVwN3o+hmgXebbEWKZkqgOux+IWnMx66qvzt56Z7Ymi6VJY485Yo5R/hb
Sqf4J+Sx6pueCsOeO1GYPJ1UDM8E9+rP6MB6bGJRoO6AOfFBQ07Aoaqog7s0l2QNGxJpO+dJ4D9R
h2qhI2fhl146xg0ElhQ/XBXAIpdD9QsTaX/D9p6cl1ES1sDuJ+9/KloT2Eszo+IJUwLPzwtZ396A
nQjhCL/MHMHfk8cZw94IqaycVL+cxHPCCniW3PahReACPsawxDcttMQhCyB6sK+xgn3tYxTf9Dn5
gUs2iQlpb00Af1XxaEm3id7d45umH+kKu5hnSmqpd2MVgc2Y5WhYxsPAxkyP5q0YK4DhEnTUXIS2
92mVmBMWISvcTZoK6o9FhcJsnpagTTPXQlJZ2BYHU3p2Xfye+3r4EehWcpsZBG3MK88pyw0dmAwX
nZOFa+Gcmp1URUt748VqZ69I7Umct1Bvsg0aTj7vYM+cXwERaZxGExjuC7oyQUs7qh27B1tXUjz3
QWtuwQcFPURMK1dnOeV2vqaw6BwsbVqPKTDTO3I/fVvaJHToYbQEVJFhAfPd4rbM1MGYUz3IzIWX
5pbY0hXAsoIzjOJxPgjQgdg6U422qO+OC4/yXDpv40Tbk1nfLxxolKx5durK7YhO71sL6cVakPXO
KlNUji8xanXhS4c9Kl00dGKLg2O3SJwayTV/ADdPMHnJxHEfEEea7YI0esfc2GnsKkslkTUN9BiD
80lnRJ4I0TgmUG0yrA0chlkgC99YC9dpsxu2DpqJUklJXY4dzpDwW3+3MUwtS4/06GE3dHkG4lqV
GAUMxZSHzkptb+bWtvppQBz6UGJNgSgSGNYH2NgGTM2IDpE+aZq9O66GHhkTIabHFgkqXHVICFhD
YfAQnd2U4tGyampWRd7QLvZ0d9dXQ23u/ATF59KzTDY1sY4GawmHoabzq6Ffox8mFPM+KTv9u+zs
Or/FfCOjQyFq5V1TtLLY2Vaf3XGmolGPX5i8I9gdJjIuDmWE0BUDiTRVbZCITRiBckBfU/0YdPbi
RNcqanCrVy7LXq+IPmJPhXIVbY+Sfagi8RL2rxznYF7STRXLKONQvqQxmx1cLRTMQcKRbp2+7ANO
EiGLc91FtkO4cwqW2cYp+iibJtwVCae2hVJ78QFBQ3WwOK7tVI5A3cYjoAmrEUoIH05iqYYvXo5J
+gemj7zf5wHNM+q5VuIven1MkReFgc6YCeoS2U+I5Fy7jT0jLg91qWX9HidsIV+SuDCwKZdh6aYz
GruiQKkIXn3N/pz8W77GlnVjOwqWzIDqbv6BhCpRXtzIgI3RlSQaYfvGpTkHD0A6oevlNQskVPGM
Kl6fq14M1j1WxwUrMs8fVF7R3UZqmKVLLUwLhf6PpSIcUHrF35NNoJjrCAkoGM5ogKFFtiZVu5wW
jrM9HTqr9xibimfiTjX9bJvAVgY+pmLqnHdQJBg7vKd2TwxQpL93OCBlPwfuE1nk1KLSeFM1CmmL
MoNd/KKMHFRePezqNGOTznfeeTDCpEJENMjG8PpgOND68rqVpI0GRgvhuL7GsBxj0Q3YS+8xuOTO
ZuzYYsy7orVYd9mSYN1wCif2V9KsY3Pd9J7iHnByoxaeUWHvYvJjfeuNlCiNiBy+R84i7qhRYmQm
xhLYU+Al4SxFkkVYpoOpn22jp4OEIKl8Mah9EN161JvypY6BotiQGCrTB8exXX6hK4RjPFKlHhCs
6QncgfdSd4Tg8D8U/Zw9SZEfUtmkzY7VLss+Qr9QzFWcxXplLRDsxNjPfLWo7lNsfvpD72hDs2+L
sMjucSE4I52eeKBxyAnAQ0uhCm9Xp3SY3gYyPvUl3QPyrpntwbAiNFjPXxAr6gPQTz7TBx3ZbDjM
M9Mk6J4dVkoT146QkvGxyk28ophYDylWJOunVoe583Dilg3LYSx5TIscmraJ7GhAgbqw2lA4S9og
WYrWLaDbuexBdJ2YKZV4DJm9xipjGWJriNz8l01oT71UurDk469azre+d7Jni55OvEodt2kXTZQg
1bPtkAqi1UGNpQQ4oOvoC08cx8x2qECZjsRflXQNaRwUXcFPY19JFl7nVP6dCD3zTsScLZaZUIbv
pHgY7CDipsbBZPeY5Beklia4ZujwzTrWaSSmuqe/VhhOMaVn7AHxWVCxp9yEfWuukmlxX7IfPAlg
QvmmknBDtZeWzE3Jh6ilOq/JT6PrtG4bGHENET7yZLtRddrc0AYCMrKdkmhAuHb0EKBjFiw1TB86
p2rv2WizBo9Ka8c0JoMoqBL6Z6SVUGimF1ZsSo/ESTgi1BIxkEBAWtZZ5FXLISUYdwsdmH13aErV
n1cKVZ4lMRsCTaRBk+2GyDmBBpJyPRHm2akhyf7ZmdPlbt2ZNNIoWAG7w9hvobUiEux0vJ3xTk13
JS2nIju55BMxg7eqvzk+xZhl7OYKHEOaS2iVampjc+kKPsB6bKbGjjFWvLVROqwpYdvNssSZGi9H
marmhnVLRS3F0eleK3xwzeMQ6yO0Pb96dcxKDq8CyWNLSrvSDT+iLmaHPxY2XBqeatdvCDEJ7yDF
aOUT5yfA4u4gBmPLJyMwaN+4oElozMqi0WdovEV3h3BTLza2BTMHVB7pLiu/89gbiirTcdhUUon2
kYKDYk6vPfc2oVINBU61koDJmRu1bngDZz5G4tA0RYh2wQy+AwEwdeCyXXgTdxAt70aSOce91zW1
fQ8ncWzAacL0WViKYn844GqDmVVF7HC0QqTJJhloYJG9KOPTv0TVXYxcesfEar4FHkY/RnubHMsg
ccN7UABesiX/rhpXmbCcJ3A+Xb8kawlXECtkVxxGqqOIiPAaJzjNWT04Ato9IjcCVnkRVqy82VD5
yhuMw35+Y2dR3PNEUAugxK5rqn1e7ttQtESzHPkZIjYA+iqLRgFYc7B13OEQnVDpr3hj1XjgFO/p
C2Iq8pJBJIYPBFREW9pFqAGeB7+fPbRNZZW3cWd38W3lJsQrjhgyi6U35g0YTbayPyBKIbvPs6b6
GK2ya5c+MdAtNxZlTLTRyDGnt+OwsuvQdJbV4EKzSUkXNV4MC3DKp1aqCGHpp8bdw0hkybBQWtMo
16KiarV2U75YM9bKhuiVwXDdRaFnnUMVus0JQS9YTVZkdZTPyaDXv7B/QwnE+mff+wJFEgq4BmF9
Z4Pp38aIerqN4ipRuGippjafGdV1WPMhTXCgJV3lrw1q3NoCVT189nRwvJegUdBu6iA50l2bKXW+
pedeqQtayEq7QpNFXdCywqK8zTBlbCwSCV028QBkUGBiGep02rDAwH9qJUdfAVLszqDnvR7crGg+
rKxJkZy07je3JMO0ynWxtmSuHFpDuEhWQK4/pdFQ3lvkYTDfIeEtmRIE53hO8bMmfvfEQ9OQ5KW+
r7DVd/THkhrBh2QNXI2IzXeW2pbFA/sH7c70FcdcG07CYc0Anvkzq0IPAd4od5i1beCIer+oaME+
s5zp6yhUtGyJS99eAs3N1jAXhseyVQ1sZDmoPkPa36nWtc9lSMj7FmuW9WNgNb7xtF7Zitofv0Fb
hfZauI6YY2qiPimJwNzEFVykldr0psXXQ3WMRZmH8rkIe3snJXbreVK2SFEj2syPCqAWA75pbK9R
RkXLXCNuFBS3vSIsAoFN5rU7VK2NyhG9tKM7QNBNtM1102E0ENg4bxSofmUc+dtQjgNJmoj+Zjhr
o2MVx6Bdu9LgyKxEqL1ngM1RzVvSCNFgMHlaklpp9FJprbs36MWhIJU2xI6u2JrebQphVU9+YNBS
gGcIJYOKAKF/AhfUvif9QpQz7K/NJylkDkBpCbEf+oIq9wqVBLmw6EjgHo6TgeBQkY9s7uRgYSeC
a9KssKsOQMcN7Z4Cv3cbJjigMQ+O7043GAcSXBE6cLw0AUziWbnhGYfRllS9GCMe7USWVYXfUoWu
vvd4OdUNCMXT3oi6X02frS2AA9QJcCMGYiA30HfG7nbIjbiYA6bBtwHRlfbSVu1jiiNsFrN0XduZ
8QC3BK5pm4q11snqBiKdscaEZNy7sLleE0FUB9Eg1Yodv3wK0rySazfy4FxUHNxYhV2zrm70BFEu
VRRUFjMjchVaIwVIgEXeJgOVh6Cy9AVJe5C0Ss20OzTOuBpegxRethBd9lwMUt9T16vwiUO0ee1G
URBdJlwagy5iZo0+id3mxcbFoeUtU6KHYW0COiHQvZWCbWHelXy4fQ8uPeHAvEJEMPSDSf/wl0E5
xvvmVO3hK0BFSfDU4GvBlHiEBNxvqlLrjrRZ4QKOvvoRESWx9c3B2uBsyreYh+Jh6QQ40xZdOirJ
1mTTnH1TBKTGlZEnHcpLAkPNuVp6FeRWTn2cCvJWi5dBTOtsg0SeXKfYzcDiU1TMNNeGbplX+G/b
yFBIXRVdwduuOdWRYzn266hKWokUOxr9G1wGo3fwXKKWXgTrLdsCS5KrOcSun95CrW/IbaETTzVP
IStGdVxrobll9D1mbN44QW3eoK6GcV0Z1gMarp6NGf9WFm2K0FNoGJpLEVOTbJrPTmOienklho1h
n9rKFWwIolLxOHLi7/2RwGpEz+u2GrHPliRq+fdFCY4LQk4c/ILEKh9yk4oXCc1RtWvr/hn0TGze
qWmMJaRnfSebwRgjgE9QixaxSdLUqobNCxOBCkgH7U5p5Q6hnSbTGQ4JDMdRmY9MVYNeTgRSlz5v
cxgU2lB8EDTQgdE6hmeiEQroEQIcrlwgv7p/jzJ8VPqFgsSyWY+GknAyVKzSy17QfmpRvcikarly
BZiQxFWMewhTurp4cCQGlS5XBCxJkhahhC2zmjNwvYi0UbFM8GHSLOVC4ZjeFLdEHI/pgWBkpXwb
OtnyV5W1bvY7S5N0Q7eVcGj1LFzIINUHkscWj15B6jEdhS7ARcYkx/8dLCyq16chZzs1zSoYj8Nc
8UzvySVQg30B7Ahl2Nl8s5OfNEAHB0p0Z2KS4wyROsOTLyxD3/71r//9f//Pj/5/gp9U+cCwFfm/
8iZ7QMJby3//5fz1r/I//7r9/PdfCrEHjmnaIEP49x8fTxHn43//pf0vMJz8m1LmR47X1DtsQWNh
RVY3NJy+0b1bpRGuskCsNm4uX1A7/fJ/X1HzvH9eMRgDHzJfWxwlbqCZGjr2m2I7aC0d5uGSSEzs
9KXYCE6L68zOibOt8Rtfvrh15truP68NRRG9ThCWRwdqzZptgrnKE+LyRm9++QLmmQucHvNvjxN4
RE9hTC+O2LyQTcAqeIH8oYVXfv7c32//8+etEf9wlAT5sTLt8q6glocjMLgXFdCIyzdw+qU/vZ3T
lX+7ASps9WAZTfZqg6ZbQqJ5ysQ4LJPad2d9QmTT5cucHvifLnN6fr9dJgux5IdlKI42TGmqPHE+
0zVklp0ij1CHoOhQRgzz9u7y5f48ynGN//NyxAUgk+tl+eoSv75AR8SxN+GLo7ZOsGHXv8kbRS4v
X+vcEND/eS1ddPQlrSJ7BbqGJqIndmUM+KhdeXLnfl77588jJmo4r5jF0bDYfiFDxCHrJu4XB9hk
OUjKMdO83s2PsDkxCyGm8uzHUWlJuM/wOFybh2duwp2sAb6inoJzG/21wUS7iNj33baCrsmX3oA7
meWmRaojvrr8tSOZbNFxK8Ao0Ntlu6/9/mSSJ2OXBEils2Pnep9EQcRzlLpPl3/7zPxzJzOcuBUY
6r2hvTZITnccm2TzxOgNjR2yS1e+jiSdXJnq517CZKqbyGosSJbqa+Mk/Y2agJ7AI4Yx/8pIPXcr
p+v+NseB6gAx0NT41axs68avwQtxoDSgVvYpldjHHtflF2eFO5ngILUM2j9xycJIYm3CxuVVt9Xm
yoDSTz/zh+XKnczppkuiPC87FROQTktGGYSywSFIKBWwVNf8hSSmt8Z1n8mheQNDYBvWRtdN+d3m
CeBEb+psSH8RboOJcO7SAjfRgWp8aaFuhsOSUmFXPJIz40FvaQidbjTexxAVz1nPQejFoG0A2jei
M1Ht9B4I0pUbOzcEJosJYPPKBDFQ7oXRkZlUasEroXfB/eWxfO7XJ4tJlFBdSWskWapB7nWDj8U+
QhcYtePl3z+tFn94K85kFelOjRhqnd6tZA88h7qKetCD/JoTwSroHCyS0WVva21rNXu/fMkzt+RM
lhYZmT0SmlgcKYMKKhV4vAcAtovLv37m8+5MFpbAlwl1fEt/HVyDjTRhtzB21Ba94LxCt3jltZy7
ymSJGRUIAOTTOq+ldRJSax1Maadvt9BfuitLy7lLTJYWMBwYEImY3iMCHFZtHv7Muoi0BwQPm8uP
6swX3Tm9oN8XFw9Fo5kN9utggWJ1x0Y90pwOVrrZNVvfUspd7Vjulfdy7q1PVhdMpoMJwS0/an1X
hxsrzx37OZai7JeX7+bcBSbri2rh5O0Mo9xz5gUnCPQyfFEKGF1XbuDcTJnMcy3HK1I4Dcujb1Mf
ac0bJPcQEhBSb0BH8J0pb0qgNzMoKen6a/c0mf0NKHeAno72isS9cIO3Ie+/X/7lM6PLnsx7+vXD
CPewOArhme8uyOR5rlMxHkVnfF6+xJkXYk/nOe6CVObsg5AOu/Ev3Evkx6D6RiX6tQtMprqfl7Gj
qoH+KozhFCQNs4Uk6CyMr+x4z93AZJJHtmtwIs/LI3v5Vl84Gt6xZ3j/ZnZlAp67wGSK2ySwQVFs
x//sHobQtVdUTMYre4dzr/h01d+mtx13Oe45i31oQY9/0TscP7xkDKtlyOf1ykXOHUXtybxOBN0Z
PankfshsFTPJCTSk8yFMDKNZSy3G+ONXPf7DrHjEufqWD2F+5dpnZqSt//MGRzujIdZW5REOUXJC
CWX7SC13fF0e8r7yZ51veWBlkEXOgNUrV6567qVN1oGOTDGToHP7tYB7gGbDBMy3rPrKvTLnz2z5
7Omcx0bgALJxXkVlvAWd+qs42YqzvLh1LD+4MvLOjA1rMv19kRGjRKHo2HGOmwea7SHY9MpdGZjX
7kM7PZA/bC2syfwPcDMQOymG14RUoAUUNWiMekevgwGQRA5oBF3/2anGzoiU1zrlKJn7MvzaW7Im
awPuDID0taRCQnKzRZxbCmc3FMB3v3iByeKA9WL0OtNjAXVL08OFCsNo4aiZvr+8uJ2bWNZkcRh6
xLxxx+g2BoIe00whc8A7sTUUMm6dZkQ/WwzPVCDf2RXuUNlqV+7s3NiYrBtYQElI1P38OBAhca8W
p9yisnFpYXYZuahfW7yt6brhAhIjOqo8NolUwMmIYEvuUX97+emdmaSW/s+lgaJ+VpqBlHs7oMyD
l0xFj5RXeFou//5pDP9pbE8WAQFM34ELIvdFUtLoTMuHQFPBtsT5O3FeRPJhy1iUzbUT7bnbmawJ
qg5boc4YbB5J0/eVG5Y/YpG7yy/djDlZDHCZyFhtdAkhBJ+AGYUbBAHHLNXfTta6QVbRoi+vlZHO
jC5zsipEbojCBFXIEdm1ek9pmAhfZG7U3GW9uHw/Z56WOZn7cQ8Ql09DcdRh6eA/V5ttGPrjr6/9
+mTi11TwgjEui6NKgOlcNr6yMTQoIJd//czqb05mPRUXyEjELO6bGkK0XoWfIi52gV4fvQD79eWL
nHsHpwf3286ArsLYWYg5901uAUpEiYHFEK6pkiTXdsvn3sFkemPJ9XLQqMUxKmWzatIetydL1eW/
/9yPT2a3wBKUmLWe3TVG9EncGyZWyLuXf/vMzDYnM5vDvBhN4Qy3ksYC2B5bboIu+1FA2ZoZKbpA
j0CfDUCqa+XucxeczG2dtGQH4wvFyM59GnFroO8PUD0OHhkVvf3ioUldIEy98uzOXM6YTPbGCvtQ
c6iu23r0ORSwUZFnkGn2zuFp5yvZourdz8uP8jTf/rBIGpOpnpHoJRx4MHenXRlMQ5yOyRPrJXkb
+lvMf16+zOkv/9NlJtNdG1IbMCiLoxlr6TwF1LWsCnOmeO67KMn4IecbqxeUUD1w1Ssz6MwINCaL
AEo1fAY1PqO/l8um44Ruuc7q8g2de26TNcCm/15irJV7t4gIUEeuNxuks/KDsptpdb6IKcdcvtK5
wXC6vd8WgsAINQG2ZrgdSJsn56t7FDL8VIv0h9/XzzkjIzXNb1+71mRFEHVRkVTMikCX+BbQWzev
MveVftoac9N9NyIldr3wysXOPcLJCqEalMLF4Mt9RkrAktCQn9IK6H82ApeZp9K2QuN3+b7ODYXp
gtFU/YBAk5UOBePMdLJhV2LEWl/+9XNvaLI6kGvvSAvA/S3IJouxkJ/AtSbUn4yuFQIwtTSfTmP7
8tXO3Is+WRzQx5YavEa+PqcPg2hycssbf/G1H58sB5iLc8w7Y3Y3JLq/ll7WzsBpKFcmzZkPpz5Z
BRw77C2TfLLjEDmgK+xAzGsVlEfV12TTZnGnvV6+jXMXOv37b3OmMCsl6LxO7qFVwqVj1v//r3Sk
xk+Xr3HmA61PVoAiIG4GAR6PKicXxE7ydoHKB2i5XkdX3sa5S5yGwG+34Ws+FpRWqfZZUeKwCyoS
gpO0DV7FEIzXzjCnuf2HpfnvXsBvFxkqoXUBive9n7Z6s1LJH83gyI0a5zwo5Zo4oM6P6VvbEYl7
Pc4g8Jk/sOKp9SsCU1/4CxXrc7XMACkq89jvqep/7RFPVghbSawhNDsy54a6JJPH/BkYebks+S+X
L3BuLk3WBceAOWQpgMMkB9F23tZV9BO+Une4/PPnhuFkYShUgKg8wfyohAaIHt3/0YSq+tKOnK5P
8J8rB6kz6482WRHALsuujmV+hGN3JNMkn3sjMbho1GzSIE49uzTyXTlPQ4TWq8u3dubJaZOFYiQg
Ka4SdthWrcqdi31pnLElIwTs8u+fO1prk7UicSARY+RmC+/lP3IxHMMY3pfM9X3TdQOlY87azmA9
YXrtN05EceTyhc/d2GTpAB4hlKZuszuX2svM1NhgBrZ7ZbKd+/HJmgHZI/BS+GVH+oXeY030ozKz
DGzji6/98afr/jaXLVEGdWgk+bHFiLSIEuAcwMiqK+/kzCZOm+wOKsjeal7r+ZF422aukA9PydD9
PH3nTmWisPLmf28RChP709duaLoCBJoO26DKjwmuK9RFY7ZPnVRcGcTnbmgy/QVBfvEI4OMWLukn
ovFfDeaPH4B0COcEQLmO3YRYdzkG+5CF4spsPTcGJotCGIIWVGs7OZLxXn0rAFHg+cact7n8xM58
M9TJYgD0ujO7MQ/vujB9Oe0Wi0amtwo+uiuL8pm/X53MfDetchedOmNManJvKKn2HW1LceWVnPvz
J9NeV8EX+oCC7uipHuRQAjwo43prSMs9fu0BTSa4g0PMBRaRAYvUCGoRZtsF3wdVBv2t30jffPja
ZSZTfYi6PB+xPkMrw06CEAwdKClf6BhzMACXr3HuVUyme+aAIw/VJjmOhp+QNgF3gch4wku/9vOT
+U74XYAUPue7gmXe2/Yl8MCD7WINW3ztApPZnSkAUzXH5WUTnkBqAbpWj9P05R8/M7nVyeSG9+UX
dBjE7lQxCyJ/T7qmtyLaqFlTvH8AE0jgLf9TLr5asZ+KDHEXdx4sxuwYh2BoYBWlM7QslIPt9NoW
+s/zQ/0vVaE1+DV/fnIkASNZaEpc/aS0jM+t6uovjSqs9f/8iDiFyReKnd8Ro6oVHFy1BYA6z1LC
Lx4vv5pzNzGZ5NJNk7524/Tonw5MelPt2bVkeyK3rh2aT5P5vze1iLf+eQ9FFquihFp5pGYtFxH2
Qx++joy/Y62XR7KS1fxL+wXVm8zzxOg9Imj67Ji2FhHdGtHghMq49vvXHtVkivclfAm3tdPjCR4b
nAIj2lnppMq8gmL28/I1Tr/1p4c1meeOHTRVmg/ZkQTtJ+So4xrivXvlc3HuTUzmeCRq8u2VOj0m
tf1EvLWByNtRtzlfJuzuxZXV9twtTCZ7IfrGDrI4P/Zx+5mYPrTO/IuDdfK9LtkNBoSzxMfeHpoV
st4C0sOAopd9wdfG0FQmmEeFXUsiNI9xqWHwE5YkqiABqLK9/ILPzLepUJDwqjQZTSdFS2nJpaVX
xns5Eq/TlyK/8lU98wLcyZQmvzQEb5gyTrP+gNLfmoPMiNeX//4zbUp1qhaEGVzhYA/oFLJgu3ax
dhE3z+qxEuveznDPn84IprloG0Lua4vxFWZfPIWr/4+zL1mSVGeafSLMGISALZmVWVVdU8/ZZyPr
4TQIEGIW4umv0/+3qNYpJddY5CYXEhoiFAp5uMeGhS+kDjwPz6SXCZzrx9wDucyJ96DLTIHHEjvn
z7BzFK7GTT2w8lJGqv1Y5pS7h7rMmXu6PoWr837Dxk3goLN0kHuDut/F652ffeTkB4DiLmtmar0f
yoWXaR40++C1rokj9Cn03IvcrS6KeMFxUSMEvqV2UMaOArwNz2jbcYbJ9x5Qb2FFAF0JkBhN1wK4
ryCIQHXe9RmzGY1h99IlYxSAiQBXjw41eL3smlsZh94tJUxtXXMtnZjQPh2puoe8S/7kjtMM/keX
nSG0qg4RqfuNlbd1YRzn4O1b2qCGA/anBKn3MHoA5ZA+e0uT3VyfKctKmHC+gheUB3jNvUAmrz/X
uJT3vN/CCtoaN07yjDoEDLjIoYCP7VusIvWclF3yZd+Xr3P26r4sobaTBEENx+gUt04YyWOI0paN
abFN/DqiV427ZSTA3oiLBhSNb6PSr0DYWt4UmVNs7NC3I1xUIf7dgYhRyDQRVEnEM70jHOpna2JJ
zuwLSqfvdDjeZh3UUrirNy4E65y/4UQi4ywX4Qg1LIhVXOY6/lctkJBuGjc7otAF9fZht+EKLakf
NzIsm3kl5EzAKfonZBhnACrB/gVKNGCYvrSZfFhKxA54AwGkt3sAHVO201JMi8d6eT06ufQD9HSg
eux+QQl5ER8m4kGO5/qWWw/EN+bQBPWBq2YAw08gLj2wdn/MMahQHeYFcYtye/LSFnNxe70rywY0
wX2ZowM+4PfUQ7Py0M8Riv1QePwD0lMgV77eh22xqHHwS5r8zz7XIoFoKD7M6ysRW5wKdBy9+B46
ERCLcnLSvM3dLyrpy403RYtnoIZnCFF3603Ir14iAiInvBvFtDviEkk+XB+arX3DObiDE8KAHRzJ
BZd3C/R8vxHwd36/3rrFeKnhHVYJQKkyJNPW9/G2AVeZjn8NndJAcfOfRf9T8/JX1XK6EQPaRmM4
CzWCAgaFp+ICHgwowTQlbdiJKjCwbOwEWwf+395IAmgHdQO4uxjkVw9CgxjokIMivzlenzBb+4ZX
CKBEzEOCbEQDuadzCD2wW/CpbyTlbFZpmD6dwIxKlwaPOWz2zqja6L0bgF2Ch4D0oF0VApyLqGjd
shpLNGZC+5LGbyC0MdfInle//BXpCbpQdp5gQq7+OhVJe2hADLBxEFkGZ4L8SODRuu91+QQGBeTW
AOzTfvmPqFHyCNofEIl47HHGRRZq6Hgz8way0a9lxUwYg+z7BNWkKrlj+QzmdKDiwcw0/Ni1HUzg
gi6544FeI7kT3kzfl6Uf/J6h4rPHdRLo1P29mX1wH/gOJINO5aw/8xCCuEklv9QQrN1jjujAsJZ4
bOTSRjU6aHhyiUOZf+1cJTcu3W/OPFo3bMWfqgLMh2gdcgcQzEqa6eAt4ca7/ZvHCho3bKUsVa0y
p/FQA58jt5IDNgQOd4SWSe/vuRCT0AyLwYi1uExAQBSnizrEDshffCiM7vEkaH21yleBGZScGGD1
yjuxruAvsi+S+3Bkw8a3vxkkoXXjQBQgLwAFZAPKWjd8B0H7b6B2eT/V/Bmo6g38k2UFIuPki7vF
wQgy/+Q7NWi1tXJPPdTMKrAbbEzR2zdujGLt+tUc8XxRIE3Jw5Pvg50kcb6NS3SiK12ON4HFxTsU
YfihWMj9kAP60uzDpKHfdUe/6pfpwcGr4uCdlHaw6A1cY97wXzt8Bho3rJq1xHEqEXqnP8A9ZOjD
Y5AAcnK9dduqGCY9jSjHDJeVxCumKLiewGz3bqpBdefUeETc14dh2DxpwD8NwphTVbifwE8KGaqm
vuv8etroYJ3n/4SnmCLDuCGk0Q/Qi/JPBEybB6YgfOr51VYxxZsnEQnN4Ff2AhdDMpOT8kaQ3iIo
7KcO/OX+i+NW9WHWW0AmyzDM0JfNkFHhdducS0jW3Lo5SJVAqRYdd62CGfO6wai60GlhHOXS9mfp
+PknF7TO/KEaQeGybynM+BY6iYmgbAlPLFDyAbKV0KCoUbW4lXuwzZFh4jKHlG2P4ODEFl1D0YD8
U/Ji2Pnxa6ev7BiMo9p1IGAD4M3oHLQfvahlE/1ucbFmPYumUNj086o5jyT4yuQygI+U5MduEOCs
T7ydq+z/PQTeEGhBQzT8BMjbh5EnA6gVxTcHNWw317eRbQEMY+7pGNUd68kJQvP/9vV08ftp2XcK
mRUqvC1QODhl4WkEyUDW0IcxkA+ws7zcCgMsX2/GsA4fF3ClON4pZCFuywGsC6XWct/cmDErdSQI
wPPZO8UBYBia8j6tePjv9Ym3uKH/FJ6A8AfnW4Xgi2fBTyyvB/pfIJQpOG+efV+Jx87fdNlvxvok
DI3DGuRLje+hRPBEl/IEYsOPf2KyeFGn0aMvPehzjlAI2QgrV9t9w32bBSkCfI9FwBEZiKGh0BsR
BYi3E5AOC7XRg23uDMPG+/KQi1A15zisf4IGEVot3R1AJj81GW7AILcRgNt2l3FUI7NO+8QnUJoG
ocuJIfgGRfzWe4itccOy4wWitW0OqSHSV+FtBnnun1GVzV+u7y5b64ZZ+znefR13jY9Vx1MFqYZU
aFTm7GvdOKAhFO1DpQyKXdBCm2/AbU0Pxbh83NW4WWWSZaHbkkSDDLSg/4KksD8l4SZM1rI3zaoS
OcV8DGZEXy5wfbeyQskSWLPVhySftx6KLAeDWVWCqp6OVoOGhtQIjs13LvKGLQVWvxEg+Zw59QgH
W1dIutP1+bINybBtWtd+TkXnnXAqy7OLsyeNp7k8NDmuXde7sOwms9hELTICn1RJ4MgX/rDq7b0f
2FxtWLOt9fX/V8d0wyEj0eSjf2oGd4IKFWr/GLIQG99umx7DiGnmDc0U+pieYaH3mCpwnHoolCwg
WH+8Pj22LgxThgYPmUHAjZtut9bi4B3iCP7h7KYiauu6aOvCsOdogSIWOB6905To96Cje6aV+iQD
8u36CGxLYBh0xkdotJD1vlj1ywuVoKWoJPgxdrVu5mBIPWRuA0bek2wgXgbGdpWOMWoU9rVu3KQl
lJw8BxmzUyn7CbcFAcnB9aje17pxk269BWSHsvBwFxFDCjV4dWh87KHrrVuW1SwPIXKswMjb4qYJ
MkjwXgK/DbLs4diU7RaAytbF+v8r6yrXQjrwqfrr5vynd4F9AO/dkkLVN9wI8yybJzDsV0CzGpI4
ujnLoimgjA5iwWglRt83RYb9QjsvaqEovoYuSMOQvP8Gza8iXVNh1zuwBBOB//cEtV0I3rewwnnT
NeP7cg4D0Fcr8I1DJYaIf6EzHd8vdMn2OYvAsGSQ0kJ20MOGgrBdCBmZit3wvixT6HxuJU5sS25Y
s0L5NPVjjKghrH9AduhfMmflqVx31vU5syy5Wf9RDmUoXehAn0oNm/tD7xXOeuu51fL9vmHRJa01
n3tk3lqNEw3KvCFyGPw5WRMB+77fsGotynkmE8IjEK5ldxn1oOUeI+S43vp68r4RAPvGiTzOgMeh
wgTBV55BtzOh8gsdM6hr5oN3BrORvrnej20VDNNulmGsegQUp0qFyamP1GdPRLsS56DxWjt95TdE
R1nbeWt+rxh/oB5jgjKZkvtcxn/qPUYlQSCFGfKDMDuAkW46hLzed5j5hkFDBVWHIkdqFQtRHfwR
UIYJycPrc27bm4b5ZlMXjjlfv3zpoVoVFfP3SKvgzskavS8e8g3zFQQlLAPHtUPxIkHNOMizu7Jr
NjaNxd2ZhRoulOpdDU1jHDnJLcube8CI2lPXDQ8l5EEPC14Ar8+UZXea1RkluOcBHyuac1YgGX2E
oNxUPTYSBBs7OzCMmChfNBAPgpuAEiRkKiF60bhQgdr3+YYRo5IeNW5dLM+klT8hzVyeAui5bSyC
bW4My3XnzltwHQhOrAzUga8pnTX3uO/L105fWS4HGCHKmhHOTYw//jCrzNM+eiYSmvUXCvLyS9so
KBxUBUpmKftWzXwrHLLtTcNyFURRIQkGt1wy8g7RUJkKZPt1kgnQhgbvZt7sebbHKAwrphCSnDsQ
tZ5o63jn3i+m24gG3/fNv2G/EqWRGgx5zVkNnnujIEJ36yhn2lO+Q0KztqJMBKtA74dQvZmhFdxL
5wBO3a2UqeXoMgsrWAvJz9EN2G8eqieyiJ99W794Xv2lY/XLrulxDbNVbT+EpB/Yb1rzX6oZLgDn
7uK6xOQYRltSkEf5Rf6/c2WEQNJjN+d8365xDaulccwzD2mVE56l8pQkqL5HYujD9WmxzbxhtTEo
W8A8j0+HHNCLD+lWyLrEt5WEUibUcjYgBuuXvhGZuEYwDcXGfBH+DNkAFkV48gD8DgWd5aFr2/Z4
fRwW1+YaNsxAtl/5qFk6x0Udge43iHDliLo22DkEw3QJyyX1XJn8FiV0ZsoOpgsgP3JccbblQC1u
yCyhEEsYqxx8UUimZP/0Ib3rPVAfyOKDgsD9PLvnPTNFzDIKPB/MFBsWGvUgwICgnXrvNxDN2Ne4
GUMDh+5FIG86QXV2SpWvvysPzBT7GjdNuOr9rCsiZJuSELVRcXEMUEq6cTa+vUdBxf/38SUg2Bt0
pEPjYBr91lNoL4HbuQuc55qHYbNhbus8/NcSiFkywTlJOjwzNmcIh59cTx25655VED6MDj3N4/Q0
47lo32wZlk2qDhKDofO/dZYqZngiAqn8BhTibYMjJt8yAFwS94Ah+f2H2RkSCpDeW7ZqWGyLYVgz
ZUNFJmgtnspknB8g3vaO1C45tVO2lVu09WDYc+YmsqsbWIGKqiHVqANPCRhOHisgrN5fX4C37RkA
sL93FHFrQfBQ1JzF1McHhKH1Chcdv40eROsICvHSoqqhTH29N8t6mIUUFEJXTZavt9cAvQmKwqhu
zDYW2zJb/6mioHMXQMYv/t3yFkKahPMbDcbaw+Tstb/YMO4S+fHe7URzJuOEorWpqA9jAhaMEOft
xhTZRmGYuMpVBRn6AhYxhBN9hOZv4EBwyQu9B1AaQfX7+kokb9u4WTSRZaLMx6Wtz0xDESePQSEl
p6Y/ST/sP4AN+wnyZNP9OIYFmD+ydiNKsA3OMPc2XOT/Pb3QJojfsQn1z4BYtsdi5R+6PjDbFjOO
8SxIgBdCBuysQ8e9cz1oZ+eqPF1v3Pb9/t/WsjL+lWWeNRDLoNmBJZD3qKM4OIANW27ccC0GaULD
cJuK/GVkuFvV4T1EGy6IEoALxukKDFR39FbEzfXB2GbKMH0WKgmdPkRVukENnk8nKDwvPt+AuFkO
ERMixkYBVc++q89Z4v2Wjv7eV+Wn0WvvOkreocj6uVumfavyH7xYFkPV1oVVssnzT3xmUHUt5/aj
sxd2Q/4DGhugNxdN0HIDfV+YH/EkHQw3ywAOqI3FsOwsEzLmTt3/QtzMg559Oyn/5M3T05Qt/Yfr
y23ZWCZiDGrh0IttpXvKiHofB9lX0ZUfKKOnuGdfJlbc7OvGMPF+WWB8NJHnUg/6PlPkvqeDA40k
pGpyV+kT+A/4zoU3bJ22TblIDSeWRRCc8VeBuUx+iRoYzPXBWEzELKgA15YDXZfJRbpsRR07PwN3
k3nV1rZxuCPPhPoxyLWex1Zmz1nVk89NnlRsY0PZmjesWzJI+o1h4558Bmf1k2eyWh6yVaLvfH1u
LDvWxIrFussgz4eFbh3cw2gev3AedcccOcaNIaxH3htxqAkSAwIA2k8RQukVxkB5BbSseyZe9bOG
W7w+CFsXxoFOnREa1AJeinfVB5+5Z7Be3siKfFg30r4u1q5fpZwItMTLZYnck5RFB43EskrBYFFf
lkwzYNbdasPhWhacruv0qh/egXKPtDj4oEsc3oK1uz44ziaky7baa6+vWqfBsAAQjScHYNCgwDjh
vB7Xuqmctu7G7dU2AMOaWxYMiQQk4KzxKMAgGn8uZLWrdmhVGPr7+/28rauMi/pc9o38AUkrehpj
Bbk+mZXHfQttGDTHO4zns7A+EynPbHGf4z6+7SZyn5N9OQpiosZoB9XYBcmDM+qGdKqHDtLVE1su
wdDnn66PwrIKJmwM7w15sLKYn1fFY7BNtey5gF7yxhzZWjeu3tJLJPMnjuhWyG9sZeNEnfyGodna
NmxZZBA9x0UebUNG7HsBmp1jI7utqbe1bppxx8YBpVTijCq7Xt3ptvfqQymizN05NYb9Qk5vHiYw
lP2mXgMVtLZuEewXkLDf8KaW8z9cB/bKgpHpRbA30/os/OhGdith2JrjctccF3SvaFq2y4YrWufk
Dcdt8hJr3edJKJDnWvKHihcQekR5YKDdf2oefd23TU17dvypdnMH9jxwvFL6GUTuHMjdb4HFbUMw
jBm6gSD0nSKAn31UamC+ii8y77/4vT64jks21sQSJIfGIV2C1oHzKa/PcQO2EAVZNeTEnXciAveJ
n0GwdCyjF0qzX9cnzTKo/8DHRg5KZccR57Dl4jBDzBiCPuoG6RzAELHdzvu6MYwcRPaQ6i5dcVaE
HViuPsYF2BbZcob2+kaFhW0khq2P5QhRRa+WZ6rj+azG+VCOIRi+uwQsPjSfbvaNZO3+lc308Kt9
VGIjZyPQcGBBPzO/fcQV9tnZzPnbhmLYvUbFpXYC3z2ROPunDSA0XpZA1EBOMurLT9fHsdr4GwZJ
DNvXSLe4cm7lGSK5X1kPmnhvqLqNSbI1bpzbfQTBSSgoI8BJlv6gM1ceG76ZD7G1bhi6iBa/i2Oc
R5JMKKRGUqdO9il0EWISFQvPDwdoD2EbQaUppeC9SSXfLDixeFxiWLfMoAu8BGu6P1TvdSen43qf
X6/ySc+84zYYd90qbyyvCSJbpmXOJ6BkT0vmf5WD862dpwxa5kOw4acsi2AW80FGeczJgP3js+GH
3wfZoSu8rToK29cbtswABYylEmsOuJmOPkRuLzwr+Clhe2NjE0umij6anYoC6FXmgiGl6RTgu+7G
Ij7tMrDAMOKyCZJo0ThcMxEAiePqKCNpB7HafY+PxASSuSxykNEM8GaB2+KJzoCbSKD5TxKX97Dq
f1wfhm0pDFOmco5J0UD4GYfPv32Lqpy4n96HY8AO+zowrHl9JCwpKClPcQY+DQoh4xKBzhEspluJ
TdsQjINbEn8sy2wQZ9oNzsF1SfUN+rVNysOM7KIrJiQwDLt2CAOfOa5aczb74V2XLA1Pq6RQ+wBG
xMSQQY+VRbkqAsBcNE95xoN0BqnYxiJYrNnEkLlicrPYGzKw4uYzP4oaL2u1i3vp9TW2NW/Ys1ND
GzIeIDYKNizy1QNq9uA73i7+T0JMAJnsEh1AYR3qVFEiujSnnTwFJVE3+z7eMGTdF4Of9evMe1Df
RgQjpttlEpsRheVMMKFjpG544E+Lc4Jo0VkhgFlrNbVbnGYPUs16i/7ctgaGISs1eXXnAasAqtQ5
JSqbDkuJEGbfJBlW7JRg8/KCqDoDQ3msmTiVwbLxQmD7cMN8RykC1+vQNA6DFBLf53kzTWxr2rBa
v16YqGOcktngvVDd+oeoT3Ze/k3oWKyriEUVYJL9KM9d6d/Ok3DTVQsgLDYhHBbfZsLGIB/bloqE
y4lCkzFVHUyWZsDHBj3Ytq4vra0Lw3hjVg9uoPrllEdT+2kRTH3OkvxLNNW7tJ9IYL7JungdL8Nl
WVEiHS2+r1loEc3V1+vf/6Z9UdcsHStdZA1H2lZPMQ+T6U6XjXMiEUo+aKWl96DY+D7I92HV0Jtx
P6gXDoVqcKNfauEhOl1KEUCFPtlK6b15NUDzhjPiY9JVFViWn/RC9DcoTGnnQIGISw4N3gWevGjo
h5vr82bjiTHTAwDH8iEJouyxl+C9UQkfbnToPuu4xbMQ8il6GasjclzvvKH84EFT5Xq/bxolhmg6
qj4vxq4NQWZZRWF7ky14T71tnbqNPl3v4M0rNjowfFUZJyh09dzs0cXd90Ytn9ZR+bT9ofB8n4qp
vfPqrfDJNhjDeVUZXTohanHxC9IDP+3Tl4ntFDKEFuPfl1EN5uBp0iDD6jrdfGvjyCVA4bhFf7w+
U2+aPgVj7N/tx1Mt9BQM4pJo0K/WUfUCkWo8odJkixDLtsnMEjN3xc91SV5fBJvlIYcGZFHPv8EF
Kk68TvhjFXd3faWOCePADoMA7/rI3mZLwNAMr+aNmtBw9MF903q/O4gBkfATWwWTsw5ANTeYUHoD
V+1F8l4U5a9mJ5oePRsegjcMOzrMqkuOB8obNkf5C7Tu5Pn6wCwOwiw+iz2qWOIU4jKCCDgtoqxK
k7htz0HtfGnyZjxd78ayr830AatZQkZApC6xSBroBq/U2+M+TC6myHABLGetAzYicaEjUK1enERn
qTy68e0W+yeG/fMCEt+gPgKfV84e/9BSrkROIs9+zQkworQSaRXmWxdl6w43XIATVvXSyaq+1OhB
DoBHx7hFMSgiTFPf3ECw4+hk8+dldr6pwP1+fX3eBHNgBg3PgBxiXfAZ23vIwoe2lO+KQDpfo7mp
joub33YASp7yAQXyJAHq9nqflj0RmCblOlIGw4w+uSv6g++3Y/NtLL0w2nXLotBm/tsfNUyzhgCR
dMkDP+GpHsNapbzdDMVtIzBOV8pABYES/OrS1Hnopz2ru+l97wXTVvGmxaGad3ZQk7Vdz7kAn3Hj
fVwiUBVp4YIRSddbYG2LAwgM2+lZ1DV57lcXKGNwfgD4UHyA5PH4OQc9gnMMiR9/ur7etsEYdkRF
4/rgQ8oeda6rPBUuUBaKLkFxcKpqk/PCYq1mBZjIQOTX1KCqnEbupw7IBCvgFlIvXL7SpP1BvOLG
83aRkGCDGWZDqxiKhk0lLihI6g5tOE73QTXvk+pxzTt8CUW4cZ6i8BFYbu++7QVwlJXYOqwtm/c/
d3hVgebWCbJH7vThsZ+AUW49ZCGuL7ZlGUwhoDic4nhow+yx5OxXPI9I1YR4MO3BIkUasCXhVhBt
64xaNrF5pe+VzgcVtv+jG0cYOhxyAdlMSH1UgL5xZwNaZZszw+DHqqFLkdTl/9GaI0enkHgqP1yf
Mot9mBd77Tud145FedG1egrwvnykeTc8j0XffL3eg+3zDVt3qyjIY6DbLjqKppc28ssvBdnEptu+
37Dv1sMZn9RLcembub2tSi9La6iN3QoR/Lvv+42jsRjADss1eJq90I+fCsCCQLvqUUFvrrdvG4Fh
zi1kNcJhlPljUZAgOOERlRbvp6FxmhNURpctcnzLMpg3/T7AO20JyvFLjMqzVMcaqqiN1we76i8p
ZL3/Pvb6OpuyuQZVOiEqf4+GKzcVi9I/r8+S7fONc1t6giVVINmdD07wlIO74KZY78f7WjfO7LIW
pQCav7iIPHbosUg8L37JaqWL0/UOLL7CWxf/1Ysc4zqbYw59BahZZWnlDsDJ+WJ5WvnqEYlspRFs
s7T+/6obt+1U0w2wNSVC8lk0SdT822gP/N/7hmHYMkd2AoiUkl/oANJnjk11nKe6uoudSt2VfhNu
5XNs82Watdsg7MgVv7C5LQ6AgoWHtsvb+6WCzqMP8Pfn6wOyTZhh3LoaQVKlC3YHTFh8zsqFfY9Y
nb+/3rptFIZpE6cKgpkEHGJT3m8xOYmTypZ8KHAYHTxEbLsYDSj4QP5e9o7UKqg1xfbt67w9yHCo
S7xDKYg6XB+IJVI3a8gWhSSsKOE8vGWqUN0YTONL3aj2uXAr558m6v2vkVc37jHSVN24cDH7zN6s
LNPlIiqd9PlFzmvliONmX6JuE/pkWX2ztgwU/zSXdYnDw5+rhwAyzl5KB7klgGHx7GZxWQOauwJr
UV3CepZPYEoVICuJ4oNk0xYrpK0Lw+D7kTaNGJfkztcNS0Ud/sPnIEqhx/Dj+spbtrBZXuZNfNL+
wPglglaaHzPHT9vJ+zppUJa2vsy+XO/GthKGvVPhJFMwOfnF1eoETe34PIVyq/raNkmGkcuqGRYn
KoqLVGV0rOEUT91IP6CEdqvK1daDYehuFmaKhlN+iXNS3dBB+0c20fK4kM0ajjcXIkzM0rJY9YBY
jz3/kxDQiRt/druVbxuSCEd3gL75ccdKoB/jHF/VTgCE6pI7d2G/+ibXB7zS76oyQ+PGKU4y4XJn
YfkF/B/0fT8r6h0HhMt8zzmO9tfJe3X+ZUPfkThAWtYjeXKUI7i9UsXK5OO+uVmX/1Xz4xJI0PSF
+YU28/Bc5WV8UUgdbOm1vJ3vw+cb1iwQ4Yyz7qZH3msOaj3+K3Px4DDm9cGF7HyqAgC7XFlXD0QI
EIC6EJoHYf2+wRlnu1cvXjZUFb+ESUZfmNtIcWhz39lwJG9aOMZmWLhPqGBDhjRwWA5Ncq6XEfwE
DfVbtXPtDStHDt1NeIW1130432ZJJyEDu3gAnF6fn3WP/getggEYNq4zPaJ9xFZCheXnGveNh0HX
H6guICQqRPUZ67lvKcx6s1HkpAiWvLyAaCypD9yLM3WTjHJrLd5O94WJWXMmaMCcZkC+wh/ll4Zl
z3NOX2avDI/RKusgpHtGJubBg7pxunuHmWVoQQDugaoNcZYUYXXneG3zqZvCcesB3+IhTTUfkYQR
1eGMM8Ttknudr8RddALgJF7rQfk+TDkmz/QCMlEBIWGB55L2nmfrFYrGy3OiwTi0b6/FhiOYp1bm
zqTQhVYklbV4l2sR0NQf8LwMp9kfInCS7cpYYkCG5QeML9HEhvwytjURp8qR3nwXdyLcInx6My+D
DkzbzxdI4kI170EuSqTZVOlURtE7RT5mGRD5pODju3pot2AoFks1a9E4Sr2zLMFROTizc3DEAL3m
oHmMO9IcpF+/FHgx2nj3t7lsk7V8Aa900tZKXCJQ0qdL6X9PkvF97otPISDjKW3qL22/yjfL6kVH
/r1qdnGlhIlZqZbVZChjyLhf/Ib0TzKfKEPCUY8bPsgyiWZ1GtEBOBsrDAwyOXmKQ1sAeA0icGde
vqPSoUxHj4njdde6bus3XKtZpobcQRe6kKP/ow8/V5IfkaPY2g22xo2YAG/QAOoVE95pWvmt70EO
3dThVtmrZWeb1WktiAWkE+rkURbsEYrtN1wCEian4F2yyHdRRh+qYQscY9trJok5nhrDbCR1e680
hHkmNYPAdvw4ilahpgJ7jEbeYYnyZ29Vfihi/X19GNy3QoaLcAXJWJBoyO35SbWksmJiTott/NKb
F0xsZsNDaJHMVdEwZKfw0snd5t7n731B/lX1eBmjMUtbSdJ5BIJz33iMYCFiLI56J/i//rx5iY8u
MqEb3tt2vJps5z6ykIUWY3Wphu6hxmHq1mBrhczx78YpYyjJec8NQTlhE8v7Lih2gS3DxCxtA0y+
d6fMj+9Yg6iHs+hESiRafQee6Y8u6fW5e/Oyg26MG0If9rWYedE9xchgvPQdYEPPBa8dMBDSjji3
13uxmK1Jhs6afAJBpkwelYB1dSxO66CoNxyOJVQwOdDbmg2B48j4DppJU3wEj1V2m5G4v+ETojl/
cJOXfaMwYgXW153wW6jEtmPsPEIXR30oEoDB97W+zt2r+4hwIjLlA4AbHbgnPnSuFvNpCEDbtzFN
tpU2rF5F0nMVn+M71eb/kAkKY77u/AMi+K3bpq0Hw+5RbrbgVaBij9C+LKZDW8SIcvg0Ty+19Kqd
W8kwdpp4FLVhToU0D/OWQxVR8diuMc+GM7ENwrgZyKZsxslv4zsps6/cjb1jn0yfgQjo9q2DWdxG
ytEbK82iu5J10wG420dSR8nt/8fF3GIQJi96xuYpQGY3eiyHCP4Dasl6brO7OGTfCqm/X9+utk6M
27+E5jMDPfaId6a5SPHClKWjai5tQoMbL0Ht0PVu1t3/RjRhottAFRjHS++NT0IPPwSL63O023OY
2DY3bzyiwjC6c6e6uHDhVV+XBNKarRBTnS4auPCNRbedIia0zWUoJ2ggU3dxHP2+K9v+fc8Uey4b
d0mjAfT1Jd6WP3agZn+EqM0vTreU8mwTaJg9GEjqcZbN9ASUfvLeHfDykkZOo3dJboWJiW1Dqgx0
JH5HHwkYaJC0XFkXwf5+2rf8hrXLJeb9MrH+By4zQ5m6EPD8xqt9PKP4eMPYRdf6fab09PRHPKBv
gcabadXu+3gTzDb2Qavcik5PYKpvDqNXFUWKcGm6XJ8bS1BvAtkgGi6WhWbqSY1xckAo1x3kCKRf
z8M73JPydL9rN8FrPMiJrqe6f/Lr4lesIafIO5T3LHJTgtSyT02Qmk7oyID8U0/ASN32Zcbvl1E5
e4pBw8TEqGW4k4iaz+6jXiZ+dEE4cgCflL5h09g/befXbWNY/399hOdM6tJfuie/TdhXvwa13THy
5iQ4X19xy9lkotQU7VuSj8R7ZG3c/3BrVLRCGE58nPJSb/hb273ExKrRihblJDPvsY9dPk3PZaUD
9s7jDc6t1FvAJDCkfMQ7wi3qEjQoMoEuGmWWxq4D8v57kpR9RVMnCYOtxbON2vABbJnjwdGd9+jH
8UvcA/M35l3ysaOq3zjLbOtmuAHp6a6gYeU9urU3HEUCyfE8HPkeToEQcnN/74oKdECi75AA5Mpv
7zLFIDPP6637ieXbzbK4cVYxqvqEflLN7LyrfBRlhaCEOV7fcbbWjVOeQNpOZR0vL8QBcrCPWzDp
rrfufa2vscUre2k7FwL1TUV/zKWYD8USRLe5aMnGt9vOXLMgzkMKnrFJAFyHpKjrhx/GrE++hAON
Uz+D2EZdJY9CJ8XJ1WFzv6j5x75hrZP5alg91YwLyrFh686Bnr0bPGvlfb3euMUaTLSdbKA/U2r4
GF5AG7Is588Zi5Z3Iy2njXmz9WCE8YqABiAD9eHdSKePblK2Z96gYLHm/pYfsyQITIRdRSA2DfVB
53sOqN2pAKCfz967rlzwAoYjDXwS1S8nqt65brNzSQwL90mIzH7U+I/Afuv4hoWSZu9yH+WXG1vZ
Eg6bSDu+eDzxOt99/BPVc0U/kX7poDue/VomrT7vWnwTcafwVIX3gwLOuWr0x2xk6hM4MMMh7QSe
SDaOAMv6m8A7nzoIur3BfWQcWGh/vQLxMnDvKuZNL9fHYXErJtpO9nWfZHHgPhJHfR4npDSqeZ/U
eJj467hemZ/bFQOQ4fHwGPcUmNo4QTYojXxnS3bIsntNlN3E1QTBJlVesi720zmoZDoW/BeT/Q+d
Z/+PtC9brlOHtv2hQ5UQIMQrq3HsZadxnGQnL6o0Dj2iEyC+/g5yH46jWItb3Je9q5wqsdRMaWpq
NFC6hrpBvMDY0WF5tXNOjCy+jZxiCDIsLwk+xPHPnPhd7Z9cr3c3kgvbnBhhL6Eak2hXkQfm++lj
y6jzIItNz0DbojIOcTCf2tyDgeYD9in/V8aD6H2bsjSEan1TPu1bVUaQsyENu3pAD2CaqgCr7x8k
k7tUY4LIhNxVk57hBhJ6D1lU0W+sn8LxUmsu9cbwWzYQE3KXhUUUOanHbmmYtbGOUB0lTutc6mhR
N467WS2zTLNrnOiyB2mCDQ3BM8pY3sN/V34Iueq3HrtszRtHOq/8qvEmwm5FG0zQDwFkF86W/UYY
2Fo3QxtaXGMQ1Wh9FM4DJCWcB5Tlg4+71o+7fvV/N47rbVjWuam/TrUTeGEIR25c930IgMK5QgkI
gJYTXl+vf8KW17hGpII/mOtZzNmPyal/ZjO8VScYoj7RtUZVt2DOeU7UxU2L0uEo3ODipfjP9W/b
VqkRxnxU+VJ5TnBbDd6XZJo//Skk4ir1ew4q53z9I7ZZNuI46ctWhWEKXWc/Sb4xvcifUUrTx12t
m/i6FvaYNTQx6P/d5/CM5zz4yDo2JsdyOJjgOgqXFUdN2r/lM7stnOU3caufhMN9twXla+DyPneH
9o2Hf9nXHSOedRPBmaYgwa1guXyD12X6FliW6u311i3L2QTV8VlWJF9I9qMoRyD7aymcIc5rr3gC
IX0T6m+ZcBNbl0HxE+yKNPvBMtZ/wkMU/VkCh7hRMbb14e+w/h8hQu1lThjcSi6mIyqKJPZLnx0g
gLILuRdEJrCOR1Mjcrju3iKfqe+kHAZ4UeEF7xjUfKvc8/ogeeblf1maBheLoHouYGrybmmg7R23
2dSku/ZW75+LfyfZLLVqn2W0XvVSXRwK1+EbcWH79cbGAfnNZuFdIp8z7uQnH69qxSGCf+c+wJBn
0s/4XJMlEXn9DJDNL+ojDQsklHSuR4Hlx5s3+JZEnXBTSIlmZdHHcJX/DPzy1nb++vL0zAt8Q/iS
JwOtn5faLw6A1JFDMcEqsyy2FL5sP9/YIiBmI4sSyozPczHINxAUfexStu89xjMZcomLt1fZjvVz
Ns94Aoii+gZk0C2pf9tPXwftf4/k/1FqmslCyvbZjVj9Y85rVK89lH92Tuz62RfNTznLSd519XNa
Z59UWqoL/Fh2UX0Cz7yp69nrQ4/Ow3PogUcWKjBuo6Fz9oWraYsmSDIk8Apqn7UbPE+Dfwc5ta/X
l/u6Lv59c/HM63nrtDpUOmqfq0R+VX5zl4DAidfoD6Fs3hdOtrEv2z5jHPOkjvqBe1X73C5AXbLU
/1KUw3+EARbpFyB4Qfb7en8si8i8m7cLVELHqaRQsYlgaVJ02o0bALK2APW29vnfq4gDoBQ6WcIh
QdL1MHSAtJCXbUpT2Vo3opdWnYpCDe6HnDNy6fqyepCp7x73jY2Rr89ZS6ZABeVzRJamj0fwn5OY
5MMu1bfAMy/j0A4kY5vk3TPvSVo9VARF7Es6R8WHfb9/HbUXESyWho+NBDoiS73+BP8UXJZKspFb
WVaoaYMGauk4966mF1aHTxXEf0U2vsmK7scKzoFR3M2+PtC/+5C7pUxk4/TPJW6BcEqJBBitUleb
aFfbEjIOX+5zqNfVrb6DgfszHoV/ARy8ZeljuY1AJPDvXw/r2XGBfUb/HIzy20AD8qPIwwm4eSli
HgTLJR9YecOc7+MkYdKVb1ktWDplXshdsGTDJAja5yh06Fn4uJSoTn26PiXr8n9lCzRv4zIAyjGq
WPGcyR5+pW4H7VDe0guUBd+5Ub71vGk5+83LOFQF/bHAff/ZraR/WjFSLQqVQBwAbXi9I7YvGPHt
QFwQVMEReznvoTURds58Fy0usvgwb9SGEqbl0cgzGXGwToApTOL3STwSHHE3DdzT+adZccn+i5q5
Kc6jgoDV8qVpS4YNpkxcaJIgz2k6VM+SJsyC8nF2nDmnG4eLrd/GvkBhqBnCZbZ4ThZciDkq/QRV
joMzbm1sthXi/b3so9aTLhN18VxAbI9/gk5mWIpDqDnN/ksST92IAizcp+uz+PpapyYVomeuH1Vq
8C+8d8BqUvVn0YXv97W9juCLHZRBe3w9EcVZE5e+EXLKb6D4//1647ZpMLa21pl8OkMf/0708DlP
0uhXkjsSimn15+sfeH1kvD8r8sWv53pmHveT9tkjpXvIszE5uc2WU6Vtjo2tDXUCwGXrrH/uKw8w
beakMyQzg3YujkCzueQ4RAn9sasjZlkCWoRuHc3Yo1sCGdA2R1UnkVvvBpZRMqsSNZtIH3nj8OyA
UNrfKc6S6sy9ondO+369kaS0VZtT7daY56afwNKZPkFFeotoZDmGzSIERTF/LtnsX1aorIZGnXRH
nPfsqU3D9zNP2n175T9lCGDxA8CvIwhDltE58yENRPyZxc28RcuxhANZ5+fFaiWi9UQiYQZbyelt
6wLH0vf5Uz3DE2rfPBi7koZd5RiB03dp4R3QL9X4/3ENNq3j5Fxh9w7x65Nm4DeV2wM7UW2WNW1r
1EhSCja2Gtqf+tLnIBfgOiAfB5SnN3IsSyibnnEF3mKmYV6ic9HUTRWDcIErh592p3au1NlVW1vG
62uVmsy+Ska4lQWDvsBJQDhHRafh3RT56ZeeRQx1fQ/c8Til+RaV/vV+UZPhxwTXrYBh9SVRVF4q
lgYg+eSO+AaFTe/dMrLm156VRU22H0xbtHYSz71AB+eXYNNyqCFBsLFsX48LanLlgPYhkJRjzZ0/
1qo+JN7iXKa6I+XRK8MtBu/rC4yaon+gP1Uz2HC4pi0ui2HeWx/C/V2gf4e27iflNnIW59avipij
4q6R2J2dNHjcNwFGfAiYKk6ib0QWqwJJ1onk+Zh/mSEZ029Rz22LyTzv4LrX1KMiF7AQ6IkHeXbq
QzwBstUSBuT3ciMYLTNhUuJ4WAmvHCg/8w5aXpDyUucgjbautJbFZPLh2OS4odcJfZE5/Z2tCvaE
+ady3sSk2j6wxv7LXdxPIY3b5vpOoWJ68MfgEU8yPaTk9iU11CS/QVOnQSJZ+RfROdMNHfECDwDb
z+vryPbr17+/+PXN4DiNyj2exWE4p/B40PxS1oANsXEnB4ialDenFwBqNhG+QWn5fpwKCNfXdOsV
0LJMTYqbGPu+W4I2uakmCHtAOHjNByAafaJ8S+LDtkKNaF5dw7SsBufMM39xDgCKLPIQeYruqt5R
k9Xm466T9LpT9+2IV7qaB48p28xjLGeQSWMTiZM1qJuq+yQKmwcm/eRAy3Uh+d1DInq3j0sIchyv
LyfLSJnMNUIzEaWpDhJ4ZiLdmOHXGVe0+7GvdaO0RoKhqAZIkSRxkXJ+66VzcphVojamwRILJleN
D76SmlbtncpmfZ4qGJ1UdAjehss+edaAmqZqtGxyb+h878IooNFqBuWiXrbyetvvN2KZZTCEySGD
dqZeOxR40WxVd+JTXbpvyTyNWxZkts+sc/9iy/CFDkjoENxN0vYdVMHr1c03bvxmo37w+qMpDY2s
lQmRJnCbwCxPLV7NexfgZX/Q31Xe/Zgm/3EdsEbVR2dJN8oDdA3kfws81OSoTfAdFBIKthcqwPdN
Y5Qox+FGY2MHyVRkIj2AjplwVDJS/bMCBr2Oe6ULeSeDwPXPElcE8lG5eAp89kQYBKexHGb9jkTu
In8hz4AgU6HWTFM2AwxyqyWqxWFM2nY+luWUlg9jx8Z90B0aGqlB5bSovRSpwMUFK5hllB8RNPnG
WNlm38gKZNmVHl3C7EaRVqI+qVaZ3vnYEpB6Dp0GG+f3rmA3KW8iy9icAT11VjJ86hMGTZLh4/Wm
LVuiSXOrgjJwOUmSG94q/9SXWYo6biiPExzwDlWHu4Ynl10CVAE12W6JhyycFSI6t0PJbiYt5BNk
5KZ9eaBJd8tcwYM5iZyzhtpNXEU4Npxy/nR9nCxzbRq4+dGQAVEe4NwbYUtNQ/kVuJUxhnLgxtuS
5bhgxlYydUtTc4k5rrIhOAITlhz8xN9Ap9hm2dhHKtkN6bCEzrl11Qn1v/sE1o/VVH5dhXVnOJHv
GyQjOWjTqfNmF8kBmUt98DN2z9a35izpbq9/wDZIRjxnDhDvk5vWF6Qd+lhU8JoRKHVcb9w2xUY4
F11PsLdOzrkfxK+pjty4crxvDZ+2tDUsv94kuHFGakXHML+hPQyWxYTsNc+3TJcsv97ktk2dTho3
AdRIwJX4VIzzh8RZ8Now7/JYC6gp3j41pKYFEPsXoevs7DtOeqhUsY/ORk06G++DEfSltrpwCc4X
T6Cen+j86frMWvJik86WFc6qUZbD18GbP60VJuLwN4oFRzLP369/wja3699fZAJZmNDWS8LiRnlD
FoC0FkTZpyaAI8AusgT9R4udp9PoT1N1IT1dYtKD4rKa9e779UbgFiElALmM1UUruEiSbCCnbV9m
29AYQQuBH8pb0mRJnGmV/4AKwj18kne5yGNZGlELAWfXm1K3uvhdnr8VpHNuA6F3JvEmU60NeN9X
IcfGCbf3g1+VHeRixuTh+rBbYtYkqqm8yhfuedWFrf7uykVpWw8ovblk8xXS9gnjSu6DTAm1GK++
6V0sGzgiAhNJ9e8BTifx9U5YclSTnzYFfZOlCYaoyuTnaRLJG6A7+K2fgg0jKrBJ3BSINU+x6OB2
XbAxdJYTzSSuVWkXDP0Imxa4St4QnGZyGs+4XH90kB45gGRc75xl7Zri6rDlhb6gXOAGM+G1rCKL
PmEf3Hfkm8A1IRNShy7c02g4flQNnQ4dOKMbNzjbLzdCGlREvMPNLvzNNKqR3A1/OeNOeBA1rdkI
oMWRpkt1gdCnPOi5Sk6ey39dH3PbkjUiGnJ7meNMiOhMwEhFMZy/uBlB7k/N5XHXJ0zcWj+5rUND
uNm2HWoASQH9OpapjxBdzDakRCzr0wSvsTotS6ZhwMz88Q3xEQojREx69cYvpmM67SyImULvqu2a
gFRyuasGJEQixb4BjYF91w4TwVa1UUhaWix3vc8eZZ0NsSOgz3Z9Cizr0+SgFagiLbjYNvCHhPS/
I2QMF2O2s/H1oy9O44qmQTogkbhhaZMfCI8+p8tmldP2y41kuoek2wiJqux2impQLjVn57JgfGNp
WnIVE77GqqF0Ox5lt4I39y3u9mqsPxcNf+OGUMC5PvaWCDNxbLyu58J1p+aGRM7naUamK5cM7Pds
Cx9kGyIjhIugdkmV+JjcMn9H1oftbvfKMVFrUNAQgIVG7YU2vToXBDKaZTtu3Ictw28Syapxhgx2
HnZ3kyIyuREZSOMxzAiqqb7t6kT13a0TQFRuA0ZuGSiTUsaicZED4Bh3CoRS+gZ7HUcZrCg893R9
qm0fWPv5IhIAJETyO4cNKjig/hBW5zFQhU/7Gl/X14vGNWicUFWjWEewzIjBUmxiJ/A3dlDbL1//
/rJxp+Qta6vuMs3lEGtSPFZjscVKtDVuxLAfhUgSHdJeZMT9c5K4yeeOjuXGwW5bRMbZyybKy8ZZ
uouckKBoggtfLeKIVIdovdfvG3wjrQYDpGFzN3SXAkn7TTUP9FBVQ72xbiznlwleK3gBqm7ZZLfr
FlH4oJywp6zsbnXiPXdQ5NzVBxOqlngBlVXXdZdeYwFBCCJ51wzwrrjeumWb+wertsg8GLu0w60G
4gaQ83lXod51QBX1v30fMJPrcdCoMJXdxR8city9SNgN6eAtk6bzLp+SgLpGAPuDh+OrrrNbfxHJ
UfL0nSjdLy3LH6/3wTLRJkKN+2UNxc8ZGcTYP0wAxcUT8e66sjiNkKQakq3akCXiDA7Z/2g/pAme
pLqL8Ft2mvxBvBtKAPv3HWn/0Mu6EBz8SHUX4sv3pEfK28/RZ+g/7AOQUJNbloWQhc6iuru0HMl6
DXZpF+XLzfVJsA2OEctSSXjgCg973QgoaCEAA467OXe3gEK29o3zGE/hQTd6eX8pcqeBhB5Ns/Ow
tAA77vr9JkaLNFpNhVDLXSbxXNSG5SPX2Zb6pGU3NTFaVSgmhCyijMzBo5hCCGsEt2H5E6/wW3dY
y05hCrBDuqzI9OB2F7rIzxJPtPdZgJurN22+dlnCzIRq8cZ1EzCyu4sCUiHGhHxcn07uVktxZEvR
PQokO7M7E61V9NkMYNiIiO5JDnxxFxcOXuF33wtMsBYMHGFtNvbtDZOglN/UWeL/nluitmqBtgk3
Dueir2sVltNypwMgRmAA95/qYJ29RJ+JDPZVkk3IFtD2BA9QXnoLrTF60AMdb0eoHu0714gRz1Ur
BgDul/R2KuGWmkCb8+gNW/hu21IygnkqmrmIJprCqsr7Ui2tiJESv+mr4T+lsGiXItpVY3FNyFYy
yAGBkeYPeNH6nIT+Rc/kZprHTwLSIAACbHzm9c3JNZFashhavvCmvaEriaxi5N32Un19rFwTnCVC
T3Y66Pq7AibyE6xg4HxymOZ8OEGZK0veSgeivCFdXLmxrl7fSUC++jtr7Z1i6nGmZrcyc7LloKfW
y09qcaFdq4miu8pSbrR+/UVuDPOyjgfe0N9RT9cnAJX79w0h1c4JWSfqReugWQx92Ezu7UoZ/JN0
N2O2BaWyzbYR3H3dFJDB7VxYV5YoCQsGybVDmmfDt+tHEceP/Of92g/NwiBwz6T1/Bkm5vBFh7ng
GfY2+lD44weIB59R6F7ipd6Cnr062/iYMVKshJROESAy/giZ+RLXiGIMvMNSkuTT9f68Ol74hDFe
LB38XMIZ8EzxjH6u0kycdj4aoXHjopJgGxRe4+hL4iTDqWigoxrlKJ67LNzimNmGyNwK58KfNdwc
L35FikMSrW6/YZUf5iks99yE0AtjQ1Q+6kiOgtYPxEfkB620/BkMm/6alg6YtUIKf5uS8n4B7hKi
kZwH2UWO4mvHN32ZbF9Yl/KLeKMAJ7gthH7OQMgWR43t8EBclt2WsxPsSTB9VEv//oRIvTGcpny5
tODThPeSc6Y+DNIB2n3XMjVrhWQZmop0yj1D5vyd73j+eVz8fuMi92pCgF+/DtyLAcoC7QIux6cb
7eMil2mij62uukOWozzgVfCz2dcJI5yrMomGgRP3DGa8X8a8yfTBjXT3fL152zwboUwlqTQrIsyz
YI8E8XAcMfUHp9+qnFv2in9qh06VksXFLPueMx0LeOi9W/xk/rzv5xuR3A69HzUllileRPqzAPn4
vPJhIoCg9lTDMM9GIGd1uTAn8l0wbkDxawH1vMBUfeuSZTkZ/qkbwgcO0oyTuPi9+1szkIPLBUgq
9RalySnuqXc3ZMg3dw3WP3VEaJgTP130pXGX1j1G05LWOvZD1YYHkGdCR2x8yBIbZgUxYbKKqtpd
F1XyTRQAALBSslOZjB9n5Dgbr8+2sVu//iICe9+nIDjO4iL98T9S/Ezqmp8otHeYYGe3RyzOFeTY
r4/dq0kb6gJGuLdDIroKuPGbos27mDqrucDwcXIhN7+W0EA1vf4dSzyaelVaVJ6CyJ4Ar9ep6cXP
A3qKFm+6jejY7dt4Taasrv2UUlHTc+ZAnMdj4jadArrn2R4DRf+eFWjxCn9pEu9CNOUPIKEAjNeU
PH1/fXwiNPNKKkWNgE/KRQnQJDE+LRgIANfrE6pbI7Rs4cgEWsqRVMHBSaLx4pDNp0Xbejb2AIZd
ss9gzA6H9h5Sm/CwyHDRP09LfVNDH3qjQmuZerPwKJsmD9XoU9BuS10fh3B5VsAzxySkTbgvLTHL
jxNgT2RaZjBeArf/JMNC37pgwOwqSPmhSZHV49LPmaiB5k+CKI/7sHKLkwPjqS39DctpYlYeM7Ee
6KWvLypQLuAJPJvaA6/C/Of15WVr3whzYHKrMRxr76LLCVdwGdAz3ifkxhXJso7MemMrUFaRqfQu
CXi1ZzW75ZFDvDEGe809hon7+3onbAvJPNM7yIYRt6Rn2ILWB5nUP6Wu26NHgM+5/gXbMBlBnrSq
oFPWeBeh1A+aT/o0kn3iwlhERoirupqg2OK4l0rAp3Pys+J3SXW7cRm2/XQjlmEKzutkyfHTS/kZ
221wXCLgQ66Pi2XkzZqjrhefa5J6YLOIh4qhIIvnInrIvdbbOPRsX1gPwxeHXttFMGTtQ/e8fiFZ
f3kzBt9m3u8iO/ihWXZMwtDBrp5h/25H715XSPfbcrMOaBl9s+RYJPOSenWOnbTCIzjN8HjmJTi2
rw+/rfV10F4Ojh9xCPNFkICA+8OpyMLsP5c2amPoba2vf3/ROmo1HIKeMz2rIhoD4D+qkByctpij
jaiynG2mMFWCI1nhkS7Cwh/fVp73BQapSSyd9I0auge8TvC4KvsgdsUueCkm24jjqkVpok7z6KJ9
RvNj1XvjLZyi4Gc05uHWTcm2ZM14zjOwvPocRzZSWS/Ohil8A/l+eQzGaku93fYNM6qJ50Vex9lN
K8E3ge8YP7UJUydvwePy9cX1egbIzMqjWvwaoCKXnhnSWD9zPVwpGQ42GUIDx5XoFHw09Vb9wPY1
I84nWpNaLEgGVoUdNtIvDFBOoIL8xyCdl4MnNk3VXl91zCxH8pItHXiE0SURQXAhUZod2h7rW/Py
sSihwzwM/Q+mQBDPxy1s5+sHIci0f4dSGw2N25V1hAKMYu+rZZDFUYhFn7N5asU5JQPZCNrXFwYz
q5J5y6CSBoX0c5ZTb4kT161ZzOqlvZ8XsK6vLw1bd4ydQcNHc6xIRc+Q1pq/hzgG3jYctMbLlOAd
8wHa68FGBvH6HsRMWiweNzikuzxyzv2U3yedGO/90PnvejdsjRu7QZt1NJUzSg2oF0d3VErnIGB0
upF62la0sQ0UsOHRPcE6yzLdlQdIimTvOVAsBEYRKXmswFdJD8oBFfh4vTu2qTf2BDpRRGWLWVGT
/KopBFUm7gyX0NPy0/UvWAbMpMZSn3ZdDi7suQi8YjhU0nM/zkMUDhs9sLVvbAICtA45yja68CBt
PvM+zH/nalPY2zI+pikknQuqBfbNJE4E0BqJU/1k4dDezt0+vqHPTG6sqng4ch7ipknS/jj1sAEc
cPvY2JFtw7N27MWBLCQEYohalnPbhOphzCPextBs2BlrJi9WTX6v3RTnPUKZkKPMNHW+LIsj+429
yfb7jTxdUpbD4IXzi+gL5wuDlGYSdxy6dtdX559L0b93ZWaaPzIeNcEAS8YsrpT7jorhB4eoSyxC
/xtcbKej4PSjHoaP2h9OYSVvlrC+ibgbxeWSaBgPjuc0LR/X/1//Qbb+GjuADhmZkwbSobFMKIur
jshjNAIjtK95I965k4x4Y675pVdVGdM07eMUob/RuuWYNKmzPBrdsMloeGF+XZ2ZGt/ISeNAAV4+
roLhpAZ5Py5Ptei3vDstp8o/PpAiiYoRif25hyntd+hf/BKgpMCEtJzvnWFTtfEPHOWVZWLyapmI
ppTMKb8wpJ1CZf2R9iFUbYLugWnAGVjkf9Nl8AQ3L8hwwKftZkSRcnWpXV1aNtaGrbPr31/EcsXb
tC+DEQ4lGgHQ5pDVhsWj/LnMbXMKczffBcP1oYDy94f6hvQzNDCXG029LwoyaId65WHuWoKmTyQK
t2DClAJGlH9Sd8EHfYTvYHK83rxlxzaptxLwjD5vNAKIwZD8Jlvqr21RslPW+RsvlbZpMFOA2Yc3
Qq7wBZ50N8TlX/WINCCPQJmDgdjG24mtH8ZG4ODYV+24QGQKj5IZBH6h0zrXPz3ubYEdbP0w9gLG
u9KfcWqicV7IY9V5Y4yEGmCyUXwI3WJjuCwdMUmwPGz8uunW4QLdGGVgP3szd+Q+DwXZ2HYse+Y/
XNgGjsqsW6d83b8zASkX3DJ2kV99ZpJfZbTgaUYN63QPkFuuPND/3CXYGB3bbzdimvJ5zupQoHWQ
hauHYobWJlVg+1yPBlvzRiSrJpwLpcsMx4kzt2+Qa4uj32yxbCwryOS+0rIngo6Nf4YHQgApAJRy
QlhfQJHoPd5xT9e7YMmJmZEBtLoWpC4r/6wL9k1X0BxIgAMgnvpQlM7XMQ02vmPrjBHW0qPAWw/r
d5r+oYVZrs+mT+3cPgwT+F3X+2KbDiOoWZlKkkAA4EyFyE+iVcuhG5zP1xu3dcCIZ9WTxG1KDS6/
v3yf0vrnehMe6+yd12zhfi2fMJmwVcVHnQ0LxmjkZzGB+YS6//3ShM1hLvof1/thGSSTEcvylqpR
+v4Zqys59ut7Paz+NgbJ1vi6yl6coSBiTkteKWDHu6E5AUX+CwZc5Ljvl6/D9qLxyuscR42df86W
tI0hAPU1311bMcmwExsq5TiOf25BMOmg9F7M8j1eCp/asfsRLThP93ViHbkXnZiWQZUVxzJS8AWO
k1J/b/Bev7NxI5h9jq2UpAEWEMEPJsp/dMd9quY+rHD+/uUUjlg1MEoyiwUpqthfUBYK6p07dWDE
rj+NXgFJBQelpgytK8hAHlAk34LiWrY5kw+rUt+psp4heoPpA9O4AJKqeEqS9A1tKuh6bZ5nlvPY
pMbqWjlCQZUEohTQZfQJ5NmV6rJjrtW+GolJj02glKjgEeWdSVQ+FRJyC04pd2lT+8w0blSdl5QT
HH1wXQaFUfhQBfGIs+9xgpmkWDzLJYIuLfYex/WOoIg9VTAQPHXDFjbTNvrr319GV9HOhIyLd27r
BsKnWfBNL5W8T6fZubkev5aFZGLb9ATidlYzDyHG30/Y/vt2Ovrl/L2IhkPpkg2JG8tG+g++TSgH
HKgQZ38NYUaNZK7sAGK43gdb40Ykg/8B5cSWYpeugSRQuHAj5cKWer112xwYkTwFbAj6AKdwL6oK
Kqg058MRfMlS33ajkw6n65+xdcI4jzNA0X3S+94Zck8TzKPD4bBAL/Z645Y+mOg25tSqn/3ZP/NU
R/cUmNUPU5t08Zx3wb602qTCZvD0dRs1e2c2Dc5BR6kX94Tvwar6zAS2FSDa5ChMeWcRNOKkWmhW
jkhZrg+OZeRNUFsVeOmCcwaNO0Ama7DX49rd8om2NW5EcB9qnfX9iJFnIIllMOaYfbDE9v3y9aMv
tgdWQXxMzdh/NJDip0IBZqadrNtYkZat4R8DB1b2LQbDO0MnNzkqrZNbCeGrIwlK+UEgjRhHb9r4
lm2YjBBmXeEr2N/6ZwGk01t4gvSPbdNurU3b8jdCGOpDTRHMrneuFSK4YCEuZhTZ9BSkW6qLtg4Y
4UvwAl4OHPtoNeCFkY14WuoI9/YFlwlqy8a6a8u5987cBUuyaDDRpHa+7lpFJogNejglpR2BtBUU
uz9OaVLHQ783QTSRa5p1Xi1oHpzhCwYH3WmgcZqprSdEy8yaTopQ0wbEZ+KI3XAV2E4gtU3WHNTP
l11oRWbC1GgugG9YBPa1UX6Fg1J/CPrNAqslxExsGvVLNoGhjRCT7DFzy0eRNneMsPfJkD9Fjdyo
W9tGycijszDqR3CcvbMqMUpqDsKY19XPvHTy4741ZMRvnxMKBfzSOycT+d4vq7ZsDnbevsaN8E1U
MtNaJt5ZZtN/Uwb9gP+HBNcSuCYFNoE4cSJmBlTSAO29pKh/8rbaQvVYBt4EoPEx9byu1hSHOi4B
hIE63fZ493WmfQogQDUZL1pk7ucugU0tNPwA4ztwUqc39aifdw29CT+TYgomr6nLJO49cHeJ1MMR
e1u2sa9ZKgQm+EwBel3W5bg+KI4fad3ci6Z4FKii1Hxrd/tD3XylGG9SX4lUZKmGESKH0yxp8gR5
0JD9VGosmt9+snqNgCWe/9R1Hi3vde2l4xxD0IyH+btCunmWHoaoLXR7iBqiI7VRsLUsOxO4RkLQ
O3qnQ8+HLj9UAVQfvGknxJ2ZPNkk7IjHA0CsW9I9FOXkHSGppvel2/9yZElOIIkMxFEfPuH5vzyl
Hm63+xacEeuCzlAr1hTgcNymqBsAxafgAHq9cVs4God0lwHmX/lIIwc5TXE7QUcF1uTQ8SLpsm8j
NPFqeLHFhTPqXAjyLt89GLQcGGgG+zZCkyMrq7SWGdTOz0W9Cl36DT3B2zvZOCUsS9LEqamRpZMK
JDDm+ZjGui8gUZWW2caqWfejV8LQxKnJZMwwkaCOqEif/ROesT9A3/QhxHPR0MchzF83VpBlkk1i
LI8isFZHYC5WqLwcZnGcPIjadC2kqa4vI9tArX9/kXav1/5Gthyl9wS5np5gN58vENLc17r3d+u9
V7cuRKNAwIBkTuXC1HSG/vhpX+PGOV0tVUpJXWEF9fJ94o3kBLH87PZ645bd3OTDqmHOnUBkGPlC
5rFui8ce5rex10cPZUPoxkKyjb4RxIKV0NzIWnyFMv+Tn7Pswrt5H0AkMDFpWrnj2EsMEAwEpvOf
4W+q4cf1AXr9pwcmB7YacEmYSwwQpOxA1e5gerRoqFvua31NMl8sy6SlS973g3uG6/N9wUAGdyvR
Hfc1vs75i8b7OXX0WGFzICEQ0BxCxW+XEGSa662/ngcHJqZMLq4vOn+OzrQDRA46JIwTPCfTZ078
x1KHu5ZOYPosVEjFGuqvWwNoGioHNbGZh2xjhF5f/YEJJEvAmaJpNEaohLvvVpsWWqi3sudvtqks
tvVjRC/Hm1NRdw2GaZkW5PDD4KfHMmq2tHVtXTAOX5ZVSTcD5HWG61d2qMrxLQ2Xm7WiXJbh1gud
rRNG/BauFsIRGgeBQ/q3PdfNyszAE8XGJL++/wcmhCzzwgEKrGsY8Kg8tLh9xpmgz7PwycYxbPuC
kXJnLElAXvFAIHTqDtBOlH1dAPZnvQ8zEJg4MqhrzKhz1fiAr4I4idj9KvFPM9QEuTdv9MIyDyaS
jDQdwCYFqqYkirxDO2a/2pDVG5nW66d9wNehe7FdTGURVHxAGuTXwR0J0jfJjBvP/+HsW5rj5J2v
PxFVXIQQW+Zme+LEceJJ7A2VOL9wFQIECPj07yH/jR/ZGt5i5/ICjS7danWfPkcIwKF6ce5y/6Wa
0pXcsmk7lgm+GctNuq5vvIYeswAEHOhZchsw2EaF72bVEeWpullJBXw4kP+uvTaUiEkLLorXoZR5
NLTjHHkl+DZj5a3hUT60QAyx/P/NXCBqGtQTuhafbXTM35ct+Bju+7CdyJ5AQi7dldwZmhWna5qO
tkcsi4egcDAdCvHmaFD0z5RBgpe6/PG6V//whGEy2sbYONgp9Mny10YqNBWB/D8e914GtceVI2ya
gRYq1bXVtCp16TPkPOKDS/pvCnzgJ4ai6sYR3P/uB6mJygLLK15FEv/hAu3mFGzRQ7Lt0sYaaS7X
jSFNXNEiQ68lYu+TKH2S3gQ12J1XZmDaBM3dQraxmKmdlK+g27DvrEwUXxkos1ZMwnBe9cRkApyo
1yRT+YqQafg65aApyXhe/axpkp4aQKsOm46SnqP0GwTdll+SZ16nSbuXSQ8ujxEqX8WPbQNowZPr
oHY6+2n+Cq2T5FARUT+iOzlea+MznFQ9T+mLqh0Zb+lz7En2CGJ8t4rSkamXfpimtUE+BFT67zpq
qdN4QSlD+xYCC98XsTjpxDu7EA+NCh56sBkyeV8l6uu2FdOsG1dfwIF3Tl99VNGrKBtKvBozpvz9
9e+bjpZm3NwKO39wSPnqTi54VRR9ZCM4Pvgs5e/cwsvl+jAG+9C7a3PlkQJe1XsubFCSt1M43vVb
+dACvbkWjm/0SpoXryzI5nkHoOQ8RklWhtt8+LvspR1kxVgW3rM3FK+eGPpjmfI+Ckpw3V5fnw9D
cz/QU5i89+Ok5KmHLqb5VwJursStTjGbTz1zdl7Ibq4PY9htPY3Zt3wAa76fvsYO49+QcbeiKaEX
axTdrTPWW/DhmIxm5cB4CC5S6T8nUloc5Pwuoaexk+Ea5bDhNOkJzaa0+iZGF+ozmOqSWw8Jx9cw
Tlfbpg1uRM9lsmnypxKWl0cMuyHqSj5UC8wcpHUrb/gPAzeskGbVLHZTkFlZ+SsdhtjbS9qlXy0H
9x+aMiLIKDu3PiRgpj2EoVaOsOmAaXZul4GnVOLQW7dAOjFL89tp6r0eqOz4eSD4JXPg1VvqyJid
dp07AqwJFsFl2EypLXcB8+s0AmUqW7kOTduv3eYhQLI0aAr+6uQJpIKKAf3BtBfNlkodfr52l1N7
gsIhWqNegdxzBrz8oHlwrKyiWYmkDT9fT14OFphp+hy3LOjAsA0pLf7WbtOsLL7h8OrZSxnHbODo
PX5d1GiGQ1cgTtsFCVgnHt1hXNsCgyPRs5gUENbA7WnwDJYglji7cJqFKiJsdAMiiyJFqsGCHlFt
J+GKyZhWbfklb2L2yvHmxlUie83jeAoiEXYNSPMCBpjIdd9oGmBZ0DcDCNkJRtsOcbRq5jqCKpg6
9okV5yuJI9PGLOO++X4bhFUwE8Gfx4xAVwHNyQ1UaSr0R7FRrYxhiE30Ttw+42lgl2PxTLo2vFu8
F3H7XdOBxESgY2on0/EXytxnS60Vfkyrptk6cMsQr0ch/nZqATkqWUKiMBzYGtDbtGiaqUMz2p8n
e8at2/nf2yXSXfjy/j9eBqaDrBk7uvj9Lh8FfyWha+3ayv8RhG39owSx2q6qe3q8frg+nse7Jlzc
5GOlJsKfPc//ASfvnnmn6C5T83S6PsLHDp7qWc8GZGBB2+LSBeEKrw6dP8kb2sU+iOcE2PokKM+i
AR3s214879pveeoMTtKMyavrVZkVOay7HTxwrK+c5I/P1btOWxeXUwUmV/pMRif/kogu/W6JcA0z
bfq6ZutAkctZ+LF3mzGXPUlZhXddXCLZd30vTJ9f/v/G1FnZjELWLr3lSX1xJVAqwdLAdv3jpqOk
3eTEqxAt1n6d4w2YOncxC4K0OFSu16lxXyFQXRvINAvNtBPUkWwJZZ9bFVvyjpb2WCNDOa2y85sm
otl22EwFwjeZvNrSFjclK8sHkbD8b7lge7atlWbdQ1sBHA+U4mtuN7L52lMkWG/ihA1NEAEu460Z
n2EqejZUdpOdh01WvUrb/pXFTXgJXfrdS1X64/pEPnZTVJebbW0r7XvRZq9pztmJ0LwCnhrS4T0V
8iSrYpuSBNVzogpvENWmHXumtUPvaGz78BokBLHCtnlot3grKpA5pDF9dgPwS08cEKUY5b0979tq
n6u2W3nomDZk+f8bC5TgGSSlCP3nGfoVJzkU3wfbze9BNV0ers/EYB16l20clIQ1VusA6TMISAkm
cT3V+y6t/WaNafrfc+BdNden7zRoRWxBSVeUz1MDDjch4nvAA4NjPIszKRdabosP/+70pK0elk7Y
nuSP1RDe5Jl1IXKtC8c0Vc0R2H4SQD2m92+pM4lPqIpUKPTG3bzWYf+PIeejeWqeIKvBXAR2Knqb
KTHfk7qDZr1IVTNAOtEqvF2aQWQmShCWDZHXuuUMaSesQxpAlzTKGXfHlU01mZnmLwq3Ywzzc+6B
fypQfwMpuewBs5p5+AeCxvGmFwDVe3IloLCtkxf0eeRVP0YOWCp+t62drzwBDPulN+BavoIHIl31
qiDXPudROGa0f5EzUi9raSODfem9t71VBDMKw9VrVQfnSrqQF64Yli2g3aaeF5/qmrays+vAruPi
uXEaf79A9fwcf2yyXr2bFuwa2Ols8m/Rx9YeZAdqe1pnawSehmOkt9O6k+RpL7A6lDhfEL02p0bJ
pkFDfnXn+n3PVmI+0y5ooQAY+S1kWLzqdZysesepM9z2FZrTkylz1rq5TYdJM/7EA8gzJ77/XFc9
tH6dIk/riCCgfdy2E5rtS6/OU+jismcV1/aeOWkGbVwxOWug3o+fRDTQTJryfgTP4ozER07kE6Rn
xvZXP4xU7XzQ4qg9Cybb3YGV25qieUa56UudV8Eal4Fh9fRGW1t4ljURROG9FxRPdFDZeMoHMB0f
r6+eIerX22zRwasyVdn+bUKaYQf23u57U/JHiQBhn4egFrViK1zLfBuOtd51q8AiZYNHYllKqdAb
W3/KEsCXJvTKWCXojq9PybRky+hvr27AlocqXMLOYPrF8b7fOcmYr1iMaQqLJb35eMlzDwDEgT17
uW8fqqEkhxQ+OFKF6vZyUXS9PgnTviyTezMOiwd0x6LD6lWO8y90tMQH2wWFbzfwYD9ZMb8HhX22
ktozeAG9GZchpyAttE09j7JOTyUou09lR8S+dFdLgKY90ZwAJKx7AHUq/3kqPSR2yrTN7vA8QF3+
+nKZpqA7AYugXQCy5s8qnL8lxHmpICTQzfbGBxnVnECDFqIk80P6PIX1sO9tNERLf1PbjA+1vv/u
tVS89fk4k2fJhThSGxp7fTdsQiPi60sK+c1JGi1hM5KjpqXCgXvHUJKYP8SgZCxWEmsf56KprkUL
Fs0C+vQ+fXZy/oeyIbhRA/qgO3En++FArdiNSN5tnY5m3dUo+2q0HPEKTWA7jlQNeuUH7thD8ef6
UTIcVb0lt0CD7OSW9f8lugGFQAGixmNgEw0HtkM3bMuXGac9ffbBdtsh4ZlYYt8qi2xdIO1O7ys/
aXPmiVcbRzWqhCr/cAgIP29bHc2Qwco9VwVHZgKs5fVuioF7DItVomaDd9XbcYcOXGJV3MPrcQA2
hrAjEfHU8DUWyysVnX0/t81CM2dIfOY9rfBeKIYsjJpxdG/GJlxrMjLMQm/GbSCJ5yg/8G9du74D
EqzZs7n/mlB2HzarPSmmQTSzJj23RhnK4LYh0LCxFywwGHj+xI2tdk691h9t8Kt6Y65N23gRLg1u
ZT492RXqJAvsP1ykLTftxLveXKfhBa+H4BZpur//2hFTuk2Pk+rqEyKL27HiMv7RzyhWZk3aeVHb
T+rp+k83rY1myYBT96nvqvjHyNL0KzgygTT2O1AKIzUxf70+hsEZ6Q25PCULG51it4AyVyO0D+mY
HBxJisv175vmoJkzmbM0rt0cD+ec/Pi3v5wnf/I+yw7XBzAdU+1izupCJQFD2ZAnS+qMD0kZQiUA
K4QeY7fyPzsZumJWnsWm2Whm3VCFHDyKufe0AY2SO9IXSuf4lIarVmfYD71Dl0jPzbKEsdvCmeXO
hbOKnGDYVJakem9u7wFRhmRN8jN1/XJftpNHdqXrQ4Ty+l4YlkdvzyWkzWtbMB88YbZ9BD9vcQdV
x2SPSvJaHGZan+UYvAk23JRkjZDSve/pgB3oQAQ8BNa0cphME1j+/+brkvkzyGAn9x4T6FBhi6v5
oVetgoDJ6LCnbaukmbVIcieZwjm4FfXiU3lYnWZHZVHHgk3dJz7VW3bF3Pl5mCnrh8qd+AsUu+1P
NWvXKGFNe6DZtOwhFxlmsfUDAbd1i3b+M3IUa1Lfpi3Q7DkpAE+bZhpAewX3fybQgJrF5HvrdBvz
BbruhGitYuAS8VfWOl9iN2kilIU2vg11IBx1XTflBa5mmRcWjcRQTWq3GblAdQBcVeS8KvPe+tEO
GT/1Wd4cbV9+u34y/+FHPkhz6k26WY96Dc+I9wk3Gy7M8F5Udn+KafCgci6guM6f3bFi6GWixzGw
T/9IjsBy7OznpEyOozNUh5q3K3G/4SjoYDnoOsa9HFL+JywsN8KdMZ4C1RLQ3q/CLk1DLP//j8F7
pB7rsPgz5blDoqYbPtOANCUoL9Ace31VDTeU3tyb+V3AsjbhfwBuyotIefEFNxPbQ83Be3RS+n3b
MFpYzjtfFeD6o7dgvLoHLdvBZoMVJXX8PFuorG4bRDP9mAet36ZV/SoDNCkWlILpvehtFUF2ON6n
bTevsUIanMw7xFxY5mM3gxfZtZf2PIA3opmvkiJ+TM3oUx0wF7u4BsFY6N2SOAjy+yy0ffDxNgHr
wHqWgbeRXlw7aTJxbpOpac9JWMVTGokiAH5kXzLCh9+0CXkJxp1WdXZ4gATBQFcM0TB5HWyXBqXf
M0gd/cnzIq4j1Zf9czDnyYphmT6vhfZ9ALpYUfTkDE3Bqd336dg6UWK5clu+R4fXNQIIIsgkkDML
LMiPR0Xbz+I7tBNUsSgWTqF3vH4cP5yIF+g4OMCMQa7nF+q3M7ZgKI+d+AQqUbUSLn1ouPj6Muob
5+B1NusLPk+/S4LGwcZCjg/H3wOunHcHcLyttUSaZqFZbjj7hRtndPwN1UI78sDTvIMg1SbyLMxC
N9nSkVaG2+iHq8ART5dQrAL+Ynd9Bz50oPi6dl23+RjyYcitFw+g7+NEQbSrspDcMAfIzetDmJZH
C7ptUPk6vSzVbztxvT3xkThGk8IKEvTjtnAv0LFu2Sg7v2gs50ffErVzk+roozMsagsGkaPmqWrn
czxUKO9U9sEjZG/10x9K2coB/riwiOE1U2SQJSh7e/B/x1ZwZHn94FAkfMPpC1f2F9bnh6DPbnKQ
35dQyhzBTHB9TQ3bpqPjRE6QBGwccWmg6drt0hSE+1COcJufjQjTamV2hp3Te31pGKvK4z59GtLU
R3+9A/T7zrfA53t9FiEM8V24gsXTbu8e6VdUVpvwySL0nGSTFfkA+kwSBWg6f2kJfZRFelPIcX99
PNN8lv+/cQgih3J8QTBew0DjO6XC31vJKgnCsuUfzUZzAx5J0EWUJuwJ6kcy+J/M2TSg5tQH+bEm
cYw6PpcKfFPHUnTz9BO8ySq8uT4xg6fT1SpILH061Vb22jvNgYb8eeFdLj37NHhyS10De6U5irRA
Q0LdJPlrOgR7isNMiuJ7Fjq7orfWyj+m/dE8RYagBH0NI3myJYjvqMMvnbft5el9AJCDPASkr8lT
XWJR3Kaf9sMcbymI4+OaG2gJFKG7cVZPfe3/SkVWRNz1NkFm8PGlBPTm2HJUXSBI54KXtKrPwwjm
oHjaeL28g8H5fVHKZB7UUwpcbzQkttgB87xJPxY/XbPwZgx69JLb6ml0+mGPLuAv/jivNUp/bHAg
2/7vuog6cVnj9eqpheBcV7cXVsPBjrZ7mqz+M55aVZT46bRyU358ON8JTHi+lSWc0uJShUUnd6ll
IcETohHr13UbNn1fu+e92uFWO9LwKfFSZ5fSGBxm2fB0/eMf3xfgI//vUg0t8o7BLPm+Qyfw905C
uTTAnXzqmr/XBzD9es10rbl2Joon7Z4T4FrmMCnbyIUcz+umz+vwt26QrgM6YPx+K7itIf7wJW/d
buUaMpwjHfrWS8hO13nD9zNzbjiI+Hci5nXE4tA7TGW+99zeu4f82SZoiPcOAjc7fZrPFsarHdId
heW2Z0b9jSan9wOjOy1uQQDG92ooDlMowLu9FnUYNlnvBq5YTZhC9LxHmT5K7ObVm9jK6TccUB3s
5lhuCUHHOXxS6ES8G4VKo9C3vZ0kcu3t+6+94v0F/Q7sxpI6H9qaB7/F5CmrOoEFNWiqnZLQGX/w
iciLZJd30q4gPS7iqkl2WQUVA8DbQWfu5ceRzx5dq2uYJqyZ+1wFJa1trOXQhPsAzGdWgkyQtyk+
pEyzd9S6QdmMJ9yeuCg2HcKB5A+8nceHvO1ta7/NKDWbF6Qpaiecy32VBMVxzAv/x5jTeeWRa1gg
HcLmSNWgQFOV+6Qh2CQSEqhvxI9uTVYiGtMASzD19lotqReXQ1bueZD5n+u8GPZk6vwUBMVqJS4z
HTkdBZY7lUNGiyWXlszMzw9J0Ynai+Y+DMWudcqs4efAsuo6Q0tLW871DtR3s7PrJ2L59a7g1cA2
bpeOGbO7JO3HJAfXigR9Bo/qZg76XWiDCfuy6UDoKgzEcZw0V5w9gRu8w/OLh9+qJF7rCDJ4n0Cz
GM68wcVbNbkICUgj9aGQV2fkf9t+umYwaq5DaHvl7SWOGx4cwOYX3+PO8frj9e8vh+oD36ODxKZS
ilG6QfFqW4UVgjpfgRP+Bt1rjYJsATqiy5vKB2PASqHrQ3SQR/WybDe6HiSXev9C6/IxIaBCGyr+
MOd1HVl0+s7VsOIDTCdcx591KusSAtGKX5XsP4+1HzE8eOukPGRNdU6CMQrwKE7Dh7oLVrJThuta
R6S5ru3ZuSuaX5wCs4yA9TQqfqYJu02r8mF5MXrNJjk2750MBGoZFNKGefMLTeRnWs/3DLnEwMm+
TWmzha4LQ2huKOzGgPgwnEuQZjzqhK32XQFxmevnzmA0dHF+b5yczdouLSqGIAY0ESncC9706BVB
h8daA5VpBM1yXJww1qm6uxQuV+kO8n+DjEq07q1EZx8nCfCy/O8MWMBSDzhs6wnZo+BzgFp0xCeA
z/jk/6VjGu9cNNqAtBs6n6Gka0n/f8QNHxisjrlK7ARpsKoT+3hSQxpfOCHxl3RMCrgdi3fo4Yqy
GrWobD/Zft7yfeBCU+mXAsFS5mO1ldM5576r5/YFdG+T81sNFeA8QczIT1m4qQX9ysqTfh6J2QoL
D0kiPrDPoxu6Bd+DmGQaUGtAfwl/DlmC7pKD5VaZGG/YwEj2LSiaKS+juM1p8hIAzgMjG+dQdDur
aNOwiSykT1CZTCcaj8UaNsnkVrSzSsH0Q0Tlw8Gz6lOe9rj1YXrpiGI6abMySlWx4i8Np0qHZqBp
CgoBLVqn4FzCyAWxfORbqyUdw9Wvs6XPLpwWqufsKeynz04d3MJJ3VPPXfFQBmevgzJAmpGRjhTq
ouzpNJcFPavGkofJbUGZF/gro5iWSL8PaQd+g7C1Ly4kInZiZvauE2u4HtPHNaseElAG4qeqC4Lj
8NgO7YTCl6dWfJ5h/XUJGZlyqprRj58GVY4v5WTl1jc5dCEqNHlA8mlbVkbHrfLAK/u2TJKL7dh/
0XBf401RJ4frntU0B235BegtKaDq1hMbvFo82DMaob+3VU2Cv/XU2nIlhDRshI7OBO1OaLG2D27a
V/thWPntBjvWEZlJizYpS5XZixjprd2/VogHakuc/iWs2Rqhk8Fz+5q3IJ1sLTsO6ZPMFPRLh28M
jbxRn1a7FOYsUZ85Lr22NF57n5qmtWzVm8sONeDcTxMrvzBMKxaQYWPq2xyUD6zNjz0f195upnGW
vXozjmpQdVbp1F+k5/yVgn7yKVIpvvMlUdVDmWyC++BlqSWUUVaglQXJtEuSJT8gGNEc62y1N9J0
rrTji6fsOIx+Zz+VIQRTXILK9kTY9022ocM0oeRAVetX4UubQDA+yf63fLoe+m/bPq+FBBRYcSmz
mL1AGfXkZl+XjHfrbIz5dHQmHREmi7QIX+KaHUkGhlai2B/woD3M6WqxwLD8ulqKKqE/meTKv9gc
DED/wwtg8m8CAKSrldvBECUTbY3EAMmRYp5wB1X0Eexd58XGS0cdu8z6PPjTCR19K0MZPKGOeWvE
ZAFE1I8XFx1bEEOOu4JDiK9UXfwtnCA7erq+7YYp6fC3cFIpq11PXUpr2Isu+MRK8ZBb45elIXF5
0vRyjVPNsD06Ei6jNmN9Q8aL3czo4rBj5GlWiwWmeWh+EYgx1KJLawQvwzD/CSwx/ga1nvLODAWi
eDfGCHuoFy5LOcVyjbbDNCXNOWYg0BiUUsFLYBdFFFhBHeUVOq2u740h5NE54pqJpEMGUbiXkPXH
Khj3dhHeM97/bBv77/UhDF5XB8URcCWAEL0aL2PT3ZIyvplb9CHhuefY/SEt11BLhlvL0xxjzGjl
BFXrvSy31uLgi3zRarDAXl214pT3zos3Qsuqlmu5B9PEtFiLNYrQrlf2y6Ju7/p034xo7Z743TKx
pJ9XzMd0ADSPkIWDDTINW12SGTogMYF6JUjn17oKDAdAB86RScUjEW14mS0vCjxr14AgEpQUn7PU
XZmAodj+DjwXe/EUVn0ZXpxxjJZDpoT66YTJlyHz7twEC5eLO0An80hxDrW9ZuUJaprbsnFv7vsi
BQCsqDGuHNpjAcVjaG3cJb54IcO24pIOlVOp7MpMlcMF7QYXkTdF1NjBWvezwT/r0hdyVEEKIE9/
sZlNo9YtvqSiCCN7HH9dt0zDydIRck4rg8DqxXDpEqjqceLKm0w61eH6100/XwuDVAHCQBvquhen
rHjk2/z7InG43MfXv2/aXc3gVY0nu6iS7tKMxRGVk89LmVVy/3FCIXTFPZpWSDNxIqQgBQnkxSZN
f04Lu3xE7n8b0OkdGA58nC6DdCu7OK3/abZwcMrJfeRe/YxL/3h9lQwz0CFtfsKEX8x9cPGsso4y
G/p9ANb9vv5xgwfUWeMcIvNK+I68jKS5uMT/32LMzIdgtAtWnvVspWkSmiEDlVVW4IaQLxmg/y5V
096zgXu8PgnDOdU548Apy9xpaPwLyD8hyALhtfYnmreSH25ojVv8BGHhcobfeKIS2hI93kz2saHy
xpU231nMC1Ym8OHq4OPLxN58nHECunrIHaYRI3axSzIQQEA3Y00kxPT55f9vPt+AlsMhboYmGCGa
COpiVdSqudj44zUvQTraFGjMm449G6Kx7U4I4bdUorAumoOIy9aP5ZhgXVwSgBjMtf/2xVDug63y
2Eyvz1tOmXp+Yc/HKmn2M7F3QaxWfr1p2bVrv1/ap2qvAzzMQ7pulLdTs6Z196HnJEyvynOvi1nb
zvPRE+PJmj9JWR76rIqqYdtv1yvzwNG4reLYVJ/KY+YEUBqet3hk/HbNFZAMyRvhNfMRwlBH7j6H
dE2l6eMwBZ/WjHRwO6DAGmzmmB/DA5gDI28X3OVRsrf83Vpp8UNvg0E0Y/XjynJCG11Scdg9+sp6
9D1oc1nt83VnZtpazVhDFlfSstr5aI+or9jq1BT9XSo5sMB8SxIQM9AsFngpN06lQJ8X9YDL5MIF
jT9xoqog4comf3ivYAjNckFUEJImDTGEgCQgyfLs4I4Q4ZAek4e0918ct0xWSm4GO9NL7m7XpilH
Ce84ZNMBzU23SrQr0zBthmbCZGAitq16PjazCg7zGJenOkityG2tOBqTWByub7phCnrJvZlGO3Om
GT50fiq84RCKYiWLGcLHv6umENRs/uv7iUBViJakAgJ/TvKzcEX/nE292IUQBPuSxNNf0UOSiqb2
l7T0ii2JCYyq2bjIwN5opxZGtTlEpZd+IRq31WFGOvj6ihkOmE4h07EJarfAWhzDIgENTuLsoesQ
VTYqyJw8ptDuuD6OaWc0a4/TIUljAjGZIs/rSCbJfBryYlOxBeukGXtXEDRT8BK3zzg8T536Qdc6
kgwnV0cEOEvLTGr52AFfiJ8NMNLOOPyEqOh3nvItMH/8et3I+w6NMjmZjnmb7CorP9q1FYVk+lGF
2Wnb8mvhOwtz5fAmnY8iTk6Qg/zarQrQG/y4DgywOcgREO3iBCVPpd3tc/suyFY8rOHU6LV5t57y
uctTBC6gaASXKYe6hbNaovswjUXYuzp85Rd8mEr3xOrsJsmDxzgbbty2+5Z3UJ/vyV2+UYGe6bww
QZj4buBgkbysiKOGq1s1O4dUhQe0v66YsmmxliP8JjylXpW2+OJ0BEQHHLB507rRhNBpWyijF+IT
Uee+Slv7KCAolvjg/Zq7VdlVgxvS62lhW/o+m4Lp2BWFs+cWSNqmXD53xcKig3bJyK3bcuOh0q5t
AqoZqwlT1G46lHciLiwGqpak7NrjdWMzWATV7JlaSVqyoXCOGXh/74SLMjdrk+zg+B7/dn0I015r
9gxREy+nkOQ+Qk0PaohjzU6DUGsBoOnr2nWdJXISLJ6xQgNUjt05G395tPIvm367DkwokAOVvm2X
UKRXzLpn8VgiqAHe6vrnDauv1xuzueKhH2NpOPr2dg3ka05JCMVXsIiviQSbhtCu5Sm1xnoKiH0s
yPg0efR7A/x21WwSNCBMLztSEvdp40m8MxvmPlCEYhM6pjq5Bg0xbK/O/9JTdN3hPYI7jS56KHcy
RvvXbT87gVjJSJlGWP7/1hVNYzBKPDOPsQd05SSH8namq8J0i0P7IBbTy4pq7gHU6Qd8vQm+S1z9
x/+zsQaCwc4AqofrB8k0Cc2MVS5qXucKu1zYv5oq/RPOG8WImV5fVC4L8cTHIS0sJCqEg86FIAMo
8PovN51PzX4lU4ojgYyvl7G3S5zie5Ii4GpriGZfH8GwNnqJcW4sICAgY3kEbB6SPWVpHVrXSw/X
v274/XptEbz1bR+D2OJoK9z6LgOsjLjLg2eq16jGTRPQTDiTPM9akdjHzIVOCclH+ctvXbGm/Wj6
vHYXg0ncb5VvsbMbTsiHixZcEY70wm32pYOLYkcBsJaDZ0T2ofMLekMJKDLXP29a/2VWb8zXtrKm
gQRNcCaOov1dZ3d9dcx71x6PneN21kpVwrRI2kXcQ22oCH0VnHu7dvujGwhA4GRF3ZUUgGkamgEj
xeUS18vZuZjoIzSmyh0XWXNEr1O9ErmbRtCuYbsbwngqmiUjiECFVaiuN11Gbz3ebh1Cs+XGcnsW
+Ck7A9CX3vyTzPY91h9mwu39dXMz+FO9/M27dq6g/V3fTE7wnef1XVa0v4eZnIGIP14fwrDVeuUb
xABpCRifOvMid78RGuRNVNYgpdr2ec2aaeEGEBPN2DlrK4DgS//RLxN6uv5xwybrUmjQYcoTWdmQ
di9BNsCZfev2QApXWbAt8eItA78xNzVS3vCKqHPsW86elQBsuDhLh+s/37S7mjEXVqZGEFxBc51A
0t2CL20cvic1u+8KsUZabVojzZRtMQ9NlTDcOAvvNtAG/gWQO/dzlYNQ6/o8TEdIs2bZqLILM2gm
E7t++HcdN2qN68GQ3dHFzzJwQfZDqYbzlPf9N2Yl9rkfGdpZ8MqxHZrdqkGye5UPX1vJ/lyfj2lf
NMNW5VQLhBjukQnoPWW8dw+gArGPqoVwuh/kQbJt4fTCNu2Q/bRKNOioQryie7jZA1K9lqA07IpO
B8NEQjq0nIxnKFcX7SPqqCRJIq/w6rWiuWkEzbazgHhpnBbjGcKDYOuc4prOKA+2a/Bsw9HVK9fS
L/uiLRRorBduyiXDw9xUHGv8cX2jTQMs/39j3iD/Kgblx8G5GEVynBYuMjKJZh+CLnvjEMvavRnC
DWXbeYHwjjYaGW7cEFi4Rax2rvm0kok07YJm4H1YkiIubHUmzMLWIvMZ2ufSKdvq77ZV0sx7socx
D4FEPYIGOIhkjNcCKxpxToG/WYk3TBuh3dbJ0qXAx8bDbZ2LiA4FP07gXUhxGx22TUKzaTeFkKYN
ze9jwtCJtXdngsDMSvyYRk4aB9bKE9ewGXopW9RBPtsFAhtCq/455sjVOzJfA0MYlkmvZU9xM4JV
A1vdsPqTylz369S2fjSXTnLZtEw6PYsIFgKsloG2K6cvcoDgQCwA6Zq9YE29hOLgf/BE1EvZkvSU
tC28qU3U1wxNaHuRDsegVF/T0f1xfRamXdDsOlNgOEvykp1ZnMQ3apbWOZiZWgkKFvf20Qw0k3as
rgjx6MEMaN1GY+2CjM+m7r6CVsoepDbhLkXctnJuTVPRrJtQUC83KR/PGcRR8p2tOggL+AibN5b9
33HADCAJZXapzkXWoi2QoXh+zuPSWevhMZ1ZzbRJMavBL5L/C/UF7u57Z/ZfwrnOt0WYuuKZCHIn
sPny4CXur4TNIG6z/XjlOWf49ToFDAqfePwHSJewiX+K+/9H2pc2N45jW/6VjvrOfiQIcJl43RFD
SpRs2U7b6ZTt/MLIxcWdIAhw/fVz5O6ZdqKS4gtNRUWGJdmEsNwL4N5zzwGbYOHb49bwmvLCFrT0
VeIr1HC6rhnZrYHLdDaC1V1Nn+OEr9GsLywhndAF3K8xJU5Co25iXyuW2gE4yr2V9bk0QCcz/7C/
OQ4Eb8qZugeUUPleSM2El0Ey590AulNwDUYXWbRO5yLm0WO9N58ik3CBoZM51gblFxfiR0zNpCfR
OQjsucNh8qC7EgxEiWzj9wrtXfb9NTNG4gvceaDahpqLn6ltVRtQ7fJBMuasgQ4W/OpfeFp6kXpT
NsFzl4ptitq5AVXivcwMLzDyNTKYpaWkGXMM5LAPlQEMC1LfZSh9RMdAJ9Fuzo/S0mLSNuliNBAM
A4ANj29QfzmdIKRVguJpxldJf3/fhuufLhofFmxCxxwxsXg4vANuYjGVG+lO5d4QydrJ+/dT4eqM
LVxNwGrF5bSblPUpa8tHybuQC4CwXdRDXDJUrk7c0iWJcgo37g+yKFwIjKAGjKP0LOgNINvON/H7
yXZ1QNjQcOOEKzQP4CYpX6mgVh8YzKDpymwvPf80Qx9mgoPSo8Q51T0IMmYsmGo1Zp/mzhRrOcrf
b9SuTuJiJp2iZtvgxihLGfAJTq+zU74Xjt1tc5uU+wZEiC/nR+vkr/96KnB9zcJ57hm51w7mQYAd
4tFrFBQtbHgpMyYDkNYjCD8NiPHY1irh4tJK1s7lPIYO3DS1uL2ANObe7FoP7UBIQ6YAk1+4BjSD
75DWtXLwBRy61CtBINDFqCAGy/75MVuaIN3ercrlKvedgykoB3NW/9nJ8XAovWZXoBfJghSVmis9
WRgtHVBGGwY2MJzTDuZotMUX0Gz6zj6WFoBCcJCeNFf6tLCqdVxZRmxSmE0P0jEJlbtpqOUOElRr
0hxLTz+N5AebQeHuMCjPcA5g8vwKinfnuq2QYTw/HUtDpO3l5min4+BxlJTaim5x124DiEqZUW8j
T3q+iaXvr9n8kDVNyfrZPBD3lOHtWEXzwKXtWheWnn96/8P40HG2ZuyCziHD/QtknZVx1drJZScp
MKf8+nRizFU6W9Zw4HUGmetRsKq885TiawX7SzOgmTTJ61zZbceiOGblIcl5vx/8jNyyEnzZl82A
ZtEOYpqxmZTOgRhEOIEozCnb5Ja3RqWx1AXNpmXaJdNUFebBKfoclEcjwowUsji3feqtKvEtTLOO
JoNwoAs3mzkHPkFDoWjgL9x+Vc986eknF/9hEU25oYxUSucgBzK8ETWALNePffOyGdChYzHrbadK
jP6Q+RKgTT4AbTetBpUXxl+HjaEQaxr8JrGjmjdmIF0jDclkf02UGlfO4kstnN7/MDxImaZO3tTO
gQ7g+nKIwUADjR3VrmzvogQvIpO/NiFqUoG/sSvSoHPkrWyqHiCvVeKKpQ5oZtwRVGrX4DU8ZKMH
ruW+lV+mKp22A0IGl/k5HTg2sa4H+3/BDnFh7bicbdzZIcp7kQm7mglT0aqqNLPhAOn1QgS88/Iu
zEVfrkTjlta/ZsI4E5UQY54x+pKza2EMc8hssibzvPB0HTlm+qPtoZSdHYRtyKBCfGMLeTGxsoct
PV2zXYACrbjpoTNAENS7nXyV3XiMPl408DpWLCtb0x69BANzwqSZkyxvehcSMeefvrAsdbaWZBbD
SHh9WvTdxKHqliQHH3n20Boh9XC+jaXh0W03kangiIQeOp79JIWUu9mZ1qQblzpwavSDYxCtj7Jm
syQRLQyQRk8laOFb20SIrL0svurqtAuUMBTkKhd2JSBJRzwO/QUQeJhrd56FE6kOEJMZyqnKNmUH
3kDQj0rQ3KcdJExt9bk1U3eD7M+azuLSVGhWzOPWTfrMBIs5YbQMsmEm9pWbNXRN/mSpAc2Mq7bq
uxhaRoeKDjhlETK4xrVteKCnu2gx6XAx4VFbjXFLDyAodiX2Gos5IehlLhKgASOIZssFyMTKPDFN
xD4z/8mZ7O4nDhGdv+JGF5arzlQBhrSMAVliHmYpLSj5Vo9cqDgg9XgJRwi+v3aeFoXRelNz4uqp
/P5lSHEHZKMLAtfLhl+zZVFDxJcwa8ZJq+7EJmkAlt00ac8uogfH99ftebILaNQ27AA6kscJ/Peh
kv5lYEBXh4plIKUouYyxeGBSgcx5HkhQsD1Yfmlc5q4Z+dUf8TTxW0UURYBBzk0ADJE17Xonta3t
ZTOgmfAQK7twjd46eBKxeY4AdFDbl17HmGa/FFUfoJgFVX7X9wzaV0Z5Y9miDP4H18kFE9DBYiLx
GMgiQW/RpTG/j2cIFkGsm6PKPlmr3l9qQjNi7hGnaKqCRFNmOJApRSxlJJui4Fn2kmbgnbpwMnRe
OietHSpYPx68kqrkrnKAZA2w29X+y/nZXgjr6XJhXmZ5pEkzxMPi5GvGGmcLytLxK9iBEeuui+LP
88381m0jQqSZtWWBd74HxclRCNAZg2vTC0k8fL7s4ZpJm30HcWUnaY9mAU01q+lDOx7XKkl+O9X4
5tq5msgBWRJRtcehB3TSbBJ+BRmgH3Uc55vzX3+pBc2ih2Q2hzg12yPEFsqws1IeFANuONTnF3Ix
66oFHtKqdlmy9miPXRL1A5cPzLzs9o0h0my6HWoQS5O6PaaFYmXQzaWYw4knw9v5AfotXAbnOC26
LQvTnsasbY+oeA5AZfDNY0aQ8Xrj2fUOyJWbE+9DV/KV+VhqTjNuyQAOyH1bgVsge27i5JMl0Uyf
7CvUylQ8fzQ6dmiKtT3jt6cz9O70/ocDZox3TBNplPdyettrdlPZb2PmXc2V/WSpi0D2aEbbtwfp
JWWPIPExYziH09mcg5Qg/Hl+ihbsW09lAdnKOQMc4YjT90SuoTclLNyvmqZaaWDBSPRklsgBBzCE
1RxB/HzbWdzZ9o1ooFCxdlFZ6oFm53XZxDLhaMAQPb+C8AFAUnk878+Pz9IkazYOov4EgTUU7J/W
k+wTAGag0nBaUADTNgHODStBht/6c0yztnuXwuU4bLPmeOKVgSznZ59lj0pACeVieg9Ts3eaTJWN
qnHr6HjtVTnFKGB2sk8KPGWX+nSmZ7Qm3gJQUUvr6A1T/kn6qGepPeg1n5+O348S05NZHcWBG3UP
5jGLMx7QbtiQStx2c31QrrmCqPj9gmJ6Msuy57nq6tQ6lnHPoGmERO9+cKTx7XwXfu+loJT8q9uA
zreiDg76RwlvlFXWJz7yPuDgr1Ck3pwES+1c3eW0zoPzDf7eApnOdpB5hWeSjpnHrmf2oz+VMA4O
gZw+SststXT394bC9PSWm4N6K4V87CvIvqK+cCOOOpcT4yQgKdedVz2e78zJl/8lsWUzPbHlDYU1
JkCYHztRPiK2ngSV7Ua2K29P/FjYjXeuk67Y/tLAabafDb7RVbEkr0htXJPBecpnQPJAy3K+K0tr
WbP4ZoJYXGcL8jpAfhdykY+d5dyXgoRDr1Zw50uTohm83yg39eKiPsqquqn4cFfw8jBT/zYbxC1v
nEsq5WymZ7PE5Duzaoz5iFoefjCBfd6hNHItz7HQCT2H1TTxUCU1uLtB5BZ5yWhuczE+nKY5jZGQ
g2zdw/kJWZhvnSkhbtse2E46H31a5QFAEtYu7rs5NMAsd3++iQXfojMm8KoYHCbUfKRZP9/HShpX
jYFIwvmnL3Xg9P6HE4nPjKJx3Xo+tizxN7Mp422X9wJQGzJtzjex1IHT+x+aEP5QxtM0YapBt78h
TplFFWPD7vzTF0xCT2mpk7TbUJrz0QLxkWhh3R01d2IYftpz9fV8G0uDpFl100JAsW66+Rijin1b
x86AozuqCrEFlivdWBokzbK9sasV4QY/jhNTt3kmXsxmWGMYWHq4ZtOo2Oono7HG48RQS8Jp95Al
a5RwC6amZ7KK1regt5V5r0rVj4Uz7SxCvg5+FwG4/ycTa3yfC1OgkySYPsI3Rld4rwBOfbKgIQb+
3YdZrgqnLiwjPaclxBR7iW24r27vbE93jobmnzwF+dqEr0zx0khpuzhVaU9x+06OM4KxYOZsZH0N
jYXt3EHKcpXJbqkjmkF3cU2rYYYSADWRWTz1RLL+ATjSdybI8/aw1BPNopOKi64d0YY90T9PTcBv
XCU5uzpdztY304VlqxMkuFZleoIrcKwELt/aa8ptC+cBPbUFIkxHJj6zXwc3+zTMT0hZbE4LlmO2
+/mp8fjKyXPp+2s2LWTGclY49ms8OBvq1/fr5rA0y5pFIyMEKsYOfaD+sKkHd29ICc1ukKujmfOT
vNCEnuaySggVm5VPXueCX2O5TqwNrMoPLfvlfAMLJq1zJIwuLzOojMRfnNG/anCysLzpGrfxldvR
wiLVc12FoQAb9VDxdxoifP/TJQwqprdAdm5KZ41+ZmGO9ZwXZD/zoh4S+xV0TJ8mDt4ugwF2cn6E
Fs79Oi8CxByaqirE+JoT594HXtGm1Y7i/ng6VUI3Qqg6rFr3kmg/qrQ1q0bV59ingkIGGdrd9JrU
tqo/536+iqReWlH6tdvgfer7aftq1E1GsjAn+TjvKkGhMBXM3BpAxgHB3Th/u2z4tG07ieNElmJq
Xwc/Dkv4dSgSbOtqCsas36RwVUgvQXtybbYW/IqjmTsgBS0zW6d59eFITjNVYKXxaQyGuo9qnD1R
hLJyzVhqSjP/xOqcjI5e88rRm1PvsL5PHMY+WBpHqwotUASeH8MFK9JTZLHdDH0MiafXwRkeJuJG
DuIYtg9hIPod0e+ViM9SK6d+fjgiStNIaAOZwFcl1VWLVT03WXSqI3SVGZogRD/fmYVh0xNmvkrt
XNCpeZ2QhTg1NWGsij4OlY/gRtZFsXHpuJ1s4EOPeDu2Q4FA2as/802afCHg4E2yOMzrH/m0dttc
8A8620JRGaaK/ZK/xpkE5pvv4omiYp5voBwcnPrjwWfk6N9lw6c7CAEGMtZW/FWqKsjselOdbp6w
IbOogv+vs5KeXEPECZw2ODEda5PsEzeL3LG/atN+M6bWVhrNyuo+ffPfhAb0BFuJvCktgft/EeAc
/5ZmDdRABKe1WBmxBY+nczFIq01ly4v8tcAe9E6Ma9T3yurv/MuE5G2mJ9k65MSzrLfS15i0WeCl
fCeJfzyJj56f9HdF6N+MkZ5iM/HYzDKk8ULoPNM66ElCyyxUuZN1fNPWBNHOEAEw7jzCVTT1oSJ1
7lchIVZn+IHDBRPlnndJVyLgIuPhhaZTpa5G7vRrfBoLhqBnDWJA4Us7I8lzXWAHbjrybgkQWtx2
TTsHsxoiu/6RdmsR6oV51ZWNq1k5Dgq3y4hb/n4oLQYgaL6NEQHvE79f8VZLnTo5yw8uZIr9ylLt
kDybPNtD523j0GvR1JtUQh7H9p9y82li1u78NC9Ygp4yqAo/TRyVG09OYsKB1ED1QWkHlNgXOkQ9
a+BR0gq/9I2jOKGP4NJPx+5pVlsyqLAja6LTC/3Q+T1qv7Ol4dbkxfEb2uxbbjHsJDOK1K/OD9TC
VqVnabnfitxKmfnSZVlc1QE1xmmADMI45vauYy2Y6Ssb5Td+OLpJJVYiEEvd0rYTxB6Spp388aUo
E5vd0BwCwE+9Oc/yssOfTvshWDInddo3LyRt+LcOW/vXpIfa8PlBW/r6p/c/LGWnb8sROUn5wpu6
TDZzKiy561TO1mDTS7Ni/9oAgAwSlTJSvRhxFQDhHJ6kxmM4WVaRQ+2sET0vXFmodqKcUS8+u2Af
eLHjOuu+kWF04wfP9sziK6TKnOTz+eFa6o12kiReEvuQumpeMpsfTgeILEPhBaAmpxMEWc2zLTgY
XQajSiFXOgOC9nIyydN+fjLLTPZ3lZcEsWmBcrSI2vjCQ6vOBVJAOmByvK46klh9P4XgT+djKeh2
sqznJPlCyXRZOkanBPFlbsbxYGcvfin9JzlU6RN3Zv54fnYWnL+uf9GAYNKBn0lfDIzbphjBPdr4
1p4UdN4AptOtuP+FtaZzg4je8zPg0NOXGhDiOcBAtQaSrYYswnYCx+IKVnapmdP7H0xzTCxQKlut
91y4/m2Xl1Hquq9DKlbc5YLl69oXCTcRc0yF95xLMspX7GkojlNxbRmXhSl05YuOUwqSyMx9nhp5
m7gGLnvJfpxpkDvDl/MTvnBt0FUv3JnnQw28+LPlAFokSscMYtHGAcXJmmDr2qgOYWfRVPbmfINL
g6bZv5dks9MZMXvuezXcpXHVPZfO2NcXrizt9si9nNK+Tcmzm8ih3VFputbBt3o5b1MHTDrRRb3Q
yUESYoBHCNXN26EYHwhIVgIfch4rfVgwQp0cJGnlzFCyBtVYnO1OE8Hb7qWn7nUb+yuZsKUmTt75
g2V0ZDR8cL2r57jKjGeL8CS2o5HnE5uDHtcgc7gvfNNYG64FQ/wL6mGePOCZvXRLVZcGA3BHfES1
5QmAdH4+Fty9qe2RUIjozK52jGNe1od0sMIS373IurAruq1VVbu4vhWVuuxAoZfzlrxM8sYnZYQL
YsejhCd1ve3ZMPorm+TS9Jze/zA9IPRCCKs3823R9t59HJM6jOPMuhZQWIqSmtp/nh+2pXY0B8kd
H2iKqk+3hSyfpEDiPSP8Oh7F7QzG+PB8IwsWr6uEkAw4YZIO6TYecYsTo/DC9Ylferg28Q60Fc18
cvKt109fsg6xgpKotdDN0vCQX6dhtCYh2hFWXvZyI3FYMGmCIlgwh/r262WDo7lDO7Mcm7OsfMaG
63zLhyx9VjQF5Pmyx2vuEJuTMXtTVzy7HagGorr05i6sYztZ28kXhkjnVOkMq/EzmRfPXCXPYkx/
Orm5s2d6ba9Gghach06sAm0fnlPbyZ+LpBhu6dxQHyX0jE5Bn1nCXVmlSx3RPGKP7LCaRqeMMp4+
kNS8B4HSFuiKa69P1hz7wmLV6VWqeawt7rEyagp7CJjwBpC3mBcCW3Rs6pjRjuZ1XEZj0rLvDAf6
7qRnTZ8ozcs8umhBvUdSPngmmUDpvUKMNJqRvAotno27eRjXwGsLlwMdpNokCgy6BrqAuuw2qFFe
uUtrWl45Y5Jt3FpOCJgOF1Vq2UwnV3HBe1ogwFhGU5t/ZnCqW27JNZH5panW7NqkdikYazBOOf0E
Ak4nHOtVeP7SwzWrVp1IoAhcYKYHQa46sEpFTudfuI506F3NOki0QmQ4gujGGFo9rSJTFvZughbQ
9vwqWjA2HXnHpOM09uSWUZK27pXl+fZOlsrcM6D+Aq9qLjNqqqPv/MJLaG54BYLFc2dfW+5seHvK
OidMaJy+yiZN6PdLukR1KB7Q2vYwCcyJ7Lzhaz/O6q4GS6cReuVMHubE8Nd4J39vJFQH5LlZOXcz
kXnUtkN+25LqMXNABSVoujOaHCJs7hoIc0HknergPGRiWu73lXskuEHniLtacCSJme7ZbOzgy3ad
1UWiH/bQpl5ZGku9044kbVVCcduCbqs753tU2UXYhEEsE8tPOHHv5txdC/4uNXQyrg+eDGLNPZlE
A9kAPn8uOzWGk2unoS3E3pFtBppzZw0Zv9SUdkhhneEow06wDIvuDVt+ARBrjtqaeG/4tRW4qXo6
vwiXGtIOLM44WPYILviIxclnb4jfcst4kT3Z2ZNVB3ab/3m+nd/fGulfZItMz+U+QuFQtZ4LlNXM
qCoorxrW7z3efwF0+kFlF7EL2dTXnF3cDqXbtm4RKduPyQZaqbncliWp10SRf+9NofP060LghDGC
yXGOVU9C1RavXZFdNh86Vq90fatODJ5HSM3duqWRBZ1f3anKhqh7kQUsK+7PT8hSH04L4sNiznqV
m6NnIJc0FNQIS+Hlt9zKh27ldLSwsHSgnmsK1QzSRHqUx7uZyQI7dL/l43w1g24wBHnvSshmqSOa
+ffY0DrQbKGh1s5eHbufX6XH/ItIPW3qnZr9ME5pPBiqN0geKUd2VuCB0nAMJlCIpxedj6gO2TPs
GicwGFpkDPm0ceJJRNieL/36mn0bidPHU6JgC0lqvtqK29eGOdfGym3hNMh/TYdRXcqoyzMVZ9Bz
jagy7lipZAh5WvB6xmt8c0uzq9myMXWOC2ZKDL/XfmeFsiFKm6q10VnwSjpcz7AL05CgHY4Yto6x
IHcIoN0Ts36rjGSvJNv2E58vMwgds0eYMaDmNc0jz4xvxhSBvz6dj3bWRNS2zGC48CAJnblfVyxo
oywMWZZHaep2m6qwIWqlULZ6kd/QCSl85nizacGRQ1q7hrIuVNTvKtUDCXr++b8/6KFM9ddvD+aM
jM4V/NIEMdUIzCZ7Ztb71iuazayKlWDWgnPSCSmUNSTMhfpr5FQzQiS+iuBYdz1F4DJpxhfTddcq
9Je6o23kIhsKMrECs25Yh3F2vzLa76t6jJCqXnGAS01oJj4AO17QAgsrFe0NQkpBPBlJOFJ/O07u
5/OzsmDnOkeFsEgiEDjJoqwu261XWRaOPLy9Ub7oLuyGZulqpC03FZatD90t30E3/OLFmbprNmcX
hd+pDuJTtVdUoDbOIwlsw7bOPbWl8fx8fogWPJUO4JMjsbzejNNoBsXkJ+7n815kM1nDUy09XrPq
tK2qOpkwPE0BbL0c+iQ0V1H1C9Or4/ZiO/Nde8ASKuo0TBr5JQcebKyblQzUwgrVkXu9UeZpNnhp
JA37O0rFj8TsSBk0lsUDQQehVnajpXa0vdpRs925FN2gbn+b1vOnylTohvWi5LTinhY8hw4ycqbS
Tbw8y6JOzeBAUqArqqxboFq2sVPBwNfATAvTrRfr24yw0mZGGmVsAMjBcIYrs6zcfw3Uf/0Y/1fy
xu//tUPLf/43Xv/gzdRmSaq0l/984hX+/+/T3/y/3/n1L/65e+N336o3qf/SL3+D5/673c039e2X
F9taZWp66N7a6fFNdqV6fz6+4ek3/6cf/u3t/SlPU/P2jz9+cFQAnJ6GsEX9x78/uvr5jz/ICUrx
Xx+f/+8PTx34xx+fv3U/s7/97/bb9+zbX/7s7ZtU//iDsb87+A+Ufx7I3Sg5BSiHt9MnNv079Rno
Z1E1RRzLPX1Sc3C44yPyd4vhl13HtW0wo1LMI2ggTx9Zzt9t12fEB4jaNAkKrv7vt/tlfv4zX3+r
u+qeZ7WS//gDJb+nONB/jlousZhnEcBabc+2XI9QLU6UTG5SAqgFlPzcFuFU9DxwTQlZQWBIRxMh
tg5HC7cdSWDNeOUQ+YCKr8+2UEZgi6vRbJ9JaT0kJa9DS6C4xRcu2/kJPRiu/9y5nQhqK77KRCxC
wEPfxrxHeHbcjOUnJmo3yMYS6T2nPQyFEAH4wW4TBT5GpEweXGZ+qTJ/R8oxUP11X2QqHJmVbTZO
UpZh8Q0MKVvLsqsNKATGTSPZHXGyHxxn+C0TiMRb7Sc2ES+AFmMWxi4JHfUlNmpIuNN+C12LPDAn
50ZY3RXFzbF0IR8u4cKfnfFx8jt3Y2dxG2JGf1iguthZs7VR9MRpWte3sRr+BNK2vxYufYmzuNvT
rjmYzvSqzDm5AZpuFysoVXtutbEdCByVRERuk3uR+NpniRmC9Gbi3AldQqtAUZsHA+Mg3vkxT0bY
8n4MU0GmYK6cOwBfdl710pgUFtG8MMb9qzanCBUYmbHLh/YOjNPbUqKM1xy7H3XeBzlXUG4K2dy+
DY3x1nb9DSpgbjIJ1gPT8VmIuuY4bJtup3pcQArDGDaGBQJpWQSxZ+4GN5mCpnpjlBDEPkQaSiKs
zZTN11VODpUTQDDiKrErNyzMLvAtt9lYODQEvmj2m9wdi6Aj30YFTtD+bjTpU5Y5Zrj3BySSqGE9
ZM30VHd+pGbvplNmCSJMlgepUHduOX4NorFS88ai2dcNSzuwroClewP0F4JZ0viS/0yL5M71+ctU
/2CNuh3K+bOw22ZjooY2tOS91UCRMejdatc4Q4cYN0PKx7PsIPPue9NFkdrey1xIulP73mXlF1zL
AnY7N9vSHe6haoNz25xXYTSTGkra9mG06C6X89emjt3AcfKHUlk5yGywitRYo4Teuo6szPrepMPO
nF0kY+MBxGTkljK/CKrtaPlZOFcqD5htbUphP8zMP8Q4Vu9A8hOMNp02rKkcODfcbo2pCitgWrcz
aCkDU5X5TnXVN1XlL57tu1FdJ7syS6qtJO6XFInUG8C77T6gvN+IxLmaXNMFlegDdebpwAtnVxZ7
OxGvPo+fKa2rnWeZ4ZQUbQA1hvSum/dG2e8qrna+FCG1Ovvg9gPd9CpOwzkuk9BOtmnTy5Dz9Kky
00PruFVUtVa+68byyeYpsl6iDiHFh+StkleOTazAtEmzFaz9WgjSh24zDTe86tLIqF9TKLmzeQib
gbOwqT8VeSZ3Oeu8ADjO79z3v0tKn7MZxypaNd/UPG96+0fR5VdjQf+04+S7m26rydr7PYjCdr01
BJOq65DVX2IBqd1ueioyEYxdUDUqsFQe2rw+TGTmYKwnrxAw+snVaAcorjfDhPGn0lKbQXjIvZif
fUcGCF88eNCOfSFSie0U/4Q4nbupcv5trOYZeydAPBZy+5t+HqdwGqYstMxnqSIzz390TvyztcqI
sfQLymIPLWI7N03V7sGia21cRfZGjXVKsprtY1x0i9xUESp93ghYq4w2n+9R1Lr12iJ9nOrx3m3k
W1w7w+cyoV+H2QD4mOUvSY2yXjX8NMjk71hO8NXndpvlrA1BTc3DSQzNphwFSvbcstgN/Lpquv5K
pDZqmtVbLkr3ikzpuCliFCN26WsvJEyd503oTGGcn1LXOXegLfQlZsqLyize5K3rbs3JfxZx6HDG
9tZYXhHH/zzk6h6MH3cb038l07Av/Ea8QivN3bSGckNXFPs4hhpk21vVLUWJItDbOxC/m/vOLP0b
S/kvoEK6zZ373Pe/qlqYCCKbKswhkBgwlC1cW90np/aScOpadjUMyIjllAV0xkPpUKAWq7ITLPwO
hNOOGSEA8sQzP6R5O+2KdAaTnCr5IU+PBjG3nMdTtIEgxuM8ivZuYCVIfxPwkgUTi0nAJqqCwa2y
yIwP3MzdqHUtY8u704YyPknZ7VJVJ4FSbQKJwtq7LibjYO4Y7htXVPj1xmxJuSl9ER8Agt6V8NQA
gzwacs5fQXbJNlUz1MFYlyiUmEsZ1VNGd851+nNQiMuO/nXZCrEdc4NEzeRkoInlR88FG6Rpjl+n
BKc40N/KG0dm7QH2tcuNOA8rRmPsEmMbFm38U8CibgYm2mBTeNVnJNbjw8CzeVtZbApsI702FORA
VHPbj31+TbMYWxbEIsxSGJtRJSpM/bwLzEQeFOrEItabJUiw+HAzzNyL8jl5Q7xvuEES7gpcZR4G
YiY5GEvc5N5T5Rdzbobr91djKrYu6fktGNSroJFGe2VauXzwbTqCM1/egUJYPlBmhmogqOqP4P7u
cmvkV6UHjy4Quz6aGPstrXt7Z6feCeRawZMXrryBvpZxBOPtVVOS5jHxU/IkW4x2L3+CPq3Z24oM
N73ZjDcTGdCf/7xGpjILiwm1Y1ma4GOzZfXm/eP319DdG29IYzv7tpQ33H0V/dQf3p/0/rn2m+/v
vf9jye5z1dp10NlxE77/wX9+9/03aqi8gHz21ACfVeD2VnFdkSFKSOXtXVtJsN8SeTBP//zn5ftP
7++9f/r+8v0f7pd3dj1mu6qYUfRjpD3SlhWOAClgeuAPbXycMwi9yfI5gxzrXB5AUVhfpZOkN6Vh
0Jv3nyqQ2kkjK67ef3c4/cG/fvIbb9smpth5g38gU1v9SGNfBihaSR971ZMrIDanCAeZ+jl2xY2a
neqH4xtt4Mm6eJQdd4K8TJDFGxA3qvlUPfujvKGnB4mpkgFcfA4F+dj614Mcs2+eYyf514O8Ca4Y
vBXJo9MlVZg2oFmx5VfPm2n8hMwyuy4BGAtjCJBcu2NZv8BIAurkyVFM2Niosrrg/f00s8l24may
f39pC+PBrhP64LT/h6zr2pJU15JfxFqAAMErkN6X7aoXrerTfQBhZBD26yeS7LnVc+eFlSSSMElK
28SOGIObylC9fu+d6aHYzqCAWIHfsvlhGZgvdZ1GiO08ybJlJ7/Fq6l58dwpkj/XlqmSkfTudvmu
ubegaLEcXDZjOVWYTYm7XXbhzbNT0NiPFkunZQzv3sJVVz/QR5Q2QQyTCZilX9mUi9+ObsdYO0X1
3NJWbmy7ZztqiLhk4CtIuqLqPyd/wpKeyd9lM706SIdJ681imEIgN0KOI5LARyjzOisV2fVbNgaf
wb1xj9W5h9fwNbHcSSKrza6zaM6MUizRfhBAV8mqn7wuCmLbU4jzWk6zDtz9ciaubB3Tevaf/b6N
1ljgDQRzQ+cMswQA97GyURnY7sFCIX5jxr61ZRS828xmqXZ6fdKRPR1gG+frvBDmNdLFv0vTKByS
QAn5c45gbeipcq5stMOtg8qDbVnq+VYr2KKVjNqXrmlPFtNjzGU9H6Cu3rzyrhiSIgr6Xc5tmAIU
smy4Q3uzHLVGpA/ga2fr8N4YYqrexiNsSpejtPHsnSo7zHz3viMy8QdIffZxZAf160AIP7Ni+lgO
Grhz18yp90vPWdr9M5aXeNlbNjp8naaRPS+t567b9jTit2Ukj7hvdQCreDmmeq7jmRXlcenHhwou
1myxxw0U1AHs517S9LgI1XmrfCQaxJm4gapo9SYTd5La+y7VYbXrKuRIl8YBL0D9wAi4C+9HSVmM
J8n1L/xTvcSngGbQiuPvheh3c2SRCwGT+ya8b8C0p2IA5IK/2/gIoJbp0vzR0xI3rmV7WLp8j7C0
iDqDsVBZif/vMrYlLOiYlV9/nfTxcen416iqllliiYGkyxFvjHDW/zfcfcx+DFYzb73dcvT7Ppbd
vzoXJNPbpsHvd+/1ffT7QpcDy+b7XpoKSXrqMy/5Hv5xMd+tv48Mzoxgvy22KJo/F9xVu6zJyIlK
RU6DCiigQiEEXIzhBXLkNGd7ThKJCpRTG7Wj3hiYkRtkbDLwZKphSr9726yQSdvWzeqvI8vhziWb
SGln/xhCURLsXEceKXR7pxQWGDkt7ewWfwPY1W6CdFw4xd9jL22sOfuItJZbPpUArEITtjsisxo/
di3WkdUM5jysZepM74t27bf6JhtP39xGXQa8o8d2UgauQtiBJVA1R3Ck6tvSjGfk1oCp+dh3eZcn
SgVPoYD00mO3ZdmLsiL3sHRYhuRcvzZeNx4eQzLbfaO5ag/LaMsGlRQ/II1X/xmDDP3HPEz5o8Xj
ssB+nzlBuH+cJeL6Z9ZJsn8MqevsFxN6+rOrxu43TDrzp3EYQAbPh4DZ/vs2I0kAq6awk/5cVNWj
pDaA9vL3VQ2mqmLbcf3do82Yw+dH4MfeLZe0NNShJ2IrKIbd48Ica1JxRlFI8egjAOKO4QTVf41r
+XBi7tbc47vlQQVqHkC+DN2W77GrCuUF1Rx628fYPelhQze9vdXu3Oag1AhdLCNzv32cy69DL86c
Qf/Z5ySjcTNZ9WPMxy+IQhvQLfXFnzHBDg/Cg0KyjaqK8RJqWGES4hJyvuYoJ0wyntONvr8Ydg/W
ssItg7XogyKhUe9tloeKwicwBN1foNBHuIlExNlMUHazprw8P554mNcJy/INkvjjavmqBH/mISLZ
h6Fhk0Re228iScNtrQK47fAARqdzLkMYykRq0W6WTgw2+wYllSyOhrpFWl2IzePtYDVmokacG+J0
sB2QqVm+bztUtaje7lLJBeJfcBxRhJY9RkOAxztPZEqFU9lJB7lE0KzgLh4vbvHaIvoAc7Ii6z+P
W7Q0trRCWRmbUwTIHudYmvu9ZklbOJ+DP+bwfvG8lu/bsgZD651gM8/0LzlZw/2dTAvmyEtnwjap
G4J4jbdqHHUgucl3JYLgZ/BnblzUoZ4ZmOh0voGZI26Og9k5GysaR5MBCt37GHu/u8jai5fjfcnF
pYXXCnnje9PQK/tjZKZzjXDUxpobnM27WY0rrnVgxEU2dYJXZL6Z6jjDieXcPXYe6r6awZWojsYm
dyugeCe9JsVIYzfK1S3wyukYke7cgiyxHUbv3A5zcLN9KHYi8nPqvTGOCqpvJYt2tdDDURohV4xq
N1V02vrNlJ85GfwbVAPCKyYgY4IxDSzqreoMrEzNeI97jc6FDkNscOI8mRzhbL0I/9AgQmTFGttb
67YkmQGuWftW119IA9EjY+2yoWtP0tRWKkqB6bXl+gJqUNSe9PdeMhCXumfmKClya9wXqcicZDkE
rBXUATVMPURITiPPAG8hPyJnqg5RDZPP4968CaRzNQNvjkEWvVtSbotZ1ZsOobPC1yOCue+yghoP
CViwbzyVFA6ttuXEf/HRjS6zVcaypwEYCax965gP12SvoZ35e0OfmjbtrLMblcU1B6dpGhSTu7Kj
6klQEZOGsr0a7IpD6+WHDv35ujxCzsM6oczc/Xr11BIrDkcir9pkfgLLeF5PyrVuzrzOYaHfXJcP
KOmf/dSdwIkGPBJmF8lvhWDFrWM2v/l4jJoEfTqF+Lkqz+1udyBmUpis2uSY2QY+0gSqYs6K+liQ
VFC5j0+GaXeFN9X3Cpr4YyTWEOuykqLrunUP+pkEQXooFMD0aYr+1sCPiZ1GFdsK2nCX+7NnKNBH
WMPcU59IUELMDzp+1T2e5dp6k7f2qq7By1IK91+vfBtVBSZ2BT9haPlnpwXYZitoijgqD26dLb6i
fk0qUX4wgDx3PJ/nFa9D+sF1far0WG570fAUATEA04cwVi3D43dyFXey809uD7+8bvcIqsD6jcST
ljQ7BTqDbgPiPesaXvpmdGedwI2yjgBfVc/QEXvKnTBP/HZ2TxXoddNpKvleInz9npMoIUZmny64
qRAILQGeuu9CSMGHliCipz9qb6x3gESOKw2M1Uc+eMcoo+JlCGl55IVHEuFG2YVTa4z9vqlgy836
mlPRX+joGMyZxvroMkTkCzNmJ+Qxy2dEmp5IDnGRArwRWzPmJdDNg/8WOhWisyhPvvZZ3WwA7uIg
1AxXKM/aznXqapTlkv53wzJyrG1Fjljt/d2ovE1DO7nJNr7KvpzJuEdD2En0mbdd9tqxFak9QzVK
jdYK4PnfdID3D6ICciyreVxPPYLIwhsuvRq6LX946fDkh7s7T1q/XYV55MRVSeBOczGPx+82fPmy
rEp17GDJ/KdvoVWFxvf97x7LrkLiEHWmNny/7zbT/VTL+R5n8Zqo2fDK/fzu/N+tv8d2LYST277a
L6N8f68W//976Jo2ThJmDk8fJ1nOtzT/brN8sjra7kqse9/f/7n5/3s/y2Gl6bME2HTz1wV+X/Wj
H51bxFc9zNaPq7sP82i+DPHXNaB85jAM+7++WWIq981/X7RE4h1ZAI+tHoP+1w/zfY5GOhGEE8df
/+92/tNlGaEpdLCbtzT0UlxuNwH2WabzaI9fdpGNsZy98RmqDgTgDorQGQjiTr7srDSQED3jALeL
zO8OsrF+opKs/xdjiKD1fucFxHahn+C+FmJoVsHU2qemaNVeMj5uxtAzN+ASQGruiuFzbrNDC/DF
v0HON7xm3hfB0puAddE8eWEfrQEEgIniSe84k8pbdUrPL80I7yfriPllZh7395Pnef4W5n3+IyKT
SDngSJfaycJtQzy6nXv8P5cDSxO4pq9/rvj+P/DaX36Tm5j4bHqZiwmVnUXmHZcTDyXI/fxx6J6W
y1ou0AQ5sgY4J5/4QZmg/8RkbhKoPpvbcou2a6v9ctsAfKB6qOwJsm0BBJdC6v92GJIpRf/v/bmF
gUffJiippwDGDWer5PNuHBh4BzzHXB3tBtD6K8WHGLPr4yl5PA1UWfxj5ZYb13f2VE2MWheqiQ5t
FkQH6mRq3dNmeO40hWGq5uIfJyzuxX79v7ovrkh2IYOWDQ6QTJXaay+Uj80kR2hIglt9hwg339mT
XtlB05wbp8h2c1T5KbL2MjHlML6FdivTrm+3Ye44l1qXICTRJlo15Sw2FmMUmX1tEhQDxlkNT9Y4
otyXPnCR0fPoRPqrEnxetdp/yWcXfb0oOzkDEgukH5xNA4DP1kxDu6Y9tBOCccLGRjhGG7KBsmJ+
7h2rOPLG2qKKh2Mp7JuPmaqPgiP8YjRJKFbpjW/Dby8rUieW47YnPyyHpwKS73ag+njmmVpx6o0n
3xVtPOooXLPWJic+MHJSs/BOxahWA8Tn0yzi9hayOM5b3Xp7FOW/ghNN7lU1ls/lBCXDelYbcBzM
T1hM5YpXhJz2omQv7jg3cUsKmFANggZdpd9sX0d4OE0L+zFArgx2d9ibAgtT+dpnPHvVpopdM7vH
eUB6EdxCRRS9kIFiFX8nc0XioDUC3BA1ApzRtuTtMbSHCwS1Xx1/PvfEOgDzWsWcqc+oYsdwLJMW
YmgOHV99rHZJNA5Y502zmlvxk6KAHg60D8IL/yc0DAFfxkuQCG+6BS3Z26EPYNoIriEhwXATZC9d
/eFE4AYO7ShPGGwUAvNRVPypNcO7I8uYk/lcW92Y4C/OY+2WTcxolCI4AtIByGQKq9u7syRxLVi2
1rwNYPTbkNGxkUhGrDCZtf/cEcBbEPWPsNJX+4GyN/xpvOYVaZxPyO7MqRyQHBTDS5aNT5wiPs7r
cuPa9BlVBkPiuTydpLMXNDsD4t4eoTe0NuULlfR3Z1qeKsTiVgCv4Sf2m3Ubya0/oPbWJ6NMPRfa
xY63tUYYD6EXAiGEek0XCelBwrYZ4Fsm9Rj9QPByC+6nbDeESBMzwtJiGOBXVWTnlD5+XZ+sQs8e
12Qq937HAwRYk5zMSedPXTrB1QBI2Dkj6T6d7ZMZfMQc5chPCiv6zimkG6OiCy4dhCvebRf208Ag
2uzKY91p6+gDpXgSgRxP9fwSNqiY8qAd8F66xFshoqo2VmbNTxIZVClEMtsOUku1baWgOvG3EPuO
3nUJLr/Bsm95w5wn1CIcfAY2d004coFqPs2B7NPQLXiszAABgaBovBPykFvTWHzv2tPwD8nqEKxU
Dn/PIXfSi5L+bJ0McTEFj4XPrhUrJOEBQJuKOPNh7GImtNJOMeTqeju/VuDtiPoZACk3LG9D18TU
ZVtDA/ZTcZqoUlU/c79skzAw5BqOo7eV/mS2We42t77gW9fLf6mpKVGPwYN0dsp6BWWXcoOiTZ0s
j0hKpNtnNxPr+v6wjAUjTfesOlT9AO48iRXGIIBWNWZ+Yk6WQJc0+lDMsuIA5ugzlBnqlWoGZD66
nuwB6bpldSQ/5t4DpALSzbuRe82RaFQIa5ixXKV8IvqIMq3VCIzJmge2vcst7u+zcj5rARaEnGnk
9GzQp7uCQprEBGtSy+odtuecDpO3R4CFPtEpf4eG8/TJuA6Tus/kkfyf7xGq/1EZwXa2BJND2vT9
NZt0s29soU+eEm1qGwsOeRhWcQummdSmldmX3G/2jCL0UWb6GnTB0coIEjJ2Nh19eNmHbnp1MUVd
IoWIv2wiuleNKC5lka20S1IrG1aOX9cfaqTRZgYxxprcd42cb/0cgCSjmcTWIW27Lbu+2s4ghbih
kjAWs/0OzhH9smyq6SWYYT5DuIAeZMHJK0MQC+UNiPeqGs9kXI+9Eqmyab81XjGlFQg+TjPgLR2s
6D0dJDki0xoCgiBCBPcZmCAG9o5XJ9tMGXnjQ4hFtQEZsGVZiPxK2iWQbPTWVZd5V9K15uQEzQpM
FePB1e5wkKMFYa+8/MhE8EMir4mgBbtHPcon1w75E1jQBrzO1zpyYDRJme9VcAdrOFbwNAfQasda
mR36WcOJdOWzC1GPy9AjCDlZHyV5A3j8mYSZRALaMk+C+8kM5rU1UE3OumbhvAF/+LwupW1jCmf2
GUmdn6QBFsfzZnqJWm2Bs0jRHXLxP/xWtjesbV3sv6v7swP4BQgN+G9bU7vuY9dynV1f1XHmzfrY
yEgfHV9fdR6KIxl5fiWlfTETrDezMlMOpgnHl7eazKmfOewJq+Ozmf0yHQpqP1nsxabcXPLKHc8+
/K+BqAuu1dtZXcMPjjbF2gcVVTx0fr9WETAhVpXtkSQ4V3lDPxDLugZSq6NkDVhB+hNvs/6Fa79/
GXnx0ndqLzxbf0z++8R97xMQEGfl+4XZ+0y2T6YkmIRkWO9NY8gK0YgsRhZ9XPOSWSuFoAXEX7EZ
eVMeuuKtyN2kDgZ9mZGXucH5dq+oMQpUVW/aUJAUpAj9k8qyF782wwdxTL8agMQF6Qp2YWB5NSZo
wULrOhNn3fmm+QFAkbsmmV/u1Ab3iNqIioUrJEl8EMsLlPFnjXuCIrFzCkReYopHstCrHXlwDEJb
YeXnXxXQIJ3q6YqC1XTFxxoRSyX9/Vi5RepHbbHyMwY0Q+MhJOog4N2Aphm/KgtSM05i70cGUcHK
3plZTOvWDepTSyRSfHD3Ekpc9xIWmKydbkiyYpKfYP4lMMqsuEPS4QUPs0hEXtc7X/jlpjHIT7LS
I+upseBvc+Ls/LZF+epovB3Jiq/Rj9gLDeTGagfrgFRPfgYBgw+4QyhjHTXWjUvO0llBxnIq5yAe
sSSvHarFWZCzmXyI2zR8OGZdd9BRi3sP79MbzZtXpH3OWdQ5ByarPBncEonxpqwBVhjWNimnTRe6
9WcAjZE5ahILcNr1nA/84ImB7ogx6+EnON3yPK48fbaRL/2CZIgHmybbtkM+H4vG3rZ0DHYQW2li
t/Xts6wOFpjztg0115rW7NxK2080Ve0q4w5LGs9FCs4Xal/motxy3wBUQLMXocB6xipHvBSI2iNi
ScdLHXgiqYVl77GOwgoRZbktwtykkzv2B/A654gElv7RkptASe9cMrW2zUzhLkXRnnM72rfcjzaD
wlKJZRByGllo9gOqY9NOjF6M6ozgn3DG3LlW+hPqCPNb2YGuBbF098ur6c+qKC9ZyaZn7n8N7tg8
UQZLIcx1u3K8TMAiAmoliHIn9kMTbnuvSYLBqvYtxEiGsJwO/uDw1QhC6ANEubEMRsVXKIEkqHkZ
gSIxiiENAHZZq7f20upgbQYM5hu07P29A1GqpOtMkQ6GtghfSZ22HSTa8m4EKxbqexA6If2mz8Y6
CUKo/Oo+sn+FPXItAXDQzKVFDFat4AiJ6AwoLyu6TtEOGLDxuWwI3zozy+JBTiTJWt2lmiBmh8KV
L9ESb9cbu44RgwQddEOBPNOabITIfokJzDJsGmBnaK87AZWhk7oY54NmjGBqnrztkBNzZaXlJ2We
AYrZooagvs9OFbdIYhRhQWJFbZROObKnsxPoZ1ZXZ1CiZ6uaVWJHy3oGFgkukMVAmuoU7TOr/NVg
1+FLMJI1hK271AXlSjzBUtlVLC9XDp+jjylqbo0L0Ay1gukUeghwedrPY+6E2RU4wIvsHfcCvZMw
4VhUK2rNv5HMvo2UTsBYMPwc7VytDNgo9HgaWQHgo2CgIJXXXoh9A0Ht3naLH8Yt7oi8wF1ryysP
+KHdFGKAu8kef/JImKuxxXCKVH3GLw+Po8+LT6Qibygum75yr1tTJk+lnfFTqCzv1rkdTeYiBDZT
V+7B0qhKQuGWm4gogK46i1SiBjGtJHXLz4iCGJVqdQ6zma1A5ceghvrTB8cf7I5uWlfBNMCMK13E
tLBOg72yTScT9okBAQPAqU4WQxSE7F0L2Cy/GoYTdeln30XqDdaIl+RFlF0tk8OTAlp25Y9ZHasm
rA9qP/KOvEaFoxF5QqrNqVPR2eGhtRlNBiNXka3a/RggXDU+UcgiAb+WZoHYDsp2AWFyzb6A+tDG
cudjfd+rZnG2TR6ux3audyRS8KVoQVYNYWbfmqbbe14APIdEqui+Vw1IbPG8lfi1Bzg3dPjygx5h
46IDUALjINteIwhdjQmQPBCN90FHmI8TYuXaChMsEPc/VMXiAFgZWIfefTP1e17/shyv20Fo+lgh
ppKUZQAKvUb1e2Qce1dVeysHgtMPgGIEns8d8mmPtGW5dVqA6SwSg4+rTuv+2OsZpgzP2HMGPBnC
pVGqoQd68CyLxw1I2WJZlU7MM+DOVJslQA6nUwSXd9xKjuVBQgR2J+QayJPYb4CetAH3nMR6lNGE
4EoGaEG2FWzv49UKbS9fZY6SSRMwhLzlfGkbqPA1QGDpL08Vl2Kc9tZYp4DBvAWDvyaOSlsTXVnR
XBDi+slxl2ONwLJFDgjC9Ft3Gi95tPcc6aZWFdRJxd0hlkKdKzoiHuJlG5A9t4cS59DRkMcMeWJM
VMO+gUof9O2LLberfA28IWS9ytXcqDjsyE+SY3kgIAy0xA7cWx3M5HUJQB+ckTPrzJpqAPFMb/8D
KhKkLv36xQBB0lX49Yz2Ny13ksl8un0LHEcZlpuqdwCz7C5d8csWgGKq4FcTGpSrqWJvTBxx9zOv
4c/PVY5wDN0qR6sEYLCPtsU02Td0F4LOCP5kmXh9z2I7lGECP+DWZDPdVDlkSYkbblVQvI1gcN5E
sLLBhmPKVB5GiiMUiKV+FgPesyxPbQm0+R3j60QgRA6rfynAvjGE14tYiwGYhbp4UtCnWk+UbUCO
Oa7bzPvN8nqOraYyK8oswJ0bf1p1CPwkkcPqFJF2digQUM2jjzELVqWvhhUzJ2C+9G6m5aoN2vcR
wuWbgRU2aKYsNwlVDvmdDrEfEBuv3eLgjdap9R25QQxDzqTfC/jCnRTOCjb2HCt/uHBV+kDJuhen
vmNY4d+0gr36YR8eGWLFu4CCnCLy22PRDv+7QRoqyfoBMf7JFkeQGkcpVqgwFsoA5R6iUEbfNyYk
YxxwBLAVLdodya01jPAilibazRqgEeG+w9S+5GNxqK3yeTTSixUzcQXO2qQN8SJ2A9vkc/QP0jyH
VrfBttDOPxX+KGp21MrObAcQ1rXH23onS/qvy+rzMEz2tmxFfnSz9s213WojoQt2WDYQ7gbKdMjO
IVVJX5XtRtT2mxpQfZuXJei/S0CiJYpKUEL/5mkETyLoKCc9kN2I1w49wsJtBsxM0CS2RX5X5STX
EBnHBRkE/Q+gezqwsJNb8JexP98Vc0QOy9GgjVDDZ4t/3RLCcQUWoYBplLDnsHLsIogSn2uQUGBc
yKTDk+L1mLZR+ANIG8wEKJ7ye3UEA43aLsNFtPYeAy+7y2Y52X+f3AMH8DZrFCC2+N8i1eclvCtT
a7K7/dzsuVXwQ60QRBRNAORNQOWBjWTaZ+2lAIc8QFKIMYOk2ndXnecOu7rqgD/FKw9C/N/W/Sqg
CbnOhS93zf1JV7a3rQG4tPmYgQ/r3Su9vR9yaCsV0Fh2hOLHDkHeuAJjZepJqVHFn92h3xNC+Viq
UiRXSVw1VhXPGoLVbtDfX+m6PJRwiAZ73EskZ8uqAeyeAzVtBeNq6OgauA0/aSXeQbu79X27s4Gw
hghdioiYm4LGRyS+nmCCIqp9lxSFDLF3xwxTGmNCuURFCW7c0brirSKbwNgbUclLBXPTHTyCEkKA
ReAIr9uZ/pgnWJl+HoSrKqCx8ScnFrn6hKFnHbQu2M5pUS2LKpB0FLVZ9X3VIp/Yv9tR8zssMv7S
us6bF9bqwlgDDzMA26US94wxwcydA39D7srLwGDqoolW8O/1PpLimRGCYpZwBJTdNShNa8Qqx7ty
QGTFvg4lwtCFF5CfKMI6lJmJ3jqPluD7zRFkC6PyhUXyc2kAFy2LkRqtnsUEaQajhnk9GmW9IyO3
XVo4CIklHoy9ywzSPLh9DqLSNS1/UoGK7ND96RayTfHCINXFBTtLVAIkS88sr1fVPOcfCAOjyNMZ
8j3Lh+apud/O0gIkYi+zK8pXr/awhgYZ2fhYe1+dorsuDVAhYeK80OPNRGzce9AYw5QS0I8ZPpeh
mvx0uxEiOjnMIKxH6pRbcI6Wrrx8mbpQfmV+U66M6rtDxxHhb63Kf5zcKaN9hlnhHaEFRDCQ+djO
Qxc+F03xcxmB2Op3XUzmGUtrs/NQFYX6xTsZXlnulnPXOsOSQal1cSPXPzSDApcSwitfDGGB+8Vl
ExFpZWl2hCY6OYceSGse9wVCyxFVER8qh+02t06zp5g9bsD7wdW7d+2i/NmSTfsakjzb5sKmG+Ob
+XXU7LaMjXwFJqFC+ngZRYvlXdBVOc7TB2N5SrnoXsom+4GJxE6YC7MCXPM/gKDTsRxbWKI1MgPy
zl/VhtZ2GF4Kykg6eJO1ESTfds00vDPWfWZzANXGwl8BcKhhnrny3GXR14Ry4znooy8aDjWqLLR7
rkAUCFSh6pMMS9WXRd09KYL+rQm7atsGQm6GseQ/uDOvlgZKDnnq4Z06FgGeYC6Ag577KfwqfUhK
EY+/+B0CeVEINoF8mJ3PwFyW40OYwdyxDT8A5cCfaoag96NjwUCfUUbhjeT4K9hDDWf5PqIrXyu3
6z5p4YHMI+yHXTVq9TJW+etyPEIRQlwXJrg0xWwdjVMjgX+/ia6v107G6LsI8MfUtZtvi8ZyoO5j
7ZYGYTCOSTOK8ERqRs92oUpEmfBc8PNdoIXWvQqgkbc0JwSOZVt/1HDKlp5RZrq0G/vi6KsxPIah
9Szr8NxIXT/XmPGe1dx4sRXN9m7ZjVAafzCu/LXsPTYB4hZczf3h0avMi30WySm2kccXIJBnt4bB
/cDEWj8XVqu3ZQFbtNPkzylCC2hXS8IburdAoi5YU5eYdBl9+c5jT53QUA+79/FgVa46kJeulga0
t/xbV/zzfcl+s62qkgGapcYDJhXzLmAaFygOeB6A/UKFgkGSrjbv0kzFAXaOAaAYuzWXzspRAXAm
912GGTSuBB6qBi7pvWuewtLUbxbNg0sbWB/LyH2HGolwRoBj6QMcooRJ2wy7pU9pnNfaUt219evu
FfGm+xxn3sOmlKdGNwMMf5zICYIaKX0P5RL33cohVSKFDRf2fl4wTm0y0KU9K7gGTx3SUEunACVx
h6z2OkyK6EQNm1ezYzt4PdAp6+GMKtOz03JUexcOFNDbAHjRRbH5c2kECSdrG9xDyMtuLpE/NSKf
HtcOm+LVhN5w9bXRr840wUiGFcDbXh2CMNwZTBm72fpRV/5T4Q0Ostb/Q9h5LTeOLOv6iSoCrmBu
SYCeFOWlvkG0UcN7FNzTn4+cHWvW9D6x5wZBkaJEgAAq83f50UHSnkKwx6z23DX6op4qJdLOi+pg
kBOHlqxg55LRgGW4vXB/9PeGip1JVaPpwKjwK/dNrk+3lN/bz2quilWeZvH2v57862EjQLFxLOz/
fqPZLDOgcXLJHDAHPMDT9Nen6YaKAk/NJADWCo7g9kEyzInzKi66YgeX9Xl/zozN8X/eAnsgAwaG
Otgqhc8AL+BG1SXzSjJxDknoPJ4N4UWbSupAL7fnshomQTVj5Jd6hIUMprG4oTulEW5Cveo+YVWY
drTcaKdCO9neHJ9BP20/i63wQogxxqG5XAMcad+U5kS8qYWdmtT8blUp4Iho1uTsapSj5a4Z+71Z
1dWKaoPyX2Wo1mTUP9w34dj2D6NVxttWlfLPF7LM0DeiYybSH++oXIynKR9ufX8hQrj9cP9TVlcJ
5KsVsPrtf9yfuz8iPl8LGOek//kCGdRN0AhEOH+8w0tTPGdpSnvxzz/VzIiVGeun/L///P1XyhYx
YTc6SJlvu3V/7r5ZGJRHvaxIpPznC+mAXQMSs/3zBaSE+trBwhv8/Vfuj0C+uT3pMSTlfw7i/ZE2
4SJsQkrJP17Qe1Sc9HTgL/95x/1jLK6wVqOuc+xvL/x9EMMcI2pf2/1fL9xfvb9j1hxQkTa1/3wB
OTGQY4ea9O9fvj/qzCpZmYu5/PnC2I6/HDuJ93+8IUOyNSip/nq+XWIrGKLhbBup6Rue/VFWaRJE
IIvIIYYMKb0RpPOwdVr4z3pJXT9qwPnLzn0ciw8vMszLhN9vnfPNiMj15w7MgVTHKOhAGOgptAtt
d4iukKqeqy5EDE3ht09SvGeGi+GvNyxrrY3ZATcdckbP3g+sob4bf2qq2g0DwZNMvThNLei8d7Xm
znirYSZa6UJUefF0rJDt4wZu5XooixJDG8bJOIewwuMXGIvP6l3tKk+2fp/pNLmEIideQq+FsEV8
5s1rGIpl5TmEjEoFo+rWWQxmRSXdYCIdhu2svOPaiX8bACTbemjyQI6PUaIeO3NCbwwduCYLo/Vn
HUXPDGCxrCGy61XpjjLgPGMOggfqE9v7EU933GY5wqisWilXfFDKftGxv9P9/zBArhpwjFyOMOCZ
Fe1bLyloZJfNbycDlUu1zkQ9Wb1oPX7vsIyA/L34tfyKlKZeBTbYVRkBQw+bdNLFOtZYB/p0SgMw
Cyy65muWZp0vi5zcMq34PZTDrirj177Shl/kfmERPGnqGjksgjIRMci1y2i5bNo3drueYoxzMcWl
avQHlDaRH2fHlKTchxIVh4G5jHt+uMosvUg4yMXKRpp8oHka9rO6MCVZi1cC+lRgCoGyXXEkohkg
I9Yr9iBxw4Iiu+s/yzNzToxs5eeo2beRNnlnzqBJLsOTZ4nGnyXO4dkFwTI2US3slVck1VtZPblF
f/P2te0qYfBvrhXp775xAkHcNfdPG2gWWG2tWKUvutkkKwepKnposu76JHZOwqJOnjrJgeLWC/+V
rxw9u3GqHnJezjNHL6s3o8FuFC7Odw3iDyV9izjfZXmc7z/OWnzIhTthLORVnQTHHVyDRcQZb81E
2G1oDQlfvL06uZ7nC4D67SA0/RDn7bKOwt66UTnDkd22Xzk+tI9dEZ/uP8JaNwxg15a/ftQ89+aH
9/KzpxrntWzy31Jb5Pn+u4BP33NHdpf7a6nTv/V1Gj/ooG1IIlQd4Jh01rlr/bCS7qGphw3Jn9m2
z51yU9fGchP62iyPcWecG/zt8yq0LGNVESC4yZnhy1iqv3/BLFs/q8zhiLbSOIvRfI9J8N0w9jUA
Jkx2VZv/7D28pKO6+fRn+FcsWC3Cb89wAYPgSBzWB1e4l3nIHvAQRzcVROg7rOp+XACc59/N9LAY
/XYJw0vhqAP5ZLJPD9Ei4RwWbz0C4betsV6mABX0q9dkrwCwR1d0vz2R+vqjSlHgTHOCQHsLnuZB
/rDCqLpzzxRMC2f/WMhAU164crvxvTbUEmRpes2Ar1aeB2LhKre85KSYtuJ1KAGKRfkckmBqW9Z5
PVIZjaVA6YpbO8XQ7vDhaldfzVmGSctBWU9w1To20j2T3ja6luySuP5IRXyxZbTyovShJlUMsecu
roU8eS0sMObkh76ju5q0t7pOwtVidf02i/DGFtG7LUV4rYrkdzsJSJdkOqZ2ySzivoixuzdrYXlq
10VKBsgCXhLV/krjQa3q2tt2/fBklMwV7hE7TYXVBUjb1bqppL22inC9yOKU1iSsszdenvm2dL8x
Xg/dOemqbco5tLTPWUhJk/f5JaltjV+VxCVYsUZNZW8rREcHrWmvquRW0A9WslqZ+RhvjSX27bY6
9U0Md5X1zq6KDeRJmXFYMI/KckLaH2qaj8v618yeWml07uwmOjSkWs9R+1m4+c9k2bjWlzN1LZbs
NvLN1Oj9HqBGoV1e9VXmrjziuyBCW0y3cK5aUnwZak05KVehKo9hMmycrFq27fxAxoEVuFk1rd1n
T4neT5cJsqqf8F7UX17nlH5FCUUJof8M+4YyvnpjGrTfieHJadJ9QwTg3sa/ZzZ25atQ/1HVi7dt
zGiViEgGi02tkbnuty4ZHyYUWi+2a/QrgRQuCmPv3OczVOXsAki42RaEvXnS0+lxwXZMFwPKxoj2
oCLgucQEcy3jfCeB61cVOaTranqG3sNoJ4wvTNzmxTOrc6c169BlAAMz8o6Qqq+61dsrswNhnCf4
oZXrOhFyRMQ2scq1Y1wHdpWN6zmc6rVbZDso8XXkhmEQKq1B1FnXQbnowVTR6QCdYQtcjcRBdrLx
RfpeqYxk+9j8VWvRzdSM4urm1TUd9WPpm6cwtt9yPfzZw8IFi6FvF6v10SaiQI2VLy3+SKqROqzE
UkGrWtMlizNOwaUdmb3S16wHCzrdyjvdf0qEUZ/vj6L/PLo/x7jEj3YcQIYkbG+W1iRLj584U7wt
Q63q83T7W3Epq/PNMbXp7Bod9+2F++/eH/29uT/XowczRZUc5gqm0w6RizvIvpjzNnZnW8TrwX7s
yWM+3D+OXna5L8xBrP/+nNFIJofLvCtNbLU8Ks7ZWOdB1RIAJvvKITUELqCF3hqd5XFKtR8dLADf
7jOBHKtGfOFeXmmRgTthb3G5zk5VPWq3DdJ9+zTZxakssy8pyWNrpIVMhMCP2Mm7fWeiMIzcvPMz
IAw/bqPAvdNrWh89mZzku9xktdZEHD05t+dqkbR8D6ZE7aK9grhPhG4k4S4XenSePPOXBHC4ItUx
dmpB6CadJXw2ZLNn7IC1LVBgIlJOBrEKs5H4GBNn45Di+gyZ8ZeUP73Ccw/aEk+XMjHMfTUuj233
q9Ry/YQStV5WuENsukRYDEMvKXqinNIQaOPbQJeUtSoNFrMadyrhNit07SHOhvkx6jsfn/x07fN+
G0OJPUWJbgTkRNCALsKftQatTq6KfZI0fcB0Sn3jRbeS1tEwsQqVbs2wqQLbyFFCJ4Q7u5qYnscB
y7xVl2ehoKf7eR6fdPMxyYvPCZD2QXhe/Ua8LE6vMnm6/5TEW/E7nlvr2ukzl64751e9+UqdRpzb
PH4ZZyn2OZbgh7I3Mj+LPP2TiUWHYkJrP9vMNzZErvtWE3W+E+Ed1Ni9AFwR17k7Xe+bHtD0smAJ
jidZfTqVfEOSt6pp6I20kw8dDSaOJsclQFIbA/QkkHRhbX3o9rLxpPfWTEywh1NmKk/khZmxSqek
2mfNaAejMR9iNDlHrMJVtRrCwQ1qhcplFHW4qnQrPUxJb+24iRGjw+QtcEAmlVlh/Wjl3CBQD3/G
bdX7lqyra034g78gPlylGPTWtUv9Jgcn/4n38WzqSfrqqBcPMvWCv60/TCXaNwaHX8bW2roZC2Lt
yfRJE/VrZab5Ce6wmZ5jZ0g+CLqxLBNaV2L47Kvod5PY7Sa+aZ30cWk36Wg1J41UfKY5fBRGqu3T
4QHxTXTOY/aLFKzkLQN6OboMgFuZnkdIiauR1kFHvZVT0fiYzrvHojbDXavC+qViBzZKzc7aUu5F
73R5CcdEO3WdOfrEDkzvDO3c6EQfeFYUfVlF/qV7i/5emcKG4/Olq+WnAqbNj5Gc7YcmlOsGYXmg
AFMDeHHtUgBOQvM8kQh504ubh8Kqosem74MkrIan2zO54tLTpPrEAJSdBWg4NaoSG5nJb2Ota6e8
ri2s+/QYiDXrovbOOekHRMRI/kosXO6XRLnpxhg+mEi1tGSufrjRaBMuo+OScbs3T2TVpesLeWPc
ylVKnJ1PfAS2fgHgNg3Rk+44xcGJnQ4HVRSfUIm4+7Dsye6wvVV305K1Iy0ZrUJ6EOPiHkPkzmsU
xw5xyK3aMcKl2EVJMwVmDkY696r+TjrG2+JOw8kuPHPV5OV4MWKPUrR6NMSyy8bc+XQScemSFNZF
W8JdOugHB9XQC+d/BddstvRAUb5LTDWeSq3Md9HtEab0HCXVmO8FDJmIUBusRZqPJzHWD5IxKfuw
Utx1Q9PZTS3IX96R1KMl6XitzLbFT6rKNUVL+oDWwSSdwQ6vU8Z/tBYhAi0blwM6Zm8NQpiuZsQe
IfbPbY9k3p8aIwMszuZ1F+IAiIGNLNXVR1Ojt0ysjnBRKHvfcXOXVhFLXTMU3S6dXHK2ylNfZFwj
t1Whv8moyv4+3QiaSr7V/bcyw1kxS294GG/NdA7p7MzLNWp63S+KOvG9dmHGQe8x4Fqr+03eJZ8k
AY1PQ32qKzv9xDrA7CcJKy5RGX4DUN+4kWeDGjkuyL1hPNlMa1sjL+y3emS+kzJRPzWx81HA/SEX
0KiyICmDOXPmNQpR+RLCapOyr73rGqEto9UnK6Mg4c8cxZvdcpIOGcoG3BnvYq7lm5MYn9LBLqJ5
N2WmMH2JSnY7mLF8psCjBPHSs+NgvEeYdFHCukxjYZw8WwTJPHQoqmbjPOfnwY6Nbzgcs03BxJZ9
ODKXj8NQ7EASKtTPZbxzqLGRQQzmqc0lmyJ9mnGTn9tMW56LDu68G170tiJwxzbXGgDaUC3Ww33j
Fc3J7Q3vONlEOpIGZK7dJWmuYuzp5sg92DsOSJRb/SYL+pcakoIZHMaPVBnho31J0Z1ZopfP903S
F++mY5yMInOe0gVNdc88oG8NM/F6TSXBlBjOvnXbPjDjJNqiszdfzcJ9LHm0N+emPLjakD5ZOuaz
mNS5zwRtQqTH7g+Gtl4m1wwfq8j8HcXE+rvM2vZtWNMnWoJfmo1LrrtpQ/Ox/EWQy7wtxvYFGkhD
uxyftc7K9jRz+WG6ERgszPo+CaFeGE73arWx3Miaa4NqDEOmJo230DbParHED+FM/aqPVIIuFz8I
qayZjqBUT64uUSMiNTcFY8D8xu2Ma6sxp/SedNKhq+zSxvtgeLMM9MTeuy36nUkYxtrCvPsjmX61
Su/3Do7KvZN7OzP2snfLqLVtRhRsgFVk0990jYxmTgOUt866VcbByNr8fJB21wUGgiNkzSylGpFm
bZmlJ24bSPN1F9MOYWP3S2mMrNduHolouJlloRxCE5h5qjvxQKCWe7CzVPnRHDbPmUx3eRsaj246
dX4si/QlIk8qId3iMKN6OOc3tS3Wl+w8aNMaSnqFtfgimsj9qExzWFc5sS1DktQ+Ps4AarncqXGO
CUEZ11PmPudMhrp4hhfkI9nbeDqKF70cEYpn4TWmQ1CqTQKV54cEMiubMW1LfZPoY/2RtY1ziMwR
MUAFpRIO2nBEky0hq6X51FSAVVEzdQe3j8Zdklf9qoSgWBlJUrzpRJEddK1O12NaY0Qtx5/YU6N2
9H4rfYCFyJttx8cMpBqjfdq7Kljczn2v24sJM32ODYRR9LRIlhqSlyJv2YyO8Uz6cHTE6Jpu3Qh8
L0t0KAmyaa6TV2f+PGBZchMFuTPU9g45jx4A9ea+KYQHN8hpUiI2R/bs+DioymtXuIc+UVBi3RDv
hCHIuuvSfD/eUIlY015cjAOB4RKYNZBDi1uN+O7osbdV/WYaMT0Xnm1uRrMQ9mdhOU/M8iyz+JuD
Vh8cwkzBA+qbCciIXit33KQ1IOJCxstm7kaaj6TIzl75vY3L5jU1h3Zbadayum9iq9N/SbHLbp6b
3pUmFasoN8vt4mWhm/zUQlB6v5bvPw5VawUizo/4m/LPzm59GGv5HNfOYfGy5tiLOllVIslhCzCg
4KQp3geonWFs5VfnJH6u4X8RQ1dTQGvX0p2dn4LV6r8eoJxFuDttzXTuLvptk483oRcMIEEE7nJb
leX+/gghxVpGs7ikTvxs3hwkGgHhPn4E9KiN/mKP4zGXufeQWckTpxnymdBrH8vexVShyEdBGnei
RbD2ShSpD7fT7TxVNXvERb+wTiVPjgWnbxmG5Gvpk6dEaO6lKzzUuoWPXsmhNe7zTa8LDd+/a2yc
gu/a7BGZ1xqVOLLu0O2aXSyK0/chDfAB91fRcVyJ89f9KCbvpW61A/oj9XM+trM17kO1AP8Mpn7M
7GXaRm34bN3sMmPYARIDMg+Gqk5zuKzKypbPySymB0vO+3oGbo465IWYaY1zQue8zibh7GFg+8QL
vzPsKgpMVt1j3bT6VSJpWTmRGn90YfqQEwe6rTmD13nhgdbQ3GdVtqmjutsopkvtl5EgrDnRXuJh
pm+mW3H9yYND06QdHvEQC3+MHLLfY2SxkVe9mUTcbcdMnHtjIQUZNOUzzSvs9Mv8M2pGY7VEc/No
hOCx4STTrVfh2pxiJ3sLlZoOTkuZUrDwGkYefpDjvy9GR34Y48h8Ye7nJ/h64zxNA5rZTsBaK+9t
6Odsk9fYo4skiX29MNU+sxGSK4fjoJhSnMdD/6q68TtF9figuxhLKmd2UcNhkupF9uRqlQciFDPi
LCqLn+jkzct9k4aTOvV1heybxSBqwpogJCrDvsnFbtF6hNaRRXoPmk+kJSEqtttz0hy/KaroqzeE
p7zMnTcxWGKTqj4jDO/QhB0OldsmFA4w4qDJAJu9elZ2TMyR6i9QH7ciSz87Y/reWy38/6yjbqut
HK1MqG+NyiKWMTHkyjHd5ugx02wvHJduZpI6F/UgkfN4TZ98pFVLldZM/bozjXmTGl5/MLuEcRxu
dL5vRlF+dG5ZBEbStmunr+f3SNxuFRYghDdlDzJjGh+JA87Z7VnMKH6Wk0U2Q6AIo0S96E7+WIak
G/bTR9UbYE1FKddj29RvXdWUvseii1TN+Fy6MHkIrSV5IMFr2o1z+z25OY9KlKin2qy9VTT2oU+I
9u30QxRbdGLczeWCK36qLnNkpTuRqpqhxqG5bWLd9puRq3fuHk35rGYMsYbXyEdWeuRCKgEAyS3f
M8PxwRrKK3zxjEUw9UPXRqSd2c6VhEOfYSviqdT1QHR5dU65hYP276kuEZ6z6ASWC/8jBTGAOFbX
d+OPVudgGgkH1ZXUjKltTI8EcP1kJpG3b1vMFbEexoTlARWbZsFqz2CSk2rLfa+4oBbsEJvslt4K
OLaRdGm0TzP+sfG7qdXOc1sMxaowySol8G78rLJ1jCr5E4Xzzyib7bNu4Q8t0RSeyyGtfCG53iod
bZGspzaoPPOVAzqtiqZq19Xw3S66cCVE4jzc7NmHVHWvzWQufNCIi81BluZphn7xZgz0WO+8yzJV
Hes3RgG0yCErPSmhiErmK5qmfSVksVZGgafq5jGyyDLtYoy2tRXpP+irWMEq9Ymd9FcEg3FtspaS
1qKHKNL2qdG0EBVycZnKcby0XWVu0czRZFA2HAuiBhK9Q4gUTWetzcInEvlIN5zEr/Go4vkquYW9
NQNIc5lmgTlEzYuIx/BqMjIHIjMNBsiNSzpvp4roYBCg8bHQCvkplrleN0QGPmVa2W7KoVUnDamY
P6WoaryXmCnqD5oE/yMGOH9k9VmHuh6lLLirWXHXGY2h8bFqOoeO6op7Tz4/mQOCDE0USOtCA6OA
s8iXpqYoAdDnJi9mE4GgnHxiOswtFFd1dULj55SP80dqJHs3ywccqen8kUTNRdUGgyhJAtsMd6/D
YuGzchkUMEwoIIYm+UriPvvIRBpuCKfQNho323Ul224PakgIAIARvulSPrFoRFecxlurpOEgC+cz
DgcM3cMnilE6pEr8IOuSHLswrDbSSLEMy286kb3MvdIYrq5b2nMLWEPA8yS3IBSE95lN+U1U+KVr
XFHb3Ih/tVabvDM0LrSUAkL1ugtCS+47XazeXX1yt2VVDasKLeq6qaW964U7+DUeyK3ifz6V8SO3
ATQqXrfV9Aq5dWO9dBQqFV/zN2AY4ikd3wmr5igkOBKBd91+nGAaw4IeKCYjazG7n+FkV0eRVLaf
6yI6TouhrSwREcGPVOhhzHqb6Nrmdlt1f5qMc3dgD74611kt+c+c6YDP0GMk9w3cmr12xhYZaUdD
PTtOFa3hjRk5e7vN0lgDKDXqc6y1/hqZye/FsHEYv8UO+GDhxP1jLqFS1eIFRd+LDWmvilCkDNQS
TjyoQxDmxS3cp2Iuar8dbKzFKis3BIZtchdWcCmX4UF6KXMP5myi9fZebdVAhim5zbTJONTL8k5q
BzFDNfsZmc2bYFVYFy6yq8qdxUPaudahcyFva3zEiO7BdgRZJFVnvWVJgdIrrQjzHd9cZrX/EL1x
Hlr3GtXNvR5NDpOl75QzRcf7xnSI6S29+lTK1rqYRvI1jU3ro/a86fYmXMG1daxiu77eNzporUnA
xcUJUUESYb8ZjTI8t0JrtmGM5c+uLXENEQ9uE41gNDJqjD5Wnz2JiR4URy/eHKK3n71kyV7K5GBm
y3cmypis3WZzJsL3WjRxFWDS7K6ZM36QopBseqHUGr3k8kCtdWwYyeQX+IgX9IbXOTan6xj+mKRS
mEJZhnQTqSKd8IoR3xzlsak3d7wlKds2GK3auYqUWyc+VKJ7I7KoWjTDZ4To3WqmZTomtv1QEJV2
gGdDW5Kr/b065vQ4Z73ZI9vttU2N+5gmqgLK7pKf9mTbuwrTERDLU2iq+kcBguy3faNzVxIERJFa
2C6YOHAWUsLJbUNgO1KlUZ5KEzjSdopy4zBb+WSNG4ZZXeJWMwg/nBkA2ubhGqzWefLiDJFVXENN
OuBX2rzs9bxOD2XjFrREpXYUabkbbZzK0jzXClky00lSMqwr+rnJBdtnj7PJ3ixY3DY019nJAAgn
w6k6Yv8Lg4g9flRlka2TzWK2Ltd8L1/G1n4nmWgK6pyVpFjqR7i6hru0+oxsPklOE7C3+2WzUFFD
2o7hbpDthYSa8jmfq3ZlDDgxiQD9QXGOz9FrznhcOGGlI1FRds/Izq3vMudKFIiXSPVLvvAyhhhP
tZiA2JvAUIXei0uaGWPu8FpqRvEj6duH2V7q3zGmHaMNo0ccTSljaurAIHv4ewmcvKYVS68dcoWp
adyr0Twv3oTlsnOsp8apfxC8vW2EDHeEe313CxzXApXuU/SsSgfWKIzVqdHQJSs7szYkA6GiFRXF
oyKRREM7S7bm21jihp4HdZP1auWK+DD70rXZrzy+jahIzFMMt7ZxOtZtpw2bnWvHi+96zLHydMgO
qn8iH03udFb5OtyUg47b6XtKrnClQuNQjnPzs4qaX0S95p+l0zgrAivQsYQh+b9tl5zDJftpRhgM
Byt2goKUOyJOFTFVA2CwZnvw/qNHYC6RqySGXzuy1LW4NcglaaeNO+jGumV0G4poco+7MpTXeBDt
NgHVWdEB9JbEnee6AxYpQoWHrE9aAJVGB/QXfF/0Aa6KukMLaoSSjOzJVXjsiGA+VF0fHe8bqRxj
6+I8PddDCVffz95xTmrvqN8edWrRfKclY5TbuYHi9n0hoOgwuOCermZGL3m1ZBetsEOEVPH05CkO
s8GQlzUQpMvYt2w+Ziq0fENHNE7y0eQTw5Wfenf6GXV4UUOPOZ6ZowdLzwmSLxpikdDrCRbWUd2U
fF8J0UkPqOli7I9ZgCHyqLwJJ1yhX7vJS/f2jP8L5SqZa1LkoDvO0WiIqyKkufLxazgbJjhUAYoB
cy1abpqGoUx8GKgbBVd92RWLHzmWuYPZ/Gao4ph2ZvQsU9SusMciYPC8G4yhPm+SXMpVRtD/jgq2
ItM66kB09CRIS7W+2QF87jL9U0YvtY+H8LWyJ87MunRw5mu/lvGWJIY/SWpD+7hoLcaEgkAm3gdt
6U1fZuuc6rFnqY30r643iUTKy2mndWsYKM6bxNCJU8S/rDmfWVSKI1mm+yHCnjg1XNYQR0MwFNHt
Wry1ozFfnipWgxC7Xm/AicaKnIHIrxsBZTdB39vwq3L6EFpW+oRMNGsGfZFqiHiodunxMff/y1Qs
85+jZ3DdmaY0bd1zUMpYCFRuI7r+a87akqsss0Z0BoYnv0GFSoIfUvtIT8XtcrHsndN5cTBKqkcM
hvGZkpwmozP6C2lmyx7c81c0skNpb6RBLY0j5dbWQfFzpSdJrm3VbZbFs75rBqbimJzsLYwTwhdv
WXsjMx+aEteWSjPtzNKhnV17+JFJvqRs0if6Wqti/kT84DZy/JcBfMafAz1uey5ty/YsXdNMWsZ/
7nnVLjktWA32NNaCYtZd1sMi6iuDPuoNZtZo45W5vi/JnC0ItL+BI+S86kRRxMnUbozoe9lpzFKc
qxS9ZgQii3WHwK3JXTeRN18TW9KSzu2/DAD758y0+xfmMI3Q0KRu2TYiun9+bGqnZiG+oaJqn88E
numHMin2k1pm38yIhwboX9ZL7ib/Mtznn5N3bv/XcnQGn7hEGsOLGH/OiUpFFeZWQvrIbFqbEWxF
z8DWdBJyCdnZ9an8l1E//5wm9Nc/NCXNhmUyZIOUpX/uaKbH1eDEMTtKzuR+QKHbPMa6QuhiheW/
HFT9f++dhJTR6cuMG4yu/XEZyMlNZZdSrSXhFB+0Yq7ODDF+DHXcLlZW2Vej9AZu55X2alkwRWhu
zX6wT+FofOD90B4yxhZ0whQYXzOSEyBt/uV8/d/fu8MtT/IlGI60DeOPT2i6MrT7cARgoZPa4wbD
XlRUB6yFhPOYECasehdiDtJ/GR51Hwz+34NvgEnIvLUc25W6iXL8j3881GinqBQJNjJZR6Z3byzL
F+6FcHVWQgSOsq66+xnVwnr2yKUJCSBjZoVq171V5U+MLxv9QjZMQrz9qMjHfzId/SX6t6H1/5+v
0HU022SJ9iB2TPuPC4M+zYtVVxTrbsk0EJ6iOnFlfHmtg2nZw7qgY4J9VGMgUOYnuVk+Im1egrbT
syM9trchwkh/6r9qxlx0YL+b/xp49D8jhf57hJBxm076j+NokdajGwZ758rbSf3H+WzpkyH1pVjD
ZB4NeFbm9dTevnJiI+is8pZdllRbpIJ5wA58VckQvYRa8VqKmYF5o95dEOR3l8oCFJibFhoYaJ3A
R6rJYjT7lVZn+RYnq3mQIg6Gsdg0CPx/Ok2Tk9qVkeGVaej9b7VoV07+/71394Hff+yd5XmGw0ki
6fb/nJhe2Vrt4csn5LCTLxKthYi6X1k4+gCmQZRp+yjTuy9lrIw2zr4lsngryeV5AVD4lzl2f34S
05BS1zgTdPg9zljvj+MMe6M0mjZogqXx1lOll2tlagvCGHxtLlOAtihR8JHOcrcs81nDv1GMy9eQ
VM0qUcOP//vAmLdJg38cGGlrFteN5UEH/nkbMwAGikQnUjQjCbghMmLpNXIjRo3JKxGjiQjHYiKG
ONlC9qfUK79ZXf5wT1RYUrHBt1lvQ7ApBn442//H2Zktx41k2fZX2vId1ZgBv9ZZDxGIkVOQokiK
LzCJkjDPgAOOr78LrEkKppG3b1mZVWaJIgIIhw/n7L22IubqaexHUKK5vLZn+rHuPB5M8i2DuOzm
Yz2m8oSCuMH8qxUbmxCjwmpQZOFeFFmq1nBGUPIbWXQARPrBGHi9lfNbZTU1eOim8Ez/7A2EDEhD
damBcVKBn8F4P9ii2RNTMF/QINc+ad34g+hCe09o2rZKFhm9h0X6VejhT3241q2YnqlZ3Nj+QZlG
eG03FMWm1L5zDPHR53XNt1+Ny8pvUd5h/+Ocz2y0RIuZNYyC4TTfVoKzoZHJO6NL51UGvflaygyX
R+GlezX197S6wgvJlm9nIislvuhpUqH7pRqATpmeO61Bln4lCzeGsugA7QtJyUGATH3aqnf57Gow
1BoyTXKKxx1pQ/BO2KOjCrp5dQ0Pee9Ri5jqQ9FnMUoTCGq55BucPCAZfebPF+lYAvMsI2fbAg4n
d7IEmWaDTovQWl26SlCQtDpQjHGcHtJEzetSAnE2ihjYq+k+yErml0MnXwrOD6swxt/XCx95n5Z8
iv1Rh/cnDgAVakrgin7Y+CkqfbgrVvLBSDHe7Dod3YI254hlTWE1O1vbO9R6jp7ExZrius0ZOaSv
+5ywh6roAn+TuR6vDWcsLiLJ28smjT2asm50MjZQof/IC825qzTL+iCf8mzHYSGS8AzDI2zY0s23
KwgBj4KyqiCvrRqudU2+nlh5cbwLD9HbB8/gbD2Hc8JC6EK2pVnGo7DPllVtzlppczVUA/SdQ6tf
S7QgRbS1sk+jm2KCUFhw35+Mzve8rxd1TPx8gj0kK+JZLOpQp1JzKR+vVOfYXyo6BAF3nV6KSo2b
Qke/kiIRXvtDEb+Y4CG6NIrWsS+emr6tL6kvdxdJeU/WzonNfwT4cyWGMAEzFLtXxdRglpxxWr//
oY2zjfrrh/Z0R7f5D0PGPhss02B1vkuDaTXENagHe7ydRNHvLQv7qUBvHLhT7W3rlOZnrwpCwj5l
Rpt+sKy8+brIFufyJAkaglF7vqrUIu1j+ozJuqgNH8ySh/QYTXSKOA0b5dLhGKRbHz+49eXWfplR
LdM1PY8dA9+Z0C12p7/vGRwfP2ctUKS60Oxuw1lOG464MUSWCDGJJr9Wo5nuCSmVhwZemVh+4IOP
8ObpLx9h+QCmw4h1z/edLvxwQpHqZJ18xT2Fp67W70cPS4rRC3k51eXGcGPoDuCVPFPu/9ENff8z
nM0WPAUCwD1bN2wHFgtEtt+fQud4LRndwC4tbfwe0gdfi2r4npvMue9f6GyLtlzIATZtM8gcNtvn
Iy1WiVGbbYr/xkuJeMweBh0nv4Ko0vao6HXBlrd7sWDIv3/dv7hB1zVc3WEKEsIWy0L1yyF81KlG
sLBoqyms6cEtd5hrWUp/jn/64FJ/cY++8DnCOeZypjPOrpWHrkM5hXZqbUVqXTXFdHJGJz0k0aNe
yCcbndtV06X2PspfzYyhf11RkVxpfqieBxPPvBXDcTTr4jBSCLtFz+yLS7dOsNR0E7brMIKFUo3D
JqukwH5T7IitEevaSKzbLO9BBSA7BRC3jfxKXYwcD1RUQDNbUJSNv4hVrGOCzuYaCOiGDvze65kb
eN3IWMCZFYSxlT23k46dNrIOGfFc+A2mYYHLnEjPURQvs+G2sVgXTRPXWlVp8yaMmvypc+Ho+zFK
SdPPQHJlOtnp7nyt1fn8wTd6dp5kJGGbcW2Hd5aiIVFqv3+jZS/9Ou2SeA0sw8TrM916LcpU6T8U
PppnQQ9v9cEXy2/8fapAIsvbgSybE+KbMbRgaKYyZkdpNBIh7vhZFsNnnX9+/zJvh49NtPmy0zcM
1/DPbyxNUgTUyM7X+Fo5Axv2feQ2Ck8c5Nk+3NiRXGtddW0jTPrgBt/MwDxSn0RXD7G6x5M9G7jJ
oHu+zJAf1RpRW0Ijwi6Zw2uW1mmdCFM/joOL/NT/aAI828AvX6VrOhZSakJtWDLPrjsrF2K+CUwU
iSLkKo/QSzevKRxSfb9w+wl1kyck1VVm4jJuaOm2Qm77qcZUmCCzm+Lu9P53YPzFo+BswyLk42Tl
ts+WBVniOUst0E5tVxbYELOgQWh41DUlgLv5dypN9EOuN/lVTAN3pTxHBnPU0GesKjqXoeZs4Xpd
JKN3C4Q5PmaFmlfAYeX+/Q9qLjv+s0Hp8SL41BUJ3KSK8/trUACQozVvRextXNzVBWybyB+nH0T8
tMrSweUSn1n3GZuMTO9WlQNMgumvWc9p+LKJiVBbtyI0gzIc6FeCvlXeks46E1iaaK65n2F1cboa
+FEXcbQ+RB9sCd++xzxmFDuGjmqcWzk70hRFXg8Ctf+qadVnY5aHpCNBu3f7z/w1oj7sD+aNtysB
CcMeZ2ibo5xwnbPBZqRoT2SsNGCJ0+tbTFn//+stdl3mp9c6kq+b598Lsp2J8uQQrSsfP6iKhkeF
PQlOX4tNM9ogDyqDSPcz0vXobr0/KP7iFiko2TxV7u/tqWvsez+yDEqurDLHZaIq9OT48UT19ptj
zNmUEQ2qpB7H0d+HHo2BpOsb5DXeHFlHQMcacoy4Ck/0QksSLvvv/9vb8qjqcPZllLOf98+GuhNj
tEl7QZsSntBKq3XA1eS3BB/f2ZtjissE7PuuQVUO4e/5lXqvUEmV+uGKGlb5qaTH8Lod1Dx1E8ej
vX3/vv7iav5SaXaFzqTLUeX351iMVaNQ2i1kOjWehmJTdZRf44kQ2Nzv5AeDw3w723IsQm5hsd9l
ZrOX0fPLVojzepLYcR+uiM1c5dCw1kVoEsNcp+iplgig1q2MbVjC/xv1Kb+ekvxb7urXbhe2l51Z
UVHyyhsvNVhsvfpFjtaljny8ElF8tQgdplwVW7Ps3Luqd7vV+8/q7eLIJ17OKBTIheGYZx8+VDQE
PbJRIb7nzYYTZMXsNMvgVQNMtnYR6NHCarasO5BOH27V/+rZub7gpEIl23kzeSxsDAPhrraS6RDu
PKW/vG7aShekXyrGHQqJcKu35icdqfzBBmy0Gu3sWz301omwKP+D7/LNi855AaMvee5MnGw5z94I
En599oEW27ZFmoJe8NbXF8u38NMP1pnzLtZyRORiFmdD09KtN5ufkHNblTb0gGfa7IfhJyr2yo7c
3YwnYjUXDkhaBhbo4fGHjOmLF1RMjqkn4wvR9VddLwfqKpgTzRmwl100/T7W4/JUG+ZFxNn2xPDB
zFwMHPiwvWZSqGdDq4ct2VukOJb1jbtYfmIMrseWmpAdlzp68az8FM9Uh9iLG8cZE8Hm/eFmvFle
OcnTsUAILWhfgMD7/WVRuHXBbI7Lcb7He+waHZ0HGQD7tW/cyDhMdWFsSTElutGgAsghJkZZbF3j
aMxuTZWc6l5cvf+ZzNf90G9rPh9q2RoKj8MUq/4ySn95g7toxC8d8xIMOMcOJdBDRIXP/kDUU4st
fkX17Jryd7QdE9dfUQM1LgG7xeVwMgfn1rbEjQP3YA8RGhByEld3vFNPSdll8CERgaXho3TbIpim
avxk6eRRO6lV3lC6ArHvim8kOJi3nJhxHyNGdlKyj7oZRIE+7muFchYwH1wx3xr3RSt9Nh+L1GnA
V6ERnz2WQRcSZQgYaz2iF9rXEYHvrUPCRMGaeN1MI/h6SYeDCRjpvxT1jTK97yXe9otcA8splThq
c2hvSER0Vn6BjC+RHHG6uvzsaVe51xeHVrRxMNLfombffcGjkF/rWUI8qhde1XF/VcSedsI1SgYC
XSda7pRyTV4hE9wfx2T/0qpleoSBeONqdfs9GJvxYhbufMRcLi6KOt4hp8c15ugPctSeBniIt7Jp
klt69j89mG9og455JgbiWNCbuIBcb6pujEjR8Kdtn6O3dqx0UTLXj2Mx2NgZF8GjLaOjL9N83eKO
D7Bo4c4zhs9xTi1bYybfaxVix05l6nPc4UhQg3kL4vtHM5EBURN3fTRrvC625QHFM+3oGDuac0xF
5q2Ah2Gx50R6MhfwyVxW34uorw5V07VrnSIDhGdI5+Qbml5ro4d3CC9wquySulWN8cy8wvak3Rfl
k9vOxcZNPevKr4uTvwhTMkk0NYkO4aVAvDAblnbFsXKbRaa/7oxG3/UQm69SP4NhXqn9kPk/YP65
B1umbEs5qE50+Fav+OsUSKY5W87NuBBFIm9oniMVZOisL6TenjACdLTsR2tX50j7upj9ri5lfDCt
SQYV1Q2Ksehzi9h60ZokvtfjipGKX/OibkiZUnMtb6xkOoRgSNAbixkEvQWWZfCNG8tLv1hCTXB9
ATqiswwATEQX/pA1D2X7OQaBvk4xTl75rYq3RjS0+yZHrOwbEJjFnGc3Wd49O0VZ3YjM/ek6cXXb
d5CDy/6mW9p5dan/9IpEXPnZ/GgjEES2jVPN6K5iYyKKI0WgMFQwu2d9L3VPfQKE02FWC9dsxcOr
UPmIzeP2WYtFToh6Y66i5spKLrBxypMBjeZUtJAWG1SSq9kX8d5yjOykC5wu3ah9VMt5s28RPmV9
ukC0TNkFntdyOjYnoIQ9rAmk70UGe7ImRoaT6CbA1PzDJeht24nrLXs/j521TnN++Ty/THvhONe6
a7JxWRLjJlQ3VDIkRV3LbfciQ+yIKKBZl9RLr6cet22TMR6d5EE6JUnUWvn1/Xl42Zb9Ogsz81Hh
MUymg+W0ft5tJCMwb70QAhSAKxjbIRTw1CTzgtKpvcMpjax22szJ9Pn9y54/dS5LVZseOi1ANArn
cpLU1xJs+lx2Bs4wFj6z77IB8ilT3iEyfv9ixrKDOLtJ9NeCbi9LP73Hs71pmCfm0JHfvZLlUF2A
tA0vE4MMKX0oVFD6MA7Awhm7ykdLYlrUgjQsvR8swudrMHdMzYUVjzIBp8Tz/TGggSGpqgEu2Eg/
qyoo2keVsP+xs/zvl+n/RD+q0z9uqvv7//DvLzS/Wpa9/uxf/35fFfz3f5a/8++f+f1v/P0qeUFR
U/3s3/2p3Y/q+mvxozv/od9+M1f/56cLvvZff/uXDYzlXt0OP1p196OjMfX6KbiP5Sf/X//wv368
/pZ7Vf/484+Xaij75bdFRBb+8c8/Onz/8w/DZk/z37/+/n/+4XIDf/5x9fX71+hr9/K1ffOXfnzt
+j//cPS/0Xa1IC0vwwS6k/nHf41Itf78w7b+xlBlf+rz7XHadrlQWVHt+PMPzTD+JtgyWmxaLYfU
LpNh3iFIXf7MdP6GHAWtN2IIOvme88e/Pt1v3+J/vtVfRQG/HxgcNjMeMwafgv9dpo0zDVJUOZpV
iAhS/AHi/B5a9VbbIVTc/fJQ/nnZXy/DxPf7q/J6JcQ7FCMp3zk29e3fp6fObHRn7DPYQHJZzO1U
r2ecKLTT3IK13MrhqzBLOkNOrOsoFODkyC616zE0I3/nAwPrQZiNdsTegE76c1u63lfk8v0PbcIs
tPWSBZeWlDIqd2zFvHqtsHFeAHuCRZm3RR9uhwnpCImiLShpmJlzD21nomjJflqFxFM2WS0nY2X3
NL7IgS4UKySh5V2WLj6leVHF18Kwmc6sGN4GjNEy1avTwoDMHqOsTfqLyOx6v1vVzsgcC3CrG3W5
8rI25f9MZekwI/Quf8S9wkJJKSGiFiTtpfFmGZNfk5YNmGVpmwq1T6xj6jAR9cZ1cmzmKZ/2WB1x
gQEDRIc7ruIwE4C8EltfesBFE03uD9zEfp+uLVpVSzts8Whtphpk0daiauTsYUuXCkk8xA3QJYPW
+kdR+FV8lGZJCPKcmiFderO2xAv6/h6BIALvtD3Gsqy8vVcT3/lcV1bWrAQoPbrsaUWRIQTRJVcG
BZHbvqoQlYyuu3P8QT2IQQIUzyvwJONgQsGKjVZlINNsclJSCuQFjeApurKyfNzPmVBwj/v2GDZA
6TAhwGStGk9c6NEIFdeMh/RRjb1+z9rGoTwK/Z3otBa3KcEG63Eyom9ZEdMQpFl2qaEjxxGicr44
tuzlc5mbo4lMDgo1qczJF2DMEBHtxvLZZxCSdoVpVX+yvDK59sYWz0nZFOVRjhMY4jLxp0UC7rrP
dNH9tZ7P451mh+OVRPYWjIVwtobiB8MmtjDrdh2wKU3DDbmriH0CoMjGMKOL4fhfDUNO0dobyd9s
HFt+MygpBCkpNQ8cqqfrQdb2gzLzEacRPkziKxw7eyTsiRemUq2hB6YV+dOqaxyjXMlctNDm0KoF
iTuUn0mAhdWG5ZJ9bN5ieYuwMgeNQWYnaP/mqBWWeUvUHCi0yQhlFZjDOMP/4MQh9G74lFJpPKnC
Qz08qCY7VtKwAln4xqWqvaW+m5KvYUlRQO2KjHLj9G56mmPHRDuZIgqqRhCHRb8An6IE4LWBJxN9
bYRPuZJ7Ymab55AoH2DCDu10YXTtpsC+oC50Q8VNUKPn3xdRPe951nyGSQGLx/7rrAW5tld9qrRn
v5yxfOWJJq5DP4Y7YqoUmHrSj8nnIu/A/YSytr5kiT4eXY0kdZ/nfSoL7B4U6MEJhMw+Yu9bDkyZ
KPHTL70Rwg0gvWF8dtwYbzMFdzPwVSPDnVa4zV2srKnfhXJospVrjtGVXtnxdTJN4U3kFRDHWoTa
Ltv1Hs9/1Tnzj1RErhWAsZJQjzNe2JUirIXSjE/K0alX8bimSeVdkGLXK7Ib4ij7qjJKK0SgLSGZ
VZN8t4UjJdEEXpisIa85e4sd/0Xh5W6+XpYV0BItycZr1osMKP3Q2tqaHlh6L5xKfqpdUiCcIqG4
XVb2JfjB5MGcJufk+j3HrkGFyVVCEabamuHgbsu+Mftb186mF6/vSfWrhzCFRjKRDY1uQUFoMLJd
CiP2JKxZoGLybeh9WrVXtCvvZm2yEFxFhOhiM7PX8PSHjY1+6JDS5Lp2oY99mx0OyV7oe5eVVaY/
4jHJaUVJsQFxGtMLy9TRw0qwdXwa7UnYoY5rU29fk/WDAUwb2m1Fsis45nm47tHK5rRgzISUQPaC
00p67UzAzyg0b61XGikEojQCx+rJnzbgrBdJGO/mnlAq3a5G3G2dMNZmZ0zfxYg5cCjBHsV9ZHyP
c8/eUlvodlaixp8tFa8rOmbmIXS9BI77LAEfMDM1NX/EZbEICcK4QP0vgq+6ny8ixsuFXxsvABf4
SNGMfxaLFW5BDm5bL4cIE886qtJxzm+Am6ttEVPajOLZvPUauH9+nnlHdzLbJ+kn2pJumG0tNdsc
2+HlOonQ9laVWp/02HZfSKE0CJXvsTBJM4K44IJQO9Raqx/IQZV7vdXGk+ywLaymSUueTDThqA2B
LtqRT+TewOAcTBiyYBeZD6Ek3toKf4OXpzq2ZCe+D0dvWjNvRp+lavWtTb9rVXY46madxK/RRobA
K4nXI+wK49FRmNZZewBJTl2Gn3KwWgAsRDXa6MbuC3KjNkT+FvWKoCx6rLEFYIFrkcFgtgYd0sQB
d6a0n0vpF0LmxEDSoKIkcDQDmZvOF9cFK7QqVNve8eRBMEQCSyZlGXkLOnjcoBNtik2fqPyJlaHn
aD82sHT80An6ORouZV7iPrVjwcnMxncuOTFkRp3cTGStXOq5X5KuTaGSvQCcHt1Lti5CvnVKdCjJ
zgWeS5aSS3hw4H5yiCrYC4mBGZvS3Evh5BufsHDe9Lh7jjmVfsOmRkmeGiI5ip22wVvZr4uCCaWf
IQ6MAih+rWqYfqNbAh7poEJXdrun7AFF2s3xlYUIS2bMs1vNIt4yZp65KXSnurDGploTuwgZwSfg
ARd+viuy8GvW2Ok6SfXrHGtKkDp+uDVkzVm/bj38o456ckffvu/0moxDadIMX+C4hEw7O13r2LOU
kCqqLPYDt5rzNUpRfdt2xKErfTY3ROghnatxjdp08x/HcdT3GJ2N5wllI0FzTnHC3dLR+lhIpTyH
K7ufmjXgivaFEqpx8lrqEVGbjg+6j1W4cucI68qUn9AqORc6CxHwp/Q4REN807vaeMs6wRs+dFoS
NEkz46g2Q6hSU31XLex6niCkMrB9h6zxqq/sQtPNiFo8iEa+cruaxNomWheqYTX/EH3cbVNNl9vJ
mdjT5D5BZZbdoyUmyyB3B+d7bReCWiZz8DEx3XHX6KWF9QvuIr0O1ePDIqcqxiNwYssxO5R9BYo1
u4d3yQLHYHd1Ciu84e2RlC3nG3TN4VYXjXGZ9jTJV60d1QfM4+6LGjXzEwRHRTbSFD+Zmu1tWK5Q
CQsL+mU6Nid97phcEuJ8ohXdYsLA56EJmsryXwjOhYZiTOMOMOZwoet98rXvsnEzR6K79WU4rJKs
HDbGOEGgd5NkH/u6fiFqjyS6qjPX/RjN/F1hPFF/brAqkzTSuIDix9mqHSCTQ/GMMt1p1mOuujtD
KxRprZmMh33YNGZzsh0yknam7U5hkHmWTouXwuIaVFca7WzLMGHoFn6sBxaZWETk2lX47LR5emUr
LdxHoUWQQzHPz3OGcbE2JlCbWSGmB7BC2UWi0jhYlEEntlzlRc57ufPsMtmQaIc5sKzNbR06/q3A
CrzwbRXv+FyW5SYe2zoAZaCogeHxJd57xAZUjI8GW6CVw2BEMeDigI1qY6v3Y7nrO8htlt2meyrY
+k41qf05UxHa1TwKCUkes9s+U3KV6DVA4K5w12ODWzTH0o2PXDp3yiSA9xW06qGaCuo4yZDVxcPa
9cJmh3rEWBXUBY9dUgFz6oCq9HAbvje8ha6ldUER1uNG77V8HaVWS9zLgGkwRX4IEWThSE3hXV8o
Yx/pDh6WhuRC+J7lVew2xU2XRN5Gd0hQiavJA/dWRButGH0XbBY9BuKQ50uRm1j3KQv6BIoNdKQs
pAplEhuHoiiMg587cAaSqJQHEkG8XdYa015Ofb8UTxJIojVCUwJVm3yNjYskTma4Xd7qaEkBjT0L
0ZKWZltz97WdDfNF0zs0wMmE5xB32UXp5NNF6KoIxKROkCxl6E2WT3ThrVhuSsdNDp4mw59pGlqf
iKnv55WeOnq9kobXfi6QJQXl7BQHifOPjD5JjmBewNmKpnRXtKQ2hVqWbdU842LGIc/T7+oDaPzo
BsRF0REcPBvrfOjYRQpTBmM+FAGYDCK3tF4/goAbDmWZzvehFzNvOuyLyb6hQ7ZNEX9+zdCOH3Ar
Ei6TQ//zAA7sTOzLiM4Gn11ckj0Wegqu0a+ix2Ic/Y0vKsK+Cjp0R54oa00KJSy/W1i40DVaET+O
iNawsDcGTpraKvH3qWp+zHDBB2C3LSTTvv6oZvPLCEzhgqVU2xUNtTMEj91wwlLE0tDoElieo74n
7KZufB7eLp1YcVetA0oWTPMM760BvThoBQ8h91ww6nU4ps9e19knv47lQ2Na7ABmQDslxYadk/re
MwhGfLNl1DUH8/WU6hggd4uizJ9Duy7InprzSW5wCdU3fQzt2DNEdQD4pO/DsUEANYjkB4tCDZ8K
39YwR+5Ca7S8R9H35snDbMuRlybizzDx+WJYTsygbTiLLTS+TSYJB6tHkT82I8k25NlYfo2WxQZ2
FDHHC+wdgDYnPFzHxolnEkRotZH6rlZeYnrFisRUxaakxtCXK5WQYkZbbgWcc74OGyTVs9VEpHgL
Ow3XtK/sQzJ5yQvgSiMwXcIQG+XDqhMI8NwVu/V8Hy/bpFLMCQSjuDrS70g43cbs9voqrb/QbEr3
fiiskxEn7r5sJm07EdK51vwhwVPJCVgCRflZpLYOit/NqZz7FTZkEjJE3IaACfo5NzkEMCQMS+X3
E4EEF2ZFHtvgRM6Fi6Q2ohCQwfIaSfGzSBBTKyC3fr2uzUxcjVnd3tb95J2IODJBaURNrW0TtwZP
13TjjdF7vOc1bNBVx9A5lpIzIeVbig3DFNKoimiDkDLTq12fYAbZLiIo7QaIsdEfZd1zkKtzuh/S
oO2vObEdTLVWk1g64ER17fLQVjmgLleQStLNw0YpZnzkosve0I4uZdiGTzO4QxupuIvTupr1T5rQ
tT2TG+fOJqc64/uMHDCX0JFtdWHXtX/jsXffa71HolOa4x5H5FU0a4TqBJDr2GGZhiufYLOMvMRC
xBi6ETjOMSlCiXPC4+s8sEUfnzRRefctpu1DIh3/pc2jNohM4LcdO8Td0rOAIM0x0VaJR6adY+4b
4eWnCMPOrRSzZ1Bf8IeVlQ3ZbvIi78BQtjl64ul3ulrgEEf5haIlX+NaxIGVcBIO8AtIEsPy8aTG
jOD6ypUp3l3bJrZunqMN57n+qLkdI5vC7rVnuzAwJ7elUG5bVpRtgWIo2PmAxG8diceT18JZGVke
3rs0UfYp9Ze70tEUuRWNQkTjivkq9Mf4e5jYxmVPosCqkhL+o4VKOoc30jVqP6mZDgitRNwpTEsd
PFTiSFx4Bjoi7CIKRjGkAXmu9xH5zSsybOqtMbok1bW0M7YQI2BdyTS6ZJ9M7GwPWUIawFBjO88v
s87Jd103lYStC3h2Tqd9VY6dkH8Cn2xHFTSuA2pNhBCacXt0DJg1AdWOimKdzd49MEmKT6mQjUDz
aI7SIChnf8+qV6LCR95y0Pva94+eJpC/1ZN5m0YZbkOa79ImSnaQ2p781Yxjt23nO5xh4dGzJQRi
ncrjsO7T2ficD47xVbSapq9oo3uXiirQpZF1broy695DwleatM18KcPAkXSx1tUM7y3IeuHwf+Ti
niNjeBvW3vQ50Ua6lmZKsJHZZyZnHC85RCQhaUFK2uaTAnmA9zvx0izI01QhjpTedDmkvXEyVZg/
adbENzsSJ9jxFhRVszcLzB03GPXVZ0zD/rixOf98awkovleFPmcB4WT9A+ssVqfEcnO0ds70YA4K
1q1Av1atlE0Y2zaBnDefDJK7oXEqJ3MZW3V+7NM4BYQ2dTjoxpAx4TbSZleWy+eYrv2p6OjlAhlt
X6x41DaetnDFjQLejhexE0zbaC+LNL8yPD70iglGGw5OHdtqrSkKCWrowk0z5N4LO/psj7k6uzSq
KH2cNd410NTu+H2YXeMh1WOAWYlKknuSRdgQFfmMccSvCIb1qpjSR4K7ERc42c/kCFxyGsustZu6
6G7xEFGx7me3apbWq3oC85b3VyHm8eY4SKfz96M3OjqrgfL5PprQTHZ1VMVYspq+77aaFGSDrXSr
B15HgT6WTxWaGPHg9dgaV77QbEVZrJD5Tudsnt51tlFMn6YBg9ljEeVsQFZ6oyqm4DoC/75SSSH9
qyyOm+sxSnR7n0+NnA5DH6nsmLUE6kC8UYn24tUDuOZVR40i+pJYNASJZWs5ZlABmizPvdHtwpS3
oYXp4NaWuh/eFgOLyKe56XTjMtQ5RQdx1E7AsmOQd+ss9PpmHeHdKk6p48DRpAHEKbkyGZpHLQtN
eEQYMbrQhtg25dXnvKEhfO1rnDlOYU/g2KYyaww63Twm/Fo/xVtdrUwr9NU9CmikC/i5WNVSYZb+
MRrJ4D3MWcYs0YFkNh5rLWMjPRdW+KSRRQt8UsJ7XZMBBUo+lxwASPxoaUY3JtM4clVq8AxO6CfJ
2DOITXqTwwa6gaQGKp04XiyINoCpvCk44ufdQpilqNI/chqekmOZ+qT0ku8b8Yv0rKD2txbk8mWf
Issy05uhwjxyS71E844m0IzywNjp1EbZdnOf6ChXg8qGJrtDlmB0R2JFZX5FHnE/f8PCIMovUvTL
dxQ506AjmJq1EWZk2nYo8YfQMbcg1Lz4EgCv716ZEyfFG6u2qJGadauLdtX4NFQ2oTmivF4nBrsO
tQqd2dA/iR761l1DVYdMH83qn95vspxJ15YWi294dIaWTiA+VPusmePmbFBICg/X4RUKtaP+ObcI
IVunJ+gRfTAF3jY6Mr3KNXj3+7C+8XKWtJWFUCNIP5BenRms3n4W2l6/dqNVKfI4S/kscNe2RnJn
rt11epOtjR3geiQt1Qm3/lX1gQ7r917o26ueSX/owNUFe3Ig77m9mng/pf7RQ/5d1vn2EstH+KXN
Tks5rueRS7Q8UXvNRjXID1Qcdta23ja7OFgOletiR0UtiPcp4ZaHIohvcRTutWD4R1f2t6bsb321
j274rKtmp2Y1eAmPudt0D5zvzM28F+shqPmKwxV6jI0W/O9kdf96Auhn8SPp9CHPRF+w25Qf9zwB
O8bNAGtvJnNK3L8/mF/lCv9prb+5ymvr/ZfnbMeFkfjLV0kI+Ta2Vs4+vUk+1/viadyqoArAOpn7
8LovPxq5b1uiy1v079t7dYP9cuECGGUzzFzY+YSkf2M+DDtCSb/Nj8nVuBW79q5/MINiG8MbWn30
2ixf13s3ffbWJIJ6nNlwbVg/1PJoeAq43vL0/rP96Cpnb4lXKXQpIVeJMmJP5XfRvbRx+sHQ/Ogx
nr0nAGl9NhBchGrvDojQKcaLsPLD+qJlubAaiGXEyvYiDt6/uQ8HztkrMbB6C3OZeQDxX6mf7QEB
1ibZeNeEIkMt/25v+7V+8ZFu/kx1+K/x6tPqt7Ef41j7fV6oNRVafsX99kH3EO9I8ERVOO2zvdp4
W8JmgmjHLvlu3thBsTMP05pa8BHIeOBurJcqaA5VoPbaB6bBM6PG2091JlChf0wHC9oO0/C4kYd6
iw8j6G7TQFtzKtvol/Z+vCyCemffvf81/PXE9J/HcTZJVCH0lZ4g6gU3vvazh7qxP3pRl2H69mX5
9yXOZeic6WZD9VwiPUR7isPEsAZ4YVbFqbyddh/Pex89zHNgS2xBDbAREjAlzdvq2tnSzY82ctUF
lM/X/5e0M1tyG0m69BPBDPtySwDcMlOpTO26gakkFQBiJ3Y8/XyR9U8XCWKIXz3dZqoLmckZAQ8P
D3c/55xd46jxJ5n++vzE9VjTzXe0Z4FBryBm7DS+4+mgJ5vah0n+OfUK1/YYaKTq9846QhCDbvz/
7ybPYkVM6qyNNptc++Dcmo+1G3mIom4Y1qYNzZUWrFjUhEve+6zzwEEBi5YHSw2+m0dmI73ofeSm
nuwCuvIQguRoWZtwn28DL3bpAEovkms8nTjkAEgst/OV3ejV788ur9DfyRaGKrf6ct+5lz0BsDYY
TRviHn122IOmoGQpPEF/iT4qHTRywANd6yH2Mxclxg/0SkAPbpgzjLXN/2KcRnzumz26sD871gmv
uDICpPB2rM3PYnBH3yAW/zHzkm29X1ntYspzYW12lst2UFukBmiz74Btnt6rfgI97qZ5aL9Vj/k7
w418Bx6p77m75n6LUeRfy8Z8gl/XqbzBO+t2VNml5NgFzso1NUOI/c/JujAxS5rRbcp7emRs5TF6
z1uJNPUtSA6/UjxM35jsKkwp+5jYUvCsOeY+quL/XVIFvFln1Aks/jy2pElbdYqIl1JJyfoJGW5G
M+9/x+X3gQPrNXwHIP/fwPkXmY1p2bJ2dioym82ZShnlerJF6BWe213wrdkou+pR2olAFrO8nqrx
R3OPop9//2csZh8Xv2IWykaaONRd+RWwy5PjfFaz1tOk3/eNiAG52xNyYWUWtyYUYOxqxApa7Fvp
TNwyvtjH3It9h3NaPWU7mAc+Mif9ekYsaaM8KT/0v5rP59fig3W4/1sWMxIBcuN5xtAAyG5+68W+
D850bqYO5uGcyfJ4A0O2XbmJH/JT6EzHbvhtyjy0232kD3crtoX7ziPFpe1ZpDgZ1AGVFNu1T2F1
n/j0sj7GB0joUK5fCd0zdod/ztKlsVmgkCuZEY0SY902jF3VBX3sO/7Jo978ATrHQ3I4vaqe/MV8
7T+CQX6/9gO02yFDGyrc/+z0HPETyI2h2QjN4OEi0SFYPZuH1IuP1kfY7jyY/934CPv6ecOrbGv5
Zz/5SEa2z3fVXj4WfvFsruApFx/CwE8VgXQHlDKHZA1SJGmM04kPgFg5Raff/1ygylHdam63S4Vi
5doluhQ3ISxAHgDeMge6p2uPq0vUsycoKSlP2+5gP2VytV1xrDUT4gBeODUKEOapF3TaKM7/6P3y
l0IuRMHjQGYvYkjorS1KeM+NK18sanaMgtQE9WPlXLrtK8ObFB+pdZaveRVRN3xArZP+ydoQ/1Iy
crmRs+PjdAxdZho22xwMv/7BlJ4V5ZOlPJ2az6bx/f6erm3p7PicAxjXVeG98Dr+ZFCBho2y8iBY
Cr5kLCogPQuuV2MWFsHYNWmMeLqb25/QtbdQqq1XrpmlyHtpQqzywjGqsIHbPMLEaMkQ2VCu1bwq
aHwbtv/7+zXje3qLN7pIwahfQgrIqMm1qUJVM7Nk8tKVj+E+9U4fmg/kgWRgNqJxfvYYvtfcipc6
F031l/Vt7SZbCuwGI90ALlF+AWQ+yx0sRA9pMQ/ibCfvLGAdz0CGJBcBvWNP8Uf7lH9PEX9EUnGF
kmbBUwxINCCNBMIMzGT2GVOAFGOSky3Y5kM5/oJK9P7OvpFwzM6a4RgiFQG9ot7MhWejA1tXceas
UdcanwqXoInEZ+NPPjAxdAaqtW8pfvLMInQVoFdVi72EH+j6W8oFbVI9JO1HmXNn/DSP0yMUpH/J
0NLx5GjIw1JaM17GKxlZ5J/mtnxJd6v1NJF83PwKMiPbFOBwQ8zkXzpvWDIKhQofaYO+tXe6j9ip
W/wcU54VKqn1qgctXFgmG/x/7VmzBLewcsfoE9KUJs9cLck21fBXxESK7ILxMpFf1x6VsTjc/7oL
QQCjAnsvuCwghbtepCnV5dSVLBJClDH67aDjkjC8cd/IQhgA8wQwhqaDKfCx10byUQ7aKosC+oyy
F3avKbylXcvAZvKHZwGEBF8KIgr+4HZ4o2W8iDcKw28OwmSIHNfbkRZsivjI/aXM92tuYXYJQAxn
MDNYpO7IRHahoS2qcLsF6kr6dBNOhB34C6ESB6uMitg8nOXGQH0Moc7K14+axyMLBp5sU/7VuVC3
uI2LuCv0CPKGCYz7K7w57/+YFgh7mwRVn2NmTWPMzdGaJqpXsivnvu4P1JE73xk3EfrZ/iogZH7c
5wZnt0TPaDe6mPJEGb157A7GQ/LC/Jg7bhU/U/4XDYmlb0i0/M8CZ3uLzHnJ+JmTCC/pGO4okXOK
VqLmmo1ZSmTkyhgz6QbrXfqDaudGRffAWqu+z2hGDR6Iwkv+XcnsYOn5AIVaihXR0qFs21B++BEW
fuJnu861dghHydOWBlb7nGxXv9v85jE1IiNEJIbBm5n/z26eIW+BhnTnVNSDDkPs9YNb7JCW3QVI
oB8Sb7J9xFRX3PN2Y2Gn0rlkoQBTFWMesCZZSwcmPwY3GPN9Jp3cpkLDO538+6dA7Nxl8GdtHDxB
8UNRkSLubG11wq2AvEvnKnJDY5VnWsm41Yh80PQ5hLbyvrWb19KbOcHHypMFvKI5yx6S1gTn46Sd
a3+PX7+eH+MfgydtUo802i+Op614HcbjA9l04jmrBYeFaMNqeZJqUDWQD87NxzyRE/PEwHzvOs/Z
a7uT3pmHKdwMD81mcBnKonK/Qdiu+LKy7vmdJ9YNwTHtSpBngpzq+mYIkjgviy6jQu7ZO+2jetT9
+OUv+e/g2O6KJ3CqQrVnE/9SH9UHyatXrosZTlacH0GwDKmw+C/V+tn5QfE312EL475gvyM3LFo3
PIY74wX5BWBhtVvuohVOgjeWnmvPsgDCGhh3VPLEN47WiztKampr6DrEgvJk/BpI5ceoNYpNqMLV
D5rgyXCe8754lAC9yacBsvOXRv3UadDsoiqOXCaSMoarQYNfjkiN898KyfE8/RuS8P0kfajbZ0l6
LORfiH77p3O81eXHMs78HgoY5dzBIZAAuFMfJ7n3aqRtohaF6YZco5ZR8X7NumjrUKfM1PboxMrK
fs/zABPOWfCLChw4pKqqgFNeZlQM7yIgOjHixrwk8/OqX8Tj4yh/gC525fjehqYrSzfFwvAsm/3J
kV0GsEGVHM4n07vvurdnBli1AsMsM9IiHM2TmhLdgRMd0Y5bK/sxgDh654C0os5BQ8VHMlp7HD7r
W6YgV5Z2EwBndmcZyNBELdAehTwAcgENKcZEgojRdnb313fzrTDDSwbwOFOwZFSzAMi8W6NDIdKh
3g4tKBp/5ti4sUnJqvkfPPH/u3O9sCQYemmXCbYpstGZLcvIW9iZps5Fx/gdurLG48kbNo47HZFC
KxnC2Z53+ZNVrlwlwt2uTqIBY/qFWeFElycxrNpBk8eOEhXcINtm32/1rbpfS+xvfHFmRqz+wkxu
hBPgIsw0Gf5YvFcY+73/rW5TtpmJWRgNQbOWyPGIlbR+3rm6X+xML3qXfeTuX3+q3FSP+RpXOzeL
m3nbjY08iQ92SOpN5refcgpquVft9M/1b/MjbfnHE82A8w7k3a/C0/SNgM+uuOja95udhKyRhiQy
+BWQCBzzbbdPDuo2Pa7VbG8v59lqZ2ErBoI9aJBmcDsGL+fD2Wv9cD9QNfdEmzE8wD+yRdePknn/
yAW9/jJU7zvqvJTZK21f9rzT3kqZZHv9a/Uk+e0W9ojI2pQ7ay22ie9352TM84FkYITqfHrzJ/Vv
MYz8M/gbMhG6fSG18upx+KH/bGI+79onnbEocCle7/UbTfbFYRnzood+xkYgpgBzk569sgRxGkWM
yB5aIwbfPOyqsvCgVlnxppVjas6CUAbnCS7NmuFpIuQgQL6heLayswtRFakPBe5INBIAxs9iwRkg
T9UUOnlehlBLa28ZoERxhCm4VFoxtRRUKTSTwcIEYsnz0RwE7JgDhITXTcq/OzlmEP7bAOH//cij
LnkKyB3BNqKKmo1w3YvvJZ1N05bEGey2xtfR9ugkOQ+MOrj1184/v2u9yisOw95izkzaDe/EKyR9
DCmf9A+ieHT/1yx9wssfM/uEgYmYe1MRaVO7cUHAgI1bIUFejAWXJsRPuFivYvaNrY6YALG7KTaa
vU/ekbP6kad70guN10dzo7igFT3Qgf1mn65s+G3KygG5/AEzD2o6wF1w4nR0/5PXzH8ODj8Hlyb3
odmt91xnehv/HMdLa7OLpWpQvMpacXd55SO4xdOTtoEPmN5J4Z7/Slzpe/RO9tAt5MuuJTprX1O4
3sVWM6R9shqx0in9Xo9HZ/xx31tmjGW3i5vdH21ngrMaWJzoEMX7M08ciovSE7jsjXhmjQ+rgXXp
UF7u5+wqaVRoyM4ja2q8YBe59a475NEmcxsmBIOf6uP5yfhW7e+vc2EfKSTxxoLf3aRCPvOYNDqV
p8npCxc9gZaK0VmqVpxyIapRdodYWFSJKYDPXq86AMyqZKrfrar+Rcrjj2HreCYatH2s9Gu5jjjE
s7uJh5POq9HhBWXOy1NpoPFwGkp6eLyTVb/a2d7Z13aDr7kZzfi1TtNN044b6cre7MRL5yxVNKS2
OPEdQ57IbembWt8EBzC+3vgIJLh2adytZY1Le8o4Ccz/ACVFk+ba+y2dGfoM9JCbV0+D/FgIbbEB
Iv5wLXlcMgRHpO6Id4XMQ/jaEGwRqY1kM8I9CfLpFqQkQUBaUT5K59y774kL3g9f/X9MzSvcYQp6
AOKAzh2cYKNZx7Nzcltz5YEtTu3cPyCod8SlJO7ZediQey7ZrEVoJXjUMqawKFoa1gv1q+OUvs+l
k/+ni+KZpCPbwcg1u/cmtXMRphBpC0JQ0oNboUq1q9Sy3LWllb1YU6mt+P7t/l2Zemt5X5jS8iKW
hzbp3NoYXCvsN3rH4AYoifsruvUIzpfN/+A+RT59fsKCVmTW8JO6J3hEmmGCr27yQO+6jPGtmFo4
Xde2ZqerCIsxU3Umd80n4C3u+JR9jzwm2Z4GX3Fz/+yWT9Gn+8tbiPt0O2QHiSA6n6xUbPPFNvZW
IWvk03DivmTvFI/ZuZ3+Xt9Uj9VBdKslb22AeeG7XRkUG35hsA37MQNQ2LhhOqL7CXK7FEes/uPj
RUFJEf0jKAfh5J2tq1CcCahpSKQyP0hAnOQ0B4mW/LkVjXYRDWOd6tVN1TcxINODVpEOhIl0MHKf
/Q8om+9/ogUPxAblFaGyoAL7v94w4FQANxzBWDdYp13VQGRAp6R+bhoj3qWpIv3pZAb8tBo4CYKT
4E5T5oe4K9JWdaSerHHT++27fFu5zHe50hNj+8fomLp/XMZ+M2ghw0WNiErYLEoVRmx2Ss+totaO
6g8BYqNDgvzMFIdrpeybCcV/FvevrVme0ytFH+SoxnCD5VB7gQvwpi032Q7i8hfbg8zDO9eb8Gvy
vJbviLvjOhaLbf3X8uxuiQwDcbAeMFcKNdVkdQc4C33deZ2KvwPqnYaZPvaVuRJTbi8AjPI+g/+O
Q67dXAAg95TSYWuVgLqmCe9e9KVjsM2BeFc7eaE+rTwKlgIK7U2FajKrhaxtdvDATJ6jIm0aNpiO
ma9sTh5g2/KLIrs0EFzNl2iPvL9/RBZqPpSRL4zOgooZBAiYI2TtQreyNbZiQlH9lTDNdaYeMK1Y
E2F49iGvjM3cFVFXtQV21bi689mZ9E0mFf799WhrJmZeOo3pmMolaDHLpgshj+Yma6UdmM93o1x9
sPXRT/UOaoJwB4GAp1jROyQ33ER/ikYKFAUqexpqYo7uag2A27Y9jLEJ02fCM9vxgjKNmdt50HuO
MqN3+bSDl+7VSQ6B7WxjGGqUk+XWQOgh3ljxx6U7Dmek3g1huYDVz1amIZVqjxa9hdoPdpmvPJQw
Qlcb3sie4ha/ZKaSQ0+Ntvc3dCGGXlmdnT1mdKdeERIYp1brN5PCtOGpnr61HbLPI2C+lTfAwsOU
WVJDCEJSxCG6ibz94pKDosAyJqAe7vATkvHG52KlOkYXEjpBMvN4uzbht7TAS4PCoS4MpmnUdsjm
tDB+Vf6YZLvWrLeZFPiSvjaRsnCB87qB5Z5YRrtzfsA1oQUBfS2y4ehM5a9p+iVRP93/XLcmRCcX
xR+SSCrg84ZjM50Y0zMYmBug6y7T1xKBG2st3bo9Y0LkS6hHvA3XzAvtajQUTpogdYa+4Ks1AhjO
1Zf76xCR4DpSmCgqIE8CzwNspHMT9H002IRgYDPCE6QhuaxCVqAikn1KA+epPgfKg64Ea3fc7e5Z
sK46ukl7CT2CebGrTDJeHaVV0A2G0qgoXrMQOCNSen84M2caV3bmSLTE6pJWPVGeDMAtwjgAlwei
PlAb3N/ExeVA74bCF+ECbMG1a0fQCsnJwHI0FT5ZRInt6RNlp5XAdOsNLIbKIMNqiM3C0XttJWnG
E9+wb11p2grGlib58wfLtYVZ5Esipq5jmXXEJwizisav6ydgJCttxYX799rMLNQBu9bPTYYZmqbm
eQN5de5xB7yC8tJ2TOEd4UeJV8vyC9sHdxQ9e2bDFKECdL198gjtjRIliBC3X3Lz2KziEZYMEFMV
RvvIS2/GpiAJTy2UV3O3i82fiZ1+jrQP9/1sIWiTnF2YmH2gMBZaAdqJYp6nkBhmaNdsJLcF25j7
8pf2YS3tnenniauBgrQD+St0NxSl5mOSUoIYeQoBL2Oa8V76S6CWxIBB/f700u7vL25h+0SsQ9yW
Li1zdTP3zmHF4WTRwWyL8ZsRwiJoJvrH+zbeRravw91bQP2PkdkGmlWUnCVbFdWhM5z/B5nZG2iq
vsGJSp0oezI/wtqznXyGu3+ff2ffsi2cQd7w3s5W8VnC1M1P4SWBMhVDdgiJXvujpg80dKU6B3/f
dkcnyEpo4bp4q9TKtKnPmrGRMutH2ztrKrdv//KNZeTFbJkOrkyv+dryuYU4uMqh+hAA7z7dlIgR
HSDL3NQ7+FKGPamXJ/3dw8GOOgR43fKp/7JWL1voxwthHRt+dR6OOrNz1z+iOHdZBa/74J6t1Imf
a5Sy9O9mOhgwoObSkEV+bOdt5ClGaqUPeoBSm1rtppPxI3F+pdBpml+bk/I7MxNneqfw9+pKYWoh
qCNzSfUXTU8byazZLmFbCtDTzd2yjt9HEa+EItrI0ZrI77IZVBKpGlJ1mIMMjEozlT5RecqeO7ey
Ko+J4BKFo/uOv/CoFFTuotogDsBNvjJ2VjyM8dCQ1Mav0xaA7a55PvCePOgfnBe4uUUNPXy2X+/b
vT3UYDpEyOXNvACtNUPJhGI7yGBxAQVWR0dI8lbixu0GCtgImyczXkblfHaOynKqA7QW6XVyNTYt
FbY4czN17W5caHVe21GvHdbp4jxQz7BeKF0TP8Ywnm6zExLvdq20L7ox0OGVonpvpKOxZ1L6l9Q6
weH+bq4tdZazd1XXJumZpZ5PryGREsHgTaZ8+i+MvHk+6BMwkjMjFrTqdauomTs2jUf7FgUgb4rW
5nGWlqIhnYwwKMf/pmSEtkosNSfhGDABZQxRMy7SnuUVt1+zMvtmWlDAR5WxlqF8ajV4v76cjLU7
+TaDpq5mIyMJfyPiv/P9MtrgXJUjNlBDMyH/+xvKSVc7ueYv5bXbazv7q/ncHhipsHp3baJ0cX0X
tsXxu3hTVV2M0mLOLiLU7lKD+661NBykaqXetmZG/P2FGTkq8RTE19zofFCs8dVUfqOd8em+34l4
en0r8RChIgomhHEzZX4fOnpqD4acogLvgG6X7M1pQnqq191Gjd7VsFenkG9GSrfyRFiKUJdmZy4y
RIqTOEFCHeOcJj49g+gQFdMfT7qTR1mAxQjyGjfv/JmVVEPsxCmtgCj6VBQhdOupd3/7FuITJiCO
ZrwXP7xhMYgl1QxSZaQ0b/fwvMHqJCsfwi7zxynZI735NUGgvszTl0SLV/xjKaO/sj1Lq2DwHMfW
JvWdfjaPzUfnS8uTy0M378nm2t5A2Tk2m7WG861XXi94dkF3J8mOQH3Q94iRTmml6b2WV1+iwDZW
oshb6nntmleW5nQF+qilFbKsVEA30zZ7V7+LH2pX2Yvpaeonfv88/aie19v5tydCvI1lFA94TjDZ
N4vEUZE7Olye9I+gczs7H3pFBoOBOp2MfFRy2gbj89Cv1AOWNvXS5iyiSEU5OOOE6NtY/Jbkn5k0
bvS1lt/SM4bSvejUKhrYr/nzHy5iXZIyukjyUSs2yCw+RB8kV99MrvN38329Kby4KCYHHYXZZdqM
4u8v4pelF2kAlxzFXfVVlg5jtwtWQTOLTnKZL87eL71RqQFc5zz/oIF91eE9iDxkY4x3p7/bFi8R
CVb02/aHn5RY7p/929Iayd1Fqjo7ft1khHYHoaMLYejWaY9JjBLISXdzSV2pUt66JNg1KvVMfdKS
uxl8j6QoHNqxZm6WVpOHbu3oZnmyD4KA4ZpgcOsSmnzpZGe+lOr27v4yF5LYa+uzWJ2gCjOF0JS/
VWZpN2l/Zf2heai8+rHIttPT6SiG6xK4RD8y/r9KpnDrRtfmZ+dRGsoKiQ3M25Zrv9Q/anoyk7yJ
fyeGC4RV8NwDcIsZFT+tBPeFS+pq22en0kAuoI5jiu1Z/tMeHqz+2/2dXVvZ/ICcjCpOFPHvB6XL
o9SzNGmXWOmfp+osw9QBfNHHvWnbwbWpVWrBBp61x0T5qpqvlfF8fyUL2RgmOA2UF6FkmDfqooqJ
HUllJYaU6EdJV8JjqUjWtp++9Om3phi1H/cNLn+afw3Ozh4iMMOglhSCqZq+S5JpEzprEpWLawJB
gxIZjxxzXoRJUbKLDL3FxIhYwaFDViTTf7f2EyTg9xcjfuz1RYeHv7VWeSE6DOxcB8rzAKODLPCM
qdU+puPntiY8R/3Ojh4/9O1a2Fo+zwIeRGAW0+uzkEkvNe+1mIWNO/1FeqYM7NdPOf3VB7SbfWuH
BIabAPR/7vdr3YhFj78wPftsrWaWmSEXmTvZf0HQAy3xd2ReV+LyQiuJ/cTfaTJyqd7McumB0sSU
WkR9pf0sbaKv46fYl1gb10/5Wn6XH0LKS/e/4a23ME0DXQUDBSjJOvPCSmlYyCsxBuXmk/IhLqAW
ZfJkDEfXKfO9DXnifXOqCLrXPnNtT1xOF5crAwZBmVQcasFTNXnKxpI3ReIpgZcZ74fmQQhTCfDv
BFl2uQ094xf801GyK9bHkW/P4vVPmflTVw/hoE7wQ+NUH/pCgaGyndb299Zzro3MPCcxM+A8nUXH
pO06T1Lt8nFsoAdOnVBbCcuL6xGZEvL1CwQUsKDYMG/S/4HzHElj6xTVLwglSYf7n3ChN82SLuzM
PqEmKTxNDJ5eQdA0R4PHmYuG02A+ptK5E+zugtigCpgJjuTupR/z+pGxafPpVLXWpzGtypUO/cIW
i9E2YM648W0JQi/tXLYjDmeRfokb/SjXplup55Vgt2yFqSLG9lTGmmaFI6lR1BRlLJwkelJ5vA/p
Xu9+r2ytyAlmpwNQDpzSxG8L4OUsZ6gl+PpO7dvpULZvSeFz8oSGlQcnPEPV+mpMvc0FCaYXBoVP
XRzHTMlsqogc/3/mH5VN+kxxWzeAs2zSTQ9ZzbhH5rDKD2vNgtvLQ4RxwZdCWQeCydnlkbShmVUK
rUR5Up5TeXRPFKs8JY/jTZ06X0Oob/2uRnH4/hYvfUbe1dClUAi5HX+zwY/HYY+qkhwdkhxejAbM
erYSVBfK1cgAKoznU2kE+Dh3lj4vNNixsVL7vQ8Zsc+Ic1e7ya7xpV394YyQ0QtsERDzrM0DL20r
54AOgXiE3gAD+sSpC6sV25o+VAjqxtqTaqF4hwhFonttq6xEgyUH4jgo5PgCKjx/LMlafwobNJfc
AWLkTd93WyeMH036FVQ+9ZWTvmZsFnnoZ6KNAhW228JEGgyHHg2FVm4/aOfyj+s8fMCLZc3uBmQQ
5DhP1NSdFMV1IH1P4Dm574nLTkKjTIcCgCbWzWE3kUSWrTcncahXfVT9egdYxLFgfN5YvoAa2Ahx
6JsT46crXdWFu4L1/Wt7du5tSYvisME2YvVF8UMZVu6ihfoSG8h0GCOYMtwi85k7dXIkw2bsx0UG
hvBf7BsD1kLJmh6yJH+AyifcNHBFN/r0GpaUuO7v7dIppzMICodEkVbkLLjU0MSnydkZXavS3ptF
/WLF5u/G/mMeAFJRvh4cGxBO87ydeUnd2AldADDykfTkxMYmYLL1vDawu1D/uLYyTyECWwsdJITc
YQtDtvRVfmL0swqP6FrttB/Ekr48rr5exQ7NbyKdXJvxeAqtVCGvL4Y+N7Q8G0oRwSBiJMH+pj1k
TyMguT1ghg2zYvvB8MpP8j4/htu1SvVCiZA1C3gTnWTaH/PyrikZFYOhmDdflG2O6iAjXM+SO+3k
bfKNTLh5cLxs5Uwshc5LmyJ1vbgL0yJkfMqB/SP7O1Xeh2mIasSzXhZbBQTzGm3qUhZ1tcLZBp9g
PKZFAJsJVcKvynY4TPtwh/aEYBhNts6vPz4QkPsIhhbB/cdL93ptCQlbF3UZYoLAYjcMpqAMHhyz
YPjjgqBzaecGml1Dam+d2EMZ+v5O7zZG/y2QV7trCxfBlZlZMoawK7NhKcsRZG+yn3rTX8GJt0Nz
RDfFhb706fy7CY9rUfOGQ5K+7pXdmYu05VCdnHOOML1nbfof1eTqrmjgIPr5PnpWvjBzSzecaUS4
I7fqo2CIzWhNPK0lTwvhm9+B8KMYyLt9ChdpYRdFwPrNyHzqGvM1U6Sv9z1m6Qhe2ZiFnQZhjVFN
UhiRtiM5TL0LXyzwxu4A1i/b8vq1vq0tayFsX5mceanQ3DTaMMGkliOC+IpK5mYMrJWLd2Xz3sjG
Ls65cWoQbGlZWJsiJakwpaK02/ubt7gQQqc4b6Tx8/AVxyjGZaYEQ5lD6Kri9rQp6mGvkdl69y0t
xRHUzylWU7E2jBvQaVWXqEmcAphZGG5H8xbsXga3RnHIGUxe5be4vRXILBmRhN1SSFLPgpalN2Zt
5JDrBOqR7hvDWOeVm3vp41xaEH9/8XEmMB0Ww/qJm3XOLk7Ho1GZf9/fskUT3GgwJgpiFGvmZTSs
YTOsYV+qYanKhnfOcLhvQPwDs7uTvh0XF8rdTHfN04JwKlAFrZsE6Hq41/bN3tjp22S7Bl1fCoIa
Ui10e2yAefMruqoMxLN7vjzyioj/QXpuPAFQ2qB84t9f0OKOXViafRRYTQZmrrHUjp/kYB8lv+7/
+4tOfLkUcZ4uvvrQph1CTIKVikLJxj6eQb5qTwgPDz6aCv5aUWZxPaap2oK3jCbyzAPyOCm1KhLs
9PIJvZaDtc56sWyCmSVZlpmamlPBqoopdXbKSTlD2hBCx3qGUPtZRM/Bhzoh2aRPw8oY/2LEJuv9
j81ZxE7PVPgkCcd2Plhfhw8C0R/s9Wd7E7+H39dzDmuPv6Uwd2lwto8UztMGXcEJuBri5PmAKKy6
1e2VYLqylXOChNKWUoW6CBGujw5yJv9di771fQ9cPLL/bt18LChvT4OUnPHw0YaMLym3hlMd5IKC
tmZWX9oM1eMYFE2QJisF0cUttOjxMzeJ2ul8oAuaLds6GbhiMcjK3kBQ6tGQDAWV2F5b2ccbFk2R
vWgXtkRAuThlpj6mIaIJiWt+h1IMUDu3xcnT0Ub8VDyFu6YUWKF3zEQJoFzwepZW6+gLE6LiJ/BD
GB7n1TQfhIfZrwrTZvwnNEo1whTvHfh0REbR1d/XKAMWKuoOlTrB3W6C3aEqer3ioirltjSAQ4g8
8fwx2YsCV7MXFOrJe823/6LA7N33pCVvpRICvI0rgBfo7E1YRHUjjbLOB80YkauQ8AXme9/EUuC/
NDE75xF6klPSTtAHQuhoOl91hEqnHP7yavgvbmOdIpZBgRXnnN/3bYJorRkrUAHEyAAP76w1bN6i
T15aENt54ZNa3CRlYyaMRmwFa3e1a18hRHv3RrTkNhtthMC52JY7NduE3vlpzUOWjp8B0FHlUy3w
aHDU+rPW4CBanTwU6MeirxxMf44wIRUEN2MxlkGbZY6eOU3D2DB9RcZp5fu8nJBATB7Hs7PygF3c
TAqq4FgYu7udkq2ouNVdehbu3vvGNveGByFNUj+9ol3B2HcBY5XzLfX35Sq3y5LbX5qexZapDbVu
Umu+Y+GgP/yi1K1/3+uX6iBMswPjVLlRHXt+a0umFoH8Y3WC0UlSXAN+zE+lD7Mk8Mai9Pq/1vKE
ZZMCSKyBoMeycJ8L74xlvW5kk2vh7FFSjffKXnIr8MvJR1ECWUc9qeLozlPHt8VRGzAdXnjXBmmq
1+lZwR8HHl0jDPaQAH0M9xEx+vvJax6aQ+Z3/IjaGyHmKHeoMdQkSdPnotzkGRRy/Ki1ySkRse78
JkfQ/F1sgqpUzRl1MzYB8JJdRxu92XaJwtvzR7ZK9by45RZNZZXBNyqU85Bda5FxHlt2QPB2SGdP
894qXSiG+oIfMUY1cCViL8WAS4uzR/0YFfZJCbHYTQ5Unr+bTKdbV64E7YUDwruJyXCFi08HuXq9
i3Kk9qV8VjmbufMBEcL3XWqsnJCFhRgyFVdIJWANvek6aDYES8iK8rBh9rzUqVCoZ8REf90/hzcL
YaQAWAnxRWYSl5B2vZDBlLScyXusiCsH4dIpilf26u2FdOVy2BC1WzFdQK9/fu9AN6+UbViRJkCL
yNlzDlG+LV7CY4MGT/c54w9g/fVBaCk4nrSSKN3cr1iHvx/eP0pmTDbMPlXem/okDySc1Ul+NLpj
ikME52JTotJ7fy9vjhZvUBDiXAmwc0CtMksW8tYxspjLwD2NnF41k21fiQdv6qwvUy8/1mm2Nnsp
fvtsZ68sznIHRBkVqvESL/hRdYNa9qwifUxNbYM86WPanrd915NT8PiCVcrQP0tCS9xZo0S98VTW
zQOcrIyKhXJTn89HPWiqPCevSKW90uXb0frFiNjK7i58RzjGGfKH9hSiw3kXIMyqIVUl8qS6In2B
BCDaJKb9FeisvGnNVfzlkjlKcoqMugvlmHnT71TZdtxE6LklWrG1xuKl62jfyOP7XO1XVra0fxT/
aDHSxLSduYfG+miRSnDS4wpaZQlpUUoZoVH6991z4airoFZpAuhCAnA+HuUEfVAEFmYi6GJRk940
q1yetym6EK7g9UP9gpv9htp/QiEUjhBsCNZ5T9t2KLjEyc6Syf7Mn5OvDFxpMroMK1u49LUAq1E4
I/ujITw75CmKqYoTcLUj0fxTM/Ovp8qCrS1sPpAGHO7v46It6g1kfgLEMHfEomfecsooBjB7uVdG
Lm3TPHRtRj/M+W+WBd8t8B0eIDeU77bcKEFV4ITlCammJlRfIqQzzPH8Y6qkNZzQ8rr+NTYLJvbZ
aKVKJVDGQR7ZG+bJwxbPD4zgWBV1bLtRZmTy7v5mLjol81EyXSHeJfNjpjpxXzO8S5UjKffjhPSM
rK5s4uLxujChXl9xVR3mdSZjonS0Y4FedGrJ3oAQ5f2VLJrhExkCoUurbeaCoJBULY1wQamGj+zc
e0b7qq3pmN7W1gRXhujA0mYWY2UzK6UThIE2EvHlY/P4z5PfeofA5bF6Dr01BrsFj9BgZxLATKjs
bvRockj6pR4aJjeRA2UbS9EHO82mjVrrxUZHqtn74x0EmAhy34CekHxx9r5ntqRQkzBM3cpsfUU6
vRtS7eM511bO78I1LQRQBRiDOUfqNNf+EJrjONTOCc0wfXjWrdpHc+tQkX9MyemgTmvkjrdDciap
FZxrDAAp2i1C3LBKHZZOJqz03QkuLZRo4OXr/erV2ebbc7e1XP0ZZeevNgOJfkfHy/yyjie4bXbN
fsXsdGu9fWp6CaxL7du7ycs9jQcXXK/fw4Ju0OlXuY17tAPQ3/ULL5M8k3LOzz4/SO+TD6v96IW8
5WpLZp9Ai5grs2O25OyJuUHR5pCY/BQ98NyPP/xxo+N67XMMR3Q6xZEpvoASt5uBcm0Xfrjvugth
7HJBNyxIUz8MksPuOnLknvtx0zr7+xbevH+W612ZmIUxpuyLU2xjonerz86+9bVttq8/hd/JhhjK
2E2fWyhtCw+cyDH7cjquoXYXggGvWEOQHMA3dqMtEymIN42KxniEc/6lWFK6MTTkO0lqDnZXrZVw
l6yRKAgKD14lN4lEy1u9lirGH6WyrjZl7nyeJOWlrUA2FCnksvc3dykkqMztoHsCeOpGG1kP0pA3
YpC6pfq5k09+0w1eNXyxEnOrnFbqOkuuQqOXSjtB1bjBavW6lljBCVtm1v3oYxqijX5u3P9mQXwm
vgGfbD7INXRN3Z9zYaR4D3R0k4HBGpOfZGcP53hNM3jh5qN1/a8x8S0vSgqnqrbKbqSkcrIPAcrA
3fgU/xfvVJ0HJPVflWTo5nZtu3gw8oHJ21F5CZ0HHj4rLrC4iAsD4rNdLCIIE6NhfpJuddZtKX0Z
fufAsGgWkPHc/zZrlsTfX1jqHW0MFZDvrplPiI7rmyjdF3/cZiHkXe7X7JuUjnS2tIxvoo6l20Qf
6/N/EfEuDcweu1XQqfI4soqT4KCcoBaPx5V8YDEGXHyS2ZU1MA/ZNGLaWmp36inz1bbYyOnocq+v
HJc1S7P7KK/sItXgGiB0fxnql7QEx6O+WNlaKWQpzmgGvEG0veEfm6ce51j6P6Rd15LcOrL8IkbQ
m1eSbcdbjfTCGI0kWtCAJGi+/iZ0YlfdIG/jjPZtYxVnqgEWCoWqrEySNYMF8Bder02X+2NShSUm
7orxkGKE6vOOhlLEP31xjMOIn4iB7dmlgAVaBI+Hogpn7gvSWtiaP5+aET6TYVFDpT3MFHzK2b6P
lM7XVQmEU2ZE+EKQpXIxAQ8jkatCQwMKvdp9nkkGiNZC88lKxDwhzVs2lDqMKNF4rXbRFSQwtpe/
Cf+d4i1+akLIcTFgU2u6Ag8ABVnuR4byljrZV6+MP6KivY5JGW09DQQ4mkz8eM3FTw0L6YNnF1qZ
cNfzUPdl0UPXV3vdBZo5l40srVviBUWe8i4mLmlVxMNcYxdbhe3idNxQYlyDh2suZBxZMkv8308i
aVxWTTW0WFM3mdedwyCO+1QUBrQ9ZPWFdff7sybhKOmz7dKafzbH3BhmGijVfa9Wf3VeoUsNjDl/
bxnnyyGQG9XKClEo9pIqUG2SYhx2MPQkABVm6/5FdEUVDh0sdDcBPxM80TRqB1wP+ExJoRIfjreJ
ig8wKE9+rjcSW0tyclxHp8YE79OVdOgrxo1dmw/GBwiMAgItcMiB6hnQ0bzL9Mvc2vviYfhiQMBk
c/nUrR7sk7UKO2tbSopRM+ysY/yaups0+ZvodPL3uf0TR/Ri4o1Kib8PxTnMV7D6V1OROOhTXfIK
kC2E++mJIb3N0BbnKPN5yMImLkO3PFzeqtUrCow0IHEAWHgxyRHX1B3iAhZKaCl2WfkTd4jr91Gx
1bryI6btt8v2Vk/WH3sixpQQEKj1JuwBjek3kMjDnCi4cCRW1vftv6uyBGf36gR4JL5vRomBON0I
zKiWbNxyAuC3j/+xIfi4N2pTglsf0QgEXfP1fKifLC1ItsCP+lqgbaIroBMB7JJ1vWVrE5wbU9cE
1XDYRUBG0an1p1LmFKsm+LsPHL/oeoud00Y1crdJeKBV6X2UAppYm9vLfrBuAs8V/H2Um0T8mzJH
uhXl3ISSBlrzg8UyDr3V2wJ04xioQ/F7Ac7RR6strRZvonH8MqTHPCt8Rm+z6v3yQni6I97wuPmQ
5IHXecnhbwxJ0kIBGA49WNM2IwoAF14yK+9xrUx3rW42L1mdJhSjUlGUSK6Q1UCLGT3cHyBwA+Ws
kCcpCcuJVWHUZQjiW3bdvNrH7Kv7qu2jrx7gailn9bKZrz6bV/Ii07LdiyOAyj/vsoFdbDEEMxhJ
6UUZ1s7ZdaNduq+OgP4B5m8EEDuTEv6vxQ7ICaPmanB2B/EKw+ApLuFmAhLDZtnsT02TdYFCWg+N
0rLRHMnDbSU0YmoY1V3wggHlonIXPgm+TqmYs93HeCJq/a6h5dPgDbHPZvC2EfN6guqPxOBatRdC
LZwbBw6LVrAQ7lmGa8Q1ej63MYb5nmyan2imBN6ugVJkIAskq9t5Yk1Ip5wk6hy7hjUdd3T3i2Y3
df798uFY95ATG0IiBVSJ2lYWbLBttOMIoSg0HlNIznAy5Ob7pwfouEOemBPeJoxgfq0aGQ6jkh96
DGa1ynBwmtvMbkLbeIlV2bCgbA+F82d3JfDnJgxSpG2ue8VsTE40knRj9aoBghdTNbw1iTbAuSdW
VjZYVvLbL4pncw6qbltofv6AIiokrNHgxqgZKzbNk1yjft0nwYWEsXaIbaCMdW5bJazKnLHFc++6
f4WAEOb1p231bGzqQG5tbTvBYM+76sBTemIda2jmQYHeEg7A0N7WUbYl/fAcN0l42S3XroZTM4Ln
t3lOHaLjajA8+qzn0b7M9G8WrW970NZdNrW2IjCfoaGMFiJHkJxvXzxjoLrsESJTzMkNhRmOMwQj
ydv/ZkVcENGYO1BYoZ0VxsP33jM3fS8jkl5tbbge1Dg5m+9ycqWZs3TSEgyz2fUMzsiiYs2wo4XN
iSWVKXpTLRAXuyoF2EPl1NamNXTUr2ytNACh7u13KzJq/Gckf1NJQknYVHE97MwZ8ddHO5JV+6bX
wHVLKy8+tC5KNNuZKPUGkwueTGNw5cuguYZ6tYbWNYeMnH8ZIymqIVUwSTIbr7mKMvr0fe6czeUP
s5IdcKpvFcg3jicVAVGFV2mJM8KIVdZ7NUFPgky94ut4hWNIGvJpykFN091loyu5FdB8eOhx6V9t
wffdd1apqBGahk7z0JMPZ5SNcC2xinz2++RqFPLrnOZzoWv8atzSA2GhAURd5MdQM95xHrzmeQiH
bXrdhxjStvH/h6T0oSpweZlrH/D0RwgJOOb4K3g9lull5ibTXiyVBKATkFhZop6FtQrBF1P2I3Fb
rFXtcjhz1d5VIOVpnOpLTs0NTn0fVC44Ae0uvXca8wMCjH/hqoAwYiYXxQJ0zcU6ol5ag0FbDFRC
EPchjceXnA53qlZuL2/ocgYB1+eJHZFDOx5yg0UUdpw7+2gGZJNtkxDP9WsuppSCH1dGzbLa5Tq1
KDiSNs5dow2/J1UnN+gqnzaACPL0p3p09uQYP9RX9vXw5iVgpYDyL9eAkf2I1ev19EcIjuT0veOS
BD+Cq3Bk1yzUIdNZQuE53dlPzm64bjAAJOuvrW02Ho9AHAHCwnljhNRo7PBmaasMZ8hDg5i0fhs0
YNL7sHuQozm/+CDpX2R8gDFqwBzhoQIQoBDymDNCZDgHNALDJsfJAhebmx2NLJL4Eb9thCeRxemd
QRuG6erFoFk9pTUhjD+JqBH3m2lMwLpjaJ363XZadKemHArekmO6FvPAYKAaFh4GxgIuphaUsNTA
2yunLQh26+JbXdWSejFPdYR1YRbI4cNzoBfAO+T8xtATI+8GNgEJZGtJMJvo59hGXu6tqduNpD24
Q+5bU3VrZlTG1rSypegf8MOJAj8KNcI5wTyaZcV4lgcYf4OG4o8Zw+Rt2UJC6y+6e2eWhMOgZXmf
TRzqGvVpAFHrNoUu3ej6l0MN3ypxK8HiYQA5Buj+YqTZo4pZlCXWMyf9G63nnRLhhdDYT7Nd7VOL
PF82t3JVYHQGdAKofYLVVpzrqCnqX7MCsE7eRqENOvghMf1pljUVV5zwzIzw/KjKmZZtghup9Jx3
Vkz3lQbE9eWlLMkZbBDP4iJAxACOalGxmyq1yXM+/5aS+Xuik/041z8ykDTEibIz+nqbMPOKKPaP
adQkB3ttGwEbRmvJBCBpga3FbKJOIwdfjSQjVLLe3byHaM+LZIFru4i+L2dvRGF8QTzI4tYEByys
gJPB8rn+c+NulPfxqG+hdu/62NJ4K5uGWzlgGLxA8OChkXedz882gVrd2EGZIpgMOvjxkOSBrrGv
apq8aVUrvWlX/B9aoQbQk6ARBjGycJ672mYAF+OUKfsZdL5XHYAxSeB9B8m/Rfx6bz0gThqv1VNx
I7vuVrfXABcnB9YuRZgsTExA8APA2s4a9vAT327sh8ufcNVPAG5VufYkOAuEzSwzBpCyCRzj5NEt
2jZ+232lRNl93gouMYg7AZgJMIcQjlFYUOKBWhihxdsAjcjJnfwMOej/ZkU403al2CyeYcWpKh/d
db9AOj0nH5+3ggoari/wriAiCkmmnTVdNDYA0qpxEqjTcwxJugQCWZetrDk5+nS4wPDExv8QvC6p
HABquNcZEF5q49YvIKtU9TUC/OcDLqbnODYX4OAlfiPLWTy2I45Tm5OUM9qOWZi0ZvRmOLMpQdis
ZFIaeFxAM8kpR0ykHudnd1KzSVfGlE9OqYF2DXRNu6t2vP4JSYOv/Z3eSYvwSw/nsE/OQwVQIYa2
hJ3MvS7qazcB3UiCSp2nHABADoypDy9/sGWYwPsNsyBAghmgSBMnilhTNQ00qJFxgFso9r6g6QBV
STdoFCALe0l6swwMqOBCGIinUChni+dpKg0SsQSzIX2Xhl0J5YVPOwUM6ICjQ43N5dHn/Ds1JZoN
uY3vNHtz2FVvbduGCVhVL+/ZyoMNZoDT5hKZKFmJD/vciGKzBMlp0Hi3NG5i3xtSIDDHeJfF9cbQ
6i0UuBWg7vMHtciCoZKl9qsbefID+DE8KRzXkGf1SgUDMHMxhLgE0A+QZfIrQzbnixSCXwsm8zxJ
GVDOb9O0oQcjBJHJ1jykIC27L79g4DNM9up+NEP9UbK/On7+ee4G0xw1h1sS1UixpEVxPWttAdPd
Ww0RVwy1QU0q9vVx6+z0UN2jBHrZ4jJswSAfWULqhm8qBkcUb/pMc/jQEvnJPDwl2p+VSX0m5Tbn
gUJcGdooGJACBSO/V84/XKyObW43OG7mTlU2FMMMSWiH2lGxtmAnDeUdlLWVYZIaE4pooyDqC19x
Kt3JBJkFUh1v8lPoXY9kX0+3k/0XR9sEtTifYQUMURz7mmeGdiv0aQOV7KdYhxaXbMBzLSAiKUSJ
GgkiD/3nW9fpQ6nZeFwCKoFXemyFdn5t9absbK9+IY5P56p9yxcskt/RKroKGXbqp2Dexgz8nfGY
vWoB2KFf5Nyx+uoXQsIL4R6MIgHRfb4uhWaennRYVxeykD2ruxkohk1+hH5FdsfA+jQe03sCHT1z
r23oDkXPyVd966iH+ZPs0K/FFd5v5m9P8ECJ8ZMwgyl1gt/i2KgUaOBUH2VgxZWGIiqiYEQDUBV5
2wIa6xRzknQlDnez8Z4QWWYkPUEa+1yKF6QDoXUzB2V+QMvt3xVj1vzoxL5YgnIUMlLPxVkfC0zf
m5CNM3HzObIK5roZbCGaiTgYorumJEsGM83wyu1Kv/XulHFfkPfLYWs1RnPVUZBVoiaxAPjEqepO
SoRwMgXGh0395rG8MxW//mI/TW/ezRTqPqbV87vkpZO94ldqWpADgT45yB3hLwu4T5+l6D9jGoL7
bepzFigtzI/kxdmU+xmyXvmbiUFy2TTuSreIm8WzDTNMqFeIVGXJyOrGsiM0wd7owQbO33mcofPG
ab3KQCoXvfYVuaggauvgC1xw9aCRGhlthQ02HFSfFfepmqtNAoHXvn5kDviUuglcvd4+oSxsCEMi
UECOIwvpnAUeldU0Vn8N8iakaRz8JKImHOT2s4veRpDrBwKBuzK7sdmHxKfWAiBmy38zbeFSFIdm
0H8x1QqCRIE2XUUlO06TFVgZmBdodW3EP2MTPhVDlCZxgEt6nPt9G9WSfFuX/QaeIJzkN5FhEECz
sdAhsHfKBO4HFB3Cbt++4Tx9zXfxtbNhVxRsqdoNhBBeesC+QKC/v7wVq9t9shNCZK6BBcxLBTuh
o3aaOD8VEwM10p68zAqPySdrnWvEQsI1WQtM/jWti1iUgtYs3/xvi+E/48RMH7fUTiPeZSX504CZ
7L63g87OHi6bWXsqASTyx32E1JTlxYSGJDZNfUjfcXsUX7Uv3u38wH7R1/px3E178kVikmf1YlIF
ch7gGVDuW5IpgcAlR2IVZQA1eB8mcsUO5KF+daggPMu+Xja26pooi6FZzTUHFqAfta4jO2nwubpt
T33SBMMv8CM72/5GCeJdejDvomu6mTf2lRFkIJ+47YL6X7QUlm0/DbnWn58hbLM7KoNbJ3iCQOlo
69SVH5eFb4AGpVHtoDUnf/BkkNXVm/vUppCBYWC7SpwSS8+u3ToY+8D8xQ6QPNyCeKIO6NUY5Pca
9ZVd+pEd+71szG4F6oE1A4nEZ/4hFyJKF3ikdg3qIRg3G/JqYezsWGyRIB1Kbafs7H25S3aXP/Za
aoaaHV4iXNTWFKsZkJqrUA3gCzah1jd9HRpvW4Hv2tBkdZPVJyWIrnGNg7ARoDjheA6ERVnccxYN
1M1o2QSte9+nO60GkWI9QvQIW/xS6D8hjiTJeNfiz6llwZP0eZ7GSUPCG7XgirVYAAaaABRFweW9
XDGDah0SBSA9UJQU86FiUFjnlKgM1Zbx1jb27dgP32a3lXnpSgqLjAQQAj53DASX4KTMZTYa4Hz2
fRquR214mlQZs97KUDqn78awioUECBOmwscq3FmZjRrVR+Mut33zYdhMmzYA7S604R4N6mePEPuU
Juf/j1nMiWtoeoESTLiPilkv4qaEWaQ+19kPHbRcSmCHxq58h8Lu3r4id58fdOQr/WNSuJyyQW3j
xAYRuZkMx8o0jla1vewXK2dMBz7CAW0kGDEXqhZ9iYFww8V8TONOoVI8lF6xm5OnOdXDy4aWvTW8
a8D3gJwNqRze++cX4EB1O0UTFof5EKPv2+2HbbLX97In1Jqfo/AEaCsv2y04O6y2Nd0iQmDWGu0Z
sNSnJCtaH5W358vLkdkRqsZZlKbtQBowaDftwRvbtxjkem49yvL8tfOEkT8gS/CyR1IolNQKo1E7
aB0D+DOCckcB4x1VJV9mLfjpJlJN6KO6DkcgnH+aLG3SWOFZdnZg1/2O7D74VZL5tTSlW0tPzkwJ
0Y7pQ9tUBbyA8wfxQeGJTwqnQf6MKcZkw+cJ/iKN5AIGULrgcQnapeermyF7oQDliUf1TF5Lh1xV
mvaR2YUEw8cDm5AF8bsRtU/wCGEMXdjEFLxvxOYtkT4Z5kdSF9mxpEb6DVIiFQqVqu13M2r+n/dC
KO6gBg8WAUD4hEOVRFlhFQbWlrpvVfKzm94n2QzV2rk9NcEd9CRxNcBhUkLBMQscDFL6TtM1fl84
oBzP6y+JU900JQQMlHJ8wWGUnLG12ITiGacgQdBdALgq0MFoc4ezTDvzsR/JE+Dkm6ia3iJt+DSK
T8MML7pM0MUGP4dYGNTMqus8FznsRCJfjX9RXMb69Pr5r+Vg/BmS4hzMLSItrUFzczyes8Cyiu3g
6duiTvfosG0vm1kLGY73W+sYzUfkTudfDFB2gLZrTpBkAc5MFbKNesxzXjayFv9OjIhjHmbMXKMs
WBZAJfOFGNNTBZQboaXkVK2YMdDTB/gdHBl8yvp8LUZlJwnjVFO0Aqlag2ELAEt015asZq2aYqAx
hlKRhaRlkdtSzPvEnoFPo++8O/0XfXb+UYQ8VkYQ3VmBvi9+9lcyIv2lg3N6ESS3aAXDLcQ2qhtT
K1IKrAjSysAqMLwp5qDtGUii7dE7OE6dxJJH9apJSHWj+46EetGiYWrtDYwrH6uKCnhsExX7qctv
kRko3zCQOcySnZXZ088/YGOZzJxnLHGqwUuBzrQ/snTeovAH8erCkiHsV80h0uALQp9gATup9Nns
NXCKBnntja9DF5u+3hfRFsLimOGpEtnDYd0eCJIw+wv+FjHdxYvMc+vGAJWvkdi/RtXqbhor0MYp
BBGA10vC/ao1kD0hSPF2iXga1Ch1+kIHFBEUZN5rCkokAKmdMgYPexGRm4raMgqXVYtcK5s7KswK
6YfSsQkJPXCXRVn7JvH2kWLkwEi6ajjoTEaRuTztmDXheiQoMeJxL3ZDp8F2ktnKyuCqz4xXkJy/
SlKd5bP9zIBIlqgoFFNJkDgJ6ggwrh7ygmEPTNm7U4xdmBkTeB0BqPgF0Y2skXy7leczmrwQjwOR
Fs4ecCjnJyHKvR6U09jKIUiA5g/VV+sqQ0OvgFiVX8y+upcVa5erBcQG6DwETiS4i0dtMw3NCME4
EvRQ4zHBVaMkP5T8xXSqI8vag0VkILaV6jCWhkEGB4BrdNnERl6llW6nQbs60OZ7LXrwnLs2G323
TDeq+rOEnMYc7Z3hsUAsoLqsl770HhhHaQI9RMS3BcFiUVpeZDZYbjN+06snNzIx3Stj6FterudG
hHiW5XhLpRWMOE/0OvqV74ebapfesKMCJDaEJegNChSXr9o1zzlbmHAJTo1bZr3OAC3/Zf4yA/pE
XubbMegZWjTsRQllQzbLVPZ8jXwPTlI+4vUdStCwlwJ3xozAU8xgJvW2LEuorbxLVrcsH55b45/1
xJpujUWVD7BmA3PWkjLwDNC4ghOkN59aFcx2CHKONWJIK9oS++dl6+uf00P3D/4KhJFQrmgGMBBS
BxKjZqccPaIFBWb8LptYPxQokP7HhvhUTO2sNy3YcG+GjbNtdvHO2A0hb6+VgezMS60JYaYyE2PM
ZliDTOU7p5lXgg5YAQcTHEc5tHqlHsu/3n8XJ1IsQKGxdosJ5qy7/nXcgjxvF28zGE/uEeC2xW+Q
NQQ2zDA9oDg5XE+H4qH/dFKDHwFSVcRXBxAh8e1FakwO6hQ/oq1S35veWKz6jrcBXbHk/lh1lxND
/Lo88dU8cmujdqEAOI3Ed4v71Ja96FbOHuox6FgCoQB8tYhtaW2UYzoNt0Q8Z19nYCHSVA9qrd0w
2zuAplaiSrByRfDmISqfwHLjThL8n7Z2nJjjiHwptR5ackQnZBOP02awSNiirM2qaXf5OKxEaczK
AFUCJjoHTW7BPxWitKlZ1nCYwvX1CAzK42PBDpeNrLCjIU36TVEAslhk9ULIJDYd7KmGWKuyH7fu
TgcPLajJnBAzitt4o3/VdtaxbH3dh1R5OB5HsLT9m8mDFX8BNs7Bow/1Qm0hQUa1IQe9OBoUsTZt
R6UPZ+3zrq9DoBG7iT7wsgLgWaw04hhXT0eL4wyR97bcWEYUjEyqiLe6GKB1cdqBY1yg/kE5kUG0
DaagAfJQved7gPACYHaAEA4woBum8sEN7gznRRW8yU5M8p90ct5wn8+1WcOkt9eP7Lq4L6+jHeBd
d+y79age8gN7b+7rY3UnF9NZeRKe2xbuJRNhNGIUtrPr8oAOJFQnrqqfyqbf6m/Dtb1l37iAlCd5
8K5d9kAnQQsMmSKmR8SmR1+2Wj170KA2H8BUxa8Lb2NBhIFP1EZXcv7wta8KQCqXqeHQdjEtBT0t
XqgVzmOsoAiD1naua1ugr+xGcg8unxKoLwJSxnU0AFQSq4wYoernNMWjsx7y4bHRE3PftKp+VTWZ
7feD/XnGLKTqoB/gMwgm4BlCCAAC2ovSEYxZ+TQ7+6HT5y20MAdJWr8SQPnrD41PYG69BTnOwKx6
KvCmCKraumIGvlKs7uus9Y15N7fMn2Xajcv4CZwonpsobgPii07O+ZGw8yGGIgJenHGkgAu6ANn9
OH9FxVs2k7Z0DABtEVMgLwGeiAUzqVeMrdPb0F1WW01lwdyo8ZsSufHj5VC9th6UePBmR58DSxJe
mBHJhmEmeNNqbQ1IfD44IDSoXPNnN8adBNiwvqQ/toTknelGXJgZltRakV2F0PuufqCO5qmSoLxq
h88D4w2Lh7OIxiNRPFRTN+FWhRZzF5I8gzIxrtVmc3nvlkcKn8jA9ClEyVecrzYnNnTzzEcT5005
KSMEs0rvaoqG4TDHSSIxt7qsE3NC9gPi2JS6JZaFTo9235eK8phGViWbX1j1iBMzgoeXIxJOqsIM
620F415DciyzKd82ZSPrFq2uCLkISm8qB3sLzqdNmEh2HLzmqrKrnZAxRZ19EMc1kjRr3Y4D0noM
r6HoJiwpzlntEYIPNQ3t/NbFLk18kqnZGF52CP53zu9LOAQKQ/+xw6PVyX1ZjCob4hZbV5GjHoMi
Pq93ZMaa2nJAJ9twJY+31XUhuuom0m60WIQY21gZtdIa+zfgi91g1mTc5oaUun11VWDZw1wUco8F
JAr19LQYTNzEAwMVHcQtVL9GD3+jtcbOdmIoYdtN9umGAHYSvPSgTXIh2S6GWdqNlGn80TbTKdkY
BMmqWSixH6O7I7kYV/ydD3oho3IxULHACFe9NcwV55q17WnvZd1NPjRXQ4JB2cvOsWIHaaiLiXi4
+rKWDmFMklXdAHaVeHB2muL0ftKBoXuM+l+XLa3kTjzj/WOK+82JH9JMg4SAwlkzQu8uLkBum+6b
HZJUHzAZMNWDb5rc6369kyHzVy0jt3DBxQBE7wJCi7NMM9OBUF1XlTunGRO/MMgXY3Q3c1bUfuX1
T00y3rH4gU7NrgWhk+KWL7nJfpRjdcvZWcImklw7K/7roiAGl0SSvsSiOkB+eaQA9ouVd0VdhGn6
gSeXb5gs6HMJEHylw2q5fHYPcytgo1gAPSBvVVTQ4gGx4o1L/fqeHKHYBNlTrfmt0fJvSD20ZRIE
m1gaqCPQ/VwkQUkxpZZNU9BGzNnOteLQU1s8+dXurnPp3iUURAVt6ClqyKLSz/S7JNW2rQlV+3HY
xBa83XEOjV1DdVppJfnFCsDbxS8zOcgB5P6LPGYCg62NsS4Mf5umP08gNChU39PHm3i0rprO2Cou
kvthvKEN3Xhd+hCn7RGvoGfP+1BLb+/GP+o2AyiiTZGmJlunaZ4jE6zzHlpD+RD2pArxxlZ8ltSS
ILTizXxKAQkL8jCeXwr3RgkgqGUzQJKK1Dd+WPEGlWNM7AbxRgkU80p5AVb7Fkj0O0tyYUktCzeJ
kurU9VJYjr5VrzGo/Qi6vBuIPvj0Vt12myksjumTrHolhCgsFAgUDkIA0AE0x78fRydxw9BShRoU
dLCTMd/mqOVDojUbDzSDK18OUcLNxS2BdhgZNDwDw/nijAsoEckAXTo9KEwvTIZmM5pUUisWTgVM
4BXn8ZOIM483s3A5jpM9U0rGKWj16goaJ1/6mGxMMr5XevkazSiwUEtGTi9khL9tAjKEOStU4ZFp
CNUVvQBXZ1zWU5Brw23RjrNfq3hGoskMaUvTriS7uPxe3A5vRXFM9ELppGNmariNOQYZa3y3wi4m
ScBAgvO5jwWcF06QBaEE4JSAtRfStGhISInJNhokBot90PpfawaTfC1xKaIN/fzKAo+cy8YGNkAA
cKVjyjrr02eNebJbWHS833bwiTh7i4HSkHCk08pQenPSaECJcxVDvxxi7pKvIjoeN4FYDCSjjr+/
aGYz0NBAHnqmQZMWN9TRDpaj7JRqajek7HYaRZoBARyJ0bV1nRoV9m92kwlzqTAKuqXH1Mr2RjE+
XnYDEagEHYnzhQknSoN4I2lm2HBz7dBM3atjxA8qU8O8BJUBJseLdmt4V9U0P+hp/nTZumyB/N9P
YhOL2qrSPb6r+d50p4CmMr7YVQseFGK5HhKwctxFTyykGU2Awpoo4J9pmQVJFVU7LaKtbOJZqKr9
3kZeFAUxCdAukKE5twNy06YoxpoGfVX4VXITNd2x7sxDZ2O2wJzCnrahNsiG/NYOGOIsb8xjaAWZ
yblVE3yqOSRbacBSUKSXb7hPN8SVtSDX9vDUinBvRZbWT90AK52qHguQWfkMfAZ/4eunRoQoO5nW
VGoJjGRtv68L9uHkRJLHrZxhzoHo2ZjVRTor9gGaNNMpUa0GhBbVvenGh7Hv6C4ZKnVb6caDPmJ0
0UBP/rKPixhz7hom6hZo+KNuznOP84/kgJrN6K0CvCOYhrOLoz35deTrtu8h6xj3H2DZ+yDafTL7
+df+KTl+EqzH7WNQEghsvChRRBCjY0KMoss0lwbm7GJonYVVchsTur+8TPGW5FbQpgZ5Fi5JSEcK
rjgNBVFohTGimlm3adkdeye+HVwDLOROfXPZ1sphA6SIS6mBTwOZhnB31ZVaGTpYQwKolphBE1G/
I/EWEn0bgzk3uU1uFVt5oR2TZTgr5w13pYHyJwobYKgXDOddCchbkwJiqce9D9zZKxtp6lek+Hp5
hWu7yedpgdDHHb0AWNJ5iieWegiMJjmmcfVad9MzGnI7Wppvnzfl4bsBYAA01mIIFbg5VDcinQYo
5IUjNrVNlb2rPjnK4bIh7gEnhRT4IS8JadxNOL+sWBU3zVFzirrtg3jqg6JN9qX+3tnGIVbijZbL
ZgCWO+hiZBcYG9Sr8Y4ScWCJhQJ86xR9MFc23oSZ1hyboeqgAmgkoaUYxe7y6paucWZPnMEEedI8
mV3eByW5nrLbWd8l6Y/LJsQHBN/B0zX9vstPLjMInCkaTWAjtO7SR3pvhAU6bw5ErBMvyNAuisNP
zh78YxLQD/QV4R0Lj9dmr6Q2tJcDcFNdFdmwj914I1kWD4CCYwBGjPc1atYIlWKCHadD7MRV2oOW
FgWoQtthfGNb9uPeHMurXh/DNIZOHp4DCCXZjerUDzRXXrOqlezv8p7D9nJuFARLpL4i4ZGSGYqi
KlkfZGAt8ebEx3hzeHmtq15yYkK4SmkczRFoPfpAs9lXnbjfla7ZO3opIzxaRsjzpfB/P/GU0ZwH
VL6wpRjxySYTyETIZrG71h7CPP8KMA/LZcy/a7uHegUnOIBsB2rn5yazAddfqSldoOXfoNWwd7xW
csQkFgxBltfuKyfVuhi+SJ0kJJZzx2aXBZe/0DJJwKTDn2UYQoinY9E3Tgsjxtht3CgJE3DtO3px
06vfhulA0kzi/mufCrwoBm5NaOItKO16mvbRRLwuGFsN773Zb8ovXfqlG9wAnW6wXkIJsrMl5TOx
pPX7XJ9aFRyxNRSrLYqoQ1KibSHW4EHsFZNnLHB2GPX5UfW+XOt5zflR+8XIFDSX3AVMoYlGWio2
Vmq1pPKnDOMJrJiPJXQjJDnXWvA/seQInhIl+Zgzxe2CfDa+jLm1L2LviLv2quqHw2V/kSxKJKWq
osRCKwKLSkvdb+hLbtu+NcowuOvf68/eOfr56dLqfHYhsNEBTI3aQ3wFagHgBKyb5tr1jQ2g1Dey
yP//mOScMyi14GEtZHRJWRkTU7CyWNuZIDUIIcT9BTRmb24P6badDsoGOfhp9Y6DCCAnQbRWWDcm
2x6tCaJGgfnNuxvD8bl5yMJx715Dz/Y9v4+D8SW9+6Tg9z+n4cQo96eTcDlZk9U5/CN2nveq6WmQ
OP1t1OgR1L/jY6HT7eedBpGSc80CkLBga8siN3G6tu+CfqhegPrflC4DjadDfly2s3YOPA06aiAU
w4yimARZ+UiSQek6cIpZit9ZeUiGtvS7bHhjrSt5Xq2FZ67ACo4RUH4sxsRGtelNDGMgkPVPXXKj
ZJL6qezvCyGrB/F6PwFfHJDo1u3v8vj18matnWSw8gPpyufCFoi33oa0EXygC2btwx6At0N5Nitk
CrLrq/hjRXC1wQPdQdnCSlJPG2IhZsANLi9kJdEGIdUfE8LB1ZWhM7MZf5a1XUm2fZ9kKkKTAmGD
ujSSh0Trkq+uNRkyYnfZ2oQvlKij6ekT1ua19CXV3YeMdoMktItgnt9nFe9LIBssPiwuZmmum2Rd
OdQ4O5OvbcdD/g0UK7XvTAHovRAJvcyff1zeUJFxd2FTWJimQYtC02GzC82jisHYCUDIXfVQBV6Q
BtFTfB/5w4/uZ7eL7jibkww9LHaD/vkBCMGgGAOPz0LkgNhz1yQ1fJ9tyW3x0ZlBvokO3W8oarnn
nG3We8MC1Ny9UJazrgYRjFdxCh2MWYn3QIXGUoqpTNgeoJyZPlDP2FS09hVDlnutXjnoKf3XlLDP
uso6u0S5IojfxxB4nOkGBF1hfGP6ykM3+/GHEn62PcLfVKcmhbQVml9NjeIFNDGsLkB3jarfSqRd
lx1o/fv9WZgpJCSzzSIlgrhXYN+wsH2N3IDUu6zfqI1PbjpwF3tuMEPTxdgpbjDu9L39ePkXSD6i
WO6P2YA5jRw/QDPJ957mTaDRrPOJ7ZXAZ5fW9rI5kXCVOyymNvlwhmth1kWstaVDMQ91ixu11SrL
BxQdM0NDiYhU/yCMpkE7N3FoTHO9raPETnwzq2WdvpV4rqPeh3oNBzCjCnB+qUPD2CFlDDRx1jzM
3eiXqMrq3y+vcyXiwQZIXSFybiCjFUIt5jK0gWJCCbwYeJGUL5Epq4uurQJtB1TuULdc9mkmUwHL
L0ZpAqfjXQfbvutKD6zXrNfCz6/FgzQW+s5Y0ILFapwyFucl61CbceOdXtTlsclrGbhvbceAawFg
EaHMRj30/KvQepyVBAgucDJo/qgpvhJJovWKq+unFvRzC2pZuF3JLXhp9hxH6Dbpmn6PRkfnJ4ZM
m33185wsRyjuJvoUU9PAXVtS5/8o+7IlSXFs219pq3f6Monh2Oljdhl8AJ9izIh4wSIyIhklEEJi
+Pq78OpbXRmZVnnqIckA3B0Q0tbW3muvFemzDTBGHmCkx3/9bj6XIFzHE2Iw4IFAwh0Ga72PP3mo
UPioB0oxtaoN4sfuZoEONY9AgAfK8/9F2OcnaSFvjfn8cb21kf90vXqZhWMrXG9swOHXADPfQhkJ
lORTp4JJB2ns8pIBCdI1fQDBxl94MD/tJH+6+qdhxY0SuEKCq0vnebHuvfr+r5vzp28NfCtoxzXe
9Nk0eJ2xdDwH5+mEOq+NWT5i+CLt7zb9L97bTy4EkXZ4xAT4MbBrfuoeLWu1ZTAYfNaRzqBmsx5G
gx+p0b/+9QP9pMEAaIAGEiKd1o91WrSdmsmhsAuAGieUd2d3+VUy9ydxCoCNUVWLPPiaMf7UA+tO
n7V2wSX84QtTj07/qA1IHLOvfa4iRP6DOqO/aL2fPBUuucpxwNUDkPWTrRi9uS61CpdE9ORoz+7W
yX/lcvzkBdkWUBFQIUMO7QcUoVcPdUntHHHhFqKE3A/1QkJu5leZ3J9fBiWm4B1ZsYSf+gGxvEZX
QkO+R5f0oJAP35a8884gJSujv90V4CIaa64HwI8fkH0MFVekQmYVJG5vnXk/db+Y2n/6KH/6/U/m
tZnrxnHWfgBCWHhNfV1AMa3VQfHcPP31k/zEkKPKBJXnmFqR5/5c1iL60WVji6xc55nZHlVC+65p
hg1z6m8N9/++g2SjFndVQkB/QxDze4Nnz36+OGxNAaotZQeGNKHr6lFm/GKk/qz5/nSdz0HM3Ms6
wsDzHObg0t3J0b5zsgksDEa9++vW+3GhhJISRBgg1wPQyvps3z+RDvoRb8lGDuBPFs2Ni3VRq88h
y8USmNR8bRsmY+DeXaym9YOfVzd20e1GkB1FXiZ/AQX5YSjjRpAwg2ePAAHyQJ8sesb7GUF+ATkS
l8uj1cm3oejt7V8/8g8dBqYC7vzK3Aiu9h+gM4YaKwZUbhc6JbTci8nbzeAIKSQoRvVf5nV/sIfX
iwEnjiIdEGp97jCUWP0AqbsulI2/7c0pNV0FTr1q/jZxcvE7RBCm0saSMW/M4K+f84c+BI5wGxwe
4HJFUS5ydt+/2cpSunSshoWl1gUTCCk06979JYvW+ivfpWXctebfBVkI6qxQNrPexZ9cgMVZiD8K
VI6XFHoycjkBI/oG+cK4qLsOiMNq/ruz/npBG8bRRAQJFXufjGTrZLZOeYbqCAWeSQC9gGs12l8M
i5+0HS4CEADWJ4CDfCYhr/QWVSUCF1lGrw4MNh3ZQJ6E6r/89Tv6scMjAoZCBwQqQGPwg+wDywDb
8CYXpU6GuR2q6s2qrLu/fwmkeZB115E8A3/w9y+IeqQTRQ4EfCco0uydf8c6rfnFdPLjmFp1vlwA
twHdAwvPp4sI2ixWX2AtrtHFiCWVian6h8Zvbhtp/AKb+ZN3A5Ze+O7IggCe8XlIeU5B86Er0QGo
SLmG+sG6KgJzYH/7OuuLQV37yr1nIpD0fcN5Gsxfq0HKTjb2XcH0eHGfbQ91rn/3/VhAXK72ARFF
tN6nKWWkrjfkxAKfhMECffJjCI/8YjL+sZchGgT+/mu14oq7/P5JWima2WRguis6/cGdwHrgql8t
cX4EsAA8ui7iwaKMbMAPa/kaBYNC80Dk0k/68zjSPSnEh01g+Qz6OKsqrcGnWi3GF3te+rhh+cU1
qs3s5hufTAGx+GGh/FyxprwxK/YKINYv+ugPrQARA1Qqr+8T/Dk/YE9MY64VnYcqpIgCsuEw578S
P/zBFuIKyPauIBqEHtES37ezXFwy6AU4tphV0q2lodBJDpFeGclkWCWIFKe/7ZhillzbGpmXtTzj
81jQqspxxo5XSEnku1JkYKcdw1+K03wm4AMUCnA1jIa1OJr8WAdCO1fWS15WoffQHfrDDEGVJlJp
l4I0oNwXO3puHtz3vx4XPwzzdTwY4PUChAeZwM+AJFV3YjH9qgwnPwtKZQeO5JGOcXK9zP/5Ov1X
/tFefp+qxP/8N/a/tt3cl3kxfNr9n2P5FSxG7bfhv9ev/fGx77/0P+fug90N/cfHcHztPn/yuy/i
9/99/eh1eP1uJ2ZDOcw38qOfbz+EbIbrRXCn6yf/tyf/8XH9lfu5+/jXb19byYb116C/yn7796n9
+79+Q73nn1p8/f1/nzy9UnzvrpVD8Y//+60vv8I5/f0X//jax6sY/vWb5f0TC0Uwlq9vQnchTPnb
P8aP9Yzh/BNT8AoYR+fDygghWNb2Q/Gv3zTT/CfgTQAlAT6P4B4oCn77h1ivhXO2809EUX2yVt3A
Z19/8P8//3dv6j9v7h9M0ksLJJj4129g8nc/TzygcEJ0CFRXa8L4x9yVXQqEFpVpBqUxySSrxi1r
suxuoGW+gUTOXZvXw7nNB3IgkKbSprPtFex+Gvs2RVmKjFpuzi8Sxx1QtuyMzNQDXZPGZdGnPslr
5+W6NxZVtrMbRItK1mg73tUfsnCy7QiwVSJoHszwKuG1LkUOWPsIYSVACO8Gz8mTuYHo5ng9zfMx
zGwSitxwn6HjU4aUZuATyfwxtBk+pvfMetAac6Np0ks9q7svbb24awTASJNqgUm18/KO6YZ25j7q
N/rsadDGRp3qdgZrvF9ke89r8/s6H7KtMRZa2M2edidNu45Ne9QPrUAFxihr/gqnIyQ9yIo5DZyl
cG71vAKRhE9QS76gjM1pZnZZasYuHoqXDk1DdxVb5qRXX6hVT6nTz2OqJndMS83kSQYC3kGS+tBC
6RDLoplv/BHcsYtmdXVkojImJVkeCKGR+74YvvBBK04LEqr3qGxEeU5uuvte6517b5i+qUzRI3j7
6ANDGQSF4Oat1zP2MGrLIeOEnPoeRKq9OFuFKc76TCCRiTbaKF82kSGJswFD5Hjrzl1MSOsCDdeA
kKZUqChBWUfQzJ0HwLIh2IUuzhMq2FgieUt2qjRffdSKpu66GZ0cDiwqXHhaFDmJHUPdFbp9pHLK
7q4bVB6dza6bTr2bW4ltCxWWqrloY2/fZlB6OcMvfu+Wd8i993DA+zKZF96FDR457nO73GWDKraq
yLxn2dxRX9G4cXM9RoCVLJEHWxaYRTliIrHco2xBpV8V9dktBz/KOq3cmRObHgFzfPCm9laoWI6z
uu1tp7irpUEiuzi2ulCnpaMIuziiehJ6CeY7Xgc0N/ljacz+xp10O67XXWrh+isDa4gLH42egb7f
RPMl9roRLnV3GrMrbdcZY3nD+kWgFZwt7nhGfYWgqZlbAB5Y8nVsSuDaWs7S6wZy3iydacFSvTez
KF9MiYJI04590shAGZoqYncEc4IcVRf/aV+s+9ZY9wkZ5R2C8/3lusHKKSzdsT55nPaXRsW5aJxj
rzneDmXmt4Apjqn+x6Ygw5h2dT6l17+uJ/5zTHaVTDTvQypa7pux2JXAXqX1uulQ9hrMrrdsSCYs
M2ocsW2qBiUXjJQbu6D2pdeMMRihB3tUrHyVlpEdq8b0A89G1q/k2oWuG9JM9NJnyfWIsrPsUglD
u8zWtAfrjh7DkEPDtar5QQjrwSjsacsXpztcD103oCLlv++iFzZbgP2fF6+aReDNPuqiaq8JZD5N
4vcxSDqrnTe6VryUcw7IfDNWkQnSsMgVNj1llaSnyq3+/ReAnUU8TYYecsGIHlxPe+tnpIPfZl3r
/36sGTJIDVfQVKtsqzPBBwgtAqDUWFxpWgM2XqWso83vWjCxEpuNN8SSoLMdFiisy85G2Nug0JzI
gZP64+z0x9m51bykpe27083zCezz/tEs92Pp3zSa9+QTh8XFXLQn2mW5gXiyiT9dDZBNTWex7vbY
nZb7pfTcdKjaAzea4sQdl8dmzWDX3XFbkcJ7s/M5VUthPLcdIv7WPOb3aC1jU8HDSqQ+5ydZMjfk
xsuIEkcv0Bev2RQIp4ZaM/Gt0yqxG4Z6jjNiVZFhcN8LZOXRC0dgsACfwskrizxa3AyiXJmVOaGb
9VUKSgQIsHrjYmy7XNv6fhVPrlD3ZU/UPaJzQLd29eV6qDOZFuSWXSS5W5c7n6L9l8Uvj1JC9UBT
CEfrvjCj6+5/TgBSYezaTJ2yySnSaqrK1KCrrtqf/qTtYoTQumxQUNuJc1W05l567hcva/yobAzr
ZMjh5LQDu9Q6lQ8WpNn6ufa7CGUzburoU4hmJbG2tOKZKT8a6ZK96bqGunRLDGfl8fLAQdUaDaIb
XkGV3kIbwyu7KiwNYz4U7nyhlYNdcEIYux7hi4AX+hLNmu1ixlFZMqxc2YGq7CyxeWMQqHPhT0Oz
bt3REbsuZ+ZxJTk+FlNeJq1hJkU7UPAWrMeccjKPbWarGFazDH8/tp6o2QwCVR+TUjVCBSXoCtve
aAZjQaGZ3bEmRXsQkL2xMW2fraqFNvo03Cq9GW5L+BybwelZNBQNyICVVnwbR9ak17PCBz/DbGRj
lBX9i2s0zr1eqeV2qqsQ8ym5vx4yah1dtKy3DW/d4DpzkXXmsrnLNpY1gJ5xnc08KQfM6dLdEBfw
m1Iu+t3ok3nroER5D0ZbemNrhRZkYjnW9agfDZc3NzY4mIICwj376+51Q6cKbLgmn7fX3XKhSTFQ
/aAopAimhjxRg6lN2XVye91dcnaks1Hf5Y4OsY+8OVHbfseKv3nKEfIE/VhnbLRCNU9VjRiCMIvh
XEox3usK0sXrcYPyPIG8Uxddv+WrfgwhSjakXCx1gCIh7ST6Opiqjj+CZ6lCL9MEBB9U+YQkYLEZ
Gzlt/cEvnwZIQy6mKy8gOZ3ujFrb6aSfk7yjXuR4Fo86nZqnoTZQIgGZ6m3rDd4ttKoN1Eq46l2a
CShtZZJ7yxQxTfgnaYKuZu5ge4xxmcM2N8HTv7pV81D6pxFnJ6st7gh3jCjPCYlK0mVRY7dWSvOW
XnRPuMFkKQ+0U06T5j4mUdyy3M/5lN075XBBTar+6uh6ByFDkBv2k+2dynouQm89UXfyHlyAUEFn
+nKy4AbFQpXFtofw+n3fLhfXtF4I062HBo0SG2QSG0M54HYFODEeWS82V7/wP7soavj3h69n+TKQ
W9iJDeNaG84IZKBsBf4qd/1ql2V9fqvreIRGCvVuo6fSvtmp2QA3k2t3UU7GLK0GK7+VFhxZYGe7
17mRZlAPZDlrWW/tTVYdoDqI8mlvIWAicS7SGOpvk9XHhVM2b8KaS/Ag5/Vtj3rObQNpVlA87Xrq
ZMnokGHvZNaYAKIqEksa0x7BqCF1hhYaan0+Hsyxs7cO95fj4jEQhnYNASsq9OlbunzJXG11gEyg
+TJUOJZsIa8Imt4uU95GBq+8vdBmGlVyFDclkc1m0ivziGinvpvrWaIqgkwpEQw4HHi8le61iVUQ
laoOdHPEo+UtPPh6Bl9ZzoVIBjpYj4hxwI3k9KmxndASlhVgOMxPK1tupIPpYW/l/fxEFzfMkSh4
aGWD4OfQxTBF5NnrHkmV0Vd9yFg8iD0kDaybQXeWwOhn66u50NilY/7C21yLZkgyHVxa1Seoz+QR
rJYdZGa77FpnGVOZMTucJj4c4SzWEVIb8cjr/Aujk9hTubx1HbRoQCLQPnRzXQeulmsfiIfVyuQv
gOG8GNb7UunqDj+k7joP+St/KObddReFkGZaUL/AoMRHysaH+LFJQdXlgCTW3zsSF6hNWUUWaVAu
4/Xk4DXNtxpCgwiICnWDHqHi2mrdc22jkwL80J0gVSG20m3cA6sbtWOQd0iZmZFNmU1t2PXu2ah6
ebpulvUvvcZwQke0A+XML5auug+lQ1sEShPQoh3LuFzK/h1m8GPWKu1LPqg5LGUlbhE3zWKspOYj
Aur13kO8IGIVkQGiadoew99NiSyWrcqkezLnaomndqG3bceyUC8t/8HPqRG4rspfkER+orov3y2v
3tpEIcQHSCmp1rJza95Ac8l4LzXrS4M4/l5YsA6YrQtoU876qSZ5lVpjW22ypuoeAd5+hNDd9C6y
4qiqsn0CiwqNqVupg/KM+liojEQebNgzA1VMb/PpnZvVG5mkeFB6Nm2KRajEbCwFK8FVhGJSGVS2
al/GERalYpYPtlk13oiSvLdT0b6YjSRYdLbtIVPOeGf01k2t+e2LQqVZpPfETGCh9QeRj7vrcV57
S1z44/tYwNhVQ5Y9jC5N2sqqX4nfdZHySh+mz+C3jZG//35cAORaQvcWAtx2cQYniBtUc9O8ovr+
Yx7d4hZJuF0hLKz9surF7pn5OLS0TOcO9JKMOsZjvwz6dmh7Hl/PsgyrGFuDKbqeFbSH1+xoZnrd
LXRynxlCO1/3nKEOBt0tbhqjPyhEQ3ZwrKy07waKbkrdpCGYfQqHaPulKrwEvaLZc2LaqVvYYqfr
3DzIrDS2HJRxx5bIbAOtQ/MkHsWiZNDorExHOcFZUrznoMdj0JtTVXuLSIa+L3iuAi6y4SALGyt9
08V6JJP6BuIh7AEJq6+jcMd3K6v3xJz4cwvUTNQyRo/Z5CPKmLk0rpXOnjSjOs7+QKLe9ZrD5IPU
Pc8F1gj5YKZ5PtiRa1UNBvV59EX2YtfcirM5Zwn6rX87ddbH9bztN/D2UbZx6xQGnNbZDG2/1GLA
N2VasMpMtRbM5rqrDCgd2yhId0j2RLCazrwWFa39gRYtLH2/lF+celmeAHcxkc8k/U1htsVWZFym
pRLgB8MLDc0u/9JrpD9No1chtd6MR1qD/mXQB+Nga7nYuYq7aVvpxV6brDL1e2HtM9fmSdnCAAPN
sOw1m7HUa2t/Bz6e/GDPtN2JvlIBtRYRtvXQ3CF9YG+nVrN/370eE7MJFVNbXCpKmjvPLcYNPC5M
068r4+xd6bLlJP3x0lsDu0dxI7035mqDaldIyHCEeazF14LZC0Gvlp1Zn/HtmDtGOmnKTEDHUu+0
BWWIUsB297o53yHoAyaNLq+fDaKeIWjOP+goQ99tFTAsikdGnznvjNK3nHHjqRQ+XFxB6R0ArSrm
kDIOant0t6xV2haKlzQlXUuS0pv5Tkel3mlRVRb7gjo32djnEen8U8kNrABdSKtFHpbXY9BOsold
nxYhalut7dLBprHB82H2izcoJGtnwFDGe8Mf4uthWeckySZrk0+YtZ2hUS+drz8TYfe3KFbyDvMI
x32wi/pF3HYl+Ils4W8NMwO1RlGaaod13o0/eb4IZkfegxxz2UIbp2gigWY9XDe53VxANFQneLnF
zughRaCrWp0Hi0ADeP3LMbNiC8osqIqvx/5zAva02XjAP4WfTvDe5zEfXJhjSwvgtucXa9TpLZv7
NppxY5vr7nUzd/PZaWBS2zZnt6aPqFlBzK0gLSz6eqgG9nY7dineOOYHwcFsyczptsISNgAnv5Zc
jzFtkCeqWZByxSdkWc63lolJTGlLh4wEvnDdtBVNtdGuT9c9zeyDDAjGFIwW2QH0clrvH5ZyyX7f
gBpr7qOuscDRMfY0FYLs6qZpw3LR3YiYkMZzrGHfsOrDkI4R+6AyTbSxW4JpsPsIFx0SCrzC0GEk
2HKeAuX1zVbk88Gtyp0ySiRHUHdjDSCTWB6Ey8OqCpviXOppoaoga19cFvl2oljiLg9lJoFthjxU
tWxB6hHaTpznkDfC1/zhXZIiYt2d9uqMOWhMSNr18NgBL/WwT8hNWU2hZr4AP4Eszq13EA4Iu8U3
ALokPG/iAdxVPOoQNieaChw2xrX7mHuIAIxLWMjHqWRh630bvY+pznfErfZsOoPYBZY9tuHvl8iz
d7NxGUBF/xX3rzI7sPuzY3wxIWJt9m3gdlOsgV1ghlyb/rrejpU9LWa3cZwmFs2rtTx39P3qtUws
mgqs+HnotA0sTGJZW1sCCYzafcBNAk0CptMehUpR0RBLqDKM7mvPJT7+Avo50I6IUBfPOUQ0LPFa
9G5YQk67Mnft2AeG84xa2CgfnvNBRlBbCNRQR2jrETeaGeur6AHFZaGGSMjFKaBL2mQ7XAuMPAGc
fomnNUC3lBuHDr8jZytcBFZO4CWkCNbo3rHrbx3roo/bDlOQaXxhfgT9biyJeCg9P8y9b3B1AlP/
oNYtb/LQH+F2EcSJ2Ne5fHM41KrLN0r5tm+zqNIfagKO1eli4cUQU4YF1s6ggci0KkDfaMaXUVSo
b9WQAJ7DoXMC00WZR/ailyqQawdA1EpaF419tbB29DnWt2GNNptR18b9d2EFrbZl+NFlMb9BjOkD
KCY/wAtQQFxnRQP+IB6Pbb7Ni8defc21tQkrXoYmu4caQlx3duBTlGB3kHjPngCCCxnDSpymNZkD
zQtUZkRrd1PI5w8194MWlIRiZ1cHxb8u/UaiBefQn/fKiagWeO/mEE1vFY/1Ga87HLTQ1QMbQOFx
0+iR023qKcyDiUHogCxjFUD9+JtzV2aJY8W1FkA6um+TBQRCVQTIJ4KiRQD5ZSPxhylezPxRdv0R
MZ0SWP73uQqk2m8KeGJ+92iZewPPzBBGCHm/N+jWNlDqFJBMgTMgtkXS021hQ/QgLlXs3Vs5kM07
4m1mFfdYWZpxh8A8ohw80b6YdVTTx6o5yzxc7J340IiNKSJsyxTxRavDCn4j3EdH7lywRoygUYqM
AljEFOsybt7ZzgFVDQwzp9ygDrzn24XtRX1qzU1tBwPHLLT1IRUCMl4La8FdPXUBtyMBeUl59ORx
dPzA1DTQnY5VFQjnPWtHtovXgsKQoHZMpr4Xl9nGmna6FiGObDXBApH0IjbnjVYnOr8R/R6FvyqL
FQnQEIRvPHquCBZ4iA7G1Rz7EFc37nkfLe3FMhL1zURKvd9jSFAEfvuNCSfDjmV75lpiaknWnqEC
N6nXTgxBzW+QpdXt25wf+XJZOEgsqt2CaZc/mTBtxaNFboYZrzAPHHGWdsS8Z65hwRZZJ+UC34Oq
LcT+y3sty6LsfjHQu4wHt9iU1XaCVClJuhJknu/IiwzWfspClLZXzZHAcbC8DXxmZ0oGcpzzxEPQ
2Q70KvLLs9C+6dadrd0Oeh3kHrgZpB7U2/rYgSBPS8vudYCwF6LE6Oa+vxmg3axhZQIL4l56I8iR
SEXoKw8AbibO2X9zih0MMbI0a0/utzD5jhYsfOuNAQIgDdasfprVFDolBwwrOEqChJ2L5uZBiWDH
BKuJiBUCs0eHPVgI2EGSGlE0cIJ7QSW2E4oBzTpmWsj0W4mpBwyfAWRjgs7ZCh6w+my3WFAFTpGs
MEqylcgXjXsHqLOxDYh+a4sXqT+NgCPW20FdCnWC5lZWl2FnvxrjN0eeWbfDYjmrtyDMkFbqO+ey
iQYztMpoEW2kQbGd3WCVB4uvul0xXXoyIHLapIjhRHxiJuJrmRXCjQxyfS5SEKg5G5C5ivog/Aeq
JaQI9REJhZNTb2ZnR15UlWgsEoA3N/GaUehC0C5ORYjOQUFj5ex4FVTjV4zdBbFtK/CrhA9bzdpg
1QB74HQBAalgvqvaqEdmKtuZ7KAjEqw2Hgs52IHaTVOgYgjh7MEIuYYP84BjQCNZNyV+FuZ5uPaP
6mt1hxnlra0xstBhA/QgiOCu2wFMczsCzdwpkBNshQ5CUlQhvS7zIdvT7QTxVmTtUS3fhvbzwO9A
TQf9Ety3AQ5+3L0Rg3TMj+Zpi7utBBJ26TwZoQf3a9BsEwpA4jxCNQnFTI0370TX71wjvzWsOQ+x
XKIuPBU16+SIeZEc3RH340UDXxIQV7cxr9U28+kSIqQFwpZ6XA1lZNPNwEWQOejvLbR4I0Qp+4A5
JoJjj7Z+0kW79il/33OsazVUG9gVEhlUKsRrmJMuiChHJXJ2wXS0lsVKmYtBPZV3gvMiqQoWmoiv
pY3o3vx8qDauBhrrSbq7SUzF1mqcM6QzqtSuFGIRlmsHxCXNFuFFLEBa9I/pa+4ViYulMpwIFgDh
l07T/aBIWIzgNJ/F0CaCbepcuNE6H5XLlFpkhkZoj2EINAExdu7wSDCdNtTeS63aKGO4IHcalALp
DzjyGTTA/dcWeIcE0Mg2IbUXYyrAtDvQ9q3T+Hnx+5d2yY/rhOq0FmIL8NDkTOt4dOpAJ+yicdEn
1w3ia28T9R5blGcEYxc0aYF4OMGicgB2HV20O4HJ1g46uSQUc90EFfIOa2xLf4VsDmgG4Eo1YO8f
Zi3qMckuyky94b6w10HnBOj0mQuzYyh/22F0aQKc4KwIM01PkCMLSExsifjlEnhk2qJljOwpW+Ot
ATiTA5SYIuAb0FZtLWSP8mIPKdV9BodKlXoR1NLJN9y3nogu5wRKSm9Tm2jLjVHcD3oIj6CdNkAl
BKvr5sHVmPTYcgP/FuKkcVZUr+WiwmKh29w9eGWqD+INphiMiLaO58kQcFLIEgyvFkKAketHZoay
aG8GZNHIyPuCyKq2nxF46/FYbh7n2nvX9XCWxoB5G+gmBQT//KbY64u+y0YJl+nRfOZrhKUFarYx
84DI8mRf8Nv6AioR1Hf3DkRTSQLIIAao/DALI11GmlZWl4692C1slzv5EWdmJ3t0veowmiZ8OXwk
u7/+yefmgDD8QQUME9lcw5UQoFBcLsp4sLrytuq759Lpnxv8Dx7ds5yf7NZ48N57wu/BovbKHYzi
CWXR5b05jc2N0mi+b2f0Dg0JNUW+9rwIhwYZfaOAiWV4ZNEin8H7TMcAaZobMi9hNWbxjIbxUTbQ
DIA/mIg+efr7aJZuDGGILrEqEsFMd7VAzoD0HlZwl5oivVITH4yuFI1LCjvWqDcETeUkAm4+IJFB
MQp4lBX8h0aOWohkAtAJdrGpBuHsYffGYnpUjpweBwmWu7GXsQeoetJn963IYAS57AI/74yESHza
NtmbwTTUgZuoZJ1Q0lXHdbuttZNVowtBpEZoJ8QdtfqQj7DSYtfqZ6+vAuRtfKQf7nPHhne67fw9
voZMfmAxrIYQrBH8Y8nHZ84A3G2Me3/iEfjNd6SkAWMvAIvHulntgQ5JXWDJGILpRGyr6QQ+nlJS
5PIgchJD2kQHq4xTfeuNLyvza46+sIyYhLYVnPXBipz+Gy/uxxLasB7UTuX0PI9zknXzZi6dLYZ8
eyzu2hDruSAPfHT3yMJ6vIQFCxx4Z/NT0e6GdqesHeYVl+11kG92iV3Cr9afShIZ1k5D48qLOUL0
IdHcADzc3rvnxj7fukacjzH+bsed20ZKhJq7wKM/a96mglgLD5qNmIKli8BeAEZe+Mh15C0zVImb
j5GEGdt4Ruqp2HRCj2AQYIaEe726n5i4Gh7XI7y3KIdDhZe/YGietP5UWGdk3rUQvjEwbFJGmZly
+IH1/2PqvJbbBpY0/ESoQg63IALBHJVuUJZkI+eMp9+PZ2trz4VlSZYpEhzMdP+p3b5yIuy0lROO
QcleNL9Rzs6hk2kOUyzJVtYBp6K09XghppdEgVTvpHWxyxXM1K0ylxXB/4v+cvrzr4RN2/PqxJKd
7Ij/ZEiLsuU+MCUvN69W8y5L+0V18toJp01ZbZvBIfqNqyGV/Fdr06VvhemG6qmbtsu0VYVtJ9w6
lXlShLA6YX82KIGa/qxl10nYWsbVoqzrqoM4Hg3Tm02vqrze9Nb8Iw6JovQkweFeL3V3Et1B8RGB
mKtvaUHZAcM4muaPjZ9EO5Ur0G14vasWKIlnpuDQ22gM1Me4zXzl1G9Ri/yu+3lv3NQLlMTrTfLF
HIZ44vM5nQ9TP9gK2pbclZZG9Ec129VArK2y2HkZu2BCV1XjrXrJ3kBMY5vcr2Xew14r5b+TWB/n
Vy39KKvfXhcDwXAA8VPeDhCosmpmXljIFFFApg3ZSb6ONMOe+lFyZMs89pLpwXxmWwpqreW2/g7N
P5npS9IOjYccOXJxbpdzlMKJnqnfK9KRCn8RPDqdkPqMEEhR8MhpLPK3Pv200jMlq65vEhSc3Xua
5S44cfNC0k9FYWyU4ijoRzF769WenjUBeDyYy64qvwVpMyR/Y+NIsI06BX12TtPPURzZfDxKUQVo
orHDV7vSPV9XL2WUThqVfjvck/UxyEEhSztdzhlPeEsQMBQ1oS/GaeZC9u1Obm5F/yT0z85yxxCc
NeLut77G0LDF5oY9KeouHMnuqm3Vv0NCHaiywv+2AxNsARETf9b9SEFZWU1AxH8F4SG06TY2j6vg
COG1y391QXSX9VEAJWT2EAcDEZZxEDJCZtGZDyX/iDHTeFZmLDB+q5e3ErdrrbhKeA25pqH8IS+f
833piHRTc59K2fKsEYpsrzBEp1WcVL7V1lfMq87KnaD7a8Gp/91Uij0KjsoF6fgUxowYxkrcReWP
8bpuwTA6UXEpWWrh+pB5BaqYOIV8xqCNN8//38dCFuAMKRqLa0axwKrnoFebvURr0n42lWtKW7HA
5kHH+lMsgUipneY3np5QPHkqfL7QgIzxCU0q9+vW1L1W4b5k+U0OhDwDq2hI6lrcmH8k3V1yN2IQ
zMg9o9PqkVZ66gaBe3+fZp7S+cr00conRVo2U2TZteE3+icCqE0+BLHhC6HdyGycmT22O2hjTvNi
u4qSLdUf5hxYnaPAPcrw9wlvhASgMkrlCS5W88iP2RqxYngGlU5vLIsbcRkEZpmYw6nuU8vJUvbD
dhg3JnZkr9CWT0mPBb81NU7rQfHKT1RMkR132rqZC1Tnq9i6xOU2LJCXCaYdrKCTO+Ald4kHHdCi
2hgmlothNUNPr/6as3JYEqo68hbmY92IZB2Tf1HkSe2ueXmtajCwUhA/5Xryl9K1jNVrFD3QRuFc
mFl3LQMGaFg1HMilBDGeRvUuw6nZQg/xJRjpxzS26vtoZsFUDr9JDgVYqssM7gx718mUZ2HNgHOJ
1ORy+E61f21gLmlAxvDboFe/VlqAcAxelzDpeoncJYuvC9qXemrfdDmmnlUkUCSonXK6dS2gVJSZ
zPZQvJyIXWJPbCHyY3boSSFigD+vv//v60rZxcAi6uP1jc6CpEvYc9RpHV6Qe7yJKjpOeQ4Pgl6w
oMXziKbKTaN9yN1UKYTIpNgX7G6IQ1j34RRP1klthdNErTAXhieEBKqLy0c9aXa0Kt7r314/05Ty
fsi3zYnC3IoLYusPFE09gdMFC2hrYYaJXwkUwUjRsIUOyW7Y7Yf5KeUvcOEim6OtKp8QWsP8B2s1
cNSNDB8bhac/IibJDn3h8U45YeeNwmJnBdh7dIXBhSX/mKhZVOmIqtpu+FTJnk1zUcKnBhuV2yx7
yw768Glkpd0+0ujUNZeJC7tQ+axuMxyUnlb4tEqXMN/F+VNL7LSoNxmvWZX9UTzFfEWZFFvbpDnx
M5FAluFtcRWvEe69cK4Uf27O4StryO4iT4n2o8FFLDmERzuPLrHoEZiWqbvO+piks/GhFs6QB0BN
N36IrQdqh24xaS+xduj7QKz3VvcouVt1d8wPZuSJym6IMI1Zm767VhWkxrXnyGmZCVCGwUi3Jr7L
r9DD6VsWTuqs2MNtbM6iFDCSsMgD0eR8/smmb6kP5u4qdr9mctTHb7k5KczbtkaoGo+Hga6oJMrR
MNArvzc5PeTLOtpLsTOlr3jcDe1fksIXHpZnxhOVAln3KuB04SkVHj/WVW62F2OaCMsXk82bsKSK
2xSiRILh7JbTsI0LMzArvCudCVRnpkl/7vrI2pRYDpEMZ9ppRJwir3DcU5Vl+xE/g2B1yyFt2ahV
Odoh0uk3Zm70frVQI6nmrW2TwsuphhcZWZoUa3hhxv5XFZIz6duvOOVswaa/TRZrPtV1tPp6ORKS
z1nCw58jJg8GadztGCnnWJ2yw6i+Auq1vlzM42dKnCsI/yWLU9NnbpEXytH4aNTJFyJrW4qhtlFf
3oP4hL8lcxadaZt1TguRS9WtZz6VZJW+hfbArVN5CKqZPkKyyCOcafsPItTloGk/HapEE0Lf6cri
xtSB2m2YouCtXR55Ar61vp30TzVMXDWbuzeC9vVdUptPcVyBSqy2+eiS/C/H83Zcx+W4lBnHciLO
nkGZiVyltI10r+n1cAeDYHvlUSsqRVRuOvotVlQ95Z9qZtmQyQBaXSi5JRqUcb43HbJZooruU6Q8
xMrctTJVc04vu+s6YEw5EQ3wWZV6F/nlPcEJOqcUVd1gV1mNIaOGLRPrWri1YVJd0W7YoWDsLVRi
JzVfqiNrYC/ZpfGbTXF4zoVnOanVuUPlMhsrM7g43IRxQSIz5P/iKdL8auXAN0rDS5kLbQvS3HjL
mgiQZCmiCfi8PplMAOJqwQqdL26GymnTEb9nj4UKEheTJG9kKOQWQMRY5xiK6j+hviIaEDntpGEw
7V62ICYiSWRacLhj8J70Cvvn9Jz+c7YlPXkkgwL9YCwDxA33ZCLnF1FloxeRj6mWp+o6Na1S2BKb
ljSU/hzK24yeIMunDfWu+bY2SaBmd3S+bMXbSSsdiO6D1QAvlN37xMGgDt+yCV+qV/TT7ERpNd1i
Zro7faptkDSAMDVBr5jHZP2TDaO1C43I6Zem3CVQ0IcuMsw9ekFNSfmVBGxu4v4oLMbLeppynufW
rcvC0COENt8TE5gEGXLCReSB/vNB6cdDL2qir2aM7gDCcOc6O8vtSBwk0r4DwgFhO9QRzSwB8yE+
tDnWTl2y1NslXCZntZi41/QZWVeSUThFLD/r1sWmoXqygIjNtup+3v/nwzi8q1lU+VFXHeVRkfZC
Ofz3B2OKOniwKnfbF2D1/x/khBhkInT55n99Gq8T4hFe8DeiMlepkjkwWEIR4xM5JzqV4MUX2EUI
sGsSRZrV37Ja/q4iO17cS9vBMjARTfWxl2vCUPv+IWXN8pZGCnLQqfskyyLaDOUy2cXC3HGSpuvP
NVvPeFLVS5zHTqJEG8XcEXqxOFneto5hVhtdrMYgA2Ve8kUJzLLyhTQvaE3ksLKFfE09qbfGgxiV
04EgmMITR6OyQyX5REOEciiEJhjH8BL2kDDY/oPGArUI2QnMT6Go1P0gdoyQY5SoKZWfM96RgC+g
it0kIoiIHPX5g5irxCaHoIjvSTOUdv5ixcU0lOwYEHlQhiCytOKeMzx4P3TgLWalG3QKjRfJmn7r
ERPYUpMpTm3Os50lpuXMgho5ITS2Qc5Bkje09EUdA1CrO70grbOfh8OKYhaARTqpUzvu5Ua6TYn+
bFIQKxHOvJQ1Zx2a0hVS+aPv55qLZvUeVtqPSjLXnRka3XbKhOTU973kSKu60SNGNs6EEWzEGcDJ
nKzeGVUZ5YD+wnJUBm0M1bLPy9w1+zQ+QfwdGsKgPQNxc1bU9V5opE9prAYvTZGeDxVKVrWvsF+H
JCHKAxBcc2Lsmcu4rtzuDDpD7dCuqFcKJIAAIovpTbO+br28LV9K9MYpUBHTtRQphMF4lwDeHOYU
QMXIenmBe8IiU+zCQfkRJE30ugpKzuj0vRDSBXVGNqA/VIKhsSLHTNWVHcT8mYVvdqLBLevxliQR
/aQ2bcW1/AXTlHbqaA7XeTEHvyMKcy2kA06YZD9a8tdgjc22F0GjqnGAg1hSwUni+sZkbeUKryqd
QgIEDWWG61Dao9IUsVeXZu0UyfJTzzok/tyouyldfpo+nkmY6uZrgqQ0qMIMoqdX52tVFG5tUfKI
GaDCNFd0XHrvLDVzPOtzG8UeglTzikSM2LGua2nbsoRmh8N66Ei4rBM/r9t2U1hW6GCLY3xOUjV7
RVnfhO9XWppjZUwDVJRfi2cRm5dF1WxFA7cPsRLRJ1obvfxjvI5AWSAbACartB6phrcn+qcxoLjI
IYwiaJfUdAQRsYt2KvOHolYbjd0nLq5LFGQNIyPWQzMdUSLZog6HWm7J192jhQ6KdvGHEdxvVnJH
ow5ICLZGubevkzM6eNto4NiH0mvgP5filqerV1iqy7tux8q2az7ihf1y23W5qzbBUh8F9GwTh3W3
E+UX2qd6CVVvW7eOgsS4vbUl/nivUyGG0Wph6ZlkR2VBm/dY+1igj1Rz3TQm9nJ6svjMBQXGkLhu
gHkAmaQB24O81wmPalKGK4kBu2i5HKx13cjt4lTHVOaZPBOYsV7/Y2ZFsa2aBA/P9Bgz2fKUqrVX
Di2jfl+IABXFvZV+1CS40S+U81eZ7jTxyaY2irvRPMlAFtkdJf1GqH4KA1FkJNv8HoYNnWLad203
l2+tgU8o+5dM7wktCH/N1CZDIrpT5CaLZybPPHs3mfyaBkISRPp3Kl2H9JD0viwfJMZ5y9ZxFqB/
zGc6DBskQmqBfgGhbfUQya/SQxy28GmG/BjT96JGrPOemD6Isq1nbKyQyrV0rZrjnN1b62RAaWed
Bi8+OFnQqb07S6WjJUFBWU4cqm3Epje2w6aVEVtNVPsQh39i8PN5ATjh1zGmhkvdVfSNJzht0ylG
2H7FfFGZg4R4oN3L1BhTeOuBIS0ATcjDylskr6fVGiCOnBwiicUzO/8xdXYDo6JGVxNmxJJv4aHi
PzTTNQTClMNbNKLA27eSK4RZu5V0Doyleqn7Vh8H7DmaYAKL0leWxLJFRBWuMhhQrZNTJ8GSf5oi
UMMW8TEd1qUT/Cj14eQA1gaI6DhaNuJwFMG0eq2FxrgNEaq7bA8iRGpChxUjL495UlVOYQRj1Tqt
+jGnOwifjYLkY2pY1cXsKwbynRecbw1/w870m7JzDfmp8Jj55I0va0/fBp2JMl8+iRzYXdyiRIJw
9eWyQHqK7KN+F+eKVie1K6QQeUU4eHzJofW4115rsUmoHBuVK8H7HZ8X4D+OU4mgI3G6R+Y2HXLQ
rnPOgLbw3BEkEMp/wwGVgknABYHV4qWLbxIN9eJJ+HYlZA5mcmBaCIsllH+o56fhiOPCbnPhEA+n
aHBqrUWaesxpjMky842IMlUGVO9uqmkem1r0Et4qMdyW87RTWSuIIjPDfVHi0CaYxNSk2oP8j8Al
umrZWKccA0REBqlBcc8ulGznZTuTTzW2vOfSP13814zKDkQyxm8zAWu3GtqQUqbuAXtK3pcIpYGC
V4Z0n4jVLxT7KMbKrk3E5EA01Eejy5Hh+a8fQhgQyX+l1zCK5nuCPovqxnn5Il+ylPmFG7gcJTWz
kIF1eFponYwJOBncUa0JlaAxXEqvh2yV2RrBmjKVpTFcSwPp23GSDkO3G9eAWzVTfqHmCFZY/FjT
D335a5U/SQMgLP0VcgKNrQv6l6Q0N7r+FJrEE+OnVSquSamp2HUHrq5viIGwk9gkfizalMuXNMgb
S7rOREEUctDDna4ttRMl0athfslNt213SCOdM6G2Vy6iaOEiVXcMdGIbnm0MzwgJM/QpXxmhoVq4
75STopyz/jOFlNYq15Dqb2XO2GZTOxqOjLno9IOcyI6krXZV5z5zeAyUQSqzjSF4bUK82W+/ROkg
WDhzMi+W4yNDTByu+xqF7twrdiy2np4eLIa/odxoxBKW4rVNA/LIEdVTzYwrWXZC5W0u2dzaB8+W
hH7QSAOQ6Zbm79IayHPsvDiU6tQEcXgqJbiPdBO2H2l0NI3nCCPWdXYKmNi6r6eSHtFmK8k1iWjl
/Gq8FmPABpRqx5BetbzF5lWed4v1hp5ibe8aKcXqO7oV0hUzVeFuC6opsDLJbtIMF1OCFMBP9ItZ
eW32aPk6yfZlv1fqXYwtVHXq9Va29+QvDMGamicyIj1mncnivuMqoYoTJq7Qvgp/o/CWDRj2tmZ8
iacFJPzYJfusd0r92nI+wH8yQn3atbUv00EzyvHfWuwHNAeGZyl+hWBsTe/yCAu70a1dt5wW69i1
26Y5lqWv9776qidZHfscC4i1a7qdIRwIAcikvz1Dw2bgm79x+J4YW0QvoO5yeJw6F9X5kD7n+vdk
Lu9KeIrnp9b+aMpnWhO94xPu3Q6KLVWxPYTHKDsk3cc4wji+lRp+xS0rHhQCpPiAFCgqbs14lYfX
mIZLMj7i2i1lKIDhWGrHRNpLvOnjb8aQRXP+UOQtJOmImqk0rmm45wLwSkPhRxoTu2i+UBeVbHCv
bT5CiYABkiLXtjiWLdwtm1BBYDO8xS9wf88Vhn8fFcxMj7nczfpjsG7C+CPKp0m5JPUxVb1SpP6s
kSUdZdHT1OOIAKdpQMIoYF7c0stwt4HUikx3UaiJRm8SI7QtZyX6zPMPGR+xiZsOpYRQBNm0E62b
UkI/YtHz6QyNYtsaXjFl7GnXuPBxqihESeo171EwGMHUBF0xcmefC/mwqC7wN01UBrQQyv+agee1
reS3UL1pFd6fZ0kN0B26FcEKkXZrIFbnoTketHKvdztpfM5Nham7AxEEGodvDt8l+N02CFvAI/nf
WP7t5nd0EXEPjB/0mraRxNdqSauToIpUHc852/UlHCVprebCSbpFa7oYz2l6l1XqNwCt76Y+qjo1
mztSuZS4F7udOXvq6/WBvOlOybAY6RGa51K6jt2BsS1r9VYIiP52YuYVpm8avoawDvOdnSCjKi9L
t9NOCjt8iyG5hPLc5iJaiYvEBdSdwXii3ZJSOOSdLgF0fTNjORO8mjES6fzVlOfCOprSIQ4vhgoQ
6HbyYU7eG06CJD0sRjCj09vQuVs1pi98ZRxw2r613rP0CyJp0L+V0C0S2sI71zpdzupyqtdtap3i
8U+BdwAsVP7HpjN3vEW33HDKFRi7foi8D+GlaIKm+My1fVdzPG6qIWiS04D6Rkk/iIvKZA13ws1o
9+KwHSKnQuoVnzmg8+ScKmep3SMfWKZdeEBZZfWdnWfHBNpO2ynzdzx9oZlFS8qjWsrHMp8slDWR
q8yuZpxE/Wkh9zECLpgo/3bJF1cBEWAkkGQS6MU5Eb6G+lj0vkhGrM+kikV/osxdUU4K+udg/Urc
FepLgwTw1iWnLEIznpxC3V27UyHf2/hVLr/3sRdJ+yl5A7W3m+LGtyT9arlFmgNnn1v9mhhvwgvm
oqELL2vuUPVmHKwcLxSm2noME9PWB8nuzCCUDxnNU6NszOYqR+5knVv5QePIVfpSyr2m2SXcn3zg
lTIMolqR1nSH0NopyXve3dBcdfFzNDZLxUiNf68ZnvFZWr5nocL7jGxyfMPmuNGzyEEeleFEbNs7
ikO9Oujpm8pcypKKsQrm7DHn16L7kqcHXKqiAulGCLieufJkb+/mRzcdM5jYVrxV7bOc/zbRnU0e
ArFBpa/dS/l7ap+1WkAINZpbhgM6Gjptfpf40rL7Wug8kPBVpC40X/pwVNvew1NGeHaBEO1sQgjH
HIQnE5QiTCEQqkBcdqX6zAjWbVOvBR8ZYKOpIpG/5rDIvbIULtrCl9A2fEXUSqjJHiXHy3yuzDPv
c70e83QrzC61x5zeM6aeT7YFn9F4qrVbsxdl8E5VU0PqG39ExmJxOCKbqYUDy3jqjzW1zFR6Sf9Z
aZtBp56ggWYtGG8J41GRIWb/2LJSft+HgHg2jA811E+xF/HaLpe5PNEo1Ok2o/xQ99Zc2kV9XRFe
mqeu+IzMPxw8bIyG+V5RunEcoX9FnCqP9zn/q1gXthLEcfDGgCp9TH+r7mTxbeB5dk2wiv4CBjC+
r9PXazsx/AjO2Lrw6znyB/VWsbVIb33rGSOKy+pC+XIt2elq4TKlX3q+iSMKApXDWvmXIXSPXVYe
u6oqQb5I17D7UPnHWPNMtDp1tk0lirUXRXFc2QTrR4aSPQmAAZHuGRDLrMDQjejDAr306vS61F8A
FGkZVMnPiCqhuPXdfkr3tfVpSa4BIj1fhfkXZcE6/Y2yfd76YgRwhYxVod+eq61VSo43pcgHlRCf
fD1SJovsgoyLtIhmm0CTpb2Vm09D9dUmutUyXHgYn6s2+S75xThdAD0J87ClxDMWEr7F0RuXlM1m
3S4FNqHa3GsIGXgFYq/srLjzCoRGU9j5SfdlFPF7KqAjNKXIDyFfsAF8SP2og+/8eRnMJCs/Er+3
mbi9MqSyzATYrKaJ183irlWQct7aVzVcmJsEaameK5sBqTeoJZADwh4R2ufPqBkkpSG37hD2W4ym
HMCr6ia8EumEdlmodpKaiDCmdcctnfjZ+Kn2aeL0Ow0IP+ucVfyUkmBixXe7qnNNMd40RnBIu1u7
HpGy0RCrxrNt7XbhIJc+R+nBJi9GjlS9jSzpKvTRo407U9/WhZ9Md8j2tqUBtVENp6BjogvWIgYo
WMv+L0rmmBQx5SVEmehvk70x/EV661MYAFiWyPSGz7zaDv1Zv1jLDTEKRuQW5a55RWoz0WOnZn0S
rKbf5/lLk6zOFD8BJPbYF7aWXBvlZ8HagDuDGCdCULZ66BlQqo01eHF56j6qHKba0e/TeCdVaKPg
7SXDND4rSPA7cV9NG40Mlxa5Wnmol9va3BVczBTVHXKb8kBWijNQ7+fGFbCcj9T4CZK55JjBar5L
zd2SjVf5zxdtfhT6i8ZQaNE4FP15SE91t6+xnarJxVhu2nIj9XpBgMpyDeng6icyXkHYGxbOgUXP
sI0I1aGvFpSpEAUl058Yqz72NMgpD6rQ0FTIkTslecM5hjdXenB2Ido20h2Na715Kcwax0BmqX2r
8V4dAqXdG0UAcNekJ02FNfjSxwdSZFm+LznDZ1Qnm3erEuRYqmZf/bRUhL+/o4peEUM/6Eo7HUbM
t5Bqy8lgx1yPI1uhoNBce7gL1ARuxp+ZSIL5OPGoG6CoLdMLnfFdGerPNF+fooEQcCyFGec0pmJC
jOmgqXet6gIVpzIzjpnaGIew/J/B/9l5zOVEjTSzrqb3UoTh2qNGT/N/C2Nd5jOV1dT77HqleX8B
WGn5t6wR976AmuoyZgQ7HKb2apX/lhz88Kt9MZYwFQ+p/RnXcy+gcPfynGLNX5VrPoP9HIz6xHhn
hSz/AULyohs/jXqw/uE953v4F8fVZaupZwMXElIcLxx8swuywosLdFFnMfJxIGsCB/h9osaXH/L0
jno0bFBceCB12XSPpZ0RPxpgcPl9pAbIjibdrOTW6KuEX+4FK9TcEJkqmTdEHE3UwVP2S0Y+S7Qx
GH63KW1hfDIwq6RmeRmMtR+1+wg7xAd3afkq0qcwIf5qjlb1m8ZA6LFrv2wTovUHxXUrXVfqFW1P
u8IV1OcT0XHUhMPnS+qKS3ZTa7QZs/czk0tfT7QLeLB3eXkqw4ZN59CN7wPEVZluZzwCCybBcyf9
E02fCDibklzgu/JnIV6s8U+0vs/zs9YeL7lxdpMqP+yD1XKzH10L+jhItK2ZesTnIGook23FUZZs
2wZNe6A1h7RmU/LzxSFypKeTRloYBlUfZKGfXHpxm6zvRfgEdU/VTzk7WMNNZUBN/UkWVCz7urHN
hUs/OW19MSh5wmM9OUax59h5DRwz7th6MOnoGpY4eERPLA4RGyzaDbm2MWhKuiPMt0V+p6ica7+Q
vGquoSGhgTeEzlmiGyUXYHh1OM6qz8lhqEeho+/CJRIgEl2SN0jQ3s20+bcMk22GNmSzxCmbj2E8
i1AvNuFIUkATOiDUBFJmNJQRZ03piN3RqG+kPNArl5Bo6FWpu0sx8mq1fikuN+062PWbEcu0fiFy
QRPPGW4rNuuwZm8CRX1kw1VeJJwDxpuhFRtGV3Byr82m0X4HBRG+bbbMJ63voQksDAYWWaNTWNXW
0CeXIkhJ32WCxlfkFXa+BmVB23TSql3Ym/YrcA+FYKR4lu6j51bZjBFbxFxfiVydEPaQcAhpGWx9
2oO4ilikYvEp/hattoFCbq+m0NNgP81O/BcKqg8e8vpViO/6NjlV/ajYxpFECJ5AVmwMzU4CALJY
ejTg06ZMG4vtNkq+qOpgv8fefqwD5D9qQLUFl+IYtXjeYtU51CBm9EcqEHJ/1+XvBPGBB51Nl60I
T0U4gl64UebXb4KBSEMheMA2RGPdqjK2CXJvEMN4HN4d1C5dGTcyZ4+TVz8CpwsskS0gmxL+Rlbm
EMblNqWyeYFhnXUe8DjUJ7E9tlNuF9hM68saYgs7parfWhfqocn0W/E4o2mNSnvCPSsDGi+Eh0X6
rQHHWWDj9GnZSByYstl5uqIj2KQw4UbLMyKw+DucZy8p0s0oUrYiD2nYdrnuky5sOrYPPB27RuDq
D6Ej4tHpUK9Sn9VvDcPowgv+5lc8OeKok2W8lKIrgu+Ki+PJ3F+p8KFJkbdKhLCNb8N4bZaPFatr
rbqp9mHUP9lLD/LegOMtWenEy3eZHRvjz9B8iPktQ2wK/McC9CulP7YRPdpdL54LKVEbaZ4OYSYE
+Ln2JfsEJwEiSAsovgWZM5rvUOR4FA0XbZKdSftRPRJ5SXzrgusJCcAi1c6UfDXwrDLLAUyqMtzc
fFinvEc3FnPWUjqqfo3kywZxT9Rfs93qhegWBSHMFCml+kAjUMOIx36JWSCv/brB37vvm0uT/NHY
FHCmUPVTTfcG1qs7e3SI4DJG7l7wdrkNakb/dYvTSCGZM5wU2xuGysVB5BErfgKilAlOr3xk6OC6
NPbypNkmaXqqAGcN7TPCI7Yh78jeGJxbiOe36M0gdtstn7+SdDxCo+3YAE5p3d7CoBX1bvI5Fu8j
2o9wCP1lTl0ImU1c9g6Axajv5Um/6118aAA6B/APcHCg08i0p5YVnIf22B+MbFs2pznfzjoL5Kk3
DxrtAEcW+2XdXKAesMYAjoQjdT+WnIISyfwRivv0cpEZ1lYC9ag1w13E1Mt7wjdQ0uj4m5H4GNO3
WQhO1T+MVYEDLwK16dCLhbC+W9FJpPfWXNCwj+5gfa2Z6Ug6EUfQSrRCCy5Brfoe5/BoVKE3FDAK
DbLjpsWGOmN2yvlxMV2oE1i2i/WrGvp97Cbq/qgL5gSrZDViqSOXZBiTZxzPONxEl6GjX5oqOwWa
VhlNUxX+yHDltXYN1dytpcSN0G/l0B8Soq9ROhbca8QlBEWNMN3ci+XDaEOvQjVRosb6H47OY7l1
JImiX4QIeLMlQYLeS6K0QVB6Erw3BeDr+6AXMxEz0S1RJFiVefPek4az5QdrvVbTGlTbXpMR8Mmp
6uFLkBGZHGNtquQQ8ZLNL21K4KPcG3NyTWpGO0dy9xOXPgnlOqE4YkI7RA92KLLtne6+ctN5yIiT
sVjWUgwfjzWfRAMCSXPnhETjSK7S+wtJ94+UW5rgs+n0dUX9lm81zv9MCvaMGySbVh/rNr6o1FL2
TSvvWCrCeS1o695TlO6ORq3OWjesf2S5JN4BH7A4KQFxSTtejsLYdDb8vwafIkaGCC+1XsxmfUwz
GavSZIoE7a1sRjdkeikXT7uBNRJf+u6ns3BD0gqMFtY8jVuH+t2pbHcBZ/XXlNs9JySP+U9b8j6W
HpVdkxiPWhpXbatBEFG3usop5dOwDli7Z6Wt6Z1F1TyRkmrVWDetskBiU2Y9fjg1srrIKByb+StJ
1EfQMaE3578QIxbW8G03LE6R/YvTlahsDW7yLwMSl9GVNMdz1MLpDhiw8EJbPRMdadkTduz11SHg
SMb+rnEi1fZ9TmqJNHbnqWoUysvWsO/gyqZlsW2djvfPZQ83E8yVn3yO+Daa5kq2Y+OQdtWY9ofk
2bT0E5rYcWSMWbmY6qXgPImDAYKNMenCSpFJmbsaRJft/iPuWy//MwDwZubg9hZHRkQcv4tIn0pX
aZ6JG7+WocF1u8XFoDMA7DGC3cs+vdVMIOUuPAgGJiozTGZUDL18Ln21PtvKvdxzg0UF+4iom3sU
a2i2Kn6AQjMvQ1N4Da5e3/+KA+CB5DoTFm/62kVqyFSJXQxn0nXiWFm2mGDzmK+WJXCmG5lJ58ZL
85ulZfLn+u3RHE8pJuJUwBcRpoc+DvQBV7XsVYwGNDTTInkvWwzISni0MJzE853mHBMnXfQqbj/M
iqqjMzf6Sqnrw8RZ4mjNOMsoFhaGIVYONXHGReIrG6ryIU+2fXaMZ5t4YGGRKTMn3QjZzBeA47/B
WrrzWGvWeXAJvXxU11hwoxLBDeJXF3Pkw8gI0GGu80dRzdEulNH6KesTgYG9JD+09g11j3PRInpj
581B/xc24DLpeqnR5Z2mYqJMbMyUhca0yPZ7Fw/qb1Ny2mttjZcYXgn5N2Ss0JVsUh/xyyZBW5xr
kaxSaVVLHxrVS8zFoDOOglzGENyqD4a8K7lDtHOtWYtfokiubADfM5TxgptNgja2zJECoAfg/l1Q
MOftO7ZG4IX1Qm8eHXdr/y2sH2s6dzhfBQbqLNzbwbfMdZimH1l9jI2CnlGKcXHV99RihBBIYgm2
SVZdtDlGFerACXNU/d1S53Z0qEfC5QhAwOKe1Y46vP10Kr6TKS+XElZliEHGucrJpJN5yCscuwaQ
COt77snRqJyMgXjnGYKDnYYKfwD3crYTHS+IqjICqWOzJqF7YkaUCGIi9+DjrkkTfzVCciteEf0x
9Z9OUY4byRU4TPXveTWTqkOz4u12BHsPbGk9gJvx5xiNN8WT7+IWcju5BsEZuQYR0xqkG9wxTvzI
8vgRGbGCWMCpKUw6SjRDuhOZuVpC0nJRMy1dmA653FYW4gYmbevYuD3jVJkXxyYeeDII5mOMvXrQ
MMYy5JIpgAdT1V0uy5ZgKOtC8UKjjzk5YSmcukrpTW3pTslO79SXrcPDyiQwU3VuP8aM5mXV8zwr
U3I08HA6KJwxpecUVAuL+Hrk6MRIsp9MnCh/vzO6KuV76j/t7JqbKGDyQeoOpozpIJW7jzYgFVhF
Xb0akGn6wkFEMZJ58jY+psy0tmPdRXDYjV0f9M41H8cHRNZ9pigHX0jq0hA4HooPJ5lg3HzxvbNl
ezlW6kqLtEeUqd+5as1yM199X6q9gUActqVFGfeveCY+WZ216GX6rHgcPmH/LJQWgBaMALNlWlYQ
2TsHFCf68OvgIIM73lL5WAaTKtV2Z07lVOsb+tKRoAKdRxJaiCCmtZRHvkJ+7zsLDXoANqCIbBbC
HDJQsK7VkHSnWf3wdOrroGlDt7HrRxCb+gmNVncwaqmysWkGICPO55jisIl/fWMjmwPP3ntcXQbp
RDTbME+qeZ66QxSk/yRbfhb10eJR0+dn0pJJVgHE/PGDYQP9wSA9IW/KWVBMp5946I9ZNd4pENKO
MB14Xpp11NLWnXQXX5Qt3hPpk2SBO0TTyYlGT/jluukxp6KWG68hveQEgV9OesoHJMFBXVh1w7zm
Jsbp3dCiQy3jVlH17M3G5LAeNPmpRGpxDJocDwI2khcYKU0TqyH6M0DC1tW6IKzBFU8s880e9zBp
l3KDY6MBIVaZDgC9pH3KM5RXJWouxk7FflCW1DHDBmItuII0wcsrIw8Y0/gRc1cKkPHDpJgcYsJy
zSDaqslXEuh8tfyBPX8a3Q374DgyOjzcSUIWtdRHJobDczToW5nYRHX9rxmi94ayqyuecZVvuooo
j8pjF/wF3b0ct4poF/0pbH5QLHsdg0dFydOUxU6f4mOJu8rrLDMgtO1sYbbiPpCbjyJQqK3jklma
Ga86A0JQYsmfox5sstTcQ3LdFb66nAh02t1HoJwi6VxW/3xU1qavrq2yFXUwHXPN/hgER27VGli6
BDboBjBYaVQZEc5s23a01LbN5dRI8keowVQeo67aJT51nc6ErQNLyCuzF8RbWbKb3qQyWGAVCiYs
/iwpaGpEMN/VyOBZ1UUyPk1CG34bLE2yArBMaT4l8oWeo2zU7iPnqMpmvzK7jAS1+7Kn6fS1vzZF
HE959OJ713pRdAPaJVAKAiPxKj162SbZ88GWyCCGdI699JEN1UZr0SLJlXa0t+lZ01Dspm7T0Ghk
evsWDvCKwVJ1ttun9MfKsDadeRvFY5SkHzumaVfmkj7OWONAQfCRA/AinYcWHlc3Q05egQhXUtFb
XhQ7x1RRz73c3PEXugW0nyDwF+NKjmomxWjZFTSRwItH/JPVpe93Fi0NtlGGC8ZSbb+beFv8CSW5
dD3BrHGsIler1rIOcLPJmt+yc5vhHeKw33uGdjX8e8JPijVSpnBEInNR8GZ0Yp/Ox9ay7W5d/SmF
VzL540cRDt/T6IBkkJZ2cNCCD7PxhHzii7+kl0YTojrQpbMGRyser3nyI1mHKMyxtW+r2mu6fWBu
0uoiO8eI3yB7YbKruo0d/Sgxsn1+G7S93HihvdfRPU81qTKhMsoo/mWh9T2a/2r6DItCGNIB2lJH
onOOgKU/ykRQPqDyZIwEZ3KtB9qvoNABuadEu1S3786oviV68KP1XFTchvcGBCTnT8RQJvQtV2mC
lx63OqSx8CWHfr1UbP3HR6wKw8OosiEy2kbJc2DKr55HaMgD9dpuOSU/ZQovZV0Xt56w63mkx7F9
Vyc3h/3CpqNFxE2eVXLFRC+FG0Ph6m6ze2dlxKul7pXzLNDNMpAyOj5Yw5qXUXZPOmovStUH3OnX
VJPMhcEOYqP9DCPlkOpeOx3MaSWSiwUXJnoa4YZDM0x3tnYbhycMnMMk7TMfufc3clypBWe9g/dJ
YlEmtDgyi9w5ydWZbvGA+PVhp4C3/oX9xfffQxW0AyYH42n78mNKvKzfC2dTh0cm3Ey8ofStIxVz
suCAqXoL+6qPKt4pyyiYznUj7aHZTS/SZMNCFWhs4WicR3XYMGgDzsTyAMibWFHsNRkSeDJPYp6M
zFN/xUw4GbagtUuDPlw+JuWJGdONuggdVeQ2z+YaItaz7OVfuRI3/mr2ykF3jxZAIJZhutfFOmEr
K4778lLSZwbvVnA2zVdtrsvyT5IuavyWR7ykdCdr/5gEaPGReeDwCi6lzwt/EyWH3SPVvEw6UyOp
0cEc1om/SwZsE7zGdSfm/K6exicYcechqs3llJZwzyrIwxbEgipETrKCi52pXqO0wMUX7pi/hwFA
tqNpMIfx6gHXs83ADg+w8CbQAepbHf42piclHrS9lozJpKEVNpCDTeWVhsSoynDEIfSQlUveHeh1
gTMwjsSMU2qgKt7V0AvSQ8aIa27Dw33TraZyH9aXSDm1MjrXRiqXEU7R4MbfHOinsPrQpGfXLWoH
q1HLGhOk0NF/w/7hMDh3UEYm+HrJTPlBJI6Kc+x/2OJuYNRLNnWywaEjG7fI+mb0rudnJ/lgIicp
14aMEWAsdTy1TGjV3xbTCEN2uFN4YjrhGWx8ZRxn7JiMSPmu58s0Q9C10zhOd7kAsM9EOfr0qe0S
oDwlLm48Z1zxBDS7qyZ/mKTEcvzigpNQT3eJeiSYq8kHW4JNfdTfJfXW28cweG/GF7l4Zp0rs3Rc
DSudc5zqGx+7ivzGxEtEZFnAr2Y6UBMFrxsfojlc17V1E9IlVP/UAGFFi7MPW3cr9DvLiQ4A/eQF
mPCHHWgb+P1cPHwN+cId/XgdT2869JdqjaxvmXvLQn86WdFGSEfesjbzygjAkRgxgNBPZSh5C4B+
WrpFHtMKbKBzOVosktG8x1Wa4S94i0bIvJWUubkheubfxaKVMal5lgoDmAHFMkBpo4o7xux2WLeR
dhwReRda+1X4LJjVLoiuwwQdg48p5hYwkpOuvw0j/MlbP3lhfUjsjWM++XpZzj6Ki686M/4ZkYI+
gIYl2gi/YXpCocttbHIPUTwnegCEqyo8+XwrA5AFVvXPqf7ZU7JPovxWWua7XhEpULrmGrP6cYFf
KFd1i9pB3fT2s4qzDZoh4zV8TjmDv4gh0qTdS6gj1pUFM8wp97rMZ7sJhsNY3Uvx0MfoHkQNcDJ8
cKRWx2Mfsg1vP4YkRMSpjHadf41lzAwYEb/Ted5BzqBEtqxHsE3JFOKDcRgXq4dVJ1JM1eGXFPX0
oeDtCDLujKr8FmkbrbGIFjh35rVwefBhqD4bmIz4WzLFIaqckBXJ0WecYyJSHA6wNnkWZcbUWRy0
zOqWZOyilVDrBuQlXTZbiRZqipe5KRGzfY2Nw9zPaSctLB09MeBBP6BTjOZtkLd97pXFPiGBOf+j
K0yXSvaHUyuxtwmOfsQj5vGYv3JJJ50r5Htod9xn5HAXQi9P2Kt0ttsRaCgoc6wG7I+i0MHFQa0s
4xBfD7N7vtY2R1RLN1/mxakD+RAu9S8rcpkS9OIhMenBOlJi/XX0yzxtr5aTeiMLVNUg8VyD5Kbt
Eq2AHxSUa0L+nbIdJ0ieK/5AozsWKf3Rrii2Ju2PTr+PRrfJiPxCTE42SEIGdlihHexmw6Y47c3W
3rRoV/JXsfGjwgLh8iIp+Bi2G/Iq7t8dQAjrpFTcpQamfFIijLENUx7wNgT+NkF2GFRvjFbIbmq7
z0jBh9fBIlrBm8Z1KvZj+2QOhzskTORD1vgPFkYg1jBplBPrlcYBPvCFLNaLT9k2z1aDWNRRnsg5
xRSeRGxL5sXqvxIDCC7GMUaiRQEizNX0Pdes3xLHTq8+8bRhxAi9VjSs74NnqNtFyY6V9ESKS/q2
shN/HdRJluERK66HzZT0LrfHE1hAzughvgCcJuXnaul9Me0bQvpzs5Dr1LmFweHKahbMO/rAyRzm
96l4ZQ5AAzb7qTvhnwf/Qw1XcljM1t5+xLXebrhRzYbjkbwqlWd11PtrimUdM1uLVTagL8K4toDs
4FnWWn4GOab3ZkE4BD11eLOYm8xt48Jo/7piudYoGfv1FsNdcRRxN4HWVpixF1iPjkv7HIUr0npd
9K4d0xIOpLYtEaNovaCZOuT0LkP/zuB5TJaB+gKQtqrYYlF9kbpQhzsj8N/UR8pn/cinQJ4vjJ9g
ejbBva/vZv2rqp+yuR7nT3nkuJDk/Rj/K5pzmB+ZmnDOzu+SXZ5RMOTtZNfwV3586Uu/cCA+8lp8
Da1rgJxSp0vSMZ9dD+TNQ+1DwgLdbkr/UolH+BcC/KIv7s5Jt03HtwLPTtruKZ8UQ/JMe/yzVoMK
h3StIFjwG/K1wb6VeNom5p8zCymfbPlQ09QVXbwGGqorsJAAxQcb1XnW9dFM9g5ZaPUfV13Sg/Hz
neEeMUTM0EkUD+aLEv9a5kmBIoEUJUHPYP5RvqXdn5x9473H8bHQnV8qh4WFa0uU6zRgicswLbMf
q/8snaev/AX1kftOMjJY1FwoUsYEa+CmF31yyNUEg12b3+Ma06FefrJEZ4M9h7uf3Y0j3xcp0Dem
jj3EhgXQ+ljFYx4JRXkQJ5td+Bgg8Uyvf7sa7ttbWqyC8T6jvRrEUmAn71KxUgXbbVYIA33IMdTd
sJ/WA+aI0TXSeZy6QIJ/CJMM+7dJOIkksP7oxGXiDqz367DcVhZ64kkiTlSEtxq3xbSZpJX6WfbM
EDHp+6hTMSh/zYIUyi+sWrcB5KFjUo9eGRbwWryWvVoy0pxcHMNWwcSY6scSB8T0WPvXsYVuPGg6
JgD9ntbrygwPHcBVZYjCNZHgN99Itihy72b6yrAUaEekHW2hVoI51S23PbcWR9E+K/i9PdQJW3K1
ToR8jbAwMu3CB4aK4xqsXTLMpZJw4NHcQ4/KEead9s+Kla2ESpWTnG+nFJvrPonFSkIlbpy/jIqO
FUVyD/wYT9PsuSJYosUgJ8KIPqBhUzwjGm0TVA/LAKAcTc4aFdc3CneZMPG0g2ECAhVxNjkVtl/a
JNvKPTkx6ps8tuUmy+RsUXfU+aoXFXrzPjrpD+rUqu6+s8H+ndM6iyyZaAUBZ8XtlXELln82ewQx
lowX7W1iLuvmW9aVJYZBRXspg5SvfEpxE66WLwPrkwtMgdp6mc5hPjrcrrSPdHauUFzcUYo6zAHW
JU1AIXOjOTh5TKsHOZcSs8jYLKUJEjM54R7io7tKD1c4/js155bKwa4YsBC12F63ZKAXpgZ4bgzH
Z6ShIioT8nPFxtFZk80qsJpqI0HQs4KvlmkJbyKoua50llK8I21Rob9ZtrJU4ap3JEEQwAg8qjbP
e/fmOTaXVl08UwutskMdkm2dM1dGcYD6+23SKZRO/5Vj16hpzA/UJ2THFOmoJOSpw4ShqCXGdaZb
T6VpTmTSOmusIIuYGGlJpCMLMdAe7UUTs5qrxfNpFbOiS+QYpi7OsQxkTgPCyTa51Gtjz37IPymF
e921LUPJsPYKw3mv9FainOw/25GewG7BqJSLUWu6ZeUwNpxS6UVM880vcM/KvZbg2QEo7KApqIQz
IPRYsEwrlnSCRXuXSvmZYktkrVQvnPvofxnRfIBILEA31Hgp0TTBR5DNzmXR8jI0y5BxNfVJeMDm
bbokg6QUc7VE1KkJ0N9LyfGysqcJhPmjMSOo2pbf3amPOi56z9HnYGSNryOsimGfgKjw/ZGtH0VH
cpaVTBFN86KyyjuS93VqBmvZjsx+qowNaPBwHW7P2XeuinJpNOOblJdXJdWVTcpeYOSAlrKhjOUr
D7MhW+AvggkLqW3vAgfbFZs+fkUbV2hdUJOHkuYuRR7VKgILYZW+1faT4S5lulp+FEqprJOJoWgL
9ipJ8l8e1ZwYSFIcjfm/WDfF1BVCPmNFDhxEpyK+qiC7YuMz7SNwmfS3U9O4JymROW1HPaU0N+/V
oF21/taqR6tika5s79SAlQqzgGfnI80cN05nUAtl1N7doGG5qW7lTWcckScdWBe2XrG2gYLU5E9i
lKlEvJ1+HcMDxlRP7CxjGRbgEiOsO2Bkvv3mq6rqDePEXTH/zzQxI68xlBm7HR8quP+epOxkpf4G
RT6lcACPevWFX7KbyA18V6a6GCHByReQMAOJ2kv7N7AchEiOoxdHn5dQ6b+G9Wxfaf8yNXVhh9Iq
wWvYN3/8iLL+SehY1YMxYrfBWl2R765IcjCFRadlcZlBU9ri01Jtc1/V6spMDn3/rTH9NGLKqoL5
+CNzGElQy/QVwgWJjH3kwzLlkkKFJFdSQNZherAam23h9MBaVXfq0fZzfUPzBLS6dQm5zYfQsIjG
ke/Kd8i6tkS+2OWDX5YxUOGYd6ZtEyLEcMdOi4kgkOnqdKCNuUFkqrCsy/qto5oSKdisjp3LVKds
bDK0baXsYXsKGnipxjpHurTEoPuXtnCkrrmwYCEn3K42zdQlEQzipK0q/Q0wOfXwH7RbfjMz9gKJ
k3GcirdFM8Bh2SnzxnuON00tMVQo2OTX6F3qqh2/2o55Qp41jidNWHIkmbmYZRX7nCUnscb/GGfX
jBTMZVsNaET9pzEE+eEtZe4ZEqaylB2GAcqyrmQ3FT8B4C2eSrIcesAHMm0NHrA5WZEkX10dLG2e
9ZQPpcBGl8IGqgj0RsYPK3gp9+P6BwPj/LZF6m9lkc1E1lg5Acwo6MqGscaWGBSMdGU+P5DBZbkW
fega8abXidYpDLSLR8i8WKdujLSWKDOnjEzwwtwP05GkUKwcde2gDx8NT5zD10WN3kAmLkLnThWF
L8dQHlaOYWbdq5uq32rpapq2obHHrRAs2pgr5uAPO6n7MxreJJBd2iIt3quCWOMmL/c4L4v+Lqqt
ltyFBR/wUuk3IfY4ubAwWmQnwgtx5Fb7UqjIJP7ToK5IFotN/qUq3shmn1qwtztUA/OaKXebNAfJ
VZaHLQRh/Cmr8Ly8HB/3+7dSH8byqNpnM3/4MjZPT8FcL1+z+JsERjmcOVUj82CpGzEFy5HgVwcU
mB9obiCMjuqhMDEVwr51vCKardwL+CLKlzzcZ3ui/MCwbDef/gS3AGYMZl567yK4V6Qc0vTul0e+
jNXPYszfsuiUOX8UTJZ8jczbqs///OBlZX+5D42WuvQaCn2p9f+G5BiH51h/9u0biTLSSRUnJPFa
VZrHo5AGBy6Xh+jnDMuPam794RTot4r5O4CABWx0/F+dyjtM1EQQWwBgrJ0TydP4olbOaxxPmvzg
7l71hDBq9i5lzm8meYxEHP2Jx1UhhBzSyR1i1Uv8o1p/CePDjy6a+uIhD8U7/4/l7+fc9syaNfnn
Nna1QcWalB2p8LJbw0omPadqJ5Vs3m9cmGeeD9P2MRT11n7If2dmN0Z/7GJtc8sIGHVvTflAh876
K+ekHp6C8mrKvzRorMapMT7ihtSYar0c86soX1kZ0C2SjjqqxiUDFtxhj0hGRkXWVWWS8AnIHZOy
zbiYcB2v0bAeMLs/SBUyW9d8duhsqnZXB0+GMNsoP2t4VLNDlr9GcXUE3xJC8lbGmAt/tMJqUDTj
xPGimgt3H9VIU4fJKmnEzwzRSG3Px2Oegm9orEVIMxtoBLyKj9B+DOYOPA5DiUUMiJGsf1BMi0D/
YBuiXB40AiWdqwEeCu6qIRZxgd9na6nbEgstanHHcAkC0AgUfpeJrQG6pThPDV3/rtVWjfQRnWxs
fyEEkjNuSaPYZsVBj/ememJK5ayqyo3AbTe7NbCpXYufN9gVFte/V9XIal4dP8ryg8xMZO+rYNvA
dmghr26n+qryVdU43b3B3sISatODIvZ+fnlYkE9T3JjYuYKjHL9pwTGs962FIfkIcaK1rzLzzTA4
mtpPJa0la0f2qYw2iIwrfUHYUCBKDkQ7NsbEw7sbLW+Cqo1jY/Rmz4qD0LMqK+YbZ4WtpJz5PU7W
4rDOHEgnc7m/j/0rSKiMnaHmMc+uISyO7CQ7BE9cwVLE5GSsWmx1P5cwAtto7WN6qOGDBup/S7ju
nLHvctRF4z5gH1S9zfInNeMeFNuzVz5BvacfAwb9YleIR83MNNoTcFQ1eImr0HhSBBOCSjqvUw48
WonP9XPiNROztuOTbx+gx/W9C6pnS27MzG9W/weVnTYh4bPAbwQXMlpp5jHb5dZRsx8iXRH4Uf0N
rjumZEaxycyPYNwKhCB4rtrBtF0xbEnTSOpK7jfYZdmAhYmyizzkOR5MtCXN4wzKYqZmXhwTK1vj
QQEDAacNJ5OfH8i6qtqdFJvQqfo20Qpjnbo0x2qrYG7reuLz+DvnSCKPCdm0WifITuZij5SsaAQs
xCXZheBltInb4TpjS7pgN6/c6xz1krK1dRyYrkEtpoJEAtcQWoAX5Wc99HcDyxmCDuiVOVWfZZDh
JEmzpxgcQJ7Wls3pjJvYYxCfJobiKYCT6N8AlMrA+FvvyE2mDOT6dFpF6cMl1nduorc+OLbsi6jR
ZkBdBna5sebVPpBUcreo09U85Qgb+eXnFvZ/7EtRRusosft9GbR8QonufNVq/zsEE3jgRELSzOp+
NzT2w6RFzlRcH0UAzaLi3xqc747MJlZkKg5D8aIHuqLCfUlUor/2Ogj9S8la3alTFrGUm+tBNeYT
IAJOJjwYeIFLL7qlD5HaPxkpUG/P64ppXnumDTwO/mdq4yiNX44gLjSIEa5VEs7qT7hRsdc6FjvL
RNnese/39UHr3tn56Qe7vtxFYmXIWr4oGPdndl1vyokyK79K4WjulXyD/5DwAbkkW/TOOrYdZIqY
h40c2bauNrhC9H6jOGsFl7S5FG+jfsL/LQpj8EIHnC0x4Gqyla0FV1/Tvanop6sqZ8VNb9RkZ6jw
8vx/hSTegRdymB7VLvUIlRmKOJYT/05LyqZPwAzb32wy9bAC4uZQpLtDXM7F8ub4FJ8BGPzUa2ms
2MQ0QE+UQQc5W2H8OnBqAiy1OrrnSDCWkWpbnBL1QH68HDe98gpqZGGope8FQV9NaW+C8Krpj4u2
1o5+7bXpXi23iHasJMZFClEeBxhPQVn8i+ongok242RbgkOPMb2ZZmijhG5xqgPJbLhU+e4xoPbH
D2ciUTzw0Xl2vw8IvKWsO9XOBglMsjyFtJalOFt2oJSXEblK2X5Pgh07B3nE0QgZXFXi08H0zXDE
ga7n+MpF0iXza1K+mzbCsvQ0s+GKy0FUTASBEgfveXtNWpYCXHRofxqR0b3GKh4Yg+muQzbVcbNI
yLoGzK1x62Reh+l9nhMm676r145DaQaeTzHAi/scbUT2K8IQgtxsTBw7Gz9w5IroDQsaEc0836aG
Z4SfGnMbYa/yJMRMfYnGwEsxUaVILUCociZDnDkS/eH0oQZEDzeVvNG5zWEvsZUDm7jNPIdMcbsw
yAdE3Su2ePEAvtknV0TJx6BmN2nobiltZyVU2ln8XeVKpcEG5cf6mVeCa5DGHrHOAu5KtPXImxnl
B8qadTynLDO296ISD3/dcEwyNl9QXVzCbtU071ZXcooBE92GKrOurTXx3ErZzYHmUjgkJMmG9/Yn
czIGqPl4ixtoPduhvVTSv5oRUmluy3Df9+g43hg8TQvtFEifatPrFAHaXeeTkNWxPxRttzUhgxHd
0pq9wsmdJRqq8ncffw7jbx68wUhlmyFbPGnBFJa8/iuxyo0Tzq9h3eNWlCBGm1wNc/nFrKneG8R8
e6bUu5AMYokyujDsa1mtcvAjItxl9ZsvtjUaKazb0oxgNI9Nvq+gmKpJsq4/cChpK7NeobsyXGhM
f+9M5dVRdqB4Rc2M6JOLwQ/ew3wjZuZ/lq59BT8Iof/2PO+i4KsU9wx0GUiYbpV6dnF3UNGxbGbK
NmyuCsaaPP1SdR2wIpZHPO3BsW66QyUJXltoLcWofbV4DDpWhObX2L4Y8W+q730HzXZTsgcM9ydD
VJExhrMzzkulx2jgW2LfJGxBshpIinjI02xOfjpEool/K3e4Owvm4q7Ib1KQk/PHFmi1+H7JzxrZ
XkjXke4DcoLst0hVuwwEpmz8Y8hI3yqvBnEETs+ydWf4zDmfCuQy9r7RRrJjjzEIkqOfuQE1zWiA
aKcRNAO73Q2MaAzDfEppDmtG3dQRLaVRZDyZTI8z5Gx/GL9InC2npR5/WfW3aW64UTN/Q0kTa+Bd
jjJYIvmmzjaBa1Bxot/xvlo+fhgPkQTPD0SufaTNrEndWZkvSwYzjgH4I7ePhQWV6JnjdTGYWfbu
VO8SNrxkmPmO9vTVTvmyK//BaQ2Iw/hYAgl1Kq3njCZ3HMrZrmu+mQiK8hdPUp44+MDSc+sQhcXG
z2QthgRTWx/qADZqqKRl4QT7wXRQxsclNZMRPPPqH64KLP5SfUjjq03Rr/h7Ehl40GnK4byxbGpl
T/tKvkvAUzHhLQLThDDyGfkLyFrLFn9kyktrpUMX/PAzEtANo4MHLHtJ/pN1LFroLKKIFXIfDftI
lUl2c41PIfoyyIdt7ASvZL6M4tIdBWErtsz4KS7HErJQTJP7ZrNgcIYVteO3zBHfWAYHSrtM+PtI
i5oROma91JCF5PS9wjEkomfHG28FJ1SlJaEzhvuwjPOVaGFLaUQQkgYWFXu4UKej4N8M69EogFRG
UIV9osNTexJmdCA2azsS8wNYZ9mbWHYuRfeTsi4y9XlbMhJgeoRSTYAfwXIRh4a+rVLJGyjqAzKx
UsfohAKHFh6MdcmXuoP8CaBnnc3gyBpfPLQJybjFZb/UnpZV7Rot9YLgj42V/kKTnJnnNS1l7jLn
P6LOa7lxZMuiX4QIIOFfRdAbGUqipBeELGzCu8TXz0LNxHREd93uWyU1RQKJY/Zem55Dp9lBek2j
mWFPqXzIC5G16SPnNDvJSqE3MxbjOTDyhNLQZtdKuBv5VT4jwTev/1KavZG8Xomau2FjVXKkT4yZ
GiwFsm2o2Fo6ZJsb3Amgha+G+SJmBI8J1yVpeTr2MmAArVHyptpIT6PoOBLjSPwl090iENx3Jox2
74qcdQtmMiCXN4DBkKgFFwlVobBBb7n2GbtlhiqQm26/iaKCfEXjJ8+9CKV5hPwVTJ9J2spECBRi
Zz2oLOCZrwVjt+jf6iB5txv8V17x6ESKzg2Abic05vQUdZF5IbVOV2sB/ZMVstwZXsy9S5heajn7
1CVCSBXvZbNvMlIjoeOYprsrBj6LQV+XFcKICuZGq+LvVOc6jnhyTX35U6TjcXA6tprdJWu4vmnA
5lqBH/JOiZG96KoEymf9gbx7EiBRG/FYmEwcyBXY3Il7sXDS0qLfgPDjwlyF86s7GBhd9Quus7v2
1Kwbr4KrOXCOyhvxq0ABoSEiUz0NgK47sMHwjnPo+DN/xw0sEwmFXf1aya/et+tY3ltrvWLoKAY+
SZ2LfMb0QWzUOPBpHWr9OHUvCXe314yBau9HhnvtMWWmkuVfzfiLAkqbuB3MDSvYMN87h5K5XFb9
Eiy9UjwN+ok4SjY7HX/H+MU0rCmdy9UzIcloXlG4liBPVee/CUTktNZ9Qh2owgN7zdlhmUAhJlJ1
iUuQeAXWwwwLKIWgq6118huYh43GRG99HCkmdPQxag9fJEpwjMfPNhIquJFz+txkmPqXIQl6OX3Z
89JOlG/t/NjPnzoyiyb/tL0f5VvUYMt461nr33p4rqZG0npSUDNEf4osSdA63uOM3VvicIi8eG/D
RAhB2Qys/gVfYPExZclbhq5Vy+JdW2mXtCP7lhgfW8OiyPt0DV3j3XZJ0DHvHUBbjj8x+gKC+hkP
BJLV6sNLyzs416gfyXXBsz+l9wCs7syU0cJZ6S32G2+N//7gwh7QqcNqRh1uWiz34HoR/qv6HJfG
2mSqm5VpUI82Ph0XYglEhAn2KzIFD3rv8FJVRJ82cqdTWZGxN2QH2BMdUduDcxjjn77/aJx1WT9N
MTbmO5zLXQ/pwTSDJm4uZf4T5/c1YmfV36uYM9p172r8OBJ/leX1R8C9xC0YrHOSk4E/zkm+49AL
pvxtAESXAD0fdjqMJp36iGMssoeVU4fsjN1lSswBfZUfHRKuPszw7mD1blhBhYeYR0dmouJk++Uy
vpTWkyKQELnvyp79lWl+pugmGg7bMAYx5dzVzY+k+rZQIKe8dn9J5Sp4GlXo9Utb7c6l9Til76EG
7WzZn5LJkkWgysnlM0j4kOJGZQ8+KxfGg+GQCBF9N5hmhvahVA861tCR5iAaJoRsLx0LbxWRJCay
VxNV7KBXQekmd5Gg8iJBIOp2sW+/xZgdLNXDFvCucdU9EH18IhB0a9DXzEwWcZ1QIh/aNA8W86zE
zlSgFSuITqxhe4CiDxa2iEnwSgzawMLN3yJUVJvRNjCPPVc9q9iebeXHt2nopJuGONbnIAdGQXzb
gCkj9P4akaxcTKiGxAyCiqD9JQdVXExho7exA4IeRxIDTchG0/CT1GTSud7K1r+HjKgKUe7jaNqq
0gruu/KtbLtnSnstQ8zJA3ak+QG2WAMeEdrewsyTKHD3IKJwe9tgO91WEBjFw21kOaoWyxrklBtz
Xs3EtQGRD85V8Z7RLg8dTmXoSJVzZO7uR0NQgfxhxkZylz7cfOXuXGZoFMdusoqQ0tnNtjYq3u2M
cTaXBxhMkT3onC8jdT68Hp5tdveZSk4UO9xw/uZxtzLwfxCNlE4vU/SWLwrdj87RmTWg81p6FrYk
lTbyps6YfQ8l1wTYK+m/jj5ema8w/ikj/PqvkqhJG1LoYuZOf5uYmEdoHG2hCMNuAslTvR2wyWXq
EeL9ysSdumRh4IJjW/I7IQUBp09Ozjtr9L63gxoOEAQeEtO3I/coWCCD8iPP5s3oS0pnxpvcps4N
+UY6c2UfIIZC2nTiY4nv1O9wYDAFRZBQ/v6b4fBt8/pbp9AMFYFp43U0frWEYJnvPOcP+qAMCFfE
/kHSAJMqUK3MD1pCsjL+d1juLtvaLRNVfo9EtotfYDoOP5ZFtqbu/YieIO2DBjmYlv/yGKqN69Sc
Zv0gi5ccqiSsIQhFqC34gfN4XtvktgpaX1996LZzmBWgZEoc4pMr1k027jOTj15zhp3NFqf0F2Uy
lRa7Jkv7TBciyjkTGrvuW1wfZf4Sed8ey5K2TgHtflTLncQG2Y3GrVcvtM9xItvGZu3yqDOMFwVP
GBRyE+xDb3ozhqCg1hhrDVPxfc3aNuIZUzFIMocw6KFxh6NiSAnTu7542Qs7ePifqD1ZOMl9TABK
+Tzj1saoiBN6R85oRMllmvcDgjV0BIIaqEb/w20atze3Qo/ishchggVtGOPzDpXZQj62PVY0ANEz
hvQ1OwLjN14qXyTzeshgKQZMQLWbVrvJI4GmoojMbn56Y52Uj5IlGQlcDIm9m6nOuH+aFlPXZ+8w
s2i+FyAcTaKJ759lycxz3PnMW3vdhhgB258hfuujYav1xA/MxTpCMueJV9SnWmNSRf4xXUnqN5OU
EBQ90kAmqG27JQVSYk22HpT2CHklooKREfGaNB3OnaF/+bAGRUS+NHFBoA8xkaOAQHXiVcRu0TFV
HNcWHg/dffCd3zF+TBi7CYLjZERe58GLHg1Ck+fJR0DLG2VSFddHliPA64gGAPQa2hse361+0M0j
McIbD/+8N3+m/S2uaj5l1kNEDUYY3q8DAgiqKad6YdzQu6+V89jTbkveXObWSfyZaAfBKEjjbV3W
kpkPPpUZ0rYOv5T12shbRRrD4GOGWGybTYtPedhQ3kMngLRI5rzHYE5bthhMfVIMRy74MbIzc2rj
qHpXAmliutffPA7CcKC+IjTT3ZDv9AyBXC3RS/4zo5LCwYg/jEGOPq8s2TaBVID5mVUoUeNfN0ED
WEO4A+ASobBqsMfRBnv4bLJy48KEGeQR2SG6hEq3P3O8xx2CxagjD3FJmjwIDR8gvUXXf3gui1M/
KBBuatlRa3tWrR7JAoS43AhWnGykMDMtI7WheRyIQREo79m0N7O7sjZtxMoHDCACNjQWgACeW169
zVIc/CdUuupPNG9GTSHD4JWsgAAb/13PxWDAR0y2vQlD1A9IYeZdARLBE34B8lK9amonzCAja2i4
ykV1I35ylu+W+PUsKD0aN3+VdR0SR/4UuXHztOvUGa3HatJClq5cKOF9mHzmrtoKdZU/JVEKSfiJ
ga1GqbPc2ZlEplq8z5wurq0CWT9aOqMVRk9eoi4NylqFqWRcHuzTlTxv+p36jmE9+/e0ftVYZcA/
QXOquoOGNb3BmaKoc5cOLA6xw5OJtm5ZATW0xJm3H+dLjuzU/At5hyomllr12kFQXxa9jvnD+Rn1
bpCbVMsesIB/IQXptu/sZ8NJf9Gtej2QiEzcO1FvHJT3TXV5c/PGR7X+WI6ChdVHH760XL0T51VN
dZNU00B1bu9mhfcDOxrEThAeaTxco2p8KrWciUDFRY6NB6szm5dyuprtycEkma1wQdzlgIOYZ7Js
BwSjC309axYtmvMa0efYRFC4kPKETmnttlthPVgTWZdluROVd29p3zOqjOFooe5nEW0XzIw0yaPR
o3ct4YcOwnk1R67RBkdtjjDPT8KvQqducomsX0158zYCZ0kPlnXqZEjbC40ORiErksWqmt1C3gzJ
jL6mzKqqZjvEBYrYoTjqTgksp+7eJ2TWwo6SreXCmXXMeFjn1fDRI2uGcWN5jwX7YEVbz7Pis2zP
08zzANOWzmNk7SbhOi3YxEJj81mz/ukIpYwRjU74UUpOkqLbFK2DhTZGx7qJBV5G4luqOGLbqWxY
CIQaIAVe8ArLgDH/8kKcghglvOi9SGduYsq1smZ+gX6WKSKzQ7P4LCF6o/jSpuHOWxxN1biatYqy
fz3paDPdOH8plX8hj0cD2oG9LUaaN9vgjLpRuxtLZvRz+tMbmNAsSbG7EGg8ubH0X0OdHVKaED4n
cFglEq+7KFtkLnqRBEL0cBMK+6XvZoRlDYtLgeu4eRxDBlOTXJTS4LFRqGTenxMRoJpyXQ/3etyS
GjJt0wqVdNhYLFdB93eat6vi73jaujB2Sz0mV5IQI0A2o/butfLPJUnRqu6V9WLo5I+2hDTU4zfc
Bkbb8GY8aCjGbK918ge4VSB1RAypB0BlcafzoExyDhNybIzOuqKf0MP5JV2OHeGcWOCwZiQZjzli
4eZPbF4M0WPs7J3NCNaBIsvYSAPY9siE8U6M0UkuJiVnfhW3sbu6ZEKE4gGBdFN95RZzW6YAakLd
Kwq2g86M0NH06RL6MTsUXb+2ZmtrCgO8QExAh3QMglNQrvQuxPBKY4eJxD+MvwjN2DnciuivYP8Y
o32Mex6cZu5tsil78zxoakodi4yemFXRUbRYS1uSCqxNGuYn60ulEYNXc5cqoNnAIfqQDGvJOyf6
6c5NsDYV8lDTPzn4R4Hbsz6xVgWV1JST0inc74noJl4WrURloIhrlsWaE7KWlHH/QfKmKAmkbqJx
07bNA1bQw4C7EMciYXyYZmH/QlRHk9hvHB2nbu2PLJU4ldWChxy6a0m8O4d+Zl5HZb+I0X+jE2yg
4ps87bKwWTukybD7IeBPz69DmjED+4p67aFos5tlzk9lhJS9F5uEdbz7FnXRpRr9+GzZBn3Iuqs4
7ETdj2cFPQqaAsWuSZKfihE6k/Fm4lNRbw0jjLA/h+VLSH9SRMGYPiDfK5j5+v67/DX4En6sYy6h
3g/ZU5vSOxjdXaEZO019oaso4M6P5mehcADZGgiPKnwHuYB5tPtmBUbpM/JD41E/tlUsN8AqcHI3
WJJ6XTtbSrNIKRZ3l/bZrY4cdtYJIRsZIjngVqsIHJ296E/Y7GC+O7gBxV0FHBl5xUSzJPsUyk33
epCIB0tnW0cnN/qDeACh7zkDY0D2YfLTqMPY5Zs6t+HcSEbOHC3EVNxPeBH06UElQS03jsOacm0A
S3PDSxLy7fQHCBixDByU6QbfaCSQ3vTt3z4tCISQPeZc+xEHxVJn5PtqiDjtX/M520EQ5Jo9WVTI
2ri3auThaIWqoDbXaXjy2xcq4cK9mAM0OffmEkU3o6TARiKWqg+BMMG5afdqOAwev9REPCakipS7
qMSR3Df7uX+qIBBQ1nrpx8zTz+AZBOOvuNSjez+UAFKaoqNMqkZgCy5CIEdSVg1Uspj7/sA7Gltd
XVA8AnPvDi5NdZNsetDzBDv4e22JHEjsYHQkA1kMEEVeSqZqjGdzJ91m7xrZkDNpPkYMjV0r9thy
KSBpg/iC/mDiwm9xyzrSOIcuW/LSIQBZMRfSy52DpyZx0CTnDdIt9jo1yxxn0/YNtaW/w7aUP9yy
qd9NFoFYoU2LV2AhTnYZY9ZeprvQcZ+Yw0U0SwWLAEkAYWge47B6iiQaivYLiZWwTn0V16uBihj6
zS7l+Z7F3Eam4R20oSA4vf1oRrjPrHwGLHnmMit4y6aGZSNx6xmddzpJL6DGGjkUc4eqLhlQKzXt
fI3m/GAWtz5OPkmqOXTwHroVOjGebwkxwG65GGrNEz/YaU7qQ59H2wLjnIaab9TUR1ZXV8ClRV7h
f8TY4Ino7DgMJVAYqBwFdBKOP3GBgrJw4B0Zm0rLPhOZnxBh73VO8NQ8IDrMlB+4wkO/TYHNGIVx
qYsc1XeHiW4UIY4vH5OZkKrBRZwW1oQQAa1aTs8oAEaSIVZI16NLM9K9Z7MD8E5nVTV+z7iKTm5I
CUlSVRK0A2MmyNnAl4j3dqeIuGAEImnFOzKAntNcyXawbqagiRhgOr5rkR/JGDE3fJx3BQZFw+5I
XMFgUdk8h95kkdzCXLtvUGv0hIBFftJyYk1ZMMTRKS2vigwqnBdYpAp5rbSJFIvuPEWKkEHnHKqY
bBnnoC8Sh+4nSWgoOwNjZUokKRnZkRf+9fAR2RlA6xASBwRsXWvcuaBwBhKmylLfmcWV7HPGLS9o
LR8MNqjAFcjUE+R1UTtV6xg9rt7Zp0ymb0lrnxwuVtt6jLpy4yDKIO2JvSfPeCSt+d2UujvdNEhI
QnFrf+qu8TOgF0XbYFLiVzoGC+Pce/P9VMwrG4I7pkcXjrtjoDVoasYioFlSAmaaRE3XyaHiT7WH
ASs8oXTw88TfnF1rQkzSIDmbT8yvtIoQJat50D4KgqQwnzEecTNsg75/Nspc7NuQgZfwPlQjLnii
EYrp9pfDaqNGrM76nLdw2IU+miT1TX88trDVIRf574uQFE1RhEObKXd+H63zvMXfUwJ3ps/hZoPd
GZ2zDBPgyWt2gjFavnGQkiBqZJt1Um8p7CIMby696080rJmLN7RyuJlA48i9x7IuDRAgzeOrAIml
HS2N3uebHFKEeZqVB5795LjusElm+Vs68x5fNvPdv/RGyAEzaUZlaAkixmJNeC+TbweqjHqS08Eo
D6x9wH8Z1nkM6Z6whgiGTqF6+5ec9QJ+vfE2y/9NMDZPPEEAWlue7txC3rthdURx/TXP3l84u/mq
5NRc22vTg9HcTsAWvIngB4RsNkuMb7fX+8Nkzze/4yKIRvVnq/vqr66eEwJ/KfPQLK1CFqsNXhDu
63TG43n0NJrjICYkRX0hFKH3ivynvLfXBt5/8J2zIn1uNVtHRRsSk+Ur9uCzYHzgidsZJB9obxC5
9OLEnNJLXokc8REg9h7Yn+5d9v5zzHObtoD4WZ6VPXnk4A2rXdgvfZgGuHWawPPNydlTb26uuQ8Q
IcEqMZxx8E1YoSdW5qgRQtZwVXeFqOFXJVdCGIr7qeM/hHQDWO+mLfUX05inlTWxg80XJ5TNECtO
nusQfXjgzsk9se9AtnnijXTn1d5Ztv3pa5UAnkH4Tj/gN49NmvUHK6WisMdq76ZMq3uX63/4ZI13
NNU9ivhtofrvSYAb6nJ5cVG9ENawqCW5A9DcYUsFaIJsx35wpxMpK+hkuALGYddwTRv2dqoOXHH8
NTOmtvZS4kB4IurSstqA8WGHFt6/s6xbGtePcrSf6IeC6DAnmEZGPhDvcfE2RtAAsBclGwwto30x
JObgQPfYPwf6uItT+pHpd3Q02NjGWpHrXH/6xpeMKS7GsxUfZmvHOdBqeLFxcG6EdXFzHFPLDjS9
YBw14+RBlxzeY5lekCcbdLijSHemXDOtRT2qEw/KgYybg1gMuao65hTxCiA1T/bmSAavCH9yBnMo
SSUjtIlVpnW2q1s3nRhO95EFawjhxJ2Ddysf4Y/sB/FJerKkth+1n2R8NDmQ9mWPuwNqWV1/wPM2
qPFs8TmIFzXgOeVJSOTi/IXPh2HoG9/Dzc4tmPHyZdHT9h5iExve5kpiHbdXXOVYYRTb3uQecgz/
FUKsE3pibV9qiOPPC2plfiLwgWmX/g7Dsw53lGNluCOoJr+huLM4RuHbfi+xCMNq0rHbyBEdQ4i/
zyq7v8G/ThHmdNXZrIPOUbyewwcNRh/CYonfuy/BcHjz7k4h8XcpgNG1MytNH816Wlf6S1ThsfEx
lumS/k1UulrJ8tEKN7GLp5WfZt05eN9olQsPsNbKl2uQuJlGJ9zsbeTsTLIJryn0TQRp1KK0HFfQ
hIKQDsp4wcdEC8b6eJkQZxxdfMu0exjb6io848evfhI5s21DSIAXqWGA+6xhlvW3U3ajioMyA6SK
hSerSILFGDwQf2oA69njCuZx+eVT/vZSRghV/FceY/aKcNxvrTF2hcN6OSp5eInpwZw8prPkHvbC
aldzT8/AXjGKiNZ+bTDlGPaAX5zKA2mUXl96wP62su/Myr9jlBzYC9BhLI9S1FejGJ5mrb02Qj54
rdqkAH49gCRciHsrfjNVuy3qHgtx8a5rzZ49ocncR4risRBTtysU+vpGVN+iij5G0kU0897X/S22
I630l/Fms1VQC4bcewM78mD1JL7mOgM/PVliuxBLAPBj8PKU+t0D6L1jK819zAhxzLNgosCQ4bTX
hdpZ2vAWzvvIqkiBcRMC6d/mHGFLNHSbyJ2Jz3oR1FZxhtPenG9JYT+Y2MUHXECdCkfkCw0ylnrs
V11nPA82fM/KCtgzXQuihwsS4Qn6Xvtk1WFAYrWCPc7D4mM3u5FyY+AbM9jPPfo8ChaZX1sWizr+
nhVAXwdPnqTLBT4BV0kYnzMweuU5zJkfCrAOIpdBtwACCh7HgiPstWAskZH/V+Kx0TAAN8PbCD4m
oy9ZtmfLJTDpP7ZwCTBiXLPq9cFiBOnjWHIMdL7dWrfcW+4Iav6exa4Q2qFsBKSS4dyucslDFJRT
m/FZ/3ZN/D7aqPUz68Oifo6OpnUiZJrsyBhwN0JH0T7nU3FetsCFfSLFtqTFdUYQiOahErgnCn8d
9dmI3VkPWr7IIDwtBZHRqqPd3xpE5chGsuHJ7LexRVJL2eNtTl4QXwY0tY35q7BFdMiYy0emnK1F
2A0MIaFKAHvmRqMQM4Gk2GTaLVR2/SRCZ6eP4U8SjTtV9j/S1H6B1XzKEFDnQ9yyGK5hALb6TkuR
D1tG0CKvke5R/TFx9rJDELFRKB8z7S3lKJueOiqynHwOynwY6KA4zaeQnZrvV/nK12iWU1Jebcta
hYmxs3zClUJUfR/hFjIJ9z8bBQaq3pStMy5F4qFB9bdYfrSj3rgvOYI8jHQbG4dUD2KzwW3k6B+D
B7gcHEIY5kfscwOtqPUbJgzorGZXDvIUW9rKMbxbhRcuyrCPGfC12JJyKbmadOARrXWdFWHvHTYt
IZ4FW9BZ/LbtyU6nTx8YbtTW2DNASbPzcJCuW3EMLSw8xhZ6ZYhG47rnHfQqvCotyRkpU5occSNZ
qNbrbKYbeCY+4KywCX8MTHVWnACQ6PSL91qkHimt6OZbNPf2hWPhLjX6izXnLj+Q9ZV1Ps/lMhhx
3Pc2grgMpe9SML7FydroIXKjpM0aLDLjrs5dOjxo2TTNsfrpw9nhyuMRoXBwdYjlZ+Gv9RpXUy7o
bTVN24wupwD34cQYqUBSPkWkxU0MHDTbYQ6j9rFL9+VmzO8AAzB2NCeGPMxwlMv4mOAVAOw8XHsn
vAp3cWNQNraIT1FWdIOgZUQKksX7ORc+FGmKyLDV8LprwKWKjaoB9lQAkDhZxIdSL33115SEpMyb
kErfWXKSoDtYhratJCZtbTj4jEa5e7d4FINyWpjtT1CoCE1Ot7BnnnUT9Lvb3TVflmaf4orbJHRP
RT6xCDGeouZTda8t2BFtGO82zpSgok85Iin4ckjxuRuinzqF0bLPKO+c+tfVDVyV3dpqo0c9S45F
ik7cJHF4LWJo+5EbDIr0PpRdLvCsrnibumMznxp7V6q9E8Gdqt8JnMOKAvTU/luUKh082wa0RQLo
LzIPBuNOE8ePxX1V0zOuKkO7J/B5LZpLwvNEVsemJBChqzZeU67En4MpYY7Z0ZejRigWNnNgsnfa
4EOR9PA7g8hiRYa+Ezc/6eOARMtjJawV546kLWzTv3a8Nwqiy3SEpJyjseuvRP1ZuMNexKhkQ4ww
7adNqxDbvyOqq1RY55hbglPFQlkybzQzBt1G71gPbK1kpW5FoxhEBNocbSBTcIa1Tz72/BFTlMcC
Fwv9zEQsBIveyPm+8FijFyMcl/q+csxDnIQQN3+tv95ErWf90vh/W9rrjBSWiKegb4mvoHPvdgla
q3DKLzoXuh3O664nXGE+ZLOgo4IZLV5yGzRo0lCI2ENQCsRcfJlX4WuHOEqO6l6kX+3w2IdPbvaI
y7injnRDioFMEIl0dburNj50/kc623c4JCRF1UiP1cUMttMnxy52HR+lUz3oU363MRkkVfA/Jn/v
LJvbouS9+bNIfbBcFfj1o1caG83uL1mSWAFB3GtPWAjrIppYVb40neTDAzANO1yigS0ZZ5Nh9sA4
GYE8Q1A+obH6GjpaM2tdWTyRVIbZbTwnrPFErjNlbtsHCZjfGsb4pcCL72s0u2UboS5yUeXVFgFg
avqbWxl4aBYbC1BTfGeTDUszhnTZsZEmw5m+ihefFW2JJ9iIT5FiOFbv6o9mrz60OHuS7atfzw+1
EqsMKwGV/4xDpovf4YifB2IsNEqsxBy2gHwfEyP+iagD01juy5nw8yKyERlme2PwjpMcNylbjRK9
ZKk9zeye55jLvaRirPBMmD2bq+Gxjc+56d5b4YJso6RqxcbRdNQdPExc/TUC4bZMhVMSglJ+Tm12
jhKTl3pSQxCWobtmvTW49YJR9D9aPHDT1E7BUJJ0qYPBHwlYL8keMzoC7lzcVsQDwUupfDCysVwn
9YtWrctfD5GkD1gkbq9ST3X0nFGz6bXxiYxCagH9XrpAwNy71m6DYqQO42x60tglUnoRBLUvDGSj
Ece1XtqwdLBw9a25JS73cY5SlvPcXLyZo/hIGLhQosDCYnCDJJKulOa3RwiniBwr76TFY7H4LunB
kV4uG872JDzQb26RwGraOuN87mgY8NtfwOeczJBGNS63lkX3WkDRG6yL5XjMQ0BCKjQErF5O+GN4
1nKvl+M2ghGP0GprtvAYSpMdgOL2wmobMZJOeGbV5Ghuxka8j/NM8VAka/haKw7zCSCkVezb6p/y
fFtl7nfRtjdrwdr5c75rh6EPcJRu5ynd2qQRhoRJKRwvkQNAQKDWkcx4LesSGu2Othk1dJF8GQYv
1jZPfhG/ezkRDCNQC9JC8RXDzLyr0b9VsBIbZMMhX4/THCeWQB2UMeChDC8Ohn5oEerF5JIa0bjy
+0+N9e5QaL/tcCx8sw2sH9XaJGkMG781IJzZHGLUtqcRLVmP9J1sdeZRd+TgyOixHkhVpyVnY8pm
W59HwLEDwgCRfGQdWRw+WQy0kKbGI8PnWBSvLY11Tk3omMNl9F4dp29oDV7bJDobFctMnrJLtlrZ
8omEH3K8deEY1JhiWwO+u7xP55LFmLfG+rT1pjxwIHMYBIS4CRglzE7F4IEnxilXaCTEZZ8lTX9F
mHrvlTNJVi0+11VIf5/AQGnCJRWVwbhK7mPaaH7+jeHQysNZdYtHP3y02VgXN4dLFEkgFfKrcYs6
ZpKlCgggG93XEAh95ZVHjyVqs+il+/5tJNUYnO24LXXnGWWe18P1IDR9yz7yNszaxqCH5pNsm+m1
NW/CVdfRYkXU8juPrvUGFQt39cLL4+S/i7n7jMT5ygu8cRJ5feKHB73zz1GXoT+iR44OVszG/otb
rk8ZK0zDjD8E/uG7A8sJNQ2d3FTcx7HDdeQy/m16KBcRydWzbv4prWCUiLt66DdTqD+YtmOh+7Bf
ycqeYcEz5668R2cwOPsdxDfd/AOONzDceU0pRGfMyZlOOBind4360dyUOTC2nYSCErKwwewxFO1n
g5Y4ZDMxyLfcq29FTwpSacav5OvQfsPjTOV9OYKvmSSbAu1KbrbNNzvyGthR2Am3X5YF9USoVdj/
OZwsWWsdUwI4yDF8iqmdScXZlFP/DML6bPI8HkLGmMmViDBIA31gmExDZbrGcMP7OVjbElYpiwBj
E+o62iYYWslmcjQMle4TBTfHfwq8FrFAXLOR0w3YM5OoXpqJ44DrpFFZsEkRvRO0EFfysQMtWwD7
Gf6JzMJDx1JcH99zTtHUIExaYnRackRSwtZkgwFIcwhZSY9TmcE07y8gJqigVh3DowLIXUnQ68YP
XZ4I2SHHoOJ0B8dHYEnHehS2jTQGhpFTXRTPMjtmDN83sDwL9eCk3ZdMaFEJh/UT4xM9hJtJBj54
fmS2qO1YMKBrdcvv5S8TwaXy/A+UDeWpp75rUpw+MN4B0cDKzXZWJg/T2LF6DgH9exfm01Azs58c
HnKbtV+pQoUdUTVLTKG22izRmfN01gtQlmG3JyHaM+Dbl8YBgvM3QdAIyo15nQ9ETwmOwtVMSYZT
Zwl8djzG7cA1R7uxQMAD7/gbe2s9llrQe8m27vLtCA6jIvRq6uTF8nviy26zj9ekAkjvJayE57G8
NgWL+B59f1FeIaKcZ7GOPH3dQFxp2SGMBKcnyzBG2LDDn8wIeMTiZI8YrcEmIewII7sGN3V0S7Jp
km1BVV2muLQQVc1H1uBrikkWjsWKAaWkDRh3voGYx83bGZkkoRTeqw9Hp8odhMnsRrXd4HxEqVzj
Kq6Kah0Z+dZi68nCflciLKgGbTPH9k7aBLWRnVGk72wbFqFuXGD+qyb0SANZQySZFvOpH7Q66Bxx
3KB1DzYRYC9OHKMFzVS0SXEYbZvPrGVdKHONBjUDvDRBvJQkcf77PQ47+pJ///jvF/83YS18UE7H
iCEXUGo9BVRAGLI4AO4EZlW411jNEHi0uiC+mX/671/dun4SrI5Hg8VItvyBf6/i3x9FGZ8jmd+H
pVPSAvr37HrpUZeXZDVdechyj8jP5V9h35J4YEleV3kmuoF16b/vUGbksinwueiL+/owtPn//RJ1
xsk0DNLWqnHxrWsOv6ELZkSC9cu/r/33Ov798t/Lkm6Ej7f0AwJ5+gERsqarLzqFB31Gh6882pf/
fR/++7rJ1HzyiaOjTDwsuISUZnhJgyEJ76uOOSx7Bk2R16KNipRjSzM3ekoq6YhKplo+j24qgim+
JSXbreVusb25hLX7OncQLTrpMa6rkaPPTLqEOV2W70dJxzu0/JJrrCFyBChp1sycjcwRGitxd2zV
sND4yUNsk0LYLPYcv4lAWhinxAqp3TV7J5a3OERZWHQi3acpJcyo9Zd/7/e/XzKTaUgGjwBPCu2R
vbyW2UuqA15NXIfZn0onrCyxPQjGhuLd+v+PAOKuF0T+/xB1Zsupa0ES/SJFaB5ekcRsJmPM8YsC
Y6MRoXn6+l7btzv65V4fG4SQtmpXZWVmzap1S+MdFnFVrP/e+Xen7QbO1hh91VpF9yse1mnJGOuc
8cGZpK3+/8o8o8z0W8347F9ppvh/NzdX8Ex+angNvrykVzvGfFfDujSfzMZskYTadszi/TvG33/y
jtmZikPs+vsnc3lsYFdx8f/+Y3ZY9ie20c/0JDC560+8aoYYvFZ3bn0+1WvJtur1309P8VXQ5itl
FvlhYU7srGxbDuJ8G5hNoZr+76mxTZrjA1OAkN1yf1HXZaP93/eCQPW/n/z38a+pRZznVPMilv/v
tA3bAmpLybL/nqQ+r7bPYGIGdyvmf4bRSnZe7zCfnutYY/zAsyBu/R1s0DdRVi516BZgSljPwVrZ
yf3zSNEEJd08yVzKVCa0/f/3l+J3xBDnImkVv6kIFR2WP8+Qlj1PHoTQizyqc+aiMFRgWBAF3u0X
QHTZ4QoVp8AtVgDtrRPKaAUsWeMHplUv8woMW6ztv/9oCXPD8Cc50FDLFHIL3TNOtjIdR80fCnxG
QjOZ5x1wWtLs5R4ZhNEHo5cx2X0R7CdYM8+FKc1R/GNgYIc+Sn58AJlfNlmexchrmGvVHCqIrTAl
xSuvjHF9hT4tb6boikFx1CaVV9oLHNGYAILLk924wAQ4EDIUTwXbowfIwG/Gium4AUCFZTKDp1ku
SucIjhOTcyMXbTmT9GrkoJRl9b/XXfvqXBmM5EnG4RoYVvlqjJMho3JtaWzhhSSXLoTiR9najX73
iC58L0FSo5WCyyelfwY30s3o0JIaa8JIUWKEjQq+iruM+3q6kN70bob1iME274nfsX2RUlHqmPBy
IQnQ9XeBP54/I0p8AA2gjx+8x9CKGygKsfhyLSqcGWMkIhNkDXsgd7gxfGqbD57a+BqPLozxHLza
kyOG8/gFTgYOcY95IB5WZfB8kG+DWRAwtpg9TC7FQXULEbaJNHpFt5/zx1wvmVyFa9R7XOswnkmU
1bgyMJqNZi2pl8sMsYoEEVIuPYrKB1ZIIXBim+wlr8YbLgE+W7A3oQiIj0MbzedYj+GC2X8PHsFM
wH/NjZa/Mc5yDLwA1l3IePGP84Bp1tyEdOA5R/BHwYsfEgIFBsHSr4tdzL+rG5cO4ybJ8qRHfyb3
gXBR/yASCiSv+3IQBKCfwj8ak63QZXAOvEHnF7CztN4YWSK6xJQXPPjANp4B//UXuaPGmL+v8KrD
SlqXhccMW2hZx+5LeRt29ByTTb8abj3mnEvov1Co1XnDjEE3PueX/EZtS/3CFwju1c2+v868gBPN
T8YjoexgPpy4Cqpghc0qLIKebniITtPjdeZfL6QBziwr3ezGTWUlsB6qm+gbTW53oWEzot+e6Xfj
S70P1Wx6MFO+VMXbeM10KXbxgQXXgPLj2Ch+hzeEjXMUNUzrksXS3C1OvJrT4zxE1wLWIwZZNxIY
/hzh1ocydKKtO3MeOXBY42ODj9TrxjvsKwfkDdWN6SlFu+XYks1oE84MM5RbfoIASEmUwIC9OQwd
ncUHbg7flNvPyXPTR84K3N/d2XfenJ5NqEPZTL/C4ulu2oP/6Vc+IPyhInqKv7JYwp/4p7n0fE8u
+ADh26V64yLI9qpq6NweWKQpXRLGkYw+P2BeC9EVbRoOhJS9BtQp8ZgCzmUXNRMr2cImibDzhVAg
ULCapNZyiT0EimFtfEUkAs7Mfs8u2pFXFI94S8+tvmYXEzUFdGLf3Nvv8Wq8m+888YQU3NrFRef7
woffQrdUzzYO/KenMxtBSxE7Q0DfxBK+cm5FWxadK1f2HztC8kih1edr+ZB8YzmClv/DOtkHnT4U
3T2sYd3xn2QgRMLOgX+DFDsMvIPO9ULiq2Erlff2Qw6wtUfyvbFkiueytvD+wnVtjCWGPeK5ow50
9pvWXqR6oy9feRtRt2BI0PkOF+dmHYM9/izcJX7sHq+tfCcOGUcmBV/Dtj8zbA56i3OvfJotSJJP
zDY68l0RiJCu4aHxi5aDZqgEjVGIRgAVoSbOyszl0lAnGG/sJyts7uk5cZ6swRkzZuBLQjObjecc
58tf4AX+ERDnOref5hpOu4AsNJ9qzxoIjnAiZho3uHSdEpjAZRFgaMbi8pNWY2qh9Rs1Q7pTMZSx
X+lOqWLA9T7ipnCCVZ9+pjVQ47Ppf5wWSGHyWV9UzyywtsUkmR6KrzyRDVEZuJQPkI4xE8IyWUjK
GElARMdKCC1avodMzIyZWhIu3zi5TKfoG9sXmzaA42WFb6CjyLkCn8+vYaYcX+HUoMZPlHn4U48N
ZhE1Cj0tq5HVTfbJr2FB89jGB2J3u7Ie9rW7EOdR321xA1rhsH41rw0B1HqEP+wBrDERTR7JSa68
4K48hNenlx70O8jBodjxAEE6FDzcei6CYroq+PnGswZhFbMW5m2C0bjsVWWFXgnHf7FpsYlY3Ozk
4nzFEbQpVzvK4D21jxJBGV2eEawsGcLwkTleeVff84tx7NjWVtMxukzH5JJd0hVZOMsm2Ov38Mxh
kwvymewBZwXHGWBavFZh3WKX2b6lIzBlLFfrmCE1i3fcRZdNizBvhhVFyJQkXs8SST3cBQDQDHgz
8rLJ/adyIJQwCOPr1aKKfq8+EMKOcFklDx61BZeTXoZrDYTujvKBRG5g7DZgPr6cCwmXcFRITLLF
Fw6xLeSGi3Jhq0DY+BIBDmPvyNPnz3/9PgC35evvg896P30oH1j9A8Xns3YPd69md8StkKFDHZ1D
onp1y1HYizhrXqcLc2RxaCOG8oWglW4g7rZntowuhPGQOS+E5ojWvebEH/Cz/NEu0lq51GeD96mz
+pyfzHtv+ARKHOFO6ZmrKpz7Ljw8z5UBldQnlKl3cZEJcqS97DbRbRhn6t3GZ2xP421ORsGUbkJV
Qxb0nj8kpC5oAu8mNG8GE9G02FeOXq8iGIgLJ6DXXDEYrGtN6JxjtLT1F6YDXVfusIuZW3mB+wcl
2qDbB+3ZFkhIJobv2Iz9Uye4Sa+m/jYryrTGlhNX09qeadpYzzOSiv7MqjXp8kGRhGbbhS3DjI2l
UuvTwo567q1h6X5jYYmiGPbmxaezI5rFnKoHu4u3dmlBx325jHKDTA3MgVdESoN0mDXljJnha3vZ
r1Tont2i+0DABaBXeF3qMS/FxhMbeanqxnecWrv6xqwA+N2OObvJWbmjt0f+rn9rkIQ+syMQaQzh
8ZsNX0VY7Q8vSkgaYOi/ZhPUGoLxsfsdPjB0yI4yrn1MCqI0n37rdz6rGGYmmTEpRep2Hxyj+TC/
oWFgd8pCBL3EjsT4JQEp37vj9MuwuKrzmq/p92nPgngefIfX5ouJR+bnk0WdfOmfkBa/YzITkH1I
L/Ks/wzfOX7/qR2qDy5SF7rNL3JIJrHhlgFNEct7LglnUbxJ/wIGmUweUqUXzuwgqr8gow2X3oZX
DIEYeR+6AYxIxAnCm6h+oy9UCmRCvIKGWs8X0IHIkT1CeKOZi5k3t8WV8fb7HZlezE0u6P06n7Ds
SRhhrMkMTYWcCacYUsmsu8prYLovyM48r2RfyMzZaPgbDysTbZFT/HPOHfUu1kBIFc8VHDzZTT9x
rM25tEzF/H0xve9TOmuCYOMlv/S9ghMAuYAumdvQz5gawYRJhE2swETHs4T3ZB+KMsfX5JeXQIh6
IZQqfDv8e8nbRMvqV0Woh/s0H2kkHr2OFqGP5MqfzS/3uvoYwGeYFvnNYmtMSu4ZD4KJLxjq195P
8BMZFzVCl9SLjVVoLrR+hTycq8lqKiU3xdZ93Ga9z11R6R2nG8TTwr+ZS5e6CX3mwmuBWr8YCQEW
mzFrbyYmAeFzhHa8Q8COienMweudatXa47Su3eRzPG2SCuLADDp3jC0A6ZopcmAyscScE4GSE/ld
+hMfsl1KyGBaJnon0jfyqjxbkkBPWCmQkq4mZ/oJsy+nKAkcKizAJDVQ4/ShjnR8oO+WVO89k/cc
qjIKKdRvJPCkTwaOK25/HckvK3h/a7YNYov01ZWD6tuZ9lszrvh5B4UlnEJSY/fh/KLcK1uUvHNU
rKS9qr2yNbe3lq8WZPxAYEjqudyi8/HExnThDJ+H6kbdQ/pHYkzmyw8aRc6DpKJ7yCMbu/gDmecE
POcU86mlhIz6x7Oy8cSfG4+OciIWryGHBAiiHruS5nHS/IiOJ7oh7WG2Jwao5K18r8jFGo3i/Nku
2LlA8sbarwCAdPHfacTG2qO4YRYkTsnwL4sHETasPBKCYuS6eexq5DnQtvTSk++xOmPHw+DBYtYz
R4fHJCxqt1Xgi9LSCzpjmVUSc0NTqFYoyO7yvoUs+B5dmKhbkedyCf52S/7r6HMOAK3yWFDXUK6O
eyqFVtBlRW4GzwXyCEAH6GMF8RAijwdEz3bNeXLLpC/SuoxJ1kJqRD7KD7jwoIYZhdaJrLPHTcQQ
OzN/xKzWEbMAKJEgJEARmlEHM2+R3YMcTy499f11J0eNFaZXkrbS1lchxWHe+sM/sLIGCxV5bs2z
iQ6KxfqTfD+3dinDCNuHjsmujiaDYeh3k8wxgHBGSkH7SSsO5RAZKyVFH4ZlGdSc+NBqsGWTl9Vt
44HuYkIYTCrc42KLD2ktpLkKTZ1826UW891l56upu59Slx5Ps1A9u5c2pTXKnmENJo41WC9ogbLQ
J3SAadVJy9RQ52UHztuGz5VSAns1EdzN1nyxOlsSRoXeog9X+i7nSbIuknMS03uQLDRphhGS8KZE
6l4hEyitgRHEKGHUZ7sbpKLztUT/7mK4HTJqVYP2YaGH8z6idfcy8ClKJMdVYpj1fdHCkWWe49Q6
uY8HgRTZkJArnYGikxixA1UsztAOlROZaBUw7G4sWSTZhBV72QD3pPmEHeSMk/7MG0bPoaslDmaO
upFSPqBJ6D8bE1iD0sLokFIoTc8LBL7PBnxxZQWfeDsxegMf51nA9MS6YLXkgV55sqQd4z97hAmH
GRm7c5qBmEkYJL8R6dVr6Ki8m8TZQho/OT3DF2SwcaZtkKNXX9oATyyAi0XXXNkbOAbqtQFLgdFv
fmZODsyCoJ9PI/SriOscTSQyJrCz1VvnUBFKqXLaNImwwn0yGnIwsisra8LYlxl4M1Iu4pn24P+g
XHK4qXYRkwHJOodNRG3+2ryaq0Bn6qWODGX0GbDBtBFnWvb4QrYL+PLag8CZRgsySXqFLQ8PDqk4
Lw+b7aDoSF2ry2BBnzbv/IrCi4BM7Rd5yuibOmZpPnUSguYeP0fKiGSZCk8sZtm2oLB4Q+bzvvXh
KR0MzHWt6p4TQ3otzhejtNTsiDMKyEHRpaHNi6R1h8X4pJVwbcYAIxvz6UmhMn6qq/Q5tTg/G4Yf
m3jmtSON4w4VC0LLWZySkA2h/lDshp4BNi1SquYbFh23ipmSQY1ZQNZAhoZOm1jKtdUnyii4h54T
ThhHQ4N5BgDgWQ/yO8HPVfV+VTtIwqXqec6m/a5ClU6NOqf6Bxwwhw1zeMBluAUgRqL6tt1QJM1s
P6j0gAtMYJwHjVKwC6IUuBsFLqZdBlYibKhYyodrrAc0u1srAxDWS2dIuxXj2AXIk4e3Z0rqlOBh
WdVy41UqtPWR1qyR2ihBbXjfaOJmHRbYq2eTWHAAeYDlYRO+/qmQx1vuSVPi5yZPLXKSCT/PWFpE
UciEi+inq5Czm6Wzex542PLX4hXuJlpQKEwgEt0UxNYpmuJNGew1c0M1xY5gB+vAuBNXUT6xeTAk
i5jcS7Y/ItMdy5HwZxofE0Q55HGln6URGZLd7ku1+qxrp2YusDWvqDIjX3QOqchsUVwyD8aY9ul5
TD6C2ge2cIDUDJpmPiu2pqBLtipUYGc3mJuQFG0g9jNRFflU+IY7dVBw8+pPSTfpgqvnoVKYAw4c
KMI3xXc2QtFbqa+3zppjIFm1c1xry2Zv0UEgFUo8GNON0Q9vxjACBfhs/AFDwlANOesOCoqELGkx
tRiANdlrC5/qwzSNU9tD3S0ycLoQ6Rv1ZzgQqI0Q93q7TqlxU2pBJjrozHrRIvzpehkfD93ScIyN
2U97Wt+GobNn3uQwWBsFOo+4KLx6yyEBr6Qja4Yh0GQH1aW58FwWN2utXyECsYnTqwPRKdT11Hvs
etUDiQogYYSxC2yvNegiA7z1f9JpyN7iDxNJi/aa4lUvxeeq6OeDJBl+MbzCudnhr5FxyVFO4kIA
EhTQNYOPyYw70nPz2cSLXrY+uoCZ3bqJRL1vu1tcquFyUKqPPINXiYC3NZANTUN/061DYqqAGg3K
XVybNngwgGExjgKdir6Cdst0g7/p4i0PScE4D+JIJ/l27VPGs6wAhAGelCcriDKIpBiG9pzchEDc
38GRAK61L4Pu9dxUGXnoPpFrDycco2uMURt7E8lwvMt+WUmgLLWMqC6Xx5XxHOZlhXqlJDsgeior
3cCPXtHtRZf3v5Zi7hm7GY4O/BOM0ZGA1ZdCqV4sD5vx38zzaMG07cryscUCrASEvzKkbK3YWEwg
06s3mdJyx/QDzx+AmS69V3K7hCnBygQbNdEQTvhmUn8Np1GRsaQkI2oVyFelrTE7p0zN1UuXfIm+
C7XLJTM/IsSzcAjxuK00n65HdLSFGSMDeAyswSO4i0xdxvwhV3sG0Fd0sR32D+zkkuNgGsYyqHiE
IoxidGlsYGbQDFDsbnaqVDnfSCHDkvL0BDqAwkGkxLBc6fyTrbhETizYCR78htRN0TFh9LoHtC31
at5h+YDJEt12HXvwJdmpV1An4M3uQqoJznKRURb9H8RPGc6zIX59U4BqAO/ZqQiW3HVSWVJc/ksN
HP6UTLO44LpEQQ/6pF9fW/OdbFs68ovhASsDQB+5y0x5iA0Pl0zSvb8M1rYXvPJOBhu8v1SRMnPi
PyUTBzgYp02yHvUf0Y7klgxdtFKwmeYTI58OCufJYwbIBP7DACWgoe7SbqdLsnTWAAHmnJ4UmAM5
FqeR3MZrZsxBGERjhL4g+zRaK99J1zQDKP5f5/AfuTe4O6NG8QwDjyYfZasj3QbljUWS6nO92Tc5
HG4y/JITpUHDteU14E1UEOk2XDnNXPqdFmCF2YO8+pMwC3YEnsp94qM5ZwHUHYN3AFf0vXfry/lA
3CDdBmeD3klGVkG1SHmOQBajzOfsdR9/gCWlX8aGPYZTsLUP7EBigg61pbY0TtgiMWUJ6ZpkCyiy
0yc8/5i3fOGak56u+VRQYwj7kPVRdRGaRDZP+OHGwW1Uhw10sNA8iQvv4Jbhk37wXzFezpgL+yWD
ycobQfj/e8w5KtcMRIY11j1ISbir6vWvVkkDFgsXhKVDJGBt8rP0RYuFLhfoGrWBDBn4iZrLsxVR
T3AIOl1cOfJ8HnoWa8TmBSsY0QCrYj9eyfYxS6a1/dSOjt4fMgpNoyrQTwTn6huLIiMFjF12waaH
GiTNjF31iX7tWTLFYkb3E9MHiaoYZINLKuH4KbbvBFoGcf67fuMV2qZmUFA3VzAcQSCIlIDiW6KF
B62Upoz4Z0putw8acnHQX3f4zPbPD+n0RN1AagtNBws68O0CqFW8OkKwn/p6WSHRzkhuecDMaPjA
i3fRQafZK0p+hU/7w8+WZw9ATPBCJTppCJ/hTe27MLFWxRjuc1SejJdnO8C9a5blEk01RMeq2W5z
ZnGGT86XI7o21kRduAqCBIcywS2DN8T42D4yj02x1gzto1cBmXv4rquY3HphFxBnxwLA7mWv+hpE
waP441KD3+Oq9YlnEINhnHAZn1NVPA3SF3Cbg7d+8SbCOs7ZOHCDg4+ubH5LrwuyIvqWAKu1MDpu
5csk++wt9dzCq2+T0wqXZWnZdyoPZAMJMpXdZteuuttwK2mIU35tMWlhSpzDzrKDbEt4sR6UznR8
qIHpi4nWy0/YQH316fzQRuSPxkNuF+Szoo/mLHhFeXYmvzr9l8bxmFFb6neZ3ehI2GAtPeQrz5/Z
usrDvIY/Df0ZoplaLwX6EM/w9gK0ZJpS/I9wYgM/iuBIl7HkCeAXcJrFZsYBiSXBu/OWX9jKeVr4
Y28zvszlOQNO4JpR2lB1zlBEHLBQPLVJfTdR0Lhm9DN0eYCUXfZJFYxHcQv/VbtkV56BXs7Osdzy
kbmfAjqDjpI19N4OrTp9JxqejDF/6HdCWjL59JLmlQvU7oJoirfNge1cIgaT5AlR1hqZpyvPA9GW
06/6NcPgcF7tDHoVDKj4a3oxXmYWnWiUrNIzofGorQ0ibs5yc7nnf33epmXzSeP6PCoE2WZZjba9
sbr+zXSkgt5+/UZ0jw2fDkOXrHAHIrJEvUcNnmpYnCAxnbXXYE+rK8uFew3xmhZHUOE4hfkWTQrw
MlrSycnK1lP05lBWEBIYBpD7HW4cNMas2VMD5ZuNXue3c/Smp3AxrKd18D7eoXADZdwJQNyB/8oY
9YrgxfsINlzG8Sp9qe8Og+pqn/BDm4yQxEbTkwKzZMBvbY97TIhrQ6Avr7ABhTjMeA3Ilim0yJa5
DjgZigWGZSjxjmxaoNeTS6PxiWbgr7fNagFQKp7vAwpH9kluPu9glAYgFb3dP2iL/jhtCt4oZszg
jMRCr9zuBETGY0h/MT/xUumh2kvap63zjb0D9it9u5ZT8x8tgBRGejKX+qX+fAvxiwFcFdCnr/wC
xckw+oh11OH4jvXzvqa03QbpHm1IvwFPbL8z6qElHw/H7WSVM+0Dqp9GCoOga5hNvwQN/GxfEE9C
t3wvsRNC9/+pfhdAgeBfH1YyM/7Zp/I7e/vpl4xS/zQrnhRcZGb6ziGJ+cU5Gklx8kEW2ft6dwib
z6T+SMdfx8TtcId7bwSthGmVsSusRJqLQ2I07LDIqF7Eih9zkxFeY3wGwGIRJC2tDO4iDszgQXt0
STU/RDtHxU9eZRRl7oZ0HyE/zXJKJ5v+Z/rEDMzasIQsgCxAePnNOpI3tMNGbdZqu6DhUiuHoTyk
4YFGTPNVo9RVTnz/l4dy37PWwd28OmvNtwDSk3kRbKfxKCunlBtKjz1h/i+AM1IWnKtC5rfOkBw5
oLuXQnbrFkh+hp9dl/mM6kIuIz2ISEwbwIxHPusSzlM0bgDYB1D37oPqEDOOWCXizDiZ/7o6kEUB
JCgHhTmw7CFX4GWg9dwPIHz1WzEJL17vzFVjb76WTv/GLWT8TnoH5kE9WZ+DK6vIvBa3hPa7YcwL
vnM3+0fK9TyrfDuSIlY/IZVlSolCEOUHHkpooQig6E5GEFREKjNFCN94OsSqB7tBzMheLp51WAgK
CPYKkw0SCWIhL+bhUnWBI7CXsNWDKPK4gDLyV/pyPHTkawQGdgwIK8Ewp0Y8Gm9APaQATeCDKtKe
pknHmBYMoR+ToMq6pArllZrhP0wSRkuIkqkH+hBtZP2gI/Jncwb4R47NQn65bPIVLQ58yHDFcyO7
y7ca94QCgL6Rpq4NzBkZHqS44/0Z6G6Yj+9jzK3G3/x7imNKcqx2SDzUpfXj/OD2A5dMOqfNbGBd
wiD9xrQXpJ1fyDCTl8CqwF2Y/ZC0YZ6jzHXFB+MPu/mUeLiQQHaNY8YdeE63rAOKSDZQrJ5m/Tcd
EUTZJFTO65Ya+7aADC9fK3BTWgkh6L5YE6QrdCEmDw+d6Kv5BZOnHcJaGK11qfog9pie5F/pHSy+
Z5FwBfjiqM5IcGiz4DSG8z+fwn9/WSFkTeM7viyH+M5KxZmi2TmX6eY84EBku+ECDt9NPjJZBp5h
vnahIY0uwHoQnEn8mxtjgmicKgsVEatPoQeuzPKYnj6lfO2RsZEKkPJR35Ihs2SCZkHxJ1fLoMSK
wK/7jf0eoIQUjWfzndtOSgfSXAR+yIoQIw5ctgqq4Jzn0IKY9RMq26LfYqbfgK3igIy3CXoSRp9P
Kt09SLNstcgPNS8B8CTwIPuMyR9Vm7uWRQimfLL04UHBQvVNBlzP4aKQSBCBwXrYhCB5BHdAIUog
Hg8KPJY/uxK09LpdwFH5+95h7ZEb0LPvGB/ALBOTD0A/g2sBZlnzpsOGi2ktb9hIcxOM1G8lF0J/
CnPT8LgnMa2jtzqWPHlQv0w8whMneq8ws0bGLUM4cgGOG9o4jcf4XKkB6tkgjwxptTCwEjHR5CmA
HDgavOhcoJ/whm6VpL7x9yfmWdNMVMh54ekwclyhoSN6WxI9i19icY6z395aGasRdyXcHpikSmUB
PEpnCYcHJPeth2qjIaNVN1m6mFQ0k94T+a2O7+C2lb3M8UXTj20HhLiWscp0DUbr7CY/2rDZvJAq
0UPG6hS39tDF5VcbaKt59nyaPti4aU0qQe6F2knHna2YJUuSLCJiLvs47UoDxFS/M//pAe4HM5pD
sPanmlW74OkkEZRBa3WXbRpSGTMqMeYtzzRjLPQ1mKMxFQAVRL2kdwT8RsqnCE4AzSSaztirPc9s
wdQjtE/ousQ/NI7YosMf5xideCOFEiu/uVDbkHCwqtmvr9R0VMeCrKAKUg/JXNz45JCZvCKlQ8RC
QsDG0j2gFBAEs2RFpAMZpBPDw0CeQQVOTYepfXuVabBY9DFcMpQSFxBMsnAKeaINcyOwnsrt/5HL
r2FpGxUVSabToXgaVM2SlK5fuuqDkXAgnilaLdKvUywYTZx8F5nXGozQSyJ6K/mNc+UbxGflKE7w
jjuRvRQZBTCI7pLOcr259DWmZUha2R5jl6vIpR2ACiHS0UajBVYCmfokXMlJ1PuXcksN/pxzXZFf
ksHwiJCs1FxKSu/aa7IlxpAEBw2N2ySSM4hpvLizwWJdw3EhOHBD4nyekm+il1PojsMumKEa4MXJ
6EFc4BSwlGJ9YMf+Qkh1am7xT3Z6netzij/Qg+2Im0YqG8/Kf6yJ8T2+C3i3cPkWEaggc+mKGd+0
UZb8XP8dy+4WY+3Z+rZGL+7Am6BsmzBeU1ET4dKKReQzmT9l8DSXJ5iNFsdgHtCyn3O59e/qt0l9
+Bq26pNJJNh91G6vAmbN9W/zterNBRxSYmtho2GDHSeazgRnWqN5tC6N/VMVbdIq3Rj6u9LuEZ4y
aPAtfh6J1eJF6obONzp85zXP0wu+rzyNoerncNgbxqdhr+BrCln04mXgBoFT3TVx8o/qtZUs32o8
aLKsfQbXCC/lWSrj0kaOAJnOezLchhS5ZiLyTDu0G+uHbhzu2dLB+TF3KPdzVzuUhZ9/9J/ST/SR
/RINCAL9pwns2bvsdPzr9R2+1xt7p/2j88zxko92I52dH4jG5GNq4Jong8PSWS8/ow8LuwYoWPi7
IVN74/8cAYLWi7KREqScJV+tLC4WHWd5kxVzNit2JhKnwUQZuSI6RgN7g//C/GiA/iTSqlfzyTCP
alq05iJNxE0B0xM3i9uU7ad4ycIxLv2WfBlxa+hCH6DdT0wiGbM/qy9ICwTh2hbt6YHwyxQOpkQr
GPLOwjvKS+gVv8LKNwLPRMrvwuLQ0OC8/0c24OZyAPzxseVUAARAD77wpOV9sj0jlJOMwVFgY7Xx
+Nyw2RL6MJIiHtrNjIRcS/2+8NioPzgeTITq19Q+uDrWIdzLnxyXBJlrQ/NeCpfJV/ouRnuTWmP2
/c3Fsw4wAD5RXUmH5q3d5OKaRoPgcPTf+cdLcYn2zE74LL9Teh1IMc9QDbDyIjnkrsMjof+uzUyL
vpPgEDw/03fexIG5wTp8oe+Yl7GQMOBIcEb1SEQyDM8dsKjXIPIRU1sqycFJ6FXMdYNeEL5EEAqe
Xv5R0Gf4QoBKKxb7Itp5wA2DO2JMoXr1xAC5ZessInkZTsDTPjRcunMBU++0fyTeAES6CMewtuiI
w9N84UmIpvVuYzmB87WH9bQQG5jjp44DMsykbAdsvDDW7VZgjgSoB2cRjHMisYxqiA47RfcDo07i
HU2xgaZXuCBxLUToAs+ECTzoGEMt/uvQE8aZ35Plu6jCa0+0yeFwCrhT4Hk5xAhyVTAtfk/eQoZL
j4RUN7+od+dYXABPz9nttf1DI0ljX2eme2CMK80pLUD94sP0IAOGTEC3GXniF9aM4xe0XpQ56cwP
rumPACYOmAcDyeXeU2M/RFhDeVAHiwiPCqVGLQgTdKFCXcaXAkIgmD7mjIw9oTIEP4+wU/GtywBN
tYENAH7OQHthje6TDw7UKvzcevqmODKmIBA8nYiyRyUAepQt5HvWr8HGzAgjUmqkjgAF+N7SsMBw
9Xd60zDcpzLhdaYkHsVnjnRxrpYiyVRwNkw9nluiJDOueL5gGFvqPMkOrHzoH8mwtFJfSxdy6RtE
xl8M3u0ayzQeDjf/qnjASB3IqwuRIVFm2kzqhJsEa4Rz/00JMrY/oe6jxBncHo4pDzYpN08gIQND
oHQx/FawV3j2mInG+JFIPOWcKcylKFuIL1vOeThtSjOiOqxmvupH8C1smBpRnlE7RzTOGT1MZWYy
KN5tD9jrkUmYANcO6kuxU5I1sKxqOOasTYCZ8Jg5gtDOL8WN2xXqAoI2TEW6ayQJ6QGMSDQQtQc9
lR8yD/0KEIQxBqAqTWp4IEAo5h0QgISTAouUgsK/553w5PkLC9HyIGhycBqGCE8FHVo4nQWzhLpX
tCSdR3AlieEpERuiQBrYLFfxD1XwcwEBn+fhPyhdINWQ7e7kIcYR3IjDhx70jNID2DNLL90qR0QB
QFcIR8GkGfjax1tn8MmrXw41t0tHg/z8PaIjwMHwkhYiBnjdpAZ/bYZctBBIefiE4L0Zmcvr84kA
8dD1OFnekwjcF5cLsLV0TelNPyAA3sdRevKB6gkBtfSGjRtJOTAyCRrvp04ngQE9ios9ThPCyBNU
hLbFsXkAudDb5mqAmzwPoDrgkFBwTtoa2ObEABYUBlxwDs1FpMqF359bjMpzjRquLXbNmAN6GeCC
suJGNuacwfDwjYJiH4c7MMc09vH9oW1uOqhEFi/4diBpT4zHxC3n08zIcx4jxFIKpBomDw1WXiFS
Iu7koZV3MHohcrIoSlwpaUmoCKjg4fg0aiDI0z0WeKR+L24DAyPODGy8087ubnLN4Lm/NIwKHHPv
K2sn/GF5cTsBsjgeX5oWK98WehDr4iXjtSlKdpYVd8PGTI76K8aXh3gMIIyJMkCnCIr8ADZCMXdm
XaSIE/7WHLAHyZ31oPS3wwXrHPoxvWfoHsUJ5FV68PXsO3AX0c2+y9eXcRoAUO50SJB7EDFB+wvw
TiYO8uWvLGtwMlHW3enkQtcR61zx6FVT6tNeGZnc4FPoNQ9mvoEQqKIDATJKywVwkbIS6JGvTREa
r3hZnbmfyF8iFuYjo2dKnpzOKQjJeonLn9KH8xZdVLGuLAIVDAmc3GjFnYklzPxsNUH2AatoSOC1
J64zASBTSekZDbkEx41yrLeYHq/+K1/dv3QL/w9/bPQ6hP4bX4w1x9mwRQBhvLaoLPkOx2lHB1p4
y5YigQemEAn+hScCas6af3JivBWwSCOZ8OH+c8At+wdLlyPlkIj5vvCRIZHQlQOt4qBMAYK3VpGk
04f7EcITjlkyZt0377SdqK7LKwIbqgmuLpeR8+EGAJfwS/nOc8xfKo4mGiLgI9wNfgdqwnUXQPwR
m1W4Tu+UHZwd71FwIyQo7cc7LNk/EKW9Vg8VCvFzwUfzTvCZ7CY+ibBFlPqLDBCkjC9h7vwFavue
3WBBb2nl8UcuGF+Dn6l0OHZjecwdEMKM5za5sA/SZEIucZHv/RXsmysx0OmvRI3WXUI87UIAqPjA
+qIL+QfMHmiMGV/Qsajsaf3wJqABIFoaQ5wOp9ix1dN5mfENrtkteI8PKRg18BIXiKWGJgLvWXFF
nVlCcyPCtUg01IsLMdM58o49+zmL6jI9OGBPRjDO+YF3cNbkCUzoObJp4+t5sd/7uXznhNR9ewec
4IN5JcqK+MwR9ftLrFSuE1IucW6Cg494bgaRjRamuHVsC9ybGidb0TackorRyeyCFfx+yRdFUyya
HOzoolL+JRkmHyQVjbDC+IhhRV56IhIF8imW3oiQogEHJkZAuKnYNyEmCn+Sv3qNLUDEJu4s2DMR
ArL79sUEHY+9jFkWxcunVoOrbfDwbssz8M1wIaQFVxP54Q/ZANBSfLVuFE0SYQlfBR3igU/Bxvte
DOAKiAH6XXSLea5pOSCMpr9q+OyJFHkDrPho11zYASnQKA6jU3CnoGax88Rz3Rf1NtthWNEOTDg0
BNGwGA2m6maUoNJngdGMOUCOkrPxeSgdxDBG1WDnPRwbiwfI5h24DaVYBIeeAUNhpk+EPK1NMpIR
krSwyN/MjBnnKpajg1Z3u5ixEtzujtqnpUM8BWqwwAoIbtF3HtaJW4Xm6pmN+to0Owd3CrvcpxgA
4Kvd6udJZgBbw7HWbeREXNDyN1Jqc9v9D1Xntdw6EmTbHxpEwJtXkgAJek9JLwi5A+89vv4uaPrh
TkQ3Q9KRRJEoVGXu3KY2Z+U7o0lNJZte9hhO4Z7FYAUSnhNjL0u4HPI7D2E30GKjbSuJGMWsJfmU
DLI5ldj3Lm1lmbsuhw9qWnH9mQj12jID4Zlq/bpoaPLCoe9uNUaPJ6hhbiGb5G0lEneJEh4kUODc
C8Hv8g4TUE+sf4tpepMitXz3pRrxmeDzbsvYvUgK0QV/DwjUxY1sIL7RmeFYUUq6cSrLDxSrtMNq
I7hFGCmPvMj/+xT9aber6gD0NR8hX/uReBB0tXuBJIajjpvWMPgHXNfQPMYsPF8UCbavMeY1A8ui
8zcEJNp8OmJQecG9tVjCm8Mae/5aMT9YNYVoYUaK8/e1v4dGLOOVWdbx//e1KbXG1RRDSvv7sb/v
q9ISSB1urVQlItSfQLvVcTQjU92XhDq7Wqra6A5VOZIM0Gg3RQ8NEIvgs5I6MOqk7E+pJ/anv4+s
IXvnUomoOv7P19tC31pd2hB3aaBZz6Jn28KXxfqKMy/Qw2fVguFmRMxupPlf67CHOKuJFdZPxgxu
tmhCDSU45qpHdIVQrf8+G8hUHExPeMghHPQJWwTMpA3Ir0n5Uaih996HLUJCTTG3sOpIYO0bB8sg
730QpNrxK0h8f9+GS1ofVoAgaWBsLL/UbfAiIAnP95ZaU8Z74i8eWcmcYNTKwrUkRIB+Lg/sA7l6
a1Ug+DHKtA+jj4/YCITPrIQqbsiou+eLonmWcP57CJtURWAJr7Ilsq/rjfqmZYF/o97/+0QXs+ZW
FBYnkUUNqzToqOvcUHd4+Se73sebsI0L/DYEIorI/rhoUqhuSkMqH36pPus8GY/1/FmIgTQCTVPa
//3jFInskhUeTJM+qJsm9UPXIEuAaFLR3CXV0K0z0YxPJSYBttGp+rVKgITDWvKeYYsBWxvihxqH
8tmw9OGaJayZxkQ7k3uFjjSMfARIpz90BXk50Kvpxq5osv5bgThuRF35IfljQwajUr6AjkHMca1h
2gkdZyoL69JEJkJZw+pObRkbDhtQftAUvdmAwqU7RS8RR0tG6XrCEO+nGDavUIJ7eH1vXBorNi49
HpGqVhSbLuOWLyuje+YhFjJha7xbXWU4himP679PM0Km8JVOtmlL/po1yfW1jUdwiUSOtn+fxlZg
rdux+8mD6uUneNOLioLyIhfgTSaDdE8CjMcFv0cw6pGOHLNepExkB0lPMqr/u0gcKn9w/c83FG83
+eq4xgDg6ul8FlYtzqxNAXk6rqujMT+kOrlskwkIlhkyR8z8Nb0HrFz8/UuaKDs1qKJPMk3WnVaM
2JjUFaRSZdh3nRLtk8FuGkxWU2mCdtBlFzkxyZQq0hJkd/4w7INTVYAaYt9GWHBZXIKg+821IP4w
LFghWqIIeJfj+4KlQE4YhvxgJE38UFmSiAt74oBBg+bmVXROWhyhYF8XOFgX4xGnKx9zNA+uSWhl
+KYRvVHm5G/6bVjdgtDXoHgXIztb6LVYc4kBxp8dqozeKr7gMn/KodScZYUGaUxGKsqygjdJ9O7Z
tC5pleOXNT8MSqS5nkljXkcd+CdmA38P8oCDgDg/mDWLj3sWarTujFArjngBZmsce7qDJygio2fD
3Ed+eDNi33PHxBTRLlbRzpyRpMwSD5hAeds0wbwnh2iM8CyD2AqBmwrLnx4esnFc0XR5COyuC8PT
QMi3WCrir6c33zoRspREYGcMu9YhJkgrMWrwNrF8hsBdJrE6NWp7X4ViNzTTWsghC/fRIBO/XrzF
qlIAtdfm0xzIPs+tUT6nrO1EJw42bbEKU/BhdeJaFhGkWMEG0ZW861VRhARfgeyPab3zVFhNQalu
9Lae1pLPPpgZhN9yIfMvnDQJcCDKgxd/y8IAp7HA2yjeFJz+HiIpfOeOhwvb6sIlrSkWOy/Vf/pX
MQ7DT1fTT5IZOF7G3PhtgharclE2XNXSmoOqGtAgqkG/iYYAFj3E0pqdttwV8wM/vmsG+WWWhf8o
LNPCdJII5jrohTv+qkeD0SHCJDZlKwidQhGTZ2UV6jaopF01Zt91J0THKBtnIoc0DhQLlC3+xFBb
LPoLG6S8ictGsQvN79/TpLwMikRP3iDQgc4L2IpQdNL0/kDEoujIedBvp072j40V3cRM8u91naxH
XUG3Z4DVUC1ozzHMXUif8BsCxoby1IDqCxFUYx2Hpyzt87WlicIWm7Rqz16QO4XWCFeqIECfMCKC
uYvfo7FoyW/F2jiJCGRSs7A/Vx7tXyNUwp3UCm0zBinZvqIq3Atsv5Pav0kD77Pfy9yXrFSy32Z9
wmEyNVQYFmSAdBK1nSFAA8pSbqqmyNKjDuMfGpvUr+pblavDMYgaojfnB7FXxqNuibdMzgbXKj5S
iLYp0QpJWihvGuHpm7rXLQgW3F5BKTE2YeleeT/hJXdtt9bwVVT8lrLb8EwsQMT0og3dT58jcwsZ
j2zMKYVC5RvE/sXT7e8hx7TeFMXoMvbpRxwgD6wFiWU2+uEJm3jI9kq3/fvS38MwSRjzpERG1WOv
7/8ekom9L5Qw/f37NPAry0krEHI/jkkx84pHItXZ2ReD/x6UoAXiJWhuU2WVt9NEbbJvHjf5aapQ
YMDJBfEnxHat+03GrC1hqEQnpCi1eGhbvTkorZmsQpHZnhrJ8lrFhw3dnx7gGez99xHccypeP9yY
vekfhnJm+1uK5QhNCyVMb/FzUJJ4NhnTp6tRWzBNDe0kT6l4TcuidduhBxac/xHrQXWlD52wrLFG
2cnyZNK5zh9O826UtxEsuEKVVr4q6sfeUGO3Hkplo1f6RUrg9dSZYULzG4MO80EyIKXO787JhBht
9H1xqykFI3wPIlUW7akeuXVjT9qJaJhfUgfG1Mrew+higpR6aBGTX5FDKAFrd0beu6FXxLtx1Adg
cyOFXseQkcNjwJFTQ4mGAGLylTc28izN29cQycJuahMymtXy6I/ZJuo95ZB3zI3jEiGAIo/qoZ7y
/x7iWkwprAiPDIMpOwgN4EatdKabebQDAo1EqMnlplJgPo2Tp+0ohnBSaCnwp65+WJYZ/QrQRFsE
0WA65iJR6WrzOsz3Qxwal0EtIydUwgYCuH5S2qC4xXFNHmbhx+e+JDxKLlR8KNWxl9aEVCCKBBXT
qVmROlW5w3GkHib2oxEOR14dxHE1qIp68FjbrhrTikx+YcF00YU1/n3m0Y/lDWXSV++n4EgEb/eL
/yknr4z7wcCUYbCuGNMuiwnJHMBZIIZkhzenUQ++ZYMYIS9BgcNB7EZ9um8qol0sGZZ00W5wV8wY
eOhXBWTKw6K3dnMisfHxWbatvBbEWOPQXcuCfCuUDFXtnQuCXUEP+iMrzBWxDEacWU3Vvw7/Gjgb
E5AvtVOW6J+R330VrcosThq+poLhnQkuSj0q4Q56RLmD3jfTkfq2+AZzd+cTucVDv5NafQGQLb0n
QNr1GTfsplyn/m/as4+eQvNR1N9B/R1h/jC80Jq08SOSLmSuJtIjTK9+d5HDp8Lxmiinqrqa6d4y
7lQABXQeegpkSzM0qkBbWFP//gkSQf4+UQUCG8odqb2UCLMrCmH3QJd+u6amBadjUAlCk+7nCpdq
dSYl13u+PhPIlBmG47c1DAZcy1zx68U34Z+1BlHL38Jw/tWYNNd7UcHvmj58GcyxQgDTbjo6gDBA
ZuMPF1E/qe3sA2M9WnKS8aPEcg9/M7RswhYLEw14n8nOhp/mHwU2i0Ncv/HD7Axp65o/fA8dIx32
cMWZAbuFdFiMP+b3cKWCPYMoFzslQlayJMmoNU/8ORmAXr235BMaPHRC8PyF6ghdFupyf+a5sT0D
ItExFa+LSx7Z1idouTbavoCF6i8II38wFm7hHnYRfvaybofIaTCRSJbjD34MaNlYUYzWDsJyuHZb
nlL4hTSLBV+0LHY9/El9aV1b8jMI0F6o2rJmvIUcTYTj7/RvwEJMcnCx6888E2wREx41H/EU+JSh
DN7kv/p5uPY+hs/MKZcTM9BwppNOvP/J1fxOz8ZaOwwb6+r7y+olvw/X/Bc/AUilEEBmD5wV7+dA
JvQ6x9qBUpE/FHc0BAk4fGFLmG3CpQB7BXQGJuQ1X4Pp4862gOzrb/mz7sNl/FEmlwpbOXSAS2a0
MlC9ZCDmMLRGLLcWQQHFZqkqq+FafDL7mnTCmFdj4uRvxCV6k7LMrJ0eXHGN5sWXXHxeT7dhFRio
KTQHuK+Xj518klGLs9bgN4CQWTfJe1VoMbDTAh9p1qgx+Z1wd6m2BdZ8tCHnhY0cqxDJSYyLr54h
nsODgh4YrSBycxosw/KQRW7yr8WwE8bPXc7uXJvIWMEEY9W3oT2mDkMCL8b6j2hNtyi/9encbYEh
SVMiKNj3t0Zi4z0llbRAjkWONEQWnoDUcbaFZzdRiTxEATXrEsOxGlCzcjtyIHOH+NM2eXraGeY1
/L0r5R1hUnhOwjsuhqtCgkPJjkjIoGyCFsYH1FpWc0xwRczcuDl5mcN9wA1HWKl8WxDLEOtL/TmS
57jIfw11Pcifg3qad7JhzVLTJLuABcA2vB9grZVLblv0AdURLgO3wPDF2icqE/t73HfJvYAdjj0d
Md2s4RRfknQ2k7KuCIuBCcfioSUHAbKLaAfVTsQTAOnOs/rBhZEFQnp3C/ZcE+kAUrglkMPPHxhL
FMVaKl6W8haoblTafAMLi+/XmOflBikvS1xXuRbc7mWDl8dxRC8foe+xilfenNoQhg46B7xfcj7U
+auYF7dHgyy00u7hkzHei3aKhoBoIQ8blfhC5ggL+V8XknS2GCBIQdUyDoWw9JnaS/ZUbEPxTeLn
vyQmcr2jx098zxe6fsaFK25PCdM6blPvruknQf6CL4/HL7WdgE8gzjFg5siCg5cKgUO0R/gF0QlD
8HBgRuXy14gdZsnTPjMh6+eH4BY/iPdVQLV8rKF3tUx8ck1uxFJpd2G4NVh0mbHt9IP01YJGkycg
Bz9i/lkkF4ii/NZSBnJ6MQviui7a8V6LdqfYsmljmF8RfKV/OKK175PvUdmRvawHwG/crRpGoJfm
RVqGGK0S9ZS3rlxiLmKwKMWbvp8IdO9+eQpUaXmOi9+j0T646MUAyeOCFWXM5UuuBYkd2aefXj3R
EeILlWNeOInmGjtlD+0vCY5dhCnioWr/dZLCS3nP4y+j+23zT6u6cU1UZddLRIu62C6WCUYxXCKF
AQBcGcZATKHJqav3AlQrgxoIJZq18J7Cq33wVpIOTIo5HjZ4YCzR/5L0K+cYRxnvSXxJkjcdUwR1
gblZ1Vxi800r3un7yuLsMabsFv4u/yjHbVfdYFyinSCVmnjnODmm4S+qbHXD3dvlm4YqZ7wG41dl
3FsNh4D7RG6ofgZMMj0mKLj0E9Ho6iXmkc+pfOFn30fMJw4DIUCcli3ukbNkXBL2hbVr4gOLvoSp
MEIks82TF1xBiZkmRZ8GAsEPzhKdLLKDKmAj/DJU15hWMnhJ4WrSVRl/M309QImMyXP5HHIXt2fs
O2cfTtP/DcMfYfxWW8yX11giW5QZRCsHTsEBhzEDSUizGTNMoVXDAAmD+vMUOIa1m28nb2aFSA53
pxQvJQHfLpsotIkRJZdB2uQA3Icv7TV1DgUfvOhz9PIjZC5L784vjh89DNYEA03lRrhWJl4G8b0r
vlG864YrSO+edRi6R9Fck3hjdku2CQKGW6ITjX819zLmnx/RadgkX0TxsE+UWPjAJ4sW2Ys7SDDu
osbVDrg/P1ucJrwVIpCM2X3vGsx1tCOXj1ebkrFzDSgt1XMlb8rOzoOfpMdDK7loM2K1rAaqv/5b
gw10tUyHylCHQ2Iae46XWnF60Hmev8z3eKCQn8uda3ZoduSbIszEbIfMPuElyXYFlEzVo+NexRyI
9NhiFyGNucoMjWbrNEg4SwTejkU4Zndmcd7lYNtSNLLGfTgM2BW0yFqW8ZHNkXfdy5axv5VvEg3/
AvsFsUAiST0aCbZebwkjDBP6CN0VdWgze0BWH6HbsB2Hbd+5eAqXVJYDQbH28EUwX6AfGnUzPkg+
QOCjjfuIBDW4NI09wo6jgMEhD/Y3SY8mFg7MmuuJIIWoO8vhxRr+KZJdw+rhxqzDt6iLVpr2TORj
1JGQZIvUz0LPsAQwgqOIE522oHBS/ci7aPqIFrdtT17bOq8/2n4TkrjIXmmtcuhAqAHlt1HZhlh/
difH90xg2KfWntWwWubIK3X+LHm6G0Hj+sOGYBcIYbgqeOes2Qf5N1ebIpFApEX5cIi2jcmm79gu
9X6ZY48jC6+YINwMw45ub0A0TKxN7rtzyyOqs1UihwU5FQNUIR1lMHEgxQn6rPeKFZiIDSIkJCvD
1kg5CUiw9YWNz8Q/5lTBagffjTdBfFRdui5wvRGKdQrdKIvfKvnio0FP4Lpa2YJBxYG5Ng4v6UPW
bnJ+Q/S0QN6NwcA/VfiV9bOMQpHWs33Lm6sZ37xiXChvKgN9H8LLkJ4y4WDEVzHxif/Guq8QVyZE
5BD7AwHtt+HvgnGXY0KpMuDKZcGegLsmhkk5pI9M/RJ/gU/aj/oSwdO9jYfpK32kv8ENERjntPpe
jSvZrXaWra+aDQKfBYZb9ngcXMPpj+U2erN2MB0eTLU8lf6WwnOhvDAC07i9qSJIS4WtGDnGS/vq
f7kU2qtBs3uYNtMrOkXCyvzt8F6i4nQ1p3Mn+nDkGbjzugWjJphd8WLA6bxzBm0d93Yi28FteA1E
J9N2EmlYz2U+cl9T2hnKhmNRFzYm5Z+6Sg8Z9ZVp65zmpsMi5WOz2/ixTd2FH2/QHsXOpfSlztFU
7GBWGbQ9jlIcbHrUVYsElvxAktOGG86yybqiKCS22WILHFdUgCp6pMjWY/rv6L3Q1wKpYsIywAih
O3ryLuJFy7YAU46NC35+cszDLV7afcE+MT+W8Znd2IIlT/oWwh7JMYV12W1IUMApOXBYIhPu6fUs
gIQ2jTMZ1S4gBd5ndO84b1Eh0udBGxfLzWQ4bJOaiBn2jm8jJosjt84feGwwKUBEjqoAmympcmDv
oi2F7qrS1YsHPMDS2qYaFchAweeIbEBpK6okNK91b4vvMVQXA7E3ozjAiEo+YSv/Lt5AIDETY0Td
vsHfHUnWIR+FwfiBLiLgukMWBG2DPwWDUUOc7wpUVP2BS8i5yz9RL0UtBg1LPwGInKtezCM6ahzo
kTxNsKgxc1gi5uZDFhFFCOJF6UU6CkGDNZfc3AfGKcAvj0kyp46ZrTVkteykxTsucRqZC+YqIRsR
35kffqOx6x/pBx0di3r4ovsmfdtkQhBhr7QUnmawYNKZ4vfvr+jLAMOxb+Ar2OUg5sb8AHyTvqGu
N1D7kEnBLgj++CCwhuA1wyBqNARPK3qtuS+0MAVYUI1zDVJ/I6HbKmw1Ww5oJvq5yeKZaZtoE7Ur
WB7vCEnvurYSSaPby59Yw4bEnX0qk2NCE/nnk09KupK/84Sj2RDnQgIIsgi0rvN/qmVre6oaE8kR
RFH8oXzI//NtJ+qcm0tPP1MgUi21oJnaqsNCfcVhRJKkiHUhaGi/ZG3nQF4htRfS91VIfmXm4Kde
srwF0n6XTcQOjGQe4cqWjYENFIyGx2slLcl6xYedQlrIKahsxKGkoJTCFXNr7jXLQ7mw9KkVlIX5
k32V0k5/17Q155nxxZbDzWF9caJzxk3QKBCcfOqfbAfV2fs3MsDC4I0Gsl0b+HvglI4rf79K4G8j
WWMFI5KE8TGzLhfNvThPbs+Az7F29ccUOW2MucSS4xQO+GeSLU1+XQHmNscqxDucuTuIpSBH65TE
qNKOE7seXK4CRbAGvOCjQFo1mB7MtgxLIgRFqqqb8MVpBPhFh0TSwEA8G+Vl5CMigPoH+sCdvKKu
jt7EgyagLl4RmMpZGvf77qSEK+EFCK2Jqx4jThWXSxhAi+wHyX4Dmmtu5kkaGUHiEiUzVS76+URZ
4DnQI3DN13605KdDju9ulSGFm/mBdv7BTSLHdvkof+lMGX0p7G3kIiGQyaF+LX3OU4gIJsNIOzAv
BXZz5ZqNhw4E88QG9W51a4V/JgnN2rqaViKqkZqNBSzRCbS1zIb0y9cEDMej3SRRhi+LfFUARxJC
S0VYrD1ypbOtReSiSOc570PM49iEtGwuzZAKDSw9jxlS7Y7NFpKs2q7VxJGDFbxAEBHobaL32Zou
dxuMmrvg2XUy+zdBsYPi5lmfiNXh0mCMib0UCkp8hQGYEB7MfXa1wSiDLYwDXBwc3GsbYa9EW3bG
iviNAQbkOhP2swAndrBbkEUnBX2M7BzWNygiyx1JSYtJA7KPBdsoZnGt9i7KnGkdbYUryVuINRp5
pfF88zM9R0aKxYzgvTJ5O8u8v/kjAa89BDczlLTWJjeSt6N1IkJZ5Xln/w8qG4d23ut3WK8b9Z4q
l1fhw2KzTviUxph/S9tJuhAaGI8OaAHGySmFHXssji4rCENBvEENtMohbClLsDFYQEq8Vf3PMnHY
siACKZ4NWy2LNzmmy9SAvD9Am6MdkmScYs23GE90m6WyyGMnjGyuX38GKkJNRnnNfkQlrL5jVPoj
cnRAj+YSe1AWQSVZPu/qu//LjsVXYUlQZHNalv6mV+fNhG0E3vIXuxy9iFARM2+bcLDRWML+v4Qf
0a38bX/7fqN8lQdiEaoTZQr3/aUR7rxfO2PXnYydtk8pU2wBcIloO+q13XDvr9JeJax1WV9jY5k5
xc34yhwSwTbDBgk7cIzp5rFN0SW9wg82vcRRXoR4H6JTecA6nZPc7V7BST/PHqwMjH8BbmC48XaF
dz02V618iQgmJJ1jbZ3yFEu9tRpvRWlN6NvAVTE2FZzMCjhmIZx00EI6+3/hQHdASelMDe7sX2G5
rGq7gRkNCw+vrYy4NTzHZ0qwEhBFs+xFGM92s0ZPVCVnQ182SOQ/0NKlyPiwFJGQiADcn5vKNbWd
Zj4CvI5wwEYcglTXJlleUJYGpKcE4ChT1wE3Rgz7GLXxatI/GuXT6w7c0zFNBmDZnLS+Qelf/qYf
VHdsXC07A+AoLMeJHMm1IFM5LkWI7ZotQB9v1wNiL3klw7jDzRmrUKQ9vAR13Rh2pa4UJh4WOixb
knYe4ixcBCl6KXbyWXbRU6gQJhk4E9gDp8k7QxzIJymFKswLQiqhv/4jAogUbqnaQkYRZ4Jrz6Rx
qSAu8cmrvrFpMXlPBLzBZh8ylQPS2+XiTqzfybfBpExVoLNvBDwlp8Wob7BgI5cSqh+oGM7gQD2z
sRkMNRCAb89JXkBOHgxP9myOSLIcOgcEZT7852VL6q4txpA10GOTvbyguAe5AKek5uOsqlms+SW/
wBp65NcBsp5ga8Nu8DmGToPpFgEo60L5FkdGusuR2zOl1ljoH6iSqm+akjku1lj6/6o37xBgmIj5
HiRKGicTwxjXHG26vhh6PKJTlE0wGJHcc5NCNcN9A6C8uE7Wt3HF2ocTuSExhAOXdDEKB2DtX8/l
fqMn1d/pYfmv+eJMpjxC+WlB42gW5aXn7LulVDng1kueJm/29b9Qxv9ogYahlLeqvsMGphC2Bgco
UgVaZZYvi8NDsbNgcVRueYyv0bnbV2527s7NjbodbIH3rEanBEr2Tk9tAuOCBbxXX7OK/di+j2hY
rFn+/r+GH1wO5sfAnliKR/+UD6xmlQ/jITzVHwqw4iv/1b6Ybr1xRBJwBPgi+sv+QwKatnYVpa5o
mxP30IJDF5uPF9V0q4EkY+51YASgYH1BDYUHCFEGNRQrILNNcCP+45h/l99sleNbeDfWkIBhFDKc
qPfd83/tW2Dvadv8bmyRkt6Hp/8+PcVVsyQLND8YvyQJQwBS7AQ/oh/pCTsY6jN89cmO781T/2bO
xNnEPgwNlUo4gjB9mi46QB832Z1Sx1+HB7rYyQBROcrv1HvJF4CH/tNsJLBNbColMD+HNy188KCf
m6/gRss014EIfjaaurFytiWmmWQMwypYjuwY+rpGoD4s2odUrOZt9Cb/anvzKf9VSXi15cxTdJrK
FXtWBM+ecE5Iwww1rEXP3/h3d/+HY0Klh8GEimMbhaT6UDUuCL3bK/vkvTpjnwKglv1owZqqCSMV
Cm32jx5RNx0eKGexArnuaJaoEdojzVJIHUeRiBwMQfAXV6LmSEAaxLXhYoK2MBJ50MnR0lHos0/z
YnklWn2jB+Cl6BRTuLKSBtqtlA7N35Ja7FNjZNfBq1yqE73VyapW2ZmKaXzyWgN0YIBy+GbQDCzT
K5+QSiwEdnkkyFDhXMa3MSSWb+GRs8pu96+EEMp0Cl+uCf+xJahhhYe+6M7QABKETYvIDsFD42Tv
vHoRvmqxaH7Go/po60cPHjuLN+Z6cL7LZNsobUvdMCZmc20f4u9c0oKoQLUC+0KRAugFTujt4TGx
goMSNuf8ApUMwulC/qXeDCnWqS6LFUMltiaaHI/Tljem/Gt4vpJT+yhOE/hFtYx3/i47N3fMtiCl
YqIDCRjbQH3h0flY6+IuovuvDiPe0NMrIW3ImvGMCdftxp5SJ1BW1MEqdH9/UZwTBkkLZRVvmIFa
jvmU7oDa0bf3pBs/T3f1AVdSYM39Gl9cpFFfsmX2v3yoiIvadwt/3/ouazGgxEXrYu7hUJXxWvNW
bEM1jZzqqpAy0eXxSkD7MeDHfvZG4R29Ve8stercD6sEd2gkCPvuPrnjId0QFfpU/xWIR2D/IVqP
XT9bFUxXoQK/8QXMqzh3mTewmyDDXJjSmuNRB1ZyEnf0Dxxdmat9s4FqSCLeQOvZZsGv2Fo51Tnh
+KCEn/6dfwrf/nVy2qdwYnFIuJO53T46p0d2wOwu/+uf7WeF0w+qF960fzJcBCDm+W2f5/PbkYwC
iCC8jLuMrIU51Q/IGK0muYCM8zbjMXnXn3QxMn6notP8cOUjhUa0OZufmGayHHgrzGdVoAcjmGte
uHMvgJiFsNnt+FmdO7d4Hyd28vIBehmB5SNu5zLgG+zk39ohmseUGvfoJvqax8M/Ou45vzUQDFeC
wWe1pvPGSIyYLM7VeWfBCQXoBjkUbsugMmzmwB1oB1+gxSxdEOH2wokBy5TIO4meCQHOu/jM7tZb
eP0bfwCGUxJCCodwvpW+yRn3ufE8u2K/+9LuEGB0AD6MQ3t8wLEDWpWvEjnfolY2AYfqC/keejwd
9LdzeFQIAscsGnxQW851EKfbEVWmoVAbzOrwmNYksrEGmkM1wRtXSD1rJlCdjfJSQOjHFJEEsnSB
AQc/hIRT5lfXux+evA8PkZD8RIPllBcPSh9E5aePS0OzBJR7Z8Lezx+b6KK+J5koTu7WeEDMMm92
lJ7QM7ka7bF4r945S9sHCE76C8ob1Tv2dWaMCvzLzi6bVQ4GgSrNmB3iy+4OYvbFFE009ya+wzhZ
cMkILU5c0nUNjKTAY6Chf6q4tD97sms0SKtbArrSYR8Zey3cpfoWOgyexzq6+MimliKKOxB3cYpy
cQcVo55OCVeEMl8guXDNBhZMO3iZirUxmk0RrvzcTgGCVOj0rPedOEDwWGMQKoZb/pR5r79a2BZi
D1Zvupow7G0LsjqbsK91bddUpOCclfDhTYc4xsN9qQNq1FcTu6SEl4CBDPPCBQz2FFVh7PAVKr0Q
JwSF4fmqa2wJsj9kkeyST2t5oO9G+rSimdYZdnYr85PF1YdgO3ZJtm1MjN4mntzEePTieqBfpFJA
c1Nh8LGTpFWbsox5k8mCWVJE+SX+QSBf801b4ejONmHgxOBY/lqmeiHZsnE9fu11uoOJsGOXNPTT
ijaFM3iCXtGnnwrSx44mJ1pS6H2U19q/TAqLYfYGXpYinh6On7x4P7L1DM03dobDAiYXvc3gjuKa
g07FjyB6gnhwqf3ZOXo1lyCtZ4cIAJNRI68OGVQQU2+FhUX04CSqbumPO8mq1kz6JP291jdQRFdy
Mqyzhry0HqUSkGzM/1HR7PL4x0A1meJTAUeHfDPr0EnVKfD6bZUdCA//nazwqJP4RybwtmJeYJZI
0fl2RNDEUXSxeujGzpZTpmjq9KwiHGf4H5fJMCO6PvptDfw0EEnwJpnaTS0E9IvJLp3WIpeqt+d/
DsGhhsqA1vqZCXd+Zqo5zBAVWepx3ja8cBm3H1VoUgRHjxoHQEx/HZLSfPQ9BT4rrYXBv7gRdWM1
syZoC2dJpwRpZz2pjL43PIqVulOT6xh8S0hhO8oLg9vZZ7anEJ9NrPyoxIfepNCtARVCNmxBO1gc
9+VQzpwO0TVGcGBNYkOyun9d3lXYmLQiG9y2FOWzRXuVqNa9TlXUbcqxMNmoaOZ1uX4yHe1IWm0b
KBFxE6JkQL2DXYCSj+cAoiy9XAXyFIV2P0UYR2K8EgFFo1H3FWnZCTSEVU21b1ZJ5xQFEF+sb/uk
vlSJ5VQh6EOZDcCGylqnk/Ik/1p6BBMn30EXeW4TIxBCC+rReYiC7BQ1hrMBf/92JKycVrb3qmOZ
xpcW0jkmPsgdT4KOP1df197dEuOtPsRnZcyKlWQ5ElXjpw8HFOx1C2xKgxMQSmYEgzOoEju9Pw4u
1CU7NwVXrvA/0KvZfbtA818mzX3E6jwK2/OY7+EAOtmINZqUnMYI9ShZPaMK+Qz4tpKuuiyuc0Vn
3SAOXMjCb6V+hsEm8CBSHRrOgVZ5NcTsEQItXn2sIDh1EHXhGqSxYklxkHfgC2VyNbyd2b1P4pcU
3RPp1h8Kc+vln7DhWthykbCrx7eYnSbJf1UVcvvKqvY1eVRnFQWq5LLJ0R5TldDiYdzBLBnhLEAd
ns3ZpkshpLswQEaY3ygLAVjQVezq7qCH55AaheNF2cSzjYEN8IxoQQ43HlArCCvYNCzqoyluKAHp
XMlQNWh4E6oqcCZA6YkJsxs0eKjs/fFeCs+KMWtNo+HWKbljaxFus7gZQYzEQ2W6Onbk/aqF+SNv
ddDk0bqFwjkw8fHs2JPhTWOpnZ8bEHYPFRk7ImQu7PEmJI8tmfem5EHZQLgERAmdhgnJKk++5eGu
pBdlHt0VaIn19aSfUoTAJQNXIjttEjmJK94zUO/Zn/4fR+e14zaWRdEvIsAcXktiFJVVyS9EBZs5
Z359L/VMYzBtOJRL5L3n7Kj5ZfUt0EBiXhMjWPkYDPYiWohhfvsZGQxwoFtGb1oHPJqwph976YPk
42WXCW7cwXHdK8sndptS8yx2rfX0lJUvdoqHcUUOB7HkNOIhTkg1NM4buiG+PdbVEm9THs5lxiw8
wOAL88moEgBPGUNNfk6lft1rsvBZdJpngto5iwVV5hUxZwKFh76uPLLBY7gVxXNVsgQNvqKGdUnF
20uCizyxGXbz2uXVjFEjettjuChiuJBaVNgUobMpieuVnFi5oaQezTzWQV8RsQjuktHjnjcZJtl3
l5DfZ9mnN/7VGoKsexTdA0g2H2B80KE89DLYLG9WXHGjPeomz742HCYc5PIBzlaq/Y0QOqIc+n17
k5gtJSLKbuPmjTYN0tKwS0taW859fiUdaVLuIwu80bLAMO/rvfFKPSat5yNc2pIR4mSNAROnBqy0
8R4r9eBDDyLwLvIz47bJHw6X37kKj914UJKwVFxF3juT5aa5P8VQRQjHglw/KJRZx0eteaj5Xdc+
zD5kiuBqpz225cGTt+OYB5N1FgMeR3wXMlAGqUfpl6CEFDFqoxvJQSMc64KYak+gWqd3Gstfo1Nb
eLXMQ+KZ4AqdU6yOREeq6XbzIUvDQtqbpacZbp/RPeLEEgsC8l+GqhZ8STTTn+UDyxDvpii/5rjJ
lIDXbW5PieW1VFdxEzDqEKokhx3hwtKjJ95cuhppWBlegmjdASuJFTbJSIcOyUfmGlS9oy7Fp9xc
bwJKjOE+8dRDXCJIMve42/bZyHPjV/WnYfix/CipQujpZNzRQ11Luj+0Vy0K5JXI52tSw//uuk54
ryTrrb6upq2ggCMGU7FFCquI5mPPBkZEfrj5pk40nZfmQWOdEefPh9G8N1JYj45VQR548ZOPOD9j
2rL1JqvrQ6SgWOI/KCrJuTC/o1i7ljQ4T65FOBnEOXQEGNG+VSB8fMQG+eIt+EQnbJqLx0mO/rMv
oOYeC9eFhRAGNs/RORRxfoNHFx4Kg00IetG3kEdR5tpTaVCQVPqpjBTMk9xh/qOiVO7DJgI7PCK4
FWTwyyiIM1+i9ByZJ8K5gA+PH+f8twlq4DkyJq6ivv6xqKZ0dVRXeZZsdDSjr7a8BgnjCjT+AtaX
Go6u36fxzqG+dS4nraEHyA2e2qrZM9Zw0I+x/i4aF6TAM54Izd8aj/9d4DFYnSlA3qJXiL2NXAvT
Mzrfao/T8m7lf/o3cTtPwjFVAkk8ZcYtLQNROGW63YlOQvitfhKmk9QGGr4UBkCiwlk9f9KDahsO
L3s6OFniPs8YrDDtaYWSqA+RfqiEoG3fYtGz0tc65vAhVmq2KLUmTojMvvg4ZK8C0/623Kvlnja/
C7bTWmrto1r9bYagek7FcbLLlsMqHhXTF4VLiWgWZyotAhQ2HCh0XK3T1NvolJrBpVIzQS8oK8cx
cVTFR7yUOBHx4sq5nYljaVsWT0ncLoY4HrVMubaBZBxTMqmoDWOOLuczxTqVinUDQb839HeObghX
q0TMvvylc9b6/4YAL+OCBq3ZiqNS+QMHFuciYrDabiUvCrCR72qdvBl+pYOBYgWRSAu/S/cGxVaw
+S0UMS0mcBHEKd8r4VMakJt5PH6rwshyLVciaEPBcrOJPi2XOkmJqBMzei/FowRVnQczBlk2sFH7
oOi63nxjercA+qwW0tSut6OaBbXsCckh+qtLq5eYwtEkATO7NetBTI58GyOIWesuyKEyvwsrIg/3
TRUDZpGtt3kWt+4qab8aRIRvFsSZhrmFqcblTDbMG8WbYoruPeSQaVTQVPQp2GydvnJlIhgqMjKN
DUS/42INqEe2KFnQ7GywQXw5VOX/7yJ+720MOJoRO+WrRxtr24J/Mf29Qsb1xrsUIcixpZT7gsgy
F4AjgpXk0Mz4Qqryj2b4Jot/g4PhBckOeyx7MKueEfMTcfb5a/JZvNbZWSs5Nvq+RpcQ5bRIN7s/
QGI9i93mogxR4NnRE6ITJYc/t5n4HhgKENok8Obs9aPiKEhQcGVCzfXXmYyEMqz7rwxwkwx6ELln
kL0G+2i3FqVsZCR+kBVsZOcuOxvid6lfTBgyctsg1hpAqWm7tVW814XfRgcYbd0oe1tnukzQJqTB
dohkzNu8WFXxWBgu5uMyngTjj4Yv0zjj4AH377Ev5fJ50kly8kv1OuNRM580SnybyQCJ3Rh6r35Y
fKMEX8+u2eS1eIfe54wtq/joiVYbKJ2FQBe1wm3i7VolhK5OGC60SfgcfDOoYZmUAD54RUilCa/S
+D5eOyBZsOatOGfj+3OhyQSAOvQG8mEk2//vGt+LxlvAX5btl3GpihxMcwxzlU4j6QN/iVSEyjPG
5aapodkcYjXgg6jTDzb6tcBbeAQXZWd6rmuNRt6RQ4AnxD2c/RSBWnVQvKjKu+iJyW30oqkY/F1u
DpEUaA5Z7oxxZxl+Z3gLZ4tpsKg+C+9Oqw4hR4ox7MNineF8lHNmvVQL/UC3Sbml1vs0u3LrYMGN
+Cg4Wz+zLNSk0ABpU0IdF5FdxSksCF3peqCTQlMoX3p1SzayMGuYa+W9JWIG6gNlG8Qwmhpuuchk
TP1A+9rvyi7UejdGZw5XeNviNyFzlI4x1xmtNy19bLWty6dmfOsjr1BddfSRO0yty/IjTY6YBHqD
UtiDV8dpCA4aK+6A3QXM9qv5BBnp7rSs0zqb4zZAHvgGnaB9w9vX+h4SfHqM/7/0BnKjwc1Qu0C6
cFoaGYGAulcAv0vsT4yBKkkz0fdoERAqBWpKEuuIiGgU8791MMk7cAh25tW8sIUAi6ywnSQtX0CQ
kYrwcVQ4GcD50Md35D49oQ3KECZeTvWYHBPtAkKj9Z8cNBNVu6YrzPcR+A3ec5ajrzKe/5gxwZfg
sr36WSNVT2gFU43DU29GIKnOszlKflagEryN8qel3jZQXJID5ulVKz+VBWb4Hz/EkwBIyVgDKDLX
J1O6FiRIwQ9L1wXWwALTHqMKy0ByLNb3wvJ5b1ASyvWh4RCqCJASlDeL7GVGssFB8fAcfETCB0mo
AM8iOBpiFO7a3Am4OOQgRiwP9nhWk4D6AE07FuSpMpX2B7x1+XxFFTUvgUmBYPlRLj47BpBWJe7r
xJsNW9bDanqrnswAlq457OZQlU+J8Risi2I4VCbqv9R+MG67Avr06FEvVwJqv7NnwFFjTyMr0TPv
Ioayxg6igoYfrIydLVBEn7SWaHTLviEV7pUmYSv1sblXWpABHDTuOGH1/S40ioe9nIZ0xBBss5B0
9VnVPxTlr66zWH4lhE0I5BocAaW0FdfUa1+yWewHJKmW3aneYl458ETlLjavuhEi1MWrWuZ8S2/1
SmG2nTRBkj0EkfgYDyWzzuS0BGLkTYmDSn9jbSQ/HrgAYE/nbnX4/ErRn6JAzfxleWfQXIeQr4F9
UFoYL46rzI5zYi0QpWDe/DQ+ziUYjU0bp4Xot4pdvDM4jng/97LCinHOZn/g6BW1Y2TtezLoqj2o
KdU39WoS+E4q60x1GEImuUVTeZDH0Oo9ON5+DJPnXWzDZesSOj6npIKk87rO69mHGdeAYRSW2kCV
r2ZzmejUmCjZeYLRSeRq3dEcvs0WeLbffGVJkDv6xXIAyrp07XGUnreuea3lR89v1QeG4S7CNYOT
NUyYLC09bXBCSnvtIVTn0utbZzTetfmUWgdO0xHvnvCaTuHYnhg8WPTU6CTmGGbDiWTLdJcxyNF6
IXnOMgalYPfUDs+HIkJf7eLrrIFVumTzJ0BlhnjAmFzffvLKfBtkSFypSIM/IimgCkQr+zPiAvG0
TB8C2WEbnDDShLV1JvO3b0OYGSS6Emlda6gYBG7RvnEoEUVHb412jrkK6xs6hll2rMZGA7NO13Jx
+T9xdmloDOzvy8yxzZFi5Q9LPY/xPUWmlvyiVJ2n41J+TDNUAWs69aDoeYzOXVNP15znPtV5g3UG
N0Q8MDXXLGK842yG1azkbW+ot3r8mrEHKPYkuKZMiLi3padZ/aMbV7HyF+lQxR65hitLtM5ZzE5o
I49L/7bL6ooWy2s+fMtfkewOBK+PYTn8rIUnCWcoIdQA9fzUCRmmMw/nQmGgCfTI0y3I3fqV/il0
ig64rRKxbJDa6S4qIi1ODrcvPC12+/8RjiyxNfQ4bEFC2KGi3KpXBpwhPcjxp6HuMcIQdXjKu/eE
MUO7KHr41BJkNeJmhJS8a+IzaWa45MYWYrSQNrJsULzrpwTTg3G04rBLDlt/nPprk/Fali8DJKKW
3hgHWd/xXIhcfclnjj04moCWk78T1B94h6wc1sLN2nNMq8fwrWn0SsfPzZKBrIjcTdjrq5utv+P8
qeUPiQ/pCY8IBzaVrbiucaAhCwLsr8JVPFglWPkljrxlOVcRXRv7qnNaeFWJVjIg+n2nH6c2eMq/
GhcaMU+POllKHMzb+r5Zr1pvJ2SF2RXvTvlvSF/l/G4gG47mP0QnVPPhKTYEZ4/CWGxC+RnkopKd
0+sv+8L0OlQyqIQEOyWxCJmSyk8GPHLL1r72Qn4cTfGyodFWgkiwDfE05lxQfFok/3JfLE+vQk4x
OERd5iJU51853J5wAsV1msdvLnDaBHoRwCbWybGu7BFtAvFfIET/azBxb0f8Vm3L7NQiaffG5STl
/yT4tME6pAn6w/SgWZ96DX+S5nYCnG1A21iF7MXRm5FfDem1Fp6apmr7kw01B08EDaCxURjoL0JZ
95ThtzKu5nBOckde9pX+rJiDpI7+x6/W0GjvBmK3Eq5NKf5FMwRmGibpWYwDff5caJAR71nrPRv5
tt+ULD/CSTChkYUshgjsGVzmvyAnsJcKcy8+Tf3QhC0JqJuEvZ9Io/l/QMQr6fecofpFfxxfZbXc
7VWDqigPq7BOrJFsroQN9iLJssT9pJLMRgXNXeABAWku51vGniTpXzH6wj4NIPHH3B065tvDWIed
BAMJA5AYoPUgugirUwRxOZ80SexHozkauDsHJDYVIjDJhivbNeo9W3F7BxY2LMxp/bkdTgNgUsmd
5luGW5e2xqNImpG1m2+gf+lyjK0Q20E/28gby8KHIOl7p6TBZLW3iFVwLz4L08Sr1vKIE5rcEOXH
5a/gW/+ukYxFhNLVXDxR+c0sWJk3vftNINxYygAptslNGebKsKDqqfsb9W/Mt8aIlOgDdChRw6Y5
1/VhGIKjgNOd0cmpU7/vwqIKW5Lpei8fiWfGtGJ8NF0X1OtzF4yHR2+B9iCHJMBTG/C/nqPC6y3a
AD4S8Y4AVhJezRjbSaihCW/pyTupky9mbqH6onLAdFAI5yF/1aOTQdLbGAJRrfHDML1NQZR7WOnG
lT19wXb0WPtA2o5z6+Gy5IlmgMUTxxhk1fDmYUPcjsaCe2y3QLLQTXpm4mmkTurvo/KkSYDfBt6d
BPc35mcykHCeIUQLUvOuyt6S4pr11jpo36fo1vOXNa2DNXoUX5hAOyuJxNfJ4EzxYg8BQjdAJOwH
04tErzVREIOXXCTMst12UglsiAD+fybmgnQMdSSImzOtNKW5eezATgHqg2fyoqAMRSbXJj5aU/CX
VvK3Z+SgG0Wnms2loMvORjkMQrDNb7N6ao0Q/2NV+YbiS+mZH0FhD/sk6W6GiIvHNP+aIgb+42jt
BHhilEJ+vGKp9hhmuhj08wn9LjMTTlAje868jKVaDrgk8hYbHVAdcVBOX/OsOEN5RU5aT3a+uHoV
itkBs0lSHfs/EXh877KwQ0lGq5/W+9l0RvG7z2i2CiUjjE0nTRyw4o6QfS780U1hVZf9MNOe7COO
VeIDBKCBEgJqExeprxjeunmFHCar0/WAi27ZOSIxZ+AFEZZLZ1sPs3oVQTEnhHgL9peDIhyXJ+zg
RjTHPb9fXsWaRjoR3YsvWu0MzzJyu1quVUVmBwj1VYW+4eNrN8XP9oL2B0MX9ANVOGP0Vv6BcefV
wqxmJS5TWWYxtLEjchNDm55bKorN66z/sTKXQsd5PNFgQyYz0YyDWB2ritpc3mlxDOGfxuLJ1a5F
UG3ONrroruCU1sAc9s12E7qDQvSwPh6lypOWUEW0O+JiecFjR92nbYwuaq94O3OPxM2vwobTzq9T
8qXL16h9o91x0Tgngik+MCqluiONH4jW2uYkaw6i6yQ+8N0B4ElSnvmwodCKVKcSQPY8r68p1z3B
0goyVCctbEQhEU4vvhzhxYEZhR/N9GOvvWeNl86fJjncEbUElSemrGgHqQtFEuTWP/lyF1qH1YD9
QiPZIGELuFpPrvOMcU/h/MdiR9pqu69TNmVPaDw1uTf1x9x9EebRsAsPjhOpV3Pxwf5hZHiKwUql
7aDlobOZEAd2gz5DdPMRjd74qAA2porETPkymkgpDQ35arJQCpHK8VfczZPXzI88i/AXrGwLdGdO
lXlMCarcbI6XbHNYqdik9HVX/pOV/FXJz5bmO4t8yzmbiUlJXWF6LtDF7/i2735yPn5KVQhkNsJx
PCnqaU8ydKRwa2acmC1YR5nLvDKz9KpOeLdqAzHQWkn/CtNHTUJlTpsdZwtQxkGjY6k7JPNgVWgU
TZyvILMrUKZdr3uFUP54X1unoT0ONVfFPhKPM52I253ZDwXLhFYlPnTxiSQhgSdLd0BFtfhUjR6/
/5r46OBHUNnZmRUHjYQ+OK3i8jAhymG9yAtPHcI5uo/NqbPcAWAd/egbBq5UcXB0pFa4aqfMYsS4
yRMKXpeeAjzV6DXn+YDGOZfDRjvA53rTigvitMlIKNLLkj3EjHqSf1gmTfn5BzcUufJ1Czhxfwr9
d1Ue84bkFZjWV9pjt8D6uKiCFJOz1eVFm0it/IIexjtQJfv9go+aPBzqcul1bNwM48KrgmwnEcYg
m3dFxmoVtIpvqrz7dAcAPqHs10TEpGgflNJkJp3rUDJ/cFXA8ivABsuGHCEUV5iqj6XjgAdNtxwL
/aUAgrLHrFVRA5Bp/+oxVBEnaH8l8gqN5UC4S0vLD8wuPRLPHHucmUT070b1KCrnnDe3Oxjjsdz2
xbITjaAqWMR5J+iRrn+BnI1+p64ABS56lKJ44HpjcmP7hNuwDLQfkL6Bvnl85ly+jRICoKDls/pr
hHCeZY9UZQy7TNjZHtUuieY0JtTgwficTMdIXRhsUcW3FPK4AcmpqlN3fJqB0O9z3gqEFaB/NBPE
/ISA+RFwSOGvB+nwwg6EGO85YSDfsHTUuo6oPnUsT5UwRSDPQ071t9hrYu7EzbAhQPTlZzSdwfhW
zSisVDZFarsMFjuFpytrr2pvfRZjy/SDbFekS9sGhOlTfxs9Y3av6UbkExcuiNvAdO2C6UuIWrmL
Q6ReGdYcfIJP9ZAdndAZzf+mykKsGMvo8EClNkKtS/1rWyDrroxQQI+Z4EwQTkKgUjCLx4fY1/Vj
yDgJg02/FCBXtEBsbes3FGGxKTMZ2pLpYKTQiTMAiX0igS/dL6q1/CsuoaNYH/haiUz1O0AYRfgZ
aTQgvBTh6C842oKXuMEHrQciixxZ60/doNYf1/Fbl45qgw4R+X1d2wsxrtu+y3ZkFssxOpXRx7CD
Uw0vJylGDkpAtJ5LfCsKdASgIh7jkyofh4Xe8dgplgteFgHBbHEdpQ9kpcs3rh5CXvEsUn9QsCvH
lid1PyNFQSADq4cbXa8ouzgv2flp40pBsclecIHykEvC7tmG/MbngUDC+oipBJfdVjoq4kWIkKdd
08IjyCrd6AsGxmX/RA+J231A0UuHZphKXonIE3UfwvofvdhrLdEc+9Lam9U+kZEZHhVO2PxJZ0Nv
4ZvV/yH4Eegap9KysTeMVNKBKhk9qKSD9ZjJwlYIy+btVzcyvmhJ9JoyNGToBRJ8D5COHcoBwcsW
2GwGklNDsLwiA/oclfrMjiURdUNOMKPrL7su1UcvIGX1ilEk3EQapGzy4M3WJjScEHz9m+zS7pXk
9xWdBDSK2l3EwRHxK0AsAVsRzxE7Y2GzE+Y5ZsCERB0vazG8ukpxHNawpo+PDPv+gBSP1k3ABvx7
vc+YAB1lIqfCwia7kxJyxfD9lr/6Ky+9VnsTfH0OOwqBR7s4BcQvjHyx6EI7ZJWTKRemUjP92+hn
U3G6wWcIxhpXv/UJpkEYlN28QGByFsJkEjtCz4Bfb2dxIEz0ba2QAJyAQRMqCQdU635a2t0HAaVW
w/Cg/otWhTQxFKmgIebDpAPYDFms0GcDBPL+K7GNLIz8Qn4JVgawLq3zU6KqIbr37WbjhaD77Ilw
MYW9wGBh7IJem1QbDVhu7hYA7Ixqv1BDNi9drPVuUq+KLUPe6wQGfxT0QxJuUGWAN09oV9HCUbta
xWu57jmfQXHIKmQt75D95lgoSdryZwz9JLZLO+Pd/Mt9qSOqwBxIXjTrm46LeKcUBHkjl+OBp5U3
yLLDqAcDez9hEyM5mKj2SUpSb2ldXMD+CVDYI0XNtzPOD6Qc5q5jX0p2be+00MI80CwvsPwko2BC
2Ck6/Jq0gzO8oEYlJS/fPL08NHgrCXop9n0esGt28WG+1YufbaGOpICcDdlRSN1F/y7g36bHADbL
ZxfYmHG5uxG/lRB+biv7Khuewbh8htGcugfTXiacZSqPLMvvNkdsTtZKmaptcLoZni65MDVwFKK5
R84Kza7r+4KMkBMDfIzHD9G9aGfcy4uTpsV1jiVnePo1oxfGbhS3Yu8kn9yepkgjrjfFJ0Bm28Tn
oXMnMVr4KEEqqJrKFxNneLoKEfCcSXtFCuoagBxIzBSHfziX6vQ4lX/2wwCe7CRA7ujXsIfzLsM1
CvuFeS9zttrPAZ7wGDPxG6vDtSQYLjqACCATEw4ipo+t5WsnThrRtbuT+7siH4wcHSuVix2cPcps
OdL3DRNgRIiYr+UOnxnPBsnFNVcu5QnHFHiFtEWUgB3RPYeN4Lje5tZEbJT0/FLSffbABgzg1cqT
7Zjs0wCuol+LXiLS8eqgVMQaX1U7iRqaZo8WsL4Xa3YSbaB61Ism9YdkAqQFDr3AmJyUFJXUZoJk
HXJ1DlSiq9FK0GxOKVTuVUMQC3Cjzz+eoiWXfS+NP/T2rVPDkuq4wTG56eAIDGzNHvi/+aov6s/Q
tX6R/kkW+u9CcgLg3GcCHgh4xOm1OtZ20eif1A+kqSLOoM4XWqNAMweFyg1SasA8YNAMNChldPqf
0YhjJbPIXXmMvNughfmxU077WcIxJawZ9guBjGpcnFiQSJsStQvKSFAnvmX9vEcenEv2E6okfVzD
2k0qfB7FXK7gXlYG1Nlav309/33mdI3D+pgD+Ssbub9AKVydBHAUDfSkCc6S8rfdrWTeimiAX1Ck
cserpdtSnSGydO0pktFVX2rCVSBkGVxOZGAiuEn3V8VtSrzDt3b4ZgdmZFyfkPcPrxRQNjKmucDs
iTKfPoqTSVTm9JffUkXw2jwyldN9F3POL0NcUJ2F4lsU7TEdDnOy7qSNhU1d8sohxHIhY6z4YRwv
UemhwuQzkPB5KF51B4LKStBsl9uN9yEpn/pbJ8YqQ3bcEm6CR4TmjQzMLyhfgDlQJIJQRtNGwrz4
DvQSHw8Oo+kHmElmiR9fINP0v5AyieZDo3V364BZVH2rT8+Hkq53vFxPVyu9qS/TO+EwXumxUDrx
l3JfYBmZOKjfwpQ8Obl+ZDqTU2clUIeZEARLoAqCqW7HYrmQXIYdYNsrWIb7XestF0tEmvuCOht2
r3MIsTyIsU5NUh+7K/5YNnTO2b0sBmJ5iNByGv7Ik40lDFcP7hmCxI/ELRzqb8HT7vwrslyMHRtf
M1a8p6Jv+M0+4SH4HvH+YWGCKlU6/+m7ukufUNjLayy93AmkBkvkHyo6JOysBFugtgX8jVR09bWC
CFAf8j12C1jq7dDvxj8zu/BLd2dOSw/DY3zD5PbTehmzBifts6COXV+dcJtilc+d9lRdADAK4h/g
ysLoqsX2bOsBIg9HOEUS88lL7qau8odIJIS1zTcxS2jdDMaNF8o+Q6wFTvWz3hQyM36exjBkyZ+b
5DDGgOSSqsE9mw+3nFuD/cJ0o2P5puJ4wEWFOsyjFE62o8YBHTlW3gji8rl+Juf51eQPOZA2RZPE
VT5WxC7tats6Gz/WHaVP+i9xjUvqQHZE/xfvUc4nmw5DyctGU/pL/bYHP0cOAZbKLsy2RLHDB4kl
x/4vMhF29kX1UBo2Tu71X2AgY7BdclT6hFR9muu+N7AB7CR/nGiBk0ofd7iXYkRvbzx36tuAcMTL
r9mZ6PeMtY+uaIz0L807hc2Rz8RDTEKJmGXx1y+kTHs+wnf1gmDUslPbOqD+Qdk52t3eqhywA0Lm
EVVh6UcvYcv/AMWnMaj27ZHUIcSvxqG45G9A3tGRph1MDi8MJp12VLzmF4Y3JleoeZku8qvDG2Az
Onj5Mbpw3DqNE9vqhfDfS0pK8cv8N/kRX3EIMEl8j3+xLmGffOZKYhq84q9xUk+26Te08WzNn3X2
AiQZdofalbzenY/AL9/Zme42n2bkY/068iPtUbmRm+lEZ5p5LqmfusBY7nTn4f7Vftr1BVL9cW2/
I3Gn8Ur+3yKlXZbzeiu/CXTH7YaIH9Tgw7SRx7F8/I3eC2+gH0n5TF55m/jO8AtrDwOi9jFcVLpQ
+WLFY3oAJQn3jY98bz8e5HfBF0LroZ/Gw8x/8/vqRSemfhajLSX15Y6B7syH5jV+fMtPkkMZW5Be
CfJzlP14ig8bTkA0Frfssz11/lE48y5GV4QJl+V/R1J7ak/9ibdk5BcLd4h55HXRn+g1en0TdQsz
z3NMjvJr7vEJke7S/sVawQO4MfJyi2s2moeItZnEFIdXQ3/Glz3AThZ5l/VuMhOPRtQceJKPhQzf
vkncrLSbv+Iv1tl6fX6byLZlzKX4rOZ5kRx2ULN1J4GdkwunTLnWyKTQLIifwORKxLoQvSlxyIGV
lWekTn9WFOEYyYldqDHxOhNcS0OUJ94jOEms98QHAPcxzfNjMcTFbOOTEt5RaaEz1A7IpsprdUek
gqRbvZjASTxKNUGGK1U+bwBIGIqW3l46H/fGktm0Fxqf8TuGCljWWQqG5AYtbFAIwBVNK4ccolDF
YRhyx1VEBdUvzvaBlRPJxhvrPrvrZgUJaUTGi/Yg2wZbvSm/WSvK+CreyKQwnnaZUglnhkwdxN5I
OqRctIDm35Oizk7eldTmCbg4lwbrg5K999KOqGX8ADnhGnSn3gha9KxDfkBuZFf+iPDjJfqHLxal
LdqiI7pYD0ugR2iJh7f9sJ7kN/Gt+K1v8xd36XG9lu8wCxStzc+7/qX4q+Hajp8un2eFGhQe2Cpx
GQ6Vulp9HMLiIQbDxzzc4kNPrNcteSShfquOOUK7XqiJHADIM9NHPSulJ0vzfRjHDyWvdTtJoSfT
Vrg3MS1eKYft53AnAo3zrXvkB5RRHGnLHgKdc0xUPBN5JjrVDQ3xYWDE85Wf7dcy7MRtwvn0lAk8
O9CjByw4pxd5Nojg2tue43n4YUwGqugDGifOOIzIsjC+y4Dj4U2IzojLMgvbw8uAm802PzGkuojk
bsuHRM84frMUyHhnnYeP6M+62thAnrEniOs2Nli/eDRhhckfZ+26H7+R5PxZ/y3hCKT+glWkOWPa
f9kk2lApwt2DTiMWS17hf7lSaciLm0BAev+X1Lz31hs+krDVZJJgTMJkpk9KtqDS5Rfey6/D00e8
Y73qv6JjH+CDwJ3p1Xc1JAvLX9tojyXyJP+dfMmhveh7fq+O4ju67p9YNTFw8xiV+nZPQUQIP6RH
esa2sW4L8EzKhxwt5GpIEjG/ohpYHY0HSfEzNQkJODqGw1rP41PUtlBqfU4D6KtZCsdG7yUnTsV3
UKpceh3aP6352df0QXIC7DKJdmYbLerMC8PaxZ9Bqgo6b5cPFKin0nZLZ6c0pv5U1gtmoWwFjCUe
JdCemMYpa/Fjo8NGGEekaGAkrySiQ7QpKTr+88g5S8A79h9zD7mdIz9M6HLbQbvwvIqHGY+P9uwe
JlTZtAHQJpofSS+sQuBFYnUl8dAwR6jEyx3QayxQZQWc2FomzYnXeRA+WkDOuq4sL5MOBDGRoWpx
lUi99dXh88Dhqyh7q5FRa7A+1ImCjQrZaiTNQaNp70xBc33BFDXxcBg7xi115YbcTUvQjheMcZQn
DhiLf8VnFtruqspkPiVd9b0iOGOSWzd9PjG2ESeB1+eC+RIREcHftDtdjfIP7Ee33kXlEauPanIX
/tob9jDRq58QIvO1XdIUawPp4M7SsYZlYawfpAaXrHbjG42b5YklNG9pTi7lHd1JE7sCviB2Imu5
L9sJWCiqL/12ZMnSSEzRdlPGd8qtOTbpOyLgmgf8efGDAcB0N5GXM0eW79YcTJVDBwXS+Ck/DbMt
6qxML/15Iwyn3vWWs6LZ2G48Jc2eJXCiTpTjizP/ByNNpIQNYjxWfTXMy1BIfIzdU+ohKQQxUoxQ
BU8aj1CfAsZQUAGtcnrslS33hh0RqvmsjbWjnfXbvtfvCeVk6j6O9gQgQNPqPSznOdZYDCcfsG/k
sRA4Ljg3ZE+UPZkYulFljj2zAumEGmhHgsBwxQUFVdak1D91HnuKKi+q/BpbD9H6NJmc1iBPUYi8
EL37AmKaTJ+K8q5kpxEzalWHrKhQuIzvluBtuNK00zoerOUYiaFEVdeTqScsy+lV73U8xxTXzFjl
r6g1iY5aQfUImdVD8FbCHFU4QA3/BzgEmS/Y2TiW/VK7QGb9G3u/7Y+VGkyFXygIxF0649pHb2I+
PFvKZ9ZeBP2wVO5Ckl1pV2QH5scccxx16GQHQvz9EAfwH2PnteQ4dmXRX+no54EG3kyo9UASIAma
pE33gkgL7z2+fhZKmpmulkI9EYoKVWclDXBx7zH7rB0xpfcUMovHEqTqbFy5snEEB20/dWcOreCz
Uq40fIFEynctOoXmuexoO2y0+H3obkZIUfLUNkeTENj/xFvDaG+4xdAdJ8+O1Q2M6y7eifT3se0j
ciUhGrF93pfyUUhpS24UNuKj/4noc06WV6q/MqkHAsayhgdF2IfFrc4eYtAj9QVLm9m+m9qzD+Tr
x1BndKKPyPJkjHTBtHtRuB4YQZ5jxx9Ah+1AZTX5bhBOJbQYfAW31FMn9As06IAMUfXDLZ6J1qfm
QDnXOKgPKaN25lftM5f7KOcHAUoQ+rZ0DQfXyOAerGOcVaS9JlKDXvU42oCccsNsU4+I8Jxa25Hq
azJYiprIBZucvX+sMS2J5x2LOX+2MZI0Yrp8WTpl8cDtwbGvM3ZIZRsTC/mdPjnq5FRHs5vN0EaO
AAcg3Ko6BF/SSYwPUXhss8c23JrNXYd9xnLNXS43TjvmsPf0c3JPOhsNj3ksGVmabdqA6852f9gr
pI5HeckeDsILT03fPTbZG5lDBeIM5tRst7poDvTOjwAVSibWhx027d9xscDPqNAB3CBaxWWJRRMX
D8WbaW4BB5nP/Ta9QpY5juzE7FjP+iG3oQUuSO4WkBqOeMgF+g+QNIXGz/E63Gsy1Xxl4PWwLNYD
uyvcZN/pCN9IXHl2FZsRNoOiLpi23jZiEMZ2gVYmRgq6mB2dJmRXY3xIaz13VHxm6hFDLGgeTBkv
69uIiggRCaVVzvisX5QbbTVwZ9l7CQwvCOdchcyVwBfNL9BdgOvySRQCioRWH62mXvlMDnopCLaU
A9RUxGPDboydXm1TFEgYVVAuQ/U8FecWjapANkmmjoUhkCOUIdMmo4agfYTymXGfkoxrQemPwlBF
LotEmOE8bKuhUS9pVyLmIXKk+DQDEYJl91xhjSQvZY+wkMeSKlQ/69EJdSkPJ4hDVSdVmVJCf2OD
3UrDQ1oeLWuNZpvqI3G3gNEvDzk8zzXUUTWHWeaqsGEokldrBvFovqYbRBHjN8RBhA1IFgzpJI2M
Ks0ze+bbzBt4mMjLkCc6IPdUIniXg3Una1DVnRxUkTePDFByWBH2RZT2ULkRMYLl3kgzKlYjEE59
gAeud1Zkxj+JaKqPsVtR2BY21B481aFhhZyWP/keRM/E7PWbnq5Ulw7j0bh2z3x1Wl4ZgEyMdNE4
o7LdG5/KC7IxgLELLLp7dSndg3N8jQ7KFr9Z1Nls7+RRJLqMwi6YQs/6s1ggKHpgd68N7HKOJNvV
sA7APIBvgS1z6iWbnoWKgtTblUixrZV0Un4Mt5N+FdQnkZcv/OcQizB1p5sLD0ERuRGVl1f0R/12
usvv8VXmKVqXD5hiCuxwuKbOZqDqO6fgYTjmp+QifLPMym1MOs+oHsui2fDA8woTgrTBsXJ0SUv8
hi3ZwYXZyKlGwYVcDf51fIoz9PXLlgPpiYCcA2QT09665E8a0GgKs7nLt537eDDtOpqJ88y90aOo
+1Jw5SY75cPl8zG+kZFkwjD0lhRk1R/hPSJNTkoh2vEmwkvV26jOMxe4P0lRs7hGr6QFwhZQs/re
fM0uxK9ML9qMMl455JXH7jy8EdmPGIR+4/15AXoqmSse55w5YRBD1AB4L+pKKEicutkJPnwgYKp2
xhgzsMd41XcOHz175fXPzRfmRGxCfMvwyQNLhNECqtdyG04b0s/eoKe+H+lUE3lEzFJTS+GP4jn7
0K7iOfsgxqT0Nqe338wKUvQmUqldbRusazp98ysH/TZoZ1xBdOdS9QwfQNezVsInDxhCIAkv2yVK
WTYSAlh05uTvpEHz4gISAecArZS3MgzAjFSLuTsbvQTia0eEM/wXkpjPdBfs+3P8KH1EzKmfWdho
2DUN0YPtG2BIFtaiuFEx00E8g/Yh/kIGSAtkwYKH/xkViBA/iS6JW/lANKBJlul+r0Au462MBfPs
otwdGNyBJvRemg6BFdEa1SoaBWy/IuNdbK2fJSU8zhoTQC5BDbzBm8lwPMnpOnzSQMEhFn2QC4r0
R2arldaWWFcYKfJhUDZ9iK+Vf+HR5DKaB/9RPk4nXsVmDsset8kxuQSXhkLh6BQr7CGRcONbhMcA
vCxgj8u4WkE5Y6okuWRu9mWhBlhodzVYGQE5/JHTs9BmWGbAiYjmE1AT2coHpUwd7dvcdrNHjj2Y
lNW6MrGwXHjv8zoCrUkcin6EwdcAeZqrNA9SdByGtXDqr9EOsBHEtfy5FRwm3I1vLFQrMJ1fPIos
tFxYDgf2jHTcMSTByRCUJ8b+LRlD2E0I+gPrSFYM67btd0PwRbheb2i/KyGyU7s3nJjansDQxIEt
UC0+5Jklt2AujyKA8hFU58kpfCZahBON71kTDW6Y+WRO4nKdqbRaGO85t96OkoDXOPSvZOzoMDUz
16VBRZmhayhLDsIti25jBk50iVkxMnvrO8jXpH1wdRbmU05nEQlCk6yTPFvh8IPpG+nyhE1LxUQm
kqCtBvgAuQknbwJHC0bxTqAig8VX/IkDEt7GmH+whFXKIOlmlDed8RgCZueZgtPVOrGyTdsvqSZw
ply6xnGlo4Hu8V5ricUjrsoXEvyPgIofB5u6oCatZ9uyf6xiwoOlbjo+6ld122BLzTYGxbWzecIT
TKTAnbxQadBRZoVM5CKG2Xu5y094bZ9zSya7sGWwx/22Up/q4EX3lt/IO1VGUCyH8NMzb/l0Mb3d
CCs/WqsolVon111fd8cae7udEe3K9KDqhzjfUmfgtg8y13SbN0uvcxJ/67WM/S3w8S4huz0CPkZP
KUQuPldGtgKEALsdni20VIRStEqoLYgSdBnSAZgQq5xJISwpS55UjAv2hKkEola8yB7zl+k+/bgY
dF2Aso3gVIT5iBpgLXBaBxAqqF0jdaGnP9uxxwLhHvLlvSzuI8ue1yjwcORDABo7aCPLyTgaXxjs
kWzEuWu0G7TbJXF5erGUo1dUi1XGkk8OBUlt89DjHBDvPJPpyY0BdQURd2H7CmIzh/wPdQnpM/QF
5MMDhagzI0tVyZghNYAVAncZXR2BCPgTfWVRGGgWRPKUhD6ZwKM5UBtO6O0YTmW1hBMS2E2yDkY3
QPk6uA2u1aR6IClmG8qVCu0stj1l03QbS0D+s426A1O/UvhhcuR4Kb1kZo5tbh/lATNfBbnDLG6p
rlkkHDC8EK2avqNhuWB/6Js1Rrf0o3LfNuk+kHpCmwAGk2+oddNwmioGvra0Mtg/4bIQWbYykB0E
Rk+6sALrJ03rZFp7lmPkFxnFEw8IFA2BytNqsOwWOnB8JLND84XeSwXRDgFe2LHOufbigIwC5MwZ
10gZ7Wm0K5gvyJGfI4V7qIQ1VoY5IwLSisCvC++Cf5EqMhJemRQX3AppPPMaWzQ7ucrUhKuQiLZH
gywRZTjcTiIrCP/pmvo5LXYewDn+AIL9Ix0j/tFpC8FJkElT1vRuEzZ6rli0DjuHh706EIpIo1sX
Lpk1SW+CEibecf11ynpBwBD9WYNMrh9S/aEYz2CpcTqvzUVfUDnYN0Ac802tkSPtQ/OWdLC69z6R
zRxT2CGPGKnylO2L8JSbDiduyQQWaDuBNZ8f5HFDxawLaPa4DSCL7J5itRHuIoQcvjth/dCsarYQ
8xZbt0hmqZ7zlvz8qRTY4XciVEAP8kqzGw1X0E/CiDXCErcfOXfj5FAxcUmTwAA8e0pJPUPAXjNL
GpLuiotonTjGA20VJcdsvClgG7vouxTET49HoPFRx7SU4waR1cCF4LmkfGadewARIwNwstNnz7J+
UH2of+ZeG84iLISAw9wWxdWESPEjZvjdnkKqn2bUnuUc6aap4kKr2xFPSbJB00SrXqXeT0USwL60
0X/UpJAR9P0qGx3mbNEdqMg3Rtvy7THb0RH1JFeI9pRfCJNGZ8x3DAElraswMkQYXNsRtRx9UwHL
r7F+QCTFuAP+72tWF+IkLj/dZ5nxZGMTUZlPuQLQ9ahU78HjTIEd4GCOboO8x1wxbRDn34yAtNnO
ihGfLBFLUHUPWoje8tUSMfCzsekUQlsG/cMgKIAf386/FYb/IAvRPVXn3xXn8UCiHpuum5E5nzm+
MSRqGZ2aepdpJ11Fl7I0mONP2Kq2iokrAvWdiqz4OOQHH5uPKtyZVL2l/ICbV/PCPVaTgwHwxM5h
BEZ24W8IrKhCc6OKiDLMmvYmRFZCl5XyYmxpwASH8okO6Ka5szmktHPt7i6SYA4DNZMFMTjtB5Qj
/QANemKOLEfFOdQM8jWF2qynyX9VKt/N1hQLsUDkDRHrEzV5x36TPlxTtF20LdlbpiUROtXS8iY7
ptMd1d1wH5ATscfdA5/c09+29MnwaCEhoTwmBy916NTvHFcWtijjXlghpbBufnpIGNaE8rHq9FOK
EIgO4iv8DnKIp+ZVRaa9wOq2tSmBwdH9aGgoUKt/HeAFuXwKS18AnnJIPUAoFxsZbhxPFWgOhzlD
AKVih/7SUUlHeAEVHwiKuAsmytccZyYA23n4hTMnb9y5dSCcRhYHgjW0J+a0khK3ZA62WhlMz4tM
xgGSOE2N01d0aRd8SzKCqPyRS2AWw2VLjkQNRcgg4sr6SrJVBd4q3iiV01AT6ZEy3r3WtrgxXDgs
pVp3NlGN4eZlAtEb8WU+MllbqccJ9bOH+ML60rHhWqRj6U6TutO6fAevYF/7wocXNeg7aluTDMfL
u08EuMVW1cPXMLIeP0OFbeFBVvGBvLfdo9UeiAKYy8dWib6tCRAEJnVOgzt8mDA2YNCmk3YlZANj
lqWR5aUh01UEdJjMY5nhyrjYgKXJN5xlsoYM8m2KPssJCdjaIBPTrpXqL4fhlsWErEeV7SReVseR
GF5cy/LRqDBBP2HthIsSnxkgOXGlhCcJDnITPQ82ZEeHZcAdSu8WUv0SIf/eN8ivwIZT7iImCBZz
oQYBnrqy2i1qRFF6g0XSeWAfm5PQbhUqF+liJMdVtnxhBhekbpvR1wgIT6lyYA+FXHUNsx0JKj2G
eJkLVFacUN/GGoWngwbjCx2BwBM9pxEEfrMIlEHSGTewVU0H5+V+0xquOH56+ab0mc8/J9ZeBttT
ryv6qOGmC122xgDKU+XScu2pMj/04FqYmuNyDbNvBIUcvFaYKASCtJED/EIat8mPYnEzKeNnj6Pl
StWOiYbc3zB+WsIq3k9fleK0dEJlYWWEh7Cfa8fVcJtEeQ99BENaePSEBcQ6dhEe6/DWl1ezewxh
saOQSvI9tS853TbqqYd8Kuh79BpC+FGqOEZROd0rAGyZxxIvdXJLsvcQqRyl1C2hdUEDHRWNdS6b
pwaUR3/qsE6Y3KJaarQvvWPs3UWKrAxHMNz/kVd23z6ZcniJzf4gVc3TIMBArHxK1CSPAbPkERf/
MxGLYEXxDcgJVhHKJsXdRpB2THGxrQkQXZct7aFhlXrA6zQbE/NhXV85dXH7m6xLkL4NwDAYDSd5
a/C+4+NiUoOryrQXVSZdt2m5EadHejzdcAigPqHnSXfqbFhHkZZOnrGIr+EzUZIc2Lpms5PENcKP
GXkPzYCSy0MUaWR2AKOnTAOZdfXj9FHHLSsRr8U09MDl0xchRApbquZGsUDHaAkT8KSCdfbkpwFR
o1exISgC0WGAdiyv8BxQSWkEFYVIReORtZQ+F+aeKbiooOTIbjo4Y/ks6iOd9E3ySO71gcpzbE+W
7w7r6hh+5gJCF7sjm4JVuDNQ0GhE1ogvKsxP3Ao2pRiriwjx3FB8tsO1BCWJFhYjtMS2kCAwkwqc
vfbteUQKmwRjF6QbUcMz5cVC+D6b2BnTuGpgyNAuR0HHASs5zIQg8UUpnOHsRAggbBBl4TEj36L4
iXFCAnyg3Hr6oCENpbO1mYZ7qT6KhcBDvzFAH3WXDIFDXMzcVleg3IzUDHVS86iBYsnC1QT8m6fc
1y+h95CXN8y5DcnN430SHkwgGvjBV/kaoy+Lbh9HP2peBrEFPil1ZWFtDHYxYSK3lW9yuA69i5Bu
Sw7w/kOtZ5N3pq7JXLvPwTiHxKca3kDTpdJeS/LXwZ35Cv5C38db/cclqFcWpVIFxh9JdzJ7TxSX
ITrEtMv29X5IkSltYvmbOo4GkNUDR78bGC/gAaSJney1cTFCzOWDhWsA5ayqrEUYiF0fVoqVXejH
sT818HCSnYbgyk6+TcX2kauS8MfCK3DA8CmiQAoDOgU7T6+UICSyyxI7JrKDNjwFzRETD6vaacqD
miM5UsZb14hXSen1dRnyjI0Sjirh9Ki3dAkb1zLThxK+MMEjPG5qCLi9oVlGk1ZtMviiL9HhTPGH
stNMyIuPVGmmK92qUF4aOp1Ou7bg1CNZY4Zvk6YPhfnUzDCedVu5iQXizhbDlWRBzMIJkmIR+YLL
0TomsCIWdG5qKBk60s2FctbcfjteR9Rkydr3nOa1/vQ/YR33YO4CChp7Jhm9lqItXQUqM68JEAtz
YzG+m68FGFa4gazoUa19QDNIjvQ7Ra+CanVIA+hQRreuY6N8a3yXlmpI+ErL/51HDec2mi0knIwa
Z/tQ2XAQSt05ZCG1ZHyLAaUgemMLsPYyK/AXO7IRIckiwqXoGFJjp7ZUEIatlPzAQFaG+u+Daio7
kDEb8lBsc8iWdFgOn2Vl+wz4IJ+E28XAL57WyjEaXLqmTMBTfU8Zp4S70VwtSFz6WuY0mFDZnXVm
aHRpHTbT46hindDDLZHxLo4Z1fe1AkCJhf6qb4DOySb5nT4li1Hu6VYl0M3NKrtLJeG8JDaw1xDd
U8ekmHsYJpsWEoWb/MWaliYDEMMqGjdauc8L0mk8aBi/2InWWq83XPfx2qAXtDBOWo/J/s0vHzSm
qsZdyRRfgtDVxrwlpBBenKxs3dMjRYrEmYe0jVMwYKCP2siLEj8nzbGXr41OpDObL7TqiqeMJ0On
dF+Q8xwaoEGsaQ1bccS9TJecp/fatLHWSQ/xcGaPYbYbuxtwlTU9xml+ENCoSeouNAEEUOZyY5mw
fKkUs79iw/wdrA/om6gcY9dE02EyVEUZmYnvJVuNOyCMMTZafvLlvYlPt4jemJ73kl/DWyHLTthH
Zgo2A+5Un5TgltZujCEVdJ+HIV1j5yjQstHZ09aSvC2ItKeDZ8IiczumOzQU/XYuzw4w7M/aXUDm
xXXOwHKSUc6tOEHZKChIDUqfsHMNM0JEqDJEozCyLS1T6VROTlAe6XUCGwLdGW3DmMb+NU+d9tNA
ysekXkc4vZKQ23qHBgafd1Rmc/GtN+zMAGAGgyBLdl2DJDTaezWR40H0XDweNdHNoV4AhOoOJadJ
xiDCEfsg7NRgIRWGO2kMyHPnVhY+A+0LXqfiRwBfqob57xYGhUMKBY5Msyh1MmboaQyxeNCFIDyR
NlWxK4DETg7duPRkITmmkl9vFE4y1jNrRFKcPNZe9IbEowvBYnfeTKI1LdeXmNEePDO064CXHO5B
SRt2wXh4T/VyxFt9o43r7lWCRInLeWLjrGgzP05/mEYFpzsBHqhKYiJIj8K4bvBsRIuDzANWUYg6
dEm1FasgqO61BWITXBJbnjwm8MRbHuT0ZCaatC59GiNRx4hhJ9THzBeRWRnghaYZGqpK/odVgp8N
PCbXNDIkXWZ6uuKSRkWfL9vK475DeJxq8dvIRydKLISCnf6txELmVoOKUoxplRzza6cqjo1cPEHH
ZC6i1hgkJOAJm7EGalt/FX030UEDdB13o+CEcgORqd5VMqVQj5oPfV9X13DIeMwR5+psU8jPG8YL
kDbzjWWJWROevFzfK9AW6Jux9vSJWe1CtC1M+UaUEIXK+oLNn5dUj4RJbA49A5dTzXRBkwoxybe0
D9KpP4WjyZBcs7M6XJMT8cvEawkSWBheiJoiHJtl7TFWTmn+WjV32k0mw263HBMELThk1UcrP6o9
/cbyUHoHY7Tx/cDeE49SGCSafouVq2CByKaULe4MnFjqlUSpks28uQhkRHLxIuqXvr/mjD0S/fXt
trcuRfHIcyLrrM51vFf9iyxR8JsHJ1qGdJhUj96jEOwwj9gouNx7Vb/oGQ0y703N6VNuA+WmwpSr
FYqam968W9pumLa4UDUZ5NJH3HTlFsjETqVIMRhCuKNBQhISkGCU/XNUrE18VL6LCM/zpUdUZ0k3
pd53TGBlnzkQP5/pZs+yqT9TwFhWvoacTnbZOhE6fQ1YV4Wm/94UlsVv9wwJeOqbWtAa8VJI8ib4
RhLMnpp9WkHza8lc/VSuqfy9k/PigAWvRvY/ewHe4qjMU6MkoyFmFHrMr0dBhJCPOCm2UE3LIhwS
rBcEoTBpEpN9ysHOmF7zFLo+akRcjKl66K8wNMdqIxtE0fFkaauxvw7YLGCMbIUF1RT9XfPZhIoE
SUpg4fsoM+b/Xlt3Ipbp2Im3AgGF6H2HBPlS/ylHdpBuleCpj06i9Sjh4lrjVRacuMFJfRGsk1Yx
JXIsqiu7O0ZieeDWgHzQN7ZlOyPXyXH1krzDNQ0O1G5XIdvz6daZLwKhD/gduXei0iRr0DAJs3Dl
C2UUHLsO+kvDmif8+7IygfcVYQQJ8+gE7VEDMstRzO8UrJuRgPQcIWbpz5UMElrEpVGHxUWzqWhO
KUNDw2sFKIO9v2MUA3zRc8/AL5cw9CEl9ec6WsfKMQw+Au9kcrBI+WcpMMxxFBSHszkMPkPtqKCn
7XP++a2tXnHILcR3eTZ7UeiFC0A1UUHo5ntH/D4yau1k6Iwz8VbSokqbF4oYZXHTSkfuuYVTA0nP
jrVTptxFHtsw+GaUKjfTakGHPsyzp0Bq2k1l0g0MArrgAuAVb3zyNOHg1wPU1frhZfpuysciQkrE
blow8qDJLyVsWAnckfDBpAENTg+jiGon6LfRoNK/Atimg28MxHsq6aehitlbD/VLPx674jgVXyRF
Cs8AdAQqMzS6g3Td9uum4Bh0oujWd7dy6piW+E4y3EmiXVbtZKSBVv1mpccM0oB66AkKqhTXd2Ph
0Y1kpLrAEZrNNDo0miuFN/kUZ5dCaTYtrztbxnfTOyBKS28XmvSmtw8K3BoDgcNzIL9Z8ibu3aze
t1D8qh1khQClFD2LVtqZ/H5SDniPNLRjQPUl06IwXlLERKA4VWD0PQ2LuxeHd3wYByG86njKarc0
vgzSQUqvtUzp+S307jHyssZ/zuj1gQRrbgH3AWnK9JodfcSA0QbP7OkY3wqGjnveUN2jPpqh2ikD
PNVWcqX2zuPAdZOhKkPNGf03+FFGe6kUdwivqDqKAvvVZXak9aab9w7iEmrjtCB4oI7qzDAn65LG
78RbCHaJXBp2zii+JvlH7IUBqODENbIeKzQBvLDCk0yrl5Yz6xGgoymdguw6SYfU35FIp9DfFHoj
yVySo/8zevKy4Xn06p2gnVqiLDbSQbhKxS5BuT3QaENgypxjcQjQTOvFQQ3vak8QspA0V8PqC0m9
skmyrRm+Y2yqpnvs2LWZabsdluQ7SbqWP8P+kNRPmfaQMRuv0QevdyJg7Ansz/MooaZpZdr9bQcK
wINSh++F8l0ga2+BM3KLZOUifPm+zWy1uFvoIAAj82Zws/ve9XvQnCOiGc7R7CWNXnWQ2DGVZTo/
+4g0vXsalYucOVq505C5aSe5ZZA5WgvhgylftYyxutKp05dh3DZEPU17V8ynpH3TRScOoUzfOeXC
utxKuD8UHhWjrrqk5jpP+nkgt0AFKgXi0oScWXq2JRPxiIGJ1Qbai3CkRZtR3aoz8CBmJl0DxbrE
Ekg4UeAOyZnlCiGKs04sUb2+SNXAJpYxLSY3W58pLMJTZi5DsXludKf3d0TvCtzc9BqHb4lyHoY3
OdnHDIcZ5M09XFOQMKl8IlOUxtd8hJnsaK/sW1X+0YY0+aEKQyxT92KxbYyTrh+ESqOIeuYsQWcR
bKzqHqNwkth2PPESVfeOwQI1uVUBwLOVkmx8dZ8QjO/9mgYlYohsxVqgAlgVy0q+0QXMlQ9VOI/B
qXovDcenCQQgn27eGifEXFuBJGl0KHfP0oRYXZUYUn6yxnepvMYVGK7+QzNe4h4FjEONsLU2mXwI
m5vqzVWGPLo0/mHSdwWgOXGt016jTc9pWTwaIAi19En1tmm3U8p9C8G++OqT13E6GuVjXIPlfc8y
15jWBF1GQnEDxAK0GxiF3y3N6TahJoa2gXy4peGjb1pmAwMH40jDOEb00s3hxA6HARuyX+XbT/ct
z3TMvoPIHi0PTc3CX0Z8jBx9BIEjWRhe4fsGbTmibtmVVRvHRc/bQPnH7TWeh2JJk73yVZMfcDU0
gdHrp0J5Q9FoZS6PvpF9BVD4vFOTIpbYlOGrB3smifh/+2ldem7wHhfYJMoiQVEd2qpwkCviL/zA
g7eu+qgN4ivjuUtXaXUI1b3mXT31s0m/DUbloyfRvEfodCvi65m1t/UpVGPDlbpapoMXOHsgzhkR
pgwhoNpo93wHak9Cvc8ZHE0YJCgnpMrU5PtU3lS5pTutDpdT6EIUmPL+x1LuUzpvCdGMj8DXqE7k
LIF4GIZ2kWgIPHTvAmY/KXaUh2syCsGVMLKjUKajeREqrIS9FxrYU3Xv80PvrZsSeDpKERyQCHDw
DYGbMe3j+EFYZem7pF7F9Iy8NOL0xH3E4ibDyP7u4dUEZyrNZl1Ctzzp+0FmE3KT6NzV4Oe1d46Q
sDw8WTVFnzYgnTdljzgJoDldvdFFqyqbm3rP6Yso0ySG1yofcOl3i/9mX2zN4kVmTg//BtuK5+mf
jZc/SMNdB69Y12tleKmmNa3VWrvXwo2yeU5Uyy5RraTxQRMYMgg6GtRnkcFd5ctXl/ywl44icrxs
xZcp/Z0IQxjAbUcpHv4Jyny77CGEnaoe+zDmIaF4UkmpsAZkl/iRIw/5YzLBmHrOYTjmp3Qr18/s
dQtr2hjW0UA05COIl45T6bCM9f7qax8dc2S9iU3mctBXYe+qyilXjgFtUNRuUQtuW4T7tlTL2W9U
YKRTOCXJEzaCJjIW7+QDsYuMVZejgXURm2bCqQ2RDMD/UNw+dSJpQ4JovfEhK10AorFDPCqagMKD
xbyDa9GL3nanOjLc+IGudgM+guFnRMHU6/pjHhyBjFoRM8cXBgCL+LErOIC1Y8JwXTh1FJFfivZh
nFtCNJWabSpiQwo9cpv5yNxAtzJnbbPUkgpc9lLMbmpp68NJ9c7ESJnyLNMX048doIhv7g0XNJHd
TjlHlAS/pvFlqnjMWiLN7CAzU8fsT+D6MR3Nfcpehh1KrL0W8ak00YeA/iDqDt1hcqOJ6u95FD86
HA82Y4m9JrrFuYAmW5vEWDbndNqPKO3xM2LCvlmqmEaR5vJZ44J5XZhKexY+BZyOgSScpSZ76Ghh
LJLyIqeEkI9V2cpMajxTd5EQgHIT+jfy3EB5of9HddOkmlYu+UqC5vDbuXEZGap4rlWgJusJI6YQ
PwR7AXM3bLACoyEObOTXX/7zb3/9GP7L/8pPeTL6efZL1qbUTbKm/u1XVf71l+Lv/3n7+duvmq7J
hmopqm6oqqhKqqHw84+3S5j5/GvpP0yjMZWhGrFsi53CBBewHL+ZOTGRTSW44GA0CLLPgUkSZwzL
S6DbqhHY7YKiv4RTsopM4UQPago2qvZQY+OQPRfjuv4B6hDDhw7Zu7hUMtiRf/LJZe2nT25KpiKK
pgzhXFR1S5UN/edP7vVaHxse/f44KEvwerNluNaeLW1mpHQCbQeEJV7gw5LrtL0nwHOTJ0l5FvGm
yJXKe+8thUZDP5H1V5aAFMmgcyU2F4Mv2EbVQxebxqnRVZR5cOdXpuJb67rzHv79HZCNn78Hl10n
25BUTZFEzdB18w/fw8T6pEjxTKoCJrrFAqJXqKKDkYO0O/UGQ0R+jZxATnL1XFLtF6v+1CppfbBk
QziWpmcR5xXvZTwIx8B0NFoQ+0QPr5Fpjq5V+wSqilgybdL1aD6sjSn1wtXQM+8ojRndgKAx/uTW
aNY/fyXZshRZkQ1NNxRd/fkr9RSVvFy3gFzryG1aRb9Uqd4hDFbDne8l4pPoq+teGdprWWMslvnt
dDSD+lyMVfIV9iVwAgMhaBofA3GhDJL68H9/ZHECpTeM7qWRXPWksfY//phaSd8Hl6yG/ZgMavfg
wWFa1U3vE2Hgb1fmBeVBA5l71wEI7dOQwZ96qDd5UWO+mTanSkQZrjLZtpryFh5EEzHBZ9Bq04Qx
eSwM1k+nIm2idkY82ha7SJll7hK14yTwB9xm+KuR5SKFvMS1uoRmTArCPWUa5sffEg3Tsx+L5z9/
en7rH8/zR863D/2g+cNf/3bLU/731/l3/vff/PwbfzuEH1Ve59/Nv/1X66/8+JZ+1X/8Rz+9Mu/+
j0+3emvefvqLnTXUyM7tVzVevuo2af5nH5r/5f/3h798/XiV21h8/fYrDotZM7+aT/b86z9+NO9b
Oivuf7e5+eX/8bP58//2K2igtyaviLR/gXuWfb398Ve/3uqG3U36iypJimYZpm6ZhiKywwAJ4Cfa
X3RJN0zLlAxTEkXNZG/J8qoJfvtV+YthmjKrW2V1S9x/Nsw6b+cfCbwe1RDFsixRVFn1ovTr/1yC
f2zFf793/3prluan5Hdbs6FZls4bmaJlaPxFmTeO323NflAZ+LV+jsUSQxjQDUjeETpeQDk1riZu
ZaQaEFuWv7tS/+JAkMV/8a6KCIxEMxRJ/XFRfv+upjn5YQzijfNzgUvYku7KzrctW32IHHNF5rig
43mHIbTIr8bfl/NPq/n3p9HP+8b8JS32ov977z9s6aNgeYVffjJQv2Vcfd07SNc29eZPvuEfjrx/
epc/XFejHvVqKj77ZYfVXnKDKHMgfmdQa0VQ40CnXFL43OROZ4OEsYFF/9kH+LNL/Icdv+kSq03q
T7OyaA+UbXdWI53Wq2W094KEa0TIWA6EjZPqFCP66VgVkPKn/iqjqBn49VymDoXnsK2+VAs5eC4q
yyK/FVVv/MlH/bMbMv/8d0twUswij6rP0Z1vSLOZbwj09j95k/mu/nGdc/ZJkqEbFqe59PObdAN9
mCD4jJS9xyBFRvfOpCin/snClv7lbf/d28w//9136TIfNQ9vs4VohDmIQ7tgSSvyLi7oQK7//Rr7
p2dXZ9cwRFH/b+rOZLttZMuiX4S30AQQgalIdWzUK2VpgmVLFppAE+ibr68Nul5V2q6VrhrWhGnJ
TlEkwIgb956zjycc6UOsXouXvz0ZzP7JG9T7uIGTdWGu6111JAvmfDhfzp0jfMM/vbhf14pfn++X
T45QSWqMfGccS7QdAny8+wihbjiEMLz+Wm3/Fy+Rhe6ny8baFPjCtSXcY6F8Z/37v73EuAlpbLa8
n3AgsEJi4W6302f8QUQ1erI/rUvOz+UehdH6dH7o+r7whO35vzxd59bdnIt3sgqSJ+7GDazWR0r1
W/dL+1RdI5KAwPGHi/jbK2T1Y51XLOjK9bzglxszrY0dFOKdTJN3OiY7ROrHdTxgbzkiH/94CYOf
b1Dphn4YOL7nc9uwgbingvdvb+g81nPT4ygbq2nGnZyiXS87ezxUqAOxSGv/3racGeG7n7UlLfHO
r/W9NdjDPVV+gfVnaWaAobN2R3JXsnaoiWiYG6ZjTE7i7OAt/ozfRKJF0tlcYFnRAUwaZ0qY41va
/RB9Q1e9bakT08Jsu6Khy0fST3mcmsR9kaMD/MVLuvBpGqkoTdtaX7t6jA8RLGUQldP0TqN3OjJZ
Ka7bsP3u2U2IKrocd303dv6FYh6HYZD4PXQogp0tx19nJ+x948MsVf/Itjp+GUwX32aL7bwpEUNf
HALjfGadRVmeevnBCLEQ+otKZ4zpqIYYm6kf0GXaEV7sPJNQ6VSU3zeDgwVzkkt3xemVmVxV6fI9
GZP6LZ8KtY+VG3KWZVYYbsI8StItiymMqkGnNu6jNCXrKRNDN1w0hSmeMh8dhDYu+nqvtfpjk62w
lpHAF6sFXWYDIOKwTMB17kDKzTM91oyeXefB8jwvZH0WzJ38YEABGZYxGd91vYyc3kFZ610wRCmr
e+p9KZemSS9jkc5Xng6rmyHqUGuhd3pf0EGdtwMjS1kuGPmnrvrobQwJTDRRqwUliXi9D5i7xYQ7
+pqz7cIESsvZ39eLWx7alKG0HdFXnYsg2rqhfB9KVEypG2CeM4CBtVN8axtSPPqpBCDQr0NK2pgN
n7WJaPqqROqUDjjHktTq36LZog/VzjQS68q6HPyhg1M7rPmPeOWWTAJx0zEpZHnMkMqq62Nar9mb
La0maZB+6WUl23ZzjGW0Lt/7iPupiSuPFn3NpH/08CGNsY0KpVcxIW1RQODxUEhMqrFeUgb+cpAM
5CuoNVkc7i1GF5xmcHoJhgMEGoRJ257/YVFYP/T/vVvxKeUzGqyLkU3pyG/wy5ZoSubOI+w+CzJe
Rh+LV4isoL9YgvyrSc2FKjTJBgvztmHTBm///Ow/L/P/fvLA45ewQ9cOf3nyOUlENmCcSO3M37iZ
095UWVAe//lJfl5p//0kofJcmzO2CH7Zu7JQtyJBerhQkxSr3wfhxFx9+ecnWWucX97GIPR4AiGU
4/juL2tr4yjE8nRjyagxO6fwYJFGntn1s0ropQUx/S6bBGG7GOUfnnkt735/ZintgKVdcY/8vG+1
2VzHDInppS8k+vjHpRJnDJlvumK8GiA7//Pr/Lm4Ob2Zct3/FXcL53zxy5tJQKYfpi1d5+rVsm5z
nM/esUz/UEE5v9+UbuDRBfHpJdiKmuPn12RnenFKqDX2Lr3SAIqKzbt/mV0l99Efbv/f7w0Z8EJs
2wmVCmz1y2VzfGDVHN7RIlPIdHsBu4G+w+af3zP/99ucc1Voux5FoSeU+OU2T+O2nvty3kR+SsjE
LDP2oaSNwAePSDM/smXEbecRl3rhaCB9XRvjWWqiqn1pWm5rUDgBCoGgsMnRqMeEoOjYyZqvZaDA
txjOW1uP/ReKmC6Sz7AobXhsLEZ3s+3Jy0hHzpeC3DSyWFEXakHH0HejHsISkL25BxThdT5Zz7Lv
9yklCxKJvsP6lxGYN5ZDElxVIkTlVok4eAr7dMU4ssMhf0kGaNW5eKplyFRMqK75MnVqoC/ax1gg
21Ctssdc9cG5V9z5or7C3DioCOUzwsXxxlQhXGNmIdUf7tJf6tX1NuUoy1jH84WjAvlrdZXnWstq
lahs8chsg433LbwhbGqDGuiyesS+/4dL/D89IZ97FdCBpOXFf3++YxMtxqyAYk9qBeyaZONcTfti
050RRbNFcna0Dv98T/2+3nBuFzb9Qlu6Ad22n59vqCYzWSjt1Hw9BNkFO9RW6YcyufVxqPbxdPHP
T/f7Haxs7tyAQpXmQhD+8oEchOMar3dIYgrORPVUzn9Yo39/Ofz8IHQd6tO13/DLyyG5bODu4aTq
8vM7bDh0ugP53UlepHhqlvn8n1/OqZj/edFU9lp1c0ALFK/pl+eLE4EAyXc39XlziPeUCxtSijgp
Ix48j/9c7P9WCnMHOm5IB8Wj/0EL8eerVZetlGFMLbNj6rGFdrplBrlDDQ+V4j9PFv+nHtr/rkF2
a76XKC+/f++OX83/gy4Z/am/Xebf2mSPhm7831tjp3//ozcm/kV3i4X31Ori0q8Ntx+9MctR/3Kk
zWWhYy1Ch0/UfzXHBN0xNlYOa2L9D/vefzXHXPmvgDsoUHSEHW4kJ/i/9MbYqX85nHFPCM9hyZKO
60rFXvHzLWJmu011PnymdTnglYP0mI5+w8A+7x7K8Gs/xuNj6pPGXJbPENmaUjT3LSXHtvLS7txY
0IS0LxiVLmnx3gbRvJt7mDC970ybZE4A/9r2bVYKYAc9APsEhwZ7/K62j0MAp6Rf5XB9M8mjP6T1
s+Pgws8t76W3HIJrPEwmOsDZrdPc/uqyCLTNWL7mgwV+pSLBvKu984bxxrNwfMRUma/Bzqv66PQE
jQ60tsEdC/00W+TCLeJ9auoZ7ZbvkPJ80xfWdDd0xV9aqXbXLQsJb7ENpDE3IyFbborNskTEYuvD
nEf6UJhGE1u5UxXOuXaU+m5p0H90MiuANErkMH3Uebuuf5WRj6VHe4hqJz/CshpHH8P68wOHGjtJ
x3e7l+N12yLCKtnX9kU9ple2KPrzLpTZNcLabkuilsGU7AxXSTbge/LpTp3+f1VWH1GymuvWH2ky
vW+TZrqyOqWubK8w1z1J4mR4uYjt0YCYheCXJIvdq3DGP5bOPYLXdMLmkBn0BY2U1q4ImU2f/mTW
LydXMGT0WkwZZaPgkViwQuqW+DWjyvkmMPN803kMRe0uQHIIBV20FtwZ4FcaHUfap/MXBoTAO4rF
Q0RV2g8CjHhX2EyFl9kjvikENpr23WbqYWP4Xp88FtY4HQs/vMuzDnpgb7inUKs2V9Yiov3pocvQ
w86R2OWQPsq1nki1eFEZtuGqJZ3RVU+ZhQQK9J64TI2P0O0VrIY7N8V750ykk59+TS/sD7USyJjt
oMJng0k00Q3UzChEXxsydSesqL13UwzpVE7heUwWxHlgASU+XUUPhNvtj1ejQuIxcqct77oG60ZQ
gxIP2tQmnQkpRFj3FvSONcVvfTAZgfU/fgWx5FCjMgsCyjTH27ke+odREO9VXVhxDFUwtdY4Wcv5
Nrn6uvJjwpjQl+lMWLtIBDDR/LXX6o7tbbo+MJw8c/uce1CJGsR1CreK2ynjdAobripH586vSStM
xEfTgqPtpn001tlzQFkHFaIlkwftXpItxTvEfVMR8G03EhWYRkseSqfcdoMgtI1GVnLOiIkX6Hz4
NkqN2OsLBj/YM368I1bZnyMaBZBQoY9pAs6Ps6dfRz9Xf1lDHJHUp97LwqibH18JpuZqXLCmOhjZ
RBTEMFR7uZGpgzStKdE2145PAH2ImHhYg2BdujK2v9iP4wgjRMAVWr8I128PHHK3VtE7h5QkuBo9
q1P5T72jZ2QrbXLHUm1eKQvfpq6s7lWKYWWCio0IqMI6rTSUN0167+mlqjz+q5160p3Wh9DIOwmV
jRGkjQq9DO6jvP8IM4vMMQOZIExlc5+bDgHS1tKrPr6oUeG3MIuXgcBmaiYs8AvCpdO/tKwI9WEc
z1tX12t3AmggWKBZyu67Kj+T2G8514vkJqmH8W0el4xDsBMxb17tSTmpoqNjGGHK/DKMELvagam+
sbT45fAtTyp/K2sSc5gdIsxu0FlanYTX5dbQsGF2OkPgPvd59BEUINWMmKc7Keq9a4nwJq0dIP25
TQ5N6I8vNJxuIgSvQYqhd3Lwj+l4/JyhI5+N7jDsq1yH54OzyFt8nnhgUTD0bmxAVSXT0TZ4YX68
m90QpoeW/QFuEmKrsQnOYjsp7+TY3PCuLQTfRKSaxtmjFQfXVjU5u4b6HIj7Qrp82QSPyHK+TJqE
hyaZyW8sySUO+gQqnG0AJ8akG2T0hNhp+s2Qj/OXfsHBRfcpvPITFzSPIWdoKSEDdjFWH9192uuH
vPFRD/xYvUdm+VdiIrhlLIq7vk7KJwxIYBr0bTFjxuLIgoODVFPMv7AsHc/G+OijSahVczg9uEGk
LkP7hWzOXmCOamOghZ4fkag8eJcsINciJ3s+C5f2tplYUyXJ8siK+olGHgqiWtMYGuKpuhl7rHXT
ql0c2zh4RAL+7BfdsDNTDt+yg456+u3jzmaY1eG3FYmmc5l7Y30tJyJ5FWQYVXktKQ5NcuxC2FyD
qG5PNx84xKViSXbi9pvu+5e4dqFGhRaD3VE0B1pnaIE8fA8hBtMwR8PujRjI6V+xMrI0numqKt6y
vDwGohKffQceOHgvpDWQf5OqrWlhw5s1YE0LCTNNTRbHR+M9G9XwgpSNOjFt7jrPYX1VBHtUYn6K
UkrvIe/X8106XWmHCEOPD6+Qrty1ddPe+p6ery0nfp3MfWU7/Y23XtdpAFHrR0GDjgSuTl5N030m
8v7Mlg3RveuDT/LzYcaA0S2d99eUpF8ds9D3RA9tZJicedaU7bSRzl5PXoMSTmdI3+v5cYQmr8MZ
fpaXzc0HAUN2UpGH6RbYRrTv3xRLtiN2c5RIxH1VQehgXL6xVLQGkrYr1dkAEEIgAYChLK+ioKhf
p55kk3hU71Vqiq8//SGOY1KqOre5DH0LkNDcbd0GkkmYICzL1nU+WR8GbpGD48YXep6JY0giQsK8
BAXblOEdmtzxaxK89QTPxGMVfAkni1LIbdGIZvzLNB/J5GoGIO1ywNXmugkF3EQ0g27qVz/kmSxU
6LbHaRkDnvfs5PgPpmC+nq3GvaTXlQHW4GH9Vjar+toyzX3YQOPnnP5F9dWdqZgLeenw1BfD8NSo
4BZbKYEvEWDJJpdmV5I4JjurexT50mFI8lb0cQMXPamhGiVmuZtJeBkYk6NrFV/5bIVQX/CJX1du
6VxRn4bUPORLC2TUaOEg/rfR6NLTjMQ2GSVplekg9qNvnmK3wmW0rncJLVEQMfHlaWV21uW5u15a
POVJUb5gUO83y+wu96E7o0AeaCtofZ0gDnlOu3YvrKj5GvUlhCZ6HoSVoK+OXPil9MAAV0hiOhZv
uUtt620ZIGINSPU/GoD0NrO/M2+cMIIhPDxWGGZQWRnzopzsdRB8IPwRXOhEO+01m2wMYaQxBcXq
WS/M91oO3kvaFz75TxHeZ6TBL44HEr6MxnzfQpqqAqBJdpzQIFet82A6EoXIFbvz0phowH7GcTyP
VMs1BUcq7ORxGXvnmFj6us/MjdSZ/5eqyOmse+SUyHk6LCarT0i7+mskvGuTgLtuZft1muoLLxYJ
xG1IFQLl9dTlzsfAt6t+QIAYgQCIlkaDCIW8QQp5e59GmEq7eBqQzey9NLQJ/wFQnybzUUSGAINq
75++O1i703Yiexcw+LSgAuwlxLcyS8HoNv6hlmo8cOPjfy/pCk9FORyntoEeUrUejkrewlpNr7l0
1h0h0OmujCtMfGwV1hAEh8IFhRe5FpVT3w23bAv1th1cLJ4ZwR15CIZpKTHCFSJcLsswnO6msJbn
FgXmjZh7cSMDphPD6DMJKByfZHPVo+kfefHtkt1LdgSiono4BR1bRh03/b5LbKTntFDw3YGaW4vm
08PcaaBec9Phv8Ly3RGb0Y8+qe9VaF/4HfSo0PcMAFnFwlPFHWz0sT0s7AYf6x/QVLVfAt8CVuD9
FeGSIbE3b2+9DJ1N2tjtVuZlR9GR6UPHQUs7XfaxtN2nTkz3FLC3ASEAoJgVU3BUrimQwP77T+uF
HReV7E/f/+9/QWSyaOA/Np7TPyQCQjKxv+aGos9sR5uYMxZLXHZzgS81WUMi7J5c5bWEdmnKhRlv
mixJMa1Msqb5zKaiZBhiDAj1Jm7TllycavejTqiHuHqjzsA/XM/vhFBufpSV/urmoTP4bGUDu/Z6
Cs2m8tNZVJFsE49KQQKfrbNleOIsMzy5Nrm7Qe7eiQwtYuBacAK4lKWCkDeW+G1Y98e0g962PnSD
mxya9eFv3+sCcvJ08SUxDmEO3Iq70cLMHdQVil3OkakIDkNLUHI+hzEUAS5o4BbVzelBxcBY7BEP
UF6TmLLuXz82sXXPSgumX1bGJrZlAdzMYiLrZgRcHLW2R85lJY6nLxM+YOc1IH/bxTYcGkF9koTx
UxqF72WSQv7gWS/SJnmrHE65jQEnw9ghvcztBliv4Jgd1843W7WkBIzRV6NJaR1CvG9tkstz4CLD
45xny63vNleUoX2XOk9WPhcPBXK3H4Xj+pXUcM3ahHxT0/kAg3sosFOcHppiPjRzC0gnB9k5J+a6
yQcEXYPF8HBoCHScqnsdQfiNVtdF73rtjSbh8EfltV5DrOE/vnXqJhRFhDUa+9eefA9n6/UeWLq4
eBum7o0LNx6sLm0eIy9kFCldlKRT3+D8CJpHRURc1q9zK51WD7Zt4PG3uJimkPB3Jfg1OpImRSud
JyN7hyOBvS2moT8MAf9TQHD0ZZ1bxUOSFfFmpgSF1DiZV5lr+AG0wVEdA+bo8fbmQxld2FNavxae
h2nADYhxKFbqn65i8lbyNWMjjiHWLkNzkxOfY3eu/x7lkk+Clt0zcZKs7dZnhtvry1CjnHYBFiRp
Ml2rCLTYYsf73um5rduOON9wMNBc0qL8Iqzqhs4sPFsPlkgJ4OdUQXs5FLvQOMTTrTV3UkPCjHt0
/mU01JeLFdi72bW+z3GcX9o++ObZaTk0g+Kb5ZhBSO8Utk7wO+XikifhgbKPpwlhQDZy4GuTsNvV
Y41B3oMn1OHQC+L23tHWcGvBb9VFYFBl663BhxYMXwM3Iw6uR3UDyUOGMtrYJqfv7ZAfVT22sfNs
u5ikOsroM/9TEkaVJfEL47jHIstw4UXfmCdj8m7z7bLUhzoEiZQWHPdF+xATu9ViS3aF3GeJMlu1
InKT5qFNMo8IgPl8MOcZgK8uXSA5DXZyLnqi4+td29no3TPaS6Papl4TXBWLesug7IWZerYr/0E1
kGhTSvIoap6qIXX3VrQcIglpqxmhMckaoZYJGxpA2FvtsCVAasJj40BrLHlnMJYyQBmq6DUnGD4o
l09OEoLcR9ALjTN/wxLpbovWFdh9QnlcyDWOu9U81yXogeMhPeb1u5MWxdFuFCvC/CYZ3B4Ce7FB
iKPax7O5kB/lJuF5iTk1n33SZJ2lJbXOA8MyuffeJG/SwPVYcsDVm/6iLGhHlYXDXHUaOcFmODpi
ZtQqgGFcdfVNkPk1tj0lrtx6JiauN4CIIueBtgp3BwG7Sc6A3XfaDh4yatdW6Ld0IVshmZe/YkUM
gwuzPZJWvOsVsE8GnHUR2bdhbJzbwbK/tn4xYi7FOqEHaHzzilGqsv6oYguGfnypW6y/IRsKiGjE
5LVjrkc+gKYEVVto+yyhOXYu3nMLxkHWpvyy7Hb4i2+84KltVLnvcUlU0i6fp6AFHR7eh0W7hhjd
5gtYvH4ObsuCD5HfqAXbmr8Rbn85WZm4zksaKU3cQbInXS7zpvs8g4WVwWrh0IrHEJu+WtwH5SSw
nAZSLXpoLAwOoSuXRIB5ChR6CCU4qnBs6BwHYjqo+xxjGsnMuoTX5RMVBAld06csIgCDcEh8Uh+2
roVXr57cl7Ao/CetFv9CNDk471BUmyZBa1DPRXgkcwSn2y6uIb4uxnNALmFW8RsnQS5eUoZ45b01
T5+cMT6zbErPlxCTkmuQoiiBYyBiDXJGghWs2hAcG+9r/M4GaYcXe0z9HLxJYW04icwVclt/Nxjn
PMuhnLgGEIitiRyBbFmGpIfZYNVaWg+bhBbI2ag9xaFzFJeNGahwKrs6zhgdBq5HXZhlp5w1mRDw
TVSRS5bL8apBjnSm+4m86ZBIhDmbCaOPmktbyU9iIPtNmjnZpUTUdu5OCSiZ7tN9jpbqrknt6kEB
WczBcmcjTrVK0+7AHZdJ768eAcG5aYBTsJTvJp/A0QD/Vytp9blwMlsAC/mI6ZvIxdwmucOLqPJZ
F+gn41Wb4FxFTJUfSzd9q7CaEvpHEobk716aJr4KCYRzY4Kr+8EQbm7fSel+2Ma/sOriZp47EuU0
kLiyLB6GFPRib9XlbokRNRRoWbY03WghA5SQXjHspBxv4g4ViBf511bIPCZwx12IHmPJesogNbyz
RbVn0+je+lP7qMaUpK4MWHEiu6tSvqWdzQlyIRGK+Lt5ZzuJ9VbAXsolBqwpaeozBpp0K+ZA7gZ7
/ELHPieyvny1bFlDijlzBhIMERBCwxQ1GVBjpfnhu3YhcK5ZvoR5t9pFP9f3YBtK/TK782dte8lF
nUgNQAO4/mx9EsSaHUtvBJdMY+s4xO69z9GDPoiVVum5kxPtaViUsS3hnWut/Jpu7LVX1YTGMYS7
XLyRTb1T8YO4m1smC2lqkkvTYcsIZ/9Wadz8Y6VgSRrSf5RTAXpcZuIkllvVuuFuStrHxhj4EuFf
iePeNAvnhALU7OTIJw1NN4NS6lVQy0uX26BpHfC0Bk+oQv1Lc0BiyODWlG1KuVgRHo8iK1nml6ZT
ZCWV4T72yJZpsuJz6Qm8aiq60h2MgTPhQpzpdU9MQD0wG59VRB86t3YVfMWlgImmx/mzAgBGPzAl
rLC8yz3rJpsjcv6mMdvDhbApXHd4pc+tBcrVUi/mYqxtBeXPgKwTUAOG4iHPUFW4kQtGLud0Oiqk
P1U9f5nxuieC7B0vXNLrKYxXhmtzV+Rk0i8lzNgxuO1t8gAd/9ptJPtkD+VPtuRfdbUgWb7RH/Tr
W/Y8yN5mAXyXeYG5S8vhhlr3W4G7mQpNnLXhLcHMSNys3IF9MWDP8vGCLtFgLryl3LKt46y2c/rd
DayUpBKHOdVrW0RuGweYZ9jX1u0gMQmZ/NzL3Wd+3EuZl7iFKXM4Gk7OubFtDzpfQM+fyhktNvDh
2c/JC5XlN5aUr/Vcw2TxKiICPKitLCgbZvzfF0FckeRm91BS6S4DbZt0BJe41Vu9hIeIQ5srQ317
mzeabr4GDq9rSKxxd7/kjBqKpuXWV29M2cjCTMX3eIKXnKROsTWBfxerCjlr6r4GbGL0dlqyfmJc
8FahXrIq9Eigfa5N5YOE6r579MYuGoIOPdH0t5UpIZ1b+feaMAxZRQjrnPCaD8lz4NQVnL+Uw0wA
to3CWgGHBJkfFNEOdeGF1xPRJ70OmjrasK0YWnI5Fu1chB0594RRSUfrref6H6qmSe653wPfee/d
iQYErZxzPafPUeDtuga+TqsjmG0kzCSVocqF97VByXicOf7V9XQbFh6Ipwj40NzrN5amDyVj8NOB
fmgrQlsWyDZw/cpYThfN3IN9T/vluQXrNJngfiwlB57CouMadDCPhzhFJZOQulMh5zrvFXnEPhSB
M/YMOpi9Sa8ttGtWWA0PafI9WzVxsbpKgqk7T8FXLpF6HRI6B2ai4ceyTFKrWam4ZN5EZZBcL41l
X5ds/SgI80vOaLeOHkPM2EDGmqQH2Ix0eyi7gBp4Hi/4raI7IdtLYQXtJcOubZiAf00jWz+P3p1Z
1Yil8curxGkZoGXRRZtMcHNkv5lRIb+JoFjBCN57JjVMem3frDkKYwEgvc2icxzGYHtsgBh9Ub8F
FJ6wcggRkCkv2fg22HEFGMRMk7jQjn0poM+liVw4nND0FvYElqS8nRlWbYqhw90XQoVkzku/yAsP
6wnCB2Vy1kbKIlz5u5YNQQwJHN+h9w/JzMYbDOO4wVlwCEwNwSu/Bp0EuXiIj1kQffMyGph53BX3
dprvEr/xzow78zkqhqugpS3D9MQcI5/5TmrG12UBflU5pjuLBRAwWcdfZSZZSgAUR06bk6fjYSAF
cZubIsFYKOngmaXbmQztd9mEr1MVDbdczQOxQsg/V2BRCgZpKepdMBGu3FbFdWjr8Br1kd4QOhPF
Q34x2NWt50/1jZD21oqwi3dIdjZ5T5RHmX2orK3vUjCDRs+KVgFuxsLKYKP6pIVUbB2Rpd7dGJFu
X9JiI9mTcVtNZqbV3VuJopdZBBVZZY3eRg35CrPv46f1AV81EgC7IYqGucaMw25NEUvIKRjBKTA5
uytVTAppiFtgcZ2Klw5ni2sJUyfE+k5TzsAhpk4V15IzdTPMgKL1N1KUmgumB3RsYfUXqXdjC0ZY
1uRDTCsHLNdB9uotwDc0GpOJI2LhgaVSnCnPIstudsIN6fYX2c7FbHem3Jyso4bcrwXuyeVSaCaE
wUsDMyAHC6obcTfkaJKzKLtJUhx3Kf0JAxekGxzGj379mEWUina+XDuNebEokCBaZWJ7HTjWZzJP
8FTagbVQJQncm/bDmev2PC0iqI8NjPIQyydz5BVDFLl7BPjTYXQtUPvrxrj4HnsuD+Ucj/s4jK8W
AX67soqX07enTItrvQzP6RB6d14zE2YfKc4gJXPf0/cqdRmYII8wxFIwWHbn79MwIGYdivbsZvLI
rJ96BV7n6Stjw/Xmh4KbbHNCWtaHRfevdgUUC92uAR1ScwP3YB+LQLS7YAUDnr6U7rTceYy4qhT+
Z67cl2BB9Ur/gg6WHZGxo8CVa5UQmOtWDNTLlOkzim5DlbmLFOfswgz06SDOXIsM+UFejcV+WUYG
rYmt4n2xTngGM+nDUkb9tXEgZCZigfvhZw5fqos+E+XW8ZN2M3akHy4LutxonWg31cBImGCjHz8O
WE58rqe0WXO7hhf8wl2cMXB2EiiJmSruhC5B5FpEbKhRxUcnHoi2TCe26eh7sU6gk3Wehqj7zS1m
4iFCMP3M/2A+RrV5pd1tcehBPucRHVXGIn4tR+iWRTjs63FNgMHw+UB78z5oGu8gl1w/qAUbeidH
oUHHZPNd3vSvZmr8x3BJ8OZGBE7A1kYofGvGubmPSfvIAueCPT26kEgLSc+agSsS6osHax389Aul
nddeTbMb31FUnyeOAdmBX2kfIE0cDOe10wN0331cAcRfe0SxS6Y7ikLCBOfuS2zHxbdRJIRGu+I5
6nqiYlS0ajgwFZfi+kfbtOzX7Qo6JMWzPGbrg7KGfF+D160nQ1rwQk6N0r54tFatxpgSs2z1zWFe
J2AhyszcqbNNNqb19nQXnn6EmwPQdQbOQDE35M1YxT1XT6GvGqjp/LCRTKJ8f2+rAYjK7KtxQxrb
EF24YQ0Dso3r/elBxwuCT7pXZE7XCdw8dCMrHrbBuu+hiNg6ukzPHKQMdF0YoFfQda8KFCY3ZTdF
N3PtEmfP4WuTr7KCmXw4KDf9h5da44WiPdGVUDNyGXk3TrCImxSKOZYF+qT+xFGinRF/SRNuTz/x
9GDR9gRf1VBo1U4eMTQM7UNoFZpbJttPM6mMrn8Unbvy9wsYj0aRv6Oc5jFLu4U4ivWnd9gAah98
RIXy8zGOInoDtiRyg8oDbowJo/3p9w0xGJz/6C7lIi82p/fdXt/3Fu61R8qyMPvKbqnNV13IQt8x
kDZwS4mIhIMOW1ceXYxzWd+aFrSjkOXamta8bhc4d+JfpTPcp7p0diYc69sodAZwMrG46OZyalGU
F3pbjOM7mcc+wK6AT2vchnsx0RPuVT3sUOu/x31jrvCDVDeYHGgX13NwUfptQ6hDTKRD6R/bHFjK
j5eeA5faJJz791hdvpw+Dbrz0/OOafomDuH1eFo4rJb8ySTTfNGHxH1YrUyOWryfnkVwoj7GEnQM
KqN6FR1xqNGHChjLj9Wys+1DMReaX3b8z4fYBSNXOdnemhf+UmtKlbhrKLvi6tg2NKp//CmLvV0P
N/V0DU63y+lCVGgmNnYWzM7W1pzjahpzpV5vx4DOVDioZROUqQLuwqew830iL5gmuLdNUnwGNUkE
an0YaoqoQGVk0irv3vJDINuB7vdMx+huu96LGsmWmXBBEOAkvru2P10yIUiv+qyQDPS0daReT86E
R2NpSQPrkkbu/KVsyoPyrPxxaBXQq6yCrUzPuoW4e9ainLk83Rx085ju7zKOL1gBg9u8oxHYMdHh
PQJg3NnBlWNWHlVWXLJSlV9LqYBAI9wibp725ZzDDUPaVu2UBcn+1LilHAVrwozmtOxyoNO7H3+h
mum7tpLi0i/ibk3lQMO0MqrCSpCld+fhJ7ofhuU/CDuz5cZ1bNt+ESMI9nxV31i23KbtF4adDfue
AEh+/R1UVsSt2iei6kU75cxtyxIJLKw155jNAVEcdM+IiDdgY/KuER6wojYzD6KsrC1Oc1ovPjml
QnH5NsjdjspKE+j4QXWPhra+TysZrntQaMPQL5zdNHhFdkEmdVb+bGBH/l3kVNS+a+FwDLPN8djf
VCt/N5PegYwo2hCbh2M5bDUAFLBNgZ5FovYri55RgWNDFHm/w+lXH82aE/agkphia+k8T0vze3Qb
NMSOlzzWx9Yz5cWYJtbGNp3+6thuWqhGjUSGkC6h9BKCnTDMuYkIGt+M1jpneWYa+Tu2R7JZbw3l
gCjTJMt+6biePlGCM3eLOKb8nfKEVqzWN1WTvcy0lG1f80TdmXygWZEbP6ybhMxLql+G3+xwDhZP
Vhgjb+FZrCnNM+UivWHw9hrF3S7xQtD7Jhlw/TBeXM/wdkVVBWfEiRvlKOtVe/7DbbdExrK7/W9N
mY17c6QxOC3d9NuOqZc/tSWd2NywhlU1ajxOo219ogbfzoENcX4pCLRNpXdbIm43jNCojgIDDFxh
grq/rXK3hzmG5a8k24aXKjglrdnsZ5GI19Eqn2KQNz9jt36KRzpxFnkMbgI4Tgz5rhxCfviyBM0h
yXW2kwgSK3W+jxw8U7fia+ppgg/Y0QhY0d8OcJbWRFolisw9ys7p3rSf7NOcYeHS27e67Oq5Mft4
T7JG1Iln2pd/f+Uk9vTBktPX37VMuNORzZKgx9tSUEgAZrhaMiey11HQFB91qh7nSeqfHJt3tiPH
15uqaNwOQXMamKL97FJUBUFO04hPRE1HlrLwqHv4vbqO/oi4AGvqGxQqJUNnt4NFVilOAUGoerZh
8j/Rp6DhHAwK+LAvJ5YcNZ2EzeF4bI30JYUgOHBw3orgVDGwvpNDtbCBu2fDEsjVJpO3K1WsvYNT
AS6YLxmbUmYkO3+wu5MhMo7cI0c2Fn8WYFcjdIoXHg+XVzoiJcr88IjBJljLxA5Pg6MB6ecoYtp4
JlzbdlFRugHphdqY13UZzbugNc19TwD80Nbft3GS1JHauHgRxrTmbNVHBE7QTmsOgcr9587Ovnuj
gxRV4MgYQaXrRW/l6uYrTz37zhbq2SpSZsSm6h7zKSmgKIMsKo3hvR0KfajoXTOZei/1MFJaDfmh
Wp4WiX6e6L4AHOeuzj3vPZ+8/FwR7nEbdDsiaC62mpiv1+lX7TjTuymrEXNj9HWb1HnU6BvVBJwi
6CNdQSoRYeTRZEjbheUaEGfIrIJ5Qyzce4XUgGFnQM98JXyUEG7t/ktDh+Wmp5VlHYxy+uYkbqNB
k8PRJuYqrrvxEqhZoSI0QzKoPc3nI789I8YR69Lv6lo72DY2uRONDZV8E8XTwtClJEiDYtw5mc7X
Q5v0CEMaHITh/d/FMkHiq4sXOhJ00ZYqta6WmOvlnQh0mex0owi7/uZVC0KFEvVwUzxmmYPKiUnP
PqNjdQmzEqGeE41bw0/iB692fgo6Hz/omTjHTgcGe394kgZJ2allvmkneBKzzH4ZZfzaRF7xVgJq
3fkBITem8At4puHBzKrmX1WQYw3d1QRwqLP03WVOJBZNoCUsY6Un6+grZ2mAaeKilruP1QQ8sF+S
UqVhe3LOv78N/m4P6fI+8u1PHSbOjaiLqzfI9OQMEWt+Or0mczl/mWhvoF7BopsQOexoPlZPntQv
/Ww2H6Ip7vuMwj7QdOPFIh4cZc7MPIfEm6TpsxPNzC+TId7Ti5zPWeCRO+b7zbXTH7ejBuJnea0s
x7wGMeQugjQEjshW3JWG+VPfhNJhWe/xKwYX5HD+xRos/9L6FJKetHxIT1KdRl8WWzk+VB1nYTti
wE6lPNJ1WXSRcaZWfSAeIp/8kyn6E8c2qgYjsK4SGLg2MQV19cBkBOlNZJYQT/3krcdLcuB4TU84
lI/2Mq7ymdH3nSHRXqrfjNkNs63uVUwotIpcc2u0Rzv2i6sbP3kipDHLbCcK9FV4cn4mWMk1CIO0
yauufcN/6AuWVkQ0O03Djsi4JZaU9kuWkqrQTzlTGUaZ2nE5ZDMtR+pZpJvCa9ONjkBGmQqAeuid
y7IIDh4jUQJFq4S2wOAfp1Bb9LMIXU2hwHnjO/UH7L4gJOCM3Sf2B/jqSIRX6OtYDT0itCr6L2Fy
LdLMXI8BAi7OqKDEsasmjgV0pPvT1jLcm1l0F4/xxkBpt04idEVMDr69GReq8n1iZxQ92iT4kJSv
xzHNz5atVhV60RVi2eZQ2QqOgk9HcgAONzSSIEQPnQeDs00apc8tBCmq54fJX0BTjE1nmC9z99WX
qXNCOr0XRQAP1iQWfKDzvBKEAheUZoj/fjtRG6CQn711GzZq2wIFz34HwoLrJcR1CKd7X3P2dx1D
7XUapusYrZzTXvpnx7LGI5/VR+sKEJWqyyCY6aNUrvFEiu+iz/5Ruplx54J7DitM0gu2NOvmNTOd
ox/Jr3Kk1a5gm1Bp6u7Yoban1R0syzRdkGb+HRcd4fRWSXxchT2wg3HdtfSum4TYmtwUx8In8rq0
n6cDCzpY+6KPjobd/4RVHB+yriC5PaP/oER+X2tNTOsy0yf5U2vb3KH2pCrAprAbfcPZoiMqdkit
ua/JenO5CyZtbWBJunsHgYmiX3NWcvyaW8IA24yIOk2NG3F1r8xgOncd0T4Z/sk1eCRnxTpKtxFF
c8b7vhpNSSqN3VzV3BV8NJghzOWinXmLkhYwb9beTUlI/KNDDJoEpMexk5T2+XPwysuohVwLpEiW
4RGa2xxGv8X8t6ePNZkR+FkGjXGBFjNkinHPmSMBud+6NBtfNeYHUhT5WXXQoVS2GSkEg3d5bxQX
UJbLT0Qr0brHlLAKO3djGl5wrKLkpNciaIEuNykTNKd85Ji+dSoLuWBeTdskpCWti12uc1QzHtp3
Up3e0gkLT7SoFRizDn3/q4i9OwYVEcpzHOAm5vtTWkD7HsjYzeL3nLbbGpn8HxTRj0PF4DCOJcNu
g7WAjY0qKPtu3fb9PCvvI+NvkiAFyOyT7GZV8OVl/+i42Cm96dB0FWlM7n5SHiriiLmRlq9qNolj
W5K0Z9a7sM1nOpZYFqXj/tZUTBhiiicwL/Fe+xYMw1L+GFznVWYtd9mybeQlUtvYaw+oTMHAcnbD
2b1ubYlBfAZVnrreV5C1G9o7TFuEXgmbzPJEx95e1V8aXF9e0NkNWkIN8rxwVlUwbbkD8kMEuJfP
v1Hmhk4wTYygAPFP2JhDCN7QdcZpqt3f8wzhr2auzKIzJx0z+nmaOGGk9rZGncCIvHgJ6Q1uHSh2
kgtp26IV993C3nBFvzkNy1Nelz7/0OR+cPw9wrH7fMjbreFGBOsmCOk7cm1vz5BjP7QtE3ar7tFJ
5djpHYueuysPlBrHauq/TJNZXzUDsDVtfC1EENkvc//ixQywKmIz6UwPi7K2XrLXj6PnhLuOmL9v
HQ+XCBHDWXjDJdTdU63M6vQ4FHN6ZYz93CQRNVWb3FHOdCtnjr5NSTdShN160p0iP4opnB5oToIr
vrMrTtCBU45b7VlvyQQOFOIAOrSA2YBU7JoPRp9/MprmYi8BG3TGuIO49onwlaWzJ3U9mySMio6E
ESu8Op34TeZMvgvD9Mr1nW/9pn5PEtR+SLVASjNWIJOp/tBjSBZT+YdrZ1oPHX3GDPeMK+W4mavi
xP16rUXp7eb2oS56tU05kMGlLGamTMPZaHKigA1GUIyy+KJzBwGDmOZIeMdAGndOmiFY4HizDsYY
zgG9vKkmcYyB3we/VrkpIiY5dVg9T5FZI4Jz170OiU3NrBEGcmecveoNiaa/bUtuSwtQodcaMyk/
BEpUyVnxfXqJgNPIt7YCUNykpMFbNHJ6sLZNZNKvdnw8DRHTreE+Qz2LSZOtqbWjiQf30JQGHPCE
SDkYtWQLJM1yKB5ovHfFK0qEjFIofirYl9gjCXqvWSI8qwIb3+t1K2Zj7dNU94HbNyHtOkRgEmQg
OhSY9GWIgI9B5qMfF1+jMr9s3QlCje/cNiZ5Ccnx0Q+N02BusagPWyMgCbWFukd7B7lr2tbAY8oB
ak1NWp6aPpgMrgSiwH2v2IUDQI9jCxc80ExJ/wwus9BRMPrPVIASnZDoaMxPHDL7dZ7Ov/wGImNf
d2yl3QJlT9vzEKY46KJ7uKwvGK1zBuoBbM3DYLp/ek2qwOTobVjPJVow67lX/t0iaDuUHCszGx1J
FQek6qoFj4V83O6YdAQ15x07H9d+gG6kmSmFnOusVLUF5sYrqhOulwFLQ2QYMPFJsQokUVkWzecV
GtF+50u6NHCZ82rA5gMMqu+OlTMSFa/VTyeOyr3jbJ0SmLOV/c6JWcJYhbSatf/e5y2qAlLrRgJy
JgOBbZVWet0NJD/MqUHxZNWb4WlKxEtk6h9DiTvQ5A7eOOgVVoPmXxDrGDjZS2X3ZJX7xJdL65l5
D8j+nnoQHdrK0xI50MLnn8p3zHC/yi4Z1j7iMGDmCZhb9IPIAad1H2VoLn7AIuGEvGi9SpuZDriz
fSmj09Dk/s5IyS5hgic6jQylPA3oMgaZ9AQ3Yr0fQpo9cTenG8sSX7VbvnUVmvUJkVeXEeHtjj5R
FYiRw4G47xouMSLq3p6OaJsTMpQu3uge+JwRkDRwMud6poYV17knHrNJAfP21fwrWgI/hPOaezaL
NATbzFVk0XoEvKMsgictop2x6Lurtz5Cbwb9MO6chyAq3Q1d9AOogldjot2EK+5ThYRGGskHZIlH
P7GNdQPKVhKvropi4GZJiSOLeBmBj+0xMEB/hYjs5hjJNuVTkplfLOwdXaDX0A4xB4z6yas5B3LV
4K3OMQRqRo8rUZb2E12TfDLAk0aMk6NHcmqTXJFU3YIEtkXBxIf0eK+Pr4FnP8ieBDQ3ecNWs4bA
S6ZxGqDrYeq/m0igy3o4LtadzsRM35W/TltJNqMqJnIZjQtmuIAVyd2xKKVnk4Ct3rJ2pWnG2zYb
v3yrZjhIVHvaGsjM6vwhnD6K0HkorLBH8W6Svo4scO+n7SerHVNRQxenLjc/mVyQu4OHPIvJqIqm
dN7VxBb3VftaYoQNXDXcFZIVjc4uoW+cl3g3acoEpfdYqPBuZEZtmc6HbcINjeeZ+ZWL6A7JPYtS
Mmy7sCeo2PK2Td0T0oI+wzP0lwWinZa0IFoiWHL9ki0IEnXE0Phgx6Rr5pN61CbTVfTVlKK0N0Ax
sxSVjtFuW6bwZnttCiIT3VxUKKEBwLjkxoqxBUidc3achG8SLefcN1Wp7zomvmxKc0L63OjXv4yA
z7sq3H5H+N8uynvvVCqZbVEIjhvR+/XabuovxyU/vUQXgYbffhrN5GcUEZlp5sN8SA0SoHR9bBwk
dbOb8plit11pgwyVWtWfoWglFpXcXZutu2fJwnPr4DJ0SnCpVkyUr9Mw5V900bNBoIzsYM+i/rR+
QCjg0taEQPUhEVrSBj9XknuUphFz0/CQROouBcsd5ZnYQr7Zydihpl56PEzurvYUnB0hQ+Qv9kMw
NtnOU8Q/pSRM491HPcRqNQOOW8PDiMB+ip2akTtXZkutFda4UN1MH8LHviUqp+b/rDMCt7kBZDHm
jDRQNVlwGnct48444fZ3OLCFo5ecjeVBL0QqKlU3P6a/0nlgXCnGbtOb3hm5iLObQiIwETXOa2Qz
yAHhdHooF0grgD41BxtqS0rPqR03AytfK3E+Ogg+UjIn67CgEJGbgvYcoqEj57V0ZTAy7qVDbtR8
0mbQHUNLsiSyO5QsOEmlf4qQDK8EhfpQkbU+MynHCXoXYPLzOAsoAV1IibHY2D4haS2sqDQO/4yk
7eqROxUs6xqCzatpW+NmGtIXd6pfot7Z02I8FD0eyiW0rIpJyg0JUwO4b+kZQB7TfxslRKqjh9gr
V2MXf86cmGVTXtqEf5DWi9GlRbkUvbMR5OuigV+cGFBwCG0evUhdJ2BVKVo6hD1sgVzPe1pXxaa2
Au/QvUnOOEEFyCTLo2hTVOS/t8iSt1UkWI3otDD2lR4mEf2dSYb91gzd115CRBYBfVTZAz/tGSAt
VJ8xybajQXwjeUmziMm1Gaish57sIcvlYvcE9az/JTieAXQvvLOUp8CuWewz770LBa1HMjp5rSum
Myt7CpvdZGOF5+QQb7OKlTBOi2PpxcCYguGzGoZXv/SX/p7udspW71EzvPspubfYUmasfsRJGl/K
8iTKMAZmZMFOzAWzyWIFV7i+G3qTu0oRJ+k7brCLbLTUIGIQTv6xKBxgTTlE27MWn8cyocRsnpPl
cD5gRG+teL4KeyzutGkcrEmaZ4mI9e9DM1oEn5fIKkrLIgfmK+rxdnJ6PFeedlcRRvqtSqrgkM/e
Fa/Hd2x7AdHn3UOnScQuzcIDM8zl34171dG3E8FT6MwX2q3J0R3inDhTB4duQOzapMrpQk2zrdYq
YZdUKg83U0YRU1c5LO8k2tUpmcZGQoOxGBXlZwePmfMfCSs9OTd1/zPM0QqQgEjWn6UOjH9+qqWW
7ozmPQobgqH9GqNqSHfJkbDx3GpgXkPuU0vPk3nnWvSkd1GFkgptGRSA/XxRAaNcm1OpW/dvaTTH
0MGfs8khZ6V69afAX5WQEvzccnfzNL6qDOOnGsxp47hE5zQcS8TgSdwXyW+7SsstLTHY4Gb0yKiq
oJsa0if17QuDF6I29MyPqCRs3nhbxFX/UIXjd64Kfx/U/bipW/WTuegYBNVOytTcOmLJixeEtYNr
OMY4llbYjNpjkv4SBiPcJDX3ZUkYlFcdcnaGbd2jq7GNPL8k2SadaG1MYfGYKgRgptOidO9e+qEN
HkJ7ZBfiRBN2aouz80kwQEdUsCsZ6ObTQI+Q+4yWAKLxwRrPbhRzbXJXYPtPURoQumYJh/Ny85ID
3UdKRCTKwLww9Md8FXlj/AAXj+CrfolRy4vf0pr7fZ1l8xFg2s4bnLuwSZ+7Zkw3bSNekmFXDfrR
yO4ZlrcUqu1TmBevWX9tMFNeG8lnylWyNUSVv7sGrSXHp7oucWIQwkOeeNwhCixaAr9ZW9i6BdPz
mkTfSf8wJmD+7hLGrrA9MeEhQySt7G2auPEumbw/bvI8pBfTKH87lrtBlNriowhc+nrd6xwX5nKX
sgVnXgGZsNlRbQ/HqA/esWSzoyANXXkR0Ru6O2XmfsgM2E2DkCiNqi97VlTWE8mwjVXve8Q+q9gH
hBHN8pFzStp6M5oCvk0lKP8it/ozFzi4szS4s1T9DvoCAWpsoBLkH8MlRavpHMKhxjWnY/HWcHDd
RZM7Ayyvj10ZfRr2zA2a07us6J1Hz0pX1knbjL7tdetO02FMEm/ttayXoXyKomjedy5hMiJr2x07
Au6k38TyzZ3AiG3wmoB6WFvpIPdSeO11MtZbeSxOU+Nd06Z48223PeRh9VnIZF4ZNn7PPE7l1pcx
C5Y6m5LTA+357zSRB9Tw1aaeGbtGjOKmssXpynpHXGHiIBnJf81djAhU49y1JPcDE9HuCR9oDIQ+
I9uzml7LesR/Z45/QMGKSx44amdEQcyYBp7ZnHCEGzMdblzIYAeRh18jszlKEzqqJkkUxZRi9bU6
86E4RbXyH9UI4qBABZRJOpBy/G004pSQC0QgSi83sf+RjvJnb38CnFurlFyukjY/m+heN+HHEDaY
K161ADk+DvjOy/BhZGMkn8VBuPCWSc14G8YTwzfB/uXP0/1c2V8FFJNhbkl/YsgV2Pa+HPHY1WN4
BU9zYRS68pD8yjDnqDzTHZhKVIlDuupoCCGG/B6rZ9Fb0RXt4dLwRerRVPYmTU33vEynGWInD40V
nCPX+cP12L4k9TDsXZuzV2bPF8aqdajJC3a/Ojd/y8gf0PO4tSsCVTQ5dwWvBlODrA6NHnwEQjDD
+pbeodlxpuStfePwJrBakxbYogN2eoRxuUPtwnT5Olh4heCKnryqmo9yJM+RxFY/aAA1KL6Rv2+l
+TKPxRNrMMnawBF3IOnNM2PGPyOCUctHLtAxAjcs1tpkplene4Nsdzvl9FzFd9JBC1xGy4Y+q71C
jd9SywpJJkHpDmjn4uTkKNJ26mRvedZKILM+1O1MXGUa603o+sM+IU/BpKglnJgapggJYrTGLcx0
/xUvQISIksg9nNaSv4i4axcx6L2Fe24XXxMjDI9WQzrVVBAT1HbzMRv7AB/LilbTNyTRdhcwz4LN
Zh+qtmZvKX0uCgWWzcHu1/Ur6U7BunexQrhFXxzglE4H35t6cqiiiXYNH6fRFj+QbO45vkA+zNC1
OiEpFLGha0ZJycYMaQSG9rA3DXqMxtQ8plV4KRJqCVm8mhO/t4IYmqk96YgGNrq1XY6v1lQXC7MA
Kz80Gp3QUVAeVyLiXQw58gcq/kW53H6mjD7wfvrO0fXa59Z4gc3wbjjRG2gInCAu62BN5lPbCpbU
mJ5JiFkYlyM8gBmaWdU+OpHxVdlGD1EmuLfsUiDrIHu3anOIfe5iZofij4jV3vdN+qV4rwy/RwVd
EBAVbUWbEJdRodCN5k//2OjgoSlIUU4KbuagjmlqeQtNv+jXhhWAQVXVvqWQWvuD+pLxMLP3aiw1
dg0W1E5e43z61IiMuUb5ysBRrDeCP8PvruRsP9rhO3PQD1zSpU3tX83eJxrhbRDSgujYbQ9Vfm/E
vCuI80gKaX+B+Y/5Cc0LZto3pkG0LmjZclGCCif2N+onh3NbwCfXIJe42UN9mlBVFjrHm2OUbYgg
m1aOySHP/LeeVgFtwCjLD4n2TmLw+3PcReXpL5LIYA8u6yTflriFcWZMTOBuDx3TiBBb24EtgdO5
nrxz60rjjfb5hVU+IzthORmgGEdLYmIXJs3jRlmwk9A9TfgQDE6Nz66bsV2M+T3wT5dNQ5tb5UU2
Fxr901pTXsBCy0kkJxfKWvQat6cOAyH6IrnxHGfk4FgGloneKC+iNsdzXxLf4rtWzJrNpdSh9z4y
keTWQ1Ve2o3zWc+23KSWUBdmwPE+i7DlzVb/NA+s5R5kwaMbRNbGxRFO58VHbxk52TJk2lWdnB7H
Pv1GVpdeZUZubFiV/t0YmUzsg7UBXv8UgHR4+Ds6dprsPqKGOqc220o26+lTWsN9T0JHDvvtKXFw
myzrVnsbVg8uPzEHa7o3ugln4zJ+jlP1BpYJmfecPNgJNhXWo2bLWgYPJm5XKXHdPTq+tlBEXTmN
s7HTjDl8moH8mEue2vkfenvly602JX/BAmIF7NhtXXUwJzi23oI+DybaRl750yISsTSJPYzC6tLK
gDgO3iSu7u54AyQlJ5GV+Wpa7OVV1G7Y/3DbL38y6vnOH3uavWX6gWNVnxg5IRjO54coiKbPCIHX
xtN/XK9071xUqMdEjuWxHWP/4vsOTseeTpW1ZMPNQcaaVIteHv9CV6hnzY1nMwwSSZg+tIsBS2Wc
bGfi+54mxU3RIUT7KoBDEmsXTNc5Pqll0k6z3FWZvIjAYMq3yE2l4FL2G8Svf7+3wWmSXuJdKqxP
qSbvGprKI/RpEHR2+QX+Dfp2/Qvx+3fovvWfiNIloMOxXcd1wXjDR/S9f7AK29qBQWGHv0XosEJO
3qlOBGPbyj3rzPGOai4+MmBdjZXYLxmSna2LnAq4SExZ8ld1c1MblXjhsR6Od1nA+MzvCc9t2zp5
5E5fTZBSNkH0iN9BbwOv8jepdMvj//hF/pOCuvwiXhBatucCKTRJbvgHBD3wFJtzPaOVaz2ABJ25
t8r2KRmMbQOybksLqz0ucn2zjl+CVsYLBuzP6FI2TynQFwpCDpkIHiqX8jhSFPkQCtjWPOvBSI3z
mJAr+N9fsv+fnEheskdghGsGZkh0BMy8f1DskBZT6LVEzLvFIr11Sqfc521Z7fuCfn6OBeijGyxy
nAwbR3keH6tZ5Jda9/RJ58bCY0u7Zl97zYhksohOsU+/o3LFc+9np3KRxCD5Qw0ZWOdwUV/fHpom
2XhR3G7KIIpObH3qHtcAXVER0Ary6QnAlug26Tx7m8DPnxNztrahQ2bkTVUFyHogqxrU0OCYd/3y
cPuTN9ifNpAL2DsOTSfQYRda0XLdD/W4nyLgVhWF80x/+spEFVcEYRr72J3RLzh+8F5JzZ+M5IE4
zO7HsgYlfVM/D71BKGKKXtPLMBWZBUB7jOD3eaLHwzhSyzYNejAENdyJ1htdbeOMYCd7Up41XGvK
oNy2u/9xz4T/554J/MDmYnNs/uOAO/xP+iAVY0LXy4Apwhaf1u1xaOb4eRo8Et2a6QGjxcpKDI+I
RYMUJ7vjiNOYDNluADkwEe5zHET0swkdw2zb7PVCbRrcCi0QI8Hj7an0GtyBzQJzMIenVhb50UgM
jDH0Q5/aVBDg7lvB3gk6tgZH6K0itYSVCHtdOybPfTc/e5OfX7rURdk6c35dJJrliFnZDhnipWHl
3nlexfAOcdBtuZ58Iqy8WRRnBwTOikllenYdJyZiM6TjG/TlGVHGIS9M/y2AnHfogmKJ3SQnmSxw
g65uAQMJxolK/j53W/suayUTAWxvz52XtodZBT/GMny86VBvD8iLiRqXqHacyN9GJaVmNCXytTbQ
utueOb6COr2C/+XYPpaoNhyLnswU5RikK4YdOW6KuzibXXLZ3OaTac6mqUL3Z7Co9JSEQeYpbGjK
M9gScKZjmijCy5xW35TU+eFfX6tj739AWr3/syCFCwnTBZVMKU2UwD/ubiPxOBAJIDV4U8Ndj8Ya
IqPX7wyXLq9yEpP8ckQ7sU9kfKD78BLauXy2JxajiSuMSEtB5IqjGty3AYI/PxUbYdivSqbDozSm
5GF2333P7Z/ajKYcYX5UXx3Hnkw8mv1QAs4xij+NLv6EzXxBmWmcXclRduyYiDSzhiuc2f22SdBY
32Asc4+SUwt7n6Wq2Oq4mB5IfgDPEtTPt4daSpAhqJ9erIaaZRrHABWp6a5t0GXbYVkLRrtDNzVn
5VG74ndapP2HUScotOvhRwzgDwZD6dJANIs3sJDTGpKns//vy6rzn/xYltWQ5T80XbJ42NJ47//z
9rTtSbo4q4oVIT+4TbymycES1eXBt7cgxT8zcM+w9IgHzSpyuqMmAqFR9V+dk3f3nYmiK0Ngh4Cr
ZmyD1oIepx9fete/xnk2PmWZIB695FzrdJg9F2ogi6t/8qPx4ya+vj1EkqZ6KuLvYLJwDXkqtF4h
Ae0YwJtrs5fjOoIOSSOj7FAjITbTjp7vBKdc6mD6MUl9H9tmufnv740w//nmLChy5gsLk9xySD5a
9qR/y5noIdM1UUv6NDL+ZG9MsXkAREO5nTSHG3EqwC/oceSm1eev3cq0X/ls+5w952990oh2HdF7
fy7tVCNRcLvzLMfozvb1D9eLGa6AgBLnGyFQDt5vDlACaml/skrRvxqVOZxIm2cU5cfHrI+mrchr
G5gEUYQ1Uka6x+k7zqcE0pMlN7QYy4ulA/rnTl1eUhnR55zph4dTmBz7pIppggfl1qA+eePcEW4g
Dm1GM9cXVdgDZ+LQe2TuiJqGd5RV1LoLWr2S6P+p61Q0b1z0o5sboaxwoVNiFUC2XYElyhtB51MJ
c70UCTb4rod0xtidF63eieXp7WsBc5+DQbSwv9gu4jaDBet681YOIXmRo/MNX5fw77omgFQQDB6D
iojaUUzn1jNw2gWJPk0Zx0KXtLmXzu7u06aHoin9T7Qof6ooa4j+4FRT50iBb5BSAwM802za4N58
xUmZPzWLDwrt4y/gjOn59ixuZPo/7ixhLzvb/ydBux4XDQuZS5lluaZjmUu40b9dPbBA5yJM2nyF
g9HZ3/Cm7eIIQ7M5r3ndARMlX59rVzLWcOqhImfV+RnXyady3e6RcQ+K83yAcFbO4cYe0EqycYz7
rjPleRyUf5qBbx6aAcOBGJxH7Q35qu7a+C5p7ZIJzKKmlkHNVO3j9hWfVf7sltCobk+nlOg+o47M
7zCXG51nza53Gn2XjkKcCB0Qe3ty+6V2YQ4jMFUHnheCaBiOMkmqn732npzGv2fHns83kpAyffa1
LITC2Or5EEYKdK8BiTGvE7QS8sQQqvlOHRpdCV20N5zQ9So15wd8FtGdo8KXvz4YA83i34tOCyR0
IVACIHxVPm00Le6TWbXVs+mJ70T6yfcMtSedxj0Dw+mdUU21tXvhHZjxbYreZ/KamNraFvwFwd6D
yQh+ArA49hl4F0IC1wVUM8aCRnD/d4dOa9ScrS/ahxCl6GLL0yjC1lMLbuV25d+Wf6JD+jMHpgXb
Ml6ZU/TruZDO7vZULdhhhBqPNjnSN6Wvvch9zU0NI/BiV03IO+hgU0vD4QE067TB0lq/ha5gkgep
Eycx53qvN7a3Y2ffeuupMCawV8VGZSPvqGWgO2Cb/5HR1N6gS4z20DJZOmVm9nvmb/N67vX8URTj
g2dr5w/MrbVgj/sfVblw/pHQxUXu+OzNDlEA1Kqe+4/ybo5HUfqt4BSQ5TmswbbYZNxSbyMgz//H
3Xktx42d+/5V9gtgCjmc2rUvOgHdZDMr8QZFSRZyznj681vN8ZiEerPL45tTp+yhZ2SNFrCwwhf+
YeVbU/AT0RoIzp0VrCykIumlN3C11epeNZXbUVXiT9102yLid1vKsZfPISIkNGkpPQem5iYFOI0W
7QXEoBEhoaELONJAnZWOxRxigyyrV20cr6tZhh5oWT0qMlFEpEmzIlYb467HfOBTWeBrLxT5UsUx
ju3AstNAB8X5U0lr9sEaldcd0YZje/eaLeBzuQ6iAca0rOmHrtLCR1MB+jnm9UEZWpwKMGzMrvNv
VhuGx9OPkw6n0RIlsaVkqmZwGWRnFeZd+WWipr7LLNaQbgXll6Q1n0wHOlioo9fXA8xYSZEZCvU5
AG6CJMRzlRtDk6CfCKT86ccQGBYhUKK9/lqgjAlQeaB3Bvp1B7o26UauNOeIkyWFRCQCD1QhwtWJ
TOCkDciqukeHBzd44F40qFp45lPeWzdSNNEvQj6Mfuz9a3lCmfpjJr2MujF5hpzYIPpV/7bOTGud
2lWIAgZ4iEJRUtdGohKdg1gIngI6tfLHqBtk5Je0wh2ItollaWg0ouXNgVwfCNb1B0RKNgDT1E+q
ZgU3tQkALqlfmZ9A577a45he+T7aaPIkf4uQkrvpBd4zmhRUT/PB6TzcY8jNcBS4B09Nb8+o3M7H
ttRVKd73INzB2N0ACJcuOIioS0MB2VTpSZq6ONqxYJMXQUE4KNOkJz7IIhggqWp4VgLqoJgfQu6c
EqlWr6Q2THUTiuxo7xW9iL02uNM0up9++DkEOR2jpzYp+ZU1dNqTn+Y3TmBvX69KBbyV0qDOMEIx
RaYAebySmLOjhrs32/yC+YLzXhveUmV2rWlwP2GUYzBZ4mXf3FEzXVXKSE28ciIJyCjYky96SWPs
RANRS47LQIiBRRpG907bufpQQWgRSZNcVoAam+Gg0PKFYUCGHWQOmISTqCE83Wg/I24LxHD60lto
J6QhpGvN/Albge5zXD2//k6zbyUafFKJkGK3SxUfQ/O5UlE2xOb8xDaYRnZOx1USCbhTFCnXWpUC
CTvRGi3Qjle1obiG7MQYN6HAW/qguNQIDcmAbucTFRVr244J7tnjYzrRzIlzVo7UGo/QWYajchLV
rtJfsDbhcw1ZgcxABQODrU7oMM0HUDTFjTS4fdjCcS7QrlCCTaM6yXFqwAaQb7bbfDDUbahTFm/9
n2Hi0xguh96THGM/Vz1/YlxqXxyk6NagufPDkOXrU3wSfwoMf/BGm87qSSS9SuUfyK45V5CHIlRO
k7sTUa5WqZjHdWB4p38s0U+7sLDt95m6BUdK0xTbVmgQa+CgNBENv1kLRmiijW+2PwuhjTnNgvCm
nuYGRxXw2xwvOMIE0l0s1KF8Wz1a0KwfdGDG67jvCZLF9pcmqrhCdS23RmDgHUSNUZP8NazP5KiF
iGkPXetW1AN3cU4oAUnBX6dx3YOJ13HQVpr+buoESJWulEJwtSfcQ17H77RDkYApPC0JwGP/ouHV
eRq4/QRvQbX18psA6hmcceogD1s22HxQHbyPkfQENWMh6CpbJkAJVa0ECekaMHVOqo+3bjk2bjpm
zX08I6aczBU6xyfCtFnemrSW0S+tEIWOBoR2Yh9ryfTen6Z14Wvy6lSrAas/XUdq9jTAfjlIfUHP
U/xdMJj6xuy64mG2uXLya9VsbOSdApRfgvmq9ee1HaH1kSq/wsboCOtiivGgvBz/JUrrp4/TGk14
Av0rLj19Z1smKLUQVlYM217EpUitWalRpD9H9fOgWf1rJkPyXW64U3svSsP6NptJLLok/GypoYfk
4/SM0bAAh969LokhglsStz2x40RZSjeZh16rvlU+ZYIsreHITFb5DWgk2vL3dWalL+BvfuA2lDxK
aZ8cytHQtmhkrAMOqe9BMIzrRCMzIrMr132+kWYtOJ5+2OKCRXT841kgAfttGrCtMxQNYLGCZp61
qIFS8otIjalfDnUGak4hcox7dX4xUtTY/eA5z+V5l8XpF4wBq2vIYPrOUmHAohNdeqAlC7QLCF1k
DVRYRC/8pcIvPlOOmt3U34yQ2ylNdURJw/JrGXIhT1k03Z1+2CBBD3o4I8zlf1WyAlIgfyM3xN+t
GXwV/zD/81eJ9hoo01+GvE7A1SBzBXuyWp8CkkjEJ6YuPdGcK26QKsno0M2AtqgX7uYgcNlRNi08
dJBz4JSgfRDTCuMOxCKqwsXLlAEwgQNZHwPTWemijdP20dduNBKIH+WPocq7W0uTHmjWJ9f56H/t
Z2xBUr7vUcfXzk1bbnZIo83qVJ2KMqe4ahLtp6bOiJyYELdBU1KLjwsP+q3+pfI1lPJMGEt1XaNy
73fGpz7UEf6LUUWHYeqp5hcKDj9rQYMrtbbkDslhVkc1mkqgCw+4rp8U/p1yfaqT9a2mu6dtr0+t
6qWiZEfj//U3GfDBD0EnSGFxftdOf8ojYy8BcAndTk8ZAY+Mg/+Psc28JoWRWtfIbcCKbq408YPs
vLmCgWMMcnJF6VX1XjMU1S8sN8vN6VNkZhs/7nevfNugToaHE6dzHo1bZ9Ru/CjJj30d+EdcRKhD
pjSpX/+MZLRu5Syu0cT/UoJ1/wJe5ghcUNoBMC23qGiE31G8KJ2GIvNUgYgKcgKw7kmlXvspC0Oo
9Z3tlTpcZUfL+7uyMCdE3FL9UJpmt1d1fHtF/lLIc+rmXSic+KynvJiKe01L211Bf97LCvUxmwrp
3mgtwEZVexQ9KtR/E+cgaTKdm1FrbwoLSOI8d+0WKVJ9Y0zos6Lyk27aurPAfkfFAWMZAkLTwihe
EHglQ5KPZV7Jn5GnGDyjt9IfZg6E/NQZ8+UfHeKaaCQmrZdVs6dqxnT058m/CQb0P3Uj0Ny80eeD
LkurOeiLHy3HFsSE6bNOfHzToG3mAXdx82CCfFQ52pcULfNt1VT0NU0UMyayCmX8Mk1+jcIi8YfW
SzGShFSgKq3+latMh5QjDhJoOnqOxQ586fdgjm+QwW2vG0Nu3QTO7s7vgsFrjLj1+kkG91M1+8DE
unOI0KZplfRBQ+EPeS7rodatYXMSbI2NbDq8qh3rtszBYA/H3Jcfgjhy/lQ7Vo10DZ20eCp89CaT
Id0GgzN/bqjsU45G11AhYYLR4qcjmmEIED7Kvd7enw7Bf8vQ6ek/MEX/f9DvXDUIW/53w/NPj//1
OaqDKP+vfZO+5D+bd65O4t99dXWSTP0PunwGXh8QLLHW0gnzh5PluWQaf8i2oVM51QiSqPJQM82L
k+c5jk84wzn0/3TbJqwWd++fnueK9QcdLJwoqW5bKsG2+m/ZOr27vAxsxWxTdjQDG0Nb42kWaTdE
WHUIchq+TtLv1Ih9TynyzcSc6Xa+vx9/H2KRGlDUUvDiY4gx1I82VAUT3G+Jy16RAyAarj4e7X1W
9c/RTKrQIg9Rly6XrdQnAQ0df4O65TrPbws9uy6KacM1GhTxk4R208cDKudGVExHEUaQlu7oIkx6
E+46BqUyfAWQwgFzRkYip1cFMoBoum0qf3IrOkyRhv3JBA06TA5RhiPSpHtToHlisifQxHWZwBIw
Hz9+srMPZpmyYsuGwRMueiFKrCtpMUOYKELorACsYPUhu94Bu+Vb1/YnQJ03Hw+piNj+XzHh6/TT
0P5rzEVSq6sB9qLyAIAgxHkbBGmdvljI3OfIDOezC6hzPeYd/NB4jYXLyhidC66DYoCPHmDRh2jt
xDTqipcuU0SZuOnBjngXXvJ9svv6klTxAX/T8yYAFk2oN188pkCNtFzLF0elbpbz59zWPZzOD0l8
4yBYAfj+2JvdVdNijNwWd1ALERNzLzyFeJPlm1rIyhngrYXr4WLr1rrRqUlS+xuzf26HeZMgvjTT
gZoAdSW5c11WIYKKqymIDrHhsAC6TTd9rjL7U9i0tx8/jLbou53OEUs3adBaCsUAa5HzOf5kB1qf
+RttuMp9NLHGzHOgESUFHWaz39bU/0tuIvrEn/ISWh1oDbkbtuqkHxz0zltYCNQAbyB4Heww3XSK
v83BEwcg5GL2rByn113ZXhFBrqYeAxFp3UMNMuIIvcPpQky/sMp8/cBsZVul+A60QV98YJA9uamH
hb9paWxyeq/bBqCeBEkVAeKs6l2QwRtUa1czWq6ObhxVdtfkfCPrWn88se9zrNcnsWUFhAXS7rpp
LnKszLfYwEOONQw0YBRJomFynRpUctEjCYG4tBrtwgvre9nLO31MGys8vJZ1hWtosbK0wKZ60sZs
YvkpJi41bPbyEB2q3ARPNOwoyW2T8KuQPcMV+YCMLu4BwU5OpGtxooF93OKscK1OznUX0RIFjys2
/zwbVCdnWEHBvZkMW9+5LeabugMMopn0YLFhoP4OenGHNr7nlIh2BTO9ccr1LGsVNjiyxFT7kM+V
nyZygo+nWrPP7SjbkrHzBRei0sZ8v69BRNkJ9lcOUI3EU3RkXp3DnGaerT2rY3+VZi3QnDuzgQPi
mxtwlIgu+Vu6Ctt86nagdfd90SOaD/sheemQlKNecIgJC6Ui+gYkfZXqPsCYdj2MtxULe5R0erH9
TvfxU6qca0vpd348bK06Q8a536W1JhB53jzHD1OdeH2NmG4ibS2kqVNkFOoOcVsr9Ua1347aDIEr
IHM0EBbtt2LCZRKYJkauFCsG/j8YU7jtIC0J2/RgNcN2rAyvbg16RjtklL3QGTBKkm7MlYqbSHXb
B8ONbI+e+S14wqL8Cm+AHfJqexkRCSeUtnpsIkWpHQyHwydWj8hsXQlNZrpt1w5qiTSO1uRiuxQ/
pdEOtuLRTBRUOwB3g8N+ngJY3ddc4hCGwF2w3cz0WzW1Vxq0c6ru+0HDjqYZ3SqicxHGh3lUDxJ+
g77dondyJ2uqJ2a+nYZVoaWbKRh2qo46PFrfqYEOi9bvIOocJP4oDqWVA8QGIWpDUZGVn9zeDF24
qSir2puiSV305J+munjhAtuOMD9kyYpWZQ32duDFdPtzpkQYXLS3VoOu6A2ot6eKriGlbLhOqGOX
/W6OQxxHUnrW+LY0obDF2kqE9YBCb22EWk3OK3NMvMq6s/MUjcjZLYJom8KOSlAh9yVnQ8saF1DP
NO3PsbghDZ57crbocZBkm4CNDdDUxwTti54zUpyXhUm5h9ieS0h88SqF9ttttHyrV8+T4T9Rh/FK
BzhoHotl4FJSOIyB7mkmD1d3OyXlPJ5HDyoOlAAD3fdYfpKRAhQHMTBfODYEDdIwXKWRhLKMdC2G
K7CdD3AnQ5DtAIEGwep0o2OIndrIIUlbPOPvxGCWgeR0ihCECbOMmcCX59BwGSR+tMZOgKJnvheM
DrRuTKPdj9K8D/ujUiOxCbNaKhB9jaN16YxurjrXuOl55diuKQTDXiWGgISS+MYVhFobURXkH6Fo
GtAf8Hruwoe0Qe0qzzxZCtx5gGP/K2uG3SAl9yCuVBwCfYVALJN2sd3vkt7NpUfxK0bP9+aTjGAP
8aPa2TbTYpif0G3Zjm0Nc0CyrjKI4XYKKJhQNs4K3qCAhUKVHWWFzBq2NN73ouMmcxuCbsf0KQIb
ygLtycpg90HXqrKDAkte/Fsadn8KDTyUWLFH5bKBHoY24cYqnS33wtoYlJUBsIdPOAXjFjAqA6Xw
5/BYZI0JsJ9GVy+oMsTkibWCfmunXJdQagStpjQ5Zcjq8wLyewJHWvW3A8oViKTsCnkABMbD8VfX
cB3z54W8WIShdszVnRqzK/UtmsQw46oEwDjCazGGKT0BbTDu+hBB9gYFB0VlbcnuKFuHOvhFNgS1
dIZ2zFBj6IrF3JrRweAwQqbhrpZV6JSriidBdGBjqcGjGWLDge6GrLP+VRhdHZ2h+GAAtAr4uiKG
SIJkrdTRN8CfwEF4SBUOgE+LByx5lnkDthFtMrmq0EzEpa42vn18SZy7IhwaNxiyU9wGY7S4IurK
TO1WpY1u17eWDdYhH93OUC9cwdqiHXq6gh1bo6RIIgOuchHGxr6elniZOZsqMw5ZHLohb1gLv5a0
uBNnW6EK3LmxjqbM63FjUWofAlKyoYmwKdqNTejps/3mZnadESYdaBPZ8L8gmvAcKE+tQg+prBG8
3Jp2+8WCogfvYI3D6KVQ6lwA49imQ6Rsk5JpiySk1eIwz3zbgZYYf/OHW6NCSMkwoA87T8QRiFoi
w2ToXqxqh5H/lZIAYedvCCfRkVePusHGj3UPYAIyr38aUf8Y/0/wj+JMano20HOcU/ma6948RUJv
InmKJ0OqpSZkwIHTQmr3TYFXUD5/H9vZbbMM/HW31VCpsJAqyYfqJUJbtrJ0D8PV7d9YWW8eZTFR
I83+rLF4FLgyN8hrxytE2V/ixnr6eBz1TPZiyYquOYC2FFbYYgn31LcktdWcDYieb6WsH024V0Wt
I+iSbwY7Ya5J0Hp/a1nTpuNsytDTT9T+aqpvsX7ciWvD8eu9JPe7GoxiUNxCHtxlHUdE2F1I55Uz
G45YTFHB7bIVVGUxLWYw4QMII2zTgeWRJlSkamhrEhfMJ77caoLeVBjwTVj+fZptLDhq9pzci0MR
z5TVx3MnpmaRctGmF+g2QwfqJsy+3yZ+Ek4iYTXK6OEqz2MTbgsANCKLiYh40/xSZeFM/m7JtkYf
TaG6h4T0YrRStwqauc5GjRF+0LZmTMfXp5mETDschoPUPn/8etoSqCaOHYZ0HH4K/OTSBT416xEB
EoYsdaF23e86tqpdB7sIQRnk0eNUPw7ouVgVCG9+iyhqRHOw69TsOiiNAwxITyyZBkHT7KBX0Dw0
ISvC8phVD+1f4hrYwI7QbRJ+EO0eKSZuDH+L3teuLGS3y1DwGnABRFJq1mDHcJOO/ZaQy62D4Gib
GUZcjjt/DyquuUx6HJOQunZzq0wYidnOdZRoRzs0MDjo11FgHJImOjQZ0Wod32cxpMLe8NRC3sLJ
29dWB78647QMHzh/5LS6hlRbON0GeSGb5dWOxPNIv7Wl5kExPaCNhT0ISqUMKuoX4kIXe0JE4HS5
togLXIkTrkxJFXIaT0iVmeVa6dpbHeYvXJ3VNOsHRZ5dm0xO7LzO4RpuAFARU0nAj+kQQmnVAfWY
a+69pliLmJnS+3WgCzQteXEbH4Iw+dWzVzXKOGhoPkjfqSzeQlp0eyYQgLOb0EwwS5KGqNkrSr8V
8bOCaSZMHMhwW9QuPJ8gPpSlBxurS0MJ3HYIDtIAQRkRNpQGr0whnhVfietmqvWDrz5Hlf+Q6uE2
QJ9TumqcZJPKTHfhAErnCuntaw2eSgo0HleudO53qMDAgQtg1UbrlJJQSUVMbsgJmydk/j3KaZCz
T9mJ68+wi4ihw/5FSh7R2dsF5CgV6ZJVoOjQOtcwwlYpvfQBjKH4EvAF6HwED84EozjdlSXZAn9A
NAtDqytRZ9KcRwDVzLt2HJpnzUg9g8QzswLXyUglkhCjZf0Q9t8Bn+4y+4neF6UJzJ8csgqEPDCV
2qvgxVKrOWQmjYdn/hsTaBlz4HYQwlFQWtXt5Hb0MAAAoPq4b4ip9PZKqSbwZP3WkZUfdRcSwGvH
Rho3TmB98smOfTBbFhbp4jHB1a71hCAoZhnx/QIHZ5SZALSO16j43RjZbWM+aV1xTeeefsazqRjr
asigwUpb2yfwNQZXKTXgAP2+nMIDgLuVqF2EUYLYKop3BWUZSi6FkdznlGFEtddoDySWxxzBVPSz
UJ/jM/BHdRUiNZEE/VGfkm/E/fq4a6RpI4qFYt2aI5KxnMH90O/EnhMBSOY0uDYk17CdXV3OvMpE
R0hv9yY3SOuzfWzA+eR0kU2MAY70JKSYUZ8NrCsZtS6rYJolPlfEByI9UmoC7eFpCm9mub37+JA7
3RjvDnFTBpigOWATHBXd3UVJxVHkGKEPg0wrkB5F1pLpI5Kd3dVMIiCWmog3oiR4tCyeWJ9cxFdB
QTkPHz/He5QElR0eg5q/SdGd1rG9hP8UciVj0zA6myZldZPr+IEOC5s6UtauPx5KU3+7uESlEraO
CnrNtDnd318lSu5IeY47DcoB8UGaEZALJ9S/oyZ8QNAgpVTeqdWLqKg1eoIyd7ituGRCbboJpZ8D
iWdntAirhQ9TYT8lPSeXph5k5wm9T68Ph12VUtoZ0YPUKeY43T404Sgo9nA1zkjKMFzWfcJp6Xnq
0XqVTPix2K4OU7MHoIoCW0tTEolBkYkBvdtideAC7vEUyO7o3+JyMbiD2a1FtZjOf78a7Mm1ptkd
Bh2IboYWneDvkXAUlnYsEkoSlCIaK3ogR3lo2J5ZPdw45uyqOZV2fJo2YTvgbCE/47MIYvURlged
5SDfRBg8NBkuLLQ5AUXOIT5y802uTDdDywEdZf1VaV6DSbyRDedRnSm+5Jztc3at1+aR9tsTWoy5
Ft1LSXHX1lmOMpe/NVrlB8pJ6xKEYSQluwbtJ5zyVOyEJtV/GNVsIzK4sXyWcY7APw+cUb+yCwmP
sI2obuBB9xgpNm31As+GkBM7PJhorZgc6JOcerrefpegz0+jqSG4SdloekT/+GDTv+05QCRKdE0g
PRht85IRypVDhiCg/1iYROIawtNBJaEKH3xp0emMHAoJiReHDcanlf/Tr/otp9Nh+DyUZM9RjN8F
bXDDR7GXG16UE9S8uBuofWk8hyjcNUHwULXyTjS0E8KE1kZEy3kEl3ygZn2v+O1O3GhI8B2SutpN
yITaVItSydmKXQipG0q47gHYpvyqHiaKXppJZBqpmzH41iHj0JYhQkPDLqkDuH8E6KX1SRkwImnR
mUzz6xBF8zZRcDtBeU0M5cReAFMjwlYLjaW1JRyUKkjn3CVOmG0SY9xA5l9hJ5msOhJ0EQQgOCVq
IJAfPqO4i7YBr4/VjTX8lEN5n8RRvIJei5jOQzbY3yU2L+CU72DsPtNKHpg93XwqcBTPIVsH9i8f
mEXuDK7j615TsrZ0VCotmr1T9KkFwiKob5o9bUSKXBtPqa0/xvK1guxoVONhnqb3p9qRkx3QDBNl
JRw5EcPhNqprUK/td53CRTh0n3QTlfU8+opQwRYLXxjrTvYCp2llooNaTul921qfKy3BdyZCOc9+
oE/+bWjjLRo63yZV1ZhG68mk56+3sKbNYdfbqDcj/0BYPbCIfSjno0XNQJSPuM7VkS64CYoUcREz
pRGNhmg3QDwsOV7hZOQl96KJKyw2w073bEbOVmRXU3FbS+33qIzvQUIeNPR3RSgtfhcdw4PI6ql7
XiPDEq5CiF7BDxGmRFX9YivowMA1tvWR0EU5hNmdZseUBcB2qioUCwW6HvXxIM9fZryKUVg1VrJB
9AqMXyRvIKIvJHBnzlhbhtlpOSQGsAsXfcCWAnY2NbK1sZ2BwBhlQ8IjURMF23ctykkfH+rKbyUC
Ey4JvTbONeCnpNjvz3QZnC+QitwBys3+VUH1EHCGfCDZFIGVtBP7FsGoSVIv3CcnWuf7K1SnHwHE
j8yeNsmJhfUmbZ5sfg2hJHRobQgdU7VOKfRQffBEFSeZZZcq6Rq63LMmv4RGfE1WeR2FmRchgSMq
RQFr9zQb/xYC4Rj9qIum+NX+9zs8wf/8N/WAH0U51VTD2v/5/w2noPDd/3ecwmP38yV/h00Qv/8V
m6DZf0CkNLD3oTZjgCmgafcKTVCVP4Am2zolAg0uHdHSX8gEVf1DpR9FU4h6iQXQl6z1T2SC8wdg
BYh3JuaMika48W8hExaZv0XrnnYiGT+rTJdlMALv13cw49KRwBVbDeRB2F9vooNzY23HtbJG/OMx
dYutdaFaderw/Gth/z6m/n5MzcxmX28Ys90MWzBmlRscqzXn2h3WAjtsOA5Yw6C/uo2ezN3kOdqq
jS/UGBab6/dnEBWRt5tLnTAZNXmG5DNHZODlu8zVju1W2UZ7Cnrr9Aa58N2lvvkiLP7nsILBR3wI
cmJxnNSFbfapzbDhPt2PG4Sgb9tVupp/YSO2QV/s0hkiXuP3qf5rvFMF9M1r+lJNLbLERji/Rh7z
GkCuN93dmStlrRyz3eDd/3yz7s/U+sTzfzTeorlnBVnopCHvp7uU+dzE1Vx9p3qX0M8LBMSf8wjN
T5yB4IqXzdO0HcJMrxin2eJYhJbgAcJCuho23Iiwlzb+pYlkl/7+Yjp3AEgEqtLy4sNNcW5JacyA
6FO8qGvqlLe9168HDMlWrRu7H0/jAu7y5/uBFuJwoE7kLMuHBrlEW6q+ueoO2m3OSkm85jk5BFtr
q91jKag+Om6+nb7bN8n3j4cWm++3L2jIFN8pTHHRLjYGLoNJP3QV0nqpfbTT6SoehwsVsDOLUpw1
4vVUjIaXJbdAdhAYrTI2gVIbiC/G+7g0IaVK5YUC/6WBRO3vzeqf5wixc5936UwoJiNG9BmstaY6
/NtTxvvojky510RqYzFlGdp5c00XauU7j1JMh5j+0McjLMKQ03p4N8QC/hygsqO3US3We3ZDEcXF
wWltHYhwL0yZ8h5j8jqSohsWARZcSGd5IZhBWRrDwEjDWl53N6iUb2ov22tbcLkXeORi+hdLTWfz
Yo2qUiO3lofhXDYWqIyU/nYa3jpFtQakGdp3iJohKU+79gJo6X3o+Oeb/Wu45VnYINidSR3DTcgW
FuHXCFRtkoHXTYkgq/YCSOvMPuLlKDwA74B6tDyh4qQiKu45MCZUMhPzYURi9sKiuDTEYnn7VtXp
+FOIMynyJn0V7jB8V9sNJmo7eZNsOnSoK7e/RCM8t6vevtnyKMxrC5Fii0tEC5AciKExZutWqi9c
0WeukjcTCFPs/eZtahL2rOHtAkXbN5O8GSLs2KcfJiVnWMaHOLh3+kur/+yUWpSrgGkCzVlu5b4M
5UKqKA/Q6r6ftoMb76S1s+4282egCqtg0/2Nt6Q+RrdTscBontAyb46o3I7Qr43ZbkHhX1tZ+D1v
tV85XkNBTBqFG0k+BjujuXQEn9t64MGBynIMA0xdhH2DMQ1WH4sjGNnWxix3jipcFqE00Lqmbt+q
l1pM586VtyOKmX/zoljYtElkEYmIoG98alz8znbEeffR7lLUc+4jvh1qcR7D1xi61mcotDPklVZQ
I2gZ/cKXO3smazJCKSSGRM5LIFNYNMDxwLAR6zQ36Ey56BOupUPtXjqTz224twOp76dOqtUwESTH
FZfMeui/TciHAHa/9D7imy+P47fDLNaEr+CmNdhcY1Bhd8ZO8fqr6Niu5K/6TvaaK/nCAblokb6e
x5psqWDByD1Ue3GOZLEzWm3OBlfvxx0iPPZzvVNuoxtrl9wXn5CcMvf6Jttjt64dfFgdB21dr6XN
pdVyfnb/egxncc6YuWKgesZnVK1+5XfHsUSnWdleOKvPXT7QZC1CR5Mi8W+QBoJ+pxaBuNLFMdUb
A1FRp8o1WnMmUvZjVu2iaoo8J7J01wD8SrO1nLzMnnW3A0jyGdv24Ji2Dj2MdGyeojHWEB2Ypn98
/KDnTl0Q7wo5p0ZOaCzuFLSgaixOubbkQ+A1rr1P9uYu3lr7j4c5NXGXi+3tOIuPP6VcnXrLrIsw
I+5RC0JseI2H4FXv6Suqgv2alwQsFa/a46UNpb6v6rwuPSEVQmeAv5RlaSWvi6HIYOCsMv5T7o2v
cK42GI3jt7ja/rBX1HMplG+yXfws7e1La0Hs19/e/c3oi/2MbGGi1Rbv3mzRCNmgqTesEVhbcxqu
I1o+F+KEc8fh25dd7OsQkbDMEMNBRfK64E7J6t3HX/PcFtK5wnQWtiGTjr0/oBAhYiGJWMenJTWl
sTso/cOYKQ8fD3P+RViZOtggSiBij725QmQz6FXac6zNqbo1c1zDnXZqLszWucqADv3YcUhNZJGn
vB/FzgdVooHyelHN1+E6ffT38Qbvz5Xlalu8U+PD5Uz93BS+HXWxJiwnHKFtMao9ZwfbhykG/lOH
wfrxFJ5LnN+93WIxxFig1/EsPtXRPEzH8arb+beAOFfl2tlfOlrPfTA4mzrJpKqLbOL9VM5B1s0y
B9xq9JEy1W3pe1UoF6L6cyUVHdVcymUkyhBDF9+rQex9SkpCmengu/O+WgNa5wAZP4OL3wyrS+90
dgbpJeq6Q7IHZmbxUhM0SxBNvJR53+5xAEVOZ43j9Cb7WbvW3aX4UBQOfzss3gy3zFqw0ioxuuDi
UF37QBe35WB07Y3iYvLLEWXvwgdxL2aP0l16rC5FbWevLQ3arULHlq6mWLZvtlwSIWeLz8DrZmia
Vb5BW3tTbu29tcafbdOuWzd7dO4u1QjPrRwq7oBjKJBaiAm/HxfN/8FCXp26ldk8SlkPdTG6tHDO
xsDikgOjLqCGi4Uzz5NhnfJB1e22yq59Kn8m22ALq0jUxxASc7NNdccq2l0CwZ9NsrU3Qy92uxRl
ih05pBnxXpTJ+ivg92INFZvJm8ILp/PZ92TTm3BYoE4vyy0oAyOqjj4bDjr1P6as/DkH4dc+NO6g
JSirSgLXmOflBa7K+XX7ZtRFIKGh6CkPOduy3Uy/EIMzj+PttPZdjIEPrbyCNboqAC4fyhtKn7uL
BbSz2+bN8ItdOiiKLOFfQsy8sd3uJrnqIYjdt7fhLlo79+NntC9UeWWvdffz5NkXTtlzhzlaI5ru
aNSysPd8v3qTrJZKKWbGQ8g5RGurpPtqDd8+PsrPbZE3gywPhh7BTEFup4KdRI920AercpTn1d8Y
RGXpsAdlU1/uw35sgfLYTCPsmFXRahsDF/GPh1DOztabMcSLvjljaINYaOKLPMDNATeyRjoX6wNP
OzrP9u24Tbfwyy6Uns7e8jpfh+KTga7CclNYtYpNR8Q9iHWIiz4qeJ91imOnZ7hQPtbBLaSH9fwN
g9y/87ZoMBG/KNALlg1MGBSWpIFJIMD2D/nO+i4ILKt4JzaE4xrrsVijqXRpP5xdLCYtB5leosZx
936OaQA5OMSJoMawBcwPsSf/wpuduyoo6f41xKJEOZZBmzcKQ/QlNi+WvUaGQq54IYPSjX5JFHcB
Kv4zhH8z3CIYtMJJCfOE4SRMLq7FN0yek0/OmondKQfsPuuLVflzB+nbnGVxKWmoAMuZzpAKICIa
7xs8VbBgvnLoy2f6A14sf2etvEnGFjsjxaEDmgID1hvfbR4UD8DbQ9yuRLIwbbA8/O7fIMjyH466
WCsYsbeJ3rMfRWo2X5vVqsdafAeYYDtvfWwdKXE4m4tZ0bkC0dvZXayfwExZP9op1OhRJVvNV/kX
g4B7rlb5+tJLnj1z3szsYvXEAJ0C+KWUiAxEMSDzd7d4M/kPCKho4YUJFQ++TPfeRMFLWJg/Z3bq
iMtebUrK6EOUrIs0nIA0plmw6x15+vzxF7w04CKwkeBKKpPOTAIauEnb5ArhJIT5evMZ3selA+3c
yfL27RahTFFVpR+r3PO+FiM3PyK3uf/4dcRt+dH8LbbdjBNUiImjCJYCD4QwdUNUbi7ubvXSmyx2
G76pxjiL1Kj/gZLwBoTeV/rRGx1zy2sHvax9gJjHChuarb+eb5USet7K3MkrhO02H7/x2Zzm7aQu
tmCg1p0cizK05JV7iGw0UuU79ZGTjbuw8bSf/+F4i73XB0FVpiOvbt3Gd9EVPgfr8As6rit1o3//
W7sPWgQKLBblF9laVp/NAjeNbmKBBtC5ivylDNFmutjiP7NuECeAQ4D0G4qHy8RwRFXJqXzok+ke
T4T2unsxfpiH+k65MjcG4KWtdFSwTliplF0mT7u7MKdnzjOiJsqaiobq4m9dQeP/0nZmvXUjybb+
K43zzgbn4eHcB3IP2pos2ZanF0K2Zc7zzF9/v1QdnNbmJsSuvrgoVKEKcimYU2RkxIq1CilPC0Uc
ewlNWoKrnxKcwR46EOjFRdKPumlOcml9yf3uGw08J4W2rf/kEwgzmGPntdB2futrIeDwiSlyB+Tj
7Ln4bqEilueKJ5Wam9fIufSqZ6OaqvT9VYhk3Pv219JsvDl4OtrU98R0n9vPwowvCwD2zh+ma+MX
SjL1KbixbkRq2fhoPA7fDXC/bva9v5Ov6KzaeL2u+EEDag0aOekblClpnpsv5HoYeiFwZQylDy8c
nM6pHtVXEaqOnjlY4+H98a7EB2f2Fk+exlbgSBtDCyFQo3QlG5ViyAbnEicxzk+myt0JfdPz+0ZX
drnoJkFng7cyhaTlIDUpsJqE7tg0+THKI7WiEFx166ro0EC2f0AjDWodeSM0Eb5w4ZPPrC5WtoB6
fpipIhPs4R7akz1EG+HkqgXVoAoNO8tlgJ7IajiTVbQQXj7l6bciUzYMrOwO/A9sYmA6dDLdi2tF
KSXdmCrVchXofCLeUVqERgYEplBbbBwEsQYXs/XG1MKdW8U49XKBMlUdWgeTjslUUJHYP0ul3E3p
5/c3xEpoIyQXCKUgJIG6YrEh8gZocGuUtlvR1dJkNADjfgxlKw+2On0OHVPsOmrcy8yQH2uBYTuY
ydiBAKuRNDR20KXeVa1UbszfysESTId0aUGACfpzMaS2zmE5ixLbnTtHaG97tlRfV32x00HXxoQ0
bbWZv1gpEZDvMgXY1IK3R12sGUFw7aMjypFNdM+SkmOUVNfINtHgLT+FSrHXe9C4iQnIXf77fgSe
T4UXN89DcYOc+620LmlhijV25myKNiENATP5mJsoHvWyoMY2ZRfpm40jvZbYFLl17kw64UwgC+dm
TRuKXX4t7quTdkMWf3LC+tGvXuRyPKkQGvSFf6fp5fNcKYi1/9KtrVzn5c61uKqBQootBS5xcSKH
MExHdaYAGTcaKsdhhPBweTKLaAN/tIKusjSIZYTUES5EXnYYlpmvZU33+tQovujXdCpM9+rTcJcd
I08+2PTOfm4exjsUBA9bPE1rYxT7GOUEiv5/sWO8SXYESdsoaYO3saPiaGv3ifbgoKD1vgtYeRxb
OuAJgg6qWzbx/vlSTkk2+IN4i0NP+QupbwBDRe7lX1EG2w8n+WqwXGlj065c9hb5NmiQdJ0KJxCi
c5tJg4BSLKCNJDZsuOVc2NOQpt6Fh95Fx73y+i9UbKYDJIwHA7SjNXhbcfPlnWEZFJSBawMNvMwa
l1VetoOIK2VSSahAFuGwcWmsbR1MAPXCMSAetAxpkqFQEBR73TrDHmKRw7hrCgjsXFEwp3sSDdDw
I/V5bR/vh5s533hLro/wf80v35KzLI31bBJUWjkFm6ZFXjHdGOKWicXrkeqenpgFI4T26Kin3xNT
+X8chHq+UxDGtmTEEXlooTlglb9TGPX//gEwFNEJTwfYaw723IRqSpbk98yTQJuo/IXAgNtfacfy
+S8UgbIR7q+cawzS5c4tBa7XXsxaNPvxOIuChTk5J8suAOvnV8hc798f2OWta52ZWUydXkWdLtGx
4KbO9Bg16h8fTfXSLm58Wd6aRHGrnkct2AIGSpXLFEnYxa0b0ief2ql4hEbhDfpxnqY4x0GDl0Ry
gzDcuOMv49hza4vgeTL7LojFWyUdil1m6qDLHLR9TXgrYHDuP0K568Zyt2F1bT51C7kZyiMge5dX
rZQFYSwDqnA7HeBTujdNlTbBB6PPNvb8mnuEH07wDOI3cCGLy61GJzeZawt9n2up2YcPfomM47jr
dS+5Cq4FxAzSnxqshfJBQt+udv/Cm/39sI22+jefIU7/m/vHjJWitnv8f4P+AIAUT3ZmT4VBuUHU
++/vVUMlfqFrBiDxkt8LEkITURGFdGk5S57dKeYpJQH1mAaCi2hqqo/v21vZryZvXQhDIFkU2kTn
Q5viPk/ijhnO4q8pdNaWDadO/rFLSw8Vh7+/cV4dC5QJ9CDyvD03ho6jpA0zb73JkunfUm6QtfxM
ffomS4Or98d1Gf1aJnQI4MDxZzDZL8alImNUp4HNyVA10acI/fTDPOq7EoKqzPrTyE/v21s5E9R7
GJJqQoimL6Mju0qCCrYI3naGcRUVKF7L3ZVcgVeiJft9UysxJzhj8UhxNKKUixpsM091jXIACoG/
5gPK4R9q0D/2L82DYWczPLj00aIJh/BYFX0zFxkZ6uhFWDmkI0qEORv7Vh6+moO6sevXjHA/63CO
0r1zMXsS5PvSVNMHB+7N0+i3VcvvqrSR2VgpX9EY8MbKwlsis+00A8q2rv9kfVAOZuqGpCpz2bX2
5ieOACTvrv4zvcu+bizY1vAWm9GmpzUsdQwrH0TVpbqO9vMNrCXofhE6Fzt6MItPW2gx4ZTOb6Kz
0b761jdOy4IbpeoqjObdtdS9CLGS94e1MaollNNqMgcxCgy00U4CjBsXHzVtY+q2bKjnHkM30QCu
U2zYKWibINzl+mMfWRv3zKUTPJ+qhV9SZ0hnerExOom0X3HU6BW3hqtgerD9z+9P2uusvLcsYtne
LMukZnLakgWCYc2FIFlg2fSn9IP9UH7tJDe/ya9EpF98Kg76zfS1yt30uOWGL33j+XDFpL/5BBnE
alI2nDYz+VT4X6boZE23wPs8laZlYyOfuoJYPbcmPOcba4rWOj7iA0wszXIc7fYzrGf7rPKcb8N9
tC+86Nhfzx4duA/Rb954ynP0LTn8B5Wy888Qe+DNZ+RapUJ1Lub9lhYyT2RTHW86mEyzcXp/jbcc
zau+yhtbmVKiqtBhq9nr1/XpR7YPEje50x96zzkWh/Ip3Ktft6y+Jlfe21kLL0PLhAPFKxMN/Qgj
pN147+8ar/LshwidAbe9RgJrJ/2J9+jd7JJn/069a76mlEbeH/6q4xHZezKEIsW6iOqRodTTlODR
RVQR+IMMnf/Wc2slMGQ1aYQCiAoOmlbR89WcA2QzbDHD8e38bdqPpwmNbwRl0I13c2VvAS7TDxkC
325HrWl0eY4NN1th4UrG4PwrFlu7rQFJKMKvN/t+F8BieWyeQgF63ENP9am//496+M5NLrYxbcQp
UhuYHDzloO3inQJlPHGwsq+PxsPWzbW+p97M8+LKVOwxzPVGzPNpvEWR5ENxnX7v7uab6Mkgm7cT
oC/VbZ/6j/EeMglK3sf0iFbutH2oVr3Wm09ZbG+z6NXAmPgU5KN3EG151RNC4lBAqg/lntLEIbx2
HgLwpt+jD1s5kpVryCKBgZIIAYquLt8hMfrzdSL69C3ttpMEs6crUch8/9xsGVncDEmi+3YEo5sb
a79bc584L7356X0Ta57pbCCLc6PnSd6bAQNJb0vVdb6NJwgnd9a9k1BYd8OPaH/cyDfFzy1qt5Ub
9szu4qSok1ZHpZhAe8xdjX9e+fltZdIGteUGt2ZxcUAKMxFiXMxiA6F3Vj3nHWLO9UYbxoqLOxvO
4lg0gY8gkrhBE3X0zJBLevr7TvTMwmK3x5Ns93WEhRaycC36XJgv72+FNRf61sJSIwfX1ThIHMGx
+xg/zAfzqd0pxFgHmhfBVZWTFz/H9+3zcALU6QW76eP79i8fTM6Z+cUtodZSj44jA4waXLa2l8xH
Tf1ebbH0rW4H4Fs0RvDgpGnm/KLQwmZKTDRp3Vr/WPuPMnSoeXl4fygbNl57nt5c9zByNWPOfLq1
EbtGAsft53J+fN/G6o771zhewbFvbAxqowclZFgudeM7NYRqJNY2ouCVdyVTRIZIJ81PK+uyuCfn
QzA6I/xc0hWIwvqU7cVO8CuiBnUXHbac6gpgg8cezlQzdOqVF92elYzSSlZhT+QbIWZHZca1Hxzu
bumYQTftbSGz17zQW4OLY4vuQanSMGS4FUIPlgZBtvmgN8bOgeeq0KwtrLR4nCwCMtJWqD4DyjYc
2t3O915kJnBRJ5gbkq9q0iJKmxwpzJLz/CxF1IbaDtnG9FAoPkiH8gQwbxPOIUwsP8HSoEww6OGV
L6gToALoTH9ia47l5/IkeqD9K7sEwlE8ALzfvb9HVzfQG2tLdC3EUZk91lhrgIaDloh34U79ZB3V
na942+0fm/YWEyy1CQ9ccfDk+iBQTuEOPuY/XGQCY/9vIIzWFvTt+MTP3xzCKq/a0GrFQa9P4njw
hO9c7WOzUw8kJrcB2WuHHvITCyyMaK1ZwhQkJ5P8NOPQayrUw0BgumYjIFhxXRTW6LEjVyaa18TP
34xIcdDVQhrbAlwz7HjMf7FmpyIdr2/5lhV3T0qTnhY6kCgCLQP23upsKbcxxC0DHaIrqS6yweGu
d5vduO8+CD7xp/z63/AyF4ceWWLxGmGUNCxcNEBJqSaX1KV4Fn0CmbmjTzfLQDDyOpK8ev+6chMK
ouNufP43OCm05QFcWF+4nCypQqWlWA6eiqKX24a0ywm8reJNn5MDHJ/uxhncMri48DLLaMzexOAr
T8yt+vogGb3mVj9ATZ966dbKihGcuZizETrLlvO+y5Ixoynl9dnpfJtv9RFSr318sHfNDt2P2S0/
wl/+w3rZXtz31xa+yvPtW5jSlAe8QcEbmEenf5mJLiVIxothclX45jbm9uL8i6HS4gaAQ6CjlvUq
RNX8BoSD8G+Itu9zAXfciw43gfjrNiLAy+sRa3Se8MSFzxfnvYhkk7CbpCEOaAQLdgJbGUCN76qf
0WoXr53ymHr+88YA1zbPW5OL3Ur3hzSlISbrHWSB7Um5yryISocb3+e0nNTHzbTM2gq+tbjYrolv
VoYdYVFJvfABBHOruPGv4Dr/icD8npL3oYSKHtqd4GDuN0a7tpyUvFlJXaVItixL55FZUphESplM
2DH8Xn8XDYuoAO0Rt99+ul+4WpaTEgvISkxdkkbJBaBpLSbBiK7wLUHpfRiV3P3BRjB62UO0sCMu
lTcuPbdjOxwVNqn+WBgHKM3qW9NT3OwYfnV+qJ+G2FWOyBkre3KL/fE/aA1f2F9cKaWjD6h1CfuC
3jckhDTbG71yNvKKq8fj7XyKG+fNOOPOzMo+ZD7zW7KK+r44onTuVreqADpz+2/1J11mexYDW5xH
GymJppoZmPJhPiAe1HgQedOAkoU7xdPYqcFuk/pqzbm+HeTiQJbmkKaDmExxbWq3dbTTrvormjeg
v3q8/e5Do/QnfaF+sFU9uLivGaxQDCO1RqMooIDz2c0jGl4NHYS6CEE8308yT+6QglUaxKfleMPx
XAQ6WAMvBoJKocp70WmjamNglwgYuDB9XY8x6Jeh/f7+ad8ysdguSgxIqxww0QbpJ8BUtTtKqbxx
Q6zNGhki8GdgaYBJCf/6Zk/apQ4LiYSRLJ6vlT7848zpF7oKoCNFe3fr5l3xneDdeLIR1YDFXFpL
MiQ6B9aO60iktIvrvjhlxi576eE5GvfTSS13me1OikeZevM4rIz1zPrCz4SmFpKfwLpgLVPIGMSH
sLruRZeiQExpnv81bH/0xi7YZJ9YO/uCNlin1Vy15YvdqVOBrOWZKrl9V58EAd98JVrNZy/6DU/n
buvdqKz4bprAkF2VCQDsi44+32+KIqOO/tp6aodILz2aJ0Fkpuznpy53wx+xekBnbwv4dvnCYfl4
ton4lVvyouNOTWwrrxtVLHHxDPHdwfGUR4uON7q0bzaXdOX6P7O28DajFTooc2KtpXUq/BYfrHt9
V53yfX6XXqeesXv/SK5dVabCEtJOCOiWXXx+XBpkaqUMF+T6P8bITX9Pd/mn4im6Ux9I4F/nNnyK
LU3a7TF8HFqa/DdO6+rs4nAMoVcJzeSStkvRxqlKE+kvwFPfewLyJ3g0st/V9+1gdeXA4N40SC3h
ttIv+DPMuLGTxoeRRm5+ScN1mH8epPAArP7q/Wld26xv7Yiw540T6oYoSroZO0X4mEi/C+0h1jby
n5eeRzC2wbApOnXBDS4WrszVqe0APID+KUc3V80PlDUZV3O0HJ44MgrA749J/MLzRwaHjhyGTUkJ
VMwyFs7UWp19BLndQcs+JL7/PAqB43K8GuroNFaSW/c/a3DF71u9XDGsgkcwkdTgubCEUOPMA9/S
sJr65Z2B5NakOx8b1TrpQ//zfVOXi6ajpEeuSHDXQhqweMko0SQ7sWQ5LtS0Tf4TjXYXEeqNWby8
AzFCY4to3QckvQTFtJOaj11nOG7Rta6SR2gWbeW8LncGJiwyiA6oUlBbi3GMfuLLqBdjQsncOjIO
veGji1VcqfXkBcHvOit2VfICEMkNNMeFiGKX8u8QPTeDfqzml7xPNlCGK96bb7JhPkZpFCz8Etxf
AMkOjSEAvrW3j9O+P1nwQormYe2YPRigl7kyttpoLtkK1HOjC1+aNo4OBAij9c76ZR2K4/SQnQKP
FMf2dXgBu1/YWhzHIc0UlDawpR/NybUgC7Bv8+celrCtFtDVYbGyZNUURDWZ1HPnMpk6DORNia6c
Ye37GXm9pDmVBSuJbqqaxcccoEZV2UhgBd6sphtreQmfYKiOQncU1LsAp18jgzfOzUeGIG9BWb4G
xCDwKLkeqxdSSZln3fN289B1ubV0N/nW30W71Itvk69//6RyJ8G+SMIM3Nwixqttgi6tQ0o8mPdq
jVCwA9nuhg1lxfMI6kosCNgVkfj5NPttyxVi0VaATODsGYf00F6JvONV9AJ8meCKFw5yAbK7+eJY
8RFvLRtir72Z4CJremMswDpmX+zjfJvvlJ8JIA3JE8RzUsDD6u93bIvs/78Gayx8hu/IGcAbBltT
B0BrfTc30MNw4YPIGu+Sg3RyTlt5svVh0h9DcIX55T7u/HycJX+0XDkPXVUJPM3agr2vuHSG9S8T
Cw+QlbRiGQEmUh5PRdgABVS9cQvAuWVlsVN4vbWWlk6gALT4KNc6t/F33Pv+/U2/EnGLNfrfwSzR
ZHGXVeCGGEyzN77N36xDJfh0Hs1f4ZVoBN0sJWwMa3mP1GPUy+WAPe1TDHH/MboSxYQq3gef/auJ
rUicv1mRWtsU1PjBwgJ05Ngt5jIzonCqrJlTN1u7hLi0S76/P4+XVVc2Gw9DALB004gmy/PjpaAd
oScJJiBeeoSd6GPntaAZ7OfuLnvR0FtCJWknf1MPSLzeOdtdxGsO/OwDhOd5c76nVEY50Wa/DF6/
a+6za8HIrHgV9aDNgy0O7iJqO7O1uCzsITZGrcbWhC3r0DxBeeqG99q+PFZbHnN17d5M7OK0+bGO
II+YWEHAILimuxdUW0Wq9Bv2KGBrn99fyrWw4mx0i92iTaodGBqjS09a4SKluYs/1TfNN0ECj3t+
7O/+o5cvaCedvgL+VongFlNayY6UEniLi0E5OIfDfJV4ee1mJxUWJJrd3h/j2ikU3YpctKLlc9kN
7uRO6LeORHebyQM/cbxCva+dTX418dHLfYIRg/yPboin2PmezLRAstOZVsUKzYZDcqU+AcAMv6mV
SySDlwk+V7rn10c5d8vNFPTKxhGQYwGopgWFf54b1+HQyJyxI08SV7cTuj5G9fz+LK7d5pig+8k0
zNeTf26iCyvA6tNgv+5NCxDr75QOL+rqmlfVlL/yffBhfkhv7Y1n2iX2UnR0oU74F38Nb7Vzw5Iv
K3BgT/brg16hC/LUefZR3TuKl4SvKZN+L+8mMjY/sl1zUt3kU/n4H2DI+YzX/QqBlKgzLi74qrek
YkIf0JX9e10uDq3yzbG3dtHKXqV/DxgBrVC8bZY3et31mpknDmOdWk8JMlfKlKtB36LousyRMJY3
ZhZ+Jo5aM6SfibUsvaQ+5Cd1L67C2N93oHnhmpC3L8O1Lcqpp2MdXTD1oq02G5AGUjtsgjO8rb68
5oH2pCvutWsVRptot5kJWnlR0Fkk4JWit5TO6PON0xZlEU05k6lz83Z35mk6qFy5+O0tUP7afL61
tJhPH0270sqwFNwLLY3q2j/9lcgTHHLbmIGVwJpiryNeqDK9AEv/qbQwVRddxpO+I3jf6RNwS0hU
EZ8jxw09STXTi7LfOP8rY8QceQu6QyzeTQsXk9WWJFlj7Lh5ZR0IOuEgdOSjUjSnaHgp1QSxrJtO
Vk5l9MkKoM4OGk9Xtx7/K9ku3ab2RKIL7RL4PRbOYNKKQK4DhhuezGtRL2mvc/RCRMvU9jyLy2/h
0snVsGdpviHDtrw5gsYmj5g0zPMrWZ/gn1H27XGrTLFy6G2kXUzVQRX0shWtD2ECnym2Ef3mV1L3
rQnGmwy20fcXcOX8iaZy3LeMgswFDzGYAhirlQFZ0HQ+pZbqdUq5tUfWNibCFbxpUURA/nSxR+Dc
1aphHMlwecOf8rYHcYUE9WNxLK9QyQrT6xpmzgDynK9bYdraHLJE3PMOFZiLZJ40NbFT1JMDSJp3
c4WwfKjsMmeLKvvSDP1RzJ1B7VxkuRbh0lDHFqR7jkO7COpbkrQbs8GTUn33/lpdxhKYEa3wZJ9I
1S8LV0NWwtiGioxrxtdlcWfkladMyvNYTcfEzD6/b2zlTGFN0G3A48vFtuy+Z8Zio6tI2znqQwoJ
Vm++KK3/2Fj+k9JHEAA2wEPTvdY4Hv3zT1qfHd7/AuEez8+ZYPukngwhkKMyrnNHHc+tKYU9h7pt
w9vZsHZS6QxeoJkPsjI9tkN80rp+w2evrSTlCJtmN6H/u7xptSFENdDw8Zvls1NRum9yV46qjUO3
tpDc5aZtKA5EPEt3pSV1GMoz+2V0zMemyE6AvY6l7N8NfYVG76aTVldmUtQBxCFnIZd5nWD2zUZq
WUpRTRM1pXAXPClHAUVsvm6Rma4tmwNZlTjtr63358uWFX6WTqDzXDhA9nbmPwXaQ6bbbtTdN8Fz
4Bf797fJpQejvPHGnhj8m1df05hmR78WS+YUN3kKmVHvbxy8lSj33MbifmFmq66jOEqwOaG92XmC
C13aq5+n1LM/RL7bfBaZ1vhpE5dzGa2cWxajfzM6pa3SsA3ZkFEU/8wlem0049aoalcdEYzNvkuJ
cpC70s2SDUbMS6d9bliclLeGta6egbVheKAEwcErpmuED9zeN7z3F3D1NKDKiuALzu0ibhmKXJL6
id1ZWJy0qQ135iTtpyn3pDk6DN2f982tHvE35hZRWUTyyicVQjmiDfcRFTK7hK6x3bCyklUS8/ev
US28F9Kelaynr2dubuHOh9rzHmVbnyY817lW/w2WuJWDwBUHpEJ0V1MQWDxF0kHVgkrGgo0yZ+AE
d9bYbj33xO9Y+GR8I7+e607gbhe7Aq7wcA4nbIjYp/5QHAWkWfH8m3iz1+q10vaeLbFD3+xAKBFh
LGqx1R+Sj6Yn0gHzffSEyEx2W/xwgI0+pK7ISKTgAWrIdxBjgd33h/TJOOV38ycE0jf89kqKixV9
M/zF28EIEMDyKz6pPmQTlCkpTyS58IJr62P2ZJ/UBzEZpeOlV0jTv/jeFqnKyt49s7/Yu2HqV7Mm
7HfJafKdXah+kNMtTpFLThNggJQieEWgaQwqYDHKZFKCV6dDvIYc6LWNjHSDKJ+9kz8MB8E5mNGQ
xMWoVMLnbXiD1w7C5bLTWYeQIWpTgvHofNnL1vSzIUl8V//R7evTcKcZR0Mh59Um9EUl9l4w49Ja
fDARXUvc/M76Xh+BgxjPNZT10lUg1Emu3vcZKwApHhf/+qhl6SBGSV0ZUz5KdHrO3KARSH6+Y9iF
V+ZVfvTvtdOGyRW3SDETAiRZ9ALy2jifh0GtYFuvAubhWJ/82i1vjcN0Fx9AnP0uoElsRakEw0Pg
brIhrx1zqNZolgCeLZr/z23bWeXUfhMC3r/O7oHYXTkfhfALxHVfta2y15rbemtrsaf7UtIaKBGZ
2uviyjxqSKDv7RRmefA2IPoA2Xs2gJTiVByknfGQHtWr5JPxHB02MwPC0mLnEWfKloCk81pZzrje
OF1eRIVY5J5vOJr0bUD45cNtr/4q9/KDwDaTgNHd9EnaqC6/NhBcGBdMVyJTCOXWYrnbyPB9vS4J
JSADaSM8GYzk++T6pxO5B/R8PfM3oO7cze6EyxVNmNH3ZxhWof46VqRIEavf2vQrYSPIfPydLODz
7IXzXaDZ2chs8Ukin54+QFt+rT+IAkXzKaD++P5+X9nuZ8YWYdyYjLocqxirpK+pgaDdGHphCHN0
X9P2ukXntuLJKT0ilwsI2WHFl/iH0B6mUHEwp7lInH/IQlyd5CZ7X3I71IYSr7829uSe4xuoo82f
W3N7uenR/RGqxXCzQYa5fNtMsRxaoQrX5Rg8y8Efq/r74YegI2HdXiOqizd3PyqOhaiAj56pXx9q
RAWELkUIttICuQ7B4WaFiWr14vxQ0CVVIdLBYIFtikDn+0WHKaTl0fYNoFVnfg6rvoL1O6jiWK5v
7TwLrJdA5q0Ml3s+N2X9Q28HxAb2o1xM1l02BKYa76sss5XQQzg366uTX2paq95rPHFz9TCketNr
xyK0umIf1L6mJJ/ikV6kctdJUT5wGfgx2rXeaGspxHjB2Njmz8AP44mu+2LKm/Yw4HET60pN5zDy
CkeK9Wdf9oPBBR8O9OWYhXGk7blbO+jmLGMqqngHfYdvPM3ByLXkSklsXScmHK7pvvUntd4hOl9V
5W5EQC5IPKJJS76T0tHsDs4wdkbt2VYy5p/atCSGd+OkzcbaLSA5ia6yJk7KPxoIvGLXdWUXOkhT
wtoJvW9WNplHZ4lZdh5AOl/mqrH8Mv+TybVdfpfaCBGokV4r5+dU8ZkfGitqtZtWSeQO8JJpB9UJ
2cSJVEvSDrZcuYaa29pzlo5a0e2azuzpr641e5wnN0GBAhk9oyqSeF83Yx0hRZSMDqxfDdP8OZ0l
1Rh3pR/Vjuk5sx31BbKJg9J9jqRAG+kcZlpbNwGR3n3mWE2zcaXUtiH9aJ1eMx7yQSuSX0k0Z+ZN
X0llEPNb9F49BWWktdUBQZgmvA1bXcs0rwddYqPU0uWx/8OwoFg4jNo8juj+pvpgfwwryc+fcsVJ
k6eh0aMi9qZYyaWj1MtzdmOnWo6jtMn9dDcQl43Gniys5t92JQjIL0at9szp0GAtde3OTv3HzIpN
kpODpYz31VjrRJpF4uu7xIp1odhgN/l1gsBQd8xDsgdeOkZKfKMOkmn/0JsyKQ9WXaJd5sVNIvvF
LtdAqsP0mldswyQM9OZkzbH5YazrdhdIsq99NeduoGxhBLkEfWMVqrV9RSt2qt0lU+LMhdsHTd2e
wipM08ALBmr9iHyDXdP5iZVGd1rd5x20WNFQ50c4N0v2feEryKP5MgHUXa7mIb3rVGrzWxqXRM5m
Bjs3APLu83H0YjPwVU9Rh2o4To2RSu44Jpp55VtpXqterJdl+zzNKqHPhPhmHfWCunichsYNdatU
fjok9ubklMdSIPi+0yisoburlKmMvKGQA4pCs1T0kZl9M5SyaU9SnQ+jjLiCFep1+NkM4pBA9EZr
YLamw7619OSPqumBpSIQ1I/jt6qu4upnb86q/DgMFUC4JLQy3fDQSxgo3TVxLit3YaToCc0xeZXp
p2YwG/soaboWfG3ttJmvK9OQJHyH3A1eJuUScmoKXT1e2fcTBEap1CpV7Nm+PKuwAM2QGQLPkAo1
ZtZ9NS++kbxI9Zei0iJZIyEEWxaj9P2s/N50Tit/LIc58mma4UhJvyK7iYKDlpJDqulpG6T+cxyT
5axmScs/qUmtqftwqn0Qai1NY+mPSisMMxO5Lam9q8c4Tb9YTddAbjamttECUten6artunD6OOW1
maS7PB2x62p9k4fpTWUldtu5DhT22UNvtX3ie81kSXPnxtaIOn3vzBUQYiUZoiskmCRzH+SxKv0s
kjkaoGlXQqNx6WtQlWu2mRU+DGUfxbcZJPHJH6SUmrTdm1l65XOW1F3RzE3zodDKULvR7B5oidZm
Q+22shoU3/u5b7TO67oubTrXt+O5DGFnraT5f2Ab/x+05z+UL3jX+uWlvXsulyr1Z6L1zf95/XHw
Uuye2+ez/9jnbdROj91LPX18aWiBfxW4/58/+e/+8B8vr7/l81S+/Pd//Sq6vBW/LYiK/EwsXual
+464/HOUt/94iF7q+uUfz/nvf9xFVfeSrvyOvwTnJcP8J88oHWFKCCpBtgnsx1+K8+JHOilBk5IJ
xUuRmM+Lug3/+79065+we1ASECzFxH8G/8//CM7r5j9ByVkIulL0BT5q/i3B+b9SBv8KfA1NFR28
3GAKPW6CB3UR+OkS+oJR3ofHuMjLvVoM99YQfcXuoWqyWy61ytU1dDtrdukssEZlCKBkimJOMA1O
Vi33nJXqTi6b+aCb6Y2pTJ9nie4gqWx7uL75Q51c7fXc7tjm2c0cqfez0kDQUFAbTmUZ4aH+bhwH
dzRoRRtzmacHVTskFX93sXoaHP2LHRa9Szzndqrd7XzxSKmLD044f3EU3vuFPn1Spl0cGMmuicPS
08fgZ1uWRyeUnb0x/05lSBIpUYxur1k/sf6SJY60D+b0HqLI3IOx2/UNVdpB000E6iBApSuPTM29
puc/krHY+epv2KJld7SKu9j3A7rYIjyxVnvDZP8ateZTms/FTho0mYiKl+o8Ab9GyxinolNbUX0h
8tI+RGr5Jet+F7ZB3nC+0/FItIxW39Iy++GMJymtvVxBG77TGp5f/vXUWwcllMZ91iY/QzP97VvB
o+EHLyT9g/2QwBYfRZ7CrWPyh+Zu/GNpp954waF6aQ8raREHT470YSy1h3m2k31vFz+GybyHb90L
A+kPZBa/Q9/+XGmdeTQ769puaXqQGXJuOrk7DOpxGnJK0K3qpbou7fq08vSKkrukS6k3DmjyqFa3
KxXjdtStnT8SXBTJzzoLUIJvrZEvi8hbpgBJzOAnJcxHu79umix0o8Qc3QmR3WG2TrMdl17la56c
lLzvlYzm9uhP45v3zZzta1Xda23re1mePkjO/HUeKHyoBtvCgolSyV2j6x77Jt7NlbxP5AqpiInR
+wNgxqwZ7nuk7+D5zl7KsWXDVC0PWjpIWltqD1KehC5X866GLjsJ8/0gOxPfkaC1HcIfBZieJkLQ
fFoR/Wz9MNzr4TRyS6XQw2iPpWq1+zF0RkK36kdINOo2dcbM65Orzy+GVRxqma6gSJG0a3bik9bm
v9sUCqMY4ux73+xPeqy1h3zUVLovJpVOpdSf7tomKXZWUxMHhSZNN3PGU2yUQG/Hn6CiPk5zw5/P
+dQuqh8MjR+ptbPrip4iW9WNu9wPPH9ijvNKa/a3AWGmV0/pR9PJHhtTz1z5Jtf96zRIfqpqug9G
/RjG9X0xlsigQHoUp+WnsLMOkeQ8OmHwUNPu7LZ6BScozXHhLF2XI14B0d2HFoSZc1LYB7qS/5jL
ftjlhnnQVJ9uBOeq5Z2cxvWDJUOkVCXDl3GyDmRYNpikRUryzJdRZwTuCSWuSBYZr3WENylLM5cL
Peis4GinbAqrMI5TbF5BVa6xWdONlMEC74bnFNbA0MIxgVUkWs/fW/3/pe67diRHsix/pTHvbFCL
BWaBpXA6XYWWL0RkRIaRRm3U/Po9Fpnd5U73CWb10y5mgGlMVcd1M5q4du8RrSQJQhTCNc0sUJ6x
rtGcvFcwrWqlH9r4feq7fS0mV9QobuKkfj66da5/jeofOXKGAvdN/d//NWsQ/g6PzBE+cjCTwIhP
w+eZhIeLJhO/SJIfMAHHW6/ZhYPm+AKOZ+fXt8hqxwoB/8mznTAZq+9/wmnN4NcvgPAJGsu4N0Tg
EE5/AYyt1KzSJOInXbdX5WxHIj2oqswZ1dQrwmRhwr90Y2afF8g03H6Q5sJL5ssx5ujz5opYsw7n
n69MuFSQivosuWpKnCSsbyjwtszRoilQk8pyAMtHIifd5ErrVnK0ac3XsUbu2eTb4rGtoFlvaq9Z
u61o92gW5qoFVkIpq4OABFUF98Sp0sY1xtKTJu6x1Co3+QiYzNQbQaXSH7UUb0j5WkzkB15Igy2J
ce9ASt1D7vI6pIJpl4q0G6sCGJpxOuRl9tBa6S40I2ZHUf9WKdZ9RoDEgA4tjEXxCb24NTUnhiVJ
JofXjNlGxZ5B7Mlxhii1X7bSTTZqLmPpXpUGCA6z2E9JSe1ihBl6Zd4TU35MRvMeJ43VaPdjFRd2
zMwDqs0gVyZGUIfTSsAVlrYMT280VlXldxXpb2WF90WG/50neu/D/3ovypHF0BH73/v4nRV18dl8
+2/5P4vDW/aznv9L/y/mjDx3+59zxnsW5/HH28dXvnhf/HgjxUnGyf/bv7NFXfwn8CCAEaE5/Ssl
/J0r6vI/gXDDUaMrqL5ARh7lnd/ZoiT9E2LJqDWBbq4hMcFB9DtZlMR/4jiEp6b1O12U/utfifPv
IwY5Nz4NEulLR85phQnVLKDsgPnjRhYKss85ilka8q6VDdVy4EaN16gnrUM3X7crDvUbDsvq/Kfn
+Vm8M/kjFGohs4R4KCagCWpCjfkhKqy1FP48+hwXRiZfjMRRrxJIr0DdzCruhiZEZqxrFsz+bHjy
QJJOfOOswegldeHVBUicjJzzXXuFvPet5KhXrat4yape08peUi7Axy//OuZ+j/rot8zqeAbpM7Ub
8Vua/L6tUteKP5JwWKj3zjDGv6JYcD6QLawn9JpmI65kGpfyZEAx5FWBD5Psody+MgPNG9+h+fc4
+MtKmTOKzXnM2cgSOVKmBK1mp42cwms92UFWtyoerfdpBxC3nzkYNOTBIBSGylcw7PMBsn8Ln3rW
X/v6FRzCY4GwBnQNWrWn19bQlXRgKQ0BOx5+arTbQQMH3GJT3iQ4XKOxvjEt660tRxjEmFK9kSfl
APW8T9I0yS6RWv6MaX00bia/KYbG1pl+k05660am/NyN9SOLRq9t4zv4gXqtXMH+2DCo01vdazfl
xGkTQbKjHA8eYQRgr9FkV7aQVMNv7yElReVKNf4YgVq9DcMD6jaZ9VBkMP2Ti8EVBd1wrWTcC7W5
V2RhDR7lyhq1F7XWD11hBi20WKqo+REjYXEsJS0huk2pk4kRDMQsk4KB0CJFacyHGmUC4GbNrSVn
IFflB2SJuitnSuOklbrV9QSdx1Qo4Qev3oYiVEaL9olMxO+mKLOb2ryibfGJtsGnqKXbUrdemkS4
iUL2UekMVC24BttELN4NvVrVkrhqWysYVOXTFMN3pGPrUSVPEQWxE6VaBZwuURfu4MM32JXZX1XA
Utpi0Qm2IdP9YMTo+NZbKcHSkOg+KZpnuNm+tETzo6g6dFXka5n5aJmCX7cCLIOF/Ea24JAo0CeW
ioVNK6hoQkC/Bg1S2OFKRPdW6p+rMt5a7eirpQjRQi0FszAvIrdW1dYzaSE5UHkjwM60blOPvjmy
wQZvnqyScjgIiRqECX3NtTGQ5ArqIibZ0E45VFK+UoreHzKhcXpab0xYidvdoF9lOftJWRaExvAh
GzhgmOaFSXKAXRryAit9Six4LJfprUToluTyTR+awJyILHRMOcvtxkhflTRhdmeW11TXIxs9jlVW
9G6oZU9qlK2omQVqo95amoDa0jbVM0dqJwfSMyAiNZHiogVgeG01egVR3b4B7q9KhiCrRa9lcQrU
EOrqaroqo8InZX2baSPx0rTepPi/ci3KzmiQn4rRPifdVNpA3re2noEuZlQpsRUhect0vFPqtP4x
xO29FI4rKkgfsdg+SlLsyTlqqg14N1oN9cEiyT7GVO3cUok1N9aVW4k2TyiGmrAonbhHonhPlKT2
IyXGZswi0/7+MJjl8L/PAh01ENgNKJyFdHoWMJJXudCVoUMDbv/arUnAuWHM79eL6IUL5zowbbjd
JdR2IGHL//lR+grJdjQizAnP1v2QOs8jinYv6g05cEFd5Ue3ZR69ZR5Kjg+GY3hlshGhNyJu6b5Y
fz/q0+7Xr0Fz51kJrkIKuAn8mj/6IRMquR1K7RZexw99+N6QJbOwi0csykrgHH85vc2xMJhrBfWP
PAQDSUf7nF2zoMhBwJvWOGCuksB8tzbKY05s5i+19mbvol+jO449exehBZGb4YjYkFIyQXCM4eYw
bICk4kbC43aJTzZrZX7FU2EEgHeYhXfJGciV5CXAeKBzO91q9MwB/tbSDl5MZRA57R7+1l6E8xrU
f7DJPVXb/QGI/0JaBuoxEj0NCEMkZjPIRkqpBJx9Gjo6NCt0B4UK86VcT5vuEdYdUAID+Pz7BXRp
jo8jniVmkjXUsY6IBbNDP+OI79Cp3AliNcVVvl/qzl+OB6sAZJ6QI8GyOl2xuA9LWSWIx1vhXKGX
ut26XhUB5L/8JZTPDDv2+4v+FW2ONjHI2OYC6OaO6HeusgJJ9QHdKSfbWX7j90+L8S4kn+DOc3lM
CZ3bs4QktLKRGaTgo4sPSW2Hm2Sduv1D5htOhjKV093o6+WO8QxV8zXOk7izndJCg9nQAbjgOwWi
Y+UqvdKDxjN8BTCLaGMEixCPCysVEU08YuAxgRHPkk6pSYcpbHHcfiFhUR1ec05G51m+9dmAbbKE
brm0cE4CzjJOMhK5RGeXB5RwT/qqN6yRsdmsXg0HeRHw/oXNmuXueKDBTRyvJBFGhrMzPkpy6G6l
dehAg79BIwZFBayfaKV55dNwE70puOZrmx1yPB4WM9sL5zo6AsDBKybQxmeXmSIaRkN67ET5Rmh8
cbRJezsUtvCuvYcbdqe+WI61LysHgqE68eHE2hiu3uJomgAps9xFCNWlrw2dBswC5BqARZ59bVhX
6bTr4Iit3pih1+yiL7Gw2FEmHIWolbtLZ/HFz30ccfa5BajCTk3cYScBvXKNVqeT+WRXQqcZ8f5g
B13aucfxZudSm4X6AKMblKWhCghE4rPqxVDukq8rtK0/gdV7nB6EoF3/TS7919YF9gcMKuwjQz37
1MCH5Zbcq/zSCf0i45bgNS6bcg1gostu42c62MLHwql/IYH5IorhjDJQhpvj5o0s75o+VEIHumiO
6sQeRaL9gqbvqvG+VOIFW3v5m1I+v4YqYZT8fMT/zJFZNRUEZBJG6JBHkrmAhfQe4mylbQZZts4p
J0DAjVdegmDAoC7hIS+NGWQjwA9RFcB/mH1hWNY1qSmHoaOkrwzYP5HZVLj9fmIvxgBvDIg/CU44
83kFqANV/BYxSPvDygO9ug+XHGouHA2cHvbvEPyfH6V8ZmJMJiQCEUK8YvVnv8gBWwowO/g04FjM
SccYIo2uCOR6Wvnt+1m6sNdAu5E40QdHLIZyOgS1M+KwKUFiK0drJUCgI+kslwotkDLWQn5zcTAA
4IJiBkjgWYIsi3VZJwJCxVK4QyvzVVf7u+9Hc+nlATNkPDowJujwzlNkXRAHvHHxRWggOxHg1ZxT
zvU+y+WU+MJBfBJrdtHLwIa0lMeqcQpLLk9JzQ/Dmb6cLIxr4X5hbPzvzW7Bk3j89xytNvRgiIVw
PP3nhBfcOD9jMFgFn/nEXXKSuLAuToLNlvY45HE+fA2uHG1xuCXyc4pyS6Y/LoxqaRZnS1yXUM/J
GWaRucBYVKlN1tI63kNuW1c9KENCeWDpnL+wEE/Gxsd+NJHhIIhFHyOkjMd13NaORn5+P6pLEfga
BNYcen9IHk4jdHj70rGNBCcUyI3F8BRvlhhJlz7QcYjZpUxFo0tH9LABSzFdrdXhgBw6rVZ67ZLy
/+XBIHOHpR7YY9ZsKYBb3LEhS7Fv23iFcgNa6QsdxkuvPdjZ/RVitgisSQc4T6Q4hQo50Im1Jcz0
ijxdD114I7Dqc5K1H20ebqOxc0OdrtShe2EWSgqN9chygB7rcp9qdD32MtSNsjVwL0sVzksLFTQz
iKjhvuTmhqfftElQcTH7AqAjt/8ka+ICbgfhiKD1s73mdQChes32610KKHMdVFeK9wfaO7x0Mj8E
gPOCBg4YfbDrmR0CpdqVUiGWQE270MLBEVfvGdITgNgX+QEz0sJXjgDxNmgggGlqiEDAno44S41a
zQuMWE/rvVEBv90MFXrW1hsO3kPcqfdUHlZiH/l1UgoudBm2NGlLlNF0T2/H2jGm6FkdwghyFBkI
LgC9wksabXugwQGVBeqjTVeVCBiMStSH0IivRiVcp8Z4IxJ9SX720ul5PJjZEmPamBV1BcxYurPe
ZS+G5JZ207tcmXG5fHGpVAMuK3DYEOEBqmiefKggjlOLYOpkf1qFn5KbeKjO3dIn6UZyNBh0CG7h
Akhxm/34/uS59FYC1h626CjC6+e0XZCrO6kymeB0z6bf7cLKibfcn1i6rVztC1Tf7ZUY6rdLD6Wl
yNascV1YJNXbAZEh1OqUsYDi+RjoUXmQhdiPe+lmygDi7cz6jlkAHaaZtq2BzAWi+x1ys+8RLa6T
Mg8iecrchUk5JRz+WslHk2LNCpJoeLXGUPFJgQoLoEg+d8ntd81yUnBpmcFQEp1D0ItBuZjtTzMp
o6klLeS3wKkRuObwje5yag/wL4seSxd3KCpkwI8ClsG7Tqc7tM7kDLVyRBuE6gE139QGunly+km9
Dq1BcobQfInNcm3q+TrJin1YcTBKuOmNLMDv3zWV2PrW2D/mgvkpRLnf5H2+C3NyOxj9zajkQT9C
kZZNzSOqj2+s6H6KUjY4ViI4C5+I31fzgw30KLRoVQnIi3n/KFZHpqdGh6E8WzuglDzrWfayDeVl
twavaTys2aFxzB/LHBk0kebBVbSFuUAcXkIgE88FbdAEyBS9QyUMuFDJC8sifKqSWvLiAX47ech6
6hhMI35IlBBQoAxQntHs31qlfVc7Vu97aVRtLjK3Qy9DdARTIF5jlagxdeIAbB5HUiUQWMwKHVZ2
ggRjA0XpXvoKMvuFUa7FLkPLgkSdl8bxCB68BfZVMj1IVZkBt89CtyxM1U0TI7NhD1LdmTp6l/jX
gB4Lh3Xb1T2Q69TyVCtqncgEsKmOu/ehlXE1wqnXRysEMj2Uu8ppde5B6A8kCrP3G6tKbzqR4pnH
xMrNekDUo1ZsPLNS0yAFrtLrIu2V6SFEPnJDvbLI8JAl3QDhAZTacV2uYloMgDZrQYoOG4BjTNRd
sRMlWD/W+rph6pVCohddJsRtJnSbm6Qpr5jQMxH2pKPlJCI8wvqmyt22m2AN0jSP5SirttAObzUE
xKawEB0wzmvTNoCZDioJroArHd4Uj0qYrphVF65V0GtRH19SsxvtqMAPquPijXbtFcvCXTypij10
CjBuUtSljiIqverGeWo1wCs3+spqUV5u8sSB48zoDgWwdjpwarY+Wc0mzEd9naFt74RK017XQmyi
AM7C6N7KQJ2o0sFwNJ03eYg6Ikdq8dUTgMXgzF1BCkL82XXxzwzAZzupgRMZjWZVUHOrqhMJYMWw
K1RQ3xg09PXhdlDG0Rem6kOL4XQ9pCLyUxMSkU3VRu44oukJZoLk0Ch/UCPd60AkdaD5FOBicxSl
CmoF/QdVL5/QnPRMAC21Kr2z5IqsDEEUAjKUd0YnPoO5cdBpftAAKYfbnzjAuV4e7ALAOVhwRZar
4RllQxj+uibdc5XpB6IQVxXCuyjtfqRArdmxWmPFot9XlOZNVtADXJAHmAEAITZA22uVqMq2l/tH
OTKuTTN+QxcwtuWG3scN2OxxjwYcltFBk1vYAErYH+VAUXNg8h211KcsG94Gc7iW1br1CgAIB7EF
yUMAR7WfUPZHbw1lUOqoEALMQvFeL+GJybAJOsiK2YDBPUaFfkU1vI1GSlzS6E9l0aElW8BYOCkb
WzFAvDRHBdq34AUDFWtJ3qAOjUcMPLC6XMmv8/wDb9jxJsWKdFtleoUgBnVgEISdoGGY6UQbz1Iy
VCUZYPFJ1l9FnbJWNWwvOt7mRZ47kdzvxQF0xsa6BWBVdTOjWXcaW+E8B0sr167qUX1JUoJOMe3w
d5V7awQloVa6QyEkazVVE+wo9lGIRRBxXfkJW16dhCsFEEP8kYMUUjeNwrcEq8+uBtRvYnGXEMnT
8xwQOhH0IYn6ZRJfF/rgVHoSsKHzawaGwUQ/BTXZx3qDRZD1jZtmwpts1TKQpxCTpARFmRpdZqMB
xrhM+zs2glSu58SdYIdtU6sG5TskFoSb1Heh7NFKF9QdkJ5oVCasd5qESbZhTYcUlba9mFeWp8T5
OuzH3TBaT9Ig32ZKeNeRCWCM8KovoZOUtveJJLeOmsGgR+zYJhkq3+qnNxa1H0wbbkSjeqEqEKkA
p92VpAiUeNxOQtyvAKIpXdLCkwoRVHti+mM2MZBhGhCPSLpqMzbAWZp6tWndaXF/yEIKcbRyB5oK
lNiindwl6Ggjm9sXAgBek7TWU30HFseTkKNGpZhPWW9ENtBYxWbKx8mVhOGAXac5aP7DmbTs0LmV
cfwrYEi4spwojkAZztMcS78b009ZasBb6tonoVHROCtkoMFjcxXLnZtb04pGEjhzpuh0TfXGiNTY
tdyMbhcKNABFO92ERM3RPtYVz6hI79GyetNITdesEW/CWLzKDMtXrHoTZswbSZU6RjfJQa0rrS0V
CbxMQUoBD6kHeIGxh0HE5WJLoITsE6FTYFQGG8HCsKdKfgoNY8dK3c+0CabpIPEkdTXYxlC/RP3o
wR/US4FgTZvxQzCkKwX3gmqkk20o03XFdIBqQehBczrFCykPwpGuJAYEJ2mAMZhAf23jeNpMknHd
ZQTZWC1jJ9PxWqXSvqjj11bUAT4uhltQb1CUjM2XIbUC4Lmx6SLjsTebTRIWMJ0uWhFYiPSmLxjM
eavCcuHz51JaOIYG6Ae1LFi/q9IbwereVlaUQ2ew1EpbapXOhlpKv2cj6fapUgEfPvXS3diHcFIx
rNAeO3UD8eV0Vfc4iZUQLi46Ne4qBTVpLYQwUjPFT3KdhytaFdPahACmD9Xr9WjCf0XNf8Zm/1Ey
shGk/DFNk43SDgHywl2i1qvWyq/MesLEGBlEYfsKGATS1sXaGIE9GJmYO41Z+LHYvOpdpmzNCGet
IvY4T2Ii2wIbhjsoX5b7CswaOxeFxrVyoE0kvX5QG3atitH4VJjQ1xBV1FGgkDQ4ctQtKbDw5PIk
Y0OvCfr6GnYvvjB6EafJZwymVDJlwJGpvrmp/cSfNupqufV8Vn7gYaCBDUsdVIthcHgaxkj7lE0o
JzqYdrucJA8Q4qXk8+xVPYsxqwiNaivFIJVZXw0tvKn9MIh3gp8iZ1+q25z3B2exZnWEOJXAQVQ4
EA2+qOOBi/XiWneKHagWkB6I75aQb+dF0VnEWamoJNKAAxIfigbx2thyx1v+EiQO3SzKw138WsBi
gJVjiqhRzF4kpAOiOUOajdFJK4CDtHVPNsTXfC5Hpz6NDTBDeO7bC6+HswceHyJs1xR0CLnty+zZ
BbZaiqNGB+6uRAlbgBWhyQKtre0W2sSTNNmdVB/6QrKFeklg8OztMAs9q5LEBncITwC/6x3obl7D
FRGieBNswxq4esgrus038G++XhjwUtTZrgBhLSbJgAHzzTcFimmnq8iF6KfXuoLfB/VdV9k9fKO/
j3txz6NNoBtw6UJxY/aQbjqpQMKMwao+WScby2s8vucXawkXl9FRnNnZopiJ0uZQ/UX9pHgc4dwF
pY7SBirWhYXOTexaQbX+fmTnYNWv7/jX0GZLSJWQeZUQD3PMvfnQrAD4ht27sspXQGhdA7P3LEHa
Da8/QFNhlJYFXDDFnvbRRgmE68UT6ew5PPs1s1VFx7qtIqiZYx+xXROkq2QPOV5/VOyJwvOKO5mI
6wxNd1yd6HYsHIj8DDo72qFVAlQ0PCOAqzo9c2OZ4iM3AgzXUWt0+gwWgGa17iLxrSfxyzSYN99P
/sXP/Ve8OTYkzyvwcIwQJ1R+H5Xg9JqP3wfg2+GbAWmzdSuXQlxXCgIQyN2P1fNQXffFQonxLAaK
COg6wZ0ExMRzbZMRZFSNZgP6M8lrpl/L/TZr7r4fxhfX5mwcR3fubBw0hlhej+zRCXNjLWgMt7vA
ADasIJhixMVnVvXeaGVOXQHbTShZd5PwBmb7tmdCjLc1jIUGcbrG+3phxVz+ZUefcLZjoV5QhV2E
HgTvToFKSF+Ge27ZyIEofYfaTQ+tE9RuvP9kRo7izratIk9yJ4xYqrDavYq36bW2an0OF1ABSEnu
o3WGW3VZF4L/2bMPcRR2tj/jtsr6lmK4cFMC1NnOP3i3UXdbt3uEc6yTeGCIoU/hVjvyUkOn9A4+
w8vy/18X23e/Y3YP1C0L1RK8bEw7tF28GsjvamPsyCH0wV4L0Nxqoe/GS5E5POUetEODFbDRmC34
5ordyB8p5H4kGHr+wRxdPMMAL4PwDOBJZ7qDTS4Q1P0xR8ylAciULLCwELjsT3zodp3qZNwDNrLf
VbRom8dYsY1P6TFDA+FN+qwDCMq69d+SQkRljx+rRz9plgolUpxICl+lg/nDMPYKTAxidekmubw2
4CYGMAcAWfNqIiQ5oj5LEITDo4rJLqA2VHiG5BaHCB50pqveiS1AfZB2grMoRILGXXkjrpcu0UuH
KsjHCm8WfdlRnR7iE+6PfGIRYDuArVRNb+fmAnfsYi57HGK2C9JQDodGwkjNfZpBP1AHNihamdgF
feRxZOgfSB2fHbP4hMcxZyteNZoKvVVseD6744QMk65CFzXH5/CZOCp0lOh+KTm4mEIDX8wBaOAm
noGusoTKxKrAbuBq9Xj529NaDgwfPRx/MdalXPY41myNplD1UJmOWOKGYxjoFYxbPG4guiTGew7s
4lMJZWWuYguu4xxXV/ZlFIJRyNES0TXHm+KZuUF5ERtvWWH48mI5ijZ7ZJlwMsgG8wsAymI7ntAc
4Qae7w1QZQcV2mflfhGpeCmRkdAbgdwwFx2ew5y0NqHNMAC2bN2ZvuipnrJOV4LH7wZYlz5OjxD+
94ptsvAe+XqUzo/l47izjUEnFNxFHneE1hjJbAgCrXqPbDlqEfR31EJ8mO2ulMfIA8HDT/1Ncp16
wjI29NIhAPArzgDIzmpnr2c61SOlAoqUtRf6pWSPjxyPj4Lel1nLawJlVnsRLH5piwLNBrgAIDho
hM2ylLQpK1jFY/R0p2/q297n5sKT37pFILrhNnEtd3HXXB7oXzFn+YdeM3DuZQ5Qh6pvgda45For
isdY7KhwkXKL1bLF6KXXENSyAfg3UAk5e+wOAstgzoHJ5a8hXgHhnjv/4WuIS1zIps6dheevWxJJ
bdRz4D/viyGnC5JNvOc6fYKveByft6iVd+kK+7K+00UImJ7Jl+Zt2eEsLADQszu364B2jbfT2vCg
0TdAaYXbtXpfidzfIrn+GYP1/zvpE06p/p9prA953Pz8+Mf/YW8//uFlMXtrftanPFb813/xWKFs
wgVP0KKEDOuXNcO/RE80CQRXvMlR/cC/wLf7v3msMpRS4JYMK3fwX7kTF/7cbyKrLP+TLyjsU1BZ
NaAxrb9FZOXb+q9Dz0BUE2bJ8DoBcQNK2ursgI/FlEHWCK21caOsSngzdhvLZw6yXoiYHk3R9a8/
esLTP12gv2KBCg90Baz+gO+cZQEQJVEBjZRUV9232BJcuDiB1omT23CP8XHu3i4E5OfHfHDHAWeD
S5Df0j4Uwe5CBtAFcDDj0EKU/VfDz2WA7IwtcT6+WZUw15IITiAIV3vJgWC343bW3c6rhSvuVvMH
EU+z9fOI87RDpwUZUAxwuUijucnWBFIssXrT77kgLshTfvIxmNsI/191x/xFlPnppfE7Pjg/EKrE
rQGNntN0NWZM77lsOyYY6s/VT45r58lyvUKpMvoBrVCYAi2uo4ujPoo6G7UyajCWgF68O/rQIr2P
AhMGGjwxMaGW4o7QhoXjwrr6oXvu9wvqqzx+tqCOIs9qLPpA4Ic5IHLhjTDfjhyQFS3iQ4lMWgte
DV3a7jN8LjfDgwyQ50MLhUMoai1CsWdQpX/NO8p5YMlg5yp84R+hIS2AGEiVaXylDW4olHb00l1V
PnVjn3M6rE24BYFzkoI2BFHnb+YKv8LrMCWF1wCwF5Y1mwarzYxpqiMN4UcPbg1usx5uaijQivjg
Fj7LciZ6cer/HdNAD+N0yFkvh2CWImYaZNvyOfJbDD2DW2+8pc95+ZU0QApjcI3HYc+hO3+AluLn
xfzzH/+GWY7UKROcdDP+G3bNSvcFW9mhY+V2dvSkIjkTXeUB3knO94sOR/15UAimQAQZ3DV1rvXR
SsI4ADShuSJAC6bcgphaBd+HmD0qfn/Qoxizk1lvKkHO81zDPs4D0eNMf4gb38lI8FOfrRaiXTo1
oBXz7xHNjmWSKAYcSzGicYNEZVeuKie8TrcAW9xzQfIEkq7dy0LMS3fPcczZSQXBpUojGUbIl6wO
xkbm0CfgPx1ek6220tKMLsWbnVFa0+pF03zNqOh8Qb9vCASjB1SB22v5b9YNzj/gbEdWdR7XaoFw
sVr4kdHZsGxZuL4X1uGXbvDRmVPQDt0aHDqulKVBQiDELWULUv8zKYZfw4A/L3TgNFUEdHm2Dskk
mJCEtFQgx8hdX8kwmAJv2pYiKbWZOl4XHYCpcs4qF93dj6lHr4GCJt/C1dcBqKVB35QqTtnWDwvL
5yxNQr6CFA3wXWj1yiBEnJ4+AL8lhlS3fIN0bnWQtnrAC2Dqim70BUOxWVUWkzCLNTtlBOjDZVMM
Sa58B4nvoALwMdwVz62rrxJcJzEc0NG/X1iwZ193FnR2o7BhbNUs6XHKsBgmP8ZrLEz3C5N4tid4
DNwXPNeEmN+ct6IBPwenO0j38EmUHcUt4eqOhIyrWY9B+rpUK7k4Jnjd4aFnANWr8t9ztGJTKNgm
YyVBKsiMoPVzAB7NWRjSad3n97fCEx0p7ZcO4WzBimVssCGXMW3Qp6/9Zh0H/BaMl5G6Z7ksn7yj
SLNDM4HqKzSUEAlNWliDTmvxmnnaBrhkVCKW7py5a/zXGkT3DN8KRCw8k2fniZHKYV4kJv9U3OlR
ccdPbTUE9aPiTmviW3uBrdpdtcru6h/awlI8z6MxVBVbTUGvjNcjZpPaQTB76BKiu9LVtIpBLeFZ
u+JzNi71/r5d56/BHsWbTS18tpUukQQNFe9hJ0FxFpWPGlRQxYL8wVKF94sRfpJEzEY3u4loBMVl
qKHqmNreY9fSugFBvQ2yu3b9/eLk3+i7QLMrCM4iWpinCPQ3Kx3873wXZ7ZWBt4SFuqv6UPT0yU3
0HYEQCIGYKHboJ0ODCHSwtAT1lO/tP/4ZJ3Fhg+GCrUimNcbs7OykU2WpSbGyGESQJAVG/wAcDoM
lAshBQJHjsTtgRhVF9VzLs4uL9LxdzPEI2ajFjXoDxdZpCMf5U9Zbr4GmsR/uFz+ijMXGNAhSUyo
gRHKfhNAWQW59h9GunTC4JCEahUnFaJecXpcClNZh92IEfGyY2WgLTCsY44CcXvxTyjDF7/dUbzZ
tgvHRNTbhs9gikrn5Ib9LWdcGE7jFR9RtgWuij+gGjyclx6ufChnywZigXjKwfERLcHToWpJlw5l
meiuxfa1ejAA4cxuv99957kM3+eo0gBpBVEpiA+dxoARVGT0ffpraWrr5AZI1HgvQlZAXZlb+mpc
K9fxj++DXlqUXzoj0B7Dq3weE0r3spQZMY+prZS15f1hcfPSUjmOw//50c0ack8BKLSjgbOJ1yI8
87z4V2p7BcT3siXD0rBmF7kyhDo0zzAs7pRZ+7+Gtdx8m3U7ft3m4BTAelRHYRhKQKfDUvTC0qiC
OGlQHODj5QVQLXEgm3j/Z+0V1PnmmwDrn1fCoCGH4iDUM+fHiNH2llCT1mUQ2iAHg0CZP0lNlvgS
0BWqg8bk8MkmwB2dyYwSvFeqNn8dRjl5CkNTvSYaAyIU5Byr2VJTh1+yDeu+nEs1x/cNZMcLt4HM
twj/knzS0UvIoV3nmmZSocGhVmgqMHWA6BWMljS3gF7kKzVpA7wFlVWfdmZ+a9TkgBMQxlGdBJg1
G7XGh9Uv3YdDAlqJkOH0h/KXqCMxEZRbI6aPML/e6lXXB/oksStRGRiq0a31ExQDw6MAL6+Vwqo9
vMhSTya0e1LDsbjPMhyzUFAem50xYlyONVbmfmihkUBqgHgnoTNBmpnKTwHAv3dJJnVgqV26hkL+
oVJNthqmPIPplKG4sHlEv5iZteWVrawFSS61t7khRLfZpG8rSGr6CksqWyEMlQuijW6ZSoNnUWhG
gIATrntlMmxut/YZFXA6sgezsij+ttrjhJL1n3qUWG8VPKgMVwq7qnNiQdCAiI8SIQQrhGmJPYla
OQCgHWbrHNnUJhlT6mclyyCHBbu2SdLaJ60LFT8Ez9sxshTY2amV17kGyDV0wkxA4qKSaoZXsxzA
UHAnBXxGLQoDkhrTNpPU0R+I1lEnJYRsulFUfUh+wUZ2HFKYnPfU8DXFMJ/Z2EwyhHlNSGoB8uIB
fsoOUVwljh5WO0OGMnDbhAGg0miyVUSH4JZFncQE4hYSu9Jrq/WZA3rCdI81h7XRpuY6ikvroYEV
pD1qypOYQvgsri2G7riM4pA9QhSrAvdQAIsjHo1dTgh9Kqoop47St0LtwJKghGcdm8oNNetiCqgu
tWuVmJabwdXBLYYUeOQkoge1LsFs6IhAXAPGU140WKbDTArYM7C3ayMEVaIkqMRlmVZuxKhD6SKG
kn6FZvo6gVtSCuqAKEF9GR38ViWobjf/l6Mz245UV4LoF7EWEpN4Zap58Gz3C6uP7UYIEAKBEHz9
jbrv57jtKpAyIzN2tB2YwExkFh97upbbwkAnJfANOKl2cPF0G7wT1C3q3keMGd9e6bjufdmCIAS6
KQByQ+8Wop1O6waAqunzyXZpJ9pnPtqzdmB+FdWjJY1cSDbDFTwxnU6a32N8DinWeoto2bD0A76c
LjNELxysY7IwEhmMMi9yc2k+b/VX6YdjOobexbTxBV6YL8R4FAjikEdaYR4JO8+nIctBPowsQG9M
fRTkxDKVNZsDEnSbEhUcNrdNO6X+M5t9YU2N5w4rnlukTi6oufAlCAUcNweXugqKidJdV3vnLsZ8
KpRZa9pM66hYSJfhTamS3i0tHiyAZvHM/+qyyyX1Pv11ySmH/CXnH2oblc62vUgwz4XoLqLfDBaY
DJ79yFvPcnYvy9D+Cx2Y7kMUh0zQE129HyDLv6T/cEgtf721O8thSqNQ/l0Uw7L+OOa9McdojBMK
0Joiyx7mwySwCNhAqvnNcWO0Xpu9cBIedBvv1lmko+n+Gjt/RRK7gFSm/iqfFqO/V8mLEky+ZmQA
bdsTx0+tKnpoLdnbzv4LXfkfzDcHUk3lruzCKpn69Qk5NH9lO07w87SFlYQmgsojXAk3baNb0Faw
6IEns/A9x6Z40jYOuiRdJYtTHerQTcM1fAdS/BCY6LUX6jwFJNsk7GMV9k0Qg3ZqS8QOLgtDQLvn
PvbmnbQLSlo0cX/ugA1vEUBazlmAAI90EiGE1rCqDzqWTd5Yl1+DhWC33o7dXpQbaPLUb8mc1LQm
MLtx7zYLYLQ9aZrEp+vbgO2I8xz1SDfUku5kBU8NGPgXUvsYtE91DaOD8ncPijg8Mn5qGKC5LpKC
uLvcIjbnYTwee5c+D+sMVKhe1ZHE02fAtj3oYDc7rPDitQ4So1wADDGFwWQCR2WqBti52r680wdr
Po6br5XGh7lp/o1lC9c9+F05RlLb3SMLTUYnfhPYA7zi+ZJpLINyp2t7MrX37Lm8T4eN/vba2gzL
/CIlUv2GxBngNqpUshjA2J1yN/MO+2zulvUBDgCwAGd/+uv2QFSOosmC3tHHBRRus2HNAC6caRgP
LQYpmachKxPjZqrTn5EAXZ7C79RzGEUeh0pru8JxnCF1BxAsree+wTa9w6G/JDix1pR3VZsgM1PB
qbKRJDbxgEypbt9MFpY7t91HDI4pYlXS167J6YxRAYJokcTkn0sip6R3lugchq0zJljnhGVGh7CC
NTKb2iBKVk37Q4nfFdyqTMGVkYGrfGhc2FCWr5KiqHZlGGIIED4PXflUThHLx3EonNE51lIe1jUC
TTX4QjhTKoMh93r9Di8hYlSGYpN+kzkteVqaoVDtdCmlLliF/Xrm3kk0IfGExrmYY7yBcrR3JHIc
5Mb3akav5ZRnUSJuRmn/s6fDYVbkGFHn104yHclkD9Ekho8OnvTMBOKKXC8PiExLEi0nQBVhIOpg
BuyxbLJomk/4U9GhAzk/wZmkq2zxwryHoQv7oXd3UzmvvJQBJjpq9San8jkEgxu3S/sQKLc86j3c
0FXrJWEods3SLZmPJ3oChRM+Epz67pZQ492D2T+Khr0CYWQy0f6EID9GlXzHAOYVG1PHufXQw3b2
VwTlt7uNp6krX53BlxeGvKZkoqZKLK9ekEB+R1ZU0lXD3zqKfiy+F5z579rCmrWZadcjGT0bLFqO
Pm5SLeFV3fAwTS2MLthYwpL0pNXjv8xChP3kQwmmEPJB18jDZ44rsez7M8hwiTsQDc+WP57coYcZ
jAdHU8MQ1ozahfcQk5iwD06DYeexxTCMsbcNLqbOiE8ACv5s2LrLgLhHuba+G4/vAG8gmfAwYTDV
lPDa/h1Bxwylxj6YR5HAQOZr2U/pgATEsFJnUs37Cn5TQEkB//A1liajOu287perH0wTCo9UGAEO
mWZVMiPC7+jBSve45cgWHcca9/YQ7WJCrk6F4nTqZAEoUOqNuG4ZtmPrGPXkvLCdmsuTrNqTjL7j
DndGgJKUzttn5XenGRwmOJTG/+DGybuhDj9xSMC+OnspAB9Xv/KWxzFcFUvdshxVsL1uLOrBfB3c
dOSPjHGxr5UoaBS9GI7Eot5dTIpff8+RQhVLGEvZmA9dVXSmy5TvZ1LyP7MeD3wGiM61cFrxmqaR
B3Ws37KJ1kWz0T5FLMAVkN93RSxsjeOfaB12S7Wyo8fgjh624NRjcrtvZPCmVgfJAE1aBfTs1e05
2vqfbas/H+57Mjt/HCl0EniwYADnFWX1TIogLjMb85Ruat936x5JITmyzfYIby8C0jwH3nx2q2i3
yP41EustDAAibdtt13nRK1aqWUKrwObDOGcIiDjUETzA1ptVhrxkheSP8bJq/kzFenLG8lSHA/qG
ciqsGHZSd5lfIv3PBXJKwPm/Taex/Nzo+EFAVe9d5+TAgTWxKR9M/w5uN0pKvS5nI5F2PjRi2dde
cFhjVGA+/qNVrelAsOK8Oniw6tik/qDf/YqEqe8bbObMNQ7YjZxc1cPe6sVFQ/vdzLDgX5W7CjSV
ZI2Xe22QX9KbvwqPSAFmbb3HZ+Qfox4hsUk8SN6kUYPcopAjKcR/HxXYc9ojcJhGf1dR/iJI4+Bq
VEFsxPxAb191Obwvm7vTbIOJF3AEaMkclmb5C6zalgl3ibOoiXPt6TeyDr+hB7yrIBa3Y8CTKQbG
2YOtcPamS9+3r+MEbzXC4IDMwlcxO8sBOWc/A1qpZnX3i/DgnUZmFurxEg5fckHqBxypIA+27DJv
8M0ZGcDA65ksirsvrfWS1LzrExgvv5E21STtJKZkRGLHED/Ivi3Zaw34XRud3SV0z8b1XhB/B7N4
R5FmPD5ttfffMIM8i6MoQyzEgu107yVcpE5aLb5W5R8hl+9J1cukb9RTNWxIU8BJH7VP2LX8J8q4
QDX/ICkbtUf0RlkgvQpNigwvyLWHR5ctj1S3GWZW5l1lO8AIplZwb4W/Dyeat+X4FA/xjvitwgWl
+4vG6crHZs8rxFTJkKRuJG4oJ8Ks851/blD9E4589mK7s1u3b0PzzHtKro0vzkpghV6Eeaec3LGA
OaPoBFxwnG/wKCCiEu57zuKbT+qt8NSyk2Uf7EP0dBlflqs3DmNWc/fmiaBLWkfvYVf74vGAui9e
8OwvKB1cFx4sZ91NCubkKRrOvafpmYHD7g8BOAdG3GXg/gSTO+aeBboBbGSJJf6We/xtUc2WzQJr
bT2r33oVgnXs7IUuv5WnzT4gFFnM2wIRpcUHhqugzd1HRknEscBF2YaWwf/oW+ewIbYrWcKyyfpK
7v15/WNWI5EhRxFMO8xPytFPftNJvJuvKEuekWD369f01xu7Md067yKoPvKOvwHUCs6hO/vwaHrj
cy/aA8T4AnPLKl0RDgfsQRXlZJ0PiC/Yh0j+MrF6pmzYOXw4q6XfT2E74cbCd771UT6hrShWT2R9
2D7Lxp93tGu8X5w1Nzh7oWmY8oAwjDAxEDPSwIVnsw29nazZNxMBmo7uYGtsH01iPFgFR6JeEYot
cNLwgaUrYijqPqgT23lX3k+vtNYfdCQveqOfmCLIxBiwe6NKPP7ZE9TanKn6eXTd9YLfHeE0Pn8G
Pg97siiK095zdia02PISGiXJuGbI+3R2tmneRwuvq2rd37Vvg3PHIU/SElFE3uT8rgqc56kWP0PT
or+gOzO0HyRccrg+MzEGx3VE1UeWdF6D/YpeB3d09ERHN42m/lgyWBNHbFqHfRGtr8MgL2H05its
67lwS7G/24ogdY2jEILNvRbTPkKMh+8O6RrIFPU8+k16dBVUUq1t4lb41Z0urXm4ZWp9qnzv1nb/
uSO8smHcJkH/osOncD75Wu4kflK4FdHcpXYNMzwyueesmTOj5mjhxP+a+6/YO9DFHqU/IjElAAdI
pR2VOWWiA6vqbdLb+9zvKNSGfrzbAap6qZH/yn8MwY7qEL4Z0BexWn7Q9kUYCzLEJ+sxIg1RPw15
DMLytoqDg/tmKJeiXci+KuP7hpPMrk81aijk2EUodWX8ibUmkBkQCdI+o0nNZv/ebEGGcJ7O+jmZ
cVYiem+VcOD2CLFjZTHiAqsnNHFa3gF8+qTMnhgg7TDm+k9jhDzVLX6jDzeFIqhQ2VpskZsbvzoq
dl1liKylOkKHs4IvgMhB0BexZqH2y7wkU/MEbffsTY2+MtCsTPcb4njDx5OIsE5r1K1Gz2m0YjZr
gK0db8HyuvB7jy9O2K+qL2THX9UqYWHqDm29QjG7Ii8wMQoNM+A6AR4gpsO3cfjuATjYTOHaoHzX
07wbBydblylvMQkeJCSmC3W+6HIGY6pg9MBAkKjUrWJ/pHMwHU6X8lazP2hK68okauV30JrQc4wc
8gIyjuy8PE0iQpRVq9m7hI8sacNWfyCX6XXcXGiBrsNvQaxT11TPG8KcECPZV3fBzU2u6HnFkoyi
QjHkDjdmcqnsnc8Ldjc8/wdDmrsi/iEGR7VahhSJTAHXKIR6pD16uzDanl0XLLBfuLdR2OudsTQb
8bUzbndywXLz+Jd1f2Ng+ifGcopFFwe+L1RXCbCfALiIe+y499leOxtf0Cl/NK0seIU9joa8lk10
1hA+FnYsJxw7PpQrVB5DFL0jIXSGJjq+xYx/1CHWjF0CqMKfAdCdlXbXreTPFRvPIm5y5IC/C3d9
Wrbwn6HlzQgnB4kEw0DKl2zwyDVy56L1SNq7ZoYWyz+kXgnC2PAwlmRAHjZCYv1zJZHgWOEK4kvd
AUbDBepEqK/D0uHQRVR8tyI9Fuli8/6RDaoDedRr+98mcJLplv9nodNMG+Si4btyP2lId1VsXgOI
bQE/DjLYsWnzAU0RCT4aCMCgoJR/7DT8mzx44UG6LXl0xpGbeqSez+AL5RjtZAqdkg2XNNaIVfPs
qVnAPQlh10dPmautwRFQFWZQ383W7Gz/CSbISxkt18aFQtN1/yhUpRE0G8vwa/oQ8BKIKC8VwZtQ
jfi6nPoe1c3rSpYX7MwCbrM+5Oa3MZYvozN9sBYLmDbGm1XCS9Cx9UOvwIdVckkGfJhN2yST0H8C
AC6QElf958z9z8P8hvDKq22gKYat+MK39hsYAj+/RHWh71VTfctlA0XEGuizDogHBPm7SP08TDOA
JfMMipnD/qPix6cOEEDOWyO7Iek7SDR8CtFboiAn+DG4dsd3uXyS+Z/X1QTtPb97QfmJAF7ESHhv
aH8TT5C7DMHkr3oUcRfIyP8gpd4MuS32x/jOmTf6zYOWEJE/PUgqgxwui4p++Piz2vfZWsRpr/WT
Hcl70+C0pPwfb6C+xoYOUKiatGtfbfwcyvULoDKAJ+bgNpPoi3Tf3qpeQxMC+jpB5HYsQQ4McL60
/2BjjHN4Dp+nrbkNcfwTszsyPH6rEqQVG8RVQiByR+27kgrd0gwRmALRy6bxRbrD1atBzA1nBELh
R8aO/yMmdccLBPsh4u3af6QBsCCU6k3MaGERVXgFRBPqg3jdtHyJnfLZmdfnCCKUi/rZZwqaAMI/
QRGpXigelAaV0Yrg2mQqneMSI3GpIZBmgMEc1FELpNc25pcytFpINkBgbzpCNIVwGl0VJLp6brJZ
PaS7GPaT/nPrkQOFWgwNS4fVrZndhnbMgtWm2J1D7AIydN3A/udyVOFmK2/SuVUVjAVm23GCNZPQ
zWu9XW3l3OoNOKDY/nZcg2BJ22ydkKEcxq9Y8XtWfPxuyxaP+IKadSjxEuHD294lZXunxuRAEbMf
/O5JMFCCqqn+p+bgiIIClGmcJIBuVnhHfPojyuB585tXEtx19w9TY6SY7F2Fo3ABF4IpjhhcwDaq
Hlqyz96x/BOhSJFvuPDTqMcaJ5BNzvR4rofl1LB7DNV8IyCUdNykljddOlYT4nvFe4mgQ45Gwifj
11rbDMCWXzaPhfbojQbdrpvdHAXJbsVRhv32THGC9A7ywSnZefg1WovCJIQUaeShhcQzCpm2It6J
uctpw397x6cGKCuo3dB1SbERIA3Bz3jajGfSiuu/myn/CzX9A1Vwh5TEJm2RmIzFsePULhU6VtyP
S1tdWk2KltdrEQUjqlWkzIserHe50l0dxIWszS6KeYGIjTiBfH+I+qpgS1hEMTtOa3frtyCZtuHC
hCjGngN8vGYs3u5WBU/DGOdbxwGcFlD8nXAPROKbi94PtzVY8mPML8wx9zmUB48LtDDjK1I4vhzU
dskQgAHjVDzbWlCbVEhObS+Om7c8mdUeFZABEMPtl+MLNOv4WmDNfankdiaBd8K/e+2HDRUqc96Q
I5jxdUXZirmete8VUs1eSE2b4xh3V6Ir3HrgklMpCq9jV0cAPkD5nk3s2Oomw1j8qX/8v8OEym/g
wXfXE4ge4/TUGD5Xib945zBodtNECzV7hesExeL6BSqcwvUA/dyqIpzFjSPqeummz5VQnK0V5P5p
9XbOwP84kV/uIpQ65RDvA1CtkCKcSpfdpmV9Dcdy2FnAjrDHdZ6Yj+eco+nfdkEcIGWXkP3aYK4Q
RXhyYbZ/7N4hKQevGP7oKH9EtBjoDOEKlKIMVaGQyA06Vf2v99YnplqdWRB40pbxXLmRSqGLFph7
7ZDH8lCMXnvV/xhpjnxdEJYaTUAaPWKivQrnEAmdy6rMf85STRkNIuwoeOZPOALi4jvvSuFGVHy5
bW59KPvqVzNEI2BmlYyt7go7S/xLpEPvMk80Y70BLwAyKBg4kUXMSF3ldkGRgkbsXgbOgoIOoXKt
94EMbicBsAZed6TdhVhUWGZyINK+DCAXIx9c7/0a7titXpPSxGBuBsH3yu2SYbCxd4Ptu/K4hPpR
n7pZHboWreGibpMW2VD2z4teb0JrL+9BR7XhpJJY4Q5vMfGBPKDR15jtr2N9lk6cz5mkZZxZub24
gN1ANAVQJxbsdfIQFD300kkEdxK81FtqiN8VqmRPTY1yVykFg3sQH4KJueDELamCqOSyAQKNXHfO
3Gy7ipDLJBAXFHLoorGH3cq5L5yHBE1rbz+XbEjRY+adnhcM62yKQ2VHmN49rNUZ4uNJqhQ5bYRm
oPnceR/oQ1+DQxSuU5PgZfnXzeLLwzixZ+1PN8U6C4PyVnmQCJx12/VjifWdbsSsIISgQX063CQf
0ESVF+wykRzsrVeN/7XacHy0NJ0g4ixL+cRcE2J2LMeCb8NJRytMgi5FcU0gP7YYEvU+Sj+o7sVG
ccZF4Lt5npe3EQMSPzSfdkYk7oQqXZe4nuYGUxEfo81yzPHZ5cwLr6Rp8MD7TgMGWHTDXn6mATYK
hT1WmLXjrO900nmyfzzqX6sLmBYa1rvHnPltERhSIJI+YR2qdBkF6JllrW5hbfizM43o+6sOXYE3
PrRqL0A0VbXJK2uD/rRswS6uVrsTNTx4MdK2e4sQz1qcdI1WE/MAkWFHAI5lSESg/W/xk4fbvHXM
2RmgkhHk/SIhC6w8mjU6xjVSm8cK7VPtL9H7pPFGB1ssC0f0b12JBHfE107INTX9rhTjZUGfN3JI
GovKscqw6yf2u7o9Rjz8v6lyfhvo0s205sEyQLhBIBd+OcJ50YT1N/HxkoB9AKME7kk6H8g65dLz
dlj+JVloTT4pXCbS5X7OpHcIm+CVkvhkKVamkdSF8wJExqDOuJGZbkG18A1QahQ7NcuAaVDV+G9m
lc+DwNQqaJaXiLSYvRBFU7VgrNmCefg7G75+Gx+jIh3j6zWekDmmT1kZD36iY4By3fFVOngTPTxO
7gotICQvXRftmQ/zu4blMyw7tMOm4GX0gW/n7ojyJ+gQnC5qxM7zIAKTR7pvInLjoq23i6w3dV1r
dDKswp503FlgBbBskfkr/dwiLrKVd+VX6XhFKxBS3BCY8xoaQSKnz6FdvASIUFSlMEzFV1Y67EPX
Liq/kiqDlUGlvdcRQVfmkYJpcdSlswngT91IujVzWYCL9g/vsJvHqy2TSMhwtzhaYEJb0actaORx
xLBAkj4jq1XZ0DavXlk7Wav6lLpICONwjVgnOvvxcqrR4KWY1H1xXYOP4G08qTwf5YfCI1mGLXTD
FUNq66lLQHR8oEDN4THOtxoR2krtPdA3TaJdyOrYuvpom+GzJpP3GJigsg/sXbHmakvvP46FqaIO
JHpSNZ9DyEAy8jBKx/forfaC8h46wIhRg3xebf8U9XOdLRRDonbaxksVOs0xhhC8onDbDQva3kUu
h86xKOvKeT+H6ENrGT2LEohVyUOWWxNdWLxettn5iXoo8/gmNs8/wW1BE6tKDZ1DP48h4ut5q261
ki620Q3yv735H7ifTbJsNcQ6A/fPLNuzizCvRAbiAGoHTmoZ5cghDfDdDEG+BcAgutWMHQXrfvQT
PhIcLW42ETySjoSC57cQSYRFw28Cg8nXpKYUXSDB6z79F3iQ2ipsBfzH3fnb5ZFCkN7ybUaYZoMm
PLFI/O3i6oLwpRMezsNQV5/K4RfRLecewPsk6GzONo5Ll0993gYzdI/gwEL9w8qZH6QfYlFSlB/l
EgG35mJWtJAz9LkN6Im+Sqepva7YNjlNFANli+2KRGFM8bFNi81Jy052GY/zID/rCEtGGaFhiUFe
L9kx1vMHGYYCM8/+Rzgo1pjn3RqscAS4YgDaw8rIXozlnLQMhTbmoBAF6hIWRAe+Y3eE8OZt5G4a
3uahxnYGgsPsbiwpRbR3m83T+GMN6H3UIuAZl1IeS23Sbm3gvGc+pL5JtvYzirjEsbvVWaBiP3UZ
v1g23cA8LoekqpF0iXPo3JNRpRYzSKwegGktB5vTaXxTBBUXcTCvN8OOoCowzniRzD8QHLi5Wf2P
0TRnTzQ+ntzlGX9H3rt4/hrlXvnM3Qsslk+Qhk8IlMN120hspKLwQNha+9qS8imcgrMzlS/CLp84
KFMbL2JfcuRSIKI3bTjfUwORUAzQiOHStpmimCNUPH5rXQoBoIKwGoW5KjFDYU1G5Hyft+rKt3E4
DqjqqhUN9oyuUkA7wU859oR+EEsQb04xNm9Q7xrR4W4nGuqWW34h+uN9HHSfVqx/C3sQDQClOdVR
fRoZxNG1rveNoR9bueXSH/aD6I8IIz4gAjqXW4nzs9dBIsCzTGNmxo9lco5MtHGCTNWzmQkGAhSR
Ad64HMgMNa6b3CMWF27LgO2jysMqFfPxjwtgjrPORiMeV/wBK/O/JsfDp1jPyy5StT0DDPuBMVSO
nhWvQ7zi1p7Kcxc+ohcD3BiRhQoksa8lpZpBzx7odK2wcQJCYjg6gBCiqJwr5CgCLAoAl2K4Ubbo
c2ghmLp1OINjSeEoadF4lALSUrP+JbM9d505Vl31x8HwpBXAxmN7h2CVdJnPIAdfePXs8fXkktca
N9/C1B/HxB9bzdCnTMHb2G9PcWwu0zCdFPpQRz2BHozNi+ATkeDfuOkfNNLC55/EYcXajMWCr/ko
IRzJ2D0vYVQoVFImWHOX4H1ezh60Io0FFrYu+xJrIVjUct5nyneYqWdia88tlGIZs9vW0Vv8fwLw
TNeswZRvcr+V3zzYji+98SWKShRK8AvvHTpmTEU4E/7F+OIx0/dzn4kUmxgZn0EFUPCxUzfTPUaJ
vATn630Yq0w7KpPo5ld08sSvMz2yfa1hj8POGYNGKSDq72OYHJKKMURteQiR7E38a5l4IaCvZC0R
p2js8pquID6SNu+waSQHcCGZMcU2CNgL3VpccU1AtfycyUgTGmKc2LWfHuc4BJ0q7UusVTU/s/iM
MECTV6BXBRIp13dIYVghT2IUQGimU2onbElFMBsZp0AIIJaJoIDGn7X/Dp3uunndsTXYImCIhIjM
u9T1kg9aQ6hh77gNdr5AVnW3qsOgG8RorUBOth+rMT9hSQ4VSJUJa04rZvhuhZ8UDdAttFtQghFK
HB773rv2bZUGAXkegbQBAWoft9FvH3w7OJCEIjjdUHAiQUuWO6yPZltkgd6369/WiZ6HctpSu7zN
LWiWAhtvpLqxXiGcB2NgKZ6Bgt1Osze2Z9StGB0PznZxVBxeVnfYBbT+xrLArw3ImG01BhSL6vyk
CZwzW6Ift8EdOeFT329Y/UAKL3wQ7jKcysplRVsJxBxHEFf16P4hm771dYkqnmxYjVEOpoeAnXGo
g6nrYLdia0pzcEYP7wnU/wCkUEHJGcuUuW6iAkoecgVKzJvtYp+GbsXssHsNJ7sLY/1MOcWJvQ1n
fwbssyIe5tPquxcdFoTa5aoje4PwiPK2ic+4TYEo8tkHkwCdMvOlZLhfKTaIqmZxE6TT1ne3b8NX
imCwv9iFNS8hX957DjmlDsAuNdjGOyzuNGOchTJcdRO6CLUm0bwB6so6POASL/k4YV5gnkvSX7Gt
uRzHbr7XE6qghyCwBfIF016o12TB3oyDljKRlfF/dP8098gdD1rYzzuOTcLpU/pTEYgB6GqEsY/+
8uGHU//dVZBC5MCfEITkZ/E2OQwSlGXHMZB14dbmyrHei3lGePQsDviyv1MITzi9QF5f8fS7o4IA
HweYv+PYNH3TQtnhsfhqu2Xc87jTQF/1NMXC2Hmq1Lvga32qY1TeEtStsozQjIHB6Iq22/t9SCEn
03hHgSXOICxhcysYHYztnGIrPexPLDvWlRgM8egFGp8tZDM0wIsHf0IXU8iqDuo8qij2KfqYo3Pt
fCgOGB1wbGs0iRutXmpaqYFEppgie6hoksUPcV5FFqooG7D/JJ2mWKkJLlCX0KvUIQpCrLJiurve
Z1fmKCJPrTO9YCHv2kwoxpg2f91S15d5sneE7HmprKMX6qj1xik20zaJDZzai7CrhYVRDIcRnESr
jyWM87KbCpyIP1C2tqItzXsVY+xXie+etGMuW1RrC3ZJExOuf9oFTPGISgDcHxT+sca4v5sZok/Q
ZUEWBTLT2tMg/bPYloLWdVf4YYRFaCJGLGd22BR0why71tmIXOu2rRBp7Io4dWrIq6M/Y8SnFDo6
gQQXUY+vFNBcE5u/lV/nCi7P6AErBhPezZetgo+2w0HLgvnVGI4/z1Rj5nfOmPU+PEakPATxOhZ9
F1TIpIrsmfH6b+1AkA+cKipIHTxa6RJ7pHoOU2PbN1eu/+klunbx+l+vYgNtx4c3d8Y7bTrqJnyV
cQLrG0u6YIp24/9IO7PlOHKkWb/QSbPcl9tauUmiqF03aZJayn3f8+n/D+zpURGsU+gRb2bGjGPy
AjIQAAIe7p0XUYxOxW2QjQKy1ie9YGOu9PZrPMcfBiyDDgEP9vtyCm5o8Rppypmyt7jfcEOCxLyB
ND5C4LO++SVVLeoLm251X/td/9YsteYVTTAIprVUIPXG/cb/+Rtk4K/poH/oZtu+Sh3/dqzbdznF
XOTzOT3jbHwLLfga0vytNVXXxVDcWWVyZ+fdKIoizX5FYXm/jrzDtJ3zygjCjGNG8rmK0ZJfMjjK
eluixYbCuGs4X+a+fj/b+i/Yuz1ttuhj1P1f81RX9W0xdih27wL6dIK3/KPr5Gx5w3eymYJsBR/o
dV9pGicDXeNlicIKpytP/5nPoYnyzf/LQyPXh9S1IXdY5b1jLw+86n/Va1hBtuW+ny2vfpNpzVs6
Zj9yYNP3hQndumgbHkGW3OdFnH6BgbreXVVot1ZnYcy9UvcvrODVvBi7SMO5hYeWbYif9y6p+/su
oqJT8+hJ8hy+6zlKz0nUkUHr9PschLfMLxyMxLiJqxmbQn34q4uFGGHXW/uIZ69t5LXTFy8s65rX
cjS9t0Qsye1yO8uzNkQEuoXAAIUFOmyxeJBa2NIewug0J+auP9gYo9jb4dgcMQPd13u6hMwDhJad
fhVc75QNkHJT2yMy1ApUgnheM+Vu58Fv1jpeAuNRYaF5QITqe7xrryDqbWAq7Fm0KPFq97x6Kbpk
5aZVGVhqG+LiPnitAB6cYe/BPS39g2JW5e6nvyGQ5bAetaB98RNOune6EW7CqDOrt2JS0X9DOnnv
vZr3Qt4u3ufHQdWmJ/cLyYhSYw1bzJz3bWTSl1Q8NDdCMmE4VO85p+0jpTrG2RnEVVp4WQfI6Elg
9AOnkGegM9I7x1M0PQsfFBP4vGmHsDxBkNrHIG7rRQsr4FF2xf42HP179y/9HaVg58bYp3uNFu34
WH9eLcWCUAGLv598OaOmH6IqAK61/EqzTMizMPTTKo63ns1TRZYq9FHPLoOTkUoLsKydnJdX5jLI
3xbRFzil226u95C/8JwvqJRenlnVp5O6oRqvxU2gYnxe3xyg5WKhsr+MYCqm0Jc6+alKW/M6Cog3
QpYhvka6lsvd3r9BFQJTjVvr2N0VSKCKrvT1xrw2btrXxQEDBXpv/mfdhseF8Xt+fWm1L5E+QA1h
fivuIisCt5S7Lg/4mbaHDCHW5knMaJmJvdAARNldVZEPo13f6YVL/eRLoWE8U7+2IaaZ1PLn5FeO
Fc1lfLHaTlstZXipdy+Peq/rJ+CHlJJZvyA5P2FFY+TVC4GkrJbRHlKtDR828asYo5zldRq6V1EV
7y4PSDmhUn4x4mCK3Vgsws8L+pnDMdxNX/x39qE/Yq1ydRnNFBFwaf6kXLM4lTmvNfOHocRNu+NR
cQ/xC27cFTshTdbpx/YW/viAIKxF0fPavFV1rAsE+ReYBi3IyGWZpmtLMdrNYYiwN9tFEq83GEx0
8UdxER+wmbg81mf9lyJWTpGkUF3sTsuqNDV3IUWzTY2KtxAJ7XbeEcLNbnylVlI6l99OEaXonHTX
xxOUsbnG+3judgaaTgkaI3lEq1Z/FRcqS8Kzk8nOy1EfeQPPkqKUe7a7pjy87mz3Ng3R5xrfjhHi
F9qDYi7lntnHuURTju5SXyiTSpnbMH0e1zCLZ49aDzSnjegdc4K5S65KJBZpc9tp67X72fuFMZCJ
h4FKfOP8xzz5AVIup+oSRGVecYHcO5/XO3vfbKttsHffDXflfvwAomJhnss0HBLptXZRDTUt6VuW
PWS3OOBb1su7Zf1s1fez/enyrJ79erB6PJ2+blzEpQClWTD3UeY2d1r8jcLWa4de2jzwdrTuKqRw
JHtNAMRaOIGSRkNP6rCsYjRGN5UUJayx2bnd6MDiDRfYrYXJ3bEL7iM7n3/4iV8c8zXXPy1xWh+W
zvG/jmuvH10qHVzHc5dC8ZSRNay4QdCwuFmd9MbgqTxXrOHHg/GzbIHPALKXdAGTLp5uNzPvTZkb
W3jdZt1w8Gm/Ieuj9fM2j8bpw2yVRk29efWOejl5Bw0G0kM06cVhGu3+poEZv+2Hxr6lJAOBOxia
fbdGtAb1VBqjQjc/ONWK+LLW0pLrloRUsCQ7rYqM3VhBoZiNNr0yAvrcTA/mUJfl9k8tjSjEul7j
KMYqKQz/5xshLRzY3BF8S3ZPLLxqduPIFrlZ+1winshLDxrRtEwcVOr+Z3cdDrSOLmQFLDuQdp3O
y1ovSAcDHYjstXeYr8QRuruL8MJUq609k2B5jD6E3fDhdlCAsaVTUuE0VKKtWYxszu7wVUiuMMzZ
JdeYP1nbf6VpJ9bOs8A5gZS2GWSfwsxfgVx/hMfxDf3MG3LUsolw3lSLCJ5LFnjGoXZBkOpc8J6G
aTUmnbXmhkEH8A/NvdGTB2t++78ni1MIaSU0UQQpyOCle6LM5i+c02lDtAxqwVP38TLUM80o8b1O
saTo0Ct3EfQIER35NZTn6+4Y7+jF/uJtE66rzta9im9iRY46G5MWWySDwOfHcSVUr4HgFi+mOEXH
90LtEk7yG2MrJNyig+og+f8Z4280kZxPDrLQfVsrZHnA+4GSSXfK0Zx4BG5wtxgs43tdTDc0IiNO
b381gvbe5XGVp+x6x7v8MacHDvY+Xf6hSq7rXNwSQg6kBRS5dVuaBLts814vQwNhpkfJfgSSfPSK
PLT661dKJ6KzcXuCJk2Cba4wkP9Bs1FRzfZ+eu/vOL3/Er64efWAkatiZz2bDk7HKN07l/Uf1AE5
qHlHj9BuRl3EOaZXNUbmKoXPc9ssWmsB1SgkLm1dGmRmkPLXiDMvT7NUWMo23lUdL0HxzMOhHXWf
L6+ec0clC8UU0wk4J3my2BXP0tAdyYQkuwR3gwzNG7h0yrveM0WYx0X6XxxktZ4GcDQmNqZtXByE
BiG05Oyq50kDsSkbvw1ha06D88d/IVt5PkL/GZ8vGwCZS9VlNBaT63DSzaNHNfF2P++D6tjq/0Yn
UwUo/n6yUntPT8fFAFAoT9nCU4NmwS3Wtq/Hr+oz/Nlt+Pf3433yKZynl8ZaiiJFet1fB9+FzqJz
NPYtWKrIVGJJSX1wB17cRAVGzOWE3xzK7O1+pZfk5l9EzNmFYOniiGGamNLLI8vTGg4TdbPhxiep
Nw/1HUYGO0RPj/WvZdhqR6gVb/43w42/jzXWCao0RqRZoM7FMVcHXCLC6l1kpVdmqbjYStbT/6Bw
BaLVWNwtpbGlw4S+nK0h2Ls1b6Ir/7js0W05Rvtg3+z6ffrQb3u+oOqW8Ex/7XEViqvXf3Cl0Y0N
jAneegy0iyC/32ZHfCe3JurIqnvz2bRyAiRtDF0M2UYfGGBOWAqlebpg/k1aOR8kvwckZcs5H8Mk
oHlvpx+XrXvj33CFRUdL2/I+tmM33vmf/sU0nl3jJ6OTtoRmYVOwJkbX7dn2ii0CLo+3Sv2wBtt/
sRTO4jlYNHme69BPLR0Pc5YI7teccIykQfFEu8Pgcx9qxnWSJt9KG9eAFXsEv/2UlSTvPLlyg0mx
T5wrHQL8358gpbWmsZMVkiDbktt9TDv/fbRaN9mQHi3cdu26UFw2n8fPoy8eSpmc7ND9leKnMtbB
zvJg3RXx23igzWxpdoHx3ajuXf8hoRWN8Npe3gmfCUvbXGKEmKXlmBSxiZqnqdQxJztxWnqehUQn
33brprvigwFxyb8L3rabfrvcdlfawfffW96d8pLz/HQDvIGUJoUmm7KoBO/5Yzw7nbbuxgOWCW+q
V3inwfoWcs7LFYpEv9Jj+UqJ+jy0nqA60r7c+Zrh1NCZGLRxsLeogBQbtAq29qE4dJgfqiZZ/HtP
bzoCj9qPhf27q8uZz+g9t2i565AY5rvy4CMli//7NWCKHHs2gvicLH7btW1HiqAui9DHchiYN3hX
BqSMTZtBuTGt3oGub6ALhB02FWD4hF1VKp4OzhwaGeYJupSXdN48u36OdG4HNBYfhNchnMi7v+fV
u9cOl2NXNVgpIfWtrZewXqApHJF8QTSXTodjcVDWtZ5nATEskhDrw+bALw3LGxtjQWECWYC34Sv6
qOxtf08d4hVcPPM+/5h/Cz/Tdn7rP2gK56azi+MEWBogvRKNXesAz+gfuz51hpmqujGqDvtnl8MJ
jv80B3hwM3sKEahZYHZqbzuaCraiXthcu7f0GoSq5aDCkxd9uaR2nNn02P9a9h6yhcnPZue0G8Qf
kH4svl8OkzMnuCffTxbU7JFbKXqL4aGhgi1Ut6k+OHv9YJFhlM6qIhaerfTfU/n4W04OwplLj4le
gWUfl48O/hpo2d63V91hOsDZuRmP8U1+tJRPPuLodAlWzPgJ7EzvTohrADIV18VMcVJj+XXIJg4H
GEpXLSer8oPqXHU2Oi2bZ3rcmYV12VPMtKejsvMNfMExMbWC9yPenwVvZoqvd25onPXNwEbulROc
FCxc9NO6CXJx7DAO8bbgLVlYqGK9IL7gd9UZ7mwSO8GTnws9J8mg75WixLFWG66fQuxVGBSlzkEY
FGnXqok8uwefQkonnblC2cOzGOK0tX7Ef9V3XBb3yY32ur8ND9Pn+CG48a/yt9E7lR/Tucx2CiyF
TYn59zKVhbFznO/2+KYtv0Tm1UDjEpw01aIXp2w5RE+xpHDpKjdLE59BOpgVNfO35ia68fZomK1b
NHDobaXmp9p4VZjSyX8Za9NBhYEjZFfXMMDGt7mG0tTlCBXZ8dnAeBrgzIb5kxlIWdope412Hyax
i1whzIE6qsc1ERryiNjFpkoXWoe9SLE3nCnF4XJ3Aisl7SaNLbNYgR0PsO5vxR04ww0bJtihPCpv
wecW+ymatAoDbzDhZ4OWfzbf1tfWjlMiImIbOneF7rLIpSz9+cvlqT2Pahso8PP4AivnaYqhDYlm
6YhSP9TU+R5GHT4+STa/6aZWRUQ4U6thPhGCpWpCSY9u46dYmg6f3+/BomcjPLrbALUqv6TzlUtO
+cs7lns00nZ6PFwlB9WOeHacJ9jSt8TPJbDXIaZ8YiHHBB1z15jhgCyR6g5unUfieKgbtEPoMlUm
Kc12SozM2GljX+6mKhwPS0yrBem33Q99WV5ZVtJcoduq3fRtPN0iylmiahjUrxbbqW+NMBGNzLSf
llmXHPOobra9FmNf6g80kQ1WsaVjkU79DjlXDwYmtLjFPUae+EdrHxsVpxvv2lYr71a/7+4SO5uu
tRFVmjUt+0M4eKg50VKGrEaIRCpEl/vLIXX2NGA5tocxgTiKyzt0YUxTYKaJscsacdQP1quOh6dg
tOAna8dK8MSLNZu2ed/v1ja589EyU+TCsxnj5CdIYR2kLYzYjs8N890+IGXU35qQBT8Uoxtex0g4
3VjwW696fa6vFKM/u5ueQMtZeKKnJW3+jnJhixJZ7kdRrBt+QPmF4e9+/BeVg7OgOJvxZMBTLcy+
p0urqe0ydkJLf0z9HMAQGhf+o8JPAxkKpQ/o2awfBBhiez4NyvJDuJc3NrdKVBxtI35IUOgsjHh/
eR4fDzdy0qdMjXMHZSX+S5rHkTbyZMkZkrg2iyNz9JXm9w3tAUcUgt5a8BfEDRYRwlfWeyLqEL1R
bW5nMxaPWfDSKIOI9Ph0WmmH8ophXWjK2Dcfm3j8aT8akSKMI2zA4upXBNuuVFa5zkXvKaw0dGTk
27rxVhTic6d53ae0KsHunQ8Rwgd7iz4JVIa69d6nFLZVzLoY0bNZF7sBtxHKMqa0C41V10RtCEdS
OCnYWwznP3T+3rd3Vndbtu98LmSwt0LoDfpV911P3lTOsbOvy+VGeWYTUBd+yjO6aOsEHFf5Ken1
eG0PO/TNdn9rhwfGUfyC5BDs3LftobmtX6nIqueyOCUTTHNMy3U4VT398k6TDZFmtOzGlkuXZbMN
susBcefL030WxUcwH0dWBIbkB+hGpzs6jCbKjJ2HSFNBRzXqh9GHyyhnw+kERbpdd+h/xSFtIbvG
Sb87UU/n2nwT1MNVoQUPqOHtm3r+6zLkuQRhn0BK02f2CHyZPpCJ+74Lv1qzKsGfDQ4elnxKBo5n
yntMU9b6ugZc1p36bVt8yNN+79nNNjF5xWzoMMluEbRUmGafu3mKx6x/MKVsgETRtKTZYuxQCkLu
97NJN71hfLGtZXN59lRA0vpHFy0dEwegTvvkLwWnlPu0oXfZtv4o/n6PSDq9d26WaXkPUGu5CFUh
fTVOmyz+gzPm6byJVXBydaZfm06aaOWOQGGlLZpto//MevfwskmTorzEGCJYa8birL8sVLVs42Pf
f1irZXcZ5/xq+j1nUmjTnm4WVSk+DgJLSV/dtitdovTALVa3Wd1DQTv9ZcTzWeI3ovhFJ/NHy7kG
dZ5Yn61i5+YeYvm0rVqqYFBFnZT6k8i36S5jYKUTbyc6IKfui693Gw9D+ssDUiDJzl9WGGTrIMLO
Ql9uar/VCJvZ/VvHVpxEVTjSrb+dhk5DZJMkTvffgkKE031vjSudHprLAxLf/NlW9TszyLcoI5zd
aJoAaqpb/1eD4BLq1mXOdW142VqST0UGGmnIRDF1OV39iI1CyEcnKEj2lwd0Pn//N+Rkg0QaSwME
b4GJuHMMbrDJkS68DKGIatkYRIuitafvlZKM291oTnPb4JQ21/q7yzCqTyOlhSa1qtrOGckS9Vt0
G9Fj/5plD0n+Rh9+XYZShZuUGeoIfubqs04XH7keaP2oPG9QCNgY4/XLkKSMYNMSnnYuSFrwYxj9
jV19FY2zOg1+l4HO1upOcvez86BeJVxSmT49WdCIDKMvTlz8GBb6in3/4M3r3kbwbhnwNc/Hb/GK
BUqAi0GTGwpOkCJc5NNgiQIZnE1+SE8XmxO6u1V/E7aaIijPfkJKTDyYcRrjFvc01fZNGFZ6z7ll
8vFo036WebhJvDf1qOCxnR3NCY70Ad1i0LzYBWehxbnBdmOICgQT/miNncBIKT3o3CbUcgiO2ord
XBht6sTGwWFSbImKWZMf+/oot92yYjRoJmEpM5BnUQjg/RaLycvxeHY1/x6Q/GKd6fXqjZ5A0g5I
ER8LlP4Ldx9YyXVuHi5jKb6RYz6NBXpyy7FYwVq1GztO6G9EQz4u9pdRzmbakxFZT1G6Ka/dyQSl
YE05a07vZ4rp5stAxI84OUHQ6D/1CLhwcqUptEfkw65VNVrVbIm/n0DQWGllVsxVJrc+Ougy9ujZ
pD8uD+M8BpxI6hwWVDZprnxuhJUm0t7UVmh6vO3deuth1XQZ5QybJYCL/htGmq0iKJPMq4FxjerW
RkQw1NuDl2mv0johrMMvWdgdy9r7gENIqABXDVGaxrb2fRMDcGpnCz2taP5TF9yGdbu/PMbzK/b3
EMXfT74WojhWomfAFELuuEOOBy+1EElQVW+GajxSQk17J8hsk7kMp29ILm4tFlGfqcoW59PC7+FI
6RTfnNFuUVjYJckrC6+Qcej3ffN9yj50eaNIdqoRSTnV6Ur0i9AK3RXVL42ud8tA8YJur8sf6Hxa
+O+IZBo8lPswsArSQuQWW2v4K43eXwZQDEO2tZvRcO2RcgIgwY/U/WSU8CXmX5dBFGEWSCl06aso
nhdAYlyBZv2g96/64l1evXsZjJQX5npo+qQFZhnN7Tp/RPxoN9q3Kd3VLwOSMoPmuUaN6BplZRP5
PUwqBpTiQrw2ZiQyL0MpQlouDeGF5E+W2Bcc3n4HDfrl+jG2l13Sf+L6d7gMpgoGKR10NF1Urdjq
kupnYF8VqGuoXtNUEFIiyHUOxbyFEG+jh/nEsPOWGgG6RvGFVNMmZYI8jdESigiFRPvkoGTWmRre
1eiaPPT2S2dNygRD2nSrZ5JEmxm7QHQDVqPc9N3XF3wb+PASk6oMF6vQGlCQl0YdDzVDUJLEVsTb
xYQjaPdPd4S4cfFCEGvIQgysW7VXbqErehsuZgMgpGyQYZxotmIv6Os3o0M3MIrtofumqhQsKRWO
lA5ghLdBpBFqvTPv7O6jcOJYvB+68+ZlX0bKBn7qr+gmghMjno1N1tGufbwYSkVIX1w5TJv4+8le
XbSrh+QVMAUKoCjcbHBkwidF1ZCgmjUpB6yOn07NJEaDnPmgoXThfO/xa0Pp5/K0qYCkTAA1cx7t
xxPv0G675AcCIJuwf9cXqoOcCkjKBZoepmPnk60b9lAjKI4GcqLIY+78THGdUyFJmSB2q8h2GyJb
QzAz/xDUBpaHryIMvy5PnSIUZJ7VWlvmaoXkgnmO9+E0IrH1ir5hRSpQoUipABWh0vLF2aOPEVUW
Ok54iDnmqDjiqGCkdIAQVZC3KZNmkKMHPHS61qGjMlbAKL7NY4XjZPngljMVK5YzuwH2lJF+i9D9
ngZ/60/xywL7sXv3FKkphiF7/DoTBTNkOIt+ayKAk7itIg5UYxJTe4IURp61hiLzYOezbdo7SDhb
XgpjVu3lgDsH5NDXbKH6gfSzJQX27K6mVug9B57ii7X+CBbqPWiwakv0B1/pBEhujkSBMCsXH6DR
eZg1ZN38GK023On0XEHrOdP9H9Ab+98xPeu9x6bL7JcOfQg/eaP3xXbS62PT8y5RBgg+8rz+YNOa
sabrQ9YM311/PiDj9K1GPxSuOJJgEQrZU3PElfdu6uh1mOp3dVFSifU//MnsY+5q+oELaUZaIbaV
Wn1Xi62/E2xiNLsWb2c1A94OKhLg+Q/9G0raM5ew6liO5EoDAdzOQ93O7LfIwmEX+/5lg5J2zWgu
NH8Q6T+qX8/Gg0Xt2m7eWPgdvQxHWiNWamdQJUT2xyErdOLdsr6u22ITx6rqiviX5Oq/Y/yeOzG3
J6uxbnLPQZGfM6eNaSf5csXp1x9/XR7PuZPtKYq0beImgDBZx3hm94c9vxqSYTtXHw2LiravKv+r
okHaOSc96q3aYkQ1hhk6Yos5hqYwh2NPkV9UUyflF6tq0esSR7Uy/FaO/l7HfNDALPxFUydvm34z
/KdquGSYSgW8e/9anc9JdD/9yRPxyUeSn6V1aNC+u/CRvBqlc/e1q//y7TuzfXd5QIrv88hcPIm4
cTDttJqByYtyE8RfzPl17LyfKkORlRWfR947e97PjFJkZTxnN9VCJSottiFuJ5eHo4KRUkLTLdiG
OgIGlfyl/D4F+UGvXcVgVJMmfsXJpNW1ZnaWJ74NtrmcszdaGyGAfDTbPzlynEaB+CUnSMXi61Eg
ds0czWKzxGKh5c5bvMcqUjFziqTw2BB4gpR1Vj6E4m6Q6NjGk64z60fjovSvv8uWH5e/kmr+pKRg
VEvlDSIBBc7Dkr9uzHQX+Q+0oyhWq/h3LqTTRwG7kzFVHTocbShmz3Y3ORKIc/7Ws45RR3dGcFUj
zHN5XIrok1+jzRrLbLT5ObxnmM3zicryXVb9CdXnJCYeTyUnozKmQEfvFZSi+mtGkWowzf3k1deX
x6KYO/khOsvyMfYcvlEahLzEvHWcn6H5LsXwy+r7jd59ugynCAn5NbptutiP6XqiBvYKqgDKIb9m
vDVs2hUvA4l94EJMyO/Rc1NkbV4CZLn9vkvxoMKsM+E/j/g1cY7D6VHV8aEKCyld6FOSDAiecE6B
nbpg6ZD4KP/jeXB5ZCoYKVfouRfMjUixjo0Dni5aEXVcwC6DqL6TdHaIotYqwpKxFLW99WZMvdC5
rqb7OPl4GUg1GilHWG49m6UFUMbFZHXaXYtDSJ0qUFTDkU4N2RTFbi522Rpz2CW4613jmFafmtbf
Xx6O2HguhJ386By1Y+KPuANDg0i2hhAtXl82FEu6azsz4lyTBoKOEVxWfMSJG6OE2yT5cnkkiimz
zKdbkk//edHV4MzdZ825Htf2OGXfdO5zl3EUASALRuHCbDkunbW8nXEyERKo6YPw37yMotj2ZMWv
xAx4nxezhhfcGleIGiEijK5s3Hxb3D+o7Zwk7ke+/0nidtO4Tm1BZQzD+7C9H/WemsjPRLW7qoYk
PuAJTJThxYoyBzt5RH2iuGpwxcAtbjPE351O1ZN89ish4u7rPn1l8JufgqVL4LWOkLYprXst+1l4
xwovj8vf6Oza+Y0hb6tzNrUZUsIktsR5r03hVbNM7y9DKIYh76lIATlNvkIhGpr70W+3C15j+HUp
MvTZpXMyEGnpIEnemcMMCnr/bfWqNHCNr97O/p9kghMY6+k3QbWr9tcAmNBbdnb2sTF+6ZOxSZVP
i6pZEx/uJNKGdc0yV4NJ04TvBgdz8NzmDqF6KlOhiL+foKSNC3vfA8VYPs01HdE+4lqYVr0sAqRV
M+BMklgZQZbjXWSOX/xMRww+eCGKtH3SyO4VqcVY7NTcVMNXc453efTuZUORtk6MqzuvTxnKjF5i
lGL2AiUoC1RP5arvIi19ZAe0sCyAcavvaxdvpu6IQ+rLlsyzfdOqssVbAOn811FxtSIdXhjY96qI
0orByLunXfS1oXXgFNXP1MJ1gJOg7b0sy8hbZ43Q2VLgxb1z679m/XvdfNSin5e//dnk/3vty7tm
7zoBdAzycWHQ+uZYqK03m5IDdVC5WNy9cEBSAnDNpmo0oWEexA92dh8j6dxCZb88JPGPPDs6nQxJ
Wv+zhrtzK5TajOVjSOd5E4S7ywiKvGxJaz/OQ1PIfMDPWu/rDIO/8seEQ6neTS+MZmn5V1Njt+kE
0LjeN+23FUeWwYu3nAoUQGc7Tp2TSZNyAHfEtM4FkmX1vwzEzzAV8Yrifl6Lm9iPPk6DfpOZ426x
+3v83r/haPbCSZXSQ5Hi6O4VRGLtfuynX65W4flzFYf+9eWPp1i5cr0/0wp4DTmLKs/1rdaO+6pB
IDpRRaEKRjpeG5Plu2HNhIYYrnruxzCtDk325fJYFIFoSweEXqvSvIkAcQdcxkYIVfWrsPhaDor3
c0WWkJWrxnLCuHxkzgznL7u1b2aM44L5oesQHsuGF34gKUnU0YrAlAYYnu+bmNd6nR12mlQPTKoP
JKUJJ1z+c+pZ8TdPY7pfEeYqVa3HKhQpVSC5bi69CIOuwQq2wscK6+suULkAqGCkRFHQ3dsaj0de
/8MUv3PhcQ5Vo0gSKhApRwQa7uKm+DBpn+6cGNtLrth28ydM6JNUJMsGIdAwTqMOzDCj096/j4Z6
b+vvCv/9ixaPzB3GL91B0wccZ73v1rdm8r2Jb/3x52UUxaTJvGGzduyk7wkAzXVe93q/W+ryrbOo
nrQVmUCmDKet1g+6uCq0XUO3DnY7RXSw87vBUlBPFKnAsZ6erh1z6BOvQDYrT6ybJLCwJn6IvRsz
y94X2KIp9nLV7Em5AGNfo9LEXl6G3xua0AhyPBr/pEX/JOJkZaUVJ6dOMzmWZPlNmOTbrB7RDFcE
guoLSZlgWIq5D3KGMgYfHPeb3+EvUSKuqryZqICkXNA7dVt6NaFgdj+SFW/K5OhWKV6I2p98HAvC
lovmACLR0ha3eIk+2b04O04PUYbEu/fO8z7+wfI5wZB2uAS/pNoYwBgxrkv1YIu9zsZSFQ/PBvUJ
ihzUZZCNeQKKiQ9s6RjbZroOdXczUcs2oz/h8TonaFJQp1HSmJFLJBTCKB1vvHn6VgUqWY+zS8cS
Gj6oW7m6LcXbaudx1ItuQbuOMXnCTcD9hbjun3ye3yBSrC2r3oVhBEhefZnXv5ZwwSNO0X9z/uP8
xpC2nb7MnBmHdkF2/Opq9SYafPqIPxX+gzWqSkeqSQueZrehzrMurGAGJT5Nbmt+7CFYmmP8J0ec
39/m2dZTdV4cJyzRidOA4yZb8focwt160deR9x6bunvaVASaH6+3ZoBDezBewUl6uAyj+EDy3pNZ
i2faov+1yn+N9Rt/wPBw/hp217FS7kssxGd3u5OJkxaqa+FlaYh4E1q07fX0OkEZs9kV5kY7Ct+D
QnWMP5tMTwCltdrNkTHhD8fTrWHvi/m97n53gwIR8EXxrcQ/dGlkIjJPqlZzGhtpLjZwwx0fvDW9
9Xvr88u+k5QRxnwwQ3MBYrA/J226gRCzXcJsZ5dfjVjVaatYSY6UGXrDqpfVZ+IcvbopEnYH17pb
Q1WIq76PlBz8eO6jpWJMlVNtdPtdN+pXY3M3uppiyaqApMzQxKlmFi3jmbIQCZ0rc033loYETqpI
d4qJcyXWtTGM2FyLY6mWLu/QpXqtL8MvzS5UBUzFgFxp99ZsYzFMG5wx0bdGVGH9+iFgQ0KcSHFO
UOQHWcskmYossSamrob+EBWvw+jnGlSbacF4WlkAVE2flCE8p3ZHW+S8BCuoyoi2KQa7HV35l9eS
CkbKC7QtZMksisxll271IN7Aj91AhlTAKLKCrMkfO7GrWYFYRQW+0uZ609rZ1eWRqOJA/P0k8eRh
oHWa6JQprPcrfQur/xrLD57wW8VYVEBSRlg8vTIxq+SQFdQbc3pl9Tns6+vuT0j4NOn9c/BxpZTQ
LKNGvYLATp2fbtzdkIQ2a/KXabSKlK2KASkltH1j5KtICSHF+XlNuNfj+ml+uPx9xM+9sDF4Uj6o
MzcJ8GVgy4teWUu8mec3s29t6uZdMvlbTD9fFg+elBfmCSaxI1Zr1NDOdON1v1L7rbmq+rsV0eCZ
T8NuXfp0GisxrPSd3/zEZmavmeXGcVSlTRWQlBBG2xqzRhwftQLVUzyJKXCvg7eNM08RD4o850k5
wY28NDCFjIUXP+Bo3GLWM/kP8Sxc2x8uB4Ui9GSpN99tvTURgjBJOm+i/it90Jt2fn8ZRDVz4u8n
mSFpTaewxXNdBcULeYSmX3Y41G5zP91dRlKkOU9KDYURIQFSgFQE9TeeCXd23CokdFQzJmUF7NaL
KRCHVM3pNk6NfrHfbFLt5+WBqFCklNDAiitWofsRtXCEen1TGK9zfFlfhCLLmFYjXAdXBBo7wzZ2
v8GF2iTdl8sgiq8v3+47d53rpAEkhIEyuu3W9r9Z9nsn/aN3wd/52pcygYfotNOFzFmzUNzxkq3j
jrjVqnjmitUpt3AnXYxXgDgp1vDL5wDhgyDfpO2Cz/v9Yny4PHniOz9P2q6PMouFuO2jKuzJ0hnc
qUhsh1OIN5l7Ohxucj3ej5V1bH0Xq5Ceh+IpGPdYMytW0vkA/A0sBaBe1lk0inLj0CYH20zxTsy6
N8ui/1EC+i+OzLGw3aow/RKcGj5c575O4EM1qSIEz+o5Esr/TKNMs6D5dCxK8SpVlb9m+JhosW7a
+KuV/TKxXF++pCYCpetti4zF5e93dhrxAHJ9ZCRdQ05Ic1NCLxTscMtJNx18v2C0d/FQKHYMFYyU
lBY9DWNHsN3jQf+Sd+F1ofWvYltVHD6bXk9GIwXFWuudZZV0c5Qt1M/EeBiGVlEWPpstfkPIKWm1
O2P2AkbSGDdL/NmbF5JssslpeXrRl5HT0jpiDfqojTHZX1bT2jjttz97dz8ZjJSRUrdLIJGJZjdI
HRpXI3FNqh3V4f5sRjqBkU4mQlnLKxbmLEjsTczTk52xNfU/UxRg0nZ+Waz5IkhOUlI8+G06DqCZ
ZbYrnE+lOW99paS3Kg5ExJ+gRHkQa7MNSmK8TYpPVlntYmr2ZahixpxVyBQ2Xf9Zor50OsEQs2js
no+UX3crAkTf4vJruauOHgKZ/AiIs3ukIjfRTvVa8JjbniX3E2TptGLFJatW8PL0m37caNZHC957
6bjwf5CKRHH12O9n/ie9uStXnXj4jhrN39Z+qt+iSCCyHKrdhHaTd/wUd8ELOEo3CeLea6R6hjmb
iN3AZiuDRYkcvJRB5joNRjfohDinvkV+fpPgpVxcW3v9VqVbfpaK4CKxggwSniXk36chtMxOsBZ5
pSN+vR7MfbLntmNe93v7gPDnJ5Uvy7nciEEJDqM2vXmwEp+ijf4CmzPs9V1WZBvb+d6Gf0JsOEWQ
sknluv3gibmjCrFN9XXv1g6UbmvTa+X+cnJUDUbKKGE+d/ZgMJg5+pA7/qYPVOn33Po+HYyURTAL
iEcXciUiXM6XsPmcLfOxHdC+UCpEnh8LpnFEnImfmfRhiMakWjhi7Ewkvrzc2Nuh4krw2JMgL2SI
qFB1XM/Ef0CCSLNxXM0AkxHttrwrXkMXW++SeV+/i97WV/Fr7ca9jVHbuI1vm/fpLTaF3Ruz36iM
F89N6emvkOPDsun5wDt8t2Ys3GYoD/kaH32zoqDQHi8HyHOFIRKmZwuvE6FgC+zTcPfW/yPtupYs
t5HlFzGCFiRf6Y9p76bnhTGW3nt+/U209qrZaO6BNPuglTY64hQBFKoKZTKVVijGZgYDQuhXx8ou
7MGrr3sukjBXEmMyjL4EUbgASVJlGq/tANA2CSRTVifpZWFJoGEIssysDxgnTt15EdZruZqb35fX
+0mJ6HJ1sCZrkmQA0Jk54UicZiOUJXzEXH0ptOmEUibHr+6LQJyvi2iWM9jspgRMBF0X1hmtwOlr
Ia43NcjfL6/is/l9W8a7DOZe64I8ocyGZWSkHQM17fOgS7oZCHzreEZ+VXqdSJwdhbICRPUgY2Yy
ESp0wA9m+vI/fgpjAPpOnAsgacwgehsd0NdZETwBxfoufe1wWdani8GsmokliNoKc7eKyKk16kPd
9DaYy/1VlG2h/7fRKyOJfsk2alknJEErnOGk1bGdrc2XsRMOi97glsg8CEWewjDhgzxmUqsi9gNk
J/lqRuZdl/7rmXZmPcwtX5sw7hQBO5ebwNVKuuqbViqvRpQhEisqjk2h3/vBijLCmIteLAJ0r4VG
yAsGSUqghMznTv6RypIrZjpH2Oewj0oDvj+l5DANWWaWlqpzIsQmpE22oVko+sSTZS6mVYCwVrdH
N5E0h5IMJ1zCkc+BCSOaWag5yESYC4gGJvs31Z2DH6oV/vhn7CafCdc/CmMbmWv48mGt5dkJvxp+
f9tdU1z9xAZ6ESJLEKrwaaLp5386x/edZVuazWZStQJzTaittgdKnKr8M+JU6s8uyWH83RLrRYIS
Oz1B0e4fS8TLAwiUFke0alvjAPF+JqZk9pExnWpkLDXw2WZEk/05Hu3hvtLt3BHcHtQm87Po1Meu
c8ITnzHyU2xOJZuyCg57IikKOxGJTtl01mtldtJZ9uW8c8NMtJf5+bKR3PUNVAQCZQURrMZoJS61
NPZGsqBVrgHEndCr+WM5gcZeRQHRkdpIcFuhLu0iEWpXSIr8aYEdRc5mEXgptt3LaUimSQxdA2gE
W1MsinkpwE6/4IbA5eINGBRueBhxLRXZx/vI0Wxkpe45O0CPkFUog8bvKqI4OGDGJCTNnAGqqMDs
iq95f7HldM7igC7TFdETIHMKtHv2DluNthoC5kqFMM4iFaRhMCVhdowq058bEo221q3f9EYSDmqj
RMdGUMXD5TXu+QxDVcHmCFpM4xODOxqgFrM0cchZSIJMz72q50jY16ONCCZUqgpoVxdmuIbHJCi+
xmC9XsHyu17VPpf3mrccxgQo/ZgWBZWVtdbgAn8HFNRFZYNkBgAjeCrLAd+87VpUQxMNE2SYoJhg
ycZ0GSMtZRkvYMITbd3Dcy8nIP/qLdUEO13hhaktVB6Pc4wq3yflfJfKJsYIiGfEbMTJJfKNZL4m
SCq1L5LpZsgZmFXvXdaTt3HkS+KYU4yHxFhJg0WqmSXd6IM1qV54lVwbkxPeGdopP7QH9Y33KDkX
Q2NliVWjPz0NKK185vHGWPds4GbP2dz+mMlNIVK91aYvHZpAqujUxLwH9q42oVdXNlTQPJka/fsm
eutWrcrKGAGVsAz6OWyy0hWqiVdAeoOc+Ly172KYcHRSijUXjQVxm7t6lN44ASGMaXcejX7bK96z
cDfcAGfy38ti7IzUyNOi1DPC36P6W7UzF3Ot4StxqtZJXuvIjnjMFvuq+i6QGr7tPkp5MoIJGC8Z
rU6tsTSOtTHaoSYGQNNEdXb0Ba3kTBbwZDK2W4+QgJdKLBLVU1DtGNN4JOhljl1VmYglia2soPdX
EDwg4Pac9/9nbj546O0OM64TmIALpqCx4M5tD7E/e8U9xh4dwZ5uxYfeFR1yAum4/Q8o1+gvX9Al
tslnrsuxnFVIFn3wSZ+b68lHKUN1O1hCL3QUP/yB3vrUtKeb9iq/knhREdWdT/IJ+E5FVTFEYjIr
V0dDjcxqRGwCNmuKfzLIkyMFpjvD5Mct0jlWp6k2xgrs1k5nm2cVpcsfoLPYkomiC0sh4gNUvz8k
7ipaWXvWlt8NiC0XDyyzy8EQEyt208HhGaV9T/D36nUWcZIoJNW0Zpqd1plc4/fgD9Exs2db9np/
6OwEFGc+j1SIt2DG5a2tMrYRlbnKja1Mv+r8ugDbRT9yLhRPDhPvdvmq5UsBOX1c2FnmNyIaBLJT
QjhP5n3ztNlE1uqmi54KytsJTs+1V/mA1bSk3zKC+MjhNXHsG9+NNMb4ipm41KYOaSBu0+7jV2S5
rczvHMxErm7hCHyJ9ED++xVBcuejNZwUM1IkFRJbh7SW7q0BcYSvcKNW4SwBTz24C2SM71BWjazl
ODdytXrtI0aSHACmW0prYeoBzLm8ysF+rL7ZUcbyiqaRimkMy0ufYWP4pOMICXiySRfUBZjmNTsG
aaD1P58kY3rMrtBaQPZTo6t482PmVqB7F9zJkxGD6XNog0P38XJUtBsgEEPUZQVMdepb6LtxbNOa
icC3x0usk9aCItFHut3mddQ7l+XsRjs6qiSgs1VUiZ1cAigADC6aZYAu3D7I6W1b5veqcXdZyO4F
fxfC9o7raB4wiAohklktV3FpWtJ6h9m8MhjXmrNxnAWxDeSR0Mr9GkGWkWZOI8hgt3pJBo4z2j2d
zYIYyzimfTuLOYTo1auh91bBhWbef9sYkgGoPAM1HpMxikCPmqSRDLMDfxf6WhAeXlSrRNabyye+
azU2kuhiN6oWtsMgyCkkicf8Z3WMwaRK+eCT1/L4hxkpYyONsYpa1cqFWEMabYcXDCt9Y140rPhU
DSCp49oM+nr4ZBMNTdYAyaniHcUYqRQZdlH+y+bnt4U7Bj+yg+ypQeTxCBB3NW8jibFOoUQiUMfC
SoTDtxZ9VIDxsHoA1Vy+S/tWdyOGMUazmehlT438ZEteElmxPQegfkfDk6v/pjnthbcwnkg29DPE
Ml2bFIae5khUpKIqOwUFtWDR0IuKLHh1rt1g0zCQOEC6VCdsF00fl4ImRd1fsVbn98HkxYEY8GI6
nhjmHivxoOhZ/h8xpdcHLUq2oJwO/uTMTFRsKS4pKi6MavRyKtUtDR3/2sDEjR/M+wThG33Ek9Tm
nZhCf/CT1oOTBy8RnagKm9XCGGozhBI8ZalpSSCC2PUwkUG8lvSOHMbaEJ2llx7FgQy2MJHkOI1o
MUyWKgt6DO0L4dRfT438lK3RPY7etJSlItdlC9zhqe6QQi7qzNGEVETtj6i2VuqSD2LaZ4TtmZWt
KbErQxNs0guNZUrJj2QR4oOaKZKdVs2vPlULNwYDt7PMsniMa0m20myQAk3DyP7lrd+9lJuNYE54
ImWfdQ1eLYYoL+601pIrh6rfRGPB8aS7PmEjiTHYxhKHGAPHk96UijtJrW77jDfZs5sZNkwUmImk
IZvHQsiVUwWGwwEy4tyjpazOVoL4AVgA1vh7cojXnGlkGbu8CGhPnUxRxjsbKiyJLL9C3hWFPmTQ
X1XXX7PJy5v062Lg2aGCVE2M0AOd8R66ewe3FcnEsrVp5F1M/USxWDS7X3qFX6TujwVBV++bjnCu
uQ+evSPcymR8hdnlRQ1mh9lB1ckW8l9ZlHqX1XH3CQLcY9SzRVUjiK0+OttMBGY3WXScYHtAnP5Y
e5Gb2EbmaYsFd+HzTM/uyW3kMcm1SR+zdeqNGdMYY2aHhhCfBVGonvO8aVdrkaM5saZZCl10nI+8
M9zLcm8Xy1y+eVZWyRix2PwseTFxMzf2aMGrif3UypzJ4tm9/7K9uB7I6CuyyWLDxGMZKomu0dKJ
4pWOdAod0zZumoMamM7MiQL3wlpTehfGBE7logtDTWkThFQ/TTOxwTvTtq1dFB1HbajiseYci1Ew
SgCn+Ok1sIxDrNQy8vcFeueFuPKyTI1AD5S+yoVkA3zAvqymPHnMwSHLM6FxwJydWpoe2xXzvnFX
GBj5VJAHqCNPz3nl7N14d7tExnx2WSMLqkpLFEocAJX1WPhKmXv58L0KYzuMFEua3CmWb5N+Ci6v
dvccN7vLnGO8plKVA7kcwL1fo+42CWNraV7DnJPm2FdOhU6eo+IDS8mEvmYfShHm52dHuTFvkgCV
JgTaDWYAncIpbd7zfNeAbqTRVW/C+gmckTWJUUUUzd64VmF0rALENYE51Ip/eQN3RaHSg54nkI9L
LD5Nqw5lloZ4rKrFSzI+mvhf3vTI5w5GJD7Ry0cIep5ECUXDj8spyCI3AC+j2RRwbSvH8Ar/cmkn
h/AEXAJADCm24RWPtFxX9Rbo+3gbuhsGbz+B2VFBmQahifEJ8aE8kKPi1Z50ohXu0QXvMN927+rl
ZsmMOzI04KHIBuS15lMdN54AKtZU1OwoVpw/OUBdNEFRjxYFg9nczsCUbTtAV8wRNa0ulW7SqrLj
BVwTlwXtRjCm+i6J2cNwTPMxp20evWP4qwOP4MQhZmisIgowwmd+bQ64DH48H8swUHgwtbvp8614
ZksbrR6zlPbndC7xy8cMxC1u42f+9PpDB1KUF6JNIb6blOCOV0DcjS02C6eOensd+6jVi5g2R9Sp
LzXazWJCRzm7S+3yJz+xEcK+DVXkcyq0tTszqj3aeQ000Y7Oi6e4C4JrW3vkyNvX0L9PkyVeCxVM
VAi0yQudAr5xNTpRkHvQoCG1+gplStTPz62v9TdcR7+7nZpi6uiqkQgCqY/b2et1WLYZbPZkTyid
WTKCiySyYwjVfckdBOcf5BJ2l7sRygRTMVnLMZfhFuPwqj7U3qGyTVscLCs7lEjSoQqcuvwq8K4z
3khlnHGzRoqehwTOuMHQblQ3gGCoUXyqz8LaeuNAnjinSvfukxZtBDKueGySCUkh7K1urr0f6kYe
4J2u3c0twPbw6ivO5pzosVWM8+rI6N+1+qINOQ+3ncAVc0iKrsPgy+iHZEySWRAB781+clqQSTor
sO6TIlCE8AeYYGPLGKYfbTNy2MN2dloniOfwSjdEdJwy18dIlMrUl3JykiybYWuNuXeVUR0sA2Rf
L+pYh6dGSRP/3++3jrcckU1DlySUtz7qcrtmaqeryUQBegd1na5M7TRXsghO8WmwZCMY24OcpV6o
8ogT90ISHW1pGOtCSk7XDcYeys06zWEH0aof3wLIIahfOkdEriU+TvyCwY55+iCNsYEgE1LD+i9p
xXXpzcF4XG1qcmtUC3gmgioIo8UfhDGHiUSDUpoDllaIg5Mv51Vzwm50OWdHz+aCFNYC5pooaEr/
toHTM12S6nRo40ELOIpK5oH3EN8xe9tFsUSUKIKaKy4fboV8O+dgNREy/V/jU6giuqyJiAcUHQNk
B8n6hJCsSqIJzd3yXZs2lpE/CgUJqlHlRAN7q9lKYvShMOV6jamkdAGIw/wlinLO+ewpgSHJJpqp
TToVx1hs02hCM+mFEXjUht0t3VM2mEeQVnOM1V55FpdHhSgdL09063y8wlOWJjGQjyfgyVgo9uXD
EchcLuIKr8Q4TQZEK8T4icMNSXc80ge5jG8I43zKwB04wQFL3vS1uhdgKlxa91tbSxz8fHUrlP7K
H7zMKXfFjNFaY6XIQXk2vdXidOUsSLTi2KAehwxNmzp/lQB5l3rXYG03mqrUJowyS3TGZ+AodMBm
LOJd6NcejcCnFt1A1T/x+Xt+aCuQathWICw/+Kaww6pmgTaBtl1UR9mVrDHoC8DOWoNnIHOz/spe
M24n1k5++sPxMtFymk4D8LwgnDa4rUEbLB7x+M1tu/dwo72MFxD7rhgpOaeTTdmtiHa2Mq55N2R/
KQZ6Swm8+qebWIlxZKyhSDW1Xa+TOLaH8GHU4dYRMtKyeNJ0zlidTAIW6Zu5Xv66Mtwqzd4LBHv6
/iHMlZnqkBSavkyO0qNucWugj0zGfLOGiJnYK+x30lyp6n2kgQfTkx3+ocq7RmnzBczVmVugT8Xt
OgFfMVDUzmrc+i2Mbe6rb4LVoZ4TneXX0Ra95TG91xcwhdx06VmyqYLzPMreq/bDfjA3aq3EOioM
HAzWu1gpKviHzhfsxM5RSqJWi3sEe2/5DyKZO5UrVVwqJUQinyTg3QxlKCbDQcYOSd7GaXPLiO8L
PbVUdBxOgN3p3Niw0QWJ+j7PhO5aUFRZDRW9sZrJJmWMqEercSpNYIztspOQzssduFf1Y4mr549i
LHGSonsxJh7Y6GNCHk9VVOauoZWADI0Eu7k21fozSYh53c2i6ma9qfpiERbf1rpaOY72rZ+YDVO2
UhlPW7ZRSxRQpSPOW1zjWeoDdMujj7W6JvbsAQemwGxAYheH7Faze1c/9naGlq7sVljtvrX/qNNc
334QE52NOs4/zrANWphV1lBn15iZO6hDxZtX39fv9w1nmw8MtdfHydSo4cEblViRfDPG19Tm0GLf
VNdo3eV6x12vsRHKxANloQLadMF+VzE4ZLQ1qM9o17Npq5heo40fFS9U1eLil1HckJvZ7X3+u3HX
qiM/jXDEMCUgUnz0XBhZEJRowBaHbfXUGd0NuJt4RE2760T7qmygmEGbSD7KyKWkDrUcMoZh9ONq
CMxF/FEPi5cm9XU9l84cKr8uh9x7y0KRBmCUmH0lEpuryod5xEBXhpzDkp/CVjs2tfavWYQRAm9l
MH43WdpymamMOJeukhZtP4oZlKniXl7Knu0xRQCRyqpmyCb7xu2WUFrTMEJ7rmIsB1kvZSfuluyn
Uo3S7TpU8R89V0wJ0Jromkcdmo1TC2XE3GFWYfDJT65pg1jmj/Zqz25k/5Mc9BskEmt3oIIYKMFs
NEqsjN0xxiEXlRwbCbKjzOpn2bxKo1z2a9IbX7J5XCyiz8L1NDTRIRPy8SBIs3zSu/hnm66RG+UA
L2yMWToaZkTcXiv6oCqNBwmpbS8tTMmvkziyxsGIb2p5Un1zGn8i563cmrXyFceI5PoUN5aKOS9P
XufFrjshQQv/UIBCCkQLcd3rklfXwNxXzYX4Q4k/G7GKgCBskGgx8X/b0gTHxDASm6yK6E+L2tl5
qwC0enhqCKZ85UJ/iNNy9qYpKw59G37N8xTVkqZs7ClGf2yvoQa2CC0wwfv1tSsm2Q7DcbCyugMS
Pwi4AS629vGvtJm/113cH0uAXyTWqIAGQBN01COiTJ8spenRj66tk5bYcgwAndbMvglNKXuX1XLn
huGoZE0zNczPiyycFu29HUoT7fflol2D5/wgR8+XJewFg1u1YKy/AKKrsEAtC+6ox9wWbe8YDq3f
BZfF7CwEhD0YY1JlXUNvG2OFW3BrjakAKyxF4eIPrXKa0JLNiWypGf2k4hrSRXDnaKIz6UdsHghl
WOENJuASL7lsydq1AYIF8KxdXsmenQW2wN9CGFterdpKijpGunOQXPRKJP5ahh6mdqCokwaoFwCK
RjMvXb67fxupjBmMo1BWVh1LU9brXL/Ll7vLq+L9PhMLIe7SxEbC75OcBHN6SGbe4CrvcBj7s5Ko
Af8zJLTxk5I/9vWPJPuDrmKK+/D32TDKDITNmMgopKNRD/YLw/Z4jxLLsIygia0/c+vv4tBH8FHf
QtI04P6GOJ30ljTKdt7zGK9230hbGczF6UITDZsTZBhX6nG6p/39q09+am7vEm99QmbLaT3tQDj+
cK88s9lKVBQ/ri0R07UiBuSKx2W1Y7t7qm+aJzW1iGM8gCtxOJvH/i57iG5gRnkASruR4nbVTDCT
IQyfigbSS3WyBU22lvZJkYHGAgJvjJHYUp8f8nrw5zy0pto4iES2M+H18p24rLFQqo9bgKbPNSIx
bnqPEKA6Zmid4F2Ky9cOgcBHEckqmGpJFRbURlbVLDa/fZW3CsZyqCh168YAEfr8snYPEdrCZh6x
4e47entejPnAq63UhA5COje7Xs8ZsTQA3NhJoCFXot5qaPaktVlMZjQ2HHzz2KDvM77rTpHHw4vl
bSlrZyQ9nQuquGrrIZVvDyoPnPiyB0Bx4uOhDaFagSsSEpL5sZI0P6+roK2exUw9x/JpCol/WQ95
d/ENLGPj12KhErqMKqLysH7pntPb8dDfSEHshD+VxakOC5gkrd7uMXaDnv8DRzq9a//dq37qeGlG
ohSRguWi3I9Qyu3sCIB0VuTTCrFxwogNLxHAUdm3zON2vXpMsphKVHvZjmnvLnDUdd7znyeFsTG5
uWTDtEBKJ97I6Q80DiUSD6f0M0gMfb787ZEQl3zUFURWqjBQbcwMW7HSq9apRwujanZlk9RaK4xp
qJbohSeU8+4EP3frK/T0OJwj3F+qgslfAJlIOmtmyJrpREjmt8wpKBfs6D62JYsmeOYVLanfk8Gn
Ixv8Nr7dJDEweP6WzFgfYZyjKjenCe4r0rz2gG5T+OQyPeChDXm8pDS1M5919V0cY4cUaVQjScZC
zWT+pZZFYQNP80sxNQt0aCZnLWpczt5SR3hJJGNv5HkRZ01FEjO8kjyauxmtzqG1NJTAXV42Y+cg
DVFCIx9KlHhys92fkjhm5WLikV8YGobP5KECza+0HMwSiKGXF7Zj5T48PZgAYBCbumsVc3KWZoDF
CTG9agNsKU0ttBrIh7Y116d1EIzIUZuM16KxZ/IgHY1taJxGzp8liklnwHim1MYCpePHBAC0U3+T
P7Qvy6tyVT+Pz/V95agvgiP95LEE7G7xRjJzY1NSmEsUCsgXrTdLfa7E274+X95a7uroN2wMXBe3
DcB1sLr0IHyZHyd/uKquxlP+kp+0u+yxe5yvyUvukyeVG0/uH+v7xjIXUpJyoalpZNW5/Vltrfxn
cyxv4tjqgya1hKvodjkPj8AImQF+kPO6GemvM5flw7Ey91MuYSH1MJwcPUSOW3lJo4dBWKxq9Dg7
TH3wJUHMrRzapWq68m2ZzbP+RX3WX6Jj9IRumOkLEtq38QkgKF+nQLyrAt7sNU+DmPhAmVqBgEIA
mTj5bkJriHFd8QjM36YuLqyPnQMBXmA/RtHb/Rid8TwehrvhqrsSrsuX0NOupOPsot/nfnho0ccs
AWdJ5JiHvRAdqSQCIB0kJoB/xuhwkkpGXMnI1neu4Yd+4UauFlmaa8KJyd9NblCwE9dBnkkRcTGg
ZrJtRrKYAp12RrkRhJMukLT8iEt6s9f5+kEG89gqx2kFeQKqbwZsOS3eyrUlPui+7NQ+/yrueI4P
0hgLK4dhNqQLpNHxITrLEzvRkwTYnMLLrypOsWP35m22j4l2UKzNEFFBWBXXV0tWB1PbXrWzG4fh
4+W7xzsoxoCa6LaVqggHlZPEMpJf+VTZlyXsXrDNWhjVG8o5k2RUBR2SLcROVrl2Y4mY1oA05r+H
a/lwRoy5JNE0mHqOxRSmiWmd/KBWycmMzcIi83RIlI4Tbe8uDfUvSUKgjXkhZmlKU+RZEVENFDO3
z76a1eCX6x+EvuiqepfCrCopJmEWBNxdPfxWCyfkyTT14fIZ7UW+H2Qwpl4QjAFj8lgJZkADXS0d
2bgicf07i3vbCIcbufxJppuyeQBQsgWsLntJjkLeWbOG/wRdzpKIGBwtA6ODWVna9VUC0p80TM7l
79xLsHz4TsZThNUoCmDJRR/PYIPoN7kfrklkN3bkqofGSa+1393P+t5AXyN3GG33TmoE6Ve0vGMQ
hTE31ZIWc/x2DLMGdOXElsrUGshq6Spvlbt6tRHF2Jq6lRRS0K4Y2qQZ16jq2tS+0bb3tLHLb7Kz
/uI3fu2aAoJ6g4TmaJQemL3NpanT4rzGDEgIPKD5+2y6nNOjZuuTH9xIYHxt22m1IRSQUOc2AYDT
WlqJm/iVaS2ehEkaYEDwXlO7W/kuku0zG8pFDWcNhZukyFxRRE0BQgVMmf5vS2NT5gKGMceaykF5
YvY0T3pMPcE1SmvyVC/5knCfiTuPJ7SA/X1aJqMjqhyNpQhwNfTXSDeCXt6ok37TJ7MX5Y0fLw3H
QuyL0zGqgHFgHWO0H4Pgpp+BPGZg4hOxjKubagFSWPnrMtZfkjyNrHpB1efylu7eN2AxENQhMPfx
lsXahN3IKObTQkqkwgBRB6SE/BhJwzlqa954yU7bLvAC3gUx9nWUurolYIJz9F7vf9fVEHv1hAH4
uSTqSV3bNmg7MjoGIoD7ZkWo3Q4tr79/T00B04poCW3ZGqYFP25vPtWFVCzockdbb2/BSXq1kj3p
gDTlKOqeoO1iGUNfmWFYxxUWS5RHrX4ZsnMkfr98cDwRjB0p1LYb1QYHN9TGUTO7QJjTI2g4OM53
11xRfFtEl6gDsxhf87wqTdRgJXHenLRMAJcEr8dnfyU6wmV4d9lkZ+C7YWgMsmCWspq+tSLgCkJ/
mX5e3q39ZbzLYHZrVNHXm0aYnczrVxVapyI7eFkC/YVPVhdx3P+vgrG601jrK5l6mCZitEDbiW9z
REqBUY93pAVzcNcLgRClvMTr/pvjXS776olWMGagPPuWinSre/Q0BOFjb1UH8dwDaEnnbCTnsNjR
7WWJtD6qcFhyHipeI5bnuKxvR2MenMv7yV0Yc1m7soUpNCFpSl6U5kD8JMiOfTCmgVy8UkSj1ufh
GO0uDl4Zfe7oOUf48dE+pLocFXVKJ2xbciBqCQb6Zb2fqvXp8tqoLnzSlY0cRhtFsGwklYSl6SH+
GYmVGYvbD6DjKMB/B4yYBCNHY8gjBdp/y23kMjqq5XqXd9lMcyyLq9oILu3Mlo5AdTzxittvCfgL
a2ThVsucxFUuYo1gE0A3feZT1I7p0HPL6Hv5VMBu/31qLMxqIclNlY2QpPrkKFjpj8jN7NFGg0CE
kWUeIAlHRxRGLeGhE8OMoSM6iNDqb4sKUHEexTXvoNhBYTQWtWG9YkmaNTrSucMMGDq37fgkBzyd
3w0AKBImQOgVE0OMH3U+L9u6ANowLnQ6SVYoh5mVxL1aWpEmRBZmm8i3y8q/f7E3EukOb0IO4ELL
nVnAYonH4ZlOdYwvpq356T3FSxxeuBgru0HVRh4TeeRpFlVTD3ma9QXHJlsgtbCLq9kyXelupYOZ
aDB0poCPMr4biW8kM/ZERl9EGbVvkhHZ/KYNvOHPBHQazaOMvnc+AsO+QN1QFVwHhFv075utLWkg
XhDEj/RJAyTgN2egwhn018jt+evr5aPct2Pv4hjd0QdNzxeZrk+dar/oYtVbEiV77eqB6Bh6FePV
NYBgklnAmiXf9Ub5owZK3P73b2C0SVJzOYtTfAMFIU1/0j2OftE9Dr/09hJw+Wvpmj7btXd5jDbp
wih2co77P6CAgnQjHqc8Soj/YtHeZTB6Y9ZqowrUxtBjHK7p9Z+85tBahRdxMYh2A5fNBjLOCACg
al13EKZMD70GWtnhmKrqoYq+CYIY5C0PImivv/rDiTFeKJQr0QhLCBSPmuzgmXo2ra900DU6Ctdg
bvYAYXsj2QAr7GpgLv3RW/V9vSx+bDtORmNOuCPIQTigKb+ZqvkEmDOOj+dsK0uFIQ0F4GLoGabt
I2gsLUHFOOYSDH1gRq2ddH8Uf26WxfglXV1aaXlDgVMEt+wyW0mIBWQdq5Nf63q2zeoP2lDhdTFT
RJvwiEqYm1fooRI1c4FHjmFYc/NzGIIue7xsYfY94UYIc91iCeD0ZIQQehWAa4xCe3mqDnRsiMuT
s3tkmL9G8KfS5zdz7WpxjCV1wVuH9mJT5qNuHW0KoSzZrdW7oUUnHEYBjFI3entcuPPRe6aFogdg
BsXE+5QlJiWFPK5Lm1P5kge8Dk9P7Vh7A+Gn80rRQz1e8arDu7m+rVAm4aaG8YR5bwjtHQxIr1bz
vLilk3t9DODWXzquo44B24CPl0jVgzWkW8GMwobjKJO1QPNtJNXncNRfl0W/mUqZV1jc84lbOYxP
JIma6CCe/0uDKOrveooxh12cBb/whpPAkbdr3rbyGKdYz0o9FDXkrcpTpnVuVM43MeltYYxdpRq+
TP1zlUe2GN5I6K1Iu+TUVO3zEMY+aC7RK3kXhbkfC50tFMd2/XL5Pu2p+PbjmDurSdkKgH18XK6g
SY7III+JbT2WrHqq7a5owF3NqRbsOrOtSOYGp+2almH0doOT6yigbR7K/UQzkVf89kPu7jN3WJW0
scyX/5w2haDqJbtprAU0OebzfCqOsQegIUyHH2gElpDEGbiGhHeP6SFsorDR0Ee5JvgGQjw0mFsE
3YKXj3Ev8NruKeNC50RT57zCngJ2WDzITSSdB+Dt2HqkL2eDkBcFs0FOiSjbUlXD/H5ZOj2xTzd3
k0ZjbhSS9llZyBoaeITuGEU4y7B/QY/AEWBtPO2h5ueTLE2RZNAxIKPGDiSNUU/SWMPzBE9WTDCH
h9YdgBgbAkeaZwp3j40OUxL0SYvIeX08tr4H21FRIqM2jkt37HoTLbJ1XHKOblfKu5Fnww9hjeo+
kqEcZj9bGCqwMUDpXz6f3RfWRj3Y2GMWAAS99pBBHVn6I/cSX7/SXGIJvhzIoc3rL+QKZG15iknz
CgQr8NIAfhvf5rW6H7Tjp7fV74D8tjgrpD/4SS02u8iooKbNihIOEKj6igfEhcZGr8aX1QbAHArF
0sSRxzs0+vfNjZakptRL6iSj8b7FHKKq5Ry12A10tmfGWOYp1caxynClm9iu0RMWHpYSWQzRq5z8
Kzc7Q/fn0v4xRrmtgJxtUBOVnovnKChRRUkmuz/SDuraV16z75cPbLc5Y7s8xi7XxmDUGLLB+zu2
qmd5sbrnFTc4eja/TH6BMR8MaK+u6tRZoNzRRjh+4M/VUsYuC11bZGj2oSmpJEByD2IR3IU3CTrv
Kkc4pLynzh4k9Bse1H8iOoOx05lI4lyvcajpIQJzS+HPIFdq3dmVLaQ6gAV9v06+VFstr6lobwB+
K5mtyNVjQ4oetVQ8shRveVYh+/AjfTZ9VFye+LaT5+XZylxZtk01mthbSoNHpeWnEnEzGhpBrKQ5
l7WJd5JsWS5rdL2RO0ijbSKgxXEjYtdB75rHAm0pQxCuHANA1fPzfQGqJcAaQKVpMvdFiacEHQ60
DFJXX0pBuWqG+tSFw0k0JxBe11ru/dESDYzemaoIjBnGHsxkyuohhOOjDx+a14+Oyv1feX0KQcVL
5fwXhXmXx6ywaNMUrE6Qh2nmxygY/OpJgP1JHlUPCCi+cODm5fYfAO8SGZMQl1qcxTIkqv7Q2CpF
urKzySLWBL6x/yPtOpbk1pXsFzGCJGi3NGXbt1rmbhiydKD3/Po5aM27zULjFTSahVaK6KwEE5mJ
NOfkAX3BMzmQTYv+F9N5k8o5ATcd22Qp/7dEVj2xB6UJsFt33979ybmyY3tvOG/iOA+ADT3bIBRK
oh2peklKD5WC2fQ8fjR7W1o4Esepf6XxyYVOaJWm7COyurHx6xVrI/Nc7EzHP0hY78G9LcuaZIbz
LtnQszrO2Gec/OYj4zmLH53A8OqPzHDS3XKW9QuFSmJoG9t/GgZ2CBeMGzvNlaiEa+uVbteQbvBU
g8o6uMILvxHCXT/s1/QD7TFEMZt16ALGErgIXqp9B8Ce1zSaxKHJVOIu36pmWaqxfnEMLKcwmTJ6
azWLI3maim1fM0HPCqBOU+VpOvI4RyGcNOyOA+ntBCyHc302PHefHVh5WMbrJZXHsrhN2rTQegRG
AuQxH1Y/sHK0+vC9Or5Omu7tDxKXyf7cu7u2UY9LCteyd2o1wjcD++xxuktPha8yTmW/PslhIqTK
cWa4WrRvlAR236KGOR6ZI2GHWYHD+Y8OU+gudR1teMBYAleOs8jOBNuJ9kodcNudFh+Z1K7xR9Uz
Av07S5iq+1j6JBJ28bSNUM4wh7VQxsgEpLPpTeF4TE82luzYMqyMmlSc/24kcdEgzYei01KVRYPx
ZkBKuO6bI0uTYunrQXySJqDbkCKp2Bm4NMtIyYyq01GaLbJPuvlcRbe0kIyWCi+0/iaC04Y4mATQ
UnRaixENwqKrUy+LF4kQmR5cKMPiuTXnNfSgSRm0WuQRDKeDgiT8m3ulsycx8Dcdg+ccq7DzV8IV
4hqf1l16SE+uv+7JieEJyolphKWNjTDuEi8kqevVfu1RsyxkPJB9d5RjYIjW8xj01r9Kcdc3dmvV
zJhS5n3+VD/UxGuPDO8z96cscH4039lrudglKNGdIn/Zq+fxZb7Vz2DlDSTnK/6Obz+F/f/GTa79
1Obgdf4PLqYKsMgoiPflL0bgogRm0L7I0iBmGu9cJQESGIA3bIYucymynbpuXlsdrjKxdyhYejM1
MUVeJX5STv5qrYPXk0piSEI9N0K5S+HoiQVkHVzxIm/3RUFu3Xb9ZrkSmESZFO5WaHQcFDBUoZ81
AstkzWgY6wlSr9yWPNllZ8ildqPe2o3JIIypMYbDZHvZ8FPpsPWsj16KmNq8SOxE+Gh/Oz8eK0ad
Z02NJggcXQ/b/MUdIFvAYase28WPR5grSLZk5SpxQXUjlOsPVGuqmGuLj0ZvgEh76P6h37FT8WQF
A9auwf4KBtK5AUi06qk13tDSVUthIrapynHyzThCvsdKL1gTvFlCNSx3wJp8yH3qJXc6ILDYiy8K
ZdtWQge+EcunLqDMi5FOw4oSM72vKHGCyunS3d98UoCs6DpKnIDB4bQzSFk7jYKaIxiQkTx3+/UT
S571z6xSV77Iep/ipGUjj1Mr1Tq1Ax727weC/RlP51P/KQWUWAVoahR+pAS2QpvdCOTdeVRMcY4W
yOuLxP5s+drht8DxI1t2lAsUFow3Ajm/nttN1BQzkkBy7+zV2/ik3tv72DcO8hRQfDc2spgr2jju
gcyaU9p4iczU15575IGYLhn2SeCG5uoVn50PbbiG0fn39AV0lVmpOD/b/ALOjxerZrsjwhhuZ7Sf
9vOhP7n7+gRUAImz00RxGcCzoCPSHB2D65zlkFQlYzkCdmXczSMaKtp+OPVAVGalw+Vh+A5YNEX/
UKPmO6AKy5inZTFLdCW3v4AzJXdM1tYBoWWgYA8B4KJ6LcOLemUo4cPiVgRnPODboeo6QURj7PKv
up+eQYKcY0yuC+gdOJf98YRlq2C8dfcVkKTxchr38vxU+KTWcc6Gpdo2RrO4yJIbJFkmtm+pnvLU
b1frEyNHNwJ8Wr36srzSscvFigLnRiq/Uo+5CPCClpCq2wmQIy09tQ7ok49frDUdZLFM5Na3wjjH
l9VNZ1g0YU9DrJVpdVBoR9f4SPBEdDG8s6r/gKeviELGxCFvEwq73hh212HKALsDgPPlzbWNajD6
JmXlUY3cZM4hGklo7rq9g5hWV+dlQAWFfOi12xgVzDiQlvtFyQMm7m2N7X5is4lzHSiVGr0yN7/b
7mz5fRwfFsMD3cp+PmVPva+CsdkGdwc6s7eyGcb/YmBv0jm3seoDGRcDbqP5VX0lqKBSlBdtxlVa
wLhADib3H+xPvrtaG4W55G+EUQ+ZDpGJDjfYB6zHAQ5clDTb0HGBUdr+2ZcW7R1sD5pLB4lazwop
cdDGHrIx8xrvzT2rhUl9sfD+MNYc08EMh8pDvy2F3iaVhmhg33f2CIiu5/TADAoFneiux1vdrDyM
OAaxdA9UWH3Ha/Nf0dz3JPo024XCSmIBHdARIwcQoKH1vV9Ri/gDqHlRVNddVC5ths1tqpwrBkle
lgBPD+AJ3dgCMDCpnOd8sDoH6dK8YCFQpYe4SFSAfxB3T6om8pI6t0J0cte9qS7F1yQfzFESo0QB
AsB7jg3cSqwhWJyJmaCrTFyCX5XBNWfWrVpV3vV8TRQECSDQEf8McE/yNZhYMwFroHTYGO2q2tPm
5ikh9Qfqpp+XxDlqSvbLadUfAE+VQaGLbg9hwQBghoRY/IE3hNpOXffYuWwz2zNLA6haXXtsze5D
Z9vSvpXwJOGaUCrEfID96j82iY2SRLmmoOkRRFY0BL0x10+THWODrB+0rj9bRmY8TEPfBgsmxJKQ
JbaRr9uEZAEtm+G2BGZv5ulWjh6XqUepZJlI5DwB/w3oSB3/3uE61mYym/gA2LOuHoz4A8qae6U4
Gu79sgDEo5DiWYhuNljDUXbDGAIYXrhoMaR916FngA1UJHbemoRrgGXIE3HP31XX647TPYOIT2X0
4UKxBkxKw9KSafGADzRe9EmrYc91etMlzwrd00IyXyE06I0ILuExl8ReyAwsktbI7qbJdDw8nrPQ
Yd+wBuO9YTVPKAKe+gKZ7fW79DrEzkcEgukTRF/cJ0B4XMZglHnUxR2YbEyejR8Sv3p0zzQgkV/X
QfYpva382SsOmApF+sWwWNq9ErAZ2Kb06G0/+dmLerYHNMNkM/Gi5ISY4JJDoZzAQ3HfO06xqDsS
7L9O6rFJfmlYmUDt/05fvrs5INSun4Ow8sm4s4AZgJk/UDxcnoNVEpTkF+xTA6HtBqnA3r5jw/7N
g36QxiiR497I4kcMh0xbFEWHrCYcAxM5dIjxe0/5au7rjqGznGRDlUIbflOOT7Ta2TXHKoVAMISF
1Iketan+WTlaeP0QhQ5rI4Z7nTgJaVdQP+GG2qrn6O0XJY4kdSXxd7KwmomiMQIM/1afhwYlXRdW
sYBjPDGdHTGiQx03RZg52gd3ig9T6d70fY2xsya+1TPaBte1FB7m5hdwWk5qP5ZNgY1lMGiGVBu+
WKrzVBi9dBJVaCbYhcd2NLZQMRB1aZL6bAypMSLc1GsHgoCmy2avVJr0kIyp9eA6ZbUbtGI8VxSx
w1MbJz5pEUqoytI2oTmAu4/aQ5xJPrKoeuFiGxfkbkDDxjIiF+Ab4E/TrElX5HIWENhPoA8CT1m6
N56HIMWornS3SGBWFwK55LEkNZl6M1sDUgLCyGyCOJNWfwUJ6oUM7von9UIte4BSSq2lXrsm1Kvi
KIyi+Q6kZTtjrHatoj8Mbhp0uSUb4haGUoCVIGsCULJBOOkT6Za5MuGE55oqARYJraBbndYrC2A3
qmlkYjG4OHbRtLtuypooozEAXmLqFirfKGFcmpjqllGbNEgxtHj0u/aHYzyADRUR3T1kxk2Z2yhJ
71w89fMh9pdp3a8GsPmNRxVrcmOaSm6WMIPe/Bz+8atoVVqMCn4OUO9dbw2KR5ZBL87+z0C5BIbl
GNintRykWEgoOEtWnSIeujxGBpMbvjFaH9tFe7p+wsID3ojgbJeA0LfKdYiwQd45WF8S29m71bdZ
kW0eCF+TwIrH8j0yCZCwcp8yxshBX41MmXD5xabHp+opChhQRAv2nKJ4pL7s/SzyhMhM8eIhJnbK
edAvMC2ppW42cFC0+1TNO1prj7aM5VV0N7ZC2AlvsmB0vTDGnbYIKhrZl839oPwYAa655usOsMf+
WFfH659MphVnFXrlUmd1kde2+g+Dfoy0m0RGiia0ChMPRSz8Gzg6ziqsrm9mg0DEDIwptayDvmr9
lcah3clGKMRXfCOLswtq6MlQzfhI6Er6QC30aR3Qb+Mh95OPZvh7iaNHg+/H9VOUyeWTHCdb2wWA
XoBZCbSd0gHZPg2neb+0IZ7iBxUgXq19k6Css5MljsIcwXhTmU939Mga+36EaPXEFO5eGPsxRhBC
/SyD1HrdNOXz560sLhvQysGtyAJZgG0AVlKH1p1nUx+BBOOwcYgh+3/i3ENtZ1dgzZdh/mYrcjxQ
hrykz4ABATrQ76pLHLSygVmxT8DTBZ0N1yFAuL68Oz2txgwfAcnSkO1zY9mXVRo0qxHaUXerR91+
MPKDA8wir7DAqVFFxDeQaiykOLfW0HrXTULobjFJh3of0jebp04jeZ/G+sCOqhirvR6vbmAsdvpy
XYo4iFgAIoRrB7c5X4BQkkbtSxPvRLIYuT8ocxoOlfERiy0YoMvIT8fIQjUfMdo6RJ9Ry86DYihY
lJGVC0SeC1UZBpFOcNd5fe0iz0anNkEVp59oaYQOrbyYfivn1SPp4mltsbuuOvucvC2+CcSo/uXn
RmbslNYELHMXfWv9q6XcGc16Q9rxNJaxJFbLZHGvs4msVY8KHGohyXqb9e1PkA1+GHQrnNIy8oYs
kcgTeeWtbtw96yzFRpoEeREFzH2lzp+qWt/ZOXDurx+iWJCtErCBwVj59/7ijnOvtjaqaunRBWUs
BpaDdZLEGF10F1AK+1cK+/9NVMsivdQTAilAGyx/sq5Y/NU6DftsIcFvwipMYSctBnjjY3VUTnkC
7sg/5MsS2+nbb2Ensvktgw6OhalAvyW7sR6Th/TQ3hf/WA/1Qb1XHs1TuaImrATuwXyQgXkLJYPN
0MKaHwD0eOqHcgKtIcouU5CsqDZgY8cOAVVfhWWaAZymLW7aNMv8tDG7/fWPLAoRoFjG/JYBkB+U
ijnzHSN3brV8WNBI60HWVcE3k31yAPCOdNBJ8KmxxMqya2wUGpiYvDzeLklTvXDRwpqHJDB0hGFZ
xsL+AnfvtxL4MXN77KzZ6iFBPWG1C3vKBFh98mkdwde6EMOd2YDP0OZmuQRR0d3mAKw1XMfPKigG
ypxFKe+sRP1y/TsJL+PGQLizi8cum9IJBmIZ9UlznI/q2pyjvP16XYwwZpgaFo6wYkxY1fryG0Vu
Vmc985xsV8eId2rn0R1rGqCJup4ZVOV1gWK93uRxgbkyjYF2gM8P0hQjutqAPfbhZK/t8boY4eoD
9rZQQGNwVnjlXOqFt1ThLLOGC3az7qY7zUsCFJo+Wh6gljE4FoWlFOlYlNtuRXKeTXFcmgJ3Dd7E
LncdatHFWD4tcXOv263kFgtj0EY7znHRJaVxVkJUjB1dvV28FZDcS7T6dfQ502JJYBC2Ky0UgRl5
suEgrl8eZkfysu2MGcZIjB+umuwqe/ALVIMCVwVT0xRXtb+syudyWIE4BFLMyNTQ0iz3s22CvgIT
ZLQ+D9bwYM/2s+RDi44Cg5R4+amoVCPZuPxtC/Adqi4a0SdvAUA6R3drpINglC53cV+cOrXPvHIt
/Ll2n0henEclP9cLCQ2t3eck/9iC4c1zDTNMtUYy7ywydURS8Amh6udafG1jHRWld4x4BVXouLNa
ILG6D5ViS0xBZHUbKfzaYNo6a2GWqN909GBMdO+sn3vMnUS1pFQv0eYdMqLexw6gWlD8qu9iuD+d
It2fR0mmLKqxIU8GEhyW+kG2zi9cLt0Q16BWX9hjHpSDaViuAeboQBoQDEf14JCjbINAqNhGInP+
mySgKKxJ7ZhEBXX3Xaw/W3M57Ab6eN1QZWI4O1WsvI+x37MEmj2u+ygFfEdhVcauiQ1JMix8/LjE
dQGKAJ5awld3NHuwF2s1F3Q2AMPyoAJSJ3SC2Xe8+ml5zsI/2G0ThHpnK5I7xETrWx20UwsGgQb1
ON/kJ+tY3RCsKu5Q/iHgz/qDmSCW+XLRH6tQqMTqIHpRdR4BApWgUlnIsGKG1gDraHpybtgz09ph
2106QSDUcCOMC5Rmnjo90SHMjcsO4DLkpmp7yUS1KDm70Ig5u40tTk5L9HWFEGMfH0CAEDjBK7Tk
9ySUrbEwe7t2eNwXM7H/q9s5RDnRs5rBGNV2Z1VPY3Ew5yqsHEb/JXGIwmSDte1BnWzYtsq3kTWi
dGobVysqI+3NGrCFDPL0umS6K3/+1bDhVhoXj9FHKYu0hTT11O+iveV3txhQw4IXoZ6B8RbpVjBL
A98dKTJqMN7i9YSk4/LrNRVotrQaDivWbtulAP2au1PHNBwTNBTn/LRMZwDdHNTE3VHFldx6YRzY
COe0Vbt5bp2xWEEq2HlJmx/rxfZdwOdMWSYRJXRlG1Hs/zdWqrclSHImis/YrcdlAXStoSAlkO2R
C2/cRgx347J5GFusxOM4++8UMMTp+Ou6SxZW6tyNBO66jZYa5XSGhD4YqJfDW53qXa+DEOP77Gfd
TvO7Hy18iSHrcImSlq1g7vJZjdtplQ3BZV74S/ejq/UAkHVeRI6A0Q6vqyn7XFzkAZFUPDUu+1yz
c9Mv0+Dp6vQtW3MZP4XQpWBqEFiulovrxT+TwIqDNKddg6XIPdv9SlTsq1UI32mY2I1X2YtnT9LJ
ULF6b1K5+giJyrJPx4b5TJV6aa3tSRJYwG5XUG9d84OWtqDq7X36KJtjE0sGQC/4kjGWw1dbAQwx
6HUEfY0BhezltNIbWko7VcxrvPcqb1I4/YyemklmdisKJlPIGJCXNQILsnp092U4RCkqFLKUSDjX
6zpvMjlPtqL7ms5g+oXrTA/1fYS1lOKohfIjFL7TXJB7qoYOmmE0pS59ia2nztRkcNIgcv6IZeoP
aViAXnkI1JvxI5vJi6XaCT3lRiSnnNOgrFKxKNQoYdwBbbs0g8gsQxUw59dvnugct81VfiEWs2uY
Gk5Yx7iK4n2mtM0BKUT5MNtO+QA+4+ylprV7NminnOdkoCVYNB1XkrmL8sGLX8HdS71YHTST0EZW
9/Q4Bxqmh7Ln/IUNumrhihqcNPQKXPeFRO6rlsncDKUBvRkqXlWBh77YMyQr2u1+X8Xum9RmZTK5
zzphZrxcXWjZhEMI0ub5uJ6t41qFIMz2gDF6IHYoo3CQyWT/v4mE1hyBzp016Gst7rGI0mFiyOjM
g8SM2E/nXACOE49I0zKwp8HP/TmmYg0dCxe/H0XawfhSHwYMJaF9cU/99JtEnsCxXcjjIq9TKmie
MHnqiT6AfvyUBeM3M4w/EAzn5vfRE1t5uS5TcCkvRHKhuDcixGmK3AlPCb+2fkwKQDJnTPyNH64L
EiWhqEkCa9Q2AeCL5u3lN7NptCpahnD4H/AGvQL/1RBgX3w/aX7+6bo84Vm6GLHGOwVlCpVTrOys
LhsXF1PzXU8BwTcCeQckWHahB9cFiWxRw2AK1kodDOPyjGIuBZZqUbUoUiptfq84JZaQV6WQfCeh
FOyvAacIPVyUrrnTW6o4cWeUPkc7P47UdbwEnt37C1U2QtiP2FwrIHL3TtxCiInCUlmAxSaSSBDV
GUAtjZFKVAjBl80vsy0ONgAyBSLUk+tZWGRbMQO/YPcJ3W9MDdQ/XWV/XSmRhW8lcl4YFKnLmJjN
EgBPH5wSQ1yGekmsQDcXwAlq2SwLPoLnyIWKnBOux85Z8gUqLjUgfepdsjPvLA3Udgy9UDpHxP4a
76O26nGGYUXN6GIOA+4dLl/x4DXykA47w9N8Ei6HpX+4fpxiQ3z7gJyN0Mhdqi6tUeSo4Y3A9WC0
rYy8VvbJ2N3e2GFmgFfSaqCTsWdzJdmuP//sxkcNOJrBEhS76VAtfp5/lvbxWf7//jCBN2aBCAWV
MM5HYXoNXG4lmjRKgsV3I1T9vMEIg+Wb52pffhpN0IIRf7pfc2yoy6I380hXhL+unW20npx1qQa1
h9ZFiw1obbaDtZ1WLzMxfUKMwgmSFuQx1z+niIAN1vqvyq8IThupcYwic9VC5ZX6GWr2eogs5b54
GQ+MP0u5nY7VfftSYR9fljmILelNMndP7Hiy1a6GZMd6ztrvTvxFopooBGxV464GcIjjrHK7BRGH
wWkDoiwY2G4gMt34qOzzErSEsngqlAnjwcSBzRBSuRDeWEbjgAIRx2kgScgfHDv3VFs2kyq89A4m
lB0wSGFVjLsgXeREbT7DVLrQAvAxWnBKuN7VvwCeWz/J2XmEsVvbyOO0UmGRhp3gJKNbZ9/d0QA7
wN54AsD0o7ziJzzCt/blO5SnGj65BmFHkKTjS6nobRgNheNXI7YKrluI0AI3kjgDAWyuNc8ma2M6
D675OcKM4f9PAOcs3dVKVepAQKxVYTeAu2aQGDnzSO+cBlJsbCignY3Bm0tXaWZV6xQFXKUz0dsm
Th1PWdfTOtt3dad6g0ECYmvfqnyVbYiLaqZozv4rmY/kBYBJEpUFnmk+DM6X1XZCiz4n2f2QWB5m
EIEk8GWamrPTy1YIhOHBtRkIPeuM8XV2UNtjuszI0AYmFfXsfrkrafyl0MlP2vxVZwR6vknjakZD
GqMMEecsGA0AVGOsprMPpuFXtCp5817U9APpCnYj2Jijq/NDPIbWE62JKLTbabsRQIq+dWKJUhLU
gJHvPRvlhyW++YPqgyhxeZOMlapLW8qa2IysGNbK/OXylRycI8vLpg/9XrbUK3wbb2VxWVlPIsx7
o1sYpF9Rkk49xvLBKLiW79ndGvZ/8NIRhdetRC7cKOsyd3UDicZk2X6imYhzQ3Fj5+kzbd0SzJvR
4/XbL6pzbj4l+CEvD7QtqEPW7PVAp7C5I4EVHwkoFkIr6NHor5Fkx75dodIpi63CPHurLed51H6t
Y9eC6AXVKwMUx62Lje3Rn0NstuK1nHhE4omkIrmgpHdkqEgNkeNOWXaAKdq74XqiBd7LBK3/5ZMs
XRP5ga2OXFSa3KVwJ3a8tfNPpX4oivM6GkGZyRA/RGFiK4d7SgL7K2sbsA0DWTd9cZy48AyALPrX
jUUU9XQAkBMDRFXM21zaSmEuvWtleKY0TXZTleX3pHV+pXouq0qLr8GbHN4mHRqZVIecXu/DtgJf
pAMm+qZWPqRlo+2WOAn/f4pxlrgUBmY+S/b+cuLP1VAeu95+yEb36bqY/+JR3hTjzC+bM2UuM7zD
7Wd4r9A9T4ZHv83+hO0Kb77Ng+xnI+sbssPio+/2o3EWODvpXKcFZJqaNwCnPj2TQ3ELMgPqJ3da
CJZG6YStWCSG1zDh4Fjovl7ayVKWdpYNLBX7B4/LL8AzzX1sAmFcj12zcZ+cqGwBR2z/byI5+8fC
nGsC2WoJKrV60DL9rPe2ZLVTfJXfRHBB1nSVEqkEtFJUAFosU+cNXXU7ZPk/RTT1f3PVMA+sGehe
AE6Q00d1WnfR7BUvSWwvPHdUKcMcIGRf9GaS3Wrh0W1EcXo5SdHnywJRrvNiAu61z2TTo8JaNzbd
sa6FyUUMcHDaLO48thGBiJyBOMwuOhN2TynIysmxHkZAI7dtdAA04BMZYJ+uDHhJ+Okw8I0hChN8
xHyRtB4y4E6nqOEoRXEAemHrJcRoPG2swRtujRJvIjxQLA8RBzobIKS9NP9isZTRLmGLS+18cdry
HFU0kHgSURUAW8tQByUALPxxJ5pnZltES4I33PffszD9uWi8+n71lNDEaDeGKwC5dLQiP32WFQHE
UXQjnLMYIJFUU6PELN2MD6n5OkJS/2LTc6o3slRB1j4XnuhGIPeCKIFHQs0a2XRdASNhqR/LHqNZ
149UGNwQ1FysULLNJy6z7HMg75ktZLT9qTZfcvXBbF+uixCaoaNiVRsrxRqexZeGEUVGZi2LApSs
KPlaAVXba9vmNCn4cvADkgqVUJ+NMC5Yj06CLq6Oj7QYO7d/NukzWU7X9RF+lo0IztArkzRlbkCf
2Cn8yGo9W/+rr4KxQksD8YiK+YnLI8OfB1JnBDtPu8VTlMrDqqdHcHLXNRF7qDc5fGGLzGNsFnYK
f2utyqlvYnruMAfvUWfUDnZTxOGY5au/VKT3B7MsDS/qFk322BfeLDxqwFOAlxVCFvuom0qXo9go
2rjuKwxq6lHDZ8CWLjoQeneIQbQiz8JFwEI4WRsznABEABo4b5RpsRLqWAyFJNqToLnNGw9z7p+K
fYfeHHBQ/Bbg1SCsG/cABj83YM8K7D/AixIlDQQ77WilsqUcnn0Yo3bGmoFtM8iplnhxP7Q7N7VU
b7EtIKolDtDBFzL6JC5tD3t3Y+k5cwKX5yQgzaztuD5VhSJbSRB8EE0F0gTY51xMaqKBcvlBrLKd
iG5VatC1NvBurIcyTX5ObvpFoeBmW5PmdrbdTwR7oU6V3ZEq+poOWuxpkfbxuoUKvhNGvvH10Qpn
aCp8LSMdUNaebAPOoxoCB/ULZXGD3BxCs1TDqK+8uQdTVZV9mAzANBaf3LzyHOwOZMDgmMHbEhmA
k092HTWxXgUka6P1p/FmjH7kxJUkL+/9wuVP5UwqXuvSTthPHewm7OfBX8yv10/jvXPTdKwImpjr
NcHHzY+T2GNkmJHTjkGRJu1D3GTWMUtcN8zjuZEo895pX4ri/CjysBSLIM0YTJZ6RBfyJc/KMBnq
XTrMkqgu1ortQxg6sC/5JS21wOiXBtjUQMMNwI6WN67/0GV//egEHwewToTY6HO6gGvhLLrFGHcc
tdBHUTNvSm+QrUtOTKjGRgLns+EY23ZdoUZTWl7ZT/5c5l6syKBg3qdA+DC4DUwSsGD4Ne2yqxbF
1qYxUO1+8IiNqdnGoA+DicmJpv9StGkYObMsILHE6vI5dSH1NZBsPLS9xFmiIQAF6EhgM7UKsLXq
UfrJVT4qRPZgZCd1TRh3kexGHZQ1RV84O5o7QJ0cTExlyBcvxCbx70m+ltY3Oql16uTgd8VtomSn
zJ3nFIbk8SQUwXiaXYx3wrtz2VWV26B2GtYxIL3yuE7TiSTa4S8MeyOCO6y+VDtNaVTYQ3EqE3Ru
axlJt0wJzhVM1horcQoJqQ4AR5QJ5rb8dl0JoXlhTRMbN+D00Qzudi60S8AaC6O2+8q5t+rKmXyz
W9KbJFYXL+rnTMWuLJUtSQqv7EYsd2WtaHKj2YBV11i5ma0EAWw5afWv68oJio24PG9i+BhGSYw4
nUA7fc9o5Op7l97OS+TFL+kNTNt3dvRxjIEx7MtQr4VeHCASSCHxBn23pmLaDXLLpB+DDuS/54S2
1XEw3KrwMN+/HBHUc0m8FkyvQVe8NlUXeGuAH2D5zuZSJUZnrTUWYdD/Iju1DNLCIwfGNZzrnvM5
OccU8H10jx0UySEzO3/nNDaCmRVvBEdVbQ1Z1MGEXOB1dN/c9TP2zv1p+RB3FPvUyBKcfZGe20ym
slgyOouIy1gGek1hNpIrp0zVSmFWFD8Vg31q1UNFPlnN4HXxUzXdGbkWTMrksdkKidLs6r1X+k00
p3TaFXa8prCsLpxCgnZ8Pn6x/TFUA0BGWadChurz+vC4JpDdqI2u/ZSUVZfBZ9afVd/9XBQhOme7
oQWKrIOTB2tw5E1d0P9aw+mZ4SVKFBY6CgsOguWnWMvlvJ0TZUlsZvBFGDNgZT0SrIc29+PHJmBk
1tONwSD9UsxI1jLR7Czfqb4RzblBOhT5OBvw5Wycg34hO4aJP5ueuVeD8oT5kQcZ1LLQPW0kcncp
XovR6ag2BnmRelVxACJLNDWyi8P+ynu9QN2B9QMUVfh1sVhbXTw2Yb7a8xACPhazkP2hA3UXagJ/
B1UID2H9K8/iYuK8Fk25JjMyS9ufd/EhoUDYckNnhPGs4cJAiKVmI9HR4swmNao0rzroiIFWgNYc
s880YMjyVr5TgM6by3EnhIbKpukwegYoNYP7ds4C5FolqpAwzcTFrsNE7hKj1D51sUYPWptq4dCk
n5EbfKvTOvIVwJ6cE00dQtvOPqzVknpJFS+7uZurWwvQGYe4bozj9dsksi+AI2DXGkiVAL3hfqOe
5eowDskYWCmSbixF0fa7ORgSAxMlrFspnI+K446QqkpR+ac/zQyk8wTs0/pXmrv7BSyFk2ylRvSt
0X9m2DcE1QSe/qbPsspBGoF05aP52cYtTe7LAygRfUCif6j3sq0hXeSDLUzMqQCuxT++vJVZptWM
BC8LgJt8jl4WwOeSwHicQgbimuzKM5ZRx8yPdquv78YnJDKWL5ttEYbd7Y/gnJM5gSJLZT/Cfm4+
qmHn54/ZveLX4ZACU8TaFUF6bz5cNx9RlQDl3jfNOfspMqN2ewsht8dWnYH9gvTRmTwn6AJG1OAa
clhVkQ8GGSQQx7B062Bi/TL84BUfT5pV4hV3Lj4CYwLDNbniVVnIuuF6oB60DBUriQEL+leoXRLU
QQDQY9uAzL2U2nZTYs8VDnfckZ0Zefkp/wktwVMP9Jb+lqI3fta+XD9c0RtoK5PLiFWbJsAtwWtS
twB0Fj+7QAUaDSxOR56hU09tv3XgJbwu87980DdFuXzY1aJ1qpii2bE+athGy4L5zIK6Fkaf5EU4
4dc0UF1Sie3CAXHn6gCS1KQ2xKl0P7qTVyiyiU+hhzMBkm4RbEPbfGFxstIUTE6w0LrJQlIuJoqo
VTiBAldiI2JBqF/oqIuBHZu7CvFCc121KFRBLtTE1aOu03C0k/97WxOmaGmajlohpqf5Wom+lplb
mHCmKC8A6z3x14N1/D15ov4VA+ulOM4Kh5IOTUczRDH92zhlnhm5gcTmhO5zoxFnc3peWEjcIYJR
YDEnUrzE+y5ojgBy38lGz8UW/iaNR6KKMceJ3SFIY3BQnT9hMmoC3scM19zvB80vAD0SXtdQeJM3
Irncoy6nOaU9RGbZU1bcuoyFur81QT5gLh3YgT6VSS4RKbJGYERi8cwGMrLJr2GltTonSz0AKHju
wKg5Dyp4qcbaBxtXJzF8wQCipsMTo1oMwjwLM4+XzlFT8m6K53Z4fYKw75cPYFvoAsYRBAJkGciW
ULWNOM4isaOntwqBOJVEQWmMII2u3Dhcuvx4/bMJpr3YYglSVdSdgQHL42UQBxudKjUGEGhOQALp
08Ddlbs0f00cl90KfARveLYiTz3I2GBFyeNWNJcyTVNNE1IRnClwyivFR8pceY37suQfqnqUDe2J
3DA21Q1kgMCMeFd/HYCnSa0RwCOpY/7jounqoTUu6ZkJLx5GEkHgglMFSCBnJm4LQNixNJmZsM4t
oED87BtD1bVAb4t27afrX0+UdG7FcWYyN5rbpExcZOACuN9JpuxUxwo0BVgny8HuJG1HsbVgaAE7
nio2H/nudzZZlT5bEMgm9ID95s032oFRmzMCOguQ1Jj/CEFKIrNSkXdBPRvA4GjVIISy+7J5kNfd
aijY2xiBbKDt8irU+ucZQJl7TJr6Q+ShRwS618xf/P8h7buWK8eVZb+IESRB+0q3nLzUci+MdqL3
nl9/Epp7R1wQttC799tE9IRqASwUClVZmSQ79Q3w+Z3gy3K8B+UlCLEizoA5mqUcyEp9HmnFFjrC
6UNZFg9rK7rFRSZolWuzxljqhqaZ18EzYv2IhlnszHp6+7XDcOIKMllwMyk6blaNxXbWazyVABbA
RtkdqyaNnKazUmjU9/uvDfECJiyh104Zi1W0Hs9Xs5SS3qgRPdyokNGaDQGiAOkrlUAofoizV04N
cGuPvfIKJdNV3VIHiCyDnBcWq90M9sflOZHANAChIS8L+ugYDuIBH+6mootNSfLRwGXvIW0hKuCk
8I2xq6abair0Cymd5Yu0aIXTNrRswJQxKDm4SUm7cQ2xGZhUQ1IibaUBrDftvbLOQaLiHWQXfl+W
t0pSHUB++WNUw4vS6ERj3jwHRe+Pvkps8BxozBWPm9GQFxNbnOYRZh4Ba2sKwT3L28qtCZpGbc5A
F2dyOpTwGn1qtLsM01HHZV4g+iUZIjJ/0WqYXFYfyDppA1aj1/ou68YrQ67uvz4EHLE/BaHyY8fo
b9gsJzFG/O4cNujIYdl5ZuVkJfq6TvPa3VV3VGbQvJSD7CaOnCjyosFB7AqAeNZc83vsiwpEvDOy
/TlMFLWKVF0LEFJ61fQ9bmowRWLKaL2alnUnWDh1BdZNt5aYWLbKA4jRK1gy7/vOL94U6DcWR+CO
b6rU616ii96naEHKsjfeoSR01O6+/gV8R0IrCgTTiEHsRSWXlg3GbgMJVD0qBwPQUk/XYkDY9bkQ
XE58R/owxX5kpSzISuglXODxOvaOirLW16vhZErwow8T7IcLTWmlrAOenb1i1DlQ9XG3tk/jON+M
g+l/bYwzWAGvxeMLjSq08/CePPda2tmA1DAUDjrJQvuzMI7QmIkcPDH3dVZ/g6/Wy5Wilw/WNL9G
hSoi8OVc9mf2GefBlOSyWg2+HUWgkVO2m4J4rwrTT+4VtV0nk6zppFTnvIMdyhOMGWtnfaK0udUB
2faT6OxxvWSzqUyqVqxt0i8DNrVSL4e6cChDi+C70eD46dBtTDBXbiqReZ5X+t387rEO5v26m1He
TiFdIUbt/QcvwdsL5Lb0qDO7J+F9IlWIoNi9yR+uyCnZ5bjfFzyIRNyBfIf4MMXsXRsNU58aMKWS
U6282enDUt7UauzFy+KAHtw3wUv2N5sJhCfYdFFWwYzW+SFIGiOR8Dz5pwRBH9Gpl11SKbQKNUaR
WgV/MyH9YVmGocmGxsSQRZekempDag0V3X0HSIVvu22Omib4C/4Cw40TjjQadMGoSX0CmMaUyHa0
YK6HBIqNOUE/PMCWYy9IpYvrv/WWjUXmExJpniRbhUVKLDJdht5P6TLe17tpL+KF4TrLxhJzCrrV
zIsskfA8QfTodj2EfA3AZUWSJgIzLKZQmmp9lKONGcrX1QqVILj3GLpVtO1qotfMZClp0TXZ2K54
+IDksYo7xx5fNZA8C7yde19vzDD+F0ZDFS4lzAx57EB41ZPb/jrBXQ3Zc0eBW0ha4ajK7Czx6ERa
8vw39i1CKG23iXuOSS0LQ6WMGtjN9ICybx1UO8iI+eYbfdiJogn/sG2M0Ti6ycpGgAUKW4Wxdi4h
YNs74DY4RmDFrovnSR/viDleYoZxtPTUWZZMFKZ5ew3aQQwtAIqHJxLjoGrWL3YWD6jWpo3hAJXj
2Mldn17M4O/szTvwVzhoWDlGNIIGsRTRRnJXj8kNiCASMGEAMsGsXp9NTC+iuZDpWdCizBI1N3La
uEOxH0vFM817O1ZusvB2tBpP8Jl5lyCo9EC/AF0pDTtwblvr+qKBzhMNc8pzGmLortlZh9GF+fa7
jBda5GkCEhxe6mQA3mnh0UQwzMgkM0MorV2hWIM3m3V+kcRjFLuL2U6ZO3ZF79p9nztDCZGgr5fK
WSlISSniHB8Y1pmVKn0/qZ0ZDV5BjAMGm0GDPgl2k4ZM5rrfmmA5kOOOTNVCTSwEb15bBs3obV/N
Tjig7ITjaizCTirHdfHERd1ApSk1pIPPv1+eZaqepx1SXUPFPJO6aDfgVI1vSLkal4sZT9+acC5A
jYBp7evaruZjFK6t7iqjMeylHAgOyTLzb2NKZEdN5QIz3HpcjG5bjfk+WdvoMgJ/ng5sRbKiUZ63
007LLXmXDjqIAaJ8BRqDKKvq2Eqe70y5KIDUkzvXstfqmNlm9YvkBaIVELrTJebLqqcoK3/2dT6+
LEYK3jNpyWbJWcMOfx70sdIBRCPLFXqp1VW3gjo1NiiVj0Fw/LU1yg9jZLTJUcHDP3GauQsVR1bD
AffjqJd3/Wh2/z2S7l3iCayxKGp/4nIxzDgj2mL1Xox5mSDvbSikS2klOBOcu0szQauDmUICdm62
mG3EYdWDRLj3dONXm9/V46Os3db275z4UvkzUkQTeO8cDqyrbg0yt7+c5E3eTDCo7fKb5MoMyvvy
EDYARiz+sAsB5rF35upre3MHPuP+D7RtOfeohiwQ8HsZpctPLbJssLrRmgfwT0rhLTquAJh3PeSZ
ZzX4+uDz4ivGgsCIooODEiV85uSTxKqnUhnpWqWfNAvvHbIzj9YpEQ/Z8la1scVyAKMSpBhyCVud
j1HtX+01ZItwb0a/SqiU7+nrWr0iD//bAtky0DpDC0zpYTQ9tOAzCqJj70SH5GF9FVcseG+07W6y
NHHhpE9S38JYfsjuNEyhp9cZhFS1YHyVvL9J+s+sMdnWVKVK0U7v1mirvwENcQ9QhRGUxz8QA+ZF
0+3Xo3fIJg9p5z5FG+HdWn6jOPQqpNig7voPKHNFnkL/fWOrgHpFnYewRUEMAOrtitsCORbGpJFj
yU7kVcJXm/DbMe/4QgP3nw1hGoyAy2770Lnr6R+Qc/gkxsy9Vz7ZGLPdTebBJklWKFU5rNHXfGSg
AmzsluI+Oil7g067N25oO+331lnuUXxCkpm4EDmGxrJono3XBAJyj+I2LIpcZ3sFpi4RFSz+9JdM
b2sFVa/Oze/Vg3GtuEsBOUkhmQH1y09r31hkdnrEaJaOdIBabBMQB6lu6a0onJhu8tD9Eh9L/mZj
jMECxwxluGHcKbISda1sgxpEzv6iBIVf7ey78mT7/dE3b5W7AlWU/HZ6Mnz1ON80vSPKo7kevfkJ
zJolE2zhWmTiEkuRRliDE/d3RiG4j/lG8CohaPkYkLM4PzZq39lmWMFIZY2B0gA8T74pgyCiclJU
DQyYdAhOwyiSznju2OsV8nykqKbSFxdoQRu7uR+Ty3qUWq8p1tqDvOEseobw0setVeZOxsgd2Cdp
lQ9aTu4aGuBohMAuJAeTxulq41uhYdjUyt1meQ7b9iWOnsfa8iq8Ae1V2rc1MpP0Ip/iWPDDPicn
KDkCK4P2oo5xFVYDsqvi1EzBOIRKAX2/0+qftBNLe3CwZOd2mOgbpXWvZouqe9FjdKWg6005jPLW
iS47YNhoySD9LYv6G9Qpzw/quVHm3CgDJF3LhegeKHOH2pknBUjXiISYqy2NcLeq6iwaNuctFEcU
+EeANCGr+R6uNqE/RFaUZnWlecniR9+bx8Xvrur7EM9Pd3nG6wdY4g6ar6Kg9NmrMXYO7WII9CHT
BMfj+dEZ9b7QuzrXvB4jc0ueuCoUm5MYFLY5GKnCJBCkJfTtwWztmT3mFKnojPV2Su15GmpMVeTS
Yi7VXA/7PxCWJ9Q/PtsDigzeikYcGxqACJQWpJCa13bJTp2yxS21/rZO9dixrGp2zbnfN0P2pHTS
RRibl6TUYrcckp/oFvxESad1DbN7CRVoY5l9eDFU8epQtl81DY9GlebuMuSWs0o57qiqD6wS005G
m7euFuW5OxvTSyPLbySuJ6fW68PYgIjfURbg8fWJ1DvB7vKiBS0ZqsCI0J4K8/IDJXCu5ukweFLp
AK3nZo/pTR00LrDhdz3uVFSZpUstgMhdICK5+LzRwBVvTDNJmYEnvKkVMA10LbKkSg5mPLtFFbDP
7nNuhQkHRaP1cU7BRJ1ffacsS+SKasYQP/clIcLzcxiAMarzjNFnBe8EpgYTj+mqFEY/eK19IPFL
D2CykUK93BN8Nd7WYYQSk79461Fu+vMziAnbgqIvAdm91x06AJx6GMDBE8Ghdey5Qvbz3xNOKHRq
81+TzD7W0VDamQGTTa6igfSqtI3IF3nZztYEE0SrOEvmKFNo8gHiaAD555NegIXkHypXfXL0w/+4
j0wsmwxrziYJi6LvLOhJBhr4CAGi8JYgdArPCD3rrtZEX4/3PgAFBOUTABoYqKXzr0cIkERaD6tr
8i3c0QwrcfXsXg3AoCQcHuC5iokWC4ZGwTMMmOq5MXCmWSkK2miHI+DI40uvC/tTnBvh7GZndzGp
YqjA4mbv/Ob78ja5qOkk750VG/ghFXqRD1owXIvXxk8pkMJRgUTzE9f4alujlZqL/m9LADh5X92L
IJAcngF6u3/YYY6bHJu62q0rtZPdkf24HwLzaJz+6ukISxCvh6aGBtEJ9uG/tnlB6nnSgdV+x5kF
fe0nmIiCbN51KnTEz8GfWgOlhYwJfgoXPPeNOR6NkdgAs2i7/pB76X3hdx0lz90lyM6Sm+JlvZQd
+an8JnyRfz7r56aZcFIUUSMbfad788/FhfEg9tChfS4ujCD1be+/nySEIjWaRxrmHAwFze/zlZLU
JEAh5oa3jpFrm+sekuC/db3bZ7KogfT5wJ2bYu6AcIjrVmoTA2VUQhwQRz2PRvf4deD6/Hw5t8Hc
2kuilF0dZYYHQP2dppmnxDDu62Lc/4UZsD3jMQjABXDo57umgMVIlWzsWrksF9NoPjVJ/APYl1//
mxlmNWONAm9UwUyT227a5kG/vBKIk31t5b36ySR2aLSp4Ll+h8mxLIS6PaRtCJAjfb5jsMTF8B8O
cpL6xRLox36X7wYoF7vh6hiFIyoecL/YxjizlZHVrKhBW5A/tye3UE+TAWWjUTDSIjLCbKSlhR2a
BFhhZCyBVrdHhfycRPoVvGi/3UYmaChVlrYDWB68aEr81XhMymur71DKVzDo8UPwzT5flXB09C8x
CAX5HZTjzz1wWWYrJ6X9T4SfLt+H3sD+H0PIUHRuOeUd2AJcGp1KzL3hvjq3VUSLFptphKISmueK
pzi0rDU6Gs2pgukknD/irs2WVYx3KBA1ZJtmFTqzcZzMOMTvHC7pdVv7vTP6FFLcWYFgJz8DDFVK
WQ+Gd8Dc0YtlKh54YVijKg+aF6uZsy7WAxSsM1W6xy849Cs0eabHNoKkHRFBUznlQkQQTHsAbGHT
sWrGMqS+0AAvLfK+r/MDffq3vvFMWdkTjwiOAO8rbq2x85mmEWOeGfSYXgNwmuZ3O+ozsyuhAIDR
7b+qCp4tz2BOdqJOKmjKbOIttz0Eb4dd5RoHcjmDERNPjIMIb8QZxz+3xxyJBkdCrSLYSy+a3JEO
lY/JrotpF99b3qo77dvsA+d0Etrl3GtnG8ucezApLVEym8ST9tZO9U1Qq96VQONSKfBWPapeveuF
gBaaOjIxG0ZtCH5ifA3lOmZzK2Mu5kySsFiMdMk+OZGggwp6gol8ZUErJPWhBl46ooFEkVlmj+N2
zK2lCfFNE83Li99VvTfH+0lt3a9PJXdPMYOIEi8696bM2CETmGptUmiguHs1zVu9EHJTcVI8xdxY
YL5a1HUNInNJqyey213198vvyrVecM++reingpckdJc73EnhnQiwwy9QbWzT1W8KVKBxSYwpQYEK
bBi2Yzo6LcXhjdpVwOLVztWfaAiK1ssE8Twy5twAE4pXSi04k0xc8CP4MsHEqM3jse611EtKSZBa
cO7ds02m7rRZKFReUkmBPo6XAnw7ajulBrcyOvVfO4twP+nNvDEzyPWAuRqY0a+zxEULuT10O9T7
oB6jAeSFTojyHYzKglI57/WD1VEUPEZSFKTP52YNgOCbauo0PO8mX79Y9yraWcSXn0Snjh+7N5aY
4xBbZhwuagu9cBRrqHyxD1qz5JLsusGlKhfFvbACwLsWUfrCeDHaOlgfs6eQ2l21qsK1SJ9ACkXn
+XReFCIMgloD96h/VGtl6ribj5cMpNIkFcUE1A6dunwzUtEMD9cLNxaYe7ZLFIwpyLCw/vxnnrmY
30WSp2B8rO9qXLahL9o/warefWezqhaYktpucMTrCndPCn4CKxYW1zkZ51mhm3HAqW5TbaFxpItm
R5NOtXnXmqsTZp3bkG9fHzLRghgXjPosl4hBPxOmVMlQOKVoeICfD2HMAwJQOuK+xrhcV5lROUW4
WGRM2WPWald9s95HaNo7Mc6Qf6Y21hi/g4ozIf0AazSrnWaPXGDnvMazb7XEUUtH3ETkB4yNScYR
o840E7WMadwHEvVQBiOwmtOFuBXB4XNBLvRhiaUmKqs5qfQZi6OWyhsMA6wx5M5tH1R5Xnyav88r
+E0pXqI5DULoN9cvN9YZv7THIk5sUJB6qSRfNpIEqWb9qjWK3SItt6k8iKan6d/7lAxt7DG+Kdmx
PSn9+2rpXV5egz4AMn6qZzyJRji5x2BjikkbqpRIRRvC1LAkGNJpM0fRpUV0oXHTLDq7SUlx0Rpk
N3Aw5WbKcKHRFzkdvsUgSe2owz41HfvbikGSIhj2vX1XmQLT/E/3YZnZykK1IVDWwHJRx7s4uizX
1aUIsaVTnCSsg6+DCoeCgfrphzlmO1c1AbcwzfNGGwMC+/ag78MDmPyKZ2DXqoN9XDvnD+AD/K/4
YZb++yY6VwoUqiEzhzdf4iBdMCCGGvnaAc3QNHfsW/rQNA/T7deL5WZgm7UyGdigLpgsoUbHcnSb
9HcyA/EH5stYqv1JP5SNkOCCfqzP5+JjmUz61SadPvc2LNIqPvHyINsZD3Q4F32rPWpwX6/vP0TU
D3NM/LblSK4sGeZom0IDlCgOElTwwe0J2pAoUAWgPtF+sgG8KPOwb2BOVx/VeF+W3zGz6kUm3rVz
6Uuiz8fNIjafjwnevaXnVVHCnD2nmDmGVFX8falb0SYKXJMtdLdzJ+cxKPxBc2PdhsduZ141qJYu
TgYBlNyfUMRPdcFrS/TlWIRbP0malGgwuhzf+W2CELP+4zGDEmq7sz1Z8OU4kMGzY89Wr+TJNudF
gb3yYr6wT6AjRjVpdZXHHudO4JWCWMoyNoVyHoGHArbiA4YxfDRdLrtvxguCja8F/S5+DSPHFjY8
RZGNHXDJ7CZOyx5m80N/ID9UzaHASEyMj5QyTw3opzRlUTwVLZaJMbkU6WSg3mPfG/0FpXqJXi0P
eONsXx0g/PqkeuofYAO4qRsdPVTeddxABnAeUFWp1Ks8AhaBXJcg96SsceT1n/cCkHaC+553RLbG
mDsqjOQkrRMYy5M0vcEwsqq66UjSQbSbvDcQ6Ilp6RN0GxD/Ol+V3IwAsdMii3w0g9yr3BZ4XWAj
L0U1JF4o2xpiVkQAg1LtEmUVbQVPdG7fyUb4oKmRp/T2PaBUk5MNxvevDwZ3FzeLY65evVXCaVGx
OEurLptxegGi7u5rE7yQCSyMAq0stHRBW3K+f61WLWvZGMSbo8Un5uQp1q1Qmo2XsWyNMLdOVMy6
FhLIbvUYbkmrDmI7ktMMvpRcF9lflRow/gfqTbSMtU/QtckYlF5fsCSMNGP6L3eKOzopF+2ky+5n
fIViH0DBogo8dx83RpmbbpXCwTRbGM1T6ZCDFgXtp50NUoOvPxe3grpdHHPFTRHJq3KEnchy2/Ay
hLAEdIygMX4DtGHbuNLiSrW7+ipAL6IjwHXHjzWy5eklJaMxT7DdyZBtn1+iUhbccvTXs9nQZnVs
uaZo5AqARFio08Kd7Nhrq8RR2tdqvtTHkwaaWK3cf72jokUx53oikN9uJJgkytU6fLdLwRnmhXtL
pbqu0GQHeTRzhht1UWSU9VCOzTtHDYlTrd9C0FvMuNO+XglnogGtJgKUPyC+OnrFzFnOdYi2mADX
4Lls7eJfKmhJMyR4NqY2q+dyuabpCW0VamB/VBzlYN78lYdsfgFz0LM5X+0YhG7In5+rVnE0U6TU
xM1LtotkDpommb1h0YOmdxgpStHWfSwTFFNSHInkzTZwz+h6UIe6W/5Fr/dsf5mzNyoNRF4TmDat
nRKCrkp6yeqnrz8i1x0/dpClDCljQ62sVkfItzEjai5OUohYIbk1js0WskgvtNLCdqFfyVxbPzZi
t5PNGwBvvSmNfap2MMuGWw0WgkkiSPW4YXKzPOa0WdCFKiG6QLxy6qHy0A56AB71+GTFlqh9wDUF
VhD6yaBuwQoamYs2pCRXidfqF0qderI2ubEsCw6dyArjjokdJelSwkrX9d2xzjRMFkyRtDO0qd/9
hWtsFsS43xoW1pqvBHvXN45dxse+EyanNF36FIBxbaJbbVnQ0WKiVT+grTsmuKnNxHyOwE2Bpqjf
kfxZ6ifFT9R6l+gKCiqzdUqj4bc5ZKKKvegX0AOyefd3TZuTbsQq+yRyk6l2SfNSdpKrJYaTNK8t
9Kll5AymDX76jrx9vcX863Wzfvq5N9bbpKxSbcTxSw9TfrRuY+gaHQGu8+b6SCdTFN+WD1VCW0/+
16ZpaPy08x+5nsUE7xEzRRDGQq7XyrHbk8LJzQRiEzNQPj91gNu/tsZ12401JlDHYPOE7gOsaUXn
lEN8BPGMJ6uCu4//5tiYYU4HQL8z0QaY6d8nfBK/TsDLRWUeUVA1XOnh61Vxg+fGHHNCQAe+FCM4
IDwiJc8qUS67IioEKYpg59gJ1zAmaxMtsNHEGEO3jOZiXEoPc9kCV+Tf5h+LsZmDIE9Sh8QED47x
uU8cYH7IT9tR/QRCzQaeixZx4+896rU/MS2BWmO+SysnFancccsO22cPcyAgINUaSwZEOf2Cmpv5
1bcC/AWtTwtGIBkUZRA8pBOVIvr3QcecgyJJBqtKsL+UVS0GblZ19AsqCoQKHEiJTAwRnrpr+QmI
p78J5Qbo8zEnRRU+GGedUq2awXCGUpxVH8028suoAabk/msf/Q87+mGGcdIlHXqIxmFHaeF4PJTg
eU0wFKWhBGecAL0WgEr4/vqvObZYZYUFxiw6mOsoXh8cL/ZFLFyTyAgN6puwGZcx0GmEekmwgqjX
cJVTeNCvpkAOiKs66W2+qwQRjG7T53j5TvmlA4DE9iTNSiaJmgJKkujkKdSkzhnD4tKQwpMNtSQn
LEH+Mi+XYaq/fP0B+UHmwzDz/cpsXM1oQQqDUuN9K9nfm0w02cDfzn9NsJ1JXdGmTIuxtjZrdplx
0+qVb66dIJIJFsKSLmhGgxkcPLe8UVd/Kws0eKVVVAfi1thAtEeZ2ehner8hNp7R2EWujR12i5JP
msF0iWXoPbp4I5DBYGybHXkMRGM+3P0D5saks+Qy3l3n7riOchmntG5iJhdleVk3P7VOUODiX20b
G0wm20v22mUJXF7TMd64RmC/VvUDWJR8zFAsLmh1FuAo+hujX7PDHC7S8xTZ2IS8iAXfkR9RNj+F
nC+3zvS6IQTL1e+jq/CYHUNPPQyB/LwiT5n2hi84ANztpThUOriOa5SxJ68ge4kmoKnael2daoov
s7G6LUljehLULZ2wrl7qKMycZTKuBrs6rHp/a5orElf9qs/Ml25QHxo8ih2UCX3UtE9KZ2BOyNQc
jNQEcUosL63nnwDmVUC1ti+rnkGyZemvhnK4zmfrMZmt1Iv7BnIbU/aWmjH4dRsIELffFqu4Wsz1
Jq/oL8sVh0gGQG2RljprYbVeH9dVMFYa4Cd4coi+BLcaudkZ5s6WtFKqUAhCNS20Mb+YXZSFfgUH
vRmr+DWHovdcQaSjHKDjlots013/FBDh8gBjglUAf/TcCyBrPaxmidR1cskz9tqrcKU8zmBKJ+78
LbnOfgjcgGPPxvAVeGvBkYMRhnN7aRc3ox2nulcBBkogbJo0An5Tnp9tLTCRthqtKsyVRPdSKzuo
6uqN0zd9Etwj3IRjY4UVioK2YqyqPaxQiFAWOdOueVVO1gsuaECrtaABqF/9IU3CVIdmMuwH2xpm
opSchJC0MWPds8kKjr7xUQ1lJ0cJyUFzVyTNINhLiwlXdZcb8ZTia4WX80V1jK/b/gq9pEAFwU3z
lP4Gk779IGr/cYs12yUykaLRs8qqWvoFD/lNf0+ZIDpIMi8Pf9Awpv721XYyZ68x6nRIdNiiMzzh
mwJildy9VP1mZ/r1W/0YXudXzS/ZAQH44euTIPqQdO83d1zcqHNaEliu8t9JOoE5KPLX6LaORK7K
O+LQ6jOAvJHBSMX2yUAGLpljlemeetu95Tca1kbnSYfBbQ6E4r68rxfGvb23Bpk9reuwUNYGXpNf
tIDsvtWHwgfnnNv8JMv16FP+WpFNrqNu1shspl2EeFh1WGM8P1XVXQLKYW0WnQbRRjKPDKL35tTb
+GIaLmlQspXopvZOCS9BhfTvlHdoWP74ckxwBldlv3QzNpJCWctf833qoaQBwHyGgetLMbcGhwzh
3CATnaO1n7J5gEELk7G7NaiukiswPsk7ZJI4IXRGUU8cOlPaeJkEOphbOaD6PyIgLfdsbBbOxHA1
pL6MDAUKrsWPJNNPmJQE/Nk+yFb6/LW3CjyHBVTVSRqNkglThjwerXrZF7n+0PZk97UZbpzRQYqI
Ow9kaex9QdrQqFVbAu4ZkEEnaqCcqWYTTiEwIqQsXJQHgmGq/3tqCXzQjVnmtiB6PeTygttCq1L0
ta7M7H7UBBcuPc6fQujGBnNJJC1kTu0MS0viKfaVpB4OVWVqgg1UuT5h6GhBY/SRUkuex0utMXJk
dSGm1L3FL1HqfqP1thA998YffDBNuhiow3hT/agvK7IXMNi6K4rRTpQ6KD7+zegzusd4KUAsEmh9
aEad/yCr1dIe+uxAVE3dTZWnV+XSB9GaBWOWC94NHCeFKe1dpQ+TM2yPph+1vDJBZ+ZBGeLUaMQd
pfFY4q3wtZNyviRl+qfQfMx3KuyrHxrFudq3RPPU5kSyy6ETgmCoLzC+cmaB2bOsL8OhBjEYEoqw
eaR4AsPrPLV/RjHKiwLR0CXHZ87MMa65pJDkhgwqAAXq9AvMvzuztPyByI+1EQpOwftA5aelYRAe
uD5KaS4ztx5g/1ExYcgKcRKSsvJeD/QDaNcO66mAJ1KJv2g3vjVQIH/+E1owHlZelTf2mStQymQz
CTuL2td/mkFyTBW3t24pmDzeyydtuAndTBLmo//BrgXbGCKDZirzSVutBY4eEHfYfQf3ulIKgRZa
mErB21XuehQZRUU33jsaBj+MMh9WtUcpn22dAuCQfp8UJ/VGR75vDpCxSh0REwC9Zz9/2g9rTELa
Vl2DhxKsDdq9tJo/2qH4QYzs+0KSN2v69fUh5JVwz9bGOFIfYm4jphuaH+xn2wIZYpBKLgBOnhQ5
rS8HCiS+/QbsxGN0jCdftpwEzBnCOXpeHn72QxiPKstMzwfItgElA2eGG9MivBqkAG4KCyPck7r5
oEx0r7V0ndFQhwTZdbgbH0zZI3awPhl4ThmBobgglK8GR0ncTFj3Ea6TSbOK2F5LbX5fJ3SZ35ns
LYiwta68F4LWODnk2Z4yGZZkzIakD7DVerMnJdBalfwhyB5o/JOQGIuKWsKTwqRSSQcMVLfCd8FH
64K25Z6OnRcHEKDvyp3ooPCKStvlsWlOGFdy1VmwRqnL6hsKhE8faS2hharJcBLZ42j54Q7+cBt2
XrspGnSDQ2yndZncLZ0zQKKDjujVe2n2mzxQ3ogrgxstf5dUScCGFDnSjfnw9ZEVbTL7Tg6zurYa
cGtik/Wgv0ad0pldckTcdUpXVJsXWmPCkdaZSlYh6L4zUJtP/4wIh9dGQDdZpGvHy7vOtpgJR3IE
ClK9xhbTRwiGN8DaU7njvg4mUDOqlRseWn/ySj96odcaOdjZ41iB6hhyavj/dIwzXQvpKQSnyGIi
U2vGxYoZNDrDpL3R58j6TnGjYrajwjESPUeEbs1EJzObkJtTNwOhqz+GDlWSrf31bQHoUntKhPSN
9FB+ceGwQnszKqhT3L6v7/8zh1FKblFwEJlhglFTK/ZchHAkCmVFKoYpN8X/g6DHzfo2p5SJQVIx
KnOEFBq39ewlJwq4lFzj3kYzEPPQL4LDSB3y0+bpGJ8FPzOd/maOhxnGYdbGMmJCXrzmdfyjz1Xf
Tm3cKPllV8n3UTMfszC9i+XmDpLy12S07/Jsuiex4Ql+C3flOmXVMhUITX+qvYx5leOfMBqABlcJ
/bHGobWXJSB+JcFTRQGRHxs2BpnT2rXahMoqDFK9weGqe6XVM/pZ5wyHQ5Rf85APqrwxxxzEOppl
PbVhrv9/iqLZ7CTZVUbutUN2oOMWRHeL9S7pTyLn5X5mA/URvKnBrPK+E5v6mab3S5vEC5x3rl7R
/C2cqhVNrtGf/8mVNjYYV8q6PKttsE97lVGHnqGWg1eHEjL5qix8gatwugBQnPxYD/PlDD1vZlOa
cUiifp9r8TGSjAu1bSO3kfqgtxLU/63oSYP0jRMP+evX5rnPF9SadIiCYToJ9BPYis126rZetsoi
Uy4IdNCf58qBwwbJa/ZeuiM7JCkxEBiUwaD7EWd/oboIGgqq40Xw+vzMzEMydGajVAVIIQCsfk/J
arUgPYq8hlecPLPDbHNM9GmOBtih11n+q76PA5BuuiYeSblf3P+BYATvstqujDkjihKRsgFqypuf
Z0/FnILkdgRTH+9J0TewCAp69zyk3tkSmdtqIMmEjBYGy4sIChX9/ufq9lfi64OXs28XxuTNmWUX
cU8Uw9MJaEXJ4PRp7QwyHvJJLjodvJO4tcVcVZFFIHVbY030lakaThp9k0HIApAqDW5J72bRt+GX
+BHEsYtaE/hvCcZWbY3FA/ZZF7UaSQCfU8rJGTp1B6rNG0RZ0a3F8RIDx4/QUhLY/dlntDLNMvS9
C9qIm/wVXCz/qLTI6CQlgSGa0xFZY97PqK+RcR4r4ItRrFCBBYd2EGVRNjHmDs0ycWmZd+7O1seE
0rnKGlJaWF8MXovshEasNwTQRX6HetRud9p/HdB4NyFI0lD+xFcDdTErEFh1pFstDQZ7sGiOo0v2
yeUIZr3mxqAzwMKclHMaIARBS2eU3+aTPavs15ykBphIjuFtH1Snya0Pmj8+1afuWf3ZHP6IPo2T
YICnwAbXLgpdyqfmTpTrUE9vBtWzFgvqAeVUPCpxqV2bcYN6fZyOF/UyWkHcy8lFB5V1p5Jq1a0i
OXtsm0W+/XrTOYWSs1/DBNcqtWZtHCfVS9LZgebWITIPtf5g95jerRv3a2PcDd8snYmrLVI7yHqO
qhfHtdsaiWMV1amfW1fVKoEpbhQA/yvEvEARjQL0+eUYW6HWSqC98boYiIxZvWiW7iEfahGhAXdJ
0KPAp0SNG+/kcztFnOm61GkqgkB7sf4kaNFdUVFv8yo6QBi+B/O3o16IZzR4JRDEtw/DzF5aIeT0
lBSG08PyWPjFLrrQj6qjnv6APojrsiagcjiWoNVSmVCekjidtVihi6TTpLlnYR5F8luUllC9w3+L
Rrv5oWBjkX1/EKPrlQQW6bis4XaX9P0xHu1d6ZeXwuc5J5HDXprKO4MP0dnHW1PbGF+l6xsDWk6y
DmRn7yJX3Qu1triWLA2VVxksf5A+PneX1ZpDE5TLKp6lozeDGiXbVRfggzwJd5B7X2wsUcfdZIex
2UPxKoQlBLWLxY9dCheilIl4lt6KnzH0gzB5N6Q5TTwZkQ9aJltLR5YY1/9H2nUtR44ryy9iBA3o
Xmma3S213Ega88IYS+89v/4mes4esSFcQUe7LxOxEzHVAAuFQlVWZlhbKt730Z5W5DToJIjV2BTq
aqwdgNZB1aWj4QGS+8tlGaY8mNbY/UUak+cWzA3znji4JEaHTleWN7lPuxL5ofr8dvCi//JblplP
p01N1OIBA9DxiJoNiMqH7vDvLDCfbJ2KNss6rC1t7aNudXuA3/+8bYJX+weZvAbyTsxKqK+0gYC6
H5uswCqg+XTWgo8ggkJfnODmcWkDID2KjhevPL61yUKp22kl6lzCJglk0EFo4KfWDNcooeJTd486
Gh824CK5eTUs7Y8pezJMyQ3be2V4aKFJmgh7TLy7ASosGNYEXhHzg8w+W9C5GdE4Vz077h50vb6p
s9m3GlVwtXKD2NYOk213k1RUkdHhsH+iwno5wAfyQTqtfgpaZ2E2Q597rH+aBoQzZUqSrRAmSJO2
MtbUbOkJtI7d/T+D3M1dfhTWxHlnYWuLCc9D1c5hm8LWcrQC0PZDhttGkYQKqyJsIlcTadLzwsvG
INvzV4xmCquygazDITwmx3avn4X1RHTf/E/2sok686Y2B2m05RoLozk9hCVR6yfgclyuyV4socOL
ZdtFMTlKkfRJPBQw1i6lH1vkJk2yw5grQRLOnjLr+2jEE00QAHh3uYkoTWttGhWiuwygdqqH2bpi
J/VbPMv8dZ9/lj/NLhXHXvajiIiC993QnAZ0EGNGhLDhelJbPeymRPV6uZgDUPNVTpEoabCU3b4c
jGEH0ojCs6Dls8iLaK2ccw7qSsMAsTTYOV+TZdr1aIe1VHmK/lyNXydyLYM1VbCfnHsWsl+A+UIu
ArUYluZcbvK8i3S7OlcnqFZnrjzEOxPtY91Nwp0aesLTJzLJ3IEhMeseig0V0hXgKr6CzfFJf2g8
DPZ4CnHy36JiOucjXiyRufnkZUFBFAI36JFnmqNK5nWl2N/DVQHMtf5aWdpVlJl+HharaHM5cQaW
8T7DCxtD/2yJi9SmtSYLVkpR5bK/fLNR5AK3dfcldKRjaEEvVFRu4jWoLmzSA7RJnKB20soG4IxI
rPsD6HbKT/3nBX0R8PHv7RuasWX3WdB5zQEqD0ik5scGKFwhoEq0dOoEm5+xaEOozYNZebYBxJpS
OfO6+G/7LuftZ6OwjAe3AnFPnVWRMBtTA8WvXnnqYHnZ8HOMd3odOcQAtDHev22LdxZBag3tRVDY
KbbG3IUFuGBmu8QxibtHkheO3j+YVum+bYRX3MaKXqwwd+CaDSTWB6xoOBY30+ooV7Yrzc742fTn
Y3Mte4W37AfZqWrBVvIujgvLTFgd2jUN5wiWIYe4z/woc0wAUt3wlvL7DKG3iA6lYENZ5E+jJrEB
CeQKk32/R+lRJZ2TKA9v7yfXhgqQiCZbIMBlqUTsZE0ma8VHU+rbMvpqjEEpGimiuRaTtWBW+8UE
c9owPTCG9YJl1KP2WzZKiMITez/25r6f5M77X9cDrggNpHZUIg+Fe+ZMzZWZR2YS1Z6tPwzTfkie
ovn5bROcZJfaAKAIJwuDC6wAV6V1XSKXsIGr2wpo9zW7au9y1Oqmr33qTnez211D/C9DntS6ITgk
81SwzPMr8nJTaWEJaEwDrR7IgDFZjEzwXpcyBGwSFDfRHvVdCfeun3+yH7pdg+7vgtu+85YzNtVC
fpP7BJSnUN/1dMFvUV4HmcvfwnzgTskGKaaXlXwcD8YxWdzhqUcF+CoEnyBKmHf9vWL5MnSmPguz
udcXpQXWTHDqoxxM9SaZoBMZWaLqCaRNaK+rejCep5N0k7n0DSzN79Cx4ESBS4NM/KlBodaBZwXm
UEm0jngHXykBvZeNK/GTm1OgvbTGxJw8aSLS57DW+e0hlCyoruYOVZIaweucpM5oziCfvPsQRMUC
TTbe3yDjQf3UYDYWw5vTmCk5XedZvd7NJVqfgZLm2ZNEDeLXiTLMoc6uUQ5U7ZWKFJg1l042JpSF
w5rcd+ok+1C/BPtWaaKTsE7W45BBQjiPEk1wbb2+hWEZDDNnydLXaqXVVCtFEUMGJVZqY6evReaE
XWU4bweN10EQVnRNQysPCmvg57m86+O2ryoN2GLPIOgxW+B6BaVnfx214WOmdpPoSL5+KcKcBV40
aK1QjUDG3FQNSmy2KdppQImpTyl9u4GAK/ryDhwG/bcuQ9GFLZbngkTlLDVh0p8LXnmxy4ZrSHFN
qxsH7bXqq7MbHamUjUGe5ewJIm/iphf3VG7WyzZqqOpMK/VYLy1frqGznMAo4jbe7KcyinyiDJJT
mr1cMxPy4MJt21QZ3BW1sPQLuKyBiYv3E1qVoizgzP37en9BTkk7XdDwow68SROVKgzLDlOx+Jby
c7EfnojkTBNwf4MHTa/qK4a3/cYvvMTLXQ1gq+yBihaZX5GI+e+oFPMiLiSnTSCnUE59pc04DlCe
XteIbjWgpY1LkT4h+M4qb30GyelHwHJ0r18MMrUcVcpIo9kwqH2y7qMrDXIISmD8pOMdYtZYztvg
0hoT93pLaTAwDm+ed8qu/0SZyEDP59qRY9z1Tu7MADMtzvQDWGKYlyARI3z8Ued5/cFfFsxcMU1h
T7Npx9hhlF7ATgBu+9ov8BZpIRwgci8OjArFJKjSYPgT6QwS90v3irOlKZMW2zuiE05FaTsCEqqf
s6u4w6/0Xlgffx0JL+yxGjjrvEaR3sAe1gepwA6vPYg8FgAnQ/fbMb+jCBO8o5nyuix/aZZJmLJ1
yYeyh1n65qtvZwh66RRe8JHK2aUlJjaE5mgOcgxL6rfek37SLY09FdzokFJPnBb608JwJFock/VG
Yacb4fkb7pIHKgo9Hiu0Nt+Bm3jtm5eLY4LRotBoTxfX+WBxAYfFMXOTaz2oH6B2+xG086U5+nzZ
xL7KxncbbcQ+A6IZaDpACe26SaAH+J6zz0lkYQ3dRCDmMRSENseltWTS5byp7M67Kpy/SU8V/ykC
WnfRXX12+1P9W4r2oS+4rummXR74rV2IiF/a1Rt91toSdvu02bVLemUqye+38w9OV+XSBuP/VdvO
Sj/DBr2xoAJq/a7uLRQ+UaEHrdiyQ2EpPqBna+reO07f60vj0jpzJvKpKfNFg3V6aUggulszN4Kk
WI8JDBmd/3sRBw/nhr60yBwJWV1rzM3BIj3vSJzTHb2iyc6O3nFrcHoul9aYYzHnZTUkDaxRLOrq
5Z453hnZFfWdkeqg6AeZ7KVU2BJ4/Xy/tMucD1udE2UYYNeUdkX7Xavu0vynwHO4Afu/p0JjZ7yi
sbeXSocNEmi7ETRjrtU9QU3cS59pL6CdbodPZAKqUPgNX2eWl6tj7mLQ8/zHa6jPqrMzJfu1vDeA
ZjxGQe4obpg4dQOIeVAe2/uxAa77A9jNy9/AXMakrGVTi7F66rmYKc/BdY4+iBlg3Lp33/GaFh0V
JgiZaWxNUgKD6omigCQn9wBX8XskV+8RDuJUMy4WyDKUjFKnNMAeUtf9ouzKX2DkksbVS0DlsLf9
wbMcsptv6vB6ib7V+S/rR7S7/yVwMcGaz4d5E+aXZFoVuThvMgYwEB7a2qNtmdWVvfJelYXoA/65
ofAc1QCog30f2RgMaI0eBotOvre7G0L6mzgVDXpyniV0b/9rhn0aFdCty8J/wp52Xd4isaKzM+uT
WBn1/4l4L8aYCK+24P3vW6xJPkIS3sm+/eOn7dPwP7+ZL9fFhPNqKCNJicPOm02QWLWfa3D2fMgl
XlbDxO+2UBcz685uSSMqmi7jTbyDYASUZbPx5qOpzeZjMTE8zdH9Tw1YHHcYI9d8ir2nAg7zDQgi
JU8E3+AHt5cFMqF7WTUiFdQFSZDss2MSnHH+V6KmMY2Rr3OLFzPM6ynNK5L1ktXhQO86o3IGm/iJ
9j3Kr6sxEXw0fh7zYouJ1/JSTnpC86dFOeJi8lRTdQVuwb+MXkww4ThW2v8c3OE4+HRUda4/ww39
1smgqIQhw+XYoJh9twQCw6J9ZMJyU/YKuAyxNppPaFblKtMuNQ75LeVwo9Qs3V1k56483fSzI6VC
LTDB3rJDXKrZtaM8wn4YW89lYz50I8YQBYsUhEV2cqtNw2zB3Dj1yRZJ03GUO8cGHQzQG9NuOJi/
6xqCBt1T7Avvev4V8N8Py05rpdCT63OayczoeEpOfQvZoMJNILik+S1KSOKH7+saGQ1iloGmI5rX
YD+6zLo7pUKwVPGUoRXOZA/Q+XkIL76qxeJV/NW92GJiC2YWwNgtw5buLC4d+Rt+0+gM8U1AB+Oj
EEpMA/DrU/9ijwkugwRgXUqLNH8HDHto02FxVHG8f0huhYOioq1kgsyid7NezGdz/2ykDnBYi3KQ
CCbCAdJffjYmyNRZXpBF+8cWjl8GMs/lWt4LV8U/DS+byMSaRWvraI1RhznzF37VAe+hbAbyAfrO
brwfg/ioihRh+CmDih6qAupCCGQyXplXY2TldCuX2IWk+r5wbT8F/NJb/T4oT8rd20eeG1Y25hjH
lKIYGp3U3KqnN2NcXClCX+T6/sYE44upNinmUsGEHGTPfwla6n1yDTSajwT6ICpocb/axhzji61h
DETJ8NXKBm+wQgZbt/JoRKJ2sGjjGDeUzAlgiBKVibKS/UoGE1L/+e1Pw6/MbVbC+J81m7naKti4
7o+9X1wKhKxc4OhQ1PWkoA0yEQOyaE3MHScPKYIUgcEWtIvITxw9EVE5ixb16h6LQoBjaTWXBNOz
vq/lXeZTnDHgeSAKuX1HD40bnF62kb3UQhnCPGjc02OMgvV3Ov4MeRBf+16Ia9XcLGFji8blzUOG
9JHZzils9Z4JjaXIox8t3uWfp9TPThSCSZ/Mdr2rT8IiIDfmb2wzkUOy5IxomFM792HCI5UpHh1a
8uhuxcA2/mtjY40JHCDLAckxradOxxj0Vet+figwPQVyiZPoRAvckh0sXmozT+wEpjC46VTl0ZxF
aaXIAhMz7KXOCZ2b8vr2VMvh3m7ng+Aw870QEDI0TkwoaDAm5KbQO4XAhO6ox/W6OPZX9H3bPvSB
6GXBvSIBipNVG+0/HUO3l16o6mltVNkAwK1cg8oorM05qMJVIg6IIyrFLcDuf99JTbVPpaH2wGOT
PEmD3piuYNG8Nw5w3Jj4tQAcx7zt5Q8pJNA+rtZCn6TGHzXIIP2oBvVj50DnYqdEznyPYm50p5wW
FFWFc7C8A7G1zsRPgDylSNPnDrXqyTfcfDd2rvZwhscHRuiKMhPOtCa4GjerZcKnaTcaBuCx2hhP
hOW0EEd9Cv+AKpLOU8Re/CP8tFSoXU+P85Ns7/LG+bdL1phKcp6Z9SIP+Am0Yma4fQwp0cJVb+mr
ua9coafxvBqgSMu0LQPTMSzcJgn7UDLwMjo3c6YbdANOtDam+UXsiIoO3NRoa4wNOSCzT9oOxjCI
A9FIUOZZv+gZgvIgWh2iqCM0x+QtAzIiu11hjrpP/rVxK7e80lH3q79Njojzk5e1bNfGhAeU/JYu
LWGMqKFbQi2unIAvawdfcCJ5naKtHeZEVq2xVuMAO5RdoPxP9qz4/UnYxRStiDl9RVIrZTPBEu3z
1b+KB0zd3NHPlf2agEsqvPpJZFPlxXFiAPGP0VAdGu/MLkKXOFracUKx4xlTdcmDca8cOt9qMTad
+coPSlUMAd/rHkQgaMXZ91BPcYfCbQORr/ICHyYwVEMBmAWCvozvjDPwHuBgo+eQkjj0ALO/R82X
gw8C1ABiyJQfWSUaOwNXhsmM9aK6QwLEGWW9ifL9+WCg19GVo2NjXiwBPkDgRXQf2efl1iyTasxL
k0uLheVRuEXVPde7Iuh2MoJb6GR3uV8G6/fxJtuJilncM7k1zISAJs57Uljn9SZ7GRSoy7EABpOG
tyr9+o7kkfd42RpkPuQA/ZTUXmGQwpMNqCwOBA9pgNp+UV6X0K1FAFd6LN7aWsaFrV4FVtKGQUl6
Glt4atm7kRwF3bL4aQzK/lDZC74m79Rs18jEhNWsDDKS8xrPNPa7FuX/+juAOuAWyP11uCW5UISN
22zdWmXiAz7lJKfhf3Y2Qlv82kambPoJZhayG4pww1fdRROopT/CyHF5bpirus9rjcwmHPhvfcSW
HekMqFHc5AvoMQSPbG7zdbNWdrZFG4aRJBnW2nqg1J/QLEOPPgET4jQ6kvVFTZxcdvXcGX4lnaeh
fihWSOQF/u1PoDf55mUSKZrVQAiIHlnTCYFbzAJQBF3nYjIHkSXmDQT/1SMzh6X8AALIU7tfdpiH
cuKjCErCDffbNTFhSJFrfQLymK7p3K539DHfzZaT3RC/CoA9B5V1EZxjvtcan1UjmDM/VH19CQZQ
JiH9DQRHiZdyapAwkJEKgUmbHb2JFHBs17YNv7o2bylLkHVoTUcLVBAFSZowa+DH/xd7ryDi+rDp
TiroOyfZFRTJKDZMcUEu+inObkS0vvwgvDHKuNKypEkF7PHfxAhGd2qJWiYERcFR331eRYeHe9ls
zDH+BElI0oy0L9P5YVDiplEb4vQFvcMh0VoGefFAQnc4hqdcqJnCy28335OlCiqbeiB1TxtdP2Uf
+h57pXDOPahd/SSJqIwFzsMC/fTRHpuQVt87f3jWrymCkcYI+w8Oj/9vXZVNUZIwsbMyw9IoKZHx
TKdehi9UpxwatF//tc8w11oaam0UTrAmB/WBzqRpZ3Kwv6rowtRd5DLMjaZoLaD7dG3SHi9Pn0K1
Cx9Cjk9TD4ILdYdKKqaoxAyYIndh7rRIrkstpmABOtM+3Cf3xh31FnDYZJgDEMQa7rW9ORfMHSap
hRb2C4zRBFspXEs5USwmnUvLLW/O99OtGB9J851X6cmLUfYms2KlWJcFO5u3tqMYhRtHv+b26d8t
jZ3RtKq5GQhQbV6/AyUGZuhDTy8OIOzy6QjjkLrp7w89nTdHXWfCjGoSeemas4cWIMHtwMc+pM6A
+lnql2AEEixRcNjZocJhHLNGX/H1KAlZAW3HwXqmeGWwHwSydpv8ENjjJrKbD8dkzmYryymiC2Al
ATQlrulrVsLrx8TbCEU7cYFQ5Cj07zf5RpLNap3S9nZeRW6o1/sIRy6ZP4QT2H42JrB0poZKZI11
hafx2oSePW1zNQcqm0rhMkJIB/dlt9lHJrSMwwAqO3ojUDSUbjklWN8/6R1AQT8Jajtr5kyP/TPV
YrAip54dYdwWHHudiTFqq6HroGBjG79CO6ULwFMQXiv3BnA66t72wgfyIPAdka8ykQZTfFGfGlgz
DWvR4nUgf6DzxCmmm36IXYdbW958U4NmmBvfWYa2LnSKOMsP9aOOYVCaXazP6v4d+C7BuWB1arO8
NYaUXhWUBpEW6pTQDb+Sx/KPSZlIgokIZBG53w9j0uAnB/Lo1XR2P48RppZ1iGek81Vly6guLank
feSTgf8d2rEo94AC6XILiVVDDWWAFRIsfoFs2Pb1FV1ESgpaBrFoHo17Kl7MsdcClRCKSrSBYY7C
dLNAC6RA3QvrjVxP3NhhUs+2zCWy0mWlmL2q0cn5uR4x7Qb+OzTFPhSiN8boj9m44TAhR+plGKPk
4XTALwZbePiJJtbyXkTpyoWQEpANEgskNfiTCSxSN2VNQ1aca7tUWtfAeKM3Smq/A6F1BPafYs39
yrLV28puIPQIFXPX6jPZTbO18JCP69dN1s8Phj1/l/sI08QCj+IdlG1tjfl9c0PAY9VP9KBoX2ii
kbnzUQ9AhY0uf+5KO4E93jNya4+Jc3I7VFLRwl4POfM1GedjFC8HjUBhD2pMQJ99Xyv5eoJ+Y9CF
qeCQ8hJIcD2ZuoIhKhuEZZefflnGSpWMpfNsqE4qqjsWa1BIjxLGtgTLpNvGJlQgu8GolgJKNKIx
26p3apNPtGQZwkwjLweQIXp9T25bBZySuZrcqqF5BEHkyVa0XTy2nzRJ/VOQ7NeirvdzKN2taMQ5
tZwLQgjd37d+GLP/YdSEc6iPnVd1UeQvkCrHcFxmXs29DWajXAZPtl0P4aeZJMXjhzaFHgOo2Vvo
ll1uf7tAl0/OZtRCbssDqMeRvQMhh36JB8FRIJAwg0PodIOYvYnr5aD7+8cyc+Zbs5CNbIHlfkeO
tIqQYeaRgmDPADMhpzB/k1/M0Z+zCTFRosd6lcLPlHVOvaULB5cow0FV0qsZABCSR1eSttQfiWwY
KPvvKukdtTGrdEtkZgZW2UK2o64xUdpfzSiNd3fWZ3G1jZcKbq0xqWDVdkRZEiwSnHg/hnQonXGy
MTyCy0t0mrjnFpRwlHxWBv8PY0od0MTVM4Ts1lt3s4c0nrbeAP0fXelEL4ri1vZEKnpcTAOK7/+1
yuSgoDJeql4nNDQuvhLdUCZqmsur0Q2mYpCFCqMG/UCvDufGIhM1+m4apSzCOqv8PHAAXePbIcDc
Dx5/BA0/WBXevdzPuLHJBIRRqSa1SM/XYX99rsV4K+56iqZA7onuw9M76u/0vL1eKNhsKLcMyOmY
hc5xWinJilsxA5ta/0jBGz/zZ6BfAIYXXcEqd4VoU1NyUUtVTcaYnOVR30UqruA/lBR2wK66k7u4
K/rXoOu5bg9DEHum2w7fk8fyARz2gX5InmNhDZUzhYi7YPNLmL1WQouURotfQol/p4cYBCQgHzR3
VQCVTRn+jM+OmaTyHjqImi8d1JNUO6L6KtfJkI5oug12HQzXX0aJVsEM+ECjsKljJjpZHFMvvbcj
PX/HX0wwgWjVtUqb8Sr0MKrjJrl96u3G6cv5QwFv05pn4kLZRcbaocWK13b+SPzoiMbKEa1APNPE
bwpuENoYY8KBmTSm3vdYVBkPV+iS3YEmDEMzEHEsRlNAEc3hQ4GnbDIV5sIq+q6CQhBW1n4xAtnv
7hPfSMECGN7iasYjuPyW7OzaEaZn3IMJGVgM5oJkTreYB0auVnE902eMfjtfA2sEn5S+0Wsy9ZNb
kSwfP8K+WGP55ZqhKoalPseeijICesn9eDUeqYBPm2HsR1ie4Waf0N7UQVWPrExjMpAoNjQMrGn0
odFSwth97Sd3KBuKB4zoKXoV4TaWmA842FqrryMsgfbgmXynrwxavlcxMwr2EPFtzIepbAwyx7pr
oLU0EcQWchp8WkAIvemOxpMmaK9MZAHTAYhkP79G216ITeLGlI1x5sAvrTJDvBXGh/hPWfxu1lVw
1LmHb2OAOelqrfaGhhF1zypNt+lb11rBf210Tqrnh7eDF88UmGYwBw9dLtwazHVhZZmdyhOOnpk/
zR1mGo16R5bZ74vOf9sSt1kKmhfcvqqG/9hQjCdhV/WWDTx3ozxqVq1QjdbsuzLoLW4h8xMpRkjh
giRkPK1Dc58uRSU5iU2uwAA+uHJKMDOXa7/BUH6E+qqdCH4fdycscFuAkwPET4SJeLkyQyNOT0HE
P2r3VqmsTqxZOytNv3RDLtIr4xkzFMwhgpIM5Q12UkBqEzzNQL/vETlxbW25Mab5sVZ1PzN6wfXE
89atKeaolJIEeUk17L1QzR+GOTyW5iJ4aXID+NYGcyIAsa3WjtoYdyHIhNrbGRXh3gFThm8HfRCV
joX8Q/5oF9zQTEUhugq9BraUqJVJnNqQz/RGxasPtCe9Pli39mkGsd07hrnpeWAj3dYcc2UofQOi
oAnmmraPvlaQb7hqFNn0O6IPeyLl1SMhoRxITZNU+J/mglnoPHeHqBsxTwOO7F2VWBgWNsdxt64p
kC7ZKP1a6w7NwLfPG++X2jaoU0FwAc4NduS1XcK+1aeq9+phckieQME0d4nuaelhIsKSMu8q3Vpj
4giuWI30MqxR9QPI3V7XtyMyeaCkRleMDuX4NIKVLuNhjaFenQWi6qkx6guFQ9tN3znjol6VMUkE
B4cXsC6sMGta58HWFRNW5h3Io1VXvx5QC/8kuQ/+DGBHVzvKacSDQXRx0/DO+NiFXTZxjox0WCks
GWSv/Q87bq3DLOe6D2Bu8/C2k3A2Ut64M1ulrgsjbc0G7rwi8LVp9y1P0ue3TXBD3csBZYvTPUQZ
u0qiJtTWadXvWvOcZfe69j8rWcLFQWUGsUoUpsFRdJnoy4MWF0MCM3N40qcvcf8wrb/fXgm3vGlQ
TJ4FMyh9M4d/zmZDXlKFsrjMO9CVgTrC7/fa/QIKfMABz4381Ou/vm2W+41erLJ4WEVdQZq1gtxJ
KqEeZx469ee/M8DmiZpcynYIA4XR+QSjokYsSGi4GI/NzmlMghindRlGBnYOGl6e4plXrY2r1SGe
vCv95FMF1WNxgYHebMw5kg0o4kIVHkpBoJO+dInOsIvImEbK87H4GsTbLOuZdpZp/7XqHbn2ifyh
hUJ3CY5o6MCuM3tJhbKTLul6L3omxxQYWzDv1H56Y31SdyiFHqfPH4IlgCXXhmCsZkPghvHKAUwt
pTn2mLYChTpyYXRFzRs6zTlByVHUuuOotqGAAcZAXSPYWdtkvmRulxOiUz546PuafhZ3t7Olkcgb
uzEM9K6tjhH4Tr6kOTI0h9iLFtSWZARNuZy6hQw7KcuPFoK3Y8WDX7fdDzUhkweCzydzDZPA7k1Q
i6mFrLv9ZGnHYkXl2NTj2nBDs6rdUpoEIZAHBboIt8z+KSvKM/KAcEvnGpN9cR+DK6m5NnbZzj6I
uBh4VZGttfPLZlO2DCHTvCjUmhooO0qMJEtOWjpUBQojUZSttT1R1ivbq3x6l3arF/8W1t7oV2KO
Bn6FBaS/iZTXspijMddr3M8yJjkocOZMBwxWRTd3qsMcSELkzHkM9S1zNMRtF90X0ULC8xbLrlF4
42Pm0zEwyLTkgfwdrP/3BarU+v3qy+ku0tAKcIcMzBSi7ecFoouFM9cElL2AUi+xcBoTChC8XtGn
Kn05Vr+oTJP4cUzd5621M+8KlFRNNVdg8S+MOjvPyIvp4zjX7MXCmGQFtXB5WTu6MC331PGmKY6j
pfhlpwqSfV5eSUclwKuI04+H4+W3nPoZviPXgzekk2vFf+LisIKyBa+5Thf5KWfvcNtCF4W2lSi3
66UtNQfrqjWOsGUWxxWgBV/qe38p4B12hdEbZQmsGapiVhKJAjnnhFyYZgI5xIfXvhhgetwZrWPu
mkByiVOpjuxRqIkIusNrotDxIqp0DEJUFi0051lH0hi7qqAKnUWzPxmp3w8/eus5SoKhFXxELpp3
a48J43W6LNVSwB59sZVec0r102Q/h7/QnHLRDfVqgMvwayZn/CpjtsL03845uPNdeK6hAwxRKiyZ
caNOifNUIcOAfA11aKW9zvBQ9eZUc9d4PGhrdVO2kkOKtnaXad29bZ3nwzYkCAjBIwITDkyGnadZ
rBZDN2DAsUHbfQQHszUsZB9bQxYUbTHsQEYmhPnwvBn8mchQFYhH4VV46c1Vq9USmRoMvu7LL5BX
9muAxfWH3pFst8BQ8Q/ab6H0g1q1K1Ov1UU+TaM6E4pkjGOj1InFmwYb9Yc07sOxbWgoqg9gA7+l
EnV/hQOqW3Hk492sIF59eYIyTrYaaqxqKh6FFHywFq75OTxQ0ldyrXx/B4Mcd3kbc/TvN7dMmpZF
Xxkwh+4+1HigJHOXXVPB5d4tdtFOFWmd8RLz7fKYWy1Ka0tbCezFB3KEr37vTqGnBCu0lIy99iyu
PnBi/MV+MpdXbClT24UF3jitBUxmU2luWJjaN70vrSsimblINopzThQotkEvCqNxcFjm7iJpNmRF
gv451QEavpOjtjOv1kPiS0D1JpWjHCFUa6Gb4winZGh8ZXwVcZDWLQzULwyWDRUEtAreow0du0R+
4pQ7UK0FIGDdtSfRoBPPTy9sMX5q51NdjBNs0WX2j+MtJPLQMp+8KHXeAQASLY3xU5UMWtWsMBeH
hQMhq91IVLeYbKdOTDeW7hFBnNrAjO1yKhtRt4rXhrhYLOO1w5wvdtK0FBEku5Ui/R1CBCiBLJ+X
wZ3fw23L60peGGU8d9C1fMwXLJkaze0DsQp3hKKPcoq0o5R/S5uvq+qA85VivIIUXW/50Gtf5anx
jG6vV1dGc0oMYPNF7xmuh2/cjPHwec2qsSE1+lxldAt0NwRGVn10siU7RGVheMWy1ILLR+huzD1Q
1tloxwM2gzag19LRoLT9Xza20hU+EOnmvnWUmNsuJnhNtSq++Bc1CIPphkok0vHB5NdfOjbxy1u0
q8yTaorAVhbVWGEKmQGMuGk76x6zB7ss6I/xsxkAftm7FYiG0dV7+2bn5FFbR2OpGTpzreWUOlqY
fBmk+gspy0Ma3pbF4Kblt26Z3LftCfaWJWZYy8ye1gb2VKn0ujByNExXDEPhvW2GE/mRIikYjkRq
SCsal1dboS12GRF8wqFU3TZav0YRyOFN+UrLfv47S8yn65o8SicdlrJRCULyRw1nJ0LhSVNGwdZx
0qHtmti5n9xQ2zyma6J4Szq6AVrGvfiE85C4F3bYTD4vVCPNO0T3FjPJpMa7sjDHoFa7h6zr78B0
YN5mkdkgDRsdSFzaTluZH5iLwY+wVNShwNQOua3LDygPyVIVBuJM9mcBJw5lgW2hD4PuyHu6FFx3
gVioLiPBhuQj8xHncG0Ka0VXL0WaB8WNI6JMvEuAlQ/xfhkD9XP7wTawAo3lf8yylUqrideCUJDU
X2RNc4JUKAFNCUWSm4/xk+jRxPWgjT3my0Z9GC7a32Ume+Xq79NaLO3Mo5e8WBeTH1i5Xs6Lcl5X
+gihZa+6oVQMxe8FQI8fJl5Msjf96k/tMbsdPot/AC+omRZBwdm0gLFkC5lhEWZG0kfAR8iaZyrX
Y/9zyIHMNzBirx/txhLcULx9xROf4HFmaaDTYJ7dk12BRFiqgOgzNPSgx6sIHOnqCHL2Mb5trOUu
WdvnvEgEAYHntZZiA6yKVp4J8mLmjLTmqpZqAUBY9bxU0CRRbxIt3c+dEAfMy8C2lrRLS0upx2qk
lh1E1/urVR80D7I492HVf7bV6pAPpj/qtqdGaeSURbHPrOzr21GW83RQtj+AScIWKwJYUsJSiZ4G
KyBJ6hJ94CbcmmAiTiKnU5cRmKg7wFnaOwXCYvaKQU6ldOTsMZVFDUfumlTgrGj1G2GOOY1VhvpP
RDLMGZqnuVcdOyWCW5CXOanQ+FFVyGxBL4WFEJT1OIVZI7UA7Mh/KHOi5UXKmblQ8YH3WAT2eDCT
C3vMZ1L7MAVxLuzlh/wOAHZ0fSCcq4EiEYOUVEwwTL6d+YPd5Dbfv4OkgAPhASwDwjAolcgQE2UC
uS6FxaAORuvVSnqjTXYgA6Xpyd0UO0kBQPFkQKDHjK4L0ziaUWUH/7Obqgq9s6Cmi1qJxviQJs1h
Ho8JHmFqtbPtGzIqglDDK0RdmKBBYfNoj5Q4UbM5Rv/saBU+6B6KGR3rI30KYBxpbp26DIbYH5/H
xG3uxA0NTmy9sM8k46qBd0mPjo03VgBHhv3kINf6uYJzyCni7osFjcMuzwT7ynsPXVhl8rnYUut8
aGAVuIUzWXDkox02ox5dOJXpl/u/JFtU/KK6QhfiSEdDzNslGFGwnwSRgnNwL34M42TlWEhjUuDH
qMlP0Iw5MUqPH/EjC9o4igktHjZLHsvFAMAPH3lQV4yZJfaXrhFrHHKiOtbxYoW5PyAg141VjdP6
T1Nj3Zd7E7Qayz4WfEBuJNraYm6QcF5IHEm4krVPVEqNTlqWn/sF82sYPfa649v7x3u0XyyNCURz
Nw5LusAcnV4DpBcwl8xFmHXPXSpPfhDY424lAaBAA/UzIBbM8lRZHXEmwxbVl7/4c0pRSflfxFoT
NIYwr1NEmBdTzNKWCYrW+gBTSVjdxWN4RMw55Vp0//aSODmNCuFLKM6ehdzYcYy8jWtVXez2/NpQ
9tlfiWkhNpDXYLqwwzhhLGNGfMlgp/eS/ChB/GQ3QOuKOFrh99VVd61jOF1ULePu4WZx7Ocqwdc3
NzCqdCDvN2R/zU6tIotiNf1nXn0qgKhN6IIrEEhkzHR1HhGt1VpvBss68VNKJQo5megXHSwRN/C5
n2xjjvGMTKr/j7XvWpLcSLL9FRrfMRdAQK7t7ANU6izdgi+wFtUBjYAWX78nkr1kZhSsQHKujU1Z
F6u7PEN5eLgfP4fZCjengsmXg/S7wNyvg4kWb3mEnX8MS7jlSr2OKlLATuNXxUZ3Uqc58M7YbjMf
sXYuuHnKexN41tlHHvlpbfGWt8yVfeEKHGMkciduPwHZSHHHxVaob4NnMTlHW7Yp1vvElxcSUokG
WvXgMIURF8SY2mSef3rKDzmwwahtHaWN7NQbGqwBmpae4PC+f9oTRsiqqIqNAfa0TbjnBfYWpI5G
kD2sFx2WLjNo1kPh3VDxihAV3meQT6DWrNaeFU/mduhpsY3yId29700WHbIKsSGgp6D7KsvCDGp1
PMsKRWB2UZBCgw6d9uDHbB0ulSFvTSh59tv/0KYwi5BLHIZhgs0LWQI4SxrovSL17uHmDtpNRHdr
2dElv6IC6IHQj7OAmUKYYinxyPCfcQ20mYvZDor22DXqysDWrIjxRz0pkIpCF0gDVsnmY2o/WmXl
rkzeUiSNwhugOVAJ5XDR2zhToVKo9K1ee3kIuHHdSXdGRIKqS87FVARWGXmSnh3qGhhZIKFWjC+d
t2vjwm7RB0rLNMTK9UG7G07lqez9+gfv3Zi2s+4aj8ra/uRhq+iqcdmh+9OEai5EiW+HK6X2lGtQ
y4FFJF/BkSA7ReHQfRIwyZ36k41cEN809XDSocG4xmK3GB/hvUJAEgpqclu8bqVUMSKD269BHxu5
ysEa3HbPGX1UR/3Yr/Vur9oTrl2tsgoycnvAj++izkk86czRZcQ3FJCcreFIlrbs9fCEmzCVFKOW
M5izlQ8o1rcWqia5urZtlnwZwDm4bqEODsChYMUwE20AJgDIrga94gnLnUE9y6O6iemhQLv/CLS8
SSPf4MlLUuzQbesOcgS6CmUFXbn0SZAN0sACiI4uQNZvt1PWWlldo2fbY2R8LYn5pMdrXUDce4k7
Fqh7vO41oOKhanJrAinuXlYKpIPB3h+UY3PfV/VTBhGVLmuC988jd1uiKfREYzgow5uWmKecS7uV
E7tFfmvSnVh7kojqWNmHeEgeyUC8buz99w0uTd+1QSE10tQ5Y7PUIfs7o+khyd1xXPGhS9hUgKHx
UEfzAlZJVIOZbEZMOmBM0744olh75smR0XXCoP5A3ByUxqt1paUVuzIponPSVk1ks4FJ/igBhKKy
XR6l1X6fAd3nD4G0gaSvR3bz2ot16fhBORUCyVBw1KGMebtX2sYakjZHbisLJyid2m7JEhQK13gM
lxDgAKdgL5r8rQeJ3ls7tIprua55dVDKmBuZaeHkFKC1mNyxXP4xZD3oKbVwGxf1naRYngH6SHBm
eiEKDX09H2MJ2J0GJAMEqiXvb6mlyb/+aHzLXeVNAO3PTDnER6t0doQOo2dG84tppQF6fdaADtx5
iufl2pZwfSU58sGshy31YfDNAMpV8TfOSMc7LEbzSEvv/bEtbWZi2Lg6LolgTQzimqSs56kA+Ioq
z2xWN6r2WcvGu0a1XNKYzmjLLsvMrU1jL5xDFwS+wcQVUzXF1VOy9tZfmGpAIKAPjY0GYgtZOL3A
WZSkGBWgMxXq9tOPyGIbm0lOFUM+swEFV/2Ykvhgtx+1QQfsPHLNSdp3WgHN7MThe2Rlevi2E9YD
3HzITPIOXxslwdu1z/WktGmloaXnBCllLmCoeckXLuHMeSyaw1qdZSnavTHIZ+hqs0kZieaug0Fe
2KkerNehgr5m63DpOw3PwP1aa+bClN8Y5OHNlcHGtii1WxhMwV9lFLtJujc64E3G0n1/LpcefzeW
hBA3JFJezHxoUJw6yj/imaMQIHapfU+38zb7WB6BxYt99SuaeJziZdWJLpytG/tCoKYymSUAP3KM
VLiJXLKldMcdtxqUgcz2a4/Ny932zt4RnXZjjt2g6QTc/vGjZIFSAHS3TNd8o6BOYvu99YKmbdc0
Rm+efuTwYyFLnAZI9hlsw1nSORANdma7c2RbddXuQNDE1rEvQ0EfRwpFX4Mc4rQPcv21bOQtIZJv
JnTNPywcABOEwYAP6ghJUG+43R5TRZrYghwkkqJzAIC0yyEN2i4DbXcBcP8/ad1Fnx7eQBDVRK+w
iOqfVGTmGyNF/E59PFJIwHv4u2EDzE7TO+gncFjprj2+lk7djVW+da4OAU3qrFJB7uTJv+lPDB28
I2w6rQ7qXi2Qt4Ojf3//MCz53RuLwn03DaMBX4pxhtohn1wDql7QRnPHLkgVr7DQUwCpS5Axr4XT
C68VPMnAPQE2DxtdE4J/6aqkjfE/5ACnSg06u079uGfxtiZ9v5tjqHrWRjKtHH1+st47CYJbt/Ry
LM0YJ0/b9EckcDfxTtr8BS7Zhc16fcLFjom+MxLVmi8n3ALSQb9Mae/0XJz4/i/gHdbsCYtY29pA
2hknXN4rsQPyEHTi/Y5K1I4o+2/WsjvL8wi1nwtOzxDFl/VQTRoz1flT09pzpjO0fJzV1ZT7Qsyn
2bqNyBadprAiDEuqoEvSNDP6GbViJyvhS2Q1e71rXt4/AwtvA/QT8msVDsZGMfr20IHHpqkmC6FH
LtvKZqybwSWRmuEqHylyOoWUOhVkSk5WrZfKysW+cOvpwE+ABR0AYYJX363tLtbb1LAobNsSXulZ
DWHpWtNPM0QgPD0M54/vj3VhSoG+JoAUIVWGJinBwcSZPA8aRWCDXJmaO3kulcFcNqnXUNtcu2mX
moThslFOAC8Y2sDFlERvQF+rTkZkj4PuA+85obgaXI6eKJ+pm+2LTelnpzXXctl+wjG/NiuCGaI5
rK0ogtmfBMsuKR2AYjbhLgskn2ysLODvI66CHp7XrC+cjRvjgo/BC7QYbDIgG8nA+jt/mnMZ4ODZ
T9ndMLeWE2mDQ9ka7dVSUHNjVlhYSZKNnPKp5oSAvJSK5Cw0uLhCch4YpUe/52gxMhJww/QBQshS
/ro28qW3081nEM6rTDIt1PhnSHaGBfoZsrXuOXCYbDrV4QSX4JMG513VrCZnlmrKN6aFt1E+5dnY
mX3tIUwZeXRwrziI6Qq0OJGN1rkgXa7dyXEB11uN59ZWXIjNldyuQonbHlz7jocmBSBYZNt/5e0j
5objLnGLHtvNIK8bX0hy3gxccCBTH/f5OGG7Xfb6Md3XEPtQ/PxuFTK95DquDrMYgUHkEEjL/HKY
QUYDMcDLYaabEeUgcAtGD4afvKzuqYWrDeMD8oMn97lkxK2DBK+0KTfgj0OrY+9F2ZEF2R2Hovf+
JJ9b7Kb86/secikGu7YohstSXqV4g3VAnAAaLqXHBhtp/Mi7SO3oxGW48xWfvGpRcBmxlIdJ1MAi
ryxcxlihreCPMf5/sCh4iy4Lw66KYBGRpptoxwgFqPyVU8YV1Zm64N55XplV/hvf+uQ/1lFMbEax
AdK/GvEer9RjVtEIU4CTHKTP1TlHd5W5FtiuGRQ8Ql2ZXD0TBjneop0OoN38yiUwtPqkgpi8XNs2
/Pe9GSCK2gDR8dtV7F7oi3ZqVbX5fYAFhb18A8DgRQtUV04tNs4qO/KaTWEZkywvTam+2Px5OKgP
qYDL1unlOz7O+fPKQi66gatxCk4+AlXMgG5KPq+XrTNs6AMfZe/DIg4kSDVxAbgrVhdX08BrzEIb
CEoMwvMPYo953EUXNzf4mN1h039snSkwoxO/19THFXuLbufKnhATZmmfdHFz8emX7coPSPrCR5lq
R76WawdkcSmvDAp+zlCStmpNDHAC+LArZ7dQyaqw2cqoLkHE1fMS5N14R6uXUcnuZB74qMaPMY79
zx36n86jyEhKtAiP6AbD4rtFNg+80i09mtAHwDnk7rtccaZLyF28F/7YKZdu7Ksx0ioBnFb9abEi
ezRcX8Y4BUqCbWpuAKmBGNYmemHQT+LZs7WlXIo/TegbccEqgt5OMVfdNI2ZoBOBDzp8KI4AaUhH
7va40oUmOfMB6WE3trbUVQsHOGnv72/eG/t8r11NgRSbOVpLK36DZTsSzM+xH3nKA1dJ6H+L1hXr
FmKQG3tCANQxEoIw6WKv9zgsm4unGAG64XYrI+M3oeBkTdBIASCJXDEncLsdWRWaUZXh6sIDvt3R
zEsC25c/RVtFRzT/T5yOSVAvQh8cAQGCSKwIjiHCijjhGAYufpwTEBnGkO1VfGjhgLPAXxndwvG8
sSc4namUSKSksMebJ1V5y4lcwabsFxn2aQJg4Fqz9YIvx7AA7eEFOAg8CoEH1UOlhVZUBVB06ujy
tzIMnZn+eH9YC54NJWnk0NANwaXFBCMgHWhS2gPtJTVospNrx7JW2ASXhgEdPwVpQUU3kEy63RVm
DjkdMgNNUyQvaLv4VuYET/Zq8/44lp435rUZ4Vi1GCDUvmHGehkmtywOBRJ0cGeuARSprxie9MoV
bhO8cVeJCxfyBKgII2OGDAXKEWKTUwaFjq4Z4LqYnEICIbU/W/l8X83qPjanNV3RJR9qYrFA8IxT
hqZ/4ZjRcqjpgKXyTPScQsMXmcgZHZmc2SR2Iz1QmRPv1IA/oasDF8VbV+xYgkjdfAbhYWOwwqJZ
pSBAtbODIn9Q9B9zcl/FoTc2MUjTTnqtO3NyzhhSJsndbD9VtrECwlzcWFfzIEQd5dCBvFECiEkB
lsGiejAr236Y/Pc31tIBuZ5t4djXZhFVtYrZtpP5N3WSHjT5nzSi38ymEF70c5e16QgbXBUyitGH
Xuza0IG8DDhFDSdqnPAA9nZ07oSqt96o/f4QyRswQV4bVK4wkWWM4I2qeewPZWJ8eX8i318u4Fhv
/YASAj6YFRikYZ2lGa2G4UeQsXvvG1nKtKCRHlgCdK3wTJoQdFsq5FkVHUFUU+OBKBcbzXJlNjlW
OvvNB97zWJ3STXkEa9yDMuGgoCbOVTXWrqelOYUrQM7Q5L0RYkkQRUdZCmW84SgNsgzkzU25fX+o
l0SZeN1emxDOYNSWEW5AxProz0j9oZbqYzl1kGHJpSioJENz09nOvbnJ2o2pqsckQ0mJht19rI0f
w3HWIOXaRXddAobuhFiemhWdr3XtuQ8tspPQaeu3s5I6UkR7p2FV4lbVDHp0YoSBhszG5IyZTp2o
bdHfb/eFi3LFoZRAADdXQOKUAOs5Y9KHO3CndV5pavGrRGvDbyrZ/t4psmeNtrRSGn8z7ToStQgI
FCSkQUcnXmck0Tur1BnzmDlsmvE+mbqVHfYW2cRNEJnXewkIpMUQ1o7jOrJS4GC0jTE5nDEIMItv
6KE9Jr7k/f1aP8xpyEtCe1TBZrKEVdajcm6jCGwuSRPvGCuJ00zpfVcq0N5g5zQdP7MMKRfd8k29
2hK7ndyqK1Zc7dskiPApBF87z2XeK5XKQJUxBzrIV3LXnkFVwQXagK7crQLelxYS4CNigmABKWqD
//wqSq47XQfeAAb1O7ZTjt0pQePbEaIEPGea+GDSmQfIrDrvn6k3PuoyzD+t8p9fWe31rJT7BlZL
1v9AQHE/aqheSuBMfN/O2uiERVWykHSTSZgXVcwBdsCZlJU38poFccEqdGUPMSwU4JbM6qee1t5/
NgbhYpyNJjZoBgtKNf9gZeo2Nv32vonFs3a9C4SLUSnSJotH2OCasPKpGp3c1X05UD2wUdHVsqfK
P/N7LlWYtdi2WJTZl8zb4M8evCrda5/RQS6ZQag+JXXkdgBU9ZGjKy9UDTQgGoE58SGtILdnjUHQ
Q3Y0cleR3YjCGGjmVqKRxYrwtdMXZj3P0Ami83uF5z950aauNzX5Yvuc8BCEduBxK3YsXTe88PxB
UR2JXrC2c34GYWoqtIQ0vQo/ZD/xjhc0TO++jW77hcsCrOM5+cIKC8HRZDyYtjgpr3AQZ0thdV9O
DDXMeodsPWqYDdjzVtuGlkYF5iwFUGpQIYOv8vbA14YaN9A8YUgGQO8OC57u81OOygBX/9VaZ1Xw
YM2gsH7JMLNI7mAQZTesX+5nQXmSXLAfBsTP0nVpLx7wiDNpEyDG8TQ3DHAs3Y6wqdtsULXLCGUX
PbxufjI8Pr52IyHzsXJgeRD3njUhyAMTt5paNtatRdf+DjjuXbFNPkxeiSTyqljh2tD4z6+89WCB
rJmEl7mcAIMrgvGjhScQp7BM/plImq2h5dvEW5xzrQljM1Ucf6sGmrBoM8kpaWyEjg1Y9yPg3p1T
5owC9hiNiTOEQ/e1NkbjYRr69DNKJPIxHebsqQ/H9EtLQ/3zyrS/OS783rIssMCB2xFMkIKfnKux
6Gcd9xY/LjRxgSkHfT7movXtffyteppP3DvwkyoF1QoW+e1j8Na6KNQFoDeZzd+9NBSHY4dLlWgO
Cl2cjQhG7fu16HoxHoFVkHaBvgGURPyYXS29XeQjSJZsBnRtcl+qp/6ZP39NrH3XPMjPf+HF+yaN
BnPXFoWARB7KmpZjyK8i2QUh2tYGoLbbrcu8X2LUmzMkWBJ8H+IstE12sMR9EjnmewNAKgjjbYuH
tZTdUpSgg/0dRRGQGciq4P7AUFjYtQlTavGN6q9keH5/Yy7+fhRyeJ4C1BdiFFeoZcUkw2CePANF
12gPgIyscWK98QJ8ujSwHxroiEYriTgGZllFPpmIFH+/EZ0SwiLAQpL9uMnvrJUHxvLOuzInOPBy
okUIaDc/ah1CBHMLSd2XMOBtrXFQ3q2tEF/sN5vhypxwsvvQaEmpYwZpW/rQ5/FjM3Us7eX9deLx
5jtWxAQWCyfDiFUMSgMo7CUsy2GrD83OCEv1Y9P01do18WZUQPqDtBnaO2CsBahYOL5hElfGEDK8
jj9M7kWq1BvQ0I4UB++B0cHA6kACcvP+IJdyAwAsQVQBLVTIRIrM1+HElHhqC57BnQMVWZaaFW5x
H7mRDPIA7TPzOUm9VvlF6qTNx8i8n7ar0N0325UP/epDCJcW5PTycUBfxSWNXD5y7eneTXcVohtp
ld327bqi844/V1VZkyHEIGzWgoLhsB8hcSKnZrat80LZEGqFrp1AG6RpmXz//hS/Pe8yWOn4qsrI
hYLP8dYts1qjlNRG483jkLozBBzPic3CtTP4ZvvgLYwOHESiOrrH8P9bMyqy/rWZmRz/3oG2sdzX
FoeSnOc9xGKgyuFwZYPBdP7+4K6tCoOLW2ysIoVVYuZOljVO265B95bm79oEH/jVtdZp6aSEI0xM
KsDNzRkSmCuDeIv6EuZOeHrSrKlpb8KE7pgZyl6R2z4BTg10DMcXnGmIlnnePByukXcseM7bVRMc
Nce7TSEaVJA4GdHf8yEHQdemhbb06Bu6j2BqnaBx1aZwALpMLsEXgg0pbflzad4p28vdsIGa70ny
Vot7awsouOsBnAoN6TBGLi3W71h0geWzD6GjAqZr+etQ3bdHnPOP2eh4RW+hJtvCroQG1TQPVo9n
eKd8o1y9JIKyVmUwX6drDXB8toRr4saWsD1Nltvo0hrALExNC7wYeXSSO6Z6Rht9ixWjcppy7j8m
JKr894/e2iCFTWtM2mhKSgfDfetUE9mm5adYf42VtTfFW89yO5vCHq2yuC+YjhGyenJ7Zd7qrXEa
xmgln8Z/zZuJBDOPiv5X/jQTLgHbyhPaRBhPkuQBgvdgqovRmZm2i+Tpc6TAwbw/gQsPBNA1EyTE
AdY18YdbxxIXOuuTCa/3MSjPvL28CwpggteilbcswpwN78qOsBulymxB4ws7xRFi9XgH/K6c3aKY
//6A3lKYXywh1a9g46MZWniNqUOZZVQdmRf+Zt/pQRbQx+YM7KKnn3uwBISQ1eXUti3o25PZSR7D
j9N27bi/Pe18tH9+BmEZx7CQaWzhtRvHgOX3n+p4TS94eZjowSQmVk5DOfh24YqwpKOcy8wzMq/z
eblv9uwDe0LOEArMJ+OeM6pI6O87ZPsK9U3oe2Gu195bi/v16lMIB5+Z02xdBKLCyZRfGqpXOz1v
wiMjWrihhmV9IbW6upkWT70FZmRUUHSgDAWrelHMc0R1HtmXH4y9Co6n/6PKrL/woabeeuZpcU3R
kC6jfoAwTYSHZGMxqRV6+ND6AMO4qqCS+P7WXZpMznyi4r2OnmWxNMRCcBtGSYIlLQ6ynngs/ZJr
ZyUf3ChdY+ha8mdwMiCX1kG0ooiKepVZF7JSl/BnWv7C+Z/d3oDmrd3l2YqHeQvyxYEkYKYBdBlb
9Q011tAMs5UXY4lna320VQQWuP04vzRHtlhbAFGJm/k0MCCyu7Y/l97MyHzAtSE3A209kc6xIlSf
KLo90YHHQxoF166241DbdfK/VVvCZTRHnVSkEmwR6hn73A930gcGrQogT+qNshqwLSQeboYmXEly
aMx1kSglHpz5mQXhzjzZ2PvMXX3acncl3krIgiKG4G+FN11c6RTX5pRKJcrQ9HGA8qt8x7mzua1h
1aUsZY2QczV11JtlMJ5cMt1Xsa4VKyrYp2AtbFXXPFoPqgvABgpL8m6eKBLrMnBga/f7wtnj0jME
9EZcwUdMlOXIJrVph/qgYfZOa9mb2ky9BBSkmpRvoqpce6m8yYciOXFlT0yNzXlcj8yAPV7AyKmj
bONT7VuOjabl7d9HuXJroIbDHQ/XAo95e1nUQLqnTQhrQMFA9i31JZBSAsS24S9bK6gKp0P4tHIT
Ly0kSu1gwwQGSwaCSHDT6B8z7FhOEZz5/THZcYXkGdkx7cl+MAIAo4K1i2HBqaEzDZkeA180wMFv
hwnAlK23XYiEy5ydEV6dayk6lY318r6fXqw+WZrNCTchl2ZbwsnTp75CXkmFoCu0g0wMiiuyDCUA
9bxRYjUzwFfn9vjhlU5AX2MbBOK44t5sJ1WZB8Pkx4+jEWMUOQ8oPUGa3OXthSPdr74G387kjUlx
e3ZqKatoiEEDijZWPtyQMTghtMr3WYV2mJUb4u11DmMQIMY7BbsEF9LtsoFBvbYk2YKYzvQUgW2u
78xtqX5Ia/Pxby8cLMGTIS+IgtUbct+2oAYqedggyMD/3o/NMZ142oZQkqVetnKhLw5MNwE8QFoJ
6HLhQhgBD8IjjJtLNDfX6mCybKerra2t/P0EAR/Zn6aELZkMaT72CZxmrlDg5sOHSo9XcjgL5xk2
0H5GoLrJYz7Bi0TTSIpJwYXDfVa4Tw+8/dp4NjcEXDHSrnxaS8wt3Ki3FoUgt+sgDMZaHLT5mwwo
J3o/X0EhcYy2/eua71h4odzaErxVo4RyZY+whfedFx+KoN1Kp24nb//BdXprSdgWZhJ3vRVe3AeP
SRq3em23A6IE8roeAb0NW2HMBIgToTIPvoRhVT0usVzTSk9l36lJ3CheC1sXAjyYAIMtJ3QkAGYI
55dSS5lLppd4Q5IAtJQMUZblGCOEopg/ePKxP40UVXnpOY6cIvXWlm7RWV3ZF9w+kzoSNynsq80x
zr6xZBcWn973HG8BALxOARZlzrOIWFYkxjSGpiZ2RgEA8Y1TcWyPCE221cOMO9S4Iydyjl/a1qHY
np130TFBGgTaxvIhOZXb+Af5/P7nWRry9ccRhpzENVMrCcd9Sj+ObRa0dQzNYbLiv95iZ/moVSRU
gWoiqmYJmyet0Nat8lFzOonxKQuiCECLGJF7eBwCHgEmv5n3xWm1m2vJc14bFo7INNbmGHPDvLdK
9ZVtsmuRorMfU9f+Lb7HRbspUEncvT+rb9NYGC5UVEA8Bmw1Gm5vL6J5Ggy+v0tPieXKKRQKOdbW
sSFskspOp6IID4G7lcvvLcMsn2Oboxk4U/IbZJqUdXpcaLj9Bjd5zg8TUq+83SJOHRI7k+TPz/zR
0jv6qfWL8UU5oWDuVsFfAVcsengDqEDOIMyDKOEkS1ZXjVPNt1XtqHvZB7IGLh7k8K2f3o+bEsf3
tBreLO3la6PCXq6a1pbnELEG32SyzWvU8Sl2C0dx4VIAhnBUvAytemVzv4VLY+IBDNcBBzRBYSNu
7j42prrrsMdar/jWe/x9uEPG6L466I6xMQMiO73ixhs6HizVmZzoH2AwhI8gbPOibHtDb/ARCuhB
ciFesjnPvnaAEvta08DSiTJABQq2dv6yEoOsqIhJac0wReXPSvMQRbaj0jMpVip4S0cIEEsuu4pO
dfR83R4hyzJqGLo83uJtNoaJVxKyC+XxW1GnXyY1+2KPHfXfP7dvW3cu8/inVWELTVoesQlFSc+W
IQUTRsaHpiipCyhw5XSZde6N5Kzr3feK5rpj56nhRUhXO71Uf540FU+f2NQcCNOmDjXbBMz9Q+4N
iaS4bB7X3u3LC/HnZxWcTJoZ8mDFmCGZFB6NJmdK8eKMUZ2SVh5gCzlC7HBILyOlJHNslrAYqZZa
Oauw5o3PdjZkexxA8DfSSzeg2MH8+L44tD5x6z2kVi9PlxDv7URfixv57IvvF4xXQzsOwhBZFmof
gAQnHXQ7Jq/yOQlM6lOfnvo9r+iu42LfPuTBTPKnsUuYd5U9GHETmnMFhnk1SvQfbRXJRytpsl1r
6fAuaptvqpaggev9HbiwqGDVQLUFRMwG5pofiyurw9CMYH9vKi/TxxORwcljjI9NIQV2Yf9+Sf2/
b+N/0dfy/veJa/7nv/H9t5JB55JiL95++z937LV4auvX1/b0hf03/6d//FXhb57ib3XZlD9a8W/d
/CP8/p/2vS/tl5tv/AJ8LtND91pPj6/oB2svBvBJ+d/8qz/85fXyW54n9vrvX7+VHcDn+G00Lotf
f/5o9/3fv+LauZp1/vt//vD8Jce/eyni9vX7Lwf0Gnwv8zf/8PVL0/77V+VfJjI4aP+CZioBPpB3
FQ2v/CeS9S+0Dl8K0CYaAAhI+H79pSjrNvr3r4b8L0tD3gC4fAXoQmAAfv2lKTv+I83+F7K9poFH
nAloAGQBf/2/GbhZqz/X7peiy+/REdE2+Di32xMceByOYuJmxWdDBkJE3ck9iQF7iQY368ofekRQ
thrbB42kvqo4od6aR/WJhTM9Xb6McsK2rNbzc6G2SAP30bBnrNQ/SEn8FQi3bnM1oT8/7vXHU/Xb
jcw/H5LyBNMGNBteeKL+cwpakwy1hcaNWN/ujB7o/ZzIvN5M7idmaE5IGkhT8W8vX0qVOFlVSJ+q
QekcQOCl+1qxJLdise6xqsgdtS7ICzrZZMdukYEaOagykdP5t9xOH1imb0BqXx+xbvlzPRUg74Ny
8a7tzTuqj9/o0Mi70mj0fYJjt4tyAt2vNpfB5SSlcVDpwwbhU/y1CRPFtYqmDLRM+1rqtL2zTHfo
Vems0l53cnUcvFYroh3VpGQDdpr8g2qDq6xugI1tGwUX/gSt47EzxsapWTrtWJ4eynmQdlbata4e
ReldFRPoT/bKb2lixF+hKgi5u8okB3PA57ap/kHRaPyUW5knKVp/iI3CBsXnnH7I7TF21GgwPdbK
UBOuAAYszQFq5IOdPw8T+On0Di+Pn2ND241j6oNtOUnW/UYqbbw3jE9THAN03NXThnWG/WD3NHLG
3g6gjCl9lTTV0au6e0V76w+wlHUvQMqGwMK3u8gkccAs5Z6aNnNpimwfaLTz51ym6fPk230IeoQp
RThNJASaRhnvZqMGgfZAH8uqGLAI9DFC/8BWidRoa7TGc2b180OlFdRFkJwd1RKkKeVQWJvGbv3e
phGUIOTxvs0lIOUlo/DkqrzLUc1xbRYrz0Sqs32mgpnv8m1q0PzOkVr7Tu0N9cVIqvDOqKXfv+tk
aTpGcr43J5DiTiwv3am0B5eOnbSpvAKJf6xszKJDqoLBI03RRjTPL0kz1xtNKyqvHA52as3ndKbN
3eVLMUOcYZDi09jQAdUIeJI9a0u2zTtzPBldTJwpG6ZP2dyqnsTS2NX1DJRlivmsjUPzUKKZ/j5N
pMnRk8op59E6aWHW3E1o9QOrpKTvJMpeW8WacbFnxeCa0GZ0rCaMvyss34WtbH1K2jT36zDzmsk2
n0A09JQmWnrH9vFE6uMkV80RyzPvpYFsJQniNhVDw43kDIWJP8SQxupBYdkrXY4lU3Xp0IbkubOS
eVubTqEGQ2U8FFoyfZvwBwno4s8SOl5wFaM82LTyY63BlcSa3vsNm3KHxmOZBgkQqcGYxuYD633D
SKsHsG6ZD0aeZCemFydaSe29GoKzXpvKSHF61B4Vqj7q49wcLmsHTbLvRvwyy3l4lPliFvgPiZ0W
O7trzhZj5oEUxqlpNfnY8S92MUpOZ4aaBz026RBG07yJiwbAYNNkftvV2ZekR5kBaqjP8pgcEotW
XiTJ8svYjujekpLkS1lW9zTLo6/vO8MLbvfPuEVHAhkZY6Q0kCwEVuqNqKZU93aGmhzAsr0mxU7P
LDcloF/q2qHYT/Ajj1lfp49d7utSGfmsaZNjmhTAhuGZ52hKuatjI97XhTWcJBONprZy5kFz0JV9
+ZQ1reKg3zz0w9EG9XOkN/uaDLmr2pS8XL6tIOmWmBTiloN9DLNUOcTS+MxKyT5Hc6KgQQS8Ybo6
U+J0BnpeigGaUxQE8aya4UxVLyMWfdLHEPtQZuk+0uToabK6h3KuTVfK5GQnsda4T3u8r7oc3fV1
BTXhMW8ezvAIsj/yYzDV2ue6Y7OCeghjm7qLNDQxJPpGS2t1y3Tpc6V047nr2Oeo0vVjpQ2fTNaX
p7DJfn4xISoft8RYCXBRw7sJLS+UsrwNCGA23M8qGpVv4y4lU7XY4Gi9upZngLuT+HD5Ug3Nzz/9
+d/Q/Fe4PcNybyMbfMKtPnpJ1+nnutDqh0aBUF/dT7mbJ1KONFkr+4aal2cVEpz7PinuR2XUnwj5
bhhV/Xj5prc6pODDsNlevjUmo96TOpIdXIblDrVHHE6dkANFsWeL2VDurGwovVpl1t0MMoQjUOFn
02ogC9TGEgBWoRS5uvW5t+Z4mzS0fwZlR7iR5jjzIjjnxzGtLGOfJoPkMLP7kEkDg7i2A6qdBuc6
M14akpqfOtOYXaLG0wORSjsY8L72WV3FQc7s+qghFzdQlez7Sfk0z0MeOtaobnupq4/teFd1dDoU
tLU2kq19Gfkup2EhPcS7GEpVj6QCFZhCpM5XBqt51Ib861Ql08EYVD+vkbTorXQ6XL5QFJwqJ1TH
h2qU5SN0U7ugBDzPBxAqf1bw+hxGQBTUWLO3XVrqWJuaubpclo6U2Uh6JO10TiQpM7zWaDaS1Lq/
uykrAo+RCtcuz3Iqb/KoTZ1i1nCBwWG/5EMd76jc2e7FAfXjHO9qndnQReOXi1w2G8OeHLWRmkDS
ZOmhxG6APlTVfMKz4Tfyv4Rd2ZKkuLL8IsxYhIBXct+z9q5+kfUqQBJC7OLrj0PNvTPdYzb90Bhk
VpdlkSIU4eHhjn1573cSt6XIcntUXlFflsMwtGwLQROZNkY3Y2ozmqWa6SH1OmNPkyTfAj3APXkq
in5VFrTbIpVdRZOsg3XfZxSrSB16E48HFVqJRnRUjWcVQk5HEfdUJza65IHJtnyS/bpGzbRPZDPT
qTCDqWJjUjdwmkdftRs2jN1NaU7T/w55/vy8/DPkhfO0Oswr8SQFAEZ+F7ZjaGBD96OEiQyEHrO0
KT0c61iqesY2h7J8Tio73PTUnVwNbKZ0GVYCg6WfovrNFmV54pP+3MfFeDel6z92PFx7YGGnSe5X
u5Do6JLlSXTpqP/zvz/7oj3562dPvFllAi1jeHD9q/vXkwGIDmQ4V9gsuTjmGZuOAXHfBNx/9i4t
6FrXij0sZxxjldtC+WzrSbth0RC+BiiXrxHCPTK84WfsDe9lO7KrihS7WjQhNkkFXpZsZfgkHXdL
moY+06AuwAfp2y2mYpvUC+qtN3XFd9OEOq2CjGz9jFJE7w62blTVl0qX2yEouiS1LBB/wF6WftIv
dwANoLnGCTxEFUzuzoyBf1ShTPSWWqjRrFqP9WdbDPrMMx+pchBdyHgTUV7cGO7fC+8fnTpwXk1c
vVW5huzcQzdNyc2QJL5xkgzwcy/9HbgomKt0JvnNRvxJtDp8iSUzOxKJAxuhHG70MF4i+SdS2r+X
IWg2YO27aFdjoNb9vUrK6ilhuQ89br8t3smYVRuIM8cnTtl4dUMFiTzB+Tdd7vp+8NdGUCzPpPNO
ThX5JhUsOmDi2IdM4yuYztBDsDq6sYp2MH+txtQZ5DngSXkCh6z448zLrwjYXEHBFjEC2AH3LGgx
LM3jf3wJU05FN7i2Xk11onaqK45j4Nh9kIPbnTI32JlQT+c6LLw7ppLpdoigrGd6l18mqpMrzzoU
erQvXngV5ykRhb+BwdNdBJZfahU0K9a23gYQHLKCVhaHok1iTB7qeNUIKEQOeRk8LmdeQdKySNZt
52CoS/n+S4byd60E97YRRFqdmNnP5bx3+m7+1Cw7fB1/lqh2otqrH5aD69DkFBiWQGxA5RfSd8nD
4NhvqpQ+aG3hynWL9zLLvXevauJ1UFXOIdS0+DTmX+oONtmtKYZbLzyZJlmZvHa6AyHba0maYeY/
nVCzrOJ66l6HykOZlitzdiP5tS9idY9KVx0aonEXvNc68k8dhhDf5NBMaze28QWkOlq6jo8qiOqV
r8J+XfiYuhxaLdaaZcc8ZtG+5+Nc0sUtHBVZNmwkGdop7TsHJvBii1jN9hNG4dK4QxUSx3C3rXxy
cHLmn1sl7TaxnXqYgiFf07xPVn2k6Iq4nT3CEMJL3aiEC5wjkU9k/cbxTqbs/K8gzMDGOHLIutSd
v7EeDzZlnqv7MJ85KKhQX3N5MaSf1jyO+V4XRXMzAxHrzBvx+FFH3LNORceojKMtr8vq6jYezkqd
BibZ9yoJ4CnDmlsAKY2bkDcXcsCvbZQcLM2dxyCaitVAELzgPwgH4jbwnsG/hTIw48N+iA302iVL
tr4TQnGh0yeHReQOYky1H0oYWUxFvP7v+ExmtPHX6ARUAdPqGDxAdMIU56/RqTPUqYJmRHSqml3G
QoWBdSc+T3UP06gc1gPQOEV6UklYdOj44Lo+0MG46fdRwyANWXpIWXtXfMqC8J2GaI64rH6nuSBv
RR6mRcfHF8LseKMNphhtl3q5f4z8cPzsl22ypklTbrDRPoW9qHdDRenWgS1PIWj3tfPw9MS2VQeU
+Q++z6czB0a4Tnr6jrBxC/s425cVz//A9g1/bc4iViBAYL4K9DQQ4xJwIH69JWUCM2pQWOUKGMWA
YqAc1v1E87Me2h88y7EsROgjhuOM8xz0HQNrioFiXTntlLy3tdyiTxbcnVzWqZkmtYOIql0vG3UX
Zk+ddr0TybsDNIHJmdseuGsCHXw+6qtpYzB9TWzWng/OIfGsjxxtqlKMtWerhFbFsQ/q96CDvaw/
1ciV24ReJ2XbdRY7/JCQDsPjbfgpU1hWbtgc4FSrX6Hs31W5/UxqDza/9P6RBVeuHLeqlfpU9Fhs
y5mcz6Ah8Yd19ltf5+OmJiFGaXBLQXH8HcJyqUG64mq58sA7zNbgWVfvLnPDE4smgUKJfDWRm5wX
DKSsnbcghP9U4zCr07geg2MIDWGss5MGzLuq8MqFdAg11vb6LkFyfChNr9K84v4fJtZ+m0OaP3kE
IcIFf0PbFTLmvy6HygEaFFRWrkSJMY+qczUkN3aBKckVLe5t1TXVpspW1i+iiz9v6khQMU67pGdl
0/b7JgnfWdSg4VJmBdZBw6HALJ0tdzPUL+pP+/TSzfnnIz1rIM+qxKDvJBEBb/3XD1zSohzVMCJd
lN3N6QfzzjN4+iDlZtfIf608Ph5rr4n2wBWxEHl496uebBml01aCTfAScfZqiyY+UL+HBCIe5qtb
+/RE2HEgzXZJ2TPJxeN8JUPo8IKG/z6ZektCZ7gIATN3Enb1JqAi2XgtivX/jlofGoX//BthKw4x
D6D7SEPgRPP76FLdBo5bNEqudB+RF5g81Cnxlf+wnPm87bBrTdfW1O5bzgY4+uHy5IgKpPOIIXku
RH5qEPiuZj7YoMV+1Ub+6rFww/5Ve1w9Atrc21pcC4PUBoPvycrWxt6NK9+dyq+O3JV0NUf+0qvD
U9e6sE3yRXkPR1Vul9emFq7vXgB3I2L7OM0zqH0MrXjGR6jPjcl8ust8x91XyNnGgf1oqblmVRU/
xMyFRNI4PeasOjoka99gvQgv0yQuj1XX91eey/7qB0gHQhUclqvl9T4Kip2MIHxQQXE7dT0RH5e4
E/XDPnBN7R3yPoR+r87NW1/Xq6FImk0Hh7ndWIDAVoXEbJ1CAyvloV4hNCR35sMdplgqj5w/Bu3Q
pxA7K7YE+8Q6UXI4NyO9jXyKjokDlywaOdW7ZP2Anl5x7+f6vJn6aN2OZb6zyVi9+1czoy+wgQo3
PfeTtP0IfbjZwzF20d3/CBIhRWK1lPtcJUC2aDeAreXDGMHtC7oqpsF+jkr5qXPdeXcqPD9VRkEm
iJf9LaQG9hcoz91cZ4+ysH/YJoJ/pZToSWAeEpl5NFPDf9dhGhHSghF9vJWSLZhxTfZeDmZrq8E9
TxMLdphAc1dYSflD4Ym1HGRwckE1W3dmolvrlcXZ7YxBQzvcR7kfH4b5CxChDA6oAJMHB+SxlIZD
+Q1g5c5kGtwCZcxZSteuC0324xjWl1zAbYn1Dd3GUxyuRR24Z78Echq27MQTpztEHCwU7QkvFZUT
HNuMxn+scOZe4S9PI6xdPPD3QCqFJyKmLH6NOH2fhAOijl4Bs3SC9mSKqX82aP9ugMT32wEb5rWr
9Xss2njVqgZ5URx0OxTX9zEf+HrpRpR9lOyXy9hH5Z7DPnmdcM9LYwD5h8ro9nGs+cXnsyNQ6zmv
lGGl1Ghrwy8blwA2tpg5fqU2JOdB53pVTlWyZoygnZNFRZWOuYpXmtbZ1sjV3/0cxOEvqnWRlkSY
DDaky1ZUkUcuHHINwjZ4IQDnVd1u0d2q3plnf3Qe7bMViayBmkeUVhMFQaTj2dla4aduy8g1dnYL
/NzWzvegY5hmmbN3YxXfjjOFU/Tsh6lgxr3xaAVdKxqw03IonXHa9sDn06nsxm1cDjCpzbR+E/HG
Z9mTUpz8DFyRWtp436uKPuim2xRlId9H0EJT3VnvPGWjTse4FIcO0Maq7/PypOC4lpZBoh4VyVMT
D8nj5B0X/AhD2f4GD3a0XqCloujktncM5jLhL33qTURXQPwzzHPNkKvlHcfIAKaehiEjr9JiP5fR
KB+UzCCyoqISHXoht3kU3Be8zEZN/4xHMc2tam5u3+15U8i9BDF6E7Vuv6sZgXkFyqKbn2fuLnEB
oy6X3jiLvbvezdXW2bU13XrBYM4JtYcocvjD2P7UTuFuPuBWlYGA+/EZI1XjK8ag3V3D7Cq1Xei+
2yxTaz74UH9RXpwqPXwXJOEXlNIgTi1ZOUXrgvDLcgCu+o1l2EkcyDQd4lH1Vw+FPLomcXv0ShZB
w7pM7n3HPgXCvmI2pH51eXZTVcHfQ+Fc+7A/O211q02rn3PwiU6D0KB4N803JwyHTzk3Dy6X9Kkr
m89eFpWbMFOYd1wW13LdN/ENKXub+gucHIejs1kyJ68ij6oCwkZrHT1EFhOMcHI65fNhOUPJ1K/U
VHtpk0ANBy555pAI7GO2GzaYsNRv4ShmfwRuL2GvoXo2mh55Ve5vgDK6e2B9FbY5hdDMINptRP0W
cuwgDv9RIND7hj1AN8S9OU4kbrX2AZqPLB2Xm9hhHR+sQDTuuUNWMKOTG2dOIrosHzZUzr0FG5ZY
Thp21i5vZEraVuxzoWGhqquDCf2bAvCz1Yl27x/fjMhNnWJ+SZwKTqJUVrVzjFuerBxvCFaOb6r7
spdOef5qI/PoaDSReOwOr2VjQMrG4qJHD63DU83K6CEXeJxKi7HZ5ZICwX3oRQcFShjDr3zPydee
LpxjK4R3booggcOPV2xdwEobForx4mEyPKXOi/fO+gnjlWVpQPb7Q57z7+qMIr/x5joAXW7w/X5D
0jnPevzLqtWEffTRQfQkThdfJ/RF1gBtv4Jd6B6op5Mby4GD+Wg6brygUpuoAVKO6QL0lAzRj4Qt
+VH0PQQ6kXq1uupRmUuD3wzGWfPIAlemIzPVOzC8Q9643YMYwv2S6eWGlfvWac1K5vSzDPPs0AhQ
4zGQPGz7qaGpPNI5uBVjXqdO4cnNgig2M3RqmSf+dFP+1Q3HTYEDKYCcmEIL9XeZikaYlvk1wIUG
RKAV0svmNM2HfErI0bL70gQaWdYfvAQ4MGrGWe0q8w9guWcPshmPMMwhT7U7goYk8wdC+2NYusHL
8j7u4X5Q7RHFebyjohdni904Cpv7IAy/5KpVqbcTDu13pIkkSZuodq7dWrQNnJ5YkN1r12WXatIb
0xqwE3mhvuWM3sPCVa+wScvWRRBcWxVWJ1h8qpNfZdOuceM/mewujiC/7coQiwU6gGoWWcrvJZfn
ZqCLz/cpg1/kV5tBaRSCgyi2UJ0+SrdHbsUB8SQjuSoMm2Lv7dBjHeR4r/Jqg1yOpomn9CnA73lB
QweQKUZ1DsZH/oz2y63vvZ9jXNC9RKDZDEWTbLER8y0pq+IknY5eiUEJ3xE8qhxF317DtzhQzcs0
99KcKo2RImykqqYt8LX+SYoRuHo3jAe3qv+EoYNh8nuKAr1zH1UDVg1II78V9X0ZFgKDunoV9hTa
w+2ozwyG85ZKD18wDhChWE+dcd76uPruxgzN2yC2p6W2/CjmMH/E4iINY043SQcKWp2wYK1o2F54
kF+yoWKHgarm3DuQE/vvimeZnvz1y6Qz2yXEDBYoY/AS/TXFmtCZ6iIXsamZwvBUVf4epb6zDk2S
PYWVxCF5qMd4Q5xIi02P3v/JF5iQQoYhjtPYNLdlIZL5r0eX2VnXxPB1byp3vWAOCEKnqfNe4nGK
H3tDX0Wf2M+VduNVNjb6LF13V1WFfNQu2/ptvrESVqepR4ZUwpJnm+spP3moLf4E3f5KRMWfi0cd
exogqnnIARZiv/7hlrc1mlEuSSvc5ooFeHiTCJ3TsAfSGsY7tMCdfRPUV8d35HrgYXPxxwJ/82RC
hE1HHmRG99ip/5D1/iZWgA/m0yDEuBGgIsys/Eu7VACLSWTchSDP592+0/pUxmJ4C6MaWqau1Uc+
MmwMVHVHgsonlD36NUXDsALdwqaCQCbmvxfJbyNQy0fCnCqwedgtot/yO1TBDKZzMwRuFKJSp8R2
5AovhXpTMhQg0TQ8u0PzDTpuR9ii3cfYA0UemlyrSQ5/xBWh5fPbExdBQDqCvxxM0j1YFi3k/X9A
7j1jGbejCVKBzi0EkEcQPvfZ0OltO3MMunrqjzXnV967zQmFNjlxT9JtIjPyEEtwONwSnR00Q9Yq
d9kmh2nKxZQAhcauufmKQmGOeJ/DdpBr30bZJtRhc1veDAgCPpJSUXIX1A/0ehvWBy/RFE8fl9Lx
XuNoUHOjkG9RbiHBnObIxap42wf07a9HB5BbSNF7CmYiiekNeqClFvsmL4FMC96tdIzs1ZUZlqbX
O5smKj9+tq9BDHOyMt40Q19tagcwJ1HJindR9jXpejBMEAl3k0zUVocOFNDCzknHRtlNZQjI3VY0
KLVnShWa2PHFii65ufNBdQKDuQr5W2geQuU8+IVCptMy3NePqpn78RNlm6WmQuZZvMRso+vKIrdf
gGdfNKd5cuRkY5nt3Sa/RMPknSSS1BC+Z2fs4N5zTLtHArTwaq32nkHKkivULic0J+J1A42YdQa2
PsZKiNgpluQpG0K7cdxWp0xDqnYh40xeaVIz1uFTju5+K2tyg95i2fH6xdPI1IdOJOdCFN6+cmu2
qoO2fI5C5xI3WXarG9VtPygeUxxk20E60T1LknVM8+BUZyTY9UO3KaP2h6wLcmBQtbqDfJgfLQRv
UpFN9Qou3iD7NO3kpCQYmsvEwd1qeXlu4Cd1Durpr7Ps3DrZeQrAmEonpjIMF3B+ZrSaLvCIRtkS
5LcQGqcHPD7IpbhXPm6X40S4fkwEuEXgJUNhpiyGfZSNalcl7WeLXfRGeuusuywkR3TmwqOBPDWS
5+BAOFbWNF6awMLzLQtLRLQk3Hp+jqGtOVd2oLe0jZMyPgQ2RibbELlz7NCmcR7yDSzxUDW5sf9S
txPfuJVRuxrjAFKY96HoHtHGmB6p0RD1M0Ac8tw7fzx085lD7IM1rt4vL3lwoHTaaHgdk+LTVGmy
rZIeBCTt6ktbG31JWuRPpEESL3Pjb0LjQjtYMcA2DrrwqzybsJ/asL2b+TCo+PhB3WMsL1aQPh8u
Y6zaBynD19w8hQLTwkFhgFUkeQUG/xDY62SjcU2VL1aiSk6oNjxw3HCwDgnWmhqBVglxkf/i0JF8
BXjT3pcrNwz9PZtBnwzUsLkr3DoRuy5n2DnoQTP3KW7ojWqWPIuiytdj2GWwjafv/pLX1E+2ydkJ
HaRo47rKObsYsDkNJZUnlC/s4gQNWfmR9r6Ch2DFurfDCo624q7QkXlsAtCJyUimW9x0XdpL0BzY
hbh4xlBWJRVUh3pwwZQscQsVhN4zsTNzYuzHFA0vZRn82zxYcRLTolddFLyHMLrfpMkUjvfQ713Q
IrHfgRHCb6z/HPHJHvMwskc6lkalyzXa/TodbPd9SWRUUgGKDER4qXWA3Zn0IcZuA0AJko87Gs2a
zsS9g/5ijwsns3e2H33GEJ4QaF/J9tGGnzxey4cyIC8f73GRf+b+0Nyg5Tetae3btQR5JMWKDbcD
ibHl4f/VI1EPo73Lua6O0I7c5kiP8BlwKWyZXdB/kOsaukkbodz2IvX4BVm099zXoXwy5Q8bKgQm
V5GHdvxes9xmKSz1IBPYON9YWf1sbZ/cKgL0EwQfs4X6UrUpRASWaj7ac1CRH14MQZ8VHnmH7QFy
m7sebP2gI1ndnBgr1z7+/aoT+9mlQig2XzOaEFjlAmAoGu9QLpwcyNnCyjOrdhUyr32gx2RVs+E9
wTf/CVSFNBrd8HNXYzxWdE8iVPkazODx0bVjvsm9ttsy1xabGq7l2Mz6yp4aqML5pXIwJgW/Wjll
QTp1Y4yipR/YlrKk+3ju2AjMLqjGHJAHnkDdA57h2iTpBw7aJpM8ot1zViZChmdizEUwXa4XVJUM
FilG7FTrAF/VBT3KUe+8EDdytN3nEryXFejvM8cPh+j/z0ChJ4gyPcibvPQvhUz4rrNw7A4xKoI8
ua0JFMRz4Z9t9cSYz/ejU9wVnu+zng/CB7fEj6ttUbdw9cZO/lwlDiijYAiAbVsCjYhXtBDrQDjZ
T3CMVmMfx3fr0J9JC14Eg1HCGbh4t0ELwk2Xy+WNhrXPceP5exl5DC1iuHqcY0CNdWadC/pt9SpT
SHHChfs4DHG2c2L0MSzBIqiy7qVhcbOqvKC5fex/JbHu/p9/lBEmS3u4GIOBFHuXEUHHpsup370G
JVgOUxGcXYinv+Y6+R73PDh88P9aMFDSGCAA7yrv63ziikDeGMPUYxmztOa0e2nrbrq1IQxyHLtZ
SB+DCbspDUJBV85AkZmVfEIvHNboK7fSX5FIo+fluiW4TkVd3fTPmnzPBrRx2rzHzF2Nh6efkmBf
gS+4AWZw6ctkeo5IRnZcYbB0S4ycLij8/I3b+rDc7QzqYrfuV0vAz7piXI9FU69MBNClY/LNZ65c
CxvGJ0W6+JFo+8J8s+4cUx4pnnLUjH+f2sQ4G+NGnz54HQvFY1AkPHLGSkTqpoEV0BLNGjfJVlMT
JxvuhPXOUj9Ou3xU94VI0DiBvZHqiymU96r9ejrYFjv6eGq409yhndAe0BQuNjIkYDl62h8Qul0y
QdAVBgBuD7UEedX2LabZtiGmPntzfrTAhkJNZtsLyPxIaiGi4KInk5osBL2iqrMn0OeKNMiC5EyX
VByJvHeCDP+KVgk7ob+QxhUfjnJG07Jh9BETDbJJsK4+kMG/McI2emfxm+1FjD5aLFYGfvfr5VLS
NkYFRlDuT9JzUhHD6pyycNqW0ovWhQzLI/fEj4WUh2bwX/Q87Ufjyc0lyi/fO3sRmKwkAfI80/Ub
G4hHiqsmGW/WgpsS0R48vqZjh6oBA265hCrI+JB4U7+v8jj1pFSfjAdn7jGn24/l4QWIQFUoxzCt
pQNUM76iuH8KwipiJyM0pK2QqHt5HR7rKgIDMHYuLHcK9Gq0/Qw1XWy4iYf0doi3C8SkZQOmsMrE
x+VAhnqf+6RZRxhte7K6/5qMdfzmgTCgkMcdl4OYz2zev3V1FlzQ8C/uCeM/TBbYTxwbKFZx5+9g
DmA/RTkoh27uPy4/BejvKzRks0LnF+OJzQdtry9F8RlVA9Aoho0LJFxySMAg286a1S/cti/ZFLUw
o0VHrafc3AozHHSoGPo3Srw2EWSkfdBoWqAV+8nvp12ls/yZgV+AYABXmhaqP9xLsgsX2YORsjrU
tt4oUniXirbeRYL+dlkuixLfxSDNF8hwlLcy70rMKFTIlgNYAi2XyxtO8/DRAIBf7t4OlK0CbtW3
qVs1nvK/TuP4o0bhvdB40K97jVE6PRZqNFckaEHqV3kBbvjMQwaNxGxMQwPwV3W9x0CITltLXXSN
mgCf3E4bI4bgAHbn+OJcdUnhq+FCwmysQWsvI1AKJ+0f8aB+1E/ICpqNS6y3gkKJvmqIz+xY5CPL
b3R/4INGB5Dz4aK7qt1p7g4X5FXtLnPGCE7X47cJT9kFafG0Eq1ff9FJdvPwRL30ufQOY+iHm0Ci
MgAT/jmrYCqiMHiy/+i0KKrWXenick7OlnfDtpn2GH1wth2awpuwl1DgTCyI8rBcenVy+r3MMAzj
sdp/9RK2Jqoen2o9dvta9BQIBUqdeK5whgApq9OI43K1vB6NIjCAlfEjwMP/7zTOJ8HXy0+17hdO
MWtMbRvDvhyIUSIjfloO0LTkJ12okq6W09wNf//9y+8wSfPDGQY08WZyx0LzqIQD7x1NSuyCoJ8a
AforSHwnNhF2sl2xbWhMbyoS8d1Dx4jMczjtVKaj0/JNnEf1A5sPoRrLFUoveA9r81hkxTcdNNlX
Bk+NVHYwVgfNdevO2ChX1V+H5RKpI8aHtT8CFmDBtfblA4pN5wCGU70q2so5gVLBN6Fn+h125+BF
aGwkROlN5CTqgrRMXwvIj6yAjKtNORl4lhYdZCFjgjFCEtjPIqIHPDv2JVTVvi4lLEWwCT9l+CBp
Jhj9DvcnQKdt+xYCs+bKmv1IYneFcjd8Cl31IiD8cGIieag6kZ0XNjiegl1SDVj7nmevdcGnK0bJ
7JWoNj50JrnP/0pJ71QE41Fz5rx2XvNK8sS5we8+utRcfWEheNc6oN8JKX7WQmQvgtNh2xrqHYN+
C0Hx8SXq74Tk1VuJ5uk16/Nn3NqNy0z0o2pQLsy87in2bzQU7pZVoN1EoelWoD036N0OyXPYyWGj
YHy4DUqRPEOES+6tN7ogpo37aq6I4SSBgonX20lUCmQ7g+7B4FefCIaQdu1MxZaQptxEIos3SwN/
Aip4soMLfaA53Q3UOKa8tOgmwsxxlcMc+ls7oIAAvvzSOuG3KqvfMilQFCWWoJAcOBAoZZ44GFyP
2BDEbjSDuwPvJf8MquOC9i0vx1MApC8Bks/C/iUQ/NMwDs4tD0ry8sH09oAzHRpsxYdY548lcP5b
4uwWNgt68GvYZTR38PHIERMMIFdyQLuYuGCPNEv06zjkPfZagpoqL7N3PBYsdaZII55DhJ7qKFnX
wyiAN1YlZjNE8yWzwz4ejPvqtoAKfKQfK15VP3nouDc0O/l2OUO3lm8n5ro3FNt4rXJRhQtwydCA
QGQF9/hL4yQYYJHRd1/CQogkxt9VRrT7QjsXL9DZLShG9QypKRQCtln1SYcEs5HdUXT4ZbHiTlpH
Bhb0M8kFFpMPbo2ILHmQ7QDBD/su9IqdqDGUFGZ+c2u9ddeT4txKKXdEV1+wVsH/9bIeUIPcFmN7
HDORvQpMPqftOPUnhOfs1Y9aOIIF6NIv72I07eugQ4yit0hL5nSdzQc+QrUxcuGrIRLUR0k2tjuB
Xw1UIfc2+bxEHPuYMZs/WbDD1gXV6gAT1RnULcEq2cGMqN/Fg8BNLlu2sZUtdjYOu30JNPdlBFrn
oeT7Cm4fuCSlVTfXtZcxn3277DQdtB7okVdI2nTsb0sbdTt/ItWlikayGbEVPrEEciNV6HwqRFZd
43k9yHk9OPN6AB+pf0KvPx3Bm4cLLCrBeabJF5Fzb8dzafO2QA3XjJijw/+hidr/nd0tKV7pV6eP
QatGxKDZFegdgEqQlyu/Eznalmjz5n1PHn3m0LPR4hmmepgMyJN6h7E81Nqy1D4mVEK9N2P7pW6S
+jlJOrkniGk7VPn7TMXlDWI3yIe8svqR4SsrMJHrYDLcV4zvSNXAxEBnEM10CvldhesYOn1FTtSX
ps+jdZIk6jxhvOMq0IlehYlQb39t2G58SbrcuVFborg3BvV+LuhTOQXsiSfes8J2fem401+0hstl
HJ/hKjS+OWWtzpSia2dYDRs36aFb3L0uc3ENUwM0Cv21Df7H1ZktualEa/qJiACS8VZolqpKNbt8
Q9gub+aZTIan7w+0++zTfUMIlcLWAJlr/dMqjNcp7l9kZ3tvbqquSeHmH2FnsAJ0xkvcyGd7oQ3y
YuyDUEzwVEn/plwZeL6qLor+lrCUVnq7qtcglUszv0RWWB40O7UfDCdm1mim9y+rJEPX/GPVDoeh
d3cNUBE4FyrW3k6mXZmW9X49FaueVQ3W9nfl1OODb2aMrJfCueJGrpAaVx7X6uzv8BE0D2PTyy1r
K4aVHOkGv8lw0FqJFLUECbNxle5XElxl2R8X5amdIsZIJ8GdiUB0g7Ru481yutv/ilx8F55SgGez
fq2NXp3mpH0b5WNaNzJFyvQIiNudyO1szpzE67OzfIyy2nkHEEjRzbg1SnYrfsDvVn/My72Vs244
tcS5X0fGRkyd/Umw91K0egrt8Mhk1JTZXqrQt9LMGFZqZf6+dLehTbCVwoA6m+JTFP0YqNLV9qnT
nsxe8WmNwTKD1Ey+p8jaJk32EElAr/XAXaBvWTmrfSgn9eI/VoUMb0bq7NYtQTHm77lrmekgLW2b
WOzk04jvB1MS//rQdH9aPJr7rnX6I8q68WM01KnD1fRLT5CuKqE7BypD5DbUSuuhUsx+7Cfp7NbT
0EjOI+NYAymY2zfRgr2OoxnditzcS9uVr4bNvJ9F/dXpXUrLAIxZ6Wn7CMWQl2J4mFvcQlMT+1um
Ho8PiVPY5341ZNpM3niAqWoQW8ThqfFtDE5DmZ/vbytbwJkmrXDseC1TE625vdZcluSP1Cq4a8np
2DKgzeXOZoI9o8ZRkOuDBQ9UBRWl6YBpT2YP94eWlmUPuZERlzOw3DZJLI5RUpjnOSvLG0ut3NYT
FtTTswGuFwdibsFTzFbb9aHfPut2Jx9Kgbpm8dKuBz81tJ3Nmw/+e67H0vSQ1/G+1YFQAdchARTq
kK2djNbWLKZ2b7OvblnQewqbtLkUo9luQcp/172Ir6txWVldfYZ1wMe9GAVLQw7beIybQ+UxjGrp
lkQqinOTpM1WiLi8tr5PS7BQLKNocbNZ8T/wICFVRYgqfzbCN6vTTBlkEw7v9fPOptft0PyS6LV8
/N6YsyMW3nDjxGG7F3JQu9qVxlvW1u25jwTr+qTK53pIw3OVmhPOhEj9pqvezZnp/KgRu+77hQYr
Y5vNcGluh8WA9t+hM9WtMDRxnTv9T95b4V89/TMkpDOwQ51lm21rFuVLYlDBoPXYzOhc2cnHwt/P
48T+PFbJkTyV+LlL5N3+42W29dp3XrnJZzmfGDpNQabpD7g9d+ECpq4HxFPPekfSBNzre9bxlu/w
ppNZyW0tMqX9w87d/Nbbbf80YCxl94su3lLru86Q4iBazv99WCP3yhCcPURe9dDNk/7IqDe5yaaO
QS5ShzpAF0pue4SeRNKS7Q1sT09l0x2MqnXOXUfXt7a4zaTjpx207ArZ9Rq3k8+NfUXl3T3FxQAN
NCvrH+iHYTOVMr6OskmuWRv+9sqWjlR20651DWuTHfEym38b33t1NX1+7636UOny7/rzdZRHL57J
t7cgrst1/ezXrLLxVoxpGW+Y/XFx/a7/baDK33RRmn8ijzC5UNzsPODx3qbY6lfWIcOkfENve1Gd
SXMwN37gq8nbzV6vzirxULwX9FWdV11W7BdfNUSMxqfNmV1/7UokwXYWxV+zH+tB0QjrEiKHeu19
+ksnYihMHcbXQkWfBp/jg3IdUtfKn9czfQ7GsSo+ciY24uJE0uHlf2LPT7/DHPXjlGmfiUhJ7Bmd
flNpdvOI78NxuuRt1SUOjfU7cccJ/4aAmCQj7TI3SDA8ow8fy9BTO2uy1UuZ1za+jFl9pDqIZl+W
sBm5yHfFVDUX1+23ax247met/d70xvBu6PofrfCXqiFBNqge0PLiu5++ceaOLO2N+Vo2EUh8M5SH
zioPbZ/6V+Ks4MFcfzGmjzh/FLmS2/XJ9c8RkdrXCuhjY809evP/yaFYH1VlvHc9idm1sbX8G39A
odXaeTDZsOkolmPpT2Auy7POEHv7uZMfmRk2D6WlNw/TyKZC4MIUrKfrHybdZHZb5zQohBrbP1de
vlv/+t9LsgEytx219wGn7W1CS3PSSpLsy6TRUGzxnCdG+cDPeKiXpxxmCQPaRQwNqGd5HUQtr+uj
ov+C/emxkPsQBZXnyWvH1LS9NhHSa+lDcapE7wYRZPx7jmj21MXA8PWofcOvhIckqV1kbFm0KW0n
vmi+WVz/O4gUVwmv+F4Bx6jQF+0bYtxmuEyVMC+D64jAnhyZfZqxkE8DZcO295CBrquJXXXZFYHd
P40+ypPqki7IIy6SOE6/87zSkJal4pRkKFixrKKuQfN+WPchDMzZdchNMwjlA8OB8p0jZPwKRnYq
0fVeV/1MPPXjQRfmsFkDEHxnq3effTx6R2Wee6swmc6UNl+jZt2qsZz5EJ+sKefIHaBl6VdeE5+F
epjA1kdd/ooquydpPzRPrlSnwTbdoKVzOHcZvuDYh6LQpz4PRNe3X4wD/qS0d0jEqbNDqs31syed
7dDE5Vs+DipIBwSa7pg+DIbf/sJJz73QGNFDyt57szW+83wQ4UkQ7rFbrfQz3c9GODAY/2K/9PA7
KeD5ksRxQY7GGclt011SH2WaDAfkyR3qqFoMT8YUWgffxa217p0rAG4OXrWbRfVHUxoJ6o53kdjC
NyCo9gV2+XfeNcxFX85q4j22dWQ1T0byK8TUfZsy3w86PT3rC2zaTmG9q6CNg1FCChiI035rFR+x
Gaq/oNv/yFg276yN6b6x4+EC/C8fNMKNo3KTkBX6rzdtdgB5UQNQ/Sz76NTH8MHxn3p6Gv32dJcN
d3qlw34m4FvD47AgGaszdTAjcqw69yuyS7lVVcMFoNF8GJM1BnaVvI/jIA93slvmKrlU4iyL1vno
J1xCxAKQCtaaFwxH9kn6FRw46BizW23Q9QIdY2cigV7+t7Big54KAOxsccSuz6X2H/bJMcChGT92
6FKCYVJ40omNw5LZ7Fr+2X2U2vbbgjafCBKYgvU0mcLswU6p+US3n3pED8EA80/L1oZHEE/rZTBj
9bT81XPz6CI6ahS4d+O1ctXR7/3kh9815ikdlUT0bjFeOwyJGzbsr8xxs3d/GBg81hQMxBYMXyOX
Y96UIdYTJ7KOmpUbQa4GZnAQQ5vthKeeBqXZu0GKT21ByfzlsD5Snkg3Od6LKyTeB9KN+blznezW
2CLaaASpfGllXDL53b6GAEcPpRGi1EMN9uWHlh8MmBUvvfKTdx2vmRGGxnmVOQgM/djZXHM6sq0J
Srd0uqlYu8H2aB9mO32NRRa+t2EKHRHJjemo6bfvcPMwYfzfRi/xVRL8V1CvmKNWJuOhydL3zpuW
uI5OG06lMz5PyaPX6skGunfYoyanoFjIv/WRcpqf0oO4WuG62TWiR0e/jI72uIo2YVY26RzPG8oC
+1pn46kGDt2uITwxzpPYNcrn3tCNU79wz+DDKDPn8l06LlxuU/0cGsJt2tCYD6uNKXV7XO/GzHz5
ssTwM+p9s7XS0QgwE5Bmm0U3abQzNwHrZaQ1FWkF0dxck1K/eE2IvdHGRX9sU+YelHWbXQmiulR1
bx4dVYTnjka8QcJ+Xf9WIFm61k33WIetkPRD4cyKoKOQQtRy9jr0670n40OuWRg5h/LNM0LU26tZ
P/HEHLh3rszFw8OQk2ineepHGhusiN5vbcpf5OAikhX2icAX5u11qPYLM/orsGntkUeMG7uepke9
6ZEjpFmdbsIxsk5rwM+EsFlpRXz2y+xs4GOYNq1mmKdMj//tTl1vHg73S+WuPEe0n4At0O5M+djt
xUzufJ/WLvbUtoUmNblDJcS5lvPFLkLISIzZy3ImiHK43T+XBL94Zsz3czcifrdjcjHWPgkQfjys
voLBiYiqMfV4Gy+svADXu4aidbfWiFUtDKlPIOSTa+xLm6ILdiWs37RqKj8zv+sQOSQF20MtdvEc
aadQpm/5wGVtd8M+6g1xWUl1LwKGibBOneo6eyvz9ucUedaTkadAILVe3TToQlrHrjuWIPcXp3Zy
aE/xrJVm/KNzNFp7uoU5h1SkR92uMqyw9ZOg7vvukMTN75oR4MDOhf0Gf/SaG3F18qmpDqIIUUUB
jh7W/Ag9J1xqvSH7Y70Q+vU860+8D8Z+evLHkAwv9z/PocOV4g27sna1DZMOu5OWzvfgrt7VPrJk
CA9xj7USF57Tmc53/i5Q6pwiP8wPDQp/0EXLPSKSbTBCd/NOc3v/YxgxtBCR4/XmTc5Gd6v0q7UI
eES1LqQzkaBrageyBP/ejzuDHR8avontLLN2m2Z6dGRE7kceJ9ojcI8daNUc7jTLBrhS0ExDuvAH
JKgqExmWh9jpERzjQ8+74lZ72s0rh+kMqINYZKibLxN17WY9xJV0d3fbgJ88TsBid9EDmixMt9Q+
m3hJm5ka2zitcu/BhyEK4Sbxz4bgF61XGQ+WdmAHqB47xzzZAICnexRQtmntqDpoobTOuq2fV/bB
1lX7DL2aRT638kJrqEKNm9rypkOGMGOX9E2zbcfR2lsViiCRxAznDXEpQajfoZgGCdEpbt3HHvHP
j9CdclyU6l+LiYqOaWrF+5H64DOuQGRrzcMHY5vTK7Lmg9XOWJlycqVWKkLv8lNSRRhkB8BLrbA/
B61Iv+McJYoi3Mmt4QlX+XaI3HTfc81vPNF3F/Iauktn1/Y2aqgi7M7pr+sh1vWfxBLSePUOPV46
Z/0pEUjvknBLFspAvoKCxJ8KorVW+aSeOhNZPC1Ln0GD0iw2UXtiaF0/5dxthfXEZEzcnq3zvN5a
YWexM5bDU8cgTFuPX1wZLp3ZckH+9WQ6fEdlt/xj2vCcANIcUxeD8f0ai3Qt3RRCiT27pwjkAklE
ZpEfuzwitYDletMTa3SZRS2OSYvDbxhnMoLoyU7Ei3TPGm5tlntOjVqja1xcY3EUG9ekL55DnKub
rh2cD7QBJ8B4UOBm2q7OvY4+ZKdBDz6DX5nB+t3ULZ8pK+SBr6Zr/SfXKCDRV1Vi7qgX2fj+/zrl
B9DuLsChqHJAImrdISc2oSIO9DK3zT/rFVohvYLVGIDGyhT7QxsNmFg88aBVz03rwekPog9P6aTv
8kWrEy2QEJiXPBbJCxsAaVeswzDWAqCPhNWTZ2IT8cfYv2l19wdQ5jBE6FpcP3YvaS1/m06Il3Wp
moaI/SvP3ZKIFK26piqPXiBX91ojvns7k6fUEv9XuJZl1lUmEJpla0I15+Pk8K7JO0oagTM0TYgw
sIqCxLDWSDdK5W91CSCL6d4+jU7JjJDQkJ9qLHZQjtlb3JX5q1caWI1RP8TAfHfpVJrJ6HLfXool
RUoORngVHo6qeNmp7+EJcwXe0OSaOImBRDxjUX+3RhxtonpMwerz1yHs499atKRJKdEE1uipcyJs
efZn88NtKc5K3ycbzhVjsIoY/juscob1tBysd20J0TCiRr/AkiUbjPrRm+ym5JA0ih3fks4+Ntlm
3dTxD1o5idtsVpuuI8uBtAZx85nlsWs9VgxcfkQ45KX5OLWtuRvQIPYgDMdUVslemVgplyXJjws7
KJM03sUY/sVGa5neC1HnovusmyUCYqY1WEhl1opLnYXVoavz4itr3lrGY+6raswhW5JXw620vyTK
7jo67Y1RWggrEFqB5S8glRaKVIOBTBERWC6mPBV52ykS3DWLDIFJMluvNtg2ajViJOv8I3mT5cHM
Le0dD+Rz2lsG2omyosGPfayGXdRcZre0DrQRTzjxkH0rKw43uLBmzF6qOvhObL014VfdKf1v5Gjf
Iz/6o4Z0mMq1a4ISF/L7+ohwyRY0A8H1yTabYbNaJqTDGtRa03NeOOrV7Vki7Dy7calqCCIhaaPR
+dHWvnlcLbaxWTwjcphOdx1Zg8qCOz66zHPL0KbGnH7OGRJTfdT8J6OR7qN0SmKX48DsPJf9INYJ
rHW1bValXzGhI3UQes0Pz229q9tb/7TONF+lU1e7lHpkv4JOlju7x0FvDMwm3JCWDfCCgL2+YTtB
b03f4KrWJHjDyDFNo9KKsMhFKu13q2ZLq3h+fRQJN98PkKdB1Mw/lSPHh8bLk0MYZ21gpDGUqGpf
wxq92dQZrOVa7p4xFpqHKRfOJi4hKrSwMp6rIjWeM/NDy1jsBONsDl2TDEHHbnFKfOIm1wUoGd1f
snXaHWyI81L41oM7V390YjueUtxmCH4zbpcS0XdmueGxl9ZrP6faJY9VERAlzNzh3K9+kMb2p7Kg
u3HVMTDKjV8SLTcOEPT4flz9iDGrocNLbmZuK8Id8+92tsWjcqxf+Nvt40gbiwiQxBONuphE4qz4
kynv6BRG9iMMJZKbsa0ISqzrTWfbEewPwEBvz7+kHiZo7ggcyMYxr4ImtjZmVvCKxYI9eXjByrS9
YTV5UJYy33MtS7ed0NwT5HlBcFZhBaPDDxyAkEKFIwDZzsK3j45smQgyxvssQ1VlVhXmSTvvb0ld
aoGO+2aHMkW8awlJoEX8g4gXsiGH+nHt7VngaaKGV638OyxqosJY3ppbgNNKF0hZaAdiLF6Ze5m9
5bnOjdkRyHdf+hxpvq+QeJOnGOFCFBUrJE7+ZWBUw8HQG3mSSe99MBNlh0J8+ulESCwRt2knxhHg
uiw9GGDdujmR125Nkk0uFFHxm8UXQbTMTY/M7LPIk4+6SMevuW/TYMzS+dXycqblTMk+VPLsKtsK
EKH/tFGmAEL38SMrZvwoQ6OngXWqQ6lXSYCMX6LiLtRbnCFwcFXyY5SIvnQ2u63uz4/sEy/N2AAl
EH/3XEQe6mDXVQcp7OQ113cancODSWBcMPlEj0Wl9rXK6u84wVTXesByizRYFsXem8ZHAMVijwKc
JErpYSdIO2L05rEJRr93bw6JTUE+4RJsil4GBer/ByI/ree8nb/X36L6n+cHqLqDahIYgIg41dU5
hB7xkqQDsQHGcBVO+MvqScDIQ0886iYphbrRNXRliBhLR4HwcXVsqTrRtZKIpoB30auE86eAK0zQ
6P5ICU4N0kJVr5aDQ2FMfFaH2PzUYgMKJ2md+Kpfem+cfti4RJViyLHq+/RQmyb5X+jOHiVIUFoX
j82Y9LvB6ti0ls1CFECl6LLJ2EtM8zQq81eca0QRNdyeKAPLH76xnYfO+DTs3rq6CMMxtvXlR+TP
2LmAr3DulNWLgXx5k+XmeFZViXKsLrtrGhbPadi1t6nDiu/KglGlCHG3WpN7u8wf7bOg8Q7GJCTk
CvCcgVWWu6v9Dn2D43wajddeAUu662jW+R52nhRS/+/qXGFudPdUjF2y4fIJLyTphG2hHzCH57vK
FgRPpOIDDWz9rOdYYU3T/2MTGXwMI3SHKw7yHyyiTG1f69p1tmvwyVEccqMxwCMBjDRFNoLF54PH
yFGqu1H96ctFUDnvMCGKd7pWkkE8i25tchHHVcV8XCH5KEV0mxKOEdEOkI9tXPOqtU5TOA6BVzmM
qpxJcO0WZyD5ajIwvQrXTpLftNiNv+J+Zw0ZUYRa9++DrNyRTxF9pFovn+Jeb3eTLun+EL0Ri7ox
AJCe06n/8r0F3vKRbEZh6l3vVTlq1/C5LN1qkzQWMem6PewdaIz9GFf5a0eV6jPNuF5SmclvqK/t
PDMYbTk1sP4dZ9jtrXsi2KkpScdZwprG0EQQScKaPMysqW/w+JCfhVX9FdrLxGYf3P0497XISljn
UhEyRiUvim09p/qbCKs3N4NqQFry0/ViiroMlKZpEE2orH5dvxokcDsEeSfWzu5ZgclhPMw/YO/E
+yyQc/hKcsFpyaKj6eWBxQrN85jEbx2/zs7VHG+fjKV16udKuybEKVu40G+rZYKWJDxmc+ZvMpGg
LU5LBXxV2q9ab5/yTo1PWOXtV8IGXfhnHZF0R/hZj3nhVpUWGhvQYR0+/zQVyXSjrHe3vbJ9rEq9
tS3Y7w6u68H0O3V0bAc5Pd+ps9Dz821UteNDnwN+oXpoD9QeDBPz5mm3miyarvr3VPazfJ9vqzfY
yFHOpTP8wxo+mEZltoMfwytUoIPAwwauQXr0lfyXguwZLFhRHdFH8oegWHW9SJuawEsSitEF6UVs
JTYJRrtLKkhZI2pvnzkkeHXAgY/D6n7SzYHPHRIBEZouapwcAozxuHqQWelP4cWY4Sfxzab7YBHv
abmVuK7Jq2FDjEU7e4+ixXNYltNZ1UZxnEgh2BPU5b1oOu1bbbM6yuhU3LvqCOURAzMZdxpWZ2uI
02cd/w0Ce13tysJC+AT59HF/lCJfWpd3w2yzTR1ViCfz1nnJKPi3a7u9vo98iAiLi3YziQ6oXozB
vsCttac+at6qSt8NaFUJHXXmLatd8l3PKt1YjRrOLrmDgJ4+C4aqfphEyeyKHmJ3RampILf370d6
FqGey85jpBGyIXaT82iE+9Zouo8ZIeiJNKaOMtw2g4ShY9fUbHaOHYV/28Z8qXX3Laqn5s3y829i
P7NfWKK+h7HZZwPRjZpTnNndrM90IvgEqhFOfozTgHCOrRzC/FmJGBB78jHp9KN+KCvHfpUe3uWl
ZAmzMX9SqAHJ7iUc2WDP2mte8c+w5K35cWsd/c4fdn5a3MxxRshPh31HzfSolFzsibVx9VB9RnTj
yCNf7vG5nrzVwss3sTPnH7TTfHNl2T7JxmiPZtpfJKTOVqPwfm38sD1HJC9umkXCtz4Xqb9uRdhm
Z7sfepNbOKDTjwjLGY68Rnz6JnnQuqmlV0Mu4aVNViADTWqxT5Dtbe2FFCLgiCDCFWsgOC99UKhx
Xjz67wMhYpeo8kYEDTCcw/AVyojCbppJVwzoUOZDOtRoXwpTgdQamfk6uqD3WU6kedYDwidFnO8J
iMq2OraWZzobhIvLd9nozpOHVuWi6i7e6dVg/lSpu5Eyrw50wyjtF4GG6zhFMIZCHcW6TWAnE1Uk
Xqai0gMRquwUta/GgmGGUWLDYilriwXJPbRRSlefTNnV8visRunKZ6sd4JCs+mHOS20b1gPuJcPL
p/P9YQhZvAOu6wM0PlabtN+o0Ygib8pDH+eWDAy42mXN1M1JYht5dGWtPzZQ+YchL7Fvr18g6ff+
1U0RXlbohO/OIJvU7pYZUrt6ObS5mn4Osb3VxdEHiTn9fwL8zNTL3V3nOMfTY6FlyOYZhb77j0vq
YTwwasPkLJanQo4E01CkIvaHuJPdSyFSOqfak5vc98CY1nfmIz4OJyRIq++mi2cismJdbb0VvM71
noQV3ToOce5uIuLNrpaVR8cMLvP+aG2EcLt0VMQ1k2K82LiYFJekrRHtta5tfolEK2Z2CbBlfWZH
Uq+hXjqnKBothKEFaotGAeU6kRPMcRiRjDUXGzom+3eIkM9nN31X9fCjyz3y7MrI3f237qjQ7LbN
6P6ebawiypb2i2Ckc+BlFXudxaStVNcD3YFBqgSmBQOZUIcLow/8uX4RhSDozihcHBCTRj69L77J
De/PRZT127TokkMu2g78MOuuOfky9NkEAScmE/n4x7XHDmswtTVdPuDCRauc4u/yoOxsLGNZf2FP
Ktdn/t8/aUN7f836YvAuaF+SFSuDkQnpXDq3KM5BNGHFd8g4O5YHArQZlDNe8bYgzQKE+uKSwvYb
FtqT76XuE5hYDafhal+kFVOM/RenvT5yayK2U3fnVU+ehss+BWZ8shdNFEr97ioMr3xHDRiTPKHi
B7xS4aUvq58h/fJlPaSJGUIv9AeSM6yTimvMW01onXDCgEX2VO4tkoX3zB0l8BtrvRb7+cN6mrn6
j3C0w3bXOpRv5LOUX1Yaos9CPjnpWnjKF9kIDk25mYhxfreGQVxrE7FH2lrDIZdOGviL4r8r1Ecu
C/+lHZJ2W+idd3SV/EznejxnhpcCl+j6C6FeeP8Bzc1xtwaAgMDmZy5IBvY0bfyq2egvAGp3sk+d
y4omuy7BqRLPONdj0j0S0SUKtxBcwHVAtApkvKmsAjw6/DkJRZoBmmURNIAbB9XW//g45H5O2oBl
m1Cbu81UOkYE2QughlrN3Rpj0nyhu/onzHkvQz686G2dEz+KyQMbJoFx2MeapHgflxNN8fT6gmiw
0/uj/16q13J8El3J4BhfNJ+Yibfpkjnm96azy9sxP8k6b4Hvhm1kgOPiFBhIZya3nGxJMHAndLZF
Scg0IXD/37m06t1rVxD/KrMnTfpy64pe3JjoS2ZBPP+pJp31otb0m5tV3VmLp2KfGoh0Qojh46gP
+UZ2S6R2K40Ao0YSyvoh1+N5iWKJdpWkyDXmOf3UG7fZmJ2aHpKmSD/jhNgdARXkmX2DNrY6N36U
fdaEiV+y1vIpp3lV2JS/ZeiVh3ooYJR8ItqNZQNZD30YvdVcOZcoU/8+VYv+pY+h9HN/psuMregZ
J0Z2XV+fudADd29YH3M5EkwtX4mRCdDVbM3QnBH3Z8Oj49gKoQ7hdoUHK0ndk22t5TkKwp9Dm3fs
CgzoKLH2wo8D22WAPlCc6A6Hph0C5eA66sNSvTJbVu1Mu+NWGdv9Kv1YD/0SX+sJHINpkU37Uv66
M44DE1w2U91737W9s0CS/zYpOi++quGtQYO7GXQzOWoj+hJ/OTD9gagQOwKOwTmVlZQM9WQ8JYVw
TyaY5DmP0HIMUrk/s7k7CiMuPlpzHAF0lbErcGOf9YYQQqRri0bOTV10f45zIZMI1Kgf/GA9xbrX
tWz95h+79Nt9lebzZcwBBVEfV5AYTkdAk5z5GdItNfBz5aXDzU9LWO4EJMYKt4RQsRK1Zokps4nu
pvzOMuNdGkfj1erN4bo+itdTh63BVMUz6Ln9YjjaTyvKD73/0jW6oInhoEQ9X5zm7EH2BI2o6G3W
NH0c088ZftdDG0cD0q/K+JrUzZwd72dqzzAvznPfKvHgwu5joMH4sxnaLN6vT2pxGx8mDVFvVjcE
aCE6b9p03uh+Xu5NkY/EfHTVubAmLMm5T7dvPSS1Mrbo92F1LEESMXG+B3sYoYq6jYkI7CvTvGVa
LYazpHayQ5hLa94prPyNxZLZF4XzUpFDtY/bRpy7MJweHLPFLZiK+WNuw1+mpWl/O4vfyAX4tbv0
jwkKOlUl1mIc959+ReDEUPhPo3SWHOOFzI58sj9G99Rj190YS6z96BpMrFnmkqS9DdsKkzK1Nd0y
NP+jJhz2FUUmp+mSgy+GtDtPrg4I6KopcFSfn5PO1Zdc7F0GUPEqrK48RLXvBHRrv40kw48gAdj6
YhLnuba62x0Zqk1no5bc8CLLe+xvS/L4cqoNCG/dvBKHPiLYyzRVc8HdzLfXo4HHQkoQZUeGelcZ
5LklYNWhY5U3mUcJUzScZGtlqv2VlPbJHvD7SRisQ0VS9WEaovGENsu56VOXBMpwmm9Sru22RFnm
5/61qpIZjWFSnfDueQe9nOyL0b8sBvlf7aSH2xnNwIWxSsSGmfOpIz32omfQc216S2SN2cId+1cz
ip5EKcYvdqmp9dA1L00zwsL2jJcQL70XkZUuTD748qh3rT+FOpT57FwXI+CHWcWXWMYesdGm/Q5E
FVU4lnCStWByoRnkAzn0pVTlPjKc5CEzzOlkksuxwQ47HQypqvsoA/RR4jogpNmYy48c0UsOY1Q9
jUFeJUyDQAf7Ak9G9R2qrWYnRPIlKnpbDzqCWZyXr+uJixMOD49h7aNmYReLRmzdShn7KDOnzX2Y
C9A3lAIq0t3/dtua9GuSppocU/G1zPb7bGujOmrw2uzEnApA+CCzfSadNuGV4U4uylqks+yNTBpp
TpE2ActYv9dNeZ370uhTSar8JO8CQ6kWSyF25Y2zeGJXK+w0NeGlZAnQlxxSY44+ssa3nkY1N0fl
9oS8RW4YrOy9lrn2xf0/lJ3XcuRIlm1/pa3e0QPpDlyb6gcgdDDIoEzxAmNmktBa4+vvApjTU5Vl
Vn1vVxuMQTJJhnL3c87ea8coUtbpvS7ArZpNuHHM8WGVLeJSr27q6W7FD+LkMS7FWJ3XWxRG0e6j
y/JxrpVGbZ6LRfY4ganC0JcUu9W4LnpEuYMwv2SK/nWdSoaLdjRVMF/EQYpRsjTMfZd3dGOXXTnF
VijS7LHulVMzq+WXyMnh3mbObTeZzs3Ux/Fhsu3mmGtKtan0nlE1XaSqKoNPvQDaHJkzc6dcsR/A
IW1Xx1NkBLuub8tLk0ZXZR7lIVZU0FZ+027MldoXaoJNQBTvHzdhvCwD98G/yQHLzyDaXorOQJYZ
dtb+40hTaP3j2uieM2l7EFr7j0Y3ECjuyBzRZaerMxhg3JgE7WMzui/xyVAXcydpE9ZXZOAxCq8b
Raky+rfLhzb93xt/uTBZt/dG2rz0js/kQsY4hx0zIHoQ/lujDdSdeXLX6g21RloHZ9ps+LGMWdlA
Z/BS21SO41JmZKmpQ/7IDLpJ9LTtOFTuIOhXh6lVun0jCy9aeLgRCV9uKSfzgHHoWdjLYFppwyc/
hDSrIUSuMaPlEePZqUtL0zVaiBKoA5YJdTf7ZHW5Zc3UK2vsTx9isCkK021YjcINhuC4zgC0FlUh
zi0ERMQea9sP+PtgXpYSQCnU8ntkKw+BaP1XzX+hkLkg64l/WHr7ij84fk5lFOwZLEWbjy3NmTOk
SA3HrIZC9TtvqmuIS/OFn3tq56Hw+krWz+k0wGlQa/Fm4piU+Olm5pubnL0QD1c71ef10g/y50fS
1x9pMc77gjrButhh1Nw4hUXj3IkWUvLiACmH/oU48uGwlrtWUprwPwXD9sh6x3OgXc2iIw1TteV5
EsanWA+sG1MHOWDOOjjZefDva4dsmBjOQi45gn48LKgcaOcvqMD1gtDH32MWHNxs9H9+bv3CJFNM
swgzvC4cvrLyoF+XVX5O8jG4XYvdQqJg1SxMtuD319nRqCfWfZRiOF6QNFU6vDSkGqCjdmgrOsI4
rx+pnfU0wWGpt2EBaiApCCLAV6t90tPwrVWK4I3q1cNRssmtecS9iDUptlA0otwfNslqdfYjK/HW
32l0qdc1KRggfvuW7O7omOeRRFuQ2+5Ha6ebQpVEg+xrsbhiqQWw1+SNfq6yEbZFSKyvOmdn/EXk
gqwfspIx+VJP+ciC1MOKoRfT3KzysMrOJ+oic9xmvp15jkwEoXfhJD0GXJi7mnE7UsqYpCIM4d16
afTw3ODlPzNgDHWxb9t8hw2I/mBnKDxTaZugAxNTJneDqva3MuzaUy1n+upVfzstnwpD/PkBq+am
nQ3ycGpAIkp9U0X9dNMsl75Ll4sFoxMy+na0pprdjgFDblqvpqYUbqGy2waRbxzUMGBi0sxsOgpv
qjUcJlIR/FLWXfWMbDxGcMx6l4ZOlHS+p9ZosxLaGY8wc9xoWUUwhAU3yCRegxA9znrrfz+vaCPQ
e026SHRww5X2Um5NRuQ1ZWKj92XooNA3/z6SQ5OUtfze80EY8xkc5RZbWSaXfDo9yx4UGdyvwqAa
uPEepmS7Q5uQPRLX8VlFekTb+PsIqMSz6ZLfqvkM1IZ3u9Gbhe4i8Su3oxMgw1metTaGxx4rCfzS
IrPuhEgZmi4jUR2VpNf0ZA+tGVxKDKYY2E83Dao75AMVZWWEj6E0JhQb2qcCjZBbihKTL/4vYp8r
myE18oKgo+AQM92YinndeXAoAx0t34yZUVzWRKZYY7DJ6/9I29baTrnG+H+JRSoc1jo/KlGZdSx4
EF+U21z2F8YI/stI7bsjs21Esh/tVo24PdUPQUqTZRUYiiE/5umB+f74ubGEv9Gs4kdgK9UpWYA7
0Cdp6U058CqbJGtHU7KLUJSbkgHFYyXD10rT7I9bGqG8WxtrOk0yvpiE0XhB2vWy3lovPRI5ax7M
u/WWzLTt1JIjKawIrlaajvflWL1rtK7jGDQxbRCQ5TQa1Yx+dy+dS6ggCKs48X/lPOyVmh09ZMrA
JY6Jf8wUza18tOjeECoEwuT0Lc3EZ/CbRkdTm7tTJK1up0M70+c9p7KU17Vlniv5ZTAww2xih1/U
WoOgL8mgoI+ZP7BgMdnLchRdqnU/z7Z6NE3nE9bSFHtcg9ZV9YdLa2ef0a3bJ/xX2W4J6HLHsQ/2
ovETNO9ZfZ3bsb52vfqfkgXkX9CGpq0TlGZK01R1h30Ggt4fCHnRqOk0MnixwLvOr0VYkquCbrRG
t3lN5XO0zFQAKdek+KVEbSSfI6nAYJtscckz33AzzTkMhe3fr4t+aUtxwKxnuOvnOiXdB1Z9W/gE
IQUWHdP1o8Icma+gg/0wY41GUX04tBARzaD6kPd2o8wwUenGJ3NQ4r2u9FjCltjE1B82pQnxtNLL
b32RMZmeRua9xKnQw0eIFC+XaQlCkHYiTwCy/qAn9gVdHCuG3o0lh1GWHcfs3cifOpgPtGtLToiL
L60NGGPRdTOuWQu4qpHo+mPzOueMhygkzA98UTL6whUorbclGrAGesQXXVSl2xX+9IQ6YtMOmbFt
wlLdt5Bi/h60aP414Y4gC4iglmnaFv/7JWJhoJZCRsYLBGHd62S2wN+Sodr26q5VFXEKJ9XaMLSz
N0niL3NKupf0R/IDQyVinSKEfb4qo0PSq+1OYu29ME9+YmW2zrFvW7soH/ARBKgt1490mEV72nwj
ncElj3Kceiz3In0w0Vzd0259UQbkanUTik92kGFY5QQIpe9lAjjyQe5XeFmrc5VYbj9AnIuc7F1v
5uwuHz9PQpRbELLNmRYUaMDlI52taff3j9kvudeWaQle4o7KNF/qDvEUvz5mQSkDq+8TrwCl7BYJ
NtdeoSQP0QbFBW7jmdMNwnfLwOsVmxfNcdI9DXQyikZcUlMUfzaWQW0fSvPSFjWaniHp9laU3NLz
jM/Ao35eeBXHZ2XyX/7+Hqx50X9isKIkpzaUNsuE7Ti/PuuxbfYMhIfUY8SY1W4d2Z/HcIyYq1hf
yOT4agzqcBgMIydkuofVUqpuWYztte7j4qEwF9dhFlELmPlWsHje2A2WW+JHetfvo+ShjDSxEVNv
bn1HVQ5TyBa1FmhDsph0NP8b4y7tppNtcUrN6RxbDjtz5b8y6gATScJUiBkDple4b2wDJhgahxMH
j+YBJOJTgzJDRPlBdxr5Rdgqfko6iHdZ3xLsa5YPow7hNaJl733QbhsQ00HCvLg1ch/gX1VuPuLn
2ll8Xxse60WmzgKuBD4IowsQ6/IaXld+ptSflbgb9nmWIZYnacubUhtBXzL+p5fWL0nzvLR4YmyD
E69OxBC2z18YsdFCSjBFifuYw9nWnm3zOTGC4zgN3/t6xsShiZrwTuO7HMavgxpGuzTSgk0pe+MT
HUNP8cMNdXngJlinHqe4Mg6WFM1ej9r/gLO1/pK3xMQeALEuHM69lvz1XeCLai5zgrc8jthXbVhO
IcvoOpi1EoMBN03bKfZDR9emWWCNpnR+WI1JI2cByK2XNjRCV83lM3haCOX4685zUml7QN7N3Uyj
b+oxbKE+pH0yYMaku656OWXrJTYDuZ/nhLqAW7aiYUPIpxYgMLwKxu3OrTRS7Z4Z83FAX0Dqs0uR
O9xZMRu/KAq24VAgihnq+lKPqFcSjYl/vTyMZUEwVMok7rDepCp/jiyhXlS7bY+Kom///r2oL6vF
L+9F07YtA6e6TRLMr2R0OtqloeMS4kW1cIipQAN48uWGF2B46Qo9OyjIjrweYJ87DmP5EFN7HRAe
SgSpzVPR+Yq3GtekUx041yvH9cwUW2fggry5Z4zEhi7Nh3gguO7nIhpI85pDpvRyjrWH//97ZGkm
edJQ5vjv13uUk1abUWsCWl2bqkOrnOHmbLs5JPXIb5Eo5CmmZvDOxzTBb5Asowieamiw92GURtsa
97lbl7NyMgATfrEgEttqi09VduF27VWF1q4L0sefyxcZqyaKrGY2v/yHu2IugR9/fnY0jQRYQ6fw
5O34a+YhWXpDIGtlMY/Y3Q6ZRnKzotTFC89H+qmf8nM3VgelzcJ9NjqvShqZt3mf0zbHKej1i6J9
kPEjSRNuRPOenk6aXklOKFyHmd8ZsZjYrYPyMjcD+rug3fxcy69+qo0bjcXAWyfek5xOZWLkFxEf
jCrLSSjFH8J2olHa9dERvHvjNUYHUKdrh+tIQ2OBtE9NdtNPVb0fMZnoNcYPzp3WZdTxJThZ68PI
nZsL3V13KkjRRNMqztARsifmFxskf7foX6GYgJ8CgjHP3oo7gLl0M0SacYugNLnvAn/XN4r11C4X
B/IBGqAXJa6/TcukpREpRpQ6LPZ2AUIui/nLpqWzaIV4GEcb9kGKYcyscA5w+kv3GdYICovzOvYd
l9mvlS7WahpP3jzI+bDahFZNTa779iakjW4vTZZVlUQTR9nlyGO9wcDTxyFjX//o0SMjj8vpnkmD
yIS+OviFklw49+jbcsiLp2woZjcEZPLNBncfD0Pizm11o0C4OPlh/vOCEls5KFN2Y+Si2LSVWV/L
cmj20oxIHgPZs5nmqbybJwOSs186x7CfD2ZlpndRHLy0Tk6r9mBYhDA3QN4+T7CoNpGFjz1MUgq1
It5UQZh/UTE+gQeSAYqHLv9S1eZDZM93UUpTB9l05SW1/bYOgooJQnfdExej1dUBzy/2tflDKmQV
sfO4SiRsXxcvHVIhoIxTcTvs2oX10OYT/iJ74Jfrmn5Y3XdhZVoH24zv06QLzyycm7GvEpAJKDA0
kVo4bdsXlQRzd2QYxzQUNINt0cK1/YQgV0cJ0m29qH4DkzlpVPdu6BjFUYsWsSg7pqPbm7wSt+oS
NLteoBIMMYbIwDYfkHf0ty1TBjeKxs9p3KY3LdCicyy0pyKl7lNiGxUzHtdDPgrGF4sAolgSawJQ
T0fmLRhj66A9mlb7jYlecVdkmAbImM83Nhbdw/oC6fIB737hEiqd79aOmxJEw71hLSnYw31eUOJv
W5y1Y+7TMzOm+EnpwGT1zJHWKrqj0ACd1zxYPBrbBj25sY3sKP/QNsFbrk5sIe+r4sCWGp5udbQ8
1N+Q2QgkOc8OwzA7DMwTIbDKYxoivnec6XPBYOLvVy/48r+sXgSoGSD4WN11YQr5a11G1OXkY3qD
21CUOPENBGqBxZ2x2ozMtD77hmQHQMKazal0+XaYsg9wSDGr9hJhEAZerYfglqz6f7LC1aEPDwP6
HrdbhEEAv0j5UWmGy26fa7YEuqmwM8U7a0HzZNUI0b9hjIf2pd4vI3WrY+vYhGmFqLTof6LiZtMa
DiYtND9myN1pdJVrrVSfUJscenzM22rU9a1ZDQMHf+ssZMCxcmg/9jpoGhyNTK09rFBOLe7CnbF6
7EpoBfo8d5es06kgFqq0ZZJAapdFw8yqeI1CNccBwbdVeOxvRSu/MRaJbiMh6lvGZT/aprubimx4
SBg+bKl1rBM+0/mu7XjHAnKwlfkRWGIClwbLecHDxqQG1f7MyoMGNnq0OkI4YXS2ByQTT7KLqrsQ
VgTyUYFFyXTAfDDQMVwjAvVJCiNyWXCmuwga0OcSv09c1PZrqkESCBrUu85m1Ar/rS8U2tZ1/tWe
qmfffF4LClYLV+tC7vIyz4lAtB/VcjEG05rzVu1G1lUP9FS3g70AiSbE7//hOGP/epxZXnKCNDF2
TcnLTvvlBIsU3u4KSSzV4KRPnVV8qfBKH5sR1L1B0rdnc4DmEQx2DhFc7/k4nlToQWen0gpyIPES
dnnb3BV9kJ/6YLR3skmaJysLLkAPj7OmlZ+KmslhWyfavdKgrUnp3xEKT/5yL+WrGDNopbGa7zUz
Cq81cr1N2FiSJn2BKLau6MgT+nAoTESPlVafschO5/XEpJQDpRCMiROAEy/JtOwJzym6sFzbjnZn
gRliyax17T2tCCxauQkzFqnjjNJ6M7Sa8mKO9Dl0rFLOjP++pCP0MNQYC+1Um18zteM1NyTPtRUR
TYuhgUjnbqoBj1XYwYAzHTWLsRBZuz4978S/72pmAaqm3dZNhEEwU/tndOKR69QjvIulK8WlORF8
wkUrBPPgvn9K6Zdfx6s6+9a5ZjX30rCE5brcjH1zOv79IqMvT+gfT0g84azxEG857QnjL3WAUw8B
wgY18WKlbi+VHjUgo9R4m4yted91zY9WIGBb8YHL4QA+qXI0zJmX6ozjYq9Sa5Km22XHwOAvxKP4
NZvTZL/64GYlf0U2Kq9U9YmHoz3f//1fT+7zr70rYZvCXOp5x+L87fwaLqNq7CVKZ6LVc4KvkdQz
DCZTfN8sF9vEYjSoIzA0PYvvjcaJ7+spYkSuaXfrd6yfwkVFOgy5TG4qYHaNRpx7+Rh3exxw+ZVN
wDg6g/y+3powvE1UknsH/RUlTG3cVuYjnJ+gxV1m1J/Xntc695icwj5ZAPvvyjknZJBewNoa+KVJ
QPEXoRs3cSGpdv0EW2Ejc+zhurKPlK4/S+jXeITCjCRJYhyRPzM9HBN27VaRL9igfsSMdd5jUGmR
r8AfcDqP8b+1a9JEvDCT4zxLU4PvaQ66yI29BYNik3bXeiCKCJ3p62qMY15Eo4uO2jazZ0YYFZpa
tcduP81YNdazb5CXt6Ye50+O1vkultXlHT3PqOVQpgYziHMFh+h9HBmbFfyXs+lCxejow/oBxW1n
YuOkj5rpKCQSPHG5Hr8zZL0GBNh8z5vkmpNq/1HcB1PkZk3iPxgqQgEHVibOdAZ1SxyYL2pPhnl3
DrUa/+xgE449o+tXHFx+poUwJXZAIJQxuRgU6p/JM7Ro/qoe9ufgSWeY4JpdGW0zSE1H8hITcgtQ
4Bsd8xMpnC+WnQzXYWpRKnTJtm7rG0ULoCXZ+4yX4jlNVHEGPqg9hqp8U3vznmaYVy+d5ISe/j5y
IKeNZNgcmMqUx7a0kmOlWHuivH002lGzncXsfBqk4rtmz3mw7y2C3No4u4tDllh1DAj9bCyKlmIE
EpyK4qLgwXJzRXbPetnAK03tGNVdeF9OpBQNRFR4A+/hZ+HEwY2ewSEE1pYQuPHW6poFb1eLaZGP
/nBqhfbzYqideiyL2FUX1lZDC5CKmeCJ9SbAdWoYPQZ9kunGplKSzdDX9V2gGNpe9um48RXSDfty
QE8ZIScnzokZds2MqK1v7QlN3fpRrqJy0sKk365fxYJY39Yiz3ftsq2i/r0kvml+jguMjL1qJLfB
ZGgHxZmic48aZNcsBP5IEfi/SCz4VKMjdvW4tF5mzbnaCv0mBODYsLvOv/g93mtGozLubhyjK78J
2QdeFTndXd/F4obeTLZps7H4htDA1STldEDYyMaxwvmsRywhAgvNC050EsTqH/7CjRFJ8BQoYfLQ
mOxLAzPcLBCzN5X42+dBeejKai/q1N75PrparZAz9u7ipu1r+VRXfvwk0Fg+aIlVP6Q81oexJvlp
vek7nEG1GJ4c8sXqgLoFdsz80NmJhtScS1ynLzYO38t6y7H7GWiXAGNTVY+dD3hfDbLRi1T0EWZb
DrdMvan3lstU0UqaSx0/7UIQYLY77yncqqd+rE4R6Lu8zIJ8s7KPPj7sdMKWJSdLGZblsaiUY2xg
X2S9eVZrSz1WWCN5Iwwci4txkyglhtvlMNxms3oux3yqXFuxuPqxQ6DGDKw7nDFcoeO5DWmU7QrG
/1jYIvuyXvzxdowrJkZ2+roMTAAgVu9G3F1VsFRf0LiSAk+ypB+NB0XqmD5KUEMz6Vi33TzOt8IF
RRbvtFbvt/1ybjMrUdzUeocsEeAlFFliI9tyelx5xWIQtVsidDwXqRPdOCGFQZ3SJapN0UJlCiYM
GzXgubTzMfqjR4XbZm1jEw2UUQJdmuWriciFIPQE3V/LMWMekS6bvCX1kHcoQQLPE74oQ1OuGoEP
KFKOzLziL1bpObGfbjI/uQP+0Z3GxMbakjrbQplJQ3Foh+mzirCnJ0W7jBYHMxLpoPIR65f4KiSp
3kaIAirimXNs/4GJG7XQC9sZtqjOOMWBgDAxWpKVrj70qfpYRt131YkPcWs3B8cQk2sUJToWu42w
eWSLI+11DpJtxYB3kyGA1bEsbp35mE35qzFHA2KIACGGYYJA8EgrveRILvaBNb5ak6ZvQorno2Gh
BoJKb+5zq4ZFoM+TV9QbO+1Yp6sSoHdfvFECUrSUCbgeu/rkEAW17RpG0kRtqClkcgah557jIgQn
zmQlwv2Ud9RYw8EIZLr31yztcjxHk3IlOJSXf1X8aMdRPTFxQ4CdGM126iizW4OgB7NyLkFFDxiF
bLR3LsaMPtzGgLSNlSnBsNxpG8ass2c8yAFSMbHxnLanNNz6yqB5ZWGUtylrvNs7quoK1XxWHVJ/
HRVS/kAO4EZvtolG6478CyJR27T1gvE8mv1rVln9Rkjrk5gqnRhI8z4O2zfeg9+s/tCZd4NBpKMx
7cwRRyQ1h7mMzjV3QOrFdoGzDcebY+YpDm8z2eLznLwSFu7GsP1T2GJkDqr4UuDic6dJvkRwEqyc
pkPNhrhprP7SZQsafhL9DV2MlH56b1jlrs2brRam57LOq01TKmRbDpbiKaO1zH3PrfAfZTTbx35m
f5zeRDOiu+13vmUT9hHW71pAoU3r6cZPYn/jM/Bzhcmc2SfbcHbaO7rYhtu3xsuAcXujmt09Dzxb
mwYeOKEaZ6R51kIdlaUcXE1HJe5o5LpKXh2bqoS5MiIhN1s0q8ZAyjuYxK9tE2wrp5i3aHZLsP5k
Sfrxecqf4TtNp1ToiwlGj9GPztw3lCiDVmNXIBYdlqmDGvqdyWPmFan6kNtx5KWxeG07u3JVIwSA
Jo/GklofHYRoXaN2AxQCiCaYmxjFW0Q7HKerZtH+4uUw2zDkfFuLvLxuyWBsMGrkqvIGB+SpCPJX
hBkbHEDvtWPMhxnIXEfnpWWqkQZ6cUL/fRRq8dkIetOLhb4jYmNZL8CEAJE7tMIggvQhhlbommXH
t7fgFPuesQp52zPvxc7qpj0TjH288LjJPIGMRZ9519ISZrJIpm4tQUKkjdEfi/yzbU8E+UpWzNya
hsdkTNww65RD4OsbnlKx8RlaIn4gnSizd0bf3vV+8g5Ea6D9hC0arfpRTAn6CI4OnuwI3IUteC1S
/cAJiFcZSoStruf8cRUBpJNxsWWIK02dT0OdI9xs5ODVhnG1a+24dPvYb7fkAqnbVtqfQ6ZokGTl
qSI6SKcwcOH99LuxH/YgDKddJhyfdA6/8qakAsuvAaD01ZNZlV/nmKmN0Lcantmdpj8mDp2ZzuwO
SEU+l+py0mPcxJlXPQcEtrJo1hR7YOsT4Yxbp/Gf9WzeQHlQNxG+HhaYUzWlFZ458uQndNguUpDO
z3bI2l1Mz3tGTG6Cet9uO5gFtCwlLVPXCDjvSvU9VnazaUI75dEkXUwc0P5sYMuQzrjkf8QGwRvO
AGkGY6Je6fXWTz43JoPDBAHdxm/OZo6qrZDIu5MBBZ/hNOLQGwSC1vUtbhq8koY/eXQK6/Mw6adQ
pcFUY0VCCgzvLJ46xpWAB6qggjcEZMxtyuodeJqz7yiRvHyyf4zV0F+0ShyrONxNsfYY+FniMgt8
T4IYqR+oQnSrar5wdUp7sbsdAtN+IVCMfSh0Bi8JiVXx57ZlAJ4+Sn8Wi5xDbDO9esX/m3pJNCzM
DoaIFL6brCELskxReUNirzywcLtGb14ijRmw1SubcZgwzE5JsE9HmExxWNx3Ff1Z3SYkRlScw6K3
GdqkO9YabowsIJpCGfDRkbFUxHdxgzkv7Mgpj5Nd6ugveUd4HvJ6fJUFZwqFpOdkgBhSZUa1GxU4
YPXiXh2cE2e3cR8XwbdoSi94qO+hkF8xFMNNGp8k+NitMljPFmtg1wLgFE1wGnKCXLshYBjnvGqg
BzzHQO0dL3bQQ2/7n8qG+zhE8hmVGBkHbDya4Ti8JWHGaZZAIW8LCDnhj6hqARACadHJuW0ruEC2
459yfIRhwAjcHiVtskBnmWUZjMDmBtWDKIxHXVNA4PjxTQQ2Ojl3emEi46sRqrOgTU17z9QVt917
E5UnYXbThfXeehBtUbgZTP5Bx68tyPXB/WR5o4w+qUa1n4I4PzrlPuvD3JUgkWuCxobG3mjtnqOa
LkABNzTJvCqFRINNgCgS7Wuos5v64zZCAOa1fVBzX7OY5JSmxcoJaTWqEH6r0RvnS5I0lOIOnv2u
nfmzYXBIyemU/kF1nfoAGDjJFvUC7EMB8k0nq7dLuvEgYBN4k1JBbESXvwspBfnyVCER1tPpwIK1
r+bwU8Ug1VMakPxxYe0KwhhoPkBK1vCJNPni5iIDoK3YeXSsihvIAkJ/qZv0ixydxh1G2pexikou
br6AUm9pYcLd0mhl5rbhBcZAk5rAH6eZyesDY2pCR9oYCNXK0RlhEE76cuD/Ik3kujbAFGlP9AYy
jWmR5tObBrBSNoHn0wEuu4zEw6npXXjiLIxF8N63yYOKUnzWZ8SatblljTZoKCPaUNN82o2puOU0
aoAOCm4oPbF9NkhgI+FOGJq9YaDwAJu263JsiIPP9mVYOr2vqiIGS6cAIhdpfVzCjnXWGPvmrFnq
+1wEX3nLhtvGgqkS1eiVnYAWWoz70zYkVAVb7syDHwkG7TorfpJPsFeNsxa9Gda5iWTlCbs+OR1H
1sCfjT26mW1XMgijDxieBoxIloBwEAv+caj3ORNCB7TmRBvFZs9Ri+9kHy4UE3QFkugFhZ4zSpaz
rvZvNShGWw/s7USHv/fjbVAJ0zMr6zORYuT1qOOn2Uf0rejgb8qEJhgMgkeL/KXe1goPcUrmISkG
20M2Z1jBtdSAhG9nsFNmQo0eDGW3yaSibWT8df0nhkMDutuqiIuaSCOUtOsJvchmuYuJag7o2u0G
2TQE8ZbHvMksIk6K774UZJHxGtXSZdQdzyD2M+0wI3KjquXcEybte6douStmoowq9CSm/dSWeQC2
BtqoEF+bIXANpJlABRgcVVghHkEMqOS4kwmz3iyWz/kVS1h+LCI1vM8soT+NAh64PYi7tWP2X9/H
/xO8FWzJU1Dkzb/+m9vfi3Kq4R+0v9z811OR8f//Xv7Nv7/nz//iX5foe100xXv7t9+1fytuX7O3
5tdv+tNP5rf//Os2r+3rn25swS220z1ZBdPDW9Ol7fpXcD+W7/x//eI/3taf8jSVb7//9r2gYFh+
Grz+/LefXzr++P03fYk0/68//vyfX1zuwO+/PSeLY+TtL//i7bVpf//NVP+poxfSVUMwkLE1nSbk
8LZ8Rdf/iWVOEyC/TM4HhskIh/iMNvz9N0v/pyEhX5BjYmHoxaP82z+aAjYRP8/8p2FbOl1P1UDS
p/G3/c9f9qdn8H+f0X/kXXYtoDg1v//255a9ZKytGibxagg56H+STEyH9w/qPWpz38maiTkIuCmQ
sN+ror7GaJZrQ//+hwfl56/+469i8zL+LByRzNEJPJeWxWBdaFCflqHVH36dqWmETlkRJU8e4XEg
NEdvdftewk64Zy4GgdGJSaNTF/dsk85yj336ZYWk5hJXB6wvzJiLQaA2flgpJwFFOvnBDpvw6i+X
1GDxEEZ3HEpYgSXwm4uRKnd6NKh3eWlnu7zs9UOXa9kLZF1EhfFOHZya+atu3kz/vjh26+qCNBSj
VPUXmCmMGdUY6jFlb1xo9snn8LkPkxiuhOW/trHypQ5FfKWkeJczPNwZa9heCI1JFZUCvij1GXdz
cRj8cPa0TqUxk0g0jlYSnuIuHncmSZ1W1WtPYW0whncwUxEZMx8qOdPcUhhvjZOVen1RaQ9rXBk7
eV/acA3NHinvMm1P0vQSyGK+mXuOY3USD4fKLJJ7usNXLYn088jTs4ETsWQdDfq1EfS7HfaTjZ44
42m2sbGvXvYQL+ip3SSpUt4bNOwXLaqp5ulRB8zgRvM47K2a0oPWbIo/Us6qvpe68iiQ+N2A9ncO
tZU/j90iTYgXs4VZHLN6SvfaoD/lY6I+ZjU55cqjg9gKhm9N04pDUluctey5l0zn7HHobgSOtmNs
NfIwEac1wJ3vFzwwKmlCK4O53Suq+qTVfnVUt1XnBDfaKNWbBvWbZxlk9kmyjbd6Fh36IpyvpU46
r2Xqw8EeteYpps9WQhtTfP9cdhaZ1gOydHaj7qVp8i+xY/TnpLO7s6bCxK4ccQAnNDw0qNgemFoL
2L4nQHflqas4dJu80Y4qzuXCgqXXoEffT5g6b6uStFx1Lg/TiKK1iOf+qaxCccX9s9dzNNZVdtcE
jrxD3S3vygT2sLAGrFh1SlEiDPXsFL5ywNN6bJC2XtcLx6JTF+Vo5//9qag3tI3VL5bEJI2pmPPp
mYgGxYUaE33mN1A6G8XBT5PvZA7cGBwybu2gpupsj5lFsoeCDA+/hP3YRMV3M0Gs4RD8tP0wWbRa
fEj7jrce7fVNZxgSahFC5n62vzJZvKxcOb9S3uIqSg9xOjGEKJiFsMcWN32SWxveYowpCtMCNJNc
4tl3DnYziv/L1Hk1uY2sSfQXIaJQ8K8A6F13s/0LoqWR4L0t/Po91EZs7AuvpNFId0iizJeZJ0/D
+BqvOWnuwUjP5miIrb5kb4kb3bUint/TTAL4RGAzFSlbkdbcG6VSxpbng8xpDQl0ZgLFFump57RX
6rlM1k3tzPiwl0FeOsza1FJy6x2wolY19zYt1kY/Adp3nKboyZ7b5RhVKR57h6LiFRSYMjLAocW9
Smaw1oX9pVITWTY2d5ZLoE1nyBUkzEIWRThOmNzih3EP5xmW5ZgPT7EHji4pxQtqiAjjBYsKZ8V+
sLgtEqhM6yHosygK0aRPXdL/arUy3dT5fMfdR6pUxtoOTuYWRu8bpoDli7sDTz1ODGwX1vrElOS1
dLisSMkRfcXMcV9bbZ/affaZu6j8nhZinhuOWHT6//fy79eyzmpDtvx4l2umOFRiAAghyvqFk+qz
ZlALRwd8QZUeN4h6TP/w3/tcTIJyhclKQ0jjW7vN15ByRSak9HNsm38MW+h3mP/Sw/KYOxN+eR0w
DbDy9Dsj76dweZigO9wi6EcADRe8siyOmM/q4ezken+eZdSfzbV2Ttic+5n/rUpKHP690IAQ9Cux
lDWqsv+1f5UsestofpBIZyTuWZ8xmWGQWJq9EZPr/FRQxDbtw/ICsjrzNbdpD3A6XoiOZfA2dJKn
hL8JzRbqxbIiwhDttCHU7J1g0rdE1rIbXZRM6ElvkI8HAqYcL8h6On7X0tpVEzaGuvUIarUVCALw
a+eiHN5Hl0kojDHPt4x2Og2YBbhJcP1OsXrRKyeTt3oaDgaW5q88btj4VhrNcqfe13314Vr6uJ9N
KlDmqWJsRiHMMDjzGWljvWgif45oLDrQTLRe4pQAUjLOR81y5JPngMPKV9nvcKvJp8Tm11Y147Q1
rG1J78W0Wr+Z603v1jiXp2kRaaA76/xePghSUgkTv2NSb7ycVkNGBj/g/gt0xG7AkUEUDKQDspFV
v2K4SX+75ZowPq/re211M15n7zgi8Z+R1b1NxPXgtVMusNDUNH8vAzVH0bL8Zfy8I88HlVosv8kP
f7OvWeR17JVk3qrvS71K75QqUGRP5hiAsfvu4vHkXlRod6WIXjuTp10zzJF7RWvpEQedDhGDTi/q
BYjbpPnHVJOqB6zSXif4MB8tQ67CWrvArKzxFLlJddCGImMEpuqfeQzzkSsq80cVUgN3TiT/qLbq
8Y0mQm2bzmkLrIyfitp2d3PGyCOjFoQsAo63x8ts1OTBBed7h/sNsjVD63wcW5wmvOD+WAOb8SJj
o1jfNQAalbxIawlkA5JoMbs6xMfQYOeTpB/G/FuXWGZ7xvGBravfjkX0QLf3eOHMC3Eh6/LvR+m0
FBeZHgQLTG7gnQEhY15bg0AcXrLmMNtMnIoSt3QJPx3Ygz2Grd5rT56lh/+ylgbDln7RsSw9OnjW
edQvWYZ6VzvXpfXSF7sQ+cHyug8HivV/JFyP1M7Z7w8jFSUzn/OCAfYfH8TMMKNkaS728YIiyT4Z
KKs3DotJfjbKJ5zJS2VtXRh6x8bpyTKxclKZOx251xZkeIyC0QHGBNjiVANbGI/w+oQxt81A8W6D
Gdgm9RCm0C0fSu7BSrmMEq7qD3ZrJ3vyn4QPmXRh4+n1u5hUv216XZyMrh3OEgjUptPWbgcEGMiQ
RshZ9bn1p2aGu5IHi8vbmJDR+vcCZ+edKRrPqa4ngVhj7zKN0r0Ql+kvOQJCxPaIHak7kvxoPx78
o8osjS96w79rp/pM8fvzPbRy5Makhr6aPipgeaExtduY5lyxZYHfofih5clri2djwIKc2Pbvfz8r
zfx5zaiTWdaW2i9Td75lujz1hAgV6a33sTK6kHxqe8283DtaD6/M1HfHovHGuzmi+JhTJX8VAH+i
stH/juZMQBYJJBmI4tatA2U+LttX7pkQNcCs3RI393Zc4F1EIa1ib2T0UM9x8Uzua4Ejuxq/+ock
mGUux7Y2DVbNtK8rg2vmLOtOTADy2rU2L1FPwBBeG32ahn7lcizImRoJZsdUHW2LXtBO5fOL7uYH
W4cSVFuOcTONCouYKAfMZrY444cHgNU36mon5efY2xfFifalojvuBZNMtalpCw07ANE639FXuzcc
MAHEhjI7qe999yut4uJWtLLeLQXfMhAlxe3xxt6WtmoAl+Hoa8cRFk5iLue1U988wHgvHLc+mKtz
LmitDtNqmfE4sE/Nmbg4pnIP/9BR/16UscScCuyVsG6+L2cG+kw6b8ip63OHFjYopuwEFfN3k1Yw
fyrnY1zr+IVXG5uWHrOkKau7NOxXmwjW6oU+aRgcGL82uhN/6xazV5l02S1vqbj3qDlUNYF0y7A2
bjU2Rz5MXA/jrtYfB3qX4nsVG90Bx9svOiMo7ohJJ6+Wd5fDS1VxLO9609ktHfM/Mp9/+S0UK3bp
L53SAt+dpPMCtEdsKQRVp8SigzfRAUAKG9uIAcD36KU6OKu4hHMAZHdTxoyxHlBWTHxt+dHI3tjC
lu62WVGmFyMZ/pqTXt24EPmRzvbk5nFFvK6lM/jxUlrLTS4uBub/+yUyQB1rLvBhqzOPVZSiCXVd
eag0Lkqyszme8tJIQQkCLSVh2pnzifnkgDhTxJ+V3QvUmf9AB5cvSak/5ZWWfhqP8xDppOE4xvCj
pHGhWXXhipaH3VDH256qxa3CCckmw/lg6BLrpaSUVsm4CCvT1O9Ny4S8Ue3855OZ5K8uGYrnCsLJ
kehoixiYdp9NXTdBMq7xuSw0ym4ZMQa9SedVIvr8JeYj26ZNG/lTVKwMuYHNdRpJzNoovmq1YuE3
BrmvOnj1qbphhltu7DWPdB+S61y3NEKpeN3NjwcgWfrppWvoE1hdSNEeCyIcjWs+gkQwzGbejX2z
hrF8tdPR3YHSsS/NnCBhiw7Cbt62aCjTiPmi4igglvxVuSUgEFWC9iYxeqhM4JaTimilycdfk6Ne
p8fVOWIh8/X+SPZD/CmLZKebxfzLRBXzybatgCZSfVtZSYrtd9BeEuyOYdPK9RksJxJYao43eIGm
2AO8A30dyfTmyNrxa8WM23Wrda9nHTBznFBc3dd50/U6pRgMijm2PfNMmbcSV4mZNc7ZiDLMSqn5
2czA61PFk2xNenrqKanbFR51FmOVMeRmNuyoe9HP006stKrbFEIcHfnYL4T5JBAnXhgLmDstZwyX
MQwGaJCABwQ/DaRkU/RDdU3HMX+uqdE8GA6tAmlpOU8jds9xcF1MyGSgGxF9WZBTf1aCfixu/7FZ
8We643GNzeUgcRRL8i+cqypUjjqlnNRN0NT01tiIOMUIjTelRGDfxajU1y72pqMT2+0bQZs9t9vs
eR47xs9NoTa01yBFD4l6Q+ywmB9W60F3ygKvRtqgpLbzvl5kaK8/uBPWoBLWe++Y96qzF3jALDvJ
wzqNy8UXU+cGwMMR3OuCMHysfeIXOgAlFoGjXMnFz0iCQSMEUP+laQ9LL/VmS85NsoZCkI0CEnod
/6eN4zNXGDOPSfRY9VWzziX25yMZNgDUpKoTTPfegzZWAtCfZ4b7Mhu3VqeDuQFBai6Nvmmk+aGb
0GUZAe3MhItNZ0uYUazUGLe8tyZaHJrWbtIWK6nIdznQW6k1uqQolOl6zA/w6L5BLV6Al/XdTgw6
oP/5rK8Qecqc3tIoRyKz9VvEWuXX+uuq2ywb89nS8cr0Gaz2PFFf49WI5te6RdlxLCxr3s3L1R9J
pezWK2KqnXUtjMXgHtQYzyHUIUqozJ/UVEh0AqsP7kbUpkIcqSqMNpHMr4vdFIe4zjufPFGrDAr3
StFhtfJhoUxh0pWNX/JRZUBWwmwGeG4MGRs9xrFUW/eq+4UAxju4OvzlCt+cXWZcYgQu4OKeYqMK
eoohWgNMj+s0Muz761AUVBKM8kaNIGyvdTzTvC7DLmmwlkpaAcyK4ppixqlQcLoLSnYa4LE2ONXH
Z+HB5+ybbjvkEnSG1tj18d+L6SEO1ThXD1a3cVYLQ3HeEHlvZLmBI3Reeu9NiYIleHJ+5sZ+IQP0
pRHICYA4bkvTO5PxhiIjumOJO2YzWNFTush3OXkHPdfyAyyxTU7p3RHJY/FNCZO0ASSQVrj8VZNp
Qb0ZzeG/bkh/hDLpDNS7tyydb6heJEzgZCFQ+CQh7osmCn8Kufb82JZiokgdH+d7FvyVXoJFSwMz
y/qgpOc5iwXRmUGP0XMAeKjZ72Ad+E7ufjqMU/y4+DuQsudsbTGBuBdzu2VEdmiW+WVu2+81dW9V
lj0nqrl7HO5oozfPc5yxPAAcQw6K3eEMeT5HwdDumL5xfzs/VjP/J+kkAIGIUp78WYb4T8U3xqcX
4yp11QWeTPZjFOPITjBHW0it2QP/j3MBIW0F89jVr3bNipXgKAgk5V4nUVMnLBrjLZns9YiztNvo
gg/QLtw0kLgEmHBIrnSgO2ATnmJD3nDHOL7LqiBUV/pa+QC72OMUzEN9z9UvB4UQSxP+ZPYiHmCV
tDuydoVfGut9tuaNnTUREDLMhTCj17CoQO2Z7a/MFXAHOudvrSUXry2Ojuu9MqOgH1yjkjYROCjn
plMUA2d0flTcoYwfTy9KmMDJ71WN03Gs4r/zgnZTlQmKMa1RGS10fUuWNsmZ0HTFV5GYrCxJ8uGK
4pkaYB3RMDdRFimmjr3nKfF+cnh62753usDQzJ1S+V9B3hyNnRKkLHU/Ac7cgQ8R3idkUyk4bOO2
nWhpGRuN9SDTf5oqJRtTma+aMOVZLg4cJWwxWuuoh4GcPldIapN69MUZKF6G2T1hmMDHzaK+QTK6
OzJKw/nhY5QpqfCHrBJ0HhVqsjC/JlN+AjWvwpUmDd92UtpAcG+2tgYcpun3BWa7CytCvXrF1ujs
1M9hErZjui+qZl+Pog+cjoJVKHkvkd5fWoql/UmrSfDab9ZMvxWE2T+50fzpjKci5wFcFm9vxCdL
yf/I75SMEjTXp5luPz7yS+UD8zm247PoEdAoDhQb03n40cns5AsFyhndjaCEGcaleJ00V9+BMWMr
K7RhVxp0K2kAwqpStCwIpYLiHz8XwAb8IhmrMCuoHHGL+ta6UaiWKDpI0cpTOeHvkbSoBLESYCun
13FKaKpFnsARkWm7PNtx0uUGJI+1N11whaz3tBqlP4AXWfCFfXsmNV86Ya9KwwDDJ5FiqyBjUxPU
ZrI7uwd75kDqwA/VejDGFG8FJlTfoF6679G4MJHiEmfRKlLjHQ0ic0CHbWXoTZaDN58G0ZlBW1gv
LrO8SMRhKgquTdg9c2CG/qJkCtDvfcIoto06l/4ZizwK0CWoRzPlcnoh9ppV+lY8/RaQB87EM6yn
Lv0w0HEOPERkfWbst4a3njwIhkVfRyGkSxu9owOpZYLGNcQjHzbKILYaWOQlFQED1wKDPHmwJP10
67BVQy6Fv10wMdtpHs42Cvk2NL2UmyHOr0K5WyAKPSTW+oZKWWYPBNvMqWHajhMoIN3o/uJ9fM0H
7Ro77Cyc8v8kxfzHzbFtsLnYAZrFfUzKY9OhTAunG4CRMATgMLyFYVLudTjljs1T3S1lDsoV0Pkq
f7qITGE7P3LafzxEfMz3z82i/sq0SXwNjxsxm+HcOY1+trSKedGqojBbtHXjLp0N6VOebByuHMjG
515LD61VjP6sOYDyGXwFrliAjlvmz1Ik1faBBJolrebLCoiI9J5fEQw7Lbamb1F7ICFrC4i6ptn1
duZih+tL0sYzTq683I16c2bOrvvchJdAj4HExjCaAG5CCkuxga9570+5UW5WiZFyLDP8KjiHt01B
+XFm/kSZ6MKkTn4izsN+QRze7EfvOHhkbhuGwwkpJD44hrkDYUWaQObnyQHKMlMSUjL92tvggMOR
616DJ5/y2WTJ3G2VANOLdOeVr6Kt89HXMc4fsWosOZRG+fSmw4Yco72eDLcqygce6rHOnoy54Qpi
ZmL7v78Yl7G8yjljVV8hJXP8kBWtIxXw234tl9NKjeOORnnv1pqaCKs8OXGVR8+JZEzHQ38egFJF
blcesRg7QTQbbAJy/pjiWX9qjelLuPlOtJb50QA+CZRkbBnrY/dBa2x2W9don9j9yMM/60dzHdTF
U+LwrwGQM2x8kgmVXxmp/cKVGBhl/wulJgKXQjzcsvONGyW/siJ6tvEs+ZlI3wcshyqej+4iui+A
GL/ronQO3uNDZ/zlr72kAi+/J55KDqpfGHj0TfJsYwzA4PxuZa1zNjkVbaz5ry4+cknImMFsaMfc
sCcVh9Ni/8DS3K1kGg/DEFFVkNCd3Wn+MLbymjJL8sd0ekmtxgupTSMa2VNSYk1MOJlCiZ14/F29
8jx6FM45bSxHVN7haBYb10rtkIsbI7BCwufN2Xxth7wLp5ZT2ZWnpMXuGNWRA+2UdqFqyIC+LdIf
ccz5bipvBvGnBCDPnza3IaortR/ok94bzHj9iDDRqXAmNhsDhMm8zv1rP+sGUd0nBzD6JYUoc7Kq
ZW8p0LhaJWBhcvUK7NGZMUpyeo8SJ7DIQ5zXjKGKBp3UN83lHacVWNyoqU8mxDLuty525ljhBSkR
iuY8qo6QT/y2TC6r3i7IbB6Z0PqxJ9IPbjvOlt83gsCanFvPlPtmllwu84WPpO+iw6K/kTuEb7rO
rKORDfgUR+iW7/69f3S5OzpjahxrxhEYI9jRAtJ96f3IiXo3EtU0JA2gAjrD+Q8CzrCdTD5Kq7LE
TZfOTlplf3c81d8NhVSoINQc/v201qnSzLL5y+HU1AyO9Tjac35boCnG5tZR2k+KmPncC/MzZxi0
RIxsnaq4kBvIG1teXRtpKNJ3lJZdsCvbR13MImCMREtltbXEqI6xxjrnQvQKezoVA02K4mCVQ9iA
c1tzWd1rqdbL7CCPMTpGoOiuGLzDoW7ng92Rd2gTkLE9vb7n32vijNc2leHgMnkVlkH7RLwk79Vk
7uTkauciLensbsojRLjEdwhpXSwGtQkcAQDL5BoH+j6e8VwHho1AU3eZ8CeLIIOWDWtoVtTc4bC9
J8bShNLQs6NrEodYB5TJFZNzziWiJAkbpCkhbXPifj21ANEyfI/MXN2ToFKYNxR8DQhNd2d58+do
2ePL2gnODDOCIcHcHcxZ69TIdL1NOQ06LqdwRL1noJvFCbQGt0cvpTBH1BksA5yBJWAan+2cINuy
JE+kZz69qXY2sonT4BEz1vEpfcGIf0q5GLMMd85R1zBP8yBshQM2cA75c98HLIoB0AaYtsU3MQnI
l23kXDHWaYcS8qGa2T6y4TpoCNKC58D+jeEPm9Lcqdekh+Q92qIKNDtbb7OTo36L9762DS6TRGOH
Zur3dEkhcB2tpQfhQM/qDMOfz56WJbzildFoW9GRZp/x6mojMRia7ddd01h3+rSX8OFgpI8p2gsK
WoLJ/ZaI4qQrjz0aSslfFQjBrKuJtdyfaCrdpkv02pqqOY26nA88yayqimGsmUrqXaJbl1rTpqPr
2F/i/DBYQx9WrtZso/otB7CDdwmtZkHvfSEQR0qroy+grC+pEC3j+UptlmG6xd4o6dO01La18+za
RwYUq0obOJHiA1zr6+qpba47vybyPGhsC7h8bbusyNbuPP6N26rEygH9qAZTSTGHV14NV/HZGiaA
dE5soepQiAvmDPOqhhPf1lCJDnGRGzxh5YQxreNxD+7771qxszF5cwKR1er6iLwPHH2oEp18jdxV
YD8kuDTLn1uti6/To+kAYq9vuXuPVPs2nX6pyDmCo/mm2BuTo+ZeYZHUNxJOG+INTsAAyx8eMO7E
hSE1+BHgvVvTkOR16PxsyvwHo3Ppt7g+NmMvrxUzIN+1uAx1j89YuioPs8w70bhCI1pULpyJq2GT
YKa0AUZ3tUezosl3y56MY4oFG6yY22/z1P5g56NNr2dTcju1ixZuhlNOI3iWdEE+eVZop/nJUfab
0xDkcCZ5q1jEQU/GuwRaU9DKZd/O+BQglyy3yUuW28CoGyUqSNd42g4SOk5P2EHU+cda3GoG3+Fs
IyzkGehQAdi2TLwDSVv5l3KAbTmjLU54znWhtpPsQm8xjSczw2RNyG3lz/StpsRKglsCoJt2r+2J
c5hmB3PLEauzYOZRiZ1vdVyVPufIJqzp2J1LvjvR0hSvqtB7KF/oOg4WbQMpCSisgj5t4VzPmq4M
Ie4ppp2q+K9m0LQWLFUK4e6MqaEOXUu5l2w0inMzR+VmqjIdBjRyPmmlXck48sCi+DtqYkzjgjsD
m1aYS2ANDRXVKG6IdJhbf3R32OizNIP0wfBxLNUD5KqgU+gUBWVTdfS8lg+d+2Eh0/+AJODciZID
5og3pkp03iAZq8Uyn0zgOnt4SI/7qa1v/73UJV27quom8k+z5qsi6zEgT3KLwncxKlPfOm3yx+bR
YfCTVHuH5s1FlC4n0eWrGNVJug1pGOajBBJ19ZTV89biOhDN9NDPpPQl4Cs/I8IVwF1iSvYIjlvR
+MuZ8mGr2UsajH0HpTHDbBTTIxi0PeHPhf61tPGGZwt+pI/mATGVD9Fj4fVt7FVPWql9t7ExHEk5
HCy7Wo7972SRzinmcLdJStwrRpS6+9qrzpUCfhn1Bg1d5aQf/71U2DqhqI7freMhV3HBJazSjcfs
MXZglnFo+RdXs8A+y51jox5dXmwh/467+SH1ilHjejHJ0BzRfLplgItVaPMOJUW7RQ7XbHfEbIwu
imUFuw0QQmtpqJTHmj45zatZlkQ1K9Z0q3u2BzJb5IsFM0ECbosssG5mMakZMNpnLlacwexV+g7v
gVHPE1rK8tVAHTb6utoa2viUwR/EJxRDvxehta7MRmZI7AmlK2fLWuzt7x3TnL+pk5/aHge/FRnb
kYHtqzcQc1aV2Z46vpV3/Tu1NLWn0+ZNUYn4blT6jl1pfpHr8C06pzh7LZH90aEVtgZsna0UcCYG
ESoSJd/ZTDW6bRtP+uMF0aYLLH3KQ9h0ipNFSfukWu1r3jMLK+k8IfCL037dVU1bMpAW3x0DpLAq
qT+esoIF9nEdqPIa+8TkEHND2jUfn6I2JcekLsVzIQySQ/EKDnoZ/KWy9bNdd0B6HOC3HMCoOmtx
xXJKcM81WgJGZPhagOpLjG363ZqQUSee9HBenPmEMLqc/v1oRD/dlp72y3Qa+ziO+7QmhLPSQ4cg
xcIaFYAK+gFE5MhJueRgJJX2yzK6rUqG5DFlI3pJcSJ3n/TdVVGzIW9c+C42fA4olvXiDeU5L7vk
qLnrH8MhNDM70S6nIPssWlRjU0vfxq5NtoIGEZ+OFtdmShpJy/gN6S0YQZIYvNMYCb1bwjO1y4YP
bxkhtGSKKwqNhmRFmLCOeAe4umUYCHKKAcWc3ciHkc4HTDgINfnTaZpr41NZ6YMlzqEga4wdwrL9
WsWxwsjjnWyuHFvak5Igcyq6MReN8HYHVe9R1OfQxoJMhHgHrRhX8paQ6eCPFnaIWRe7uia/0BYU
e8UR/bhj6+2Fw7dEwLcNsWOdHTkuJ5O6nrLPBNuWq0jIyRDVku6gcSkD0WsUe9JQZieZb5XUVA5j
pQ76lHwpCkn2Xd6Iixfr7xPH6G0DvUgj6OAnzuM7iVMqEHWZE+T+KHUp748Cg5LsTZMmP7WR8wOi
mvtldv4UlBBxbAPirrnb3Jm1fVXP78oeCkJU/NVzWbeHriyMYKDcOqMEe52frUlQLl6mTA/T6gBz
FgYs+5jZOLRIRGWIqKkdOp46f7br37R0d3ynOYvxZlogWAaAxoshDs5kXqbf9OJIxKgjlqVqYzQM
ZgaX/9xRqZEwJpGddqnQbSgF8mkba3b4cFkAMpIRaH5WM8BiOFZunO9XmKSN9EquDDYWrqOVj8uu
gJU4tNX1EfViPbxlKTW3S6OyPYEl+pwrIOxk4ATlWxuY0s4j7MmowfCIDGU0Qa91NV7TNn+KVRFv
HTLQmAz56GjU21kNdFsnjuLHAGOLNv3DdnUsK0TwxNM63x7599WU7ZYy+Ws17E0WB/6kF93VMJ0/
zrzmN/Fms8zTls0mWyWMTwh8M5rSsUNm9V5lu3hKKZUEw7mFgTCfV5dhB7G6PWiMKE3ds9m1l8oU
vjPHR9fgQe6bIM677kQmKVxW/IkrDatnVmhuI1U+fClTF6+8RbtqZUmLk3g9T0t5NitsX7Ze/tT2
4J4YfxM51Wj9EazRnZhjRLX570Kn+mFI1+6aAftdJ5ChIgGTlU8PZlxE+pLGG4ay6OqbiqAjE0hD
2xfzssHx5hFX9Ck4JiGKZzqgARSTLqnKakzWUI+Tl2Yl+NGu9lM1mNm5RfeTNQtOp1NfokC/6YZO
6Ed3k00bxWxJZTRtqYz0i2kyzmPyNiKmTjGiY7agz9jJUoRN4by4EanV0Z3fi545E+JM/9LQ/7yx
DIQoiBkXdyi+0lWYG+mSfVRV/jEOvLM9+ba6iJ+E/MgTwz2kWseJH/Nc6c0v5YDbMKudRweqIB6W
OIdlzY1dQXsjH9tjDg0ihRhDtykmDSgNfQYfi778EBmpGanN3cblA9J4nuDq8xfinaPjhdyRt+zK
1mRAa7GRLbW7jzPxFBGWOBpZmYXmZFCxMPf3McvebUEdIGr1tGvM2PeoTg+zCA1m8qb3OJo+LQ6y
IZdfAhN2jtE5z7WgGr3tpK46LlROhS0uFW29odsxonP+EvsZoQnPbVjZiwii1i6v7mS/11n+oc2z
8/wQ0Rq2Bzq1vI1FHwau3B5oxeqeMHN90JEAt9jbZ3nLrXbBuJVBsCrN+JqXzmMmFzPOaTczxJuT
tGburSYxCXgu8PI1Y8tlPd3MrdkdiEMGdE4omkhUjfAZKx8ZP2OQis/q3wsPqnVJavePsQw0kVpz
B876QFq77/Lr0Ot+7WTWlSORjs/HfHf6ethUhXWVIzG1KG5vGMaMI24SAEUSsQ35/1hnw1tkZ9m1
GbrjmDXXJnH3rpjkxq6SC4UdN5M7YVNZLGr9l1fRPtu3yW6V+Hw8NWzsvBl2XubVAWdYVg42oVQy
G61J5Ft/07Z0D72xeFdZ9/+NbvdktXJioIaKG2c5y12GNayXIsXVO5aY4hZu58+WWmDftuSbHZMj
QtHCZO2zrQ3J2c91mGheXCTBLJklJ9nKCTYuL1k5fUxUepIeShimJZAWVssNwGGsff1sewAIQYWw
MMnv1TOnjaPmSzuQgkRGYy1xU6jQiFvpqNPu4aGJthzaNFaG7RTHdyse2y21KfS+0DDXLUvOkE1G
x9TViVt96oU0b64BhTSrrxHKcZyN/y2G/sAGYTknIKi6moONiH6tOp8KrtRvxSbrc2T4Y/XdvnZL
48ZtY2t6ebnJ6HB53Dh2TpU+CaO3LkSq0J+dhw0k0x7d1Bx9VQ8Wheogrvj93unXUAyPDuacBpS8
4rvqsKdvUkNY2KfJKgO8OCV3rV8+ljTbUkikhYciKpM9T0O6SReOHVnpqidqSY9jD3g/ccp+g6JE
CkilVA9nLQQCwLAcCoeaP68GWx4D9MuQ2RvxzFw43fWDDSoofvhlVtPYtMm+Mhj/r2U6h8Qgsn2T
y51quI+hxFFPrmkZ7J0iCaeqlozqYZs7VnycDKPYTAPjAlpR/c4uiHgCigwKOOesh3PjdxThbXjz
qVciUhEJhDezrY8ocC+AqGnhpvEqXhekOFLf/G6XlBR8tX9YBDwrIDfx+ZNOEWStyi/JgTKYdJOq
GWubSz3AB0A6VzahKJlmWolN6gLEHlOC/pSLSWzYQE5LHHtUmJD/SiLtxcQpfuR63m9m6xG3NNJb
YiLMuAuVrB10hp1ssMGIh7wY19mHrkOhMR3EgOHx/24oiVLyjwoz2blLGYWDJEQ+afGPt4Ka6XRi
0Fk0Rbh86v9KlPigB0J1ojE0FC0XkDTXZhiNHuw7/FzBqo86b3/ssbhwD+wcz7qWpkLm71m33exA
x+ADBwQwSCJjeTZsZx77hzhIQ0pRE9hg6pI42nePMQvdbGAdTZJPJ8qfbFe/TxouUhl9C9vOmY7S
FwRpzHhtqjXgZDRv18cdv0xTbYtF6LcmEn03zOi/ksSeNM68dc1Tyqkcf1qmXx4EDTj1e+EtVEDS
oXN31kqQQ0Yeoq8kXIt4wK5N1LlU66dtED4bmVBlPctgxfmpZ+4SYGkNOeI6Ibv0znHXj6ozXcKI
K51fDZ2VpwnDPHPKYdlkUn7ZbdH4ptaVG62am9Cyama9c/Ez2APMVa/6rXFKFlEy/g9H57EkKbIF
0S/CDC22SUJqVbpqg5XoQRNoAr7+Hd5yetqsqzIRcf26H9+NgIM3ua4jiXAsJkhKW0I23VPC6Dtw
Jx9y5pAT93ELqIaPvm8p73YiDQ++kwWQNJjxtEo8wxCBiTpTytXkHoUDTnx30ha0gFXuus4MNG5t
n44D2PrIjFJzqX/Xs0caEd6WVUXZFbfxnLlI3aaZ7WO9em2dCTy8x6KAMMER0zyGyP6wKDVpTTV7
st2futO1LXVyTVB8tfOMsdqeODjyp5hQ6OXTJ147vSMP2eS8cUm4SP5JtGsavAdEM5MVWoNPUNCb
TCzzv0UXMfhQRBWd820IM0LbVA02RC2uQxUTeDhL96MqKFBOi50N+THLkNazAtqvM9Us6/Mrc/Rd
84VlP5M5MMJugBdcNhi36A8vt5n5sdiSrwiDOWTdF9nTY23P1lnnSUJAgw3/Uh0IzmPwluqwhySA
SYQFtc/bgRRpvNwzp8MrqHLwaXGrdwUHasziu2Es37TYeeU4CmYUl4+fz+Z/cYVGXujjmoahgH2O
dxkhXEKR+vfCIjyEW8BWB0D0mBSw1ysLBEdthcTfqm2Utq8o1MSFx5oacLAce8fNnqWXw7OJ1C7k
aJRsRLFkNE20J0M1HpbVVbdBme7LIr5EnaMxgwfZlPI49ZTvLoXQ8aY7eB8RUHf9iebT54Tk0pGw
j76LBCEF3Jjx1kuovDIXVnjCyuj17TlRz1CSkqoOR5vwDjqROKL/PShyPWpeh914YFVe8EDnHY2X
c8lwD3P2OnaIk2fMStRmDO5eTyblRCww8y3L6LYYmKwTEol9KvTpwzQVC7BQHkBdtY6WsH7gkZaA
vdzXBe/KS+3ycoqXmDP5cLI9RyXPZb5Hsl0BwpSlU77RDZp3G6x/1cDwM1tBasVolM68ieVo3NwN
UJLnLHVMdL122jWt9qIho4bEjemMYOXptsZDKq6k5DIWvpcqpT8ZQEG4xR5mL7VzXWm+NU7Ztmtn
DDt2Ku5WElaqg7CfGFsTf4tfww7faeLIsY8DzgIxxjC9MCX1zRm70K9tXwaOjtbUFJZxbj4sDaNA
WjjOifjV75SDPYQ3So36sOaqFeWnBRi2bQUaQa5HS9DbJTw8dI+KJayi1+aOAm3sXvOb5lJu0yKR
+K7WAugVw6MmPsQ4lITU/CJLR7w8lNHi/W1Hgk+IkFALS5BeI97BSU/MrUpfjDGh/tSMX+cWBFnj
xn9lf1hr1FQ2IG4GyWOAqzJMTHfz2mkauR95Yn1qmkVUyk3UIBnepJKj7s2MKDmcZ89L3E1fCrLO
DtuMSbCK6DuYKdx+JbaPM7SOIHMbwsENj8uhcSTebDYjdnL36JHDHZb96CZ/EUAvh+BEuUbD9CNp
MODt4gRqH//aqeXsNAyvgGY8kOB2Zm2WqyMdd8cUdSljzof4rOFMoFd4kQWjH4sELDRbTfk+GhEo
mXdntzRtOIOPvm70p2y2OIK1zbGovH7vOvq3l8nAAdQOw8MvFeNlmqlmHhHBNiVd604nXwx1IcVS
RR6Xt3sazOoJF+F7oxYwMWxV86NE9tvvWbbo1ar3gtkfn3fb+RUTTnDvYb3AXOKpYmGJUmpIBFQU
J01ztqhVCsakn8KivY9sPlcz4B335A3YaunrQ/8f1L7A4SouhQuWhIEE28H0XzS+6bpOvfRyEs3w
pSRYdQczPU6SnJBFwJQFkfOflkX7sRbvNpqFxX25oQWZww1YSZMkf6GwL7f/5SAThoWXl8ZuPpuP
LLzqgLzRccqBXCgxa162iLuqcQIOOueaaz4k+vbmzGtmfzpWDTIeHy7uFmPfjmTv9ZUr1AnvGBtQ
SBYv2hSyDhaMC0GW8qnG/M72emyufkgm3Gsre7Wz9o9uiGYrdXx8UxpIDJt1tDNlumPfpu8poT/M
JuuE+pE7458+2ENQsovS4y+ssbdmnnFwNTANxrJvcOBivylb6y3hKWB4EEBcrXt3RhSOgqWL7UIV
wPjA2oaYIlmbzK90Gs5jLCHcWG6J767XA8rDYL4K4XPodralwDM0UTnKQemolD+9AWN/tpQfpluE
8r7EaoMbHuMBIte6QTFcuFHeU87mdttF/d1xlef1G1mSxTktxvhMZL5s+5BBHflixpNr1/QLkG4F
2IO6TDx/l1v5SbJY89WUQ1c18T1F1cNRYeGSDaGPeGHxFkk8/LnLfWA9sZKUwae9QJGIG3ECXeJt
6vEXgR3NYaZXEJREnLRRSObgOrm1ztowPUUzqooFRbol+8OrjFCHN454fEeKVOdiYyzML2yj/jPs
7tAPEPyRrM8I2jhRHFYn7A4vHg3KQ2Ndxil+EwsHfg8RQ07vJWSRsIjNwDGTLoxG/AwaO4NGsg03
zKvLJie2+l3fKfAGeCEbWSKDphtR4HIKsyr02gwPDbCG3mHfln2rVfk89Jr5yj6l3kQHQ1GsF3KT
95zNBGyUpuVtk8Jb6wGLZidIBhj1WqkvOOYAD/Wpc3MbrGUJS2PDaqMNzRJ/htNyNgM6haELmDTr
BLbQmLm3Gjl4v9LSZyGcGylwyQuBa5QR86c2UKQGDzxDoz8TGA3LlvTwwKParF1zmyRwIOh2o2K0
SeZ9a2MBNoYpO5liHHbZWjdM3GCPiRn0j+zPqUPwKX6mVdnd2yxmQypNUGa4gOcRx0GDSWxQR+GX
s/xj/Juoy0aDzavpADza5cjC4FGUgmeYMb0Zig6PrNXmfUOhJ/YLnkxDbMCSTj9Bx9CVrCbFgetE
YzisWl+UAhW3vBg9LPLUGVyKBnrmuhkoHeUbN9WQz73Fj4vr9osc7MERHABGdwhYikUXXa0Bw8c8
hvUSsS+jbWErh4jFBAr/BudQQ7Az3bE9pSAy+jQMxTvSmsnyDTNcjGlC75x00+tdc+653hoEZ0KJ
iUkLr/5GHyiyP90CKOTDf6Nlp8e2dw0WAKa15yzkpidB3/CuqyZ4MxGYKRVmedlj7lH7wMlNLtX2
ZeahPJoQYawWZ30OQmlrlRZnG8c9oPeaUIjM+BjND8lK7lyl8ScVO+Vmmer0TqSS+UocMiI698lT
Mmwz8GxUO56CHAbwkLuwAZMvxDjfK0zUh9w4GYWubpou5yNScEM1MbCLyub3ViDpIk08typvgIp8
H27sJ0QenG15v4SxrbxyDt0kCeKoIkecmKryaVt4pF1auzKZXpKoyc66sF90GxeDjUTL3dGdbDUm
nFcaq/2H2mJ3uRTL8kfziOVoa/Kosi9F8a638luZC+MriV0H2cJhFVxp2tYeKKlQBswChAKJznaX
SUPWsp1upzL9r7maLmxmytEAH2LY6ei1ZmcMjyl/nV1lwFXjXD1WZNdRjY/A482bUpvPolPfEhqa
d8pUNkd14NHrrDktJiMCqvLTLb4aPomPJrIYfpyWBHdLL2xTQ54rbnlsl2FaMPVzuIQLSErsZrYB
6CUdumvk7abSTta63WZD8VjnE/RPg8rRDlZfOVtD4/TSCzoNLO1cLTgclKJRUNrVKVBko2zdAanQ
TGOxSzMOVZyWjnrENybhr/fcmU/YGcjuuClXM/BYeq54dVl0r/VYk+gUkOGIItBQdUyF2byPR2YC
zSNgqHc/Rm1e1XxBH6iZOGDAxLymbL+a6DvL3OwNB8f64c393lL1eNcofQR0Kp/OuFCfSoJhpz7T
9uaCR9NIvEe/Rvk43DgbZj/1UJraj1mPIkTOh2O1krLNVLvA97srmM03cHk3VlriKc12fZ1blzTX
X6YB8S2F6tqVWnMdEAeW3AFBZ5W/EbuCTes5dcBHaBJ+wFCsy9jaFwXmPD2JIVs0f7yGiKMWDmvZ
JG38FE6IP0G8ZwmCfd2tq21dsTyQ5rw3XD5QnXhE680clTXDCRyNP/ciyH34859ksUyn1vqgPguh
Kee2jwA2QnAAiRVF6HXrPo3Awjuk7n+ma8ccN2pcZqTMByejSwoPLIolR43lGtcWdLSZzY5edRRt
zx4IIg0k4gJPM25pAqISa4RenarZvI3Wq8dzkNL1Mf5EZFGOtmLTQ2/iWQV2R3Wji7zcujy7FKe+
Ri36nyUg+9RUHQ1fpWd2R/RmMtBxDbqLHeSOSFnidybzcNpG4iAJTwU2K/EqhvtH7yInY916FJVw
A0uaR0d47x7RzzQFMjUlzYnWwZEl18SmaL55LFZQ/+l28PrYQ0ljEC7dT7pjorMJmV2lLnsVclrq
UPfeEy4xys5Zfq6uwyqIsR5Cfmeay/mnXbmygHISCcS9t3WW7JPCY5ca215YSsfvhTqC2lTHI7Bk
UrhAjTfgDYJeX6ztAHeMSj98ARR6UXnbWOgo4uppBGrBaOAVg0hcW/ORkzXXxFByuJD0pBgM514b
gXejKdJATMBOwh5cGtVmnNj7qLFt3pdY30fNVy4L8+Eo81OBBZpSY3MktQNRyHououRL7RF9O2BE
JiDGTVxrR1c1fxtt+fNM+ITSczfWD84AgJUxfE63z+k46epDVM3Ps+muz/fDTJ3GeWiMU1HiTZMo
aFM2Yg5HBNgvQOA3whuAJlk1xxqUQ5JQW13m7NsW5z7UjY1eDcK6Kv77v/PTlHp1QVH/4wpwfKOB
gDll1K/Sm0o/1jB8O7Y4AcdB98C97LdJypbAFATouOpMZlxi+kzLWXRZAAtQJY5sgcPtYuTqDvvr
qyl6O9BTJiRblX/U0bGCUiAwxoX6KlvupVHjDhK0jMcxW+H8iBYncSXDYHHrFqr04gTwuz8KyzSP
nHQJUDe8iVSDivdanyyW7o1CEkv5o1EexJ1uDHiuHTxl3pJi1B6BuWFkMvOVFm1XLFqHfb5SkYsR
s6Y5/MG9odkydd4WLC7WmEi/UYwnjLloqmzstgVO5AbKyquuWfsu7psNDfB50I2o9i1R/y3ZFFrE
C872ZoIbFLGJ0e+FfJ/Kky6zA00o07vtJDfv/9bfhHU65SkbwkZZaOT5W5dnLxjzsOeILPFd9ul+
SYX8RhZqDCZeA98Su6dIuL+cpjHU0qcZoE1zI7WkFYDt3rOVQu6mPxUS37bClblt4kq/4OBnQ5sd
Ir35zfDN3BA/BgRPhnYHy8Cg5XIDWl1cuYg5a6VQv1By+Cyale4MK6QsKKY3o/a9FUtopZPlzxqk
9IqKAlS82GQE70SoYttwhvib/R8oSbMijrJIxJ8B4S6JcblJV/1mi+Vsm9VPVA4qDLjYvLSCgEfd
B3WBAzBxi3HnSE7ObkkquXpFfzDPcQ2RcwLh6+dlfSOKDvyw6V4JrBs7W2liai6bFx4v5mZgAN1W
zqers1JNGBb2mnnDLxVdsfYsQsIzh6pWemRXTcqXqCGVIDe4lGCrrcSUFFzg1uLMxOCHPdeoMOe3
xaF2hQyKCq5vxKIdCXja5WYSYd4BqUascEOkqQknYZ4GpQpYiEb7DlDIMFO3u7JdkVXnLXYazNpG
9FaxRd7TpeenI9buVHUW7oU8D4e8Pk+COYAgfkYMekfuHdmDTT0CElSAvBCBrSiEhSIOXB5RS5wv
x7glcRCn5T85ZYR0Z28/m2l1WaziKzUx0wNbnI46C6RZreUZqN3v0C8YH+/Q3JyL6tBizUt4b0ax
s+0tIl/pApJXS5YDxSSfrIxm5N3/ZIIbubRg9yEU+JLpxKfFZTenlDxqWMGgaJzU4aE1UHA8kgW+
FafQRrOo2oqEkHQKuc6qcAwueRkuNhqwoG5naJpDFy2I7lra+0k6mAHHeFjBpgQNNFjZiSEBSbxm
Qn+zp4Vy7PRaqnqCgMZamx1Tuqkr3P9NHrvHVhjjrZn0HZf2cJgVvt+Co9B9aKfDHEkq48CFbIzq
LXc1+8SBgqKTyt6XPTROze3mIB0wYWbJ2qoEGIWNneAVPz6gRijHqjOUI1wbFswiEltjwPzXLlnD
tYe2E7Wzr+PfPSyC54SuWB4IVJg4CZLoCSX0PpNi2csZ2hyowG7f1S6SReLJPeWKrJwYz4KR1ZHf
Dyo9lSRhMYUO/3EEX07EUYFxN9ZPvmIy2wUr0YZuLtwHCFFbtW0VgL81G2wP1AREnC/gcs4JY+dv
GtHKawpI1XO/uDtamrQtkyu02H4BrJWRMdTMyLrBAzx+E2bPDyOh6r5g6jY04OejRs5CRQ0O6nKw
8Qib8kYIk/xsEsW/sH/ZqLBvc4sXWZbGU2q2+0xP4/e5ivVzLshM/f8/o1Zzd55XU960/l+LUZMT
VV4ceh472KwVcUnq0dqQWBlPqUGzJc6445C4F0VJcDwI5oJSRPFRRMYWqHR2WSrlW0mM/+BfpGFv
HQzYz1TKiw+JcWxTzN03JOV0izDIy3e05/k2a/G1R0A56i1ji74MfajVu6bv1VeHTadfLsYx6niQ
YpQj1w8a1BQnyjG7ba/hyJrnefRrDlAE3zR1Q5G3F1DTHAdDKmYchBScjLH6qKhGualDsjWkppxk
U7zkghVIb5KAGhye1XJgXMuVCyEvhwnptIxF/+Y6LPNZtdmsQMSE8aj0ovLSeKO+jkt0+cytfuyY
sWdZeQyfKRU5a97MquKrrrYYBb76pu1uqlAinIX2a968p+7nnMRh6b7E6BIgZimz54QgCOAxKJr2
I25pH3PcS9eme1NLw1p8SlHu1XHBrkP/K+pYjCW3cV+mKMLyAL+cJYjfkKTqOA86fJtpDk7mzuZs
V8oJqih0K8wRU+fRQJm91pgAFulu7QRPiH7sefaqmveiseLrBqgBEhxwS2LLIMojW9Lf7Ajku9bN
m6GjBMiN36L+ZI1YpuKDAslRbdOjVly1ftr2LFydhlhkycZC9sapG0kUYBVAgDrT4Ey2MAYrLz71
zKZd991DAWsAcGA0PzaYuKXcoi4ZGX6n+jqlP25vBg29kk3FCMj6UwFppc2fiovMFLuslbq9pPvN
sgUl6Uzn6oJQ2H4mFnfinNQBSEZAxiyI2UsMjFCY52jk3g7wLmDPn2vPOzF6EMv4Vhr7ie9+a8GM
HM13VS5Hten9YhrIT813FvZA7PpXjabi3oz5nW/KW5zpz0P8alnVDi5WYJebSPmpoe7tiR5U6bs+
f8TgfZx4Qh9ljFCYFxp2/cxURnOWDWtCUQdR/19JVBOXMxgEf24nXFXQ/nN4zI3ArPnjuM9FA6yB
YA643xF+l6e8OhrurfwC6KDIiOJnXy67DTOvNzH1oJg/fMb7GE8V3mOvGWDQ1+GCHFK4jBf0OMoG
tmzNyC1PWdtuQdL4bCDeAQduRuzbitruegMnQXVnm0Ni+4q9NszJxnMCkuonOTeffqmtx0nP855r
4hN1edKQ0uBLsE9Cek/wfUybClB+Y5wJfQ0Wpm9ToIKwkO2DVNxKs7zI5WuYQlyItAJjcpear/Ix
LnaolPUhc6yjRAtzIo7KBFMRwC4YLHcLQIYFC/pCYVLW/UZILR6v4bF6pgxy02MLpExlY0Y7J2+/
cHAEpMrCREavtT7uRlBegL+ViIHTtGm8Oizat8nqmWpveFD/UmGfdAp7Y+vCRl+Z126lcquPhEtb
wOoJPwuw74EN0Nq1a0K01V0/d+ONjHQKe6JzAguNAkBsZeKQ22ZYJ8c6PZEy29sG5y/5get8H3P6
B57BWcc4gADejfZP3Dzn2ndvLbu+fFIReXPvRe//dVb6Z3DNVtkvPPONWh+BvVmMaHb/XasnZSrw
E7X7gY/Kfmb43YLC8IuLxFEiAMxA7NpoBEfYMLJbOLRccGp0rRqwCOeUaymHl9pq2Y5CPh3iskLG
VPceQzd8FtRZSEQC1tn7eZoPRvrWF784vkG4b1QWwml9U8tL3cOZJV6Q6Gz102u+AhFGbnTrq6te
SjwritVD6roV7Rv4sD2uj6tqHVUsqhEtP6LeacXMquXSKEduED/Pz0Qg/FGXfvligpNd5jYYU+FT
7eh39sGlLSDeV6swCm89Hz7WNXicnxU2lLg3VYt+wh2bZCyvR4jsRwcnfOnxvuuQwfjZEsLSDRHL
dMRi+o0NNU37C2WGjMXhyEp7XFRfU864/3ZV1W30AfMsWl/zrheKT8/iSnsnV0mtebZ3sX1mPBYV
gsaDTmy922etFzTz77oO7MfPph/eehJI3jTTSkmxxLAl97hX8Ahj3twS6AxZbm77ZNlb2TtZ5MaE
kY9mLodmN1GzIelLUyuwHu2/lG2Ehygbe9fBxZkjgBBO+Va1Tgrx6hqmnswhRJuXqXU2BpNzx84C
5QHJmDCoHRQTYU6Mz/kVeMnRGW5txE1XJBenOSj5uSdNq883uDxkFQa4vjt8kkELDclqj32BmKin
vuh1n876cKAVCRzDgEI3ANEkVckDPuyoLrYwilLUXf3jBOTbbANUStt4vbPi4fumd0x1TpxxIG+t
DhuoWxFECYAjWBabqX+q4JSnYP94U8P7xklgYL+ixUPyJIm6I8dc3yMRE9MjoKBkJixW6ZI4POSc
PUgz71SGGywIGPVbiGe3GmMrZpKthV8p9lDqCEJH9ucsDZ/w6yZmWw8paSOSR9kyz45RYGIzzbBm
65yvCEywb+j9Nv2nyZcVPZHhy2a5xgYkrIDpdS2nPyfgSpMsmWospYX2q0b8O9V7o2VhVVP/0JEa
6Qn8NuxAya1nkWSceAD12dgGRFOeW1XygGHAULJdaAUtusjHBLJVq9UDg34xo9mLDVyUTWdqcFMU
sFh/azaBYPhFGN3Bxe3c59rBxT4yae8qKZlFP43xs+JkvtJCamZp6bnPZdqT1u52T2s43J7vbcW7
wVBeIUmwleIl4m6whE28apfVl3VMyrWOJbm061ZrtVkN017i9cGyNwHdEykukLLcAyGBYo3wBrAr
z80SNPZzXAxHZmT6By4lsQNGYr7im3G3xEVdV/cZmIaQTQYjuPUYeYxLbuq5O7K0HcqOTFSxVXSB
S2Xk3MqApuM3y6hkaJJ3VfnArOUQhR6qXTMf6Bw+KoBj2f+jgL3E/XVofqPu15je0xb97tWR6jNm
tTCBce8xtvdJtB0EYfhk/jFnj//et95/1oiZnNtUjC1RqumltX8mFYujQPtQnwp+R5M7NenQ00/6
Ip41615Nx6lDcbbKU2fc8MytNKqgjO5tnT3ctaAhOtFxGUD82lZJfc4jZ8fR/lil+9pSP1L7L7VN
v/cj9+F2VxtDUuUAtXckrM/Jd/XmmGncNaxYcjp+qoTD/tDsjR6BOvcB2dGY+Uo5B67KfewWmOqR
zGBsur9mddGq4eBAX7GLItSGCqYSTaNNtgFl0JqUHhBBTTOIsH0Qc7vlTnTXedwnpXOFGPaZ6NA5
co/4ys9QoEOvVFOY8GD6EJyJoituEub5/OhM/agg4FjySLFBhDJcG3iromtnUgUr/lMWw2e3dCra
D737Z4L2idE3x0TBvPFR6FUojelxL8lTAYV1dGpY4jXvS0JYXK0Mezkh0ZnXePfkePQhjHSJWDEg
eAQRLAA81d0p2c3WTtVzxp+PpuXchP0Aga2/dSa6hsQwJ9/pHQ0H/GDrdhJ6yIVhM9BcHsJlVwZN
RhixDUXfarzHxEFkZsD19Ou14Bhi48D8E6rzf4zip2oQD71JmUG8PqymNVTicYeYp5yb04r+c9XX
FOWpyYxju3xM9kth/lFoDKQf2A7cO3BvAoaqszyqyn1MlFhKVwniSPkz4+ZULuxWlVc86i8TUgiL
lT9FwdhllWg/mIAnBDXACa82wUaPOLDJNoIIFnMO78j5UipOj9Bphja14U2iXCBCFa48JY75tTCN
cWKCT8Rz3VbPQugkDSlcZPegphzxOXcR+suT9uZm8UnO+QduKk6nEDtNzvym82I+zVgW55nzDmg/
7CNK9sZdsdXd5izwQxl2+1iSGPGzwNaNkhBpW89h/m6652jJkYXEMyhcbKEG7gLMejqtOFNyds3l
2NjtjkSmZZ1bKzkIOR+I/fQGEYhF4d4/M6jsZkFBGcTC7NYmRVjsG+iqc22d4ZgGMRXzOPKpnMjU
m4NSwIrqAHx015ofvXf1km4DyWzjMO0LjhherfAOZIUzulZIFdlu4G9a+d6jLFt6zb5nQdl0Hq2v
63a6A3Cn/C6rUSpDMx5YzJ20OtqCpt9Z836xuqDWUYXXg4XSsW8Xb7YLK1+gAWlhhA+Di8Uo98Vo
QOL8UUhB16b+UlTVM6jTQGX4K00SllzuKlQjewRdph+leVCFh9+TnyXL070z710LJpJCYQKIK8N5
ycbxJQIKtM6bKvTXzhcq/Q4NlBMT0xpq8goCHQ6mntwQ8jkETtupuo2OEVqUwfQYq/uCEiJ+1P4O
zoy1cgK9rwH2Vse+NbwaKvGK1mHKtW/L8LQ6QrTx23aMk7XuFuOvmdKLbJDb2nlYC1ntmawaPueP
qsx4ls++i4KXUtvWMy51l5qobZTZRyPlQLoclv5agHnM7fs4Q6plte8p7zWsDOI1IY+fRZw8Rex0
t33vWETR7Rd1wJqIGtCddkByDyLV2uvQgzOew7NyWZTxmc6JpzSPmDNAoS9VaILLTZpuL5yJ5nMy
U6jYafTVEiNxymGj67jnHb5r4Bt/LRRgCDnbCax316RH2YGOmnZL2oYa8R83/QRYeY7R9zqagibW
iua9657a9rHiXyAMK+bdMa4LAxKuhQIKu+SYnNhBJiHHxSSBWPQ3qnKzBYx1N6giJmCATPkKbNVZ
ROHCpurgzTPx3wxYsgqwxiouXZVim42KgS5z3D1P6EBymuAYV3GSrqPen1dSHLu8lN9N1w7lrG0S
7oGaZwNiUKjr8XbK3oRm7WJjrU57jSwO5RqEkQeTut/uMvt91HZuXF2cHigrqX33nHNU8eoHEdZp
+OY9mq3ZAhKPZDtjfKj0Wzd8nj1unXj419YWByXWggntGfJPVSTBLhCgzOrUseuDDOI8rNrfEr/z
SFucltdBVz+w3x5oAmEBiKttAomwAVq8KaAmYMyasiMTY+AhyA7ilvY1sDYc8PPWkiWmvIp29Pau
qXvWlVDpj8RaTg1vsi4tQ444QOl8tjAfHPjxK2sGXrMQQunBjs60e24WdaJOG/tT7x45eaVWBJ2C
SHZdbjvz00YcVpWrRmJBxoIjoXdns8tKWBNYs06Gop5GR+eQxzl1eYq1owFxSmWTkyKsIBOGfXJn
8UZXWBd0YI31RKEPg1uu5JDbVCF1LBM04Bhw5dw/MSbojQ3Y6zDr9iZVZ7+t8xc9vgOJyFu2LVcB
JiKyv8huYBOEdFHU74PEAfI0iPhks4Fi1eNXzalziR6Sqi/ysEnJQrxHRs+w7viUc4blepAxAfnG
YYv9tezLbxCxX9I82Ux0RRXtdZI/TmPupxiyN9JnLRwq6wAmVdXeYw/rCChi6CziKEhO1WhpsHd6
++5BVeN6o56ZYA03ylzx7r7S21TT3qOUgEIPeGCqUgs7j2MSz1zXfoq757wkiV0jLjshO8is/Gcr
wFB+8+RLeIepFTdgKtsIwb+l7FSdUHmG26jx0A9q9zvW1ANwoU0J1LPoyFpsBW1mCpUh7bpuc33E
KZBLh7w99/3eSc8ax8kRrKAQEscrMDj2mVBWEnufsCRgNRVaY7tdOg3E/LhrBheMq/ddpPPLovfh
QOauzqPhklfj2VQ4g9lWexZAPP3JHIEoDeqz0f5Z45iFkAGOkQ43yphkE3iqNoZjDXnDm6zuCmph
w9a+D/NVZrGOKVAJChO8V0pRB/CzrIuh6SHORHl8sOppP/Z8wXR/mQwyCVjFjrzEYGT0oK2RrNJJ
8jM8K9T96+h1+BQTI9/J2HzO6yY9NESiUwwYwZyV1SalhWnfJfqzbLvphu+yohIVw+SC4GhkZswT
FQ8nRp4JHwe9okINurL8g6sw8iwvv9NGoAwZSCwGG7SM7W2EXeFGT97VNbJrPEpzpw0odOXookca
eHSmbQ0DdD9gWD0srJvM0nC39La/F/yCF2S7t271E1D8U9LUe8xZxLDEX2dBEtWN1/wOAhtPSura
jOfkAgHrjSZ6PHtuM5yUDNEYtuvBtLvQWRj7nCJ1XzNUyt1gZqCARLe1bWYGrzcCYuU3mdpyD06G
zPo4VvuUK8fqPMIN3jv7hqexAuqjauorcv4bhRNYoWiDgKw1CEyiffmi2YzjfN1icQkzSLxvldP/
1M2E+hbVcPKdV6aEIQBSHdZIoPQJjZQcdpHcOdhoqLbcUaM93NY0Q12opDAgq8NFsCmC759yOQJ7
FsCDB5VnYjmZ/2mY0q9A4w07go3Psz8CFtE7y3xlka9lC+jYSf7D/z0c8S8mfhUZw05KAlpaoRkP
JO6fKGkfve3UvwUIZwhbB2vQysNYcLYZs4R9kpUEM+9w8ScA6u4nj8G2nLO7C8xr0gx900WfrQWw
aDc3/FTthMot1nWNHcV7G2T8ptvOafJPcxQWUwtxWj2h1A8ihTcp/7SI1EPFbwoqFzuAXh495FcB
IdG8ZRbUZMqqmV4zCD7tkCHS6pVvp3G2/U4MDi+TyXjujABeaThZbHEvczy3C1iLXzpnvb02Kv+w
ejOfsq3ZOFH0UU8Z7yS4MwDX7Q/VmnlBEuTi0fCwrZiHDtWU3oSZbNLVya8Xtht0pf9LEm89+Iy8
VuQc1Co9pax42P/MaZi7Ct+hMXIJKaAkl2cXL9t6XTSjZ+4XE0BdqXnNrrWj10mBxWXFxdFN7FMa
K//j6DyWG0eyKPpFiIA3W4IEQe9EuQ1CpgTvkXBf3we9GBMT1VMSCWQ+c++5oKoZSyhG/Iom3Nrr
eHpFzHJ5ruMfS31XRkp+t+ASkpoTQenjVpszdTUho+rRc4KlBorZpDu9ZAQdLBXxCJhLM8wX3Rny
86RYp6xq96qTcvrhxy0rhbkhFPJVH6PKAYWIULdLhZdUyowfn3tzjEyFkUPar8wC4x9KhKGLvsCB
c2CNQ3lUu/cegnigDd+ZVvt2zM1H0hM3u3RAe7rS0mY3M1R0WssTMxHsdb3VgIloRrafiOliF7jJ
TCSw2kWLaoamtzxt11jv9mX8JPtvr6hikyJ6DfvMaywNfsV3Y2qQJhVETWS+IduCHWCpEn/tPwPg
bKNWe7vAVkrrlpwL+DJuVIIo5IL2sR1tqNc9nYFvEj4Y3eCSnryKe41UNfT3XNvlE+OIh4AcFC4B
M6zFJbm4G/G9jJ1v+uMcTAm5kfixvkf9h/QHpqifxTK94MFyEtIa222KTnuusC98WfZFWWJ5nT0J
Dywl8lVYiDczSreQpPD11GurfwvnyVeJWyuDH6ZpL2lQ+nVsHRqF4JDN1NQuRiIvbgM+WjZbMEHT
FP+VqR3iSN46ber1hASYztXsuq2qPuv5L1W/RvSepG4eKprIgPlxwMBaqScXw/NZ+cgrqoez5Ngb
TXnVMc2M4N6Xj6lgzlLZry1hjLk4NVsDE6S2lcVXytwFGiNjcPatKbEMae/CBrnODBm0iM4C5GDS
bCIOvxnzv6z9gYZAjs7tNCLlor+IafziBt1x2u4V/SWNAOEgpxr4uLHd4fBz7j1jmzRlO4hIXBQj
IWXxXktWqv1p5dsi2ZnGJiPTLrhpzetoH00eqmjBbv8W9ryrIImRZUOzkhwzplUSjVucb0KqhgJ6
ox2P10w5zuICksUNq8KtyEicNCD14qbqxnXQnrazju2X/6e+lg8rg1kMK+aGYnPRU9jCdJ3g3uNT
MVINRQdi0mk8pcRXxmHgWubDLs9qXiOKmPd6B/UmLU4FuPtJgf/CEzVqD+ETe7pOoxo4FMI7DeF0
oe5qxB20ZlkwYENjB8drICcnGm1aHsDwvJcMUdCQkTcUETEYWG4VSbvZQX2DDEzXLJ525OfSDpjH
ZSpnH3sMm6d8neq0JpT4+U+ivxEtQi8I5qyDf+KZRNJhzOBlEkbr9ulngk4p095wy281WowWkfKq
kWRWPxqUdSCjzBf7bluyvZgnfJ0GY1bKgJzmRjmOolxRZG9C/SgmJhq2cp9T23MG8a+iiS8QM2U4
A/YCZm/PPAkKpzuya04RSI6HNv+AsTAPKJLsPZILTHWLQg8ZvMtsCpOIW5YI6qB/OoLht6dnODqr
L2A1y+hI3BVxKVF7Dh1wEuJdBhReSUV4HQbl7ITqyTbwF0S8I+FaL5cs2Cgm7SHhQW5WQTuwK9qS
uQLFlyHPubRvsUlGBC4sIgVWfFpxuKWGtsaTIjF1mR9n9gP3sn6zqruKzBIIJaGgHw14r0bD/oTA
zA4QUe9IhD8Cvmfz+5qwqQNUtWFVDTH4N+EAHVsI0jFvFGJX+UuiwssE2XXBp4Teqcu4OJFvjj3O
fJYZDkr2Ujmbyledfea8InKwRWbkqmpJ9Ini1kA+SGCRBn72k8g+asXwHOqXsQQpwlAoIZM3qYHO
ZFRc9o8c4nVhJiGn0Yb17SrIGmjEvE4GRhhoEU2yhFgoj5QA8TYv6UKaQx21l3nSaQecU5dY545+
aZbDo54/4P553DPMnUEYxfjlKhl967NX+1+lJqQWyVyb7mNrfGkyZZvAdqK7WDVd8N4nhWuk49ms
ot9ejd6sZEmbYb7Dhzg4lFSRhp5ossTfCI44zkksAksSHKwREC+pqtximrIyx3ZNdtAtwGArz9e+
1Tai0D8hm9+6hYpJRRedrdD2LIVI2fBuCxx0AWGsrYpIBbddsjKZz/f1eJychFpnKP5fFfWNhB+J
a9CuqE3xEWTdUyBuBPTyliLMUdSvXim/e7jIWZedi5wOkTs1D8XCmGe/FO8j7VNV3swqvJpfSndr
MJ8F7W8mHQIt+tZbed+qMZZj+2OQRk+dl6My/UhGwn74ZDjAP1rBsIma1uJpXmy+rEN6oPJB3iB+
S6/kZmIMHRj6NzQ0fWRjEyr3YRyvRYhgx2GYXlUOj7C5Cx19K4B9OnK1qxs2MvqyKPmQlQyF8fQ2
ZOmLaMu7NFi+zFtXaF8tNApDFXQs9mEevxQBqkeDGlUOuxjudgGewLRnKpaVvCp/h2Nrwul1s43a
uyT2Irwl0dKy2S3HuzkCZV3dG+x5aoOCX0SX3In4J7pdFYGKqg/S4p3De6sm4wuavL1TCbc+vgw6
vSNNjtxLV1OZ8ctpbiVv+Agki9iwS87CkJ0WhotDWRkvwcSOaPqmMFToj9cdyCGboTp8OVbg+kxp
zobVbs6N1BOVFFOwdiueIbhz0UJmrFAO8S+d89xED69w28u4W0L9HyqCAis9CjxlvkSOqwWbsD5p
yV5uPzLHvskkmk93JODUs7FymBsTnq7iJ8D4y2OEliDimJ3LnyvvmzdFT3KH1iiJD8K0tlL+1xWK
v7wUffwWVQ8Dx04B1CrMNY77C0JV+BbGtAFsZEBRPOX5pak9FiDI2CzFt1LIz2vM42aN1wlOpODu
JEmvk7HarGHzYiWyuEg0j6MRJCrrLNys5BZoAGhuySuHN451Ccg6VhiD2SUKSG4x15K3VK4FamGy
Ch4shk2SzjdklUqv6q9Te8ANNgRByMJVqfPSh4MIdBUfEZywkVZ3yCGav0RTn5lqANpi6K/CHXEw
wttgSYTCXrm6Jmbhm9x2VgMor8lZUrbWrct19ydjExjZ8k5V+GYw3W7wrcv1zo4ql/SAXVZiphID
Q1DuepHt8hQ5JaRXQwnXCqMSh8UPNwqDgqHyiffLungd40f3+TyUE60CmtDxmaKeX6MmzRqX/Ob8
qv0VXxN6/EuJGhPAiLSPd9OufRmfGE7ndG1TChNe+8FUwEHO3Lsf4Xv5wuu2KI6vzq6+gt5dYWmZ
MCnekRPjydazlxDdwsBNzvd4yeAM9DkSon66gPhgdoJniW0iteTE4mxUvuOgZHRu9X9Sv9Y+B5a3
9Xp2nT1CAfGiHxVuIRXLM0FnrvOPhsOB0I7ElMkHyxEgJL/5FUkd5jkav0J6g33OaleZNnp9Mh8l
Rhh7y9fWpfux4mZdNZsKiyjOctQB82lEDjwBbV8Vf9M7VAJ0yvguKENn7PDFxtE+8sW54jP3RTsc
rnDjFraN+I1nlyJoRa3Ac8+P1s8E8/AD8qPgORezV7MizPZk1HUZPxOqQ4x3XlCtpfKBpwZ5AB7O
ITxm8sZRfFrSzdDv9fAg2Yc8OnD7VdOOojjsmBv7UnVAJYQORsA32pfQ6vgCIcNzbb6XXnfCJKEG
q9b6xeRr/SMPDsVsCWVs8NmcMEZhvwcJr57PCuv08FRb343N5HQ8mAIe0bqGh7ND7aoY50l7slUO
sxe5fWiVZ9TPhruLZjR8VJ+l7hv2URiXtNyF6aWt+RFGNOswc8QlaLk9Tk8j5E14kxMvN/wOVQBg
DKq2gF/UfAj+W6nepfGUQ6s3kQErP0HmSX9V56kyML5NG66iOycRAmnGbBj4KAZjF8U6Kja2LemP
glIRCJC9eaIsaPUnzUDHZNo6UfihOGkNDqytAVV5y/bAzk/EgId4kKE1zS7+G50xGFJNZRukBCLS
oXpp5uHertWjwZYzfirBJkl9NJ16tyX1WW13UG2G+oWDgsc7wBDBc0ZSEIsLJmbhN5jsIELBw2NP
mopXaC+2cLtkZynb6THkpCwfhjeVkXyEMuVsSJtBJ7GpR4i9dj6JjQ7xGuBB0154RIqKROp92/EP
n4J+25RwLFl2cdL6ZnWaeV3C4GSgoN7mzY6HGBUa4/Bb9hahTkh2TbP8ShoJiG8zUXe2a2xrg1M1
+jLkkzkerPLQtr5MZDSRqNmeU12x3WRN7TMt2sZlLlGQxjI9+IXkiDbuPJOblQPZ17d1+DNbrlJy
WVS3mTj6CnfW2pwwvWxV4oHSXVH+ZdpeU/dgdgIopvOFwHEdZMkfHwXfIfdkvbFTdzTWmnmG28LX
0+3GM9rfCkVStNUdKjNwsNGWGWKhXgb1Op5dGaxBs6b9Yo0rFVtl3lTNL5NsC4Jct2tCwJCbBBQG
p1DCKmDTY/RGKXei5GQhS2Q2kmWN74vNQftG4EdCGQoCBbFeyTbSrfpHSznj/FIO6oS3D6y018By
nXolUw2lOKNW9QXjYXjJ4GP3J+xbLLx5AoKf/nMm/yOFguWSmCWKVYVKT4WUxuICgS6uOHdhHOmw
PJmr7HuE6oSpKR6ot4Z2CDGDURDhhQ37kj7wVantgX8uQGxJQb9qTOYpa9Q35pv0F3OjzDtQERTw
m64HyLLNuBHLB28Nvzq5NP2WuX4BNzTjG3ytNC/5XDB+7xokOWePXE+mSulc9HY5/wX6ZbIiDpav
GfAgny45Nw1eWDZWKBVeusHcdYzwOOxI+TJq1E2PcaQvlGm7mQoB0Fdvi6Ckl+4WgRDoh/CxwBbY
Wr2vNqca0RHmIxkF87NQt6zcYrG3OYN5QTI4BcRukly5bpTTxCgtls8dh4w+PXSWmcZmZCRPunrq
J+W2aTk+1oAP0uuw/tDoCldpeAj5sN7z0eMgVoMdqdcZEsPxCuaMbUotgwO4zWxl2Fo1e+aJzhIo
viW+1FG3pglfG8pBxNt9JGiW93BChjuurXlT5zjEGEyshuPi2Zo3CsBd4pxKGTorJ7aHdy6LbhEt
BEAcJDZrFcVUv40/RsednNMQU+H5SDkDUjr1NUqVTna1CvfnOrR8kDwV+BECLFJPFavwhfla/aMQ
XffkHaOA45MFoVjbnKRrrTlq0aXlwWGwnd+dr2JyRYVEBrfchUypdDkPXLNhxE+6nY9aTUr8CFm8
c+5ALmMIrFyQYnX4RZSjSdCZuq9kn1+tjDapvilhEbDL/zcoa34+0t8jVjWfITLJh9Sc9auBfQwc
CotKYiYN7vZ185XGrCZ2tFCIWXHx6O9Ez1AvcWeCC+r096L8ket139yJmun5I81m+G3JvKE+2fA6
8VrwtbU7Hh6iSLKv6DwjP2MTQdZfu5y2cE3k4ZDyVc9XaBGTzhCKFMKVOErpw+TXFC6LFdZxZbNL
gz2LDJMegkc/sC+6swcqz9y22+SWz0FtEFwgvTGwH3OUt17CBr9adfhlV+zqxjOnwcjQRWDrvgMX
ZAmKteuoIhno9gZkKSl4mywfIZ4+ea32byatIMbSfen/8OVBD/gpm7XdbSfny7Z2LWh2HcJD47c1
wUjDQysOUXdkjJXITC5BKCEt81MEBY31YPKmPTkuhgs3c47vI/bLi/ZaGj+59T01/oAjuK0YcfN/
KkB/If8A4gIR1d6VKLostPdeAxun8c1gX9vbngU3tTpKjfmEHZOl58C1kGeujnwc+8ZKZZyx4R3i
isVe1kJjwM6ELnxe0QuUvCsoYIylSlTnA34sjjT0qTXwFY5IrK/Ux6qbvlNSi0t1tm4LBnJnvmv7
jlilZHCzGWEkjIa7ZPHAbyCB0UFRl1gAvK6hTf2B/m+dyRcKVNEz/8ESvmJWXFT/KEpi6wdrBbcO
b76Ur8k6S51dWl3mFvQtDYNnmWROgVXZDOwQgy+st64gk+NC1AXbc66vlEE7GeMe9zYVPeLGznmk
yRMGVOSq75DgzIGp4AG8R8N9p5ywK4QMTPp1k62NYt8gXiiGo06WBkIO4tSG7lRFF2W8Swm634pz
nRgRXKMWNZJ6TNCkvMzI4GeYvaHl8ZhRV5W0kECYy/GAtYcYW94LjjteuurM42cNdJY+6DAANejE
4F5tw+YUyWRULjwJHjrryZO1L8eCVQA0qaV85bGKii0FLRVAfDWZ/r/rzqrfp0eSIzk4+HfGLZQy
vOSqxirtOQx7sjRYyOxMzII4t62NtqwPmS+7Gh6eEAoTebucPkeYokB9lHRTshCIfxyxBi9AKlL4
O565HerrnD+mAeasfJUq4hKQ1cChpbllxSxLq5hMpiYYd5Ej78Iq3otZ+CF02rEiVJnmFG0gElt0
I/XGZK1qdvJ9SfOYjH9c2kMyIFUgFEa8kxJOVWYRF/4S22iwhos0IMPLdjpjF6YkmuK7y0QbTCet
ZHyCtrKA0hhsSYxEycBjHIaccCR3l2eulOvVrEvIql/aingMA0ewU6xli9BuCY02HYLorzA+1/V1
qi/TKOgzTkX5TSANxzs6u+jWcLKXxafWzJti+sqwb6P1LD5bTt6J/KmElAdJsVG/IJBRPo22A2dd
eXbJ59wrGxl5wbAzGIpVoBJSkfDVZ9QZsNewH6UWxwovS32eOf31/r2zOshE+q4lPsqo2WUNymnM
JuwsCDeMW0gsYDIzadJwPTbG1c6gBvEgWCMz58xaDYIAw/mYMfFhxdv0TLIlgOihJ3QUcGu9vsSC
XdYvH3KXcpbPz1j9KRpSJ0LCresvHYJLW6Vu3g/MvqDxUcfx3bXMPsNrK79pKlas72eRXXUDWAEL
xp9WPzGxD/rPvjJWncNo7zoCm8rqd1n7JBsLvft9jl4RfXgEIt4zVMcQJ01/7N8yvWbcGRrAQJaY
cJ12J6JCFR3hYxNZCkY5GztRkyBl2EQo6MNdKKO5ZeHWKDh+bN2h3sdL30fCC3UaAzXhdFbswg8d
Ni7S2ObsvoaCfLOROtDmTOwEUpYRN7vsrKV05JjB1ofoiqR6di2bumZz1zCgZff41xbshrpe9a2c
U8mcwVxRe6BySyW2U3A+tBpSQM2KsnZDpaGMC2zGYqjfCeSepYTrKpBoxieWowRou6mxjcws3UsQ
UVn9V8fR5NELj7EtXmOoLqFjBKhAjFsw4VcwggcJFyFCYIntvAlnrUbdbTo2+irVemv/Z/DcJyRJ
0r9A106lmfqBzXcQygMmR1qIuH0rkVKUImclayuwtJSrXnQYDbVNMDLe6sx+k8fV0+BUIj4JH/NO
lPoHrreebqj3DM3ZZVNzroT+00jhjSTYjWMGW6VjYBDPdD+LwWqetGgDCAWrx2vZ4UYPyu4g2+FL
rqSJq98ptPUaCu4skcPbWgzGJtm5Cif/M1vruyfTNCk0r5+yA2bsnVJ3/7rAwExOG1Gx+ioKyx2m
CHuCSqup7tss+ajkUGP1soQKlseg11DZVDZBvuNRVSAJNL8jZ6ZRlTNKoRTqpOr81rn0nVQM7ktS
vNBv4O9xuhJcV4jaxTYJ+yu7fUB2LfuFJabtPlrT0cCxu85OxZje5WBIWIAnBzAbeD5bioaOhAG1
YuAHMl33ekvyhAQ8TDF0k3krAxuCoNHGL7XQyOmcaaIBIoU/vI4Wjfe2SZtDCjmtoHbFa88aEr/u
GomjjP58Is5MJ+Wq70cgQXyOivoi69EtK623dIQiKPARgHw4iDy/a7I4LOpgiuTaVkhQT0Is7s3B
kVlH1Io/htEvmnRY5QACGRFCWGuIvMFZc2QDeCabBLM1hwtYUdKRba3fRcPJYMhWE0NlBHz6pWXy
9OcHqTDPqiP+mQ3vvyW9j8G9npY6t7uqCVjxkFE/nPPZSPak1O8zG+n2KPj9so3BGLRIzL+xMQ4d
nF/JGm4tFOeVPXKqFP1BIXEjRU6c8uUJVrcFo915vlQshxJF27aN9Q1QEAsLgTWQulA4lSl2Gsb6
aZB9Cyt4Szl1VxECLn5ED4rrC+D8kzJLvDdmsYMIwP6w3Gtt6BlKvKscUloikLQMBsO7IZCxij9G
nqdAH09ish/4SLWuuwFOJ+tCAvEW0Fuq9Pg8Rv5Go6Gj9PBttpsy8FuNMbOWrWk/ZucCzfZhK4yv
G33bdFyxy3QsJt+gYs7Y3UW1r0u2mlZ+aiJjm/aHZur9NG8vmoaT0nCesRKc6uRdW1CQy9pfQ22M
+SvvYj/WXhoNG3bHhCKnXesZlCXHFNmkDS1uohgzCSRfQm4T9GeCxEeyokrKmVuf58wcMxRC72Py
nQ6fc9LDGz8W2g/cTThR86pl5QvlyR86gpJm5lpsCPFpoUgtWKfno7GpKEDiFtEolXiPXUqtRsKJ
bPwlgZtgSKsXWQJXil5/VWjHWj4XJZbW1RjhWWK7k7FmBIRGTCY6rYT5+NyarpATN5AKV572Cmlu
8a8VfjQttic6ZQ4zT0JqBnWQrUwLyAR5tVK6gmM2TMvNOLw39qdmf4I+I2p8Y0ePKv0g9IBRz0Cf
hSKzz49tGyM01NetCI9NzAHTZbsMvHbYXdQl1lIHThS02yQ3vAIEWSmYVcokmTUmxFjIACQ7KL3D
KpiUNoJbCUXzVCjWOtAeXoCugoMy/cDkWhnPVnTnUgu92PgsCtTIrcPo9w8MJpk70Rau4YaoEzSc
2kYNKl41hOygsUYAQe10rMZ32XZOSsZyOXNxDh+TOdin2rxXx55YFEHaW0FXx05O3etD8KUAl2YF
cSy7md1pQVzYhG5DBjEnjewpAZlHAXHKypF1yjYhRjbESzgIFvHDwBgJrKHQjHedWgwjAYks+tg8
ZE5gdsPrIZxwUIAdKKwNTSSDFhAobui0rkq9W+IPdJOM6aohr2v+aSK/qnw694EOJse6qizauw5r
9sAYZGjpNQQy9EDsODWviJD8MI22VVGwkaCTBTV11Rluxjb/78yWp2K8xvXZADC3cmJ5GwrsH4F8
bgjT5oy+qjM5lIZ0qFl/GLn9r0YSJM32nQIkwLgvqxaQL7BrJxzRBPWVPoLjrAr+JHN4I4zooMzq
w4zmPRbUo4XSkrgTqO6ktEgA4C3lWsAgVUvIwvboh/J3G52COvSGQDoXW6fnFi59iKU3dczPTq5t
07m5zCYjbXY2juLcp7iBfwrvuzePEWb/cQTSA8nzWWBcCZHmxMiUNZJuAKvtLGjaBU3v6GD2L4/a
nIJ+Kc5iaNAgP5wZqkQ3fGP1Y4qh8NlibcBRmHbRThts5sq/gqmuOXjsh89q1O2kQl8bQfknd8iG
4/Bl6jKPqvRCj9fRiXQSOn3mdKYlPzVTAe+i+/ydDKTkP7m1z1M8uV2tAVGTfQNAiQFqLWnVt2ao
3oVoz8ZQH8jDJCT4fUzRMKvqEdolgeoDV6R4MQ2LOCuQWRHKauRfzdy/syiiNN+a1r2NND8eJdIn
0tPMBhqyDxg665GznKz74N4wlzVyVEsW7mOneq/6j66fTnNaP4p+fpfV+CRIY8J/D2sz/RHjtSPh
NBxfJdq4pGaKhJcfHHN+UmeeoOSR8OGOIVV6Hq+tqLrDM2ONE/bsj9oj3CsguuTJd+kmA0LWKjfe
Vw811Engdsh4DY1I+7HHgJFjBS8m/pa7dlXHrReG8a1THXJpSXo0zOGSIV5njUwzNGB7I0/4qRLF
gFLwPErZo5ud10IOHwZjcIVBHbSfXa5Yf7LAQ2qlVFUFEGFGSNC5KyzKMsQg55EL7UUFrQRLGIpG
d25LFv0JWYjs5cvMBJIfn3pkxXkgfqyYRx6O65oVj0U/wd+6DIUADRjjfVyEzPMD2vJ9aKxXp4nf
Grv2qlD7bVqUOUlZvkdIBggn98amOUG4JJ/YdM6G01wnQ3VjdvByhbbKmg/1skSwuMOD5gMRhCxb
vmEoH1FnX2jCONHtY1OWR0tfdBZNiAmvu9i612FJzjPTWRkCfw1ikl3E+oIwrxR3QVe2r9BlX7m8
thmGDX18woB6q4ilK0X2lI7j0JztOn22leLn5cBTipqsUX6qzI2i0U9LHTFI1z6q4B4E4pcCCUVj
v9GXr5sUdczTI9q28oGy6XvST4gSr0NZ7w0lfVf5kMC0IiTc1kvHBp3KD+bgkE48bJP8Cz7Wl8IY
ff95IHWkBuyU9uzQkvigLikRBkrZqldoC6JHnSnnUihuOojt0IznqO3+TaK46JnkFWb9v5QS6Rjz
0bBj9pyNGmlKazOg/W+sLwguV22ZLTiEURvjh2K1l0IpTvqEeBOO3zShXC8/iJq7qCAdvDnFO2Xn
R+qKUNXezLki9spmZin1W7tcqo7gUIbiCB8JDkTmds6RdEWvZLI5SBxAEBnCTPEblC8N+9QqThcb
EW/eYm9KP/MELpD6V2L3g8IDD+tX9F4rHQaqiLZ6AzcPNPI1zZjU4IoLkWK0CAZ4ZZXsm/AFwroh
QGw7bsGFtZyDIacBXA1V6zXYa2TGqTkqhjZmQ2W/1kymJOx0k9ZjtYFhArPEzNbhgm/poDS2fwTD
Uip82SMzWIqwKejBg8E86FBCGKAtKwia2B2ZS0hAXNJpJF8MGZkc+QOIpYjwvhGDOd4av4IZqSro
EUokum9ximSBH84OP6AKki87bfOkIsko9EX/WzXTemBaXgEi69Bn9Q6x8zXbQLZNmmO785RB0CcZ
Ur+mlyChahyaA1iP3dCG9GQBbLcaiwnrZqtA36ZvZsQxNQo6BcGDRR5cWlo7qbwJrFhp/xzLiwSV
p0kA2kqfFlO9Bn2s0Rooo/CSLiEhI5btqdsmXC8Tzt9ORwzOWhmJWaCBIYYhgG2yH2XkqYTCL7ml
EK7sGK8ZDaJcvOqt5Uosx2q1W5NVwTZwRMlpb8wwvCRJ70s1I7Sh21P2boKzQOuZcqwsb0AAC7mF
kypjpOQaWc9m/quFT+ZUSPM2VOfjxP6buW5S3az+UVXjnnwQr2t8zjj6Kj6EninjIlEkWKDB4p+Q
a1u1jIfVbmPWiMrgRsTsNSxYnsq/CXfuTMgVR6Ju3JBLaI7JvsTYVuxwMJA1lLn8xyBetXoXq+Yx
1Ps9um71A2ebp5e/y18zLONSbCUNAv78MsIEUsEgBgxwCeBeRcyhCmQ58A6bH67E1dAe0TeucmzN
zfeE4EkOGR4bP6Kg0OszNiC3IOcBeUudB2qNuTqBPoDwOO4WtKua7nvzp5WundjyJ7XkCfnf6d/0
wlf7f9hFauUbf2wafwhscGlyIS9XbQF93YEzcSZ6ZUVOHTdc3sYnwspOEaYK7JzNzglZRdbinNrj
E4ATMpbqxPCY6WJoKQfyklHtIFG4y1LrgzWnhv1qy98WcVK+t5iLGeLNFpfZnv8vu7Psi3dcF/n7
hIRW0e913ANcd5B8WbgSNpZwzfli8ko66DxN5AdMICmmBwQURTytZST7zfTWsn+iVmBZ9CwXmnf2
BzqdpdCzAhKFsJZUWWbj9KpIliEoQDKluFGYhRq1DzCF8auCKFs7w79L4aSpiyJKOGuBlAx3J6JK
v89QylavDga72HiXUO1je2b9DrGGq6RBk5TOxwiHyYyTX0Bwa7Fct5ECGoOHBk8AXBf+qLEOI9tb
DhRiVjcaOo9aHrY24hLmqwLSgCZfosBhOsrWjwMtavCUD5ZPG04WUUM/egwQKfZDsO9Bswsm2CUW
vxmaggDuY6AIlaKJcguluXqk89Flc9fWDBAYd7eA8OxxdGUmTQIN3lyy9QmhWta4r5B5TqqfwYQx
Uefo/H0FAVol+46hTvc2LDRbALzADhsyGQWV5ZYRZhxMyYH0WiMLHVlS30yYr/FEA4mLlvORMRig
ttSbZZaiiHIVBBQOd3XEmBC5LXJOL4qAKcSMBTFFEO1VwjOYwGT1uFLMBF1uCliuYj0QPvUU/28A
Bb2NmbQ5ftwyNUj9tiUyaiDiJEZBMCgfk52duDE2NI3bAmNJoBeeemCAxpqMZsSrWMbM4bwG9E6M
cAUfVz9L5NbCrNDw3UwTtD5ANUOU7rJU21b8CqnBbgzxEpfWjRTQEyldNVuIIIJOlg3rRVMaV8kB
WpNnOMv/thA84WhV2nbANuUM+mFx7JJ+ve8UzIghURZlTm7IAAVFJjsLeSySYpiYxNSya4Mniall
M4OcVvwCjatQ+jU552sdbQP6CJ/wFLzW9Yo/ZEzypotqGKPSmnZyCz70DhnEizr0Rdz00RDvYGUv
q97Eem3FvyxlZ9DfrEUKzBmqm58tM2be/DJ7abF0NfmCf3aZ/yHqn9Z6jv89/hNgModaeJL8r07p
vqyXibERYECv+Glg5PCSdaQZGMVHX99AGf7vPEIdYwK6lHX6cGpRYsiR52OTge+M/0Uq2MW+Jwzr
0El37adEjxXNL6F0k2fEvtzACJYOE4ahML0V9mvaXQ3pNwyAmCKBMSzyyV5Fzp8DPiKxK+/Y7c24
TdVb3r7G8W2I3tXmH5HhWfNhde+V9jozsNVYuzYSUUrxGyhIW/4o6cl7NFUjK5Uc+fcgroY4KfF2
pJ5y4u8JjTbwRt3Cw7GVx0sYXMGOYyBfxeihTdSG6grQ+/BAWKVlV1k8ZvU9S/6ZOtTwHHYejNKb
oPMbX6KIdFmPpOJJeSqEyQ6wSSykpxXkB4WNbW//o2nTcz/MS6xwneskPEEIY+P+XxfuOeV8nUQ8
4ti4hd8TJf81qPZzHMAdSyMb3ofVv8Q9FJmp9rRJRQAAAC/LtwG5HBP7hglhQT5z5WENi0DBWCnm
Ea06OdeRXBdDAujjQJTmUQpLExFxSgk2uE85aFwshJ7ssLJN2SQy6aCTFnwNDiNGNb3p8/eiEAYY
DsaB90o1Vk382k/vfQvQDiZLTjdnYeEseibd2Utu08heZmZhyhPDnC0dnNIz6009/MXmJwPlvmVR
u9R3FtMbG2EvohmQ2UgxUZcjOpxFhe5UuHlJ9dEbSF+N9WK2TtLzDLpoUDcAIu3ZS2Xm7RQnOSFE
XBkBkarDCagmP8yxCF/G6psrVzLfSHDjUf/MQiAQdyX+nbWHjCJe7/8ZGmR4/cHXqc0veXvry79q
gih+se1dZq9bxi/Bc+xDLzUwE3P1tj6/SDbdRHMMl/jUyAEzA6ifWYX0XrJCa+WXJHotN2HysLuv
HHEMgKIB82Y3pCChqC72lqXzRZ0q06+UV4PFfVfeCmqSjBLUEW8l9UCkuaU0oV35tllim0ixCTBa
mcaN13For0R9oqMAiZM8UmAks/xalpTaKJhw/4QDam7nWg6fg8IeOz84zcUobzOKNjuE/8EsvM0p
OVW2uDgUwIaE5SJl5C35j6PzWG4cyaLoF2UEkHCJregpiqIkSqJqg5CF90i4r++DXtRM90x3iUUS
mc/ce+4ldVlV1wht3A8HcXjp9+TSIpN0voikXwGL6Hh2s4x5ZHRV7ScvCGO4G9wKsfPzzxoVWmO9
j/5PDIqiZCUSxd9MpNZdcrG7c7N0j+VJ64v2nkL74FvnKLnwn2m0Dctjaj+izR8FAhwBKBxZoU2X
juGaLw+aeG+xRdkViz2qxgSpZzIeMAIx45s3rTEdbB08Kk0r2g37BK2pN+CaLMV5MfnN7WH08tfl
b4VO7+eoZseNepJOlF59P0QNp+70AIQBSDrZE9HzUPGQzlheIS2ZyXSSsTrKBG2G7R7H9BSOxM5N
/1xp7mqQEARjbfVAq2VaxIyaJCeaJxDPwP8MwglMMGBgWgCqOyYIxdTeqUCzKabbKRXyzOQCNf8M
KPw7RAMaREy6ve45js0ndj2fdtbsxsWShR9Wd+6WG7bK9CFmtmkwcFIa2Jtf3sfntrEhL8WP3kAK
R9SiGB0/ZGM+I9XHBTG+G6Eks2Tawv/d9+lrbEnWlBCFyoQBZ7GzhuSZqM7jNIijtYSLhuN9SllV
qH6TLoD2pjxN2dKscdwseTGj+ii51NwY052eTp6uyVXCrjEkt9YOr6SbPvXkVw/YzFoXnZgMdmR8
7nPGV5n8FgjZBtJ44SIs8zVzdvZeMOC2co8FwKwgyXdz6hwCShwX5iSADPTo3hHwvYjUIWm6g8XU
0pPRPgxIcQE7GFHySaJGSobaIHKsDoelsFk9DfM+UcGL4+LEs/JXKUdxJ53ew/p8CDsWpMUwvM41
m8mQrT8pYk+9xY+UhXx1Fx5sVDG4C/gGIDxi38kOdxFzcTiOm2E1DRqpSIPMlsgm6jLzpyKJ05FL
j1Lf2gFKlnwqra6/X3Jd84CpShbWL5awT67udmZcs4UTkFGsMy/ykKCUKVkZrnoDBvtcPth59dka
/X4Gm744LvNlYbTwtQaHdnjyvzREvYkoqbuwJarYci8pta5HxgOXwPzYWBQWAbxGWnCg+muQ6Sfs
jU+DOcCm+uvT/pxarBnHyPjrodRR8lZgMw2R/5sLvqS2+hSUbuLHBecxkx9VA/oYJUnEi5UIg+Mw
fqn6Pn3Llbg6iPMC1GtNUz3iZfrMsY2UOend5F+xCmQtgFPCac3v0YfU5fa86DpmscAsIhjPjWme
bV47XJ/z4A2X1jUuEXvCPoEuUr1IPX/VOrpg+Pisbl48UYuy7i8WlQRITzforlD3TyPnmJVDF6Wz
Zt9zb6vpuYWy7zmvg4r3QfebQgurlHhvDXWx6+zZoQ9EKbBx3eze8bFYujtnZk5f9k+zaz3ClTy5
VnKaWP61cGBbTVaocayZ8hfxfAqaeVf2+TNUHpcw3JyAc0OEDGvM8SVOolugWJtqjcleMjMuwLXn
tHJeITe4UTbV2GwsYi98b2fBmM4Q0WSJeujQ8sYi3I2k6RI5DGQ8IHoCIvVQshbFZcDBDmLjYnRE
gZJLr7l4yNQCFt7dVcafmW595ps4tGfruwgAPxVMpjQLg9Ls9klIIexdNbiRJv2K++kwo9JJbLCc
sbuxym679IYR0Bc1v7pMWR22ufwgZzJPRlRdrMJ8V+m8mpNXtxfHhO26gmw1hYjxrbt1ajxZ3mcC
JAwMOLkBMS4n9qFgOkFQ7N3cf0TE5L1Uvo2zmQE4gd8Yj9ZODFXEZroAYMjNHwZr2cfdaZgPquUL
PvwL3OkIbBcdpLmJOr2fW1SEtsn08NOeH0f0o4QSIc+OYJy2/vDkBPETnNAzWJU9EZcGYqR+DtCw
IoDuYuIgIywZud4qQRlFITH2tyTzkYaQ+ZdkGGiAelpUWglodgTPRc6QCR6KC2mx2XNry30BGTTi
oa+UvCT8slz3EjjqknWo90FvyVQgYGeBfHO98CmkxIU9eQRa9y8h566r4kPOhkFrey9FdZqgCcgF
/SqKQ2bRnnnTfAhi71TWPx1S3rZysGtkx9b38SJgJTfcBzVaJ+cWXdywOkt+gWR7Ii0Berv1pCKc
EpX8rFE1l+D+xsx5myfzPTbEv3DMLmE7b0DIebdySs9Om+4yjQKSVC7HZUCHsTw3w2PhNO80knYE
s+gQI/ei6e8hgnlXWW7ohvhf+QtAKgDKyJrBJYRgqbjM3mFWnwEHUhHu7O6ZBOBSPuA9+SpJGKxP
7bA3m2McA0zj63iyh+tccGjvQZjG6VIVBRwpoAmC57B+T5LvCJCaw68uX6bxMfIxFC7TKTqWtAi+
fZH5oUHqSvuab8r2GVTUTKyf/a2xP1ZX0/qbqvgubi5J8tmML4xex5tZPM75ByuQkeLefu68PbM3
er6qv3n+LjcP2jwIdRTdoQTVU/srL3gwpn8D/k3Wq17x0TJuUN2bJd91A+aQAg+fSCd+wDRxnP1g
uEL2+pMSeTAsL3cicsf+zervrkJ89iEBPZXyR9nPJl9bFOiLtWyLbL1GrpE/zQkwq2ujP6iy7fhK
WjfuMoor3IWe8YsEgXVp32abeRlZoBxM8SIOGWVl9cYfvo9PkOi4zdAkHW1x7xXProf/8qEjMa+4
pDXWWkw3Dd1S6QfYnP7wSmzm5gBD/kyg3MqCEp62PLn8Qo1N2QsFr7s50CJF8SjFCcZGO3/p9r7p
P7zhGFL4tRwRDP4EK+zhPguO43QGnVEj5GITmT50WGHxpMq/UfNWzS8yewc1PSMljE9e91B2Z9MP
scbGd5b6jZU6ZriZqH8DEDyB7bBZXViuKzIMWc+T3oMsvYaJOkbPkF6Wj5evdykPUYieFHRkihar
yqHfn6jvDIyr9rej2He/m82BVzb497q5rwBPe6BJ3sLip1OfM2Tifng3mOV1BZFjN1ucGs1u4IIk
Ovmlt4Cl2Y0P3rDP/a0gh57MbH2IrOdQnSnoMyzcjgfs4dsr/5m0feAs7PYrhTBsXoL6bM8bbJtV
RLIJJ/i1rBh5d7+O+rP0tcqfyXSKylcG9mbwk8mXjiqa9SLPgGLy6gXPmWCpJD9z5yGkbW4CcH7T
V2k/jN0js+HMgdmygkHaOJgyX3lo5gT3xtXUD62Eco+pd2HfPQ8TEvdjMP+LnFOu7hFeFR1TVXJz
Hl3Gtuqd7iU0PxMszQ1P3MiAvcgQ6Dz6oK+YczHmebT158RuPh/TjcJU0IEkYm1yZ47pys5/l357
OSd48UA2GVJMF798mDjrobrHPXj8r7z9iiHFLJfbWXD8BW8+KmKSg1DLxJs+f8jGbeT+jOO7L38T
+ed6L5qv18jIXSrya7BnV2RuxrTIX/0AuKtauw0ir+pdBicBbcZdx+iwcbyLRRGNlTG6KBt0y74L
HvvuoJtzNt977VNnnpV7dpvXPLt47XuCIMt3rDsP64npX9v0AvBdOI9BuuMvMg5GE2dG8ReEYAfU
TUEdiaEPm4zSYTgB/nmI3N86O5LRbiAhNS6puEzyCuSZFoFt9Ygz7pWP3sBwAv/A5COR1Vstr3b4
0GCzNrMtpq2pRRf04A4Ij96i8M+3XhiguBgHNTlGxZdk2mRjqLSZuRnsKJkqwc39bdvLGGI/KN9y
BqVcAsp/mfxzlfxr5wcLbo35ntX/lgcMj6mxeN9M4KnmHxPFAYPF5F5Tht1hcaezl9A62vKhrrdz
f2bTNmIyly8xpgEVPPvlMU8v/oSwZ93od6JAwIMjjLs3WXTa8t6jaDcPZvDI4iNgXqtxGYznfgEX
YKLsNOLvca7AoUDryYLSXacidIlxdt5ItL+FCpUyQobLNGOrm4JbREMQyhjNJdFGS+4ybSqh0633
nAv3tSiiL5HW31OWbjTFjjm1vx6V5trvbynuv7tKMsNQLBdbcn9nAuRY0huX0aU8HnX71ucDuvvQ
gDgSghlXnloTIkKOdk7ole+SpV0l3iYnpLPu8gdTVqCoTEDtZogIFqA2n0gtUhYIVbKGfG+j1l3Q
a2L4TesKERG8bs+KnE1ptwjSA2wUbFn+oHywDYuyBXVAbjwOJBdt/mjtTY+Rj7ZLxrg2HozETmjl
EkesefjynduVBwr94D5jgoxefSd0fXEtvU4Ga/3/wpO4DVSATc3qM9rOOQJcr4siJhwuX7QZPh5u
Vsjis942vXHMiFFhtOteDFWxjqqAzswTvVU17jpHTWc4rrYBsd9JGBh3E+r8TKBfRzvOm+GsAx3J
LRHN67GMu22nORBlTANVzf5vbnZym0I1KyVL3EQc1GTG4FjatY5zKBCGi2XSjiae4eext+5zIyKg
MWuZVwtxsimiWJbmVIN06eRlcjGwyfDow8hXqx+DyN+pQpFT0pJkqRjq9nW9kH3CD43Fu5umz1Lg
Z2kWNq5TFCPVRnmvUrSSZcgRsnzeUPoPinBuhEvcF0NN0rj/4zEsNwoAcg5ouRoALu97fBgSoEui
5dUO7K9XHi3b2EFe9saJ+wF6BYkm4m4yMcGwtb+Pa3vad4391yhVEPn0Y+fZQumoxEr3RnSYiT7f
ZkOF6rthxE5iG+DauJFbJp2F8WabYDtndAjakfeRWT7XQ1M9m3zBWSuDi8XdNTjVtwPbhiif9p4t
SXvsS654m6azL1PYBgJ0L0rWVdThiqjd7FqgCmqb24whKLIcc0c2Iqemaa0j9KWrqS3rHbFGm6nw
CPUaki3LSIXgZJn6Lfc6GdHM4b3C2Lau+VdJJgzaq/EjMhbgJ6sWX/CEUVn24sUR/iMYlgLDIrlr
hV+cVV7XJGT2u6B672ZElZ4CORrndnHQ5HFNvRIPMUyBwJDDMYkpfSIcwJD9T62FVyzzEoTkEVdt
pu/NZnpIF+2D0QfoTatmZws6eL8i5T1n5I33hd0MRHqioOpIboI2gYczYsoeY55Ym+lOWaOZsBog
d/zG1AeRe5pylTxqPX+oNiu2s4p3hrCtdQegEF+8lR38wnd3kSaYKlch6S5oOe+mkn/EbUdqotkC
tQwMzp6o2WWeX/Yx0ZGbKjDwRXvhbczxQQEz8lDVJMZT385I6efnkandLqtYJjtafNhp8EjhFdyP
5QCEpcM9kseCNUZnMuEDczZ4j5MHgGAuQWtJ3/Ooq7yjRyYWNUh4gcOGML8t7/lWGysRp9D508Vb
7dpP5MvgDUizhz532WUk2Aii/tksknVms2Jy3ERu4wYTeoqUXNqYVqrAxjBrEOtS0j51wV01Dt16
MOFhoMddNz7jrsGe9coaXcTGsvxsrCG7K0pCJWzR4J5B5Q85P1yR2ILYqCeLo2AUpojIRW7KgNdg
55xnYp/UtElO70NxYWuUJijqXd2AVauDrWRch1Saj8HOCtYJbJR15bIji/px1RLGQQxivGl6BxeF
/zhqJPKtmsDkI60CpN0f+qlAR5vMtzgio0uASd8yWXlJcveVb9qOku2PyTPA1dlmPNoPb8D3LSwI
5SPAq5uTtKyPlaYSMH8CCDNOiS+DDJ4D2qqnNOAzTpKp5QGKDpkUA1Oi8K+WGLjaia3kiAQB9JRe
2XS+hu6eshwLcZIP0OP8Jz+H6SYCLFjMLTjcEShmZEpvdO29JV10Cixxz9xNeJzSflnd+sG+ghR6
1pjo2jRYD9KUgPNrckV5c10NPq81/O8Mtu/O1smxtFh8CWYTqIXCxzbnFjHlJZb9cWL1CdjiNeHM
XrmYgELX2pQdGwE1hSc5RAyTJrQthMjzljXYG1mlZV16heJPGok7fyvL+CSl4jM3vwfGSMnkEl0P
2YGU4WYjm/FveU6Hfqr5mxoKs3po3dg6xBZEAU2IS0UW3Up5zsULudW9rCc8OoMP7wK3bSBB4vhg
HcFxcmfZiIPbxDJ2zVy8LdB5CMtovQ1j3KSCaI6wl2s/XtZT6M3miMm4M7MpRaLx4kCb9keHcteR
PzHcZwQ+UNIXdl6S27dsbrJLhxRztM/DnB39dPqOSi2Ja2G+1wfLNjXzyV3IQ2cLNZWjF7NQOnkk
ER2p3qnk+CpyVgVc0q8WUWeVvWRS8cRvG7/GX0evWNW/ec+cNowqdzu092xwUXG3io080ke3Dp4m
6eV7hOweNyTZlvlmar2Ow5C1d5/V8PuKi1sbbCFJLvVjmFKJ2z7GqHphcz10tgN43uiuQQcbKYL2
hdxWn3xWMJ2FFWThcIJ+Dga2j+2tx3rCop1Z5wMCpseOjsvzZvpcni+LS2agLPSbfdDTuZNEZ62L
HLzpjNx1Sv5oyLg774OZ7Wdg8W4Kab3EnhGdzGHT4WuXHq4kryNTrLLxprGUhCTZ4perL/bI+yi7
zrpzxuBNzOaqtzhMdUQQoHYRWZclnj9n4p6a8FB7PMeBZX8oY34qhS3pjbvTJMtbTf5HMvZoRiLc
uOJJ+TrcApvnLWOrO7EHV9r7Dk1/W4KfPVSJkaEHvfZBdnQ6rExDlCseHu4EVLt8OkEDNwy9i8hd
ylLMW2GCPxXiDWt/hXGAaDr0UzxdhXjJC+AFdtv81O0C2embSz65w9qkbEyEi8wIqllJ1leaO7tM
NQPDG+izI4b9zLvFngR1hB0GuezVnxPcuowZAuas69ZPrnGuyNmKq1uLbnzd/o8WaXATm2ujzL8n
bFzhkIBOj9jCDMr81cK/Gn66kyU1p/QoDmx3l3DuAnSJPludPNsGX0vfR9+tnXUndYJ56iUQg1rV
3qufAAcl5+V38urwMHVg5FiPL3zmAF9UymjUYQvCmySSRzf1lxQ8QPOjRzgAe5DEcfBg9BnBrL70
yWGxTkXffvadPmfJK7Pd3yjs97HoD6S/7R1UNcp4MWsMM2M3sDx2anzH+tdJ/vzUYvClWSmVeLTT
ZWrgkwqqveyWu+4rEgq+GXwWiYXTMStLHtUEv3gKfFbm5Gf1wLZ6PDxgGYyjFixrU8OC7T1tMSUA
aGZV1EfTMaT8bTUNeS35NCzVPIwOapUk7F4d4uCJIGB0g7Fu31HkQZQZTHwnrAPYQR76JYU4g6Yy
VVAKPWExTfa/veVfKwaagDmltR/sdTm5Di4aLLEKhdk6z9JHJ2BymeSGxf/ZiVXuyIfZ7tHsGIT8
2Skqo4qLPElo8ln3knpDrq49/YKdwiIRWjHhNnScyEgCu25IcQnNHdU+eCXLInneZzdqQdiqW5wc
BjmK0sZSr6Y3266fs2rHtb8xmuHXy+Bqh+duBsTSu+gwu17vZeHcOzNJ4XXarf//J8rlt5nL5BIk
05s3lHRNXc3lbeGdz5EcjAG4fRDjbG2M2zD7n6Hknq2Zit8xp539gquixpg7De0B+QtfWKd/yAAX
m6TXqAqdQxJgoxZCvrQFNhprKqi/LlqgvQtb3a5Mo3qNKkq7uJIklmbVtW7BBJm4cypN+KArEtJ5
JA4okULP8Ij9zHNMZWWXXF3aVnQ4X/lEux39+Y43bBsL4GFEN9mS7bQYsGDVFO7R9eoRSlShtuSA
H1qhx6NdRVjXe1Tdjcss00eGEQ8nCN1YDKrhasx8FebOBQc7D0jTbSAkLu69cuqB7hrzluZzpqkY
vgPG82GEaqnmKIgEcj+YwwXOLx0+B26vmKAm21blCVr2lM103COCBajhua9darz5I46bgoym1ssf
hyXYJsj0e8sZxR8bzYuWfJD29I5omgqHvSgAgMtgGN92uCjYW/eUGtFrEjEbHMMa4XSJmR/SDzve
QWwtus+7qUeME4QvdireRYBDPA5tBHEmW+La9r6dkGoKEQZSpA6w5hjAPmFIsWqzMNkpDJiic+5D
6I8MIFBXNsr376Z0ceTIYm+0M+y06krK8sqw5s+ypRkls4aZjntUhd6pcQBamGpzraFEo1BHaapQ
3qBvLCABpAJbHPTvq1kSw8kuouMuupkLIo14MQTKkuSEwHsyRMJHmfrY48Nom0ACRu3l+Zu+nO6r
VhfHvKo5hDkrxvYEohK+gozxY09Rfo8PhQDY5mDzJZ4SJhBNCp6VdCqNicKJ9v2c/YwWFXHoYj+Y
imOcDb8FsZUrv5akSaePaZW9mLKx1qn1htbqo4ura/eaP1KVLLQa2PtThKzJI3GKYeV28JBWWz4B
gnR4z4ix/tIxCvH3N69dzeA2s9ey9YBNJ+nCgOYWYKYM3+6rcIo72XjbKXFeK/RbcyJ+vAb5tKPL
XSFRWswGN35F5EAec0JXw4dZMm0l/B1sRCOGfdu5xJRoBFnGRGVhk7yuBJkXOdV0D5+WUbdgvWb5
9SaUZ7eABjuY9slux251TJroSrsO/jSMo/vQsrdelUi4wdgIQoutSLzFKAgxi/QwJhllfeltEyfN
4KgN/LWJt4d0GCt/8zXTcgVZQtQEWWoVInbp1xBYb4Zb6m2wBCU2OAznjJrD0q/aik5c8kaIVKH3
WDbajd0hpAVNlE2LUM1hNKMLRawDXOHRaPdxj8zNh1zf5IHcm1kEx6oj8SkAM7yI4/CSYuzpDq2L
wFVAMenoWoYyxqnjdM+zaB8rZH3CIvSAyo3hVv6TqJ6Zb33qdfg7dMZXTtaS2blYAuCfJNl8NZV5
BR5Ly1BEWIpMNF9Oc657UGdujDE+w1HVjrAFhTMTHSvnJ51RVRNRyjIq8vcW3xNKZXEQBGUbIyzh
lHquqOMvHUbvdHP8GeKODoN7tDPKQ22jjhEmAclRyt03LDSXchuapJxMIT9rQNHGAoIvPSM/ocaX
rKvPiZgvixCvDUdeA81AotPoEIvHuiIzryicYxLqa+PzvNdK5yeSslelsthiex6CmXE07ooK2W2W
xlQaPpBIp0DUUJsjf0wypurU23Mzvvtk3XXCfpqXeFcloxcchlgHuNZrq3E5Ego8bJJUBE92LZU9
DxZlLclkGYKPF5lHMZr+6BIvWgOsRulkDitv+Uk+3rakJ80vUOLwS1oZTKS86zeD/1x3nBFdbRPi
YLx7IVeQY32SSoTrub63w+Q+H/UXRwyOtRRTBrODPW7IPYK67yDoT2XohSuv7S98FpEW7z5B4A7G
YZakkBixTwK6yZfBISV8mIx0SWGGMqN9DCu5nZZYjbx6nfriqWsxmMSGhXXVvAWRQeuleDFdWm3r
erx6hBkx1+Z0mfiyVGX7D8NnvSYD8xvl5bXpYPdOBRaHWBJtNkuqnEQx2c4GbyP6Klx3v1VZXiyh
Do4nEO+UxL5A63tSaG0Wd0C7MgIb9RyZGEPm0W0Ozbsdy/nYSWzCxQCSAawrVAgjZgw9PHVetneq
GmNhTUWu88UTO2LJJtTBQXG9Flbw5dsMiPwxfBbWforlFSXFH8EXajMN8Oq9lpxAGx12RLbJncPg
RIS0uIE/QmeqXjWe/es8fnsqZGdnMBpOl+CQkc1s30W3xI4xNlX5zICZUXdnjuQ3EycG9CRlKtOH
F+4qsBe5B53DQL5VV3JaFdr/iKaOSiyGeZsZahtuLJKCEQ9SSlTEqFgTMNQBFBYTYVI3EugCdvLd
W659Jzvza+iTBjnZYhRk9F67zpsZhk9MtR4IDb7PY5v7mjOGIfO6A6M0WlxLjq7/ml6umD7/a52c
gAhOeJONd9bA6lp6SNTaKD0+aUIYdtvHoSCsDwNOfOeq/jBVyITalvWI6XIGU6EuM8QVgAdIkwrs
ZIDiZ2WIAPIgSVAEt+EtoJvJsuQxEvZwbLKFfdOvZmf6Eklxc5gTKds5KIVccMb72qNGZ2hqvslY
f6WG9+bG0Qp+4IjmiQdQ1UB9YjTV5Dv0y1ssAWfAj/40iM3FWzyekButmal+ZsgcWgRPHRZHaafE
ztY+pTSVy6zDYh0ojmGjcl8GMT86hAjQQIOkdpe7ztpRyPUwTWJ7W6DJaR3iEBpiB0DhH4Mu+Sdp
/JGymgRMDWynfFeqjSIsrM+RuOZBmpNyFv+OMn31WvdPBTyDdO1tgaG/KF+1VljNqb5lD3hGd3Ah
6swnS2P5D9JM4FcUy04U7x/bfUijpouBw5E7s8ryjV9ZV/yweBLQhRUzzAO8W4kkyCkerGPCJ70d
XXCSERZFlSysQpIVpxjzW+fA01w0MqS5/Y0zTjPED/4Mm90IkLVVvlFuyTVdBs9KbqTxN+b6zQ3y
54JkednLJ1DEydkaiD0RHnzXcgKJmjbzsxUFzHvCZfoOfzY6zhNXFGBZf13nwbs95u9BgpB0ChgB
LqC9PEyhZEbNrSbQKfOAf+B25vgVfouvggozSZB8zGPyCfDdCvS/ec4adP7sY0iGXShkoGoswp4f
ex5KMkbek+Vz81VApgtkROuYt0X3arGfcUqo4H1XImKtSP6pmSNt7Cad1n7F/qSwqXkqB6Z7o8tm
eYFf0+S+t4R64PoK2fzgtCDmutmlHkhta57ZEKcfTs1Q0FPepS8rNBYilOvI3Pcacmful+G5blV7
RxUu96WFXitNcNMXyJLRTyK8Jpcs3vcEjPFR8v0MrNo6tAUjygmFNexN9pPupABd2ljokb/CQSKR
eKJUFcWdkcKoysbJQtp67BH8MrREu5xgVWRwylvbrHsFKrzspX8XVF3DxizlRo+3dcl22e99CHaS
nbCV869bNpQK0khGA6ZHTUQu2njD3GKQHKNMQ4+afioEn0U5fcklm2sQoP1m94Vn5aefXAMlbybX
GWvSnPDAfVJN11LivtQjCjU/gzlX2B4TkIoJ5L5W/A52WUQbNEJz8zso4+gAXDVDliemB9Q7AVoj
CjUdPUhKnky7bZB3t8DNs01ms0AoBAHyM1/QJio/YBTcyrIHU6WZE/CuVCKigNXh4qW7KCIKmLBh
jcobUC6NxP08s29Y5YT6ho7a+70FkFIBLNTOs9Vm7tb2WI4KoO8Zd+jKzPDXGeehscxtpYjgcakw
3aZ5Q8RPEE13FSlOhnreM0L+yDwXXBh+M2+s4MGZrETN4icIhqPlFIKiko14P+tzS4swpLSOnRjJ
9fNAQGUwVSBlYAaJ14TM1atEaAyUnVw2yz3J3E+2dt/rkBmYKQDbBZNLBrBZH5t+PGgXFDB812I9
/uVh7K0Q9QcUdCamLVaM4lVUc/fQkomNVXTctZbYM5i7iKlrVw0zRGz35AMSWbayBdBuC9M5T6K5
kd7w7PkWlK4APbA3mVsrnrujlSOdLFltbdUi2ig0bpHZZm7hJA07PUWSOchhD+HXAsC0shZeEyao
tidptPFL8i3d2mDCPYp1w/r43uwY7ZSoEur62E4kZmZjv7S3PJ05uo84GagfnJyw6gEShk/UVF6X
TCGgZlkmS5TRO2eGhUneJgM8jIxrXvCYVhSRmad6LLLpU1MG9pPbjXdOSP6om6KUZhZKWI6H4pfg
LhJJ6WbY7xXwklzP3VR5WqytJkg3Q4ZnYQDkIizZXxwc51N8GSZH7h1JyqLDkJFZkmvsTWKKqXV9
VJudI54Ss9orKGgDVvVjNBVvZpf3h8wtT24AeMYSDkk9pkVUxWhsCNAgbGRirRXW4pNJ3l+bQy1U
bvUlIh+MVB28KqAzTAR4s9OGLNyOr0I8TjBLpQepPf7RNniXyHC/e88g/BpdZzVgpEFiMHkBwHod
TxsnmfcDjTBhTXJYFRgQYt9AQQ1v1FqMPhmYW0TfWD44qtdImgUBeZktb3Tk/6pkHsF0ok+fa7Y8
+UC07Gc7ck/Im40IjrgtZmw0iGqcb6kDtC5yPsfkNE5ck1Y0PMLxZT0QPurWhuHqGzjI+hCwVc9e
c745U+0RC1W/EcDsrlDlPZd29jQIsmSMyPzXutUTuVVMKXjDuLKZx7KjDZg4QB4CFuyny5I7WN6e
ufqKnek5apGud3bxPI32izPNPeMvWDSDa75qJztQwLO37nFU1iiL+bFJ8EBnDmEf3QgBKbi65qda
+y9N/y7ItHTd+UQyibxjdAfTAsCZVkx3O2/u9znL1sghwrNxsZ9UECOlOR2ZNIVs6ckNZrpIN0oW
j3ZJEgmZii2GulECoZhHJMPVrp/h6cm7jm2bFfTcmERuk5Wrx2lXAkhLkG+T+8wHAhCmwSCRDYeW
h3IGyWjmHxHLoyD7Df3mUOjkXHMUt3+pz/3taWYdPbupRhxlrzsGbxlcqaZcpyzLd1RtLWUSio1S
bIzUeYrj/F+Qh+9sAeF+9Ox2fbROwTakoe/VzL6MKRnysJAf4T4EROiV/sUXkvMTS50lNy46zYY6
dSxOc/k6VnghDZjTTfnaDq6NShmOqk80iUV0dKCILWFN3lnlvwzvTkkN5HQDesXxIYG5nyNXMlEe
hcxhUgCtheS/FTjipL5z8s8mvmS6Z0CHmRUDjKZmJ6d1HWP5IVOPue232Vl7IusjHnBkQLOGCB1H
5kouB1OtmF2iAOL3n8tpzbDlzgDFv8wCLcjnLU3dQGva0FmHsb3CxGptYkbFue+DGmAhXMX7glhb
mLyMyl1NW8nYih0Uu2+YqCgJ7QFSJHWh/UVCzKpnFWjQQGN2WtelubLRuuTpyqnZElVz9N05jIEL
fzfOs76bMkZ55DT0K2qay5Bg+0pJLKcChDUZESKLWCETtUN+kwOATCye+13j+1za7r4WtwqTbNt7
WDzibUUoWQbYLtU06FV6XhLZfYSyo0HzpLKjxifH2XaiYen4jMOHEPlBX3wa3tVhOpotmakqJ5go
5p5DJ23gGDF/w8KAd6zqd9Vpi/Kl9LeuVWIXhecZ9Cb9dYBKxg/TzZKruoT7ubh+DcAtk0CkCw84
YYAJNCCns8/6CddMcWL2jLO6PinnHwK03FEuqbBoI0OOtoQgEqvFD++nRFPj5v2PsfNajhtJ0/at
TPTxj9mEBza254BkeUeySJHiCUKi1PDe4+r/B0kNS2LPdm+EIgNpAKqqAGTm971mfmXDc0D0AZjk
WD+rRfNZ83gtxqZ90hr9OY9cVPNVdkaImxSaJq4DndBqUoTkupXksTX0paVkN03WnBvBHkYfkQU0
vBk5vzI1pCahEZb447o3RZSbjxpmaFpVB5+NHJKo1SKJQDJXua9TYDtD0k37yQQp3FlWC2rJaLYp
HqLIvaDHg9s3W0iXabjTlS9+1HYPeofQTN2zxxmemGxEOz5aU+TfyQJk+LjrWMl5tvKYJENwFHYP
jQZo/8l3kLPs0mFPlqTcTSpqTHbmZfu8J9c1Ol18S/bYvaptX6wcpTKxHUCFY7JhLzvRJ6Oo+nul
cfSbTh/tjd91OHkO5jE0Cwc0UlFg8MCvQDAm2RYF2B8elC3sn/HFtTWHn1bvt7bf5o9zO2YVvQ4Y
1/JmvnAQf/PGSezJ9ncbG5tPPXLyZ6MO7pVaN+7yJoXixmjZPMWWhdNJ6SzCriX71RQlG88oWKcm
gPKa8MHjLJVSZyn+kHprb33BE6JbU/xsGTl+S6V9NCplXJLvzp+CKbvXVdu5JdtVPvboecpmIjbE
+QtYP1ltl9e6FjifZVw/Grxs3ecQdAebBXo9AJCHFO6irzqvx8bMXLCvRs+qU7RlAbrpnOfoi9e6
3XDnL4IhML5pQ0Gw1mmc+9AFZJINRNiaOvRPdoOget/q1ZVw+2rfTMB9KsziHsM+Nq8dmBhnuwFx
YNXqS18b0ZFwGyYFxmh914jRNbfCNcWdE1fuKaqrW1NDIo2//FSFiF0Lz2n2DXytKunZqPnV+BwW
02thBuUt0b/uvkzHk8uMa9ikpyd/VaMLgnLXqO8nxUFrTG3vE/yvbhzFfC5KAL9pBjVuKqp45ejg
dXTQC2yElHqHusxViATFegRUflbwSrTRIwvUIt/UWjNw76B7lMdNsYos/zwnONa2EbiHMWg/23pT
70qoregxDVtE2gLTp6fRlGPLmzwmuHgY46TB3nLYjnWigYoKYQilyksy9dQs5gy0wUDP+MmpctGX
q1qsWFrEE05xilB5zfoXZwUEv2WR2kCEpjh1Vux9D5bglhee1u+sqJuW/uQgjc8ddDsY2quPWNuX
AcgfIoHGUY8wLiSKSpLO9vRjCMdq4GklHlV3C8srEu4TzdjnRQEMxBJLR2BUmFTl58HDM0AbUEWf
0AAdmauCHGHeKhwwAxAa+iX9tEQIAz1jtf9qqSsjY3V4NYX2ciLFvRCG1az6jp9zsF3k06JVMPaQ
ocLmixG2PP5OPO4CCw1k9FGi6wlVN3FlFVW90dF5s+dke0AIa/Lzo6uCU2epjRiOgkpARa58qRqz
Y7fGUpWY0bpwA0BCbRfaINnAufZCBSAzadWCdfl902f+YbCQxXYSlsBpNW6ZNaytHSPAFtjN+BmU
H3y5IkT5u9ZcJMamL6LRqoesgIRUNwj+Wk5CyFFo1z2x6v04Mo/nfVPudHQjndSbWBYKtiqaAkAs
R7aC+WxTDhobrlHd2eiswY06uRx3jgbAzorRW8K5qcltZ4uIRPZEcIxVQNx8bpGhB6BLPBpRT6UK
7scW7ae6tfNFQN6SlLBoriOholwOzLcYUvWs6QAHfe6HV6Flp8SMbpQRuLRhKv0hQm2FNCxg7XpU
BsJZJSAaNjlLLhttS2OpF5a1Z3sPCVfR7EXJz7FJjHDTOH39rOlobwhIFiZvCDSEzOTgzAI11kxt
R7sgs9lP+13D+sQMyzVBFWAmuohW1hg563IwyNZ2oiqOY4B8korIGXIfFZldWcCmQBFqykDevZCv
AdhPbvoEBYopNRlRGGsSIFtzUTdk1JUJZDnIF2erjwhaY+J3yBMgnWHb7ciZsY8sogpjx04cDBHe
tUVvrCO7jQ9ofTZXQVnlS1k1lDg+XE0GilA6D8nVhODkjNMkYNEQHcxsDdtCpX6AQljeOia0P9VJ
4I9xt97ahnqLVTf8Jbupds1ciDJBCUpo67BMza3jqN4GCEr0DaUAqFxVMt5rYA5Wfa1/a4T5Gldp
uXNdq4FI4gpcdrKYNUm9CVjJ3iBG1Dxg8t6vtKJpSPKh0m3kln+wQCpc1ZainlxNR28qwQyldaPx
mA4aMhfOsh5M53vmARqNtVFZVC4qqH7j4Vw16dNS+wSaKSQI/qqxjeyV2tpZWpof+5b9rDvorLV7
WFwIbpj7Bm3MsGKz06rg5OIhIz7l1pgQW+LR7WdooIWKdM5Ge1tZYbsIgxzyjgIcMVMAAyqI87WV
u8tN3/hU4OfUZdyBmTeiDhPB05g8oluBhnhV28OMzStgTX4t7lpvxoxgdiuUZW6lRJjMSAUbhztU
oMa7BibULi7dZZt5/fxau8qEbZGxNuKdr3TxTnQJ103Z9mjAfT4NJjY7U6rma26nrw1aMMdBI7pq
1SkS+zETn2PkmM+77SbOnfbsFmpx61kOG8GAdXzsb9kEBDsrIdGUr/yiFseCbdk5LTJOxbwK1OJ4
5fS2tms0b9g5Ck5yDYpesiCFgKsK0VqHcPzeJxZbIJKxRY0TgWtcvtRnbWi8u6ZVd6YRdedZ9KgN
9BaEl+6tm2jX8pI9FMRKyA922dkpcTPJwv6WF+5ugjx5UI1Sg21HJAdfrsS1rN3kKchJzQWfB5xK
kI032EvrTEIRWzleMtpNqJN8y0uh79O5aMLocYSXtGpF4LXoS9Mme6M+RbAr8u7Y5WUzw/WBgBui
/agBHGUh2+VRo00vY8vq+0O7rOpiNiHSWgy23coj8VuWEU6PLO3TeHSONQq0sFujda6pi6HrO7SG
eQPkGRsanHc1KCgaCAqPx8dxitvJ8qH0T15wHDIFOPoUq8nCSWYHhVoERxXdwaM84gtwd2pdI//D
yyNiCbardFdsyQubxNNDUH0V+ahlZyio2AXdURGEzMx6fnqkuNNckFaelo4PRyLssvaQEI8tfZY9
VVuhoJpF7mmKW/eUmSCmI9fmHamVDwYstrXfPVWW2m+VKu63xM0Fkk+J+bkTDqvA1vXQ9Ijsg514
z5bK99wXokFuIrgDNcZSeP4F5VEzV+VRpRHKIVuDVCGfs5jpkHnrb4RWTEhVUyRxDG94gq8Xgr/w
zbjkOo04yQLJUDi2tbEbhdjovlesIY6aiPz7zRalwSIx9X01F1FZVSuhkdoyzewPNzKGTW0WEZI5
2h9GVDS7S1HAcl07kYqLc+V0YtY4BWqH+gDGJ7zW2MaQRm5r99UVNT4WTCjQRP8YQl/7ZBMgYxKY
84subrUuZNeggL8R1E4LJMeFI6SWymM4QbsMA4SO0746zwiblo3soHjtrhuFeZAF6ZVwYUwlqiqT
n35Fr9jCLKEli62hcJhhpMu8dAOqZIRMNhLtACaRT1bzR8Keq6ohBFmOly1tUBNbUDDOnuTt1knZ
/2pVfiqq7hhBJuCZ5m0aD/Cexn4kSGOeQBmjx6aArjCSwDuPoDivtYbogJ6wHheKmcyPj/MQuxmp
IFwQUe74UhJfvfctpIhSo0aSqGVKQ2xDyTEJmWC1HomXYOolTBRPFf156kZnVyWJCwKenRoMS+TP
PAvXNdsvniKhFzw3rHMqFAxTIAhL0vbbxkHffoASrrDJulEz1H5tJLxusAhiq6g76kYchZvj12vE
4qGPQXh0BJq88aUEDXMNryM8Wkhk7MJK3HPiU9Q540YbUdL3SOSASFkkdoryU01YqkKpdeGhmbnI
6j25UUy7A4IeBZqVaWghpGgLGBeBek+k5EYt7G+RW7Kn6Vz9dojxbfLiOsF0wzcx49OJtgS6exfl
WD2kQ8W2SugHYp94AM03Bco+GRlQHxJpx0/mqdqrERFQ6snhRt3grfWh1A5Z4pyj8Bx+9yZDWbhZ
MyyRaQo/Cf4bi2wSuHPjl7YomsjlzWGCY/K2uflNuM7smjeT3rLgwY+1587MyG4n2kPuoD4VYI26
HWbbYEvLt00LuSjVxMkO2bUZGT4irOqCVRSzZUgnCLgjKTUNCMuiq0sEPRw8IiPXqA6OCyC7Dh2B
clbLZjjtHoQGi15U+CUiIJlBASMcEhiWevTSRDuWGqC8yfOW0fxK0gjauSDCAbVCDIJDhPaSlr0k
gR7AFHOdm85qhwNYlJw1KXjSKVjDDhCLPlCKzYAEkBLqs2FCMz4nilgqSqmefa+b1aFyNiowko8A
C++QxEzXudqiDNP64UPf2SAxynDdew7h7i5plr1qh4+6+llYnXbOqjx6RAZ4V6I6fFU0uFwD6Bwf
gtEAiu73f0w6qv2g1rQtmTggNi7y/fzyrPJar125bTDe6AnaZq6bE7sIA/1hYjeNYBNpoaIX2kMa
gBLNSkLVZk5+XfmjLw5GoNWnJlHgziXzy4TV2SoMRXTv9DmBy0Ak0ERQiQHhPmyDsB1WwLAiogGu
/0nz0H5A5Nlf1r19Gkhv3KN28dlTle5VE/Omlv26OYcLJk97cuuWcCjrwEWjJOayA4ODbDw2qW6h
5LD2O9xduuE7BqLd29wqp9BCgU7X93BvE8fKT3UW1zgkeMpCVtMxKU7pk4ok4MLHGo+Vn0rUUrnF
WyJDysH0nzPchpzJgwvaWqvaSOtN4UDjhnuFQQErEDYYaBhqvhMdxVyACRmXasVWDwojorsG6hwV
2cf7KFXM+9y+c4C5EfseYGQYJZkSrdTWbopDIQqRgFBAQwIoq/M7UU2fkl7pH3hvfRcDMiCdGfjr
TOj+2VauJsymefKN7LtbPNo6vK7eaPRtPCgs/OZF5zDrULpXk4J+F4rSyq2X+6AkB9iTdqA+pblH
Rjdrbu0S7ag8E8payUGmVLoAD5yC4VSbQl113ngXja29d5znwAe6rI14/9h1jMepNWChwoaYuCA+
Pvr4tYz6L+AQ7fPUpUsXrdelahveMqmD+IlX+g4vQ/PrUGEmYpsIU4xkS8CxlAC/gAY+5ZadwqLG
oNjvs/HeV+oN0PHsJmQLuarwGXwIKpBcft/XSxjNvJ2nGqpVP7A/C6++OALxRwMN5iMhXnKtoY0J
ZxDCSFI7sW4sE2JdiPUrqqDgEKDnOSifKnUPvRjJhmu7FeMzMkXhqFf7LApqJOYAXJZRBIYlRNMW
UVwNARPNfRV1Y2ycaqgXduKUC8VHjmQWrD+4KfyfNHzBa2zlGoghQANij462eGhEB4Cz+FIP2nBj
5p9yIHvohmDhUNY1CkKO3i9spXPXvsWuYxrhaw1WXPGco7ZkcEAwznj+Vvdl+goAtCBMFBLqd/Nb
wT2wcZ2ZVlhZ96IArgA+s14HSqAdhhTVfcsPjBOYEe3GNA2AKk30yNZXQSzOKA9KztOuVSaGR3Ue
7Hs3es1SEvpDgRwukV9khGo2pLaTnPmC86Nt1OXit3/817/+579eh//2v+e3bBJhIdT/+h/qr3z3
VegHzYfqvx7ylH/ynPcxv57xr0P4WuV1/kfzl6NW3/Pjl/R7/XHQ/L95vzJ//cf/7uZL8+WXyiIj
+DHetd+r8f573SaN/F/wOeaR/9fOf3yXV3kYi++///aKQ0EzX80P8+y3H12bb7//phmG/KLevqf5
+j865w/w+2+PWdh8//aPc/Ol+V7/6bzvX+rm998Uy/qnawudha3haiqUj9/+0X+fe/Dh/qfhkkm2
bFMDR265v/0jy3FG+f03W/2nbhq2bumao2qcUeft3K46/yR7YqouRBZbJdRq//bvD//Lj3j5Uf+R
tektLMCm/v03XeXTFG8/9vzpDItNtiZcC0yMbbm6ozn0v365J5rGcPX/JWpUZSrhyO+lnh9MXlzo
xZLEL4IJB/HO0h57dk/M1JW7kr3CUdS3Xq3K9LfeJIl/9P6nc+Wl5OD/dK7qfgl9wrh+V5TAbimc
JCHScKm7w1iii0PxoS3yJ+x83hoVXgWsYHBLmVCtei8wW/i5GhqpssvjtVu6+pMPfGav4+V7rczV
csyY/fuAuJhVGk/IE32LQZ+cfFBdaoBiDcjUZTz14wvYMgjlqvvU+QN6eWBsvCth48mYzAsP9Pdg
r85HVuF6u8zzwYBd6rGn6tuui67iEWEhw56NpisEOFA/m9QdytnY4aBIo+5kPbDaE2te8bWImR3H
yMgQMkfbGp4KZqAeNJREFJCyf+2QVVlYIYpGxMpIOcnDYu36s03NPD4ZBjx3AlIWPkyoJXgwB0Ni
HEb8wnMQ3OVoGobhqnJNpHAwh6r1+pMrSjQ5kxyyuAKBaCi6/NjNhQdi/YiRLom7Iuuvmqb3W4Qj
Uyu9KTARWOEBcFTR6j36hWKc1TyswRARcK1wMjgHftEfCBw8likubWJe1t/HcVRvkbu3LbO+b0XS
3PM5unUWhmSK5zZZzM8KIndYNciqhVgEIs3/+0nyQmRP1jrBvk0/6DmrlznISs7k50K2FTOx99Ih
26CJPf74zR39OCLzCpmVwLQeBmfPU0yWH/DEKvxkzuBlVJaL9XATaT2eh3FDgEHF06+w+27tqCVy
ycMs9AhA/B6pKf3aVOIAQ2AbaA2ZReLuiPPnGjjEqK+jT/IoeT+qkR5+a7sc2bqmraMkwNggwR9T
tUFUucQrwMzN9T7rTPRDXB8ZE9TzOkTCAOz1AZ7UcYYMNAgpH/DPfVHD8eiUNPoWsIlpyiB9aTxM
rwJDwfCaIM7ex7jhxmtICOctuiBpMWuN6UKYV9z0+bJgKXkMxiAnXcV8NM5FafeQWNyqWMqOyhkD
Mq1zjxJg0OaUxavNkrz0khcN/mBwXbiwk+dqBuQcbzl7QrWrzV94PPlA79UK2NZdPW1UfUp3k9mg
9ARsUt1FWRIDLo0hFuk9SWTZ+NYf1epXq0iDtZ2a7HKJyEFbJlq6MpVXpUnxYp8zAOkATSqyk+lT
l4DwEmXoQ+AC8wn2xiRDTexgvHUnc3grUIvnjPDnFn9woOKinuQZDB0QKCLtMM4Yt/COnaxG1rJK
X6EuroeoHZ7MujraWbm6BFZ463k7ogSIaM9vlFS+TC51fsATQWHyfhXmFU2npshfG/YN08307Hti
b9Wa9S0Ip7MxmeFT6rj9AjZGtM+nKj2ErvtjaJdN+8hI86efpsIfs83Ps4uq6h9mF1e4muGalkFU
jQlLzLPPT7OLreJ3H1iB8x3/+WQTujH2WZobFlulsNgcxhp1efix/nHoT/U/HX48F15qfK00g7Ew
9Ek8tqV/X5rjcEpDYng5BNaUsK2Xw1sFTawfZaFaqKh6Shrvs6R5a0+1GTQme535jEGpvIUcdznt
/YxLO0B4cB3yjL//G2UGOiYjwDs6FVCNLsd3XauqvWdhZWlaTfHFj7utP+j+p9RVwo3heOkSjeni
S7drQj/+gql6TaYIJ1VMkepPipJu0ghkxtScB3/KbhWrwYcvaDGZstvn0YT/MVmwplS7aZ/hloG+
JZFNhh2R7cqHVqFWKhiaagxeOo8IMwm2Yd8BwjuncXlrz+21MwQLEBLepgzN7GlCqUS2E2OHytFE
2spL4+BFbU79ONjPqNgogCEhpcpmH0XvJipCkrpOs2sMrJAhboYvOuGZv7n7HO3j3WfbOm88Q3fQ
sVC5FX+9+6ZIR1dLWOE3JL6Rg79m6opEPL0YYoJiOGqsGQpPv28nh6k8H19gwrLbQP1+P9Wjfs9W
6gnIkLZUyUeDxsPTUm68UlKkb0eyTXHS2zib/PWHdjl2aK0BStJ87qU7ssrbCtTR+j9dTrYRCUS8
q72zkSNaDISM9wI5in1cOdEizSf/ubGikz0/3KZn3paWAUFgHqoFxo+h4Ih+Gprbif0tV/TbqEjV
J8sb84VaqHhPQgsEFaMYylRkt07bb3gklz2iHD7JkRm/ZyBlj8n6j6Nfez+OU4ZwSXaJM34dlzu1
utUq7NOczBWI5oINuBSkEzaRblWbS5M8uoyNvULsZdUy830zpB4SWiO5/cuQy7myDaH+k9Yn+BnM
p14u9/G01BX3IDeR5MxjUrTJ+MDkid+Uo1bPFtnuq5Dc3ldAuDhn+AG0ZPKIYaggBYXlF7aibgWC
MK3w5MkeVTgUJ5nwfa+BSNIfw7Bkewk8DfEn/XHukzWNmUrW/u/nTfNfeL/K5TyfvyBr732Xvzf3
XWrv/zMzS4A3FCH4CDUMDk4BvwgEKHBKG50e2SaPLkUsO3yAmJaKHsSl48PgYPC89V8/yab164PM
3kmft0maZgrNdXT7w4NctGNuc/c63xRsFshMmWoJIn3ef+Qq0QhNeZCVOF4jG6I8FKGVn8PxS5fa
GCZHpAStivXEexXNCtYTUe+99UI4r+5cHzF23lTmRIRcNxJ/XRfYUprzkT63ySPZdunNC09ZXcbJ
oz7sEZ2Ywn1vQ++3DW1YNmVVn+LJ/1HIjrx1B7YT/26TQyZezwT66CAWRLa4ms9T50Z5GTlaDnTj
0b366+/Ytv/8HeuGwx7QUg0Ijx+/4yEIFXCsuvItjMS5mSrnzrGj6IAKA9iz+a3Jsgvxft25Y3kZ
Ymr273aH9vq9vZvCntAeMKF5/GCH7k/jZbvu26+J9yWs3Hu3AYt3xQtU3Xvvb4a3o7lNTIQxohB+
ixvUgoHzi0N2y0I+6fJIDmQFYlxZOnodV7Lx7eLkmOEPTwGG9rDs8RWJi6usc7NdOW88UjLwYGUR
cJRVgZ4LellwV+fOfC50DzWdcEhRnzVfJmD1xP/NXVI2NRpjPXSWME5fS34iFEeHl5StyOIywjK/
eea27hxrA2KGwKFqceNd6oX+Nysu68+/os3m0HA0QlcE0u35SfppwQUhOSRBF+jfzKyBnInA7r59
L9CX41uU9aYxWB0WUIyasN5emgiCooAddvpiCs1ZVz42jsSfgUUENfYprXFEUPhHexgZyQKghnH9
oUOeNSD81VT4ejatOysMAndJjiLvoJJp6XM5hLM1pVmfajSqTvp8NLfnhjWu38bGkREjwxbvOqPT
HicNfKlth7uqL/RHFCoQNqWvFATv3vtIDGmPBlKLeZ6MaA8qJXwYVHXlUdSPP46S96NL7+XI7zHe
jrW6Wv31E+b86S1mapbhIBxgmRavMv3DW6yxCLmPcea9AivDlcMmNtxOJXsWwcbFghe7k9XShD5j
VuQ2oGIyRnZ/GBg5Afnst+Fy0DBfQ468DJeXlFV5SWwtT4kGij+MmvEYGnoBzBj29bHYyZap18dj
LJtBh4D07VF4T3gEYVfNZ8h+4lgtehpJvJrUEJ8G2f3jKir76quqgtiSY61VOS0oUgURcTXKy/RG
HsqiBpq0S/2FrIjeqPY/Db4MG+eeQDjuTkkWYVFwOdn0duiRX0PQXveWHumRQ50hiFCwigHZ0uUH
2SYLk73WgLc7Y0Ag7AsxVhsraLB+uIyRR4Hb/LiCrEIIcrd/fQOo+p/uAB11NcuwTEe4xAMN8evT
GdiBl0SjqL7FTTbVxsIu3CUQH+VAiPq2UIZuI2tvTbYKWr9CdvrG1x0XGoqsz6NlfxSHIMvtajNm
aEvpaWB2q5FQ8+UyskOOhSFnAKDCA9grqug6yifls6ll93lRkXkhQjY2aK5UPrlGLStfeg9Ng6TJ
xFkEE8rXuYKNYiGijRZmsFWsQD/ErJoWah9VZyhNQNJrRCnnKwaxjThxtYeAH987ejBrV6EB2cwh
cUNgDDX04BTR+l1MJES3amJ5t3IEiakeaQ0ESxr5vprfT4PRij3kcl5afTkW0F/9ZNm+91wGAptI
bnS/y66zXq/voGlinTsEZ6N0g7PWYzISug4EhrntfUQzlGRaZ+/NOYBgTgE2G56HMslclW0h6dtl
6bL4t2XIwX+vo59GzGEeKNsUN4rgE2FkJzsu10pl5CLTDEQVlWZrlAD9GwdPOn8gIDIf2TO2qDDR
qlCBG31olyNk53ymHHo5yZzPrOYz3y8rR8h2OUwLh7fLyqYPp/962drN/2bRBsLp44rCdIXB9ov9
Pzeo7ny420E5R6ZbNMrXGAm7htiFjmMqBipq3g43co64zCVO5w5HmJnz5BJm+KmhEsLhmOolSdjp
x3jZJs+cwmk4dq/cSPNV51nq7Vq/Xv/tj4aR/QfQxSNOxfVdOhedfR8Io7x9W/nNyz+24JcW30H9
sYj2BtyggbfQXdwk5tlVOv+mNnJj5Xuuec4Qjd1ZJQxP2Tuog3meTzA8bgPZRMSVE/oJ2YU6W8kV
quKimsEMka9l1U9JeWsJyCsxL2YD79+9MvJ+6ZWRd9kLoepP56qxyB6BfkAhKoY/vFFLbwMRZG8F
PsnfpiJWAc3RJDtbJ+k2kVb9keIKeZsIsPcDULmZq5pnLWoTPpxaVjVRV8/OWKN5KkfRIiVqFkg7
ev5LbSvX0OiAXUywL/0yX3lDi6l8UQXnrtSDsxoPC9dvlJNsGsIB2WFRBOSkI15xLeYWbtNmS9jV
GAOquXsqDdc52fNRYfookGLhs7l0QKYyDqWCbv087NIuL9I2GDBdOogVwtsQCouN0DOmXVeVRDdi
1uRRMefhrNdmtIfnETVBlFlN5KmKYnz22vxktU5/HwfB3zwHNjmcnzMsNlExYRjCMFWbtA1s7F9f
+i1QgEoAVyGpSqQfPsQAcdMyBvPAOu0OHxYPdmNj/KF3gbtDNak7E7at1zgZY546V2XRFQ9WNpX3
sqKF3DcGyPqlrAZqhmBuZCKpzPDWy7pzF6LCkZTtTuuUAsM/8M0yajUCeMz7XkFfk9DXW6wKWFyw
DDrYkJdxuoxiua23KF0UJZKtXISlLvsd1EEwKp1XWggr/1x1RxeYro2MhK2ZBz3JzzK4L4siTm/9
DnSrrHn8BAjBw697ywZElXUZn6sjvtQsULdGNMBOmI9Sa3AeyrHa93OcRrYbY4zabQNwqHGKj+16
L5gNo7C67lXhe3+zklPNOSvGkpEUqcya8ZtatmHpwnLRzzSIb/76mzqlVjdQjfKv9QivHdGsatOk
7TEaxhgmQRYMBz+vhoM8yuOs3lhVfWSvUZtbOXiuIssajVCl7hOR2Ac3D9N1gfzltlH69GBHk7Ww
s3Q4s45CqAs61hcbZ9i4LSD3V4mDBVKsfbPHEZFbYR41YoIHgvgZES5sxwy2bjflJBwHY5Uxu81g
a7n2tGqBZF8FnRaH3zUym6hIBbi7zwutS2EFYb135uLS1mEoKFRwYrbmotDG7N7c5521wY9mnWqD
/qRHAY70BdR9UAz6U2M5e09zi/s2Gfv7qAEiCKrjU2GfoEnGe/4r8V4eycJBlRrScofCZo2Hg2yr
3I4METKm6EHNWzoSTw8JkiqryyZQ7hsvVbnpk3vC97GySY6wFPyCTWSR68Ifd5di6opxlybpOk0b
DbCfD5rl0vtWtwMSVhZIDDPqDexp+5s2S8uDPtdkU8OssxOoZssa75gf7V0uQsRtRA9Q999tcgg5
nBe1HetVT4y3+hrpIlv0zWBt9Mxi+4VWy+dUz/RrYpcjqqMpnqZ4xsl2VI/zzRggPEdkLvis52jv
IOzmnow0s+5Uo3m05naTzfsydgdvhSIn/G9tDKYehahBhU+ARtE50/PwscF+eWYoGLUqKzJ+ZARO
MPfISjIP8/HWex+GumQZgRb867WxLkhpf3ikeDfammU7mi1My5ofuZ92roPeZ4WbTfrXNOB5sQ3h
4HxKoThYEJQj7K9LmxE0Y4ccVfVjTJYkYs+TZ76fJcd+qMrxpoD3nqR8JLtszoEyjdtoBtnJYjTF
tWGwErk0WWEt0HJB+6nUcuNtGOyxeGmJGp25uU3vY/XGLF1sAVxnuC6GOt2gCOY+lJYiFha0o6Ws
FpNRreMGiTVZjcaMfGBeNIiKM7h1TPXUCZyW51ocTDng1LcTZQtaFGsviuxb3w1fI5Fmu9Qi6Nyi
gHAlU2CI87K8+bUNcgeLkf+tTTHJXL/l2j6c1+rOuDN7mA4oIX5u4zT+VHdIEqpawJQy+t7BmkR3
k+DX91lMwGtBwH37dWhsM/sY81Cz7LqbcBjwCawCZG7zLjg6c1EKwrkCV6ggTIKjZZazYsjcIeu9
MxxZ6xsghzQYH7LNBV51rJS4uYZtBv3qcl4JIwOiAzgA4GnJSZ+al8l2xafIYplmAG5GvJZqVfTG
yo6DDM1aqrWWhOgP9N7qbXCC24uWdBXAcXp9pXy2zaCFsFypn8AFXzu6+R0gHslEUzfPcNTDQ2Gp
z3IWk03k5nZsb3Aoyl17jw/SvTHm5DnlelxNEUgpVCKCl4X6ZVUue7WS6N+H5bqCYMhmUFEldCeP
t0/TjtBRQmMTDCKF1+2Qch/rnT4XflpgrzEfTTmwt7pwby5N8kgOkyNkVRaiseud56n1iqw7eht+
66w0z0YwNQ/DZyvP0ciaxukQ9z4y9uMpsLvwGXtzDyR9Bu9yrmrg425sS6QbWc2bbNdlqncfVdFn
RAK/xCqC3r7lDVs3yNPHJkgA7Hbji2wP53bNEP+x3ebdsw0V/KFlOnQAGryQVZkTldlQ2XFJm17a
2qlZF5PYKDNC1hNBvmTym1VqqF4K973qCXzxzNIIV7LXZ+sLT2PurpCZO0zhxitK/RC5EYpig5Et
9El3kFrM4Pb0ffmZfeMEFNvydh3x5ceiRTd1CEuEjxV0njTwoCjIFZ9LzThAHGnPzsyTk6dP87AP
p6eI7ch2lkoG8lbRPpxpQxf4g57j1RGltr6VbawE1FON3oOsjZmNTszEKtFp8V2028dw8GxUHudl
QkCy8WYIFUBrEQks2WZaKhkM+9Ft4Vr9NCwzn2P4iVDbC8W9M8b7ieAepqMu6LNY08OlqbfBWbgI
vdJZztgHr7NOfz1DqLqh/zpHmET/sdx2wXQInTCn83GO+P+UndeS29i2Zb8IEfDmlZ5MuvSZekFI
VRLshvdffwc2sw7VuhWnu18Q2A5gMkkCWGuuMVW1hAgehTUxf27+Worwl6KPlIM6i0Aj4ZG95FHI
dSoCh+YQLWQ/RbbORu0ibaNEWfgB1iaFNGfZZ4IP46uo0qWcluVW9hCEHkDc+Wi5pbarOu7Vve1G
8bIZmuIwqf2PXLTxL1GcPcukBBlO3NVpffdTiLpYwrRrn0yff7JQy/LYpJ1z0Oqy3zaVOV3zUqPg
ZtT09/k4XeNHv6bp6zi6Yl4jG5F8UaCSCeEld3ncnX1jOrlBkvPV0OgrXbMlYBC0p0l5rfq2PctZ
sls2wYxOOCyq32W/7JKDcgOdiw9jA27idgbZWc+HrLUBvFGW4QI0N387mes0W35tauTU/3kBosvE
sVFLYGKl8/Wi5KksTCu2elpB3JwPc+uTcxQLzkBnQU+XnX+86qrv+M0hZLbN6gDbELW+onF2Mvya
8PXpqUSkuFTVMfUq9O6hTDS/WJSt0j3Idu7mAQJVLVq7xrhO+anJifcD2uo9ij8cuxHPThs6YEn9
i22GtOauNiXIWlNkto88SzyrQ2A+KKb4dZ/RW+qvMsMZAYELNevzSt0Wzr5Ba7GQx6AwTTwDsLq2
dmud5AwT+M2u7MeB7yiDsg+lzLrOFOBv8kzCGzcChjrfUWZ4Ubn344lkbrWN6mRA1USvXrsZTqqa
s74dIffLR4No4P2gOGZFkHhNhNzzUc2p8M9RGhxci2vqkmK7GFsHf9zxqCYXNYFvHodGvMvpsmuY
eB8bF+942fRD3EMUDdWqbMoNRTyYjNr6Ua4K3EDZVQX/E/mqZJ+hZ4fMoR5Dzo/MqNoSvg5X8r2B
x/FtvkEFl9G2l6qcbyNNrojzxpjAvkya4eGaZoW47GIq5kSOeJRT6skxto4y/5bqmC/psdng/gzO
tE6/o8VJN8NE3aWp6MUb5X07jfz2d7OiHB7/CP3BgJRDUUf3AyBv8j3IeqKZCPbOWEMmF92f7IUc
yOzhV1c6ymPk5wkpf3gM8gSdJR6IR32MeTeenRT7G2fgXyFPkvp42njG59AMKVj73kPvpRQfxFGX
xHWBuad1vOExzqS0/qGPASyi5sYdiF+XmCpUR31WRt6yos+4ExgitUSNoi99Lcge5SgGI0DJZ180
2QSTax7rPP12O1TFZ7gkCHkGx6Y+6zAvN74+5WvZREuiXuLI2t3mNjCbFqU25QTIMQ2ZT+0UDh6W
Zm8tCTdRC6sM5pPgHnQeu/XwnLgUJc7Bss9VGqrAjHZ2dmAKhl38THjVdDBqKq6j+p/XXICWo+gi
3MrX0eaqSQY1+3rNve1emjbFImF+zfPHAf2Xhf5gPmRqldNlcpydbMmzyNdt6n1/e13/7TXLRUOt
/K/XHCQVdQ1WHl4abJ17JbG2beXti4R05FppC1hICgEgaCfsjiniFLhriF4jx9oR5mMEP6KcD00K
x+42s+HyF1suIdoJ1Ktc2KsNxTWR+54YVGXdDqZmNVh7OXzrLTpdxWCWlCR1wDi46qORPMd1qW3a
ikrFSo3TZ0Lr6XMp3l0+T49yQuvoxlp18wopP/OpqNefWCwnyiUiHV0snvtsI/tqgvIk9pZoCmCe
dfgx3pZx3DpsEqgkOFyDJEmfVcxALyP+f/cZohxb/kwsfuWxuGXyTrwjc1itKLjb5wXIpVUAJZzs
Yk2NE33ZoPbH0Yw/p3Jq965RpitNdanyagbroELWOwWUESyDYeVnxd5N8up1gv2O82gxUqizSTOn
/jWm01+9KvQ3N+/xeK787IygyN2THXG2mt4Ej4OPKUnW6eIb0uqHbF4EwmjLL4L+PbYMshnNJJ7k
mYcxh/cJzWmPoHdbuDagNn3CmioOfxq9DszCUtRdZ7vWKeKqsTHnEilltuQeKZeFMum6r0q9Lk0Q
amnUa9/dQKWmrsCKfVCxsxl4k+Oh3FBtn/+ttMFfpdrZH/agUnncj/5zHWA8jDM71rrG9HXuINOL
wx/njdrAfYQoh+FaGPZvAJngl2j+H+frywjXj7wuNt6IqYTtpMamauZSsNTHhKKDrGWNnfZdaWH+
dHr96dWZQy3oCPAgyfM3z7QPAPc4auVR9zzl7ckYOu2SRdSS3FbOkU8quZ59TysO4Lq7tVwgsi3q
IfebqYfgAxpo13MQ82Xy7KscJ/KdLSut7M+wHoazo4xieVvoBY9wSJwXvnbNflDDZFPqlf/Nrza3
hQZGq5hc5gdNbadnPGmhPc1/goBvTjW0esG4sjvpTqkt8/mlRxi1AqXK3ias/na6C+1MNG37mSC/
lBMUo3LJ7GtiFkiWT56LcEmeqrbwc6u5a7gGmAUfgYJD25kPqVj1xuNX8711DVxqIQpsQwpy3gEb
3P56WBjlagrdlGLkKX60Faim8lXmBmaeI7d9T7bitg++Bi1QHrKKYTmTAvsEQI6h5VRUO7t3x7cJ
sza5MhE4gxGgFzw2Yx2TgVxaTFySXi2RvZZjD17DLakjwz/xlg+XSXGrAVfjh1Tb3xPlWuBgNeXq
+/lqWimx9VTMG0gD/qo0YmVWgJlwSDoG3L9CxGe3C2ohIjw8i9hYykVyVpeGzyO3kyfZsofWo24P
Tz0nz/Utt7naAfgkxhVF+JqaivKYBMWD5nfBO5B83pxEYOCpR8F7VWlUjKliWMtRCtLTlWKOHWWb
jGLp8SulHOssW/MR9d4NXrP5iN2EqH+eBEKRUIOoqAumLDcE9e927tFTLffYWh13px2EiF3vtBd9
HqiA5WIoeh9WAO3xo2+TAYmJDGngP3Ac1P/ZHUNbXTbT8HcAaAVy7s5vO4HVswf5naRsg6ijNrYl
cXyEo0G61Tu03bWVi6epUkOSqzMbTU7OFB7PByyxbm09w5EETE6z53mfg9XZc2Cr8WMaeelTb1nB
gxV6P1s7ZUxvXbGGDszHTJ6IB6q/2qIBr+cRJoraiKg35l3vaTA7LShevpXNsveh9IdJcZTNwYCe
gALkycz9OQlVrAE5Ju8BNeAno1C7+UY6eXctqpsqlQJuORqn4LBUwAJ7OdqpznfQOdVFDlIvNhnq
8FZRdnEl9PAqzyMyszzIFyXm4yMG+fcXJUdFpd1elKLgIYcZDiW4Uqszq3jwFUK1MzezHg6Az4ME
1ab/9LnhrOxxpRBI9gaKT25+nuTctDz/OdBtkj8fM5onWfgPrSjNXo+w01rhxc9Ux06vBBLXsGja
J9lS+5xbtMh6lC1XM/BUVpNbi4Dq0Qjy/irH/Ma7pGPuXmSLyPMzCYf81vIN452qPO0sxzLqp7XQ
is7ONE2Yy5OxqiFSnm6noEB1wXfDP8pRTQQV1dVjc7ydpAW+EWmp+yBHM67zC02Y1cNt1LZ8vlOp
AygnUF9tBy69ULG0rJI9qqL8ZbIxykkUVVvJZpCqzcmt/A+HSDGfYlhs+MmpT3JQbTgVyHbvkNVK
/jIkXb7JYgri5GjvGwLOCb9ot7VYJCQuJlrzVJFBjQccyI37fNKwpQwOcmW6kaNeXeYHMitp1dfn
1DABaUGiXyFGrc9AzKh5aOfdOHRh58aRv7l1liFSoUVZa9dYoAHWg2ykYmY+xgw+EIb4QKO3B0w5
bbPEz541rxdnKG1nVdGUfFmlEw9smuHs5agV4cflj3BKfSCQz7JP5z7ZEnp7lF1Y4ICHmB+ERnmA
Uat3+JnW/Ppy9EHDqsYPp3Ylm3KFTmVC0qlPskcLudcbrRRZ6HyCcEz6awudTA7KTT84fOwKK9nJ
phs23SnOuyfQmt8yv2uOsrtRZt0K3JSDbAZ1aR58rjAL2ZSbvpr502l6kmfyoMTvIq5eEOl4oXKj
WquhFwD+zPTam3AiDbXt1vzSlACJc2clF3a5pjz1P29/bV1602okZraRB0AKrV+SFPc6wqbPcrqV
TdlSVyc8fufzuG5g8gxkvZOhDorlNNkbdMZLE5HXdXAM44r9gHr0FPdw75J7yYDqW6dmQrZuXT2m
Rl4xDNuwbL+W10lkEPui7ncIkn1YDM46NbEkkIEnGYKSG792n9Qo8w+3GJSoSZUPAx5tcp7htf2m
dahK98IiWvVJoJ00K21OVhJSFz+k4V/+XmpN7uOq2f3XcbmeS7Pg4S/NN6IjTFlGOe7aiNMXMu9x
b0pB770pUyT5PLkBbrjQZ0nvfVSurVs3h3aqDnt3KLxLbWi/ytAYP2w3xGqiqjDinhPQ3LWdxir1
nhruQuUsP3ZeRyhGi0D0oDzcgTW69tq1UfNInWH5iIHyW5gm40cRBy7WBWiJAPAnHyFvlo3lY+io
OSHHJLuWs/FHqlTiiEHTIUmisFjfp0SahYB9CKHC4jgGAD0nk+J4iAUUPd5b5CBPt74yc/uTPcC3
170qbPfFUKlrvRjUbQdmizctRsIAigLfws5dNRDiXuVo4lBIU7gQnYkfY9tBnK5Q+tynwDdXT2Hi
rTUob1dj3oygYq7EpH+MepUcZEv2u63+tVT2yY1qKwM5x8i5WAbwxghfnYcRWO+LlbT1XLVUbyAD
di+mojl7G4PDpRzFtQnBQWUinmJQdhUkKDxD1R5lyy9C6NEjks+4Dn4/GizkKKjsR9ShDbLxU6tD
m9cMpX7qKZDce2BEFnJM9tmBki1RwxIQmufLPi85NVWrH7tYnO8L7REbAtn8Y6GRWZg7sQjvESpD
/OnrTHJBjFkTVAvXTc8Ztw049WiEsAJnpyiZTt1hb/+vPe7wSc77b5PaED0ikkaUwlSfbHSufdlZ
R9mCx2thymh8ly25AeU0IgLOIKFTdP7UAYd8giUqx+Rh/KhR5m93tEIzMonlfMQmtKwjUoPwyQ43
lpLCyBTTmy7/pHjU7ZUZwttX57dPbuKqekgNQznJFnl1cRx67U22oKx2xyp3p22KhOJI8TL3APOG
XOfXnhV57bZJyk85I9XKr37ZHNN0aZlFfEI322CERxXnREp24aWKc+4hrV/UeUDMA7mJLaCrqs45
zHvv0g1gROWKOPZ+TYW+62B77bsmap4MbTIfzWTrT3oNPq9tnhx+2lGOE0aRE2RfP5RolMzia1GN
DvnRgdfrnGxrWNqJHlHunZlnuem9AXkt/MdNV8GOkn2hm1CJNM4jZgf9xyCkJufJUaWvX7rM57+N
H/cJE0cK02z3oZ/5Fp5GjRruvgzI9jyq+MFfrhV0j2GIaCfzev35vhcoY7gq5j6Fqo8VJmG/j97n
Dbl1zL3mRzgnPQjOYs/Bvx/+XKQ/lYX3KPuhrZAy5Al2p87JjZDHJDEU9lvXcsMz5h6P3HP/fXlW
dAECXye5gpRzeSDwg3ceJIC/znvV3Cf3ZJ8clfP6rgr/HKXU7WttXvnV7J2ib/GwDE4ubrGnNKyA
eBTjWnbd++VebjfBqXXNeotP2PRipv5JKcoBSpl/SkjAyZ0QbpXccSrsWL046JRnn/9EG7chNCPt
mvo8Q0TyPyd3a4Aei8IdewIk/LPteSMHjEkPD94/K6CRBGcbbBqPFLZX7VwHIyy4HBAC3VJ74V+p
bPsU4oJsYujTHMF3wRGfR+sh4TGNO4WgApmzhFK36fs4fpSDnpJXoBJG/UFpDChV84GruCSwOjdD
YANA6oi1+0R4X6AbuFcLwVcR6sNZ6uSkfA5yMs4YCyXFpqgxjXc1jqeHOhEF2aDUfFfsjGitkpWY
UJfGe1XUn6NlpNeA+OfLvyxStFFdZblunzIIPwrGEdwrzdwvdhQTqNu8008rrlj2zjZsayMUPduO
whfExymnkU0D5MdaXnxls2m8cjmJsHwcx9Q86KmnLMn9jx+q2ubLrrUEmvixe9c0nALN8UPOCgvs
18AsDR+eCw24mWcZnSJnycX/NsuACrPKNDskGpJ07ybS3PkIRdN+nVY2/zgts+oZ2VnOXK5R18X5
vomNbU5M5XTvERrXcTDR1bKqLIzk5vkk2rNz3ebtUS06yvgE32WuM69Rk9o7WLOwy03V+uigsKd1
Ff2IHQz3KGJyj7Hj6JehM7F3nAfmlX4VJ6/UM3yt1HxxWyknIDr+WlnqwritzDU3/FGmzeOYNzgQ
xeV31I2D5Ye/qHom+lJ09qtVe/U67/qItKmSPFQKfEdkovkzkRZyW05HKQmiHrkqycfPNpyi94Zg
/CqzevL/pl8cNIv4ne+gI45r0vKBSMsfEWorYvfRr8Tniorz4scUeeUqhkd2yVung/iRf3LTj2X1
YBKLQgoHZWV0v3HDuYvGNvqlWVw04kr/zIQ2axGs6Ko1eCq5bmLvcgNPbzsiFmjp/fBp2vkJ/GD8
Dmr/s+WC0GqWd/ZLLX/pHKAlBeDSnebl+YtKqmrH1QJyvBkWL5Cv1EsDaY8vZf4iZ1iDu8OoKL3K
LrsCaQvWMtzL+VNAXXYptBTILgsI4lMsPziP8lSyyw0hkjR6iykOExroT1hzq8FBHjuKKmVj57G1
kk07AOXQBcU3OXfIRXUWkQVRjqT5Q+tG4oXQFbQ0UO4G9o0rExnoASPn8k3D6aKutfzb6FMdy6eY
D0WRqR+F+kNOVzQ32g4uN/ay6WobJ2/6z9xoyx1IgnojuwHTrRozFu9ZJfR9roflWh60U6xDzpcR
IWPj4e5g7sGPJ09JbuJUYGKMUDtdlyzzzudSiH2nTjT5qWjy9BKO3ZqofJ/gUVS1O7frFRKkc/v/
cfHtUPPZ/vUAWtA1ixgyMwEPQqJNv4z1znvFwqE+tRq8ZNmfacO0KoIej9d5Gpyb36ZBzf99Gubr
xp5ituo0RgZ3DwuSiH9HSTPjmPEubZvJfKdOh8hADXFL9cKLbUMmneYfUe4Puq0XZ2jk56ZdWrg6
Eyg4yqZvvHaB3byFRmWeB7xTSGNysM7Gtgj5cFLE3cIWY/sXyJqVqmcEJ7j9f4ghinwzDTwxqXRX
nwrbAfmQNMqD76HTqYjJYepQYFcwatUyxH/3m9WRCpbrp8RdtH1U/Y0tAswHmMWvg1FFeD/jfO0U
Y7tXomjcxX7dXMSotKsiCf03EkQ/RdyFvwIViwSD11Fq+isMwuHDmb97SpEb1zguta1h2u2hCafw
VHcAlyNwGC/q/EPB0/vwQ7FrbBeJiZmB1+0SQ/V3o4Kyuql1Y8azuDu8nsJbczT4BaQ2Ib41Fd03
drpXJ7dmH/AtFZmS4jgam6+pOpAtN7KM6yvNxooHmnZ+m+yQrt6VdlzeRu0qaPBaG3lP58lh7nCf
l4bYts3NwiZ7Au6hva0FHSl2vqkAx5tHhdUku9ZVh9uo50GMDzRlvI2ms4o26DT1Njqlsb8lxa7f
TlQ5JEKi0sCpe/57URhbW+o0gdvOzRBbrq3a2PatybVN205t7d7WZkM/bXXL926jWqcP0B9Kc5GO
9b52i2ZHcfar1syUj7IT9Ulu+Pd+7cUGNcbTcPxzhpwWhpTHkshLt7JZF7W6zEIrXeWD712Eqbsn
MOfLtCv8CxdfA7ddkpubMginW6ecJzdBHv9wIqwqZUuusBWf0K/oIeCx/j41TolFpcBRb6e5D8D6
fdGztD/I5bK/nnDSmkF0uGNyxZN9fpxhQ1T5MDnmA2uCH59FZOVnYQU1+Mt/TubnTfRQzsyyRv39
/H3CRdWcsngt595Phj/N3nLr4njvbwNFHGxfeZNnvh87yvD0JjCm3Y7hPPuOVhDTTtrbRsGq6xh6
IZyWAp39P91pGlpYKsxtvVDvuxapNLi38FMNnHZVZCHH266c2hSpgg1f7d1G/svhmjRC9BWQWphP
Mc7HsXEd+jqlOSruMsg8qn5il3uzZPrwes3blxBlifbTtK0E/3MkVhh+Ao6rkMvJfg2yyb6sMKjQ
cS/+0ABzgZZ121NYtHw3iAbI/kQA9ppCFN+3g0M/IkeClQMxEG5o0Wgf5WbmER6reSObTWOhu/Qp
/JJ9fVmSpCbHj14ZHAWRKfChsdM4pyStV62HExoXYZPY2Dxg+063JvDFdSXJuB2WE+WIhjhazgZ6
/XWA+6E8X/taJhfc1laBdaA4ZEi5N6q346gr+MMvUtcUVHexGc0oO/XzRu7JvoiE0SpwVGTq/+dA
yCX5t2WxgppdLfLDH/3yIHIpaXJ/U3G7fDvjv51MrtUq7wcBxDkyR+g37f0RNx3k37Ky7l57dyvI
S23X29uBuq5kMd99Tm8EWK94ChS0GuirpVnRs6LjRuMUIt32YZC+RX7yaASj+Guqfdi+BBx+m+GF
zf9lhq+UzWqcGqgRni6OXtsQvGqC7KirDliP2Nzfu5wUt/DFvX1fUelJuwPxA0ySg8j+22RnVB2s
E7Afstq2uY4FV2hqOIg1EjsBTztWzi6nkBDzX6u53jrhtW17HRGg7MvngbpCPsoztopjKYe5DWgO
XtqoX9f3SsxBGVUMD/12ee+7lXDK9p91nn/Whv42LufXNcyNPw7354Fk+79XhcryUVkkyreOC7tc
4mYlDmkbigsR8ZBxGRYI5iktGDVBZgdc40MJUFo1QppypPVr6KwBcDWsEJtoIzvtysZz1h+xZ0/g
/hVGXz+VkcpviR45ezzICJf0VfKoux9yTPaUnh8j/vey5b3PtiITgnA6i2es6ilEK/CUP8npcoO1
K7ftquvcziH7zFCNYfiH9U7P3X6nCYzsfCFS1Jt9iuG4FezCdnwv/VzD3BHWQw+LnxE5B51ys6w1
PIS1uU8OOHmrbfLOGElKpzoQ1KSrX3wRi7VVqjZvU/AMR2j4BNrOY5olGvLQsJiHNEAgkdXjYSwT
e8uNY3AFuYAlm2JqbwmPzotemOPfRkwBkGf1wSIFwOEMBsbTmaktkjRqXxSfJF5nVOm5d+B0qmkS
75X5vgsHlXxtDOPwUtRUFcGQDX9obrK/HQkKAcEVv/m7a/n6pSI7+5NY5UZTPBjQOsHNQtUkO/RP
W+7JTR3V+c6sjTMuWsHJ/s+G0FpwgoyoHEXk6lvVrT/l4L3/j7nTUIaztu1fj3FfGiZud4BhupbH
vvfLvXvfBMr5GLnP95771HuffDHJdNIVNzveu90MQS/IVbxuAqs+uaGXY/eOx+8Ap2dNqXUO//zR
cxrrWckb9wVw+bVwxuSikkgFKqpNi8lp0oeuF97L5Lf1bKvr8B4wamJntJGmWfrc9EBv7icFCY48
UtxV2skLw+9y0HLC6Mnn68I997FKrGIvxoAS70Ru/UiIBzJQaBlkW+4KPkQHFK3NgzUM3qvwnW98
KXvIYbT0VnsW2DFebq3QJLDlDtdby3Z2YsrVR9nyEiIkdmo+ZfiHqHo+rUXfTBe50RHCrjPfUJEo
0JeV5tdAhaISaI7rrhFKYl6TyhGtwkGB6vXd/QhlEiM9C8JtBjrgeO9v+8JbZwbqS68HSYv+EDAs
VVXXBtHN1cwdmHamowM+KpCWzBuDqMhJCBJVPk8j3JXS1xrB1qgm0GBzS86NIxMKqh1hKtXG3bVt
V3asDCCpx34liGz9iFc8O9s/qrZpV2oiQHoohXMeO9JqcgBiPhzlWv3sessggdz89ITibse6gdHp
d6AAf9uNLSS4pHUxhouDGWqs2cWaBxR/PxcdNEnaXm2rKl6oocvJmGUUg2VmAYq3aCFn2xi8zKPC
GaxT1Ys3gtHpbGAyLdw2qoGtkXLto3DCQ66n3i3wxBa/xk7gqJeph5qy79smyfrfmz+UyRbLTFOC
B6JCwYPc86c8/K0pB/7oS+cVhZvFWA3MuxpG9vy2WLuKPBQIWzIeo6DaOFSrB2zZ4kfNguIelnX5
o+7sF29QcRxtB5MKxZkbW3T+O9wswgJF9aOcRItYa2zOVKgYp4Fs57KshuwyRBiQbgNIg+sMldfV
7nt/r9Wggsxa96/6vOGpqTz3hrkqY8L9azSw3KTX/VkOymlcon8Svo4P8hhyA4sEEXiwIU2FLi00
p7dqKjeBaYzfjKLo1y2J9D3ePvE26lCE+3MBSYy19zkvsQSinNUmEkHzPhDOTWE2SJ8MPFPuAwoV
KicF4aZTZpSC4CT0ASIe+7ywcoA9FsV73/6w526YIfa+nYODZAmw20yzYKepQjm6Ta8cC4q8wNO7
5roPqHiRA7JPjlqA4ruFbCOHLfHNpFxBTM7Fa1CIu44Z/VDH9KkuS0A3SLt29QSiKi0z5QN2x1JO
oF4J05EyMY9ypZ8h1QlaLhCKmj0JDRfeL62N11gYhULHusS2pV+ISPabQACKvvfJvSqeHccJZ2xG
b+ySdcKTUTcOLh9M1sqNVcHg9vIX2TByfiAWAtHffsidv51qbJM1993p2mzwcrmvKuf1gVF0i3r0
na0ckC/FR/uwIAMdLWRBIWU4CCzr8G0smuTSFWALSOgTcK6mceuUtbOW01yfFAE0Oq678+j/9yrw
KeVr236ZPIIR7a5UI3RXirj2HpmkozK3ZH8bZSSKpwl89DxNDiSpCrDA0fdykezn7x3xTernEJdj
XCi9IMLeu/a7aqkfIs3NX7G3pajV+akENYhmzS3eHIwPV52Hvs4IQkoWM7fbocwyLlZRf63mHf1A
PfzLCNqfHC44UQsd95hssOuUIjyFVuUuIz9NAIvSdx9ouuECGVGd684RA9fuSRaOyUqxuNO3gRq5
J9mS/XOXnOVNob+9JX71LEfwN5d5FKPuPyriSRaAyM00F4XE4F1uRSHIRYkI+OW4LeOpewnd9lhr
zXixZp57S9Z9CfB92svBCMjrZgqpzZKjqoONiciwkZCjlWjDpxEdlxyUXVRaILU1x4tsWT4xBr8+
+jze4N+B3O6Qml5wwmlVnW0/iEXMTeAr5H/mPeq9ectke5jn1CW+ypNvYqvruMO+olYSWQTsAV3R
3Q23vNOzolL46XrD6zi3ZJeq629ZmacnOb/mI7ulzIurzjzDRUb02IUmAXwO5lFMUWETy6djGQ46
7gEUW/Vi4NenSB9H1ebu0YxO5KXwY2nV/nGyYESCz+B383GougJxpU5JvhgpuFe6DxTVHwEQsmty
sPmxeXSoSUvHkWxrKpytSXR948Ie3ph5ikigUBDp28oyJD25Ix2La3MVPXo+P+4A7vpv+LW+m406
UuSH90rOo+xZ7ikWcqOy0LWNbvNvjSlPXlbQq7FnhS9OenaBc2FP5IxLcq/6OTZQvrlyc50objIr
yXfO8Dh68x2RRxlxwPkXGVLdg6FX0/JVj/wHN47TA99/TJeq5K+5xPWpAKG+B8Tw6XXB9zAOvK0f
aR48N4XYFo/DXCUjPkXTqxWN6daeBQ9uPezjquBv9eyVG52Rt1uLURThtSgNbxO2Vz3BBjEstZfW
0L7Bq3QXKoqwldn6RDsVB646CSJ1RPgDvXbZ9Xx7iBJkeAU3s4VF0apXz8NYUCVPiGUhQDi0Mzga
xFtHORQUfq7IdAARbrkuq2n8MCBbxAysObWE46HiRX8nFvYdemk06yDXyg10DAETfiboY/GIkyRC
p+hTs9vpe1O2W9+K9vVkXYyiUh88SGbYPsTd2ouwTga/88tvv1eZiJY8+/6MB433ov7MAIjGXvbe
CcQketFujBG6LGq1RV8V+UJX3oMMt8mq5LJSNqcqD83vafZhF8nG4J3JvIq8jFP/VLk3WFnmG9UA
5QHJMU8nVaQuTEyUN6qi9Et9ylIEVtY3PdInBN/cU3pRDgirGz+pjsTaggvsKLp6X2I2Gdkoq6eA
vJ2V1JtqyNstatHvSp9lL63/q/QSAolV/aoQHeU+YToXAwEkEQVUQQ8pF48JrxBNP6PH5C+ZyngH
DWZEItn/TOOgOgMN6Fdd+tLiOfBqOIcOBeVS8cMXjbqQVU5xJpALnKT80dznVXY2p+GQw8R4wiru
3EMwwnjaN9dTwj+DRG+3ha5ZHaJg75XN2tELc+/nlUHlS//YahHWNnZTbiMbk4Gua69IP1ZmNfao
kM2DlrsKDp+RQGnXPjtTTsJyzKcVYIbqEMY9BAy0uZjkkZpFvq606m42P1jm+MKtTXRdfu6R7Y+c
1yAvSBM1LQaLHZD3yLfProPM2THXYVva26aNDl4WqUsbBWSYufZumqhjMPmJW8A90w48lrvLvqWm
vPThHlGxZpbNiIpDPVDDXR+4i4j0dTmWMMASe6ggfbBbUveWLn4bm3SVjiy3uy1qzX1eEOhCHclU
eRTArwzfDhBkFSg0fSGGqQcZHWWHvsLlF4jDsBqAHh1CL9I3OG1cVL0oDwjJJ75hkVtdUp6PVzVF
0bhPjD+5iNmUyUzeYw2iGg8AXFK5+gUHG084JQuWfuGs3TB1/37KhvYzdnmAw5AjWmT6D4rMn4Ee
L3RyevsAD/u1E3d/FTX/HkyUr4VpRwe1ABNHBj7P0iWyWe9SpRBCG3eD+jV8yaKpXKctQuSq/Smc
hBBGQwlQpBTFelIi99JV/l5M7pzzX4T+GD1oRvuaWZTNx0XxiQOXsnZ8XJVioaF58LuTaocdKXwS
1fhGPNdR9y2ozGaTWhHulzYJlaJvZ/embMnrTR6EGLZexBsiCuEtdJy2T2XOm6Wl4YvoyevrJY8u
frhNYrGZCCjvbNwQhMirDSDu177A4zT2xWFySa6lgVeQ0Uw2Te4fq6J6HgGCr1Wtuxa+9hHpDqGa
Gnc2njdginXdmspF66DoSkjMPjH3aaj2q6opf4Ua/mQmxddq9UsH9boYzHhYljjTeH7w2GSGtovF
oQpaa1WVi9ypn9U0fCuxmINzMfDo64pz9D9snddyq0y6hq+IKmIDp6AsWbYk28trnVAr/eTUZK5+
P+CZ8dTUPqHUDZJtGTq83xtsgeu3MWCJFMJNlW5+1DUWCamTfrTSnbmPnMm3m0uFz7IjJuFFLoHI
dl45u5Jyz7WDsijDpr0WVgeam1c7IuTQYZFj4rlK072B6SeYXFgfRhmiyAJyeo5U9zBkfgtCfyqV
6S92/To23t+tIb+nljEcCypPXhxRLmZyHv3Jgs5X4kXpA0PjIlpwf9tp7dUZiXTJ0DIGO6O5E4Eg
8FgZCSAnvjXLqhHuKuZXE0FjSdVnpLsjTo2G5Lwe+shKzlRHz1ku0R0hJ4TG2z+cFIEFyBI+DorX
tfKfxLDerWH6LfWWGlhsXiBjnytUiNh9YFAg8FAyAvmtwawGj5Ds1Yk76zoy3WO4l8lDFTb5Sz4t
oa9xd4u6mTyoPNvmLOo2OsKsjWslGD9rA1zaHOdrrcm3tR4Zp6p0UtK+nPCSRFTZmsGIz7Obk8nB
So1gmFQ7JYOBQjMu5nOZpASZjcmEM6Yw9ljkT099nIcsZpG1Qo+pd/0w6FCqG21LrJr9krdhvA0x
PO6Q9ZiRoJg6ddbdJV6UxBqjOMSwwkkEzly/TVXq5iaUeCuKrFdhuIM/4Fb+1jSHXhGxXxSJ89ZS
tPelbXXvMokVD11+9M2YSPJIYNR/m2t2Tlrdlx9KTU3UTUkqrSzT2iBObbyW4fJjtFD6xOhaPpAV
t5CT4T7AU8WRgYS5DyawzmuRan2MouuIjo7UjzIm3toCF/kIrRx+czkPH+DpbNjSuv/Q3KD3clhS
H67VgC3OjvwIS4aIMcjqDyRko6f1pnwJiYKPJ1ZIGN27ABJ2sFmbSTTrhMahIhrjj7lNKx9dkgmn
O2x3tTkyyZrmKRbsiYPQ7K9tGw/Xhr/1PDpyB+GMvTIT0KZyc6SWmW09sdYGUXJflFkqr23KVzaY
fi/4LasgSf0uHQeP9J1024XGgoJ2kDQjCe03bLhDRlPzBZTxnaoqzS5sm59On1FibrBmqVXsfdR5
2vVJ2GJpVQmfjB3D6zUje64tMuGnKDW2KRCwZ2BNp5epexuZ/XZzde3TejoQqhlcZ/4WJSFVUyne
sjiIXgBSOy9jE8FyQ1GftbCTPPbzizAnJuxSTj5AAuy6aFlUB+xk1T7pfMQM7c5wLD/scKMzVSN9
FkNXHt1Zc05aPBuboZp/lF25a2U57+tmYEVRue+QgzedHBKELzz/BGHNeH04EX8KyfOAx4hGYGvj
UxSkRLYEGUAruQgEj/FylyRIhqIAyQoJAC/kfF71ZegOM4ArkXeEthf5RqmkxcQdIXwAEPCLLrBI
o8xtMsZLCpFMDy3OofehcgHVrXzXdEZF/jGgRumGziYtCZJuqCxvm7gSG2zC+5NhCfGURFrCTUeM
WtIAlxHyanoFS2iMJ5JLYdSQdI3LpLTWtrfwvUTbUeNUa1v8Zs9KP9YHbUqvkdIE55ZH1SMm7bdp
z51vUWU89IQbYpYOhDzZ2pZ8i3JfhlHmm8lbI7T6JZwIIQJR+8HoTYV5IKUUA4R+6rFKbULlWVRN
dx3FqHgF5fqnJsJ9Vye3ocMv/kSyC3JYYJ60lS+g3ZAbOog/pXTNQ2FVwd7WtOiR4cZEHPqTo2rp
FXnjjltiJLKQamMKK/EUBk7h57lD7BmrwFDJvN5Rn00Ana0hpolgJOXUuuVbFAn7UrTKXznyjxot
zXgyq7rYNlP6pzHg75AeDBTYvZSdTC5ZP5BXlkw2QQXDMyFfiKGwi3BVkZ9y1Qy2E07+m6hHKd0F
wakYqnwT2cpfczSHM85vxn6sYj/uRstvIu6TrtLzE6mJSEANgNFpLI/O1A+IdMr6Yg7aVZVsqQyo
IoZp+rqSJJBlWZFFuTjLkcBkXOylp8m+2SOy3cYjLhJOHc2EY2cN1MrqtSWFSsF6wXc6yo5203zX
okz3DamZPGEZD5+LZ1E3opLDp8UJ66tYMNEOh7ftsPCXkM5PG5XdR+XG0QmNEtnCuP02DWntWMDL
DQ8FGoqJUXkeR/K2O/d7FhSm19o9WAcBZ2Mmz2MjcAVpx+sIybBggN1lTvhuY7SzHV298pMo285j
KNgM93xB5DnsBAEF28jO3st8HDc1kNk2kzDKsxg2YUmy45zr1aUY43nbBExRuTANzw7cbKckve23
edL6URDvweCyUzoXR6Hq4swan3gTqz2YSfJiaJqyr3iQvGB6ySBwDHkS3Rr2s6FFoRnLQuZ8dCVt
3bBjVaXOSp+dXWWE4z6vhLZJINh4kePbVvJMVIrF8ob44xyG5May01vsEntqOXLbum1I3Ton3RE5
Hhnr5AAHAOnET1RIaXpC3TpL386dKHcxlWcvVPjmgkndNrYjPeTK2Q5TQUaSIAq3bdJ+11KBV2TX
DA8tBxbKUd/UBOd5qusGfmsIsKcgGTeZLh/8qxwwFucn8CdhoEq1CcnWsjM4MiGgHGx9W26HTCab
USc+wIjH6D0Gn0Hn6itwAyG1t9LvWVLsaitGNI4TBOzwsr3X2QUWK4VAl5q/JHHXz0Zz8lRW0man
kTaYzr+wWRjOUZLdlKCe/V7VgqeoMb4Lkzr83FenpEujIz5jpmcq0LlKqhmVfbbZZSI9PfcGsYcz
cHhdayrjXoB0LoCnlDanVi8geY2ZB3W/9gJhqXtVYc/S15b8PFgzLAizzPsNHgK3wE3nHRrN0SfK
hRC1WWGnPuYJRAC3PmrJ0J3GIepP66uvQyjM7kRmAohNx5M52sDt8Nv3E/mIe/651cnI1OokwLt2
7UyWyZjOp6hmYkhyNm0uuiR//TSnpRjQZeO+psBoOu4Z9MLxgPqvkebKU1oX79LJAVAKc5CHOcYn
l4n6h+5k0wmzEcxcja7Y9videqXQcmxorMLjSzCPvZL1wAv7cZqLE7NIwSZoDLZWV76LGFZAS3oB
nw/U0lg4AJnk6cYlRqaTE5zWA8tX1qFxerWA3XeBosrT3GHNmg3WXjIcnqSawl2MWZZ6ZD+/YnP/
u2mL7vO7Wl+tX1M8WxorlWB2PIDHaB9oecGOln3G+spZmiM7Dv7fG1kVI780BzEGw0mEb4iaKga6
rdaVBrsLqrKunbwbRVhofqPW6bFtZwru84Y8qpumuMTfjvxhFN8srVqcIFjBN01A2vLyxRph/dyX
zTVVGC6ihPPpRM5mrAaYOWX1YcC42A+KwPGS+Di06BIVFmvQYEfjtP4GmHlQF7bnN8p21YmJwSGa
fHmJGVrF9jcwcP+HRIlVCPLv17Jw2VoNJnhN42gniA76KUJj7lc2Orb6lzNnv8BdHL7ZYOTO1S2H
3THtQu893NWj4/q/qvSxPMnlsDbXg4mZB7f58q/8/04HFVkpX1djH9/sJkJ7HJjQWjX4dS++sznp
/MbMdLEVionBSJEeSPdwKepwQVi1p7l0Eo8cFE+6En5mZNdQ7jiQfartpj9RkBypAI6a0l4whY6P
xEXGnnjuKnzNuri/FUF1SRkHTkVuZH5W5T+nHENAxWgcL+865TTrz03u4ks5K87WTqXiQYymnBAm
8z2o84Kxe87J0ghvNlWxIH/Edv8mVcfY9wtMoFpWfhpD1xul1M+TNm+Q8LuD/egkz7DbO/Al8/LV
XWWQNhBiiJCyH45KKVIeHWcibyjGlMZWGlZN4Iwu5g11n51wfVIPmJGyrEKMdearOeIFo1jeTNXZ
U0ZIWo6he6kbmo/R8oqqSk9uOf/hn237E6TVozkUjufoCSnjlMj0oXWvQzQbe0DlCtWYn7CF2Fiy
KZ/VHFFjzzbKjzKcmbosLJ+thIpzWeI43xV7hPbzhiqMy1Vx4BljpPlqs9WdOf2A9S/PQZGYfoC3
xqZR5vqSYpxhaKXyXjHM7uxROsesDfubq7BTnq25/T2m0d6e230PWeZh21G55xEoDsSbF+9lQQBZ
kSg/u8CsfIzjexijUUaGM/uexiV+NoujnyFpLCBJfmmP5vc+jG4iiO2/eQSexrygF4p4zgKWL0WY
1J5Up0NtNuIXyLwDFsAYZattdwAsuVMaROPS1QitQEs2ZdikR12hpmnn5nzoAnfez5QONrA0jc2s
tM2W5eOmrIZkr5Ky6cYuiFQB0tpGnbhC9D8oddTf8QW8GUkZfw9I+kEJTjFBf6SVWi7ilXirGmK+
N4P6vW20j2Jo63PQI5ik2k8dpsyRPCcuPkBDsQlTlL9RkuaIW9OJQWrbTnl2rvNqOFsLejdB9R0M
WR/cXipv6pRsI9cAUkWxtwm6bDuGSQibM/wVtc78ZEqCJwwVw/ypV4et0+UwG60y3mVydL5L8Gvp
OnDrm2A6A3yGm8zETqmngnwwJhBqEvt+Nu5g+HZqa8/sAIyjrOJm36A9e8SEo3s9lfC/Uj2Ylpv8
kRM3DBCLcXPLrMIxJTcPLqaxN4OMLL9VouJ3Vv3FViCmRko6ySyF+4BtjJN7bCMYrueCBXU6PwMx
/Jn09jhPUfsYmta5dRhbxAV85qlnWshiyXC01r8zftnTWvNOqaVl3lf78/R65dq5ttfDevnXu7/6
/t+PWE+LOVjH+UDPlSP+hriVKjGzyufLctBYRC/t9dU63/SxykVr+79efp3/unztWw//07d+zto3
aW2xMdSKrLue4rwHJbhiUl1eqjZLGODUf/cavcmCYDmfKVB2t/pyfm1/vvXzGE2UARVL2YVpVJ/W
Q7VMs4NJMIG3ts1m+ndbiVxWkT2pXJMe3i1N5XFwcsOHRBTe174qF4zuiTns1771oKJNV+MhuHx2
5SJ9CRnGvt7UDq57NHVoPl9vKppZUt9hw/9ffQnpgBr5q8evPnacGDML47k0Sd2NiYfZkydNOIlS
W1e1MlUil92YqW9sf0pHe88hIj90VRlPRM7nW1FE4lZOJJHb4eRhA1p+j2Fc7BOjSg8URlAto04c
Mm2j6W6/6WUGlhIUT6Lsm4uZZHuHOfYsxcgSaU6zI8qxfcqW/1xIu9lj7vJWyMxe3CHVrcK2i2El
FE9DOyas8NWndGxPmKHkZ3dg7VmzuTnAopq3hqsJb1Jy/OPK+WdkG6HPF+0+APSfSAdVv+O3Vmyi
QRRbddZeKDcTrJp3lS/KdCRMoy72piyp9KgYMmk6QjmW3pu079U3wu0gjLbpoqYAScpyCz68GRof
SfXHaLqGnTKExi603ufBrDY52rl7FmNSUI3lL7B8TGiXLhnq3dXNCPFaWusBoTDZy0i/N+v1a1/b
6W+u1cvL2urjcqbCND617eTCU2ujTZmnw72IggIZbDyQfjsM97UvLlnsQo66ri23q+tzXOd/saH5
1wXzaNnYYfRwUJbPWA+5/k88WNFt/Ri3wgRRJQTF+7qg76pleS+z49pH3mN8aZXg6pIcUk74DKLe
fdHmnLAlmU472wkXeIJhe+0LrfiWF1RQ1y6r7OdzlJW/13F97YqHefLVStP3azOZmvI+gYp/fkKR
7hQdotLKeV1JrtBBX5IqsQ9Jw/iKZcu/SbeflzTYpppa8O2r/3+vA+IvoEMa+m79vK8Ley1+jFTj
2Nngzo2DU/mEZaB5NMbFP6cmaWLtWw99qZZP7XIIE4WoD32ad/9z4utiLZ3tQ6WrL19d6yuSw8qn
rz4nyf+qRCh6hYxdsoGb5KnUKRlHY/yvV199QmkhEUj3tF6hUGH6vKwI6+yg6JBhCHIcwKnNYHFv
ad9CgKBtwJphtzY1bDp37EnQXdtWgzl9sJB8FqxwuTgeovyQRBGk6qU5RN0Smw7PBKsm9l6ReDPc
DH4bgS6fTZOi+kFvYO63QyfexkIOBwzg6816cTY26aGV1bQJTbTyfSvsUyBZlIgUdA4LiAiTtEy8
2n3BFsyN3teWlWuYY1EnWFuxE4hX3LpxSWrz29pVdiGribyaL2sTxpTpp6P1vcbnYaOPGO1aMba2
ShcrW8t1nVeNpdFBLVjUrc0Sqxf811jkrBcbDBcvKBjO68kARsfrN53buveHyeC5qqoXdfnQtGW5
27pucVkvrF0ycoKpI04yEJm39hHeGWyjBhcql/29G1c9IhqmuHGd2Na5ydFJh/0s4xDtqEy+IfT5
YGcka9t9BvczjPcFbiGv4XCrKrmkedfpLhsW38tBPAAJLIq/WrctYWW9KWkPOpWp3/ACZXafihwx
yTixzmeUc22RsRY37PMcI3e2l2avjBRb3OC9zrrsDYpweXM7c7+26mqQr7ZxZHSMt2Ku9zasoJOt
6y7yrVQ7jEUQvTUjSFZWU5JCRqMftCK0/YiawILy2X4P02UbZ2a3A8ZasDGH5Xz+mDqj8E09Dw+u
vhGLClWovbytBz07GKbybBTyW6crRJA79fTML40NRzmCV2fsXRQDWWRC8dgPRYXUUMdDENes8mdb
9C9BUKuvSYjTJIwbT5pu8MjBtdKatbqq1Hw/kwa7aDmsr6JljSFK8ykswuyzSxuD+KQY/T1pst+V
cIxDYxhIxUnf8yaWuOe8zj9Yeze/HTO69mOu/SUWHSvuxmKz9Ew2pceCnMjOoW2hS1j4suu4T4UL
/zoqpBc6mvVmJs0xhsj7W8sxhlNeMtey7rooz1JTi12pgdMWSlJsIbBUFL3jbyz66n3vIGSIWjfy
ApRdL2ZfEkwXCxK7o59qOIu922gLO79wNpMKRkiAOv7fgQNoq8KMJTuXAIGheB06IulTbJhOa5MU
gSdKL9oF5b14CbqJOlQ31Gg1jPElluaiL0uaHazg5NDUeIRYSnEw+rTwk0zIA6Cf3JqLrJyduXFn
6c+Pn6lBUqDYQILaJgqFfopahEzpbQx4IzxTvw1Kew9nRiCDoXYXBnr5NCQFrC9Fq94IZ26eZV7c
LHZrb/3saLe20XfrOcxF3XNHIIs3ij8dg/ObGdnuA19kTwjdeustY3rMSuCt50aM4MCaVX9tqfgt
3use5H55H3kM873Qi+3aIqm1ujduuouCysIfvVZu4Pv79VznWurNxgv/s1WZ9a0d5qOppiq2Fvoh
rbP5mi+HVh3IeGh14BpaVdf0u95RBF5GuriOumaz551yD0QHz4C101jOJBZzzDTl51yX4qoOGmeD
qZ23ZkyExmd7PbUeKGCaTdlf18bnR+V1Y1FULYFRidY9DH0OLNlEJUmllowQDOEctjbL5QdQBBC8
e6E9U7WATkRzbHWunh11PnbR9PrZXM9osupPsZVe86z/MMukPOYgXte+r/91wAHT3lapqP3/OTGo
7vik86t8XdsatmZ4zajVHgRyrEWWT4lbwKBRTzAMIHrg2UidcRf1iCm1TA2feZIQCYh+ni4x9Kq1
b73OmarweW2SUfeC4g6UYXn/V/9cN9gXSaHgyxhKlnIBIcdTEKE45VAkbQHBGInlkFUUkZe+2GT0
xAgohM4h2tfcKt6qoI6ua8t1p2ChVhZsdjk5tImyVwaRsJEuuldVFPqTqOxvMEZaSC9cUUNLZXNM
ZgeNSFJjymU6X9am1kLlQIyX7ddmNRXJMRhcmMPLxdh45s/zEH/+4LVLWJMfyyy8ry0rH4BYBzxR
1mY8JONWmAsQvf4sYVUntBjCW5uZblsvEgnu2lp/vzbUD5nI5cv6u+cLz2u0EuW4XlEvxKJJ16rt
2qwidebWLOrPT3NFjg1SghHU8qPWT4uD/iWrgHgpLFNas7RCJXa9kSdBsQAgeaoZq82yOaiCylAo
tOzNHhmjkzC0f0IgPkteRShMXozGmv8Bt3ifQEK/Vx1yEYry0aPA180jlKP0evYrVxgc2aEqRXBq
jTnC3FyJD9Qhi0OJieeznifvGfZsfwiDwaE9Gt9tp/pT5KXwSjMdTxoRks9OAvsG7Cf+c6QQ34Dg
szHQQie5ZmORwMQJwzMl0n0yzq9iLgwPO07oG1Umntq5K2cvrzVub57UPsuf14MiRPYMGmpAqPpp
4/Do9ykKdGcgZA1As4dwBfUcDZ2Kx2aHisVtxzNk+fkom/pX1WQKsTj59Gp1Nbfd+KIFUn8Xc/S7
mB1c9NOnfqqCXSSiv3WXp89xEuNbm9nKDpm++l5Zicaitd1pji7eIrGnJJZ9M+Z52BnKElyoZOdQ
cX+zXFdPpoz/mnH5qxsjk/JObR80GKNU2ZxtUmE0Nsokw4EJ8YMbGemPgSJRNlkOVKSaYqXNg53W
o7vRI8pLNUSAe1nuQeQTSn7RbmqL5JG1uBNTJdC+1XPoHiyXyifE92xbR9hjmjZkpQEufNP0wcX6
4aD6vg6FdjfU5oQQvfaoQoU7tQQRs7C7BHgZwXtV1ubSNp7H8Yfeski6la1wDlPeYX84QlCWPjij
ctAU6mpomuod2nkde5DAOP2G6qFeMxCwDf5KYlOIwjNwqzwyPWKxKcLvde7Ix6wzadOlP9sU7iF3
2xGIKQfFHKPL6Ca/p4KY9HHAO3eeq39mZDBVq7s/wi5sfKuP2hvFW21vkRp5Cq0CVD6unE1YqMY7
zM9fhCRV/5i4YFIL+ht3HQFT9pKjVlaYQwxt56mY1JG8Eg53tdTilxqWytpaD7XVajuE84BjyxXr
Iah0mC6jew4Qq9yxUdGg/SUHuBHbRAwseDRTfUyUVreuTq17bVoYKV7zxH1aWz3swsdgIMYeRX9Z
uwzUB3s7FvWmcVLt4fZGC8sTAtHSWrs0w8Lwrc3S0/qGZfY5GszMrF3iQ6kFi9tn1T2mAEqrGVe3
tVXmWrjNnKDYrc2RnQ316va0tlxd6x6xksEQsPvps0+fXO3Yu4WAycunrQcWJTsejfxlfUPoKNM2
rVMVNgJXsKpOXjqd6sPyacpyGAeAPwXRwHG9Aqh7OAUlLlBfHxk62Qnz1fTzd87jofRjd3pMCXDH
ZGn6owlsvOVkdMryiJmubJN/RCvwlWbtdLcjcc+GP5U7G69gmv5kWOOdecJ4rcbqd5RiNLGeA6JV
fcwp3QOMUfNVaC18rp7U9vXawtDDU00mg7+eHVQqPWoTW8TLvzDfV5Bh5JSTr8AKAilafF8PmKOU
W+Jay236nz59inMvrF3Mu4Ue36dwhOUVuHh/m/ssio2HU3bGI50VBn04Lce1mShud9Rm6CHrJdog
jAcT2GTn8ef1RUMZecSl9SCWt9eh3EF3DzBER9tWK519Xw9p0jDaNcN4tMPEvrd4o1/HREFmrkNA
K80QdXQ+g/Ms7wARjG54ybGnCdrCh/XbbPmCxi3E5n99nuz+KXMl2KLshxilT8odLZ2+U7Sm+2yu
fa0pN1JjPltbatiU+7mGYPfZ1APeNef7AOLG89o1GjPlvC5RfZLRwsfaN83BSSt4MNaWbJX+0Fqy
5Ap+6HroxfRcQQ55+uxCBXkcWP97hl3EL7bDY97inSUmEgGp7VIpNobwvh5cNdqrpTFf19YYOM2V
hIh9qWdx6s/NggLL2vbWs2XMLJ9ZOtBZkya7rz7DTf+6qsqk11fNTSMH2ftrdztrbNT7euA+wsGj
p1r91ReYw5uM1fGCo49678MguUhNfHxdkLJPwXmjafZffc4G2H/8/NCmHzCswEbIt0YxXfQ4eWlH
N78yB+ZkYuWnHhHEaW0RjilUb33pZtFda832+F9969uspvwl2yDcaBX59FhC27f14EhQQhtBAAp1
+ipVgaRLLUYOmxSN6kMmQfUI0gp4zU3i/dqXxwVYZQLFPCrKyp/qgDSfOA+O68Wm4fwIS1yKDRP6
T6WKdpsxzG7DLpYPOVf3FqDwCb9X+ShTTG7NSAl8FTkoWQ/D2e7Mni+AkxH0qQ2FVJhSmpAPdZLJ
c5M4x/Xk2qU5hgZ437hHbRqq62SOZyGjnv/nYLw15lCd3FF2sIKmMH+SYbUtqq2iDtWmaWy50axw
hngUNDtTMeynPkWikfRLprypbi1Rf2uMoEQP31+Cqn+y+hDH9oiaFLqEX0GX7KwIw4PUYqdTsgIg
cL0+jDGBPU4Bg00e1T5EOaFEcLrVXt+0rEH8htVH4f5oEj33ZljCPlkhCEkDZvO12gc/BnW9CQdd
VYYTjIk3TdrxPmRCAOBWoaRDUu57/azOeM21mmJQXECd5Cj7bNTf2Xcx2MBe2FSGes277DgptnKp
uwp5bD84x7xHAGcYb0kzJGz/HPbJsD3zPnIec25puLYrJ/COFjDRKL28mFo0U546Gh2eNKD1yIma
jVv1hC7PzJFshp/U/qZFjfuymPBNiBjEVJvoHkPjYjaJulMG7ILL+B1P11cqQpu41apdKVrn3OfG
JAECePl1mAZxYgSsz5iWfYNhMR4Dte13FRmvHkyN4NoXf/iY6ITdiuHh+zz4tmlQuS0V7ZKzVs2t
Ub0ZGZ881Pl8tjCcDSNIIrkyb0vSVQcEqIdGG+RJdoHcqqYzbBrbDi+ZI+eN2urfwpH8ABhT3TYk
86VW5+pmQf+41br5piRxfSA2r71gkwivhDllmzV2e6nKEpREH9BvzYEf1lN/gUhw6CSGjK1M/UJW
ezcf3WNhTDUJTxCiRG9GnhGjjZB9d7DqhREYdtrWHMjBgiD8C6umn4xy+cGkSu7zbfU+dLjOx50N
BI/7RjQKdL20bc8aR3wSoGvhJcGOvTOY7Q2B2kb9Vaf6hK7OlOcBosFRWQAPo7mtK2ptWVazROE2
6qiDZBHGLAUBZ8d4aNU3Pf/ZC+WaZeh8MUfxs+QGe/mf2THqE/U3lZkwlXiuqaeprLW7icLD5Lan
3CvkkMK/sWvfKKL40hV1eApHVhi5xvM7RaWPvJN8QXdY7t4qB7Kyezwp7PhtIh9ga6RgqKKWch+J
6ZezBJCNDvlUQIFtBBT6SXZoELjJXtjHsI9IhAgR02j4cmqlXJCSbwgBCn9I4j9NXhESG5sH5vI+
hbGCvZXc8YX+IzMiYkZgeKoPhHK0tfUCMKJ7CeyyDZGjDwJu0Zg5jcFDbJTHSDIOJopJul/f+FUH
JiCLFzxN1Uu/BOyu4bm2OVmU6pF2FF6kh8HW7GDqRZrODkWxO8Zeq9mGaer4kLJ2cRn+Uag84MQQ
4ygElPG7t4bqvcXWnEn70BUBuScOmiY9pAaijshTXZbHT2EDkWe+sSNpfeqedWUSA5nlngoGmSVq
xI+3rYVCvZkQFz+PLgC71LuJqnB4x1iF6bOtYSgFOEVXOEtdRpiXhBHBzQKMhTCuouExW8DrOQt3
wl3cZ+v+T+gEOQZlBvRGRyc4GI8piIfBPppt/PYRzHudhpSp/TsgGoyh/W4bAiwjKWxQZ9szi1b1
MZout2rZwVDuFAJYNFXBDBK/mDAMKCxUzmOqp/sYieYC1EiWYjdhipa3z6iX7yDNjWfhJ390Jx0W
qB5YR1s4JyXo3ZOSBs7JWng6ddL9bBz3UsUMs2ZDOqia1fVhxmGp1SLSmEtnX3fdD7IPDDTBItwq
VTo9DWQVXWzA43IREIeZ/shs5wz/YWKVvYTC6cOPkV076EYIfYnEQN3oAq8pEVHkSQ1Q0YYmVbfK
OtROXXpWKto91PUSUpxrQbphMtghZj7ZBUUpvcRzC+vYR2V1DihPqW3SJNlXU2vue1m7H5n7ipap
U9vg9yzkBs07c6m7UGSU37HR+4WVhyd9DEdfr9Vmw07dPfQQz/YWPFB4J5SklIDNW4fg3rZKQA/V
3LACfHJHa3jJBjyKbFqYyRAmbIavRa6I89ehHkr7sylY+R+FRCImZ+tqBawd3cGCx+jkED1r190F
BPj6kYv7msbQ57Nl9nQ15FEMTOM8y4SyKauPP1mhb4swnU7qjH0TRlE3LQn/WktCFFKdCyFa683I
7oyJeDks5jlmMWoX1ZTtbejJHG6TZeSm5VZhe5MxS91aZvsqtIm9y2z+jXDCjkrL/qPrM1YeVvye
Zjo+h2b5Yhmj2I1FzP57OQTO0+x26NBaLdk23S2zm/QUsT04ZYEdb4wSAQBq7PhsCfOmhwbqDXfk
jiIEbIBxBb6XbAdF3mY9AFwDg+H+x+BMyw8rB0wsFWmkwtASTWvJuoKB+Z+D0lEv6vE2JfOVRzXC
UiuoYGqMudsCs5DX8H+MndeSnEi0rp+ICLy5LW/aqlstc0NoNCO89zz9/lilGXr3mTmxbzLSAVWQ
JGl+4yB7vmwEKLO+1/2LUmG4BUei2yceHOugB401BcPEjNPnWJZG7hCUPtNQi2tjTk+L0zjUDt/e
jajSbLGrHGlz7Pv1Jg/LTF2AZk6YwivpkJ6cNdBFnllcQWSchglGCnClh87snpUW/6fcjJOd3lX5
vBXMXLgQ+C3wZ3tnmHI4BbP7MKaaxlCwyx49tuYucVO9zcCNPuO1Adqw+BEOUfpZzfGC8do/3cKn
ccsqgbMsFdSzzkwnpUE5nqvdSzDxCQNg5Sk7X2qjAR4wqJRQAezpgxSY6hzT2uUMxay94g+dn7O4
pMseO2dXWzHwELYUAMEV87ZAMS1yCpv3wt6adHn3gwaltwYooHQAq5KG6yE54t/HLLCekjl8C5GC
Q3z0gOtiuXOcEYL7gjcCoL3DZq+6oP+bKqhv1b+Y17TXdsiO9VjzmQQVmDiJf1QTSEItPM66Pjvh
tyIvjS9IyKPIOX7Sk8A6pYPyaWYRYKG34uZuLsYD8Xe1M06xN4bs1u+8ePbOYWQ9xGylbVMdWaVW
zRH+M0CM21fX1Kc7LY1fR5VZalgFyCiGUIYXk6bKR9cmabgeUKC3mwJEkNXdwWbDGyxXad+EI9Lp
Vzc42guwXRdpbGViImDST2sLrj5P+2ZXpLb3BAvAeVSn1xkE35MBGMHOg+ZQxcmXkoEB8pVYKPYl
m6mSnFM9Y8xXZgA0FWyNOzdk/GSkwF+sXR50xrYqi/4EO6J47cy6OWHzaW0lqSdOA964tjZhozT3
DJf5P21n7/Qy+HOylelYxOl8RfjjqZ8Be5uunTwGSLk8Bo1WszOMFKbTO+nequ3qWEIDNwLYGUqC
xFzGz1uYGu6AVLATsslY4MI7j9meWfSjwToHvfguyx67ELDYj9x+xbSsPWcLZqZccHUhCIuz6TxG
C260Nib1DDAiXJCkEkx69KYohr+P/8mSfKmeLa9dfSkD7qvXQqfDITwlFKBno4Oc1uoq2PmHSTUY
GIavcQNSwH8ZmyA9BNB57daAWzSMLwiVo26I591NV0MwQoIbykwmDG7soOS9aG9IQeenkCTHPya3
CS7gsqx5z2CVXyJReaOtCi7ZSaLJzAoSLCz+3lAXoH3dVkdBqFSO0wIpZCwLcKgHbh00eD34m0TR
lnUEcgOwWHt2Vb45Sr5L1MB5nv40+wEU83LjmuWMElvxiTZe6/NeoIqSOc7ZlJ2kZuS03BlkEYPf
x7fLSaSWFqrTxnaydCe/MkFrmg1YhM8WU71j0KhHURhxvC0k9+EMhvNntzy/0YycU44atWwHS5DI
/ZcorsoBW1oY30kyy6pjWCo6/jPLb8rBfQa4bpzkkvIzvOAxjKoBcZK+2ntl+accl44BHPPlMd6e
sGQKXir32XWxFtLomjeWendEagVPJkAfN+yvtAZot+xQj1M67lW9/iF4YAkGYNRdDb+O9VQkR7Jq
sDEjqpyUPt5t9rLpfcN5hWrwvYe5uPcavO6RcYDa2CbNizx7O3EfB9Z9DnNt0K1bQ4TeHkN3treK
S+ow/WtDNNvWhwZ2WAdC3QQ7eVzyNCRWai7buhKVVmCFus++MhbTRZ9f8HX0QJ9JdAkgItA2lGOl
MYtCXzCZASIAc06Z0cz7d1E52sGRAiSya+SXW3ROe9BQdnSS641Nwxp1s4vb5Ms86he5c7e7BLV0
U1jptJN7LXclaQvm/62G+MoCsZZnIkdITPJuzUHSEhgpjiFNFwLRRPRx6D7Jg781Tbk1a2uQkpqV
z00Fhn0nt0J+pN7X3J82KPQtK+iMcq3qj3axDUHu8nZ/zdzpZ4BXxgFDeItW96JVeQvTNjzkM0Tn
Vp8+6UvXIZ/tLLad4xzMIIGx49uo0DlRwm3QE7KSvPh/LvzuN0gU2yvI7nqo32renh5qMjlIE0Pf
SRcg3/cOufGTDSBr/JTC5b3d3Buc4t1b8w5U8fEOGmzjFRGsybk5GGGuzfvYDb8rXabu1ztMJ3jR
HRdK99q5qP1ThonlQX5L71ePKe7IBzQa+3nbZOFdO+gKMI+lH1peazlSYv+Z53XljHBAmOykJfRx
emAIw9RlaQj6iLSTCcd6bT5LBbuaqWDq2wEJtpO04LGzhtOUW0xLqn3uDBgfuQu48j+vaxfp2Q/B
Cnu5AVxhAaSsbW+O7119ATAahV0v8jZ0b0u3LC1JkmtewerP0iNZ+uzsfacawKykT06g0EdKfQnW
t/VdE71FpXyuvOHkNeZWWsLtEGwFjspb27BBIH0hE/bmiEL3eX3D17YseZIMllao9v2hAaR3DJ3o
IGWmNHapsR7/sQlKWp6axG7HSPoW/VAuyQ95t2ZbVrb9u+vBVo4N/tQ8B3DlNinwmCIF5NbbIJyX
D4fuQTQNdCaqk37Ah4J9esYF8sQHW8cY1HnM5/bZYWzA/PBOZ8ViVotNC3UiB5Qy1N3VWrCq81g+
54PbHUxzZijR6OpODQrWbnoEZjZs8B6EWTDli12kOQ/1LojKRyer3j14uaq0g9vrtKYlc20ma1uR
KsWQtqce+0FpjBLUS3ctMT2BvmTGcJ7k7stJCvCME5gVml3vQ6vfylsCq51cib7LHVzja24hoiTz
lgnX4D2kum+2cClCblgXK+mZdXCoIfGCbxgT/XPUA3dHxmQv91gCeezxMjxBKJc58pT+kU/6xYuN
7KDO4zUxSwTKvO4knYxGr93C2S1Rz92FRXD7Ahjtn5Dys7OcUJ68xOjp24UNY0fDn/PgPWEW594w
y35iv/h4nh1yaRFrZ6BqqnPmuPX36e2o7foJ4v16F8vMoSdNls9M5mbWzregCwmpBF7AV3DJBiNx
D/lRqcLeGpQTA12UUbP2Nx0zGWyB162Ok+ucJ4A57OceoUeiURzZ2wzHsNvo6jaLirSgYM9N126d
MFzqh9pIjIOcX36Xb0fjudUfZyNvD6ppPMtTXR+txPKu+xkbU7QZiwKlfyjkvydoa8ehyLdf0reB
HdPTEkcapg9g/PdaZuew89t8uEeQ3TwBTasuwtoZoq660BZ+lWGW3Z6vPIm1j1kfDB/ov/Ae35iT
V+8sCNLIYjgGDicFL4FLD75DIXBfcsvkyUizDlTWHi3gwX6Bb8g/nblUWHv09UneGvTS3683YS2V
mFT5/5+KsdoIe+le3icZKciPkeRtLL6mJXbLnCNsPxjQIswgA12ls08qHotSRS57G3JJFIdNXrVb
lH3t37D624dSfue7Ucbt2DJ3t8AC7tgQxB6DD72MX9kcYelaXpPFfH7eBpP5Ha0V1pPDPjkVTRiq
e6l+i/rLFzQCDNIF6W0cJy1VRnRrsOZNc8aWg4ZSpAZMbBmEyd9ZgxtKUtLvxrK3X1/OI0yc+7FA
160n3gBPP9jsUs1b9HoLNqH+cOWHmPVFd3X1LDdbBnUSW+/9msdGEJrXAQSQtbJcfU2ux0psfYxr
wXq+D8dG+ecOoQ76MPpM6TiRcANbJGl587jjCdP4pfz24+dSKzaRMqjvhpHyCG8tb/4RQLQ/S3ON
dNUBNL08g7DrkNyQlvLvUTn61lUBymlObpnuPlJBApgi6xTuAydECB5Suhasc0ApkGCtJ8nB/zlo
dX6+/fqlJd/IHus7cxvP3Bqz5Hp63rF/8s97J7FbLYl+TMtBt7O+q/XxAh+PUjQ2Nlr7VZuRmpV+
ZR09yLH/lrdWkdLbOFuiayDPY01KTI77z7O+m85Iban44VL/lvfhrB+uFCwdPkZzdRfC6FtecTyc
2auo5ttcVV54CVhKgZwJjYjJ+7LMtgZr3pzhCQr9jjpVaxC9VZLuVk6+Vn1XIlHfDEAIsQV/a9Hy
sqxv/IeXan2B1hdN8tbD5Ij/zPtw2L+d/va6zvlC7i9i0H7jzsWhjWHtMhaWD9ca3Gaya/rdWsW/
Vf+Qd5tPLKe9XUHO86HO7QpD4t1pyvBL7bxwK12DzEEltn6jpQ9ZkxJbB2Rr5Q95H5JSz+8RDOh/
ajWSCElhQ+Tj5WTvneGtNOFbVHIlPbOUzbQ6q7KD7hUva/cOmAra+JpW5oVGLmnp+RkLBawoWZnl
3paO/MBq5610D6z+I8naoAz8m6526zRslTUE6V2KcoaEifjbTp6kBGt3K0lpCo5M+tc6azNY8z40
ofU0Y9CkLFm4ML0GdTZ3naOn81bmvwkAA5aLkvE1aIfocHvj5aaswa1bXdNyu/4zKQXrqyvJgIWU
3923pD+cQfLmLAE7oSW8RmtnfxtY38rl+axHNniVMHnLzhYLI8ayQvJu5rhWk2MlkIHBmpTYh3rS
ia557/64lHw4ZPAqZT8b96ACn2qoFLgGSA1Wyg0NJMfy4SpxxGtfpOvysyTLTnJnyqTPs9OsOpsm
c6yTPOH1id7e/XeLme+GCmtVicnDj4qeFb1bpdsiV+4gemLEETIpOlrZw+yVbMeg5qJND/KK3tYp
pQWMsx43X+VF/r2qVavBHutstk4aNgfzPDsnSATDEoe0JkHdsFu5WdO+FSjon4XWplx0h53ZwneM
Dnld+bB0LTiaun8VzrbFBkCkol0jd1WeS51BZdKr4rWM4ZkIn1xfHvDcIrrT3tYzP9x+uanvHtFt
6nq76zJnkejtNY/YnJw9c9rLXZbLroH8gDUpN/ZD3m1WJyUfyZxrTSle/5IehvrWxlpvg40hVnFB
7r91RTweDYQA9zqMWZJQzxAgLc74TFJq6eydGQ4yPUup5wHz1JME76Y6eIm07Kgt51CTOrsvg7rd
SK25y8aTMpfmTu0zQHrDUGyaiFddAi9zza3tAfDUwBTdpYl7UKPQyvdIBmG4zMx+z6okqOHJOTd6
0DzCyWKvGdFYiOeZg3tRrN6l/vi6INo/BZBSPsG/qXeoxo2ocpCUvAzBoyxhe6IeUYGI7Sr9FHsO
yoJmdz/FaCE4wBYOOnv7R8/y56e0an7Cdzz1pla+jbmJq1bqf89LhuQ1PvAXP1BBimfNa+/N1g+P
1Xp2dv2ADQetRR1nGDZBU9df6hlML1Py8rOupvYWRR3gVRGyXWqx2AKYLCXPuVWh36SquwqJYJSh
SnDcGDFWD+NSwlISZgIDjgJhoh2bwi4f5impHiQmQVYUDrpneY6wMIvwVhEHu7JCfsifhm8mm2fH
Vl2k/DK1MrAjQYljtywAb1yfmVtcxKheqxA+DR8jURUFw12bFWCCvHZgPtwU7gWkBttrHovtLapf
Uz9FT8MSQHSJnnw1+Y6spnKWrDLDpBvdRVS5CoTPDIvdGid4alDDflLZCX1KFU3bTuMYMIOgILY9
oFWpzb3MsRQdmINPw9A9aEnnPc5LUGfA9mzaFuxqaqwFoZ6lW610cEUb2J0xJ8zmxlFHF8b/a0qi
+eGWAs2B8q9Dm1uPryLLe0RlJtpWYbtB99TYO5pl7qapydF4A0xfGJp5sR2gzsBatZ1u60m7wQoe
GQwcwEsvLO8qqHZ3zRKsSdrnMSlYQx2QNrLhppX6JZ/N1NhqpqFdJCim4O/Moq+U7eTBcvfClMVm
RA1eex/AqGuP/bdkyL8abKWDC4fuz7tlwmcGmQhaoahQiennv9ju/BLmif5tahLQCgjivAZjBuwa
HazHWWMv2ZoS61q5eX/R+7g9pWlcPPAINCj/rfqpGRUaV5aa96rRv9aoBt27UfI42FUD9VWpP8U9
G0cOYo97SUoBW6GfkV/P9/W46THu2ExL9VhLMeWLwXItx7GDTZajQLulz9i9O9jKvzvpbF7lVHVj
ag+OF54gh+HUmSGLduCDU+3WX9AGya8wnJPbeWtjbh+brt3nKrI2Wx+L5T7IXjAqnFm0LxrmyrZ5
hWjRfIJ73j+wdHyWFEa77SdM6yBDZSNiTUsNyXOM8uNBifuquuhx4RoIUBvaDysWS1SBQXeHflp/
Vw8sK5cpaidS4KBkcUYGMwHNxq3QTaU9IrapbSUptydL1eVT5YAJW+6PPY4AXaploBcf7fHX7e+k
Se4f7aKGc7bcPwSnQeRlk4cDPW1mHEyUUyQqQRXMMNzXtLS2sUVC8l2mFEtJB7ljNzwCnAGBF6Bz
zVr9D/RD6ZT0+mtdB+Gpt4cAjfew+l6WBymPh7A+pDqqTdWsOCxYKy5u4awHnpsgCu66JRgSdE9c
wz++K+j7FDuZt8C34z0UhvhajhkehksgMckzmWUXkAJQVIu1qMFv8D8qyiG32uvR3Yg54P/lkNQd
wFeo2vHjadquQOT2eXwoVVYDtx9+ndSWi0xFqTd3abvwKNh2NK0WBiyKlPfREuQITNxLcvJ9FAsj
f4C8rsYsri/FpYpy+WatJDEc9K58+Dr2kTk4dllVCcvKwxNjUpSL82YBxUdZSko/HCpJuXCL6ujJ
QQj8dqhc7d0RmW7uuxKAxseC5VdNZQzZ8Xku7K8p9qQgl2Y3vbZTlV7dMQJwoqG82WXsM6rsVuyT
ItRe1DIc7ly9/iMPNfVlsAv1RQ/rh44O9oG9aZguiA7y9esN9L+cutWvNtCSNzfjVGzmlPcpagZv
UaV8gY8cPEqhWQb3fhHbT1IGUnifQqj7lC81x/otGTTzVfOj4rOWnKUK35zsRW0a6JcPYZ1Od32g
pffjEiDupw8bM6mJ2s28oc8GjbckpQ5EUzZyfPcvNRlwL3VZu4S5lL5lXo2Otma0W0kafTOcDFxT
d6VpoYi/sa2u/4TpFdJF1qjvIwiVb02PLYIKX++48CvfgIKVOzvzzdOIZeZTaY+vQGi6b1b5Y3Yb
94uluO0lKyOkk2y9+9bMAClUx8qfENFBSzfsfwWO3X4DsqXv5hgXcbvxXzXAZ2jYtgN4T2Jx2O5n
rGHhC/+dBS3yd+GHPN1yQMVm8105ePUev7YShTmneM0Uy740aTehud0XrzqM6U9Yv2+kUAHG9goC
4wtMXvVesmy/YX/BHcqjJEfUJM6aNyVbSdaxaz7N7NJJSs7YDeq9itabDiP6GkwzuITCCo1rjVYM
tOjaR4XNzu9ZdI+7HVg8ZD2Rlt1X/uBcpKRvfW9vaoNFu8PtZPbpeRCMid56teq3cHyiiySdSLWB
KUT9VZI2RkT4QOr+nSRnZfrh8s1/kNTUZ0/01/mTEYPv8cfgFEaD8pxmrXof+dCIQx+7qiGvngD6
7JGd6J9Lr/2cxK16BawwPOt6y6sSoypfJe6dVJB8dBEPpVJnD5IlgYnKUWRDYKg7HcPVAvfYzA6e
pXoMHe0pN5+bpji4nVthWFjvkTEvr/bkFNeogyy3iAWXV0UlaLrKRWZWnXaxh4uWbkfNY6g5WIFP
1isKYek31aq8PbqZ5UmScHSA1OvFW2mOSFIaPViCpZrWT/4GTT9QNfmIu7LaAhSv0m+gqLMjdHzn
oLP38c22jGvuKtaLGWbOfZlYACyWau2k/jWBljzzadPuGdZpuBERc5dg1lJ/ywpeA37377y1isQs
pf2r6nXt+G/H6y0AmM6OH+txbh5GpQIuXbhI34HqMvkS/ZWr/mdzHOy3xhnRB8r14i4LDRtl4yoF
ETfMX/rKfZaqo5He1ZHhfa2bXN25dWzdp6WHAUtdo5aCLuxn6Eg/FcSv9nGxdYEN3aklL5U7xj86
DYCYZbjNo2d2wUWxneQYpaH6gqpKvZHTO/NXtfSanx37RsCIzBgdxsk4sWZborpbWs+ejeY4r7uD
sKWWb5KsLlDGRaPqrqRPvbPLcNf7enypESf/XXCrI8XlmguPBPAzMv47dQ7UeCflIbjHOzlb7Lhk
2hV0wsoxz7ekFOuelowHXu3oVjPQ9GfLTKyjag9wt9dTWI55tYGXX5zQUvapVujYUg3OyQLve8br
prnTDNM52Ek2PU34uOz6Vm0+8zaqQH9c5ztj52e0eZRfjffqDglD0rGwDs8vdluYP+EkIhZp0s/T
+nhps8SBpBLM+7qq6odYb+uTaVTDJXJbC3dfv8SWoHPQxwKsSscHM1MvkcXye/9bHIyfk8hU/lJA
Wt4ulOUaUnGF9eeUDj9CRXG+anaToXaszS+hjTY4Q5TgEQq1e8wWUXFV8dNrn8bWkeWA9NGFCgTG
ubFYP6Mjs/05/EYH/B3yofKnHuCDDDqJETaD8CRwzb8ylJH1rn8NXiyjaT/1HZhldIqbV69lTtj1
lfYIbqMDnoPDErwrZ8fimu+fdN3Ag2p0FkkDNc2us9ZlV4k5Ts0WIBII912CrAv+NZ80Z/Be89T7
qk2xcm/2nsc9QL63DtP6IsnOQHkud+LurMc9wlQa47JzVwJ1KxrX+xxASN9UQ6je91Xpf47q+Ztu
BfqDpOYFAe7o1qNU9TTnGmmW/ySpsA+ObVqmn8xC9z/7M3uJhdW8lIbjfPaPo58532I+lcd2VNuj
0w7B90I/1kNtfy9BZGGZU9WnIRiKr9jcbXsrcj8xj7zD5KF4qH0F8fwA8kbXh9rmlrcURAU7zjjr
LkyW8YjY0cRLhPCaERl/id2hhZha6ATd57VCY9TGrrI76zBgKfjQLQENY9o1eCPvJCkFbNgWD82M
2xaW1VfATlw56CrQDRiObli7Kx6MJbCR4r26inGfO9X8iVWAr10ZTd+naAF6tPA50IFCci/Vv8bz
MH0f68jajkt+tOT/7/oukktrfd/1OQ/wtG0TuAi+/X3+Nf+/zv+/68t19WqAue2ZezO34u3AhP25
HKb6WXdM/Wgvechl1M9SkDP5veVJFYQim+dyyftwLF9O5KwU7xjrfBMlsBa2pVc16oGWkf3OU7GP
9nLzsFaTwjH2vE1dwzcIykclay0Ik3C+Rq0egr3Du77r0bHZZaNWPEowmjyvon/TN1pT7fUwUe+C
CiIenZQkUGhX79olkKRtKJDub+ms2vVM19B6/LtU8tekHCF5aNtd8whA25p1O9OaTun05tF9LLld
P3rsP1Ak874l8JloVGV+9ny4pProfJrs3vthIEDHaqE3PFqui+Fogt5KkaoRu6+wiSEen5tSORi6
N39BkWE4dpxVBE/foGWd5RphBpyvr1rrHids78HvNDa6lnNjXvGoc9c+gxuxcB0wjIPetONFr0M0
u/9x2LmZ61hhATmXyZcUSNCj1b13AVnBRO+ds5maJeI6rf+cOYnyjEB0t9NPHjZiyTyj6WKgHYMI
uWNuGILAi4nH+qhUWX9k8ocsvvGrMtvvSIwMX6IYJ/ika/vHqOm1kxq32dkfU/MhDHQ8MZRyfkvD
9Begw+wXB4fYwV8U00QdC+vfZ/xkjsbYBQ9V0TTPxRIYKsPDsEAucalg6AsVqQGyYbXlg5bCi0cy
Wd0PXtE9SH2phsHTHtPICQM0xGmSxZMdyDxesn3yHCDWsceXMn1CdAiDCAtjNKNTxwM+aPWDFXTJ
sYJac59kkCqM0ZzvHBdkMex4++pkQ3QukDK+emZknVn2KC7eNA+XrBrHs6JG5TUzCox9/D66Sxof
iafBce+ScsLrtWaRJOoS/xC3rYoDg1ofXK8YIboiuowAVP/E/kS5T2One/ZRe0I3GOwgPQ5ooKrv
X+YOqx/MncfXyEIeuTM3fReyKBUU6ueGPehtOKrG2+i6aHmje/oF75l+U0XTeO/jQ4UEdZ7uqimM
UMJCP45vE4QPP53/SBp37+NH9pXd6wZdm2jh2s/RC1jSX5Gtzn8oifEHC7/Qy62AhfLA1Q9Zy8fZ
H8xjv5zBjfHvAAdWYvEwMqGyJ0Q6gZj8UYBL1DvzhwfWgClgNlzRRh2f6sTRFzX+GdG1+t6zpg4p
ZN4AZkblKWs0hGQQ7xsfYtRaGJSPp9xUoldf8ZwHR4NNK87vodlDubP84dSnw/TVtJk7aVrw6ha8
KdqUF8gGqOPXCADgPiiH/iRH6XFyro1Bu+SONuxYSywuMIJipqoLMtjyMOTw280ty5wQRJQqEnuX
aS8lkvmxZK0+ZqJPyAXW80heVbnw0NjA22Y4Bj5YZYuVY6t0bx0GlpfRVzPkK7glGXrbrFsOMD2W
JIp23n5qC3wul6RuTpCWTKs4S9JPa20DOzHeYPIASc52mBQsgZ6H+D2V5lReRy+pcLAgJsFaR2KS
h9M4tRsdiNKQg8b6Pxw3IxhVQlD/X+eW5LtLO/gInBkJbd7lrYfI9ceonC9Z+rWZwvCVPtffFLFj
nXUfbkWfGy+q5/hHYwiV7ZzzmB2viJ/sqjhJSg4yDe+l7TLv3rKUE9JF84PXNVAK27z90o9OtTEG
J/jRBsorhCLvT1PTDrlLd4AO+DbQcj2iAqK8XRb/YjHjEXWQ+I8qqmM+O037dbG73yZWV96zzn1V
EXG/hyhQ3edaFR6QM503ialW92uBlDLA+l3PxJKnaJ2t2r0BkcG5eTmDHCIV12Rvj87GGWr2LP+5
yIdTK2MCX0j331IwqghmLhdZTyDJdFBPbH7Fl507KM5dNwYYEGEdiuOL0odQSHTnyUTJ8Sm1l95X
K0AYmKF7y4Ppi6VS6p4clgruHRXjklhF6v+WXPJw6h7uoyWQPCCY2h5fNHZBltK1QOpJXlWr2cEc
cAWQZGsb+T5CFmbXxRPL+1X9RwRxwSvU+psWTNDf+nJ6c0om7fXU+C/5nPc7oGL9s97FqGE6Y/bo
GoiqxIi43U9WP5wKULUoOEZg9rGtOluphybI0osPjho95KlaHTLmuk8qWrusGLB6nVq1wsJ6kX3m
14Vb1rzdL4mNAoo1m+Z3PEW/+k1q/ywt/6KykBmghAOvKakThtKfi7K1ke9jkYENje7XOHl3fp4X
P40m/qGYrFLTWwKgBzVkWT1uWCZSCxaSntmcDZ/9emjQNGcCIaWjE5bXMIMKKKU5Fp53fj83GymN
0zDD8xJNOSmdWjt9qBXze7KciR2P/DGtqxcpi02XNSeElhiTR49lqyoPMU5CxANrjh4lJoGaBd9m
Xa3Oa5bEcEMNdzE+Prej1lLVyZxjzEbURvKcJkRu0m3gnSIOul3rrddRh+y+MQv74s86decYVyqY
SC9j4pVsEflsnmipdvXcTruq8KjgrEfaMZ2RipECCUYX1aCtstSpFWWqDusxmq/8LOcSZbt/TvOu
iuXEcMjk5OvZemw6tr0zlbvbeaXYT2Mu8a7mbCvKFjssc2fYHkSw5fTKUEMRhMH67kApuF1SfmCY
qf7BM823W54hv2C9+OQlNEHf6dRzE7a7f/1Pa+3f59X+zAJ0G26/YbkLEnv3Y5cfd/tNUnK7aFdm
jzHCrlDFj1brqtdiqSYVfLNmmUeiUiLBJLdfoqbbId0w/OGxI3SvdMOB0QZ2amNz3yRRta0xsAgi
qGZBk/+wimZCQw9MY6+e7dCfj47X/QUsd9qlCCuq0c9eT7CONG38KDz0wbyhO4dp+2ed+d6BMdPV
RcI0qvRop9nTImXr/bQVLLLjbqPUdOQIzZrI4bsea4wN7lZunbwxzzxBwvtsNr236Xnt0PWYXmu/
AlzcfdaCkZNB80MRO3no1ebOieFfVqCeWNDZp6xuFab+IyyGO4Vdz6nAEnFCgqFcNvwKhU2HBL7v
CR4x01QvuUaK9ly3ifKkxkx5S/yMnir/ajIWwV5uyRrGHppUmtzf8jRMXDZzMWTn9aiAlbxdViO5
hG+q8iQFcNB+tDOMq6rtoXLOL0310qTm8DQwEGqdGi30nCn5MAMZQbws5ocEn5USkxUccrA9qDoH
ZYd23IxQTU0PvKGVPvTaiAPYEkyp/1wP8Piz4uoEgwXqn6BgtXgLx2w86AVaY5KXo8BwnHFZY8H0
77xuZiCBpKl+rHDRK1zLf8yWADkKr3Sqp9ZGrilt0cUZGcM8zUsQpUZ5cidn2kiSHsR4ilGjgDDU
3LLW/MY2v0RWa1wky1UqHV2yccYutCn2kieBofs620RoNkqVdwUo5hlTc7uwZFt6wf7uVORnubDk
+eGwsb3W2LVTzY718iOlMErU/GrZCBAuWRbL6g+Oo+yGIIyfi3JfQAh+ajUtembP/NcYVf550Ix7
hMjTuxGzqicJ3Bmtf2StrMOal059jokbyvyJqsQKlEbfwPO6uyRWYj2x2G/dju0iez8XPu5HYdts
89xl0uaneAzNVukeb2kckqpDXaTmFpwv5WFp6ddl8Bw37uPsMTro54q9oqoznzwvUR6t6BosCSOK
fwejVX/rWLW8TGa6TAvh++D+BzBjrTcmqBylM12vnMhRCxvviugJw7vuoSym3a1FzWUUgDVuN6gi
N49FnQXPJotkz3pcvJR+MF6lmgQMyfQNtkDlSZJSV0NlfWdVIMflKMmDUZFCSUjumcONW08NvKc0
N7wndLnni2F03wO/RiVkydedrMdJKt74sQvzX6qhgHlm5z68lxqM/J7USDOu0Uz7K6aoPSmBZz9B
FnWecBCr9lro4mUwzs6TFGgt4p5qyeaMJKUAwRTzoUoZMOK8oaAcG7ZsJRvGto/of5Peulvrhqyd
YmbWOMdUr+KDO4GYQM4yfC5hQ+ywZ0n2hoMy2tZpK/9geAbK4ei3PCP1HD2bbQM31EhYPxhZD3WN
FFOhxctEAsYuM25ZuHnq88hoowyww1MwC/EXpT4f4eHfsSWJvt6XvMXLD28ND/zdYq3iYw59kRh2
zRn715d2YQl1C4RRYhIMApRcAia1ACclE+na7ujp7HiPMYIvxfQa3oBXC85bZdhdf1X1mWWWllns
QnxYA8bIUB0knQnroTezL+ZCPOoWJk29/AS8iWAe2cI/siqE3VCDZFEA3d2LBHrVjjMGR/Wiv/FP
VE+9n1Gio4HR5Mg+SnHfzzBEJRojO4PkfxKzzYFwPpt2qOzd7pg7YUGSoDMSuzZbiHIXb8WIvVyX
VZkj2ifYHcAwg75g7pXJUKDYdX9Nnfmnj1pEWlTHEfuvnaW9BPg6Xoqu/+pwW68RdmCHVjO/h5Pp
7ccFVZtwmsK70uNke/m/692WmDwB9rDCvRlwrxRc0q5qp+/qJDBPLUZtF9soyrPNJCGp4nqjqN1x
MO3PKf/askYY+pA6VJ4wTUCrGZO7CNLPirWLa0jMCyktXxDXzvKwJJYh2rCvkAXhu9trlwZli6Cy
2egySpT4knS8e3djoChz32yvQULR0baKkvms97PgVoXWTzMLlb1h3RVDPV6a0B5ugWFG48XXlzuX
Td8zTa8uUH6ri5dXiI5LNHe9XttLVKxXJSZB4vgVaKf/Yeu8emNlom37i5AIRQGvQCd3O2e/IG8H
ck4Fv/4OfM7VJ13dF8v29nagoWrVWnOO6UHD2LTz9RbH0lgtBh2Kjv/vjdV4TnVKS0AAm0d0+zP/
3vz9wf99OJYWZBmD3Mxo8zCtm0bx73LUf57Tv3eHlYZXVTpL+N8r83ef/vfh33ueMRNvhYGXxbuG
E8gba5P9/ffGHkVyGIV9zjft/d998Pcm3T6cGXHs17S//H2qiWzCHWKXauQv1mD6SzSQ2sTrO9X1
Q2H0HemjVoUHbHON/c+7zmjOpxzIFyZ5runGh2gFMQZ/b/4+zFIoxEaq/XaUlPOZYMjBX3tnIhVF
y9TZcevQIqZrqNXixyXRugn51KHutpxiTD060Pv59gr1ZDQbWJd6hNzYmsA5rPQLo/OdWU74RvPr
sm4TH0YZg9K1SS4SLcx1HI0B8/ben5fypjTYIiqvtUMPyupZb4eAJaNhhE5nsWnHE7iB7Wi76ve4
783jOpMgJF0yaZ3XoRuqvWAIg4p9nMhi6eN9OhBESRK4NpXMR5AJhmy4LBrZrTANGSzGou0ibSAW
ZjL3sP/B063PlihOVdPQvyOSKO3Fezu3ZBYuxR78UrqzMfrVw3hJ4k732RxxJid1HfYYMpLxAvgV
PUnGSFfTGb3GGU0VvFQBULZ0P7dbRvRgocKlRcFwOlgbcybf2O3DBkRF79JrnNRv73Bh3MkjKoX/
v07eJV7yLEgJ2IqqTIdrSkRpatCunnTAtxb55wuhme30m0U4snWUVIFabfcQwbrRmuE4mAkXAQ5d
KiRXWiR4xftZoIuZXzx3a10SBEk91n87bN3b2mIYsGMcearyg6UtGIE19P7jrB2oKNaA+eMHxXOy
cxf8+40mc9hEyHTcldpT4M1xwaMh3+QPjytvOebuvQKBdGTiqV8Q05Ke4ZLAoFe80A0uXTzzYwww
2I1dnaytUcCcwvWUaL9DRLZMp663O8jM5HBdJOuPzT8GVc9G2XLI1pzopjbHr7aEjmTyiAbGPBHW
tMzMGxOHxBw9EyEN0Uud9yTgSnxiOLjDgnaCJTCFr7leBHLYkCKwln1lDq8R+0UI5dUnl5l80JIR
jsvPkq2XwoRYpwBVzgLRy74eW21fxn10v0BcX1v3X1OQqhfr8ecyafvB5SA4G1O4FYCTtJIzWrm9
7SXfGhxWv1ZkExtqffNaGhY0IA3txyEiEa6RlZ4sg06el+n3EBfcwFqKMEqmp8Vw9wThIh9JkGJp
QmfayglJy7/y1hj3a6vGcEmKZq+5L4lWVb6dldGuKyr6M1O1t6VWX9aEbzgPdAZTw7iNVTaAplxO
o/7JyT8JvMWZdmP32OdEtXbkddHP30mveTeGCTwLgCTXIvR4mF5Q5FrAjrIkIMWz9KkGjWCFv+p7
BKb6w6JKP3OSoy003Z9AdslMvAASawUiSTBfBfVRq4dVRvqKCzFUN8ajYcU2/7a8xt70GcVtB9Sp
/s7Wt9XMga8VyRfi3DLszWciFJ8n9JJMXaClzmcPZOo22xjU6Ib02tQyOrTMEAHLyPylfQPCRL5n
s31TK4b2hXcRJl9WGvO1pVP9s6Znu4nU4aHpL9E6EiBbLQfieSXpslVyXP6RnE2/+imvxg9jJFBe
H5Y7kVH5j+uG661pBBKNzqBPsEJXQCZHNMOADWPuiaCrR4Bg2efERfK7hlBgzdJOjaLISoTRBsOB
a6+HhUPDn0iBs9Xsu9KO7sk2HHaMdrJAtc6zVGVoVSMLgQaGtijeyLgvQsNj4N13Q+r3ffmKXhST
48AZWuUpeUmoN2VHkPCWE4syWu16rXgB5n8POs31+9dJQqBr0xzf/XxyU/O71vLvMjW/+tYiLLCD
zK9zhqLDfajmcdm7JcOC1EDL7hboiJIlfjPogqoS2N+81I961t60W6OqWrZB7I/VO0QvzPzCCVLZ
fhI+3LtupzS52Z2b2ynJ/LSWdEs2oW4bq1NtsCmUaIQk8D5YL6yaMg4y49SV6a2DEMNvivqmzOvf
0nJObSs/+5SDlxJ3iVuUodCLI0IV+kHRQF7LHOGrd+ergTSzGFR12KJA341WBpFnnvJQaqTRm9qw
+JpdqTCytC8XslESTQjRU2snCJUyB0ceFtU9EfPGGLoUB7oAB3ulk5lUz5XS94JU772bSPTDaFZS
m9tMq988vc6upiBO3I0h9jBZCbTx4mVZhyKEPwMufP2qlXw16+V+koFZynYvY3W9gubMJeS5nvxJ
Q8rrGoy1W/dwBmuTiZroT3kUIdOWhznVQjcl6/59SZsPLy6eZDNelETTqM8vyVAcezQ4ueKeyIZ+
D5INNM10SQAHImgDjNYVdpg3nMC1LrQ6nk+o8nZxbPt6pom7wIyDDw00gOyK2P5YBvVBNnXpO4X2
3LuAbIbUfO/L/GsGp2e16h1/2Q+yXXSx1mGd0tMoyqcFG3lQ6PVDMwIvT+EwTTmKaq7HoyBE7FAz
BkDzZ9E76tcDA0hgav0pHsd7Mo3IEHTpj8+D89OLHjQFOywZ20S9VwLkLwBlXxMzkZd6BbapuJhD
dZ+D5vGNdbZ3wvMOSnqn97IH0Adt6FQre4C3nyOWX5BHJORoksZ+JhSjvsE3jITPAZtu8kQ2EZ0d
usKD/aWXwyXX57eRX4qj32uKCAPSZ/HiddqZle8RcVnjj6PDpY9vDJLpa9s8DNl8VHW074/9XO17
LguLBCd/ZofKZ7aXUv/PoICd5ialS3UcyFPTe4LFlHfJa1ifo5UzT6n2c8rTO7vRT1EQoZyjT6tU
9yrH4WJ6w93oFgF5DvfNEH/YJedGLGREN8zFu4OnHj5pPQWMZkh5EER/rtwbTATAxleUDZ0xU9Go
nWvpCIzHg+CccfI4LdflDdGjHXVAqtOr4nEZX+VAU3ktXOXD4bktMtX7rQMRUBcIjqwyfqpl8dMM
qvPLoZjD1htJjMR02CX6adK9B8eiiFwSyNlVPJ2tniq7GaOPceC5W0dzL4F5O/10bdG9g5yShyDu
pFYwDW0jUKJop0DuvsIgROgU00Kz6B12k8VFdriMRJ6sLOhGGY6m42H4d11/yuYyLB/7EkbUlGv6
3rRgNvRd+kAA/BDBtmeDo5K89751NY4XAxAZpzH76EbDkyYWsJve+CEGSOOLlqJ7GT+63tvHE0jR
PiWj2Mu9sKBF0DHgKBDGh5Wu8fBQhLUiC9qYjsCo6yUd6/xYrpN7ImTy1UmB97CDj1PzbQzUxsvM
41nD18nSi9BqEuZmGIoZt0ubPhgsPyHuJFRN5PesaXuJ0/qXkNHEF8bIWMl6jnqXoJLqnwG5zl07
XBIGiWBR6pLPWV2PcXuWFIvxUN1MHkND8kVAXV1jIHqh1n5xGVoEdrxlRZjqa7E5AeTupG5cj61G
LmHujlvCILu5JEAq6+Gotq+52fJ0zIHsVv3WnkpFMV7kvnCpwWSBbiNOfyf62cPZrjdClq3gvan5
2a7nnWHaisKK0IzUge0gxzttVs0p1fI7K6YgJ5O2Mu3qYNGZatt1pqBNpgMmbauXZUhD6Fkm8T/4
VrBTczR7idHyBHDTaL80/T7TOj9F0lIkAw9MK2/KBowZiHvhF6htj6sdd2EPEdObsyBb7etu9NCm
jj+2dkXU8iUlmLWiCQ3wEe1d3uywMt5lkxB7vWrfgSxcjdUK8bneEM0frSC4WnkGZv06eW6EQyWE
BsqlSeC3ekzdWadgJpGgV+4B0ZJNNKQzB5nE3CMXXCH2ZzaCgJzmhcx2ae6FtTyZury0GU9gwhXO
BaESTCV/bCeawmKAOFzuEkMeUqk+VnWFcua5QJHqkwvS7kqD60SU+A1ODGQjK+d1iVdpWLYWvP2q
QebbtG0B9JA3sz9rxl4SeOR7tvYoarGfANxui1Ttw0HFCrUgoD5sdDnSP3IWNs06gw58nxLrnym1
ZR+ZE7BkLKQQDTmeFgV4OypC2+PurzW8AxQmxCYm+Feo8Yc0gZGUW7+WHCpfKtr9NtQk1k1aiDZ4
QVO/T13dhCrnhDkpp77mcZc4tvlJw+WHDOXmPOVMrU0G9wtRRblpPADsK0OkMhgoLSPU89re/sMu
pUccmiaDfTc/CBsuraHU0TEmlzogawJQcz30lOEtM1pw1MNZS7nb6k74fdE8Z0WFHUleAcYM15r6
eR48Un1pUviySA4zieNQO9cbiYS9Ed+L4X015ZqFCNkabtPx3qnmd6efvyCJHtdlCaRpfNQqtaEl
zyB6MV9EqrPhk8xVwBxEb8TjlDv3Y+9iy8jK68kdGaC0OoNs7z2zBxLtS+spGh5GoYPqhiFKghiJ
O7oThSqprgtbXIQheXTjgTwn5hid7tw2nDqmuprDJNXvCBx5NidSMb2x2sfJ8pBE9oQW0LlnoEKA
SxbBbF7fXO/BlRoiEXNj8ZWDCoYho8CmwARfF4eZWYcLFFtizv2pG5k3JAetqa6r4hlsnsewMzpy
TwZdk1g7lRmcxCaDLzXTaqeZ0grcqz4G2EnTD+0C2eDeiOakcnZzq79pRcGoZTQPkYK5pyLC8Aow
aK0zBvE0fCUt0nvbOlFf9FVBgTE7vk1VyelrvtXzE5W0DXW4IKUq9QKjniQ/hjyEwtOCCG1u1VpG
4LrZ9+IkbwlzymUZy0CbYANmnrmcnOW1Fmmxi8xDIRhIV/hQ8aDGO0kOTC3Gt7yKtw41J/8o41Xz
ZBewITAr6Qw6reTVaYcME+ki82el2L1tUr33zUzJMcmBMWHPeDghJNpzPBjK301ERkaeNDdDnOwt
gkT23qLOTW7+KzQMu0kG+X3jDbXDF4qkZwbi9V5Do+K3PPE7T3M4G3o8SvPc31TL3oMCvCy029Fz
tWGUx9DZamyBLU6EgqlW1uP9KyJ6IWn6XUfFRXc0oOZZQ7JQZDN6SvtjAmDDR7Tk+F1tfs8W2Kni
2ZBOReKW8eEY2tFZFf0TDzWP1XzXNahTeN3f8GY+qajnfWsmNyvIYci+eR6QBguFYL3tEiJc7xS7
KY8ihsPqE0kM0u/pl3zLm8gjYjlljTIIOi8n58Uz1HnpgJHAmSNL3upup058VrxYIFHu09wzD9oW
uZw0y6WwdajvaTXu05Rzmk7t3zTzC88oMhBE9dtyKHddvBz4f0zBxxjwbXIiVug5N0wtJAHr8IKR
NPLnNkI99O2p19a1XultPznlSLWJMNVeUZwRXY114lzkHsdUlqjIouDl2URkS6+37ZDXvOvS/GgN
tFQlmgkatg81F8+vZuteK3JahsJ6m5hbGvE8haT/bDwVL74ktniKV3k0Cgp0ERPKx+pEBQBpjzOs
a8JubUcLoTEkYRpWd14S3zc/LLwRk58ZZ6VKpvtCcFKTHX6abCYWRehvSUdQw2LW5EHNTwBIiz0a
rrvMmS6MFTD6acWNKOIh5BB4mTdy62I9Gp9x5X46Y//S69yYuf1C9sWjKatQxOQUEgEMBZwg2eWq
73hasHWhED/2lv42DvY/zZnoK6N06y2y6zKdZkzG/u+sqYVjYjq1403ewgFnAUAGt8GbjfdoO7y6
WnxZIRWC1L7kplxp3PVfTav2raO9FEQS+05izcFcU3jrNmqGiLuFKmasag+ruNB9WxRXdTT8qwQW
imRcgVIif+rGR6cQZ6uUfWBqIzVVhfxeB1CtMk0LxZbPO3rGDis4UfRZ/ZWUyRFwxVWXJns9t78T
t6NP1TEFJEmVKMX0YC7NTS4JFO3a4tRMRKaOerNDFf6ZGz1yUZOEbjvdZTmD52xA/xZVgIPtHb/C
eUxunbRCJDxfKs2A7ySNxMf0GM3WQzRgoYii37XSnkyihJSskyct/4CZWNmrGWixjhprNm8W2GOh
NRhfzjicTC99rGcm6zgAv4dou9hJ8bEY02te4asmbQH6Vc3fnM43Sz5f1xnyvCj+pIT4JFg18Z16
2tvN8jE2my9PZyPXSg9F4FrDHjdR21Gbb51KdWCKl4TWQmtWT00C4E26CcmHZ5NIkffVpSyIU6rt
h9KdBRN07X2N54vegpD2qmuTJVw47mGoazcoZyB31bBL5/QtLToR/LZ282Vbxb+oadBamvV9Ca1x
cEoWF9mRtmQP4PHOazXvIvLjUTnh1TaaMz6jR1ObEKfj/MVlcVxmsIQJ2aBZptPUG6uJuxHN+Sqs
UGemCoMrxgtSzYEeDKvKSEpM8/0aO2cclJ9StB/Fut5OcL4Yq8lrnpBXmUNr08bQq2o0mG58MLss
cOYRwbFGWlS23mBeuoJaux5a29rZ4A3YfwzyKIvANXm6plWfjmQ6QNFHBq7cEcg6f1RjeQ/KoXnj
0E/xLSo67uLq2ipeRpGHBKjedcnwlkyMwLdbcF2ImEJYou9jyY2Cf+JmLaIDHfG3yBlu6NzeRoDy
OSXgQytaY0cK0bkQ5eOQmO+lkoKDXkJZi5/K9aA8iYGNsUof/6QCsU5ThuZxc+Q09kio9lszZF+c
fp9wgQ4nsPlkKq9RiO/lzW4uXRO9Ux6gx0goUSIa9ReNQU5nELYyLna+c0vziMqItl62WJQMbUw+
pHapnUa74az5qkp6u+vo7MnLrsLaljNneuXtyxUUzSqK/Fh111WtMSDgG+zcXPvi3OsveCFEGrlH
tWr4JkuQlYRkxcqNr6Z05tAIOYHZvhY0mU1s8WIflr40rrSCCVaLE4FJhMNBzU107BnGYVm89oQ9
LvW7hQwmZVjlg7b0QOOdvD/8ffg/nwNDn/Fc9kUUOlg4APE3JnvVQNi4U9ZkGWzpT+rNFSkwbgIs
pKOWoPWWU+1gScfk9CHpIxsC/aljjdqRv2e/GhSqo4jo9AGx52jzshZdf5io0LuZPWzqaECmwyP5
wp/jUGzOLnafVZtPwpi8gxP9OmR2BkthfKIjY6/pkbtluojJOS7etRGgam1R2svZ+Ikql4eGCruM
on9WJsaAFpEbgg0QngXEWa/4myTLkttepfNWsiXaOXHQ8EXOV+KZX1OPfHthEY7G6ASJGUA6HavB
M1+9HOi3vW8W7brdfly6TWAsiXxqhnzvuS/w88AeViRLrFUwLdll1eVD2dw2mZj8rJgfq5jpc+G6
p64RtDSd29zETe64352ygfjH7d1iF/fZNjrwtJK2oerOQo/noO8sngiPFHhcZVfkY1RhG7eKGf4Q
UlzPPNbWqZoEgTo2p7ejFScC2ATKDl1CJDCcBiZqbjkQGuNul9nNbZdNb6rcghZVNh0iq/yd07W/
HiBtxLS3dZuTshV7bLCLxXzAsnZeor+li3Ptxb9mbzGT7chDczlwNqlbsTxmj+X8ElkpdCGXM1oS
W7GPxdpXAywHVavA9TLOzo49+8xUD1mqG6+5x2oNO5bTLS0WVZIPZaRnMdJ9kZO44Yz9JPXytS/d
Yqd1IkVoEb/BGMHC7poH3Ex6gNCDZXATHTrEDtE5pEk1BlvbczeZmNVNXmNzm7auGsGQdp4fCDLl
f5lni1nYXnfl54qTv5xpVUYTwxUQKljcmbjPg+IMp5G75FaFG+RSGjiapiejAAioWyBfprpBVkXD
ym6+86yF/VLNx2Khz2wUtncyxWkoh9FfYgZT/UrzyXHyz5EmH7tNrfkVooe+qJNTnE1bAW2+21hc
fLqVMbgT1d3pZclgxbT/1dvoKfpo6bAERq5Ruw6Xnp4lMtnuKsYaOFKM3EeSu7KqaXaOOr6T6WbC
XxegUWl2XmVDSV8Ye8gtsWZs6fil6zgzL+OGgYyQH7oESgXlna+6fLxvyUwPe+KNNiD/mb78dWy3
QTHSt1EQNYyZtia1VHPKphbiBztC0oooaMdUvx5mfV9SU/qLg3M6XUksF/qt1wjrIPSx3UOIPK1t
5vgyr3aJSWDLGrM5xLHozzP99txF4J7l6kVWiEz14ZmpGa9/tSL9oSMbpX12VdS01Tm3wqnNJNEr
0x4WAxSJtkovg8P8tO1o2jeW0jDFwoMsvHK3Dhab8dy/gejZVfZWf9ZY49bpZOespEVav1RytY6O
WaNmFvVyJfptJtQhpyF+Aw2fk3fUtQV54ng3diLhttBmgQG7pxHIg8YxS9ovZdGVgWNUUQBypULL
ieu1yQIi2yoAUNsjeVsofkS+8AhbRWcHQogtT6G92CJ7HSTXNjIGeczSHAETjz02n5dO8he3Nj8S
PxGdmFiyrDGSke70ans2wuK8vID6VOe4vtdpoXBHVX7Eq7JL8h7cd99x3ONnG82yJ2hkYupMleUw
69lJt6mDLJ6OgoM78cIlEaujqA4Miy0YMXtvuq4Twlvwyn7qUhD3bka7KVterRnX5eRMz32E1xMZ
UHeoCKJhiR5uVbryRdqvICWItk78r7HkGDrueBUzQ6Vx6JmAUeKFtrlsvuE3c4mW7G7SR43waRcH
zOQSu1FhTGgb9LQmHTqTsJGRhM2KO9mOwK3xIOH6b67FMrDcqMo8ASqpV8oKm3tONMa3iu1P3fyd
1PoNeoZwC0Dhdnu39lKHjBPRh44+gW/xv4Up93qBg4KRIfSaHpMJfQ9tnm5mZsySFJ8smXZ9or17
nXB3o9ERuJbm9TWTP2dXrC7peIKZDmOvQDeodDjnYO6lYuVcewDsIwKYGHnItn3KrGi5kpHObIOj
j6iQ5DhxrfYaLHh0yI+DVuj7zr2DcUFhqC8vkzKOa6/TFVbd8zAxEZHzEJhx1Qdq9gwKxWLlt4+v
k354LyQjMuvXnNI7l9M+h2B2xWlSSI04DoyKAXTiadTsxw7f+G1MHolWE2ZNuFM499p3V0/vVkyu
VxFd5yPaSjF+zy4N/SajBY+68mmgKUDemwf3t5I0P6znKeJ4mEFv2GHQ+dQ291riLGflEF1QZtm9
Jhro+fbCLbc2tV8jRQmNiTOfszHx+6b60a353zDpVCxyPhqsPYcNuj3XxT+0G6RXQj9l3svJ2HS6
B/6ijLsqyWi/2MUhAYGL2DDMtexY6gQ6d5F11/ZedlX33NtWG8ZcZH9pPOSBDMGN1rN3yTDPN427
s1DPhq4SpG2Mn8tS37LDZlTBli8a7HNdXaEDafZLthl2B84dhLYhkF+b7wyTFUeF7NHUvShIWlqv
SW2nvEfjpIjr8baSOHO1L3rt84cWH5m+6qCdxM3UM2ZbVfXlOBubRXA06nqEdROviqGvh9hb+9t0
e2PTfStR0l79fUoWLVFGdB6aXPLX9lsETaSOJfJHNLkmaynB6q7mQfHvpiVsWtbhqDGesjHNuA/0
1x68RGiYphPE1tGV0g7F6r3GaSJwudHTrvty3nURB5lyxgeR+Z2q21Or+qfJadaDmVnpbuqKG4Vk
jNkx0zmrK9oDDw/Bxu6YwxFWzGqZxFHCscbi0gdTQXd4Z3X9eDM17kNRcUGrtfDLxuhuBm9oyPDe
u2z6bgOTZWC8AXXstosWmvy0GYdE/ZtHA4q4w1g+G40XS6IsbPqPpoXkgqOLUqjceZ1zWzIRC5tV
9AFF6y7COjgxYoWZswVtzD9Zt4SRnAbiC6/yblR7wN8oF6Mbb42vY8lZhWPZPjebJJi1nH6MMV8Z
5A9Q5KgfllzgUY57Z1jdfTvmtGFk/FIszD8F+1IMQbrTll9FfnAWWcZNaltTOFRlvNcKkhFaw/11
bDSa5fCihinyBRjkwFn0wOkX1mdr/RbKPXYWMdnZryO5Qdey+GoV3lrdGaj9NEKMqiU+z1bz3OWI
KQZuLrN/wsdx9joUPnGU7KK0g+Ixmr7jia/NcUIhDp2k90wriEznYqK8Lpi/7KZYnjwkP1cYFZ+N
LWY8bjSm7TUXwBHffYHZEh9RTfN1ryIXqE1WPHmSObXpkFEEC+RK1svtZDE9sEX0ntyhQGFVCaJ5
3Y0m0v2pu17GvDggyzgtU3RLXAjWF3oRuaGQ6jh8z3hZXsvK/ulWdS3EeEuVCrY4OecRX8HdqSEI
6ve5GLm7t+qMOcqtzBJBOduXdE6sY2sPJ0ORg16qR21ZjesRLZCJDnhfp8eyo8QdPOvHzK3Rr2T/
qtXDSp8rZzPgupk4M1tET52bnAdmafTcPk0xDBeDsNgscZe9Ngxe2K914ImEuyW9LyAzBDFrfd0d
wCqd0Eyylee6ib+/+SgkcWKRskic1n5ie/zMRf5v6JKVu988zC2vi0gJLyRvfS/X/iO2aEJm2Wan
z5igWWQ8mbUbBwJEGR0GJrY2l3nqpj3CJ1bYq2zInnn9H5x/XdN5YUy/gDYtTf/e031t5lhlxz+q
Vw+96fw0xfDqLv0jU4goMDMNTr5DcJYHUaqNOA4IY1PvMEfVSA2WAkk2kQeuP5Zry5FfZ+rsRNYZ
UNo/I5rdoK3QiW3TrGrAns9JrQiJ3TlNSgJ/uFqs5eDwBFVxfShZuCOpvVlj+gvcrKLz3KpDrSNr
w/6edD+V07+SM0U3uqpvW7E3InZO1nToyt6xFBP04+qfmbto09VudFMkdbpoyGXAd9ps8TPagsAu
Mr4d84eBprtLVu9aIUkLKwM0AtLrtNXR9HrJlbJXw8/S5LqpNVIrrfIicavlVVsehsXWd8jmbKqL
ORgreTBmFUMba1oiWNoHk28MYY3HPxdXHYfSGEcn6Y4JxmuvHVjhD0uT/SR1u0GnhpNVafzdpHIK
SReH8pZD2JaBtswvxpp4ZzobgerJHnft1Ngpp3pKmu7OGgmCAFPNr5GGc4nW1aVbjt/bvpY5R6GW
cXmQLjrBVVZ+gal3j/wb6J9qmFgphhiKcCeUU4d20Jrd3NwOq26cq3Laz5UWh21OUdb0x7oyqFvp
CadVyqunqp2brNdpyQIUJW2105vhKnYJbo91YhdQHBme1u+8QsOuPL0Vqtt1U08JMMR3mkHRP1f1
d8xAr80Io/RiLQ21xfyUQ3sr9OFYesWyGwzq3WLIJf0gC7NQAZElmu+G2PrXiHNssWqSE+gwDvv1
0DjUwsbmPnk/ZKR80vwSrfvCBOWgiIHD03K2OJQmMWWEis1bDCu3yazfpvOI2sM4NXFR7g3aA7KU
d8r0NikP5WjTEqS4oHVtOvO1V+kTCkvKUThU9jBh1KjkTbVaj5GVPQjWlL3rjIe8Ww9eY1xF7OSY
RYOxZkBGNOUuy+hGktiZpZ1vtsoKkVHykRtT7DToYvqSrjle7rRODstk7J1hoCqh2eiRWeA3WnER
qvuOsuk775lVZKtvtA9FO448NFj+ovrNTOR3quyfcarh9ZuhpRfNAfg987IFsELLqV0m/2jJMrBv
qo7mmXZr1etTYjsvmaOOummd2oRSVRvMC/gd7B4Cjc7Ihmj37uhffg2h7Vq9YcMADTF5Ym+37LD6
/K+rwAbm/4QlyGHLTzR176VDJ64Y6tc18sJuWcUhGYxnjxzWtvXek3FTxKfJRZsRUiC0IwWiVBe7
JPe0Nmlwl+6zDsVtjOpbgEcTyqvpsZ3oxQwxZtjakdcYxwi0i5qHEiOD763LpRq9MF1tUpT4EiYm
FwtOCmNWd2+73YNll59dT1aZpjuw9hGk6dOTJ2gvWx62Att9nAeDgs0OWXKZQMNIQIYrnnMCOrGb
gBezre6z0sdQQ6XakhqqUvNWGg6ZoXADM3ruYxMdty2PucDrWuW2L5IKbzpWn6i171urv7E75QbM
Gjl2E1rna611V4yy31VoemYX5aMazubINDhmnNJpX5AciHqkt+rPHQRJdKmmw0s7My8vCoNzqXOi
Bc/amBoN+9p6GI3xpdRpgUFF2hzpBw1jd+9JihIKxRm3yjYGhCeVgp3Q44XmANVv1H+0rrEfO3EZ
HQceSkMyZM6aDdDCqWlojsP13Ijh2qjT8ZoGxMpYb9aOyEdmv9cadSp70TxkQssfOFZv7/99ou7x
P8IpYtuUESzIKImNoLP1/vC//8wXamraEWvY3v59CjkAcwhbvP/3TbI5zljHXbWz1755oA/TPiAX
e2x04B1/n7KId71pPf34P1+wfVVBgOme3zYJ//tGNNJx6c+mdvr7OsTW6l61xNdv3/XvDd6SY4Kh
krE1v9nf53rZDwEKOxuMy//9XJG6gQHU5/bvK2B3LahdMhradj7fCjX97xvOdveuqOar/+fzgtoA
lM7MQOv/fr3RSigW4sKc1Lz579MF0Wo3MQqjv2/69/miXoie+j+Uncly48jSpV/l2l03rDEPv/Xf
C3EmRYqkUlJmbmA5FebAPD59fwhmJbN0q6utNzB4hEeQoshAhPs5x0PrzFlkXeilf46p6fmh9AFO
5UXf7KVpe3ky14CbVtEQtx+8KkgPekksUQR9y5OjcS/UQFik0G+ahXCGY6+y+MqhY+XViwCw3k6a
cerFG4gN5vI2ceD3j9QqJGg2v2yVojqXaDdX+VKuV7yRdTGP8pX6iJKNk+8GBCRw79sy23KcVhbS
jGCeHntPf8lKhfehqk9GqdXPch6NkYQyqvJRTmQJQH2l8Py17G1iazGC6YVVk+YXebHSslonFT8t
pLLCcNHaOVoXfVYvZDeI5vzCC0bbihrMrOKzTxZNIagrklr3eZJ6HDgPiA1BCn3dNEb0RIg9XOf9
kJ5Jwc/IgaK4IFHnLPMg6q4JkprLGlWF57Eq7YUP++YDe69qEfR2+toQfeN3Z/Vv4YSenZNazkcx
WOIhVdr8s1kVPygqC12yEm9uF2ffhkJAG4yN72ICyJ66+R/NwI4iI6dChiNfdGrBwjGpZ39gR/NQ
PRKtApKboUJj2jHwA0oTs93p8J7yTUgu5AeJiIPRTOX3tHIuDgj/r1Eff3JFWH1ROROwe6u9Tzq5
24ckTsd1VASURvG08kIxeXQ1U4claC64LNuCpIBSOSlsfrqyvMgOLdAcFgm/WElTdlQRwaE4SBW2
O0x18yuCYWUDMVtKs5knyB3dXXWDi6Ler9eg1nMOfJo8mtWXebiYKkddK4aGCvHsI+f3yAluhtLq
bm9VdojabzeiJqclXeT8g6KC8+9C8v15CZ4NRvp26hLKRZICfaJaULZtSyumJGgRHvmZKatGGeJn
RAyiRaVZzecsVU66VfQBOeLL5PrhH2VmfQHg7b31tu5SArmBNts7KVEVrzwoIjcOjt67aw6vHb//
TCcvbnQfe7/7aOVIuYTWCvYA/6ApmS7CKexPg63niyDop6unRfnaszPkdrK624PudzdUbfafKGta
L40yUV9BFMYIJoXnUk2uYtL1k1FkCC0Ydk9qglxgm4TliS8OiaIgT04JR6eNgdbCMUnMdNOWqKSk
ggRXlvTjMbGMZmMIUAXCJPnfmlp21NpR36BsExw1T7c3/FCcxySBCJCz4PIr2wtAJ5sCav/WsOLw
wm6ELZ3m2N+CdI+uhP294Rz+UDfBeJWukTUpRGX+dB26+p2rAc35qlLje9M1FqtvmzyDnoofqX22
6X20TVFbJpwh2wh4brqy6MNVT7nQZVGpZP38/pLpNZWVY39a6dHUX+SF8rLOwkBOYi1NbfbTOpi4
gVFYm4KljcLdMbFsVH2CnR6Vw21cGBNUdnW/2pME/z5RzQ+hKiL9YP3PTeEhewNPidOgu82pogLG
socMDC/hYqAqvAS0M6xkW5+7/oXdPRh9FDfJCeEn25zeWPYj8kzS6kM/OyFRtpWWnAh+mreNqZ4H
nJk55MUyLZ/CzfyG7m3gOStSuba+a3/5kf9Y6kjbPcmmwnMFkm7VNq8ooT6kabNU9R50BQGUZq3E
Jv87ykGGK9iI8DGVKSGWpddPDo8FgABzI7HJZHGz67JCgI847s1TmgjnE2qaL/cpZEduBc2TTUod
zWkXGZi+ftL8Ud3KwL1QUt4EX8z/S2Ng2epW0Qjxy4HSUV5kBzxU0sHz4GkqgI8nnr0L5gNoGVbG
qSP+8xRkJbAWVAM/EzWsSfJY+VkvEKqwJvg4eUvC0XDED6Hn3iUKIN54JfF02Z453jNyH+qzN293
yxJajBK2+Iv8kBeoQlkj1ab9UZQr2d6GnIj6tngji+MgTjRQXjUmdZlZlJzVwl451A7fpgd524xU
LhVDh5S5pRxkUxUn9Er7ditb7/2dB3EtzZQ/3rVL812bpbvaLiuTVe8SQ6Xu1XgI9fHnRVXrS9Ty
t04mePEsdKyPWgz5QC2S4jNJu++WWdhfFEe8NprW7EzbMDeuFocrLzNQ/UAD/tXMNdJnMDyE7rKe
Bhq6TFUavVHxkqLGLJigMpRVbYwHF5Utf4yNJahw1j8xnMayzH6MBaKeba1/DKxaBUGau5zYe2Xf
v211rUNWVCV1/6D2RrD1M8HRuoHa5erZl8LTPlGfXLkimJ0fhI7MYORMABKGdl1mRfrWqSTRRiXV
1goUrs+2v2CCbNW+dVVQ7LWyStcqBLFd3gbZqzuOO4KR4ovWGzmsJ98/ZGEXX30z+EO+3KS7/AfL
IX9y8qw7+QFZhmEeML8PEJTktGKwgcIOzA1ykl9jJEmP8mKIoT2WZgu81nKROFA4pZcAJI+GHpnD
g/SByznfAtOGA2cefpq/ppDuWVG8ZVmab+9TpwawYFPpmlVbQg0YhmmHbot3kpZIIKA5HbL30owr
UCzAU3e9W58cEoLNriYCAjpMjRZ5qVRvY0deNRZm+cmZyFtHQ1p/ydPsDZhH/40SzceW/eiPurOh
ZImACvb59JC70AQeFA7yczjaC+C3ZAMIGTcwZ7p9Bk+8gac8i8vlTonCnK4VDxGlpTfSvHckqZJR
BxmcZUe4+yl6VTrKiBsIUj+6dlh667oA4tsPdr0LjXYvLXmRLtbsJ81yZheZfUC8rHEu0aAqO+HC
68pgqXNK7xBR0CFfLaO5W/pUiq8u0pSYaGVZ+PBY/caRXtnfhuhauqj0wHq6OfN/OmlUlrAqy7lA
GGKSX69xG9/7WcU3i9eogRQchqLp14sGHPY1SDJx9ecjR6RWYHV+tbl12ywTQmBAd5CEg7minyvV
dR9LPa4e4bK8cSa2PqjQqtAbs89F7SApG4Mnd/giPspOC1X7JTiQYqsW4ASbzig2wgHvmjZG8BL5
ubMqOsQR9HiARwW9k+I5HVS3IbM/TCkoGy8PlB9r8mv+D9GxJTWqxvqQMdcKgGzyOFhGuCziFAIR
SIFnopmrgbnOhmVYz1PlEzh1dE6YkOw4myPqbphN/CB7HYNM59g4/iPpeQRGoyg9FbVdnRwQa6TQ
q+hr6WT7SsTWa2UUDpyKADmQKYveCoUAwuzg/HUkudSaoLobfgUvchtps2ItirHWz+SWiLg7Zfqh
T2EoIeAZXWLfRzdKa3JSJKmz6UdbP8Q8I4DDZC0Z7Th/ZH1rNmOmOieTz2flJIlxyVPK30Wq4nwY
Zski9HgfytJ0N3XrT+NDNtdgaJ1RO5LqTAlcoro1NwkQ/Mdivtz8msrMqW2h/Bwhe5pxpEJyb/qU
IITcTo57BSKxvdpGGz4XNpoVEUJvK2nKCw6mY7dXdvYzCwjhobuDbMNBMwkHEgHpd77XmlSm7YKD
LdLq2Id9tkqytHnVo/ib/Fdrxh+R1YffY76rBNNHCl3MY1ykig7mPCZ1iClUsVm/TsacPuj9H6a4
jRFeqj3obvZzTGmDS0lScYBS5R20ZvQOpDzJb/U6CYkyFsE64dlQUQ2bLiG73t+yCTaWShut06HM
WooUmPD4qKr7UPPXo/JMHfUxQIThwVJdrmJuuF+aNKIAMKjXDxNE2lU7UHG9jgbjMRd6soqsWHmD
JP/U8y38bkXd2ax74w3egiAtXv+Hq5+1T3LraobDufCin67vZjUnlRrreZkQRvyiV8J4Uf2q+BB0
vxlR90XrbP3Wo3m/9bwfU3hFv6krHxDKVHZUFq/VgWcsjH8Soqq5kreJhiBANF8KL0Zh0n1S0e06
VMl8XpO3Ag1ahZqqf22VNsrw1X4yCFl7o7IXVnCAMmJuUlLFe7Lyyl62Q3wneCobtWxw0UWevUn6
eeJBerW21lpb6VDLVnkrL6VrkStz2vihQDnjp7/sGbXgc+tV4WFknT8H/DS26UBgTstKcfaFJs7y
jl3oa0MydX9vH/xA27oGiXs59K++oE1/+jZo9z6gcdAiO+wGR3mxEPrke5SZK6fM0C5pWrjf8vbu
U4+kO977yG5btRBr6SgsEwEzDD4oiL8fhGhU4tPzra6A+JJ38lIHPLuAJ4UP97ZOd8fyeLcTe0rW
cYaOmRwMxRGlpnfzEK4kSVPXNsuVS47stznYODkLMQ4q+JoCrhZyfZ0XnREyEOdADcW5TEcHjrhv
LL1Rz37v2DYdAn731sIwnCWZVmMpB8oL0sriXG+r2VM21D34MJstxwaeRkalmbeJdOORYgjlgzSh
MuWb2kBpSZq6CWVUgav5KM3IjpY8IPUPhafr5yQzP8jmPkK7tTGpIRePYnyrNVK9HCGcnexVLPWJ
SprThULZ5nMtptvUXmq2hz5uC/SUGETGY1yhK8R5dH5bWoqaYG4pxqmnrtKb7lOZ5D/frTm/W7Zh
4ZpM0vB2f7dyyoR3m9UINJew9DdSCT3jcbFu8gBc9CyWflNHn/XU72ZZhzDRPCA0sld2TEPKyi7t
VBWfUi0VW2mNWXlgqYTik2orL2avCy0wis5ouw3Lmnj2aqidEShTmC18hApOOVshSif5FumHCvks
6X0b6Bgh2OnSnet6RGdLqaMzeLOAo0V/Sah/8YiA/KFVBvdN1Xn50RtgHXneueySl3puFh48myoh
nd60ifs2NEa8IBAfPcrexo6piTEmr4EGeroxKbEz9Ir7VkEaW4sqHtZylK73hCPbOD55Suq9TvGj
fElX6dRHlF7JAM4v5ccxidxKKBtpjsn4aaLuLBpWdfGhDvyVfEmvITemTVS+brtUfzVhjSWRe2xS
g4yHqkIuppDVkUrZzrEvLXIvsWb74ELN53FMTeSGfnUPChiG+5BpmkYWUST2LR6thgXrJOyeg7Dt
nim0ROgwBRzqB5hI3lBAph+/3D201n/pYyM9Sn+qntQbo4NoKc1qnnDO4s5zyTF9lVkLNEW8jWdY
m6Ydq6dBwLdnAwDUvlL4taqIZLaGHXwPL23Y5d+p4ZSBEwzmWgMmbNupcSH69/GLZddfPUMR3xNf
B/5ilx8N3SpXDcqEj0Qj7WMxaSU1kDznc6yUS+lauuT59F51r1NKbbhRjXiSWFV/nQqve5CvZ0NS
TDu7/OIXQBWVcmAzpiTWoYZUucoj230DOHCUrk2sf+pcFQ6ibmu8KSI68m/I/b5cOJyj/vwbEs5Q
t78hz9hTyb+hgjX0EonyK/Ddbu2XiblO1WTaAg7IljrCHi/S7KpELPVQ1V/Mpv7ZO3mB8ZupJnq5
JWmUrWE7kycxlPhVpU76Uh3V6gQYvt+VWlJvkU1GR1SJ0qWDbt7HcezegECbf7j1oU6V6UdTskwg
Qh5DKGf05PnVqSaembcILvSG+NJnZbhBLytD/i7ti0cic5SMmu/emS0iz5QZNpsF5wC8y7IfYUdQ
BtpvMvuUasbKH5TokbSRu0iJu65ke+nqYIEgOotHw8pXedNTMiJoGWF4EYVfvMG9TdDvDMekqpY2
l9dzHPXRNMGCzlYZB6B48mq8dXZVqK2qqkORYO6QLrLX6/T8QAIBFf2YBBVKYOu0CqyjSXzzaM8X
aYZpbx8miktKS7ZLDy0jf0TSx0GZWsRQ3+exfU6No9DK1iFVbxZSgB2m60uB0P9zFACYrDVwFlII
3ZnqF9tzk2fS6eGtvUidRavp9WfUNmCbd99RG+cZBvzlEhSmvw2QDtq4YSqek54kR6Oo3XejVxcI
QLdfVFSblsg4aiekU6mA1qbReiiV+rVStZegSnokdSiUNQrvzYqpoRJrTvLYFmVPDRBjRLV/DM6c
MSBji+ACrbx/NPTGvljzxdTBLVr5ZYwje1YUa49AMA/w/8BaVmZS7fSJbcXdv63raK02HNlkmxzW
haDwx6jNNtKUHWpU/UC23trf3RyQVE6dZ0+QN+1LWvr1k9spi7sDyjJszeLx232a2nDKTTNB6pOD
ZEfbRsMySUMfygUTyTatEQPFrqNsJ80u9+21iArQECq1cbzAenM50h16DxCANOtxDFco1ahbaTpJ
/tKQ7jpDpvKfYaiv66a13ooxgMDmXbUhNo+kLpDgD9Q/gGGpm7gqONLINnmJIlE/wrmCtoyvOuXG
2p+qYtd04hNYYKjnnq8vNdWNr/0orLOpf22JLUCcoVzFDhkzKK9zZ17lyVU1I3Wpkh1aybZbh198
MkZdO0gLKUXr7Imv0l22RJam7ti0/j5PnOYqqIhGWVVO10EkbepPARyq2xwcLoBrl9MnyC/uovLI
TMek/rV5AYrQe32+W75/s+RaNaByce/r/mL9GicXuV+echw5p/5Z78lVzwvgL8/b6819s+DO34zz
hgD0Y9Dvgn5MjjAbk6OV+Nc2G7stcizJ8d4u725t5UDCrAfZgPu9WVSs9A/SrqfuWxoAzKc+w9HP
rPwo7+SlLkc0VfS0pYDYnx2+pkbDb7bpRNtcDbJ93FOH8jbNfYauVsaVFs/affP88iLnYlPQPfz7
X//zf/+vb8N/BT/yc56OQS7+BVvxnKOnVf/3v23t3/8qbs277//9bwd0o2d7pqsbqgqJ1NJs+r99
uUYiwFv7H0JtQj8eCu+bGuuW/XnwB/gK89GrW1Zlo75Y4LpfRgho3MvDGnExb3jS7QSmONCLT/68
ZQ7nbXQ2b6ihmX3wCP3tE7nXFnrX8YABXitd5MXNSnchKvC+5YMS9R4bFYoEpOsgTsxTNVnG7ZJN
2slkad2TG+azRi3JPIHKLzaKFrQPdz/ZQc6NApp5hGRyEREUtcS2FG5/tEQ2HOWd8etu9kA5RbCN
A3cacjQ5+rq2a6I2vxQRUFrfHH+zPKHurNAb1//8yVve+0/eMQ3bNl3PMlxHN1z3r598ZI3g+ILI
+V5RxvVo61l+6ls1PVHdYr6HvV2T35hbypU1UpkM2MaAdMh8+dkcVx6ygWXtHxWSm8vMVC0Eb4b6
4kVOhYQCbYNvW8BJ1S6E1fenXbTVtzKtWqrPhK8lcP2niGz4q6q/pknTvhiQpq4JWG7Z6rZNfNR8
KIbSTDWSKoOhIJ4/j7HgHqyCtK4g77fWK1iLdDE5Ij3IXpEnv80/FL/Nrxjqrm8riJa+RtVT328Q
66i7I9Hnf/6gPeM/PmhbU/meO6arQfkyzb9+0K0rXDasgfhBRKRHL4bPT37CQebxoVpIWUDsQy1P
fsb37j5HFrUWYn/zC+sWpjA6ovvQnKpHwjrwYRO+cJk9thTNnBs7d8YPy1vfN+dbR//pVVj2j65k
31UGhbdDs8pYdW4zfWmah7EmHj5RIGatZnq7azPT/WD52ln2Z5xyiJjrBUxO3z5VyBsv6s6dvvh1
8mEgxvyBNeDdhCnwg6vqGQANF0OKbulkDefOccLHti+O0kIkcDz/bO/O1HlGga8rhP/QGSg/AnMx
lr55d2FoY4rbUF0xq+XE/mSbx6A8QqRDkLCPhqvqlx/GQdMo8NYRS3Kb+W8JlI+OsxpbS/2kov6/
BSxk30x7jE4CDuuz4VIkKMqtjIKpjP67WefhlYEWwj9/NTRL/8t3A4UdW3NZAG1VMywbmsa75c/J
FIGIFvIaBf+vRTbW9kHtIgHEJdK43u5t37IOoK/VBfAwUOqy6+Ygu26XyqLgbg9VvKpDig5mIl3J
BZPUcblxmxDQ5LyW+pS23eQKhcDlMmt3ELplb0zV4IvnDWvVqfJTCI3jJO/aun2pnDba3dsLBKJv
Hv2fndIfHbCfg6TpcQSJp/qa64INXBJR6w0OVJdNH4nOZ7sQYPzSCKrxo9dPPIXUITwlXn9zUyan
O2YDCsq+8NTHvo7VtW8hr+DOpmyTFyC/CPq4mXZrk+bdWXbItpvz7Hc37zO788zvJtWH7pHTtfvk
Dc3JqXUbtTAyz0rSv5kVBzoTssMjhZA8FG/nHZkSZx9rozpF6OV8aVu2RTsRNMHVZyUFrDfjIi0w
yr2u7vX5jzZqK9vWY6WvpCnddA8icaF1xOB8NHn4VmfnLnaz80ixljNcmZeuGNS91+aO+2DYxbA1
Mp5i0kVemtk5tPOXts/V/b397ivnJITKBIqV3+aLEQNGOSmsFvaUJlcjGbXlUFPno/Cs+CovehZ9
njJzPEjLR1r87CcfpSHHhA4q1OAp6od727t5BpGoq3/+AVm69R8/IEOH1ehpGo8w27LfLa4J2PfM
D/PiM+TfjIe+CI+ydg/BeRJThectrdoS1Af8Ve7nXbc0m8L6VAMNO6C+SnjBe0J2pLtKI+HxuNQR
s9xIUxla0gb+cGW98IsFwO8fZe4Ej13lWttRAzHqI3XdU0wQpK2BtPKyr0Z7W8btW8QOgJM6yiIN
yxdIMeAWQNGNN1cQNZFttpZ7T/GoaI8sZhtpTaPZPqSkLZBm6Yr6OlLAxwT67JkX8Lsr+aZYtgUU
fjtcEaDpnv28DS99DNImD/pn6VEhbg1mMc130iwd2933JV8dacKvm/miUY8YyCQeKWy4bAx3PNnF
OJ6msikoKhWqSGK3wPtDF6D0UnbVivrZK1xzO3oUng+oQrbNRypQBMOgXUOnRvhBTTUSaCMc//ku
nttQCtGPBDC08eAkmrdHQl3b62l4lvADCUSQyAPZ7sQxanngFSYUJNIw9g6unTjnSZkZSvyKauJ8
647YxEajMtaBvYK9CwXqFila/DK/0ugi2YUeRTF5/obP8oJs7yVJnPoorbsH5IvwWY76NYf0iAIE
vQx+8egA/rkuysUOemnIufP7u2ZpOh3K20F367svmXIZlX1++/2+psq70jx2tVvZp/n3DeY0eTQc
IOwejVs7tvqjquXZOnDT4dI5YcSHasWvbQgmkFpD+Zcya86EXP0/7OZrJ0aboDaQ0tye9O91o30W
tic+BSDSF8IOjX2hx/FSn8Nvox47x3gO0UXQrnZCSy4uEiwT9Zhpkx3CfbZDdAk7VSGEPReVXYhO
Dzb37fcg0nUOU5BvwcWFgPzt100axLeW+M+buavRnCclpLiwrabuUWF/g/hd1QMztSC3y0bEUXgT
ZeMXazAZ0SWKLWtfqGDnwrZBz7RGB2RJFU+PBKxVX1l9qks8PqWKuynZXDze1z8Cz/Y6mlgTbktf
h3foUthKi4NdHyUwWyZgFL7ZfkV3Hsk+LUiulunVe0cFz19Wovw8xyGkR95q0bKpKgTNUHQ62b7J
QlA6+k5xKeKrs+M+FJmAljpfpHm/VKW66Y003N2bWjvpN8ZYRdOrBkVqYznByjTV8ETODx19xzDO
rhIj8IMw+6ZzTJg6uRt367C01YXsNmfHaAjjR1UNTkpUxhs3gpxndAb159IKqfRMCIQkCGlCW+TL
AwBrUVu+81Y61jdkdMWPIoGm5YEThI07bpWyGr4mSkQtorb2qQJsIlzb5dVzjpYdeQGiIFDonylB
Ea3UNoFyNncaUeMQyfPWslM2UTIIlXi7KHbSVNS0P1jBLGvSJ02xmPr0JZ3jtFNZiGVh1Ua9pkBe
tooo1HIIUxTIVdNGTUDeykZ5oZIQ6uLzBVS3lT8gOvbTXTZKk+XW3rjmQIbMD0FfD2YV7cMo/ki6
x3vyoTg/dfMd4UVSb0kxrmRHn+TD1q8oIaFlEyLjfsSy4g7jR11fl4hIvRWd7h+CAalKIHeg3M14
ep2EqvLF1eOrvATKS+sD61W6KLk26G0etLH6fO83KgikfTHoS9mmq/UXNx9iNgpOTxW0dERKrQ+K
L40FN90DWQiWnwQ3kcR+wTcl+/Y3HkWgIhBbmB8Nc8yvgYfO0hyelVZsBb9Zcx87DePWlyPgcbfm
vhHqChU5Mx+pkDY+Qz0gxTD/3sq0FpvBQfJd/t44GzZXUXcH36zX/Eiz09hoyqvloomFOgBM2rq7
qprYpWmuvFIfcXgsDTLQ/ewVFz2VcsoQkuncm8ZgI8O60B7IgXoPcmo9T9Oz1rS3V5Mv2fVdvql8
kMPSjOGQbChdHz+gc4c20KQTW3Eg8IsRcasOebCVBnDmKi+IUp2GIrfQQ6yfLMOcOMWTrUUZs9Fh
yLOtvDUCaUOZUC8TaozGPMIQIFlFkK7PhdEJDi1K/4Sqkmy5N99dQ43ajrIjzbRhdlWdmY5fgIjf
RjlEsSFEe85DefkHEUkwNv4PJ3MRXbQbQGnpXKhPa6fHodC0A+KPQ7tgk6gs81IfPxtptPfsqXtR
A6fad4H7W7s5GPER+v/XLMiMKw+fhZoa3gdtKL0P4AoXXtQXV2mhoP1RI7VylJZOKZRF15Y59Wtw
7QIYb4UypRtpRpDHUGtw9KWczR6rce/oM/oaxsG60/J4pevQZSe/shDLGK2nytE4dEJW+8pv79Jp
SfCC2J67RWfNQGkvL4+jT0AlbwSJcyX67qTEHlmC22d/Ckg2heMI0tzurlCqWwR/cYmTDvIqu420
V/iPdGFznBBc3/zzbtL8m82kozoOp3QgGRZCNH89qcPJFgF0z/QzFS4f7K5soXoq9RVebbIvapRQ
wdA0V9lWOLXGop+2G2nKjglK3btRg6Jtx9xrlGcLsIWYFu7gZahHtvcb07YyCjgGOmBs4BzQNZv6
IC8E3cp1bqlfJkWpDyJwEKRApqg+qPNFukgTCXLGydv74N/GyHmGsfr0zx+XZqrvN98OzyHUxm1P
M6HqvP+8atA8AFSM/pOOfBxIZQ3k0Lyf0OaLvCvClMd6pDbXCurm7p7su+UC3darN44CuEEmCGXm
MNMNoMqdwxEoDziM2trTu7tOT/Vb2/Dr7v/fr9erdWMF00adMSCEDFwiJ3Z8kMdiaQZmnBzkGVqa
CVDl30zZe3e+j21ypBffOd/NoK54IVTvFuqgOY9unudP7ohoKkTfZ3mB4UbVQ88wNlbphc/p5Ikn
G6klk0JkX+H9KmgGiIbsQaejtc0hMnTNhHOBYYDY62zyjg81/+3vdoIwW5YO8b7QWJLtAk0+uNni
YzCy5CvhoG2kKQbng5I74iL0qbyGqkFay8iQq8oRGlHaZnUz4wkRhN4fj33cja+G+BFnk/gIVEuA
GXPnbzZTK00WLXNXrfeydzQpGRaK6gXm+cBxgncgJ1OzCFb0/A5upjmvUJ24tJ4or3VnnbIAhL1l
xegqB6m2rAbHOmRp4Z+jeAQrkpTRV34cn4AkGs+GGhs7G2mpdW3F1WfX+ao0Tvj13UDKwr798/df
t99//w3HtgmS2rqlq7rpGu/Wi8lg1VRA+r/aA9uOV1NzzXUdxpB6gnTZdq1/UGzDP4RdeQmRN9lI
S7Y3WetQu2TulXYM2QDSe2Fs+94kFYSG/IOAxYSQCORG8IJTvTM6a7iWpV2cET9ZIFo8XmUT8Pxu
3SlUD5Km7DB179muWv1RNjlO3z3WVGaXlrwMvlagkEhUBbS+t4p1P1iT/XM2ORA5BB0K441NJpL3
KrgQi9j324CwHfGU8SXqjGBXxg7Agw5RwI1JvVoYzY4Lkpfjwu0nL3/KUZNvTLM6BC1SpxaPpU08
UwBAO/68wKuFEJ0i4HDvQHgPEPo8wplHSGdR2F81w7fJgBVAirqgLQ/qXEyz+XVXyR5pUzvadVG/
dCDiePFaOiqDekIZ//wuDiDNextKxxNQhkfZkvM4Ot4jCg1lyw/I+SHxAO0GVVBXeaWezGeTtf9J
Wm3zRK1b9wV1lOyiOuETpSKVV70Nh4NKXgzSXKu8amMbbRATWdW9xjOuJAN7Za2OLzX/EKo2W89K
zKUM+5z8S1weZFtWeJu8ycaNHxfdQfGVFsWOsTt4qe4WD3db3t193Nlbmhz7TqGXrHQKTm1vh7iQ
4MU+9IuXe/ZE3plhC8U2p6LsLYcSePVvflYO6hG5p4ntgWY+aWQyFnbFDsqYTXlRG3C3wiwuOZDT
/VhZkfPQdFQorVA9eOcWlyjSq8gFs1OcfPOQ1FX4JC8ofycndzxLg2ggpAzXDF/zVp92Yuoz80H2
OJEbLjVTQ1VgHurxZTq4ZAxYceIrwBzwzhA+pFXYSOQExCGlJS9Z6pVrhIHKWRsjvsqLWUDGbAvE
+5IuPIpq/F77nfGCTL8rLZmjiZXpNyv806oplvaSJP5vfZ2f60tCr9kyKOxpj2SJupd3TT9MtzvZ
lkw9ypF9CtahTcu9Y7kUjMg1X13ZToviz+0eXaJkk6Hai/hhp+/cEgT8kLXIwaPkvSmV0T+1fTat
FHKTV9QTo6UpwuZFWKTz/L6KPw1d9CPmPPnNEhpf5wHdHORVqKUTceioEexykiCDJ5VS56VU3K92
WP+Bfrj7UXg5RUUKLXvJid4vfQRT/h/RPMhef91QuIbhqhweWVRZTOmeF9zfsoGJ7YeiL2vnhdpZ
6oN89PZFC0gf7Ym9DF8PCvKkgITSvXz0yt4sqn/2qho65LL3Plb2IsS9Q2yxuPzd+PuAUG8CsCGV
Ph5ESYUP0SDdlTlmcIw1FATknd1SNJvDcKdD/Z2DWG7sQafUo3rBebl/KQBVL6ir1r+YHNrbdlwq
iv5kmlHxNrnRtB+cXEXxCZNIobpyA3QTpGkHDknbsimPU6Plb5aVL2Aow/ayAG0HTWhvDbcuN1an
2y8o0V3lQXBsJmD7TVQ/U/PD2tYBUkNBEzsvaGNcI8VutoEVmlsE6/ZqnYtPlkL5DbKv2tE0qD6E
5J218nK7ewVE9yqj3L9cs1r8dP0/rJ3HcuNK1m6fCBHwZip6UhQpV5JqgigL700CePq7kFQXddR9
2sR/B4VAOoBUEcjMvT+DSJR26eoiGVuIUllare4cTfgC0xJLCNQPi+6A2gKLvQ7zpqOux9nRaIX7
Xc+mB5uH8juSab+ccLDfoLp1N17mTy8+2aVFadv9M/KQqCN5eveYxuhdVR1BClVBZAv/E/OU50CR
hFOHdyB11c3Qme2tLUxnqyuDt/dcsOSGUuAcK4R6cCv8jkcbdyEvKqJNN5TOHSqJCmiRcTqjMR+s
ikJ0D3lcpPBh3fapqXX28nouvvDiMpC/GLTXyEHuvCmFAvFoeuWb1D9YAByhWDi/LIFHb1eE+4Ck
zbYSfJ0e6PVpLMbqPi+r7+ghafjzmirCg1q1hx8xgx3FjazPhtbZ1Nh8rwdIHG9hYG0REgufRHca
eLgBVIzxFnDOdI8RLlJCTZ/8MCvExaoEy7UKCmlndyXUgDRY64AnD4gigpwNrGyFeW/wkgj7i/Cm
7peSxOuuQ9/NLmJ9O7KnQV846R6ywjfWRqf2ByceE16IQQlrPCwfsX3ldYmU0nermtZaCewEUXcU
56G/g4BUnMtBFhEOgmFcW+FSNmiOBqRQnqpZzKnsdDn15uFwV/NDEn24jOzsRi1+N2qR7nTFw3hR
kKH0Z83VDm8s5D7c7AkPXOTzFDP/ZYRvYgqnHzkTMznJXL3XqynfQn9zt6YS6GcFCdtZQ7v63gQ1
wDbG5K77u9PV4rnMzGTd8dM7WEYpjoqWO0tEugbC0bXKtBhnsFOGR8lRlEpLxrxKkfV1Nz1eq671
zaQ9ytKF3phGzeUaf1snLyLvMPTpa2ZATbAj11o6qhE8dX3V3LWZe9aVOHySVbbV7ptEG08YZYZP
rldnSwubio1sjC0325sxyQBZROeLeJy9MR01bhYNhHyUKO6MdGpPdqu0iKNifYkwM7m3HtsTDQHX
fo5qkV2OQSt7zanCUPJR74IP3bqxhznpvRiJM25LwnR43pJs1iuXDLQ1vh9kMUtG/v+ANSwJHxln
XyswE4j2quUTr5RV6Kp9NVSvfa+bbB50Hz1pRPMYwCqjPPyHBbr+V4yD6ZqWC7QE4IjFw6kBJvrr
fFIBupiKOMdGqQ1Jxqx515Z7Mbkbm7jbfTWDLSaMUzy3fS/NbdfS3CZ7tvO0Pvyl5z+Pkz3B1hvP
f+7wZ1yUKPVG1Pl0gycB6RS/E6RXvFu16a3j4NrjnayRhzEtx40CAOrmU0Njp+wCZKDYdTN1CcEd
qq7lHxEzix94wJG/rv2tLMmD2aCoyYuiXmhWCGCrb90OzQ93hFOOh5XtuNhSd97JGSN/HxnxfZTH
3klWyTMlIl3TBRPS4X8aiG7Va0St4M96zQoGoo4bKQtWUNLlEl44NrlObj2GMMsOrB8S/C/07zVx
3qdIc39NSJQ91xrq6SPqPXvNT6w7xA/DpZ4Gza4shIdVWLAjjGE9oMVbPiZlvkkyu3ixcxHfWh2x
QVmEbK7z1kItuR7y8mWc9GihzIpUZXenpDlQVQDXS6JhNo+5sApMXrBeb8y7tFHQjgB3tOozTRSb
cZq+WToqgmMCIY/ItPvclfqDQbL1R9aTQkGqsX600XLdAmlmcv3nHsQv0ddArmVTi1JbT/gXH2w9
y47sgcsVrhzZF+ayn5KKo+tvXds1Z2jLjrn1Hby5dLO0iN6k1lmkhbaPiZQgT9lYryryZeFgZT80
BSaW7MGnV/fdCCvMsUlfNSXCLmGWsAQvy/GVkDog4Zq9sl5G0etoLCLFFQdfLlP8sAtuo3G4HdSg
wkiLLEqrNLObVozm5ij034Fm3hFmTr7XSOdjtuj5Ly4KawsWpcnT2Efa0ufLnNPIa9e5p/RHK8zG
7dCq+n6M+vDgD1axLVy4oIQb03VcB9E9/2PdsjdIKI9BZjdr1uDT0ajGaVnohbELVGV8xbJr4ZSD
R8zcr48DWGy85ag3fWyQjHCg2/ziGirk0v50U5MK2ab5DQZ8lKu1uCXIbkmCKVfi/WZqT15M/oSa
MdVvQSrSVWq7AEniCvSxlviLIO3076iwp4Fq/4hU3AEnDGJPduDp+6atIz6sXr0kOARldmL/yNL0
V66I+smpqvI/LX2tv6KE5leVpxmmrhFOUy1TMz+9qtoh0RysmcZn1co82GJfXKPjxZujX2T1HsqG
aVK9ZVFc3thK2516tPDvB117kfXJlKCYg/tFWWOUUA7JTm5EZDFqrI9F2WoX7aGKyntvctNbX4vE
OqwHBFdApC0Goh1vRjbBMS7R6vHcXWk51e/GLr8hMuW+KK4GUUNo2Y7kz++2bdSDojYkbzqk1UMn
f2hMT3+s5/oQRB7Ci8b4tcfmBRkgoRJ6lzt6uCLqWiB1u5D7fbn9J8E1HCO023Z26pgtbA4VBS3L
iDdO2rOytFACOGJDXr8H0x2hLb3W7zEvz4HkheogbmXZDwpxGwxWR1YC5fNPDbKLXdoMkR1b9NBW
mTsAo7XPqMI393Vu1vcdkpqgjuyzEvfNfYjq2G2BQcyyVHX16DotEmnqvBlS1RJfnGj42UZwZKGc
/nbc6iH2XeU1gwOySOJaO0/OzF5ENpz05T+GQ+58H85f7jLctgLzd40eyWSMwQnNbLF1oiE/IToK
Uyaw89e6jtCUcuxso9RN/ho69lvnY4geVVP06OFjLqtHL3e3adKEKzkoH9n9mXrt32K+175ExdY0
/OzVgwZ/IEtco01LcVDGR2UqTxIJntf+nRNb1VOAMvJBaEgZyvogD06+1lRPBtZ7uYe0GgpVa7Nt
WYKzkr9tRvHxcK1DwlCszKI2bmSXa4Msdi4mvCV5iWUuGoDfepbee0jFrFhuqEyUs/NbnOEIVSEe
nLAs3GcgFw4GD+jWiLvuGNboZ6hBj55PjG3QmMXDA6q//qJ08+YZjWn/BnBX96qGaOFmqFp/0/05
B1wWSKs06xGfOVSVQLJbAf43xujfdEmAHxG2awe0wdsfXRA9Gv2Ux78x6GC5OufPhoa8gN8l9+pc
KtwI+Ug7uZdtZHQubcYMGf7TJnNy/zzOS+pw2YtcXwUlTFwcIxChKcC4mTNPd8bP7osy7BHjnEm8
eIJBlk7L1r/hF9k9Yu+9Yxkf/HY4Cf0ieiMWgqKfMiR3qZcae9WAxpHFuvPo1mSxZ/mdXzid8fQD
/9QqFR3dXHlwNZhWqCdH+yHw3bugYr1Z6en4VlTBIfLS9tioibFxiOTdEPgMfqOYkOWooWC/+laQ
XH5xuqRcVm43nQynHLeToZc7w4eemigpoo4x8P80bLSDUWvRUUVjfwXoK3kxRIokCp8JlAvSJ2b4
bUwcjZ3hGGI9OfCmqeBQB3Vv3DthgkMQllXfHfGVJTM6tFidi2M0wE8Cl1CKw5yfFHk4oJBCA4ig
9zNTG4eb1oL+ro6Wfe5F+1aX3vDau+O4dnKTWOOMKGk1c4kGsfc0pgJFZreIFmprRq9dgQmmwc9j
K4veVMOsD8QDlkot2h7Joz738goj3WYtnBzZi+AdkU8l/JFborsjn8CfokRS/AqSmhBVJ9McEcv/
A7ZC/X+J05A4ySpEOxA8woyJXIGBJ8tg7ckFeRuzbHgzqKjzQMbrnqDO2TforYmvbVDex/w6AiTn
Voi+FOEN1jeH0eiD7+2kddi5R+azOt1dFga4qvKi/uLj2PJSttq07bIcHdG56HmIqSu4PhwurXwt
kQf23b9fp9v/NPfZhkGAWLdcR/NU3fkUR9cQmrVHu1KeYC5i0+NjJz9WU39SRZbsG1HPPuph8eQX
LEtMPXN+luACg5aH+Np3tMCujkjlVBbdISui9BemN2Vh2Nfumeq+XzpV0Aa+9J0vbeGrcdP4rb7A
o9FJ0QTEDidN00NLxPcXvIP90BXJ17bpzQWKBPkZgom+Ldh3bHELgnjpzmFQLDe+ZmN8CFiUy0HY
NiVEQcFpTOAmJEGgtLLoCXGoG33OzocCabdEkPyd3yCy7U8JU7PPbfM4UC7Of8ChApn7FHibRUAM
i6nHNvhnqp9gdIRvfBM4ofNkkNpdJt2YlC+phehyOCUbgGLNAT7ZVOLAw2ndkY5s58OlJTdHbyEr
RdqQiZxGdxFkFkhSezpKnIuEw8izT5iYT0UhLOwkphaX4JanaWd2s8kx+bRHFPNYdLp9d9CUyrlF
UxIpblszn6MML515F/QrK7HdKKyfclCmRAxy8JVC8fN9UJMEPJahazw7aclSPz3pKP3+7IRYuXrD
U1IFxQJ2Sv4rworCQf/oFTcwpA4M1XqAVWmtiiSyjy0SedupTNRdoibh0QIusDYnxE+80PwS+gTU
UkA2t4TosLmfgzBKNomnHLggc6UYfyFcHbcmPxDweOA9egRd8Vla4R39PohAeHQZxLa1+jNolEiB
GkuiGuLsZRBiyPXtvG263MnXFfGk+jYpEgBAm95E9h5ZwjD6MrXBN81ytVthJPF+KmOPxS5RxsZn
LdsMQ7CVMcgKBsqNVY3eJQaZRQBRACY9l7inChX8pqJoGMH1v5u0H79CphrWNfGUrWvFzlxdGXFx
DszkFQMA/w5of71rGv0lbwf/TlbJgyx6Wbom8B7ffqo3G11fdJmoV/n4kHRo0EhAOxmQ+laeXQ+y
Lgn6cpvkt7yh3J59m/qY47KGfadv3WpzatexwdPqbm5jJW7rz7J17FTrtvYeg3podnqWGC/J5K1J
0tmP6uCE93UoHlN9IAmGrtpWg5cMe1w3Vko3ROuirPOtIP6+lE+t5o751hvd7lKUrZmNbI42bqyy
/W3NW7PBV8HXA+OiiqISa8cK/OeDX/w0Rke5bfCjPsoFbqitI0etjpc1r+5iRkp0Xu+XBKdZzuCd
thJYz5EpCUFXi/Eru8xgOTZheFvGYfZoTfHHelzAbofcyh7n/laXeW+mfpuOhnvMWjV/TrpwZcpP
FGXljqW/uxRGr27tyeI/IAsRGGpb6LxJWDwrLf5wc98x78pdRnx4IRK9exyHsNyUrhGvZaLQTzID
ormJtyt/spc8PpeqNs7Ui6cLCAasl7GcDFxKWRs7+8zvFJzgW7aXcVu9Wm1yDuZYZx+Xextx6DeR
oBGGTEh0qvzI3yFL22yiwDMf0jxFFBysys8WP8mk+Z37qvWWFw8EgzFY+HOC3NCnmo9NcIRyxHA+
9Mmr1nnDKuaLTDmAfZlzRDBOZVIhb0gZ6REOWbK1r3dAL8fvLt5nI3t1n//OBazG9i7FXOe2g0K+
SnGZe+uyGgY5XlZZgU6Gp0GWT1kkAQS0IXnCQ3rO2v5J9sAAmg1rlD63JdLqEEiinYYz2EM3B99k
DweZ/NLqx2PJO22JGXhzqueDUG2xVMNMW7paiDRXYsdUOraBd4cTP2dDdGfoaXWWk09BiQHlWf6M
57ZrCfWZD6U/4/Bc6v/D5OOpzj/P/zPchsyPRqJO85yZJfEh7WNYCkRqdRifJm9fK5rodlEGJsnz
zH6JrIF9kMQIeRZ0PhsgU0+jZdz4Cliy3l93uW8BdhfVUiM2cajQUSd7rj4lToJ/B6+qDbIk8dr2
c6LCM5hYgozjKWhO2O9ixFJCLlKn5mDzZv0CledL7ib6SZbUAJOOPH5KIqI2mp37e97b+FbkjvU2
wgN3AMrdl16j3CVTP8xqYfrd6CkIiyfDfdj2zfcs7H5a6Lm/1UTWwC7040uMMDYGouk5GQNxV8RW
iSqMW9zVnuNvY000u5rdKd5cClyVqn8cdHW6TSMc2Se9fxyrXF/EuLWubY+sQslc99OzG6R/QBsl
Wowxr99+H7FAeMjMDO0zM4DJpXn1N42nPddL58UcTRy1TDvf2FXZ3Yd2eUyB8r6lGaLGM8BQbUW4
GEURnp24uhdKGO+GIbIPfg4XRR6YPkEoIsDKOjNgCi2KqP8tdOZbMjRR5b2G8M1XraHWB/TL2hMp
MabSLhpXyF9V6zrxzVPN2wkCVuWu8ZEl+eB6IXKgXeI8uD5CosDgvmkAZhBFnb1MHCzTWFysC9V9
wZak/+66UXFTibpZxVMXb2xYxQveAOLFsxHrqM2w/xFY46YOKhHedMZTn5veb6tX7tlJb1uy88vR
gbEwJvqibTUEdbPQ3SAY5R0KJNS3tqvsUR/OVxryN1OK+6YKuhpVYIwDenBx68Lv2IHn7Ukvwe81
gA6/d4k4uyRbf5FyImbjeAtE+bEnRkd+j4YAUG4rvKNDhptY0YeYWU49tIX0dgjC+F4eqgr5biUB
wjdXJYpSYyGBbpDUHxLOLFskytfBLc+VnZdPAG+ftNpLT9DP1OdC0b4Ugebc6XHZHEerPkMEANKP
BQdbuF+x2uW3ahQ8YMY07gIni8ybOirMW4UAtLeacHZ/EzZR47JT67UsKqN9cku2h7bei7vObgd8
c/P8zVTi2Xu1Cw+61x2Babrgn//Bwwk9zqrQ+JmUYbCBuPrOz5Ecm4QgJuGauYsse2HzVXFw2ej9
8ZnMSH6q0viZ1UlzNyKXtWD5pO0x7um/qC5vaqDh2YYgyU/mXXGfub1xHAZna6VmiBKkXRPQM4Gg
z4049or7fnCcfTkl38kx0kNo1rjzogSknSxHuoNJc4PpFp4D/aoksvyFZUy3AnrPtDYXbcNGkNXT
Ohg9U7mOvHJciLZRClJxRn64nDomzjQ+Ky53IebaJGCCcnVlEaKdKEJvnzfjuRpj6+Rm7Ybd58r0
jJ+FwEBMjdvvwrT689Rm5WwAUK/r6G2qeQ5jdjpjFze/hfmIGKB4bpLQu638CeMU3EKWQ4KncBfz
So+Uzt+qIspuSh7nM0bP5TmfzxxTO2e89A+ySjb2RZNtBOp8C1kE3JTdKVr9HdLloZhVyupE7Xei
wfVVFp0omIi8Jd9iJbefom4UDxlWBelcKgsV+GbQo0upDgqmZxxAk72fpYnRb/rQ/natuna79vWM
siK1wd3/jHQwkQTF+xtJWnc/VE28czvfOxC/zLaRqQVHEUXNJqyN5I5UIp5GpVGdJrd20DlUUZ0R
wdljZt4WWZEdcndq9yGP/7aLCvfWKEY8WUfsWoeqRWkd3McDphCIKZtCfSrTe8T3QR24U4ZQbRxv
e7Oud3HgtSfEAvAY8NL6Tffzo1rxpGNntuu0vPka19jrgtTLzgZp1y1AKnXbl12yqLDKWWlEUXea
zdWEpcxTBmIcLt4c36Ayr3S1tn+5ZfaosYZYNAQVz8JQVgJrw98mpLKQd+Fb0PMJRZgUZ4wou209
tncuj9Im0V2xGSywMqrjEluwQ/1FtZrvup3Fv3P7CEqTQC4P89km9/zmhOjoV73WPEzopq4rBN5v
XazmvJicoB8ozRmGUbfIGzIBFcZtOF2kv1Q0S2+8nDWJjRz2GnphcZgmwzoiRqUtQ09oryZStMRA
XBKVnsYre92oyJVEoTUhY6lWe8KUDnBx8QtuBS9KsvbsiBv7Pmu6+GBECIS7WT/eZd68fbGs77FW
BtAy2nGrhW23sQOWSFo03negdH94wOSwn8nGhzFDSCRNkZCt8757ITxBgoQe0bxwdqsiu9cFXkLd
0GxVJ0h3zoTMqDahHMf/ZbIZ1dY+eSbCIpGoAiTIoBePeoQSfQkcf4g8/8kyzebsoN6VlPGNMNBk
r2ZV1aFNj9FU6RsyyO1KgrvwgCmWtoiqnYR+dfEMzoBHeydbmw5lHccyn1S1z6GrFoRMMSCz6j5d
GGYvdl2nBavJ1fI3iBi/yLoM58qD2lEY4c9ofuda+PqWvVJi+0IcFg0se9dH/bgZ+iR/CHThEa/s
mh+2h0cREqG/cJn+VamR81yp5oRicfLmjvi7FrnhnbP5MGpoa+kxP1TsOnQFFVoEeKfaKVehX3tn
2dHzbAREY9O7udaVCqYftcWLZb6K7JZag312L9e+XCy1tU0AqqEX0wtaq+HKLcocqjgBQDiDrJ97
I731Yu+rkxjeMTLYX4fN42QY0UKf9Nup8Q5mVvt7x3PR5YOgspjGUAN60g5bL210LA/T8VTOh2ib
j1m+ZnMcbUt2CkuY+/qLjY+EUQ/Db/JzE0hlFirstmslxeu69YqVIPbN6zINJpwzeVGbinU/8B7Z
qqMSL9PK1p7tOHC2foL/KT95nlctfQUzky4nt2HBpeLKPPmgRzLDctaxbQxLYSW4XKijc1tUXdff
kJJ7tFA73Mq660Fr3H90aVyduBpywhBwGqzMmubFbUSD16sZfenrolj2mWWcEy9kiwoWAjz3JjYm
KAIQEsD3pMFW6JXAhLk9itpgC0iE6jEjz3RTIXy5k3VaZtg3/YSMMQyuMy5Ozi9yUUvMCFs/cB8C
g1VypKvfVEUZoZgX095UWAgi387bfZxDE5UiWAgmr4hWpW9CDQGsAweagcsuAfBwDyq9P3STYS+S
wa1XNhh6K4xISAYZNprlkO+iKed5KFUFG6UJc4vQ8x9GRzwEdnCEGx2gEh4rBFiSboNqfHFPPA1K
soJgpqK1CkwMVk1QautnjIfi40Bcg1BIWz8nZeHeeYn5xO8HWcwRNg90WbcLkpPTEewZ8wuLVvLB
KnZxy6onASxJtbIuRsPgri1/yIIdhuqqcEQyS1BO5yTwYVJp7QAzwZjOlzrVsjd66oK9mLvIBnYL
5slSbmVNKZDTVi1cfFulAybhOdVt16XvZ6lRJquiJ++K/kQzC9fT53LKm4jfVar265SZ8FhbWIbi
xIPSt+b5R3ngZ+DtOphWWENMR6u2mQCy+B5rGnwpC16LUvJUmwacv/jL7KxZ81TWtW6x1xPkmorY
1ReVCbOrS22y8EOymVRcuYoK4SLTN87qOFoLA6uH+5BPvRmdMd0qbC0rPZhgo41zCOEEgnXZW6rJ
NA1y0yt1uDix+dZD6juG/c/RKEi0dsiReC6B2zJKnH3jN6zF5jOUn5r8UinL8tA6d2R5x3XfRe2K
sCkpihImpFDSNz8Jk6+WQpAfS4b2C+97bdHGfvAIFiVamXHtn2yVH0WUfGNzRQK+wzFG7yymlrko
D9gUgKq1PKID8Npo0gfH3ucIQ4tUPxvNQ2Q2EBtVO4Vizh849mIM5lSvTne+jdlwPmkoypcT8QAz
sVKMShTjXh6qEEogq61ujavie13ddjCMBr3aDWltXvoJDV+wgVAU2sPeukRbH/1VzdxjozLdeP5Y
PGmh3TyIBuvWISueTKdfeYmq3M8Ldb9rtBcDxOotAQL/UrTKDEu0UcTrTC9jBDb7QVmVRYiNoJqm
5GKLHzjlFYc4R56RZy1ix2wO9xZKQFjbp9PG8nz3kNTKlzBGvkfAkDS7unnCj6Z+KkAjlQbqTWWg
1E+eIRBJG8eONyxFlzzwRusJzfitf4dLkjhC3fLv8tj+qU1T/BJkcb2LVMySKi9IcJcm3WOKJtrK
VhgROFeFZgl6hVZfsZZEXJRH1TXVB+YPYCxUD04PbzFE58Fmo3lwlAnAYG8ZW8toUEHzVRvGVNJs
MwBMS3jg9nNGKGELEl9dEtenFd+kTVkwvSuJYxFiCeuNCUx0JcfqXh9sSq3sVpexHaAzZnvifHNn
VngNZpIg42Vr0hP7M9EguxSBaTFhIeu4lp1zkZLfHLA5lp3VAHPTGqeozWXsMOCoTEJ7Izsbfatj
UeP6l9bUbnDGtLNqexkbCRJvPSkh+RWSCRs2MqzJBku3reV4/akPRmeN8UV56yYH0CfRk9Isek0V
T4rm9E9ZPXyBReUdCzMftlUPeVMxBnHCXXmHjKoHd0iJ7Etdq33DCaK8u1T1iBXcmSSbfbXUcXZn
xwzQPNwjrSlO8hp5jVAb++do4+bDInNywRIvclDbjdNDEED8hvX2Iyc49a0sQ/0GlId1ynwr3kaD
u2/bKTt3VvLcqUnwAh8ZoR5Tw/AOpaSXOsEviVj7uJatgAfw/ahSby9bC7N+zJqiPweRa3zpvjVV
Fmz1EJmoUmBBhz5njXRzhStbTJITKetp3HslmsgYHjv/OMW5Y9ybyJTqiw8dPpyamYb/3Uj4ILAe
fEiYX2y+HglZYLyDF3wx+LXd+2mxlyXFEuYpxiJBluIpL+5wXP8hSzVfGvp2hFP0gOT6VFfdwR3I
0cmrxu2EzBbIlGVsK8Zp9NX3g6nsHEUEp2s1C/5yn/rBs+x0rUdbU1uFI5niTw1FEKsYvMEWuHaW
XYhHsNex3Vvx53Z+z4bRqjXtGT78OhLt+OZOtr+cWkDNo5arR1Un3AV2eunG7JHDsQ4xI4MELw/V
rAQizxA1d3m8c+ZwBxUQWaf9OUuLDOHpHkLJpwbZWbaKTgk+tEL2CUhhi4aoBLHXy1WbBj+xBpnz
uINUTIBlnHKsiqL3A3qK+T6dD/Ls2nDtd2341O+/6HK9/AQgPsFgiBtfx8nitc/1Tv9Fl0+Xuo79
20/5t3e7foJrl0+Xb7C3ef/4f3un62WuXT5d5trlf/t7/O1l/v2d5DD599D6sVp3YfQgq64f41r8
21v8bZdrw6c/+f9+qevX+HSpf/VJP3X5V3f7VPf/8ZP+7aX+/SdF3qFmdWgUCwRCWNpF82MoD/+m
/KGJVBSjcFV/H3UpdyaGLPIql/JlwIdh//IOslJe6uMoWfsv+1/veu2jkneeVteWj1f6v96fzQxb
b2HGrM6vd7xc9XKf630/1v5f73u548dvIu/ewoGwKoFf+p+//vVTfaq7Fj9/0L8dIhs+fPTrJWRL
Ot/0U51s+C/q/osu//ulwNR3aPFieWDGY3PXDaGzqkHEY8BKEQdyJAPMvAG5QxGMFs4mlesvFbcp
9E3aYJ3Y1B4ryrlZdhzGAEwc4BVEZNt6rxftYC5lc4BjvJl6RzC/MOhkVT956aHyWAWWeqlv9BF1
b5OkEj7b1YI0A9BLgtMHi4DrQQxo1t/gL0g+HJPi91NrmBJlIWvlQXfeB16rLqPncT4ul8qibtJv
foQHOQ5w1iLPsmRDTop4lJoVD6Ayt2aVt3eILeUPCtGXW8trz7JN9qp4cjG3qocltPD8QXbTUX69
CQm27GUXjDpYIuUsTbmq7JCWBRguM9Zurhf6L++OP83ZsXSfIOq/uLM3oryk+9+D3CACNwsuTiCx
wIHNYouy7OhOiAid9958bTD/dLFNhS7FQBf84S7D5Fh5kP28P1exqgQbORPyrlbCaDHqmCyAPJUH
ooRODHWGpuvh0ilx3SPoy3HzYQzI0390/1CL1mLqLgZDFTdKE+bsNU37rsdM706epU160/c40Xyq
Z0EULVmf8hv6NGBow9s+CVBr+Mc1ZA95KNneogJl95trnTwLU6ffQoP89aleXqRs3ENdTvZeNsoq
JxXrTB1nUWdhgZkkT2jNB6NG/d6uvUu9bJT18ux6AF5nH2RxkgJ48tQlmeLX8ftYOawxI38ZGTU+
01k2rIEAYE0ST7p3g75ec8ZmmyAJthYKv1og1ITt7GEde0V7FoHanmutdPZO7z7Jqms98ltPSEK7
7DXoKg8ZcOS1bQb9YpxHyrrLPeSVrpXyPq4TjJf7yAa1nF5RdG5wVoGmK88Qhbp/5+t+ou4iwueV
N5e2y7nk7Er2btiOoB3apVdFx5Ac7l5tDSNFyb/Kmr1SKRjC3/iKWv/lvMWiXF3I7n5b98Oh1RCC
DJoed5vYeOdOJ0rnuUQ3oFFfD0bZDGuLaL6s+tDlM/NatgexCx37Q1dD8YUcLonYyBfcRH4XfSV6
VwIyhijdpK59CGdQBNaG6tesQB1IVFAc/vQIbU3DSVlkC333CfSTZIDP17LSmcLiFv6rRQBkWfzB
BqFpdMDMiczRHAHkSXmIyKIeZFxPHhwEtLZ22vYX0bxywq+HLUX60JINu/QDaiFWqJ40SMeVzf2s
ULCO2jpehlaMjClIwRw4CJ7Lwvfq+1KM9b2s0+a6DlJ3uGiI0a5lWTZ/us6gxiccZoJdbzfitof7
fOuJWUZZlmM/NA6ujmlvMeTLSwPBJ/AAg9N9D402InGv9wtVCcrl9QpdHr9f61MddurGwdfvPlXb
aqRsFB1n4XlqkNPFh3nlMtvAJpoWxBC0DzOM7PlvZqTLJCP8SF0EgJ4WMPycha+QMc0wGENstcCN
uk5Ir3BI/5yNwO2bm2tZNvciuYz4VC+L7KD7Dcj/10Z0LpZWJvtdxYPEnJmRcrwecr95L5pBe9MB
E7mVjbL+MraHjbMIpnpaXYcRVfeXfVlpC+SU0GnFuRlLIdDpS900oggQsIZxnNO8GSMqo/s2d8Rt
HudsTKOm2sVTWu0SI3XVB2ERO1CxZFnIPvXcMZFUhXE27unIuhGHvJNVboiJJItRgTxIo6nZwkPo
+GYanGnLNKedILPqJ3mWIayuTxj5Xut1C4RcpltoF9HVUwHV3mhDaW0cPjYUPyqvB8J6fBNQ38tI
8ebMwNwcmTg6a3/uJuua+ZZDoZCS4W7XDxDWqIb3DT6Of/1gYZ5WoGPMBQxWfTelUYXGR44LX5ch
VKlgLKmjRR12mfju4omwqCH1n/0/fSPDmT71Fc5rzW3SKryzA40UQNcgjpZ6DeGkPNga6DWJS3Nl
R0QkQTq81xUQq4qhStdyxGWwvA5mjQT1qhAnj/laNTpm2lJe0R7Crezyech8bai10UGOkK3Yxy1T
3XEGG5ex2T2wwbuV/zr7px3CE9GS6ltox+h6WE16quqk2Q96iOE2PJcn2VfKtfy1r9pPFmkaoA+K
ji2LozElSc5Ao/cKZJiE4kwoUPGav7RKtoFsdVyADrJVji068pDvMrw+11mY5MlvMCjTIQ+bROAr
8FPX4v+j7cyW20aWbv1EiMA83HIURVIyLduyfYNot7sxzzOe/nxIqkVZ7f/f+0Scc4NAZWYVaJkE
UJkr1xJvBQXJ1ZsV5TGqTQBNjbaPgXhA1oxSI0QldPAsZzfHzRYuXhAc2t6O6VaQODkMrfPioHfj
50yFbx4Giqi3CXKJdyvJJSbYTlbikODbtdPlQ4G+as4VsCbDMZGunYDjRfYYf6MPymsn9VvAH4Bi
YWRuAeBr3ypLA2RVTk9TMdCfpySQmvUBlMG56lD8VP1zkM7qRy3iC7tMl1XzNq8PI/ne/25VH1Vu
bVQUx1nz8niwBtfaa35PZzb4LETOlf4U6VHwjPbAIajI9rduPH8qqmI9LsRo9M8VDzriLKtgiaJp
kXdnG21d8XqIavBPYUnxypJ05Q0n8Uam+mbJfMopFLOG2xY/KSmkVBi8AgS9031UlaQ9dG5o7zIS
9l+UOXqQ5/AtIgX4eSgjx9qFjYVihgk7FSKrs1Xt5T15Rv75aDr5+t27Mk2VvIHPqmocrfjF+2IT
T9TUbzzTyONndX1Vp+BzZxQNWtRwLRgpjOyp2dyjTa8MD69DiqLBWQ5z7hxoji7PtuKBVRvd4q7R
3OijHDwAHmUCFk9GcFvoiDm2R6M3mwSe5WzcZ93Qc5Nlwszv/6ODytq6jSJtX0BFl6ynVr0v2845
S8ik+8OD7c772wQdVag77qB01csEXy2sdWtV0TXmet05eSyLIrwuYkDv+BhOFD7lUzjA8O+8yrdW
EisHUNPpBmzTsDOX5WfFhX3bTIInJd2oMdyuRdcMT1NQ6+tosMI7sY0gbk+gon4iEDc8iakqTKiC
MvXsLKYBdDqy2jZvkcuwZNP30bC+ik/CTeTi1l5Gy06r+ub9lPnf4A4Zjh6CxsfJH0Ghy6kcuL0r
Snu8BbyPQsfzZarEyNAv2qBayRiqs2irW3N/XfMWkxXx5K9vs2Vdq55eFrsuIeMycz6pQx3s34XY
jcoTNfA+h1ZtQpPsmfdur0RgB2eVUzncxuKXSHE7UGW9RMrYvkVeXRJKQWJaawE8IxIka8jZ7ZI2
NHbG+rdXk0j2qCGsgyATVb0ZHx0IBjdIaiZbGfZeiK03xkdo1p3VAAfF7p3DH1L0h+L08N5ejPdh
mWnHOq9TeyWLjO6TPpXDQ6AHLeCkzNl57CwvtprVK7+eh4MM5ZB0LvodfXySUYX67aWzxk2ehOFj
sYw8MwguNGbeplSwcJw7hOX8CY2ftde1sAx42R8a7d/RGo6XmZ+IDtmfTF8uPJrhsGuiDJxSVUMN
3w6X2lHDJxoBwFX6T3IwYrsFQWT59+licxuAqvMM5794qdZ3j3mg31em9zJB74EwIOjLjxwTrWjZ
1pl7aGOX6WBv81NfOH/f4mkNBN5lNxcJqPpqWgd9ON3JcG7LDjCaHa1lqLip8TEvv2RJ+nI1VNwq
0pe2czDSNgF1UxgkbdxFLQMuUfSsUfXZQLFenMUWoaE8spX/Z2weDBrlzmLwl0kSJUM5GJEdg6Mp
gs07x22Ihpa5Cy2Eo+svhuaW53EyggtdxRSbYOVfWwAfN+3QzDuq8OGT70bhRY3cFQp02b+8Mtfs
vJXEpoYbPMl8mvvfz5eIEHLaa8TtCq/XF+dtDUDBcPkCQvesiP6AEA6vpE4g+rdp3jm7SrulMyOA
SMAa/qzbOLiPF4z1SqI7O3LWU2iMH+TQwpp6Lv1mq9ft9CG3afLIYh/pnuVfCMX0N7+x6tN15FJG
axRrXCXy53j1yqfLfuNNSYm9mdstc9EUDp9yxArvqFUHdDiltN4kZX0PXBBuKQCwH8dwnUZLwX+x
FGrs3dtj/re4rkGLXndaudH2NicYinQ19cHLOuKAXPX/4zq3a4//+fN0/ayu0YSvtlVqocTZ6Pse
bZZD6xu8b6V9b5ymimV49UqNU2ob8f1IC3C+OMQ0iPcaI+EVTTlbrfXoJVmmSKSsLUNlnFUgAgGE
T21STVsxivt6RQkfaULa0nyFCLsbJS936XIC57MqTWO66+Z2q5pVZK5Japj3UZVZQLe557cBj7yT
jD25v4ufXM7kbsuqbe9e3mv8MTqQ5VMe+IEEj26XuqhCtkjsvNrUxWFHNZ05tX615zDvmNfTrJi/
9rpVHmS+zJIJGl+fDd8UaFGW+eIY+sw92fqkICo50s+BUBlYieo0v+qWvRuKQ2wTrNbIN9Ja+59j
ZeE0Cv5wbBjRavupVAxlLWcmoJXrWb7YylSxnuTsv4hzHVcBFUwy002377ixZKgD41XyCMDsK2eW
2OuwD97waKVAC1I0LxME6s6aE5TP9BqvTDMD4zyaBgDm+MlYzMi6Joj0khKVoVXReg9HkgKAeS6e
dY0kPFkgCEeXYN7or2vMvNN8iJ3wKaBZ6ZlDws/W5D0GhQsboXF1X5TOx8a368ObIc0hhz6A0GSv
NN7VG0BWdolt0zqJXglKrBdrMrqjSJj4i0hJEymwYFeRvnFEw2SM7eSE0u91gsySg2uk16kykvmj
lcRbByjNpnSrlFxnN+0LLTIuJY1W264kT2ZaFoLGi81XUK4rC7u5hohjYgE0oL38vtSnv7rA0u5J
DRsXSE3v1ThUz1rXuiiFP0/0il3axTV1rXLW7PGuNRwvWnMLne4TRf/7GmnSrAU63SzWcs3bh0kD
uL5jYDElGPaj2NPWa9cVEh/761K3DyNu+YCxk14/yG254lnzEueQx3oAYQI7RmPZT7qR0t8B9adv
S2FLv7oZtWkGdyv7RQkH800kpPXXmNsSN8fNdltmXpaZ+Z0iVzx+IYX2TEOl8qktJmtfdGZ512Z1
+kmZ4SwD+PjnrwFjhOBFHZCWESqgSaVPxoDIS8gA1dA2NnaVvR2ay1CCxSvBt6F4380tbODpLRjr
9bDotWUJeKDRd7+Cb9X8+0CDLp0mHli+6hL9NhFrI7drnCW6GZEir43hWLR/p4Vl3odQPB3pJOW/
qlJKCHaUoUAFa7G6BkUlUkLinZYQOZND3dAkdfW8H9tRa9zb/Z+lB619K3GynIxJInW0QqOWNQXQ
tQdJn9EGzcGYtVC5GysS9jPPkXVvIYf1d5qa2RE0cEnqM8qyYwMiao0OMKKcy6TGTb1t1HUR71a5
o5jnqlTpWh8mOgAXKallCGvU9OiFfheuHcSAxWupfX2ZoSo/04D3zK6z+Npl8bzSish/7jrgSFpf
TM9+FVkrBPXyZ99J3VVRBB4qCg0quBY9u51BRxNlA+9ecwwk35Y+bTOO/etQE6oHaGjeDG9eCf5v
56ZpEK2dgS15u3R/Gh3wGKNGCjyKPOdsL2wnlM9AsU/UDI9DUG3FNgK5nNHeXdzLlKwvEJNcVjBp
6Np6ml5v3Vop76BPcbcJbbvf9CT+0tBicFH7Sn9ELzNdiT3PenOTqcDIvQXUS/szr2baV3+u2nv+
AA1KJVnyje62ZtUEnv8AFnD+WCrtReyBnlW71DctEmNcJGraXWcCJ2rh2XyOvhthPP4c5gC5Am5r
l75s5zvUT6o71cyCj2wHwdDbuf0z+q638J9IJPRm08WOoYV5ebOGb5LOp3wKN1BYpPRApWSN6qWH
T4y0GqTbaXLSM2g85zGvULhUAoun2etZkJMqFVv0enbzXs/isTh3OeRYUWBfQt5eD3wXjQc50MRu
Plixr+7t1CgWseq3DhlOsX8py8w9SOwtAp53MmEWmNM+DT5C7pc/aXUab30V2H/R0DgWK2W5tnon
/bMd4/VsTuP3IK7j7Vwj7XqLaJYSyf8aITxRaRytsyicvpuBQsNHDtXmHnabjF+RooaP/rIDaULP
2VhoYa3tsA3JxMrmxFm2IeL3A/oblMg6enCGdshS4xCvl7r8aBCYn5Sypilk2dO8mbasTQ14PDb1
uY2S7E+9J+FrVF75cQKYeBhcRd+Nc6l8IYN1jTBo+lllE8RDdkxLVE59WFv41pGf+4PSs3aEWbf9
CI/i9AD3+Z2R87HXajEVO7Trho3EysFQ0z+gsEMccpleddFMTyUKi2xKP7C5XPdzTVnSz8xNOznj
17YhD1cYZEfmpp0+O3q+kRZo6FHZDiOnspEuZ1d3tJVr28jzIRiYhlqvPEX+NG1h3S9sOmWgxZVD
aKvqvWItB7DmGXcRTsHWmjotBd2PjHsjlYLFI+FLT/v/dJoHEyQvtMPS91pN4yVa7teQfVnUcFKL
bT2NC/lfs9/mu6YMJghcOczgbo8zcqOpOzl3YjIMWMThr/wlJI+N8ZhOobmaYeHY3Obe4uQsSJp9
/LrUu7DEfVQ8LUNdHcoVPd60mbVpWzv/YJUpG00zife1jkJxo0fsNNWUxvlOnQ+WWf8Yyszb6b06
I0WAPmAyZs1FbK3Xz+ubcOD/aFOXuXT40Zp6i5G10roZ1h36bRspPN4Ioq9lyzd1zBD1op0/DJ+l
anl1X7mj/31+LW+ahkGTsCzZFZ2964vusxttIL9cWfqYnoep78NtotDqifDg+2GydBmjlpqd0Obb
y+g1tF3uY3Ize7XLijISu0S8xovdDPXm8TVeLimh3ne7goCpXFir5VCUvr1t+npe3WxytvBnnvXC
g8ZWYiwXXkL69V/mte5AU5BEDkkVnMchcbZFtQgLv8bcVmwhXttTjfqJ8oF9X1XWw/XvIUNYr2iL
5g9w+xdRZbuGicnNHe7nr1OvQ/G8s5Hx/cMP6mql6YO6bVrubMIuUDbGTwD1/WMAtBgMK4KKC1l5
E1QZ6svwhEqUTHKCHvaFxfvvSW2TnF9KJVqkjVvPzGl3K5MJDamgmFZJaY8ooTIOkMfZ9ROlRLEp
i+1tIF3XW+5Wi3gqHnGTE9aoLJJ/A3ttQDwU/2VSeTso+WR8kMPc9s7GGZCSv9lq2usoIarBKstV
k21xH2yGRThMDmSr4VutyXnnow+D4yIcFtqJ8VCP3yXgjbnrtR10ttlabLc1yMmBe2oc57qGOOxc
8856wKvmcqnu9XqggNLdPJvoZf7q4J3jT0qv/eG2eOXxMyjNji+fp9/BoAQlzEKrBqlhfTH0gj5r
x3xsckjWquWwBIhJAuQQO29NErpMBKxsXSf+utZt+V/Xmor2qxfF2r2rhyvHtpqPcoi1wtwHmt+9
6Nq0BaRI+uyZh26RtOn7zPvQZ+GSo0JLZggGc++rRF/HJK6oxefaS7RDO86Hgq3M++jb9WSGuqwv
tskcvQ8j68uoK7XnKAufxyRyLuPA616VGOFBhtK6483OkS605iw9PFnsIYWtHWUgQSHM9PQymp8i
s31p9CHa3yc9qKnaohls3SGdt9EafjkyQ+bSgfxyqdtSy6UckrhnCdPaIrz4NX1+yxoqnVengctk
3lLZUv0cPfAQkAU4/Q9h1qOam05HMcmhhNVp78yJDpkjYWQeQVrExKlWNx0Txanuq9GMnWqnFb19
J1uJRB5xcioHOBz9Tatp2kq2KWKTbYmc3Wy3Ge9ssoBJ1W+lukW3DWkABTIELdgb0jCaRZ1DraYo
MSx0YrS7vhCGFVO9tSwdisweccGdQv/krl4KpHNSZjvaDJJdtVRTb94p0P8cNRA0lPSiNX1KzvYd
TF6G4i0pOV69N5i8wOmp0obXue8c16UWbzLzTUbbkOwWXURoGn2ZS5i6fA1Gf7fXrC9+p39HkCl/
FGfX6itI8vRPVYYy66SHezGHGUJ8xkAf7qhH9pexUJtDrpbJRrxW0CjbwIupoy0X8J3q5QLXJUfn
3QUoJr65QOQ27g4qU1CvtLm0JytM1gxJu8gwswD0TZq+TpP+Xply99T5U7RprCj6UdHIMevwnyIE
Z+4GvbAhtSiSz6NSXyQAAKUD2UVgPN5mIg8Y/qg0NsGeb35N58zaIe7C18qCtT4dM/hhIr52/QJ2
uR3EliO8Ar1tvr/ZvagedhVASfJciIO9mypDRcCUy1z6dNGLel14+hhHfJmsLqjLVbfoU8jBLjoS
VXJax0Cw2uVwc4ttmoNwMw8kgsTxfonrOmVNoZgs9MbQa/t0Owxd39z3JdClV3sAGulkjBDtbf45
peWwn5s3MUUbjfuk9X6I8jBcyfq5Vq4qxVfhYXtRgxZ7le0lSCxyJorQCEXrZ95tbuYAQUk47Siy
/rLom/Vu9l8WDRDE6vMmcp21TufUsqeQDYjlu/Z+HJPv1y3KYpezd/sPGoW/IvoFnnaJAF+m76J4
JFu8DG+xzrJaFUbfrzsg8V73M301bAA4ucfYyCpSOnn91KQ08KnKTDNKVjnwCFfOp8mmMx3Cmr+R
sHM/a9w/yeFp/mmO6/qoGwAh0S8ynvibD6tQadWfSvsoOl/LHKvSX+b4muKfmiCqj3NSILk+TOsp
K9gVk9H+3nJ/XvWQuDzWTQ+dhxqw+wqz+XvjwP0AX+S0Thu4HJ1hKjZUVOJHoMfjwXYnZa87TXFx
Na9i50MfluFBt7yQh03R8GHsG/3ru0laWyuwrZrFpa3hPXAn3TmYgzdlqE7wAkl/UO3sEis3viT1
+JBObvpnYiR0UvL29hF+zZoeUyJCRTW+1EP/IPmz30W8rvE/RtDEhjg7XcAbt0s+w0uRfRCgQ7dV
qW59saampgEs/CSAiiJU7fsRjq0rzCErDaCeqGHsjBH2qg6+3X1p5P26QOv9XpAQcR5dF5X57UYW
nUBLyqKCoaCx07ku2mmIuseIlgAt5jVFdYYPgVrlJ7QN2IEgTnYd0kPfXIQ3VsNE7gSGlcUk9sVU
x2p+kiVe1xETgp5rJ1Y0/szQ99uAHmm8guQjOM22njw2i5BeF4b5n92yT2897ztix/4mZaN1jbBa
tV+FgHQ8kHY7u4lpoHrNp0IH0DwWZarhQEZukvzpzWjBg43MpcLWRWZTtKlWOpwPywM5sDfFOJNe
m7LsMSvhEq0XvreuikcAVf921LbCXmJxBGTUrjOS3uNbvDiCuDRPugEP8XkkVZUVjdo8veR3BsPJ
diMFatG72/j9pP7RJs8ohcJB1IfqOvKm+UED33SigR2KsJeAvI+2daqA51Nidz+13c5SW+doT77l
bEiXJLscIkVQRlp0dUeK7hwj/j3QD6FXmdJ6d0h1mtjlXwbMemuA/n/uRpg+bna4cbZmmoTPv4m3
F7seeQXIxgYusgJ6jzSp+ZUuOUkZq25QrygbWwjakbvwSm1cmXbWIhlbGc8NlZe6JQlJcuAhrLty
JSybk5tAaaXAdyhD0zb/90mVZgLOy6czSaoC+tvloMBTCbwQ/Yx2/se2OGJkylCEGYA9qeigw25c
am51iptpuoTLIR+tbVMWsLsvIzkA+DejhpfOxeJlnfrYUSuWEZSO8HGA7EMSOTjeTPFYZ8ehV7+J
SQ525xUHV9Xb68wmqsNDXlt/IdHTHeH+RMaoG5MecdCiW0OEblFjGkry7YtRPBIpZ9dwGZtB9lee
qip4mWQ8sWXSttXcDyvBWmoD3Te8l+ORscTImRxgSYO3IDndzND3xt2q7LqXCXWDxHY1q4+J7iBl
pLSewz1Z0fnLdbW/narA3cSJMX1q+pA8quVddBUsVziWsIfamnIU5zyoKg2VCK2L13Wt6g7Ran8t
XpdHzdmenD/oLJ4+WXBBPyEHUNR13a2LWnmsBrjFJLKw6M6uplw9yDp6zU+nsYZpK1696YZ7jX5X
2DD5ROA44g+xXt7LshIBEhLCPqX6KKMoh4iSLWd1ktXIWXWQ2FcTNFo2eqMmeniW1rMNm0P9s08z
KwWPCJoolEjvBr7IBwMa3TNd2dya66D8VEGOsVIHlNkK/mg+CZ8AuaBmowbxeNcFOYCLJXXKdlpb
R1FYwYrHMNOL0FiBZkjOPJTgaylNmm0U09nEbaytUz/7JTB0EAHwq2yn5hUqwBbVN2UpwfmzNQL3
HtZeP7YPYhKn3UBgo3rmsJMIcdgdRE4yX2y3RTSrA6ObdQ9iVxtlQJIGzSz69bVT3VX5XRn6F39W
TKi/hNIqyHSIrDQ4Umc//jPjWQ65yuIJG49TtGCSnY128EqMcDcTLqfXUKgr823XUZZCnnrjec9h
0U6PtxTApJi0BfiRcieJA3FEjTkihN3UG26wxgdxpHpDzbvQniHISO+dosi58Xn63sw676Fs0TXI
rAhBBX+e12rtxM/t4BYrZ878Pyq3ehgGEvKrcf5esuHjr1q0dJD01V+JmX2xhiT/3in819K/PH1m
P5BtgPg2l64vSAiYlnZ2w3G+mwKnu69Ub0CVV//XlYvRfHtla7myEpYP5VSQZynS7xTt316575Iv
cZmp6zg3e6S/8x0kZrBxz6ayN4tJ+cMY+J57XaJDhl27Wyj+vRM9//09dXREBYdY/ZBAaLZ2mqr8
ajXd8wLaZv7fUBtR6ZyTPxRNUZ+D3kk2Oj/6D0HqK3v6t+P7KImb89jG89by5uKTE/oQRoem9gMh
jZePofExFD8IfnQGScB3H2OavX99jMh0i18+Rs2LzdngPXndjfyeqwH5CooQ2SeoYIuL0XJbWUam
p3IAy5c7U/4gJt62mo3XGN1ehjI9nMEqybA1xut0+rqdZr1MpTGAHnNIkZ3ZjDa9EVoIxGvZha0W
wITWekJPwHrqgyUJgwjSUWx1ECyo34XrCpLjJxBG2cX2X6YjCUY9MbLIJpideupa8+XQLGcJ8Hdb
6UGXLiM76mdyK6lB4nTxQM6Dao+mHlRYKjci2GBqZBcogcwn2GDR1FP/FDPqokjFLFGiUyNR+TxN
p7JSL7y3+OuoLOHDnAazPvULg4oc9LbveT+GDDqC/vFwcyCNQLT6Gj2N9bZo/TvkOru1Qf7sIMW7
NIH7CoYJFzJUcNbihfPaO0jhL9Nn5Hhd6GVt399egQPzEIYr3x/cfRFptbER8XdtMaKp4O5F2F3E
4uVMvDosbqt28VYt2JluaFFdhyTscQ6NT7qw1C6jyVY/CYWt+JbRzbdEqq+Rv85DYPgaWRq1QSMZ
sDB/sKZt0sKhJK+A17dBMY5RiU7I8rIopXI5XKPN1qDLl9L87eBNyrSdSt5+h9C+i03FAKQQTd8B
dm3K1Euep6guafXDLty0SeTBZFGlV7s7LQxjrj99X+y3eE03/+L1beAeRu5lXBjb5dAmOt0iQxeR
bsN28wZLXOa0M2AH2S3maRY+BBoPrrYd6LRYyjye5web0cj0e6nuOMWHeZ6a53dRgxMvtcX7lB38
ReE/rTNsChdu5JgbNw8pcC7CrIPRjJdq4r9Uyhq9zp5NymujoTiX1FSNJ1h2tgrPGzRTrO6kpOzX
RKlGTzVe5/SQJqJFxwbZlxxoetgcxdum1v0EbcXHIAhNWUPMPdKipzBjDVnSIA8GHinJVllYJChY
deFTOVUV9DsAlSojCp8KiPsha3HX8wj77LoyejQNfd/ZVab94k3YVstUMf1u/hIhTocGu62FJo1X
r2unLZd/SnMlMHcKszrxT2munOWqFdYn8c5LZVy8VMcJXurmN6/8mmQYOvrbub8Llt8ad7XkNBzz
yBnXue0pn5Rg+tfZNOovtuH17F2cEqPlPjb1uG/yxDiGowvpzvKlBQfxcSrH6cnqW+NYdlOKqiFf
zhq6b4Pdyxu7fJn9f+KHGC7QuS8GW92WtkOCCBKT49yE+nHSW3uDJLyxEtvN8bshuQS9Wsm8m9vI
Z3vThihkv3Noy/opT9xN6xpIfCla+CiHrEg/0b/qgHj8xyRn8Lp5azjl020hepliLOMG2hTbhQLt
1+goBOye2j9uZmMKotsVMqd4uYJjgd1aWOO8tR6E6VZm3IJtJXsKhuygKLBs0r0Ur6psjHctKp9o
ybn6oZ3V6kFdSrVKmHlHtQNisFR6edI2HxsPijfDqtBtXSLEkTXmQaOH7DqJ9uJu0yBuNmmz/4Ac
abtSUq/81paUIy09C4+Z35fP6JFd7fWEShGCROa2SurqW8m7qqYVxUcj92EryiaQxou9X6bTARXc
pldIrj4FdvcFkYtig/Ze8jSopFvkTGzDYpsWm5z9v4lTCtILuQp1+TiG2tozZuj2lzuatZ/7qf1q
6uF0nFQwy2JN0kxbjwN3lDI00K/YdjMk2B4iPAoEebu6ibW9CF3MjvFgaYX6McnG5EPU6D/FLFFu
5Kr73DSnr0uU6jl7IwMPUyjmE++adDNb3ASox1tPYivCcDPS5HgxLPRJYoSaNw6o671EyARzIt25
CMA+iW2Z0Nuwt17zAK4eRID4ki2s3eEzcOn64Pe1vg2X1JeD3Wqtt/aCbdH3Jf539mFOUZ+t/FU4
ht1Dkg/uLtH7YlvkYfYZGkPjDl1Kbx36bfZ5CGualp3AWSkew3j2SUosOkcSrBnw+fTZ8CDOpIzn
jwkkZAGvTgM6W5ssKPRPejdEl8Fph7s+sV2VNJzd3pc8LNPVoAX+wTT2mtU0/U9xKAV0V8dMH9v7
aziyfejNIEIFGKuChWUuxwczKrrndmOP5vCsKk2L4NSYombCMCi7hWFSQQZ2GaJKWiKuQCuLDLMR
BbPAGp6oTHsXt7PPYuavC0NRAMi9TGqWdFFByxCCuROvo03ffXNqd0nK/u72uCU7kk6riAwJWgBv
HsPytL09fP1xuzT1vgkQXygKLDhnZF6uz2qZqJODjiBDOpmwu7OH1IZdv1TZsm5sP0azv2u7MHgU
U6e66B2H9U/xiek26Wb7dVI7ztVR64afEv9/OynqQIvB9sBH6xqXPKkzPnpxANSjbAaj+jHVwVGJ
edt8yv22+JQn/t/a8tZVOXW0cnmZPEMnaFyH9q9D8d6CyVg159twSOg409Kg2njKwTeXzuLRcOcP
jALpM+5/OzKcPF8NqV19BBKir60s1C+urk07ZKXrE0Rw/f3QIJbjOW7zSH7Z2CgAJj7PFUIaU1HV
P9wqPDQaeNtVAZwbkgKEQjPjB8o74Vdbd/R1QrntumSvLLSPTv6y5DADWOoG62VJWspPAd/dqG2G
r0qh91AzcjbRg7dC52D4mjdcU86GxfbbuMKYoYn1ICxdj20W7kQbzCetcrYdKC4qiJO3Mqy7GqFw
FDlFKUw0w8pMd86vdpEWs0lg8DBOYt4Fz26ObPCKE9Pn+bNCquN68tb1v8SoAH7u+zkydkFndJtw
dvxD5HnTVwc5624oyi+NVsTnFIbo1Yiux1cJi1B6PMARjM6m6axKvffu4kT39yHNihsak81tNJT8
X5fp3G2MIkX3Q8ZTa3bQipjmdkRUCF1Qe94aqrMHy/TTt6bgILz1gK7aRzl7td9MYp8t7RovFPdi
shbAyIidp2pwELuYxPkf7e/W5zv+5vP8ur58Tk8QHa9rD7q18+hq22mKjVr466GHyHbSu8cuT+B9
rwaX0kUe/6gNx0+2YNvJ/9QdJCPLhGuMMccIvcQOqjAxd+l/L3WzvC53nR5D6WuPGQrhixqCWVjL
t6gp157mpjuxiXZCB/Ppw5CqK6PX4cXmUWqYgXagNKpecWODm5orq3G7swPL/OeoMl4ewHH5EnaF
kS1hXlt0Z1hD7M/JP2FzO/5rtV/DZHrhB/wX23z7jZmNMQpMj21poUlvVM4laiLzAtpzoH+YL3qh
ntIWZguJbEyjvbNtw4UrUWdTssTXcwTVYVjDdSsxk2LZq7oBTadTY7nGLFeAfdl6cwV1cw1PB38+
QRvxQaJl2dHjvmVci0NqM96PDqgV01eyuxQdzC9qSUnCd/zgLEOo/vZ11kZPCop0T9lkbKalxzVJ
DZ2up6ZYyXCeNeMOMmb16k3HECDMmOd34pUlQwQ3zjJclpxSOPlkyRx6nbQL2rMV+NCiKB7JinCt
S95kOTR1BkwcObiT5FK6oJzRxIuCnQy1JByOuopmUV+F+aeAutGTmV5TKRJQV1A+36Y3TaWuPafb
aq2BSmEQe5exolVNX9RCy6GHdsJpARp3PewP/44Y3PZYjzzq30WAnCItvpQ8frOGw/59M0YG+vC8
s2T6FiQOKRXbMDnOC+1+Hys7IdK/2q5+SPUh2a9qWGCtXNH2VmVSldBhNaUjuDo5MqRkch0KwkYw
NeFgXU03TM3rJEHrSNSrSUYS+jpRpx3hFAa0Usd68dilyRH5QecJaLDz5Oj6F9q46jMksQ6S5ZW7
Jb89bsXZOop3nkhZtYtTTHmePhROqsNKy+wksuItLfX1Tqa7aqOxE61/XGcvk5DS2APvjz6ISXV7
Xqogft7LJxh7tzuG6AGvxCtr6NTgclXvL2IaSoUOosFJ7uQjoK5d3Vu6rQIA+ecTweyD6pfyUSyt
mqH6NP/w46g/SAKugSB3P1ddeU3gDZHRPvCgvYhTvmRUYxF9j8OLfMHCpKXt49fpTVaWm9DWoW/O
E/cQ8RwAu+seWq/KPll6nH/KeE8yxmR8DCqD77ilm2tLD5s7cYKQnu8MiBLWMuF1OverDBLXydm6
dhE/GMaTgCZ0HkIbIL0z7Dvw3ScVReV6GKMf0OD+YXfo+0A04h2yEDVGJ02170wUv0ycSsXdWDGg
mXyjqLF+sBYIvqZU0x1lcW2BXjQX6sLWyi/rdOfCWjAgg/S1SyIDttOUCsZSWWwXKZfFDrJWf2P/
NZ6a4Vn36rA70Lo8AmFNQCosmb93OcDSicq1EVHQuDneJAtryQQ6A6yaecQ9vO8LuDQG/4KKl3+x
NaosvB57+x4Z2wscAeT8bVq/Btc7SYTux9qHsftjniwrXqdeaC/04X/5zmDHa2thB66XJSVW1pAl
rapGs2+5QtXrJG871Lv9nqa3ZWfHfclGxi9oDzKsdXUTwgr7OWLnwWvLv8PkUdFbKGh7WfvbsGpZ
TYDMr2HLPua6mtjlokpnNreLympdD6NynwwAJxAm27dzkhzRBUuPmaaY+wkUwmM4FMDYC8196nxS
15VuFd/0KPwWhUP5VxWjd5c4Y7gyRiDQdVj81XnVt0kJ829ZlcdI4yTO06TzYy6VMH1EoOLlKpU2
vr2KbUbxljpYDf3x98pQX1hjUJoejmC2hCPmjRltyCutzO9sMmmh4HADDYkNz92m5N6eEIkp7i1K
NgjzWP+HtetqslRnkr+ICLx5PRxv2/dMvxBj8cIIkODXb6ro2/SdnW83NmJfFKhUEqfNAakqK9N+
JFvMv3TCHh6EgddB4EB2uJ3AhbX4Q/oKkEauY5faGu393LwO3QTR0sq+c0bpHi21WXWB3dga+Zgh
jT3xG5LtEmjXfxtn8XgyWsoz29hHyX3/Z5XrZx0sJ8uF5xqzJfjn4l8+VRaML2nXvNEemXbLtFEe
B4jN80g/kF0E/i2xfGAfiulrH0N2YAnvUhhY2W0TYue2G2+p8mAUL3UMpQpIRRjrFHlGSM5l09WK
uB6SgxO85F1jhwlDsXrL4yLkkx5vp9SxrxoQt3NjBGZyDri9GcoI4S0aIBcBuaWQ4Uu2JduA+r+1
7qQxhOl6fhsE6EI6J5fbinH8/ppKQwCSj0dsGscvYM/1IFHpaMdedU1z2wTSe61BS3NyfKj3JUo7
2ignL+w5KPwnT2Ngwqp/1aOlvakLP6/fLwzw4+YcgiCOgewiMwrjpfG7bp303L4JA9oCeZuWRyQM
wOgQTcGmNqGKkBkRC4sa5DuxPbX4D8RV7wPtDSAP+rqBpF8mdWPzn33IkZosA9tJoryXxegqKb8x
1gU4bllnOnIOVTLdmdp0JhmyPDPHOzVGJ0waa038t6jD6cfY/zQPfChguZf2WwtZhhWIj5LHxIr8
7egDYyNAY3gxsyDd9A03Xiqt/1ZWMvplpuDBw67uB+ierZVUkzTzn0kA38oLCnoyMGtq+ssk5TwJ
sqrzpLZCQAtwEy0a8lPaOFpYTCILEXPKT3EkQdJOI12Uje+XNDTlOgIoTjkdLYkEGlNllZWGQvDU
gPA6tMDScxCBQUMrefug2VkdVjVP3sZS3DwHtV6rQXwbuN/9QsnU78R3/BevsMDD7Ev7lnt6Dt0n
nhzxm60v+WiZG2773qOZ8dc0ineTyh9RI6oxALYmQd049QsL6eLckUeDMlCffD6GEz8Zj9TrdCjO
d2Mw7QgSVEnolA8tInozQkjBh0DJ8ncbd8FAQaLU5Ex+8mMuoY5oPfL7j+uB2yu++Hl3Bv8GylN0
T1svEZbB1p/Akg7MjQrSMBugwMpxQVWm0NGqoUkRtJ02i23KgquhvTU4dh9TP6hxStY1id9hvJ67
UpTubRRlhsrdNEC4AMRJqWpoAEx20cpyWLL75I3d8rodi+GyODueIvbO68dPbhByTzfSKVtwgb+C
ICa48Kp2rFWHeMAhsKLX2jSj68hxblkDfr91LZCPzS6ouZpWWRppeLqM5Rp4IogaLM8naRY1yKw3
9GDqyG6PvX1lRVeuhXKmkahABm6lcwAEMz47//Hwo9VL0zJAtoiydMV26Cp6xNhkqMukS52ID5ch
Mgojs4HqAzZDTSENvE9+yWBUyZocndRAeZBVe9bBtMVsm1ewxnrfQqbNTlZlXUJuwjDsuzSfmr2T
dsWBWc54myAECY24rPkqIffoabH2yxfN3q1M763zShnSpNLNmr0oDDCPBP14s7DkPKnU3Qs9EWzW
7REjcudJEXBtd0E2bkwo9K1KVangqkoFamrZhAhaBRfLFgZwNepoD66NBPRXKD0AIeO7H05NYC7h
dQO8OUI+q4/JepWKHfTRIG+MdM4NmGF5K3PRXEwXCvXcLF2I74BHRU/b8VgF+j31XGWiK/CWFPve
VeUJaiotQgNMi/OtXgN+50Ute18lKIpubfaIpKaGH6UbZuOgKXMThITLrZBbwqcBgmZPq8kx20dZ
xq8cpAob3xfphr5Rlfpa6Sl7hJKbeaZeGwXdhTU9eP8wRk3Q6GLjAnGxyarg3YbK1fuo0vz5u4iq
WnapJ+tG/vRVBHk838SJaDbLQiLidxZkiy+0DoLDoN8YvQxBJlCq1Ir/ysjT31xk3p0zQLybR2Ct
Jzt3HS80WsM8tTGTz2aW7LrRN74WwoCSNWvHHbnlSKEXBg727TSYx/+07GRq9coVoOGiZctIsKNF
sMBW6609qgajTelM3ZZYyKibIbb+qZuoLlGW6W0TbZbRSCAoobPfMV4LzwM0hY48x09JXTtBtLxy
fRQiqNHMURyRSQ1courqGbCHXNH0Uxcpg/SS110+d+NR6Je41n7NKyHjcc1i9o16MXec69DpL940
Tc8d491Ng44YjSWGldy1RXClMQnk4l07WuAMwB3BqNHcY4O1j0Cw8pxqkwZM0bilsXIwjQcXhIE0
r3f69nHs0pDG6ilOn9zyd43/vJ3IgHXvIzY8ipLloOUqhpOryJ0AG7b2mWnX0NIBX9TsgmqaxnKc
e+plrDCBAUyNLXUHQ1ZXlgdX6tEkhg36CgGC4URdWtLz+3svz55GRXtSDG3+oKmoLasTe4cNxgC5
m6Q+SNTuX8kFSZnkCg2KwzKhK7m+QyEAEBRqEWr6MuXzInHZDAcL0OUVGCYCpLJrd5U1AdDMtW1r
K1NzEohs8WBt91N0VxdVdIdqyWKfQt5opZNPY6LMjtX9lUapIefxyILYvZud8hYPlxb/A/O6eQCm
JN3J4/0yabkXU7cxMlDYBjlz1ii4AoYkiHXz5OCX87EXKEUKtDb1P739ZToWm95DELzu9F3WF8Pe
RbXQY5w4P5NsKn8wPUDmwKueS9Cl/c0hb73nYKzq2QEv3mFfjzh0qRUKHJYePPDIrFIXmvbMiOuL
V2jWq8m3U1Smr3Ujm6tMY+C0lblnItnlAI5vkYyyXpdJ713s1jNEsqapOs1vRmkG+I6kSYXyPsgj
fWr6CIC3ZBih8ouBVr1b6Qoy794VB57UksGaLIFpYp+TV9UuKhjU8Bw7gKxrwTcON7NnXmIrmHZx
97NCrEozbfs3Rxqr9sbsq9MhqFEAn42Tdo/jIbbfR6NuUWynpkcQu5mnT77ePiPlMWyyArv9VmEh
XIWP4K2N16XXX6nn6WBTmLqch8ZoAN+hRntfvI/GMcrlG6cCYkpN/Zgf+JJt9QAMpikorBELQCH8
oGpUCgu0KviCPCJv74MrCmeBwTP1t1480XgEbre1aQXTiSYWamJHxS2TfGqKdDx6qqyi6Xx2ddQV
dWM3wvc0Gs7GBK1tsHCAn7GpxJncyGPS4mrX9SCLPQB81Ie+UzbIeI7aXBsQFVm1Sg1d3BmDX1+B
fdGAZkXq1BV1hf/PWomT/jPDivPgHoSA4DAv7B8e9/mJXk59mwZXyKDtugRv+rA142ELJr12vWz1
1ARXFN2JTAI0fVvdtwCSRniUZ658i4r6AOId7ZfhGGcIl05fOZgFQg/1/jfwZml7p9eHPcpLgdpU
kzwHdYuZ3hwmmVS3KbLZKh9ZcilUxWmeAh4tIAk09z7sDncYX5eiPDILXIoLyQxgodD10XoP7Ko6
O9JAgX+vTVXYyPGbEZRce328NGBIe+1/18LoX2NTxuDIBSta0ATWKwf/1zYzhNySE1hb3+eYbmO/
Gj/suNiLhqX3fWMlj2ZpARhf6KCvarP0seBVe8YT5ysNTklSX0BRfWHSLc7WmBdrKONCYFF1gx5v
wBVdUhNpGR5hamSUOUY8CHcqoR53Q8bB+Q5IXHFvj15zLYAfXXVDoH9JWqmtq8ZkB+rmyFhAHVM8
54Y6ggFnu0rADPMlyhoJbIXuH7zEz06oOnVDbIdWfc75y1TGyUXXxgAEuoABQEi2W2uVHx8r1VVu
XLnpcZNcEK+EJlrcIhkGFNYaVDbJkbofboZaDWAxcKMRqGBqv6OyAwxbdfUtcBFTVxHzTG8FkFa9
f5UBq86oiHPXHx5ISaAEIBMidJVH1IFSnjygSVR9i5v3NchDg+IcuIjAkYwHkv7QIZm2mRrUgMiq
MR5QSm88FDzYtohS3sijTDMLiINArhCdAs+ul7nTCk+b8UDOtoXCbD62wFxhKs1o1ZoIR7YbuxJT
GdautpWD89WEptYhBx3TqlPMMM4U1SfqQqTGenZ6/t6N5ZhuU5Qqr2XD3X3NIBhGZ3UXP/WeVyJd
00GeRqlLp/XF2e5EdEJQJ1tRVquzO1AFZ2zYpq2vAaRc9kduW/5JB2przo7lESi5JDKsNIHslDpr
R5nuRmCA5pWWCX+uiUgRVAnXeYJtj1kA6JaUQ34X5Hijycm7byIGEzAEJ2n6b4tpyFxIItilCOOu
6LPQS0q+zrQu3879Op4UZ3lqHea+EeHl21TsSktUpZvfjbLH+VBNBt5uXr9AiS1I6uSxSE9lLPIz
djvvzeRnAPv82U+qGszr7YnsNKOLAgs0qjpRzVhXT4HNpyGCYLCHWkor0swV2Rw1gD9/FTKAojYL
DQhdIYyONCqQdklaPk7O6DxJDpjMmN56UM49kcXSpgPoI/o7rkyDpTerrO69E3kwZCTWLYcSWqu1
LnZUKJXkDTikaGoCKdkjirGCFXVREmtc/5c7eVbT36WAuLTIwgd94aBSemrKU6eaVFro92NSAjM0
lSe6ouHK7iXIiS0J3saPOTG50zh51lMNPp8/L2lca4dmAymtdGcXcb4m3fBDqarDavyfrM1WF5ce
APyLUxT5utBN6yTd6heP8v5siP69iTO7P5PN9cGv59jFiQYn5dGDrQFxtA8XGpGooAOlM3jVSu1+
SVNNg5ec9LH5yj8qy22kGchEaSpqtA4UlcqLeuRKE6ekmyfOGa1/1lqW//daZP+447KW+c8daWWT
MeuEWmw8PvEwanJU3hKC1//o4rhjPmcdHivLKLYTn7s0ioR4UpjtxXY0cZEmjw54tR07MwNih2zz
pQ+AyiEzjCPZqGFujXpm1aDMACSlr0mHEwR4u7g3PmuA3/uZ9lp3TfWdWf6rj3+E76CCni+AJ50v
/jWkR9J7gVTGUQ0zNfN/WeL/3QcSYKjyAn/3xukd59xI114R0UOZFMm2hU7tzA5heVB2qWvduXb4
kV9M/ymdTOv1b5Mi32xndoj/PklmtfUaW3Z6FgzFl32pyTtqutQroJUZLpYJgbg7N1Ub8jxRoq+6
YrNktbEzUpxRXWGMn6YWfahFTRXNSw4GuDp0qYIS6g4qpnfXRImxyyMQwZLNRoZy1XYeAzUoqzcD
auoPkceLl1GbdqwxAWpVdt3Kg8Uu4urd7oGx7dAAX/fiVDhDftgX/3/bqwb1a5S9mhNfKnsFykto
Mo9zsqwBbe25D9qnJX9WDGazGxxfhkv+TCCFiShs6m+XpFhvx1+L2JYnMs32JKwiVJRRzm3Sovyc
WPXTcuseD5xd0yRjuCzTRsPnpWlgNIp5aVpIB5XzXe+a4WSgQpC7EwKDBSAp16J23VBreYk6ABld
5xE8ocYD6lqeS2Ujv9aMoKAIBMmOVpjn0gIfqwiw+6CgSS360WB7Oq+0mJY1mzTf4X3jnWgQOLCH
zCn684Ay/rUsPey41UZm3nngxVePNlKzyuSDZ3pfFSOoulSXtisOi5FrE1F+Ipvrg+AAoPAbDc5u
al0XqfDtYmPm72VZbfQ/L0uTAg3BrEzwHOcobINo2QGM1jRITfexbMRxVBhr7KpkpzmHusPOjvYz
fgwcBHVpP0Nd1x8ECpGQmli6NIpaNnxf8rMf49QzoIJ4F8npW9DhSBR7+nAGoTj2eNT3lJGuqEkj
BonYvN3R1Ags63htqCnUX1aIKhD8W0P78Id9XvnTTcYiSFeez8QWIY7hIL340bQH/c2DEGsQOemP
ss+GsJWZf4UEcHcGjQfKCccq+GY0F3JwoEocVh445RtZ1xcGHZE1Dbg7CxpT36Hs3KzdRqSXIInL
azIBe4DUVvrDNZ+G2pi+WShKX0PHlqltc7RDihixBw7hTrxzx7dSt/kqza34jjHXvtIAjgCorVAD
Gkrs5oFaA/9yZKKOQjZHz0hAregoCJTk4oFsonOAshuH8aFBZHBrxZq4RUVi3oxWv+dqU5shlUQ9
0WnJVgNjPhSBIfIYe555RFTlQEUtS6ELdaHu7BxBfj4Pkj/ZqRmRWjo6qbv/066WBTu0dqyMbv/J
X9npBvmkJScU5MyDf0xH9S7yx7qYP95Sb0NugESy01QXu2VZE5j6S+aLsNG4vLguEjoSmPzbEOF1
jUKz9IHnAWC/FRQbZBuw0LCN+tXjLcr4RFu8+T5QAEKwH0EO8iTm9r97m63zvPSgH/qAZFCGU0rB
wzqwot9InQHGXeTfZfoTNXrNs9334ybBo/Hc6Kw6GciubiffxqYS5AOruPS7H5YZh9pUlL/Bwf3S
O6P9GmgSwX1E3q+upusHqKJqOw9nsvuM+UMoOt14G+3hIFyj+K1707Efg+YNoE0IdIH90Ov5KhHD
9KibLNtFdpMfG4/nN9tP4rURDOINSPrdWOfFL31MvvRFNr4MQo44fRrsHBi9fcY3u9p4g1e9ej3C
gcrV6qZD6vnJqWlTJ6zjrAcFtsNPqW9Mjx03HsHT4bxBoxlqTpHdnaEfVj+Apu072fHDICozNOLC
QFt33/IEQOrUX2sBiutAgBlftZKll8ZIcNi3rOF762zcLGU/AK6BTJZyMLk77lBDmWwyM2d3KH5h
d1WEAi8EHGrE653yzoD2mr+qS3ziqbiRCTVcGjLTIrCSldSqfax12VYo0Af+1Nq96RfpCmFjcbTU
e28eiFAtMEXVHfUSN6oupZlclklFhbf+mKQg8fxYiCFhvMaXKdtqBBHBhvp9YfLxEoOvSr/9QWRv
k+LjrPN+PHXlijmK8m0mfptb8qHmU7+W8XTiwLr2hn+EhM3KccHiURXWdcYsTJDGQHAg2xLGIWYm
v6BA44UGyeQmxsW0hnd/DoQ70mSxc9Ja3wmJjsKu2i9VahsPJoJm57/Yh4Z9tmdm98Up+Lt/AwBQ
SOwV+L/5EkSZ+SBjVFPNkSwWDfyd3xVJkLPnghuUMAlUqlaCf6FrO3BPRPYdfjHV8wBJpn2HEu5t
N1rGlwkP3rj3ku94hYE+hefaeeyd6QaVah9EGShIVjOR062epZrJKwSGYreeZ5KDE6EIjGZaQFTc
+gyi494/M+meugeIIs10El//wgE+Igfs9FB7EW/KuLUfgBDPtvhjBGeRp+Abhnj13uJWjbxAYkEt
vNehR22BXtUy8x+QLtqOtTfFqElMNuDoMn5kNioLgZjNXpxJF+vAFOatErG2G6ahO7pNN56RZ4f4
uFc1Dw0e8yjPG9hXbCOeohzg3lXyMPUtGMNqr1aqIvZXruks/Ntnm3rrv322uNY/fbZU0yCyq2q/
qHQrkbwMuZV0x7k4S3WBmu+OVPbFTe0BdST8UIs8FytEVkEhR+E6v/WajZWCMWA2ukjbbnyZaCuk
sRlOrZ23lRAzCxMZ4bdORl6leEfHznlSKl5SNazXvS2PIXbu1XJnSY8dNUBCLsLt5YWuqOmzCgxl
keuul4Gmib6nXI9WZevJrZXF1sH36uTBH1VJ2wiqXyBPzijxrF/JY7QtE/lN6xnVPyKEHnt8lHiU
WEta/1OMf74kpwlOlALwstTZCpng2A82uhHBXcfzUYMSFZtGwYq5xbuV0QEZOAAW9OQ6gEjb+fSF
3CIdNKdOXSMCN+CskaZdd+2U2xCjlk9N/5ubxDd/xwBFhIyV1z+3ZblDKTfyevjmbU0nmXal6oqi
DjPohrzmrNGPuelCdlyb9K+6I3+NWeDfIdEsb2DTRsW68reMwA157yFzpZYte7Yj/zHz3petEDfe
TyUq20GtDYbdrQ/MWIjsYnqgoy11az3LDvPBV42iYiP91EUsMz1kjY5MdIPqUp+Aq3HqDCvDGJxN
wAL97BDaFS+Jwd2iPOPu/Y5QpznFHeI0xWR2ZxSZgF6iBFH1GQKdkbmNaxSVV54UWxqnRvPSb5lb
mzvJzB41LGhSFg+XijcVSvkLBwwyvitXZEwr/u5juX0f1pwj+6u8aaD3Ygn+Sygt5DWSt9Ba7y+9
iAAmhL5U2FWQaBQ50PxI3eMSO69uC8a3buUjNClXZGzVCF35QMocqsa7LfbaMEH9MY/21tqoATSU
2Bk4eI2fOH3R8BVKLl1u4ztHl4n/WFtFBoUzxM2pQY6qEAjp/tPvwC/EwOtPlk8zqT/lqQHN8pDW
WuZASAiheNWYpWdtbFm4xRX0YN1WBxf4tTYi66L3z4aCe1FDZrqaEmGFbjayTYqdioczSOSfp7gM
ySUn2xiwFvo9ib1ZVmhT/RmnkwQ0fX7PVhpUyY6Baugqzp2OgUnBhRHnuWBD1m5qbcB3lZfj2VA6
5+OefMhkO9U/s2nJpU8+1K2q0rHDZcQ1vGptuBCUbAUSRoKl702GaGSLenn0C+k3IByKf822gkbI
3Wm9ajuU2m+KQH4KUuZpCpWfBOTpHdDsZ5wdP0cz/whu0mTfiZ+1VHsBCtq6mBr4AYWVjFCKH7NL
MxYM3Eu9do8iNDNsusREjKeIV2CMZD9lnG8AUmTAfqQQrnGi5FefNd+r2O2+tCPy9pqb6A/Y8Pjg
nuQ6/o5VfsBLawALTotqfi/fuHi54vvgMPwuMjGe50vN6rWj0WJPxfIGlURqhBpXAJk1ghZP4jTY
pSaK9kCH8RXAy3uIdbaP/lQHZxQLtiHZtR7ki1WbNLc8sqa7wJHYv6gJCbgCkDGqnJON+uInv4Kc
rtDZc1xN7UqCke9MzSi08qyrZrFRtxc9D53C3FYTAOGC8Qt34+o5AAr2gftRqJttAlzLunVZ8ezI
rnpG5BXwxrp/IMe4Kq5ASfk36rVZ+1OyZpwXgV4daFWLBN9DtWalDrR4EIkDdYvJmdbAAtk76nZ+
jfQgAtxb6o5pxHEaa/21pW4KrtD0gOyGFdIoMvHasalAb0Gjvjukl67DDpVGdWm2N4QM7mkQW9d0
VTujvi81zZrAtpy3KMhojx02BwgllXl0wf9WdKErTdRfwJct9qZROdPKbKIBAfgRTPBGiYNhCWVm
dUVNDFWAY5SiWbp/81um0QxyoWlL9/++1HLLP5b64xMs9/jDjwY8LvrDYDxGCUSWNaiEVCu6XBoQ
fzjryqrlCkIJxWkZ8FJQ0jdV+c8U6i/Dvlpx6dLVnzcoOmQkDQ8sh//zMknz8cHoLvRJZuNyVzK6
bWNXK9c27qc+xdlNfYhlCnVnF7qkKXWdvUJ5szloVlrddZCGdJAKOjPF2ElNPTpAgWhRHY6m9W4T
dJXlWw2iRpdRfQOAje75tu1z1Ep8zKUZVQa0nPTMy2KfdNRuTwWeRHTXZWAEvY5wRX5lfoKdeZ8M
7iav0yCc7/ixMKJUKNwGh7egexc9wym5MbL1vBRNTvqvhSeS27xU0Rv1Jkm1ZnYJtOBqgYRoB4aJ
/uj2en+cr7xieL/6i41cpG97Bb7YmEcN+7habK5aZlmVBhZbA5bQMLPxjQe9W/BQDx64qRIwqVM3
cvLgoTchoS1y85Yojwbyavukc4aQBhvbDx4qxFvKRuiXeZLooRSIIh5EvgARZT1nN9+yrqBJaX7W
k3PVXL3+affeNfFwwWDxo4yfvbQAN1OgRwevlc8ESCcYeqyw6IgEzPbFRB5kL5vphirzlT7iQFA4
2R0I9Oz7LM28Kx5IG+pRo01gcy6s7ucwxjkyfR0QeXXQ8NB3I7AYeGV8agtbnecb92v3cZVnxruN
robCdr8myVis9Kr0vs6j8U43gse87/N7x3Hye/Beu2feTScyQRwiv+8AxL9FeJZBNU/GIbkNw30C
MqY78qKma/k+typxoZ5Ms/y+ZdVr5TEwaaiVySQ5OCtczYwPi22orDb0Mz3fkQsNFH2JoosKRTxk
ozWTBnKicWfn6+Wusddbu1yCgXpZL7YK8+AZEngtw8cHzqrJP9lud0/T6EcCLqKBzGn9aXWjAQ1v
Nn+E5UfIcaIUYP+6LiYWtXcy8JLz8sl6L0pXBmgSUZOKXxj5creNVprmep9+qsaMACM1QVdFLtQE
EzhAuMGN+aeiRb0hgOheWfbhclu9Y/5ea4BbX37SoR20o+6LL8svDgFS8P73xWH5dJI5wa2Kv9Ja
898wkLWKuo63uTvV9hEMG0IV04iDZ0IkQatK+S3j3ZNZlPlTBsnGo6frQOgqO/TsLK3qrhP24QB/
+nzbgcro4Je1/dyD6I6cdNc0ws7V20tqOdpac6py1UOA73GQxovoRnYRqufWwbQFVgTMyU1gPLau
bO98kF51fm48kmkwQO0Vl3F6Ipsc4npfppUezhMcM36UxjbqewNMnIDoYV89ZAdaHJy4+RFREWNF
XZoQ4J9Fcw15T6ZhQiixkEO7o8VRbVKeM4v9okH6uFpqnJDCjW/z3TtLAG2WuhtazPdycdXt+kr+
1ARZ9q3KPeNMPYnt4S7yzAF0IviBJk3G90CqrGmQTBUkMld2G8kjdfOptvZeimAdudBHEKiM06dH
MmgeNF6CZtL39AFA66Ef417iKIkzlUhf9dQa7ifb6+/qSfyMRBB8gbT7uIEi4LiPJbpJr61BugWM
ZhYE57otocCHCuov4Cm0QYlbdqd6SAFdM+9n8wAFvr5pwBeCGE34fuIGhdp+xukt2PwcqY/TwOrV
J6CelXGIiRvWg4aPXcfRK+WvY51973lfPdVIsu17DokfRGmDJ+VAqW3sAb/b/E1DkPN75gAAmQv7
d24Vt64Yza991o3QAzXZvWulw85vTHmMGjdHnCLXwRpoy6d8hDIug0DnDzUdGqX27xTTvRLBYPyL
RtvIKvCvUegoSVB15KmvgdnCyFF8ViTyBRoV4HKGfXETqvq8CDykERFQm91c1N6TG6oj3lcblduy
Wpr9iIjoAJLHI2i+Ud6hrcrxZ+klQJcG5itkhxuAEo1yz2WXvzSDffZqI/mOep4irAGPvvaeqV8q
Y0RqzRrT7x8zRQExCppZuTFg25alr7UsQ4IoZsULXbHYzecr8Rfb3/xi3dDx3KyLT3k2zbXGE5jB
9p+yenOOzRkfNWdyD5Rem0c9ZMk2jtagzOQjR0fOtErR8D3ZZVas2ITE7rUe6nrngn7g1Szrmc/K
LXxjk1t+ewAKCeK8RTXzWWEvDXvWgUDbDLQX5e8jToYqNcAUHBIQN2thbhR2PkzcADzYTZL/h74I
s34VpX10CnLIjgAqk1fXcnKQcDHEmgaQJ6yuKTQErXU2yTUwVNFpcYtGJ9mOceGF0kY1pwBQ49SX
w/CUCJNtwFImt3N3AhGb7bb4SKY3PPXCmEDgWpxpkBrhgTAMRV331KPVZG68r2Yb4n212NLi7dCz
DhEv38xXxJkF+aGz8I32Sj2uF3yfBWUbUpcaBHlBzBnzq90EAGwqDw4CsdBWUiJk+8sas4ea8O81
/nYXq4H2az2AezIZ7fpRy40TcTNEUCfd56i12kj1pYBGX6pi0eLWQLT70RbTSYf46wYPR++U8DgJ
O3+yzzyvrBcddOkzbV3PqiNYKOt1DNTcF3KLisY+G3q8881qQFG9+52+MZxDuKJBzOK+0/Xu1MWD
v9bjPP3el5eqsYK3IQft6tRN6VEvC/aoJtJ4m1fQ0DEBF7LS3D3kBdZxuen+jBHwSZJOfEe2VISD
HSR3uW8YEHOdwDJqVRNElPN3XweKLD3kGNnaQPJ0AEMvuD9sfS3pysJRVbDeR7gAV/OourKSb04n
oeLuo0xINSDF7OMdB6B353Q2krI9nkQdthHg9/emXYDnzH3jIbWu+NLmP0bSjWvuIuhKf8siGbJ7
KMspDa47J9CdtwJcuxBTFG/mJPWwzzMBLb1Y7Dt30PY6Mp03gZLwEHm56Wsj5Zk4tAMG9s60Em96
U0AOEvUXmsjKJ4bSe5Ru4ypua8iG4pH8pGX9u20ZpSum63wjWAtmIBsPSpRolEf6yJFbFGe3ab/N
n1j9KG4Nsi/yKJN+D8WC7Dko63NVacFTBsKnI54o6lsoxjdlL3S8LcwksY+uB6qUf9snJDJWlcGb
PR5/8oINv7xMjiugD21Xu9ys01WjS4gQ0IiXpNOqa5xkV4kRumYadBD8QAW1VHexeXkx7oFta+8H
1XAQ6yN7ARt1aWCxVdzj2yYyh5BQboR3wxn43rPd6ED4tsWuedm004EdXhVE07ooWwVWe4/cGt+w
Hk+PWDPMG8sdbZOqq9gd36/I9rdRAEtBnwOs5C7Df8/RR+pgyyevfm5b9tNClPFn2vAtAnHizSij
fA381HjtfR+RPaPiW1Z4bmiySVtFfmmcfWJEoEAx9R1E5LDPiY9kosZTUWS6QpoCWq71BCFagFe3
mdejWlkV3BGIi2wgAID+jeVeEMiproF6/LLe/GpCWW6f2Q4eybUm84Ota3hLNDk00Ace2xDTMbKf
Eb4Vvuk63+ogydaG45TXINf9UzJVfCN71qPWG/XiUPP8afPy91gN3ZOfpN0uiqryEJcOlNLUYuQx
WVBcT7nzDaH9bB15E1t7uj/uQSFIGHVqAsaaTeQ55oa6AsV7D+67g205O7csARcfu8eJRSjtz9Py
gJwGCgyh8HAPZZB3W/Nf1J1Zc9xGl6b/isPXAzeWTCDR0e6L2otrkZREiTcISqKw7zt+/TwA5Y+k
bMvz9dzM2IoKAplAVaESiZPnvItzqXnRMQvs7V95VngWj9q5cZpL8U4W6Bsgi712R3aNq9CHfrFZ
uP8xpasDtV6TRxguTwgpVjcByZjnfcvm0gC6vTlYa81BAKETnfkeGnh3Jsxi1qZWpA8rrCFeNm0E
FLmu1mVk+SCkle2u41lhHKvWD3Zd+XeObJKLboy99aLobf+xv82t5CK3ZnsmMvBbtHwTTAmLFbet
8Rm9jRbMv5mcnNYe0Xrhh0hk2N3pqkJwaJ5qx+B73y5A0dgy2+A2MBCvbj0KWawNpweh48wztOM9
djHf9y9ADDQyn/cv/acs8ra+NsExaJr4IPow2FHkoK6nJuZFauWo20AKiZPkYMRp83HpETSh2EeY
860IttL1s/R8o+nD/i+3F+F56mWwZKRyD6aNNFxg17ifLZe0rV5vLq1k/Pvjcv3LsP9T6w/HvnTu
5lOVSmv3kz+d9SNFV6zQy/OBDMAuqwzrLgMShs1xNn3Nveti6L0nayq/WVKp921isLL0B+8CFHj1
fEybFto2G2EqLfebPopqH2lBTu5pjoHaOeDp55fEnay1rj++cKZfeNUFYhLHtMTcR8C87u20xqB4
bL8zsV/64clAbN6l74Ve64zTvkKbJrV2iQRcHMZlcQkJPtsCeyo/VI7xZaE2avYXpq3468sxejgF
G82Tn1qbH3NhrYEwLncvm249lDvskYNd4vj+hRyhXsnhfkG/53mHNV3gjVdKqP7CbFnIhKVnPNbx
cwdruNMHY0W1oAQhwi2RE2GSFhbFxWJDk86bct5cWq0ObufSylrRfL+0/tWxsR1QuUgzBFS17Iow
gbgSA1qzHNR52eqEmvP+vrIRDBibT2WrcutbGzvqFj/aDQq3fnoT+DOBoQ0vUOqW4ksGh3iDrIa4
1gpc/0bNid/7SV5tcZKaLqF8JWd2Edv7qcitkxUVct1JO/jUmdltmuTiG8R+8I1u+zUo/zjcCVrg
G11sIuTPswJ9BJdUjJteyKbzQA8MH5bbf9lviszeO0X17D7kjmZ6gtt9nmUYI70YEqVF0OxlGyCG
O2FI9NJgFALDD+2Egg1KVAWofZIrq1KG/fmy2Yz5982FesjT4XXr+HZzaY106GF/e2w+gdEps3SD
tO2FrJ3s6M4BFmhEHNlUmQaXy/byMnfx8ik7RrETXhgEn4ueQdT2T57Mg5PdD+JWn+KrRQzBynpr
D2w02i29xnR6gqXnn4htn3stu83RoteQ0GuOXP91LvQrnntldWHvWlVbWzKUAISHSr8PLbThuK+9
myyo0eNm8r+EI0MNyusCki69dTkBFcccsbZum7xu1rmRDR8j13rsXCd+MsuGw+c6lExKlkp6/NV2
MVodfKljyOZzT/s12ij9SJmkM8JLz9AeE80TzwFlFxvpRR4Fj0uYtiwQFCzXlbK6+GwJ1lzBGIQM
X2wXNa9F16sdvORSq3hUzMpfy/5maKF2zPtFr9YvXZf92HQmPBjccoVg77SHNJPeO9iLZ4YKPqce
NGgHLbarKAn6KwWBGqhBE3yOsAaQOtobphN6+7dHxkY4nbLUus+IbC6RYMouiXqzS1Yg0UEO2gdl
heG5FYU730zLuySJupMdOwBaepxBB3Iu68rT9cPSqnWyufB99fDcqo/21xryxznBEasWW2hYXpIh
W/ouLwjX7WSfadfLVli69ubXX/7jv//ry/Cf/lN+Akbq59kvWZue8jBr6t9/tfVffymedx+//v6r
cJWlpBRoWEgX9RHbVrR/ebylCE5v438FDXpjuBGZd6LO67vG3GBAkH6NMs+Hm+aXpG5dcbDcWVUB
Jv1tE4/QcNvW+UrpnPJ59qXTNs/rWL8P4nMYK/t4ibB6KbsDUDOZXNlTkO7VoiuHXapYBWMZ7p9d
BuOwebMNj/gqAAjzEmZEsYw2VGNSDEJQJlpe/Nh7vW/pXKbJRmeMn2FPDHp2fpFZOlxa88sQNdUu
Z9JDkemP1qRqPyKmnx5kpxOxy9SuwCOp7rnLcuzSeTkBbgr66ueXXph/vvS2LWxGlpTUoG3x9tIj
j5drfe3Yd00fjgeKwD6oKWPapkIrP1UxRZM5nOgneNClEtVp6WHDeYKqrQMT++teVeZpZ2mgXp2n
12eZDWtoMSvWzqSsg09JWJmbyIr7SwdLzPOyQCdjpDb1YUL0mctrf527oj8Nxnvuqns4jfjJeLHc
ZkY1XrdBZJ0JYTLnQmlw/mFcutaPF0foZH25OgJoiC1t+fbi9CouFdD57O45SLcLCS8/Fx+oUOQ3
OMp2N1D13y/TYVhn2m6Z8pbNuRdwrexmLPAqNgP3kRxwu7VlmqGaxsQUZDVmDVI2H822unTmGJGH
4m0W6fm91Aosg4qermMuzmvnFGh5dQJov6NgL+/yWU2/RNsWuYPYO1/2IRkW75sC/celdTmgCoed
nHX5yZrhWluFAt6ela5JTkXHyclQ7fcyKI+Dh2aG1cfVuvZgEQbNHd718u6HvsI41bZ5VDh3/BDa
Lw5zZivds7lxsZ+bOh92Uk/Sg/BXvzBE+FT1bvqumV/IFBaVjBAAYyMN7W7VQT08S90ie2e2RrXT
jCnfLq3L0X2fPB+dI957/ZxvFIWpb03RxK/E5bvGmWdlo9ktDaWpB/8wIoT7ZkRIXVcG/ySO2Q40
ZMeab6dXMxUzizkiJePfSR5R2Mfpw1VvIK+88AzD8oPh1ubjEoQJrRsufOkNV1rgEqJpFVaQUXy5
WMA+u8Qu5rHP9rDLn5VbFMWqmd3eQkCAeO+UEeYycXm+HLQ0LJt/u+/5ZL4ee/u6VqBsRkslB6ef
jHNdKON8+UsMsVWusnAEbUWhSD8IFR1fmv/U53mHqNr9P8w9b6f9+WIiAGUL3VauiRCda7+9mHFQ
6UaS6t6tM9QjpdjUXRnwF05mqLmAvlNj2yVu9inX5XaJdZceVRXA0utFj8ItwrOUEQsF97grDjV1
hnmerebZ9dULJKPLrsW8jQ7Lbjw+SDoZAek0f8rWVWwg72rq6Y3hxuFqSbYsDXqqfW+gOhOSJUDW
XRNtto6KAi0bz01ubHAuP78qrvOnIWYJR5eOYSK5qwvrh6tCRCX8rEnsWx273EtrNsxA2iQGwja7
3C6aqL4dRZuhuAntKdm8kl7OMTRY5JKXfejnQYxVSMkv0sqeM4KDG+xmU1eRhhZ3Wq8XKGAukefA
Ctk/lzNiMPL3Tls49y+9aht0mqNj3djPqaHCixDFCDX/sGy2875ewVAKRutP+5Z+xZxqeu4891v2
jbUi1Bbap2qW9145/iTumIbxFTH9CKUuuzwuLWGJx5ZXYcO1tL7q7Yq6xiBXuBdBa85DYHxgOBW7
yKynQyYBqsz79XywmSNIKqKawoofwX4FGF+qVVe7w505E0gKiMiUblkpzVtzWz/ioJQ0pOWwCAv8
DHnn3vCOmHsXV20TIjM/Nd65Sp2PSdY2t8uunEfXJqGGsVs2lwYjgUKlG48/HyOm/NOt4+K34RqY
C7hSsAqf21/NQ6Or87gbrfI2CIw565zdR3UVfs56QIfeYOsnKj8h8DwAwOjrBZ8LFDGo73ufCspK
O3xTUclw7PDd2yPdqtNZwIwXbqqFcFzRYrH7qCInhVztsqnCaRsU7XTXBQ6qIn62C1ECvS9yLb9E
Jhao6bzJCqM5KGdWuZk30wrx0VLJ4bBsQjT6fsplEyvkbQjUbKssRvnCCAo9s96Gk928ol7DFicy
qqpn4hCJqumYCKhuz9RrmSIkgROY8Uy9xm0uv/Ys+Yp6XfhDvW37tH1+i+V9Rog54L7N2Plkmk57
Y5uufx138F8HSDyfrNbEKVzX0wsQCs47wy+PXlAYn1AVaXbMqd5+6RZF6J8X1Lr6RoF36lhBLPtt
0Ty+nNbyJzLA8+HLaYs290nFFxd1KyZwo1g3jmUXvENzXYDPIVtXOfVxrKkIQCtw1qhfhF8Jn7JV
OpXe+7ibzI2nDcl1Bjb00OadeVzOJBsqgC9n6vXUv3WLAXIyPlmdN6xNTONITsNNVvPLsl9Wzbit
pdWuDXv6vm9pWPoNHGXpuvV8DhXuMbGqr5VPBiUTbfqAAPzZ4gzZRM25HCb3EyBGex05YwB/AvtU
p6mMwxCSsDdMy+ITqPRBhfVZ7WXvITPE1zrT4c3IwgjPCwyuZd69o87lY2fn5+/ydKqxCSi6/bJp
l0l7rDuA48smJszWqa71XdRa+Q0ZdmOT64lza5Z5cq2Xzt4YB+d22TWEXrPxTG/aWfM+U5Q1zh3P
3b0+ya7MIjsuyVpMg1A3TOzjkjAKlgrZvK8ZHLDRnQ4hnGBJId32ScuMm7CSJPXy+mh5VfmtM+NH
K5oUnNfaW7NMF6fSsOq9SGoNPNCEXAMszl0RtvntX50niY9DWpR7EhbdtuywxMvC4raY2SjAIHFJ
nokomZZj2lgnGbcU+5YXiXHA0teemKVUWFKTH8aPKs8305iP76MYgoYqbYNaCyt2olsBQSPnQTqL
G8qk2EAsGs76qqmowPVdH1/WUV6ua0N3b9AnDfaWKkIcZ/LxIjbJzgNJdO5sk0KBnQfqM5yqbZL6
4pvfuuddQ0VmORw4gHsj/CDcA2iadj+fCa0fn5ZEDUK3dB4MtmEYzClvJ0LSUGVjDlqHYbxBirX3
KC8tlAHkpk5u0BoHpMLIiCz7OryjgqZ7NzV2ieENKvm2Uxg3UZcRD/Rl+iVnVAIuE/cvPcDw+xSq
vfDgzBIri85Ki8gq65/O3S6iKq2P+NHyFxaOGOOu/bpOn+MIC/TxuhVjfNUGjXlaGnQqIKefXwbj
x7h0vgxSJ26Y/7PtZYX96nngDAM4b6W3V98x7Y47M0m55XWcjxHxIg1gmRN6mS83feJbGzFY5Y+T
wXJEkQDyX+7+oEDPjkpZtP75RxbGD3GOYyhDKX45xeQh/rTyhGlqYDQYRlfPAf3kORVK6H74QE44
mZPyqO3E+9L19P0fu5dnfGUApfrzbh/dxufdutWGD1htvPSuo8bZyLDM0GjaLmnO1HHD96ZEyyVP
tmNQIxxMyWOTxUZwq/nl978wQhCbvoXmkfmG2IzzXy/9Mizy/mE5vqwfXjIhkmc6y2DBwsKyXaGz
/XY49+M0hNUk48PoQfWSawtTlm7Catsh0CSB5Nz2U4+h7kw46dv4BOit+vDSw9PERH3IHFa97+Ha
aEJlCIcBK6cAgemEZw4s0Dy4k3panvVz67K5vPgUgkd78C8CoeNV9a/js17G8IQN47Pen/98DJhz
duHt1+XmVQ4qIcJ0HDhZb78uVIt0pJLlH545XFaxfs7IkNt3L00/o3CJhko1v8STX6MDzv5uzOC0
IVC9im1UHP22Q5hPd0hb+6a1H9FyDlgvQN19tf3SvnDCVPU8mv/jTQ6rXnJaX/JirEI/aH7Y/O/9
U371mD7V/zUf9a9eb4/5bx5X/Ptpl8vwS8UD/1vzY6835+Xdv3+6zWPz+GZjmxGBjjftUzXePtVt
0vyRi5t7/p82/vK0nAUm49Pvv37JgV3MZyP8yH793jTn7lBeMply/5Xtm9/he/N8LX7/9VgnT7/k
3365fPyr454e6+b3XzXxm4V7DDIGkrhNIjDPsO+fvjcxPbiG6whTMkhMRQ4GLcsm+P1XKX4TzCG6
q1zCYKVMjoI8972JlRMn5SBdkuAyfv3jGnzPRz7/eH+Tn/xhlM6zqjvfkooMJQ+bH27KCo6Cshr8
vxI/2/TyHqWcjT8rorXFP0yK87V7c0PwVqz5pDQtLoVNqvDtDdGaCNzghcB0pFFgRFDags+7Gl1x
8sd8j4zNeZiDxOibM3fwP0TlIjaNJqa2nRJ5bjgIa/rVVzQfn2JjxMN1vJ9I6JbWdKzQ33aK6FRo
ZC3r/NrWtNtXP+z3y/Y6jcut+xef3nCR1+Mr6FLZ85T/6ik0FSmS7wkkOcpizVZpxjXAwnAlpjTc
BO4+ydDqTMcLcV2AGxM4z4WQ25M4PFlTeNubZACTe72wLrS+wqwWGtgDyETK86F/tFrUBLVGi9a6
Kg6BMx2lM6KEMR4S7UxYxW3iRISvOgpuphat0qJZVXaVAz7ORmL48RxrvIc+K42Vpqdi4xTwv41w
54zuOdmwU4n4mcrsh9Ez15jb3I5YigGwOQ9wsl4NVMWdIvVWRmmHq1jrLlnQ5qsmqc5GywWQqSWk
E/JkZWKW3iTWU5AF8arWg3Mn0O7cyniqhXM+Ah6uxoBlSptfm+XsvZoH68gwEad1nUei5WrlYRvJ
QLuxEwQNwfiymh93WJWdxTpmoZb/iQkPzg8fhQjmvIgdPGv9Y5MFu6gG2O33W73DmcCw400a1Gdd
B+NYyzeZJ2ZrVuOYklkWHibJjnmhWdEpCKIbI9MObpZs0JW5SnqAcQyODLFXI1cC/cpxw++cr0QY
wI1GxCHrt2PtPcZ6gdZmwJo6eOcNFgw5z9zm9UOnBw5XUH9SuQlrbhM00W2VJHvDHXahP2x7lB5R
9SLENe9Sd6IKgo+e1N6Zpr/x0uY0meWVoQ+bIkEdMOn5NCSGJ3/bF/ajGoKbws9vy5psr4HkbLyP
zBA6L9+o6f1m5eX+reeCFbT76zAIUSzA9RZBkwdvcC9iNa57YVz4g4nvHJax634aL8v+U2/JyzQB
45VVeMVELfxRKh2roKP6lMZAv9qK/J0w7scuDVedjRBa3k6fZRBg62bfxgJ1sTylPlR2CWrBKnyv
xuqK1eewSjMGLPe8v5sfZng1DHsFehn2/GRgwIXo/VRTTvRaCBRjna1YSnr7EPgIbg5dsgEwk+9k
Oq21lGphw9x5tKN8V3mNtp7K5tNY+19y+dWPpm+YsK0rlDtrjVK/mO7L0QNw5vfmuivHT3ajDqQm
+1UY6bgBoYJu2/h6tXieZfMd6oYQf8DAInsTWSnCXNaFmWT3TSbP3cZ4SDvU9Vy/uEobc1yxTHPL
K5WFez1iQBB9rPRGu0kUiI7RfvB8dzuxIFjF7WCvpIlJoJlEaxhh50XvfaQAQhhGcsYW5UE33Xc5
v3STUknTCapzk9s8U+qutoMPFQUWZRZfgnEP4uETVPhT5KTX7Ridi7Df5k63HY0BpZPiiogJreYj
wNu1jOXjUMQfoMbdgIn54BvxpmuRKQ6GDUnbj9TWVyxh0NlOeD+8W1Md7VThfUtM7VtXTlvVJWdY
O34YJ3UrnfjkRPLRpvYC2/aCKoieDMAJ1GODlFvoOueTJR41M/wyZslZbSgy1eVhKOSjI8gR2Gsv
MC+iND7pTfF1xI27cMwbL60Oho99bYx0i2q3hUzuy+ImkfYh6UC0KmR1VYOggvbQJsUdiaBjNTZ7
UmS7EaonQLeN4xnHmvtv6so1id59gtbHSiLeknf+0a2T6zhGeBnJXhSWG5xhV1rLuNNMEAaNf8x9
f9fU4XuRY59LeDn20bnbayenbz4ysT+2Tbwpp7UxOBuNz6qM+iyL41ONwmw5xSdRB7cYgh01W7tI
Q21YlU19labReTYV+yyNrgpresDfeEsUexg8bVM6/vsu98/U6OPHxYxVBDeaG93XaGDiAkk9B4EC
r7lMjPbMqeI9ci+EJ9omm8iaT26ztTy0ZBFfX1N93IdTvnYnPGlUaN9UrRogSBdXuOxceZ4NutsH
O4H021Bgh07xYXnK/VuR3v9NEPcmNvy7kPH/wUjPFMQifx/nvZ8+P8Vh3bwN85aDnoM8x/rNoHqs
hOUQwj1Hd1L+5rqUfln+EVe5UCb+FdwJ+RvoTdtxDVs5umE4NH0P7iznN4PUuAGY0DSkMglD/o3g
bq7hvSxBbFc5gnfmrShnOUIuNcBXMQsRH16BfRIczDZSq1jK7A43GvXexIjs6tUV+YsA6e0ifX4r
6qzC4YNLZZCt/iFpC/ffdSLhIEswhkk1U0YqA/qNPscErps7RC1m9A6Q4EiuJFTmVid7n/7DEnMO
Vt9+X5vo0qaGZUC3cpwfPoSjDyg5ZOAGvDrah2BSPFMvVv5kUiuwqi9u5p+qGuOKn391e/lyb9/X
Mal820ALdVYN+g+11HzI676c2nQvYlAOiJe2Nk/TmNAnPgYkd8q1EXbJeOe3tY7jj++JA/qvvnNn
GpMzHlzN0/GScfKmTGY0l/ySSTmmH6cMnbRrw1ehcT/wJbLt4Mz6rE7poYhZObrm3nZjgIDrlE7q
EUudCdq6L+piZ1ltSrbQBB96PtlW9wG8zeStpqSC56F8IeO1RNvVXAXaSDIt1JJoWncuQPY9hp+x
va1axAAw8jDys7QTXrUO7ab09iCT3XBdGNWQ4tGcOM7BsWvoWuh6Izyv6nF0KN4YSbdGij7Qrqag
jtsjNihodLOcnz3shB7u89QfzW2oD2G8oowGdzJ1jazhsQcGlExQc3T0UeE87pXgRzNfn1YBAiDx
Bq9P17uM+rYLkVN0i1Pp41C/Qjg+Lteks6LpUAK0CLY5UvLteghGhbCPQq8E4HhUNdfm0NXxpolj
JtHWR07hJje68RGeOIpECCdY0Z05Umm4JSulD4ck7jCxd7W6g0Ue6eMewCk2Tw1jT60N2MBq3fdw
Uo7akEcw2cJ2aM/JETbv0A1ub7lvvAqXE98XayNnnbWNw04i/zHm4SdV5oUFjStuHwa9xgKRAeCC
Y0KbQuzE4JrIDEzZqO/8VHOLNfRuZazBY0roU9T80FSJ9cmuLm3yBddgdcZIrJDgc9FPSIMJ8UeB
yu9n3zDaGtjMiEACg4KgSFP6hWfGDf6qpLDhI5RRSI0JIcpiY9pR9mDhJ4b7jMzt8IBTYEBYZROW
HRnOutqwjPbqLUuCHuVyhvUZBtF2R8QRV2jwmY2LCmmFXtumVRRBD3Y99ufwkDptB51Y1NsmiPPm
vio6oyL1rSlv2+FKOcYsRfRO3OVdPd24UYavhdk0XRKvPEtvyz1ZVir7SVV4+bHDe0TT1j2D8f1g
A2S/IzPvJpswQsBQT83+HUWW4KMr9aG8AohpNmsntgtvi2aHBIHTJmZ9n1S5GWz9MBHeDYi9FKT9
IOScWbFi++RHJmzLLkBB/85127S64PMiYQc7C+6Shs+lthNdrmUHMHQQ0nyPq+87GUwEZ9RIjhva
VI3bTiV5uoVJGoTo+CI5vEkqUQKvroTG4gqbMRvknlt72xGV7wtTVdaASboqIPRp7hjsYsueUDGT
bjKt8DbWAU8g8X5F0sCHKtZ6zlFrSzLbnVX4+ru66WJtbfZe0F4W+KWjWiYqIB5D0wMaTv3YJpVP
vvkipg5hIKdKkorbXmufsAKU1aasAuPaK0EW7WVRW9omGKg8iipsy10vJu/LgB2U+RFFmybb1laZ
wmTJBxRgc/yiPto6aXpg2qwK1wOqmngZOJ49HJrIzYZNliXGdDVGWr/X+5rJOXMz/VS1sttqUW5A
K03GodrXaQ5LMwkp9MEjyRN/PA+UHat1E5X9HRI5o/XR41B5H1cFwFV06cZTTIb/2p0iFWzipBbT
zk8S57FxDUAfdtcAcAr6eoqQa4b6se/0Hu5Y6lljs9aGkXVE1eWVf+LT2+khzkeivtiwUoDSTf1R
5BMxXW+bGy2xDd61yT6GduQipDE0rXnVDznQbMpG1h4NpAyailNPyGtKk2rX4Cfod+sXaGCN1caG
0hcCR0gbHLYqrL12Sdpr7baJZXdbukKboKIG+Ez3Aje5TWnXuthr/RiZZBOCkRJ/4zrlKcRf1zmP
0UXzdiWre7G14MZpx37wMmDyY/K1UbZlfjACJ/AuYtgUD11fCAXyzpPi3DIHuCx2gxiairGI0xNN
XZXUkm7rrCaL2oR6Y+9CvSjLLTiKokLgusn3gmkdeMAYj+qC1PI0YcVTKShYrpHUOKpgR7mVk5Z/
xBGjSS9aMC7dZjJKeZlY0Li3cEGnAR8CMPHrsZ5qbYN91KRfTRWzWLJCE4g6qaYaBzdnjZ/88yyI
P1HW7PR7Bm03bcyW+ANRk6qcrpAdiz500oXznZdDMZ2icjKSa1cvfWOLbUmMNrco4mznGzYOAAKL
weimHJshJJMRkUOXueleFinqdce06FX9AYNs99FlaPaMTCdFSlvr8msS1mgultjnNOiaBujdH7vB
gpytmF39DXmVxGRqH4Js13HbXON8YEOp6TSJI6Feu6joAELeOVmdTthJ9I7HDVKAk6tm9Oc6Cjyf
2zu1u4eSGb3emIEq71o/ZBa1XaTvAIin1rga07EbMIXCgmR+eLTVJhdB1YWrwDGL+hIMivpA0cMO
QCkrPVvJGAbIUUkrgbkbNBPzc1Fp5dofJ1mtMkfkBiwAn5SRmTvVNyMogOOwSsqpUncRS+Tcn2R5
8Owutij5i8SjZD6CWU0nyONUPcOmR69MVWS9MNsGsdGIbhDkf7w8Ij8U4ba9cli4uZuq69XHccr1
e9tzCpIoiVshxxEZ2ar0LBZpGKMlj45UGWriWdm0q4JpX4JyF0VwmOJSlLNvEPI8fA2YE33Hj3YX
yI66KesgZQ2nznTDsjn6RSZJaUm3ytJ2NRYQ31mTDlMgxn1g48VSQ/CqbG2rV0DK0tU41QHatPB/
kAZb9+loY4U6eeFYU7CP/agtYRN5bWeD106k8DfD0MDv4Da1C7XzXKd18zM3MjqB5pLEMGsjJeKr
JMso/s8qLdGETrm67HW9NdWWEKxqb9zCGKYV6TGzEGuEMX0wYVXb91Fx6w+RmVaPcRshJXMgpGLx
+z7rayTUboQnqFJe54xAW5LjSlNbcw4pVwSmhqmawcLiNNIMyFoGRpTpBl+mzkN6pjH1K6uVODrg
a0CR2M58GSAMbeYosPhJ1h07t9Cqdz3ocnT1kI7JUfQf3HRfaXyAneqLMKcI71deuqoq2fY3Qxto
NQA9aBPqiNMCD6EhDtV51U/ae4VMFErxmIY766Bvw8de9uAXQr+dsh1rZD3f8ZXIUI0ZsnC4EPWl
u5qfGYjdGROWFibixGfNIKbHok24DdIWf5p1RzyXkhnMEfnKta4I144VesNeAxII9kImKttXeiHJ
v6JFaBxbPcIH3DdGFeCPGoYUeS3frVa1OaTidsJegL/rRml3OicgL1TZI4b1adM17UYGhWeCp0KW
eM2TaAxgy6FJlm7l6KTVO1uL2+42jg27+ohFjX5d5VzaDVrlfn+FuCMRGAzGaRaSimLL2mcjep17
4flA7pHKxcgSl1DyeqnZUoImSUouPDYhVV7VUYZ0eizL5LooLDuBHjWR87REnqldEAS14ilOaW01
KnMMNgFafNZVmrSi2zujKIN94pXowjb9qH8dZNdd+VBxN3rj+U9hAlVyzxjUw6/KLyDTlJkT3bh9
r3l7FxVPia2bVpLYKSuCQGYzFRhijdEiZg9TrPWzk0JR9CurIO2MLlg69e9ll9eA5Bthtse2yQx7
ZztDdgWFVEsu0R7sC/QRcNFY1X4zWZuOqumUrwhzK3OrwM5FZ1NUe+KuCHU/W4dtn+Qw86q21D/w
E7vi0Wnk+GC1I/K9dV+P1kFr07o9yjLQouMYGKl2tNJmnI6B4eVmspmkm6fNh8JGB25nKc/n0uoN
jMF15jBJOHtvYg107ve4HbzrPeyC58eQk3jxOpioTuro20+t4a8mJ0lFse9jSDvRuh666OvQtypD
WHksh2Oj+/hg+20SeFSQAyKndJTNGcuHrNtAoYbYZGRRnX1ssHDpSfpToD7ACAjBtCNCGa5DocXy
zBmd0jzkZlc4XyN81ohQ2g66itLy8FbA4QBbVDna10gHZcZ8iijsajDKyQLG5qpqIzG2d697aq32
hXRLFRwLAwWZI9Y3zG+9Pk0Cl9kMPgEpJXjDP1/4mm/L3CxelCudWYNB2qzSqCOxHn+VX6jjSdXo
XfgHAOtRzlTrtBVREVinlWkFSLZHExBhpPYj1RGB2SXZyWmKeQC1uXmdFH0t1n2V29WepdtQPdoU
hq1NQhUGSJZPNHXmBUN5AVu7/iYcatJr07cK7eDXpRU9w1//rdzX31Yn3yS2roun7K6pnp6ay8fi
/4M6pin53f4+u/UhfGqyx/R15XM54jm1RQnyN4Gsr4QIScJKN6jqPSe4DN0k60Xaix+fKqYz//rf
q5em9ZvF8lTopnBtsMSKbNH3BJeirsled66JA+/jJP9OguttjV0zDeHwv7B+qK3znmOOtMBwVjku
w478A1PDq4vwFwmtt7mzl1PPdcBXY3oIbaNKChwaDbu8BKS4seL4i1b6D/+z05P6e336Iho0j1Uj
iiGRM61CVMNLFV+HNYoR/7M3+KFOyX3qJuBs+zN9tLbknK31kKfXCdJxu5+/wf/m7Mua5NSVbn8R
ESBGvVZRVQ3dtnuw28MLYW9vA2IUQky//i584n6nWqcFEfVaDyqRykxJqZVrvX3O/a+BlCIbDgtF
MJJsBIWgBNyrLI69Le6GlL8AjbHzH5pFIGu18WoRAk+gNw7t87F0U+sM0j7jZHc2Hq+G2tixk8aF
1gf267+YVioGTsQQN3PpH1jh0QMo542d2qDuA5TM2AwtFDQA3IwBeQTThfCCUDYgugI3Nf1P4nqD
znjzNI2J/rf4+H/r8Pe5/cpGczLnXrJ4Mp5NIy4DlCYMetle4nWW7w2t1DPBzTtMCYpHMR7pTHI3
1LkQF2mZvv3ogyCmO7AKrLLHKiN1cdvXrGnmejkCOXSsAqYththVf6E9ziqWRHPr9gdplsNSPgh9
DagB4Wkx5i6Y2Az70wAy50Mp553ZW2t2eMdi1uplV4sBZVarnBOnjyWfaehnNeCHsgAXp3vq5u7S
dv2j3bU/BfQsat/4soxmFDTtnQEWue0vXP/onQn8RSNdTWBCi/RUQxQoxrHsBGTeI6fkz/bQb6vr
/3U0JSMSUrWlqGwZW6Dh/20AlIM+045eanQPZzFBZyYKb6J7NCTNl/+8SGmde132//0cmyoLhoJp
mqE03sUV6NqA6l5KcQDtEY5eOyum+wNlwXomiFMYUxdLEF0YSYqyKBx9qB7Suo627fb+koA4+61P
NG3bQJgb3+DT5ZM75vcuX27yZ+y1b4fG/aSYE9fq4yaFhMDIHyuPosBtx7fMHMikt8NThIrP+lbG
eKf8IEwC8i//2/bQmkj8e6S88lNLWrJGFUeCVR8P6oA2mPyJgNzvxLw5vTG1KzvU3OaoWgou4641
/SdmzcldUDp77YXve47zF6569QVp6fToCm5k7KM0nLToPEeab2i71kb8nVOCJuQsZXNqoWTqLSm+
wE+dogmDFl3uqDYmrwOEdfFukYFfCm0cR4qj9s/thXnfWx1L2bEyf6QeoMBgLx8Wtz7yegQfDg6K
bAcXqfskJRrAPxa4OamRoHz6AfLW3Z3H7LPhBo9oSvrTuah4r93z2x+j+zPFgXPUCcD7Y/YxqAja
U0tGEQLx9YC60EMyQjSBy8gjXr2zXb59A/2/BGkpR67JXGxfuKKPyQxe8C6V8WRa/8wZvadB+3ME
nGcW6P+FfOpO+OvWSnHwPOgXLx3tPi78oK0utkurxylfyU+2zacZ31SOX+McJHi6hflyD/XsZvSg
ccSybGf2mhSgQg5LA+9I0qx6JCzwYbi95YEefDa+y7EPztsfoPsLxZl7OrAcRCfg3m/9p6btf6Mm
VR255b5sj68z0JobrnIAKfncjqAui6EHMw+XunbG7AyGs+L3LePbVPGoxe8LQ6IvOLYKF/2XGR5C
9hqA3zcN4AFvp56D7XSxUAyN3ab4VDXV6zwUl8F1djLX+5ax15vftWWgPwuhkBRvBlPm+KexKfhF
ZrI4bdtFk3vVh/bRa7kIHGxMflt/RRX9K8igj1NQVMCS8p3/eP8LIEP79gu6qSgGkBX3MRCfn4O6
jdkMPpDt+b9v/P+ATK/8ZpToOGvbAAjXIUNn3xJyYhznKt1JRLrhlbRnUq/G+Mg/aMqoDjiefx8l
+9h56Ke5bf6KX2Y+XW82SDxoJhUfRssyzlDmgfgB6Zdw+y905lf8U1pgqu1ZKmLaXeYkxftEsXMs
eN86NlVc0yVswpZAupiD9KaAdNhKFbgXVu97pk2VHbu20E+dQfw0drm4lDOYkpw2BMLrc2pU0bZl
dPNXktqEGo3B2gXPcZXPoMXqfO/b/gIarq/b4+s+QUlqZkbwwI0GqXiSxqecNQ8sqC7MI69gMPuy
/RfvL64dKFZqCUFPE7pAYhtQhsZcQsnI3fbQmtkHinUGQOg7CL138ZLZnzJmAe1poXm6ohB19Jc/
23+im79iIhcs1r3twYUs2/6Rzc0Ta7rz9tCa1V17Aa4TZwNZDLxyp7gt4G0Eb3BH6T3nxs7hSzf4
+j1XeacFR4kIVrsby8c8TQ9pigqtGE7bU9dZRTnaBcJP67SF42DqvyH5DCDQ7P5z29hKSpvHqVu7
H7uY9TiFBJP3S7RZuD22zipKNguc1M95yQTK8OTS+9ZpnqB/hrfS7eFXz3vnDqv2MXuiXUGDANKj
Jeo5gVgPuBqB5J1eIEZ98az2w/bfaL7CV9Jai1aEqfVxF5zwmmQeitEsARNqBsrODgu6HZyfZo19
JXINMC+KEr2gMfDcfwZz/jqW37fnrwlcXwlcmhZzOwmsAjiVZvS8N+lBegwEOuAHBSh/+09001cC
NxWN2aPJGwFQZ/emW77Mg7jtxLMiQK9ja1yoA9YtZH5ohP1BC3+JpLPbPLOa9x0f8tfvuQrchk0L
KEwMHufGYwU0Vj+GbPgyla98+lHY/c62rrOOEsAVda10yXEmhExafaADiFGNlrzeZnolgnFkkMKT
SGwzuIBJcOd2e1U33bSV+BXQsCxoh5G9EdSKwE6W7tP2nP/W7d6zu3IKaXk9y2ZOOIg3x+Pk5ifc
iR5TqP9A9gmCLgaaGPxzXh4r+6WVNpjtFiDD/AO6aHe2M01Ue0pUm4Ntpt40irj0nelEOrCk/IA+
Nm1eE+n6X7Y/UxN6KjcV7XjvewwGXDr0zdggEUQDtYkOLVADhdt/ofsOJborYQbgD6A87gAzddEj
MODYNci9m7BueCWuC4GU15OAxyb/t29id/wypP9uz1xnnPUvr0IPoCRhNgtmDhbSB+4Ud3aAR/wC
PUPlbSV8W20RdSCQCs0gf5WjcYCdnAEc4F132p6/Jjo8JahxJR0bkeMmZtIJvKkyX9tlQLm+PbrO
8EpUo9RLE5CfwfDmcPCSf5n1o1huewwAoPut6Q0yTGPWwPQmlKucsjn3xrQTVzqrKIFdML83fR+B
jf6fS2ah6b2Yd6qmGpO4SsgCIQKuwdbjMYqc0MD87gqQ31eP2/bWzNtV9l9rXAUcOewtRhIOdnep
Cdk5p2gc3VVClPhAvJo5TJIPXzg675zu2Ez0YPpy5w90hlGC1JTIWK3t8hhsZ9A/sI4j/zBDReY2
y6z/ehWnHPCGogedVAz8A9rEiocJAJHbhl4X42ronI28Zp6NifPafvYrzzzUrZx2RteZRQlQq5hH
nwQOUqNjARcbgNAKCF467rjjunzvbGGuEqH+JLIllSiz2dPgB0dpGuTXPFl2e3Amn/42l64ujgXg
nc7OQmi+R60gg++gtI1u4bEHAGLm/WD1n7K6cZXV90EBbjwQfMKHRF19Q2I7OSx5vW2VlWzTLUlW
yBqkAb1nhYEjfnHS7017jf33FkFNNwmfOfrxcGxO7de6rzp0erVfSj58BkfEDysXP2xgq45Zflv1
yv5L8nblslxCv6oDP0rcdG2cDnkMvPnO+mryhMrfMLP1AdjB0Gjvu2RGeWcu5r3TmWeaezvPfhoX
WtuyrgOu6nJqycJCKiIfet+588r6kFTGeXuhdaMreQhlQumzFHcYoOHpBHB6X6EfpEfvMyOQFr/t
T9Y/v1qAsenGZOoFj4fcMA85HZ6AzHsBzQTfWQbNTuCoSalzTNcAcV5sLcw50rwQoV/Zbnjb9JWk
1FloLrJB0RN7VuEfZvR7YC8G8XYldxZB50VKWnLkMk1+hmjjdIjBZBT5jfWRMRDdGrzc+QidiZSI
RpmpIMOCow+fKugQj0kKPlT0b45kZw10nqSENRr9icMqLDIulsd+FAdeOodcvGyvgWb6tnKQMBLh
g+YIgbZQEPvn1qeeDzt7jsb6tnKMSGTL0pky7GiTfUnS2G9AlWUeiJWctueusYxK8oDHYjqyHt4p
DDNE0ek0ChBfs+bG4ZUQngyrI+gs6+LRFSWgFE6RHUjb5Sc+i/zf7U/QmX/9tKsIZnnG3KScQTEz
l+nntp6He7EE7o2jr/96NXpAElpljPMYdN//GC5UBjz07N82cyV4ZzA7gWO0RPr06K82Dx6Grpxv
HFuJ2zwrjWYEz1A8Tt6/RZ8cWyLbG8dW4tUcpNc4Hla15ZVXnQBVTfITsS10gm0bRuP2Kv6HyrqE
OMiIXdGeIjvo7YNfuXHf8Zdllje6ppITwJE1QtoImZNM0MUK2q9zGVwaYXzd/gSNV6qQuNywSxDR
IXLxbvFxcd248Zad4pjGOioUrrF5mWZgAIwDqHq6M0HfqAy7NIjlsHej0xxGibKxZ2ipg4hm18Xg
iCr4R+D8TdC5WHWLnlRS5+alBGs3CdEBYUw7X7WG6ztHLxXEAq6y2QYIBJfIwoGm9yqb5zUXNL3e
lqVVJEsi2oQXdc9jEBk+GlDE8btbT7tE8SUT/OlZ3TZYkcC7I0X62c/snSOWxo9U+IoH4CPv8QoT
B5Cd7xsnIsJ+vslFVdRKv3LLF0vNY/Cap1A+Wj7Sce9yrZm2inaUKVS70UuJ1DbyPyNtRMg6ezxu
T1znKuvvVzkZemtdP4j1ZdB3j8hBxRGaC5FtsyDc/gNdhK1fdfUHATVGSjr4SsXnV8CE7tuOHgJv
/AVxm9sK9ETJ/QxdfdXQolKczB0DSRAIS6FiE/DH7S/Q2F8FOJZONQES5iODkvQxr8dPdV3sPGD8
xcm8E6l/QZVX1inBddsMaDGN0ScbGmSOpMjgmmXI8wyi3tPLaLXx0Fovo5ugLmHvoaz+Jrj3/ljZ
03CQcOplLR3kHtr6WudUD1kA9GQyghq+ZqGH4jv6eyHm6U3BR4Dkz5RBIchb6NEW0/3islOV0x9d
KUK7Xz4aYFhEo1+Iru3fEGF6MO3lezD7d6QEiQ7NjnUrLvO83HsWPW+vynpse+8DlI3TmWbXH2tU
hVgu0ezk40MerPE7ASNuCYqSke3sn7r/UfJRzonVWeuJlPrl0U3sEIzwoLwKPhQduOgK5qWH3NiT
TtD8mYo+cqzEc9DODE+WYCvOeXDOWyNcBmx7fR8Jx/yKlpyd87DGrVUsEjfSXoLpnIMMObtfJdbR
DP19e200ScVUtjy59Fadglka+GwzrCvwIljmYy/S25Ktuaaa66AJusFDmb6NIT39SkvriQx7eVyT
rVSUDRqO7bFPUGuhaIHo8u5zxZwvhgxCg+5VvnV/oSTESYBYwZbrgSwxIbaT0YiNZigpeQQ7+G07
HahU3lhIgG7Joh1SFpp+0R4HqUvQCGyvrc5tlMQBKtXAn0BTFntLcTKhfja4fOdYoXMbJaQnkGaB
6LfA7WOACIJN808jmuczlu6Esm7qSiiDNteFoDWm7uD+bVvyFKR7D97vTx38928NbvR91gYBArfj
3WMnjCNtx4/NVOwUNN+fOVEhNkE7g+bVxjZhS/MLiDwfFq/Y2Tzfd0eiNrI1dECuHqo2LpPgx1A2
d1nmfgwm9rmB1sW2y+iMs/71Vbz2ExlZsV5BBpFc7Lzjh7W9eVr8Hb/RfcL6v1fju27DK1Z0KAth
Ozq7zdT/SMQILpC6Mp+CwtxjvdGtwvr71f9YYBDwnQ5bDkSOIojDffSc9qYTO1EB85XNlx59RG0M
yc+HIEW3OnG/2InzaXsFdDNXgnZwp8GmCzYxz23TsCNucihS3z1vj/7+DYeokE2nhfrAkBFktFZ+
hi7aaeiz05Dzy2RIsLk6886OpfMjJX5xTrLsnLlt7Mn6ZQ7A6d6CIa0yd9AMmuFV/GYmR3CkCJQQ
/Ln4DfV4UAraRwGGq8O2mTRuqiLAwJ7CgnSEm/r5SpQzPY/D+Iob1Mmr+tP2X2jWWUWC+UY5oF0a
62xM2UmA4aKCjPX20Gsm+9/zFgnWr7pyfobeutkAhVSMXm+ouUMFhbnk1ciMpw44bKux7tI2D/v0
NkjeX4LY6/+DeNYIbpAZl37UkGuwBzSVcSfAnsU5NFe3v+n94xYenN5+Uy2kK5IUaZW57l3pGXds
yH/4iQzTcflGwXWAE3cebv+XzruULdnLSbuYEqtv1OLSevkzNcvPHOzr28NrYjBQI7wo6oHmOLig
6Tw0i/RbjwMjyCQ/QH75yUqHG2NE2aJT0AZ7rsRDFxvpeLBSUEkVMzir/eq2ghjIzd+uSV4aWYLW
+jZOugR01+4PUNPskaVpwkPFi41mwsolAxYQTA+DC8pYD1wpFCRGe7UezR+oqBJ7lobNPThU2iBt
GBSkBQIvncftNda4kLeu/VUIQjRnGQq8l8U8m06TmZzYlDwPvvtle3jd5JUIF/Zo28QzcPwa5y9W
kl4AmXi9bej1i65m3hFCaiAkuxiVHfA92EB5Bqfbhl6/5mpoFuDZZnFQdS9QP/3o96ABxXfsYT3W
b38n66nYPwpSWYh7OG0sHAMsgvmp6+3nwGF3bOl2tn5NElJBgGMFnTzsNqiKj/kFVJyRVfn3fSbB
sDPS4OCQ4oFn1k0XA6LqKmSl6y8JThuxWdpQHJxi37N3vFNnKnWNeW8bZRnAVFmZH+xsiUkJeaOu
/QDHynZWex3svfVQVjuZHOH1/tSCTrQ8+S64TFMBNfu9ooJueCVJ1w7jTu8ADYhusLMvq9+4vIIg
li0vNzmrr2TpxR96I2hgIwkKXqOqPuasutseWjd1JTPjXcVwa6hTxiS3voHv5Q/JhocZXFg7e6Um
O6gEk9DtlujfwH7sUTc7LnUwH7o283acRzO6ivkDDxYo0EzWxYM1xXileySm8XPbMLqhlTWlRkuB
Cx5hc2Jc0AXxb2/4X7eH1th85Tm9zj1TV3k4lcAbGdjcRZ0fSWmcCntn4pqAUqFgZc+XuuxTrKg1
v4q6fAxy8x5PgJ/wOrSTl3UfoGy2ltkUU0+wX+F18XdhZ3djn0EExjtv20djehUW1uENPZkNVK6p
XeE1N31OA3fnRmytNn4nE6ioMMIZJwBUrpexovgVND070WG0D9YCcW5uEnEcikECVA3ObjZAwWtm
6EvkkE6Uzp7knaZ8S1T8mIVrJkVnJ4/rARxMo/HTk9YzHgvvGQedP+qfZWP+4E7zYYVOLY3zbduu
Gs9w19+v9jzQNxCnGnBTSclTlnwGMdQxqJ4Gc6+aoTlMuqu7XI3vO5JabEAuSevh51Lb/ZkmxTMY
LM+Lzf7xub+XVDT+566Oc/VHFCRVK5XhWm6TlyGnoYCqG1h+Ltt20g2vhL6foq+HevA/Nzl7eF1N
2uB5tPhO9OtWQYl+SH12QGsCsWMa6dFrzEdonl4SqDx65LZy5F9ummv7BEGWcAsZDMVtU4ZEglEL
rxFg5hqhRTzPTrUTqDpDKXkgdUnb0BovY6jUPAgxnmSRR60hd545NHlARWblNCslGDPx2JD3x8mv
zpCD3dn2dEOvp6orD0ogjOCnAhEoJwJuRdDyo0H8Ju9REVk4x0OmfoL3lP5y56+S3I57LNydm5Ru
4koMV8RN69ZYl5bm0LOojBF8a85tPADEUSIYEoNN34L8KkbD67HzyD2ATTuZV+P2KggLNdQSzX54
z15A2u78qPxh+UHAdjS8OiXuIjMUXPbYtjQ2Upm1J6OdStD8oXBIluy+JtwIiyoXOycajdM7SnZI
7AnSnzlWgEI/pR/9iC4dSGeTHc/8i7B4Z4f6q9F85ZoZ9VBxSCjKVcQ+5RBjdX0f2o3Jw9yQ0wC1
XALGryKBoHRSHftsAbFjfu8s6cdEYLtiwdO2G2uMCM2ctxHilD2BqCGOzFBRKVz5AH6AnaF1rqCk
DWx/4LwU+MLKEydqL/eZReLJsl79ogtvmr0KCAPbpizdDosUgAYTN7v5pcfT6G0eoELC0iwDB2Dm
NHFrZsey9rrnwWbe12QedzYgzUaqQsLQdlUROvltbNi1fSBg4aRB+pCY9cXFKzsegk7bVlqz3Tuu
porLoiiTzzNYu8AwQWqQ31n9k5U1c3oAC1YrDoHtdWDyc7LqW9c5yU5+1Ky+reSYPOkAbhtWsNjI
T37G7nDOBs7d/+DL/ra6tUp2BhnTNgU3ZxuDRxOwChsr7/Hc3Vl+TWTYSgJo8i5PhMArGfRV7T8Z
qEoBGQZv543Dk7eBZ9noiPPxLhGzIai+CAetd9A8NnYCQ2Ei/P/UG4CEvR0eXf9eB9LlNp5cEMGZ
YLvtjPypN8CknFnAr9rJCfSy0LnDsZuaocPBpj7mcQ6VcvC5n4bEO6PJ6kE205MfuBdwxl5MZ2UP
BXPstldqvF/FbVl2NpIOgr3xhNKt0WYQRg1HLwGV84x2sT2FZU0aVyFcKKOyEboIOAH4Pf8iWhsa
J45ngueZFntdgtZf6NQ7EaaiuGrXTlmdg/S2W4blUsq2fF2AC4C0IGfHNMmdk19O8NEJ/ZwPQJi2
JyNz3F+G4SeoWFMwbgkPpLcJFac2a5YjKAerY0Gwan094cJSUXICnTY0Zk2bh84w/Fs5WXEphzqN
OsAODhCFlq+ofKSnqpwS82Bk/RTivXo6TFmShT6Ee+46CnmxBfK2oQcasRCMs+lxqnLoFcx5ExkC
EB/DktOBkE6eWVfy4wRJxlUaYYYMUZEeeQ/xTBDQ9XczNGQOoFWhUOIVxVEMIPMP8vSfNFigxZD7
/cXvjOzoGx0Jg6EyoZ2U5eGyQEY7ndtvXS2rO9epuo8E3PWnTE79EV3X2XFqISGEl5z5gJ2RnCro
9j3V3Tjf43IlQmHw5jR5VJ4Lmr0ykbXHjjg2FpQkR8HaF7Ab22dTON3ZdPBXIF8tQycR0wGZvPkd
QKbk6EJANmyauT4KcCJfZjb8ModgeYZE7BDioRO8K75rn2zu/E6DAK/8Hc0/QrhBPFfCyb+1NW0h
ANyQD9w1xV1d4p+hrmHEPM+Le7Tm0gsLnM9kHv4knPlggmvlPXWgtjRxowVBL7p7WmMowYwNgm6g
4ZPPhsunk+NBi4kZTrKKNfUg480llCdB7b2YaK3cDjhNQlNRaKCb7cohbWnU5z8FdKcaSBxsj6wJ
MrXBJWFjS72koVEtTlB0g5DfAXyEO4Prpq0chUnmmWQS6+CEh3g8x8nS2Tms6uat7FGjXbtcgqE/
stATboslpLZxmHd5zjQZToWGZW3uoMNroNA0J9/AEv80g6cCWgj+RaTmq2uwccdEuj9StioXEO+U
EE6jHHJXdl/+W5TsZ+I1nwxXfpPcf75pmVWoYc1F61TWUscjWu1qw8cTiflQ583OPfAvrO29LKos
hxiX2scLaxE3hSFe4PhmHNgGiZyhLhF0Hb2vGkAELemT7x2UOO5Z6s/fLS6Hn3Pmt2GHqN2xqMbp
VNZAwiuU1XJ0CnGUjr45UOCrD2BcZzunf81zqYpJzCdozI5IrtE8NEeRVfHSQJEcXGYZCJlBin2A
TvERj+Y7W62uHKZCfkva1B0t8H+rHNhX+TEoD/ULAcP3gX83Yts5mDt4EU1EqdhfEGL2Q97hj1oD
O7n7SdhQO3RvPJKp6N8hsXIP9QcamSwLniq3Js+o87nft91bc2JVAcB1gz5jiAjSaJQ/u+GbWUEn
oz20+e/t4TUu9Xdtri58LAHPu+cjSB0DjNXu2aN7QsIao6s0a9AWzYFSRxoz5KWE47gBuP7ZbStq
Kbc4dwEepLRqGjVee7DyEIQ+BzrumFxjExXRyNg0BoNovAjqWeVx6VGhscBPd1sQqxhGp0+M0q+Y
H+F0K8JAgqhtyaYy2l5PjdVVGGMuodJu0M6LjNyVpxR6Fc8+aAfvsrYpdt7jNB6pQhkn1ze80m+9
CKoQWeQafXVXG2BNZTxfjh4Y9m/8FCXxUm4QB7VVN2IJZFxd4yQTA8KWN9ZxVeIwWnPWZsvgRl3t
nUjzw0suQbvHB6FzIWXvy8HFPgqr96JFQNHM++WNf25bX/L2BuUk0rTBueVFPdJAWHhQQIRkY+i7
YieydKurXNF8KGPx2nBcOFByqYbkCCHQe5D5v8hd2fX3L/6mEruzvTDw3btuJInAjcdBG8bYgMni
FgNZKqoxhQib4y6jGyXjeG6T9t5FA04n3Oft4d83j6WiGiGIELhmgeFlO57ZcO+sIHGJLp+bXtYh
Nv12fceBtQHwUG6UzSAlLmbcfALH/92CUYGOyZkOPDkkZbbX8Px+urDo+plX6b8jPoRdJMVqQy4h
XIVmzqukznHqjb0WQ53FlDAWM7PFUCHOTPLUO1/KtIgs/rzU3U1pwqJrCF59wjgC/+zW0oUI72/I
uRygEgG5hi/by/1+HENQ+u3gqcOZteSzG80WKLsDJs0TtZy9K7pudCWYW9/AG5XE6MXij6d+IcHR
xG1oJxJ0oyuRbOCZQZARrjpl7kMj2ddmcXZsrhtaCeEeEi+ZqJAkmqbmP405HaBOJZghzjeZXYU1
Fv3IoeFhuVEOpO/ZhSLyeawhHLg9uuZIb6moxgVyVbmZGdhZih9NtiCqrMMqO5wjFdnFV8a7A9SW
/wkogdobiaRXHHlh7GyfGtupeMegHIA6IfhzYuVQHBu85ugF0FzZ/jbd6EpAUw6NOssK3GhMIa92
qByoRR8MgN7+3Da+Es1oB/fRD945UR3geRyoqHSX302TKFRkI7Rk0NvclGbUQCsRh5bDVIHkf/HD
rsxv9CslnGf0d4zoejPhV7A6bjUToafbDKPGslVMZY0bdMQT9mXh5guv9jxmte3/3kCtQAnkqs7K
os2GJcpli9w5ood6oWFF6708pPsDJZwhONr2/hLMUTZAIJOCD2Su5A+RBztnCs34KoaxqLph4RC5
jPoV7ZDXOXS3Zx6sGkku+36T/VXUG2TbJmIzH5Kl0vvg1dVJUHNnaI1jqmi3OWtdPJovU4Sq3bF3
nCOHPCT6uCDF2V5um/3611eb2JIYhdMlE2a/ynGNM/3sTbehrCyV8Q7C1VaQooQaTW6bnTIO4bbM
wdtKMRpBeNv012x0NX30UtPMgKQBKvEgxoIwYJ0lOyGrM74Ssh4dLYHNFyJJQ30io/OT0fSymP7H
ZK6/3TZ7JXShm5qmZk7xF1b3EJTTpZG3cZhYvhK6CWnxSCoMaOp2XeiLDBp/SwhttR230QWWErio
6EuRD9kQWdPXuvzkOAQ6sI/bVtGMrcLbGpCQTr6VyGgBqbUJ/Lwlx/NyYwEV0tpvXQbyWXhTAKwJ
LjOOzxztwhfRBf1xe/KabfB/YMeNXU12Zspo7Hw/JEFRnOxxj7dZN7gSrKXE/p2zQUbCLc4Gr6BP
Zu0crHRGX3+/CiSPOVMeNOkQAUNzQXNNlPkesnK/E0y64ZU4HWwOLWneDBGvRHlwqn/wRBlXFn+9
zepKrPJx4hAu9mSEi8Sl753QH9Pn7aE1aUCFLQZ0CNokhzdODrRojcybUQ54LbrPQKIEO8bXrasS
rO7ErL4zLRlVrtuCDL1MjwwKouH2F+hGV2K14gzyIuYko7w2nhc2nvPC+3XT0Cpm0Qd5y+SaTEbD
AqWO1o+DpdxZUo3HqJDF2UFfZu72WNLMfwT5VZhP7HlI9rQYdMMr1123rQeJi4qMetwdJjc9C4nm
z3KPEU43/OpNV+EkWDZPo4HZOx3H06DB70AW83PCE+O24XXjr79fjW+VDOrrVisj6uagVQyO9hB2
dXraHl3j8yrSsO7L3g3wsBgZ3h1QSjW1LnmB1ya2192lm74Sr6QuHShSjUjxORk6aJS0E1w+t/EO
idfLwXvZ/g6N56vUdlCzNk0I+sqILSBs7uxzWe891+uGVkKWSYdmS5X0ES3aI95Uz2a3Vx/UDa3E
a7JAOROa0H3U+V79CskQ796ZcHy9ySYqvNDzuI8tyuijGWpGoRk4ILqZmnnnXKCZu8r95mcDkwzq
9pFk1rEM7HOR5k+3TVyJWNt0gtEeYZax9y42BRhD7EGvNe7oKNHaONUq8WSIyCyWI4fal2P3p1a6
O8GqM4oSrEuBlxp7zPrI+xEMJ7u5cdj1765ygI9rJG1L0HdYg3F0fRZNMvmybev3IVKWivajPvMh
XQ6DFP63pQLSWPSfIJyN158lTIR3gIzJzkfoTK8cgW1nGsyshG3S3m3DZMrbyBwM664dbs3FKqav
mjxoIJW+iDrmfnF496HPxh+gQNm7xFLY+51bsqPEK0QgOZjC5z5CP+wdH6CsXARuSC1AKYzixcRz
/XEeiws37dteuCwV50fEaFPQLIpoqkhUyOKjb3dnv9nTiNMg9S0V6pdlEFkf0qqPeOAea96hTeOz
15CjibKLRV9a0zyUE1Rly+JgmvV52+f+PqG9Y0cV/wc9WCjlZKyPHJlAchqIK+jATlV3J5b+lLl2
JPPlkAT8oU74zn9qvE+FAnp90AWs7EWUBsOhtfOjCdaVeb4t1aqYPxc8EiTpsUwJMExd4Z1AxXXa
NpZu4krsj/MMNjuPCUAciHNnGtBd513Vh35R7wmsrHn1veWw36YXatRAFoByB8SLzI5HNDn8rEVQ
ZrhmD5ycbJZA8NzmeC3YMZcm6dhKKjDnZkSTSgtzLcFXsNkXh4r2R+6xJ57xS2B0D5Nj3oSVtFQ8
YAUibSMYShHVxtKeJZfe0WTsNkYRS4ViF0Y/VV4Ht4IUgnlwvWA8Bbnc0zzU2ElFCmagzsiI6Loo
mIyDCwzryXbEsZzLz4vr5GFlBWFQ7PE5aY6CKmAQmAIIghDeRTSJofSNB7MUzAWfwW/0vO3Juj9Q
tvV04r2DJuAusosBit/z18Z5TEgWmo6/A6TR/cP6+9U+2Wf51NUorUfVDJlsy68PBWjB2rb9nY97
oa7ZA8gap1f/AZDb3DM/6KCoLaA170cggj9nXlcfmD3+ZhRbwGL5x7FN5E60aA4VKiRnLK0mX8DB
HQVed2+07GEe9moBuqGVyLcDOwBhR4Oh5wAS9ALMmXuktJq8pSJvUOLFxgukY2SP36zFOSaQzFqy
PUYo3cSVQ7k5BdCPMAMeDRYNE28KRcbDbTfVTVzZ5D1cVDIDLIFRV9QHCVbgRHx2pn+2B9fMW4Xa
zFWzqrEsPKqaNP1GzDIDvVFp/toeXTN1FehIoUSRQLORR679J62KQ8NbvOTuge10c1fi1xOeSHKG
0Qe/a8I+QWdRH5h7b6y60ZXYbWRjgFsdo3OLAd9b3qXTXsuJbmg1ZLssTWlaQvKgIn3oNOl0skBY
F24bXXeGUtGO7dpKay8AJDfA8E42mq99NEw4ByDHExqXkGLmvyYrPzuzuK2KpNLj5WPl5ok5MaCH
LLwrJnU5vlZiqfaUsHWvlypkCwknSQQgeZHPv7HeiEhK7su2vRMEKL2qehl5cAfZgW9gHPvgSnmQ
eEazg2kn4encWAluJwtsSM8Y7p1TvqBAed/PYGdNyGl7vXTeoMR3lldLNzi5fzc0ErpaTSLv7MSo
djY5zegqsGsGZ5SEVqB359reYcrpgeV/bpq3Cuoy+9zhAFv/P+a+bEluW8v2V074nW6AJECyo30e
SOZUs0qDS35hlCYOIECABCd8/V3p43vaZjuVt/V0HXKEVFmJZGLce2MN03FY22QPwTuag9mrrvTK
hWNtC+oCfLGPSlZOxyW0qGNDBYQWacjvCt6mlA83dftor/EeL4zvFt3VxQOFxyf6vVWQo2Km2YNt
8sZnzbvv99Sl9s8//9MR3c7z4AOQOR3rfn0n/WCv5+hZe0n5Y/Pzf8C6PHjY6AF9xYoxgXeCeBg1
6JUQFjr+2BfYHsuwbAznJcHEdOOUd97w7LdwgulNe6XCciFQIv5fe0gW1eS1SzQerWUPtf8ImuVt
SE1WzFcQCJeGYLOEe6nVsKpgOnqtzmhT5ee7TPCCs+930KXn36xhWpnVA4tmPCYgepD2BGJnOrZ3
Orry+H+/iskW4TX2VE4hX6cjweVxOzSnjsxX0FeXmj7H+n+anKyFGmvVzVhosbmliu4gDpJ/v1cu
5NVki+zSuCT1q8pMx0CqJ8OG90YMu0GeV3PZmawL/deFyirXZ3yvaX/sZhmeon/9SkkIxs8wdtOx
css+pvrRUHdlO/37eUS2ru+TFKhNAeeOiUrv/bJssyoEsp/1L9/vsr/f9sgW2YVcYUKleJqOnK/7
ZdLZuP42MRQ8PO9m5nYHcDEmVnWFdnFp7DfrOlKk7kwlpuM8uKxE2G1N8UP4B7L1fx96AhkegaFX
5birugBaZMbtTM9/jBZMtmp23tQU2pB2Oob17O3WRt6swvEd7GO+fH8oLg31Zk3D4mmCBoWcjq7y
8sV7mdTnoPKvLI0LPb9Fe5HYdriJQOOj18CeQQDaQnfff+6/r56QLdKr6OlqIoGmif4C9e/UgXZ1
pjKZ5HMyXIuO/37DI1tEVz8aWKtAnevYoGyWSk/dF4BA9IS99pRcOXUu9dFmGRtwSlm/KEyhhmSj
NrlfrVf26/Pm9j8rTGRrZdowUk4U/x+ToALttn/bhVM2eXd+7B/LUO3cdK20dGEWbRFedZjgBshi
iQUu3HcEPsctK3/V9trF/KWB2CxhJdcBYtoVZmnpPwx8TgfzZowCxEfXuB6XPmFzNhvVJf7QnYdh
jfIG6YRgQxolJC3NNejCpU7anM5kDJqumTEcEtXkdQmO1A6343INjnup+c1K7kKUxykgAMfFEyB8
uHQaPnN67TLkQutbpFdPk8kTssGR4B4UiIIh6dMFJMnvr+ZLrW+O59afOn/yvPHocZ65IEg5W9Jp
llcWwoXNYovzIqZfYY+NXVQbtmTGi96CiLlfqXtTSX1SNP78/a9x6XM2azkpGy5oia+RJP2nKPae
k9nd+4m5g+FRxkZ9JU66MFe3uK+ohYVY1+JjYEZA4zeRP6Umul/ir9//FpeaP+9Uf4qVWlo5TiC3
dwyDLp3YY8te6ulGNVdCsUtjvVnLtqw4swtmUiyLdKj7swZLVg7XVtmF/XSrakY0r/pBxeOxODvf
xO06ZFKE19LYSw+/WcNVLDjEUpEjlJx3YGl07yKXPA5hUl+Zqpcef7OKz6WFaO7x+CDnHxbnHWaE
kN8f1wvPvsV90cj3l4hzpB+++diHVW7HagGQ+Jrq56X2N4s4GAMLBZNgPGovAr0/1v49bC8N2Nv0
mkPKBRkTsoV/JdbFAEKDCm2G8TwKhTP6sdLJWGSMTm3xtm1oEx+16OfqwGPfgC3eeVAbqCJSVvsC
EihLLrkW9kZ4IqqAxkyWIrWiCq+FbBdGcHsdWhjIX0RQRTvGZV1jGCtY9IzmR1vfzI+qDzqQNwNw
wUcPxi0ul7r/sUiEb3avYmJ8UmoZjlyZXSnEii696rxxoVf4edL8aVOJJxL3TTIMR5rA/Wtm3klA
4iT//sy+1Pj5539qvJYlg8vbPBwFGXdzjBszV/bxlWVzIVnZ+rfyMhgrWfSYcqo6OFVgT+TqrgfB
I2vK4i52rIOWV/jQEvJjsrNki4mDbAmRwKz9Hk7BUKLuOvtqGvFjrFmy1fJrGlkJStRwLDHep7ox
1V25YkV0xTRfqZVe2gs203RMZqjxQp4f9/Xv66pMk1IfxPiDR8gWFsdahJrT3A4IN9vP40KfqwFl
JvgPf/r+fLrw9Fts3CQ8VkhYiR+dlh9dGNwxBTEF92OXy2Qr1Dd1QVhFvhiOjWlRqdafIHx4P8f1
7seefrOOnZNGxKDxHBseW3g6lJ9F2OzCmVyLBS8st60iX0fKenHwzDwuE2zKw9Bp3GCV14K1S61v
FvM4mW6wBp0/c38Ba0exdKTsx7hThG2ijxG36nD8xLMXrHohdj4FvXf4fr9fevBNCjH5taumsOiP
o1/mIeJ7mLRcWU6Xmt6EHQlyUEotZszkvambsc0ShivP7z/2hSyRbZYqmXXLauzFR0b913Z8q9hw
QmF1X4ppH9cBIBvX6FkXltUWGjdhQCFy0o7HJgnVbQLjxq+w5YnnVNHhmpfQhZ7aAuQoajvEEobT
V0Esd1bD52LS10iVF+L7rQhfUPOxbLWPw7eRGeMfmhnCtm0OiZmqe/3+aFzqo+3ijY2nnMFHFEn0
ofL5F7jkfYhCc+0rXGr//PM/HZWl1VQrh/bpstywbjxAT/jGH38M6Ue2enx8EV3HIBByLCl2fT16
sPAqxScFV48fm65b6Jzkod+TGQFQPQuZhqz57IN/FPrmIJohi1TSgVLOf3A0NkvaBrPrax0OsI4C
2OQcFk1eTgE7/v5gX5isW5wZ77wGVHuEikndHgquIJzKrxQ9L4zzFmJGuqXmq3XDMZx/E2A62imt
6h+7ioHR118nEVuAU4Iyy3BsoSEi1R1UjaLlyoNf6pPNAmhIJTSP0LYhnD0osKUQnfvXNtILK3gL
GWuSMSaBPw7HnntCp23bTdCB0MNd1KzNidZVcQ8iZPVjIBKylYzzoQcf68EOxyFoDnHp3wcBe/7+
3Lk0wJuDLGHarLVBtO5a2WWh7R6KeH2S0KlJv/8BlwZiM/dNH8EZ1SJiF6E92GnKS+X/2Em5RYd5
tAUrsUXT8EC4aesgl4u8Aka69NSb06yArIqbggk97iXVfUF4vQ9aj1958Au5wBYadiYFQESaKCQa
3kNZmhf4Df9ajqijTjG98Tv+66DEi4xt/GOrYQsPczJMemqMOkJrjfjpGI+CpZJxcW2GXphGWyk5
5q2qYa1WR99vbtTgv0T9vK+a9d33J9GF9bbVcJLW700hzHBc5S40Xgo04C1dZYZPTePpWunzdyDP
31S6t/CwqhmSwVBpjqUHVb/2y1L1z6WGrbK2Wbcm9yW9bUMCzNv7Mn4nqNpBeDkv2jGP9KdVirvY
C/MGuPT1qvnNpX49z88/nbMrqqW2h7v5cdD0AFrpXpf0DW/sj03zraKTCzzWC+2WY13Ece5TqvdL
R67l0+e99u+6c7P0AU0fgK1blyM8G041nR7GpclB5/mg2DVX2AvrdKvcVAiYAVHfrMdqCNSeGFwV
GC++5m9zqfXNLgCZvh734MVylNFqZUo95bdZXIX8y/en9YX2t4CySnX11KJydPREkI1zs+PmGgro
Qji+RZN1go418qrliPxWi9QLbOPljXAMViJhL13WDRW17/q1AAbJwsrk6/e/0oUJuxXVcwvRK+47
FiDAXtlapF7/YVmuZV2XGt8c6k7JMgT6eDl2BQ7d+mNvGmg8/hjokWxdpb01hGNDjC6zE7mlc3eE
09ebEOag3++ZS4N9/vmflnK0Ok/ami5HeHDUCPu5SOc+udLtlxrfHONlWHQ+wMbLkQy6eR+jEAmg
vIIRwpVTPL5grkq2qLJGGvDPRaKPCloA4bueRtVNvLTM3qE+UOi3c0T95t1QiroOUuL3a9ukClie
lqaMcUy5FEHL0Nu0gN2DOoVVS7B3B3EXPcuqmJOz0d1Y3wzrcsY+Du3U/AZdjTE+tDGYDztoVjLQ
9Ki08V03GGX3gsBTY0dnQ8w3XKBDRpeEtulg14o9IXcGziHZ1ELhEUT2IZkO1aLb4LEctDccEn9x
6mS1E/x+1nGYObYuyw63wTeT9MMPunPjp6iKw/vqGYeOJWu6ECDf92unyOe68roFFzFjwI8BbLUg
1dXLscRcH8Ei7JY+KHOncTcE79ku7N7Sxp++uQVydmk9Nw5EQzKM680cDqb7EhBaWjRTnQuAY1Dr
+ha8uza+lfBtWd+O01x2b2H1sY5HqIDE6m5cTTtlfGqRAVcGnkxPWuiifCpcM4id6EBQzUSZKJ7J
ICnIHiyyld24ohJVvgwidikSUO0OsMXVT2EERsxXyBVGQZZgpyuzUAjz6yBpUbzAAX36WMOQiZx8
G5siryuUEA61blqe2o5P4zczgQ341ID01T3NsCuOT7KYIAktrFJtFo1dTLJlZi5OueVK7VXDOZwk
+sK6vC1MyKBl4KEWqkF+NXu31qHKan/xgI9fbIOhcwGsAchsKUV6P0fxMW456Q9SqpIdKpoMPE/Q
tUVaoVa+7pq2aIqcjdx1GQGk86GbpljtRmAfsWVMZduUNwOIRvF+XG0B3JEOYpWDAdJPmTGrvWNs
Zn5qbK2jtOxp/YlALx84sSZyd00H+Ede+FBZfOuPrdcei7nuxjRMVKvBt/CAlK5HFtFfo6WLCLpV
T3XmNSrBlx2iJtyvqq/iFNEkBJnZ4lyRdaoDF5qJaPB3jNXcz5SMA6wAPi9FNk29W7PFVWWV2oiB
u9irBHNsCITgeUxEMr1bXVRFab0AYAiGJkt6aHWyKtxpPlp31GQ1fialXzVPagQTLYWdh5kOkZpx
3iSiH9U7j5vWtilwoqQ9Okra7pGuSbVAQBekku5rVCd9kltgfNddjQEEu2gBMx8a81VFgdIvx7c0
VoJnsemWKJcr580eylGOpLYvV/bIqhkunJmAc4/bQap9Hru07dXcnlQZxNHeg3RVfKOkB+2MIiEc
Sjuqxt/XFozK07ByQfZEKP1rG3hvuaE7VwQJygIkNLdRO8nqvY3b8h2dw+qTI1aLF6tj2epdY5e2
E7t5mML2Tc2LVn3DtSTlO8gq+fGYgjMe8JvFBpDpTNVUskplAsY3GsLmlswJ1Guakd5pTsLpIGbO
2F0srWhhzixAEoJE+ejeD60np8cSyuHloZZCFt/8coRPAbojkOWXARZnJncoiy2ZqIYJYFxJgUFo
gSWfbgrLYB8NzZmJ7SUme/XRiV6YO5zUcZOFDFP1bdcLnEq4mS/XFy/hZf3MhSrUbq3AN72XUZOI
gxx7X+yZncQsMmuDFgyglQ0hbnaYgJQx9ArnIK8RyJgDOChSwtqFQrJE6iqa0yDqVXuHOnIJBb04
KoOdD08tnhvHEn7feN78ylWszKkTLg/gRV6nMyTa1qxenn0IQa9Y4ApXVGFaFWvqgv7RlRCFroc3
wusTt2tg/fyxhuoKy7ji3D4tQce+zJwMkANZXSUgXqZscyz9FUYCOQubLACp6YMIJ9JnnHI/VQbO
wlFSw0WgQKTdRbGAfXUtgwPYw0l7YmNUw5y5bT6NS32fzLweTpULk5MfGobFvchgSJNYqo/QFm/b
fR0KikXSeO0LvNyFS9eJ1I+sGb7gGcQnugbVZ18Trd50IuaQHHUcpneQdiPRznOQWL+xdTy6DMkz
XXOrm0W8aQNB9MNa1pAbt5TTPi2K1sDapIt5eS8XFuxh1XsmJpB7+HogCosW7qa7ED67PfbVdVBV
Kqxn5z1c/Upzr7qeovdmHJaZayYhUtNRE6QJ5KfGtBJDkWTK6ZrAIB5E01TxbigyU66AkPXjWMob
Ha79ehsIO+mUuGiE1TmYv8l+DjqhDolsvTXzWQ259cqLweeJUGxYbkgX0Ps1EAsQGhAW4tmM7JTB
CZP6dmeg5IVia034eDssJVTm/XDu0EoFoyXXJ2OVloFbZdpEReCfZCmwOyYF7odyMwxlnHGg+OP7
WnoGc8Wt6JCQNy5Mednx/qN2o6lforXqWIrNjjV7TXsZ5sk4+10+uJaKTAVJ2z+3pSPmzpUcCAAP
VsI+GPzgSN81xBVnH+cibnbG63STBm1U1vnoxBicalD8YPoOusKjR6qCZiz0/fXg+XVcZJVWXnMw
8OigaQcKDPk1jPn0kWEn19De1mbJulnRMF8ZNpCnqZJdt6ud6uhNx2TBDs5vNSCOczhnqD9Rmld+
HNE0tv7aZkulPXkEiHRtTArl41Hek3Uep0yOE0D4Uw+/d4imz/al1mBk33m2rNk91XEywooCAwyA
AwRBX6doYF6VAxI3BW9KjjJICuukJDgsi2PHYUSQ9NG2wVCkEFiWBAY+ktcQ21DqsPRFuDzAuRCi
hLHSY5CrmPaIlKDCNz+tBYye0tIm6FFWQNnxjacW1TwGDoLWmGqyHdesovPcZpPuF3voIH5a3fQR
JN5yjjMfZ2+j1yXHflavLy1g215GKBCmGWaThBVJOYGbrAxviyN8JLAF4+a8DXKAskp2kr3s59TE
IdZbVNu5uGcT4oUzjxmcrR5rCekXjBftq9BL7J4kNOB4jlVa9RBAkHaFGP2o9S1yds/f9X4PCBNW
efsBTFkIejEEguIUJrYY79owWOWTw6nsfSN2AFKLSdacDa9aMDGMkaFKqQ1xm+Y8b6I34UCHBHCr
AbxwPI37NqoAd8O0LvwaYxzFbs/10NY76mDm9xhJCJfvRYcZgxo21WVWe3D8gGqjNzd5DdIHS6eC
Tb8Bat2QvKGkjvZtPfH1GRovQZhDullMGZ0W6IsoCEjXWZ3AMnE/Rn3dppWbB2/XRmJktwuIc37G
ijBhuegSk6Rr5Xc0m8fRX/LZJBhRBFqSn9FcXb8fPRa+GeUaLPemK4fy0IaNGg9aW4c5r9bC7iiO
cZk6vyYs1SVu0g5CLm2YF8Ku5QtKEj68GDoLy6zISfIrAwzX7uuIzd0ODkMV4AqRMAoGurPtbqMS
JgGhbNgtblCG4JAARVWe1kbJ8L2/lks+Be5xseiQzodn/FiE9mGuAYLC8erklwA+m3AFVbWGceS0
+N1wa2EoE+4LbBEPAW87kzra+uTohXC23OMOSIw39QS9tbxpiWU5TjLx1g10Sm597s8yTXyb0Nyu
jWt2iz8ZmiEkqOBugHhK7oIaicIDLHna6BBbhhvhRoddfajXol1/a+EYDHllZz32CO/mdYIPQLKU
cBC2s38yc6R6OLzKzu7jIGjCR8/nc5x7w7x+NWoKIBxYO35EojJgx11ohDOvSbyuT30V1HcBKwke
gNBwLycH5TxYx8cFqCJa8p2A9kmR4aSxxc5qnMIpDJxifz8PVYwN1oXRV7+KaAWfZ1uQXaWxS6QD
wGQyI1FlyY6tDVTz5JCEH1vZe58Kg9gxXZuo87IlgXLubSFYkeQzG/s7hKLkALsPzHE3CgvfjQgy
7VEhgFWKbQ3jMWIITRNaRUsa9hU8BPS4LP6NKsboXTXAI+8+XiopMhq3JnkoEXK19FDhOPGeC408
D47EZnriYVSd0e00+LUeRQukpJDqkbVeaD+PLlrKNBYh57nELk2OuJULIfoHygaChJbWO11MTQNv
PIetoUf9B6cylkyVAhzum8zDlS/yQqlabIUTbuNPbmyCNhMJIqU0Rnj03MRt58NvQohXhkD6Ja7E
nBwVk32bta2ew0Ox+vP9ME79UzeLzjtgdx9gZh6d59nUTnN0KCNOkFzFTVUe4q7TM/ak0rAHUZJp
eEhYmER7Oo/r+ibpexG+qrIavixYI99Q4IOpxYxZCBeYdSnnzKxBrPOhgLbWQfdAet6ZMeLiEODx
k0dGVvYQLjrApliPwTPpivnVunpRh2mIwiVlFaqYIBbriuYKdXe1F3pU5b7lC3IR5hw0JUntRTRb
48TNJ+P6WGVRXWv6XvW1o/fBuMBTAHkT0L5VopnOymbGDMe5qc5KAhw6JHnXQmQ2JTBiUftQyHDI
+14m7T4K1FA/dGVXiByieFzvOG1ocSQwqZT3g6XnYwvykMGt7P1gfReA2bOegPla6Tu/NGb4Uq3D
at7XrRiiHcyk+HxAHuHzR4QxKvnW1wxPCdoODda0WRfHH7k/ouIwt5XTbxsi9CcK01z/t8VwG9x6
lYmSj91quxlxIhLajLUNSXZJ2VXhTTQTnKxtBx/QrPPIDAFy5Sj0Ez1V0vDJSzzyioQSqb0yRiS7
ZlDE3EKVfiSHBoBMsV8aqOyf1ZVHcyQjrXv4F8NuCYm/on3mgY3fQBfN8fCeGpDyjs5fuuFBL8jw
kVMyqferE/OI8gaPLHxx+Shy2JIK7yRt6aC4bqvqV+eMWXIdJCCcjBbg7sznA9UPMXZJPy+CMGLP
iyKeznB22Bn+7lKNT9HYmB3+AmW2KeBS7Iu4psk3ZGps3qmoZebokRjQPTNPtH1ekKHOSBmWojpN
LVQCBQo2q2f3ARRok5cAG2otUlSXEKjFUS/9tGrX4KuGn3l/Mp3nu5PERgT1FE8l9ZpGoRymO8eV
PhPGhVnnr81MISsYLI1+tnBKeVXUBSiGVEvl0oGF1ZepamJ5DHlJ3osmTPzMm0gBrSG6Ii/uRuwj
uCaMHDAd+Kg27xYyRbsBti7xB91DqPjUagYlZ2KDKj5EwvMRsxWlCj/EMHj3U43sv8mblVRRfTYr
CZMB24pawt88Wwn2KXYGxYN1MiMyY+tw6TwKf6l3KMTQLl1aydYrugaXqrMbIAaeTzR10YGTCbPV
YxRJkxsUyLMh8hkEonz9pDrHD3ESXHMyvlQg3JayqaYdkb0+Lsi6cqhrQ6NjsX/ACf/j8/Kf5dfu
6V9F/eGf/4V/f+702tdlZTf//Oe7TuLPf53f8+/f+es7/nn42j28yq/D9pf+8h60+8fn5q/29S//
2Clb2/XN+LVfn78OY2t/bx9PeP7N/9cX//H191berfrrLz997kZlz62Vdad++uOl05dffvI5evA/
/tz+Hy+ev8AvP/1Wy0+vn2ZUaf/V2r/f8vV1sL/8FAQ/Ex5jASYBSUiM/eqnf8xfz6/47GcfKSxI
UQnlURgT1LiRzdnql588yn7mIGIliY85ziN21ioduvH313z/5/DsPAgVcYaXIeXy0/99uL8Mz38P
1z9gS/TU1coO50/9aymd8SiChjgIQVGcwJEm3t4TmBimx2CiEqADRbwep6JZGiQnyicxHfKSgJX+
NBazBZuKz8y+djj7UOMMGmF21PNq0qYuWWhzNwexdCes6G54ExKkEHnEq9UekEwrcyAipDAR6nwl
ybeyY4PeI6YBR9/HyTvuJOFtn5s1XkUetXQhJ40A62lqBC0+s8QiaCsaW/InBNGhzgSFY3y64IQf
9wUU+NZd4IGUsoOYpl/fIGJtTV6v0vnZDMIekI9lAptCW6ne5s4rnHcfh2GyHgywH/2tX5n5xJsx
TnBsK2SjOmY9P5JJ1uQAj0NaHWBYHiW5kDP8QaZCJP2BTZqFt31cQLDCq7yKvSTe3EuYMS0q2ukV
wgw3ZvEU2eE5qAfXOuw7JO1Lv36PcKqKjpWAFXIme4tuD2hwAwaYxSgkMi0XJm7htHQzTg393fcX
bAMAob8ktmLPJkRdMa3hzkNOKLj58sknZF4eEUWy6eCLdWn25TRXza03rUZKpMZIXN9IFNGKW23g
dJIHS8Lmt0s06enUxCD4YNMTi5/bCGy9fYjADg8xGA33GF0kiB5MjOCLI1cDPfppaWofmwfNETQP
Yw5/7qTf6x7GFZ/GBpQ7D0XRFP7yt82CozqASNcYpgVpRVGnsoU49OMyRSgKsWAK2TvQllt9a0Th
r8tuYOOk30kR1ctHzzopDiOK0uwUGNMOO+NXnT5EpVfFnzDgiXpLjE9UnXYQp2r2YahhYL8EoYe0
p0SsgvPQBoaTVBh8OLbxflgPyAlqf+eZRpa7qefDdJqrIhmz3gBjAXBFw/SRd1HTIEWB5dmdh2IK
/U0G81LP0E1wrHrnmRDM3sBKUT1QqCzVPBVBInWc1rWvw1tF/K7cJ20024PrWlSKcxxLg/9BzvHQ
vXDukS8LRY0E1mp170FUnI9+T1MyuMJPA4JU/BgaB0E8wwtD8p5WFIWhFbaH5q0DPLDJoJc8ze+m
sCQoYrYw6N3LkRubEsTnWVIJr7lVYWjlHtLh8/Ay6SD6IgFjbDERZ1SVH+ZQwpNAxSgN4HMnEd+v
61QvNw2CEnfyNSqSJ4NJb26skfNMEQyEbCjzNWRIA4ZWDuOv9TzJOWVwBtMfg3BOylM54FvfMpgm
8qdJcEkneFer3v/Yaoi3fsKEsd/CoYPy5wJQCBzjdBwsp3Wstf8CxdcKJb2FrxHSvcSzuYWVhTUp
BwofTS/94j2LqndzJhcTD89OdFTfrag09YelsKAIkBZvO4Q1Kjoi035Zo+MXpKgHFDHsegtWwWCO
VFmaPOkJpoi7qI/L7oDiUNl/gUhr59fZoioV7PqIlS+hKuyrDYdCpV5n4/euDsyUJ2Et52PRF88W
GFkEf3HA7mYx1/UNX8FgK9Mecf9yAs2caVSprZmQZY2obEBxDJhalJC7VSYH1hSqfNPR1gH5RGUd
INHsGsgwa1sPc04iV39Asj8jYIZlxZQvaz93XRaYgPTI5cF+gcCsjmxy5LWtim+V8wb9BgJQIEkq
uUTmgwfexAAhA5TM1KFVsgryqQ+GIEXe05AUtdD6j/vB/1UAcF9/7ruh+2a3x/tfIoJH/VW9tf3X
r/b+VW9/8//DQICeGRiXA4E79PH4qmogAv87Evj9Pf+KBHz+M+YBjnKw2UMWYeb+OxIgPydhHPEY
ho6R7/Oz8/kfkQDjP4chj5MkpCHg+zi7/wgDWPBznJyjBkJJEuPaJP7fRAEB/vsLRCMCwpIGHCFF
yMIYkqHba3uAKKxvcTmR+wLVGvGhqYZXLgHZLarwrR+Ru6JbwGGMUtKJ17WIDwu2mMxf/BG3iR3u
a1l/I8PjhFuYMOxglqD3vufusEnvlxqCpxH/Gkcd3E6bfa/1rtbLEySYb2YbfYAmU15YuVshxQRz
0c9OxRBjiR6SMZXVjEIM3U+juQ+XKGub6M0U0GwgcU7ncNea8Jm5p1Hdogbz7Pz+TgXqXTXHR4Qp
Ih9CfTPp9a6MphsjkInZqIBH2cdVzQefUxhDtcGLWex7v3njeeEBwimvKG4/9P2AY6K4WSHn3ugh
71YPd2qIOIL4caLD3ixJJlAltMmX6BHZ5x6Hxm2Hr0+Kp6Z6nrrk2erxRq7khD0QYNIOfO7yAYaK
MMYsM/i3fHB7KNtC3ifKuBvuZA9/T6zLsm9O46ryeap33VTkXhiDf7agEDbvyCBSyOA8GT85qPJm
hR0uqLKPkytuBsX3Tf1/iDqPJbeVZYt+ESIAFOwUjp7t2HZS0d2S4L3H19/F8wZvolCcI4WaJFiV
uXPtnfOPmFSEF/O+JPTQvsExtX42Mg6SkH1onlHdiLMztaGzNk+ra3Re2pSPXbZGNPaZpxfDNSl2
JS0ScjHoOZtNi0REdd4/NzrL5jXzU0+GiIFnvE10TkV6aCZN+A2j97xA1UWZGaRxs4tPfFAvDQuB
ajJUCmYU22COQZ1JL3Ow6jMt5q03fUPqEbOYp3ziCSg6sNu5vZgFw9ka/VnM9p/aZNhSpq+CV7Gp
GX2L6q8Kq4bepbGdLfZPt5Pz0neoo23tp914GywnpBxj9Nz/0OKzRNOurnnC4IBmPnTZiyCd4rRk
9XFK2scuKSD3s3BVfcfe3lNTXs1e84oa2dh9sLsm1J3uaYqN0EQW7RvzyA43YiJnLOjylInvzix3
bTH7+fjd9PlXttxXIk/lsdPYDiuY46bYJdpJYbjKgKc2j0n2bM6r3yipz9zwpIr4amvqGTMEDghT
BpMRsXMqLPuh8TabvbcusBdBHy/ZTJ2jy9vUTUGFYG9lS1ADkrDfb0coeGC268vankEpIuK1gKZN
LWLXO1tjsM008cmqGYypfoW2IzfUXUXJHhLx6vbOq1GsR2SSnglo+Zzo42uvKY9zemrjfVe2i1eX
1sFNq5CYiGuaF6exdaKs6L4Tk4Gg3T/aSR31669aWH/M1PaXBsQhVeS17eVHiRmMAbnr3DJbiWaq
5SQ1O4ijJEVs0Cuf0evrQl/kj1IcUGNUZ32thzQU9nQW/YC3k0+W4M6ABKajhrTem8uTzKswt+NQ
74j46jvzowbac6gSFDve6xol35B+6c1bzwyV/MUQRfSttZLEb9xllzXLDgjN2pTT4D7kuu0r2yN1
2N+kXM+tEJf/dOhMCxVSgOYM4iB5dhl8oSOKSBHxjzpun4MW+4kV/02sIfPmqS4Z7qBAptPFlNbr
YLUz2x+OmrHdl4qiNiP7VexG/ZM28qnt4n3ryt/KMnu/j7uwNtQ6NPT45oruOy2YriqtdTXq5rfN
Do1tnVSFSYbGvJLh9H6Fs/Sm0fzcxn6XYv4uhJqEk2DKmUGJ6GVCfx6UWV2cmKoWYeHEL4Osjm37
R8j8gGPoAikz+OrR7LT3Ps+f3LZ/tufEZcHT9GyQ9GzmdWQsdbixbCir1WjLm5c8a17XsXheq41U
yWI3zW5Qd8lzLha+uCXkp+KpVCOdCBlMfRtKHWU2869W+LaePonRDsS0+mA0b7ZMzqIuAgsmwxFs
WRHYd1nlE6Rvg+iqgLk6fHwn/lQOX4OcbSnBmq6xp7ZTEilsewMuq7SBA7g+ju1PFf9xJ5VMjkPS
80VYb9V8G/J0J6clVBTLH+st0oV+arXqqJqlZ3Eq6XryxGwEPb512WGrnnIyATyt6kyvgKDXzfVY
dB+04X6VfU2cbOaq+YnesINaeF0yBmU77uAZ6ehGb976I5O3nWU252FRP/Vs7T32rn3YtnJukevt
voMy0F/YczLuMjZlppv701jrv9wU177mYtjUyvGnWd/ZMiPYmEfZxuDM9Wv5zRLljs0ErR8veimP
VVK/l+xg0VZ9P3OyufoaxnMw0hi3Kwp7HfvarM8ocM8iqby4TK8xYm2+OZGQDVODpfuEu/qnNMXf
2C4/srn6Kwm9nXOzAJJvX9S134jQL740Vol2WAom8SxTxLfCyEOQSNuv8yIaEtSAuP1xURUCmzwC
YrkyL+U9bpz0sM0oiwzbxbL5el2d1AGjcIYPueQHdpNXcLHdose80eK5c9QLE4F/IxkJjlo+9fKW
p3HpJUlpeq1sllBtln+qkl3SldqgTX7HfgUABANK1p9y/mwGi4EsnWusR6wEpOtPwnZxDM6O7JZb
rldr1RtzN701/MlyGIp1xzp72OzVt2ikaYCUb4MFkRD2SbEdNil3c5W/xBorpbb+tzKJP4zNNqod
5TzR2hnxHDLzRjZPWMvcdEfTjsmEYQi5bL1vTMl3qRYhZP1zuzZh0TMcs/Rve9DOujG9b3p+Vab7
pF+p35RCO6lOdlpN42yUZdCzrJK4k4jD1ERNFyxj1n6ERZ5X3ZonRZbQdGYZDIzugn6wbb+Krb1l
LMcYhCxosLV4q1vs5tZ8SdME+1J9rMz65k7FQ6eK/aSXDxI2Gy3DPsd0L1NHx74pw8mQzrtDpx46
TwHGib+xApEzPeXkVev2zlr1S9F2J4teC+VyJWK6WAgB6UcvV4vb/SC3Z6AoA6HG1IMmMz2Co/46
MdGtKLX2DCM3P9dSvjGsDFQ5XbW2CAfiFLzMYCv3xm5qTdEBG9xzppefyti8tlLcEJ+/EjeHq6q2
NLwfk4mSvtJAwwbxmcxMgRzqCPgOHXRIS/3KfZ0N20/znj3gBAW7B7f8a9HZp06KveGvRiauYVyq
9dsG41m3jpursL1crrtS3R7Ivngwmu6sJ3LvKjAMssre7nsHEsd8LJrtoMRh4b62a/5qMhqzEvZG
a23EVk2ecoXZJg99myOkzC9bfmst/TqW2ashTG8z9ZOiD08NF0mvyEgW7qUq82N6XOMXulagB5Rv
F3lHPytFH4wxqzfq2fTT+hEV9tMo0JJcGUcWpRT6+4Mqks8eLsxwkj+otP3BzZrQGW3XNxwlBCFx
FbifdKt/Gt3NfPZ6e1YFOMg1bJZ9NMt+Vwg7rM3mi6+G3eWvtjB/yn4pfIJFAwXwVTG2m9ZsbSit
Vg/ccvzvx+IWLdRQHZWjky6vbtO+wvYtz9M2HJNcEMoOeignvKKib1i8Su26iXUM7+vE21Gp/CmN
qhITkc1sXFVbf7MBTMDt0sK6lnzgB31pcr/cdvbGHsNKjfsgEamC+UW+G3LzDY0t47Vm+r0T34qS
G96xz6qsn5kv8hDUYsds6lKJJSy2KRyr1B9iMokocXv9PpAyYGP0Pg3Hgqp7yX5lJX/y2DzmGpHS
Kau652LaTstq+Jkz/clyiG+2LEq7fRmJowl7oaZ+mbKKXdN2lakfFk1DyEhd0PaEA80eQ425dhhz
+fpNLh9Zrmo7r+wMUoJysCMnH/+2tupPPVDSelEaqhNmYr7unmYZPwGWYGngShL/Wq4bWVD2zW7Y
byyybVr7YN590Nas/5qQI57mdJVf621ot8tOS0gvWvoP9J/T8GGP1TNpt0fGFs8pNa/eJUxus7MJ
TJVsWbTZv1MOZyFfFbTKAmnTX3r89LDg9wtNBJIoGH+J5dFQneVjIJJnc3KvWcWx1K3hjsPBkBaB
M1hRK6YPKRiS0GYpJ8EfoaIL0yk9KeY0BC27MB3N5BJo90NZCb+bhqPSgNSr2/BtZJAFznqs0p5J
Ko2FWXFHwc9IJyLNdSeN2RsWN9LdD21Qosn9BYg850u4tRb3EcZGmGNPWRSK/ZfUUEMIulCxuczQ
wYK+jF8TddtvVeut8lldCaxux6140mFEI7q3M8Tqx5jUL1WtR5qTf+ZPcVKvASPMp2aaUGW07Ga4
m+PZ9Zz5vIU3u7NPSWxYUarzLPeBO7BWhb0eyG/SPJraz1aZ+2TQbIAclgiub/pWH7JsGEPdtZ7b
5V7mJz4q41UX7T9DVbzCQQ8uPHOwj1gSkX6QLlmFqR8GNzkY+cvgKNR8wryNUx92S7+bh8IfRP7g
gHhPZbMrsi4swJR5XHt1iBIXS/XWmGeCRp4KFL1e0y/WYh1UDfcMh7UdcpcN5EOaVMObrV2N7q1P
iY3/Cyw8F1Cd/9g1ehRtfpI8cPA/gcCb3RnndrrgrPZ0TkJdth5Z8KFqvncFHxrl7Ijg7JJSZwr7
+151TD08ijVHJjtD5unW2r5t/RS2erS12EvG+GWdGPOplW+M654ZVeAWU2TDmiVxuCqaB2L6Upsq
uGHnT/l6jcXwLJ3uRfIKxjmlS80DRz/ZPFQbpYU5vNFEe0VDGH76R5juTtrNuV3MJ6aMZwtShSZa
A+KNzROFQRG0LQUY+a6yYDML7WeljDv+b/4ntZdhn+VxkOQ/c/4igDe8Ad90rMK8MuxsWPNKrS+D
sQKtm6s/tjlwNcynsrUeFiG+ysZ9mJfyaA/VrTSbU7fpq2fW7afW2+c7aLphJ5qw2zyw8ZanoWTI
AQzH85YvfpV2fIiggSZ00DSxetgUj3p+ByxN8UAi2oM61hK05U9TrGeWhdzQiUzPVdOvlMTDPp0v
QIZhry/P42IUp3IafmKn4+Mui8UbkpjLoHCOvJZAja3QGqsIrRw4eBCvikZlOxi/mb4FY9IcCqO7
dUy5WZurUvGXYbm271OjflppFrRouZpS0KbmJ0cR+7RPaWDbqHC3nWZt+7owXixtOQyPaJ5bqEo2
VIzipBUUtcviD9PwUaJ2AENz6jT8o8IM9E58YufZ69vEdFqFBW/a55Y9B1XSXQrCc6Cdh6ca/7G3
1MNJuunJnAnzGgzflevjMMBJTrPyaFMQMI2QiWfG+cec6Ld4bSh5FKvcGRkNVaJczEoTnpNgPHAx
bzm9fHUnY9cs8z5OMChQefnJcNwWi0PXEfGpK+sVQk19nBzL3qeNFZ/HItiSdYRHzh/EBG9f7Pqs
augS2qDKiiN0qkaJdurr7Eef7ZeVWkNn4VhfuHfaOubiKy/GaCowb3FoOuUj4E0sqaU3cbW3cT9h
OKCw+ZtreWRsRRPlDEZmW7zG9R+rKK7CdWFZmn2SSP568wUIHzSp+SayfmexK5Ox/Ej5mANM/IlV
NWhqZ1er5274VvrCny0CprrBoO95yzaH5xg1LDFGf2SAAGmp/WTgCCnkph+vMB+TFXQJ2t1i/vbL
0KHkb8CM5XgjMI9WFJOw4IRQDe2Cu/Fbo2eiGBm6fdU96YnumSJMBgOeJg20hLH9GmQZh5HxMfQN
4Xj0OWkqz63JstVkV8/nzE0iyv/QSniRxUcjvxr1vc4n08vT6mXJ9QhZPKjJMRj18p4wCbOmqRoo
IMVTNMmjI5IuqOMMVbLUdM8YX7upykNz6p/jOy3fsgcdE9EFhuxsEgg3LX23z3TrqKXYEHLaCVWr
D7PMP0TvPnTyXaHCoRlXXvNkdqMU128h5b/l0KJYKKPkhFN19Lt8exZ68uuo41+nKal9MiMOrSwP
ZMq51fSVr9gZyg/5AmuDU2pLtn95FyP0ifPYPHIu7wecuE4cKK0SOI6Cyko7jbq6OSLICd/t7PZx
TC3O4vUb/TbUeHkLTyTVrP2arfFPUfe+YKJUpsfcif0qj4StEAWcBOOUXHLTuRkZqFtue06m/slS
ml/ifbVzQTDrlDmaN6rTaTFT5LnMRJ5sB/wEJBfWyTHFjJmAmVPXrg9d985HfFFQHwocvqkDKZnX
J2o6p57DNhM79l9EsnYAV6j6K8AK9rOZ5iWOy4zr6HHbLg45Ea1ogzWhtkx/c87/jFEhc22OtZko
OjhEjBoZ+JL2glpjexvnBgOwcJqba+kuUds8M+xBgozR+bgKc7CgAlGjTq3Um5rqTO4cGg55uctR
L4y/erUwbqL2tTBTsNA3v0g0ZcaQR9Ej9jJGJme1BM6F7awX8bd1vGSdwbw+nFzutkwWnqIfbP7J
PCnD2W59Oo+Xgc1H/RC4jk3hQoAr5p78mmJ7yMPEurT0YUPePNrZ7Cv48raSeNpe7FVqRbx/TJ4D
pTlP4+t9EeoEZYdlg3IlnOpw7cM1Z8GDHbGcYNr21GCwyAklfxNW+T5NKyY9MhiWOXB73W8m6c1p
5o1j72vIaErLiZNkHsvV/XFL9gs2DrZGhLOhREs87rbOh+iH/VuD/l6JIFyJ5kUj2mEyQL5JflR3
k1qF3fwGHh1xo+3wEdFkVf66ED6sKqGavBbYg6yBbGXlFKsWPpHV69U+6sp5t6qPi/o08s+W8iMf
Gp+VdD5le6CYKp8dhir3R2a6n0FQxrPz0Ewn6Tyy1yBa054S4wfo8FBYcvG3tLy0ULBLr78m7D0g
UeFCdb41VdhM606dMvbyrfxehqoAn83zXQFApFt8jVzi40f5oIl/fdWHSnrryfmKGdnTYoBC936c
vKqa/cIYvlFqTovumZSIyLKtCEX+WCbuvsg/WvYM2g0t3xCt6Ngp1qAfY7sqw2s75hB03AzFIwTp
rt1Uf7C220Cm6MAdNbOLRXVAzjmZ870OkifU4rNy6qO+fJXdau3ghk/UPzZImPCnzrjUFZrOVt2W
zny2bfE4K/lV5uIsZxnITllCoeWub5FHcIwz+6rpwvLrtv/UrPRqtKoeLCPHUbPmv5i9nGPc1Apu
AR72Kr7VSNctUldHMSbW+DrjKAjjMW7w4SFQKAyAGkPz7US+rXL8npI5sMrV9WRnFceyW3hG782e
LH/xW9D7WBTfhe76MgYlKTPKK3e1zrTpgwGBaVhDNDjLrmPssTE12lYtyBoV58j2XAEyeos0wuW3
LBPPXaZwy77qbNuVsozYpBLFw+BVG1sAJ9CAizPDHDj5DvosZHFXIOy9GN7rxIq25uiWe5a8TxaW
3RSlwMHb4JczPjLtYg3PzldqflBGHBI6oYmdcHXaNJ4NmnZXAlSF9bFbHegoS1nxpMblzsXlbbnv
Wrf6eaOFcTMEJlOySbMjdV4P+JxRNcuHKp7g7YszfjOQX820QFmd2qsymQWsbkdJtJPVK0Xahp3S
XtK0xzs5KcnRVMSbY/XP0zzTZHTabcsTr0c7PG5mHp8o2edwiu8kIU6KU8cjrmk9Yl639cx6bFpH
SzF3hWyck+iKNzwlGlKConqyZAjQTXN2N5slPgF2WsDi0NGHqGmCwSLS24ob7Dsssd872aNZwUdu
S/1Tj2PgpF197jMT6U9B6pKV5bldvt7qVyxuVTgt6fpU5vpt1qufaaFQXvvF3mNPsHbTykeftvgJ
SFd5ETkHVokXxVFiZmTLXDwlYg/JbZwVvtZrL+2bzOr+UYoXRyoHs7TNv2x5umSYPD7tGXzfMH8d
I0imXrtmjYh5xzIF41B9E+OWPXZApL7GBpzINdtvgKJ+rzjD2c3G8ionCdyccb4V+oByO1BZKPLJ
rQXHoo5PP03UrxIkIZhmlluzUaU+JsvdH9Jd3IIw6XTY1pAl7LMvagri7XntMnU/arTjIp1+THU6
UEnPQRzrjPesuDuPMZSZaHamcD/lUNHCs0LeTvT3sd9Can1Y2YlIzIFQAVkWJawVpZ7A+DA4UMDt
gEen7eeboXb4Hw9ub1dRmjF8SXSsw8XeJeH32OKHxHOK3XJa3lctPWpbPBPN4mrnPj7mF8Kkx/tO
+p503l9DdxO/64km3IY/0qlOvZrpnoobJB5KppAsiory5DW1VGD5Co10YVOVp1nc1fosHsZOTaJ5
NfkWdy8Qwd1FWCjWpqqFy5anx0zGO4CeP6poKMSguoI879JAtaZn6EoTmZKlwNbWfCUQ+zuyFEES
+um2KZkdrev9xsbr6MHQURrZset1actjmN2UgdoL3CGs6oywPEM7dWp94f3BbmXEGkDoQlk71Fqo
p0oWYGfr6MRTCcMy7oby0G+psnMMtMJW10pviVGTRtn/gVFbgna24Hm7LFosS/PsOUJ1NINSyL8S
cMXT+rqHxr+UtLN9g9u3H2WHaZJ3ibknp9jTxrMWOJL2eGbrqb1Wa8RUyvWzAm4UVpT7A+EyqhJA
i25VkeUZdsj475SVw6UeNT1ypk+sbwvgxjlN652+1uWpBNP2mo6DJFvTcNDK3itnojSsIn7Wk3U6
NNWuubvmBGoZVTddzOpCziGXbE71J70XS50yBj3PcbhRNitqV+6bARzIHJzQGPrWGw1KFY5eOsHv
uFRnf9ahbAC22iMGiDMADgQUb6Sf2rakPvhVSGnDnOhGPTFe693NZOIpaZKRylwYFqKPg4pCcQsw
it1u/sGi+tVZ8hy7w6nsRc9SQv25G++a6bSca5xmXpalWKkIaS9dRCvBkJg6Hsh3Ldn7hD9vt87l
W4f/4JCr6oJh2/QTc37SHIxp+hKZX2yv5Js/OTjw8m2L3CpIK/KnwL14hY68bXAJZytWdpvBWWGv
nQy7sn+xRVNydXIhrGqBC7gBcK4WZ9cwsQZs09C2zikKI44VHvhpSa7p5IrHFXA9RJZsw5nfekZt
u/s0nrGWoisFUiblqW1Wn+0Vhqf3RtR1sANzZi/s5KMXqWeFptxEyIorWGfEMU/NuT0hw0tfbPWV
Mt7y9cWYucVebF6HIMj4H8AIU+H3pZHJ2+TaHFgtyy9LTfVxluVw0fgviro+qPK3sPicQcYiy62W
QzpguB7b67SogZJqzWFYrCpQMnxItl76k+pmiCzw3CUKoSe6VAvbrggB6cvAFY2Fsv9eAWHy1j5o
7pgxGnnNG/EnB6T29U4lRnJmACPTOhLG39xFqBlXETbG+GkVRNiTd342buvomEenURnyVNrBkcaB
eFRnF2+bEc4KTCSrQZU9/PvV5PD2M5DKe8qO/RTjS3ka5PRvdcsuGNwu9vR7mFmiNac5q/QLQTO5
sEEPencI7aw3dv08LHQE6/ogMSHz4ebPmSEz+IIyHPIP8gy2yzi2+nUpmxEnDGsVynXsdvggz5Ul
bm3sNkHemARTbzn3Yx+HDraHyJqnmfn5KvfmJCM8lcu5uf9CfMNynsT0r7H6V7kIK5pUJd3j3tNw
iZmBynMBrbZenWrNPKmV2b5S/1sEl9Z+N2yF12n+omibXzQ2RFuNjleoIHlsGXAR6o0iyt2VwUTc
e40G8+AC73sO08ewVxeE5ak1dwrRpzR2jV8lziuObPwCqQpylmApp4UJR4czzR1Rk5MUd6Sr29dV
Y34pzcFf8BaH+rT8dRb7AQPROVtqBlmsYAuVzpSebMv67GDgQfFcmEuxdvw0lw9jOrDLMrOzMF4Y
/ohMNxkMaX9B51bgiK8JjAR2tfxe0oMzbBbelpJ55vQk4+nYqBUOHJUQzwTXoufM7uSN1bkt9Pre
we2A9A5rMaiU2Sn19OpE8WJ34bjasTepVh8VjfK91aK6Ztq3VXfinOcmDgr75La6E1rGesUMyQSp
wP7GSznUKbZK6m8ZGMN41zplvpPLdUQYeljN+MEqdCQsG07DjEd2nSQjTtqhtcMWNYg9U9S/1cil
4ya3nPVcgcT05xMLQf8NVxJO7G4K803pwE96bScS8ewy37polTy0SuplrstdJer7Ibj581qifDsJ
f2VmPlaahTgTYL3QfHO4pMYQn/IMJEbFxO33y7vauBwTkNUwYyEEJx0NeSc2QpmabZzzq681jh4S
u5j56RAPB0J5cHDomX0xGhy+Q1zuV/1lWpbkMc+pTjgfu+NQnVZlorXAfdzeFY4F89g6OeNLIaxz
TszD3myGN235SjDbPKnzu5uo+cHpu9m3uvFaFuZBc5N5V0BY0zqPHV/vJFBixTxRZfqtXZ/NySXr
S9SctKOB9D+6GH2VIQsKkw9gwM57SlxwSFfd8F1OpE44isWjwFaEpC0J0uhnBrpQyD5ErEV2wjm5
73IDSzF2tkNbzhD2dSWdI9v4FhUT6FAl9RurMHWuy2I7Eqnx2ZVS+DFkcFTCdaCTNwdjqtESC8Wb
sNsE62KFkDPukyad9l6B2WGKYzHQltT4auG+Ot1xXud2vHLQ59xu+HHqWTuLDr5kalo0+mx+s8f1
U5P1t9Ds9zpNjYeqWx9GFIfcydLXIZ0/TPJNomVkDA3u2ngZyeLBMkmHoblN697krre423uzmI9V
h75hO0DVZsL13ldZpCT6c6GaHLIDQZp4+AHXmBpZQVInz1pqJ0F+h/Z4uJ2k9nTTKvx4JIthjPml
QNJl4WHDeLn1+zJlTydNU0CUQHeELf+YkOwPptT4O/J3qayG9xr8b3wvEu3frPjaek+cr4smWK3y
eVvzFDUFUWlZJ/oFrnwm6oWfWgd9tNVTUXQkHCjOBbUgZiUxIjegEGtgPCnq+jJrFDOmQ53QgRDH
9Ua8QBGN9DPIbdrzSDLxRbL03m+gxPwcUeWUKERnrEylYZAq60Sxn5xy9QWzZnO1jH69JO1pbemv
CMUbQszf+lNCgMATxwI9X/7tVn17ajFmvFoiu7qa5BReWgnopMsHeN/V65S5/M4tNOUqIfRLTrUR
YeySe35Ge0dWRewLU5RkJjQSPKbUfTnqMihiBkewzkQeUwL/3+/+/7/RIC2nBQCFN+xsM9LmgyRl
eG01kP2Bdiy32/W0aNwVqmn6iHE8+LE+R5MgYsNKF+2gQeKwPIfdRZN6sXpiUdS00/ZM7MtlMcLR
0Lqza67fVbfJsE5NcPUUis0qLwMbUp9VBtF9VX0o25RTCC8rhbS5HHorJRumhj8ztSYAVhCUsq/u
IvgoqK/L/mxM43zQIYXNTWcLXg4wLqe+CLRae90ywiNwQnzde3wwaxBIK5Zih4mYH2zzVzeeLqVD
1M8yTuullfGAU2Q74prXjoNdXYxkIFtAa89u4jx1uBCu40xKj6nTOJB93xw1awldPRufGms692nF
3FNlqj0nqbMb9IUHSW7LWegqOT7+qDjaZcqFcpkG1cNTwp8R+a6rjO6pm9h0WDId3+pKCRrNsXbx
w6ajaTgbQJxhOHHUlNNhwxFisQUhJOodZg5yBeNDOjKbM4gBcEqGHYKYi20dp2NmdEer0PTAwUaJ
/1NOnthQ1RXC00JFXyuPdmCIlBx7hjBtY08uwL51iq9coaJOVjwl+rp3uvm8pdI4LWXmMmexz82g
7pdasjhROQizpRbv1W99/KO7rB/MHXVGh2kptRP5lG+1GVHaJ15DIPOuSmbs/qJ5U1Q1BpQEya0d
qe1yighvmtr2SaJNUG6+YSedD11CGJew+StTw8CpX/D5mOOXw9IEmqNrpZKk2Pb2W1mo1WVU+RaT
c+mtFYEj1fLUkrgTOVnM4hfFhe6soTlX8xnbOYfC+M3WVp5kZK8SRQ0xu8ijeNWoMLPtYupKZJWQ
k2NhPZn4iT3M1UqkkLTvb7L52Ob0r8WeMRLpOcJchqeZoK/sxK/AWeu1c/qusZMR48uP0ltvRJp5
pFHlF3ySv64iHje3yfeJGTcU5uaLQb2D1TMEkF+YbjFNQ5Xx3XbWGGcq/9qBiPKudDyZ9x14foQ3
hId80BkatcCt+pqlnmWJUOHI9ZVATYvxyKSz9bE0RmRccLvGe5dk1MjdQF/ZT/kdG21kuEILCIIi
ZSW384B65eYWzVklrd7LwJG9sebA7BUqYcxNiOk6wRHz5K8fTdn5G8jV1IsDVXcWiy4wlsoIDcT7
vvofdee1HDlzpNEnwgZsAbhF+6b3HN4gOA7eezz9HowUKza6t3tHulqFQiFp/mGygEKZzO87iSJI
D3IJVFD1abQYPpvKXiYpAkSMluhn3K5YZeVU3uG2krp5vDR4DaVuQg7RqMAXer9uJXmnAVBCnWE+
hH7/iEq7g5DUOznShgFLDppcGtY5lQBKUulOh8W/sNh7i9RdhCozKJbvSvLcVdjcD7pPTnfMfBRx
yTt35B+V1rMN9d2bV3V8b2P20w87k8olVw8/vVOCRr4TT31vLUPALItQQ54NUcbd4EdAbgRazx/W
vl4iFlO0JanLbs1Brt+ocMx8QZckqcj3AD2kqfcC+7/awipoG4vmveLVcoNmqTfJ0vIHMiwtGCa9
Y1Uks3SNRwyh6VjedZhvnux62EeVnG0kJftMQ+XOjG0SV4ks7zrKfi3XH5FG+rXn9fe6Z1PXUsI9
7utdGgEmwT6JBBGpU+6L1RAYE/Om2xZx+pRqAGTAJFUrZOBoa8oeQ1HZSSQuUVT0U5UtbQUrxZQl
I1lllWa68AvfWuBiqhG6bcu0Npe2bxZOWKsbtVMhL6g56BhcgA68sb3RINAtSuoakuejAsPlFTf0
eGq4fC+14D4NjI6MqPJaMQPVxsDhqgfsVhAdyGmODt76XyU2XDriGuMGAOiS/Hu/L8Pv8tCiVvGj
j5bfn+JEuEKdgItICu48NJaZ9IwzzjIr8tttvIO8rWywg6nM4Oi7PWApzd2MvJ+V32R8mGjUweSk
oCf8vR9Q+Y8L4DAFTU/5xsRd2jGelGI/wAMuQYh7uqUPwGSTd96jrd8OSFMfTa0BSjjG1wyuwz9d
+iszb7ObaPBesTP1aw7DYAXCCKDWwEQY3OIWaRSCuvC6DWXzvhsp61RqYayyOqG+C+JByfN+l0oy
t0SzgJRRtysV/NsTH4XTW5Lt+K3JFEzR5km2fE1iJYgkeyOxauM4tjY6fZecksHcVRIC7OEtwse8
kVLDuApE4q+bmvRv3ektku9ip+nqcB+WC72Mo+uSinDEZvXTINVUWRW9iZpoS0GxTs27oNRY2ouX
Onssw3GVim85HnmJ8po7SAut/SZKAHIcj1hLJcNbkAsuzJx8dLTyhs/S/VT4rceJAkE/ce7/kv0b
Tgpp1pVpt/ehNXK83UeJWNYq0Cbeh2b+dstHS8sXXfar90i3JM3Gdn9BS9uDdnEsO9tBg0ApXu2h
R6z9RL8SlYltIdonSrOyENIVfrV7aMBGiNhc00wTUyQVlAyl6Bp5gUCZHQ/PdaYvZAGfSlvZKPw7
Vb3T0X0E31S9WBncLlEZrVxP/TBVf1FMKu+IS5KevwARXHInurUM+V706qsnKDvUGu7B1PihDGQT
6+i7pJV7z2rfBSoC/PVkD/yfaQjUxr1v6+zOa6hE4SPFgE7jnuxJ2ORXjfJXW26T8jWKf8jZdUAl
xNZfyxYyiUmpQnvNTQEfk+p6nHr3SqStbZ86eL5wU9QnwNPjENkzimSNIpn1RgvabdS4azQQOwiE
1zLu1SHC1FdYC35JSVv6jeRU7WRAfTcRwlQRepkuXpaatLatX11Q3Htxw6UrcHJZ2WpBtScPsMdz
c4Mh3TGlTdJlN5OJQqeWEfTG9L2M7JBYG1AdCWmFLuG24jjahw9p9Z6a30e5XqkNmuSShP8YqIDx
SBkqwn2KShLAtYyczfJ2ZCPvqzjf63q79p/inkN/YUxFa4OMYQvloQ62EPI2o2KQ8wvFR23VV6w9
6r5LpNvUxx/i0t+eM1gyib+2QHwcvxotiqXKg6tSvyhkCemEsH5qscqDg9/UtWsODzKF6JpS5uiu
R027q1XluyhYMgbwRRxZlkJrr/JShgiYfE7mR6l+NzhC5ZzcVP8GdNRNnwPWwsv3aiXrGN1Fwjdd
irXR8D+F/tGnCJ3VqgXmUC8GysnLRk7fIfp+dulwr3XyopuOJVyV1Sr+LjXh3hpgn1X2NlH4sFo0
r4F4aDmheuWwVSu/X9gAtrpA33aSaVEoZcWhFniFfKjhsD7CwpIabB9IApauwRbh2Q91kQsnHlFh
A39flEa3q1x2acvb94j26yG7I0u7jlGBGclwX7n+h2wPL5bZLEl4YCgw1EVflje+XjDROO6p5MEC
ZCTQdKkUeru8A/anS2+SXf1WEgSjGu3gIrKfiCUndUtZbO1CXwkUWGpQXYUQDYQhoVulxhHp26pi
jWnaGquoepWV0i5tU8yt3G+xJkjZC/x48rdXteU5gC13qRFwGKZki3P5PuAEnLTmq5ZyzqV9zbKE
ileX+ns0/AgBQBUxMDaV8qK2tF3l2S27K1lHmDtI36I+ISlo3kis9dxB3zVoJU7g+soG/+41csdF
Emc4t9tVL0lXKUprYcVrZXApS09gPrHXNU6Rbd3eyuyOCyvdhnn2WfdUDeocBNWQKAurCt6/OPn+
6Zr/6pL/0wT8XwDjyR2no55SbGFYmoZ9ZIZuzeJQHfIUlh5VqX4bhy+ej+OmcBFrZXhSo+BbrfPy
Sf3aMCUTv7nRcjNalDYzXh6C5Z9f5688ljg4+PfcNnlgsPy/2TD/P6EYpsYG/7sD8/kzHecGTHX6
K/8wYOoyXkpDsyxYDDb/RYFG/U8Ug/1fGuVXxbb4RMWEXfgfA6aEN9O2Df4/jln8TR1U7f+YMCVF
+S9TKCo3HF2lqs4P+RsXpj5hHUjJDV6WTtgIiL+GghLcVmVT0YVqzzvDpyzmRieo0FhZOYY7qYhF
vM5zg7MARutSfxNA0Qx0jjkJkbSmRkNiNTNfJWBuKE4q0xtW1Cz1/ufo9XG59mgI2l+xPDbSm57I
trTy7QIXuzuMdfBkt2aSf7hF5OVbuwc3cj9gTylh0BdY+deg91zjtzvysSERkJOcmmhUmvqV7ZZs
Mya4gWs5NSdRTOMFRemQqqmH22zoS4qDmrBSdcXQk/62aEuXurevp9T2tMTV31IJz8pCdEqdb5qy
rN8MnDPPOUZCsY+iVM0om+nBbWyqEZKPtJY9eohp4YtkjMMelBbWIQkbH+tcVfm50ytlS5XNk92n
QnOzclvHXvVmoHrhIt+6JDfKSMExl/eStcZLX8MXnXIsnAM5Dg/kMinDlq9hkmiPFqWBpxD/4bfe
iilDlQrZVYpoCEjB/riIz0kKsJ8XuKI0gSmdxCYEPwTK7KYTQe6zKXT9pwSP9MH0UY47kOc4MtSm
x00TIgYLckP+PjG0znOGuk82ZjImC0VI3jJCCILMNqWO346V5XAujHdZ5w1XiFXEUndRYnr5SIUB
LHXvNIodfMqxUj3qWEiKp8yu6u9Q/gHujMKiaNpnqboUWd+/goOgklVI44/EMJvroOPYDnqwSJYd
q1SNsq6KP2B9SvjYUldW1qbXaMi02KXuAekkqAPLEgRiq0LOwIwh9O+U7ORbLSWn7vRDCnIrKN3g
Drlm/rszbfSP7C1y6egdODVnMLsKhnJFNtCxvYh9WB70PeIrcAU05wC7lYvwcyDtfld2pv+uRTGX
HInUfLLi4N7tFYZ5b/a+11Cbktu93vGJcA8M0h2Yq/yqgeXhA+xKem9ZgGi8hwuGpGrkSB02NlZI
E+QqdtVxuk/22Cx8GnWkST7szEyR381Ezjecbv2dLHfeN2NE9+lapMekLrc2VFD8WyGZ3R4wtL0Z
EV2g/ZLsZq8MHRroIPTSH0PsdS11Z5G+a2ojozwtkYiS6bDQz7U6XdoXvjtaAnsUFA2sSWV5jbsy
eLE1LHNwaBqKX337YSlSKy3KKFB9yp6eB1SjRyqAUj01HalF3KBLlg/QebJkWzrI/ooMeoA1TOsU
zp0NCtqmczV/Z9p98QbIVS9RtKC6dYAJZD9lZcrnBX7SIyFB3/4UIAoE0g3VlWQfUMc03peyJ1V7
0/KNHgoi1G/MZxIuBK3LcHH0SRTbr4NeNd6zrKRUvtXS64u96SbeeBf2FRI0cBkuVy3AG/YCJaf7
qGewHq5HjXLTNxiQsNzgTRQoAEJPDlaBKugNQMIMEofSkatxfDrV4VBJI1eseKFyrzgDbqZwqbmx
bi/LwRge4QWr48Kq27Z99g290Tdx1USAsUy0zpxNEhCd/kAlZumFCFMgknJW7b63oLApEnNcfW19
oLQr5E/ip9UpUv5ppqOdQXEZx3ZdKUkPoErC+gbvulPwnEEbQUXQckgwlpYm47Ml4S57qDQSU10P
TWGA3HMT318yE2UYaIGuSmhlEgywHYwPfLQyksSiLjt7o8h+bdYk0kuqc7cBstDS2CTcxkGtSDq5
/VUHuNFjRRjQHDQjBe51IDedRG2h980lqR7UcEpcmuOr2kIJQZnclpyKJWjQYEytJoPBxn0sSrnb
fnCJMWnXjPciQnvmkpEYo9c+Ckm6NMg6acET1y2G/lKUyP6ztZWGrXU/4F1QXlSlwmTeIiT47tej
Bj8LU1wXPAlXSTm3B/pkf4lj0fzEkG2qO7p+Zc03ypJN/gk3XbKe0Ekmxs6EJp4uXYhjBTkpRElr
Q8owPNZ5B1O2sFp9aygqigbk8EZdOpak0FgNMDxqWHBKevqo+JHXOyTVCy4zFqU6z4Mb+Nh0hZLf
IGO2rVdlqEhOWprorEVekLjaGengF3u+KXylYix0qv/+iH5TVUz1t9VAaCarUg9IHirPIAmXeFgZ
2aez5GXglsZ1JRM4+oEuq8WzGMc8WyNfIU+oy600vLRD3nTr0jaMatnalP6dcNSi4M4OS89mjQxJ
YipWV03S5LAAX+6lUGNax6CeTFFstJHUtS2A4m2hjX1E/VnTRvnFFa4X7koO2/GV4kotAAUFIwqb
lm7gIU6dFNIbn0qtlta3ytdtrIS1jHDWwpQav2Rt3StXKjRgZJ8JV9sE801YKg+Ifc16Izq6bb/1
JXgawDWtZsX3lghUNacW4HaGj4glSPlmGj/OIOOFOjQGybH6PmjAzVaRhX3HZulp33sWZNq+57Vu
pbepR18ZyqMKl0FkRMXogJLP5B0cpm6tD0YavmM+RknShrlS72W5EeTRpEbWHuSmTVnBfJamfdRy
e7pvwjTNFjHOM/uWs4nprbW+9GAnlb5wHxukgdkzzH0N8W+Ve7fk8dzwmgTg9PpapFEl7E7Ro4Kt
BtfAgVHCj9bNiuxTZ5pWBZGuHRLUwlmcXNNnYOx/cFRA8uqWNQuRG8oF8gz8SQEXXV8Z8MxEPh/4
mFGKgBhXTvSdNjBxSkJKyJYo321tx5rR1b8kM9MQtBRl95k06jJmI9EKEmMaxjZX0tJ4GVIyHPYi
rHpQEyoYkG0tpNLcRnGIyBeKgF6vNK3xDbQ0OCu54VSpBH+810k/M315eIqnarcpeikUG03h0r8+
M4FVRDZFUGY0PPPPnK9D/ghG1yIlVybJtA1rdoByMGl68RBV3IyZMFmDFXHsuwfUl4j3MJyq0Tbz
yWnzQcYTqItqvcT5zTUxeaRoEyhl68mwiuo66amX15zxojZAQYnimHu8EjJTlknWJfbCDln7F8CH
YD1W9WBn277I3F90YYB9/OXMf+KuBv9sdoieDvAykjauaZyi5ann0pc2G0MHdwLFOpnslbedMjCT
TzgS9zX2bOoyIfAgx/1mr4ql+TBcU3dbefoOOMNUMYutlbE7//sc8vY40x/+OsqMuwcNJgO22bOq
lu26NHRHotZ8PsRhe51/huBmooJ1kcUfTMzXEZcGtBT05ExFN9rq6ntV35V2Rf0zv/BsTwUSpiHD
E4MVJ7QZtVAaBqT7NuBx0rPst2j/E3OrWu7KT76fH9KcSjc9ta+RuJF9HZIWDq6NN7hxCslbVLW2
scIXEMCr81Fm9/p/PDnB9Y5LF/Jo7vaHYbgfWXne0gQL9eeyeETduER58U4jECdcdd/TzaX2WKdm
A0PjgmeZpqLKs4Ax+XersAO8QiEXA3SGo3KhHfqspTVjMmV2SEXWLMNWGNf0aL/Mf6W26GDB0jFB
TMYf/ZLCRLEPHgL8YI5AyX9PrfMm3oxP55/l0RsjrKXbOhAhkiWonA7D2rRmhFhlVuxjZOzFzRjX
y8i41M78zxX44Io8CzObGJlWcKWVCFMvIeIvIdTctVfRAqf/dbvxnqTn86M6mvGmYqjm9C84BIo5
v5HHlNo7OsFBRoG9YVM5beCfm8q7NagX1onDzmbTayOTqtiyDNOTpzdvCSdlcjgge8HMoNIkANXs
iHi0gbmQdjhdQIucH9iU7TjMNRCPjIZmKgLqFL0IDt9XnQ2iCcySB1mtkltt6y8HkMIOzsNb5TNZ
N9v/MN7sxfE1G3k8Eo+Eer7L1/4yWWDYRbayV5fB+tKy+4dbeThRDsc3+9LSOsnDEFu80+zFJt8F
V+naX3sv8k768K5bPnA6StyEL8VVf39+pEef+OzBTn/+5fsjZa1pPX2+HQrUWJWEY1mpcz7Eia/g
cHCzbxzFGYWxhhi5rpMiDXE13TRUngaq1fKDqChv/uq1ceXWGkRPexfoF2brn23r3OOdPpwvo7Sh
NkZBwuPVEEV55EG1+AFdIg06HjvrxkXRxS0HPOiFkR+vMoqBrlzhPw2kTPMFW7J1LlV6ho5I/Wag
k2yNdyTCF76NozQcb/BrkNkbHKAXpxAzKWWSzB9pxGzRYcUp84kPoxt3jYdtnPr3+Xd6atqwdBoG
C47Q4bodPlAam1XcZhhZjv7DKj60/uV8gNOP7l8BZh+gyGQ/0CICuOPWtp+pH9Ln4cLcP7GIsZCR
JodwZxmWMf35l1nBduTFsZvy5IBy+iE31LB20Os6aU+Wzn/76xEdRJve45do0pgNuZgU8uaQvFWl
vw4peaVF9HA+zHRgnE11FmdT59zDxn20obp0Yhl0iBwOOMstMkoyIgFiBCnG6S9xaVXonrRBrHyV
dtnmfOgTk0KYmsWhDlUuDL7ZIka/xyr2Q87qdjc5M6h6IYT9yxAcRwBHTYcgMtyYKA4fYpuLksSw
wokk0IKVawT1WkEhtjof5WhizKLMJl8t5bIvQnILyE5wY6tiLdMWx2pA3FXNLyRnF97Z0Sc8xSNd
Sf7f0k19Iid+nRqZgrLSxI4KhKkzr2gtVG7x+gIViHUTKw4YwEhOzAWdg8wLr0w98c6mgFjdbBaq
oyNDXdleKrUqic9NvTPekn37FKzsVffD3Y1b7ZY+Th/JpoVJ5UT3KHj25FD0je5iFriwjF36RaY/
//J5ZHqT2UZJqVQafjfjUxVeYJef/vmWsIXFnQAc9OHP7zscCsJm+Se1iqvth0AJen7WXIowmzXQ
hYtBdckh59FjYL4kuI3PBzh1CjJ1EkGmqvMBgNw+HEPQ9XqUC8ZQumjFNNHcAA/ejgFUE/pgcH59
QGl8Q3M812lC88qLvCe0+5/nf4sTh0zTUCn5WAoQUMylh78EGlu6n/j8EkGXrNLxFYUo3TxSJ7av
zwc6+gpZxr4Gmi2YgVv6WYtJx5HCj8pDitD+RukH14Ds2e//LNTswQLLCjB7MaYm/Z3VHA+ku7gb
F3X0Vsvv50MdfeuHo1JnN2yz0BEuaowKn+GVifu9NMuFV9yA4Fy4nbrJir9qovznqA6TnewCCUeq
g/MblpHRsVmmrRbJ1sdE/SVpb+cHdGKnNrm4cUUU1Ck1czYfRE6LtzzuaB4WbZP6rvA+6/DizJ+2
jtmuRhCNFVIo4F712QpphzS07byWF9Quh1uKjNda4G3siBMdrpMwR6MmX/UNvr+CpI+3uHBNPfVp
fw0/Oz8aFl4IRWBYGVG1qervzEwufdunH+O/Rjh7jLZvkAY0CZG8oo6vHsw37yFg5fWecTesIrwI
y2777yy6X8c1+8R8aehl1G2l41s/i/TbhI4+PzlOPTjWCXt6axZzcfbeotJPaymevuEYT01SbNxM
XJjfpx7c1xCzd1MjPWplyrjAB99l+Ur1buv08fwojkOQQ2Jnlqd8gcVxcbbk2bQGb4yIJc9OFk1x
HWK8V4vowv5xKcpsIFEaxNhmiBLidxlwu01EB1n5fn4syvRjDj+laTDWH0SzDjt5+tS+bLSurLZR
Z4Y8r5vwOd5Fr+Wu2tDtckE9xnigQdS238hb7cIV7HgxP4w6TZQvUXtqqRT1psGhHgO5tlKxauVg
viSsQVC0zg/yeJE9jDZ7Yb5e50KuGGMH8ascBXr55CbIn6viLgxx8MvhheEdz/NJBiFsVWN7ttT5
VQJCET5HDHtQdd60ie18KVF8anKYZOAM21JOZE2lyrYL+p6hEtOLnc49RZpgDLF74cGdCEOezyJ9
T6sP2NqzU9LYKwhSPfI4hoWOG+fuz6qOn3Afr//6BXFzlCGFT+IRbX6SSSssQF1HWbNQbgxBgzC6
KYz+nYs81tfhQJbiwsd1YtYTkD0Qcjlf8iS0+Tr/jLITVllzitA7a7JYhsVjhjx2o8bYdSO7Qkp9
foTTD5x9Zl8D6rN9XqHVFN4IRhh6r0bxVMd3FvK6DuFhgQEvwlsZVsaFQR7PQhRf4M1tmhuw31uz
ad8iAzAoVuaOMdERP+ouu7CcH6egTSKwAFroiNCwzPN+VcgxoJK4HtdrILWrYhP8kneo2dfJ2lta
C3P31ynow4Da7DHmUm2Cg55K2UM+gesWnrhwMTie8gdDmpcJOjvwrCAnQtJLGlr9tuEi1sApmwSQ
Jo6F8/Pi5DsykW+Z0yIMVOFwImqlq9GXmicYSv1tJcy9b4QXlvjj1Y8R/SvEfOrlPRQ62mbmCPWr
T6UDdR6mxbaooncXUG/R6q95Xv04P6wTiXwS6pRZLNK0fGH27ChhN0aDyKlh7jnWg54s02Xy0V7Z
q3aBqRyOz6e+9ZaXZsfxrnIYdPYwFYM+FukUNAmF05K/Y9VaxR76q/6usoqbC2NUj77pr+G4RR6+
uzIbPCvL+b5oJ4T9oVF2ssgf3SZa15HkQLPFgWe/D1Ly3BUos0WYILZJkwtr56kJq1MupBOrqSss
04e/RSoKytV4olAw/Srbe0v7nbTqhVl6agp9jTFbSXKUVYLzNgnFCAM2agXdYf4IbNb2OqehJlXT
EdyUsDfnH/GpuGQzdaoXiB+pDx6OTSQaNhiFBry6ikgtku8kYW4k+jArmQtBsnoN0ve/j8h3SAqT
TYFc5uxpDhoNkjxD0BA9aNHdPMEjX1D73oq02Y/4AGxavJ2PeOIaj2qSoq/OeZhzipgd9Uv6mha2
R0MHhBqr8Ef0gbd20a5gqt3IshNeeKQnvhGY1tSX0X5a5Hpm0drIK8e+5xsp07sx+pYIC+jFL83/
rQTGhZl5Ym1jOmIWsRQeJZWaw7fnQgbSQWbwOdKg/benCvfNr6L+8fzzuxRlmkNfjpKu7oMbHIjS
QiKgv6Cj2+WlV3TqocGPUbk5T6Ka+TmoAF3RimoyULVVlK1srOTIb0oF84JelYa08HHAhQ8W6E37
2ZSiMHuuaV0bwgFRB2DqiCBfags2wibrPeUnSZvMXNVWpqf7UtNpZW+MGA0ubP/HZxysZbLMbyvT
gwUFxuGDGYGZmzQ5m5p/50vLvEUnt6XbNq6CC4v9iUAqxjbFnJq5ULjVDgPRGygh64q+RwKFPDWa
Qg63HSvalNB78vzLPj5GCZrM8IFyoOH8Nn8RoZ/Q7ZxO2qRJBKQK+qkHzRZO1GurD2uJSk5TNw8D
JOTzYU9UjJA0WxTZLZkKmDxPybaqGUhKjC9V30jv+TrZ1E6zHF/rjbk7H+nUs+QxkpSzqbFr82fZ
e6Y60ro447ZnuWtayWMuGgG4m6Fbb1sb8M35eMe7h9AY0qQt5+CNCOPw3Rnoz3SlAM/rVrET+O+6
StcI/0K+5MSgNNkg3fQnjjnfonp7iLPBEikMy779ZAvpYfIG+sIadcpUoXdhTKfCGYyG071C5Xue
goLfZcrRQLhBL4aNHynVE5tztAy9GPjmWCsXPrTjFQgNBl1wTe56grTabHdUuy42UtNMWefojaN0
96pX+RdiHK9AxCBVLSiwU5o6mhf0NRyQIKaAOFNl20SVuqyEjJ7c9uwAi2RifOauVj2dnx2nRoYI
iFoEdbHje2xhtJ7mFgBDPSl/RlH82KryhWLHpRCz5RtbfKB2LSEiI9zrobg2zOj2/CiO5zhAoels
ZDPXmeKzfShNWuASCoVsbnyL0s2vKj1CffZyPsrxQCDMU+fSKdxMjovZXblSLbq6K2QC6Yz+pMNO
oCeRnC7/NoiBPEXH6wG9g5PRbKpFiRVyF5m4fIm8panAWhouvI/peR9eVIWMBocBACKYtDiHC4Km
QyY2cszoUaetWoUXQ5PCftfX2Xe3HAEugPUdlOHvlz3uP2xWqqwYCtmGw6ip7WJitMIc2Z9xE2Vv
wn9prEcJMMT553c8Fahs0S5UQRNDbXJ+JKmpKsWKQpw8wIkaA89OV0X/+3yQ4/WHmTBVXCFcmSja
ZvOto38azCVmgt2FNzziBy8YbnF4flSoJ8+H0k7Emk7+5FM5Yh2vPW5r1kNh0QZRiWPVuqGorJBR
oymqm+0CqaghfIOFU7l3tJgaUF93NaWGLOQvZGWOjF3Lhx56e9C+Vo1tSq9jBantqrSzUV6ROgdg
JPWmbELdNiV1WfSZRUslk27f60EO6vZO9q2+WpCpHzwI/Ar4OFMOC+W2beNSWoY0iPQcRW2aXz1d
Eb1bVrFoERdSLNZ+U/dYfVl4wOhkCH0dTckDuqQjdM0v3NWOZzXyavJxrJ1srJieDudXmfem0Ea8
L26vaguJ3roLmoJcl1G4F8CuAFXlwkktcTFDcjzh2IRQfAhVV5nd8wq1UXe2kbYD/bI32tqgEd0i
e8nfqKAuqcDcR+8QlcOFcmGWH28WaL7IsFt8xJSS56tE0XpZCKgS4wq87IzetG6b7AwV5Eed0q0g
6/92VfpzU5okExpJrqMJb3BwqjVML04b6U6k4te5UPs7muUEwKYmU1IiGYnR/PD15YCUEisCmls0
eNmXbfBUg/xCkH7+a/pTrDxY/KY4JrPE0vRJ5Tg7DZWy2+MHZyDlu3+vfpZP45W/LsKlsgHousqW
sA/pZPrd3onV+cgnB/gl8LS5fLnERKjkfVg8cCvDYZXW9U3ZybRdjVaqlFyYHKrKzzo3yNkekvUC
g25HLP1B4OBd01Drpvil9hvofxJixOHd3oRbfTtc4VGS3UWyDOAlbswLk+ZYB/bnYZO4AASiyEef
hjLGQwV9NnbcDzrtettqQ6vTt3RLq7qd9x6sL918jz7FWbzpuXx5xn2Uda2PHgZJAftLsMQXtmhd
/8KwjlaaWZTZFEr0AbX7SBTaL/e57AjtpkB5M30cU0Yh+2v99BSPUqjM+QZt82T//DqqukY8DTSW
UY2Y3XrraqQNXSXTtTAS2/OT9OQD/BJqNjRwf2AcgePSQAJtiv+E34leWs//WZDZl5D7g0zDnen5
Dd9M+ZMc4gJFwfkYJ6eeUPC9Trc5lXTI4UNrIOZWfkOQeJfv1FWycnfmTbcEFuCoW3atxX8Wz55l
CnvcW5ansH6ZxVLfuBtukDfyvfxEmVLaiK23Vu7PRzz1qr4M0J4tmDJZWa+gfYMjyt+lBfIEFxmG
uAtz/dJznE8+PYQy41uMCxQGXSvXxQb3z6d9g7sUnTZdOB/PD+s4V8Zs/zqu2RRsI/Joecu44L6u
9AU+gXV5la+KncpDzC5cW49ro7Nos7lYd5HWlD3R9A2sjFV2kz/bV+HaXvUL/1GyFt4CkOSy1S5M
z+nHzhdooZjscyi45KO8mTbqg1mF02xxd4lBB5rkr2/9wDKp6wkM2zJiMzFbNJrBjz16myDxheSf
WG8jLY4iPEMX3tY0y2YDOQgze1thENHz0yWMFMD1cTCpyGSQ1RQiiybhKm3tB62jvWhB+grMtQqS
uSsRn+X4Ay+UdU5ssKTuJoEqtTAMGrNXORq0YMs4ozgFi5ZAke7pj/xzTt0mF0Z97OGZHu6XULP9
tVASX3Y7QtVL98GDyj3BkBwFuX+2kBYySXQQbstqyUfyOj6MC9cZnoF//Lq46pwcsyFMjjI65ej5
MbAMIs1vECo4+kdIz/sNy9z9RIi8leyV/5rt6gXSdTr5AKcwL0zhUycpLkEq+V/c24SfrbBwq+mp
RBqGViOOqJx+rS78BWDEYNVv9aW3U/a6t/EW+eJyFejE50NoBHG4SKirWdNj+bLP632dyEXJ8xdp
vvMVHRx/eeEdHxc+eccEQDo4+WAQDB/GiPSOHh0hw6P7wC5dRh/91r0OX/9R+ARRmziXjksnVnSy
9cqkqJ1qavbsgZpFZNNJCbiNP3hO1dzQ/Nn1n89/sKcmjMGgTBKBiIXN2Uei1a6mlnYdQVEyFiVk
PK37oL+Sr8kXThKnXtHXQLNPxDejQUu7hsGUxk6F3+8MSiYuzMFTT+xrkNk8sLDyprbKaAIvvDLD
8UU37LXeGU/nH9rJMAqZ9sm4NyUdD6dCXdHH25UqCHn0aF4amv8gLGiK6D/1CwM6+XpIXqCl5mIn
z28nXOfJDjdE0qLHKmu3cv0s2p/mxcLBcbab2W18CTSbBxK98zp8CpGjsu8Z22jT76UNmP/lJaPL
xB852iHY6iYphj1RJWcTQVFSGiNH3FSDMKCZj6mH5rCka8y4pXshcEl4p9mdSkIcPr3o6U9L03GO
uo1d3iQqBtErCKjuNV5pwGNDaz/BIYUxWWn0WKmTzLaWdatk6zITYI98KKwfo27LtGil8QZZgMD1
bsesBa8/QOGjp01q0QIGdru2rfU0p2mCVyUgDTQg71ADVTjheSXTghMc8JvlUYOAW9JgLxW06KI/
lMC0aBfQDGlzSm/aBVhD+Qdmaa5ZLgYMmEp9iOfbGjwgfyUoMk4xcQ3wu3RT4MNlGFaPtRDuTcpg
w6UkguhKaVp6P1J8yWgBNSSUPoawou9BI9ecwv9+KgsdBgYFFqpG81XNhn2C2hhEAO1Gufp5ItyO
dffgJ7V04RJ6agEAGMNSRt3IPpK4d12p2a1BpFLN5Z8lYCJ5V/dqol9I/Z5cqC1OjDg6JrHU/Jup
ae8g2TV7YL+mDV29rl7AGjvKXqz1K/W7R4O81b+zUlskaUk1/8mkzg77dWjUbBo033UHeqW3dpju
LSgqKzXqxh/nX9jJL3XyChs6GW5worNzfo43WbgDw8sbdZ3oyn0LoAoa6z5tsifFS94sM9rkIrii
dnXpEHnqHaJw0zALTL5Je7bwSUEokybkdKe07X0mog2G/wt5nxMh2Oxwj9jkhqdpebi2sh2GjSyx
zZogFenNsoTO+m9s5cT4U91gg0WqchgDAhpsAmASXCn8Z5U2IegfOabtsmv61EsbYxGtrdWF13Zi
zyAQ8hjKEmin/pyevhxR6jQpsEsyLiNeVJ/tvXYl3aL7NlZ45hfJN+UlfGiuorfzUU8+TK7vFKpU
8vtzORjEDLAoMgNtNPuhyF3QPdnD+RDTK58d+Mk5Kmh7SWsLLKGHzzL1x9jUBvqdWXaSLIwBWHmn
wUCQfO0qbTxrY+Xj4/mQpx4l24fAgsB9xprPwj5QorCJIBpQg/5kod9jl4AIkYJuOB/o5NiIQdtq
kgZoBg/HRsuHlOLHwHHCrEDZjPSBg2P0KWXxo1KntM2thgt3lpNDo/RmUvTjHjgvOhfgGw0t5mn+
N2dXttw4kiR/ZWzesYb7MNvZh8wECIIEb4qSXmA6cR/ESeDr16Hu3ZFAmtg9Zl3VVSWJgUxkRkZG
eLgD4UPlbICaoAJWpPZOMHbjDEbR/t9mJnGSWIEJp1cRWUIl0R3Afg8dyvzMSkAhGQiSYuv3ebx1
q0ajiISX9QW9nPqsYezJOTcI/vyU8Z9I/V2Y+jDuubekY1pJRhpW2rod8e5s9Vvz+d2w+PMN8vyg
9nULw5DWLKDIpUes1cN1IAZ3ZvTWTvtuaLJUDL88VwMUYyB3ylliB43EoVJz9vs8XvdqAcfz3cr4
FN+cCEBMYgi4Q0wgo7HSe9Iyg0nEX10YlER1krwnDGz1LF/6YBSGZgkTXnIGUvG/4M9uDxgQRvmr
cXKKA1VKELIPKR5laIGRGkaR5EqqF3WjIFAR81Mpl++xGIHhZ9BzM8skooJPpY3rwRRy0ApXanZn
lY1ee+qJVGRP/nyiKVAUwmiqWGR4omge2gjn7M5SLdG+l1O+5RQQxyCARTADRMr49W/vQFTOXJTI
I+UoSDLyqJ610hrCVtAGgt5u8Pb7G785y9+M6T+N+XEtd/XIbyqCHq9EZTbHFe13Eze3CEosKFvq
I+Bl/Pq38ZzhZf3zZbxi9CfPqFgCUVYQ5995ObesaLjA4BY7UhZOARpNmF9AhFTA4wx2G0CBcpRX
7u+1W49+a7oEvluZTBenxF5pNLACVl6w0nsc4PJB2qvbTgoCl4cHuuNfbhvEJV3R0VeF1NrPydNj
DXJeZT5K8+bzXoEEFxiow4YzobJxp8vlpqmxFqah9jpSLvw0BcKhXudGWnaw9p7NWkhHZuw8Vi1h
yFH/RTmzvuc9x+n6OZ2SwAPMC/AJeiZxX/tpEvDQqIR6Mc52oCNLrHGV662igcaxDvHuTITszb3Y
7GsYVzYNGYWxMci94nnwuryV+ShBnLRvQ5KAbh6UIOWqN9CBahqn1FVMfZ0eQBtrZIBqWilAzjgi
j+H+Xsg2HT1UbwXQBSn4PwA4V0tWTkQObH4jSLOIiHphjeG04oWkKgeiSseo7hWOp1tkam+yeMW6
j9KgRbIwHkQmVWDAfOK0v5tQmBqZvNI8jvsOMEEouxneDsoBtiB3Tlhnq3Ok3okM78yfPtkbtXwW
InSZAKVpqBvIAdtdKcyqxLO66mwB7bcfOvXO3W/qLkG2Yoz7H44ZASmSdD8XbHGOC4gdx1gS3RnE
+8EbOJ+f/p67HDefBkY43Ctx0FxR8ODGiX7pTAGsIOjXYlSDzlnVXhVw8P1u53ooMDAihMHkIgMh
PAkoqp6voWYGNr8cKIkShyqUYP+m8xqH8t3E+AjfPH/YQOCpUsQUKG7N1MrOlpG0rn3RKYz48ffR
XEWAU1uTN5OV0LlrwCX2BYpIX8BeT3PHh5wxCQ/oGKBgPMz+SsV56jWndsevfxujp6Q1lN9gFy2O
EHq2i3U685btAkVZgypbUPU54IwWofAwuzPi2y8Q/AuoNuL3KxiIAJbnuMHsjsw/513GonXCE8mt
TajtzRIX+dZ7aYir4twfo/23zUm4q4cXDQSlsFmyHrWyZoZw11ZM1FwoZKvn2vvvY7w5uSIaIiX+
j2aWn5MbirWiZOMC0uua9YNiyZJ37HwJ4hD3mCWmUdc4MhStADXhAYFD0/lPU7wRJmnAAfRUyEq2
0fzURT2A9kPyHkYZKEqbzmC/D+7aHSM3iWB7hPehu3QKkwUZrJDraQnuXA1UtkWJQ0BOsm0aqJX5
u6Ub0wiQCxDbmoScDlzXz7GVsZyAXg+W0gvoV1UIxasBCzKfRVDv/t3UV3P59+MV8whcOFK9QMmi
kDFNfbRG0rcQ+hpXZcvaebnOAcGA6qAFtW9wifF7pFpnYNwCaCkg3eJs/27/xqb4bn4aL+U1YPGZ
BvO+nwwQYGgk1oH//M7Jc+vVoaABUOFIUIWr+88JhV425JAghAwwlPFuQKcMjTjJEkSm92hCbr05
ZJDGNkkk6IWrQgAE7rVSBy9nHkLIslJtfuRqbs7Bgx4r94Dwt3a3DDjwiNLkATv+ygx+82XSpdbB
cjiquNuqAx770AlYaWd2OkcRSiD8SYjuJECuerrG5fLd5GRpQrakrMBCMRbfL6xbVWfoZxPgo1i1
zEHMhqZ0yNsv7kVeNzb7D6sTNxZVQO7qPAYKyTQRshTD4SLzC3kIHgzof/eVrt2Jra9yxn+M0xjp
ecBecxXrQe7nwp/lr3EOFtwJ4P4tqVjHBhPCw+R+xVIaxzDdiCA0+H+Lk2hPbn0P7xgWeYd7TF9Q
waC+GR6zvWEarmHms8aF4PdD8iA5HhEJZpoWLDhIBDQfDPWNY/Ahggb7jiu6uXO+PdUkPFSrXunO
Ep6qLrZG8VhKhdXV+R0ncPP1AmIOoCLaK64YZ7Qh9CGkCyNBh0pxKJkqCh1d9NR3pzK+h6y4OSIA
HjDXI9R4mk/2paQZDLCbk1IOQAR9pnp8jIzyP9koOu6BkoASuHaFZk47MCJHwdfrVKzhbIYOeNJN
wDGtnmVmjZYEVp3+bvEGqxZYOnWsDYI96KokzUliXfLqACuBSrUBCvKyQny9vnNo3HDaKDcAbyah
L3wscvx0p2eoX3jgGIOXS/QnbYhfoVJ6/P1cuPGWAGgegfoYBXpiJ3cFr6ogog1malIoyFYFnxw0
RaTL4Xcjt4JQDcIHmDE0L6FPdXIucIafV1BDHPdcaJdQHM5pvZTNZB3OarN+KVeJCdW5bnHvPd01
PM7wN889NEkGrnsY/oIEgyw9e4QMEeQFQbqO/th8frbATk/kduPt8tc7ox49ycTTaKhLgZEL9ASI
iiZ7OizLNM5K4Q9Ik/aaOs1O9ik6SnqHoyHlLZG1OSTC5qCQH0V8/v7qQScn8IqoMiJSnOYtPBBg
5jWqBKTLlYYmfAfZwXp4+H2QN5YoNjgokEEPg7v69OIXY/YAn6qBn6oUAnoiCjjInS0+TtN0Gr+b
GGOBb+/QP6vQMDLQMvWFDHPAkGXJFn83vXhrJyATh+Q/FAJRJR2d5zczZy0ChqaFAoGRQvW8lCOz
ClC7LFLuznhuLkoEL+AKEIEUkqchtZfxSdQEGFDnlEvRFGzvIOwuHm0pFDdISbOP4Bi43T2em1vz
iF0OlyWivIdCx88BguoszAOpTEhcQFLyTEH2RgsV1P7BIsxBER6GpnKp3v/++vhmVJv4l6q7ZJUv
QxArrI5CtIW865279K0FOGIaQKEGaferLh0d2r15yOG1yVG/wHbYdFzK33ljN85NgPxHVwzkyYix
+jlzFYjNq5zPE/BGeBuvehYNH1uppe0AEpfkP7j/4OozNmFDox4ba1yo3xZiAbb8c6OBExSoC5EF
qXHIk3Nh6ZB/+v3dXKHTcYwBfaChGxEABCyLyYoAEb6Ig4uDou1yWEq2vkleUUqX5x7OABupVBrO
q+XZiq3kKNVMeu8cbRncOYBuRPK45I0dAOMjgJP452gvhmcIsoDRGkngrxV09EOMg1MhQXe+BNlL
UInaPba4W8E1upJA+4c7CvocpqVTiLGEcRiD11Ldorc4eg9oOR5+oLatx7hhqV3mMePmwez3+b45
1G9mxZ9DzXIPEjM5zEJtA8SgNnhRaad8+n+3k/DrtY5t7qBMkFQ0Yf2003e8nPOeDxQ8jy6ctuYb
GgRNeCeYvOEvUbZQoIcEO9gcEyuQVUB/j47RdBy/MWoobg3C0peE/e+TdssMyE7ADgCQ3DXtScdf
ZNnTFFQwK4DxZD38GEUgCZLudxDINxwJMt9gAUOCEUWFaaFk8FMpaMcqVio64NUnqnavqn1tAffi
sTkfPJrolJ32labBRSn4EHqR3nCopS1wU79P1Y3LFAzgHMYuQjB8XZ+H2PbA6yHkaS0gK6jvyBcS
WaWtuAaQ7wJ0IK17a1oYX/PP0xk2UTUAw52CpPI0RhVbP1KTDIMCZ8Pb6Od3MepMyM2uknV5gtDo
qnwGk0u+1heNv7jfxH2FfkXd8ccDTGLLsujKri7wAMq6M0N7mKMolB/1DdLdFmSTD+0sXYdrfXeP
I/F6N/+0O77tb256aPVKKFLYDdF1F+kf4FJiEHegjXgXAXt9/vw0NTkRYhEttfI4RHWrz0TaQc6Z
XF6NXfB6oYrTHIptuM5fuUN/x2Fd772fdieRV11nUCSAug7p1JRm+WMV8pQf7uCObmRXfloZR/9t
IsHmBtK0ElYgsnxBXE4AxHttnro38TFaAJzzeq/UdR2AjW0ocFkjdx324TQyDv0sMeQYpS4c6QLq
9h1rOXdYVrN4VrH0wCu7Ml/0DJ2c1t8OyiemJ2cAz/Wpnymo7JVizi6QUja4h9+9wNVLE3EnlQED
B7bwBvQIiWEx19GphEzfhend2usCMxj+bqIPRtB6jYuNhrroVea0Qstt0knoWUsCSL9JUMro5egA
BaN7wf/VLoMhXDBQ70FeEUXYydKvojwMQVMREa0YlH0DuWMJreUi96glkfepVN094YBb04dgjwcz
Gnhp4Kx/rkZ0nENzqoaCL8RTiACmwQC0+ml0t/1xfNE//CYGhgDv6wRF2mIaU6JhN1cvA+xk0kOG
ogiX1mZR5muthGRvya2bBg2yeqQeYt9zwhIknzkPsZTf18pV0Re38h9PMVmOQu9LHLp0Mb3S7hxB
cGwtbi9MYOeZzrKehtoc158GuvIfMoifcctL2MUcexnu7Yvrc2TyJFM37oVcV6p4Eq6m0dIIjlli
9aZKzzMIEg9zoaDnZORJ7B7lR5/y5C90jl2dz5NHmHh0boh5L+XxCP22Zr6dWSCd5h5L84JUZMyC
D2MpK3fyn7dWG3rkDbTHj5zhymTUwtkLEkXFPsogcH9OP7UBZZz+zlu+Na7vRibjCgUh50sPRkBA
jgbJzMz4e7vmpgkMAhRE6EIC5+jPXdNpggfKnS4iegfF85TTfKDz/eLOUXHLGRjI+WPDA1uJlN9P
Kx4PMHma9BHxCm6madZQeUSSHiCA9J/M2DdDk20BcEevFMYFM6ZJRPO3HFDzv++8W2fQyFwxAn/Q
NQTGwJ9jic+Q6I5qzJgCdTKBhadkKZdEsFQkhAgiN3ZWB+tiKvR+N/BVXgpWcfwBNIMzYrzS/jSd
CDqHYKLFyzLKEk6uUnobXoCzkITmHEOCIAOaiDu7Vcq/2ycy5sN4pGl11C5G5OokohhyJcoFNBWS
xo/OyJgGVh5iU2tStbszv1dxKSyhywHgmbEadcU+EaiQNNU4KF6M6igPHEFHmMtRYeYfNBfB4bti
9pheERqmpFlc7iW/r0PxsVgEZC4aX6FAcXU7ynVAgNvyDIFm6s2GlmZWa4vr5MFbDyagmLYSkfz0
+5Cv9+APk9MSX5P7kEqvYVL3QQxRvPvNnavYLQMjAyoyE5B0Quz0c92gx030QSkMF80Hl9YqqraH
AKJX8Pco8G4ZQlcMNE/QGoGU8WT7pWkTgkjIxyqRkkPRCQHJewAxfp+uq/5WrEUABP5tZeJ7IdQA
IiUOVs5o7lD8geR1Soe6NXPlDRypRJE+a+8TsuskC9ChMVh37I/e6mcE8NP+OAvf4l7o8UbICIyj
pIOVvSdji22KzgKIKyDqMO9lPa6Pmp/mJoFNJrWK0eQYSagsBtVWMse7x/xxz8Rkd3ddLGqFDxNa
NRvm2nOUmr/P2a2FIckoh4yeCzXmyStrLloPHXGUKGIuf0gMEKzhsPj4D2wA+QPUHc7lqwAQAq1o
fABrC0EFa5GiD6kvxf9kGN9MTOYp90EwljTANUAaYdaCCoZIkEi9s75vvQxQ4/z/OCbXKj5J4tSL
MI4eEu9C1dG441hzr6R4642gMIUMAM5jRLETK40heWULEj5SXUCkFust9NUN6U6i8oYvR4JXGcli
UZmFM/+5UyQjEGIFrFwE1JeuWPDPPaiYNAEkAioUqdDMWOuSmULN/veVcJ1agIdQQKwvodlwBDRM
HF7kGQNkXGFXAYRJ5kxVpyIKjDKLXlTJlNcd45loa61ZfPyJYvpb0u1/TZd9XXxk+7r8+Kjdl2Kq
8z7ae8uLvgx9SFj9z9eX/Y+cvdQvP/4CnpOw7rfNR9nvPqomqf/nv/GTf37nX/3iPz6+PuXQFx//
+udb3kAsBZ+GqkIGafWvL43q5YBwI+hBAIA3OeL4kDz89lrGJ/vzm1cvKT5nlZefeRL/Y14lL9n7
3Q/6Q8Id11LIses87qcCulWQtP8/CfevryD7NvbdomoMQM6/JdxFHT8E5CvKoWNgJo8UC1Xe1MG/
/smJxn8hs4YaHgKnUWYHWKH/m6LNH04ds/vHlP35939kTbrJw6yu/vVPcXRU//b9f07ByOCIsuDI
2zs54frLRfQLLwtP0FQw0Tuwhc7yAgwLbCwMgs6sezqzgUr0MitB7VDWzNLRtH/HQwg/T6CrF2FM
9lVdaIXhcWl4ildZTVIX0ahnQULR0ldnO4nMb+/txqAnV7xrcxO35wcQHkWvUnjKljxoOUp7mKnv
iMpeuJXvQEceNBZI8eqrxFVATnbnuJ0UO66tTzxVJMYhgtwgPEXzx2xeQu58Zrz5tsAyKwdiQANz
ADr1edaslU+IaJ8+M/r7+CdNJNdPMAn5Cy5tWiPHS79YlyXA1SxxPQo2D6cFXwG3Sj88Fr2OnN5Q
FCeJ3exDhqLg0+9PMXFq108xcWqqEcScXOIt1EvPKd5l03fqBTBw0nO1rCE/kLj+a7gWF9WdesEk
zzc1DL6Nn15cDnwOxJRReAofgif+A/wIiCQ//GXnm/HA5BRKS+Ru0XMC9/nDKtL6oG3DbQC8VpPX
nkD56wL4fnhS9mfYjR/Or/xK3fI03aXPwV7kiDc3Vjsolq8yJMqFbWPJrHYGGm8A9kFD54e24Q73
4D4gN7nhAVCIxd1/BKleAS9yIfSx9/BcyHua0lueL7i38yqgaMgygUZM3cjSFuhcnhvrrrS8Z2HE
Z1SW2pN6/gXhNaOMCAvFNqzYRrSKHryBxXZAg4xECJidbpba1S6zhMWAuNJFtpglVkAlqzGVtb8b
2GgJGQ7IT7Q40mpirAIrYUgus2oW7BEkLrXHct5sBda8ZJt6M9QUyNYX/lOcgV+ESsxfXBiUrQtW
s/pNWUdU3UGTnZ2Rs0nw6ZDcZNWqMytTYdEMXBibYS0gpxPugMdoVpIlMP2zxEc+jJZkmpqNG5qB
pYG5I3Y1qoFCQ2Ue03GJ+uDNhiJWmuer5IBSJGBLZmOWjANWko5/EFfSRj35FsTFaclaqwfNHalW
sTmcGlcEITg1HtNdZ3rbyswXHg1mviXuSqd143W0jcdOLY6JlgEPSLmFRKR1uEtNac0tGno+KQ6Q
k4XD2+VHcuQ2pUyUeZFQZV3M+4eqQsZan+e7ZpVsMFHry1ybX9Zg86o5omwqrOqKgqUCNPBUtoDu
hAqGGZnY3GizMMXXcA+Z95MwT0/yiV8aW87RnpIthLg3kcm9d1tj39HsTVrLTpix/CU4qE68g568
6CJ9zRmkWKYv6a5cpg/oql8A2aIreHxFIPxK32lMdtu3YOk9dw/I0lZu/wL59qO4kVbguHU4jRS2
Zxmr0OFW0NJ2sYKezkhDpHbzUo6yAhskA5D9AhAPEjjeKsO8cUvZ1VhlJqjRPmA9rQor25+P+fFy
Ujc4SDifhGaD3jh42H38ki+QSY3c7jV6lncofu7BmfXQu9j1Kq1WQDd12JcqFF529TsarYqDrrHm
jP05zNMZWvhrOz4agAKa4lPzJs4jOGze5M3OHMbV1pkYNavxS2N6RXQr9yiwivzqso4fLla8EvDd
AquwKPMZZ15AW9wQ4G0zGgh0AG8kzd843hHXOl7MenDAiNaSrmHxLtsUVrFGNuZC4mOVW9kCTXUG
lZ9ClfIb+Yl3vW3WUGNfPVzm+rKltQayFQV1L4+pmzqiyULaQkMIaMpHcZmt0G/sIt0iro2tjtZS
0BImqz8gHznYsJ50gA0bpr4bOxD7NaZkQYBxNrByPlhYVti7vsnRbIHgoEWnYbz01g0rzviUYqBo
7fuMrMhj0i5ZqMvCVJegS4BP22Ygjt8bz7AjEFz5/CfNVQ+DRpAC2Zw/IitY6xttlx59J4E7OUXr
88wHHiCmFySkgjkHUWxcilMqm/KsHVc8zi6mYod2DWmhmDQ7Y3acA5pmpXX+iR78wQrm+har9Vl3
i45UIc2eup3/nC3EmgZAd2JxzrQt11Nv7+2jVbZCFLVRHl5KGiw4F1ody8ogihmclJ2wCw9QMw9o
9Knvw42RMtTm8VsOtRx/CV3u3ZleDvAd22TePUiv+Tbegsphx2+yAK9IP/hHbgCeh8iblpR2ONOX
MmavNcWM8Czc1Gay8GfeAR4m3OYf4VFYqW+6LYKRAgXLwE4PTUjSA7inV6VT0mTbHzgnsHlwWZJo
l87Ftb/kN+o8P2brbpe78JqvvJkdoHazqmiyBxJxp+ygJK7gkcS9slUFFq14dnGzLb8I982r77F4
LWz7dxmrAtdZKMe/6Rn1lhdHfTzvLwj+4Dni/Uv5gBXKvCdpd9EptkyG39R1fOCX6gJN34Fz3uPt
dkRd5OsQiEdhg361XcxhA8u73OZDou6RxITaqtk+eUjgY0vPwQmhbBsm9US0BBOUlcWuZ9GuQ85b
cgbzbEkfPNP356VsoRbGKruyc2xEK3BiS/tQQGEYL1KW74ttffR8Enz4e4kjBhq3sPhR5jYz12De
Dg0mInZoucqAqr24Kk/aXVJSzPCxtIQ1Zymb2PIWUHgvnHQtbTpH3uYv3izbxHZ98Hc+P4d7gN+g
4iq3hU2qE2GTC1Tf1a68lBfFc3HMjhEcs3fK8fMwbpcuN0c4OQe9Ia0RRge2+gZQ8YuAv6XMpzJa
oUEzKVxYsLucEW9FC5BULPTXTqSyjaRg+dHVxIPAmcstS0uC8jc4z4z3xvZxIQNsbzhDJAFbNkEC
1YUo/JhIDC4kk6HD3I59LTHDnxN6L40zSVv9GdCIuG6jDxbExFNyIjA4R3qXVuHJ++B7NGLQDsVE
EM0OpHpDhQb5JEh6G/do/L5y69MbC0KVP83iMvwzeuPjqu2KCGalR32W7iQPp2sPRx6lNDnkq3AR
kvA5PRY1UZfAtaiP6QZTUzrRtnW5WXrgPkU73oeWuvs9nkXZ9lYkBYoFcESB4gFszT+frFATcFDJ
CGgf52uNhORx774+WOHqTGLTFilcxCInr3P3VSMLCKSCHYyjSPya+01BerLZIfKga5HyVLFTssjm
zxUZezMOBDQ21s6Mqb3k6Br4Anze/EQ03NJask4JNdg+JWtvnqDPaIFbGmIeibg+TFTEXbiyuchn
z9uYrAeS4qctjajwojxBhS1ZXix33eL0QmjAqEzsjUTfPqzN0+4NxwRcFsDMVkjYKx6LiDQni5ap
zhof+gxKKgQ9HQHygLgPLqweHiB2Qt7Qe0TXsK/OEWzk5JAQa/HoIVh7tLw5iIUWryl5HCsMAVvz
VMDHDuRj/Yxgk2xz9mA7PXl3nwcMgS1CZs4t8rLsiIZYh1nvzgNiLuJiOJ8vve3Y774Fv4YFXhD7
CH0g9vCIX+DmCklONwoZoEpkPyCpStfkTP3tGIO+EoBSSIYDFZBmypG5QrbuHv0w7rwmh1lKnw37
eUHfIbCJf3q+YDw8Ys6aPdeQbg+YYK+fBaIzTDG1UgrpNMFqFzXZaWZK4bvnIV6lzOYXauHzawKE
70izij9sTMU0ZzqhF+cpInvTWakkns3frAt5so8e3Ut0dmbzimxCvODWnJ1W+0VHVmSzhBYlWdqO
gTOvMKmzdMzdUieOwR7PZGE3ZF+ac8Vc4puoMsdpa/r080VnAd2FdMDszKDYhI4Gsn9DuG3r5JhR
tyGrjJg29HrwZkXa0NVeJLZ5fB8sBdMpOW8BAzK6X0oOXPMLWR370U+RZ4T3lop5Mz9mKinI3sdr
i8iDgagVCE4aEI/MPjRqOsVscE1HoHgu8yOnFpboCHjm3NVy5RDqgQ3OxRsyP02bzj42Hkkt892V
iNOYBjmuPBNhzw4nwOxCBqpbZ9NtnG1P3RZxX8sEq6MsJrYbk4VIRefB1WmPq4uLJdsyBN89QvLj
g4s/PdporcI/6rPaWuGmoJEHd7EtiBOYLCJmgecOyKIx1w8xQzj8KZH949YNiRlQrEzcxE37+EDN
DRZnQlezp6PPUvK5sB87gunFcbV6WZYEL+TJp09jScdZCW7PQAOBc37sqArg2uHeMVt4FziJSDKz
Mdm6jTIbczKQ4qFHEb8rDCuamEfziKerTSeh++3ja0ceRNzRDWyD8e4Esfb5esHjjakzBMdsi5Bv
X+C8KVYRXIBz79L8hYy/crvfnNvo/L4VCWROV0P5DOeWYs8/iu7jwF5d1LIwiwXDbt0FFOV6PCIZ
yOsBayadvy0b6zw/6WTp4arRjsc41ve93NHPnOyfx9Ao6AZouw4k86QWy/f9kAG3GZwMO1r2jgCn
99DOm5k+r3OGWDoSZiGYB8tV4Mg7btnzd7Ip0picupqZbw8wcftZcBb4OuCC03gBxNWQNS4mAQsQ
ILQeEX+343hckP2tCudy7q2R/FFkqVV/XHA2B89I8FNk4I8ha9Dac4+PU715v//2eJNSRXAu2lAr
w/HF9eNi6QmuFPlOfqmhHkUiprOPCxqAj/pT6CBud9Un/Z0zh1d9PsguL4BqVViJe57hXsT6E8JA
E/k/BFnNIjf1I7+S5iCK90BkyT01oA8jes9iwbShu3ho3qMdhIrRRdiTF9DY+JuXDp7m93P3S0jk
t/mfrMy+LAXu4mGAD/5KdoKnEJJ0AVPnl11LDrkTMd/R0diYEH1R4hCFrybaQiC1U7mB5buXbfZ6
ct7Q92iGVkIjittrY55PkO0zGAIpjPOkHbR5x5Nw/Rc6Q8blcfX4SAODF00HRnZaLS2EQIMCqxic
/IcWsSDEn2qCeJaUL8Fz+hrRu4WSn1X3PzcMAEwGejGQhhqz3t93cg1GbLU+C8GpYNpbMKvsYB6H
NJknywFcvoFIpaVi8TGCDMFOvpKSnRVg5YK7VHzTBTI4jaUhLs9MkfVW9NBb6mOx84HE8RAP2DpC
CyRtZ2EACiOoAf7+tidwheunn+QuZS4tFR+NgCd11iUE+RfJKnE/Tk3gS01tVj/UL1ACFtk9lOXN
HDW0k0fuDZB/ql95tG8OkIeqfaOW47RJtFwOi9g9v6n7apk41eJejngCDP8aJSJblNHRHQg6g2ln
RhjoWaJFdXAS3rIWqg0kf8bd6gRQ/LBDJc1wIzPTzaomyvvv8ws2oRvr44ftiT/r/TJKQRQanBbg
HQhfSn8WS4chYHBn7bAB6XhSbNs3Q9jXT2LkJIeztOWAzNIaUoZEKBlSJENuxz5tcMeNaYgm0UUg
EX3WI8ADNzqkDzp6XrSQCANhJsWihwxs05O0JMi61xHDbV3Y9woB1T8vW31AExDZBjTeQcIDJL4d
fGpqFhuPjiF0izOndyQo/xEDF67gmBwbUi1Aa9GR4f3ck6AlPuYO3wjoGreIjhlO4szkEXLLdoED
Gwkuq4dvTA7RY7HhaTDniTHPkYZT4bcSOgbc2dy3eTwBj0QR95ijQICDhWAh0HZWPMcWGJYgy8Ka
BZ/iqIND1HHrfZaK8f6jFaTDBQTJQ8BKc4LWJFTxOlJa0Ew/dE77CLeJkEkZn96NEACAIwDhWsd6
hlsi/ite0CuDQBXhZAUP0RN1U4Eoy04R/onWiEErZ0ChuWfbCEjSEbmkA3QQA9eLsP/UkqZIJVrJ
3EBuczye6wXUDaQVMlDFawLdLqI7lRlR4wBklsbAaXTZ8LtLRls4Qjwr5EtZYIVLMF6AxNjvaBRR
cV7mDig0RaxF2m06zOM7MtpjpKSpJtJeIYTN3y9jrlVJdqGOFKcWrAL0ED/Jqwuk/BAU5ZYQLbjR
xQYO+DX5U+ZGrnHwXw1bWmdL7O4L3u1lXq/9GXdKF/wuP3HvzeKszLIjf0JqBPfLOmb1TF+cN5cX
Y1YsvIM2Nl4i59KcmY+LB/+Ex44ROY+nLhIWNLfQZTQeYhzxcY/fnFnykCOx+GhsGht+S0Hy+NLa
YQ1kvwmewzKh4WeerTSR4mtpzsTe7Hiql1aOsm9ieWDgqswgYioSyrjHt1RtzRppQGSbK7PLxn8E
m4vRs4uG79/nlSmb/EsWzBQU2R7L2hRE6GIhbW5qSJyHu2agKpKlX9ReeJW4xNUsaYnqSnOO9biP
nZEHLR5x6Ypog2Urz2SwsL9F8zpEY1qKSUvm4kxb18hGneGLO7h26CvbEdRmcT2JqASB1ihCEiUv
zFIiA0pcB6DLGjJ0OOwy3CYDVzeTx5An2twbSPmHqqs2Zrjzh3FfUtFVsCmUd7Cho3CILNkjrpO0
RnQOUCzTTVwA3MbGzKGypJBwhWZ1J9iMlyiwuRqIcjMkpOelpSDiWfeOgkssPzNs7LQnZHcW0exi
nQMq7rCbIrfHdjbm2GEN0j6cXW+NOZ40e+udyzx02pOPH3aNU1JTY9XiDPPcjsrPBngF4CrqpbGu
HBxNaDkoXA852pah4oDLHLcuj2OKXv+6g4w1sDQgtUo9bAWQ2C+adYFcrjGmnsdLKnKfnEQThjRz
Rc67YaO6naNvBxC07poXGbd7H/wJ4KVfhLR8iKmOQhrKeYvLvDdrBt8mbsUVRFm2AxOW+GVp6+CA
n8bdF2nMiMVuueieOJpY7VLGZ8Uuiidn8GcHcA3QGqTdC7YhKxZJifxKxdQ3fhO64ZEDk4JZ4O4C
ub8N6EWyfdPNE2Mbbi/c4pzTNGZnZJ4CYizkIxoENJF0iY0IMKS1YnZnWrREdgCZxhM6RU5qeSf5
TNoD4htG+/ZiyW521FHUqJGt861wDb45iYgrn2Uz9CYxeZWb4crfI+lNO3yDvOKW0EVFNrE+Zk5i
ByDLL1hjqp8yBQMKQ6K/c9uNwHJUYoI5jhhpXrtQewhM2bYB8MXnGMsSCYlxZgJc4OABljWqBx5e
VIowNLMFCpYaLC7dLHALNNbRbNgjKN3ixXefHf2qUBdw+D3ubqVAQpSvBvwF6X6wD4EUVlmr7mDJ
8C3/S92ZLDeOZkv6VeoFUIZ5WDZAEJxFUqKmDUyiJMzzjKfvj3mrb0eowlJ9a9dWi8i0yiCmfzi/
ux933Ssg/UFL9Eu34W+e+sUInTS4wUFY3Q6YNxOV6ESarHAO9sSkXNuN+AJL4d74rvqoO8GW4b9s
d8y/JctF8F65ecEUsWxreRto1WFwaupKM7DvhQV087o6yO6wFxg3RF8746l9mhkzkpdxPCCH75g5
5sOwb9fvzadkB1twkx1lWGi/o2Vibuf8wI0ZU/CyCZ3yvqFRwbKHQ7Bqd1B4nAmnLU73hxtgMQI2
F15FK91l3om8BHYF/kK0SrbB7e9Jdkrr746fsufdxHA3n4p79SRvVGf4LDYz/4G1zE7FRgH+ZyrZ
sjvb48pyCZRcEoELhFLeDZ72XjjTJb3jmSBclJXqhGyOPcQbbx8PV+6NcXycvgys04cNBcBLdXMu
GBePyVlNFxPu/+TZTbYJkN/Y5Uf3qqzynI4xO5GW8R2NNJhONEjSsMV8DaCWXFjG4XX4ZPTD8zSx
K5PoMbnyI0th42jvw17VufXqFF8RigMIKk/jKtlUl3ZV30zpg216FF2VZk1X2rEnIt9dFhaVL8mZ
vJl0HZxzkOZzuTO96JCzsp7UvexF4NR3yeE2kiuYTeOh1xwRZK/3NM2RDUc37+tmHRv72djkjZO3
TpGuhIK191k1VmZ+6u6o3sJ3OBATLC/fUlfLL2zEkD8O22ngmnvcaAGZpchGaDi8QoZE+0Swi2u2
A1FNdjg6OgUnNxh54k+DZbYTTvG5WxhOA3XaXVV4G1G1y3uG6NY4hAvr/BdBuhyP45JJhcijQFPP
IuW2m9Hhx+6qJWA0zOtN8qGvKS2C3ad6r9+lRDezDN1HdlPZ87t0+6Mi6wkS8ziDxoEI3k4Ct1VP
OIiCfetaDFTbOMhHNl0ex1zX23Ybqfa4be8Lhy9affov6aIV7XaV7fVjsJdip0fzaOsUPKOnNYfw
3XKnI/RU/d5vZ5HfqK4Niywj9wvaq8bECeoKPqfCy8HuXnrDVj/Odek2t/cI/qx+cJ3mamEvj6Iy
elRdi9WoX/FceQ0mHOYrjrPUXIbHvzepQ9R3etMd5E9UsdeU8mo7n8SRuAZLtRXe64uRb6h8OJf1
kmuWtvHXw+mj1/MclddMngB4OjHSdfUQXOTogO9DS2CaG1U28c95uQnUe3VAX21LrNC8BmZkZU+V
nZo2a7eKtx5DfbRbYZGlLsOeq/j4nHwCqUscvTiM0dgyuNa7QmMoWz/hCiFjZEm7aPxsRAyUBJJt
VzkRxjD5unls17ezveHAIs5ud07vuI/upbryqsViKTJzt83Vv2syJ7pcC74BeHnA5IbQdKQro99n
V2DqepWn1CuZVfdoxrdXMB+CiKLInnbVi3WBwqxX+lE+Mqw5Wnudlz6EoLnBanDJSXAovinu+93A
5BxpMa8Y5/2qXPF9/Q4/AFtyiGA7HPBBtxOf0eUoj6nrQ4FkR2lTYnC4VNfhu1c+WWdWxxemsltd
Urj4l4wZQz4Lu3/40cN53siut/oIhbK+St6wNG1RcYyTfJev6tUIFs1+yuZXfvhfCloBzinX/I5X
La9HyoIXGNhKsGkYZKVNQBBiJo5JtTAvMrBcBo/OveZU5hZZZO+J01yQSDj62zDa/Yrqb/FEU4oX
nqsHicywyS5emMe2uM7fWxsBwVI9Fg52LveVo1Dfsyrndvs4MJ3HzcCP399e/7u/EQU3PN5yhqnU
GQ82vigl2Oy6fGx2CKrt5EO3r9qB2ndtftD9DS34isHXwVyLL8ZBXWes+XxM0DfLI7xs3e1yu1um
W3PXrgwAESjjsMfbxn9gisJJJhCuN9ln4/Cwesy8rN8pKhyf210rT8lFfdEOTDd9YK/K+Hrmy8wF
Im0RYQLJsYpueltaMfA21nu+YCtawu9uqwsLgXbQj1eJfYihwfwtXelcQqK329K0s9O4YmCvpwfj
M3XpKVpizlKydY3eiGttso528Zds2Vf5rsTINfLqbW8/gU8drIuxD2Rb2yMi8OI73oFxqGMq/PKd
lcRVvCtrRL5Kv8L3YB0ItnJuN0LDxBePAhjySTmQwvLy2b/H9+YGy1wZJ35m0aK6QBnQClDZML10
GVLIsxrWrkUVcU7W1is0K4kufFwOtMv6Teewe4Hs5Erm87wBxt/lW+VV8qRzs/zUGu7FZyiB1XcK
z55rtg/Zu65X4lq1P9P30neMs0QnMdt+sC+3mmEXn8wPbN3vpW3iDp7yVBR8zqJddFhCAmBp2MnA
ctld7sBhVwvLkc7BhZXOXAcepPK6t43z1VxL5nJ+8o+ZNz8ZTw0RTY0zYD83nPXHgu11XpbZUnzk
HOOWywfaqtjAh5tSBqLqk2S2hXSWvLJbyeai/ihf5Iv2VHg+4lMOgJwvWClVz+Da+iL/6hHLFHYo
uOkbSBCnwcOAOIImRpbqL8nTXLm0r/lTuFAC+6qvWXWW4BkcIz/h1PesSGAEoBjAiS+wwnJkK2+5
O362bK8WxkO3UBVoXGBFoIGEPcfm0LzqVl9+S/Vh4Olj66sbcIp74PJSrU07PEgO1S/2Fbo94mr9
qLA92/FKgfCZXnoXgx5OnGDR1qZ8jM/mMgUKMJcinxbe39hI2MBU4MWsPo8qE65iI3bTL/4IXqJr
jr3zhbsJd91acX3ZLlDPmat+H6/wLWoPGqlYD5oTAuyrK3kbIjiyFz7dxr2ns6h1d/km3iTXPl0F
7CORo1iuuPM7Jrjk9o84YXvZEU4Y/J/Tqi0/S9RZykapbeU0Hz6nD4bTk9XethDeF+DE102iqbrM
LpUj55vMoefYTw4onaLZbJvjV3kAj3jiNUKYg0sEos0BX7nneJU/3x6EDYbzWmXLbGofPoOPB5U9
ed9tOQjY2kPhxnAMbrfpyAbsKShJUaiW/QFIf6m4qdusOpwTTVff10trZ0LEpI4QrMpiOWGOkmxU
/xjN+6Q9I2Q65LsWso4t97156k91vqjPrMi8fv+GyPi2v9U+ze2b9anz24qDPyJjglJfX1qmoxIA
fpAX5YbpvWlP0fWvT7aCFcI9kp8BBymW0UeKT+t6fkXgtDafUQ3YxdHYxKthJ4aL8bFbR72dRTaD
1qRKzpxKtoMPiJkzMA1HYeVh0hcGJA1UenGnw968KSDHV81T2QEYS0d6sdwc5GNXnyj+dtNCws6x
eCgP/b65z9FtdACl0QNrl/ns3/Fw/IONqCTnf8ixaOLgFHMz7QbmitfmXt2n/D8iozhbIG+I7Evs
dowYnR2s2L3cmLvY/tIP0hqK05FXw13xMr6VdvGhPzfrCuc3ihJMtOxRwBc3PMtXNDYUBpR0mlu6
lhPtzPuOk+5bbb8Ua9++qFtjrXxYJN7lRJkrql2x9H6ah9tZv/rrc8irYsEudanZlrPl6L1BVkEn
1swOAI1FdD9wuA8WgFvCS72vTwVnZXVlPslAOR3ypVX9OtkDu9WyP3VrkK916UjuW3nOz9Q/n7Fb
ot4q7ith8TYzdaolu/+RlJPiIdHc7IHR8Fa/zUyN7oi8facv+zeJkqOwWVZGN3rQNvyzyVHseXqu
Vw0fGXbimeXZ2AhfYGalLT0Od9JoYwSNhPQ957BYXlCM3E28/mRBKYbrxSJ36ovfOCxVqFGsxJ22
dJ7u633utPvQ5e+CCCCvkBNHDvngpAbfv5mr+ZHr4M7jKRuKXVJe7pVNzV33j/xLcKzWjE8X2cdD
8lRfxVdrN2NMLD5l99MWlNC0+71Edl37OLu6HT4pr4njLylDR1hETE5YCCjOGBH6QTw34CmETS2B
fYZVtdXWuBsw0N/GPV9EcowvkaIA1o9VaUXFeJccxUW1FO30VUT9tvYPplOTs/tVfChvwfP4SXsd
RsaUzcpKcau70qPHFAGPpx5Ad2RvOsmeeZFPYJ73SuLlG+Oz38tsT4tpld3FGLBc28Ow0zbVujiC
KGw0B7T9Tb02O7Fei8/JenwMz81aXfHSV5faY2XeJixm5WFYCHvG7E7kU2ub2+SAR8Cvnj+b9ZPk
XNnSg5217zfIvu1onX5hEgVFZvjupLpMWGF0yeQrH2t23RETwm4xUSYDLPK0iXfbJh46p78OSIg4
R3qUeHmzqI/FmYPrMntqVrmHrhvcmVl3YrzvzXOBvDKA4mDHd0nv2QXbGxoEeMT7GO+UdbiLnYh1
sgMX0D0QLi9Fjk3H7zqmwg5lMIr35pEjKZOhRm1Wg38Z4LqA3xg0mrWjHMPPNHCsmKkWewFoiXkw
Xsa78kq9ci34otV78j4fi3cl8jQ79ACsQSn6ZYzE4SR9WB+A2NNT/dl6EjjJZKOeqjfTuwDc/YLC
jY33WAH9nKwXDewO1NnpVoNj7KTjDfGy1hOACpJU5KPgqRsqsX30COJy02eEuwkiXDk2KygbjqpO
vImhqgOH3eitWV+mJwPDwdADSVvV7P3rABCDifEZLbN7hEx7mU0Vzc9Djgdk7jGowlegpnsiZG2W
gNDV2WkC1mUJG/b7HHDnDV5g374Kf8VKJcchsjmyAKc/Vs/TUvqyvmK2+KvyWdzrrc347VAPfSj3
iDvB/0UAsHx7Ez/d9pB6KRxLZ/gQd2N6k3E4xl56nTeje9u/5UV0RX31KtW3xfsTOVR+4fY0yHQG
/ytC4VC2b9KrghJvScHvaS/NKr0gaGZVai/G8dbzlr0PLONL+SfvFekPKqHf6JVvfCwZSLOV6kP4
VD9LV6uw0xcKvNuRksPow3AcL8l78868/HteR/oDzfjbZb+xpLM5pJmh9PBmNYYMtvpGGcExkDnF
hW9bKyul4PQ/0fPyH1o7UL2L+PoZhKXRm/U72+hrtdmN6RQ+dRvdo9mBw2pzyhfipfGKT8vtlq1L
mQMq99Yc5W3tlV78k8v1H5/913v49uzjWDdhEPPKh01wpuhfKqvg1V8aj9WDDrT8w5v+gyDhtyf+
1syiS7WYGQZPnO6SFS6DD9lqRolmN6/5fbKXNjIHSiT9vkkZE2+CH/Jj/iRH+O3y35pbygbj8FwZ
wydhlR0CuAy7Qhe+8jfTjIe9LbParZWNtgHxWQvnYofU8UOm2lwm63JV7fttt2bni7WFuB22BaWC
dUx+uMc/kbjYVYoWNmg0OBHY+PugqNJW0TqtCp/M19my6yNN5ocKSGAxsN8dKWyzBwNNDXsSzQQ/
MJzSn/jNXy4ufxMQymk3+TIRtk/TSX8dTuKZ/sf5wbgWXxxwumckI+Gj8Kp+iB/jG2vQX6Pjf9RO
97+6pq3f0ugt/4fd1Z9v3T+Kr3/ct29t1LTRtfn/oHWOTrZfJsW/tcrdf+afwVv6a4/cX3/jv3ri
BEn6J8b8Fg3PeFDhpnVz7Bo+m5buNsn4J+Ghyo2VtuiSwTbmv7viJP2fNOoRQ4GDBGKfG239r544
Sf6nIqkqvnEmf+L68D/piMNi5TdBBsatBrna9NvSG0gzKY0xvw9OKcbcj8bvnUaU7bBMNcF4brky
G2wl46Q+pdOajuCYSlQVmtn25dJ0C/pzN2qZBA84mJeiMyoG7hmqMAIpqpUicXgSxeorthqMRytT
udfrOllOU9Wvmwp6J2r1RdwgvKkxbmrGNl1ocpFtqrCJlnMbV5TjirZRhiY6ZnHTr8n6sCgCJGV0
88DH0rZS1dCpxDxB1FFZwbXT+wqwLgDsaUtlPmi1EGGdEjcruTKBzHXNFx76SqDtJ8rw3FMzlD1B
r+9aOeaHJ1lZS2nAGVIudVeaRvWi+SYNAELD8Ttuja2ux6pXSNq0Hgo/ueu4yaUUxkT6DjFZ0Hok
rCMMXZealfd7X07EZTkO06YJ/erJCPvyQ+lbWt40rV+PWaa6ZC2IKImmYCV0moSBbjeekPlaNPHI
ifSoVHPkGaVCPZ2YMEZRUHu6HIQboU+avZJm8W6WVLjIzNRdxRrpMgon4U4w5iC151RCk65EeCq1
mbkYJYCBspApIzUTOmDsJ3V2QkvmONZP1tZX1NEVy8Bc5VVJsNJQdV7YRuMuG6PmPKmCeh/WnbbC
Z1cAto1b+SXQBPMsSKX8nOYCOFKUm+u8T3md7Tits6wtF5M8p29TqkGI+cF0nU0JWLJOqq1QyJze
zFps1mZTFudyMo1dobWgUlVTmiB6TQn0H4uddSDeGU43zCvBCbqopJXaFO5GoagOvWpVO6tr/GUZ
+cXViMPpYWpl+VXvevFSiUpxLPOag27tm/GyantzNYw9KGeGY7mjmU2w1auiyNa4mGUcUQt92maV
XH2qVe177eiXniXIYepUfhqVtt7qJmHcklE3y2JqdVerCahcVOadYHbGsTbHHn9PVfQh0ZqgVV1f
yPNdKSQG7E03ukqsBVe+bu8mXUWsilRpTk+TrluYabr1585fC9UQf8bDLVmujDL5nLRJcZTaTBU3
vt4U8TJPkFHQRIsT+Rj6u07V6XTSkXyMaaEC1Jf5nsQ2fxkoMRt+O+OabTSi16pStNfMNvdwdJoW
k2G2e10K/FM9zjVUjUxG8SxyoNJ7aT/6efGqN9JwjPVKfIqMUPaa2O/2gdQVuz4WgXZSifYtcSgm
oLVAA2c2ik0bZ5gJh327bn05ZEtJcDSNuzIrHTNXhovZZ8U5ZGo+Yv9YKnYuZhaJ8MoITNNXszwt
sqaSZScwe30bDUVD2k2XR29GUqnvkZxW49IaysFYiE3WwSTpEyUw9//qd9jgel1aRzpWWIOyzoPq
psbPtfxT6ExOFvjug/HPQ/meNb4ByVS0OejjkLiaPAZu2id07ll1MFwD7PbchH5u6MHYgBDj47Qj
B6uZIlrOJ/1STLK5TWWR83As1vnjrDftMYgxDLUz1UAPJk49MHBm+vf8rGo5xqC2D32b6Ryu0yDe
B2rduFKi5BWqB7FD1tSIAEu61R+n2Ri8cmzjCcFQI7p1exNaTFHB0WEons2y0cW7STHmuzpK+0Pd
yP62UZublVoixPCDqeoHTiUVEuJvIUx14P8RuKcnRnfbzlZ/yoKB00WS1Yq8LLUq/4xUcn30XB+/
8ibvz3oq1B4TS/Pq0EKZZ3R5eqdEYcBPWQmIm8hSCogqZfN9w4S7NJaSNOCogerGckwnaZ5Wna3i
tcaDGNCctdZHqIDmYN4KdAqgllQ0OMxqLk1lkQQ5jTCEa44bpZAJC4mzZhtpevVimGW6IIEq8ixf
6uAJqyY5NW01fOVkFL1rbB2XMGGtF5pK2flpWV3mPNbpNRpV5WR2pXyZguwGXlby7BhyJDe8U4PO
11qsn7UgbY51PEe7zmy1ZxzYW4AdaYo3Q1jkL347NydG2fg6yCEoJ+5f/b1ejtImq5OO4LcoWnWB
n75nsqy7/HZ1FqwMikhMetlY4PggPM6SACKVj9ZwX1p59MKLklgtprn+kIQ8YUONlM+wzGlzjaJ0
QRZ8elfouby19MnczIbfrVUjQJNgIoyDjIvahSwXnKtLoVnMaWpsW6NCBRXn4lZKVJblqB4hUC0x
1B5mdR7ezElVrx39Ko4Sptl1KDXLrbCz9dTZBH6O9Qjcl7i6U9p0Vk6Ha5TvEtEo4BSbKBCdIZxk
hC/i2N8paUu3ozROI2PWn3s76frh0lRpNKE2ox5womA2N1HYigTAJwNkV9KMAjq2pEUGEMWNupO7
AIpgtvRkJeh6eD/nFXjkIBnBXY6ZIyGMWBS5U6qKB2ke8w0Oj8YXHvPGjc4sC7eJ5/mUDkLTEaSE
R40t940GYy03t5awVigALRLJum/jWDqnzcys8FNSrlgIVB+uImsAXJJMmFe5UqbishWS8CGRJXRB
kS+8mzFZeothitNo0Y519sUMgy0nFDl8maqiJMS9jsY7Sw5F1R7EmGZSsxyaM348A/dCNmDiKF0i
vqUSWk2giXo6BnXUH7q4ovvU9NXxnopGPwqB2HuGH4FDE6TcHHtj0j1yJAtaG0u5HxkjqnHbu8vo
HMlhq2ymRFUY0zV74NWcEl1dZUUg0R9YTg2qN8mfiOVzagJrylUgBIZg3wLuTHRPg1IMm7mQxnvS
abonLe/om4sKmncDLV6F2GDdjyx5S+av9WhFAs12pUYjsqUEKzIjEfEVUZm4fTUhG2v8gu9J/UUN
iXiqV4OVIfbysqsSjZ5EP3Fbtajc3tS1yi7ijqblNJhn3ZuzuZdXnaHDd6eTH3/6cYVpv6+kDS3I
uRpnizjuDZ3OML02F0ZgjPIirfEjcWq9u+FKkw8ixiHmRRzFYVm2igUEHaBmK6Pc2k9SIMpLuYsC
00kqg1iqkQDqnRb14nZkVM92PvvmKlLy/JKbmbRo28J/KZMi2yW6BCMTx2jV+iTap40YVAtp9sty
UedzfdcGvmpnncLnZx2fvgZNntC4mLn1lSqWsJZjCmZmm8U5qu+NFyOJSUrTYNxHYcjP/tQA61j5
KH4GgVS9R74VbwrV6O67sQw9hUAMyeljqRhtJVKGmuWVqbBQ2qJIFnJSEbDe1PSFOXMoIM6cQynf
mrEiGeO+qYqk2BbTLD7G80B1ZI5iMS772tfUJQHcHXqmkg5aqVOEJyGsp5GCiwDuRSaaZras+m7C
rjVNTZc4vChc41GeXKZCDu+MyAw/eyOdIM6MqQuWjUJFa1uTgowxbcbAWPlRDieeNy0Idi5KQuHJ
5RxCjhphxn0mvsxUwkvuyRdNQMvAKPPM1VF9NzbLYqStI32Mc1fRwt50DazyZTcPZcqFWDBA/DMz
3QyVVYrLuFeFJysYaAbtstt+LJqxKTvRFNE5KFZK1TpKrEokOLZpeZ+qbJCOin+jZVO5GZYdyzkC
PqlHWBv6NZIGqY4q4rGLWCKgXEk0n0qrTWmMTcNSXvhWjcdWOA+oJeI0HpjpghI/5AbLnxth8tTa
QxQgITMTDETZmgMwPZ8F8U5UGmgFtSypYGbfkHvHmKZu3GhS0PPNsngqHGUcPokv7GmI743QHafS
IBSuwyh8LWbBSJML42pwFckXVIrEXEI5RQzFC/7o5joirBChoy5nT9Xsi+9TJ+T6Qu4pFBdGnufR
IhcIgny4GSl2NGC3ofkZykZ5KgVubFDk2eWUxexSMjDScJJWU855KSJFeTlGlFWlHFVuMVv+ZW6J
5LXlQND20yTi2G03TVDMtmIlIbqlNIc+7xLBoIk1iXaj0mr4peQi2gLZV3ZBIM+7eZgpoURNtVCi
Rh3/gRTN0ErSZPQ08kw+Pdpjw7i1a4PIX1toVIwU4rE3ooWuCWgrupgCflGmnZFwfJFNj79UG07J
58ofgx5bertLi2hcDVKc3euC0pmrWDQIZ2zGekYYQ3k5QUFHUi4yLaSBIrfulApT1iE0t8NUt8Tl
aWYV085Xm6mOyGnKQ6P0UtGIlLtgVnTAGIZ5ZSnvfS/R5BHiUNakav3StE286MQKfYTx1oc1tV1c
qI0jBlq6ntKuea11enQruoswgeL87xkzmGc2x7wOP4OlHPr8rKtIdv08F4vb8ll9thFRpFou6o4i
6P1BGaoBFa1hbepEDEsnnpR4rwdCfEh63zz2hRAsh2KIFCePVfW9DyKSNggbWclR6SO3nYOzmunS
Nh4lPXEqwu49Uggi1wgy1fNDimK7jH39KRX9YtlSgx3LKJAv2RAAEXIIuYTjjIyAw2lqrTii5agv
evZaWcrztVZDUvcC1rHokgb1Lpv4XrYm582LbOb5JzkIEMhzEhgXtdOizi2sLv3BNvzfYAvMvPHC
xcYHWAU/12+wYyLIypArNJjHxbKfejcMB48id8YoWWBraH+yS/69r+gWVgbWQkARTSQ3KEf9dj2R
Z24LVT/pmb9rzWldj4ZPfWl53dRYP6DXv2Pm/3UtMssIXQRJJqniW49XI05BO3XiaTQVHVMIbSCX
LLHMH97gN2j+vy5jyDcjJPGWQGN+gyWlpk9SGnROaY3eEik2iAptjhXq3UUm25Bci9r7MSXwdzjy
/1zUksRbxCiv8Rvc1NSS5ve1dJo22EiIBqrOxM326gLV3Ff4FRYLRHiQghxEit2PF//TRyRo9b8v
fru5X5paZCtUda2UTqqnPYP7DHukqPtgp96RZbujM3ET76nMwp/84f/4zFiakf+EefO/jVVdGVKD
YvtUL2iIkNEg76JV5QGj7HGMgNBp1tJbvZlpsfzJjO6PD0wWDVbOig7w/I2OGMNQ6rtZPk2G4qjV
l1VsTMLhBuDuXwDPP3hM3Ub//+3q+tdX/eU63yiHSCtEDnPyKZTIcBHj7F0Yowcqqa+/v8yfJgYp
Af/9ON8mYcBaWKeDfDL6wt90hZC4uaTFP3yuP16EjicTX13ie6xvI7SVZmvIA+WU9e+Z/m4Fn3//
DH98Vb/8/LcxmOhap0qxcioNZZM2FRcwH83xx8ax3wmwf30RTSfzAKf1m2nj70N9GsqorjJODntp
qbrjipByJCK3bDf6dn5Yr/7CiP/t8/9ysdvN/DKvjLCsrDlXsANp1+mdjIzr1vhEKYvSt0d0q6Hx
4eCiXPyz8PD3r/OPI/yXS38b4QK1YOOX6IVmUJ3OLc1NHPuuweLy99f5i7n7u2f8NsQLMGhj4IVO
p5gWq79cqqmgGhfbMFYr35nOf3/Bnx7s21gXZqASPVFOXX4MYDCBAxca1uT6KPxHT8YuQLcfMRbE
ivz+9cqMmRAKCubbgOo4s60yGp7S7bRkAzj9P1iO3z7Jv73JX653e/JfRktE6qevcL16YVzNk7aU
UDx2L7dVv30N3Z8czv84nX+52rfpLDZGNAoWsR/xaGuo9Kfhhwn9jd7711T75QrfZjTn7zDNA/UU
PaZrhcnWYPlguYYzPQ8YVerbEu1Q8dPm/cf5TWsmqAHEEdkpv7/EYa6sVp3VUwYOW2lHy4rs1sxc
P0WcR+tVhCDONK5CGrmZkT1I4U/O47/Tvv966F+u/206yHk+pomlnhKzOYbBtPFT/GnUzm0Ty+77
2dXSYTlA9fwHk+KXq34bqoMOppvw1GVgLOMko9kAFVUkLoShvfz9lf5QX96iXPCtNGSVIv3b+tlN
CYhgpp/k2hef4B3yh1gupyWJtiPotzphZTWU+eLvL3q7/W8zA45YVbHqJNgFYOf3j6rrVeyrnXFS
/DGlRzQq3VlIQWNktF1/f6U/lCS/Xenb5xNz3UwLQ4cEENJ3Qr97dJBGEi1AFKVPNfLzlzrMjEUW
ABb+/ZX/sK5p+ICS8E1nsQrh+PszioFe9kptkrY5Y2OS3dpPevmiZpZrDn3yH1yMsl2/NRZT5erf
LtZHSqBOmnVKKsWNaf/WLkBEG03/IYb9T29TJ6+ZBCCLy30vamcCRIE0rJPY64s0o9dKLjwIX31B
jMdTHkwP4aD9lAAk639YArAEp6izRMnEW/XbygYa1Yxjap5CxNup1SybhqV7QrRlNpt8nr3Sl71S
hquoWqBbFQ+AyELTaj4I6XTyTWJXfBSCPWIcMgN21vRY0xA3FOWyGWiPnT5qSdmKOt3AqmJLKQ0t
xWeJBlK1os2Qa27T4SVD6FFgPUeoeoSrVT+WGWrdYtoYIpiUFLm8DBvcywst0el7WlPLZlk3KCRp
C5Z71Jal+qC30XOYwMGUyTob3/y+dWZNccTUcvRuWFljeVeF4WWqhXNWSct2pILlEywxZHLKmKYD
enG0UXHCVFxVCCXj8EMsD5V8kHQoZUtykvzWSC4FnhTQDJWNCe3KGY3Kdf4ElGNzAn4yZn9d4ZMX
PPta/NbIkTuWwV72dexYgMe1eF5ApKMjwklsTAxnAB/Q6kcJfCsL012PELpqzPfCwtG+bVG+q1q1
CmUakNMSdFC6V+NL2k8rIx+OEqZtJOQsRbgvoatWut6us8C4MzKsZQTgpdzAfs84BjgZaj6fL8uk
Y+F/+HAreUjvlYAsdYgX82gtRnrBkvp/s3ceS5LjyLp+l7vnXBLU29CRlVmpS21gJbqotQSf/nzM
7jkng5kWYTVnd+1Om/WmphoBEHA43H/xy1UJX04kDzKBhDlLZFnASXt3G8vqphv8WzEDusenSvx2
QX0oeOmawS+17YMIDiNCWu7XImR6FF2Lr450d+Hkb2s9h4B07fbfzfA3BHhN3lYNXdLy0ECKCqd8
7YVfvfInD0kMWfngenlXmdo2ymGK+xrwRTo00yGBvNbk3n2WK0j11gNNxFVfQIItrKu2NXf+VG5E
3H1LcShY8+CVqyDy9kar9hS4twHkFv2LJo96Xl53EDeisiblasgty/xB1F/dYvoYBXIfGI9+OezD
oTu2KYI/RrzrqLbxEb6YgBcF3TWMCchIx/IorOomM35YJiqslKecJr5vxkcv+d5R7wLAs45rmD62
taEatK5lvLF0mOUIrJRcq2U9rayBjgh3T+hBAKRWWnXXgiJrQ/O28D7RO92GHfTpCLWJuf2jUeXJ
DShs40gNCWMVz8Ayvruj97aZYsj7DvBFGtroZhxpA6yEKcZtX8b9XkV6sFamB/DeBJ1T9hOM7ihu
d1IHklw5+9QpLrh9vHfzEZl9MSt/uxhGnAboONR8q0u1+1xnwMHuu+cuSXuKyxVkex2r9mrbRqHz
H1x9r0Z1FzCl0KDmV/byXsb+d7cyrrV2vE8nYtP522cBjnvJW2yKHrj78iZCN30RNOO0qLQ6CB5a
mK8C7dPqJtr/LI4gTj5fLDe8u5KvxlokhnIwrGJU2n3yu4GZzZs/WGk/4JOugyfiVPrR2vUPdM9u
qwvJ4XtpxOs5Lr6g06cIgOfBQ6dFRz0++Db6XPklz3njwije4oupvq5pkAYPiHhCDVMWzAokKef1
dPfBOoKtdKUur+l76cOruXmLG93WtCmiSIycrNwjknGFMslzsnYQPJix4AAMd3QLL6zn+1NFMX3G
apnAtRaDuoCWQlMPHtJj9pAgjxvcSPCD+s7Zlbz8oDQgZHFhn767uq+GnC//V4+kUnrVZBnBg/uY
YBnbrSMIEnv6q7v2YFyl0FZmNY7Lr6V3l/fVsIsMVGZhJ60Y7UctMNfK0aCTq8Kj50KrXpTF4/lZ
XhptkYUKoVQ+DsGDGupNqBkUDHh+xsm3IAUHdH6o997viM/7wtMp6eB8ujgU4GGrRozg9eFmwrv8
ACjiAIV5pe3bfYUM0aXx3n5AYgzCiHMQxQ1iuWfapmjTPugeZg8DDy0ZBO52cxnmBYE8bMoHB67A
JX3r9yIOcxSzOhjenctBzRT4hzm697Eowh3Nw2Ni9nd9ON7lefWl97Vv5xdVvJuCzgaUFFVnv+vF
oobtlDap7t0P68lcN/BXocTCw/son/IftEX1u/RDcT3rF9RIn/roKt+F95fC7LxJlo8miyaQIzDt
nZ/hpyfFs1rfGxrvPjUS/WvtusVTABBQXbg4LoziL6Kd3VaJV9jefSeMtlxnTRbdgLeRFxb0/VHm
IrFLTUtfPiSkO3ffpH9PtenZCs1dNUOPzn+zGbu6WK/TjbmILFrg0N8x2od0utMN4C/NKjc+BsNj
Umqf9Nrd6yLfdb7cXBj27Vbh28zWENw91lurMlPkTpCq5AniyBGtrc/DsJ4FIKxdtrNKREjOD7eI
LIZOX8Pz+beOxpjpLF/SmfKVoSrxGLbGTT5GKPLqG9EWV7bd5ZcWdI7+rzbgPBZyZj5+V1SL8U5a
LKgeWFLFgfkYM7McsjFZ007b00reVofzs1q2bF6GAvFLVma44h13rWBK3ayHXb+P73To5WSmd9cw
iIq7FBrTpbruYje+GW2Rv7h21zdJZz367o+AHNz/cn4288FcrpswHLYFHuIeHYrTgztOCqyHsB7B
CB/y2/qQwTGNL0s5XhhlnuSri7R3VCx03Xo0UvQoQuPZmeD/nZ/IS7Px3Ezmu+DVGF3oGakyrMf2
S3kcd8Gh7vYCjfRZBR9hMGRsDtatYk9ApETk+CEhJNar6hbB6QvbfnHp/P3FXi3pfCxe/RARtXFZ
80Pmt2oCdSg95PASz892eZP+PQheLZZOEcdmz58OYmttVVqO+ThiKuBZ93PEd59RYF1N9V22iTbw
bP93I5qL4AukMQ8D22Tbq63b3MwjDnfopq+95mYeMfn8HwxIJdxx8bABsL+81yi7AGYXqOij7rDL
HsTzCK/8c7Kvt2rjhGQMly6xZYr5sqivRrQXU2w9rEZNFwTbpjwi2HPVP1Y3IYoWakcdBLUJSJyX
NouYz+9y274ec5HWmpPVNtCYHv1H7C4+s5TrENIokuVP9Ca32lo8uvupgcFZ3tAsRc5K34ZPPTLj
nxH22Qw//rBU/88a4BaC8RMpmrcICH7n6Xmfyccipgtr1sEhtv0f/8mXdUHyzqHatF8IXK9OSKQr
PfEM+WiA2a3aTw6dfBtVjMbZKxPZ2vADRZ+fSWqtwhy55B5+ZXRJ0/vdKA4W479/gzg9QGNYeSrk
N4DqvLLhON6h4rFpdhJjK/U0yy1cWth3bkM6zwb5mafbWGotFzYWU5Xk/iNNaNAnIVWdH5H70Mp/
qsp/RPf5f9M9S7Ck//ffTlNvGEAYVkd99P2EAcRf+IcAZLv/srCZBUFiWD45ickV9A8ByPH/ReGV
HoOHV6Vlm3O5Ii/qF+sr/ogUxvRRLqUBYVC9/m8KkCbEv7zZwRQADO9RkirxJyQg2zrdIA5mmSBA
cOCa6yM+afTipqfyXovBdPVt39WA4sFSeTnacKF0uhvQfmJ40kSi9Cvcp2Hj6mHh4JCBObr6YavW
+hFgquV+a402DraNr2ElDOEIeYzWz1tnXOuqML+1wsl+yAEc2k4vywTSbBv7sz6PphuEcj8etY9V
6rX+ehrLYaK8atrVddnENZACNFC9+h6sPwodoYubHhgSu4DUHUaWC3IyC3o0PuQUuN9CN5NAliwV
AT629CbCtgOYTfDBm8Cg75SmOQhQZTnVvQb8N1oEjhzKQ582PcxmExc9ytOBpPAZmkHjPEs3MXIY
9E44QxB9Edj6LwtINLrVbUaDq+0gTYiPqnQG46Ztqbnc5PqQJce+EVm1rmOtsNFc6kM39q2N2Rue
6m681gqdO1fxdEFxohG6gSxyV0G4+RkVfQs+N3C7xhd3oRVoA+3foQUzftXUNj2noknTcg82aIq3
rVk3/p1X6CiRJkkn/A/1FBb9qrCjGBGCmI+9MuKoEeukZf+tzWjqECGK2r7DCzZxG2x5SgnP6ZOZ
qL7ZiE7SkSnMzomuEhlT5x3TqSmOuZGIBgX8fApabdtU2jgd9AGGGIIPcCQsyX97qAIcG5RzE0ay
aq4HoO/VbRIm9gQjIVH+Dz+s5MHojXAC0Ac4/Q6UZk0z3fXMEogtJd9VY2UeunIN1p/xE0vd+evE
FLiZeMMg/ZU+gt/ZevTj9kEHpp6/q9AB6Dz+bDCT2EA6yqj5w7qvi5WlRIG0YN8CKSz8usv2AVH9
qamSUu3lOGDTIYK+g0bOfQ/nSFWmX33WpJtFRy0Eqw3RhP/mcSwmU1uPlTWRd2i9aAro/JmnwEya
UliDDcg+AhB/ZY5OGYdrywbrZ5KA6Un0NSitKNlkXWWGe7yoY/XUFxUyMfjDl1idlF2SfJgKBL2L
qKu0fQMwNNuOhbKqLeXh+muVDYhflb3Rf7OHGPUbZxwNxMnQJ7/pbZXjodpI7WtpBXQtfF+oEAh3
7jyAz6Win+W5ixC03dKY6KluIfE3Ru2x8pMUPPbQq/RrXvdTuNd9k5JB5vqNs661pig3sTaqHyHP
fmQB0nzOA1Q6Gvu06+S3SWqquHdd6T2rsgsQb56iWrv2M637HsEPaPelcmXPt/NGb0+NJ/wrLiP6
E2VVAlmVDtpgfT0KcLjSsPR97NrD90lvcgjalWPzvW2nUwhPTJnxG6zArA42ZoSSLOMbrQc52f6u
pPSKLiKUCWKJjNIarUrF5831FMyl3XZirfVq6q8xlMy/N1aFcxeNOgCsuj0iOkqjCr7i2OooKEw6
spe1iSrT2KraB2vrNih2lYk+XPdQdzyEvUZKYjLzvXbfhcOU7qw+TH8Bo4+CdQCDE8SjU/eUQfWx
9Q9Ka8LHTC8TbTXpRvMdfpafPDqhcMZjqrwOdL1ht9Gm71Fz349TF9e/4wxLyY3Tc1lvexqaEJ38
udsE+Lnx6MXCoXiuKhhCKycPUfbRdC1Sa19rchhVuVshETwEtrsf9RDWjBkRQq/6zEJr1bcqWxym
QM+R7WzwJN8KDi8AxmRwURu2bV/bTEJqqFf02ehs3VhJ/aDZehWtNbgF+brMQ1nuNDtU4aGoUxTR
ZWFpj00unM/+IAMk/mQzAjF2lPNbGglFEhn1CL4xTSe4TRKZhMdBqhxdotFPtOM4WY219yPJNyyh
XtS7OnZUeSXBkQIfqOIW4rqmodXdxEU/rme8Z70JZJ//6ETACexhdVikZyrB5wMgtbyqsbguNsMY
Jw7InLRA8qvG9/B60nQv/BAMg1V9dNo0q7Y86NNflYKmcFNZpdCuWHTQ3E1UOQiUQarsrlqVhAX+
DBob70Mw9oG25unvQcea/KjcN+VY10dLz3MCrGPgl5WKirKs23ew2aIylagYdsHwO/CDNFz1ou3T
reGqQW6nyc37TVuGNEiN0mEpk9h0+z3VnwYSa5b7PA7DBjZIIqvxdowm8RRAAdxQcS9omxn9g81+
j7d+p2XXUeOM+kzKMhEEkTW9Wi0fe/1nAYY7Rrg3cFETyVUT/zXaQYBIrVUGv4oe8tlqdL1sOEzQ
+OgfB1HCFSJabSVqbk5zqlxjo1QdhzdRlikTZ4FQ5U96CYNmHeg6Qq1cNzhP6UMu6PVlmcA3c+hD
a1uHEUtq66kNQrwULGybyay5BoIuOyRC3Ch5LnOhowLmD0YDe2Vss0et7DKMosCoZ98bllet3JGo
tJKqs8enJBrS+jskuTz6EBOm4WiEY5jN4IHhHjp2qD6alizw9CxLDLOEJstgG1h22dL4z6ziFnao
3l4NRmb8VTvZgH+ScgJ/O4Z5U+1b3yi6butB4MTpluZYODxaSVJ66cfJily0Z2NX79BkGmW3sTqz
be/zKuL+KYdIIbTiAA1bZX7now3ZDpO3JkpZ2VGruZS2wONcdxNnXZ4/RpUPSXOV9LU5o25183sM
nQ/XrKHXKSu2eQHst3C7ciVEjdlPWtouGojcAeMNF2k0XkVmnyc3WlzrOF/0XvabXq9roRxmj49w
lzTrA8gOKM+1yBNnVxca7WKrrmZF0SJXaQM7yYVCPRa56eykcjmippZWKPKEZDDbhBeh9ww9xkem
tstLsXOLsk0fqj5wP4dJkcvH0W7GZBelYoLjZVRB9CUPQr/bTQHkYPZaF1hrvS1ytAGDWAv3cZuP
2Hx3Q1qmzTaqVeJex36WURmx5LjTI6f1Vm0gBqar7I7mdKsPHuZlmSJfaEjnEOIvq7jZRb3TiJmj
IXMPKA6EqZvS5UM/elDv0HbMYZOsEkFKTUroNgheVgW8BP6zkdfcBpqHuKA7goj9FE6u4f/OTWzG
s1VbZA1eK5OZ11/qwRp/G4PswzXsfEJeM1W187Eop5jewWDpw4aevu5v6fmH7triX9a6qNq63g6N
ROIb8oOFLiSWTV/Y3UhMShNucFwZKQ5GhgVrEU5Ckv60Wj0rtxJeEl5kqrLarVeUOhprU6N3xhfc
K3tjl6fGaNx5qpgnDx0T4aQU7kL6sbSAQWwlkERkBUfASofcF7DQJkyG9W3atIm7B67Syg9apiz5
y7EmB0XDwLckDG8JpceyBgRivMAyYX8Zo1AHgwK33DZDRLt3bWmDjfJ0O3btFxdREwxaAysyD8II
vW4bD4MX7UbuxQwXJoD+1SeI1LrHr88hHNvklrqL/B7YM27Uckin6yBN9e5Rbyr+YonR/IeQbzod
WsPOjFUs9SY4JtCsja2SVdKvGmVCuOkHR8Q7HIXNz4PGX1gDf2w5GwQuAVejNfx16gYI3rfNZGbp
33Wn//+c/T+zXeuZ5yxqY9GJnsX8///nNYsjM+0JHoo6b0a8mV3+6J/XrGv+y/dMHbzc3GH7Gzrw
z2vW/tf8SjV5biBygae3RQni3x7PpvkvIIz8BRpzlOrn9uq/X9p3f5erznk8nz5l5+qG69rC1NHT
oMVv+4unbN16beRWMwvTC6vP3sjDaKpG+6rzK1jyE4CZV0vzz/ivPaVPS65YSfOid/lHUCuEfa+z
HK9Lrh3E3DzOEW8h7wjnB2IDSlcByF8HfZJc6KKcVuwcy6FxAtCMCWJe7frmYnK5ZubGkPk92n15
dMNbzf3kj2144yQtKsKWFu/TpLHuPKv2/6iy/PfIwIPxg3e4ujxvMc061VoBoTMlseqdX0MXBEff
SIF/EVMuYq1POyovgxG9TfaXD0/EWrb0ylrVJC4IV6rKz5ltN0QGqt1pH2JuifoBEvs9dAmfxMpy
mk9+0vJu4L0xWJsk1RCjOP+J50rLq0IpIHpqI/Q4XRN2JS7ky/KIkQ5eUijk+X2/1lDbkzqF4LDE
f0JVmn4DhgioVePbd+GoD6DTKurw28SXYhtqKv7lcDZwl3Vb61MTpdWHGr2RW3ZpdGnhThs2rJsh
KO4ZNmUhVg9I4OleLOGiuSSFSI5q9H7jbvSu/ahwn84vxzujmJ6guewZOrfkEi9uJ52WBEUIElAr
Jbp0VOR7OKEP50dZIHXmycwNBrYB5S/KZkukDhdAA/kfzFGlhu7acwISIa+QzaaaHPtByAJh6dTr
EVXTq503FsbW9br8Y5RzyU9eVFzYBKfdqpc94FkGNWpwpK5P9+10bePERroiQX+OiNBu7SgF3OfI
em92GT7BTadDsczig147+G7YWnphORZhhtUgvqAehRiQz7rMNcTXYSYY5DBOEV6hfYC2NVlLD6DS
craVNw4XItpit78MBfcFYDmdfYNNfzpUgn6FXTk66o2uRl26LvyVaYD6a/nfPu/i8gK85p2puZQd
AWPZxE/DX6wsr1o7yZJggNSvpm++lO4x5lG70WV/6SMueldsKlu4lMB9B00NyHzLMOZpXVvnLSdk
mOxmJ/xabYcpdPahpSMu74cwleFl31UFbOXY65yN1kUtuEs4moeuqLELcZp8d2Gnn3bkgWmAEeHf
NPwNsGnE+NMFj8iuJr9iwTVT3IMY+1oXiAWVbnhdaBOBpcVJaJLb3ogOsKUv0J2WVwqDw6ea/eRc
wLw8r04HTyrRhhkxleqFaeykTJ54Vv3UsvDYSB7cbcJVMqXe3YU5L0P8y7Bzeduk1UM5ed4Ur/ow
Ve0XKdUS0DB+7B/DruX5w/sw3dplaa+MqSpveFc6PK304GgJ8MS836KjhyLF4fxPWYQz9hxieUA9
aTuZWJIt25nVpA0Jvb7ZdCEDaqybw31HtfKSNOACd0EAYRx6TuxvwDm8SBdfeX4dpUohPolIDN7t
ltdf1byR915pdbuuGMLvFGCRoJpQiIYQvbXHSb8/P9VTeND8E3j6zCnWfLXCQVssehIYvioRQ1rn
VQwUto9Nz131TgGpeSryX7bT5s5xQM7kEnrmTfCcB7bnfjGQf66NxREvfb3o4hSn4dyxvXVfDCj/
J1q45VEO0ciogX9lmX4P6Kx56JpIuzDvRYSZ5w3MwCABZQ+Th84R79VmK+PaQ8gMqU+rjaJ1bArA
Bm7vfkSvrV6dX+J3hgIMMhOEodVSNl4cp2qEcOToQN0pOtdXeulkwOvzGgb9YMnyQlK2iNTzvBiM
tMwlJyHjXdz3blnkIhob5HK9xvgaxKlxmCnMj6Lowx9S5915fnLvjUfcJMOec3VO3ek6xoExJdwX
w9oe/P420o0UZY4ANXwTLWAdbaPj+fHe2a8uLwmiInk879fFkaGOW9iFnK01ksa/qesIct+Q/4x6
Fzs63rXYQNjIzZwf1FiEppdVJQxzV9iUeqCbns6yiiziBFocOJgBya87nOBIUoOrFqcgKtS7TEN4
pXDXsszHnWeNvJxhtVyISu/tI15DrmvCPfJJ/E9/RJCM2ZQWbbaKygqdAyAQm86ZEI7GmPTCDfAm
AHIgbJ3EHoay9/YG6Iqk7fnmbNlB2bu8lvLoF7L/cn5Z30zoJYf2gWMZ4KWI+qcTciN0lAIH9sFU
0IEqOkpINLxQgx679MLavdk2DOWDked5St2dm/50qBZVCEwyUY1PppqamIbwdKKjfV7nclsN9U+7
6uTj+dm9je48DUB7kqYipghxf3HujbDIStVlKNV7fv2113trI7Qewz59rLeyzo3VmBvNMdTYOL4a
n2MKmlfnf8M8rf+Bc7xkqAzM9rXI/13wkKfTDqXtpaPmjrRrbA/qhCFGTVK0zv3iV+ogJngTlBoi
MMqmnn5QCo2mTRaWRXXhAL2znzg+JpjM+QlOLDz9HUnuCCuIxnFdtQHOnlE0iEfDQlvs/HS9t9M9
ScgXK576LVwR0WAt7KDYEg497d4YQW1XXoeuLjao+31uE4LHfzKsBcCJhr6ne4tEnPJVqqVQ/1ad
NHwM3WglRRvKdz2I/qoZv40wP/C18mT5eXBNWtt/OryY33fkyoh1Om8QtyiTtL3t5lgtUqIxN6pM
R9qamWyt26qNvHIrPDEVd7ZbKbxCTBnY9p//AlsQGXmck0tb+mLd+9JpELCK8pVspUJbS4d3Nakh
3UWjMPZ6pCOC3QrM0lw7vqCk+87B5pP/z9ov7vGqUJlROBYWJnWR4tKq3czkn4KzTfXR2lMFUBdC
yXubzIYtwqOOxI0jfrqXyaYKtIdgV7UOAjRuBTbW1Atta3rpXyntgocAPsm2CInM57/ze1MFewVL
0EVWkmrI6cCwrHzN8vFWs70hd1YZMIMfk99gIBUXGlqGsgwf2yGBLXV+3AUQbY4iYDI9z7d4J1Hy
8BZr7NRRkZQpmoiIeImKqq9TWpsQxahhE6f2RKo+NldtoDdqPZSB/DyW6XTTh10xbYAYdQ9kV5jT
VZZSV12XZfeSnm+7Pv8j3y6OoABm8o9w3uHJFgN18UrxG9sywWepLdR2JOjfJ2ah0M+BbNiiiLU9
P+jbsMag3py8su9ZpPlHvUoiEwSrHHTR6KOoPrJ3KomgPCMRhy79+YHexvHTgeY9+WqgFi2xOiwo
b1DgMbGwTJJdwuV5SFRCkaEasr2mhQjwmA4uIlk3/RGZ9WUDgEPwuM3QMGeFF/PMHDMJhMPimpXt
7KYihtNZeHbK87gtcRTVg3iLGmu2o+7ydH7m73xX8nMPOC4BxmP405k3qGjTaJlDupu5sAtHrGFy
SfVvZXa5Vzy3XTDOHEG9cC/kQG+TvvlRxEelrGV5oI4X5y1MoSImGf5zg8JIKyla+S3vw/ABhajY
SZB+krH83MQpAokZKItVqXMsDCT/z6/Asuo1Hz9+B5e3jl44Wdcid4nHrG26EpB6ovX6mp5qfWNb
YXeXxhXac5n2hSs32PqNMhC209HyMBpno7xY7JBUHL6e/zVvo9/Jj1lSvIayQlcVYVn6Mw1GDTUq
UkOPspo9NMmHvArsXaVH9gPSk+Xz+ZHf2QnsAIRLkBMkoVli6hHtVfSESeEshLa+tHRQP9G6pZkL
OgPrGmjPGm4tmaTaen7gN08c1p/lJ6zw4IBZvdj9jYZi4lBiC27IeNyVqsCh1cYgyxuTcdO7XXqB
bflynE6zttMBF6c9R94yinNUUUUfHWjSWTjqxteAnp5CM8ThKu3xDPRjfRUi0tv0xS/pdV9EVt6k
OY2G1DN+lE39E0XuTyUaLERqnG+jSGEP2+n4gxXSxezIVxDAPSA8k0FTX3MwkVb9bRZqF2bzNsl/
wYVTY6B0yHN7sXq+m1aiEECvgqFEBBWedJv0X/IQTS2xAd5bZxd26LvnhSK0o/NEfLmvTkOGEQ5j
MnlCrcfJ8PZ2GMZol47RMa8yXhl1Z6Dj7AD+aNFQ1KdEv0VBsXrqewf0VGw7f35HmOSEiAAQqiiq
LeafTqWr5w3E4Drq9BabQGQu172BGvr+/DZ9uW2W2walCJOHuEnZcFlN4iVC/yCMEPJ23cZcoSOK
CdgsECdWpsXrcQ3QoW7WlC95rA6o1CG3GicK022AnKArpVART/bMTD6khfCCfah1yReAQ6W61twK
6IisnEs1/XeuUNMzhOlyj7JGL4+oVzdbFfKp6hwRLNtPbWATod6NR2k1g3NhW7yzD+HcOTBzqNhz
ohc5KuqNIxiYCqj6hOuHaLr8c4OS+nXoW92fVa/ngE1bgBKiR4FJiBko/Pq27lEybcHHkZDXpffT
KLG8cqy2eC5bdanV+E44pq9D44/ke0YML5LRZBraGkhaztd289+itUoAYkn4KSZZAIkBljUy9Ppg
53+o7/WSEzAyvd2ZwEX5crGedY9WatwQjnP4acekHrqtBPV1n3VZcOEmni+4k409F894QtPlQKj2
TWEYgVQtR04ZL7zYTDYqz/AwQ2MVT57Bc9a5JabDoKvmVpqTvClzrd+dP1mLrePQZaEYzhI7JikQ
p/n0e2YG0q+DHnwNqzzudzxpvAdg3XZ21ZROfyFcLqMXlS2e6yhh8pybG53+YjC7tkLfT3KgThq2
QiL8y+6SK9nUz4CLrqK4u4mq+HNPBWilu2jHG4CurLauLgSTN1PmV5gz/ptwQkn+pWny6ljKZJKi
kCjJu53y1pqo7K2lSm3r+mK6sLqLCMCEKQBxp8/Ncgt1tcUWLiMEBLppdpOgzH3rl232YcI14o8n
BBmUmpZH8uChjbQIw75ttXFtjVjgVhnCrMVYP5URSOjcM8cLkWaRL7x8QRYOLh79K9KFxcmYMgc5
K0Iq0h1OVt1Vvq1QrOCVbt0oLYiDn0aU4UJ6fo/Ov//VGfl7UCRfkL+k+ouM4ukepRpsu0iQg1uN
whT/B13/Ukxht/dsaNqRLZvDKHrnwqK+8+lYVI8eJJeOC17jdFAE06eRAgOWcm5miK2FgE85CzEr
/0IEeLMdHS40zgPEB6rVbzqtlu/OGi8yWosysJqt6ww55qFxBYVa5irqj+cXc/kFedTNvXKKUgRw
SEeLL9iqKo6iWZymLQLsSM2a9wUPS+CJYPac7CHj2IQXPuCbg88Ly4BpQYXXwy7AdBZfUARA6LLQ
RNseTRt7BRS22GkaBg8UCTHTrFwUe91aW2UZ6F7AxJOefxljSnW2VbS7vm+yS2/qNz/JwAeG9x5b
yrB5Vi8f/lOap2WBXOs6JnEDAkQCQHUBxf/nokJfIZ8eJjWbCsfqPnTsXRLqOGPjHXD+aywLqTQy
6Log6CoofNAvWt6nlFj8zlCYeQZ2nwKe7FNs4MoMWR6YH4AOhixG+sTOKTGtSMDS75TJw6cmbZxL
K7Lc8HyjeU/MNzxB5I0MayfMpKbYk6+ow4e3s3/OQx3X4vn8hJdneR4Fjde5oga4x10Wq20RaUnd
QZYfrMmIwN3J6GuYgegDWdNjHew3hQMLkTPeXHjqvPnifw/NmUYh0qQhuLh92sl0k0A5PD38eLrt
aqv6pNLc3fVZbm7aDAX1yAqRAazt+PPkquJm0m9GsL4m+JcLweXNIZxXgRQD1AFtWF58p8GljfSo
qmwA+vRPtc8ZFainiHy/oaZXt9+sni7R7vy6L6PMy9cFt4WCHrEGqYbTEausQQxW8LYNQErvzGgo
txWsnI2TpvGFod77xLOmmwcTnbfKcp3zcoYVafQGBKW1T5E7yg2NVqwdsy5+MiMHCCpQV+/Cxnp3
gtxKNFsoabCzTicI0rhyjD6gjuP3kHMywzwOPM+2ddvLCxNcJKb0zGemPZVlYrOF5MW8AK8SiNLi
eOZJNQI3H52/cF9INu3kmtcuJhwmDR+zO2qjjtq9BGf8559xhnLAGkWaGbDq6dDSHAbHhNgFUjoS
646A/VdMQ+0QlrK+kK29Fw/mUM3dx+sWtYvToUpCZ99lpN8Q9OGS97HzEVsq98KElgXYl8V0aS6A
rXLAvi1LHwI/uwZ/HgICF8KzrqflweEZvXeNzNsnJboJkSOJ0PXYHnN7gC01OiqgpZ/C2Bssh/Z6
jwKqB6DFHFp/++frDQbJpj7Cy/ONsIJbM65hUAXVdD2xN+SKFqZgKqrbjUfUni6sxnubmNeiPlcF
IToue0mpXjiFptjEQAIhJ0dFEB4x5UGGLlcq3fzp3GYkyEx/5PnhefYiJLRBDjyhtDgx8WBuytwI
t3YRlvt8EPmFpOPtvEAjvMR7MZcLlmmjU8qJMo+Joyjgt70G+uFrlGsAyYJClRfi/HwEXmeLszYL
CQ566VyrfLvFtND18DsES3JIZG2+KUMQjHMaDisjmuqPNXiPKzIxZxtOlrmPMuhQ55f1bXSgPsHb
mMQfWAQZxum56eqoHUadb6i5kiQcpqfw19mEWRfuJeM3Efr578gzqnvohFzw/7vBF1GwD2IRNYqL
JfKs8FNaBuMBc6f00GstBsTaED+V2FEcs0EVD+dHfhsuuNDmqMizYO4YLAp7TlhwTma7o8HtnA+U
xYKHsu21w/lRFmTyGa/EMJTq6bUCoiOdPF3doYjjKhIeXKcQLgBEReMgZPvDsyMg0BK3cyMdv9WR
+CAt/KUai6w2iWuYrmO0Dm1kY9keF87RuzPnZxEm8byEWXz6k2ovH5zYBlBAjIBHQULt2FDKgOte
OEVvL1bekzYXHFcPyMHlHe7pce71Ja2K0exos6dpCCC5C0pVrWKLP4OZBZFl1UOqvJSwvDdHnkEU
ssghbMpZp3MUeW/TAqMiknZ6/BhOSbrV8mH4cf7rvh2FHQQExqXyQob4Yu756mLNzanQPJPda5Yy
+x5yLTkbO03i5sIXWywkVRZSXPYoj6C5mrhsc2aOnhYanO/VWHll/KHWU5nt66DrwnXY45zj99it
D1OeNxfi+9vYwASBVM90AuQYvEXmkIvJyjGpQRk0Vbh6sJeCjxJW96PpTePWax1eHsaqwEJwf35l
3xuYzTNLv3hQUeAcnKQsmDOBbH6JC1OBuX2R3AVSyDtLiAFV0lh+86Fe3UJRKS4c2LeRn6IkICnu
M9QASHlPB075ElrV0uOStV0fg8Rur0mqrD08PnV/fo5zbDsN/OwZdOzn8g5QmGW5NbarNB9KYazD
FqLnOtSG6LbXhLrODPoYWSDUzz8aEHIHOD/0lsioHQtk5+JQdHqE5RGcboyLTEhwsw4UeqyA+SFA
2Tm8yHEK/4uw81iSHNm26xe5GTTgHEKEzshILSawElnQyqHx9VxBcvB4afY4u923urMzAnA/Yu+1
0//PuvL/eXT/75/5n+CU1shnthoV4UJONV5sO3a+S6ypgYh7fV95LmnA8DL/P+/Lf7yX//mL3tNZ
/2vBiwUXpqdDctOoFcqOurVt//SkrPwfoMaf5X8kP83tf39X/4255D9/jvsfV6eb2tBpTXPxOYjy
7Le+WmP7U866V74YNInOz3///aHg/19y1//y0Pznj/xPYa5UCmcqwoKoHdzHrHeNbmT4klucps0y
oiDbIckjVND3CIPS5gCv+ET3qkaxMr6YVII/IJhLo/H27pibxMWp2OVpx58Ml0Bi3a8+CZbqC6Rf
bHUslxkSyTRVOG0suMHf1L1QQzA3SltuBpo7+w0jqV4WQb0uk0P9MLR3aKsHqKCRIUIMnHnBuJlN
mwZ2P7L3CBBzNK0ZTArs3X3fZdWY78dZxcatdqwe26YkwHIHsqGPO3/dPAxnVjKTFQRvYYlE1ubH
HMHHeW2NlGWOI/JTjT/w1NmDc6m1RAaWQXAUuNjqea2nCT5jaeFkLcZNi5ZKbs9G3WZBrLrsggSn
Dst5llelZLfbML4Grc6g1etqGntW3idVduazN2v9pcywoRps9vcJ/xFB3jaAiSet2qXOMgXxFleB
UxrqhGl5PSyVK449U6YoQ2EGMjVZdoNuKt+ArHG2aVZwIonZ+RFYA3fk1m6P3DHVCXSCwyfWN5G+
pPpXb2r5w50x/bXARHjY3GXZUSCLN/Cr+hw0SP4B2fdu+ywmkb0unat/5zWhvRqT3Ehgx2HE2uNo
LxU2wc3T5gd4xvgZe7t6mScn+y3KhiZmyZbXlCXJLtskq0F3LoPcJnIrmwbtLYs3FTq6KLdg2vIa
RU/VNL9cs0tOBG2BEz3f5dMuhttpwBC7FlCJ5xK7p9TjbQ9nxPTZjaTB1J1gS/hFM3rf5jriXXC1
LgkJujFCpQgr20xPPSS91I6TbhWPVdV27/bCmxuT8XdBt6LfU8GG64i6VfnpoFf/RKvl706aJAU/
ox/OeSnuPn2B8tUR3hJqwhn8knmobxZldSGfsQnsnCm6ja/yG39K++DEo9rJInZf1vKeZJXq+j5Z
rI9qiQnx0+z0JAtVTxF+SYZbjbAP6bZZX1CrcSW7gEcgXCi6LTcNx2WpHoTaAFu7Jg+ZqaYUY37i
4en3hjXImcnum8F+GoZaRlpO1nJTp8NhRt15kjLfzakdbW0P56P3tjmJFrcm3G0s9OWjhtfyp1py
loWbFkNy9tww7oiDTRcj01lCdN2uWowB5Y1OqvEexZtO0N2EU2spbrqVs+sd/1V68cYkOpq27M9G
flTX9IecBKg6b9/asvtRq/hrA84MBN3kQW4V82o4yYGF1d5fDPhswuxehT28NURhBtmyzRG3I1ml
nWk8WBhARU8onCKymTdevguoHqHmFcfGmh9yYb6QmEWUWut20YK1NVg7zbrlcfVYltkStH0Vocy7
T0R6RJn8NG2zQ2Gpz2bM3pzMAJTpGYSUJkUgBpGERtwfscReaNcVIJPtm7PuzRpxtiZ6suL1c9in
EhV67JAgDTjj8W7XT9LJf/DyPxK9leyyhvxEyhySNxv2LFZaQVGQ+O7nTuORREdGYO3eEI5JrEEG
TbfOfqMsboMUKZafsNUOWYRhhOtkmK8VijNi4j5AZ4TsOYHgbhivi9GeL+003XiiH3qTFBZTGUkQ
oxcMMdhDMB/107AZKHDH6tm0q+ch1fcen7ffMaLm0MCWIOzK2sWzkwCg2AjYnHOmr9Wq7nm80BmI
yjP4jWVKzKRHKEHhkbJagvBh4aD/hfXikQhGGbnqMCSTIt3d6Se32PHSMPd6hAl1DPCqLfN2T84P
Qo7KjFWoY7y+6kQMkvYNn99nIrbdIC7Ix04UEyZlr8hD1/tZRXqWlXxc9PiR0cQnxwjPNmNCHy3+
80yCtecixCu7+YGN961nzRh0+Jf2w9I6AZPePdYLwuWswz1T0tCKx0Sap9aOw5jgZtKk/TFlX5TM
Dtor9D2+kzWoaev5T9oRKLP1xR4732ue5F8jnIjNSu8k+uLirt4+R4+KLGq7kD/3BpTnoTXaJ/we
TZhp/OuI1g26RXiBU5XncjXPXV+GE0LRDJtqtIjkcSLHuEjin6WLU1b4HtGkJH36jOsjOa23Sg1u
SBGfBcQe7eaK7m4yKhVMjrYRw0qGYiMeus3+BG3wXW68TH3pq6Z7alrc0W09BqIweZQQc5XD+ilV
cyA5zseUHeouqqY2Xd5wAfFtJl3uV872k7ROE1o5TvdW+5mA0U/e0ASoAYMY10gyrhd7qoyHLnVe
9Kz8BAk1h42DQ22R2XNfFcqfO6CvZnYoVXHgtPdjPT3YbX8Sq4lvVPIsA+utfLbAv8A6XFZIIxi5
C2D9WvpHS7fIcCd+XYSPm2bum0WMJCMWV9laDyMsKMg3a6+vew3WkQwJC41zgrrN9lHrZfOnJBL0
b+LI6mwAtwpFanwotbFI2pQivVI2Ac/eZei9aJrEaWsLxgHZMn2X1qqiYk57lmvrLrN5uxTgPx6Q
PPGeoVhph3FrIZGImSyDkZgjKaDFN15fBVJPziQhVfxVctX5Q4Xe7M0hfqwKszpRvwROAw9BFlGb
GzzGDY+YgYXQWg9NUbHiZs3O7VNe58HYyXZ6UHMWuLUihX1CLaFfS626ubXTUYolZUgHqgI5EPs8
9mbPHzAn9GDEBmt5uheYJFgeyFD2xi2r8NXzVVzTROb8aVBSCPrG7qzL7tA32Ync76ggZd4v8yYw
mqkP8omcozUjfliSkFZ4ll+4oESMMvvQiBUWHSDATFgkBeCcKtVnPzq72ZU76ZTUN6X9J6FZzLgn
3c38qCHhy23jydG+dA2m4Zy+maLvGQblUW4r1jzbboxJFJjX7+GOnUo68bQ6zq7qnVfZGNwESeO7
mXFIyHLsmzharQISx7wjn/5aFzGPctz91eP0d2Ib77a2uNwPKgvTFjLNXLO3WrxbPLofurldh5yw
ZDuzdubQvxSz/swyAFElT6qZvLnN+lUZOIytwBX9zSvlZfMsI7CJ5My99tI5eUGuo/zui+lpttJo
HKwwAX1TbKa/5MbBM4aopIum9FqZW2KmAuL/smjll5Zlto9o/YPEQitsyvgrWevbpm9HMnmDGJJJ
JU3idBYySeclSGfjO8+9q10237KniYJQAfKqzm62in8wwFJ4rcY3UQdo7VMZgmC61Z7yTU3dnXLY
gDv9F//nvmYgUi9fdjKHXWxZoWdXF9vc3rZUHcXdxjw0y7VJFpQWxaMY/ybzxOOrA9egyMMlkBt8
ziunxBiLqMj5EdipWqpd/UQAZpQY6PQa61Z3zU5W9gHIxD+28/sUJUWINqtjxlT8VFr2u5O81ViU
30qt/kjiFZJRZTyyMPixjX4LSJE/FI0XymYMPcXHaVedIE0aHBqi5UBtLJ9qoQu/1LP9Mo/AouY0
7AX1lWXBs7Gtk5EDjCgs7UHl65lQcu+ghLyuRYXAqT4DYbl/zC9im/bmZJ8WoydLwohsZ9vPnSfp
BaYzGqUfrScdNqWwsrLmhXS7W5mo6iDL7G8rqNqJPG8iUcmX2e1OjZk/22b+z9zmJ8KJgrIlRVG0
Z2DqJGpI/Mu/cTZSZjkvGN++E709LRT4cX2nzqkjtJxw7e+h4oLR3BgWhOPqPSEpY+M+V1oSmlxe
5brsWYLFPqmeLIrt4zA7kdmN5DF331VMBqnrFM+rbUZLqZ/TyYrsWF5B5hwMXEstsnUsGSzvrCKw
No7wOh8UIczzbhqzkAn7h0fYa2jiEfK1mocldoKqUVG3zUcbUlCxOH+HLo50NIpDCzpufpPcW0Op
PWmb+bwskoSNGubI2rQfxJbaXBbqY3B4GfrtVOWgORa7CVCevbCPK4JZDU+Y1x5GLM0+1keiuSaw
fJY5h65ucmzwEeDUK5vXtLeeOxNkF6EqfaI+IYrh9SjDdCXmNyUbo1Z7u7ZfawJjTf4Ml3U7euFY
JGEi1bXJzKNVEyPi9VfA6ACNshCGDwvlH16AaDJZTzmLnxrdJRce3zZ0wyzfe1m7Q9P+1EzFTdDm
p+nDYm+ntCpe7KqMmntqrUCSKduHxiUWV706dwiJub0u1qeYfzX6S1vOe5T678Pg7RqqrzGjgZbv
dvut9b/7nMDs0g7YOvI8Wm/ZeKz4JUtn9LPlKy4u2VK+M0I5DVkbup3nryVBoM21ma+ieZWpxxOz
hjPB9SQMh3X7h7Nub5rbUZs1bsU3MSUHaF6PZGCQHyP0C4WOv80xCCktnPofK9cC4p7I6mlD07yJ
mlpBI5CCHPLcuaTar5FFIfVigDLwZZyXa6/HUdGNIenwgcbmPZ0m3+s+yzKOzMQ4dRVzV/kDhdGf
nT5K2udMuZfZaB/F8B7Ht5JMmqqPrxkAIK9+b8CzI3QmjZbxngVIxl5DonXDUoBsU6AQyW8vmy+z
Lx7Q+/reSKqQ/mRxJxeE/YCjOkKLWYeR4kCcwWHskvHPxv1ZgFYaiLbt1umsaVx0Mt4tcbFf+Xte
7QWLJKSMNZlH55YXdcSM4UQUozXsBFIMM5lCU39uxFHP38bsqwQk4En4jF2K2v+mdxz7zk6nnBbJ
32ptQ3sj4MY6Nu1VLx+s4sROiQ2oFZYmoGfZkWV6xwZ63xNYuV6L/bXo/bnUd23ylliPwvCe6+Fj
qPaxZYSF2q3tl6KH7FOPkYPlHVeNe2C0FrJ2+j+O81TR1/a22I+w/EgAvyqC7O0kjZysO+XTVcNQ
1pn0PZV7VpZ7EXWe+CTOhGMzvLqrDFbnI4ZyqEAJLV/TOFzjsn8ntQhDJyOOLMry2PTXdDzVHPvm
WkVF9Sa79Rg72ZNdWy9rou3ivP7QDcodScRNtkUzJYOISbP3xmAcxMm6w08IN6ntMUhrbo2yONy9
1YX3MHfHTQxRU627bV6PzAPBZxhTtBivUw+8IXn15p/VrKPKemntz02DllncGueWjKfN20Kgcajw
nQeR7R0rO/e4flTLEdrMfB/1HQ0BAoTRk53uTK89Nd28R31Ld+KdXFudDb6EOK2SMLNebG96Gwkb
gwOGnwVOWPm7rh7dcWWqlF1MHuaiM5/EfEhROfpd+wOFCNtwvrOpvwENhlJtBCrNZyfVX/t2JLD8
nqreXxogTxV2BVtG7Kv/UvHrqEGXG26eX5Nj5wEDjVumt79YbD6rbqHBZz/StiCNhCgxBubPmWf/
4iw4zKWoEKEPTxarVbWalPoZGMK+oSAtsn/p2nCAG0w8wKK8Njp/WIs78I6mc8+tOnheeeF/UzOV
4iGtRVBoDwycDj1LoprWoKuam8I/YNHljY7ry+zaLdFMMnqxoCfmLgsU8VD6uFzjlVAVW3+DVMYN
4+6tTOO2maKhzoOmzE9Z1l4U7TITlCmsnSm026+ivsVJ9jrW0+8FeGPvpQepLb7T9hHXK+3yP3PZ
OHM+p3ilcsujtnOMED3GeYypcHkgZ4uCGcJeWz2U0rgMq/1ceDNELGioLRnvWreMQVWyxXS+et05
Q6CkqsajRb6SGY//DAets/gRzvYsZBmV3PD6ukTxTFsxm1EymXvaM7+08kvbcJcKui6IZcXfnMNC
AR/U+SdWLNv1aD8PajkJYZD39KczdD6d7EHON2dyfdq4tloYS+lAV54QPPSBNfKtG94YxnkbKaia
I1vPvOaeYDm6X4blBZbaqTa818VVJ6rvF9t8L3Qt6Irk5E6kemlpZMmXja7ZqHUwoAeTb3RrGQ9x
qIlmfmim7p0p066szaOhvyG4TEN96G6WOZ7HymBUKsMqtn4ljvHqdEyPdIrQQh0ELDzOueLsZvKB
2uJgGu2nrSkWaGmI7fnRSF5VoQVSpsdqMtE0S6LMgOTp/iznANgaZyjaX/DyOKEip+h2OL+AT/4x
WnsvPD7yDIeMkwWD+6I0onh07FnGsW6av3oNLfVQaE04xr/zrHT5GIcDAMCj7plRuRkhfZzP8PcA
6sSvoZwMThy6Ygwr+8L6ugwmOVMr1oeGR9/JP6xx5NEZ/JHzxtq+RWyG8Vxd6na4kFIVgfmAJcr0
wD4qvrMua7g94NOZ75Iw9BxoZ3JI+Zv3MJ0tsf0Nukdv/EXP6GucVSYdPz33KTbqTxgVjAjWT0zx
+8R7Q/GJzFL7I9Lh1Bnpzh15YeJ3YJlRtm3nTgAMWZbjWBefDe83UzQil83xoC8eB7pBy5vVzidy
g2veiUvRMT5b5PA37tPjgvg3UoRXhP1oPHdr/y8lEzIEWn5lAcwahc7Ycqy/uWa9m1b7jDjyJYn5
TVd3fmzZZuMcfTbN6uq18rdo9eeih/TbL28jcNdp2En3moBhG51nyxnCpH403M+SO0T1X7aO5lqv
wlgvj0nCtWZKGvEilNZZbtceQeCQigdtWUMbcOeUyl1SlYdV/SOwJOwccJeEpQGQm5hJEtzHwfOn
IQi0mpvI5S8tG+0el4En/NT6ncbGLrG/xmk+OB4cBuLsuM0yjk7h/hv4LAs6B+SODpcuiWOhRwqS
Vsf7KjFPheLI6g4sA/aOPp6kI/ZNp56T/NGe0l+xxfcschTVPDVtfhjKxTdg/5Kzt65XhJeMjJhE
cUbJ5cZDfGy3LYR/uivmwzwIVlRfAPD4oMfdtH3InJA3u9rT3R+dTh6c5NOV8Wktx3Oe5ngkOx+F
YLB67j4vfoOOYVdiBHnqHirabrG0rOQBM1bp9rrpxWlCbGfmp9SobxZICDt9FbF+dpxbBuNFTT9b
/CgX7jHKJfQCQbLukm445DmHilaGjirDbR4PXs4o1nwyqJ0LA7Vo/UB6nZsICu1fsXJ80IF+Nb2n
XRKo6SWjUW/4YLPsZObMKIonHmc/2zywiBpgGc6q7qMyhkB5F3sww3GkXXHJAj6U4nAXJtYNbf/6
U5qvFiOeOFvODC38weBfoH5qrfWd7V/dLHumuZd6q34NNoAIwkNzC3vakBACaQZtYeIilOq4aPZh
Mm91eavc17ls9vXEHBNQI/uDXl5r+81umGc0TPLjvSvk9+y24Vjq0cYkvFU2JEWaWIZLlX32pncQ
29d1Yq7llWFVxcx7UZC4zUEz5r3o16inYs4QPmTZcBITG5Q8HxnPzruh856hkYOR4BppvGYfl+kO
3PPR9rSXciAYMa8PhSOeY6fZVwY6ibSfH1RVP88VSA/ipDR8JeleaT1nnW6hpWBUuOmR0FhA1a1F
dKZ7yNu64PIeySE0SQxK1VyEU538KboO9knykQ/dM/SFM9DcyBAyaoljXJfktGj6r6l1bxujmEOV
eq92STMptRIabpZygxdr5pe2/a+cFOO6xhv+TCBEj61HjZxP6RAUeXJCoLFfKppzKcYW1ZpSe0/0
j7pJTW0wlZ6zNtkVioG0Ut0zstzBH2QG2FultH+jVVKU2QdrSQ/glj0/BqKAVDQ+oIt9nYbW8KdZ
vrUWgQJuvXWB7MrdUnX7XqnPSncerYFyo3cegVsnwZbyjTQmLySp1r9rL2NbUPMDdJZN0PVB3iS9
xgzb0Xes47j3CF4c5otnlntjM+yAYQGdfHyM709kwV6M8rK+Ero4B1XOykvN66+yML5aycbXk332
qBdbF066cencddeN5nFrkmF3hzeEU14hrR6M9qjLNNuN5vQNh7cO58YezrNq/tK0eUHf8t1CY8dK
F/d4P7tr7C7PmnLtp1SrT4inXqSdU/faYD7JOqY/xMhHFaFgLGRljpTUm/0tHiSTMdNmW2JWDka1
Ok4bGOtgKl5cba3fFMmnEmfNPL5bMbPEN1jJYEY7w1BHHoYCC3A7yPuqIj9TSszyVdmLO4CmGjQW
PYqJtZ1ox1km7W9px9gCKi9tDyLN7XcAnJa4bOPYVjfmvFv2O1tM5f1pRKPynTU4BSMF3okLUFfz
gVyKzF9VIx80Z0brq7GcSIdB++zhGYTG4NGY0lZE7FfSExvO5ssYrfiQTWqKEnwHz86YxY3fx+WC
1aqpHorM7EJ6hI2k37l/EqnuHBOx2WczzueDWYE1ZbrRXLQN5aCRV1nU5aPFzNPs8h1uuir05vF5
pKs9ZgnNoqxL86arBqC7xrgtErrRBZvTkpNSToImoJh/ZtkRDDsjQmhcolOAfpwdZjyXTXEOlGCo
dyM82KhUpT3vKsMbjoyVamSx1XRm0Yz+vfLKV3dhl8k7tfpYA5gVr2P6lOuL5kYCNdAWeu6SXuYU
GLnLPIyIWJN/G5xWp/VHAL1HUwIwXqdEe7LaqY+swugIUJ3rR55fI9Qmc6RksNn1pXrCXMRiudPo
1byfF3Tsbl1PNOJufyhiR0XNJuOLjB1ws05KH+fFVR6scWJ8rPdHdC5ppa3CiYNaz/ObLO/n3IKh
qDBQ89emmE5t55IAa5Y5jX6ir+u51fv0WhXbqPkqhflOOcdxY3V6ddQYCEZVm6b72NDi3zHiU1Zk
CvZ4Uq/DSWapDmR55QADvkNJtTCAWDWDrZHmHbZ0qC5qrPW9NU2EA6wSEIQtB3ZYjjzVgokuND8u
FK93Y/DcTXduhGU+JAY4tjWRgO29eonGPHOjNRmr81zcWxKGzbt2q4vInKiAQd2677ZdfdvF7PoO
S519b4/iPjrUX217UoERK4aZxVS8GwPEtzCtAVCxzWKDs6mmQqo1lc8W4s5/mTvVgV72yT2qt9lp
7VwFRsfIcsiH6bJChT7nQ6K/lFWNA9+cqlbtoWTOXLOj0ZX6x1qzBEQC62FOeNt6/XEoavvEx12k
D1IkhdPerXkFQcNF2pppHRrpMslLq7QCZ6apN7hcGBmWaXk2S1MbfklNIK17SxEdJKw4sGUoigxR
TeVHV1ea9QvfyLb0O8vahqE7Jva6lWyN3Lr72MQWN7c2F8p93aRy+AdRzA4l5Q5fxPThupVp/7OM
wV7YtBRCZ4XnbYO3niDxeMVTMQhDnnI5W5JqJLbr3epyP15GJcr7aiiDf0iMNAB04YVtgWqBdRr6
vPILjrlt/iQWUILfjUjc5e+GFZU2wWzkys7JQQFKGQwLuc+SqG0La/jFsGNUD1O/qbgLdXuhWvNX
bxDbLWvIAz/pTjfDcLdls7QfWtE6SexDRjFshjyWVAkPkZrzpvW72pLM9hjBxdVXgZ2UwQcHTzr+
CJe9GZ16qvXaXx42lykxuhL+k/zWzYbuayy7enxyrGmRR2HllvqIY72XR6jCRvzP5dFfH9cmXtZP
8rB685Q7TTwE/eAmYGWtsbYPST0ph7exzTIITWQ+vDeShd3ZsWguIjCu3gAxorfUjj0Hb42pzW7z
Zfed0T+X7rS0FAILlv5qRPeNAM9xkwPmFt269l2nzHDuMLlEWT/GJhoUL3H3RrKKL6ItvK/e8ly6
FzD9cRYR8tOn7MFTC5sfqGddVtqRHKuW8eFgNXU/7+NWeJQQeqkV4z9+5c6JcMi5bOVw8/wbtXGc
ftQiRZ4F25RM6qtCZkAxaS2uVjF7iLchexPaOEFNZGrB16G1rfPpSQ58xnRZtnXHYVg0SvDcsTfz
tSFU4m/vGUt3XmpreXYtOZp7slKG/FE6yqiiqmEOztTPNIVag9ZDn+L6dbbq7JlJHJnY54p1S/ow
cTSj/bKmjWO1YwTNo8pohmbYb9pWK33Mq00SLriidTrwxF3PcZMY7kvCKVhBsZy0H5Bs6/AMfdXI
9kMnze40Fyzm/pGezXhsy8uuCUifEFXs9+7Uo7rK4zKjSTMmEbTJqJs7y+0pvtVkrPnZW1u948MZ
G9H9biuvznaNBrf2LDpb2aFaNmX866bGXUJTxZr9LhNti/+YqpgeXMVuZLqzkUyXLU6SxM1+3bKM
mRd2xZoqwyqaNOyyshU/2Po8793RliWh0hVM9n83Q7tpL+xptviaatOYXkpeqvQAcX2ETrNliO3G
rZwGUjWmUXy6dc7x6ZcbEQGYwrXKDog0XLt/cW+TS4Gga8sOxB4kC2gA1JqZQmxUtjXjshlu92Nf
2hR/aePm2cfYsgj+TBZ3sfdxPJjuxUPXPb3aEPXbyF4zYYJNq0qt/dazmbB08PDUxuPQ9cHCV/K3
1NM+Ad892pa/zkVOimHMxGaLteWPVcj0jjvTP+teyXnXG6lxWMp0to5Sed55y5P+ZJhlrPws6ZBD
5f22zDckf9jKY7jw15TV6JWDEi5F0xmfMmM5De1TxQELu/R9WtSwdxJq1dIb7QZq+4p7UyfSJvXL
VNwzE8bGQrY2Zd4VsRrljIy1MxA+FG0W1JfqMS+q9nfee+YnulH2EaJ33Z9W98Zdzav4ZOdW8WxC
DP5OC8wbSigGtoU3FdQrE70ybqaeLYpmxVd9mdb+iKmB0fw6estLq0kBT94jTAOZBVuAYETcgkSI
pOUuqLOk/2OA/Zl9IsEXiZogNndIn40gi9f+2nVjhpugKL0nZyAr/HUoVQPCJK1/0LdnQzhMVm4j
hW+2PpxX3TxVS58+gs3tHlNdqEjE8aeVjF+UX++t23dB35sI77o28WsL0I0+z5dk6/e6M77b1Ybe
D8MyVYnso2owvaCyxYe2sGRzEucjk+54UfVa7RIDgV0zubcSRTX95FKf4gI1lVZDtGm2MXknBUT9
Yeac3GrRx5FamwNgKyewjelYVr3YUVQJn3DX9AzEYNtzG9YXOzbVN81FSsHfnWIUeGSFtCK085g5
1UTu/JY31j6Jdf0dQn9/UO0sbjm3AVF2uTaXV7eI9Qf0S3yIJc6ZfE0zynkinJZpOgJmKp9sZnW/
V1HN7123Vt2zqRVWNNvxpB+9gXcrMJeuekBKgLan4qlEn7108nkVhnkanJFQDt0B6uIjcenDFL7l
B3oSgtyb4ScbGuLf+5ZlzrQRGWDp/6a6Fbtc3lN+vIbpKhie+16t39XkZQQ9H+9xcXor7DziqRhs
OZXC/tPRJAmd0dSKexx/ONsHs+9M1NT4hJqWLOVhnWSkx9aHrQgqcGvTfgD/hEGAy/TWpkwwZrN7
NzpGnJrbbGdlxMnz0G3kh7ec/7VhPgylcdZkSaOCHD9oK7O6J0ZYftvJp03vLpQ2SARil3NMLtv7
OHrIQfK1C9JY3zWjSkJ3cWcgFNAxYosmTl/4xEcjvW0bW/Fisq1AVurRUoXtN86dvHhXaiwlilNU
dQ5qN7cDte3ZYTu6xnka7RvlyC9RUiUl7Bx5OKstQFoKnbloqQFdCvoJZbRv2xuNn6bzqeaUb+bs
AF3NPUx4dXLqJvM03vNknL6oA6XJIJ7Kiik1Qg1eb1/3CjeUtaadiIFydnarkDFM48Ldw+QAPnlN
g180wczLegVw77LUJTay4hpCWPm0SJjpLclevijuZzw7o6M2ZMWO1Jbeh+9zZkWZBsamx1yC/5Oj
81iOFYfC8BNRBSJvGzpH57ChbF+bHCXi08/Xs5tUd+xukM75Y7msSRDxQ3Km3n2lQC0ZX9eUuddB
kbQ/I8xBU7nTScutZ0u6ErJYvvbOvXxZT+wACf209g0930/4pUPuGxXmcaO2aT7bR7L/tC2ygPHF
te6ZPpqy1ugkjs0wMnf8X72Uc5Imsgk6LuWgaUdBFZjYE7ZYb/vO3rUJ1MdUIx/MSgTzSQo/qfow
jdkQ1JDxPWuDuV4c47OT5HJi24C7qviACbRfgtwqij3ouoFYIIfbiBlMyrzYouSAO0iHk+fb0F/g
1/Cx3cmKJDxjbpt7niotKEqGpDzJ3sSAssG6X9jx8pxMeRNSx3asS+3JFTDpjfuemUDgEOQ78rnt
le8mNzReL70FRrGMzSPq8PeECf6uVRBUN7XDQ1xTKMPHP9wyPxs3RS/MUO+MMJrKKaBO640j11zX
Kcd0mpNc4iNlDGYbWkWPVbyPZwFhzT/DCRc3QZrmFvgJ21F5Z4dpPf7tDd0Jc1N3A9L7zDBR7k8k
+quRzh8ob9+bpv3o+u4qOu+SJv0VFGNTMRKvFJmnTqVpr2lsXO89UCQLVjOZ5x4YUf9qdNFj0unm
xl2MqzHMoGapnP5qKoy2pp2CPk6lnvHHMKsQA5PTDcIEnu2tTgB7CGcJoJ3K/VSC0tIZl8Vn18oV
Khydx8IjfLpXJlFnKtPXCgMraINMH0HJJOyCWRwz3P83AIfhUUeo/Fr5cnnpLGt4xH1jbgZ/qM6N
56ttjcXqNA0icaHOa2RQcFu2t67GrJ0f9EbyUjqjkU6h71QtEjH3xUCdQ9z7jDOZLdFRdRgtlQFA
1JQc0a0uz9I2t7Gp66tlyBEmGJa65FOrvSrdmTdeqsuQD/In1m0oQLdjmyTnez+weiHyG5eD0ts5
yFOW0BqIZ12zDoSOTWVYb/PQOnNK/0vWQRkqr1mxf4ud78fHKarf6QLIgxRd6VvZwYWMxdzuWYqb
da873TEvWe/zPAlTVC10tpRwMt0ltycrtNXS3bmC+YaF1lpHmjFuQHZ28dKA8xpqn0YxKhBwg8yj
uiZho9jOlauvKrNUO3Tcgl2o/IKXWi59T+MWWjokEssQ6Ivn72fQ0oNOkPpZ5nwsfKoGEd5JDp0k
7Ze4I7SsyiBNhUiuSd5fwCiRdWsZ793QIXuIkwdrmaqtH1vF3fvPH+ic0P2xb+ugYVM7oqgnTwhR
+mSGFV/Xb9FLoPFlelp8swfdczsULFa3N4oE0YnS1+4d+qwNgOqubjLuufzCIA7uNLKA2T6F8VQv
2hPhqJHa5/qwYBDwPqUafho5w+8yNm/RZaAGSuJflVJF1Wb7pmj2HW1vplblJ5I+rksJH4PZBcEW
Rz2APEIeMHDWHp0ySzXeT08UTfYyEu/g+0Fn5o/Cjw+c0WGfiJ9MNm/FALRdyOXWk9sQNHbPKtDW
H27ZWJu8tn+NKc3Xs2v9VAmP0NK3epBMHNB23+5FYZLQB9U03GUk0fgcR4m/ZunBm2t3xoh8JHmz
lYiCGAUnGvaqeG1s48nwSgRkuY9gcZ5P7pC/5aPclYKtfO71n1HP6QQqBiR1bfzqRHRcIOXIQjv2
gSfodlZTccQVrB30gYOBaNmJEIGiO3kZ7Am5jA9csUcV09FV5epEZNqhouUR5yzZxn4HASdkdChS
wCzP++SJDga3OIt5pmvPu+pZ9GrM460vpp2woLuprP0yixkYf8yhlPDabciwpaO4IdM8y6YCWXNG
1O7Y8XPWlY80ts8COjt48iu0TakxOAheqNfU6dLE8IV+g3Ir92VyY6OFhI6sA9M1NQBE4qz6rj23
uSdXbkIEW16hCk2EeypdYzslWhp2jamxyvOT5Hn+Cj6JJs37vz5tobt3aBCEkqsWLNzbRlayPC1H
IKYGZfJ8nZLhLxV3OWKN3hJfwRA4IytU1MzXiMk1EKPxQOa9ubYLI2yBhtFjTF8dZVEhafwktBn9
b+Q37pVOECJgo+FrrtRnXkLZCMT7QaxYSLtWPBSD+RAX3TaJMCnqo/+U6hmIhu39kqOHPsVVFLKh
Qgj6fqQuVSnGllS+TyyUqaQ4JLHMMIYt2rddNHE1inYDma2tekmDJFUi68Ft7M3olwdiddTB05BU
m5GxrHVsO0fVGJCxhfWHiRkpmidemtoy+e3g0pLqrxLZ1sjscwOvjsECUDOKk10/Jwe20WszxVcZ
MwhJ0PXMHT+9JHrsWBrXS5v+q5jVgTerfbcMH2IpKP9u/ZIjzuhXRhc/aAjGPK26yME9EQT2N5Ez
gVVS+0Jlt+ccRDRgW5siA2ROclrY7MgN+plIP+zWcdt9xx6S+IEmAKo3u0d3ofnb83+o2fQDuHiS
P2rrjbyIm1nk58kf4qNM1UeaTlS7+sZ7BlwGUcI679TLB26KgU/F20VI5x+GeZw2PcFVge4RZEo9
4Mgu8YDdxzx7LMFgvnYgnOlIg9mMcwIiPQYDpMVvRQ77hgycbdebRcjRxOdSmf90gXRWL7RtAohJ
t6ozW8di0v9lrvyIlwrBZFM+L3Fyq835Xa9wWuh6B72mqQeN/y7Q+3SbiWLvTtlRLdWROG5Jf52j
3+LS31eaErB8KVqtgZmjGX0w48GmNxfsaz20SHbyJjtko9pbtSHCoiSjkwj6xySquf2F9xvl4xOL
+5aj8RoZ2oTVYfoj1PzeMiDMHemGXx2/jzMiY+CuWpv58Ms1fKnggtZ+wWw4xv7FNDwkWtqjExt9
SMHcg6sqxfQzbvj10L5En+494aLngWSyrDlBx70xoAPV2mxHpZEDA1TTQNnp1E2WFORpkQjLRf0m
bRqHxtR+Km1cE3/4ihcM9Zi4alH/ypxzdlvnm9IRtuIxr9edhlgFqEw7VSMZCVZLG3tUwr42hFPC
FmFXgfAevKRap9gsz6NcfMat7Jzr5sGOBTKi8ceYzPe4YnWOZAQ7wM+C/iYLYiDXu8RVBB27OQcn
MNZQq9AFDEI5j2Aln0ETG5E/Z4n1METGg4gauWosatsKg8fXnW0UH5m5ShjM7kJoeobTfZJ5CgaZ
08cqWfti9ZpY7g5ODqVbXOzJdXjxtfqoddbOVQgCOrG3I1rhSo/RN7G3XZOjbSs9roY6FIXC57A4
H5AL7/4saXzKeCWT/ZwCs5NWTHeatmyAQ5wQGcuT52RJCOcUh13HvKGPu7QWUNS+dowZBYLaRK7Q
I4lQnX2iXvfuKJlBEbOfujacFZ1S+6oruxXFG/oeI8E274mg4IrJzl6h/VoOTc5aL58BdigLJrwo
0pyjRJA6tCYmQdR0pkTeMZ54Bda2qa875ztKmgehmpDq4J/CbI+ap3jlxIXG5McBeNdXw7YRy3vq
x2sAsvVUUSFsy/mp6rXQLDjVMtF/2iJKAndMD6PVh35p6VsW6geCVHBWudu2zhBSRAGU6lrLKaZD
7klDMdpSD1mIS1oFR6uZHor516c0CxUbpjOu3ufam96NaFTBMNlPyu63UqfRJ23vcoBezudatRdK
Q1zobB67tsSlMP1hLsHcCBMdxNnyUmXz2+yJJ7tBPmBL+2iRarMd6+px5ikKyGTc1ZQWKXA/DBz2
1UlduLHyLGO0E16CN0hZn17lftvKfp+FAw5i8bDgPqTJ1dmREZisauBhoGO93Km03HclcLjquo1o
nL/ZKHml5aGEBMssfVct7qrthhevqHbZaB2B1c9Qvzyk5SX1q7BUzpbSDWqXY+fQUtK8MgwN7Vvs
BbZW3YzeqtZRjIbDT8erP0dHZVT7LLJP5t3SiTAGcZHTfdoIvRBjHqoYoL+YLoB0Eo2P3GQ8sZpC
JFMl9WNVda+NOdwiQ1FrXd7NSxHROyMm997MtmU/IfirGVu8FxvxQCMu7jLsCg8VUl0gPkeFnmrt
3jHTU6cP+yjFpdl6UOvug6myMPW1dT/FNwZnQlsT7yFp+q0mqCz10D6SoFCsWAJqairtV40Cw8BO
MRbYzHx1OV0mf9rMU7QBxi04y1AiLKRQhxz81zzGa6n7JdBH9uNKHqq7sARdoC8R2DPpRbKgssY4
xvnwj97gT0JZTqZVvmr68Ggv07wePFcLjbjeL+74ZNr9Rt4Tfq3yXcvbEEx/jQOKGV0lUIMGG7Vh
mruSspaOJtMBvd3sWIhzcDroXnQzW2yQS5Pu8tK5DBHtyf74DKLLRlweG1EeoHgOncJnOXt/Olvc
SiyWhTE7Qi81XBTNE0FVuhed0nfHdDg2409NWH/ToJ4cPEMrc3DewCzpttbTvyXliOw8A9ZbELsS
oy4kW29Y19I8dhJ1d2e7B1PZ7bo0rX07iU3j5pt5sWEo8wCz2i7RcRhYw0dsR/tUpYeEQ6ZsgQ1t
FwAb1MKbUUl105femAcxRQHPxybVlj+s3SGb/slgouhyEY6peY0F+8PoDJshHQ6ZPv/BK9p4pLMz
OSJQPygE4+/xriYra9SuSu2jcnycxRPhTm+WrjNWe6GDJ/IuOheo+2252IEco8+m1aGsxmOcphtB
ej7nqHz2DMZBZJ4rEhkP1lKskxI8Z7zjk1GMSBguxA2QUSCQi9ByRWMvwyEq98Bf31mUr7uOBC+/
zp4sukgbTY4bN1pu/mC8jgn9ZtXS7OJJ+2dkFTmPcfXo69HJ0wsRqjZ+sXM2wHIuNippQmdxGOQG
5+zNy9fs2Dc/ByQBoEDcxdvXoENaTeOCys0wACMq6+Aawx5tIXtKtRXUwprIiwZRlOB8QBOV04CX
V4z0bcho+EjCW5ggIBjSkcPcPieL+Gpi4zuuUZb6ahNP6v4Eb1MHZa3qFuBp3drmUFPSM9be5G8L
eFx6rK+FQ8AVL+fJpWF2XUDgqGz4SZryEWvqJcMdh4mg3U8iCrPaDeUkX2tR7kkx7HhBEx0JWUsk
n5p2U99+d7V1twSZOwxXOtosTKtCXvS+Onk4rE31OEhauuJF7BNnPvqZ/aCV6eeIqqb1YUoz72rH
71NJnVXUHEvMGOb9F3WsTTw2R1lau7r18MFpT/S6HbRmoqU+PuOGTlYOJuBmsB6Fq4eJ1TH0etqe
cbgNxtFXuOzQ5Rilnm8k8mC1vCooUaOMjl7cmOuxLP7S3Ht2iDwNK6wboTtk80Z4uEFZC6qgrkHE
7OaXJN98haIGxqdifnOgXkBvu2DKQA9FND/hd8b4jWsgrXKsThaMQhvlvxTaXhYf1mRxUbFzxhS5
8TBG/tFdmt/ezT7MKj/oRsU7CPtqUpQ+tG96T29EO9zanghkfiHk6GMqPrJeQmAMRPwVQ7l2PUzH
+OPhDGkxZFf0WQfQi2Xa8qQZ8iaNOkQRi5ygj/70EbHY1FJ3hB4UQ7Tv2fTCI1xJ3ppY3xbC26UW
T5PHNpWOWxDJAJ8nms/CIOaVDveURbbMvoWJ4qwRoTQ9/HXOCD0R2fgV9SqMR0uFZjUmF7m45I5P
4LPIDByoSxY2wxp4aI1oug4Jlh6Kb5nDKrc+006swPbFfGxnZW49R8pNS2Hng2wwV+Jh/hlip0Fs
WcWB0QIQFrpefbnYKynVoISt6EQW6qh8zrroiHjRQZ9IZHjvkhjZQBmviVD+K7T6wKC343Beu+P3
1IwE7jjboVp+u8wIXNCMuNzCGe9plrdoc+ixTaCbwK3I+W24DaMGqSOZOMw1MbAt1DdIHpj5OVEk
0tdxH8hJ7BCE7RscFnnOAEQXMJN0J7d20Wx8Q10IxlzhBV4lWA7toabifOaB1W8VKeAR73tUNue7
HZ5s1rBn1Da9/qb/v34OZ5WAu1qEh+dVmONcqvIpcI1RhlpW7FEGrTIT9VKsvigo3o4DERQ2Jk3c
NqVwVlqRPlcj66BKspOdyXe/cs68HPj5KO/u34VbY5DB/2HGh1ilxxhNtcfCpf0Mo86hS1RHbJz5
sE5pKXaNhUeW1QC1/c6jtjX1zLcytn58oz1XWbsG+2DMd+osBMXJf6qx7gPI52zTTXJN9fMmGwSS
tY7vywgJxduw2NKZXCLUTU8THAwWqIcqvvFTbaoJ/mIerT8tM/YIpQKl+rOFoDGK+cG06LWNIdaA
e1yZhyN2Xnva5gX4EeAP3dCvmeYgZHypx+d6/PEz5PAuOKEsbjnAELQQ2X7Te+4MQV/9ytR9jluH
EkH3akzqxcnUJlrG31gNGxMduT2k66HHcwxj/kkoAJQs5hJghuFuSEgfnbra9ka5M1VBrBL61MrI
Gep4iJv+I43PlZ5ue24WOfU/Tq3OeEPDImZWgM5GyV/bwVLpWxdV1701dfFYKHz3AE+y7/N+O3gv
/N5hnc+PA97ce6TD3H/17rxWPMhtnx69rrm4dXmsYza0Mn2qlvjs99NBjeaRNolTvcxnvLK+mTAq
AnWDYqp8PlquTtBMzdc5mgcmvqsep+vJ80K9gepIpicsr5jbskPjc19qwzWxZpIe7DOqHQN9qXue
LKBubTlGi/ddxM4qJl3ex6qpYWSVk/4sE+MYGX/6UuzF4hx75uoGEDCfifloibJYyYYj0B0+eQl+
fVtjCM02DEjXYt73zg1G8ykR5Tlq5ZmMmqCp5htmC3jmgw9w4i2YVO4EYyS2KRzB7IPCjY0JZ6tt
O1fezM58ES570h0o9Ub3u1LpT1NEOOBspwINqPalbZzyvvwuvOaZgymcin5TU84z/99AadAW6q1l
qn/d6dI+Ko5GljzN6YwFCsjWGYt3py7eRO4ZAbKocxGhI1Xak5/SpZXyxczLpum5wYiB3Nx5FSRL
csVEgsAxPpKdgE3JuaROze5Rbw2okjyvjzUlX3aTh57sAevgkcjNl3iw+XpuPD6nYpr/CqewYLnw
JbT6a0UXhmt0fzFaiJW2SOIVkk/BoJMW/dMIPk9G2U7FaElHd3mObO6tRBAW7ERv7R3Os+UzoYbQ
fHi4W7lLUWgh0xDbxiZvrsR2l4LHo5Z57KX2YLbTDfp3nVnGg+t/DtaCvb0OdGW/Oql3d5ijiMnZ
Gkyb0xVDIN1P/MvQZ+tXowplhiVglMkry8y+xDVSdo9Rn3+R6xS4zcOom7wbxcEAQZE08+rdHGpR
t26Q3Zc49ktYVycaN06THE3k2r136DOD9aWNLlOLTmuQO9esXvLMPMxYIuaUS8XvNxqq1GjB80Yg
hAkf3NkvbTReO1drkCkobzVE+gaCtDW0f/hkAmAR/GLp72RZtykbT3r7NtDZF+cxX2J602VxwCi5
Y6O8aPqyW4byMmAS82cTIzLtt5ZzXzoQzUDwsDT4BcUlMcNvBhA8SGBnauYHGlWAxdt9D4fQm/KH
Me9QWswXbXO3gVhvpjFsO6GQ1WsPulj2bVK9OmoiywQjHSperVpPKJxE6z643bTD1YUQbI9Nx+ak
jDlPCB/olr+lKEluWTadmtZNRaPqwjBbHOvplYviwCXxF5E1Ihpt5ekvqeejGkUpOLNDYEjzW//F
4+JicQ4zf1ZrJxOv+TRsk8rYZabaO32+0WQeGBO3BHy2x/Rh4HsifDpJ7TAfvAcL+GOyYOG7r6xZ
wjTyeaK9M/PL3pbRKo6GtVWmX8xiK0tqgYnm1kJW2wCatUyCeaWF1ZSv7cbYJAindQS8xsya10xU
/en+i9L0X/Qh26JkQHaot1jRz30Uhb9JYqDzdryhbTspG1DHRmpDQNSuMq01B1/YpS7+84H0kEU7
1Zb/ppDY9kmNPcT5N9X46/slBJ7eZxqNT5hDwZGplVrsQ57DM3b6OvFv2mi9mykSYK/H6okBxdU2
ruiCmRSIOvY3cB0hPjBQ4l+2Au7vamtI82/oo2MH5KlpLx4hI6FoxptVzgcLeUQN1FYhEl2hG72M
7nBSTvPQZdY6Ufkpq5Hk1+a/OxWSTuI2WsbbZFQ7YjG3oja3i+wh6yknISvKmeS+GH0cg9U6Q2C9
2PGB4PODjL6iKb9wwUHzkUnRVAyN9oNvGAixqzW/9ptppY+Alh9EMXar2AVIwwMD4G+tC9b/dio3
biwJNn2ZseVNNhEH9oICY8xwKVhr0jKPoqWjBdJYRoPFwNHFaOwI4EFkmiOoixcLUrinOeDTgwkt
oWPSzHydqExbQQJDHvPYRR9NhXG7v95VTh22nlnwCjvPpD+huNJFgMR47QMUiHJb2d3WZyLtwdrC
yDsLWAGpzuZ8TvOvVnIStVVgen8mEUgWB5MZ1V9iYgkapREuRnbAW/eZjP6elGUIsGy8ltJ8rzWH
mQ5JA8UYeIvmU515gescS01sbHnr8WdY+j8SkC6ysNbD7P7VWB/o+yZbBi6N9IqqU6fR+rYy7Pb5
tM7IZZijaGUmf30zo5RWkKF/LHH4drufNMPTGrknhwZGTaqwlC0IWHIumMY95N/s/UllMvqScoVN
64TDbAfIS4QxZ57K5SFiv/Lcbptn+0hPQhQNnOC8WbY4zvJddWWodZjzCtE/w+vRy55Ol6Ewv52O
e3np6wtz8EeM7nrmLOBIwPjqWYywTtt/FXZ3s7S78bINbM8lRSP6dioka3bSMhc5ddCTuOXbiP4K
Pmo9KYO4zzAv9g+Tyl9K6i/67g5X56RDoHcxUkKkZPLW8r+m8/M6l80p5gMdBUps3O0oWsA0OM06
18Ph/BhH3036wc0UWHcGz/Yg/S2kThwu/cLPtfTz1i6T+4c6v02p8ZkAvd+Tq3/tVkc5696jMfC+
JzHjlGq+Kh1/vRC31m4/UsP7tPtXcGt9LeZoG2X6prSTN1C3z8S7TlX+p+b5pSq3kosdowWpHR+E
km0Em1CTPpEP9qGP1ck3ZBjVxpdK/X8yajjGjtRmBF0R/Wq6uatI3bLdTmx1RUSRQxRP4Md+EWJo
52orCY/IT3HEOFZp8wXjWfroTXP02d0fybxUL2lqeogJIQoRjs3gwyJde4VXP6hGK0NojTmk6CBB
oyN0bJfSO9qNZ+1Fo0jlIIFqrXLziKwpErwKCe8vkaC7Ch9h2FqKHA2X5R7ROPESJmEfuasw1Bdt
fJx1u0Xlr9pgMkwsJZo1o971vpDFfy1zDofjN5+u4MsrjTukLerHsq3zTeTOX6Nt4PbzYQK1CUtz
NbnWKp3jl751+DutpztdtOdlcvptawGByoxep9Gcjkmv9XtbQ/4DxEAO/z3QSbVkewLb3UYD3pve
pyKIKwgKh4lysNMNygH+mBImCxnkdZi9R29IXWDU0mQUa9eRwHOY9Ea6yuZKbL1kOTkgh5y0mHT7
etgO0vlCfy+ZOCkKcmMSrC0UdNKNwQarb4LxCTEw+A0smtfwOZcQTisRGzeR+w+DDXhtO7ucfMog
m3BSKwda3eufvKrfNTr/C0BVErE3jteFk6r2RDp9eQAlLnhIJqObpkGdznfbT2+e/K6/E1fac8FA
ubRuCP8tQYjUN1JGSKQhSAoBrIO1yqou/NFo2flM48hMV31jY1NRy3c+8cJ0SzKtl5LddjQIUEm8
ErZv6vAF6jdLeHu+nn9EUzkYMLV95RQPI1FQgzs/gJNV684l6Mq0cf+j8gBdzZuNLYqTWwOMQWs+
j2gc7Xx6SyWAQ4YAMZisApmc1+/LdPFhYhsGQt/57obFuZVlDe4VdTV9CW4cECsTLhxHKUFh1Doe
PZ2pVSbyX5RxsCfs0MFiFc+Gyn9pujhnhcShqB57oT/pXv3PWub7NQQuRh8HHrKh+XFMDf18lexx
F4RNZ31GHiYMy8YG72ewVGlrIRUuf43UMdAJ4lWQNZNBXQEpW2gJq87BroiXw/GXvUhmBARkW++n
tL02TnJG2v5vsQxxYC395nP9oQBNp4sdB7YhbujkPu/gVn0fS2glBn/qgqQln4Hm7zSYXYMGMLiO
sfOiFdm7QzAmI3Gu2fhpqOVNYkebluUrvxvA26jftIS7h34UXeo6P4uUY44tJl0NZUpQUL/kqCrj
DXGJChECMYaNMWUbkZFCYXAqBxav1ipT9ZeKxNPCy13xYvMtEkSlBC9jYprGvjcBg0eE+3CBiN8q
iyCOydF/S3Tr61nieeGufPUb6a7QkSETzMiTYeFdKwF0TZkvIWH40JDX/6YVMpt2dFsi2rB6uS1p
WiUCCyoqd7KcfkEAxl0nBXasbHigNHkH0816lO811InEqo2hvGOcVqEBzqMLIWjmAPH1VVjeuuEv
cPghXRknxk9Lg6go5nPilhjfDTJKokFn9L5z+qMwTjbBS+FSDSOHgsDly+bsZhy4Zq5tYHc2yaBz
Oxf2MbNjtY3m5rmeii/Px95aNsa2oFVxlU0MmEN8MVs2OIoXVyPRKEFslOx8+bBxouhlmZ2rqpyf
qve5pOqwKKrb0DWfrUL7WGvQkPTlhWnGjiPEU4OkjBydygpHaVOKmUQaMv762JbRBRH+qZvEMeuM
nWn1LtDyB/0F+qaYnSdi514GD+EF0p/Hau5/8j65zj1Z85l7zjIgnhLR+92+ZSXGrUvBQoQotmnT
X5VhfcoyflvG4dVoxRu4PnOobh5hSje60sCY/X8Cte0+GeUUzgKYN82Mfrd4KOKLZWsm+i+UFmGx
90hHfNs4nnFw2qu5jltc/eQOTjImHyBjruGwjKx+LxvC79ELfrCFmXiNsP85ZvvV5JBPesY5CSt2
mcbyMcvu4+GC/FQXZPRlHQ9HZnfXKvfKjQ8DmYpKD3OXG0dDYaB72QWNcrxyS7oohUoRZNuWf78F
3snXyVa4KD9EjEd/IcjDVrJEnqywEbmDu4m7tgzm2mzXXTLueU6tAIb+qRUewgfAVBvX0DofeADr
aOaVVjh8sGDHc3zjIDrITHx7Mj9NOYYAkojIQCr8YR21VbRJGoTPukC8I6ZjKsyr4TV/iw44P7sM
qiR0ol0ntmVPZvJZ8u8HCe8hzX3UOPNOG6gUd23yvcyW5NM7m7Zk5Fm1Gbi6VqnjTI5lmNryOjrq
YBIJtfDGI8bZkoSRwkAOx9J0yjXZZXh2so74eGhxW/Mes1r8M0xJgUbvc3tnGmNodMee4Ap2yuGO
rgfO2TlXHE4VGUAAr+m6t93HJOGcIT9il/k8kxLKJ0Lxg2aK2XAa1on0P6Rmv7lE2URpdMbDtHNT
/cEv04OtwTLUWgGdS6M4VjDjkXLi40hY6WqY2VQbpwgLVRPMIIB0WtAgbEaopNLPFv3FwsatxfG3
PhA2NAlOLOBthJhizxQOEzv16ZPyCBcp3Oq9KkFFsaite3718i7SnfsBsKYAh2U9zJwZZ/s8ZBvd
R2STxFLtpE+aJ06d7hTrAyt4gzJncBGK2WPk3hCHu7suau75zw9Ukhobo3Je/MzTcUkTnLYoh0RC
gaulTomqHKpWD1VpZai/We5dfWkIOIn+/J6oHmbzALltvskMMGB8nuga23suAihoY3PSjJ3GSaYe
u2Zke45fM2CcJnM+mwnA30KGT3nvxkKtEJhFea6K/LVcLL6ae51cQu6FdugN1iMTnUDCmY8OfJnV
Trna8+KJ2+BarzTUrGx4f2/R32fiq/I6JURYuGd9pp5XVZuxy9fL0IdzScWCk93l6/dmZZNwx7Zu
XiQReU2HG9JO9E/VjHua1Pdm67634/xBFZlOkkoPK69ZL2VOGKmVCWOXUoeHHCW+58XOcCKGOay9
URBe4jenwST9InbbVdfVH5ANlwFweBXD85H5pz/lCQNi49gvSy2fJFOBVcm95hLtIZfdffnM6vRZ
S7QLju2XJHHOka+x36ujlZgn0V3dGQSKLeceLxAYTX00NHIgBnuLtXRZNaC2gSTciJC+jdVNZ6fC
O5eW01dcP/lZ90Ki+w4m99AXy2NVSzYdQjZyGuMdDcQXOK5U4JaMWX3ivvBMdcGIFFVgQAPvim6L
Pb97shrxDtp/dksUbcwOpgO6wksQo5w5rPhWwKMdHxE5tneV9stQxNc5j44JPGFPHgstoCsupdDt
xQsVv//yOdlEenlR4Aiq/4+j82pOHomC6C+aKuXwChICDMbggD+/qByVcxhJv36P9n1r12vDzJ2+
3ac/s34+G6Ci0sy5Iwld+tzFtsrOpe/2w/DJBniT1ApzHK9FYzmFeTWulMivCiXXE5q4INThl03v
+D62efkx22CvZvXVZO+eKPJUNf2xtcn3gADblMDmbbzVZMROVad8hQo+GYdL2ND7l6GyACnDaoRM
EEkGUrf7Q4VuR/OAw3ITuuZOszuvWvCfTbn9IDhMa8LMmLgeozF/mGVyKtwyiCn3bavO4rg14LiE
xVtYD3ddWMccf008ijtEPTib5kUysKDnOnxXHcaDYsCzVHbQHts29kJD4e4fZjPoTZ6zZR/EOopA
m95DbA4UJR5jt/dQTBBi660I62CRDhzCD8q+bsTM9kRMP8LVc4RP/pCiAdggf10xvRhY/IzyU0FN
U2tcxDh0OnUBo2HppBywMRfRPh/5pMwR/7z0qBbxxBIhipTvdvXkcuNGUeQZBqSE/rsiocoIXONk
X5L72BufKDQow1P/xdTwTJrUg4QcENa7dbbjV7b91OT2D+kLwB7zsR7FL2OrP4TIaqpzk7AEx6Hf
FZbLH7z0zHDaFhzDZHkX31qMg4V+yNOSuQmvU5T9aRlJ7TnBXIqMsWTyaFsNC7RSvja8o7jLd6o1
BqqTHkOD5JYtngycw7lgKZyNmDaV57HUV0mYEwLehEqZxy5FjwB7ZtJmEcpTbzBsVrNz7lnpj5Vy
hdZJttXI2BsvJ5uTnuV55jUpn3h+iGDMIYpUOujAhUFs6eRH31iBIRYmRbG8EwlBqtX2ohUnctBX
iRMiIkfGNnaOPbCee5zED7Pdb+e0vUcT7jGl4PEx/unMA1trwj/QNMU+rsOzipuMpNhD5VYPrQum
NSx63uLUL7C4GFKvz4AYZxRObmzN3puhund0gsc0A/UQefut2uZbMRFFYxcCk6vl01ySMa01Ab2o
fJigU3ra3L9HVXuP84EjZ2LCMe0yEDnX4orDj7X00DCZU+yGyAlYj+6Bja1jdVcRGmE1Zz7i+ltB
H8zGss2tdIE9FNms+XmsaQ+8Wl9M1SCajwGNm4dEU7aNCflv3QX3fDV+GGX1JO0ZM3e7GRztEZ9q
t9FKiHtx017rxP2YC3fajmn4kljAdGqeAm58rlc0OZn3Pcf3K6q0F9rmRrXnYzcaN8YGHu+CY1Vs
3EI+VhABCdPZKtRZ3JdSyAcD0xhvda9iYSZpqqysLxPASF2AAsEAszDdVfj6MkgZzrNSvIKC4Fvm
kN1vH8qWxz77SwWLV5zdSd/AR0LRhscG0ajitVQo1X5cugfH6p9d7HAwgzTE7Ll9QtpJgQXFvNig
dU3MU4ixlstt6xbVDcWz2vR4QOc4fSjjGSMmfyIUAyKCtXkPBQzcCkpYr9oAs+JXhtWt2us+BcH/
VGZdrJecbLpLdGdsxHzAexgkON03hRUTlTEh6cS9e42ImFiZuNdpcYOaLBk0tSvNrxAfrO9ZTQ5j
y8LNBgvLplsyimH/iKWVB47T+kM9rKhGFi8TPZWZSLaF/QvbnNOLU8bgNq2z7DiUTAvaB8tJv2tT
1MEfsPoeF8w2zJXT1IDOGyo+O+3K1LbPoZmiX7fiskAs2rgYVLwwnipP0Ya7aeuXZcCeE9rGk1u7
PMQtwXSWhkeTDfOAX9frVWfnyobzd+FVaD0rWvxM7SK7zbYDLmLBL5yVmgltMr6siZsZU7IHEYQP
9qIwCRttwqxY3RRHx5KtfrfI9LojfbKprEfJLU0k0NuGmHZmPNYUwwQidG75XEY+o+hTnDuBMuC9
Ym/wEzXkz+Dpv7Qic4AwtBk94zFwGrqj5ZhcQ9N8xIUfpHHC9IARDHWtC4yMmWboebclNfiXnq7K
oZhfK839pUOctwCiU4fZqIpZ4UYmP1kF4gunuhmRKYZOV5lXC9l2W2VoJ7Yx4LuIXwiKfcd5vmsB
ifW18awV9ivtmHiW9Bj8U7sHUnux140tT0xO5/yfK9SX2da/BsV5nMXEaBk+LMTKUEUIu0tSGlZN
rUKIrN2b0INTrUEHHeVTMpgv7PnYHsTEBQrr15oeSV6AEG4JbtR2jMgcpu/WZF6bSj+HSXogeOmV
FjZDFkXGKPHt8zMo6n1M1H3OQR3161aja3m48cvRGJbDjgPPFH7uGDtFWtANQAPN88K5hBWl9JZC
fakX8gZ22AVE85nvQy82eU4AF1Zk+w8ryMRH659qhFunc/YsPo1A0xCMxig6xYvKhRghabONuZdc
hYkaw+abj9TZIN9rN9uo+AApPHpaZpfJWc5xtdJYrUtn9KehwWrlUidQsRLPh+m35btcLinGKlXh
9lTunc5VgPbwbi60XGi9eOQt6YWKwDuf99uJBPas3AqpbRE4qtXItBVy9CSXWopROIzHs5PoJ0O6
e6wQnmoAPtLsp9AQfLMtjuaM9Tmy+zii2eAvTFC/E3QBHhbqPsR0FlfDztFvMY7/aAQUomnMsqGt
v5HKvSCTpSfiZNWD27k/5qTvCdUfCQESPgwzMhNY8KxvvZmDKYRJTv/YQTYpI0H2BBblF+cH17wI
30cDqySZlGXbJ+19CLvbEr43yXzO0uke5fKmtmm5szV4GdQaPqXd5GsRRrtMZ25mDS4V5cFqpwI9
LYMkUzlbA5yoVmBVJ0zghXO5ePNCdEpxr+1S+iRl/Mmw+dvJxC/m8ZmeosSry5aFkhHj3e+KP90a
bl2khkETTkwSuGHJYhV4pvHlI3M12I4Xi5nVukVz860k3AbodLzS3djaYL3emXp5ipzuK9KwlLlO
te0iu+AZwv8/u2937P81g5qDjdR8Hu57RVXpr8LiWBfFBxkwhsWGeZJP6BX1+8ZvYgsy5Tis04fO
4szp97bqPqw2XFlqO8PCruKavuaWHwJ/rNIPB9k1J7dPPlHNDknVooiw7aIbOvZ0IYO5qx9hWx+o
+EI0MG/4L9WtQgKYFbxQdmgPvw1eDOqgKibYOhh0dW9goCzZdYqWrW/lTipYke5zmA6lRnBFXfjS
RvSZRBK8z3iwzOqez/FKCcFMP1OQkrHxRzTGoAJZOLXbXdM4e6XeGRH5Wu1bDTEM8n9k7hGFKIZu
TaBWwF9nKTAwAK4cjOdJYhbvi8coBJ+Wti+s+jDXweslWquG+XWc5uuim89YbQNhZwc7QunHTD3w
WXHz+TRLBjMz0X/J8+IYlpch5EHKSb9L+agqLdbAdcJLzcHdajO3Ln9xIhSmqJhWY18pFy4DOlqc
dhRwz1N+ILoQkMQtoo0OYfOl+XRVrdhSErFigTsuuLrkN8eWWmO6heiycdmcshWAwFZwnCdl92ty
LrOG0P5pKqCMLry5ffTK+23fL+ZlifWzIK4EPF9wwzNqCcI6W7Uc39v1YYrl5m6VWIDIWf1LRmQW
NX+uXf6SVsUOxx43uMiYVX51Xi1dGplBEhF9msQ2LMgj6cK+VzO9KDDvvrqq92UivTwMuXvHhOoK
URF8x78DTdCXE8ywkbhv3ODPir8KDZ9hKiDvswXsuYtVW9lGtsrMV/u2nvpmwhpkXnr209j+zN6F
E9yyBcu4bJU6PcmIpFCdzqd8zv3FoP934AZuM/7IUjv3g3Ew4MRoMXU8SQb5MWyyh15gFZwNRkOd
+hR0MeezISY0GOMDHqMa+8gAkj5erd5lOWxi2MqONJ+L0b2pNcdwFOMJppBAPNFO4jIntCcYVCeT
AGAl2+OgkylQGqw3P2jZW6GgcGfqBw91jFmCHA8U5tuk9d9lW7WkiiFOmJF4dybruaglo09n+vOY
74j84p0rcbCnVuAydG4InvOQGu0fIsCv1RK+FWr3PYdoYigsR234bnWEYCOLg4UVfUhIUhvxWSSJ
Ra2GJv/K8p9YSCY4znPJC6R0s6BYzAddPhc295SKfXxMeBLbrnriH7iFPTM8vpUnS5EfQ+68EfzE
UgSDJDCTic9horynmXoZJ/vsdONfTAcOp7RTHc3QfKmd+ntSSKTX6/pL57cbhRAX4vihkCQtLXfv
8NgY4Pc3LbuZqtd3cam9geH4JWZ7zPRHk5x/6T7ADXov0RW03v4JE/FY8ktup+lopcZ9qjm12+xA
IfzJtJGIIJ12kfJkR+gQojgnkoUrY+zidB68ZD6ACFxJ6ynLq8VmnRrIwOiR78XDHF+oxfJULI8p
M5QriWKEewhI65FHENLe6ngx06rhR3/MIVHOrB4rXKkFttgl35PXIVM27Try9jIeD7ShelHHKw1j
86hyZC2Nryn5i7u6ZDjkVF5uC9G4HFG57NhZsgre6m2/HSLjqiDhl3nqY9iS0ee4JreqV43xBEwJ
33Pz1tCi0sNS5APzpkzpcVmdhKIIMgsjvj5FpyH5NFM2w3ytGqoK0F6HWuztqeDGc4LKLM/GYpwd
44c0Bn/5dJOTbp11XjA25aX2W8ruwDLxzUU/zuJuIVe9zLn1ySreifLVTA9Nkt6V/djZu74lZu70
SHLaF1toL536IEPlUKKvcmWbu9KLC9bc/cuI+jRzA1Let88SE6Em42kSBpnO571krlK0T4tbhvId
frSYyCGLDFSlNwAW57Ksd3P8SWvrzrTt3QScdvV543QHO1D4HbpfYbDJtN0VS7qZ0MKdUdtqA9ne
pjgKFhR52x4a1vzVCvONTPQlcRip3GqR2AbnlGJbVzH49S5qCeAuybKdHR6WFd4GzEZ1+VXq+Bsi
4pgIRlG4w45HGjUKWjEcNeWfWWIQWPRNBT4p0TFHdv+EfoJxyp8fCMD4MpOEGTkMSZAzfh6qGVos
EVEweRC1OZ254ju1Cxq4m1BVH4fqrRCEpp2w9uL41LUG1lr9p5m59rhW6gJBXvDgZpE7P2vDKZfP
pdwrBNtcuV+GQzo1nklNK430qDlcO3YepGPmV9G3gz6RwR0xlxvFFjtF8G5YoenWEQjJo2OUOwuz
ghtHH44SneZS/zMgkc8uBGehlttBG7xoiMCVqi9mUaEity7FCzaWp2H8oSRxE2FIUsbcp+mPc72f
d0WDcD9pRHNbGhJ4hEbEA+sjwJKT7jhPZjHzgMpIlFY/bTtfuuksAO6YY/igWcKfEjqEQY8l7HCn
uQ067l5DPvNeSPUvZ4pZbe0ntLlaGkxhqi8h2/HGBjnDPCsb8piI3AVfbJa5y6oDdTRY1MMBOZL1
B7WjGCW1pT5BsuwNuckiGI1C9RzyRtVC4XVk75f+s3cRPk33IOU16WG6YWvKSKczMKGvL81O5Vvk
dMWpIyNqPEYxVL+GN77a21cS11QjXPrmOCovGt9FNfEMsePAQaX/TCNox+q9rQ4ipoNHXiXjRfQ0
da9l9tgbGsUJ697iGwfTpmYd5Kh+tC4NHMNXexxu5lvKdoZIpDnle02ypqdIFGiMlwzGZrLXRyeV
ElW/6yLDp/0TYbbGPKhsFGhnEQsMGEV8Xb6NEZhYRlR5pUrHc6APys0oqTqwT4q945W0MuvV+Gtp
7zUPomhBqmOGnGJ+uylALJJrAq9Vc3C4IHRM/FLfrfqnWnzgrsubUz1/lvioazJeS/TnfIQ1Uc/k
seR1ihTsYFtUuQRBBoAQ2prAKSzfnj4SBdD2he2KNe3YTqOckaQLZBuAc4yas72Cw8GCpVDLgBta
PBLNelc4L13+YrXeiAHZAspD/pt3wsmMfg2CfzqVZN3ijQILjPvoaIvfR9PRxBEjDELyWXmsuCn6
wqW8oEVznPyWdp5WdzkniPEQSox0Mj4sYxE0/Sbmrmf+pKqPIe5Qab4b/lgmjXnZI83UweSIbYGG
4bC/ns3V5kut31KcDPfAdw7hmfR/gxBIOECz7m4MkFXL9th8j10C9dnKfqtUbPuq/R2ECX9QwQMw
NT0mPgLkRaHeVs2aao+Yx1gcA2pY5JcRgbOv4JNSGTbtgDcdHTd6dTUMSKadPrHPhykAxgaORkIO
pJrsPa1yXoFcwNjn6QlvN2dHI1o8X/tQglh+MWpseSQRxnKzaM85sMpWSX241aT+YU0O1jHu9K3S
9k82kyRbiHtlMhSwEy3j5FAoF0eB6PjSm0/ReEaV2mg8i8VCXc3yMbGRGgxxzqp/o0oUAm8gqazC
TO7dzNleg2yz6gdzfBap8B18kHAHvT6xjxaeRqhlPJs8ab4rJAkwosAx2hQ80tBajGpfWO8Awe2Q
NHLrlSidZfWvF/cOv4iadL4tFsw05Aeh90aUUCnrt4z7Inqu4zdTeVeshzZ8HGWEXvk4Q3Huie3V
bMG8FHifOh+ZVy2b/R3qsPFNOexhXXFAyGSB91LUM0uB7NCN7k7L+O5ShFOQezUp4smNl2EJDPdW
UX0EZRRrZHXQSHCPxrfaTIRfH40UNlBAnc3ZXf5JEq1YkHz4YV4CxHrgAY7gWZqPM1bH5NV2Drn6
7FTvgExNSrIlrEfL2afhs8UH0EwPi7rDroMMganDUd9pxES7wF/CXvW4+g9Xk6+M9uMED5cWrNfE
fbRYqJNmcYfcm4YdspuZ7nQMvTorz4Qwb38L6V4ycZK6+SluqJbwOwpj+IRK8rOhtHfkj041FyrM
iPWu3uTgFmjWQ7Mzd2o639xqEJCegY1ZOpeXEznvyAiSQgW+P8iRYUJ0GV8uyVr3ddHHqwIUUx0R
6UR/HNrs2EgCK/WlKire7c9s6o8A9J8KIDZxpWynZNkC80FQqDcx+081cz8KHJk2EzDwRwR82zPm
M4tAsLsqNQn8HTqImUm7M2nvQyrQ27cGYFV36KjNWsSTNE5R8yK7y0QcMg/KvNw5Wv6dxHxQRV89
TIJMFsA/NrtbHfNlmOsBlNyPmRocKtSsXaZkQYnB3sY3746YFVP11BfZn0NMojPllcHuKKi4aYmv
c82zjVL3JXsyiToe5ae2lsexo0tFIMytbdrG3EMjbshLTVv+PYde+TEcxVMSCyQWQ1A9/yy6chvL
8W1xkrPaLYElENTGhlO30r8imygwoK+lMDeGAHDNmp2MCrTgkPPFphVHhgv2tFQjR/cbifppmH0V
maL/N7HrtdxNosEBoGaRRcp8yBvCJK9hzbw0e/3cXPRpAgd3XR/LAGz24Zz61PhQDrlfCvlJCSK2
E0zPXekLezxm1BJEfXF3lHkrVYoo92k3crzKTVsOT10Ksppv6xnuH0paoaD8KV6H25OF6XshMPzr
ZjAocFSN37F+WJiy7eK8LFpgIeo480motT82lwhojBQUYRFuYHc9pgpW1u4xJ91EeUGoAY89inBX
8SjMZv2Ek3Uv6ws5eU4U2qZ6zFEL9oDElM9Yyb2RsqimR4rLlCfVksHYN69wzk4mLjC1w+lvvxKQ
zNe2Sp64Gg4MUxfX2hVvxsBSi4Es1OJ9Bg+slE8kU34M4T5V9cSIWAAmoUpvira6DcVr5sMKu4WJ
CboIJrbQYzi+sUeFC7AigeJAT+BMtcYBDd+nh4geyL8BUTLu3hUmiImME14xNz4a4r1kd9OKbzmV
B035sUAE55LaBhSJtj6P9RucfL7cjPlGeJSJddJYFJOtDWYJHh3FfXQ4M9EvE7l1bW1XruR3UNkl
/1i8pCAy5l1jYHYb+n0xEblu4wPtVC+pEd6S/jzUy06LfjiBsICTuZDYABdeVRaTd849I06mYRwK
+DnDeO25JJTnsrUPfPcV51thGCz69659q0z+dvkha19jwvEJ82caEuVpopcQ92+OBxeLhJ+ZEvP4
8FeubAQZM0LB82W6xfCUAxlvcwMmqu/yLrfqGr11pG3B8hqdqJX8R4Iz1o5tpHIViQOZpalGJsXs
bdT3OX5bIsqBIt4iMe/C4okKMf4Tut/wZwa7eRl63AgLtnrn2PGCSYi1JTrBxuxGcI4/T+6HBCjH
kd+UnOiLpDdJdW+T6c3pa68dxnLmoX4VFc9TVQTATn28VLboz0WMl7fg6W7q95BfNT7Qsvxy7KsD
zK/Bw1BWl4m1oJu/dc2/Tlu8zuKTPb3L9NjhqKqpgmPZwE8z/2IjJ1hgcoLY+/XOddJ2T3vy+uZi
alG5u7up9WaJtVnKjQkzjZXsVnFBThHHSuZuV4Md7me2fSRIKXAkorfQ9KPt1+aTUFS7FJc5T32e
UoAInOohc+qgbq0gJK6v6MoZI+QLtwT4OMGeeMb3lRzkoPtZFm6HBrUlbrcleax1dUWoxOMdip/3
bA/mNQG/reL+ccxpX/AFrziBFkh3i9AoiTGOxNX2oFdOGAwPSsjYVWdvBJCeE+oB4fRup2X0mtmF
B4PwCykrpjkrbvsN9ap+kpPG4NtWayiYFrFWvvbV+KMw7nK54C/qwgOIeq/H/JMuhAsydQ/B+DAW
7lVxP8w0ucSUJURS7GsTpnjLiKvDLeCGn42Ct6cCWVbxCtKFepqAlgqJI85eEznPqc3ZmIBlCdOA
yPiJdOrBIm29tbFfXZaQbbBa4mph7LKS9H20bCQOm9dCM9OIwboq2vRODp4wz34b8LPlAOhwTM6Z
Nr0uGKsyu6Rrs7lohC2LIQ+MQf8UKYGf8q01l5c8/23LCLOWvE+STmJVf4yIhzd6+qDE0UXK7tCb
7l80ufeYHW1bK/xN1uvjCZ6aH2W3ruC4NJUf9ie/vTp6jqX6wywp+auPMPXhFTVYDxtsAG9lhb3Q
XdVRh6GtW4B920vQZoOPA8NzjOJhHIfHqm/e2rlFdjplBnBjLAMuyCzT2gGcF2KE2lIeHXSluJqf
Y5Q0quYD21auA+WgC4Nrp4zovvqNWE0Agw0J+70unkaLtb975MDG7zSrPsDynSWlbzA2c558ZQk/
Iwcv6LhfYAaXLCaMSbje0Pmkoz2k/BwOI0o+lvvBMc6ZusYKz6p0R2JOGjMyoDvxFROL4ntl/1uw
tPfaJxNQTvOCXfzMGG7zVHjxlL/2HCaxmv6D0MkhSKhEiexNAlzO4l+ZanfsQggcv73JytjOeUgm
vMVM6zgsbwD1/n/wzBPhQzV7jEMfv+9vxK9eDsrW5BIj3g5AhNnaNtOgJWhVwVGpShWU/PeYv0xU
m41Ws9OItMnQwrJI8YDBRsuxztNcXdoq99LGIktI4rZqj0vXAcs0AFVSnjH1byP5sVIJH+VS+ypa
KnfSCfSwZ7foa3X8pCFpOIX4Rcp8M7PX1P1JmtdUgDcNTfrN4F+rklm384zlMtcmQbYeZBFEOkP5
rHXuswyvuqmSHuDbvsD5NJEPSswZ9tx6lV3uGpseFTfdc4N4cqE0MBtPSaIds55onbxiZjgY8eta
3EHTJL/ahPks8zEkXZIcQ/lAzUz7niggBYaJ8rcebsMq/kQnkQx+k7n4eLRrlDV7DWl+5RCFIy+j
GVwFIWFNHKXD9DDoRzNhEZvHgK5cXtRMaEbS0XbDKMCjH8CvqTI2lc7O4qYTNCZSIPcHHJ8vWe3n
uUWNyZIQHT9mAxZ3yoWaKvLNiJAMoLTzkJtE5TPfrXX4m9EOw0w3mFAv0Gzpqp6KK8rXLQt78gL2
i5WvhxA7T/6LDQa2zjya6HqaawXqovxTwpUyY7IBBNIiel75KV6+jB+hF3iZi0G9KmZ+VIbhN1s6
+EbjV0auj2kallE8YWuYCsjCmZ5Zm3GYv6EJXt1peJT8lNtiyTFvEPxcHfIM9GJZuRHAcIrC3LV2
O/NLyPIXHHHdpZzn8BI31atjUN2tGj5t31z1RfOcQ8Ki8Kj/GHQADHTTcUSUIVa9TH+Z4+iH4Nub
iLNfaCBvyBC/0xIze6ucno0EEZNQO+fbDfNrWqtfcph4Fugsh6pZDr7eSNLLculAmWdmAFztYQaJ
HfKnrtsBS7TZ1rzcqzxwTeIHyXSx4rQjGyJ+dD17ougmCZZkYrkV3gpeL17HL3Yrjaom4BHBW8mM
V01y+M6S8CpgTzVwZ9oezNU1rZchPTn8P1MJTb+j6g4EjDggmk77qzNCbVGu414Z5aNNrB7d0ibS
oVhiO1aqiz+9flZQrFdV6EmD0LaFNMlHxTT/RckcOFn4NJT5LlqqY98q+1jj9C21F4eRUi31QJvs
R2L9tqeqgGysDK+4cWt15Hs6uTaGbP4qBSh5pL1FMF7J08fwpcmNmoo4xm350jH0bgodbgSBPV3K
u5Jm0Huy+VVXkteiNSyvHCyuctiECfSGTB0eCItCN+3xMdpBuZaMZ3Z0MR3cRa4N3JaFaaWwEzQL
gShuk/jITiPNtsksT1Y7HlnY7EFaV0FaLPekIh4O9p7om+2NkdjiN9w5zniTOdJjWOM/Nj8d2TwR
KPP11H1SJkSjCUMIOPUwm/7hSDnVVYcCg5kXSVKPbUrc2jf6Ec55315NlQcpoUtC6Ip90qaFpaO2
m2jPbleuFEccesirRHIn+XKrjB5cgqLum9baS4NtAxoF91lT8xseimcniq5jgtWk1ZyHqsu/4gTh
uKORaUACiJc/diEfRkO/shy8Xq/vo0ntVayjpWXmc6Uvz/PEqgzgBm0UVnYSIScOzbiupavMX+Gd
frKrrs6I0tnFKoq3MY/Pso8+V7aSLqdTi/xJ2cYhqpZ6pw/DLtSQAhq2vaXid3SI6Yn6WGvRH7or
PK7pYCrGocM6Sha08OSk15uuZ6QoGHTiQSAFKo+Z6nAKaXvgMkQX8J7V3K803ratc0jZ1BZiOoK0
2rdx5wFQwRjYM6OyRcDCdBICHkBuvTYOywctI9S0PmNqHnHFbF9mLePplQQddAEqBCnfsFjTlodw
Vo80dOycOoe2DjnJhefI8oetj5LdFi3clTVIjPG7Seiqk3s8Cf5Uk/nj9qOEcJM7+Rbsw9gy++JG
RL84YzUPqEo6VI52scz+BfjTYRqLK+3OnsmUGQ3FblDFU978JtjLRhMXONmcYOULx2F5deb8wsm0
15LhYVJAbrCOEZX9NmRi31bP9vJuEhZRhhdFETvKCD4csfYU2jepPUEsfox0iARj+iDZ9MmUdCVP
Akz422W2r42e+bFVQNejKNLC9rDgEEqd+mjPM9bfauu6pxVjRVm0R+7H623CBsyBpZsEmrAZDKmC
aAbudwMbn3WKki9tlelEc9QJj2HC6dyvcqa7qIe3xvIhjnXfnhmw+DKWsA5Tl52Zy8+DWGLcloh3
Epu9yr0rrIdbNANEaD7PFJArxrEPw3Pp6BR9gUbhFh2sOlA04g3hbzG4uyk3do0uAhqb9tRZ+KVN
WtvQEI3Iqbvo4BnK3fo2qrglmff5o/3pdfWZC3xYw+xgwT0rNrUiZAQBRoVLto9CtOls5otd/zE7
Hlr1VSvKPZ0Vm87C/BD7TZ6dWkDvSvaZlW91p27FbPzTp9NMEjMi+GTSyZ7h+qcTaVtKRugGIRJv
EVfLDnQdiZqXBGJ4iV82Uai2Z/XSd8QSUqAhlc47ENkYHGOtAevK2+GmYa5SVPjn+XR055j0xLRV
RcGrrcVIgOEZgpOjn5zin4OiTvcPCmjpg16I8qu65IHCs05fcWVrcUgu0UkqZjQoiBVsjIkpt+y0
3Wq1aSUHOBmKGfJK/22Nrypa72A9r1LT4FDiSDNcZLon6jX2uiK2ixs/tMz9FTGSiLqvcPhu1IdM
ml6Hdc9cvmmk3EaK+qPRWb9JFyRDtmtNyGa5BzNiFd6sRl9qFt9UU/plkp6SpTkXC7S8ibu+DQ+l
W/hORNI7+cNylcr6ao3tt4gokZIu00DKKpecCtIUbREPjkO9MXktcoIHp9aDEefeZD8b4IYAGNDS
YWNJn3Yhji2Xuh9s9Dubb7GdwR2qP4f4Xjh056CvqJh6NRgR8Tq1zCtSABl8ZEQ1yOeBxcEFcBKG
coxiAt8jx+o8f3CEedzgJ3LQJ4UV9bBcIv3dVXwh7xBPWfXBr1Wi3dTZb006fZaWTXNlTeBaf1Nn
64/T8QhGGYKDcpYFRCU2VlpxVeWfhV8l4ikDJZN89eptcLuzS3DBnp8VJq1q/bNW1b6cQx8LqJ+b
L9QtbeWtERGdW+cCMdziy9XXAG4hyGGi09TXSZRvYat8qX1DkJoMDF5K/k8HcqKKei+hWMjBBfDB
Lwtozn7S2j8ptG8oGnM6sZqKEVMpb+CwQFVLM5qblmNHZho9JhcXe62LxaQs8YY1iI+dII3CeV0o
WKq6fL8s68ZneijB1c86JBA24z0J7VQvzgq2MweT1Ni0RJBaj0pLfMMqxbVwZiDp/6WGiyu8OTrs
Qvik93wECwqmBwJOFNvwUX/LFnLB/GkTltyySdYU0BtVNnwtUbdJ7VHzTZ1lA84hD0boBK7x2uU3
gvBSnpkNHRzL4qGO9kl/SvH7ArBY3H3GKwcPLPXvzXyuMd1Fqd8re6TLrj9wUUs4HRcL9or7rjWv
1vJejJjq8O4uxnuh/5qsRpyjZT7ZleqjlnB+Jfm2Rwsl9yX1J4iQi4DaBeDrUyVzZ+2IkbIkBEUC
OFvlZrfhAOR8/bAA4KhhnOvWkq5p13Iq6mQIza9ifs9RT7pfuDRLGqADqE/ZcNJH6kp8vksrhr77
NmC0A8RkdTfzJrTmVzgCFA88LyaAKyi2+UNoEGdj1gwKtnWJFQcyeptGRpD4bAPwMiF+Pzv615Ti
cPBU9xGr376zP/7j6DyWG8e2IPhFiIA3W5IAvTciuUFITQnee3z9JGb1JuZ1T6tJ4N5jqrJQOmDA
lSGkJVaz9uRRs434aab3mguT5Ck7AEfGBk3DBtAvPW+rJMtG2DA8JwDczsKcZnCpwgZszYE0qRuV
11z1kcwJaGNYcb+F8qwHf1l/LjQwl8DYgMQdimamJrMihkE6y6uPgKW9+tKTpSHuKQuT8Z8ZTzpK
2EvQQlqy6HZdyuAyvxF0HyZnFAKhgI2le3Q5omQ71T5BQE+000C6EPqGdC9aBl8QUEwTntMkFyq2
UPVLbU3gTGwu1NaRixfdqwjJ0S0gLIL1ICG6zB4QFozsYgghAG36ljUUU1AIiLMSVGpAxCC82ykG
x/7PkOz+lNNTGcUhhpQjXVPzexKzG8Z+KNn/PmPUoGJny5nTmMdYftRT7uQdtsuImQcRztjtYTDm
ybc4xWQMdsCGX4a+jWXCo0mAky1i2V/GgblPWm+tC6c2cTIJI4unnhijctfMXQDeM6KXYuvU9FCa
STzE4ElYV0BltUz1d6+SZehBbMs2PlOKmF9UMxsSWOiEtTa3FI8YavYTZ6l/Ig6qq3XjXwn14NXC
lFf+pN2ixUjZLpsCTxssDIDr7VHP7hj2uS4zlMuYKDxW/MTwosTm7akZ2T/zr5SsHo2T9R9NDvap
w4C6xEV9pxD3jpuVqcutik48KQaOGks5MnQOcwBoUyaKE9PoaNRtHRw/rLIZKUQM0H1bLrdi8iXz
00X+Ocp+G6AHVBvCScuhxCNj8RPHl9dht66rc9ef8Odt8HQV6pJFSssl7rcI+D+QPgNjpYAqhtrP
DHqHA+wGnV6eDI99t1X40i2K/6ia3LX4OQMyCZBSJUBXoOiJfFYhHqqF8g+skOBtIOxI46E370JL
+sMChZF/FFCAxdDNeXFwzRYEwjXQaVadYJJBua+Gs8L0S6JnKKPx0Qu2Ox1r2J7zZI8PEhnmUsMz
YjWL9tsbPwSlBP4fqxNTaG0RbwUpi/jOPfKCTkO1SpjyQlCfnizUAotuOvfyh4W2rZSoC+W/SvYW
/oC4Dc2IR60v9mwdbngM2uGtCF8dSppM/VXGNVKOMnBSw04JKB/MhUkVVnl7qVlDiIlQAxJxq/CA
ROZJ8rZSdk0wQ9Vgm4Z/Ybor5R0gPJqFPbDF3Pg3MG03eKH9a9w5uFj50339aFoPL3YEDJiMSbu/
iPefxLDmasE/FVc6C+1mlyCHotCylAMi6sroJpQHVH6YD5RKKGaH/WA8AnLPJU5CJ23BTcAU2aTa
d1y9jNxpvWMUvjTFCVwabhhzVwxk+A/L5HvgyVSX/F/ZuCBV8uzisjfXfsqiJVlE6ib0dy3uO0Fd
9cgVRukJgaG2WOSCZCIBx1yDeTcaDNbM1ER5cIRJ+UpyooyBCH3U+EihF9biPxEzYLUdtD0Z64SL
DsOn839qcg24OyEXZNZykOcIz/yO6hyfJhEGkxv9zTxcj+eYhjN6JUpJzj/taGK1IC+Fpv/aBtui
WZESqIZ0RYwxmFaRJGhw/I3xiZFWO+4adeFPK+V/YV0zSp2Pr75AX7bi5fTaeaLYjKzgqSKy1j0W
5UgDG+GYeI8kf+Y+c2W2NW0yHrC1FxWuWmaGHNCW9/blH9G6pTFwg+k22kbsSa27pdxGCJWGPcGe
BB82ZuDEyaUcnx5LKUNod3LgL7zwPGUPBRnXTftT0Zp5iyheD+Fe91ZmvATF77TNEystiulXDHle
/ATKd1Kg56BTq7yvOn/hT8ZYAj09Tpnsovuxe28tV8vee4rVlyAHG1MW5zj/eOwsFv69co+QcZYq
f4uWDyS7+R8W5NUl7LuN2eL1HGZVu0uyH0qghaZ9j9FTZbGKuCj5F/ruglEJcM9jCdpQBgtewBmB
tO5qx16XHTaJOvRwpKL1zYdwI/WT3+3ltS+tbe1+7Bd1jEPMZ3SCzFvDfgBWqR5vKQcXnkzgipzK
xCgVqK/YDXYErxkUELLtgfTP0HIaNFFlij5RA85+gPI1oluJs1V3iXX5yNoiE46p5ggS6ivlrgfD
zFD3bCyUpyH+C3kOY9x4qQJQCPUtEOa7b9rYYmem8GMgAQL/Ioc3PVlV0bqJT1Z4V90jXiKUGTH4
H+muVwuz3qI0t1gJtRyXHIrs90WES7bHyRtAXyo1J7UuTQPoRvmT+GoY6AAN3crVVUTqmGpX4I3o
bZdjb82KrldntfbHh+eHR5XMI1W3iROgonrx5wa7hqxJxD+We3CTs2vdReVca2tJOnT6qcy/kg6m
r+MlT3Xcl5DxZYLMyQ3xOA7hLqBloEHPs50AuqEkQIDUYJHLeSUPi9y4p/lLouj0LHFhArcUmDey
PZaJbUaGUnMHg9Ga+camrUklL9dh/Se03713BmaBuGoBzhtWfwNrx241G7VPhFUSfxYhv3P+mCE+
q4EtWrtA+1IbEpFIMg8olYjaRJf2V7EMBv7F44T+quBbLNcClXRWGYdoYJgLQS+bC1NsVXsXhTP7
Hys9TiJXl7H2tHA4p7DOAlHbK6YKbhkj0DKUKMF+RcR78bsxAECxlxt/pO7bYvPta8pSr7dm/qUz
QhFtIvIKjGU0YBSE+PMYwajgNsMeZKSwTLHjZLhysKKUCK/DoxuSsM0KGnoNYCl16XNrjMyar7X/
lL9gjqg6mwrSLjQZ0iY2yFtesZOvf8fkCp6ijjcl0jjmPT4pLSFc/hwn8GcIl129N/UfjUupOnXD
Dwv1uT881WFtunZsUYZyT7BCFYZH4LPKoeGcdwLgDsZKJrQxcgVXhrxu+q2IQj9UtqgQrP4vhWiA
sL4iaoI1miuI+4BUDSbViMgW9DpgaQcL4siqYO4fsFWX0N2jx/TKg4CgeRCxhQ3zRnmgJgv81ZRP
0TOfzgjwzqYdT5nTG2Bx7VaD5Lj63ZNeCf0rGooG/U0X/SXlz4j9UzJA0YASYcnLHLkRABm3TJr2
an6SQCj7OtUCj8XI3GRRy58eSKSWgKwJ3x1zlUJeFpxOcJQ1oLzhKixuZoMlLN9KObdmRwWjrg3O
p+4LB8FALNb4xVgAtuqGZ4+VZ6qcfaZ1xUov3jo0Pos5L0ihlyRhXpn+CfhJtKrDTSDyYqQMi/Jl
WXxHIQlPh0F1xg47e/vCnzBJy/Cx2rCDPdKgqnpH5AWT7X5eAP5yqeLrFHbpJ0On34S7huln6SDS
mA08BhXQwCg6ZO5fSN0nRbFjqI6RnxR0UaCzOTZ0frNmdx5nOxRtbIDs0L/qEOzondzVoUFOqzzM
9CXT1CLX84ubIf3J+amyIMHnsymqOitwtswrZOTyl8u8AxsCGz7SXZKzTp6LxT+x0E35z+SHDgTx
BOhCnzzi0+QMfRE3rQbZgtVlIMKWxNCQc1jGwTCPQY6ThlAaq9R8kCDPvFDnow/Ku9L/S8BLGj/o
CTBgnc0XPDPdc4r4UI6/XkElQOC8OQ/Sd4ygNa8fns/1zU9B02+NHfWjtxC4wheSf61a5hsYXpz2
kvMElIsCAUijYYbceBoyhgA63UKv/tSKnK+1JD8r/MSahYKwOqTGoj9gS5xP6k0JDj/0TI+rHnBY
o217jkaXFoGRhZdsA/AKY/eRRvKjF8KwC8k2osOBewk3vwt+Q59H9i9L/+VIWMjnWkfqrzm+/X8a
6ghZWMfKGxuXoyUhIUbLjq+tnB7rL+SepnARcry9BjcKS+T6GrbvFjGRaqHuwi69H4YjaVmEKWt4
kgyXfDdHROoMW5ljRRL/WJ3Ewt4VNoVAEOKVNqRlS12OhybEcRYTiQ7TV/NXTZEvrZDsWCgkOr4O
ugNJ+tWJAePXYFBjd41q96hjTcPUbA5L3cMP9lAYQqeGausc9/xRnKOg1qzxHWPLKvOP6m9badc1
7kKkKgniRYAvOfHbPankIn+hKNpG4PTGPYS9ptta+Un0ti7LDPehXVDO1d1TF5i33WOodNrgpD5N
F1vabxVFlIk0TieAqo6uxYfwORgWfvvJ8BEy74EBuPcQuIJKlR/0Iw3QBH1lusxF5/AOk3Zio8x6
8S3pv2FOI8yKZq61DyP/lNpNCdfQA+d6s8l5LWWwgFdtPICJt0ImvHuJlYCrUoZMX7HC3Xs12u8w
+CZow8cWrLSOljlIzsAQ8cqzRDb6RxfDJ1iLPse6LZnz3HC6ZK/1c3bJFYM+bc0lPur4TaCNIASM
OEx5OoZsTb+K/2+wFk110cxhVvTvkfuJT0/koI72gKIr1LERy1j9SotH1ErEYF1uGattSGV1YDyi
nJtZPgEtZ4SpTHT1ZDsGB1f48rOX0DpM0tTo6ieYpNJ3G7N+uIoiOscl0QQAIw2Uq6XquOrJVA+t
ZENlCuJzNVxYibUBfvL6N0Jc12K+HCZfEwdk2AZEqqyoxDX5EFW7of6V8mhVcruD9lqMBItm39MB
GCWY6QMGesUjm6zpjDCVYhp60tgmb8P/yaVoo+c/JiNWrG2snyglMuOU0rxgAiNQkY06FxRSjNIR
zF3RMO9bJd0+bMgJJ8qB3DZiGVEZN9/QF1CVrcPk9/+i7S6ZNx/PoMr4epFgyqw4cy2OJh31NAiu
hou7zejVw4eqYGQ6TMT5jq/H93HUzvwpHOMfaeCoivYk/irJyspOlXBsOaaJVGk5aIadTHgwCQKm
xnG/kXVy4zaBtiERs/tA7mny31EGKgMrD+gGmkYY4SgRUABHj4GthP8Zh4+BKKChmEyKnawgSO1J
ZmLf2bBI5ZXlqVxW2cmgwwy1j8esWgyxCz6G6BRV1y5dVRJyyJWrnFMLFQSm8UyZCSEkJW7BCJ0r
GAf0P9mi7VGaEqhYI2zAalZitPxtPPytV81r+elBEUwtHlMNAcqVWIkEM3h7eCsB43dcYNbY7qUH
26WIl6/ZTPhZFCx0PrhTdRS7LBXSxFF/p32FYgbOBNRsR7RAoFBukY5Bcq5GWxYJHZhyTufmqVV7
aPb+uCbJLjcfcbMBco16CUhVQaec9FDUlZl4wvnFc2Ge2FM29Q4E1UBEltIcWuHPUA7BQ3Bx1GBz
KpHFsAoNASnErMzzirvmAJ+LoAQb9xmNlVlx3c0mfKKpAD2cZbeKYXkdBvNIYpczdXhknKIwIPAI
Lkq8McsVi1TcmQhUpl9QyY88uWbi5OrD3WDXwkvvyQ5a+iZ9BsD4gYdmXBAIliIu4J6E7iZ4CLd/
C832+q1X+Shxe+4ZW9LJ+cD8fXUjEwcSTO1vVbnm/XJgT4ApUGVwjV0J5RQqQZGgioz3AlXSbNiH
5o3IEmqIBamranFHvUOwRxW/MyxR8IQqQP2RM8Z0IEDKl4qFqluhQzg0tKwHL3Lq9gwihGpmT45s
zguUXtjTCb0GbJs2hJ205AT+Ouf18Yedb7xD5dtXv6rxXy9crO5HzlfMcRvU2Gw1rQb4uGqwZ+WM
KN+SfPVrlwHTnDUAAz+Et05VbHVNw4UBqe6osiXTgk2Kkxejj0ZgsIlv2ZCvFvvvIF8zwCB1FUIM
/+If5ZU4BQOgWcbKv4yCjTgq1wZ1pCRNGPdyhsFmJkvbBJ5N/Mkw5IoOpbaEdnxjXA2EP506rPx/
Yrsv6kPGBtAtfhWsvy0DUppwke2xgkh46amPzp1Rtibqh49r2fA66eY/mBPhiAW4y1GOn7lEsO6P
0rZr7mGDK54vAF0fpJH6VX1H5SlIDn10TMcfFXGDwqYrx66y8RmuGFutOA8WZlFu45CdEEqXdluh
UWH0oWAxPOXqxTQpzcqVrG3yynZhiNRsc9uVl59a/6eFFlyMwC2b1oaetTTBr6fdR4tWuDZak3Bu
cReix4IHRpIXEwx42GlwqwnwjZM/td8W4s6P+bSsVzGs68BET4+n/yjmzyrLbQAcKOhFkxtjHfDO
Zd2KQHfIKqcoXPaIRmIJvAXhn/wIVnwQwArS+ahrkwBl2rH4MkiYZ7Sj+gmlDPXmWWw37Uh6YrJN
iPJyc964XcSGQlwnIzk4XEe9fO6kE/1cHp0CXFyM0ec6HZR8UNAiRLYRKURHdXPBumHmxqYFFS+j
CudOHm2BIzHH2EFEIRWTDyQkqR8ZpwyyzKT4kzsbYZpMBz5wyDdVZYv8b437JyTaR/XnKKhrIrcS
/m50COSf52iCoy+KJpG9rfv/LW/z/jUKmz6J64JbrJqm/zlrsko7J9qiFs2t338n8B5ayMMZtWSD
yq9C2X1v+xvIDsci3UUV55FmA0sFe/gR2x9NuyXGWUe1iuyNeonZWPkFuFIpTqxI2omNNmcf3ZBK
StbGqAcLMt+XScSgAq1F5cKg9Pf4mVYRUcF6kHy75U6LrzHoKcbMJecf1eIL7QpW8gASDRYyk6g6
6qFqxbS7hTLNdeH96TgvLR83tMf4bE9SDbEqxvhTMayI3a3U/qkfYzhKuqPLdpXgX+BT+YV9OwCy
jKNliOJ4OFP8KQxb1Jte7qqIp32pt6zxj3q5kpQOx7Rdp/IaEAktp+OFGPqQcGdltLJgRFZjeUOT
BLJgCJQFN2JPEmBYcf2VAW5azvJhHqbfdbidChE/oV7vpFkqb7rwHabLkDaQ04f0m0F9EKapTUq3
DT9eRdmmqWsRFdyaDM4KCoBi7vonAUGaMre0Hfsht/0x4xMAG80A+xReI/Mo5Q+WdwhlVf3YicC7
0IvRY/AVbK3kVLYXOSPrzmF9lMeKbbYnBtyKueUjdoOLqV1KRK8+xtex3hjiSRAPLbc+wh92NybT
Ojn610mYKVCKoRz38n3nQdQOga42R706RAzZpeoYNPsBwFfLoIEAKnE6kwhuZYg23bGzOlgzZtZN
qhkEH7DrJFLItJes5QzdgHiw9yijLwkEaqT/Y1GJXoxwwjWBhw52ChaHxFaRibvNTDgbj7rZ47eH
Y8US5pkD0oY8NVM1vtqzoJwsA18aI6hMPentWYvPHlWCLF/VZ6Hdx+6bkCOZZEp6mOzix7dpMeti
y1Q/qrd0a9vPfgLJXaUaAOT8q+gffnrpSMsj5lCngVzXxXVwecLt3CKYrsOOPBt9jA0E/dIMs6QW
UA+jgOpOLgPt1B4bFploC+K1y/TVPEfSVhj2ncWBdq9U1ZnAlCVQyJii/xOajF0kJ05/Y1HZ1xpz
L8b/qOF3oTLl1nS2NALrx2HpqrTOZoYGMnMqysNChQL5N41V5GHFXhjLU8znwNkRn4zuEkqLQTwF
6jGXdqDCKOZCMnxZriQKckaiIep5qLxQRbvKomgB/PwmppMw9KWkaVCGq4x0ch59Kf8inxMi67ry
dym1tQ+2oKyCmeredM02x3mFBrIKnhanzjCctfSDP13rnBGpG9tRFPVyfmTtX2Q+wvJHkhE3tHSp
kTifK66NyblzSKUf+Az4Lr0GEtG+/YzSMLP0caPmJJNPvt8H/2ZVQUGoID/o6CZS1BL4vfG/m0yy
gxf6FJ5/QJ2me/etrcgXxG3hw+AI//LpiOItL8PfJHvzobIXTr13zRgOsoo5aQlyAIXJTv4dMjay
3ERoRxV0nSLL5rtON+rKbLtYMeBaYvKwMXjDVKZpZwiixsBxhRdK+ObJjPolKSUGPuNiZekXgYFl
KW+LYiny0lV4VjN5hYcvwvwYEpgRTaPQ3ej+UoiAkmZINFeyVRGhaVygxB4Ebj8Gzx6AhKYtVkpH
+3Q38n9KpZMo8BGZb/SMIrpv3jaIFor6x86hSLZmitQBkQZv6pbBlRWCdX2hG6Ffg5ObMvfLiIrY
WKxD8KVFMkpthqtkxxDdLV4M/iIAgyXr2DQMp1syuLgJW5vdg/zwq3prWW8pvk9ks1gC9WuG8+Hg
+8ecfltILGZlBajlxi7FY1A2iz7/bRAMSAvFWIcwkEeUDKgKiTieC+Mj1B9hf4LoYpVOCkametQh
5WN29muGsNEmUAGw5m+R9URKJode17sau2Go7Upjk+cBa6VrGZGkq9CwiFeD3XH4UPwbPmpTZMl+
qIRoYYjHfEQ/dUEaYJU4Xk+u5jRTnyGfoIpS8e7E4NZzNJk6/Udvq/mwZCdowhfL6IqQ3dLyfgXG
Q2YaNwBOJGlg6Gwj/BK9g4Xlpih+S1Jh+ASYE7hb2AL8Lt3k4IFh2VB/MoTL5hDwV0F48fHIJe3T
YD/jInfRHyY6RSTEWCm5YCOKnegteGe5OKjFw+zP0eDk5ro7hMmeBgY8SBc4I/dT9peipcqiNV5G
ppxdspDHc1JTlje2iHsHlHK0Yb0VVyv5ju5M0Vejvqyzi9rbiUSzb/cKq4KKwTMyy6z9TlCkeOmV
kFQc7edUP7KmYlTZsuLYpD0w3IXXn6EpyP1abW5d85aBlPvfcnRw45XC5Nor7p1mMS0e51wUtqZW
a1099fpNBAIhWt9ZhCnhEiUUE72tDYyv8bvMVZJDKdfKv4HiNjfvcX6ISH3o10r/SdzVZEzRBn0h
Bauh/7Xw3SWIQfkT8Npoh7QHd8bZTK6OjE868n5QXpC/0OsIjJaUv4KF6Lu7KDFydxIncf4o1Tr1
f1DBBsYlmtqbJbACVz30FNZ8wGH4V7Y/6KuidD3NOb1k3wMXYWrkG07e03/jL8Ur2sbH1LyJ3dnl
s00Q8atI8W10rGx32PC0a+Jo8b+45NZq+5rVXMhMuYR8jwn+XdOa+tgeWnJrBVAgfnwKUPlDVlWz
pwnFOLFB/JndErV9E14Mb4vtL8h/BOOfxhIbwSCrfpXjugqWPhn0wVwNV7J6HUYKxxr9wE0NsPs6
zSsnukE+9WiIa5Ql4nSzNaQiOZ13LmBoY5JTPkqEvwolKwNw9CM0iE18rfx923CEWAvRvTLDUI2C
ANVLgjonx/rlJMEKp2NfndraXVjpYdAVbPt/aKGWVZej4qrmjWqtYLAvWkb9Y3QxJ4l69VYnr9Rb
KaaxLelxEeNrV+UO/5TNIzcBQ5v8/LSyLGtmAwW4QgETUUUl/DS1KF4Jre13aUnIIMOylxe9OkqO
IjgJBltUwh4zgIEMHn1651x6lRfZYyn8qK5xiB6Z7AheUnpOLj+1cQRx1/RvQchWXAEU8yKHSr2k
aYYwUrq/MlMkY14rB33k+V6VOjwKZ/gJxpXsU+KPb3gqAnv7rv9R9bsPWonYAvK7ZqZxFISd2T+m
tJRhGbS2oDkDTG6cIup1zLbMSAd1VfEXUf4F3b8WXMmUAR532059JeFaGp4u7JFK3XsSMd8nGiEB
j1SHJQjlmPnIEFIWx8mEnfxVryLt5yUKMBZYcnNVUIfkPII0XXFgj/pe1Q+DsomMZ0Kwc7ZCz41c
Qbkzo3VTKN4LnBsUsYCbZgaa8pH30pzCVh8pW1KD23407ZHnVU+hX7Gzgn8iGBgLmAp8ReVNNRjC
fY8x+Af3T0l2orZVESZgh25REfp3PGFK/5CVbRpTi/IIEN5AM12WMLv3Gi9GpDvm9HV+lGxXTfO4
aouLMvYvCjYwmcKlp8KJWCwO3qUvrnmkUcB+m8lRyoixncasy6jZIDHB/JvAR268Ta+8pQ6eYbLQ
f0REzTBW6uEYYl7M4qef/oTWWcs26tOr5xa8SibI8NlUnLSMA6QEKTkiQ5nPk8Ky7P0ZyARPv4j1
RM1CpxVzQdMZu/K2a/1NC0ou5KwlmUZCkDgp6ye/Yu01i0ZcDYojQDTLHhl6y0E9a3gCQhT/cmon
6VbAnQW1QZ3LP7K8kmjjYvcYIf9NhSN9Y4JKW5hAZf+KZsHOe0ipCxDxsWo4WiDIOvJOSU8lEPwJ
f8l41/45HkWiwABuouMCsUT+VNMljjm0c2/cjuJOaj+FcCGOOJB3fKwosJthieNjVn4L0/6jRTvL
4I/RZsODYGJZ04KFWfxLXFvvqHC8X6G3O/XD8Dh2HQ2AgyLRc9Hh+NK/vLBmOpKbhgGE+ozkeeEz
V7jHXBFIzx0MBNJeTQGC3QcFDU3+MISvFsRC7F3M6oRNjEGk1t7gE1feIzIMBpw0EM2qR9kgdVAa
cMF51sLjv4xMcDoDbQEnd6t8G9U1bfjR430b7UGDdTjHY3ejFH84OnXxxxwWKlG6OLzkxpEEUrhH
l2/y0zdHUI1t+2jB0vbWracsE+R3IOdLPT4PGO1qVLk+PwpBEfOI0ZY0EfgmuSJ7TCvEzbMQvWUW
prYo32t3NbGhDFsdnwOzzArdYkP1mu3S3rE07B3JUYYpY6zUckPqGSf41oi2vnpgb4SH76cgR2xU
WBMT8zJKJzpAXd1nzb4jNTvZRPlC0G0P76+4xWuoZu+KQWZk3n3tajZ/QB1y49RnV+SJHAZFsuNK
LkNeY3soKZ9PTcHvYdMK3YfAW9ivi6pYpf6u4D2vkmThyxcVbTmMwekiyv3VUF/T+opeHUjnrijW
9TfXKueQoLyz+uz5dDWzWILAvEAbkhiXtj8zxDdHwPWXRN5zRXUvXUa19wWCal5cWTGz0mCFGXCH
ZeRlcNoQmoDdvF4helIJZJEvbXaV3kl0qZt2Xn+lbDpFPlWSQF6Syd3aEHsoRrZEZhfHMSr7ILii
IMr4+zLKYT+Ovte8avRmU95DhVA7ws0qoy6PoR6llrLFeseD/dJ3orVMi2ODbD7wrm6zdqVFamzj
uj6BLFsETIwCDx4iTGFCwBp03DKL4SVW7UJlIDU6ky5/eJSGh9T6gpdZjCl7nKi0uZDyxg7urdle
4aYuGM2kI9u18AACF+6c2/7CfahKklECdIMEbCl7YTxrDXCx5CI25x7uprvV4p8I4Enc/2baKcq5
oxkllY6JgAYgL4mmJQvR9hT5L3d41kjYOZCegf9bqohMzS1gu5y4YqtfFLm1FCj9hBclgjldlVh8
IaYmFC4iix1KQfz0GRIbzLBsvJP25nXr+OEHaGJVFUDZGfURzbGAZBZ9WA/zFbVNqX0NcDtalL2W
9dunm5Ethul+OvEpy4PtQYfXmxeN8pCD2DSRl0CH8tFiqAyh4oBzNdwImt3edZik+Lj9DQ4hhrZ5
vOByzyHYofiVmOabZO7a3fjDuF5rPxKKip7wbSatu0japPquoDzstXsXbQdh1fMFyQNkMIkNSKat
OWZGLTpHKWNwac67Bype4W/n118dcX91TUFrQIG6qso+Z11VnoVxD85oTlONsYRTMPUdHXQLPCWy
vl3RbvkMJrG0aoegiqt8zyOXsjdk7JMZvwllFlMEyEaVzhXS/VTGsY8PKkldTZhzdJOeA+BY/h4M
GCiM32sUc8lezmcGldeAGhZpQrHkAVfDgyauPXp/gilpyqEnFDNmPpX+lu5B+A9dtyDaoTYXvadS
vorwVwWGLBJKO04LQLl+5MXGguea32RuZMz99VbtT3zJEBVU6zCRTjr29cSN0/AXjOASpsPlJ1dg
dW5lBCOAzK2VXqHnRCy4akFhwTwUt65G0B5qNLwoqKE47ZkvTJILdP+cLznvQdwjPWgfWFQWZXSN
9NHRW5JC+vou6z8Y2ZxRw40EFtabC+pFRQetZvVsEADy90jZ+LWprLL9549jXh4kLqLq7GkgZiA7
6VSY+TyDYd0Sjk7qTaOJS1W+JuUzFMq1Vj/wZpfBy0017izUpsa5NV5NgIOTmZTSXgfmsTFldONK
yxG5gBQemuqPZEO7QlQnUxigEuy9YaWEKlps/1SQXl7y8VsMDkGT+tVcAFKRI0xUKc8i7R0l6yY7
leXew3oQQCZWwvQeY/23MN8VkiO4pxj9o5LYAQW4BWNnIKo7lnXmSpO8mVGL+ujBqxNzOe8AypF3
v/BreabCVWlaYhCdgr2bSFosOtIWEhKWMGd0/way1fxvCxocq0I2ttWuJlQrrq4J8RIep6KpOb3n
hMxsgQHPOtaNOB7gJRGhg37FZA89hjp7LBZDGP864nCBetI/rIiUWrcjCVWubRKkUDDBCGvOMHoc
vE1ztUNHwZhFIQvLKqLloH4CXafskNG/oFscnHJgVaKPOF+YuCxwVqZs+dQhQLWIwx/rFCPUHoaC
jgfWovqRIZECXucR2mMjs0PkXWn/RWjMagwvfcBelYsjQv+DwQBxNdYxWZvLErZ88tBUo7nBBj0i
M9uoioUAM0bfWv1ILryDsopmrCvCcJ0QgDJYTjWZ8u/e8NuYZwxWuCvPbsk5yOYWNpmani3hJbjf
ibmDszjvh3vrnmPppRavEmge3cF4SNODH75l+ZyTXunxwpXcekPPCpLlCuUIhIIBPpbP+cPMsJAT
rtwvPNPzULqJ8VWt32P4lKx9xRptMB8iah1WniGrbq1w5x6Iz5nMnFrmfPS5twiMZH/IyGUczUPS
F0ufqVdQ7Sf/fS6i4ip/o9C8DpNK1ieWMQn+WTk1I3zClK4aWsKslI4i4TPmuYubWddNNxhYD/Cc
UX30zXxL5qjlP0PE8rKC7lAgnsnnv0Bt0CbhKmZm2OITIw9unjBolFH36dgvck0BLDJ9od1DxNNv
tdwzcmb3gmCzVwDRzSpar5lg0rcU6opABy4MCbn4v7ZkRVbVHie2ssu6gsVt8VcDmTN4KsCUcVED
VFcC8FWFXTTlCoK3HSBU7FuKmsBFmrnSyn0XqoS2RVep/BcS6xiTRlSWX0XtEQN0ISpEq1ddv3HT
/BioEV4dcyaynCoUmtd2sEmiZpzzzqYfffowqsYeLJ27IGUXrlsoVqe2CmhLwABD3uSyxhdRA4St
279ECQ+VJv0KqJn87n+ByrxhdimYN0U/kl0AioYLBl6IptQIT3t81M0iRo3A1FS3sNE5XHt+jfuO
xUcINEoOPjgjgGpSM/no09eqtpXZHCBJddWzazzNdqeGHLfdUq3ibfGUqW1GFskZptfa0OZe9Dba
/81aZHkLYHv2ZHYXSAjbSgFiTFJLFDoBlVsn+DOXpmcEDGBVmBK7axJxQawSpmm6yb5wJAJJpfhj
rbmrpKk3PKv6KegsdsaA8aDodUsLDU2bzBP1X5Z9RjHC+T/CH3RKNstV/oOa8SCETx/1ufAyKemo
z0rTadD4ov8MPIRFLEXXUsljts1rcEDKRqzJTZL34n8cncdu40gURb+IQDEWubUCFSzJluTQ3hCO
xZzz18/hALNoYLrbbpmseuHec9WnYF9dolIRK4Z0T6VpXyY7e81Z1dGIWPmhA32fIsebdYJEk0c7
tJZMhJVAE+hi25HFtyynbTf+gZhJMEfUCNQYx7DXXyDz5lmz/F4cXMc8JrnEcDVQuZv8sBcyGNAA
ajK3hlY5XnXnm4i2GXkPPHv8L037ZaK7IdmWVf0BaIvJ6HAcbrGxIFgfWpPhm02o706xuAvx/qx5
CQj4Cb/l9ESBbGhvsYuRiBGIiyom7V/KCtKDeCmSGNAYtRac3CXdiQlAkD1mw90zEox5lOYIUYx1
wdPU8EPQo/fK5Toh7nzIEcq6kEK3cfqF+Fl11758tirAffyb05WLHACL3EMrscKj1bbYmDOPXJs6
mP314L0jJ4hzc22yEfVV8OJqAAONteD81tx+C2f7IWa4BUMlZFnBkZW46xwKVbhP9H1oOyCPX8cA
8RmETrZWrGN+LJ71Cj9CIZutjUWShE6+0gTAn8nfmNw8h+5z4NO6oX6t+VUV7CzxJKZjVh/Gvwxc
nztpqwq5yNLLsmXTmyfyK1F/EH31WORo0J/mGUkHe7UASc2ZpinudzqGoZ7B3xgxNWjPyfBj2RUg
YowDR2kQIq3z3X4XJXvphVmWUrEO25qhlpWNIOLW4CMxQ0lbPijMU6mYN9Lt/USnniJHOIMxiJqy
2Uyg9QPsAQtFpLd3yN8ypIFKFHtpvERI98e0WC9/S8YwpWjxMcW3FkKg8qv2NHUHzWWetM9ecu2t
U1+Lx4D/KgRd5qYODhm8rAYszHzXoi1STsXux+QReMan45ZXGaGdhGleE+moLytAkFomkCsDK8eE
HIkcvmfMnacAtUrB/mNiHJ3Q8eaqOs/JstCFZdpMYosaahtiuU/xHhBn9znRBLR9t2+9FJc6syad
YWyY7nmnyOa0mVRWT6rofESXKY+GIl7vyBR3svwlnwB4HKlUAwCdC6al0NzmZHeILeFeXrJPx42T
PqUkKKpHGghCHhYhMkZxRbhnz7wddyMhrC6aTGaY49pmcN8C1bx3pQ/vxU58aE3YRiYWMOVuMraG
iW7jVcPlfjOqS2GsSrw9OYkyQZzA7LlxhXYzqogvvk7fxP8E21cltiOLFnbA+F5QZnhEQDfmV4GL
tGwvTrev81uLJmD8bai164rLqHkjzO2BbpHogdRe0jO+eybsYz1zW5Da0RanlEV+w4Et5P9o0cn8
N4tL07CnMHxDeY9000zoLM6KOfQtK1pX9eyjV8fdYI4aCplXgxYoid+muN8W9bNK2SKpfUnGVsJ2
FlJvJgJ/tKkcLsrAsj9wlYxMdfC6tlfB2tkis5gP0OADs8jtZDOeMS5+Kfu/GbxtAx8cxzsROed+
3LT2rULk37qvrqgpv58S9dhGJ0kdaGgeBfZjaF689smWrFfE0ctfR5muJzppp/xn6hBWBYnbmFtx
QlYFaMVUbRfoypieMvO5Nv9C1hKa/louKPvh4GF5tLNPq8uYweUIuE9kNpN/HZt0YvyOhhSs8jMr
CW2DyUC5dHbFc0pCG/bt6K1IdiQZMYVByLub4vLAlE4Pngr0ECl2Kk3+eBwSE81k3dzqbmuCFcYB
AsgcxQ1UMfCN91huu0at8zC5FeS46U9jdArnf4gGIm+ZqLd2TTaZtVaS1FLvvZuelX2uqMJhyG/n
fAeLBTOTaePQQ6q6KPQCfOsZwfJvMzOOjhePmTpeakW2arLRnHaLerOHRBAxBQ9yimO8W6jMdAPJ
Bxxr408HTRMPLu5NXy/3Uch2XqmDiJ7C4TtB9W+UBiVF7Ls2GwTtreUg17G0OmrxciIFWPjTbD66
+CJSCt8tTrN9H53n4OrWN0kchJOj+gELWlwYmEFNRuFJO9uy4v5S1jJHgpmOxOM3MtYpMUnBmzOc
+hzpEIIg2wMohlI9tq7au+c5a0/9i4nxrHhXLG2FTot4NsfCtrmqWPjlbCnCXSYPEupuoRtHpbHA
tmkseLfjZ1e/JyAboOhsW20m6Lndpg3QrlpnhgxgEgGeZDCrm7VfxTUrth+XRgiX/oNEtMDPOmnx
oPKB17hKMDNwJ6G53QDacdCoOv8s8D3RuA+cQxW8jePRqrRf9ue3vMlZRTv47LlEiH0Q5KIqjgLC
1XaOG3C+QP8qkMFr/KMN/NpiHyY/evSvY4U2ymnfDYe8HmhC+y1hm35vsJeglo/wXQwMBksSJ4oM
IneXNR+xFmF+8tZp9FR6LrRBWyJNZ0KlO/3ONbz98vSWHw2zAWLL0SqXTMfmF+HSeIueyOrsbWY3
bCSfHcKaEgtPhgrGyqk3kGKkAYq30vt1+1M8dmwJMbHpISscb4O48zNiDBfo4WNroitTDPgCyL91
f5rbCWUJQH4m4h3GCmWTXwaYJvC4qcyxOQ7O/90qWYD0Yipw1pJ+sCNTS8trxPX4aJqx8Sv0J46B
T52bt2fPS9mVWM17DjMJf8C4d4lFM3QLLAGOjpFvY3YeUqv2y/nVYc5LuazuM7IYj3Qg3YBzTYmI
vDFmjm8auOB40lKzOSCAWcvG2UUzPCTIdlUr0Usvs5GXaAbTHcqNsokTxf9t9Ota3Owx3BBQSCv/
OvL4G0wHe2LiCENrnV8IDMA6olOeEIges63J8uEPExzjtCa4hUG2LkdnOxUp9hM5bZVjftg4WlM2
Ue5NK5jJpv6A1TTj8EhQ3AcKNiZOn3Zk/gje2ETwH7m82nJPO0Z1ztoV40rAx4wZbiVbjqKmftfQ
pNVYw7vgILsv7i2F+KXAwJDmpLdJ8Rqx/wKKhqtCbmZS4NGaB+TYalb5nM8mwdLVG87abGq/Kwey
/1hAMyiwJ5ExiCgyiYK11n5OAtCGZT4q3s7cXdTDap9y0BR2RmeI6YFHtqqGbdgyn2dXEXOd9zw0
RY1HXO1bZuhD+5l1TwQHXUgVXxGJ/SAxfXvIrOx6OufO6wJZEN5jio5gmANMu93KTRG6tQmsJ49w
CQuph/LCs8N2Q1bf/MbnrjD3Yv7oCwydzKfqbNuSTOcV0wtGA9Y6+UIy3kQIjQKdkSVO5KT2jm52
FODLnMrzuzS6VD2ztkz7cOvJeOgB1srPkPWowouZMcCKzZUJslaLEdXnxTbBlO71Oyd/7FFUjNne
jLu1y6ss5p1Ctz0VJw3piMfwzgDjnA/fJZ37hMZG73F6AwfnMuffbm064wJ7bzvXGHxJYZDQnusU
9HVxa+G8B8vHO/IlEpTp9oSAY+qQj59LBOnEmD/EnjjEIiNFJl7lRnZIZ6YraEXRTxXdCx/Dnqw7
GFdcJqgLTF35WvZI6A3jNTjmZTVjiVmInN06SvXHqg4v9YT7B5tMB6XTcdqdPjD9tXNK3vqJgMid
sdh5jfSayXFXYhCxEDUWLG6N9upwPXo6zW5Pd1+FJXFjGin1f9mUTg9111+ikDRMGHKe8GjhfJhF
a6/J1nQWvmZSJdGJBuyLqK36jvVYSCVpvwRYC4OGUzRy+7VemY/0//ckZFrvQnY4dZCpKaLWHuKH
vCtXJm2qhqUgI/tm6iDXwnRzTJCwrbvWTJjtGK6ALnXwrU1T22t0vh0HyKs5+J3hfQ00qQHPcmzp
fzO7Me4Otq3WyjXsNTtzzDcrgYW7MGkPzOQ9tsvXkCZTZ7HbZgYzi37bYsVBefnQ978Sft9cUTiH
FbQI5vrKuehDvB6RfacIdSA4bxdnNnO8rakGdp/UD7rfZoeucDZ2fJeM9TUSGNPpx44g85rfU4Xu
49N2wdF0EK/N+OShatZk+jI6479JOyHsGw20j25KshsEyd7PRflKogiy9mHAyWip72JKjr3yFn3s
Oi/LuyPvbWFDxmkAYxcKEgaMn/bZq1+ke5JmgXzrw6uJwxrxHCo43a37XLbDs43YO+DKbriHTbR2
3WuDxoowlATWdfYySHmMlLfLzAZZAKdaNl1CzfuZqghyHtLkEUlMHeJcvHUeZs2Cuhe4E8HAho1c
0lisVLei15ht24eolbshDtiko2yoQMeR8oB5F2V+i1Mvou2xfmC1roqY1nURNXA9wqG27JgO990w
3xOmU0by1UlG7bH9S7Ys3ZMO2IZlp8LUFzW7ZCJLrw2JY43pHy46z33XAV/A3VGozxkxb6C6iQ1N
jb8cNFJYXo0cy41mr1GM4OfP829m5WNFVmT2U3vutxctEi4CW/RhbbFMZFXAvtbbFAzXJixsQ4Oi
Ggea02mEjFw6WfOz3mmofU1eHpMxRTHk13TJ+gwo18jZ64fXkqOy6jmDL6wxBeu30LyBlK+8x9Km
cqlfPNxBMd1LeDQ7hDGEARQW8+d/MfZwUwXEj9AHs/2OOsU67OTJZau96IsGVM+/U/VVWyBV1VOW
IAYesAJzXi+xGMUEproDD0IQkM6kbpRbOPe0+zGdLxCNKnI3g2HeNPgYMwIqGN3rnm1thl/N4V4O
MpCeQbSb2WaHy/KXB6PhZ1aD9BOReAkwBXSGgKo+IOy1djGxY1olH+coPsArJFRsebnJ9gb7eska
gj8CjsoYTb2FY095IM64SjzVb/VFYosohz27+duY3QOO0cqrN3Ph/uuTMWOcJX0qP4LgEpaskDuJ
QHPgTKNR9eznMWRYwOB3lqiCeBgNjLJjeG3YrvMHeS6/SJ7aRy0ccJ5rJrIY5g8uBKK6BXAu3i36
wsZYD6i97Yrs7Bx2zq0mh6TBalhiRKraHu6lfCjzr9nG1cp4tzE93G6kopXN1sG7IDPo+u4hxoGo
sx4as2pb44kWWb2f7JiWNdpoLLZL45hOz4Fqjw1xylktTib2DKtIV5l9CtJsFxGRDpnvw+zbQ+aa
QDA6olEPyZJDZ19LYbAKRJfKgMbosz+NrWIiNG4eaOjZkix8bHjPKhuRF3IkA0fMwNgxSqzdoPJ9
3aOfNyc/QzJJZswmod5zkDQabuSXDWStuvqYevmWOhMire+CCaQOuFYGxipu/2WFeYpt1s8cVqnX
XokrX5tsvbvaYO05nwG6PUQMKCoBC2EozosqPgGwVzBwAFd3hfhBCM7dtWmSW7aJrb7mMiU02Dwa
brcFK1AXT6PRLZkjP0t28kg9W4vrGHdPOjVPPkuKutavPWdPGveDlVYvbTjQV7zh3QO9mm4kVUtR
VRvd6vcTxYnXBpDTXhepmUZV6BK3aFDd9djWklLtB2c6WsL1yz73q6XrgVlHOU9CDPkBLm8HO3LS
iWMQ63ki3um2UKWIbYywUAzRPVKvKtMvtocMmJleO5Gw9JyiBaioD7PpGghicvBQ4XPdexq4M86u
iQMtxvWXB8argc2W/UTUkf3JvswgCpZwv22eFNvgf16ovaHo5UXvfatEYREQnzsXl5jBllVvXF6x
UvvssifLiYFGs6Ui33SIAIPgDJzEuWoYB9bZ35jM25JmqdWDoxdGvpvml6HODxVwBpePW3FAlGCO
8vodxSndQHvlw4/RSFmI5vpuvlrFY29RgrgRu2uKKg0KmdtQK+beuVXBKZDJRXbuOh3p20hErDC7
su2Jk9ofK3Mbk1iYGvHWQrTqJWJr6PKgIjBqtMGCgYDOTYIJXgrjBGy2aO4WhYT3EkfYRwMHCRE5
DiVNT823+cMyxzWi1YAPv0G2xQpxNVbFZcCpqQDy5AFpDWwNA4vVAEWxZLuxd1gelOWIVhD/Pu26
kIK4ksLPm4OLnjXFZFXCzLJxuwP5gHLsB3BpHAmPJX8LaVCjOuGqZ1TE/ZSXydEllUrW6kQhiaIu
OEeYXaw+34QR+ypN7fRJ7pq23JTU5YD2kes21zbQXmrcty1bgRED9MyoZMo4i4Nuw6J/6JmFiBDO
nL4J4KeIfOAdZiu7Mfk/RIKtpJnuQou5yhAcSrKOHAdSE9+UY2Ele3Va8huQfvIZJDrvCL67Eh25
ixnV+g6qD/IDg/hNZ+KQK7H2QDHkwKW8Ykdl5EfB/OY5ZFuFA3dntlZYvW3zqwYUFrLNH8Q9y9eJ
QOcHn7C3qtUwUxwGztNsa4wIiKWxgf+g4Fi0InJiyJWD4zIBEXvDtmPwGvTqX0vSZpKha8xqXgWk
zrAhAuAfNcIK5AY7a0bInlKK4dex4vRoO96PaX0lBVW10m6e6ZwGffQHc8Scrm8mSv8x1O6aRyhF
257a4K+bfrJo3XI5xmqpj/Sj9DQYaB+N/RLP3kaJ38H51ezgKugvlnl9U/2ZzrBSyCTGVDCPNQ+V
S5+T1hsQfGsTp4lgTpDxTzXMZwMu+ZixOaadTDgisPFq7HChugHZ69DFNdCH2fdh/bEqoJpIk+p5
RzN0d0IPQxjWXabEjZfSyQfrpAFa4Q7zu0Tu1GMa7fToNOGEKcPRDzUGm5V10M12X6bh0WavOtYv
VnPuRjY/gjFgEFg4slmjYndwIA3hsTrjwNvpQkO64T3DCoSxjbmSUhxFwy6z+kfF7thN8CxEGGcN
FzNRTj5KsJdoPXSBZLTL+UNps6nT+nOexr1ksuL2le/MaNJkx3XBpz2RqwAIARj649RXr9JND7E7
PyuDGZqM9hY28AICcy+YV87RsUc3LSaiVh2QDE7iw2H2x/FNudOdoo8JqdgkHrRaEymEVcCBiOwc
/UKKA909eLBmBOZ3hQWzC8jOKGowiyODIIUqleUsgmQj0YHeN9fJOXf0zCkpvSLI/xqo6Q9FbD4r
lnwdwSUNk850rvy8FE8JEofOM4hE/Y7UC1tyX2rYJSA7NlWN+nfZPcCa6R1ocuax5ndrDdZRcGKs
OY8tKxeLM2JA5DuMUFZCHUl5cm7K6M5Lf57m8M21E+4Jw8lXo/6qM5U3qleGTTtZAF5FEFWyo8oQ
a2nVT0HgD2HOO8C9v1Ppw9/ehoj8wvYfnSDVq3qg0MdYhMz0MoSU2qaDIiYHZYSnFpdRCu0+lsdC
/67UvuZu5Jk72pN710ljr4FDZyOfwBJlSJcQzPOx98afNmFgj70tIZslJJNSV5yS4Hsn6hbX/mjL
yC/YDE8FztaRxZL+sMThNJLbCD1fGFc/+Uh2p0PTlTbpdsJ3IBhS9yH1CMePC0xOd/4GxkfapE4B
XIQa0kEZ6TehLxRPWmqgcbZ1Q5aLpzRZGWDm247uFC2BjT44Fj82gi8lBFbLCmsH/FXLfBpF7S9T
2NxwOp+828WNBbZOwb64j+2bwFsbwQMKpoNeUe8KLvsSdgubzceQN7Wq7FeSQV4QcT4HLd4cJ1sO
7QiaXvRIo/MkY1h4LP5acy0pVDVCe1iRPeiCuZXByCBnuBmEpi80/TRyHkcTmMhB/kX5ssLlL7Ox
QFisnYFl/FPMBEaEfbWNvh3yzqRtx6y4Vh7zpXDax6xfPUy8WZwflMVmrq3ZNWerlmiwBseB5lT7
TCeZD4/pNNBbh/LbyIfXmuMm0wwKLgv9mylf0wqBI/V1kaiF9cICrDqa6prDOclV/5TO1sZtwncF
1NEt0uOYNdeejYGY0r1W87Qt+Q8VehkzeeGvuTXys5rHU1hLBkLlCsD+phh4VVsip+DxGeO0Gdj+
G4tBSLpvVkjjOpaHHFBElSJPMb3fNrUjNKsdsB15JYIwwtOmB9lrzXFDFAGC8mh+tBKwfnyGhRIE
f+WbcvBOHV4xMff3kMJ7nvBNJeB/SiB5xZZXZi9HhW+hnX2i6ynYmX7rjtgK87W1qOB0hf8g5YFw
GvRyRi3e4voZo5mXOPtyKNCrUxKmenohxeHJGr7K9HXo52NlcT5W9qNnCu6eryXMxQbKV1prfcTy
B9ZZtN5xHqe9LCtgcp6+GVrGSiGWfdV7ZAWgUxQtVKLs3EJZ8FIP2wNlc1XdjBxBSx75goi9JkEa
4TI/bbujKR2uEEWSSUehRtNgo1gN+vxeTs7OEQh+HQBElX0Is1cRIEVZUkSIQuikdyvAJVXDhIdg
WfTVWBCZSKHgUqa9TYzTMDuvqm53jWme+8j1TXaOdh6udFEeKjlurbo9Zm2BDAiJGSPLvyrIjkPF
c7hcgkODdzjdWoRamRMLEelsh7J+HZJPlX3NLXCTqtgC+OYYYsuU91tzVodMDPsomZ+Cstx46J7Z
AjH5TlbWjO0LZ7M5P5rMwIJObriY0TdlsI2IudQ/Wo9sdW/tQiethDwbDXuSROw65CpZeooCLhPV
k9/7w0OBoYf0PCjG40wLBZ2RdHfuYPusYjCVkNx7Ze8HD5YiS5gCYkilS7Q5jA2nxOCMHa4uO/+B
bJYwinyDrCXMEpZcuobF5QprOr9kYclKhAVgSJqtKAbcZd4JJE3bF88B4kHu2tvUdOshx05gK3Yj
lL41wKBZ+8roSg1kmJaqHtPQ9ePY+VYDmg3R7HRr5kDcuPFt6UFi0bzTb7FGSFm2dShJPkqUcSNi
71kMhzKqkRj/qhZFvsSruUgRWrQvetlfMoE9RRcXU7q+XZc4ucbDaIPcT0KSINh+a1I/1V6wD0y5
sfvmqukOxjnIHUxU5aQwpJ0dksFn1+90sHb/cr3fpCWHKUrFlIlhr2OpLXaqQQlLyW1X9Vc2fNRI
pHPv02a03RXz3ZtZb8vCJzyOFOc0/Ui4kcNowpQzhsdwYEAbt1+OE95K1u/r1Omw+AQs4C19WGxI
CQZoYb/K/uKW+Ul5yWrMbnKx1GNKdKNHUaWHDIdwzwYICAITNt61YeB8dG4L6SSH85fEu6J6T+f4
KNtnC4JMlEwnzB5+hafBc8ZLGs9YOnECIBo3rQHTd7OKR8q/BSwwuP9KJANmN9ynKTvKwbgZxGwJ
Vb5aITOy0dm06IEeJgFPEKirM6CGpLAM7Gxx/M/XMJyBaWRXXVZoGctfrQpY9g3MieJvvSko/wYe
uq6zwebE4zsqO9KQFHOhJnIZdlh1QAxV4McRQUqkWUrgFUWZ+AItylydqyl/NnUyrlCf5HH25Blw
COQpURH4qiYj/i7RKEasxzL6Ubmkm0XUF7Klqex0ywTvMOKQ7AtALpX+FmZMMadmURsDwYB4ayUZ
IRhI+cefzmKaDq1uI4LuICaH6U/pJ5PCEA8IvDVOVYNfyCvWwaAMdDRUabN3CvP+aiEBjjnaNNGe
les8l0l0lmLaGom9G/KO+7PDYSGJr7nYxcscPGkT5cwoL62rY/3HRZCVz3FhHqew2bu4t2Y0xo2h
PWmuxCrJYJioS7PvLgnE6TqEye/N3n5SyBpNwNbLzJnshUTDgkk3pdXdSUFWjhZaIJA8iNFc1Nkx
GcWq7t+9tPWVzRUJPW6Q9aolFTHiGOLrsWRCxB2mx8WIXpUCsq/hU58viG+do0v5SZftbc0+a1zW
g1I89USdg5GKMoCSZATZI53holfnko9N9LyCwSRaiXGmwAvtVZMtWnK0c2bMeLHFzM4Brqt9JX4m
QiMM9mppLPYeFJQEYDH8GdK7zX1nTLtK46/MDEwW6M9s+BeBBNg7haC/hudQuuq5aLo/RHi7JrJf
wipqmC7Qi2HKRZ86oHCE2tsZxau7xHrHiDU7ZFTx0gfjXmq94ULlh9YCc5ntcXbxsX6m9GnN4nbR
2GukuvVhaO1jHwR3rWh+OUouU22fp7j4sySqoBxtpqBXdGYIUgl704KM+N71DAY9BsPKjr4x44YA
pQraVs7c225k8kJ3X8UiwG4y7I9G4By7pASw6+JcDKvwhUHyWhUKbxaw4AfutIeuxDgUffT6ez3d
qnL2+yBhT0dQ6lDsl+gmesoH0wy3Uk6/rao59ShVq7oi0hMqup5THXOf9JDQIZGjgWnoAeeIsJk4
2+tleq/lm2HyxNQUD6YlASrDRwqgMkkkImNDQu1A56q5bMOj2r0mGqA8Iz70nFUTbAc5qKOVmueM
wB0wTRZqdr7zCBBfr6p/U2m8Wh5x2LT7Wib3aWuBIIFdGei2n7najgHmihp7Z0Olil3haxTCjPe2
gzHc49xY1ns4GDB0ceJqaXOI4okFhsOwKV+3in1m2t4aFnzbkDc/H4btxFGqkB5MjXVuAOK3svjs
2uGgO7Tamb2e0/KUwc0zWf7m2l9Q3BOi8BjP4tPGpGPkxPzOCHyIPaL5YmCIm99C7am1YBtxc+Yx
js4yvnfk+NhFQVhrfkjCYedWXwN1ftfMq76/OdQ2dCs4yxG+tcm1xL+FJxUQzatbjO/FjBZoIPLc
vtH1/ivw9EW64ZtYk7W0ZNrTwD3G3aPgSnJfawtQgQ6rjx5Vi5QsXoQf6wFQZ2CRB+a0j40qr0k8
3Jxcv2o51OHZBEoC7lE49zEdPm3V7cpp52KPrGptXXbUgDbpG1rwr2yc1cxu1mXgIAbMnoyp4klH
ljDxk251pg3pT6S5xCItPgER/RBEfu0n/Oed7r4MZf/RwC17CJsFkK4fYXHSKim4RnNuXhHOXmWM
JF4bcfTZlCg6erXSdMBXubi3xEeFQzrlA8zwwxb6CPNtxoNTlU+Nkxx00o0MGXxDgH9kEQ/3V109
zCGdxU8zH54rUz5VJnErZBoZiKpRiDxzMYxMsphoaShfo+yS2cVVZ64XT43GpDzwrbo42jlpnyXt
YYE0GpmJrXkftYm2Woi71uon18TBNqiWgKPIN9HEzKZ1tnLXV2HsNx5SIuQ69kClFRt3IP6QjGCT
MbE5j4LJZu5wOHQhuw8RUUPAvDGa+hZX1lYX7ktR0di0ybitO0WNaKEqI2slsz88FAF4u34jyhPi
R56dLnQw0U64n2GuZ7FuUysgYVEaYe8BgGq15A51kViSt6GNUBvR/hXti96oJ8vrbwNNKANN0IsG
YLixQMYOOY3P3m+ANLUM7uiFLxlCEJGETDGbR48fdall88PoEYjnqoLuMPX1tt041LRNrD0ztSAi
sIctjBVwGt6Khp4ZY3hPgx8ZPZAlyr7E5lBs45CeZXij1/ylQ8UnhMKsKhmOVRDzUcgzeWRGL63X
inVFiu8yHZsfo2f3aZCjUs2rMUVJrsZHg12nBr+YD4dmOdtP4bh1cm8jLBuPodyEnkswNbAKKLM6
7Qoi6fUMAUDrjLWD90dCebWQqjiMu7pI3oY+7deZu8SCoVUpvffCBBdI2eE0Dfun+pMb1lllobvv
9Ir+Aqd4NHox/vUFSU1bvIC0GyVufYpmt3TOOPEIvw3wkxWAMf6aDkZW/p63JSWb+Vhb07EpnWPZ
zOcyS5+zPvGDDO6YUVv7yLyHsIDMFiGsw+ACCbrFNnY11QYCBWk4OyYjT01oroplzuiVJxbev2kJ
BleC3SoikuGyuTuh5ERjn8XnKgShnhMAkGoueyqErwVn52ZurJvknA2DAllliWcUSzKGuyyGUFWg
ho5lfdTq9rkvmjNBd9uSUgJolPlepsglyrhjQ68lq6J28eM68DWMTdFX9KlmfnMGpq1DeWEqdsbv
glFAf62NTqDJ4liXHb1TETv0ktlnazolGRcu+1pRHWytfyum/MuLh/WcO8fWjK6MuJkpgWchYRK4
r9rifv/uPdb2bUUYY8NriFmbX0iICLYs3o1yPqgu+c1VRpiZdkzQptulw6MQPVs90n/+J8sLJlJt
E2x1yagoU0ebkih2kSVWGguIkOF7gy+RA5KYEQOq20xWcJOwcBJY0lRISetSihW4svUq+Oqy/BF9
/64mx0CZyGGN8Fckw1NpAP4ttNnXExTM3mTdQ9f47G3wmTFyrokyLewlKkUqaVDjU808hhwpOTve
w9gx6cxhxeR2F69dMe8HcyCCGlOZ3bBo8OAT4+cJsKpVbX42gvLkjNlfInuyvsHHFqrcJEZLsJ9d
bfOBeDEtPmTEEnPdFAfqVFwNSD90d5/T0zj1vxRtYDOrSy3gW0tIWMy39JTU+tRbWTK+V4nwCfql
wIf2bJHWXTX1ndXhxoDhTbgSrqRQPGXsEmerW2s68iDdORuC+rKYsJQY1Z4PDxGZthkWZ1TSNVvG
S8dhNs5BhFyGgrXO+5MhzFsRceBn+SlMvG2Wi79EQ9dToQZyHULWjUbhCi+3HjRDJDd4RXV2a9Qo
g4uOSKJRZZplIGJLn22EZQ8T+9BMsmhjmocAEe/9PN9HCTmwURpGfOFuZ6rrEaGUHkdHKVlHJWz+
hF4hKB5vUd2eY++mG+leif4YRdY3eWGbwomPpeBCrsTJaFl9mwRZSfRxwClVGaxGt/wXeuG9UhOq
NPsx8djTTyzUib1FcwKgAHG4lb9ncr4vH1UxAH8TxZbXAHss1h7WVgmjS6VGjLbqrw4ALZRacem0
/hJistQ8rojYPNlQnON+9uPQo4MxML2Ef30BbtuwTBOD30jNhhYnLM6jZt8b9lhax7LEwFk4upBH
0FA8FGnKrNulT+oN9AgUWqDXjOOkC9/sUAxNBMBZ3CRhaz93U8I1BSxlFFdCeh/y3l6zN985KSlt
1MkPOVGdud4BTKeKQUHed/pb4CHQZ59MRLWH1w63EqThzKnPwmawUWB2C2z625E6HdM1UYqtvQ5L
zChTlD02AiN0a6POa3uMkPkigG3Cw+zKlywm0A6L5uJxQqSyb3D41EJ/r/Tx3jmLcqUIfOHNm37o
P6Sj8bVDX8rwnMLbRbeor2tcXfB6rlrH8r1xrFseVLt2hr+lq4PTNc8zn3tho0rJgEGHVohE49u1
QV9F0802XeouI2exl750JSNXx6NkGy6p13AC5s8dvZoDGM4M8lun4rtwwsPUzS/ZrLGIwn9TJrcM
bEJhAb9gdc0WhpEy2DoB8J64OeycABiwjgxqTzAhDS4sGfRZ/dXG7k/XtXXVQnUvdm5sb8z/ODuP
JdtxLMv+SlqNi9YkCBJgWXcP/GoX17Wc0Py5+6OWoP76XsyeZESFRVr3JMxCvatAAOecvdce8xuP
0GgRAM2z++BDU4NYbPJx7wUQ4FBpTuOX0a/sGW9O2D86mgYxASGe8ygXf5NUVOGj9dADRZq5mnp+
e69xMPmlePPn4C6m5VYQCt5QpaAAOIn2Hsws9ol258rnDHwKRw+cKsZFaAPFbJ2XCTHFwIqpC/Wc
MDzysab4svlBovUaqxTf5rM3intcOj8uO3GVPDKtPjepd/ImuP7Ju5fzfCIHqTxO3gZysByvnQL9
S1KaK8edbggxxF36LJ2cCWeCvizz++tUrTEvqMSjhDwB0ssCm2a7RARazb+akAkQ3lYXWouFKZAJ
8N00s6iUv5mqF8szuO5yamlwcY04DSI8RdZ3BR+w66rj7ANFF73hsgoFYjH8uh2stkE/N9XblPEV
RfNLMqCOpkvqAGKpchKUMZdOksZWFZMzQnDTzCneLzjqggI6EbyQrASEASp6nTUs70mK3CP0fzyH
vbIEYJWBCiRQEDC6lrjB7M+WanjE456NM7HT/XWVgRrvghsMj+dw9D9cjoV6FG+6KS9aOA6jTp9n
R5LW/jW21bOKAFyPHaxM5MDMipxyOFj4nFRy7SwDDiSsZG6AAiLLK3qm+WXlWLSogpUutqsJxtI5
gSA+4TBTepPaICOs1j5afg9qkVFGQlDoFEKCWripwqW+TVvUaJ5O7sfInL0ICanTe6Qj90RzMoNn
BoOq5SASc5XgrlXya1mHLb5/i2+D+9mvZvK/M93dLtXapkZhkMdeQEWE16mhnzKOXzPi5kURcZ5Y
8r7WLdP0eRtChnAZk8CYNsxeXbxBXZN8m7pEKslPHvTzmdSN/YRcjW7/aUZ63SUkJ7BE7E6/gop/
s1pysfCFVcg7Cy/YBANI1dJwXhSzf70MaG27kjl9Vx5QT9nbdmZ0kjKJLhFxX7RuVeLfADOdFQn7
YQnyBna7Zf3KoxnpYRAe1dwf7aS7Cmw2ZmGRHl0s06015eCODDe14svSvn1d1kzM/BEzcFWiF80i
8gOHwJA5WGPdsM3y1tnuQ5ubU93joBVccFvzG9PGQ1wzZqXnTtBTgJYnbwdiGKoAOctwwBKKZyoX
P3LGsDYr66NFEc8V0C8u1sWhqXNQPCBbmICJlAPNTcelf8A2+bCUhthAdY2oBP9BnNy2K1LMaZiA
2eNZDvWD29Nqpy0A2qG7GifIIWMhLjltqFNmRNSjz5xhFNkZ6JgCIAG6fSmWX1ZV34pSP9Qpjfmm
4T2j/rtPi/paROVR1oRbK3MvvfjSIkvd67IXA5JhxEpUELWGNCB49+iGtVzZzWgB/Eqok7WEDJz7
PlYznPdk+61RDQ7MN7fje08b6ACzXZ+WHBG6pSpk+e5NYhePQdR8BqjkR2VjinDx1IHh8gF4Eafl
u2QH5wlFhpN/gyHeLtlvbfhJLX0JoOxhGstPugd3BEEc05zDeUi/YCK5+15J5GaA/Zgh0drmPAkY
VCS5d0o5vC/G4FMCafYgFbSYtJRXf/vSeeuz5ZJO5L031Yeoi59qvewDMZGoatHvigaNPS26zHKb
G5GFUx1EFWEimzDtnrzGPLpecdtUQCi5raJKIbQY5Vi6EMWOKWBC7xFwfGZCfqRDtG1y7zFtUT7P
3BRmsFBpNqKsQ5k6OWTnabIPHSyiWjRPIgmecwGdWtfBk7TdZyIefkZaHZPRkFOhRaj4BMTj2p8H
OGa6v2w9+zTx8Ed5cR3V7Q2jqZ228bkq6zyGeqMd3Od2dwwTuHcp+zcXayyplNG+fMslsJNuJhyN
Tb4OCxrQHkZuNHeOn0DES7FNuxAQw5o8dis8ZlV8JezsdhbOa1YSD2ecPfEHEKlWHCIYV1fRBfaR
GdRDew56jKrgAxMn3Y7q1oGHONH/8cQaxGC3931QHTjy9/Hkn1r3cvQ8B9BILm98B2JbGd8RHT1v
BrKqurLfiyknU4uuJspUZ0aD5qHAHaeWTIk53c+uRwCN2U15c+1mjL35mCS0xnd9DssydO0d5s+M
CC8Yl2KicohGENpLv2K7CEEr6DEvIxiYxqbxyX1lRnA+V9aTi8JndtLr1oAtLiPEFhZ3wZpsZI8K
cCtm6H2ZtVwOrfPgpcupdEjemR3UNiZricn0voZen7u2f5ocEKymtN+Fcd90QR3YrJDwEWWpX+H5
CkzGllqj+J6S6mjKZd9WDGxFUhxDzIRTEcn92PrLtojj504LHG9s8wJOQzg9p3P+7BryRJjVswlp
a6XNsEuZqj95sfsxptRkIH9vE27le2cM9gsbkW9JbgEQnehLVLsKf8GFcbJfVeR//bPLL5a3xCUz
Nlqs31HgP9V2YHaVhbWUGMyTzqcrYvpusmT51HaIyGXRz7rAq9618SX5qocJMiknHyaoCcpZFavX
Xs8f9RLd0+M75KRGNmN/jKnVEFb2j5COQjCm4bYvywkWPcwjG9Ny5dYP0i+erWLgRJ+nD6dT+XFN
mh/a0UZ1NZ6ils101GttnSLt6CZ6WpCLmbzQyi2yApOiXaOZW+l15bKpRbjr5PhUFSnm8RRWxNAx
d5IlhsK4cB+4E685c/Vj4XvMbZEzGfcqGfXrMGNxDLNsXKPV2Ns657E1HT9gDEusjsobP9NnmY/e
hgsFUR3TyLBixicDWtO2mdCqgSoiXU2wjes8xEHZXo8ayDiv/DW6zHYb7b/4A/NJZ+T+2lHpX1hB
9VLAoAhGiAJm4kuwLavdO6SzBllOGPLYfVsFduwRBwyAHkA2um9+oRJ5SuxZbq1mguIoHqxh/CjT
Gg2YQ70to/gYjRnNpPKqjZFdJKjcFzIKi9s+bL6k5AqTCZzfQTXeGMd7Z6H+4pZrGPw0oJF4a5QU
/KyTnnEgeEAG64TuHySEp0T26uwhhcc/lVsc/zk4NJWGqMoSoE4iVxCce3uwx9vCibm7T2HM7JA2
elKASynLQ0m3N0my3wOoOYs8r6LvyWIgNwhQpl0zYFIQnzVZ3DdR9ULy487TwaUZfrV0L0Iat9hp
k5DVkn4AsWfalDKk/AAxcx+Ryx2U1K8LW69F9d73hiFOyTKJon1ZY2HOqxu7nz8VCWiZqgHM98zp
bgPHPk9m3Nt9dWuluFfQH0X8YPw5j4Hp7uzGu4CUX5t5Ywbnfp6HK1+NUKY/IWdt7VW6wRB7EepT
RsU18cGHGlP8QLbAiPB265E2cWlipzg0aOlIHe1+tab54VKMw88lk2XAT7brE1iVJjbl5dT4jEcB
Mumgb64m3Jx3g4PARBrwZPSUEEAAF29rf75UXZ4+NH5TYyCu0GTl5JdGd9kCHhecf1fTrSWUwCc8
tl/hHRMbTIdrxafgjO3gwS5DPMCV+F0szLwy2B4tZBQgV3iO5gcXyRlKLUarfKXXE9WMPter5P6D
3ccuDgXAmfbNH7d9c+6Ws9Ot8hOKCO+YEnyeoVLagNUb0oPKrR0k0006PIL0j5mkC6YpzfOiTp55
c/WpqYhdKKqdbsttWH1WEfxRay8AaE8kQanoCGxy62TFLjTwAYItwuERKzAJP7260+N9j0rBfODK
ZFbC1OeiHl8wpdKATLo9fLS6vwFp5VYg3o8L47g1OmNl/7OGELweBR4BRqdx+ejODFBRqa4pCedi
OFC04/nNUIWU0WsEDTv00WM/TGanezhosHsWQAvwfKoczywyzuTMhTGn3ne9m7n+TPBWxWFAufnb
Aj5JoADtoJ8IL9EwFJsUfZ3vJre0NnlkqfrZTRVzvoDl60bpJm0Zk1scEx3PrtWdc2R/Po7DhNdM
sAmAREHNRtMX7ObnwGyLdMLu2m2hFVenJuD7gD79EbuXnfXKpJ5IMCu8cu8xjm6ZXtN/J3uV0f1G
qEMB8VTGUIExBUanCqQ5DJzkdfb949QiRLsQH/w8TkMAst5VCC4p4dDCX010xiWHKCM+Kq0quV2H
/03zUpMcEDOZZspYEdlbcT8kLAPQO7O2U17uEok6ifsKhTfuFg6dYW08b0pUvnbxAtPZ4Vkgsky3
73F8yTLuuwOdE5LPvOFyGvZofi5aJmjxhcVdqax/1u/WXNXlteesMK2qfi/Tk9vdGSghPfaNhA7X
ppkYj9QbVd4M+V3sTBs0WM5PS0MX9IFwbwm5sPtf04Lm42zG+8zdS3HwIpuEsgNFxoXzrSjifZrC
jjpW7X5Ax5OuUx4kytlZlQ/43AKAgpS0MdzXksALwx/9mqFn6JLLdU6PeRX5bOm9NN3D3PzUGWaS
6acm9UBTWAT0e4gWa/kJs/rUpWcqsxZbQhggPAClD/qyLC8k/RfqHWQnxVU6jw8OHMYqsS59igIc
MhyDmBOuNO9oeWzyqzJASkrJADyo4XPAJ1D4hf1XzPSLfGg1jIMXgw3S2tXByepPbffV57eLeVjc
K+wfyEN5KiJubw/AnohTKOi5Wc3WmdmDQ9ijC8zE/EkQQAHqgwEi3SOMPwq4xSfmBhO/cCNe++DL
cZS7JNpOFYLv49IdpoibzIA6+2Ks7QtMKlSp6N0PqzCLqUfuczaw+sqEvjLyRbEVhl7+AwwIF3r5
8Bmmj766KhyBX1EeyxWZIUtcMP1OM7k05yF9t/L8sKxQfqe/IKgDrYww/7S1rrG8VN+FdVPDgWqC
m3ZdfvRT/K1T/Xbt+6R6sKd3PJIFjlWUCMDYDmzqhHxk8WfWHBv3mb6gx0YySdYSiIDsjr/b+gr/
S4XQkQIOa0d2YycQYtvrIiR/fWszVqqplP1B7wODGmXnoDC1Pr0hfCzEoff4A7D4zRLANbcOXHcM
ni6S+TwzlKIM25kYEd0ALr1+xG+7bWwcGJIhUkLWlCLD8eBN75BI9gADNhr3W+RxgfGpJe9a775K
dlFwSIEwLOLenU4DXY9lTWozzyEq2W5pOT+PvrUOPd45eOPsM9b7ZoIvWL8Y+VIh8LKeimylSeBx
2BS6vmginzL4FzS0ZNingD/97srnjFmJZsTKondwjxA+yK8R1k7ABxNAIqgd5wTMCnx+feyqcyJe
E/oJArZMlp8Zi6EwubQWWKb2bc+BPPUkXcnt0H2BC5Xd1RTfMMDOKlRKu35EAJ8wnNl0rNDiPkZ3
zfEogu92uo7nb+N+gkxt0OZWdFqy6TqvHsZRoKw9pqsTdrpsZmB78Xnq2/uovq7HZUOi2yFLgenD
YgxvuuQ1ir8DPA1T+h7xWLFtDcAm7Pq6FwdgA0P8jJ5H3qbeHSk3AZ8cCFBQ7R38hRHfT+u+us5v
m5vMsg3cN0pYCTVbXNnTLWRJNAfFtJ9zPDJ3I4rAke2IR4xoyzl7FRHtQpLfpjtVcqflG8lODWUV
qSK5gWDz2q4HBp1feqMXGeu7Cvfc8U4eUUPxsUaiM5+b8dmhHe/9sjBoxT25pY8Q8C/cdoUX5AAb
6uA+MnflvPe4sYeA6+AHu2+G+CYG5K1A6YmI3LvE5VK01y0KQAsAIDDSvjvmWJOLJWBbv4ydq877
aq0PZZ0G4jBS8u08yeRl53wYnDE26kZzcpJvB4xMX9xb5kVZLhUv4BqPwwO3C7PXkqdCEpwZdydD
PqxlBa/ZTNgGsMx0OSofbDRNWq7OcbR15EtawSG4bLXZje5LbgnEZafSf+vMXU1Wif1WIrEJKc9b
wtfQpA1E6cwrD+J6QgSJW74UJLg8eEm2daFb+uGlxcMLK4hCbetywOT9ORRoomh2sbUUexG0B1MC
smfFJQ+rtILlKSIXY8JxZUn1cBxpA2JPr0ckzXgdAB0Xlw01uYjfiVer8ksFkDNNH9LguXZQcdnP
YlhbVnRv44DIlXsbxANjdPgFR+ZIbLwfnp0D03JR8d+0ydNUvKngpW8ZCx1dhnKajcwbOXfHD49O
egF6H2sH1U7NpfLGz2sESP2WULh9p9sNYkR2BqiW83U/D0xj6kOXMQ3d20F0Mu68n+ncUpVS6r9V
rMN2OoJsPyymOIzlWUrMw+5Zl97RWEDA3WMnEe4Am0+PUr2tvP0Ueh36sVa9OVmyQ764MahhceMu
hCnqipll/+Xos4cFBnk6DSdU81h8Of9wSLVAD8Cg9frRij47gWMLI2aQQOCYcAC3AApxXq9iKH98
UXCcxlgdRdU8VE78EZKYoxvB4lmNZmib0BE4SMa1JgSJWXBYVfjjxYXpgxumnMRbTJdWYz12A43y
ADdHvvo1Ej85wb04xCTPOQnKYiApEHnfUexS+hXwQe0SvG0Veuzd3tZjtmETAx9z9ORjvmv91ZRG
9NXk2/VN1VYCOmWIniXIntCHAOIFBlXYYpOo4Nit8qIyjh/RLDM3RevhJjhgA3WY4TTgOzdXtgeU
blq5BxYD400TugcvVIdchwSahekP+q6HumIB6S6PTr3XPM0NUreArvBd75nwJGK4wHMUEGhfT8XW
Svr6Ne0aDFszdHbErTN3raBPfk3BPzsg0EeaObgeA3Wa3HrlHy4YrD2eAFfyRNfkRxhviaHB994p
Kq07paLsGBZ9c9krRGuzKRGSevZN1fiv2nEmkEUsubGoabFFvsMuDr8c4oA5a97uRTb6r0QlM2RU
o9z7kxe+IHNgsOB2IFQnZrIQEOnfqMulgOqPTpL73DKdAwvDTlG7av0278ZK9le2FTUbJYmfUiM2
el84Z5q81FPLTY7XIXBbbhvjfJVw0csLgVlG37oBjcSYq9VGtPipGSwea6zEXWp/ui4uyp7zA+EA
FWq9sVvhb4uGQU3F9KOQPLIi6Uca+dBFeqB/PuEpYAayar4sNZjO2fvSFjp1YJkcsx1ecdO4h0l4
7rGN2uOUrNFE6aXnKUBEwYS1QvJ5mmI4T272mtA8weurTwvFzoxAf3YaZng4w+aVeshRa5iQVxrw
ZNuvWQYZQ6oaSqPt++RYkEuAQUpjWpmBxodx+hs1LqnApLj23oMgidNKITEnHQizkpS1GUG519M8
qd4TqR8GtH8xFoStGYZDV6ufcsm+oob5CO+Nic4E/cRYn1OMvU8yJCg7+7PrVnu49S3S6Cd2refK
A4cScLV3rZuc3K8erYARLcC76iaVyamL+cWt4lzoGLRGTBole9zinjou9rnUL4h3kD4G5Q3zLcGE
HUdPV5xwHO4HRVmuo2MKHjhJ8VOTzCZ9g6nTXLrKHFzbfilGtJLIfxCfJdu0BezYYaBYfLwlfnmm
OIYI56f3RUuCedY9JYZ6yQQwViAOWoYCRnzkodWBRnFwo3ehckkMdhS0AnEY9DzaPzBpJgwanim9
8ZftJtL/jDJkqd/O0Dc9szXQ/65NMlZuE/w4YmiA5OlaecYooqyGkktX5VdlJvZRKytOks5qFjBL
HM+MZmO3zhlwmQCUEs0MglbIS1RcH/H6RXFtidu40h5Q4K4IQRdu3LIMJPmSBrIG56lqa7Sw5M23
tLM40qqc5tdSrCLsVvCzXQC8a4k8xi7bSkaaC7PpX3NCofPbRnlJiINajCBASlpDOLyF/L9rayBw
ol49NIMqYHUVac7MCu1v2HNpsIq51u9x6CNkoAmm4uaWWneAI1ppk7E3KCBU65Cn56eS20xaHQU/
cFGKho6ZBD2RZXFoB9FVEpwr1cCA8mrMiqHMt40qvJGrR8RF/8a4RH+DalODW2+MH5FSMcaBvPSy
MS04hUZmFFuj3QIWHQ66mMxixLUlJWmGnDH/MAEt5nlT2nFFeyxDvhT+Cj3mEcUOM52kl5+QNczJ
VPRJ3qttlE+hIYzIC5HnAvuICAuo4nDxGoSCw+gewU5W1AMqrMnX2CjNVLBg4SHvhKnQBYBg63mq
fi+NcMRH5UL5QC9np3E2o6ZsByjdMl8C5VwjMJuSdw0+jOhEa6pijIBlEEeRBcA4kowE7TCe8p+2
b3yY/cZOo+nGzoZM3Mq5D9eiO200F8+cPwnxcrZ4a0hJNPlt/ZGlCPlQp/gR0upyVkj6q8UaGXuT
8UDH9EIKR3vM3MYiXSXtiUofMxcnHd4JDSai3+FvC2aq+GQuZngqjpZABCPRpMByueTEZxXUIcjo
IbAzRqATmwfdP520vyc/zclBtdpqBi4XR86MSNXrZpe4DJ2x+407iPPaf1KuwIXEbEAnkmBYd9aB
u+mGruCyUAa5tBaUBkU93SrF/RLZgeN4mOvRv+b5Po/nhV8PH7wKpydZ1vna9/UmHb51Q5pguIPg
NiffidIpVlTDydp/+SgqMZqxd3SnebDm1ctqgtZhoGYi7oY7FWPniEfC7hlOKvyS9AjFMGQGuQbT
0kQcuxI7+XiphFWRojXHqWKa3Ft+AoCxgMaSCejxbuCSC2Mb4Vj7Pqir6cXDzoGVNpVp5qNDcmul
uNpMKE8tFOABMWxogRJ2ebG04RRHx6bMwwH8UNQNqKcNQxr0iX7txDveYquPolkaxi2db61angIT
ajSANFlx/BECK8A8fdlSlGL8qbg2dl07QNZr0eIzF1IimF8KbSJjXZWmT8tpZ6wx0ubGdr288Ld9
HLUGu07urljQcM5l/TnoPloSgE+mke8iGwxSV8e2C5sOMYjBTG554iIaIYgLukHvRNIm4tGIMMz7
XROaynbvc8jiaDgt7AH9b4fufl88lj4Tx/JHGitCb5uyQhag+nZS0lPo4kTnnzKUmXMTZbFs6PNW
Xok+bGxwQcPAcSqJ1X+2VBGsib7G71/CbMzEfMjaUQQTcpEmRn3MtWGgZ1Zj+pPszFbt34ZBK8Wl
XTQlSYqCn/JpcoeKkhbvGR9aIb1llhiZiMVQJGnUvKESYqVtGgSCw02I+gX9WZftQb2op8j2iEia
JHPQ+9iOCbKYF1UykRsElGT2UJRLwRysV8y4p/+Heqy4KnuN6h2ZnR5+hMw9sj4VabPT62ymmqTe
oJsFRVK/NK3zm3F6tNzw2VgK6RJlyT2Ux0peu56zdg2gj3CAp3a6ZIc4Txz32ptajvWGbRyfYepT
DzUdNdaO/qJObyyp105g2wbW9cBUdjmBOO6gGfI/z49Ll+QP/MRJepUErTf8Uo6YlpNdJTmErtjB
sATp3A/vZxoLCj1E55RHd+mLALBIVwb9QUa5DTUttyhw1VIkEBfrLvbpt06pbh4wk1lQDnVV2gnN
sKVthiPCyKCDTZtiHMIqz6DjxXSlwVdqoXsMdjRMZbyVXbtom4MEe9xHsNR0T1nCLj0G4aL2piMx
L+lv5RXFiAMqiZL2EV1wQSdxDi3SoyKR6eZtNDLhNs1vZNELaaNlxC+ZhyEqlqiMxoS5ETqFYzGR
b46FvFpYO/QxV32d6iouNMS5eXnKK4RLlQ+XGXSa0CHTdaBDBtw5MiEz+tz2pxsV0Mu+5KGofWYX
Q4uLlys2uj5uV7M3f1nNQAp8FFgvLco9RHpp2i/qypJlJpk+ZGWegk4KpghN8zTNgO5hMsBv20VJ
2DAhrWEAsaTnnWSCB80yAvGn84WqsQrmOolRjegoADbSEEtRTUqGhmR1aQFtLdqkTxCJVEMOjij3
4+wwOZr5d+Gxme1dkrjUQWPnsH5NfRbRhRsZnR+6kpTAayuusOK7xUz0CCcRCk5d1oAsFRCL8NoK
JHNz29Z9/BXgEu8Zv8RDeGisSMxXiLIG80yUSIa5q81KyHpYGSd0Uq4I2Twsjue7OSsk6CWHIFCa
V1VWssvVIiPsOu6+XRb0jTBN5XzHpWm5abWeKGjeuF5v90CbdFXsG2ljBrNSVCaM5SjDbpYA7MCd
GYx2rurRGtkvWLPNqXSbRl410RLWdDkip5t/wrBlSJm4y0xLpuRw3Apt8US1YWdQGWadbIkJ6bjL
WnIp0+e4LcrumUe1SjejsUhs04nTj2d27Dm9REgRsldP3rRcdx3PuDOpOtqaTmF7xabSP5WthOyT
6WwSBPJogGST9hMCCJkAkYvbxxVrzwLu6tWX4zQS/lowj4qvGY72HYbBCno5qkXEOX7mJeOl63FT
vJg8qeIbu2wY04y0LIddOzDV38vQtr8d6S/r2TZoeeeEYYa2vh7Q8sBT8yOKvdohoGgs6Wh2dtGq
zyURGa6PUo3DPU3YPDgUUimUrEp17E1tplG1VVYw5icIbr3ceTwscpN5NdviOLmVxzKsACc2ohVw
7+cs4+IWdOIr9tvhewiqjrcTu2QCOPMQwHQpR+fMh0lvpZBxQxwUm/zW6kbmJrNCa0cEW2ul6DPG
jGZ6BnuIfuFi0Z6THQziGeE+cUFxQHqvQLV1ocYFi2xuK8SAMy3S+SLwKw/5Ruc2WMyqetRrg9RP
z1IVk7epgUIT5dn53a/MSMmoD0DUms2hi5xmkJMGB930aNIsZuPOg0jEhE7BzwL5sCQLU1bHQTp1
mwFhuRV1mL7jFwGu4nZpBJm+KWYUHYIYGQ/t+Efjt/O9CjWmK8dk0aUKFd3uiA0FyRrafPq8blOR
qhQpUtebChx3iLf2V2VElm8mUZX8dR7mb6TxXDAM0vtsn2LMe7dF6H0GzoRxn8EyebtZMyZYSyI2
KrAEov8FlEwD0ihiBKUzjaS3mbHqA3TE5ivJa0J2vLqM8dS1SYXMjKslgH2Z9nB1UHwS2Cv9mKRN
xLLJ0XUkXE4rUALWJCSFxxYuJ9F1Ha46qEgQ59Y7O6vA8lyZ053UABmtdrTm7cwuwx9sxgJUjpt1
xbE0QUWjkX183k29QzxJh5m9xOijyBOOWltwIFkaByMvXka70nHgGCQi8ADNY6awd/g7YazOccJc
xowpgfQ+RAicjsouB/p4bfc0WUimdkWh4FLj8vGsPbu5r69T7rfjJvWiMjjFkdd9A+wfSmK/8Zph
O5w9SiPWlcVJLdGjWjGqBUBV5WVdaAUkGrgu3Lgx8+MHLi8Slk0+uPCBK0HkciQ9QC0onhRRlVkM
hxBnIncbz6ZHup+H3G6e4SuV3b6jDMveWJClucVjVCbbQFo26t94Ktqjtkar/fSrkQxVPZsx/mj7
HuOsA0g8+c4jgH/7qnfQ7cA7m0VJXga4ruwuAJzGml/Q7UrNdWXAyeJkfqOPMFfn/CVAhJVxbtX+
cN0xuhpPU2hX6RfHZ84iWWYwNUjfhpiBKTcCK7weEh8lAQWPqgauhS3oNLo66P4GumQrmtuZl7tJ
EsBLTuEyT6BwTVrtB98T9b1ulXKJGQgm9O1B0yNOz1DPTZsK+BGzmbaIbe7YCqQ0Cz02xxBgT/Jd
O6bkgtAkFuEBcU3aVyAT9PNZoZH+d+VCWZoOVv4wDrWFsGyuHIRrQk/eLQkTajqAPysessEX6kG6
HQpZmNfRJxfCpd0NjDbkMR+kHz1H4EIJtulsu2a4Ezcl+8I0hWkIWUxWY3IYUNeBhuxbH2RDkI83
XjX0yU7WcVWckbbSGU1wSZ7afHJqHnNF19zrPaC6Q1Nk2VUztqo7JKhSxqM9lVmM6jcq8KVF68a1
9FUJ02xRa1pCPmVVsMlbdwx3NYdc/KoQBgb4+GTBgDazgrp/RoxiuLdHGDyYw0zt3CEplQryMUAZ
eLnSZcL5n2GS4Lis2fSxb23ZQRnvfjXqUZoVIdlvBgwuERhGWWPIyvBXtesd30OdEeeIFbqOdn7b
qAt+HjxWE0hoOjdL9tLwHPeIuPIY0RySh0BOm//4x//43//za/qv6Ke6q/I5qsp/lH1xh1enM//r
P/z/+Ef9f//p6Zu/U9oTmocjUFoo1+Gv/Puvz4ekjPiPnf/05ISM1ovJpHDQ5ZKE5mdmkzue03F4
SOenLFrsjH//mt5/e03Xs7UUylbaD/xA/fE1y3CaclwzOMfs0b3tlsJ57SmuLmLlT09//1L//eP9
60sp2/7jSw1TpGyLOw9j5qH9oZ6GVWC4zZVDaNMmbKJ/83p//dGUsn3sHtr213//L19nQKeZoo+W
u9PA6IKQ/2RNRAuMqfL2f//J/uKVeAkeKM/TLial4I+vVEuUeHGN2qhXPlGuYxPjX3NwbKaMtX3/
/Pev9hffI1cQ1w74wVzfFc4fX20RNPRLBk4wMNv54MpJEJALJ9IK+/4W1Eaw+/vX+6tP96+v96dl
mXCMBQBJyRrMiuyqjDBrz2qoTxF9mO3fv5Szvvc/PgIum6Ir6fSyrqX402+mKyOHzCUHTPQZMs+w
+125ORL0Gg8v2+NXi0b/d2gD+ywjxz6mBnpQrmX/b57EddX/3dtYf4J/WTq+BDJcFjNvwwnlh51F
4bEdembcQs/vIp3EfRagV/43z+Jf/LDa1q5WHlMOCTnwj686zI3HlZonX1pGv+dmwn7aSeVSk4G6
I7vBcoPw3yxdZ33q/vRRtSNot7qsYFfJP33UDHJQEpmVxgB55JDTdb0XugEplmINGHJTH1QyWMe6
Mx4xqKKEWJwu/+9ftxbgS9kfXPYh+acVJt3cU/5Ajz3sPUsi/un7T3hDi4cDtg4w7gX+6jS3Vej/
/7yykIo9ENgI050/fuWpE88RqtsKgXhG2d45OSloxp6YSlRZ1RJkTZOGi3VhqvT679e6/IsvHsK+
K2ztBcLVf1rqgI/6vI754nMoyEC5PCdOtkUWdu6/WVZ/sZj/D3Pn1dw4suX5r9Jxnxc9cAkkInYm
YmlEiZQ35V4QUpUK3nt8+v2B1bdbhLTkVOzL9L1RUSyaBBLpzjl/w86i6qZp6cyu+bprFuzApk4u
PTNSfTsa/Re9zO4xbIZlSGbUZoxvjt/aRwNZoC9pqVTrbEedjSlsW3WNQyDoT7CnFAstcspa1o8t
WrsZ6aoAVtPxFqcVdj6KBTuYsNg3OcfNpo5TViFcXFAIQeNXOyPxgWv6Xg6KM4P/1OB+4PjwK1rE
Ie4QE9Bvjzf/4SyyVM6PjmMaAhTz4ThSGl0mdc0aCStPe5W2zEDCcaTIW6GuBYyFTeX10aoHRj+l
xPT0IgJ2+fsLtbRsExMfHjVr5+wiSq/PQ3LmxtJVh0B5DHobTYaSfEX+0mGxM7wev+mPxhWABcsS
msZD1maz1o9SKw8NZkpVas33sCu1R6JKY4M4MdA4M/vhUC75fLxN+e45C8tEzUcwZ9UpEj/s59Jh
FW7AalE9rKhykOJwV0NCQiv07QQBlKE5S9jzb8oGeO3xpqf5eDjEDpueDbFACUpfFgqBV6EHZzHL
M8QMMkWhreTnx5vS3net2J9bdJ0joWntt8k3+88oyqRLvTFHo2zwtkFTjBe9naJd05cohArhrEVc
VRu86EokaEyUklQ3uteEihnJ6Hj4Z1iwfFxB6WpscxbQATaihebJqd1j6u9Zpxxc6Ox5GJmlUx9X
kTlAadaR+p3fEShplbWzJz3EHkvGaHwZi8JdiwwcMRnSgmr88e76sLeEKXVLozRuW7OLQLvHYq8E
SpsamQ3npe/Vrx0VnidV9pAeyDOiFZSUvq8ujjf8wZCYVjeVgoamsupMS/ybx6QbXVMS/k7p1BgY
cl+Hd5orQ7Aebniip9/fIysbuxRbtEEtXczukXOzA9VmCq0qDWuEfDRvkx4NctwP+l1hVxqFZx9o
x/Eb/OA8NjVr6g72DFLXtNkdWp2SqX4D0jG3chsmE4gtY6Ekrnprou5/L0qtfslyLQzRM4DwC544
jaDlQyFE69IJnRMd/lEvIKEPzkAylvX5QaEE0VwGhQo3yIm6leoW8bou1H6lEO1xKnv0Gqs4Mbje
7yyW9rbJ2bQnZ52GtYCOVGmPsAyKHRcANZH/4DakANMlgEfdB6vpmHp+qv+nXz+cX4etz/q/yJtm
dCduEgbcn0TRh5dVrlf35a7Jhw6/k5XBPrK0I71cU1fXQAOpaFP7Q4Jaw8mA6oPe11WNk6Jhayz8
ctYVDTDdQMIIW6C/BEKy6FVWIHDzg1dvVFgS1Srsa0q3x8fg+yXfQhaAVcwRHK91ZxbuyMbxlWDS
u6xHV93JCWrlltdSAfloaWpz01dYsiSGHZ/o+/eTWxqqMJjakL/I203X9XZy2wMlnbQls1O2yI41
EZSysEkFQCFm2olRpn3UGuNZSgoIBmHkrDXS+nnHZkq9kzOagVzAauwBfORwX5dorIBOo5y4q3XF
vnUUu7s0qQZSfxIAdxSJlAk5pbtmIrLUErfy409gOq4dDkIpCBDgbTETcEqdrT3I4SMSVQb4P5Ql
qoSGEQ9XA2zPS72pEcINWrTtjrc4DetZi7YDh9Xi4Eo13JkH1LpfoqtLGtwLa/WSpLd93jpSO9Hp
70cW3c145hxBz3P+P3zCSCyIHO/sAtVLeEhkkB0bBRAfhFLzvS5sZBTb1PW9Jf5aZv4NqgmM3uP3
+e6ps3eYmmNohu4Ytq7PerZpXUBvWFkAtSw0a+cMEVLSoScR5oW96Vm7483NupUFnKKCIMziDx6n
PZvAY6dSxBMke9Syai/MLGmAR1rhw/FWtFm//mrGsVSdzdjkrDbrV2BB5PcMCidA3uqdHyJca+CR
dBZPDgVOEPUbyF1Qycfhi+0DLXRKp96wWwwLVQCoHIH1wJ/BEAjNaGvbmcPPwPdQinRy60QMNrtS
AgZVFRoRmCl4/pqYjTOl6WysyPCoi4CE3ejALXj84Ly6YlB3Sas7PxHt8i4VuwlfjnfSuzl12LI1
CzwtMwN2g+LCyu9rDAJDrYVeXFPcL9DsjofgPKmhSZwYbu8W8OmoglgQRzbWUSLuwwHvW92oFB1O
5WbU6RuKfNVDI5Ghsd0ay1eRUxEUrd2dmGYfDHIApcQjJukqFSLzYauNmRtx3TKZy2pyj7GHrtlC
j8uRHgNJc7xbZyN8eqC6yqohVZtqIIH1YVup16PcVtcJCq0VeqmFmVzDFQMqdbyZD25JN7gpdgXb
tp157O6iMIBwSoOefJDgiqmVLiBNX4cx6o4/frspYZtAyXTbVG1OY4d35PgVywaSHFhK2AkaqxOv
S8T11i7S4cTy8MFd8XzIgrAasj7sg9w3Ox4oA2jWxoDEcGAb141CKoZEGMbvXl+f2FLeB8xw5wVn
dVZfevJdok8jnKwkCe0FkB8DRcpRQRqZchy8d2OdtaACIYIiOYN+97ngSPwp6dVoc7xr3w8WrsFy
NAfSumo55tQfb+7XbjzgByVE9pIShLduYgtn8Tht4xPtvJ/rhmWz7KoMflPlWR62k9dWi3AZq0wM
XQN3ZzWUqPtkSTJpbQG2ILOmtBn0ot+5PclcM/hPcoDhvKY7+qxZx/JLAZQRqT0trDEWVLVHB5TC
+fFWPro5Sb7WECQspTrPRnea50XUI31kaw29uDLVMPO/YqE0etdxEyThpmwzWz+RAt/HHW8OCGwx
TD+T3BlFk+l/s1nRQR/VNb+nsI9Fl+W7pPcthC010a9Vu9rZPaxKTVuhL6WDcHZWiLqh+Sl7rLb8
dqfJ6v54L8ymzq/rYSwxpDkyGoZ++Ii9DFl+wDQYlrV5cZZRXNwakROsdXkyWTqfOvu2LCGmFIjm
qOp8RQAuqFiDCfkvlJmDO5PrdQMKyfB0SU2kKBzDYf7pA/zQFlYXheaS+dckG7DRlM2O3/ZHM4iN
hLOaqRGVmrPldvQESFz0QlZJK6DiUczuLjQ4ntGJdt4fj4l7VdjZKosFd67O+tdN5DgEGaj7LilD
sPeWyK/Qr4IQZEbZZScMhYQxCnFAePorKNDqvTlU+U1jQYSLQhD8oCpN8FiJcwVoKL0/3g2HT//9
TJuNxsxE4S7zimFR5FzZZpBhoW4tHTlfDNnbvD4x5eYjgF2O3iDTN3WHzdo1W7hCEvKVnVswWSEx
4gpndPdR2j6Z4ehTFbbkrZcPHn5ZQArvJK5GI3lXruPEZXzw8G2KUFO1hlP0u52J0N9GtBvhyb4s
XdjlBqZq8Erzprg63r1T972Z7NPtEm2S1yWtOWV4pyXozTqdDX6XgfEkO961WAhOGhN+EgKFbAfr
qvfFd33EcOh4m4ePlFrsrM3ZyLbzIAbtHWbU9Sv/LsmwhgdiY52Xvql8Pt7UB/349vbmNS8l0YgQ
qjZYFZRfP0Fzac6o42cnjrof3pCjGYbKHmQ49mzMxHmuFMhK0IkI32LHpLg8KxdFVJB7y+M39P5U
DcBCI6iySYlR4Zgd+BQhvEHXIY344IMWLFLo6g01EObR7aK7BPW4i6aIyCN0tS/sE43PenNaHadY
iiMFEQiFrXnjVaLAR08AbSQNRPIocpps49sGaqHH73LWoVND9CUnCM5KJAHlbIQM5qiJqEV7Q9WG
dG3nqiATkoGmA7y5+d2m2GBt8hCcIChmz5fZFh0GdDaonOsJBJOsDfOdg4TTZ5V//na8qX1V/M1k
47ZMjTzfVM92NM4Ns/6TIBi90iF406yu4mYU5SxXXMwUUtmDR+lgqmgogptFtCpyODkw6khA9Y5x
EVO6PfPtPDxzgW5AeDA/SaAstyA8gMp2iIE7mgi3DWo3XprZ6wGcN3JcfbyyGpwAFdu+Ada6g0X5
VNTmg5ID+8aKEs0oHJUV2/s5pAVQYBvpjTRSAOFG7WSk9ykJLCzIQddrUaoBaEd8dgy8dptPeySc
N8BIffQSNvlDmHUvlDJwOKhM5O0wCzeQM45746ntfeRRLDSj69vASF6r2DmL0gidhkJf6gKt8yBU
7xq/vI0q8RnwENGM8fuHCM7CKnUNw+KwKOcb+0D+xYUxAWDBTRGmL/qgWOMb1WOjHHn+iSh9dm6b
nrM+ldlZ/8noMU0PF9WEqBMkETXXXA3cTVP72lVpqOGmiO10hxlge3F8YL2fLrTHfyRvWcQ5JB22
lxsS8K+EI6S3NV5XQ16vkHbu7/wGfujvNyV1joeOJQkI5/2okD1nAUQ4Ftim+OJh242qStksg7Tz
T+z871cbYiXWG8AcxoT/mN5/szU1jhuEFpAvCKUouCzbNAmSpQmOuDmx2nz0uKRBDEgIqGrvpqUz
cq4uABEuKkv2SxC77toZGx+3RY7ebWP6J/bcffVutg6ACqB6S9p6AgZNi/ybO6s9q0Kfgco4fKwB
A/aM4sQVuRRMHsYG6N+iVIq8xfbKrspNlI+QrlsL2gy6IUHQoPlXIJdh4vTy8tsPlyHE0ZfTP1mb
+W4psXhsRgvdCYJV98LvqFssfBnmn4ogRKrpeGMfPF4KPICHCKIcw5nn5yi5AAmtWXjpgqFa+XGI
+IY+1E11YnZ82BDEBgvwBwnP+fk28lpXJBmsBzt1kKQfhJMqZ3I0WRyP39HsLDVNe0ngQMEfRUB4
OLNpqMdIQ41Fh2xHiL8N2cn0IYTKsCoS3bmBEAupQ1H1E9V5bfrV2WB626ozC0VDJy5Yb1QGUzsG
0RI4MxltrH/qNYQ6OJ+Gnlz3XWavbD/0z6Omzydd+OJxbNN6k2dCQRYoQBfLHeE9hp4R30dO0qBz
ACgI80tp3MZZngwnnv4+inx32UyC6fjpaNo8Qcy+b2GTgsKVP4Dlp+g0fKlq80vVo4qW66Gz9CiQ
fa4SojAlT+6nVRqRv57qbIBGGJhrBOgAea5cQ/bbMmhBKjZOuwbk0q8bmcmzTCDq54mYpF/j1mcF
OZ2VXdjfYBNCkoIjghK5pcJR775obeAjUuttzV4TE1LSotyJenes5piKxRrmdL62FKq/i5QGhxvj
NXdcfI/lVVM6PwsZqasG+OUu1xO5wx3tC0f3SXGjwBABASVPHcSyV/XkKq1rpEzMaOsMqFTraukt
1VFoy6ICFX18MM7Li4xGoZrkDEhK2jqTeXay9yphormBvEVl+ayecCVQskTQ65zEhn6BVGdwjjUx
xF/NqAHA+nTBqOu+v2wohp6YGe9X2OlaOMk5pErYpPTDBW+su5jyMf4XXTSqzkp1GpgENmbkSHXH
AbhimYtRnmgUWOe7qcHqOvUBR+Vpc5zef7PO4rEHpLoEVlAJ+N2IRm8GpUJEdkmow2sM7rPkc5p/
SQyM4uofLkKrfeuvFA8jbRvJGrz+2N7GAd7kDeClhVLqiFSsWol2SgdiPoBK81ii5TKONaYuy8L7
5nGwkqG6bDw07+P7ZryVmXpW9ujpp9EatgqHsxgob35hoOSJ6AneBAh2FoBrtDPUGNTgHELMMrGu
a61H/yrAkUVcympSablU0IJ3nluUbFKfRLqFwSHs/cmvAxVBBC7lxMhCULbEZSO3EBbtUVx3ZXzZ
NWGxTfz+q8Lh01O+IcIeB+VSc0PmyjcPDhJMQlxs4cw04jOuO119ZvvnnLg5QGhoP2jFZQQPUruR
DXpDrrkaQRtYob7MkGghEjaHR1diXvHko3rArjGIT7BZkDV6Mlso55iKJVA6HmN8cCn65Pp908Br
sLcdrtxdYSyK8Qa7H/goC1u7jnCIyWBK9k8YbUB2RasKqD5GbTa1QR+uu3S/j/g0G9ZPjA5H4xrj
rxE/YR+0QIRMB3NszL8LMiVR/Rw1wLHWDgL2CfJUrUBiVy2WWfq5doqt6aB3FEU3wLgWGrpvY3TV
4kDYJGcpvCLwzKa9BrsHL2Yb4YrsfK2EXPBokVNCvxPzY6VBZ0c/1w132ygbMz6LGm0pw8vCXloo
srjXvltd9/GmQ7EiKq8mT8uQaQitIPOeULTFuEvDnVF96IodYhGq85KhRhdtEL5EO6fZ+thp1O0O
xLuH0SMa3lp235tIhLW3brvxnHoNERITilsTHfnMR8UQnu2ITewnvUSCMHoIumccqTApQS1EQ9Or
e/XGp6y+1MF/g7XmtFhvrege9yAR3+nRWZviWM16XAXYgxTfepaOMnwpQY0WNS4nQbAWECwALeAd
BZ1gBABjOxBDRxTiJ+z8dW5e2HG09AWysZwk0thCswzZovqbaK7xSkiQoAmgqfbD19F5zVq2yIcY
IHkUpRcUvjX3RsbfBIrUeYofIwRyIZSnNM2QiwI3DitZRP0WbdDzHM3T2lq4IS4/TXiWW9vWufOR
acDGA5ollNnBhHaBkWTcnKNGi4iBWJeNuooJV2vrNsIsr03kFcAu3mKpTs2zsOUpWWvHvdGzFUwN
FRUbXXnR3f4W6v5aK8+JgiIIhxZSdMfX6/dneJZInZjakCR8SC8frlX9oHVRNjF9ydYwfiRsjw7F
lzNu1zjR1AfnTxAeDmcUMjvTeW86Mb1ZFyecR6XELMd90Q7DAieoFxSBcWosmUEJ2S1ITkCg4eAt
LHfoH3G1AJ+PXe/S08bi8fiNf7RIk31kv/91GJydX0xrkGPr4Y4eApMPVxAMmlXvt/6FS73NuMZ9
ZdQ+FZ0jno63O93k4QGEqH+qTnD+RNvQmgfjgVv1Y1YjxEWObTqG9M4larLOKRjs+3ZIXUuQ65xx
p3uc7X3G0OLFGaDalbQd4lNp0K00p5UnsvazvBC7PVsd2WKdpwrYV5sNH5GPYZBqbHUJp7WL0unD
c7vu0deN0/IZrQl4dWXYIqDboe1xvCM/GE60TRmGlBRQLTk/9wo9HtTMdWk7zJ+cJP8WRLI6B4tx
7yjKw8RhHGRyZfQQ3WNfexozJIOs8kQO7qNu5jEa4FN5qiDGDse0Urp6GHvgxjM9GC49JULsmxrw
iTLevh8PRw33CgDUsg2GDQnaw2Z6EXoVKVnyCL24NP0YnpKxNM3qKjMNHK3tOlpbUNB/SFd4l35V
4VKCk/MIjXXRRkX729E403iqynIxhgQfdHg1FdTgVs3I/gQu/t4N3nHneQLjK3GrU8HN+yMc2XCq
2xq5E2Maa4dNqbCpbRf31IXZ4PLiN2b3MIaGddv3OXIwZCBPLFLvlwUYf6akhzUyGyxTh+2RETBF
OQLTLBPtcvThu6MPkY+rPkBVCwO49DKLOd0cH8rvB5HtkNsA5mgIkjfz7IYg6di1EFApZ/npueaW
kGhLzzsRkL6P2CacADE2NXuSNupsDIVjbkG58ijXi+QJWYMrrIU+NxAUViVC3kKxvxJE2qvcNG+O
3977RcIm20AOTIKmNq15BR8audPgMF+AY43rJz/29atWaBUFHLTpcPXuzihS+2eYvp4C43zcMvQL
cArk3+ZPE917I7Q8WjYElPAyQRSkcLE6g0BtnIc+xqIQT+1zt3KaE4/0g3FLBMTWQiQEDkWfrQu5
PkaWFWDoplHU/VYbXnMO3AofQ200whRZq0mS93g3Hzb5rmS1L7i92V7xFel9bmlSFxDhs2cEBofF
VB2bVUF8dRW6cZetjzf5wRpMqhx4AecH3DvfMR7QIFPCzK5Bb0ZUhI0AjWtHK/wtMubYgMEqXHci
Dr4ZSTss+QUJ8MrEzb63q1XW1emJy3k/wiUo6KmoREXEpF5xOHkHclXYTqjE6aXlbQptkyifoDdR
lijROLn2aod6njSVEwn2d2sGoSU8buJdYyL8zZtt4UH0nkSdqMYRDohZ1yOdsRqr0diHMGmNLmxQ
AaYH1drCnj2xGr8Puaf2WRvZf6jS8MfhbTvhVAQyAT0UWtUhzmR08FpT1F1HCqQJhy00OVtz6VYa
RgTj5PBiteRfOtClJy7lcAhaZGi5EqJ5k1UGlOucsxEYakOa1vNXkjJRe2FAT+m/gYPRHTQKB8XQ
MUHSgfmeGIXTWe1gd9x3AJhSst+w7+a7owf5VFodiuyh6lZn1ZCVWNO10ffMMsJdZKH+2IgAjdBh
wDnRQgy3S1E83F/EfxxQPas99fN7lg9lgG3Y7OV/3eSv6UNdvr7WV8/5/56++vdHD7/4X1fB9zKr
sp/1/FMHX+L3/2p/9Vw/H7xYp6RKhrvmtRzuX6smrv9NSp0++d9984/X/a88Dvnrf/7re9ak6A3d
v3qw4//111sTixWM+JvnMf3+X29ePyd87+EZ6usf56/xa/r8v/74P9X315QoLf3jOf3xB1mIqn5O
//jx/McSSavndz/7+lzV//kvxfyT6AMwGRBwk9Qcs+lff3Sv+7c0808k56agAfVNoLtTEieFpuXz
NftPxjy1M06AwgAzZTEesRrYv2eqf7KXEmVIQWDDyv/vDrr9NXJ+PbuPWbx78NebAQZjA2gGhw/y
VFA0ObsfzrCxxws2yfwtFQplkWExgvJKg1mN7upXcvqjb/RklSA0tdq/3L9hR6E9YLfB26UePFZd
YBELw8TdUGTzLhMP2bPpzQJ5smGRcoT/9VtW1ORnEaxw9kv1e2bjuMzaXt/assDwlnrEvTEg0hXU
VoA7hADliqDBp9EN5cIGq/+lVdnwFEPk38pifIE+j4GSp9xi6uD+SPHodQsxKdBG+TJHXQnLzwCp
fGq7yMD9jIWJwlGXTPq4nvKqquHVkMked4kG+nadPltgDRcx4jJfc9RXF02FqBisoWck9+07oePb
PuBRel4KdAOWSPzc2wCNLyOztu+C6Q8yVmaTV3f7z1fCDq/Mobvav9p/yIgRUKPcpCMPJexfH0sq
DS1AVHBWv35W1dC06aZm9l+JxXBiGdP3cIu3D3wah6DTJ0g8FWeQVocPHKS9kaKYtZW6RNnXzT6Z
WeR98lyJT62I8m1N7uA2hb+DEGsV/XDvUFqR30Mx1MuxTcwblPGGbRQVeKajdPvJLsLH/Qdx5XtI
YTd96vwwP4sdY9waZazfKBgrLb3MEd+Hn1pjRz8EpNGlk8j4FvW3ZAuEb5jyws5Tn0w5Lj4Ru8Fd
r2jKJzStfHJTnMTRVcCGx5G4b0Zd+l2O570jwx8WBmxLU9OHWyp2yPBFFdw56TVPWWJ83V9W3Yvr
3Oraz4kYcSVz23yHD5dNAp8UcsmK/1IW/76BwV3YYe3dqYM7XDCWgk3fR+4jBwBkO2nNbY3LNu+V
zyYJmHWBxemu9nQyNLgYL0c0jl5CvMb2tzACJqTo49Z3UZnkFw7agZuCsPzRrJXX/SdazdimtdF+
MYMMuXPMCXZx0GCE0xbxqmJaPKkGJKragvyPysalV4XjZenV42U+/fHPy/3f9h9JnFfLiJrd/lP/
/PP+b7hH1WRypl8y9P42zrUCA4H9vwljemf/5/6b1aihf8exfj37jY9+N5ryu6mGPME/H377u/t/
lZ2DUFdWEOvsm/n1gdl9DIMizpvUufzodv9pev83O6+8ywae899d4fvmV18LQHCYmQWcrbsUUeFe
29MfclAcLAD5m+YnNy4qq1tcpgU6ttMbpaIaqxqWOjX6gw/DZk/x5A3/+vCvr4xQ1zw79bb//Oj+
a8CRvfWgRICS//6V/RumXmu7SPPOZ1/Yv8yr/qkdqvFi1nTqq9lajVwTtgzX9M9P1pjyXRITn82+
sP+1VAu+jhwHLrp+PE2emxaGNwsHFHcouSD5qGRC9GPPmi0cQMQiSuIkwWFYYM1UwEXQmxD/OBdY
VxW0CaexyBCXmoo0yK+/ZpRnLon6qBQo1TZjxmTXoYjEGcqY5G8Rcrms9FGXZ/sv7j/tTlplMTwR
HG6nJvb/mIQuTsEqzyLxupvaqAfkQ9T4CYIKWoGdIi9BVMZPgV5jKmHE3Xb/LrBLWKxsBehW8mFF
CcY1V9Cd7V/q0ZhvJCfn1f5lKeP8AhMPlGWmDw+G7HYe58zF/pdd1vHrbFC/7l8xbexbJcgv9q8s
tXIeKvkUj6neLQtJYmJ0kof9ezqAP21Mktv9K9l1PwqENq/2r9oe4V/Va73d/qXZuCh255V1vn/Z
eVG2BgQg8Qfu/OsxUjIse/GISCPn0R4N+diSJ5BV5t/v/8mB+w8SRr/av6cik7EMzBgVo+mjBsXg
dehI52z/2bAtkFQPq261f9lHlrPNXXYmSirOI5Akcd009v3+q2Vq5g8tLmttOiJ6A+pxXeiOerd/
00rU7307llf739FUM2NnVPSLX9dg454ZkDE9279sx9jdMNmKFRrEzqPTlOnOyRWkOavePBEu8cuz
0cqhhqsA6WQCRAGvPButnpPEjg3dcaGBPcQAochWRcj628o2uaqV+GX/SnpG9NgQOk1vZfs/DOPz
UOfm1a9P26ixtV6bnu/f9CspNs7fv4U4YXKFBtALeizto6MW0aOP8mwKQ2GZ/ft33DB90LXqBVv0
FlOOPN2YiIGiMp//HLs2/THiMm3ClPqigpvHwtCu0Lsfuys7NdpVWJftNzDLSDPzUUsSdSdOGz2k
BUJPaqH35z2gcOoxqEzuPyIofJnaWD2zh8ac4roYOzuoOehLt0gxiWoLYircTjyexTBkznfNHnZm
nflfak9oa8Usi10yBMFNOrTqsi3b7rtSLuAeye9Z69fLOLPGG7yo7C3eC8pahKL8HJvVdTf9VpWU
3zn3aI/SxHvYH6LwQvNc905kk9DX9Bth1K4GqTffDHiwK11LMeyylNvA465VQf7cJpvylKdw5jhU
ftm/8oe6uw1EvtMjK39CZ1bcW+NIKYZXmjNmT9jAyr/Isr8V8/AM+P88jDkIff6fwc7Bpzav2RRQ
VPOf+h8YEVHDMGFkH4uKVln0I/vjP/54fI5eKz9IDkKfv7//K/whb/7nxFUClwMd8leI8yv62b8D
vWZKSRoGE5QJ/FfwY9h/TilDAcAOQh0EYnJff8U+01skE8nLgCYGloVYw28EP7McD/rA5kTEBphD
oI6ch5xVSnTceDNFxKhSJj9D86nHGqhEZAkWDX4/6ToDTZDhj2zHSAyBlmBYLt703F/h2FsRpVn2
+/0VzJLAHBAjRIy5ggIvvpjdpkqR34ZA010NF6Ik6CruguZbgktLbcGYVX78fmz/3xvE/z+z4X/g
QBdHI/9lFmfJS3AwtKdv/BXUW9afxN7aBKaFjvdr8P4V1EvtT3Ki5lSWAiiigwD/e1xrxp8TyQtw
Dv8HbjwhY/+O6RnXVD9AczgOsgCgS35nYHMRh6c1ISZZHlSkoZ8DPqGINEsYVlEVhImL44YK9/Ym
SADk2NvQN4IY8xZ8qxFjBQus9OlaqkVlP1SQd+EcuEoprjXU1dFA99obLS9+jiPpLrv9GWIKqNz1
wkH2OsndtsMC2wp+JgbIE9E3Cp4WAN+HexPtcguih6uiG+KlKSiZNND1+GzU1ByDBRRSh3Vq1HX7
mPqhh9EEUns9ishdXJX4g2q9DiIjy+JlETk1lqqhanXLvI8pVRcij2NMigNHAeOreeV96bcezq8j
pHaORq1rvLQZ9OSfbZUG+PQYQYQ3MZih/qxW2qGhtt7m8doFbZ3et3k4mssUyvy9GtELyxgIAzLq
PjqrZ6qhkNNOYjup1jBmEHvsxrDVN5rT4FGMwD0eRBmGi+i9RVjbIX1f4KtlRmGvTL6ovoMVcmvF
F1hWYBjjYyqbr93Yy9wlCgXIpqHn2qCPgeq6WmLjpERBsh7yUUdRvcaRehvGXRhehyR2RxzT0XX3
vquAt77ZKQlQbF+sEruEIlHuRCG8YAEjSyrIEKfVc+4KoFLIPKBovjB8FR3tUoltYCl+iMF6oWPL
8a1EWjNVF31l9lgEVakbfjEHLcBsvRS+d1Ejtpmt0jYbsYevDCw0YxNyH2ARUylXruyz8XNJDlJb
DzCWspWV1gr+ZI5SZCNadjgA32MdrnkbR6/V8bHp1OJroNatgZv9kAkf9EmbGGvfROliXWkoMi4L
n3P9OURTTztPQjhDFUADrv46rmTS4kCluvHORAkoIt05NuqmMUYlglHu+QgAm16FKDBq0dGF2Y+h
uW0t8kN3pln0Eo1uLEpXY4061VVjjsPAoEpJ3KpSsS7MKiEW9pw0NlcGFGt1Marp8LOrkYJdJTVY
R3FRuSapfwZKKBBSCFDuI5jvxvtUVBYfitSyBPxMpu82R76/WTdKLK3LqDeV4QKJ3kxbYS0qUHfz
y6EbWnzlGwwY66EmcgpzsweUNAJx2zp5CEwkwrXVX3d+WWKiaKtu/qLlJQdYDZX/YjdqBd0+tkpj
76oqd13sojIne0QKOQzPaicovbVdZUjj4WXSfPErTQdpBUNEtuTIVRl+H1w25HVVdZCHh85xJn0y
VZMXXTV2YocRJVr8RMYZaozjUIDWqVTR1WvLiMf4LpKUuS5S9HTFrTL2SnDpVgGfKSzXCTeqVUxW
FEoyGXLlTUJ4KCWuHmiu6NpgrVCQbYhs8SBWLyZOapajWtVIqzoPXHfoLmtY5tF95FWDsYpjHBK2
TeUWHb7NSmiiPNkXITZRw7CrIiQ+lonZxp/gD+naunfTsFty+G5wliEZGfN0ZTnsLKvt2+cxgaYO
FjhOC4SsK7gWDiKUP6VkAl/6YYI4xZjHCRs8z71Mz2UzuMwhvOMTGytthuNaNVoDz/eMa0aBfcCQ
Acl5BG9Uu5fqRQE5PP7a92GO90pSJMGO87Qbb83IY7RkeEbjugZptnhpVKP3HpO6lMDmgB5VBERd
kiI/jzJlU94nY55X3+1SykcVcdp8OaaWt/O0XsM4JczFZzduwUR5uZlgJZRaWItr0MTGRReXHXhN
S1XsdZWZkrUWHs1XlNsBsqslaKNOr90eU0k73FCULe6x3YxThh6mzJTdvYzYvlbLduFZrb5LfCXu
1qxbZYArZBVhVev56LPnrdyRsk4v3brHEovUdoJXcowQtGkOL8ieE5K3CBlfmjVAkFWoVN1DaXr6
emhB/VSOASzMR8UMfy+8WtyKsqxrKauxiQwXvpuPQYhi5ghsI+cfuWsr8mrCmdaUKdoSKr6BJegA
F43ZrIrObQBF0fnYmpWNA5iuDt0m9KzQA8vWDMzwEk3xgTXCztut1QVxeu66wvrWJSSBLxPhOzFC
y0NXFj/xYleGp4pBUCcA3ioNmNZkwFPXT+SycV9wbj3Vv6+psfaOVeBP1G3xncKRNNMf+0LeF7aJ
83rL8gdRpcZtoAvOemrPy6hKQOxVuXqumkpw7mVWsXWTtl6rjYfecia+1Km4rXK5Sav6LmQtXAQZ
g0ZREfXuQBHzPAycvtIa2Xi8K5I9L93oLqSX3tiZ9qmM/AehDXKhDfFrF/R3xVi1q1Ho6LZa1auH
9Z032dcb7EzJ0C39AdcfrarEooYwcKl2pfmZXBc+LqnWbss4OkdW1t9JY1Q3oqDWymqWnHkFkWBX
Ff7SUKKHLnd2MjRxIagjfVEywNeir70vqvDQP+eZYOaLTkLk2ts4T5yNpmfeHaLynbcK0xyjpaZL
k5sO5yj1THNrc6P6+Q9P4L3mK8DBkPbL121kPQek1C79vspQDUEGmRNUtPKbhH1MHfHWlnl9M/gI
4WLfez30SDagVhvcZwGQChmL6zh2QSwq/RdlwEw3DHFtSKJHJfDjdcezJsGLH4wr/GcnK7QbP+nr
jZt1SKwGZrIo/y93Z7YbudFl6yeiD4cIDrfJnAfNU+mGkKokzvMYfPrz0W2jXfKP8vFFA40DGAZc
ZSkzmWTEjr3XWp9TeltdNuZHR8fyeo7HT0dN0dbTVeL3mXPUcpovMzZNlNe3g6nT0ioLDOL9pHZN
WQV+V1VvWZmKO1yB0ZOW9/kRF1m1LuHNvqhOY4Q7l3KnwfXco4/WFpjDu2oaNIBVfyb/wFm3BqAM
5q2B36LaXBWNnr63g37JsuzsGjlMWJbNApT6FtRv7WulRG6n3LcoRQ+xRMIsVAsoV1Z+ckLAmOzm
69qKUUF6WbmfhNqafXzDpSOmhXuK2TUUnLr6yHkSEMxV+waabNdkT81sviMA2ic1ufhmm11iOR+R
J8i1Bx5+rqPEJ9knOXSy2AIhuYHgc+hD57vo2kOrD9sIqBJWvmkLnQa0XrRjdJ+/JVoKgC0Kf6Q0
DlYFM4DdOEFBS5T3MniTxj1t7IgNB8ZjlbtpSHauE/pRD9sLJ/eIuq2841x5nxrWSVbNuQ0D1HZB
A2/AbU9TQuImyYU+rCRt09kSxkmE8SvQULhqmsUjPFT2TBh0bu+MQq+3lRfCjZ/j8r6MkvYZheFw
H1qd/uEVUXAfK6IUgCY39mHAOh5iflIdu3ZhpI99RV52xrhvm5cJTcDWMqKTZ03iHChK1IFY6DcM
19OjE7vpHf9LduN2brcuKhldoq6xiPSdqi1lt/tRwfjaQ06f9wV55Vc9HJ6XoQvUVarSzg+Mwv7k
kJzegHXv1rYiffiKWjQVfFgg8Stisjkvzn37AuxOQ3acMQa8TDQMk1WYBQQuheZcwkpKFDTKrAm8
/lBQR7/nGlWpL7y0q9eurYXZRjRquJfEd7PyD52jDjyGQ7ceyB+Id3KIacladj/J1zKLne6cdAap
bjjWwFspze4/3EyPnV1N1BbBz7WC7lABxG40228NL2Su5zK6j8mnY/pYL7APM03x7sUKWdJaH3t8
bHrfXAqn0Z9U3HTsBJU46njHsZHX5AXyIboZaIrTBuZqroyY6irjRAR2NW/andP23eA3WAOjPVCM
mnAkSlJvP1HXmBjyA+O91OznxDUwAJkAVZEF9iRat/01UbJkyXeo+K2+8wdOFWse2ekRXGp6ysai
ItG1a1kXU3bgsdK2eZjbPr570Dmc6g9jUIKCSRLjyILwkDkiuqNZV98UoQKGHjJ/ipSeHJpBP5Q9
EEXD1tcTcX1+nEDrQf721DXyVWTQUkynvM9L13iNzKo5lrDYThQQ5VrKetwbmvbhoQ65Zm7zVs7O
+zi00yYfU3VM4jjyI3zl17LLu1NeDTluCU9eItNt2U4ZkGI7Gx8rpdx1NwOIpsLIP1EzqS2L+Own
ORM47stsOUn0xi2qSLnvmKRuEtFod5woSHj3BjDGnJ8oHXOmVR68Xap8ijqOPbp2hO5D2rCObYYt
otUO9mTpFwq5dlfUkJVFKMCWJUBOHQd4uBPAdWhID2dYVUYPXqGXJ9lXAaU4ueImrKGLaweojzp6
6Z03bpQ7JbuY3JQD4dfwJ60OFq4b8cFcxpBsF8HUX+VC/nBqz8eGt5eB9AeVGYhK4rvQsj7Iq/4G
se2+NxgVmzFKccq+aRUM3rcuQLcb469mm++BTtdSrIrc/EY7iX1e84yVaMqj7bDOjNEw+4XNuXoO
7D2Ew6upspgudU/UftDR22jdTOFjUpGd3kIc6zv7AqrgrTfbF1FQNiS6cR0I8+zxh50xHArd3YHY
gYZjqHJve2F2RBDg11XGxrKM69sMJpubjleTSh8IWf6hdFhJ81hdqLwujdK7ixNTBFjEbK7sVHyS
5R+v3BH/apPqF1QHhxRhHTr+2doMVkNqmcsqGlq7KmoxPMfy0AT6QxfGu56A+5Utes6cXtfRxg/E
ahDl9wj58hZwTUmveSE12JwRIdN428SOwUMS/rIyQt40YdbWSnXTqwV/r3FAQeIrQJ5fNY9xaD92
Le6DUhEW35X9Q9Dluz6FpWjpHfj4yRlg2KFjQ0zdHaoxu+3mad2kXean7A6IyINtlcBejrXkyhsw
wBnKw3Y4JN6mLTTcEbl6gupy1rvG3NSexq2kccobzWQVN9lD09W3ut3qu7IMwciNBT5zvf7uWQap
ea51OwMPMib9QSTezZAlRzNqr4X00Lcn03os4vC2aqxqm4xFtzdT1p8EPpUv29qlw5KlN7WAe9i2
DaGWiQmMLst755wlrc1vimHX6rY6lzEhhJlEGaH3BO3DlTgjpeePIn0myF2/mqUDeqw9WFPBu3Eb
4UtVsUEDr/JKuRW6EjuSmPIDTkcP1QNq7yxX69lwSOLzSr+wNKzFtndXkseGOvwC3sVYcabYJ1b4
JIXa6JpJi3NOX2kbXFqpniFePKq0HjfRrJXrRIchzgO2Z82r9m4T6xunD7I1pdHot8UMx3OkSlUs
LxB8R+wNIghZTruxuFSKpkGaBQ8Ex2QbBLWPhlYhE7G8W2GUwUH1/Mo6M9W2FFmz7kOvPOu6Vh2o
45ibGyNU4t7pn6hWIQTVTQLcxXORQrXkhWKlEeT4eeQgb+UM5I02Tt4CfoeRFjLMa4L3WlXDIUo7
I9xKSHIxh9EqeCMlb4JijQZW7kFvsSvKIh10IAj1hD80NeKtFwfDnUbywIn4KYMSRkO4RLfqIUaV
tQpi9anxpe2UPkyb0BLqOrcFaGBtaD06TZDBWDtEvw1F1u2hMrR7aXf5Z2Zo8shgvz7gnOHMZRv9
LjJ7nj8TLkOxws4au/wQB7VVz+GUYD2+Zg343g6T5CBWfRZgb5v1IJdHb/YIYCPsvL0wRupfcsNu
yl2SGizZpkNv40CmkLGLvdg70bwZF/QiDNMCZAtPlJcGzaHIGVhBhGyvoabp1zjYvRv0liq+I6K3
nQ5ZN1vnOUaczQUumiMjL3NXh5N+lRhUNDttjEPybPCyG+uUThedArDlNge6EyXEtGlIYPyMAqfY
cKzC7jGXBs1DazbBx3RIX0jOXWlacitxhp1jI3+oLXPG+yfDpywf7XUgkvgaH1h7bzThbTkPJwCK
j2bTNofSpFxVdiO2RRw8RMm85fvmJG1bbyoZzW2N1GUlpnBAgGw85nmygJiu+s6KfatvMfnAT5ik
i1HGvBJTvk1LAp0cvd7ZrfyRJdXR4GwwgFuGRhOuuqk5opzWN4ldPjd5cl0Z+GhcF5aLQcdsTQx4
4Zt13nPcwyzVmTb7nm1vQyvaLHSrten0+pbi9NLHLjW+nXxrhvicUkRCTcdhw3eyt1V5gWBzxBm+
0RpC3hhZqm2T0VHMA6+8xVgCJ7kc0rUR6jq7pBdu3DIA/+5ybkgEgRkdwpYjqLL42uNkcC0LE0An
bQVoBorstLgRvDthG2TEF2W3rr0eRxtKZRgsun6l6dAuYcxdBo9zmka3mMuSS1J7tJ2dlWf823uk
LPfwvjZhWN3CEiJuH5LjahLZnq4b4I9YO5lB+2hVnYA5k2LUw7y9sbWORRBq+qGyLVK2g+Aw2gzB
J2aAXjc/t2PtEe0ePCQW+y/KiRet0a5hPXWrii6L3wqmJKQk7bBmjJR53VWPu8pOg3w5VFzTmn0v
B+5nB+FHlN8SsrohF20XKnWXjUJilaqGVe6wrvepdjB6813TzBOt4nAFsPSNOfKrEZvzIcGdvW40
zsJlehMo56xsdelC/TBH7jPKoU0fZo9tZu5pmK4bsz2IaN4VQMxwoELQdrFxEcEOMxvuvOMwyhHR
J7jFYz5Plyypb1spgaDPt44G2MSpP6WEZk0PILQoQNJcXddmWuySmZOJcprPIXU737OGJ77btde4
bO2Y6QKccnSPn5Wb3NaK0AtRaAeR9fiOo5uhK38stCltsnj82q0c631blrRm+W6lZa2TEtvlZEY+
MGkqjubO1IDKBd1mnqyDSQOfPIqb0RT3WSwbZDtth5fPvhkL7YpO3cXJh8Q3RP491fQXyGXXqar3
feuxUctH1vx23ZZtTbpx1/nV6D5XfYOog6A0IGE6zVbHvjY43nEagVgTBJBK2iA1d11Abumg4a2J
2GArZvdPbUe73SjbZlVhwBN19cgVvHaT4djPPQGi0z4p9ZMHJ3JVB9MxsbOtK6oTmJyNEPROZgMK
51ynEWwmnXGzBW2abHQ4c1W49ULRE1sdHegurkZZvrXxuKOofAxdazcn5XummitaYucw678TCyO5
KbOHNGk2DaTgZqquk8a6ZhgfsfFNaxqE61RLztSnr0iXb7Mk8LOZ7kvevTnjYgyXCMSEGS0FHPjc
EbZozjkqG+rrLgIjU8UPZdpgmi3qcB+VDXY+hv9Lt51yBu9RHh/cIsv9ePLepzZ475DS1GH0YLXe
Gx80OdnhdBW33JhLpaQH5yjoz3TO/SnXsIdmwtqYkRZtIP48FKa3G6aifBO59I59HjcYcKlZzJFs
LiMpUCi2YNXjip+WU7QZ5v6GYKpoa5rlTTyqbQE23tfjbGsG1UNqtygJR7mBEz5vSQ34ge5C2/Vt
LvyqkeVWaOEd3Z/vheZeRsR9nNucpeCcT3FAmodL1Pw4VLeSbhFRmv2+M3B4KtmTYzJxd5ThQzcO
LzyquB2rBftlPrhxduhnEBTNpOG0cObB3U5FOx6l7iXvYWeqizl3WKLdtItNvAJuyleSW5c+qNot
l8U8Mk1ZsKelTj2Ei5WhQPodC5ABGDVQL26oyYOqUEZRQ8/ibNNevmdeM9+JUs0XK+uJWQAYwHca
uP091G/jQB9rOue23nyP6WbBNa4r0s09PRi2Qa9P37osBzDKwf/kIf341jSieaOt8j7UiraKszRd
hihgMiLZxaNY5z/zwA9UfIOaEklrqz24g7UQA7ItAeKZ71hYmce+v7hj7ew5iF7LSqdn3yvTn3Vj
Xnm5JMdvccmRWrMBlxmDUuQpDdC9JbZHo9zjMaHbMaw4EtyKVBwNq7ln7sdt6rhqaxepRdCMBX5J
tjDtaxSKXC4EsTWO6ZSe+iqvHeiBZXunlZVLsDYB07P7rJaUbTdNX+3EeS+pj/0+SqVvVUPNqDF4
DptonYFRyTn7TO8EOb6oyNVeZFvuGCQ1G13MRIvqd4GxyDStHwjPfM+etbXl0CkgwedZEZ/uV4xL
1kltlqsqoNQ2mHIc5HIInTTO503M1zcN1iHr5wcn0khXz7qXjkRgJzSv28G46mq812GO8gokrucD
a2nXNpv6Cjs9cIAYW7rNScsoqpPjxftSS1jo6/mF3sV17jRvoDbvY1mT6dOX7zO4wCujGfa4sO6D
acbk3tK5n6zsEFn2ASvPcVK1wCRJDUM2ebOXNCo2vegg4ywM2XQY1M4RvH16JTdClbWvELFBfUrl
K2FRtBgKR2xrM5cfYHCLs2v1Bt7usT5koRndWxX8zKmYh6ME5Oib7jhdu12Q0e2thPlhcyOvGQYl
14yNZLBqGwh8TDK9guZwlNwPtRleGb1Wnlqv5bzX6qbGAirq7INZHdHloxbo72gWSFOqPeZ/3K0A
L+vxBsCvpIXdmxsrz5EUa7F17twoOmAM4p6386kytmy+9pWkK3vQnFLczJ0t1iPs6FQjNyjnrJ0R
nbkSyZjRYeftmRZh5W1sU0BF7rShkUV3poy7/tacevCt5IN0FWuE5ZCoP9HvWGW6Mg5T3NDmrDlB
5aQpfjZezCZuFda5ttriLpuK4gxu1iG8Wpl7z9PyT3O0wtNgqPo2MDzEu1GctryogfztogZX42uK
3IfUDSdoGEUNHy8ajwYq4U3aefojjTMLAXg5Gi9IcHU/qxp7aT6BQIdQtwuMYdwHVtnuDNE0p9Jg
VtaGhdOtlJeDza4qe5s7KrnRYIbi9pCdidgq6PrHHKvJE7kT1b51Ky4omrZdVMwdDQRNxlfDiD9c
9B3QaHCVJ5pX+nY0mEatcmuoSGWh7E31NjnI0cDcHUGXWg8AzZtV7ADssqsgOwQa3GsNKMjo6+Eo
TrWKrM9chiUsGZh4ZAR1XroxupBanLAlr7wzsgWcHfIAreqZUoxuz6PBvMZFLDfGr8agR08ldN5N
zuAB6nbNIuyk4/wjZOK67uvMui2Wxm5OIOfaTa3kOQKoSCGa6Jckn1pqWdelRhHy2kyc8aax52Re
Z1WZ2BudztdW9ROwzlY2LH2uvFPNtQYC3AhXjtk2jOo9V6VMw53xaHZtuCdRcF8E2ZyuSL6sqcwH
m8A3ZpHZnaxrmW/R4STRRkPp92EElvED39x4VEAOP8i/CuI12drta0An4mmwUgANXVmLGZ1n7F6q
zIoWHuScvBpFOr0u2l25oZzp5MmGgNluRe41U75qE55l3gCHhtUw2qQPFTwTNKqrZsRcZjUG+4Qz
WMHGWLJVaELOKrNvQidiLbCDsBn3Mzh0GmV6YDhEm417GS/twkogq4NhaMYnGZTeI3EZuO2VyCz0
FAUbzqYvg1bbGaHy7K3T/z4PLkYqqbHr0l3W98raVJbXZWtoXXTiWlmIBTZZMK5PvZEytFFM+Fa5
kiCswtpxw700VXY0sHUCSBRD904Dtk3XudEypek7r4MCqcz6BeUKO0wsQy3ygyqbmm1nhhZ5H24V
XcUG2986doYdHWDH2DtKS+Y7hCjL3RRV5rjOLWsuUvoZhfGjLPASrFytYKW17b6ftmHe00WVoeAo
y1+i3bDsZmlDBTMVZR9YqdgYgg2a9K5e2JtEJ8X3FLHluoyZZF5f7AFI+6Wc6AO/YVbN5GUsydm9
tKksvrVJP068azNjNmL0Bs7+sJaDHyDVyOupKxm0BN6HWSj5GdjUFMSWlH178uIpv3WjQcv9lmYR
cQ1oIHzNLWd6JkvG38pqSb7fSb2DUd0Gi9LXHOkhHXpP7z6EZjLi0ElwJ1ohmh+DEXOfdCvGqJ4A
z006Yfw9nzCbbKrO6z06CIWFGiT3PHUHOpczZ9nl/ak3Lfc7Qw41+Yh/+mndBwSqcyDVXAJUYLBc
Qm+YP7t04tBv68SCrrUAa9dOzzXH3URT1lTAKphzrDowrBG+xrw6i1GZE8xqJCM7Km9QlBzNIg6j
idtap74EHfT7mFptRyUcJA+2F8zTWWh96dw7Q+Bo6xHL0XVFPyPc2CGSCjo4vUd9g5JYbSQCCpDg
CceqHd3mMj03nebJEzy36saZApLWc9M4dWyzIyesfkrvE2o+JMh9OFDQzBropNwOuA0ZvI2YAWXh
okea8A5xOfEKr9BCIRwZhcdKbNgUChtjKKx8OziaMTGrJ4NtUySt9j2qsCSecXykdD6MgXZSGdTJ
j2kmNwXhamn5rkz4oHXp3g5aiYAEpY49ILFJI2Jeooo2ZBojDN7meuAFPhiM6R5pUBty7FLJoztP
pnurwjF7TySuysPoRFH9kCN8MLYIYznO621YgZymaAueMtuc8osBh5CgDX7LxMAsIqRpNQVWSxmE
geqboy0lkNCiMKEKb10a1GZrq2c8R3rs6+4YOXSqk8ZG1RhFT9S62JxqLarDW7sw5x9j3QczMO8A
+U2HYP4lTcg49VVQuGJFHFf/btRzjrY8j+gZdqMjmusqzIZPxp8EsZQRv3EDRb6dVoCYrKfZzHPK
L6dmM63oZqQ+uixt+tCZItXbJUnM2eneEEa+HuGe4wGLhpw6PEnCY2Ym6hPZNFU1ViIoqWWVDd4q
U9CNT45eFo2fjThxV4VMSIoZPAjnK1KczadBjELtauFIBTJMBm9gZuv+lYTprj1WWmI2wBpkzTru
NKPnd5Q7NIy1XDtzLI9J6uCesVbe4LR3xdDoV6oM8nQdh1oh161qyn6l+gydDYs5R2rkKtl+Qgy1
ZTWEvKoPQ+WnqZkwCVecC6n1cnwRdj3VzTqO9Kw9ZlboCZbFhuWT4QZTii5zDMb9zPSLdZ8IpvEy
IlJtGwx13T8zw3TfAgaN9FWNzPxuEuP1HGCsH9aeIssSerptMhGoPJFvy2Fq5C0dDyv1gRSAMq2D
1hHnBFLttUiqgiicuAXF0gM6MP1OGyd5YKXtrFPncYAAIsLtv4b0S4bxMJdzsM4Mu1c+D28XnUsr
sJCUTTK9ZCF/ccobg1iltFaAYgvXnXgsqna8pqab4q3VWgi94kLLmlMHCUisjaqcSZBqrDQ6t7RH
ZhKV7O57rmqY4UUdwERuM2VJXzFIqXfKqrEeR9QoHZ9mHr8Tzz95NNd06e7MOEUwFcEVIqE/SIN3
T4TavEMDlbs7rReNt7UHnbEvcfE1qq0GT/4+AOYNmSrG7UGDfWgutRdb6aZOpBzYAcf5unMGc/Kz
NnPAqwrVIDSpEKJwgi71+NiYBFJuUM2wclhJJ9oDsSdYDSZeriWtoneUn/OzciPoCpIGMJbdsGtr
tGKcuInlO0YwhmNfmHkVi2lVoxd4TEu19I00JZTvlK2hjthXJL4LFxcHD1Nuq/nKcESd7IQ3StBh
emDmrDLs2PY/yJJ/tn2jzqcZpxvkNmMP5RDzNVYV6WSkFXlkcqgKCCqyu9ZgabKarei1hV5Wp3tV
734thf7Z4c5rLpHZyF+X6EJyHM1F0PoXj79hiZjWPKFQgJb1O8el62jVNZLUtMT4bOrBtgiFWqdc
CH8kyOKfYg0WQ8h/25t+f30MXTh1pbUAZr/mALPdRDMGSKxgdQH/PI6GvWMq9BJ6NH38+qP+p5cC
j0CIjYMOmDS5nz/qPFJ4VlFlrQ2zya5MnQO5hmBunYape/frl/rioF8+1hJVJ2yEkSSZgpn4+bXC
mKd7oOVKmaFQ2vZ0FMOaAlOug1rTz0lPOOZIkFY5KRbfihb8qgci9g+205/d87+/C/LiaEXrC/XM
tL+8C6r1vGfVsNZhl5vvKYXpgJFTy1YVwZu3Lcexf0fpXF6Rz0qWi2uigjb+hlnjcBzEPJN8zHJJ
IU6GD8Q3+hoR8Au4nts6RCD460v992+VnBz8i4S50D90v8YDLhEcoh5GCekLxQ4l6UyOGyIh3Rm6
f3hW/nY53cX8bS9EXdJwyMP9+Uu1BvRuY9+hYzaS+iWa3OQ493jD3JBOQpl52v7XH+1nMxUXkxcT
SxAEmEzPwi7+8+vVVlQtFHaOBG5tJRtw3wjgsPD17j/cJ//hhRwAENyyRItAsvryQt7Us91MJUKB
Rh/u0cRGV5MY/gk9+QXIsHwe16W7h5sR+wl2ki8PYK8Qx0+hwG6Vw5AvysTcpYZI2RLaxG9oHUG2
d+cVb+JJFWGwQclRrFKBBdxxo+VEMDGgXoKif32Zf850+fvb+vK1Fimx/wOhYBtVRIg/UoQIc5+H
PJZa6mNf7i5pGCY3WeCZ/3BD/e26s97ytfLIEA6MNWf5+78svlWMnsCy0owmi0UOUKC8GxXrzj+8
ytcnBP7MAqfDGsFdS+X85fPp9CsyhmwGs3sUEo0bT9cldR7xjkG0/vWl/PqBeP5w9xjsKUt4i2V9
uZEaC3U7p/eEtrPBpGy20wbR/lQ54+bXL/T1M3Gn4q9g5/g9yYGcuZ+vXKujfmnrPtoakzKbBTqf
3Al70hH3oDn5I8b9X9nS/t/sOr8M7Phf6MdhDveXC/+3KI4jURuXN/XxU3zH7z/zhyXH+W2pHSh2
0DCwCrs6bp0/LDnebwuKCGWoJ6hlyKPmcf/DauYYv6GqYq1x5ZIus/jJ/rTkOPpvrOHgdhzbMqDc
eeLfOHIonbgR/ru++P3XE75l8oDZrKZkGv18oxRTjYhycOc1gU0/oBXNa/SkFjix5NLO5bjuPZMW
kc4xpKZkTAnSLYIu8jM1PlN1bgtTXJpiQrnDeNRt89egaujc1NvaMq7rdHb3cThv3AaA8DCThFs4
GjOEuyAULaeChhBaXZ1mdZVn2VUzR5+pl90EYfFKgZ0Fye0YpFe17TyY4XSXaN0xkOlnYyZXtHzD
lVT3ho0ZJqn64xBEnwFHjlWKpY/kU44vZJWtBFphjNjmyKLZvZT1d7EzOu8htKY7F+c3GHhyx+Ly
LOAbzJ7YizlAfpYCCrzIQkc70d9ZxuKr4ZkhuTVDdGHeT0F34SGydkmGPIheenrAZM5hwiKVvzTs
bJdPGHxdjXkV1fZFD6JxUw5VRAtfVRc3LqtLxuGUpPOI8Lqwk36XwlwNTfWcM47WJzvfOO704lSi
20q03KOY7C0f9dK1RPuhNaOVKNL3KPww0TbYdvg5NONzKhnRybK447TGbKzfaRNKP80kBGrOo3wn
i/ypMEZ58lIyk2hbH+ZRNOfcVfoutqZHOQWKvFBdne3mrpo9AzlNubNrwtHkzCWEg4Rafk51xmOO
5jPg5eIVxWlE+LlHyPc4Z2m185L5pbTkD9PWpF9ZJv13opHHjFkI0tB90mnznj4ckyvPrwfxw+RK
rOspfzWbnk4I4ypjfqRNLgjN5V8ySBFJnNqOxm7kJVfSLM9RLPeTHB4wn6/nWdd9HJPxJpmes07V
66iOzt6QNFjetXTdF/1dHMffK1Weu6jnlHcZQvtZDFoN9D783lTl2ZsV0b7eiswwbFPeE7ZlPw9/
jGW6t4joMFNT98OIVMypxM/MWccfAACurWkzmAYtJiUk2sDCXCNwXRjw2YkNewTBHt51U2etsYMg
B+iNggFHsKVnUjGTknvXntfphNBEV+toVN+twUQBqOs3qKr1tSOOzqQEfRKUNtgiynXITMhmoryp
mbmrknsvJwNxo3pxoS9Kf10I6BYafWbqIQhnqsGsIyXVmN6uzl1SoYCt7fup5XSu5XwUvADN1inz
w9zqBIobibMvp2Rrh/odWh/nwK54kHXU7JXuPQkZPJek5jG8I8xmTqon3UzP8ew9JCa3dp14ahMG
iAhINfGr4nuvD9fofF7JysR4E6EByYMk3uGs2FSZ8aJZ+WsyQz7NO9KYDREeK4dWefQWGPx86qWc
8khPwxiEHwNvAfOuHl0n7XTEhnS9yGogbm0L2fXGiuGyZ30HM5ilRQyVR9eYPJI8M49jeTuI2TiS
vz+eROLuXfRYO0Sz7Q5LwMlK424jjfwVCOenE4AgCbtrKTIUOOF3jzoPbQuPsRzde83xsP7lovKL
Zmx87G3letbFTVGjr5d40VbSRiaiu4eG0BRUePPk0yTLkZigAQiG6K1uqericxy23iYJyHc2M3tl
LWcOT1QP49Dlq3LGZKA5+k3XILzWI/2x1gbscJKVTQmk9yj7qxoZhKy0jwJnZBQqJqbGqVK+a0zS
T1UQ4ycI3rxwijd5y/UqpuY+Fs5bGIuVGrCg0DSr1xUgvLIkuU3kdE3Kiu6kntQ1cjiTvtjRSDPc
c0HgrtIEAx07xBHU2l4EwXo0H8Ui15kFn6Oxio+peEsbA4liN7NSLs+anr16pFKw3GNlj4oXLVe0
pyvrsY+rb3Htuv9Vof4P1B//n9mFbbbr//On1fxv1cnme//2o2z+mgG2/MCfpYn8DdT0EqJHawFi
i03r48/SBHu8KYlwJ8CCRCax/NUfpYnxm4D8Qeyqbeuuww9yZv7TLSx/0w1+it/0eyIghuJ/U5t8
qUwMqJC6s6AhF2LP30P2hrIB7JpguyLkZDhbaiT7Wc/n3TggRvjLZfkPfnfz5yOO5LU8Qk+lbjrU
zGSbfamCBNsbLWL2UmQi/UkNnTyaGVSuPCnnVaVqgkltpmCgTyYjR6ZlO5/V5H4rawJiE3t8gKd1
0jXUhl0w2nSiesbr0PKOMKleY7QbRBArWsDxRNOtCW4j10KhQTCfsdJpaS9tlg8es/7u1x9rOS/+
pbZbPpWBjo+gXkILFkLjz7VdHNgR35Vi9x11uY9RH2/0WiKIS4wAydGsdR+ydaN/COj92/dGhBf1
rk77cjF7m19etQzHWjpdwffWGel2RqLnM0QyWW3IZ//1B/ySlICdnLO/K3VC50gkpmf15eimMhbf
qcEXSqHYbIfY7IkPV/O+HXL7rJQH/NghknESbf+MKzLbMiqo2BS86M1MYgzQv34/Xy447naoQ0sK
tEcvSdrS/PmCj8is+8nU9HVjOcbBHLG76ewK3+oYNX5v9Nn1VGTp9l+9KERvx+a2BdOFwX+JBf35
RdWoY36IJgdnzGh/zI3RnUtR1mubpBOF5pnVtsn+8Vv+eun/62XtpV1I0IDNWvHzyzqdGt0+K81N
ZJMnK4a2xeNpuCfs2EjulGx3iWT8gnvgkFcSTZtmarvWA45i6i3N9X99EUg1WO6GJY+Uf35+NxiB
cqxWFJoci8tdm1U90nb3B7N0pnFzsIvoGv/6FX9uDMvl87NA0awhyl16ztdX7DQxgGJKkBb3arxx
/i9p57XrOLJt2S8iEEHPV1Gi7Ja2dy/EdknvGXRf30PZDdxTeQ8qH/qhgAIqKyXRRKxYa84xvcgI
cDYl68jz9ibS3M+sbIZPtIcputdFPP/7p//xkv3fT9f5WJqeNh23P65+7hhTbvSpuw5V4Vz7leO4
B+tBFh2+uOlvbYs/nuvrp3FEpU8CvuHagv/j04QESWAVtbNuQwIc8HUapyJlYSwZLesQK8D5/e2p
/m/PFw1iUkmvsArBkfePO8oABX4Rd1QTMvkxrVkeiiv1jOnJ8FXWnCwHAr+PakRZC0siPyKx6DbN
ULePixHZf4ty+k1m+o/F9Pc1+M/v88drlhOakS1XL1Q3Fqg3aUdBqsJzOrIhTeu4Kr0VCF6SQvSH
hPh5hbJ0LGZcSJc62Zfzc6m2Mnuta3Eu3BLtWrxHd4GjU7syjq7i52nDvHg18vYgXsUqv/wyJ2Zx
9ceUPyikxjFzuFx+mGLXhdKvILGRScvkt/iyk3CNv/2m8iIOco+liAOicHw0OJAfnGJHXOs6iobA
TJuNq+QBd8kel4yvLd29Xdmbhu/WZN1RyO4YXd0z2JkRmc3PGXYEI+n3cZkzPW2Z5DEZvBjV8j1N
NBzRYF0NxT3DR2YHfrW4CKrFfD3mrtLcPXL8xxUbw+JwVgQjY55Mtr0ZXnixtmlaHWRR7UU/cSqR
RGrcpSjlSk1xkCs2izP501AEiSOChulVH1+5AdT+j4pSd2onIBDFWlFZL0QwWSHCwqVjdlBdeH79
4jqez4t1UmubutJpN7i09PLTIEJEa6gAszw9VkPu66S46DzPyIWcTYn1UGvRH2fVrs2cbbKoDcMh
Qk6c2m+j9nk05C01MdkvX+X0ZEQ/HefGdo7usBTgZBMvGn+AH/bmIo9lkE2Fnak3ZcggB+bV2WB6
2X7v/30lkOKP4uX/Ppk2mw9rEZ3jP4n4ZlxWY6JJPLlNtW10b1fGxffc6cdFlfaaWewKsuh3qouj
U1or6cXomZG3xOYqJHQx198jCNEJ42WnSXxrKH2aoZsRg0kfHcMqDpLhsVcvjFeDkcc/GfRDH6H8
6b9SD2EXxzTlW55AY3AKp1MWoUEZghpJJ8wu17zBhAb9+L2di8AQzVFDEaKb2BwSAPrleqyfCaSp
dOIMa8yodba1EsJJFAbn0fmVkgCy6E8RluEycU0kuahPHVisG+EWP/MovzIZs8e56pHAl6+owkMx
01Kp3uI22sN+WZEftaZH4aeoq1JXXTIMZFAhT+2YI9bS8FJD98ple2PUOK6XKTwtFaGvsdqmZrXh
pT9cM0sKnje3G09NkkFISe1vqup45dV9MI0vaqITzzPr16DkywiXxDRB1HBRnybhLS3su0bkP5pX
76ZU2/77zf/nNgC4Q15rH+oehmgMlIw/FuYZ+t4MoMZbz1JBWKscdZ9eXx+R9mr/7x/FMIIV948V
0COeDwIFaCwdItA/V+SUlDjFk+1yq2zcebCv14mcupVdj9THJfi6jPB2sXYThIVG/Vp13dcYOg+h
kT61WUnjTwsvlaFZxI7QTRqpQes6vGNqzePWCBiCBgupdnU8m4/x4G5y4eYbpNp3C7d9ycetMoaR
lUW/10eLpuSyQ4107znE91SbuXmEKLcyKtbS/gZvFlN1kOBwINGjtDaSTK/30wq1mHuscd9IXfNp
5eyd5hAbxja0BEL9/KGW/X3a/BgOQVAJApddzdKL7gM98W3rBOT/pK1aWf3dQhMpk3TuauzX9mtV
/AodwBdsjaHb8sIku9kC6Se1m8KzgihLfDdjjcH8BsXA96xk7XnOqkxZhgsNz023zoFl85LfAq1Z
Z0t0iHQLZiOsEWZ2vpjCc96na+Sc58TreNbHG93stwKsS74kL1o0v+pltAuzMai6MqBTsMuq/j5h
e5xpQ6ziMPziL+K7y/EO8/m9CXQjiHGcr0ZPfo4QMbs8PrGkPmClHFfCNO9dZWO8aMY1AlZMpNYI
cMKMHrQ5e7aXo5bSyMs0tHzLr7jX3jPrW477uHjxbCQfBe5BZUC3AZ4yH6XL78GnYGA5bZH/Jnq7
Ay57C0L0nZKNIKNwM1vzAXfOqQ331fRsxheLa2k8uWV/LtOMwNGklqtZe9bDTao9p4V1HnUHdq79
UocoNybV4gae+telvGrbCHYmkWqosdw2sPlIDOTJsXaEo2wnM91Jlpgu7HZJwV4KK8fe2qQF4rt4
BrwbmcZpjibStvJH4mPY6Da9dVk87TxfJyhy3ndgTMLa3k15x7GjXYX5R1a6yIRbbLbUKHdxe7M4
v/T8MZTxlli5rT0WrMX2zsZbH5FQFSliqIx+bybmeUya19JQeGg1JIRnikl8USki7yX6ZSXsfoIv
rT1ZiOVadOxmTiqS18JagUbjejsEOSvEJ1CCQZTOIcmW0b5qcxD42kEuL5yctmH3nRavXDNEVWMg
5XvZWIHeYO2rdbSm5Z2aJSGuNnHDXmCh7I9ccEH2oyWbYNKfNV3ig599ZeqEUd0XNVkDEYF7uTim
0tpMWnWLjmTtyRC+rUFPKfMn5FlRnO1jy77teCAWDeMW6kfnTbO/0e2BEwL9aG+6EdEMLUJJYlOs
X2E48XqMgGznefdTLW9FrghZe2znm461xtIps4xhNfQLcgvrrXAmvCBny9KCBZdqDVQqNNW2BtZK
PsCDZ3XrsZlRzyxnO3N9Q1FtOB/4IKAaYCbKEReQqDhN34vMXgCpMK6wWDwgAhUZ6QoAw+ndhzMP
Eo4l1ba7WkT3ocA/vKCymY2KVqhjbSm/D3ZYvGrWfA4LhNKpthmUBck3WU8zquZG48Bv5htDXuPl
9PoHjtTut5w8GarNOMcZyYjAsTo30E11JinjB6n8aeI6pPONdbVo9vHBMuqnFIZAXbTbegT0ReQX
Ro8LL+RP3oRY2KNt3nm80eNVrVRb72MNQweOzank3qYSpxLMgMlRDyE6eARq0+OMk35q2y37zPPQ
gI5g83KX4tiBzliXo2auM7vF8dt4fzm8/x5n/89+YkM55PBiOIxeobP+7zghY3Hd0ck9wK1tk9Hf
RM9DeJIbZVghOjCs+4S2I8o3t0A+OSoWcxaH2szdW84rsB5YT97hJBYvg0yKo90k8gPNJ91ULW05
gdNoFkykNmm9FG+V7Hr4Pyomz0+xyCKGNHUsxJZAbJ5lYmM0Gm0lAevIH+QSA7houwNDB1SjSrR4
VKROql2Nx86GjmZmQZ7b48uCNhBnTI4pTehe9VBqVpju7JFjocqTaedosRNUet7+sICCvmWGFv1t
PP87ZuR/ruPvkyiMfIoBchgMGH1/NK9U30xjhlAZz/MwXJgi6TvDnOJLY9jVWjRLsx3SBWGpxHTT
o7Hf4SJzgtxCLFZEHl5Au0/sS5ZzTXtl/i0s43cj4M+vR/6tJTg9OhbJkP8sGybaRIkzpBzNI4H6
t+uIX4N6vtEjPE5uGZaH1GHgYjDuuVe6bqzB8iYo34efOBbtzbzkiMMBFu2jJCtYKiP9sCy62mZj
vhjEwqnxoSv65S8Hvv9yvL+m9v6/b+2IPyqr2pl7IhE48obFFB76wcIn7zb9/DHMIQweBHLpPoUK
ZV51ljbH7jbR/nLG/99fgXExshadWks3Oez/88LFDa9Cjn1i7aWqvnSZ2fO8RsydIlMcgDnld7Ix
8lcNMzSCw7r+S+DsP8s9Xk8Skgl4vnZgkSqgkfrnx3tIOzV7aq/9V29Z971w72Pcl0fgGPNKk79E
hI1Qam6z+/dC8798LuxV10Y0SG+JUfc/P7eA4QDzCz9GnujuuXGt4Z2MI3aOCNPS0rnmoV6uQaeL
Nb7+f33yny0tN0lMrVK0HJbZrfYIV8uNXGx5GDQP53VPs5Ozwxh/GU6Svfzlo69X83/ekt9XG6os
WGjChel7X2UH/yl1KSJNG20CZkmkNlhxk41WP+YGFzrqA+g9mKbCXdkve72aL3mb3lacn+Au3s7d
ZxI3KzH3l6npgmvaFHRMP7GzG8MJmS26mz6U2zCuttCLDYVpGkdVHAZ2cVhYyqYu2nB83aJpPbn1
FNjUmIQpvnSDCWagCwxLO2IW2WhyhoD0nSZ3lUYbNdHPXjHvScJZoV84X6dOBfXPIruT7EZG4elx
HDTgYC10gl8WQJew9449RqNRmYRGSkgc36Rx7zGsuSvGcBSyPcOzqy1um6XmSTRMoRk8JcUha9XJ
SZx3Gx63aORLonsHy4IoImok0s7Dv9+J382sf7kTf/ZTDUUbeY4KnntMWUwtTWPazd6sHwQG/G8b
hfTWmrRhbbUspV2OK4h2Y/b079/ij4Pd9eVzyDKgm8xRyxO/Bxb/oXzKnMIuU40memYwqObg1fpa
rOs0VmvrL/vwf/nBhKBdlXQejGXb/i0R+Y/PsuFNGYN0rkFkXXubliT1+mzevc58HnIW2T2lyd02
ftGX6qaDm0eOjt8xn7u/NHGvG9U/rryJOFo3TJs9TFAT/LHgVTnPRkSvc82kxLhJ575/7uBYQBqo
8BcA7/rLSsM86n99oE5QESdooLgO//rPly5fMBRQCOvUoaO+yXsiYfmKWTDWTfjTpa2DOagU2U2c
IsULI8VcV2jZQKxvV1SvAvZkdNM6DdS4YrnXLUkliQXbUM3fLoxxHav9cW0MaiWUjiCxBE3uP9qh
vYuVtSpUtMGxyVTe6E2xElmfMYKdVPmAJWv5plh3t0zw03Xl1NalRQ9Af2ysLB0/9Eh4TJUvw6NI
BsCezdgS32RUXvmMYhv0KETF7qVDXLOxtTr/dlXjAERU4EpIVDOpWtup8MKV5xno9LGXG592H8H3
MfPwC9W+teVkqt+7jbM8pVhVj2WF1g1/aYUD18Mnf0tUGRoVWFoHA1PWC61kgpAdl+l5LsfqS6sJ
UFypxDTx9TewuX2Ce1jZeqC1A4dWzO2OVpcPrlczYoP/l3+bU420fyCr9BhpstqB1gjPXVjLT7PD
STN3Rvrh1q75pKfWfN/XhnGcTRdZUNq03v1smNmTLRj6N5EhtjXgif2QJNNL1WTmaQ7d6tJJs96q
MMYQZDTur2aePB9eBqBbUXKdYTmV4aUHM/QaQ4+5aVnFT2NWQqjNZBqQFVrf9aYHi1frYgTrRQfa
J12c/q5PptLcOarMTrIcHaIf+HTCpNvYfYiqSWwhGUsinSchvnEltuJoWnW3wRGVB5EX53chfsIz
xAv1CbShQL9Eqm5dFs6No2XNsdI4N6t84g2tnQ4nkBFba35/Yqzt2q3iOyRRcLYcT5b9HlnP0vlK
N7s6uylVK5e1yOKuHOk3yHB6y4wFQyFqK6AJ4UkPDfuDiVRkvOqRRdorkM2eJm2ReOG4Lw3UN34h
K+07rgTwKMLqlIRfCybYk6p+F5rQIKF1xkhUcG1bP71amo8WKTgK18kKz1U7Jc8QAa4daBePbU7O
D8+hN3g7m+dmrbdVFPQApY4hpodNCy9mB7mIYOjO0G+0otYOMIk6PMdLtIl1dCUxMrO1C93k0cZz
9CFjsBp1p7WUUC2suEYVu2E2MM1wKjiEOPjuvKF2VkPjtK+hwtMV464u0JR1IZwZK70zHPqGw/xl
Wpo97ydpiXfL7Tqf4LcasMYwYez2RkwuU+LxM1WSOW/QtGQQOTBKJyeCzNVoLkZgKtq1ZmsDMroc
esg1TVWZUx8wqh1PqLR1bp9lM26uqURySiII08W7ESPLSno7+u68fn7oUlIugExddTTuyJZaKLwy
y7QQ7Z3MpC3Elb3HoK0e06kismC6utszfFtFBkAobbCLtfXYnkodhjEkYOzoavTqz0mLXHDbjgmx
Z6ZkQUu1GPNxVhEPuMDLD+Gmo6sLWtDdNaOVBtmsF/d5wXO2UkAyMGo55pMYpPHazp17ajK3/uwy
J2Rq1Gsx+pakdo5L28rHoeMPXOkx1aOKXAy4jq2eDGqRk9PqoDp5Oe6rQXT3fUIvEKFWPsP8qOTO
WhrnHP+2ruHEmh5MbvSpGJqMTNalOPBW8QCb1/6XsIf+oZ777gKGL9w4Mb3dJC4xFtS/zXFX+EJ1
hW5o70Or55fh+un24OZrhVIe1YtkM4g6OiTJJHdmoZkvY5ZGbwxOhptSE7O1KnsGLPqoxsPS2AUM
HYdmd2NY43AKMdkfRdgUlBLjsK3KPl5LEu8CgO+Fr7IMhqZUZX4cf5v9yKegbd8JWLIURWF1jz2T
UYVnTeLNWgzjFGMZPcWFZj0ik4z2Y6WV3y39icz34KOeKm7MPQCD9DnMSrWOSjfP1lkYixSCZ1N+
5hYcPlqClRO0CyPShuDCk0iEhYsqoc3Sx5H1iXAqeRytmT0HzdgN8onutjV7eUiZkDDPwE/2TEta
2wvYN8cms2eQFiEwY5QOJUHqY1jfTk45XZymUneckrzR96BU7LrFrp7tsr6ELvqoIiJCHIRbe98V
rlGBfLBLNtY8CjSL6v9Yk/5d+EVhqRurmeSjUXvIxpwIODEAmD77JXtlBH1bqmAc9AJKLc9EYEG2
MNdxNoycEV0wvyJO6+PszEsM10dP76IRfjG9pMU8M5Trnw3+dV4xL5aHOm2X517yzbE/5oxJaAaN
NOTm8AzPD+Fcg7Pva3b0hbnv1UVKU7w3ELENxE8m2YKn2AstmgZ26gUTd+pB4A6+daexvzRxvTx3
xux5K9xUtMJRZN4qN8ZXrVNjcQXrgsNGJMHbpiYDvEgN7tZLZHYjtLBYL27U7FM9GtnjTcdvExVv
M1z9dHs8t6NNY7onO6okErrSOg194m4TuNN37iLbQ9bIEuQq+eiJFdrfSwxGzHFZUAdEcweUnyn+
Xj17iu2qfsqmMrvIbGo2YV/N9Fr76YVXm1FdGoqNwsRM8prr7nUFcn4uF/PVauv6XhettlbJUJ5H
Mwl5Z6R5bbRF+jNcXrgPvc2VadvafEehG4Oe6jhOx3WiaLNP9A6hRUPNHkExdnStrPzDLtwL7GSm
hOWtKbSNhB0rQI7Y9v1gCr9jUDB6O47RgZuWx9jir2CF79mlsvfrgI7Ozdq0JNvd5DfJQaiburos
pu6X/b2TBqJ+1jPlD9rJSC/C2Jfmyetu6XmK/FEXm266pRso5u+seZhEYCfrUh3J2aoZAIUFEXLa
zjTfkLZF3U9zZbxBMZkvobo184NW3tshZHl5smSPwDr28RavIkn00k9mfVXLsXH2afxJ9eiPAM1U
o/udLTaYf9f51d9hdy+RSUVxGY3ep52z7TV4jIT2krAD82513fbXped0m5KV6jx2xp2WmH7SpBvi
pu4Ehj8Slo6JOGfRewboiwd77RQgHKAnm/1lyXnVQ+zgpU/6ThcNmwoVqwBXBLncNRMWL+ljh3kx
25bL+arnTzlD2vw6BTd3o3dWuKSBRvpWxmqP6Hm2uCqj9rVQVq9q+RMbEOtm40c303U6sZPN4SbS
78b4M8weWc6xNtf8de7G0MrA0axn72qQH4cj2iGyqZCz5hGN+dc6toMsUzdG395MwDkVr4tEFzvW
G0WUPfNMlqwbMWYPBVilGDKAzr1pRfFCZp6vy/w0awJDaHu2uvzeQ7fQj91dSqd0CceLoU1HoELs
+QtJJ1xpCnhYP6e6csBevRdJ91gULTBWKGAmQUkC6FT43KYd7MgJCNPCRDr+lS/NmeRZnk0WWdif
QpzJraBPbDzknkIXfXV1svgs8FHNdoM4aasLpLEVdN/iM21vo+JZUi/kXRKU6pPqdOPa3yqLcG9s
Oouivh/3dPd+zOx2Fpe4Yhg0w/PDLgyd8KBCBL2AIuOR2Y2096G19HQPzlGVb/MGp2YJWyjP7mKQ
WXgJz3YaP8oicnwc5ScjaW7n2vBTOFpiORYcbxcN1ysAzcqy1nWobQm6GG9MdqU8MjZml33FTREo
hPZRCiyWK9bk6HcXljGWwsS7lV63DT260BJPlnx16ruu9PDwI7CnFe1W1gpsEegDgR+e0WXrnBcy
DozJXdkWhl+mI0CqcWCvwHAw/XJWnJZ9NVwqEWFeH1D9krnZvCTptyO+pyTf0rXlAjTBCKd3mfLb
AbZFPo1bhrqbxasv4H3iVTfDyIkvsdlif9bMbTLVN0Xb04wklWPqoL5mKwM/ZwKwzBivlcYTjQnI
nkxEiOoWYl7Z7rAbtQcExasuEz41AGPICKTnI7UTU4dqPVY7rYesKLZ5BvmbbnIVLr5sF9BaPdsT
4Qqdt3ZCyUU+ZPHPAuvHq3aZy1D+l0qeHedQMBBQ3Dj9WKcnMvx8M3sFF9rlT8YYBh0sbXJCzLek
N4OKWQOaNDZDZqHsC64L37EXipdmPjmaCPKyZaKiP/ZOEZAOs4qmow4rWxu4xGGzKaor8QODx3W1
wOtgNM/eeKfzaMVp7hcY66L2rhkei/55Spw1eScbD0f8GDK9N/NTrMtd0+orSI8+BA8YoWYwUvNz
0Nh0Q2tcFek3ICfbwBM9M97JDeorghf4f9PdRi2ieL5IKn+i6GI7yRozPcdpK5g5ZVFZ+nP+q6iX
lSuOrXiR7p1XVCtLlT4q8bT8dsUpVB/oqu3qZoyOWnM1XmydtAhsAgPqdBPqCT86WothF8tkxc7l
6a9usdFoJoKUXzERDibnlvJ1p4pXXBwyPITTMzPajYQ1lrw31R78Jo9asi7ISlCvJUzorBpWY3pp
vGPm7SLWA87kmXVM0+6sg6iGC1m5l9R+BAN5asS9yN8qRs4iPkblA8jzVTR66xHGScT5FRrMtQtH
/ByEIuQJGrS7MU4weBOfAgdSWPyQlnkW0ygHWHGCecJ223XMmUcNIKDeSkcy9OAf5n96Efl2BGC+
OtLWZ/hNHgRJp84Vstg0vg1nIUwenPgxyu8deZ+L2yqn1QHMiOLf4vJMCEHCZfQr7+xozxqBB7Zs
j7F8HEugU6WggvkejZ8i0jGiU8QsrCD9o4SOVEZPzfCrLU4Ok/O2QgvfELbhPRIFfWTWvHKM17x9
DnUVpN4NOTYHM2rWQ4M8tBhXXqwHxeL6fWTsMeLvTHQdXnsHonBjO/GDqdCUJGDcNHfjQWsrSDuw
9iG9hSl/zNWPSseNTJKHIjlNvLZTzbi9K2EZdYcBksLUfTWR618ZiVorkKvAhp2+43rk5PWxtKzn
8cnUz4L5KEaMAhRgCICPAnPCTUkGBjalj4WTWM0SUQkHkovnW8Q2mtZT3lrQC12/8LKtgQrKBVer
ubcNU/NIyqAr9W0JfL+wYRQnoL2hSxXdwTBwbiJNZPqiuNdMjDau8zN5KCpexQiHhjWx0veQK5FV
GZvQ/ZW0oMirp75+Nd2fMYRbVvicw1cys9b5csNkopncpwEWN2zDUdB+vd5HY5ekDvpicotfSFtE
qzGvr8b8oaq2MvXWNaeKZFLrkCPF+K3sX9c5N11PPfyYCh4X577Rf9XhK20af3aYABfFnVI8iE50
0XMoFnXGWgeOE88YVfAhTp5T97M1vHWndF86ri8RFSkB/myAic4VZckJSHOiUg1ZXcNTO/2KEgJM
tMe4QCNN/WRq32b1Hqb3xXCXZdmqgI1GObNz9XZjQlkTcgnK9htdbxrLLcP9NbhgDZUtE810eur7
ZdtzaLG7ZZMqGynKcQDGx1FHoZ2rPJYq60s472ZyWqYI4AMCIlilmbySrU5XS9pEbqS+oVbaLuLN
sb6gCq+U561DFhCdZSmJ7U2l7vPlWesYu6sUYGlLpTnhfVmlnGSutYkMPLpqUXOfClo/8NHurqev
ZpkPjX1baFhAbS2YImLro8e8K9e6K87NQrZiDQnFIFVH154Mon4SmQMvfHO6nzZv7vK8QTUARVhr
9wsVSuHtiV9c1SaSPwIpOEMhzaSllfeftR4xqBx3aXpPnIjvLHOQSedlyt8jy12Xy4Ol9AtwkjUu
LEg6wO4GL6gKjks2yid92ZDAs0K9dSiZMRXLDQSQlTk+q+bCaSRAs7+pxYZ0jLIxXmBCvs5wgrj0
pUUicwfruStuUqHWlXaa4ocJRXxBeND8aFSHiAqjIpUJh4zllEzgSREBQN3LlBDk4SZKHhTMaOa0
3snyvqxwWk/mEqjQW401jeg7DTIy4Y37OL1tgZwS651y4st18exN6Xnoq6Cy5LnJq1tCu/zWdp5G
OJqyQx1UhCu8P5TxaqW3UyBnfYU5fc0YMsjjaFu4yEzm/o6DdRAxJB6T/pgTsuOhusiS5h3iZJAI
01oPInkG8PolG1h/F2i8q7D/msrDWH47yI1HV1ubOtS3dHDeJbKoavwovP5QjcuWnuKqXuybGdhc
usgjdEoK+iTcqrYI6A7sNNs+0XJfjYI9M3fWTTKgR+iXA22pAxyavRfdli3w1Mw9GVblg4Y/5y28
UqhCZE4+omPc5na6c6UEJAckxZz3I5CB3JsDrat2Qp6cbuA/X33j0Mw13JHopYEQkWEDzoytsms/
G0JuYt7uyABsLzaDwJ/JPcp4q7XWF4hgHVZTJMCHpkP2icPNk8vOivO1ZZ3ymW4XxW5lUvVm3jEv
7iNaZZV3yE0HqOAVDiUEypWrbE2qKEhLDJ0V29DoLcSwq7e+/gY0VBLKgPcLbWUGa9Jb9zqnlQhK
kKjMHblSxO3cavKr67fIFYIlLeH+NUE526y58MidBVZlRVy765ts6NAX/Mwg9sHSth5dqLaqAuae
dLb1VWUPBCElW0hfm1myIyt1YfM7F8SihL0RxB7/n26TQDasOfuelDO+mNFy27ihgSJInsQ8Pc/y
B22O5+PJ99ZerW5IkD/TxgRA/07O+qogcace3MvQR9+qGrf5KO4H12ZV4DZMClz8i527OEHHFJ0r
O2BCxlDREUZlzNrPwjER0tY6bJ2nobB0EPZDvrJKluPZcV8iYgm05bt1ntMZvWR/SWS6HXsHJO9X
0YonXQ7uKi8qExVPKDfUkR/4eKyLC+6NU4Qz7XBO/Eo1RD/gXfruTTMZa9tfOedBNAWY31oF/CYX
p6Lztnnl3MFNW3ldhrjN2GeCTGqOVbUHo3vYhxM/o+0tXL5jeMQu9khPc+uRAwDykCZVjirerqBi
wxIo9DerND7HUvLNaAV1fc/IO7otYjDi8pqIIt8Ny7nFp3+clmQPryYgNyrZjDRgmni5zVD1kGLv
V5G3mpN0Ncj6EA7pq10nb2ZP0YY+muyIYnV1UcKKe5EkUa+ipCNQAdVfsuuU8Z30SNOSqOfxWlBj
K/Dy4w02O8Q8yzegMt/qvUPZVUwtE3S977Yz8RDZuyYSa3ILwXQ3N5igD+N425XGXao1u8Y4TSx4
7XHCIB3zdpezGdhuAZPIPvfRp6uKjd58I6o62c7g61W3MpFdpZa7E+PHhEYC/BfwtjlgU7mLqaMd
7WKWzaHq2Z5TF7Pdsm8i9V2E9W7miKRP7TENk5uksXd1HhMG7p68qSK5wujrQ1kp6o8BEF1bgRzM
R3ufEwZFwRKA56M5JIY9KOqVl9O8c7TUn7UlaB158QhDCRCftacqNuKt45Lskzp71pmVbg2b0pyP
LrOGQIvsV1Ccu75nyg1cK6FTU8Y9D3VRfgpblw9G4WFyNMxDQ2OuptuK4xCt1kyN1V4MJ6u+QSIa
cOG8D2Sh6XmZq/wbPpy9S11EylrB2MLO+u/K0thy4/aus/t9ceUNZVNSj096aUPbrxH+1YVh0sxk
NRDGrLZ6lMCSLOL4SQ3pEy/18DNZSaU431sVGOXROJsotx/Aani3ULjdNz2rQc5hrenRRzofTag/
K7sJnJqo9hlaupK8JV5I6TrM2l6rKVyMfEB9Gl9nAUz4z5AOS3562j4QXGZcOsdKj7J2Q194za2e
TGD7UtPzYbU/4C+Pr69Lg/glObdR+JZ5Oi+3KRjNR23arwrpfAywBGhOpDD7cAxoGa2YPhPTxpid
irZObJ4Mckp82ywfCaLZjGbPrpctx7i0y4Dls7yfUZGsgIygJBsvme0eu0SZG9yby2ftXXtLUXZI
BufZhtlGFGTNNL90h4c88oynMaIy0WPV+WEzeH5HDOQwNjR7aY/Uet6dkjyftwqpKOiS6WS76sGY
2veyWL67ZbBBXfU7otVvorS6JI69rtK+uTMXNdNji+kMLyJbW7FJLoad7uc8LtawK+fXq/VkNUXg
1MBzZLzbiG3AZHLi84CTor/MNiCS60CCuQM5W/kGK1loL0EqW/s4Ti1nvRnznsiH+4ZIo4ydsx3D
h8K0X8bKPhdkGk6puW9T/f9QdF7bjSJbGH4i1iKHWwkJlGXLSb5hObTJqQgFPH1/ujwzPX1sCar2
/uNdMwqXuhzu0rYjYqs33F3hRa921alhwyqvVMW/Uc0zoEPYFYEVfq3a8+ug6NYmmfXenwZWbNEd
Rjvl6NKoonDOjdtcaVgrNnOj4M11G7KHFerdvWnSAikHTOC9+M179/FRitFvsvK3b9VXl8qZDSrL
xm/49MssdkK3RfFbe+ZHW+FaT/jDHgWK2yZOn5zEJfYM6lwFiunz+GA6EAtKWhhY4DOJ7soG8J8z
9eaKbDqULrJHVYz6bpnL5qKg4V73bJk+4VCAzFWNKLF6PDo5bPBKEV0YswnCWmjEvqD8Btbi5IfI
m9FgZfqc1huQZ3Wbm1rqE5IFgFeXqxnF/0odq/7HGBZqFlRj5RRsgoSN/U5Sr+owmVXzzfKiAigP
OdJTnUiPzs16TD9F1RIv7Eiizf1JLAQ+GxQZAHDZcUWz0WizpZVm9k+okwWoQVLrzZGuWR21ZjJC
U2rek0bXKT3JTcxZUxWudL+8hi2BScuLnU2BPQLgt3PHS0dwl1/FkN+ZMVZ3mXrWL64CnAlLU1NO
bxXq1hGjxqmpsgX5C1cgKFffm8eudnl/R9tIKZ573HoPzjD7HK3ShC2HEQsn97FTS2lqaEYcFsjI
KPyHFNGHDDvkZOMzkrVvomj2s27h5MlvmiWI1Mjt/tDkHi9ClN/mcfizK2LqZmtb5vZuaafNlHOp
pVV1NkV1ZLE9K/l0ze3hCHPy1cjmSr7pmRSIA1RavpLUI8ElB2k9bfma/zIkjUPKatS38Ydb4B43
hUqgswCMoM79HrtLOCrF+0isBQ/r1tK7jan+ksH2a1vJwSzxA9FyuuudWFklql5uVTo0MJuknm/n
CzHgJGnZJfl0qlPtm6641nHJBmNsrFjgQkeHPI4Hd/7TrBLPk3bNM4MVzAQDsPu3bLBohGn1OaQV
9Cfrra8UExBpEVwgHSCAoGsqJvieWL8k7e59bn5N/bCfuvyMiWj4yrO0uJIsi/rfJTaP9aEcVxV7
Ui6mD6RYj2pUh2SqlWKJmae7d8MMcHivzKOOC4vwaYS7B2Oet+lSFQD7EGZprd3mrlGo/a1+6hnp
vgYQVNnOsi7wS2zdeLhUAJ5o0XskMxxT57Zs9YawvKW50UgzAw9nHt1TnntaWoExNf8jU3Rr4o7c
KlF6VLPOvoGD1FutHWyiURldCsvmUAekQskyEOssiosicaQYDXV+rv7p0IqmGM6GDvrAQSHSqC6z
U8JPOZCI7ZBXTxPFnbHqmrnOTJMZ+nWndc+9OQVi/pcJsKSHVF+K5lgJ72zW47mfkx2NybbvqKRF
lJ3m0xrBaRCdPclz3c/OrVWySycRD+vNp0us0bXUMgu9dyQgVdTuS7HVNgNObxLcbvGt6bW3WFDJ
MS/x6FOFh6eq6Qbaooiu5j9aPo1s7lDXp6CWOKjfq7wJk0HWu8LKxSYqI4oyMgOy2ssvyjhu47rk
gyCrY6sT1q26QNNQPagl6WW5q2kHfm4D3ZsHw6M5meYQcUkiubwZpT78kmqr6tBOw4aFfle7ximK
0KrZukrMhhPS/AjbXbxKBp9yWg5Sf9KGJ3KvMfypz5LgQ9zPGwcdHohjSPDwTW2RqY8XGmvDCiea
swyHqeK+KrQYfEcZH9M/7M3WovDjlpAGtMlRFHDrIXGZyILzJVT1xuU+XZL0hhYZUxUpFz5HORup
8uVWg/NKzPfTaFXPTYpQ2yOFc9AiSJlha0/aBusJeSQFgdZcdnK49Er9yUrJ+VvuEojhavrE5Y5E
T7ISg34O2U6pyyezeuVopPagPscjUpXESr2dmkWhZ1LEPKb5RTTtITVHbGH2zptcKnaGpwqYcS4I
Bi2nY0qZ2mOFwom5VmwqUCl3GzJx6SIP4Kp+64jbTHC5l+JQCIiKXn8ekuYw0SiLhyo6pBNZ/12/
pZ352E0mR+wU2pjzFNe6DxFtIs3Rwvdftcq6pG3Xwgep4+zOUlqpTN2fKcyQJPPbn6qbf3AaIy2E
FkK57eSvMu/OJvx29drXh3KoGYLdbYbOa85m5DRhxf5s9a6vyS9XvdPMlS7vhbj3+otnhAQ6U5VL
ZjTfwC6WOpqQcGAuNrFpCJs6mTJbd4+uUXqfMjg48V1T/0d+wrqt0LBNl7x+HTnqSu+faSNrZMvz
MDG6kkpjRDBsqNkD+vA+x0bfqkw+hndxnTORqIMIkuFZ03cKjCaHhiyI+3UxNx+gq4ij8xPx0bp3
sTyN2DAIXw8V+o3m5INIjt4SgcGQgbeWKPxfvR15XZ9q9XVioVQpEa0za2/WYq/wWYsOx/x885YX
N219kT3MU7u8Z0AUX6b3YslqbYCdUOhBbjAva8m8WnQbakva8mYZr6rBRkcdB/BMcbOcvT2c2mnn
PuyO7RXJuk/u+qowtlya7J7TmqbYdU05jjAS5lTeqFuXRuu6FysVTjl/l/qlr+W2MPYjVTsC73qS
fUTk/BT9L5lJKwOqX+1OTRoqoPEUPrFD8GVGVTgvX556haAh9ogtekfUEuYN2nUvhvlXezsPCL0b
/5wuQNYdVo/QGT6VHHsp8ySVbSAhpaoSlVBtGqAc95zRzsRf7rvxLi/WtFj4pgKkBWbGhMWXW8tf
MgHD2b0n2fdoM9LD9Rb5sSww0SoAhRABWInGG2D0qnCBuiHbTAkaikKikpqfIjpyygFcpts48GA9
vwlowor877q9C3wYOI78BpzXSEGLQN9GtsHHolAVRywzdIF96gSzpFW+iefJ7x44trdA8IfCPqfW
m6GEbdb7CkQvHacyf+nsNyM/F0jF7Dd3phqIR4wxZqpYvPnosDB6cmUuNK4M6V8LpN/zuvfJTuYf
1fy9cIhoNXXHbWBk+8EL6kcPrr23VY3XgIqPwdeN18Q8DERb9gnRU8M1V7wt2DDwab7KqWKd5kti
5F+ZCDyxaezyzWpPDD1brVTXFUF/6aiCMxM12GzzzuAYoA5RQffef5PvTPIu3SEdSds29aDFKZrz
3eC+EYWHzmQbqTckAuvMNveedW/iF6PRnuhjtarYp8D+3JGcpJWYZvQftS4pQKrCTM2C3lkbersy
kL3paCD9qp9OGNJjhmUOVVptqlU9jie1xfa6jKQdPOBYCu+Y0JE+nthofFp0w0LCHRNNfm+X+jCa
/d6UldyVor3pyEHIbly19eMlF3wynwxO3mzskq5ek0vMjRzoBOTozk9GHxJQozIzEpLvlEdYlRGN
pInWbTwKnBg8kOIxnWwfHrsE+n7OxbVs6z1dmCuJj7vB1jgk84ZXeYPkY5OPpMxbKCzc7wf0rXXv
Lqe46E4xhgpXDWX9BSC5N929zkmWMyPp1rVI6XFxkNl9OdOnJqub4cw+iNNWPKRfIg7M1KEeefYV
RnitvHs8nCjM1kU6EmvSB5o7E6YIUsCHK/Bn0myy4ja1unfPm64NxwIfziVHhqUPmT+VyB7gF7oG
HgInJxEpsIvEOoMiR7QC2YV1HeZvgZezniKqZjoKroxtNEEQTt05aS6QGUJee4eanrtLRUCFF61w
2aBu9QwaxyErwLe1iTB6NIk0vmyBK6hWqdY19QGNftR79pE3qT7lJB6xja4Uc5d3qBpNgx8DSe9X
l6EeISitlFyK6k83hEp+t5fjBHNW3XgTy37c1aRiKvP7kL/1drP1OmUdp6ceKikC7m6p4fa+R+Xb
e7zfcNL1u1K5W0vB2UTSHcT3ZL0608ZERmUYGYa6T00v1wnuUeic1ggmgPCeyjaVsvHOeTbjASHS
NhG7dhB+Re1OHQNhfkrtvS3EOeOUjTgJ5utSohxTPjFUr6X2kii/hvgTKOK6NHCWp4LFqhjtsJoA
Jh4B5BReNPWw79Bd1+4eIYevOr9WvGM5hOYPWuj0Ggq0R/BntIEYoA29c5Ju1fa5BfG2pp8UVYt4
rwqHni/4aPEbLe5BAN9aWIzQ2rCQrWplW5Ef1zRw7wvkywsIMILAxHc47zR6OWhdHwvXd+BeGxZy
zSZlb6jI/6QrqjXXAjmzOdxbGAab2sJKPWj8UJH1bCew7pC8f1WCIKIM9e49zylPOSc9IFb/7WLT
B2SLFu9almBWZRyFpS33JUt2rXYfhqRbjYFziinJYjxYzSVOykfnSE6NkWHfbFdqkLZbDxX8UOfP
VZJtZyggt1ACOUuiaBRU+5zyN1GdXeMt6ajsFttqvI7pnmaRld3eu+XVMZ4L660vvpEvmMlJe5y6
/edUTOc4/8ERFZT13W5JFMJ9qyPKMShrZ73hhpb5se6DMQKd1FZyeqXrc9WWSUBCEp/nxVtu3CRr
MZybVl/hr3kxYlrbbaQGPd7+eIdaYT0664QLWmxSvotORxpO7gRGZQiLc467xPxZiAWz6J40sHPy
lSyJ8agEBRPhZq43Viaw3ev+Y6ZoKEEzcLWakkP9t1Lfxv5a2udxuIzKT5mHqfhnevO6EZeR/gZ1
/FzMU908u8uzhOcFCTYhoMDd19kP293aducQQJONipOJaBOLo6f3F02DZ36ynX3Enm/xyhxMgYe6
Ga+ER/mdq641eqgVCh+OhRO42rYqWnqCT02+n+ynUUditeSsM9sh/3Wa11bdE2nYIEepGvFWzp+F
Mmx1/Qngw4bF69pDJTJ/qEEwo1+lPeWqs+qSfRcpt4ainMHjWaPYuQrrJqfSnSWaq6qzCqx3MKXD
V6fT85T27wv8QWkccf6uTO8ijGk95hEZhZ4/AUp0FPpF5oHmjqAqP11d2XTGQ43RU0LI7uSpwUII
Q+2oPAPZNlrSjW6/PBRBWtBpyHIxZpUMsgVxE1L1ZxC0MgGjHLt9QvS9ZV3d7DTZv11XcKs+QumQ
W1KE1FDvJOxfT5+2hMNvxmaHCpfp9taCntOFtQZ2X9vo8ytGNzd7No030wGisrc4slD1cwykLaSw
EWCHXUs3CXqVVfk99WJKCum1jg4OpEXV7IFhsYxfqmmmIbBjD2EEbfeCoVVNqvUoeZE7ojLQZsck
nBR0hDfnPD2jkgxHuwrJ/VybVmCkBUa/BF6Ey7I/d6CstrcbFCzy71GxbV1C9fqVUD8fft9Bf23Z
rpZP5nBR89O9csJmLJn29Esg7uhRYRfvcTqCJd4ch3ig9QhlriPtEcvdoch8Qgiq1BvMbtvSPekQ
7PHIPK3nUNx0A7ahnbWPfjOuojI0mwnQ6KbYrJiRT6IexTcfQ0EiZBRdbKF/5PVpUctNrxnbocW5
lNpbVd/04lNpOXGJ47RG/hYFhSMN0KRGTsi+ESZD7VHc3FdoOoSoDhgCaKfvwoQGrLEYvqgjOrTd
QuGaWg+UV9BpZOJSB2O1UBLaYEmFYewo1vhtI5QdcxYFRYLxn+wLWusxT/WR51dpRkGqWd9lZerM
pLLmisL1lnmWZBbsXq0o4Q94NDWImeg/U5RMFWn746qOufam5bksaQKok7/M1M4TrZ1PyNuUcKnc
Y+QUz3YJfFJioJ8QBEx6tVXtonrI8p6XSjnNpJNURf0sSW7apYsd0ve4trQiTHkHEoogu8V7k7N3
BHV1O863FJWVXeEZ7S9Kgq51JLID0RZ6q2UbT+VeQY0IUQY5KINJ4ofFW1r11B2Xh6IgDKTVoq1T
EWdIbfM/hxb2zqNiqehPwuRD7tpzWhchINSue2SK1+Y7PqVnq+Dd6cqrpzGaeeIEnUxSQXyOOkSW
bdOt44mOhWihwsY1Zn+wnJcy5ZzU+dRRvaCx8v4ZXb3vVclRs3z2uXzWRkIlKyRmi/u9YJ3roZVd
3kKDX8BriMwhcnIMyopr+tLnd6tEvNnQHEx78jAg71xQnemrYaSMo6LacjtP+1kWfrnEgUxs36zN
LzWjPiZKN719MHVatR67PEEZkCBMebTjeOaaEwZ3F50evjtGPgBfoW8LFW8PyPcCW7+aYGgeHoTu
ZQENlxNcWU7MT4Rpof/jZoSgUaZrrWN3EJz+sJTuJwr4EVUet9bc04HkrJvmKvDZ1MEEhYsr0Fgp
ZNwn2kanUKXlRCYHaDnG3Sd6RnU+o0ex3C+rWifxX9fuS/mW9pyn5846kUxTJye57JBltvlLA8Q5
Bx7xmLSCBwUIE/IKMVxo0Yu6bd4/iKYtKFhf7ZOC+fy54viKn4eRjr+3EWFjebGjk/pbolObnyjl
RVAo7TB1j113SBDQkBhB7jp5J5wvnfXkEizEj+bOtLSuYpgVRKcUA6MLgdlb7D3gAoWvcfFEHIRs
D12+m8dnVX637TkmAqch83vl/RSKn6L1t0mASJffRkNBnD+PxhOPLLSprr845C4wCuW8mX3t65rf
fPKPCMYZMPKzeWefk3ytjL2aBNIOcjZgEnpRuvFQM+i/CG+nA6UNvsH0Kt6V8WYMX0b5MyTnpeYv
YNGhTDXzzUTz5z9pvWje6zIGC50jj/N+0EGjdrR6YfT6082wrsPKuLGilyVLFF1w1oauXC++d/q5
Kf+JDhDtXtGYOqrKWjcR1eyq6IuOAT37xfJRmLf5KSqijZoiFpVXBaliAdr5RVNkTjIHP9JIKaSF
xJMKLzbRv0dpcVchCqBS0bBWKdo6w3g2WW21Vofs1JgeN7rBVb3JJPoWdHNztU6rH7PkpSlOmrXH
gxplfveGGMubUBZ81URf9eTU9CHIiV6f54xCk51V8N+yX03cwKsMgf9I9+Wgred4i1yXnZT0vBjZ
R/XLCiXVxtdEWCjbZNyo7TvRUITFJOAGksWs9qEZ1PzTcdZef5a17o+k2xoPjfITnWSaemrlKm9+
k5QErYnGvF9+LTwISuY3xc6ud177aXTnQT2rnU/VKEPMpmuuTnNKyV/Q7U9QGrf/wIRRoxNTAKrp
2vU9OAOcfAlHAYkn3BEoD8bFRZJ3JKwfYEYZLnb1xIUBH4NQ13CddeudIgbwf9AYBwPKdag2bkJm
ieoBOL+0CcQpc4W77MxyP2QcmfonOARxMIsTIiNZHrd082RpvkYsLww32RPAwaTilE5N5OVrZ98N
cANh7SnCkwNimeeMPAmBUEesYrYSedTLj5ijb3b3LsSzPCzq52K9LP0lQ8UBKJeHfRkUSDNTuPe+
OBXeraDwTTDN8b/BSDL9lGcAMcInlwuSKx5CrwPtI2bLDi1zCx2rFkct3zPlONGxRJBXZ8cIZIYw
XM1PpqCK/hq40QaxO1JUz/4ZXZTgj6beez2XAVlf675YE3KCW9HPCA5v7hlyuiU6auO3Imk6n485
iiZrvJfapmi2Ds65x1Hjre35b4m3SXWq4I2N34w1ZaIwXnX9QmwMd4ulhgaQFeDnWm+f1PmWzDza
ab3G3AlG/Y/XfqKTWPyaDOaJeJlQh/aUWmbJIQdeTu8p1C/wQFd8ts4GTpKaQwVD6lGtAOzeapeQ
XhMrErhOTqI16jy9WukoszHGuG0T2BNmAnJ8QwQdWrUh5wwo8yzSj4a45k9ChbL+eSCijRAO0RxS
m7IzXgH2A3HLjU0GReusnPKEvK2Wm4dQUGw1AzXMuelOOL18+qVYRsJe/g08Ne1pZPnM8Re6nbNp
5p+5U7htar9UaLKOZ+JIQr1nMjl1DeBZQZrJp1nQVcJnazMqzpxTvJdcCe9etodrscZjafJe2uSV
XNmFaSUal8BFOiKRplm72uIT0U6JFk4AqWzSjvWeMB/NTWhlj/zteS37az5/R8iKOtJb8wHb0OQF
eUv2VDmu+cEQIBJn40q/La0n4cr3BYCsyUgpd3HboiMae4DrEQ60sjAMKw5iZmPjRubF7h9Gd8sI
3aLdO1mBY37YxFPhG6LaY/mBgW3VH6eVh8JqTl6Z+NZwwJAim98MLhnxAulSG1QriIleqGMLO9B/
Eyq+5pkz2rCwlV3uOdFqWErc/wMNU9FLh3JK15DtcZFrpBBOgwhLjMBqYUBjM69CkzepCnwv1uNA
hIGw33TD+heV+iqbj4mFJycldoBglEy7FfRNLriw4W5Bc0kx7wvuxwFrgLfXAfYb6tjV2N72VgUz
8u64kf9oJc85vV07PzmO3EM8bqtKC6p8eJ6ze6R+IPi6ZCAtOQp8mTWMLB0hdSo1hw2+xp0h6UY2
wN7rZzXq/NyFE6OVLpJrZll08h9qFMTLXiGHReoT/MI5tonRMtxN3EGfkAYarRfjH2tg3pWHlPOz
5D23rcKP1U+1/F1Ud0OJIv0lgCjKi0wpaR8WxH7LQfA2DQ6S0CwPVAVPi519J2UeUNUdqz8LwyOd
4Nw3ZO4Q5mY/krpUC7mlg4Z1LzWOPp0MA+ffmDWvblFus5xm5h6dMjlohrzrZOcvwGaKRMIID5qz
86QUl4IyEZwZNiaSHhVWqTDSm5XJH/yrIV1k2OSAHT36jAlNlWwcPTsMQi5Pf25M99mdmvfO7fYT
wULVoJ66ePFHB9N+dZQd2jzSq1qEPR7eh1wGVhyHuJO3Mw3WE6lPLWZSFQNIZ+T/JjikrGc4lWpQ
s5sq2rPVFNs0OrbtU9o8lxp6epobERNfkmQgNzEhNeIrcYf1kn6anX3MK7nOMRzgLw9oB8XEsOxK
thGPtJvRGzcRNW8UTIdGs6zdyAsmNBV5bhwKKVh8Cly82jEn1ClV44cJejVgTqvbh0EE4I/wKYXd
X02rAP5vvSzR2aDQkPrb7FtJR+TXZcAfuOTWW5dYFL3DGPZy86goyCjuxoq5auQLT5fT/ENkaINQ
uyw0msiRYalnb3h29R+tpru0YrX2kmg3J7xAZEtAEDPgxWtE3xHW33Rr0kUAoYdjflo1RFKpTM+T
g20i0XSKGIxd2+LgEARdVjBcwJQVtgo47d57iZx17LxUfOfo6oOhig9FUj3Zece9iPKJmCWtSHwq
S9e6vMthM6u7pWk2RRu4LkyD421nCh2UiAmtYRrIzjMBakrpEPXUhJQ0Mj69muIwU4rAgWeyE+Ym
eIIKfTFlwGswMDkciETNFcMZYQ7uMjVUVRhWAJ3G/TDb6EqldIizHvkugKzWb80BVsgez9FDKk8k
g+fBgmLIGmP1zarttQumlEdfSvtcF2/OIGhbr/eZZvpGx5PfiI3+aPdmW0tM417RT657cF6SUy52
vuxHiXXNpB+bYI55IDmac6T1dCySBBgHuUr5vJKcTAOqJGN5ztvkrVHN/WNNtYuTob9g1uTl6ANT
h1CLMKLO93TpfRrogQUv4/hoWz1WMtsNI9EEjyyDNupDAxW+k9AObqVyY/NVZnnjjwyx/aAFi/7q
pvw727Je8oZlANSBXOkdYR0hCnKADqDsGt/D3BpXWRsfqgkQgTgnmPoxLBJOFowPdJTSlfKpz8m+
4VCkERzjbcsEG4dOovpTZb3EjxAf8lqTLN26KcFgWscXKkNs10zE3olU5bUlURkh/cikmPl3M7xG
vrMHiq35/6KJE0Qc9s6mLxNroD3OtPn2YAvJfcnpgo+dRzVKaCuc4Q5tn/ZIicYE7DcNuNK1dVU3
T9KKUOooaKD5CSICuJLkbhbqRyyjV/Jp1qlId54WXxeXXX9pY6yI3aWzhmMBfeFCjsVteRKNfdQ4
frqUmcNCOMm3OifxiX7WnQQ5otb7pBn9LQFzxM0T6ETO0IcS6Il2of036FCzmZ2+y2JJTF9yGBuY
z4SZokvvhcsrVv5EZLnJhBBrW5zSSpwjRzwUvS+qywuWDStJopY13D0MS0gCQ0uD/nPjbQN1N5XO
yjLNlTNcM3yRdTmf5kzsbTt5Tav0KOxurXUyAFeDnCoe2bh+rOBryZdjyY1aDqHouSzTZ2Nuic8h
cBYvvDUHCzTvLHi/ZL9xsXNFcg6cMaEjPblaFNCafX+0cLdN1T1eEkD7ksGm3Kk66gsv8UdokQq+
xs7mM3/82Jv5i+bq54Gc3NqzuA3UrZZMm25RGOtzQM5471RnQcV4YlM42BDhu3RskybyUFPCLfRp
tjNz55u0oJOUzJf12L+Y2hAsrfJs0hdCWF73oVscHHNVgQya+HhpLwZ6GExECk2K8XEef5q+pRvE
pNq1Nqq/IR8JcC8GgHkTHYTrNmh6kDs7lZn+M2i02QMmanuMxspNzWftqXMeF50FCUBC0olmxpVZ
o0TVnZOhKMtGGWE7lXT+qgx0NCzujfHTqQ87qmq9FXlxSVVqQnqPHH1dgWiUA0tgja2yUFqPThED
Y/Eg7q7tPmJeR2BBhg6v+aFrAu3r6CFvWlRqPBR1jdcFe9oMwaVMoARKkjv7HtKoqEdzXY1gtPaC
MIasdvcRm+bCbkXf1tT+dK4dGplyLZigRDLsZ+HZq7hz37MsPwPprZMeo7GT3qkYDRKI8s5WXlwc
4qvI0fJNL7PnuaEgRcFC6XTFURqBE731fUMp66/RwvF3voqH3qBhfFQE6dYezx1ZEUgGrJbxYs5O
0qGjr0w+H4/vPBHoVNsPt4Lf4h6eMiQ2lbcps3/jpPvlJEJvftGb9qrlw1PXfiXOS65NbBtoIDAz
OnZ6W/jvmxGDgLu32v2cAcHYf5oeqqhjvSQ0rc+SkKGxHl505L2a9ULNJ8MtVct/KZUe+N43fRPo
2ci7OiX0aHfMh3RKC9Tf8TVPSUVs5KYc6TVynPkP9TuQzJd001upnUxzX6poPJnkakSci9EflhHC
uMg2FNqTRHLzPNzA6SbGxzK7pHTW74NAoyxea/EUjQS7fiiJieEDEXdxKHTsqwTtNOo6nckYqNa4
+8et3YNsOQbKwV+v/CrSF5WXIY939DXBLbbPo5ZcoI5OOgm/Rt+9T9OB0D6MBUVgatU25fdXrEuU
cjzya1nmR+K0m6kTgaMCxlfyxWQwGFIP9oH7FnwjUdMTRiqsrU/NlH3pHB8FPp8ph/lnNJMOUKgH
7wiDkxEQNGMaW6abzYyF1BmnHmwlhF7Q2R+IU/1p5EmfP514OxN3bH+57cHSs3UulBW1EqhQ3ki3
hPPYaQuTF9twFNV+0jtv1NcGmY29GVRzIIoQAS3/nKNttPGiCgMB4y2Wiw9QE04VdEsUvQwlegPO
67JQDpYHMo35pYljEper45La+xRzjBhRT3GCzYtyKVkgNCza40FhWk70W6F8ROb7+HAGPaWLDhoM
EpKuixJ/NGH0Ayb9x4GtTQ0z8MNt/DXL6kMgjCDDGKL4ntfJHTD7EHdQ+41aBS6tDbwG9m2y5KbH
WEUi0VefT3+T1+MQM3YsURv+kmuE6npbzgLYrIne59H+zrnrV4PR/0m2N6dQuRErWnObBzluZct7
ovO1nvtBJ+hjFo/GaEhw9TSSOiCz7jKjoxBC2Xs0GvkKbtmRadBVUeJjvcNOvHqITavySNznqa/N
mwIoMVGVngAdy7E99VV9LsfumEXjemC0n5W7QqR0m0PlXaX6r+B0Hsd/OWb1cnkzQfkH52Tl1lNv
xX6nK3z8AKGrxExZqfJTRy6wRie1l/3oqIukZKKzkwLuWZQvBthj5WIdH6edimmIt89nzNo6DC8j
g/8AzpMBZ871tCccYuvFOhcs0qAaDyh/T3p1rOlS9eJWGQb8Jdiua9OjS5gC7Ul+q1lHUQOjMyTN
wA08tqagWq3R9/Hooa6qtm2PTIF3NJXZwTDVD4KUPmL47BHnhZ40G5oqDq2bBhJbgJOQ9pLFQcRw
29a86ci76izhrQklK05dqkFcqjsVgKHWAQCbXJKWFIPrKi/4mj8mG1BTX+C9kNKOG+wQH7WTvdde
+xQJfqXWHt5ah1sEliGBjXNf0NSem/SxohhDtI0sOok7dtXHqklvmIdF3ct/pqX8GCKd4Wx5mbx8
TRiJ9Icur9dzPhgnQjzUsyzFs927b4tinKXTxuFALNGmy+Ude8NDkbN1q+pfXHXAzwuYo8KYW5BB
ryYStoGcosujETDQWtAlY2q+88GjGl2wxGtL/qx603spzefJfuQUCCNQiF8dynxjKPp0psTzGvUY
YRPDexs01bs6lf1q5uVPngGLkETSwSpD9RsU8aw1+VqDfHPCafQ9SfD34TvLp3PfYR7rCydEO4nj
ONlHJp499PmkeEP8p5jvXtG4HjVYqV4F2Dd54udDzS+DrLsU47OpTOsYEg3EVbXStQa/0fUhdnCC
ahYON6UAbajX3lDfu746x8WXBGDt52w/ecqKY7HMKMApZRSkLo5YWJNWscWKST5MpxLRkxUIE9DQ
zUsMEQR2aN16RvvNsrfyIOc8Pd41DfXXehpojXfohPpcgZU1ifyIvGrbeV/5SDZZ1GN/rXeignIH
mzIoyFaJkCcECl8XWVQy+lvE/JP+5+w8liM3ti36RYhAIhNuyvK+WPQ9QZBsEt57fP1b0J3oUjfU
EU8RmqhbrCJM5slz9l5b34xTepqjCTpOabIkwOcy8txhPczwtHFsrNNHQt3PkYYcqILf3dW/0SuX
CSsyKeu9Xa1DMuw7DbGv1l9ECgAg8LSjo9zjVANrFMj+Emr/aN1F3nNch1sY+4seW4XNQ9JkMx7D
4TijHwLsvhmag9FxcF7NaYr0vgkMrzT/0OmXmWnfgxWnU1tzN2Z0mMUQCTniwP6RBtWqZT1OCadv
6A1F9IIIgmMkH94Bq+PBZmoPpaqWj2lOC1N85XqyZKq+Uelnabab3Gt+Ve4ruIV125wSxkLDPKfx
nicLtAINTYLT0NT6i4aWqCnvCzLvYfrPERUYqoNLbLfrjtY3PFeqSZSApr6rczSfISVH0FBnfaZI
O5DOL5sASnXI3S70E33+svO23YySxjlqALeEl0TTmJ2jcBca2WgIgSIeMiHMa888Smjowbn0xeDt
slTf0z+4ET50qWKU9Di4YnC8aWXu2OfjApjPRJ3doHitwWfjKb8w+UQ9yTcLCHXTTwYDnclzv1za
p5nkzeRljTRt0zTRNcLaHOevPRvvYBxUm158ndG3NA5jOODNBZJb0ik2m9WYPvrFTSPpJRgaMtKZ
4aJbclp7HxjO0hm9rUnPj5FB4o+HgcZRRLeAFGvyEslfc+i/JfDzaFy4VPgUxMeudQ528y2Gr4Dj
S96zl4JvR3Ofkj3lBD57NiOKrFs0WnTUJWNmEqj8SuzxC70YITWesnEccySZE6sM91aFDEZ8G69y
yVTHmQYd/6G2G6pyB8GzDn55AMxy1T3UPH56Uz/4JFSU/H3LOOcAmLyEwXndvQTzj8PmF+EzsVMT
CDNHDl9cBle/+BmC0LZYxB7QMbdZdS4jCRMkqSe2AugYcbvsnN5S4l62NeuO+LF1ocVbD8OCRc/e
FT2AbJqWDEKBi69HxBDK6x8qxwXoQIpO+WL772CBGGI8x9jcG30xxUymUVhVXExjPn3hVwOQS4nr
LxzIfHXPnYKOQQjvyqZlXnFZEip9TU44E7w1o2EuL6V5cKuNkkKc5kMwLhp4EHW59jpAMfrXgFIB
2PNK2MWdhyg5oSVhoMuYeoMlgFEkQ5EpvNlMPcrq7GoEV5TjJpn6fY9Tx2Iek1kVE4wjnscPv6qP
fk5goyId1Ex2pRO8YuPzFwZy4cmB/2+EzPp6evcmZwhY9s8JFa2pF9vGMu/8CQFcLRYSOU9Ac2MA
4EDmJX0ynD2+860p/avR0rNlGo8EvJ31PrwljvcEdHoh6VvZBvZ7JZ60MHtLRLtsKuJPRrXTtc8C
qy1mHo4fDCIrNRxNtCOwdQF/hoRytEjIo3FdBjQifDrDUWTeTyBZsLo3nM0pWHAtQPgB9eqr4WbR
yQ+YzqddvOv1WY5unZJxpqa55WMouTYmhl8GlF5sraKw2cejfoLnZTugpoCiIyh0XtJ2wJ34q8mQ
cWn2iqB7DxN4X3y3zkPVPzLkRUJXYyBCzww6JxRHWof+LI+g3VqEJKpve+M6C21rpI1Ri2H4zc3z
xZBS0ONUDi+669K3D2jNCYoqNmPOEokgKCJ85v9qug8FTt0JYZui0hFvwtEQCHHERCsXtGvsDegj
jwR5MJz9BeNiWRrIj/N4HaXhqQclMETPeVeiUaCWdohmCugEIUxWPKIurPynwLm3WxZDdIeobogv
hx0NIpPIRwe1DjFaW1TEBU3Q0GELOehQE1heKCRIbVtZitmp9ZIk77V1VtxB5FN+c/N4CUtQGpQl
42fQE2oyx73oTzhrb1P5mSFXN8tkYWm4dePNCOEL1vqMON9ovCXOOk5vocO7WQDydQJCfsKrkb7T
S5HJTvepqPPkoHE6GyEwB86ING9vYGjVv0ICL7g4cgZDxDyfdJgmyVzZTg99ry04g66UeDQ9764L
bo21DbyvrHvD5jJxqhfqzEKTTc8REyMSFNI3YdO4IJSuebSq5xLmWHgz+xseja6+ETXVaFh8qyfM
WK5iy0YgwU7XcSBNvwm9YdwdOls7Q7pDG4qe9Vg8psFz1CF4pWOD9EOZ7xMw43Hb2kdaTEUWrUBh
zYgkMZ10Q4HAfwKi5991CeLszuMkQTecRUdnJ8NOUKDbq+qLo8yFnhn8OOz5/qOVPGj+zfDOIcSV
+sPELZ8+mSxaneUv7fZJ2kvJ/RlpEeGpXqScG2ISiJm5+dQhEvI9alLXekyxkiqUrgyjloN2xRyz
jSmLxBhtKn7a2CC6eGO53Kbxq0+WcgItoeheKOesCDcDZXx7toqFZGJSt7d4+KXGT2/cdRKt93YM
n9wACXKzTlEhp+NttmUF2i7yTgmO//4UswYO23TC135HcgS0qcnlvHuLw4Ps3yFpyPEm3ZecF7I4
Oiy+qXZLoG7qF4f2mwsHPdzp6Dd8pp/wrpJlP9FNGDjeFL/C1j1a6AIjhHGSDoejbXQE3AAAmCId
Gir8kMBZ677MkbCylU1M6OtZiaXdZcgtTZBP4640N+TmEULKpaT4zc/6CB0J3o2FbPC5cQWqRXx3
E/i74mb7X/ihKpTQMW842jWWLZ1TM65XnqK9Ni/hyCabB9HdPAywmI8AqtF2h/KzY7gDSaeHG/hC
rgriGnv6VP2pVIcJFZhR0HCRxFutvUhf6y09H9o6BFjNInrYTyPqVhvarb5tOV47vdqN49Y0nk1x
HIsHEq4VpsEo5TiwHtMvlPlu+Jz216I6+44DUWQvR0pdSnxYjdOtdX4NcLltihRjl5b7TOZrbdjn
KOPcV3uc+aiw07qbpEXS/m67b6Rha0mX2EF6l2Ir5VYhpJxVEcmdYUQPsjaXsqyfukqtrMA+DnRa
QD/vZ20Jz0OeTq+VZV4yeBiMqF8qOedSG7/mXAClxYfRmREvzXUIIRt5vD63lBtmoagwML4DMUP1
z2QYf9hC0zTe+mMpfUKQWcZfxwCLTEsJeD/RHfRR0VXNfUIDbgIJmPLa5fFhyuY65V66PT7T6xA/
alTOc+CS4IAfpBGv6J2cnhRNvy4ADCtWft/vQv+oMT7Kptem+OgEjqPoIcfsGFdvQfdea7uQwZlZ
MiU0ZybNZepeNQevhIA9UZwMajGIq4ifh5Vu18s6P3b57wwlkDtZyyp4cZOSo/1LN92NRnHOM55H
E4O2c8UhZDOy1mOgD8eMzTmYCIMhtYT7NVrPabYbApzS6S4aHhv5arXafUQ4TIoMolW/sondndct
Nnwizmy83ECm9hIxqvqy+jdJPhcNMgBXJAfLY9a8+z4XF2NX2NUnw4KTpp1wp/r9VlYWo0nQstfQ
F8i8aAg7lwCla+wqNrpX32A7CQ2OARyvCCGxdToQZvNQqmKlmAYbJKM1aCjC8SDntnLChv45p6tk
dAeCgjguct68N8f5VUWbMH6QMKBz2s66eSuRBGfcCTpmSz9G9kKnQzvg3OagyfkMaZPtPskxXuRy
3zKITOcTOGWNgvSuyhQjRvvKGHNZ+7g2uJZ57i5GdS9RxaR4jCDd740YHSPuBTv5qtJiF5TeEeD6
PjbOmvaty3PN5NHidCLyNZ0N2/P5Ly6Gpn2GRLWfOc2M+PWxQ3zIaj/i538p3bVX+KvKvg4N4plm
7Qy7RCJ7itbMBZH6P/nua1+Xy7RgDec3JfpyYQwdbTZ3HcysvAwhrdG8RdJeiJDVsO8XFi78pqBo
AcRQs5JWKKYTK11a4aVw2kNH9Q7JajNF1C6KgNkiZ5gGtoMaa8iDO1E8wL06+M1GOtz1Co25i0kc
qxaGPTcZwXbJHZyowwDITwuaFeMV1tpZ742sAkPpqmniKxlcizF8FwLihUsDyFkEeKBc7d7Hh2ka
5Wmgf1S09wXsPpqLUjMXuWmtwGJmJFNFCN2K0F3FWL00Rr4lEuV+OjAoWLZOtZnLnpTm5sSSrbAI
COYk1uyxIS7I/KboAytVYuZMHjySDRMwOlG0H0vWcCM4Bm2ylkLbO9JaEQK/VDOFqhRLXNdbXLGM
9Ca43UjHYqT0rbGuK+0EN2pVoj8IWm/pkVlbIegkE0qIOUEbxVOrH/XmNaNToEdPodhpCZPbhGWG
ZkptfvR49FRdEgd7ym0umMQwDeqKsbiYolWOv7PnJ/V2tMnL/NCW7Oej8bss+ws4bgSHlMrhcJ+O
DjgZvGtkARz8RFvZsljUgA/9/pLwaClf21EZ7UNAJyxXW084e+UdofFuR3+H65ahgIDo2CyUNt4b
vb5uMndRcePKlFOa7sc5+eD2xvKo59wPIx6+pog+FtKdJGfAF0ob3tOEkCjMPO0GjZWZirQMNMCe
Rynnky3ZZ8wdfOlqB60NcbUXI93M2K/eEk5+hyp3vHNny+zWxnlE3ILynoHCdR96XtpAUXU7YAbA
W1zokVgomIiXdAoTKi7FjXEJA2UtzBmmJCPdgDEw4YJmxbpKxt+ClfMx6+ADNPp0Ann027EngKyO
2nUxT7rWEYcZBfNgP4rC+E5oGrlQoeZaZ/xlCOjMUDHz1TB6UVhTVKTVaKLJRdbTTEjTo7DqUTF3
3qOT6emmaWf+VhZFrBJ9lZ9sIUMmbYG3aAlDRfHvhfuxKYHyKxg/ls4u6mJ1WMs0hNQXzdxoI6ur
dWEY/kWn9XrnhaXmzVZ1dxnYvtoozIpv5ItmKFUGkx7MEJW3UHPWeZmcC1HCEgdIgpe1LK7Qzg+C
vCg3QHTkWzg34m87Yllb105jLYrU6D6ctIHoqkl/PDtF0TEFyJJ6K0NGW+iwsWIX/uhDyOHAAEB0
ism3lJ6Jol/6WwYJKdypph5vgzsOGzyQ6a2s2/aQ46+9aKmYx2wFW35Ul/qZ2gmHBYSRldZkE7qZ
PNhXZRKehDVCa8BgnK2NgGuVRY6/BIxUPJSZ5B6ZFWLizDPv+Y2B/sWApfCPufOMtVP91RuGeTPM
kVti9yD2auxyJpdRO1mfdFTt7s52FD3kDgq1oksQt4ywOoaBbPBDuI80HZJs7uf+Y2TSfOWxYND4
H2paITltlk7xgr0lWKq09TaDkzNyDV397CuyF6ZRpbdAaxxGGXXhsvR35kkGmgY2sqPdmowRW2Hr
NQBYG7du4Nw4ftChqA3sl4LGontXO2m04zb4j7pXOKST2glGDNuhhnf12m7Wo+5q3cp3U3qiEJWt
owoMTE5dFm8qsnmuMR3fPwTrGP/IelFkObiCPoRt6PzzI8tBCUx/8US4hxq818zmwayj+vfYtjuf
iG43qda2bFcS72XdpOu0DoD74JFCUALd9mRTO+g1dTQ5181QPADZfB7Qxf17AMk/sziUjgrMUrZt
GUoaP75jmnmTnXcA972GboTXuzjRWKVIKkdpCezmD1Ec/8g7MXVsotKVOtHxQoofGVbelPqTwwq0
RHIV3Cesw7tMn+fXaDvW//6bCfUzSmP+LCmE0G1LSmHO3+VveSeZPtopDk3SjMN2tvpgxF7nE76B
DCo2LyKILQIl43VqzCnSWYf1zdQIrwnCdKXsueect87CErn/h4vwj2vOaqtbjs3WDGjAcH9cc4F8
QG9sMqfSHOQjU2IYNs0tTnwsnchYFn+4DnNi8X/Frfz4uPnP/3Yd5JxLFof0UmHBO0Cbsh6cG+sR
PqlV6JT3LFF4tPtbTMaelA7Lp1KImTNGBv/+TeZcl799kTnFVBmmIm/CpQo3fz5rRJFUgTlmDh6C
wueERK71OoqwEJaYuE9GHlS3ouZ+/fun/hU89vNjyWvXXTgKisj2H0FT9M0dM/JrdznhmZ0wXlti
45f6LjM9KP2QEKxyZ1r9h5aAaXfMXeXJx2Fo9pM/XfzBfxVziGHYAgho1yVoHA6jW1I6aD3fc557
dPRsrbxpXxbtmzk8COIJw4h+g7mujRkRBweX1iAkZVJJyVYgtIllcllSfZA/tOa1ZJjKXAgA1Bzc
Zg3aEkjX4AIfVncp0v86fwCCsrabhwbdeUzXvzSKlUkTJU/ubXfp9PmlSx4bljfabss0ZX4ibmV7
5VS9171tPTs8p4JJ5mWgAUuccoRrN4IpFDFsSa5tdhAkbADW7PprSCN/yIvVoDlLq2h30jvovCch
HjkQkac23wXWgZEITeg2v5+YqAw6LwqKHmEgkrJN/eaiEulkd8xZy/79ToofT/JfD5DSTVYqR7Bg
/fXG/+1J1qHLOzyx0FMzg168jgoX7kK0GoosWWkKFpbqy+jQ2cOIiNBAGFQPSBaliygp6Zo/LJ1/
LVY/H6y/f50fCwzPhkjSCGUs2j2bPq/q1tXI7M5jEv9RJaG2ch06glUL6d6gwXMEa0yOWvo7LSKB
cxtBf6lhowYaxfYW2N4frtePdeY/l4u4J/KedLKEfj74bUxrVrUF0wrdpPkYlhxBmjpBrqBJcl6L
TkZ/eMPlf2fZ/SeoWJJcJEj7o05w53ijv92hRAtFrVKoiEPlVA9GAGyi8wbtmFuwrRvPdC9e6Tbk
qOYoSUKNVNnJjSz4P55xHxO3gJeQOaBdNjbql4gTfT6May3qGqSyzkSlX42bTsmSniUcxSCOaJhq
Tn/JAoMGgaPqQ913/XYKYjx9ja2BuIKCK4u5WrCpzIx+Qr6XqfJXwXmc/Izyqy4tjJrDvPyP40iL
OU3+8KD8r4uiBBeDkEWDXPL5Pv3torTRQHknPUJt3NSPCAmPkjdlAr3skoH8UN+eo4c9VcKVVsBr
urb6wxYwP4g/HlRTYY9Vhm1aJi/Qf3+BsdIY8JezbdHKxAGUCIQPjdRdVcX67t/f0R9RW/MzZ/Jq
2o5lmag8fj5zhmPh5Ktjd+nijRIanHwx6adJJu9NQziCbyKaiKLp/f/xqX+7wj/eRC2eLLNJLZsh
nInNXcxclsaLVwrW0EZm9Rwwp8Pjlxjh/v2Tlfgfu9rff2P545GPBiNQClkZMq8cz16+qATy//ty
5HETYOoymjE9jfPhNWld2jVXNG93A94NeB4Lq9LWEUwO1s40aBZZTWu3iaN7PRf3qpA1PVnS1Svg
pq3zl3bLW8iGwHvjd4urI0xzukxny2AJjh6N8COireCBRx7sPTnay364N9v6Lqr1hWbSbJhRIs/l
mJEkXMCjISNbB1hmK0765M/QVmdqIRv+/3AsLn6l3xuq3kYjfzkpik3DadIMuqUvAwh8T13Zr2NM
tWSuWPRioB8xAUb1AzTiow++agFwUL4ocjWqR1978+nOJ/IqnU3rP+SomTP74takTp1CRr85DnAm
+x6zU7IVwCrBn6GzrVHaO7P8wh12Q/0NF3JbB7gCy+lom+Vj6vC1x+qzSqNTmtH4BgWs+gqNLkM+
addvtBVB67yjH9/puXkY6uAYS07lOSkRecAU2X6I4VYlY3LT4/SuIyS6HuDE+GIVDgZqVhx5De2E
OH+LZ6mx2+69vKFP0S4FVGMFyNvInc1E1oLnmnujcZ6qVrxlXbJr6LTZsiZvjXNsxwHLuhVWDX04
Whrpi104JMjQB89/jeMsJXuxjN+e4zGD2LngV6OM41S/0fJ3s35OyvrQDvi+KFsJ19mMwKutmEEo
M62xDq+VTv52V9KtIrImNMDf3NJm2PUKBXiz7gQN8Wlfwd6WwCzIQ8iQtufjgXTIhfBfCXpC6T5s
EiqWVMx4ZoKpaDUl8aPJKS8oGEgiYHG66kB2JR3JHgJZu2GWOOgjWuctrUWHv9CrmY4WLUP7osPw
auy/SFAO/P+mscDB7nLrqyewekIH0bzY44fg5urVUwTqeuz3EbAGV2Cg2wSMoRzyC7L0s+iAxNP/
mEAMAFFfleNvl8o1x2NrT+82hG2N+LSENuRoXvjemnlIsZrTTsVkSXLTGB/d8RMgdDxuCp13DHM5
Cy0F2lK5+MIeJCkEMrjHrLtIIjQMGH36FHkDLrQcs5aN2wJUZDELGYPvkVwe2XPHH209PcaoHxY9
OTGku5d7i/mNqCHRE1ykvkLtPDm3Ce6CO+vWodMwSmUWotUHvAWBv2toV8bV0gzfWnIXsCXXBkjy
i8oX+nALmaAokKLFd6G+R1NcQty0jWddGtALvrYakFWNyW7SaOhTrhf6Zx/ROCvjD5rmSwG4w+2y
1xAk8zQh8QNXRDSFnIc0JbVljYezeZySiPiEcFEE166Ur6N2jD2SFx4LsdE8SKDNMbDfhhHpSrWw
rHdYLYt0hmn3n+R04Ukox0OJg9W9x4lU5veVlcBAX9v89Al/BNqZkWUE5OFdW5kLKyoRJ6H8JjrE
8jA8v9rDpk2m9aiojKbbREHsOAl+mbdRVcuGjDCsDRxEEcg13kLL8ZThKKjHeT5W06YzSYYi1T6r
H7Sv0cahIJciRQ0dfkzoqgcmf8I58NbND0sTvjJOCUhMtp7q8n4szlFzipFKq4YW+QAS4QU70daL
pnvNnY6RjYl8WTUZuRwuDzVjiNGtNimgmOAP1dL/qGeVFMpwJTul7nAy+u99uSsmkr6pEZe2MFvC
wyO65FE1e1NkGJYrJ2ZQrVGeILfQ1H60KICx//rBK945H2FFk4s/VAr/czNzHXoCylWOLX9UCmoo
1diFVNiGo/enDHPJk9kn/UE6IbbHuuDh9GN1+/c99J91qiGFQRYwp0NBGPCP83BHaeJS7ztLHQzp
xpvjDPtGfES6NHdh0H3++6dx4vznb8kHWiQPcxDFCvKzSkX3MKa0kDwCEBlXhNN6Csh3wGmsQPVz
vot51dudghiN9Kwkrf1YGOYbpf3eooROR1TL3q7BKgAfzYjwo9JZ9NPdDLP3s2FbOLDPceJZ+JMG
nBg5vmoPHUI5rQh/xNRBxgdyxvzYhNcEEbxAIVBAV/KRb4l8FSgs1qFxsGYzNIUD9ohRPZCayhrE
6g1bpWTYrTOycKIvoZ16MN2giuEtuMj8ce0g1YnpH+qKYCEPYTHqCjmPZHAKs80q4zUIoLWjMnat
7xi2QpMw3+30p9LjzWJndhMKNe+WU5j0Ui4afVOW1b5uonWpB0srbxZOPvsuoUccveTJqgBuMfa2
yWpktSNDkCuYcyXQjQMYiMAAREyTGQD7dPgMTBhq4Aj0OsspDZLocOyWZBhIxpnJrHUr8PE/QSrQ
NZfFlx1oFDRTszWQlgVhDi5ZCS4Xci+Q7AhdrDs2ObThUC7qRUIQVZXpq6x2dpIZcMQ8qAj2unkM
8y+HiIoUe6JvYakBMDMcC/9dJE8CLzo5Yn3cMLJ8gUdT9qfEKrm1Et9RP/uuLChdpdUfB3Ebmm9i
wJyoR4wRA+IRRIoiQh0XGTJ/FX3OwJaYndxlsGZnKFgilGoMNqTF7HqmrV+cFKADXEEHwnCbgYQP
kY0w3PR9ZOD9a8ZWbWpriVGMFLqVY7OAqnXmDFt0ykBc3ke02sT2gcUfqShb45ylONP1jeXPlNg1
ecKLUtwC/zV0T42OIwpXeoQGpudvd8X3lF4JmF84vGbG8Flm93EVzMhfXFu/DFsiAjbIGFhTJzK/
B9yz9uXvJPjK/HfV84TFYFA2JvbH6GBFNZR6ZHAY7nR+ZVIB75rhfXSevAFiO3EYHdKaUd7laEFM
vkGsQJiOF8UIWRKJM2VfBgNpb/Z7fzT6S2LtabMX1n3YXUxk57G1YHIG3Jy23V3qlYCKPkKK4/FT
0HrPHmrxNiAYCWw05e/SenLxT6WUsjgfJnzPUQM/o1ghjtQi/LVVReHwhGMSaM1Fx3OBMwTJtwDn
sGnzVdQ9295Gdx4S1FmIj5wYjF94SutfVfGE+qWy+HGMLucxdG0WkDTRR6NCdFL0mnDu8u+x3Brm
GWCtjgg1HHcDb3pdfXj9s4OtIvkO/HOO894OVsgAfBwLuK7S6lkzI6g3EiIMckPzjpyguwiZ7pS8
jpOORoOIE1jNMYWCYw78Zx7cdZ2/I8CInK2kywHjyAZpaSTekuhm1M/HnLliZJ7s5GFMGKEzkO77
lzbPIfRfkHYtrbZb5H236uShTklcQ50SeLSssKyi1E/ORluSbXljA7rr3VNBhVgO6bpALme9MnzN
NIeYOhzY5j5H5FJEj6GwsJ4vBCXtqDJ8ph/K+BUwYDFyFKrIc+ZoBXLVq2bc9cbBCE81uJguoUuE
R44aI0kFVqttKT9yqixPsxZGgaU/w9VhoBxABzM+1PpKNz+UPNuzmC5aUZMkKK8b88rbdKfn0DoL
3EDaC2x6E+EN43uz/qWjmLGD5xpXOTIHWgibsf2OA6beMz6PhdFLIRm+RfXECgJHxbuLm2+P56Yl
uaaYnn1kkrOMMz41/lHC9UzQkcgMIuwG0qDunG1+Ro7CUnvXrZ0cXr3qhVRxBJQuyU4EoDK/6DbZ
eC2dVxoukUwwmpJlo7V4Prs7D0Gn1AT3chcKtQ/rKwF4644hTVu7B5M5kivWtkG6B68rxW4PM157
66JvCdW+xFuNuLMYHobhjIgdcyXIEntpdVfkw3hEWXZhceBfXwiTg0HORA+vs164+6Jjoh8iYsAl
rapp3XTNrtMRCcLKHUJF6QQ3Gc54ezNQRUT6IUo+TPgUjMG/lCPRZtxPfX+eEJUHINnbWaqDTkzN
VBkdxrL7UTNKLmGWKf1RsYw7rvYkLOOp5RAXNO2dDRnYs1954o1gJLGRVqJ6rIDFVC4ye41JfcdD
zDsziW/A9qdK4g8cqnksi1TPPOkNZAeDsyJFkgjig5yYJ4qO24baLYYGz8w1rJJHMaRbXHFEyR9z
frqOuZXboHckDKAEIa+ypmNrc4IzmlM7n23eAd8g0VAZHascysqMi7tTFlBLfz/O+gXY0i5/zo3k
q+FiJHTC5l8as9qy0TZT+mF3LwLJQlfzUCMGY62X/bccjr75GQ6wae+Ft2iinUNRawbEFxkbiaNR
scOjWcorgb4IqiJDCz896h3SevuiUmiy4UJx0hqaaOVqn1nzKkhaow8QmFB/UJBH3bc+SFisDI/Z
hTgMJBzOrQ9C5yp51ebCAJ/JFIPKZq8ctd+a2LQGcshbXMOTDZHV3ZPoMk1bq3iOxcXkjZXWtiNw
bS6LysdBf7E7NhH/bI40KpLp4vm/PTZ7adZ4gWgzePVVCvKgQQZ2HiK6GH9QC8OL1cKAg8NSH/f6
zp9uvmIfQ7LVvjRWjQUcCy3CElPI6yjHpx7+i/5r9LGo1S+F1VxtVF+FMe396Jcoih17Ov0NzL1E
W2PHbL8DwcrlVMigChUfDC8+dXOul5e1XxHGlKaQSxOqeuniq+oeNeFd2/ShSTIOX7ChUGOBtmg5
VRCDexdh5+43lX4dMUEmcjGhDseknF5Vva7NfcS6UYbY4zRU6QigOBd47+hREDd/kzVE7DJ0lAav
ihPGaAJ3gb7OANu5qx7hU7zqghcg/GzymwC5Esuu8t/c4h5Xyro3ILcgJQ/gvAQJi4b33gOPrhXu
/DrcN/5TkiNRZlkxc2eXikc7q/Bm5osI20OVeY+qApbUadsiR07FHkbaJefMl9A+mwiiG3wShb2N
jR39Gc97HdSHTE4VMOipZ0Mi1JZRdBCBNZybObi7MoSdHSo8JUkRrbeM9GlwkZn4Ksa9Cj5mfyt2
9cMol8rsdrq9ldprzxQpgLQj6LvGOeWgwiKQrRqmmgW1LjKF/Zh9d4EL06NE0wL8koOfji7RX0aM
6XGEYcmPCVah19BRoxK/ZiYHVwKiHpGMJgjJaJ5YAzk/8brxwX+5y3wsl1HHmqJdlfPZtw6A2fmB
O0/DKuiBXGQ5nRXOqoQtJ29++BZq3xqkv4jgUPdCZq/ZfHnVU+hf2/mNYj8U9SadZSBQqnEffnbu
rnbPcqJzhYyGGI4MjY2Df1YfjlH4XZW4qnZ5efSGkjdqN7Kwm4QKYRANKX+MkZP/ZowCZIU7L/JW
HWqtuDXfEU2QN/UlEQoip5Qbz8i2YG7hiaCLHPytHL8a6R+mJruPfFA5IuqfRd4jsejXaUwQZkUr
jGDVmuzGLVZizL1YFtXvqdhaxM6NfnM02Cv1CIcUuh9gWUw74yPkyorcaCTQdfC7TZ7S5NELfnvF
zPQmOPzUR+YzjdxDVibPMXWGO/txOgSi1os/PkTlU1Y9BA2hbb9GIydzZVolOkWv6a3pCU7IvgwX
owkWtwrmvNB/pSNRbayypjRW7YyWMvhZ+XuR4r1N9FXBgsOIC1gYyI0ZzaXlBS2hWWEZvtJHvXMM
VLkz3gAhdoXQzGwBFKCLCIP+CKb6kNQ7wqxwekv33uvBOE47QeJQNTpni+pMD9CoJvUlDjJ+1dsA
ezhlfqcPn4lzNsL3JuAxax9BLqP4fu/09zoo1mWL9BXxt7SC28SprCmrhRQu3c2b6fzqSXXQdG41
rdibMFkL1rFxjQpaGMucnsSZVWDIkDOsBXZDd4NuqjKZs12JUTJt4DqIg97j4lE6Cw2CrFzigLJp
45LxXcAaY/EwAQ5BSbAWyUdQPtf2bwbXIaIdoq2Mg9ufSXwovQf04D7BlmhMU+sYzmylY8RTWUxb
1GpsagszWcjuVbeOBq1J7z3RD1l8RA/BKxR0cKjrl9baN83rZN+AS6rsPNNFiQST+VsIhEB/czq6
Jlf8U4X9MWYPSXwxAVmwsLEWas9hvmHnNOcQxauhHi0Bd2LPq0H2U2isvXhTkOA7GYj8jk65Vc5O
R8OSDqtEvQW8I/ojij4SPvGrA4UJ7Y9q3NV+jk5jQ8wEwQu63OP49ZHfBcE6Z3pNnR4gkYSTkbwA
hkzM1wRuQGXfj3g1jY3XUF4uS1yYgmUk5xkqRnPZ18+yIl9tV2DTJbGn915ku/HKcyefZH+NaRxO
1zpY1ym6Tx167iazvgz5liQ7B4YT5zDziydbMm+UpHmxlDV9icpoiVCfsBKOOQ8D1nsksjWH/JMG
O5+8ZnXB9p8/8pGwmIrxTqCDLWloEiJQ8HybKzXA9lqpDCo2ptCTAwuIBXY4IdDykCaxUzdncBQe
2znoGmouMtWhLfcK+OhLa2xHsczIA+x3zfAdhCsCUiOH46+Ilo77Zlk2/rq3xvs/ys5jx3El7bYv
dAkwaILkNOUoKaW0Sjch0hW9C3o+/b94Rl0GVbiDRgN9GkcpiYr4zN5rH8KcMhJ/2661SIncmR2X
EpG2TxIg4q1TnfghTdV1w30OK97gFdZRQ5lCVPKBLtzUwB/vOaC15wSUSal9BcPGns+BetOnV3o8
2qLOJInkKMcHPLWBfe5T32HSnR6aZB3Od40O9uGDKT6X+vg2zA/CfDTjw0KQKEh9f0NUm2W74Lvj
SQL8h1EElxvIe9G/UptO7t5t2FXeNcnBFRryPe5DAGV0d9vAY57+QlRdQ5IQVYdp0/iDeNqIL0Qz
Qfoc9pcyW3aHRwNCUp89wRbMIi5inx3bZD9AcataX03Xc/ek6K2jrVvC3v5vesw3hXNvWM+oR5Fn
mhJ++IsH6y64tkBHWtsa+tPaRt9JeAMpRlY6gxeHqQ/Z4Jkf+NDCgguP5JXJDqzRsiW5Axw44uxD
ABZdS/HioB5l1JbuEvcxrB/ceAtTUBd+NeGt2GiI2YuDbtyBJGscqmso4MYOGrE1I0K96i6WtSbe
Zorhgaa+AbZUpKxzCCySd/lABgGjpAw8irFyUeVzqmToisdVSrnWV+ds2uPn6/NjMJGptBETarvV
pPaAyWz3bObgjdgPzTdq6ezSZxeXI3LrcXzQ5x3NU2VgWv4vsnMAY4ohPLsEZb2xxb1XrinNJK7A
rL0zil1s30mXbONNrh2KgRlAeGysL0kN3L8Tn8yn9dGaTwkRgM2RorX0XsfyPymrkREJTj4CXxeg
N1qL/lrA2M5j8DAYEp+c5KJ6ChJ6zBtmwDXZ4zoMHtqDfjxylqO4WEpRXbujz3flqaovZXEywxst
OwdRRkf3lVFiM71KHL+ulmbhqiCcU7ulQI/ibyvYeRnxAH7Cb0h7RLbeymQtBibD4XXibhL09u3w
zH4Ki8eao55QOXiuJNjKbuHDzCAgzUbb1PZzT0c3bUBqme4htPj9o91YxWxIUtwnw5EJHbO+XO3z
RTDPLRB96/VDhGQ6fwK85k5rF/QKVGSG0CnogA2/AEoL0gMTyX94OOr24HbrsKOz96MBbEZ1xZoO
PAihJXSQW63aVUDzqPJQeuV+HTzbIY/SxqJ7R1PJjF2/DsXOREBOt2ztPPfKAIL/qcxzqU9XoGTA
KavXAWwIEoJbj2bI2SLvH7Lj6Pqs3xRTSnyE2WFoNqN6KrIvD1kpTcGImnEbeQfu8TVzUFgIcrqz
rMcIwMn0QkUpXARZLwCxSE0hFVM397F3GTGOGtf28I4BRzLlRoTFU7hC2suBlaengd4yLg/SeJTe
41SiiT6giey1N2Fd2/HFKh+4OfLYT3hD3B3q5PUfJhFWsK3Gzq+0mya+seu7ujqi3gdeO7arpVZT
K0VR5HSrqHuIkb278pBYDJBWuXNy1KFyTq6nrgznWOQvdroV3GA4xxlP4i51ffKgrzr9BvssRZmV
Hmyu8RkBtoWenHxfwFLerSU/24ST+3bJD3bx7U3nwXp0rM24eIPzDwUK1z7OUMvyXUBjYb3044PL
LHK8mzKMd76LpHzYkGYteGRU8eba64ZRZLvjy7dqkqFomofPkskWtff4keWEdL6K4r2Kv+LpjUq8
zs/l8vBe46xSULlzUpWBflp+oO9FA0mS08neTupg1c/DtNaNj7wiHDHbNs1THB/YKJVyn7hHIF+L
ZzLwZ8FCiOklwV14GKlscND2dDvyLQjhLK/N+cUWDwFWEsHvxY/hdeNXjcRHYOyWvLhhN2j4fA+s
+EbtDW4YACv+Iq96aeSxl/eO9jpFn016vQhJSYFqd0qcHWNLJlEgDygYZtZs2sHmn3bn2Vwb445W
RH2oCNvgzrL5gNeY4+cbPP2gTjr2Rvik9OGhte9zZ4u5ixU+OuytV7733T7x9lPObPuNNQzFT+uc
lXgp5clozjoDfNgmcfjIo06si8EpU7BGL4p7ksz1ESvuQpiOq6u+88v6yVzg3jwLInxDghBF54G5
T1au29xkbLEbG6zGOeZMYe09nn/ZrIvRov/fqZLlcrWbefYyyfp4JYNXad0M+mHgRZz5kKFb84ZX
Mtby8ZJ6W6t/Cu1j4Xx0+sUcj075Tuz4OvQGsKGrWe768cYKQsD7l1L+4DygbDd7xkq4M6aHjt7a
0W+kpLR40fv6YI/DJoANU1AzExk0Xgzt2vAWDtdKew4HKpJ9KC5N+5GHDxGVP6DdOn9Ic+gLTy0Q
KTLE0KR5sPRNEPgErtgENxLrS2w6pz/CZMY4QXVp6M0niNp+WtGG+y3ksZIBZEuWKFiCjTccLbDm
88uMy6K0tp1B746KoJK4FPzWpppYdiI8SxOHj0kj0h+Ye/fGa5mAboLxRLAko3mwFcW6bmDGIG3k
G6ntPYO7ZY3doD1Gwuw6EFvBPBwbN2YMvOva7yy5R52BVsWJrjDPBzMrVr+Se0PfJdk+aIn6vMzp
LU7QDNdelZzD6tOa/Rzzexd9dOMPMcNTqFeVuK7qR/qPmUlmaxIucDUv0709EveMWN/4mJNkBd7D
2BFwJcUGyIYHcbwK6K5vQBByLw72maTUHiNydT1kd1YP1Hy9IOjYruoUv4a6d1lMJ6QjoXBYjymq
8RVr93TYakwgqvKmjQ8RAnKIeTAkNfRyPFf0Kc0uJosWymTkF6QwyA2bEwB9YBAOTncOTW6gXRD6
EkEW3IPxlrfk4BBlwqeal8T+inOukHWnrwXxbuK1Ce+G/p2cwY1Fo09aVVnf5fm2xIY4Vj8SNu2O
tgth/g4MlzG4Ja/0DTTCM4vt6NiUt253G4aHMtx5MO1sYh779RIeXjyVTFgXGaKD+wS+kWXBHOQw
T59rHn5nW8ujckE9gLndJf2GEcfcWFdEXOIWVlRA+UGvdoW7gRkIKwo4MHZKLENvtQ0y5JCrR49n
MXCvlk+rndBejlcMnStx6rpnMsAeQCAhH9mY9SP2G+KNWBA/Gca7zXDPfGzlgStzIW5orLrwElLb
8YjeMPKP4h3SGb6MUN+bzdGWvmZ/zygGeNzDqzA74CwspqMkEq7w8+IIpkyRw+R84KnDFMRk36VM
HZsJNzMFz8YDkgZFa7DvTIJWyoG1yKoNbysIGwKtj4/5znYJCvGt8tia+4KVY8kDCabTYbvjqrOF
FHRZg6TuCaGQBeKoyC5GvyWk9aqRP2JykkeifkHJaNeWVa8K42C4JyV8m5nfsNWLGwY0FRdlx8lU
mEeko6oxXxNwQTo62eDeYtZexBdoB3nph6a9NWYa5ps4vIuYSAMLLqNjioVP45DGX8TIkpCssjwQ
1os5aA2a3W3gzpGXvhbIVvDE9/RS1W1ADUpkenfIHLx8WB2tPdG6ZAJehfZDB8rfqQ7gAxe3O3OY
ISHJFOwPU9HKPek5nfp33/H/e3XpY4v2UkBXLxFd1PoxDzg2uGxwR4UsxIqwZmzQrb3ohy4uwXy2
9JeUHBCHaO7MjcDGuesyjjYi7HDAP3Txg+iIkQP0r5LvrsaYHBLS3fXniBGFKtwdj8Scwo0HFOHU
YL5PJiElNRaStZouk3mjwvvS2NGlJfUTj7XuvofdwV5aePb7dMXhB7GLq1BywnUVlTf6MI1rK3gO
m1vduB/tF9O469qQddiMJTpZaw2H5XyDfx8scxG/hczgAu041/za2xC/tXka4pe2PpG8rNqHVBzr
+Efr3LegjF22LgQSy28GJ/9ddNjV4cNw05ARLgHXwnvUy8dQnbLmq/beOSImEmEAaGJktVjCXpgf
mTMvWGwreKXmIzE/JHjE03cFyVNcJworT0W744DYs7n0GQvdxHTqlclq9ZtCA/vD2jF+kEtXwO0G
6nEFjQJGGtakTWrdCOTbUUfWpv1d9gGZ2d6dY8qHctrrMjqnpbWr2sNgQGjIuEf0EMtRTTUTe3l/
yckK5fbga/zMA4HRuOqhb0xt9zHJAAWJQp55LaIQsqoxUDTKZS3rNuCmyrIklM4WoQ4Zr5akxmRD
2t+6Wo9eahJeeVB9L48dfUa3eNWznendkiRF1GNm8jhahLUULGZs5urmihRCpls0+E5dfwNE7A7Y
v7jEWnTn4IUs0hhgxUAyeyRZmTV+PK3HxLS4u0oHsU67HeV0tiqmpMVNY+z06KKxoCuKhbmycr1s
Y9PRO7H09YzVhP0jyz4jNPcZtpLkys3gf4DMMmMWbSRpeR2jpxZ9UsagDGPRWjaA7TQUNSaynY/R
OU6clUJ5R7NzdfojzGrYxrXO3sDi6hiShYJhIztoFsP2hNYWYGHGu3Td5wDnhJ14fhJ/xlrj85Ru
8plIdt4s5i+ab5L5ym1p2h9tTPkUnp2S1Y7Z+m3wxKKtWP0/DMjo9Ry0+wKyRARUwt70d3Pz7mm+
9y+5tFiUmj/LZH+Whfwix4mI49KzgPm3m2jjpjCmFr8dfLgoNQGETPB4qrixXhyNX0w2RnReiQI6
YTRV42NyXqz+rVCnv8tVftfu8ke50gEkpUt8RL/ISz3PKVySAN113yC5602vIR+mqHZsjO1/6JR/
Mcyg3eWlPJPJkGNbeHQWbe//6JQt4i7Syiq1dRi71ApeqxGKUg1vf39DYpHz/Poxo/bRdVN3kEXr
v3zMYFxmxOGVtu4lXvNtVxdauFJa3qW70RLRvWJFd+cgmL6WOotmorGLtZ5n4YfnxMY/5Lt/+HQt
3fIMwzZMz7GdxcL1P285wtMc1xXSI/Q6HgzJeYaeQkZdZln61T/et/cH2dFPL/aLzkkHLOa57ZJd
NDL3F71H/ExoEvM2EsX46WCGTbqcWCZYNmXbfjeTItM0vO4zuZFQWILeorIa2XCyM3WU48O3PBOa
uvgdOSe7hFCBfgAmUoQEL7XZ2g7tg5tTe1L1zUBf80/BXGq2O1i+n1IyXQ5s4qdC4knT/lNS3sVt
vLPDcieZPXi52g56CfYVihjsWAERTzMfibJktHtWCX84qvqmW4ZQWF5CJq+KBt6AKALZS9aglx9T
u6ZAH3a92LfcxottNFEv0JH45eN0I05JzwFzsjiM4f01BOEUntwVxqlXS6zns45WM6HFjJp4O+Yv
DgYBa2xWKR2mZMc022hRKCsrFCbJp1XZm5zwOCGSo8buT5KdYI63sRedXJ0hF6W89Jgg2Ba2HDgo
+NLX8PoAqtClsWR1UX/Frrbpgm8z0Ddjjl6UMS8zVSgX7JBKOEKgolsOiJHRTaXerGhcSivmGiNN
69FmR2XYSHHaGwOY8EZvsBki+x8cgBwKuaMB+ytfUJes72BDMgJRac14iSWQaW5C6r8xzr9Qdm0M
51on9l2f1VMJGPlK04H4AuRb0ghM4CohnYoY5FlxfdF05ndFPd4YYuIrSpc0nBxIAHHIj3NMktp7
0Xu+rQaYKvl1ozNIZ3AZqIG36dzmKF7arH3POrFs69eqTzaQC6IO1A/fsUGN1ubdWW/P7dCiGEMP
yC83wlZTvOD3XRtdvEEyuxV8VKZrbBOm0hk1A0A62I0k0oj7TPkaj2DKGrGsqOwXMz/hEf/4ef3h
9EI/6KIMxvjr6uIX6SIVVu/GFQelqgKX7jshO1dhtISrBkCjnUVLHQ4bubYn/T4tYCr0LVBI20J3
j2so3XpT2PiVY6VPf//LHPdPpwweUFuaNmoNPGg/nzIa/WnJto5008TedwHrgN68liNqnSckoDAo
UCzdGYweCMDTLDQeIzZzsyLlE5U+6JQMzjJ4aaIZauE7rH6bZati4gGu0bw+a8aTbuyDCljFtPLU
Poob3yDEolAABD50isJ5+vBIoEYJJYp8RwgY+Ukwj5fwy2D5kIirwISMuF47MPkNsYpTj9FYk+hr
F+eSSAkUhw3/3ff7HjJEQbxDW+jbkH8TueqUbx9aS3uRrdtebh3FqoLpt93caMLZUmoEYEtNBiEp
gp6FxeEsoKxOPzCEbkdARjCsC+SJtr5dOPjV4oOOUWSz/KgBjJV2txoipmgxYp96vEVz3mcfKli2
r8W6V+x/u9upxF+QITMJ79zp2uzJeZ8hD/B/ypaECSx4Cf6QsjoKOA14h6oxOjhAsQbLXA0NSoUF
rxzAZb+KSojtJtxUjxnaXkw7YjdN+x67OJP3BwefUES7Fr5Wo7ep64fauWlIXImHHxIwdsm61Qze
3Lw6agj/qsi6JJbDrhUWjTT9jgHwWJyAGUYm22myAnLrIzHoSuAuFaV3XFa10NRDfOwMHkjRORnD
thzvtNHxq+7JhY8a2uO60H0SSHIW3Y4ADOXs+/qkcBQhjKE8cNmMsjCagbKvQ3nUbLzQ+AUjc5kj
T55cm+Ir8uh45/C2YKFSdpeoCOlaLZTVNMCoyTv4yVix7qL6LaVjzJxzqR1F6nfRmwUUxympYd23
hnGXpYt9Yzv3UXFfTRM0rAKjabCvmpuqUhe+kSB/0bJN4d4NXnt0va3iE3d7ZELyNkAX5LHFcq69
7wyYY5kC9oo2pEr7FQI9TuHQxnqOZaAb75dI4QpdDYIMC5Y8ijIXdUnLkpDejPWAd58YtOHTjYfO
s8FZ5cpLS9QwHluTGhQRXn2oJDPKYawh9xHQW47kT2qpzbKVvJCR71hGx04XKJ3DvUQiIwewduay
GMp+YIZe5fI+k2hCcdgohHxCbC0m2EH2ajh7y8AVw1DHbwXRZOS+ZJPNL5nfS3IDDZ3n7So3HzDM
6OEPly0wx47ZmyiP7r35lSHZzNKqo11x9bWOOZVIKtP+Mq0vMrH3Erg5PS80+yuQJVcx0DrBmtQd
ghevadaWGW8TRVAmc7nO5u6HtaQ4A7CFyGOTYaWDbzuofez4MVnlOvWDWyMndIkjY9rigqoOOFOe
e8YECYLgTNxUxRcB0ysyJdS0CdFFoh+JkpEIVmSvtyPBqzbmmyJFGeItqlO6nupxrB9y2ozReO1y
jH8dLgAR3Cjw4wXTYpun1YZfBsk2RDdpp++zfmuRPxaYINE7PAgQALfN8I6tpG9uRI90iBXUtFbk
EJSMj4qGQXnBLfVSIuQTlEQaWpsc97J7dIKboblfItkFI4xF/RRaMFV6umAg2rFcp7a+M6oP5aaE
GIr14p3xAp4rVsBR/pqmtwayM9SMeFhaP6phySmCuFh8ADAleFTP2a2b1xhfht5lE/jqFJ8AojRr
T0hHCmArRM5Ws8VQ0BZAJHDb2t0xNNIlrP5Kae8WigM1HrmQgMLhW9WZ/UcXE4uIJlZRvrMwJbfn
CUF66aAD198n8SEQGHvdKY2vi+IgRvy2yBsNHlxxyLTMV3nNVBg2xWztoxHhYT1tU+Fc4lGdM/G4
QERhYG7IWkH6y4RnAmBioUCEz2OEYPANhcD3R8MACMIxEtRtlZ5txGG4OxmeDPz8kIygkuHthPrZ
lHBf1GMEvLinlMt2xXA0JDvKmXiobcSQPnTQcKEM6LNN0n1NCbsVTKcHiLJkJo0hgwZGq2yN3F1U
7EZg5ZYlUa3vc21vhWdtvlRoxGPrnqDCAAUUk3PsYuY+6iBoTYioymtV7xXDsUlGpwxNSI/GQKtC
hM+vyZj5GF6a7orAY+Z1sDiIut/aRogx29iIGsgvLB3rUqFtigr2+nBu8asVw2kmnyrMfAfbKF+F
rM6k7tB+o15nu133pOB1ZEG7iOeSz5yIoJiawgoQtbPtzpIvPTqWTJty3KrYh9ZVGLMjxCXHJL9N
bgKoHBpEFSP87Pv2EKuXhFWWu9SiyLUW4lX26UaGb1ElZ8xSEoHjaCZlF0FcikcJiAC/2XsqkxGC
RymZAFZIqe9wWq/IjNguO4TZ8tCXGgvjkGtoFdJXTCW3GsxNkXC7IsLRmZKSul0ewu6+YXmhY+yr
2u+6vkQGeSPRtxF6vjsrZgOvIn8Gz6zpP4bqdpC3bfoiwL50Hcl3wGHxBrEuCBfEJrK6mLieoF/1
wTmK9oIkwHA4cMWhJhrzTd88MDieGMRA54n5vizdvOu8aueYn6lidSGQzwA8Sw4xhZiqCAhIn3uQ
GFGACIgnQCp1mUS0Kurnvr+YfN6z6SEmIAmj9rvwh+Ue4+AHIQx59h4Bip1hCneCiy65hBTK7eKg
55nEiJk6LMo7RFPiLjIExM/7ssTlj5gsy8kdXQw+pGuVms3l+y7YwuP52WTBrWDs3jBUz6pzwzdi
IEWA3RvES61xHZVkKsVMqGJyNkEa9WZMm8OegEARTc/2Sjxk0MYDjGsjjOcBCjQ+8XYk2DwnQWfp
bSzjQEj5VaofG+ofHInWKA5Rgn1dPnooVZegBXOifjV4iO18XM/ac653RMOoxSDJA8EusDpIu4Q0
EAF2YlhXPAHIJnQCOOh033U6PqLrzv70EpJl8VwSNCHSD+i3TdPzmzrO0yNCWKDPZz1LMFm0R6Ra
+ylywXuRICLifZ1qH0Efc1YP70PZfxnDdeECx7K+0L3lSPNDSm2XcaI4xVwI47QH+IT5C/1TpMh+
dtyPgRUPbs3N/PX32vp3uzGeZlOX2IY8nbL/F2t13vdz7eg1hZ1MGQklwr1twqzhQy2S61jNBLyF
ovTLSjP/QXf53bSEd8tYBka67rim+Uu70QddDdsJWsWkBgQcOheeHaFPs5WX+WViyu3f3+nv7Q2v
h0COMYVjmNL6tYfAUxc2OfCMgpsEb5AumRoXHGZ/fxlD/+ML0alYjmQE5Ni/DJwY0SdWT6oMQdcU
+nI+VERc6hH+Ycc9oqrCnGv7aRx8tlnky2R6kuGdl/WvoWRvZWvibOr12gqX4PYeK1T4ZRo24L+G
uQTzy6Fr73rbva/iHmMd81fLmpA8gng0lQPLsf5okOmmTXkaCaINu+xGQ6PQ0540ABS8sNoU2kJy
zVeF3X7GET/gsNtFZLa4DgE6xcw4uSfiGAW0xkZdAPLUcu0REaivBv5bDSPBpGyHwmWLdd+WaI37
l7Zj35IH8qNIWU9xy8wy9oE7S4ByJFTOY/wZsW7nk8DsGHGvZX4zWk9mTIkvyQTMbuGi7ox5of06
t0XV3uTtmYG2CoND6iZ7rjG/6Yd9hyC8tCww61O6dfD6zgmcotRgndGde2N8gBn73DQQ+GaPSnYC
ro9soJ27oyMT5gnpl1vjOesXREDmzbtaz845VV1N1nRql7ge6Zpsdp7Qxxr1HRjZOmMYbIBy6jm8
A+82gd9qEMbj6NqV1jzZGLMMPQNXtk3rp6h2PoKZPX6WriWL7olOPQ/8Smhvlkh8YqYeI0xsQYro
doAoMnjXSr0E3YeDhhmkyE4PT6WGdwraGS7uGf9OwN0pSZ8kjWgr0/ShY6nOKRP9yHJ5zEM+CVK8
h+hTd9nQeT4JUtcxDWZFjI9WPs9J+hlnCj2tX2r1cRCfQcIypdF9o4jvNJaoldNvlLdv+a675nsi
PndY6j4kiMq5sEPyZ2YfjWngnZDAQl5ykMdm0a3s6hK2z0PqsJJFRyJBy6HC8TrntXNw7lQgajP0
tYVRvWChOtY8ZB4jtTSHEae9/P039/tckJ/2//zill/k/wwh47DvnSZu0JEtaWWCPu5W12v51Pcj
cooBo+Y5huUxbf7+stZvh6cDiJSUq/+OlIXW8fPrFn0JQGCITSgbbXinZ5iSw7hs9tTaCXg81q99
UvKBjvTkgYfKwrQU0LEy64xdV3ROspoird8zyyVDMTUt3xvd8mWOO/tYGm3y5BhR8WzHmfwuyjJj
WmDpsAumgbZr1TpS3FfuRFiepY/H0Rzaey1n+FB2Beaqsmu5W7QuAqPskFnVpVZ/rKpuPrplXV2i
qOxOWdfSJ1W2um1htn1zFszBmlEC63S3qNFTmbnuu1oLkg4QSnXXdJWHEjYrvoJJ5f8Y05PBx6f1
81jbAp8lwF6YYDa8X8faZaONXd0xp+sYZ0OiXVw2q459sKV1+6mM2bGPRGzejTRXICqnlsAWdqAO
FQX6nq7+TNCkBeg6NCyBLRblnC0NCiKhfUzorahpXXWDxmSVEjVfoZ/vWP8uznQS3oeMruycoJBy
sZALTOEmqZAeUblcSe92p57MaT6SaLriaAcG98PmxzFdKwup97cWYkhrSDwKEMOR3hxp9zUSJJs+
qhraVU6u5RixrkqaVTE1m6I41oZc9Lju9O71zyZ8RGVxmoygFM1bk6BkMosdNm8lScqqZ5OS3gdG
D6yOvarJ/ww8F2dN9MPAWdUwY/RkzHiAcD5349ImkqMIVlmQUBJOiJS2bXBdadrRqVkEogKy5n5d
zrDveiwm8Xfa4i7CCaV9JQZnLWZF+Ph3unYao+e47q5nG14kdjjX4B8gq4VskUX7tlNH5WC/YFzu
mN7O8aASiM9ReykopTQmJUGhPTKEWVtM5hOA9MgEs6Jcd6BnK8Z0sdHvooy0UaqcvmJ0ylS8V19z
Y9yXOUNXD5SqWs3R4AedXCHix9YUHXN46E2NWANFyhI2UDQXR7zV7VfF2KyXPC/GQ8EEqUwxRMhL
A5NwLu0NHa/JwyNGOHboJ2zybF0DVWXMvPsBwfYqas6ld2G2ktW3yTLbwdE0MfU+yejQGTUuNLU2
mLD3wXBqpnPj/NCYLps6Oap+TG6nXm8c7w1fRo5VIXLp9zhANcb0HlegSU5NzsAxWGAc5ZNXgxcu
QgK6303T2vXEvRftuO5t8MHwZCXicSRmEnGk1017joAzHmxq//RuQqhoA+JsTn2yw0YUlXfEXq3c
+s3ucJvNGmeDOC1R1upN4ZhV7o5thya39vCg14eY7iM+BAUS8/PkfDKCHCwMhvNtoPm6Jd7YKZ6E
qrYN53Zfo6lZRNPo5Y0Ol8HFmUn/7FsWozUpFnRlXmiegCQeutk7W9OPgjnkUBU3nfUyqQdtpn8a
bfzFyUmiuGmcVzskBbrADLUE/bFYxWXLVoSJVNcCEiH7QFYCDQE6ObhbhQtzy7dMKOq0NY2TnboY
tVuUAeDCPs1E7e9nufGnqg3UE6hCTnTzt6VaEeaG6vIeAg5THQsFLCdHZCXqehqC4VHAWPGRknmn
tFgwXsZCB06NbttJoeFlMYaVlTv83itv2DapqE/lJJN3jmeqzClIbqxJ77hD23QCgDzZNGBT1RO8
1FvuoRp7+19X0x/OUttwHKl7Brgi+cumbNbK2WDfCrrPHptNOff0jSGGrb9/aH/YRFpM5NmruqAH
dFcuc/v/uXgdt0oMbwLQKHlO2Nk45mVEU+Z7cQnVIjddyO5ttqlbC+yOh+t7TFR3W5vKvvv7X/Kn
ZoK1gWW7rHlNYHU//yFJ2zcdQCiHZKokvxvqrCPeNgcdJvWAu7Ds/tFMGL+vui3zf1/wl5JjpPF0
vXR21imVFl+7be8ya9ZWGZuJkx601GY5siq9Rr7uTIONtVFHppJDXO0WREBB5CaSNLhEVeXCLaoa
JORKI3ClWYIVG71dJ7FoF293eQ3MVnuqrVn841386VNzXZdvUDgmC9lfPjXW4pWGVsJbS82h5u0d
/sKlc4HXU2QoqeG8/uMVf1/kSFAdBA8Kk3sMntbP3xMfhF2i8GCDSxYiswYSIVZF2zBubZX+/P/7
TLimZRi8PXiZUv73Ff7Pw6kTZRIyqlloyISXVrYZI5qvlvWmQmhZS/Nfe/nfPk54lIZhEdFiUb7o
7i9vru+J7RlMrptGywY881Ftn4wq0W+HKUpfTRVYLspgJDeYQLQQIIE5Mm2bYuMQZ2kP3ExH1pp5
g/tKDDV1j7CzGqIiW4R/MMZ+q5cdW+DqlZK/VDh8Qj9/C2bhmb2VsP9qgiC/p+U07oNwmu5tWeFb
ZsJ70kZN+/r71yF+obl6glcFWulCPnEWlcQvr+rZeh23PIqbNo/IJ1ap9lkWQFs3uaF72BRJMzVo
UnZdqYEtKI3g0wxtcf7HX2H/dtA7NjBZy5RkrFH5e78oFpLWGQR/pNyMvYpRnZEwoteNe65Mu9jA
m2hXdeLFm3JKyZ8ZMoD7GEQR6zQqh0aSJwx9M2FmDbUJ5imRuiaqM3C+l7lqqqdJyvErsFudqHdT
2zrjgN2B6Ft5rvMakR6yDBwdnkORSV92006OeRRtb6D8pS91dTrDCOvHljyI4czn2b2ipvTYo5fN
wQ2ZNFtpIvxaw1SSp0aK8I9ukNgssXWFnWwNSNkVMnm4WumkY0bpOWESp6UKmNsEX15t8fxDLWDo
wsYog2gF79d7LtUMHV4W4ZOrGdUTQ43kwgS13tnFMPOvUapqzrHAvKrVQtub+dgdZ6HU6Hueu7DR
bTXqKD4DFzP1FDjQyafpVtZ16wMLSSI/UXJibaF7xa4vqvElDc3GDxNUgxmWcBaDRmAdx0Il7i7T
yUKIYwchm3AGrd+lI5i2uelMQp075ul7a5rDUxZE2KmYUKVUK4n9osZPMzLUHrNyDJPaUCzKsdYq
A6XYUDg5LihDGasgMconUlGZdOqOQbxYLXB85MaiayhHllpjl9vIQgPCizHGkIhX9p5OM5xnm8EN
2NfhoacMavSRSIbQhGGJ5DmcSdJK6vRYJya9WRZP25YKneyxdPCBXXX72ojce5VR9ZYhaxvbHe1D
404TkVYeuXpZuJi3NElRrADUMCvNv4jP1t8CIwG1rjmQ8bMyGdilRvbOGUnnW0WmYGqRLhDpam67
G7K2gDEPIVioqVDISYgQQ+Q8ahKmTR1cwixDfTZMk9EiChRlyzlvuc8GDHRnlcyRqHda4wXPeRIb
D/FYOv/QCv1+Pv78y/tlMKbldtuUFe2yIQPtBCzSQN2p3cPYJHO0LsU/1Fh/fjnH1ZeCjhnZLy9X
VbWDpnMWG6std3WQxYdBxuOGcSRR1kLb/P1g+W9e+VP7upwrwgWXbHMPmPKXcyVbmN5M8wxk92NP
S6KWbYpw1Ivtwg3ph0YihylHesTY0BBhO2M70FFNc9/xwymMfZF46tP2CiYJbJ3YesgeiU5RV/Eq
xGu9BcLp3fMzyjWIAFF7M5ns8ZXK+T30+I7kLG2QAYHOCiuPP2ZFSGqUDBl+LEhFVM7FhlDqeWOE
Lv8GB2QR6bNlbgLom/v/Y+88tutGknX9Kr1qjjrw5q5TPdgO29AbUdIES5QoeO/x9PcDu7qLRBEb
tzW+o1pFinCZEZkZ8ZvHrq2sT7Cqq3B9/ru8HwVTVdkaqpqGmiU9Vhb9ySgIYl67ZsHOzNXgAwlD
vov7tLLDwgEmKlBuP3+799n977eb7Msyr+hqLACwVsf4/U6KRf1YxY7/5b+/i2YBHdTZcqqmNtk4
oYFvcZpG3UNITZjcdP9ojlTGwpSaCHD/62UMxEABO1Fm1o3Jt+si02yaEJ3rzIyavWD4z1YC8EmJ
aem0qZPv44y5zN2vgOZymNBAFeWuENsF2qwo6FDCiCL4d+df/oMR1VSQh6M2O94BU4VSyZWwRMgb
UAfYAD/qERJBeBEHEpYuOCZyVLaMhdqQNO6c/oqt1w8BoBLMiCrp6I6pk++d1mB2kJ0Exeo5w3M8
FqM9z3jWBa28D1RADFmXAIwpK9UOuiHYhJIVbPBZAcMuNMXj+ff/+Gk0yn6020RTNSdPo/s+dVcZ
ai9dqGSLB5u6dit4hWIEL6SSwrRbdaIlXUuBiFxfbpbKVsKyOseqFPWTnO7AQoy9r0P++XksNjSa
IXEUe8VNvtnpdkZbOkWmMSJUC+gIBl85oLZPvci+11dMZxsZtbapTDc8LXyK8VXfDszY5BBV2syi
ZWkK+6n3O0m/7psEBi9QPeQNGhqqRs/yJwRahthGW6Gz59CE03tN/tmqjvoJhIwBkLvD3iE1sDE8
/ziTU5lJLL5/nMkWs8SwHiiBq2/9IQaBXOW0pilj9sqP1nTLW6klflZ5D7yliDWIiOgysMso0Uux
yj4vAUq1Dvget1vrjUwJWwqj/FltRppUGqQj5UPAAJfqeBUd3VSKb6VMybDGrTxVxk6KCbfwgZXp
zCe7iJwmELtXkB7+WwpoA0Hz3VywtoljIlxiHQWfGMNcGY5wDKRKvB3Czg77GgkAw04tzK8RO3UM
nHxeYaPp1vIhlkYgm2CbZgHCmNhLYKsAn5RakK6fMpCE+J+y98S/AkJIk+KTGK/G4qgBQoQle+H0
MVbFp3PG1C3RUpmtsiRPFso4RLgoLEAVhS5KoE0QN9lKQz5apW/fD0e+QX5doDh/3bY1nLcyciCo
v06U//ne/R/3Jb35193Kf/4v//89zfrCd71q8r//vPS/F2mZ/qz+d/yz//yz93/0z+vsJbmvipeX
6vJbNv2X7/6Q6/95/8236tu7/0H8za/62/ql6O9eyjqqXm/Ck47/8v/1l/94eb3KQ5+9/PHbd6r4
1Xg1+gnJb3/+6vDjj98MsvX/vL38n7+7+hbzZ7viJfnu/cOugax+m/7Zy7ey+uM3QZN+pxtsiAQz
OPaxLvDbP9qXf/1K/V0XgXrzc9XC9WL8VZIWlffHb9rvFJvATIi4MlAQUgwyRUmTgV/Jv6NpjXa3
BQSf/isK3r/9+wHfjdRfI/ePpI5vUp+D/x+/6dP0S+tWE1l4ZHNcfDTdGrPhm2znY8lmIVKuIWAq
Ky9himRZAcHkGLAVvOz6Jn+JegfdPN3osUDEwdQ76REuz54jyae29J1jCjcHhjIdtpwI2nXWkNpC
ZdU/k9o30aXsQDQUeIYrZZddNorgfa90Lz94cd1eulbTbjs0dkCSjcmjKxvvWwNp78YdVPFUUaDa
dRKNQtWk16omVXSCkiLTg8xTUNqcJw8czTFJksXiotSAGoKOiU7wIPTvuVCXO0sbkHqDCMG5J0Je
ypUCGy/n9EQLHa8N3W03kWcJNznGu4ek68IHRUmTI4rDxrMK2+MLtAPlolSS4apNCu8yDUGVNJ75
nIykM3ySxYOgZaO8czgqkNGaZIVw10nc9WgIBeq+9C3r5Dd1RZE/io9dha7x4JecmN2sQlOBfXB0
lTSajkm0h2NPYsU2hfb84CJ4uS5ChYOghZYxdckR2dTimesmaPBogfqUppr2kFt+HO044WFUF3qh
cNuAMLYNV8APyJTq6sKkS6Pi6xVKR83yzR9Co7Q7hNH6T5ZQ5gfTUSIAIS1OwjrZCbGb5liJgoo1
h4r2E+rs8NACEBu1IYYI5nSSDqu+KTlrxmF+bbYMFEh9QTx4BlDQuJS7Y45NK/aa7ig/MKCnH4sV
aDbPHdAl9RC6strgQvaQdoN/Cd5bLbKDK2fSrZ5Xle00dfog1717hUD/QP0/ycEByl2XsUMDY7VK
cw3D6kDzS4ylhv7KiCCryvpQfZZjwGqiT3NPt0BGNpA4dshbCgg0SBm4MirfFOZ0x9umTWs+h0rR
oZLTWfBRPZopWGys0VAEDAqPQPkU1g2IeYhTP9VQCMxVrZfh1uycYaeUFUC5XgOV0jpqshcqzxCO
gVxSnF81seE/KLUkDZx+q5HVmLqIkEIbtj4lniA9mtgaX0FNiB+dsAiPbTo4l73TCke59O66Fu4x
qt2GeasYAnTpPlZwG+s9uq/0qmshvwxLj1ZaVYRDYfuRGl2bg9TfUvag7Sab+Y9Y9AAw9HoyNPsg
TFSYeAEq28h9JsmNUyTJJz/supcKNfpHTlOwMB269Vdy4aSPQyGBYOzlLEV6eijyteOYsCijLi+Q
5KjK8FETh7QF+T+yNVAZD691JUfrOiEEEQoWFYzWilL1DxHcoLWFYOmG0RepFBhuz8lclteymrGp
63OsvzXHuKw6KKpOUNpGDLesbpMSm9tO+uxR+FuFOqI5SZDqR3CbPw3YhZbuFt8F04IbwJc5hmUL
CatNQf6Vmb5Nw8IKkfXCUAVk+7CRrFi5NjVZBV4HYZoLb7O4rTYSPp12rTbpRmeW6gD6roS6stZm
MnTXiuhSnCqSm0FJLoVIuWaQ7chIspcMgOZGDAB3F0imHRIrhcPm6gi9xHxmr82vtdKtQdqBKHWo
WKJFhHwDjrDZjRTCGRXcVuZxrDu4gTmZzUBnJxhqEJAwkORNXGkJAAzkoLYgb9Bkz9NHtfOuxTx9
oc9B80gLbws/vM99+GyW5x/LugQgW7k47yFZtipJFVtBqDJw7QBNra59EXw8b1MtOQ5muB9c6Zsi
atqlaJkFADxsjooo8ne0yuIL9LANfKDAaruZAfQ/8cqRMgjjgl3PWh4oP4WOeI3joGuXjS+diAJd
W3Xoi+Q7yfP9S2YftRzPUG/Yrz5JWMkfVEkQj4Uq9tdC1oeA/pCeh8pXXvRC8M1njkJ9LavPHg18
OmxpfZWXHVFI3eZSxFUU5/GrBDTpITJQXgrgl6w73UGSzDWAAvTaJ6NH3R3/YCSWsBrGwpF+YKRL
Ifp6dbgF3yNu1TyXber1yNl35UuaesZXCs7Vjeo0GRwvLG/VWhsOg58idJiFO12lhRY1svuz0QOG
NQYcejX4wx2klIcoS7+7nnibpIKxTotwlCEbroMC4VKrJmjyvv0uhsJjk4bafTY0LUkb9I6khp2K
kFqvfYnLxshoPTf9qfBN8dYQGn+PW8wteQlFQZ9ecOa7FiKyQWe3phFdMXWYRBQGNjiOoHCowkoa
yhBAZYTlHvEWWPRjvTzL7qJUhOqQ5EXt20mmAkjqBl+BVqNpoZ1brDy2LjUG4JNGgeFcd4jzD2Cf
fBIezOu6QbBH8wWFSAiN4RAndGG9cmBAc7Nx103Sx7cNHCqgQBVscrdwu+dUrR1h6+YUPFEGKqtv
cVrg48sdvhSxbt6mnp8KOy2XzfYORYn+a5637XBsxQgTTXGwitQu5B4j7xx97IfGRFeP3RrCoJIH
mnPvNRmqADF24kAiwxj50dDVjx2Yf/r2QYPyJC5+gBeVzDqkRQ0fHPfI0k6DGIIpR5jwmt5FIW46
NmM1Mp6qiuVxAOLK9kTBvco0xC2dAIoJnkVY4ulpKyACqovUl8HYIPzeCXm8F40h/dLkOSofUgNu
nM0UrGFM/LAJTQtUhtoycj8XCmyRVQ5+HIk75uglgSr+ELUmvqF2Ln0VGkv9Wbgp0GMrdB5BA1r3
reKicOz7CFRnHbYrXhzR4cdBuv5qyl3/Sc1NBFAwlhsZKZHEkyTZRa37BpAsgNhFa0bItjmij8Vo
YrEmtlF0l7dq9kNxSvVp6CH1Z6mLvLxX1kW5cgzDvRQo4R0HXPtwga1r/6RbbXbdS3pxUeGYsi0b
QcBeMkKjKU84/rBZ0zepIYWfAX+gzJqjPMwl6xe56HQwGBFodrdF0LLpHL4d+z72SSX+hglimir4
hVDJhrViDt2Pts/0C7NGHk+V8v5mqC0BzUwnBmmixxKkxyZ9CM2qvahzy6SXL/pHVYCQkNWxB/7b
zPZBaXKCM90AgZZcem44xgJ/jgT5VqSdjJYF0h2x51Lf6DsH+IRRINtgqsU6Yc1da4ZZ3upt5d8E
cY7wQd+E/toUhnbdDpp8iUUevDdVDG6lOB9uXWF0HQhKZ195nfJgClL81Y0Usqnj4DlQhfUGeydr
LUNF3upDWG00jtVXICPbdSdJzpZOGSIhXTq0p0zoQLC1WoKqV4KXFtIRSSveSUpuXSoNUqDw+yDK
4fmMQJYr6g9x5/mXmagPz3rQhJddK0spuIcsO8aAAbEpTnxsViVMIEK9cC8oUVX7quyhRWhBsZUl
NfrWSEH1JXF6he1chwGu1GOQy+6ZBiWblisprt07CyrvVTW06VEKYHf0fSnRNO0T5SJMPQnCk5wO
PxGKEW4KE2Xq2CrEtZV3yfUAJY+TboEQQJH2V2hk6v+qQfz/o+VvBgf5M0fLb1EYfUt+/ONQjv8p
350u+ct/ny6N36llQMWWgAtANzQ4vf15utSl3+nfY6qm0TECxzTC6f48XQqa+DsQVsvgT8eiqy5T
2fnzeClo8u+WRDlBlA2qUFSi1P/mfPm+OiEwxcYuLpi596dKo1Cr1tM8w1Yd70qRG0xEousoE/a0
7D9XofkFW/bHlsXozUf683j79jg7Fsj+Kob853bK+BhvDrGWIwuO5kk6imG0BXLMebMFfPVY6/ro
ypPjsT7EEuZ3lQkO7BPXL4zqITXcpRro+yLwX889tpbfPHenGQU5uLPsauMmdrsVt7WNzOu23gmX
LsJXR3mFe8Gm/q/K+n/dbnyMN7cL9CaLtKTT4T6daqhwsmNuzg+ApMx8p0mtUE9Knzo2RbNqg5/j
j9oObUR3j/JOW0NptsuFSt77nvtfbzBOgDdvEDah4WRejWsTp6EWWLHnwj2THhTxqw4K6vzLzM2m
8R3f3MSK6TpHkoOrTLcv3R8RvjTnLzzG14ezaaxPvrly5GGu1ltDuMd59KIrUafxrAe4GjBxWa06
9WdPT1px8psuQo2i0jC/xvnZDwW7zTlZ9pFz5YThsCpi90INEzTWtW9E2RfcoVDjbZR7oRTh10d7
rQ8XugZzU3RSnndTFs6kxSdL0Z47RdoalHt9VL+KoFv4KhP801+DOkkWUg1KVCxkeixxRgGktyBr
iPeuCp88zH9GElxRUfPQ54QXk6fBSYkXepszw/G33ksWsIkfZNMOyzu4NvTzVk3/+fxYvxK9P8gc
8iRzBHh+mI3fGQDJKc9UzX1ZN7ZQCJ85j+3AaX5W0PMqXKQMG4SYR0pkheaw+bNzXZutNqx19auW
GguhPxeglA3fTb2k1ZPCymAXicf+U7bzdvIN/uwg/yw73UD/eRbFpfGcCVJ5kmbKoIpVv28NW1BF
sNKlxBZQ/dY6IP51+bOWwKH1vAzlFuR+h9jpUVzo7RJebpoVtGCbtRI1R82tPkdi4i091ExQv4bk
m9CTtS5z2sDRbegPO46T194G3MAlZfljtfY30SW0xPMjP3en8edv7tS2Tp64GenDFw9Ah7cl29/z
V54Ubf8TKVMQltq2SL54rmm362YT7jOU7ddgSBlB/Smyl5aJubCYZCkPN3BNBfRi1w6Gec2u8aoN
KOmFhDKzNZAnCYV4690IBx5btc3juE4oNnKVtnE4/43mvv4kmeR+65s4fTDP1YdyFB9Y2AjMXFea
bDGA1ikutUDNrvxvanLtFPb5553Jr9IkTchBNBTUMSzbTDigJZcR1Y/IvMmUp/PXnwnG1/T0Zjbm
FEAGmkSWrTjqQZfsNP3m1MiOIorQyQu5bmbCSJOA76hZNo3PtBSUx1Swo2QTIDN9/vlfL/JBHpXG
m755AVUwY6eKRqlzW9klO+dg6bfFsKFPuAkfkLjdjlzKYC0pK/Rcz99zbqzHn7+5peEYgcdxz2JB
ekHVZt0jX/hrV1beXzlxnQqnWqAlqX6y1AAJkGjhynNjMAnakpB1OWki8eZYpwjJeQWxhiEoF8Jq
nI4fjcIkakOgdZXa9LodgVUXB7CXFCyxzKV1UGkvrR59U7AP3/zaV5rEcD2I7ItDNt1lfwu0U//V
zy9OgngQ/SHz3Nqwjf7kkz1FR1j4/HPrqziJY0PJOikeZMuW7pmfh2TnbpE0RqJ6Le/wZ7CFhT3L
BAD6nzVAHAP9zeSUgkwddJfJOQQXlfqjzBFQz17MATso86Iofw5YP3rD7fmRmJlVU69gyaf1X5aK
ZrcaQt4GVGpqbjDTzl999qNNYtsrObgNVJDsaieuoXpgNLpCgGlF52SbHTNbuTl/o5nZ+0oyffPN
xD6BFEOzzC4K0HpGm18AI9k5pbGjuwcnT9lG/tImf+6TTULcqUivBopKOPk99ekpINEuJ8Mxmj8I
Q3ES5cg35XQ0ZM0ut80GZaNNbGd7CKiHeIdR+8Iha3ZYJsFO/1eV6f0gs3Hbr4tDeIRd/STf46u3
hcCzqr6cH5WZpU+chLmquaVsAdhHhTVYBcNO9IGTGHtziV7w4fUlAGbvIyVSHE+kJctGDJpkgU+g
a3T0Xo2VjOnAL7wCt5hEPW3/GnwLUa/VJQymkHyFt5OCuHkXuAsR/+GE4h6TgC+ktjIcZ8Sptqge
5TECL5cKOiTn3+DjcwqXnyzeaZaKbp+HtIzFVLIRdEToFFkDlSpwHsC6rZOvaSE/eYJOW9QtdnVn
fg388qsXmf1x0JJPnZqggknX3XTjbOmpxmj520TnqSaZoUzpcWJFrNlhu8kO8bbbo2RpXqB9tsXq
4Lrfq3fn339c0z+60fjzN6kB7HLfODkdc7WJVm2rbxtjyVh1buAmmQCEtVrKacvWi0ag2G10hAFy
+dv55567+CQTxKrha8BZHNtBJU23nE+O7MGVlBZ26a/b8Y++yyQHQGF3kmQwkBdim97cKM/OMTlg
jnPfkG+Uo3eHw8pFt0VJe0OHEED+/vx7zY3HJCmIMi03I2JJaJDoLJCNBg95/sozX+xvsmdZUqtG
VeDlkp0iXDXy4AuqUOevPZNqzEkewHG9UznJGraLSK/UYCFTI/HnDse4lxZ2YB8f/iR8eN/PVLFu
AJFHlNjKLR6vX9pLRDbWqPhvYf0XdmCff5PXg8cHAz/VsABO4xXUXHTbcINbS8xOnaNcCqp2k+fB
U9ZYXxoNwykXCsWmGyyU9aIMReBKu3cDOu0e9rUpqQEOqIYgkt8d2jBLtuefbW4Ex5+/iVXBi6rY
j0joJl6Lg5U/DI639/MlSO7M1DMnqUBQ/FBugc3aGXyQOo82Zn7/aw8+yQSy54pDN5goxed7C809
67oJF8Zr7qEneUAo+kSLARXZmpKnq0AIr6y0dzfnn3vu4pMkgMugW3ug8/ng27b7DPvjF2NxGuWe
JfWg2zTbNeJdIUBiaNESSoWF5PjxDkYCK/d+pogiLtGlxVfBHeDWQGHHxvRmm7frUNrge36UTxgs
/NI3GlswbydlnPaCG+HxZrtYAcG7Ldw/8ZXv4JVvuxozScWYBHznZW7U6JxWTOeqJ9KkBMXd5ouu
Vwvb4rkbjD9/E0+OksVqTC/I1pUvooVSYNNtOhVF+Fr9/GsfZxKxWI5SSBr3q7J40HGzZ0u2MIMm
sP4/z0EM8SRawVoVhsVRnXSoHuM7LNMPuPkc8gvBllfIZx6C9fl3eO0ifZARp8QBsRkEKJ09ttZ1
/YC+ZIo8MFqYoQcSPaovIUEjf6k5XzSp+4G+xa4Q0XigCkrJXPykFBl6l9ElxkcQsCCNR1n2xY3N
Z2+QL6MAJ99ESj9pbEAqqL6aC+IsFX8kvfSo0c+F2Oxeg27CfhVvtRjTPLWSt4ajXru+e8pk51EA
UL0TW/C94rC0/5+bF5OcEkRiCaaLdheGOVtp42/RzFK/OIdwra/wnkL4cCMcRKyiFuiEM2lmRLu+
nYcwfRqhbfClcxBMUXzvBl3rX7z0JNHQGfTMXBGIIf8pDJ4reXd+UsxlGH2SYTTHLzJ4i9Qotj3f
SDkx5vGjuRnP+zjj4N6+kOA/LoAhJztJMFoMuVnpdUTVXOnJtYJjMPQ3MGdPojyg5VDmT1pb1sic
Jt2xxXHKsaQjDOgfnqkhuCZstQx5QrehFnH+1WdGS5+kJc+xwN5mqmn7OH5q+05vFi48+6aTfOSb
RQgqDO2dzFFB4vWnLg0fi8IykP3BeMkAPaYEqCGyxUg5Azm5iTN4cgo7BKjTCnBejPZEZQS/tt2Y
Umxr5F4Mqvm6LamfXO+TquEE94sLlD7JXlokdihMsCNo0Wn8pK7LdXop30QwkawV2oJb4QDk7vx4
jePyQfrSp5sPskanjEWvBM27Dgiep8kIXGP54Xz1Cn/hlDo3KyY5Qxw4PZLrNTvPTxEObKa21I6V
X2vsH73BJD+4rRYEvZPgjeHl10JQ39QqpkZxiork0IinrrAe8tF+1LDQBFaMONgobflZb5qfKXhz
XJo4OOtB8VUXgyfB0i9SWUbHw7pveoivTXGh5sGp8WLEtFB/9RHlZRd/4+m0X1HRQa2yGXAHwB+y
N7E0YG98RIftMk4wZE+sXTpURzw7PolRtosSHM48vB+rGplyNIOQVa6jlW4K+6FWrnVkp/0sfNBj
WMutfPAzIDlDaT3HtbizYtShIvkpNcIrE+MNBX1S1GAbaDPlZmhleDId5UQEcxBT3ralPICVNb4m
RWiDYgV0vGlD+WsbZCfYquVaLON7+OOjUaNzLDsF4oSjbNEmPxZWcm85UBOBReJdmtwZcnILxfXe
6bMfQ+U1bNtNcduOoitZE35LVe9UeS4wXAzLd7FoPbsNaunoQKz0evSUr9HbM9rm2eBw6wcsyJry
yQXe6gwBHvcZ9B84ZYHl2mVcfipQkkX8+9LXCm8bSRDmYQxXNbbUsg+qWXJbsGnxYySChOJAddnT
Qc0y+AmqJWAHlJQ3etIamKjWx1RtccA0sG1OBPS/8AagRuJlW82Fl9N2TyWy7ahQ6ojR1BeYQdz4
KY55Th7sw2I4JchIyE37o0orjEWx01QahHCopmaB8LXw09vC6L4gK/I9w10bQC8IYhU6VuTUz6GM
Xx7T7zJUVWc7Gjv7ZexeZ3r5PAj+s1ribpR2n6ouhAwvHpUeDTg97y6TzPtaIkZMe+p61LOXSjC+
JrWdja9jDZhYxbFFyKLTTMiucXQwqg6zu8y7h+nvbTiYbSykHhEm+9op+skDoLuOeyyYCgfyacIE
BsB3UXnWPkxFG/AbXugD0DjI0QcUnB/xr92amdkyJsWtibhVAM2MnQv6QWYljn6VibqLVSFaoxi6
Fz3xpIAUJZLVLRpqJzHVLniLh6pQLiQ0ni05fZSa7jbW1HAzoHINEvF6PIl0cv+z6KVf6yezAE7W
cMcJmixPDZM8POyMoHsCMNuvwka3YeQ+xIDPBaO5q3r/GisRRig3WARTsNECqFi4nhhVRvk9sbBz
syXHhrnt51StTJQ9P9FGkEhPKxY7xHV07X5le8buSFnn92wJjc35/D231dAmG4DUzXwHpDElkVHF
eE0RZufeoglrrA1v7d9g+LXW787fa7zkB5lWm6ztJkQHnENYgePWuwoMeW1Yke3bjvGsmJ+6emFh
nVkrtMk6Xwpa24hVSRUbWO5IE4jrbuHSc1USbXLiCDqvJ4e9VsjbLXbFG/0m2eNFuJP3znpYODiN
F/voM01W7xhT6QRYJme+xj1I6IslSon8/dKMn7v8ZMVGCql16qTX7ATpR+c60RFcHRZm09y3n6zT
rqiVke+AA2lqu6l+Vt6P8zNn7rqTNdoTsSsSY9oeTcmqnH5fpOXOFai1SfibnoniOvw1m2rTBu8I
PH3Lk1ooOzH46eFJDIzxa4Y6NqySi1gZtkMEkDrWTiHSO4nurED6el64ML9mXnOqe9oKugu21yfJ
ScBnKCke5ChZgBjMbNReBRLfHMdTLbP8EDMqO8qomtUHz4y3hb/vBDR95aVW2MzZTp1EuNsoWoUw
vWEjdyIq93Ee7wZpn/q1fX4ezGQQdRLbMo4Dbhgjqi3RiMagwb/EI4PWPELSctthlornBUqPC0fV
ueGYRHsT4cEuKZ5jI7vwKIj13TD6x5x/k5koHOmZb0+lhZQqaMgGdHQ1+K7fQu1H3Czkj/GQ+EH+
UCcB3lVoWBromVNcr4Ai+Xa/8/biyVsYg7kxnsR4mfdumHiJYQOJ3VbObijcrd6dcmHhq89dfxLr
loR4RopWma1jKq8BRKc3oyQ/0kUww9wNpiEviFoo1Jy89NLcSJjNoRFjx9JNEfxaWWAKGBZ8pK8R
OtXtGjV0+udwg6pO3J2fODNPPzWuUhpfcyBFUhrw5FMRljtFBNTm9M1LnqgLx62ZGfSqn/ImV1hi
7znOMIyoGHev7K0tlM7dchdgZu4r46u9vXzuiELb4ZKAJbHjHKhdaUshO/d1JiGrGjLoWhQx7EF6
UZQLcNsbAx9ffeHDzD35JGr7Lhh0CiQU8TN28HeyS7dKXpj3H2MvUN2axG2LQZdaiAPZv0OcHmm2
b0jQ3EF9jDYkH+wlUXP2uo3RZF+DtHo6P53myiKvqgZvBkOCA+yj1oDW3bre9omt7aS9udE36rUo
rdyD+6Csky0Ya2l7/oYzSVWZhHff6J6INZU+Wl3mqH5kXrD6tStP4tpApaIAp02bTLzOTGTjFwZm
5omnQN5OysQkHwrHjpBWFssvnrKQSee2k1MUL3qPdceR2LSLjbRDlHXT7FGkYzsZbSO7X7jLTEhM
sbmCiJPGUFFL1Et/3cbPYhjT7mb3goXF+Q8/d1yZYnKLosx9YGwczo/q0drVj80TPty2ZvebdCc+
U017OH+nuXeZhLfUCYFfOewD6fvtSvmLD7dICg7OkC4sy3PHoVft0TfhkKh54WujyQQuYtdjYydd
65sScMJG3jV2u1+EwYzz/YNVeoq2TWjqgp6sEAQfMCQRcg+AQDo8R038WPVKvpJEP1/pqFa2VvSk
GDhPJ+7SlJhJY/JkCaeqCxtUZEZLMv7kqJZXeAyJj+fHaO7ikwCnN5a1DZxvuytw5bxRyosiu/u1
S08iXKvTVMa5jpqNXlIxqZBKST1vnzfqQqzMReQUiOuWtdmXOWUm1Q71lXYxnFCZWw/52gWKkKyX
MKBzWXcKzC1qoZMKnU1Oexx2wyY/YtyN1996sM1V+oDWwqYu187VUpV2ZkymOF1D7nJdytnypHGE
+QxOCqlEy0K0FracMyny9TXfRA3RnwmclCwcFvu7VNYGvKHURVPJmV3/30C6iGv4ggRGCQteEGMY
dW+ibJtv3K1FoWw1cgzavb6No1WEa9vScjKX1V5//ualXKuqcYpNKQSxNOKvt8EheutvvQ0q0EpJ
N9DbV5eIl5yf23OfcLL6d4lkDJ1AgQsyu5qQAxbOfTMp83Wmv3mLIlIFLbbGI7l84eOfVLPftbZR
/O38Y89dfhLtMWShdOjp8gagKwPM61LjsXd2MnYq528wG5KToLd0V6yV6rXmojIAwU5Y695Ks81d
ZiOwtrCyzCX+KXo3VYZAkltugwJ/s/H3uV2d4C/TUk4PMh1J2hvZ4tSa+WpTPC94Wksasle0zQhM
jXZRdvRMyslAbuqNuAm2GIO7mm3dLCJ7x3n0wXozRfaWRp/EcDdZb9ZZscGKliiCCxiR3rBp3nhf
l1qKMxN5iurV6gh9ZzcBDiunePbY2jKidyYRTG0HKjw6BpfamF3snEt3X9oYAZ4UYzU8NSsszm6N
SxyEtsD3wCwtCTC/Hqw++nDje74JoLCXoqxA9wuRPu1Gd6pr16Nw3lbyJaibbROp90Wk71MYPiiR
GGu8vu9aX72BIYvJNBCIVSEKiFlgcRFop9wxcGvxHHzJpSdFDK+8ThpbP91dF6tISxjbWMo/y5X3
iHLBsVJDzInKTeyUp8gVUDZThJOInVmQxPtW9jQsx4ZLJeoWgGZzKW9qwGxmbpqUYxBk0To5oIhg
q4fiWc1W1iV67+vqxd0YP87H9dw0mexBLIwzM5qt9M6lLymmh8vgjbkrT1JSH8WmLjegOxXt2YuA
lCv3v/bIk0wkJzRtrTJ27La/zpEMFbJf2jLhAPR+itW6RWtoTHGuchtW16mJ5s/CkH58lDenGOKi
orsBhsi0rby4yKtH5JDWRoMDTon1Lb6RMYa1Xqnsz38h48Mk8zd1QxMctGm4I260oIfSfnG8r5Fy
rLGDrJyf528xk6jNKaS4K+QgDMvOsS1pVRyUfXiJE8i1tq03wzbeYbK0UMWZe5dxL/Um7uXQNGXP
4T6eFj23QuduRAwGOz24H3y87orFqu/Hi4E5FWZU/c71Kw1T5rSt7DR8Rt9wr0rPg+n+0tbCnOq6
1hmNxDriBskAbDIdMA9r8oX59TG/VjJfrWLefKaY9n8utRRzFHc7npeK5+4WwesH4bhcMPo4ok1r
EtGiWMdRJTIUTvizYoOXLynffrwv/pvAuONng5kPtWMPqXIbuxbirOHaj5faITOXn4KCUS/OFEOV
xgKysVFqfSfiECL5+kK0TQwx/o1Swx7g/RRVhiS31FBmYNOG+lB0aL3yWs2En6GgrDG3OgVqfufU
5oUnJjtZ0ZBDV1mnBmF4MtTsou+wZ6zyKlulabI2apwboWOj6ZM42K5KnwMzfqqT5kFYgmLNfY8x
1N7MFSkyaRC4vQB5VbvOq2bvF/7PAk+X86lhJpCm4GIdidPOHTJ3rysZBifOKDBGrwCr5qPXi0tI
75nJOFXkRz2RplFpuPvKcfdmoAJU1peOn68V1r9vNtBjfv+FlMFrJCcIvb2aORdaFuFzHj72UXQF
a2bTFvkxSBJbLxL15JnN90jMdyEW932v32HG7oFS4JFqOM5tgbF5fleje5QJ9W2LpdrKka1rB8ty
nAqHY5WHey3sTl4d7JDhs2MWt5WnGViLNc0prFj3ixQ9O7nFj8GsvHXpJHv0e+8bNwJN0UifoV+7
iN0XaBxa3ZVfIzNl6DUaTT3glKxtV1Wo9EikNd7KRJVg0yiYDzuIo9NmFjaK4pwKDVaB+H85u5Lm
SHVm+4uIYJRgCxRQ5XnottsborvdLeZJzL/+Hbz4wlfXKu6r8Mq1ECApU6nMk+fMLfd6xwI5W1/f
pqkJZgq1flUV+6ei2X/AOHM7KMnBzDDikNdvSVqA2BH6prY5n3KnuQKb3uPQxi/WwkCSVtbA7pjt
b2agU23QocbeTJAiao99lpKgnfWnoQPfD3XazIvhR1TI4DR8/gZO91M+Q8ed1s6dsbQnneKEp3Vz
WBPjpmiRf6kBZUhSqO0xtXsHcnkKYzt/0tgM9Ttyo+VpBAasm7biD6Dx+oYGjdqtWvUeAnN/VAeI
KKh9YooHPkFGrzw0rQkB4wb6XUp5b9bmdT2QA0+TxaWQUjV15YHUC0h8jOxBX6YgTpZAb4ZHZVm/
j7jEszlBk6pdN36W8QYSv9at1dEDt6aXueieVp5Bb0tpwnxtgA41juctTHImUuFMrNete7VDF64e
r9cF7KsDTTvwKUA4jRQAttQ//xyJJYvwW/DYgRSSchYVFIqbdv2SAzNV6I1P8+r/R0P+P+cpAm/7
vikbTS2UcNNTq7yx3ElSfX1JsakQ2C7VPOlKmjNgXLLrto7vBl1xewtlfL1X3apcjsVMg/PzJPFF
IrZVb2zS13aloFb2rdXADLruZqhkQwvBbm4i5aKmjRLOQRwiNfXQ3sT3fdQcFp9h47nVDX0+/xGS
U0EEuzbJaha2lSjI6r0TUIw4UNdwQP13fnTJVhIBrk0bTzpg1TgUONIGtLeOcK8vKYp965LsnQmy
hwgHW6quKdPBbBdy9SaDFHoB4hgG+InDrJ04SzZJ25M/HZ2k0+xu7rEcaJJ5bi1c4ROF3wAYvgeE
lLTm/EsgqinT2jAt2DYQT3fNfX0CLnu9MidvW3TNszyQp6pucxODcDracyiSXSYiVaGzU1NQPCpQ
ya6uetKFINfcid8la2JviZBPMzZ0na1Yfc+iLP5lEHCpQtOY8M5NCx6c31qSlxdFhFqkJC0A9RAJ
pJa3KhYI5dWdSEA2tBDxZnxyynYwY6AvfxRo5aeGdpk92IJdl6CCM7J8VcIMjMtzd4MDxi3Um9je
mRTJtIvNManDkwTyOkqoGq9TfgWiFvRVQZpx5w4uG14IecHvSUoIBsfofgeBzRHND1E2H4fdCoBk
4sW2GCtvnAXaCJj4MgvAlB+SKX29aLts9N+fNyR1UIlTGJxEDL7qdFBXCGcv/z99gf+dZiIOu1UH
EHTasF61V66mBgyZBniOe/TdWGV5Tefsm57pb+c/RJJTIMIJV1IHlN4Dltgs6h/l2r7k3fAnZtmp
LOzcdRrlNRnGK67swaIklXFblIyrEAk5QIQAxdKkvlLNkOmBQopmvw9rft3TV0czT1AR9iqi+Oc/
UbINRFRonaeOyhMEBxm7HdhpKp8vGlcEdrYJB4l0DsqtbGnd2PxNpr1LvmySRCAnUOJKxYZeCVcD
spld9VpOoL40+pvC7sKxyJ54Mg0uePofEBzu3LhkyRgR0rnAS6U1b7EVQmgpbylZwI09SI9qp/wd
NbNgL6ssOf9EVCf0JjuVDjj/KvpzNaEQi0byZieqlY29/f7ppJho2jklZwq6HDsQE3euuabQMtgx
e4nHsrYt9ml0ZwHm2ACJbKjXaOmC7imdzdssmV7LoroIlgIVvX8+oqiaPB017CobCegR/QilcoS0
eHB+z8qmRzD3dQWz3zBi9I3lVSlfW5q4k/HtssGFg45nSJqDdx6ndDr5bAHuRb3Vi4fLBhfOulwt
J2DJeRLZ7G5iEURWPOhsXXaQimDNZCziEdJscYiUYGCDuA6tYKGVL4+QeInOv7/kuiViNikvJm2c
kHBeG8fn06NRLW6SQaUSleH4/bJnCKFrUk7zZMxgaJj197p8yYEKYdWPGhRme2R1kv0jgjYXPpMk
0dGAl/E5AJkz7v9APBgl+hDOf4LsAdvvnyysyJUm6duN5QoE/UVsBM64QOxu2KmgfsBYvkjKiFjN
vEz1FLsUWM2CQdKZNw9Jbh/n1qn8VY8PSmFGtoOIX8+VY8/V95ix57LP/kB6T/WtXrmLY2RvemIU
QDvls5cAqee1vQ1KajYe1Co79JPx7ljz4NuGfU0KctDmurxwdgTnkDqzym2NIUnI1G+2kXntCJoa
sL3tbFLZ7AvuQevAJZiXfRz2/NR0d8l6hJ7S+YW1sYBfTbzoHEwFvUtWEUPa8M0x72yahkB/uEP8
zIANbTtnB+Elu/uIjLLoLTGSagHqp/k9Bg0KX3NUXSFlAx3t9WH1zGA81ccabb+oi4EO7PzXSSrb
togTrUdcwjIL+OKNcwEdZmvvNldQ/cMFe/1TmLs9HpIVEiGjzmiQRFt1Gm4iHfR3Z3Seou19hWxw
wX9YUMfN4wxrlAEWYQNJrlSN4lpxll52/Iho0UldNFaB+Ttc5iU0HdONV3LVZRcGFobgPKBeQhkF
IBjVQuOuqOKHhpnhwveOZsnpbwinP3QhJsNqYR0TNOuHI0Ho1UKMYr9TXWIjImpUZ1XBBgMlN34o
nsegjshj54/Xykv2pMUeNElP237KwOgY2IfzG3d79y/MUoSMxrHONiAezDJ/s7W/S7tz6f0A9Hw1
sGDv+pSWCoRMHNT3+9cshai6uxljEjgQ+TzUNehILK8J93qfZFtXCA+4rtTIzeWoJELCRlGMINNM
P4Z8wvlpkqyMiBu1dVC+EhPnnt3qMxQEIP2Ofzp9PQHBeOxxey37y2icbBFJWo8pGQt0ckEEQvcr
o0PvUP6WO227c4jIvkWw8nTIxszWeBymM7mxS91TOtAk8qaF6vzwjRfwmNYeLZwEhQB933+e583Q
JcaobvsLSJzivVoD87BGIzCYFRhfR+gzufXdXoz1AXr8YtOJ3K2j0YA+BbSkISWRNrgw/oPtdT4o
q4I6dA4biNU51OhxeIKUI1Shvf9Cmi25SotwU17kROcDKoSxMz9Cf+F+TasDMyBIQ2vNVTTzTVfn
cE7bHdOVAA/hj/85t+3ctkvB1jhU8uU6d/hLC23ppU59RhceFWieQXlDDdHFYwSQF+9dxLn3prLo
eJnyt8KhPOM4HqTwdsJPiS8RoahZPE0KahvovuaP6wim8rzaOV5lIwvOBKpYJgT48KVjH5nDMXae
z5u1dHsKbqPnyqAMtgq3oXvAVWxcjN86NA0/9WAPg7qX7/iAC+48bIuivtidIiAV2ny4ulPkWugT
/84iSFgAImZCCwnM54pvXzZXIhwVKlbWyCtsw2Tr3DaTX9A42WMslpyAIvbUUAmkaxmmK6t+kPQG
epyAHL+WKAuenyLJOovYU91I0mFSt+Wo0b7/RMedrIDsNBJhp6peAxqtNThZoQH0wRJnPheInP0F
RH8eiKXDItQMf94rIsiSKR8b7tM9RnHszNaBnQb0f6OjLXHwVS/08EHyGTj3lzVw2R+P//SYqR1X
K5lVpAqXtzjrcRPjrg3NoD1IqORYFRGni9GzRnGwmcBB72rW5Lf0ZMb1znLLtpNg1t1AJlVZsNxj
dTdAF5SCE6ws7qZ5jzNZuu6CfdtmY+oFsFFhBxEsr7TAWzgYrzoh19Atg/p19aw7yhHkOqGZg5eR
9FXvc1LfoS+OQ/mouQZVwR6J6Xa+fmH+Iip1bg0KSjI4sawCV0NR3kxI5bpqgcR6NgV9Y7AdDyCZ
VhGRim52dB7E+GgUYqBJuRwNZfg+Tem3DkDH84Yq2RciAnWhSZcbFcA25hJN5H5cQTMUXDb09lWf
tjSDu8qhRRqHHXsslt8ljar8sjKSiDlla2maA/R4cPkPrPUx19CasZwqMDZc9uqbW/v06o1mqEMe
O4BOoRFq6WJPdX5Ae9w/P7psWYXjvouZZpYKRs+XQ948Ah90GJByZs6evoLE+4qcsWts5ZXjYN/w
6g8bnuke85zsxQUzV9YqBfAC027PuE6aZT55vMqeSbK+djNxdqZH9vaCqSu00EcbBKjhlGbXpDT1
MFOWdmdTfj04FVGdLC4stGoqMQAGNz3aYZqdbMXXdkRFSOe0DGPcrEhXx0t7yJ3hRgdeyHL2Xlty
DIHm7J87crbQlJZNuBFDtOqwdTzUXhrygLjwiCHz92gOvl5hKuI4zXXUIPAInISVQ/FQz2wASUj7
I7dB/kHanQWWzdX2+yfrAvK0XofVxv4vTjQDyoPc683TeduSre/2+6exSxtSjVA6VUKt/ZHV73R9
vWxc0WanhTdNjnHtEs2rz0vy4/y4srnYQsxP76s3a7owgvrjVFj3VZ3eqikNONF2Xls2vGCxqQ4q
qH7EttTKH2McGOiMMcc/519dNtWCnY6FbasoorBobSqAHTWfNUl0fmjJNhQxmnZn84xCryhcx5cq
PcRow9JBg5yte6V8ybyIIE0wjtWAy+EBFtTACdK/KrtN97g/v44PoLn1zzW1AfIjeQKQAy0WL0Vv
wQTN8449NxmFkP39+SmSJCqpCKwEndiAtgawwkOsdWOfj/2Ruh+NcYfa7/7speIkl1MqQiunPil4
ZqC3PTvmj1Ph9seNuQzAPygMg23IZV5xcvz87rIEEBXRliOAy4qFtpgQ4o9Ql+gZhG3tyxq6qIg/
cfo8rTUFgwPueMeb4phb8WFnQWTLLphyAYhoCcHLJOLgTlUc84YW1b3TWkcU6rw0Re+qzg9WD5qS
ZXopR/aUZuBUrEEeaKhHHZLx1kiDorgweqS2YPvTnCqAJuBbobHs5kbb+ku+6u4AJe52zevw/GfL
TFXwAgaCvHGpwMhbjj9Ns3V5NbgqxS1gb8kkDxCxK5BLTwnnAFHQsV0RdADOWhXo91u1mwIdusH5
z5AkEKhI6gq5kWGmqsGi7YBd9HAKx5fxpL1t7OPQvihml/mXpechEv9PB9HiJjZmgISDsUt3dejt
zIrpG0nz9/y3yGZs+/3TmVK3CppyN7RPbD0t0HjNICTGwJlGnXln0SXuU4ScktQkdV4B4qinZmQM
87XZO25trzvFPcnJIiJNR3WcljgDgMEeWsgyrxBEH4edyZFYqYgwtdcR+ooFwG3x+BPQbb1i/lj1
6HQC33yymyH6OoVIRbyprfVshTY0InBUkcZ79XvlI2/wK78xfeVGBfWLdoN6zz1TXefiXSXYO9jb
GlaZWBSV964z/66671AyPb+lZN8jWDlN0MzAe5pEOQcHGZ9cVC/dAbK87ibB3M0HZWUQ8SI79zvJ
40T0qY5tFaMyuyFYcNxAMWoKsNeivfTy14lzKsJPTQNiZF27IXTtl44cwDP41Mx+miKlRDV3Uvud
a6RkH4u8qatZF0W+7eOhh0I5NwE03pOhkPkrIhg5mh8VtenwDWPQ/tx0QdjB/gE0ZXeY/N4bwJN6
W152txFZUePcmWergItPjO+W/lPrHxdnJ/yVzdD2+ydXZWREX+scrspAk1LP3AQkmud3rMRFidg7
mttkzpRtjdWbJdO9Ac0WWzH/stGFs75TdG6WyKiBt5Yfmapz11pZWKpAxl/2AMGYuTamQD8BbN/Y
x2l8XgnqYMFlQwu2bBcdGugNYNJA+unaQ+HHJhrnF3MnaSULTEU4nW4ZNkqpHeB0qYu7qpejTpT+
2Uro2s8uHHauCJL1FZF1OeolgK1sKzC8qsWKptu7XNszXNngwgENjlzQAAMzGZr1vYkWkultoDs4
TX2b5n9nD6kImgMlb6ouNqZ/8HzzYWOS7myXnba/0tuk/X5aXvy6HFEaftzr65UceiJFYqc3XIPs
HFo3wH3baFmQOaBs6HjIB/f9/K6SWLKIqNNXY2iSGb5OQ31KNR2fDdmO/5ENLdy953ksihhBEwjm
mihZyN2YJjsHjWxowY5JkyZJXVuAoZGXDn3d3U4aYvPCXy2yYL5pC2LqMTcRFYNEuJ2PleN3dexW
1eNlsy3YcNfWqWUSnUXjPIemRa4WJz2cH1qSaqcihs5o4soBTewWu0DBxksPE3pTvY0BofRTbEo1
Mn5o9xc+bDuiPx0ATaFlYz0ir7KF3evzcKOBWJUdFA/MO359nw/uEl14sxSJEPuiS/NeRfrSYvfF
8kjQURH/Of8dEgMT4XRkdEwHjYMsihFDskTxRnaNFtxDsagerXYct2RTmZu3+jRXC1qft6ZewDLz
9NTQ6bRM9lu9WqgCzy/nv0NiDyKqriNmky0TomM1fZhAztzMhX9+ZIlLFQkQwRWeG6xKnTAFP+T0
XNArtv4+P7RsXgQjxgykTQywX9QC46ziraEoBNaZoGLWjk3IpkUwZ1udHKDekKVb5yu00rtLul52
zosgt7oltV1UMDZwVJPkxLLreQ8DKHlpEclmzatWal2FtlX9h1Ldm3sQGsleF5FrNCvzdijqJKr6
DOzSg1vgGjC1DVAJd2jlPL+mspffHv5pr6s81tBchf6zYhlOyQS6EuQy9roMJbB8KsLX7BiUYlUM
czXMlh5YuT43jTmDiM16L/oezkdb7ibSkWDUlJPZ8L/nP0r6XMGCx9k01lXHIQm+l2MapSfjUTsZ
B/Vq7+Ik6fynIrQNakaxks0Qf91gOhthjnLYYgrdT057SDOJuYngNlKUVtXqWP+yrT1aPsQ96J5i
7impcZlRiFg2vSfluoKUPaRVBrGUxzhGAy7ZcXGy1/+XLRuGk/TA5q0M0iNZkCYg+LPvNeSYz6+y
xNMZwtm8amPSZxw+VCsmvwNhZ01aj0577aWy81mEsEE7CbWIrb1Du8u/Q2uAvhKvRUNg8Zfpbnvd
AhNbhe1O7CUrPIkgNpMVEJPo4fo21ZM5PdBfWeI6h/6wHhLiW8DoXZrA0AWbt40iqTsV3HHEAaRj
6cfbiifQWDH3bj4SSDF4R//pVXQ26DXVEHs7Eb2rnnvgGHk4R8DdVleDb3j0uxnp0XJVhHupPpnJ
i0i2ZiUzL2rs5WIi75BZ5NAGfeTtg2XWYVObV5AMPLFhijjbJarfdvIXwaeIX2O5pRm03dCzd7Of
eGAMPaj3SwCmi6s9HyA5A0TEGrMh/1yriwPC2yqw1GvwsqGV3nTH8taJd2JciaGKKDRzynjfZnhG
gX7XDsfMOCCUvmK7mBLZAwRPwOe5rozZRorgZnztrq1A/1N/I/fLj8Gvj/FrtYLxj/nNtOPVJEfa
x4Xw05FWmXmtGBMyEjMpomXWfGIlDxe5HBGQZih1oVYA7YVdMwLI9aOdK081ih2HJrvRi0g0kufO
WA/oB5pftaAJ4vvUg2rvK9jQPebvadBLVkOEpCmr5TRxiV3LJ/pc9dA6sZWg0IrIKNOd1oUPC/jC
MkRYWszHrJ0z5BWdYhq9NQclcY/qlaW/9rb5vHbpo6NX1/EAtVgSG7nbDPjilKPsMNgPc7YcSkPJ
fMgA4ODgxqnKptobVi1xzb6EOlF+lWTt6jtqGxr2ni6nZNuIiDcjMeapL2AGVAMTXYJ7WLzn2yUn
lYht6xJLITOqUMghlrebItHwE9C5KPXyY5d6mTveVN6uI9S/9kofB8yn7c85Z33K5jwys6g70iAH
aWPzAgj5fCh/pEG7c7xLPJMIdGNOqm4UZiwaHPXVoAS9r6saqJV1rAp+nar6jjXL5k5wHjrrwE7C
MXdtGbtt8X1owMkMqbTzBi1bdCGGIJWi5XoHY6DLhDiLeCsOwvNDy6xZhK+hEtQ66oTuBzM0/xo+
O6HD5W/7il4aMCp2ezGcJMcuYtew0rxgBCH2MkPKBzIt31prvE1aqBouCzqgZwolJKLYO4lkWZwi
AtmU3F7StgEYfhr46Onw7b7T2KGxTG65qBGvStVnZv2Wlcqb1paPbTEGBXhh3IXuddnLSuUiy2KW
GY5SVUDPVK/5961JovZKz/lp3Wjh4BOQtcdefdgzqI8I4gtnJoLgkozHOIVnFtWdC15Az4ri0Lgu
7lPmLt9p6prfSefqnuEDMe9NQfUT3Ddam7okqMHSuQdclU78toU/2XWV5tSOVSNF4VT1gjxao9j/
/RFtRHzHUUlsTWRAzHH1Hh10c0ZxYZ/m3njsp+LRyZ0dDKQsohbxcu3oaNO8FCzq/EZ3l79WwEPb
z6FqcoI80hNm0U8Oe1koSW1LFRxHkjl9P5V4mHqyAiNKww2hrkd7eA3ZXAmeA2LnDnEGZAap0R+I
QU963zzxdS9o+np4IuLnVgSXBJBa3CzXKmrLyasgVaqOpX/eOX0dBBARRtfWGUnaVkPKfXzRZ7Rn
QrcuRXFox0t87VbB9vnPvdoqed6kaO+PgB0FFeKNAlab8y/+Eab82xqJiJwjE00YuJ3SyL5Rgceh
wXrs7tarPmp9cqe/Kqf1T3Kix72anGyitvX5ZHXImqrI+mVZ1BB2p61JqPfvjlmeTGevwihbacGu
ZzZ0Csjy0igxNU8n3+r471IaO+ssG9z45+sbZJ3VuVvSqCSFX9Z/ujkOCmdnLWSrvEUgn+ZmgQza
2BngPqsQMTH9D212qgWytxZMd4SwWKUQxMFgkL1WIcrW8SIiF3bGo4vkn++98tnUkiWF3uUCBvjp
2Whyl3bfzm9QybuLkLotfDdms0iiIqtuFdpFFhlAvWTsAAQkUQUREXXNoOlxB2cQFt0R+oq4dX50
CK7HrT0wDfZQVrLPECw41kpwJjfbvk+X65lBudCxH/JlT0xMNvxmbp+2Tj0YK5waKLkb/b1zYjeb
3ixn78SW1OyJCKWbZ7AT5gqiOhBDwvkjAg6M2y7SwiTSr+iPzNuL8b4OgomIoVOLeOq0FCRIiCHd
nm/s6H2QZbFL1CcFjHnnt5R0zQUrTvJEU60S1bOmrF9LMkF4pXLcCrDeKlWuywYqihRyWYt+a2cc
+q5wH4Dz7RSAvw4wiUj0VCmZCWI9QFKsZXbnonEN7WeNrqDWgsLh9JwmO5dGiTcRYXTMXCZ16Kss
0sjqT/Hoq+XrzvxtfuOLM0OkfWqXZeA0Robenhz9Yc3mE5iemVtMawH9LHoz6/3vdql+NhQbfFmr
K9Qq92IeyRYRYXWVGUNdMjOQjdBc/n3EYQVy9RfrcTxtrfXZSXlTwq2bzdjtpNrc7xdfKyLsKDQz
WAzR5w9MlOFnAam8/jQeSABqXebmLzuzKrFhEV3HyAKtDiMBhv1O79w5dZtn/bCJwTsHHrD39S+o
ePZpcL8O54hIIAVBz7wyU6QUMiT0tYgcl0A7dOEeVEn2MdvvnxwSpEAXWiX4GGe9qmfNG9RfyFrt
GLBsDwhHfIxshRZrVRoVHW29Uu+vLQr1nyqzf6yz82qtyfP5NZHYqgi6g/Tjmk4dwJWgpQiTknHX
KdcHm7SgJgWBpttXZjSU3Y5nkFisCL6zpjpb5hjsgjUg7wpX3nVH3SH1kdx2iEju2HalU69mh/VQ
IMRbnOr2L21fhnz0tLh+mJXvOUNCVL9F1tdFmO+OxeH8FGofxamv7EcIDxaDIcuXqgheSfwUIzuu
LIZz0rK6cBdLv6ogR+z2xFbRidaZLoSNX6dSX/x56Zpby2rCSunuewUEGhmiGJez5dGAzrZeJo2v
tmsZUVKWh3ixQIZAZ/RmTHZkpGsdtumE7rZ6fJgRpPVjUnnLFHt8BXNjmo5XhdMc8qF6d6j6lFAH
WTVIEM9mDWG+26qqHxotvaK0fa7JWru491zP121nPdpzizchXeIpedt4vW3cD0b5rSyT0icZ83Ql
OcWJ/lo1ljvP86+FlqcywcV6Bconrq3Rm0kKjbL1MLMksJh1aqo2ihUQ2Eys79wis3yD9I86lKHI
wt5Hs/nF1+TAnYK7XY75AqcuOMua2AWU6Jo2YzRYAxBLrWm4XQPu2Jg9JMVw60z0pWfZcxtbJ50t
R5UrtgeC5kMxtFesdcJZKUGU1P8dEIUDlHfXpsNLpmHOCpA45yT2p2Qb0T6W6vANt7OgZcUfpU7C
ZShPSD1SWgblOvuIno5zNbRuTW+62VFDprfXdESWxAHFUGXz/DDEUIguQqcvwrqABhwDRQn/TXA4
QC0PXBm4vraWx+fmpOnmQZvIs+loQe1kt3qtfsvyy0j3iQigVLXEnNjEcE1TW8/M3ubL2hGJiJhc
skmpN/kSxF9/QSkPbkjFR6lx52IgC1hE0KRVUcjWqCoO3G+9vzVNlNCqaA7Zo+o34WU3cCLCJQG2
aiAxWKfRwO2Xla9Bw5yHQquP5x2BxJeK7Jx00sdO5wxozN4+JpzeEa6/dGt96tTKd/TmD3Gmp/OP
kjhSEYbr2Aopeb9kUZz3PwqqHZSy24l9PqhcvvBm/8JnrlNBWQZQqdKUuV+M9nPOrVOszd1DPUDr
3bAa+wHM1BWCObAeqBuFNJsnX3fSazRWHBi4kpaYgiy6GLy1oDdph/uMOTfeoBjoWlOQy9GA5m0n
dT51hC1+klvJ0zovgW3kp0kZ7tPJAglpV0ZLz1+1vr5BMvyO1MoRZE87O042g8JVtKAc9NtZlUep
Baxlmnm7EHxJYZGI/IuO0pNlQLgYgV/mdghLdAO2RxJdWo4lIt2i3lhZh1AU/IHNb3V60JyXaY8D
TnYTEjGi81jlUGxEQBDfoPx51Xq1BwoRqMXYyLV1XurvZdsk8ZMIE00odDkXhpoy+NVpBBqb21I3
naBK9mTbJMlDYm3B1acITcUZpqTKmEX2m0m95Hn1NTcLSk8jGzPKptDSoUq2W4vbTvsv7EaEj5Y2
2IApN1BDKdWrltc3xUKuaNtzl2poNuAQGUByxe0M+67M1J2YWhLkivhRJYNOgooG1AiASb+pIas9
tQEo16xs8nSTBzZJIbv+sON1JNciEUpaK7Y65tBHiboJcQhfbuKOn+xeq12eEX9q7KAu1V8g03me
7PpvbtlzwLX1qjKs+0Wz3+hCQmYnV1bMfjhVe6fouHoWE3W1kp1A3X+kBveyXlncoTNuFTN9rfs2
og205Zp2DmaNuxUUCpKhgsLYfHCy5aFRytsl5X+HZo7soo1qJ/VtloRNu9fR/lE5/2pdhbt0taRJ
ro6wtqY1HoyZMl+xNI+Q6bEiq+JmreraYzcFKZRzetABLIg+gzIjt/PKa+gJ9A1kc8c4gobE3ylV
b9TRjqYuL6GFqv8a6/gN9cwqQAfxZQB7YgmuzVSTdR5oidSFUh+JOoR6e5Ps8XzIzFbItMXJyHE9
hd/MQZ2ks9Ng/9HLHQS2zHOK8uJLWuWNseQ5wlvbdNOM/En1BKFgcsynXHe1vICUlG3cgJb1aiyH
nXNb5ihEXG02zpZdKsgYmiE0FRZ/mt3E7yPu41Z37E4UfTSnNNhzfLKbishTqawtAKO5BZSZFtqh
fpiYN/9C885D33r5j/hK3cXVyry5CKxNW5BhVCvJI/ZzaD39ANSZN3r8GnLgsbslEXYJ8CXBj4iz
TcYcFGeTWkYbNln9DixC71dPQCcHtmsG5Er1czxOZW71bS/jKDnCRdStqVkU4E88cuahat/V+s/z
bk6SwRehtlo2GLFhbeOS/JhZFqgg21t9MIN55Ht3RslhIYJu5yFe+5lpZRTrz8DNaOah707E8DnE
ZPIpomPsJ/23898jMVlT8Adp1hsFxOzyKJ7rX82a3YHi8HqN91ghZNMleIQS4tfcAfdPxAk/TV0J
rk5+SJz0vWbG38u+QLhgl0u6GPGIC7ZCyanBrbJR+W2uaTsOQHKIinjciRB9sZD/DTkZT7Q/fKii
DKU3W1dOcTsA3dote8k2yab9F0Z3UhPw0QGdQHCdTtL4mtB4J3MoWQhDiHdiSGB1jQUYk2a8j5CV
qRLirsmxTp/Pr4Js/O33T/GU3s6dWW4SIKs+/uLUfl+QIJ2b6rep7OpKbnvyi8NW5JcsmravCgVF
UjO0kJQAs2jqaafiUQfi6z9AXiSBjAjG1eJCI9PWpVFdj9fbU5pD/x1y1f+hlVi2qYSwwYaxLfrW
0J6Bkdi2LeSMWez3hnZsbOeYVCiO1E1EddXaudHI7tAiOLfpMHjiAH4Kgtk3BTkHuikRqQkDP64F
gbnEfDDj4j2twbgG3jhCqyPY7S5zmv8SKldGe1QnZCzV/MTVV639hZqCjpbw83tPkhAVobuaVWQL
msvTqEYRGjfL5nEmmu1lRRc29nCzDnv9tBJnKWJ4Td6jrrAx6VSc+ioJ5hkNouoey57s7BdBuwxV
dF1N0VUwBurf4Xa7XkGYyN90e/6TZLJk94mI3RRc3nE3o9La8lJ3wcB1GLv8N7Pa32PfHAGgw0r1
fbcDA5GsjojeLSezWJoO2AOzVt5I4twj4/eLggzOrfWudc2iCM5vA9keF0G749oNZVKAzsS4W4Mt
nomf4eS89dD9B6ZTiY8WYbp5De6LTgEQRJu4WwCRoz/tvP5m/F+4NxGdm+UZVoVh+Sdv9Jv78mFb
/imYD8wjL/uITdkHCCe+uiplqaKoEw3J7LP5KS73ChOyiFIXTvsuTjPHmTC0dbepSzdBifby2GsO
I6rJ1dv6J33aUzqSITdEXO5cgaujmT8ATHp+Km9/Ba2XBPp7+Tp79NS+O6cy2CvnyD5MROr2Cyfg
40H9oPMLpMmv85NyyBaXXJtPalAdqlD7sctTaTkfYoxf7AQRucsz22Bjl2RRnjJ46sz6npQ5dBS0
ETrKdYRS+r012G/rZD5q8dC5cYbUu1JMujua3QtVyF1FteusGVDvSKinqJy7WT79JKlz25W6clWZ
6lvTrCpkkp0nBXgal+mmP8zDn6ppDp3ZvpGivqKN+cS5fr2ypHc1J5s90hWvLNNeFJbpuEZz080K
NFZV2EYbsPykaEPU1ihHai91nS9ulypXbEISsGjJc9L2R92sbwzeohbBiOc4DXSEetst7fSh/T+O
rmS5UhwIfhERQmziyvL21bt9UXhpAwIJxCJAXz/pOUxHd0yEzeNBqSozK7Mfdoi5O07++N0qGmQR
XeAFuuzF5Hbw8277VHgFRgRC3d1aBk9jZLYNsxdNaRrV4ovYNU5WDRtRLNxt3PJS1+GaBMF8rSfE
dxSh6LKWID8naO6dp29Ssve25vual+epWI/S8W+k1Qefrltp6ZXxGHyuha586YLNJDqEzMT+gjW1
ZecRpVLAJ4eVTUdakTllrf7oyXwY+fque/FsCvJlibxNgfGOMdSbKaHmE7F4nwi0qreLT574ak9q
rU0yrYFOCNT5iTNjrcgHv+YhITchAgHaFa13pqJuKlQYJ5ZOR+KpfPaiIalmdm68HubOpFb3WtAo
i3r/w12o3dah+OgYltulJ1N0xSddz798IWlMvK3brXnMVAo3vp9gjR516V4Lx9BUBxKHAnkppujQ
NX+kNisQS9M+e70pEuao71o5JCMWfI3snIvb1I+yLeEjXxqRUmEuBWOpmpznrqMHY+ZXru1WBu3b
yrx/1MI9R0d3HjtfoQziDXFZlVdDsY+98bFW0RPX/legy2MMhilx7ZBxox6NNlBuK/c8IdwM0Yb1
Rro4pBz42AnrHGER8Lo4cKUN4cztw31xS2OKnWwZ5lbqrYEJ6NLPWcVJNqwAwXrp7JTAk8eb7hkZ
mseFql/MD2cIgz8WUxqwP/PNGN+mug/3ULeDbnMjvPmTi0wC82CrEFox2n2rkWNNeO3fPX96CKzM
eFXfZuTG2Wi+LRPYH2RmJcrp8CM9tW3asESCssmmubrLaPlqPPfotOLCa4SkODPmX8PkC3TskEKM
8cEPxMEu6rdyo1cRQKisC/UxrCVAu9bWCf73Fw+XazcHp3KSQSqnAinWQX0sVHT3JpNbJzwaXqNx
7eozp9GTjVt4CsngYKZ+IwGrbhb43o1OcZ0YAI2qnxNCjM6advmevWnXdX/xFfW3u3KdWaHbzSik
n45L+N0OGN+h10pXKR/iwb5Vg/+j+gpx18G3mMPPOByvHYLV0qoN53RhK2JRZZeujXipZPFcxPzD
VVBMdGG3NXT68Ef7QmO9911PJa0DBaey7xXkImkXxohTlc6BAqvQct1U0s27ad4Ozh/FqbmGb4qj
kw6OC3FvkDPg99uqQLDesoJ4c7u9drunhdQoQ3jWfDOfsAFwoKDiOBFLMi/KywIxPAea/9JyAqs4
nqYZga4+re68d3IYhTZpOfg7yDquM622s5lIEuKwyxsX3yUCD1fagb4wizgGBXjkqYaf4FidJ7f/
hMMzB9Xp7grF/KwLFTCJ4rTGDezFZFcmpvO+KjDDCeOuTV1vOtfE+ejckmUmGHPRlUgjpf1bETZv
xJ3rXTwGIpdK/1sHpMsu7NV3SToKe/Fc76KDaruM9Y7VIG7Dpngvm/4s5lJC7t48VH7/68G4w47u
iZDwZmV3q+fyWU64O6T37iqac+MUMgsaJLIz8Rxasxvjbkv97l7QJSeD92Z5hzLvODmvmlM3VhJZ
SGXa1fAV41IfcQk4ExZ4Y009apmzRPhbUZ3XfvpELs3jrMUL4SQVYcOTNUQM5SL6F251m3QxXLO5
diNkQyD/r0ZIiEvrN0x9m8FDqq5j+51U5bYom7OK6/1Y2TfFCjiguhdbe9ul4N+Tjs7Yfjv4lZfN
agzwe8qj6KtntzQXPqtD47XbviTAwUHCg9B46GQ4pOjrmkT1cw6TGfAAWo/pMAZ5oYa3stURDtlq
J4ZyTaUWEHWMacyohkPTeK6d4LBocQnVcDEgEEYR/3CfwdCdwgO6CkGSdX8PqSkQ/jiFDyZ040Qa
7ysuq1s/BFUiHE8nJePQna/RA8HXG7XjaRnB9COoMC9J8TiF/r0o6c5KZL+2MD7Ke9Xl+HyPdc+8
ve9jVWJBlMcazTr3IuEkPZEVMmEhZ3BXQ7LIwamIc25swicTRm+djLJK8EsfB2OifH+HkNpTjLMp
ZlOQ0KkkSTSbvaso/CfGgx+Rc/139znfKRPBHi3+ro397cbyolcYy9FYIdGlKbLZzJvQ8gMvHLD9
4RePKJ7EAZ2A5H0Kt4lXt4QaIJagw4l3kWYdYLMTOInnz3UK27XnnoQv4YCXW/j1lDXlN6jZVA7m
QsSR+Q7FogD/cELvaMP1Nyr0o9+xFwnfWpgbAZ/l0P7ZELTCUrZJhBhXwoZlCzeyc+/3GQ7UNELu
FQwc68Qu/lk4HBuR8U8slyWZ2ungUOgbArKcqMSa/vR32KwGYSldXOSrp3d0FZkrtdxZvG8kVPc+
YBN6nRF1pTxUPtb3hklkfUwfxqgj2chJfIxwKiYV9h2yqsH96Gvz3Y4Sf+mNxUMm7jBOwu+Zy40c
/HPIlylxfX5p5vlWcI7E1vLU0eXkzME/0XZ37lb7kYUpYS6qMlQkidTxfXaa8yr5RzGIS83ZWclu
T9YeRUzrdA79tO0tHkQu5j2Dq4VqrLdRCr78BD+NTmdj8UaMDWmzYAqwy+VJ5Bd7bkJ79B5T07zG
1DwbWo6pxamUrpV/GmIU8WFcdDJ3/NOB5Vuq1eInHW939RR8SY1CrepbHMTHtgvRB7XkpHjxUtYx
REt0vPtGPQFv+RYRe4mD4RhzJpOxCrGnOomDCqfvsRIyxfl+RyH6JG1w6QeoFGUX7iMb5V1lkRhl
mc7Gfj0M87xvg/5YTCoPEKurKX/rAiRw9/7LNGDx1iXRjnr9axgMaClbe3BGVDvRv2MNReCciU8L
4TvwjRNeeX9NC1vl3sA3VWtfOjVd4OR8LjsVZHIufkO/+fDa4qvqh7PvzCqJpHFTzdcHg4YAqRvE
T+KYfpcFLDHqOlfcdDmreigqxWkwJcNRV+gsYDRMypg9i74+GAetN+KrkxFCkSXgWT+7LFkd7SR0
aLfuEO4ivaKTmOQGxDiyUMpXmEodrSFvbCy+3XF+G3lzK01wtZMckcexvI8EjC3zECDNB3g4eMfB
hJB2tldkRx074t2RUftEu9ZLohXh5ms3fpC62st47r/qeRUJwuIz3slYJZMAyLISmbKlRQpzY66m
HZDE7CxHOL+lBqHLG0AlAooefhDY1OtZdysr1aZI+Rw3fVOfF3fZzKgEiS16mjal909FdOsI/Sxk
c/CJfKTTfDFmeIwZen5Di80AoTLcBGyd1hWFnfb41hcFKFTkgSyzCwNf7DTTLm2H4dwO6h3x6Fek
OJ+h+7lijelUFtGp6OiZO+TBFt7VNe1BhEYlo+y2FY+9BCqJkypUDnMHJALUdFMs0z2Y3Y8oRtWS
/DPoaQaP5lNJi+8VSqCEQz+FNcdMj9Wc1It5L5pmzXvo2DOnrTgWy8StkOw6zm7i1yQrsT2MfVhW
74ehfxChdwgD/lKuNdnGA0XeVtB8UIrXzSIyGJeA5TFc2EbHDpo73t2EJ+3eDwWik8SOTN2QmFW+
mog/rTLA8IRqh6517ywKrpRhuyts84y0uaPA653oEjaPMhqbrPL917kF5b2uXuorTDK2Hr5dtY4p
ERNsgDA0Jm4UFUmwhiyVwsPr7sYXNQ8iiXT/1Hvu3XTVJ0ImLqxi+8BOFxMu9wjNqzcdIXf7oVG9
iUZ1Xb0OS4ksLZvghDCMFjNLH2baznlIBZxtY7QGkRnOoIhhBC4uUaguTTmUee8ONzUgucsM7is4
FpsLWR2U7I+TWqLEs/6Xw+YqRen9jGeGyhs0GBLafB74b9EsG5eRs0LiRjLq+FQ3bEwDVWKm6ugO
XXCcr9y/uIiqSmTYo5JyKNocyBpatNdLo2XeO+JYS9/CBrbps0mSbaQNoohHeek6LFmGa2qpc5ZL
eI3iQ9vXHN9GcC9c95fp3iTLgJLrkPoY0GCHp/EyafefccWubde9MjJOaOGdo3HY+WWBML2Jn71u
zZzReqk34UqdqX2oemQmMK/biH7ZO5UPQwUSH8Ja/NTcvOvKe3OmkW4sxTKZJeOVlVDt+82BgoQu
Q7pZ/Gjb9WwrmziLm+i5E8tV4OIq5eXMlH5K/44g6yzfjizevFg8o7c8Tm7z4q71czzAXCOKz+NA
94gskQkbsEBR2pfawaShRfUQErt1fEyvVeU8EOO/mYo/1YvcNC2eFSfi775drm4d5HzpX3ohr6vF
f8N4adv+BtPYTYmmbZqGqx26AybyVAzyZpdIJUU4d7gH9ZPx2/AWNI5J1mmE0m9xhoR29cYpPJ0b
AIoZbuKHiOhtqYPfHmVfMv3Zr4FK4Hj5HUxzHqgB1ttN/UwX8r3q4lOE/Adu9AJnR0HT8c/DznLn
sxvnMXN4zJLanX7nFRK2sJok9ojbjPfQifiM7fiABiwUdZ8Q656Ybi7l5CDJcY3+ABqWhprxlHf9
04KQOHSQ937oT3ToiyNZmzmZIcFDuxOjqrnVAcPCuRgx6yuPP7nMOa0MUl5uJXrCfj0hVz2Pq3Lv
eSG86qZlC4lDXvXk3zgTndrOfa3K6Q6F6TPUU1h8o+bCAgez6JjHEyY66aVjCWAighUH9dcjY+OY
ciWGzAsAmyyjNami4Tn669i7qXwq8OokUEHidlHgAd28nrxg3Ml6yWI3dLM5Vu9jCz9h7JbTBEu7
YebT6B0dHhJ+NdKL2M8Y0L0uTT4u3nGBTU4yeEOcuCPZBktrgDi1eR90m66MjxREYwKfgI0lGuEf
4tgFZkrH1cCaRGKUAfAl4/DRV8tlqF2RyBnNVMPO1POKjWpxMvQYZueRPCFWAu+fw5+7AKIWPD+p
R+siLVl48HynT3Ax/2TcHBGOji44Kg8LTIXTcu1OGGu/NcH5pWL5MFH3tw7l9xQtT0tILmSYntq+
uNMgsgnmuBOJB9Rq90k03aaEtK6tsUY+8/ETg7Gbxh4/9rrfB6MD3ZsJvuKQ5aKJj9zBcY4tzo+Z
K9SQxntkYvn2CX2tQ7W1k59GYRJEkcD7UD1xBzLkSS6ZR9gTx1Dr4Y1NDRbrh2XcdI3zM4+RxkPE
oFCtuseO8ISN/FoukZcRv4f/lwofatlmzTBBzRuflAkuE/rMuDXFJggwT3Mp713AcWKLracMLLsg
uXd1e3ORaZ02XfNTB+OW9tGrh7Oxqu0Pr79HzR+qCIgiMoRvVPIa+YHVmIrOPLR/g1tVersVO/ca
b3mCOVmkYx28+ktzYm7/KNzlIdYM5AzkOLPdeCvcbdFaXEs+H6eqfQnmeNO705bAooR3fj6p8jhG
wX2cyOvA6bv23a1u7MH9Y1wbBJHnZWfPBLu06FA+mF2vgvUb1rJdUa07r0Dvy5tcd0WfDpqeIqf+
AqJx9ih/AmByjtToYXAtvr2QfFZef2CuWWEZzF6ogwq/GO9ZhyRXRr3yAMYPbj0+hRN5prX47Tq4
GquabRzH3tiojgVa5MTDiCgr91LouUsloR9wckfNaTZwWr66nFcJZRgLA0++DNVwKDRmrLjSm2AR
+Cji1Uh1j2zDEgAjG+Sdwckr9F+XvvlsG7oPS75xl+HQejbnzVAmhImrTzRG7WID37omAQx4Hpna
Kx39ayP5Vq5Q07vlzjglQLHiGkR4r0V9pHF/kH+H7N+EVhR3Z+aHgbITjg0IpotrA6GWF7eXmIXb
eJr2FW+fdQ1dHAvqNHTDQ9TTj2GimLeArpC43I/AqVtL66Tq4Gs+2ikJ2u57lHJL6/6lXeitLFBt
YWQfzE1eTjaDR9PV88NbtZBEwUECKCjKYBH3Z5fFN/Syh0UhD4jN7hcB+iQBoBFMsRCXPxVrm7vY
rqdRe14ZZCtD8dC1JrNafUEc9qJlvGslJxuP2k/spj7XJjwAY31fa51FfnscAkwxkNyVs38NxPQD
bfGbcv1dGa0HxBDsG2cALFwBrCy3XAD/4GI3eM1fT6ZeJ5w5KNeQPg4sbSy8GNHnbebBvIq41ugD
IdMP0DIGjtgXrEGbyP925qmzG2K6Mej6QATcbTU9xUV7gXIWbXiBDxEEV7zW58Kfn9vGJBB+kQyS
1n9I0VjThcZbFTjAKL2nSjQsHYIu09wBszU6zxrMbgo4fy9L8eIqDF0c+BZfm3TSzWkoX3TBd22N
LXZZ7QzsGB0EpaSsWKAKJMdONZu4AaiAcwt+eBmi7o4Aqp/RMidtzTLhBjury3wiUSbXaTNz78kC
dVKm/kXfmtVNewiBtVj8I50nRLni5DxTd9wAXb3+pWsEa5d5jT/CYy+4zy3fGUk2vbDovdytdWb4
EQfFpQ34pi9rPE/+beQSh8qSqhqNzMK+ZxYfRl++uzWMDVmRRzrIGYArNMj9ntXk7LPoI5r8B+E5
r7qFQwhpcx3OR+GrjNBm1zfw8EFu6HZBPUi4GvEdznQfGfZBizHtqLNvG7n1RuSWNMMXUmrPhoRN
0oIHxVBq8m4eL34bfXazPZJB71fY+CdGy0vL1W0MolMc6zIzHvR7cbuzavmVcti2Dt1Dd/HdRePO
GaNTUw1bztmarMJ/qzWuAqtViJNB/+a3095FpE8kqicVj1fRApFEi8hXcp2qMKMuSCbJnyM8JHGr
jhSehcapUWNtcOugliyoOfGew9VkuAB900BeyaGY49zziIeOWe2KoD1M7vQ2qPVjUWhB6ErQJY1O
Emt3R6LghARagI4A4ugwb5EMcYOb2zern4F2bITTPjcSB9rYrqlxUMALe5h6kBGVgyAyR4OMCDs0
QepZBRiHu57ABao6lK5KIajO9BTTP7ysyoQkXdrBliqozU7KOYcv5lYv1uwZej0oer6wUVcmukU7
NlKLrRc/SvD4o6r4CoAo0AUSPzNWPbbjj3QwyHY8Q2tzGiZ8KFZUlyXosVsNAyLgZBBwJ8sEKyLg
janTsSpTLHpwB/1ahu2Xq/RvRem2UQMBXklfY08c+Likk4phN8EzL6p/CQpko/VtjThUP82l1vWD
8ruTaKftFNke7VD5NeELzycn2kdIYMEYzPDoztWX3wWI8e23Zae/q6nZT8OAP2qMvaE/5b6/XMrS
2deVcwgl3ZboB1g5oSwNAA1UpqLi2PIht0pvQ/E7hE2Vk0aLJA7kpa/ZG9amtyRGDUUwd10vL7oJ
H9sJKL0kNWDEnj0Kf0wND4PUYGDAGa3REkQ/vCvheSO819CPWNq5c+YXtYcPMprU+LCmxrA2hsWR
Som1qGgPpyuVALB812aucuose+s2z9JxDyLoNzNFpafra7M4V5cAOolikIo101OKbYF7tJbY7Ylr
+VfUj7btr5EevtbC/wjW+FSEEAk3FZxKF2R/+8tcJV68SpgUsIfKDDs+TjsKhjNoo9+gLO9jFzRJ
HJnoZNzyiGiIpOeoADAdKrkosE0RAZsIgK0YovxkiCAHQySknD2kuerujK4Vm2wtfeQLltjqkf8M
YwOirdRgbIY5Vw1Y0sABnM/omVFfptIZPwxWsxK3skMyB+phrZxvSI4vdvUvYYkMPkx1KKL6YWyX
/SDnrYgDzANVBSQgvFjf5jOAsblE9YybvYmdU6lGPys77GUNPNw0BVJGgiLadTO50mnc4z25W/gZ
Dt66p8N6mnTfbrxhYUnldSq3KJ5rrF6cuPoc0KjqFb25mHMgVk/+PH0PfPprisuNYMWYDLGPfUpF
gexHD41bX0U0JrRcwnQtzS+jPXpSfIFygcNLANIxZ4s5Dv4AJGso7lVfPxFv3JRNk2H9/dEDLJ93
Le4vLek9qFjWuvRLzV8tbdW+5+HR8QpMct6yQTXeNVJ8d3zB8x7AuS/ENwLybev2miK7N8byk+Nh
RwT6OmfOvAW0wDTDlmy1NS5IiXCvq3HvrdXV8yDtHsrl6MwQVJMWVCyUU59FHW+RLvFlQwujJ0f8
OBr2Tn1Qbrie9wEvp9Qn6i5Du8EotGIlbjkUuLxxWMy1mdsjie2mhOdoPTsPa71uemVOje0yRasz
yt0D0wV8YVFDOisPRWwgQGb2d150rud5M4XDzQMm4tnln0XjmoRE50HpSzRjIJ/Gccuq4oPG/Gwl
PjqR/mYmKgSsj03DIcbtoi+sJOaM1BOR1BNwe41M+lLATlrrIW1Wxc5DgGBgNaOjcefA3aimPRWu
yv1xerEsSNsqPJYDWqgqbsKDIWUKX5SfmfIlxdpUk8DjucnDCoeg350nvlzjDuMDnDL/9X6YLaW7
XZu//rR9RvrxQ+u3Il3qMUyEXLDeQceHCUtzSRgxbI2t4mF1RZgOHp6riFo/92V5b6wLUa8XXFsT
7p3Wnjp/3Tj4YbqDumRw1iudBap2DAAsnNRzDS6+971jQDA1lNNyQjNwi3q9jaXJ4DglUhfM19Kg
caIMoyn2I3ZU420VCik54BP/XLs8RjKnoHszFbeh169UrM+lb8CxwvYekLS38+MORpQTlArOhtdV
laOef9ClRiyW9JPQyCatI3IqR79MnB5xaH8WDlUETcEc6K1V7F+0DC8OFm7TMADYPo2I2jSUn/83
RJocrtJ2rR9G2x27otm1Cqu+8IqzKP4AjmzobEgJyS63e1tCDjMHWC41P6Jdbb4KfuQMKjJVH/G2
nUxfZgHgJrxxyOxxwh0Iw8z01cfSOPtoCTdFDb93lFdIf8Mit17xBGT8hp1p/CwIXtEnYyHUxRAC
0OxpreiULIwARh2Qr8hiL3UK51vWMhunaD/W4U6LKQ+LDi4t/W5YcMgMPjao2vcKfG47AqOAi8y9
mvQ1jrA04pbPQEt/JfC51Cwjki55RHKtkCcRBOYmQAJAsNHfgtZ/64AsrNLu2jnKaBd+srJ28Ix6
D/VIn6lrxrQAM5N4MzIGXafOfDG8rBU/ALv8NCxUiQfOKRGx3MGv8DS1s5NiUeFbtsWQ1bqk0CGY
bW+GCGfG4+yUt8lVG2HBsUp9Dp0gA496FG3s/whvPZoBZI7fvZlx+vXxrXsj+PzaIjExdi6WVrkf
mGvn65Ng7YU43X1BMVuDYd0Vc3BtVqQlxwY82goVSjh2ZwJ/95mlxLS5X6Emt66ITtTYezCaI7TC
ctvEq8gb5R7AcuwiF6udLC69dPL0q7eKHzgdIAJVDbBUJhsZF0cTsDcIU3aklCO4pRFWW+1S7ioP
+QSOajeS8TUNSzy1vYCAYyzhk4zzGk2H19aJCMSzq4uNXetisw7VTUbjuIOAaM7iSdXpAkVPOsgO
qU+Ru6ds2c8WIDpjXQlfhLLckknXue/S+SBZiL1caLYxkUAkSqLj5JF7scoCu7wIzV1N7hX+Px2H
NLGaH72yzAM9HWYolssAvC+gtaR04IpUej+hrs+e6g9lPcFjluQEAnZ0AGnf6fER4xMIqxF9wlzI
3EWfWdPxs/Z76B1Nu4v98j1g5cs8wIeiR9OyGIHvpg0QsEruXlds/FVtDGUfazkfnEmd+ggoxcDV
jhH3tqg1daEGxKxXAEyjLS6ANoDjva8W56TP1TbmGsJXtB3e+rmiZg3Nu8WZn3AfPhs9EwfoPD+a
AR0kfASzYpjA9cFIFTp//UfZRwYoU2Mc7OqEVzhvg8sGAd1g/hhJMGS29D/qxSKZF9Q4sOuT34RL
Wq0EcgUWXHUw320NmzMwQ6g5gIKFQ9/M0D5QbiLscQ8ZNuCwH2m8KNHulMjJouPxIGhNShrlsEnD
WlFYfbpFvLWz3fbTfMD+CzrnFbvV/GTdwc2A/2ackosfi8Sv/IfWkS60pKj4sc839TT+bSezd/gH
vLU4OgEIvjMLTU5Xn0I4cZTR8uPb8MYiCBuKfsp64t/moWqzzq/vo3KvQRukkCuiMAOLMhGOw+gY
s+UaUPNh7Ix9+umj6Oaneba3RTcgbig8P6SzhBBNcrCQbY7G6xx4iqQc5FnamzJfXBcYb4m9qcbU
qU/7B7LUh8JzNi10t4UjT1qJh8hhtwi0fjJidEqlxN+GNbjR0v6EgMikxdzZo7Q0A9+H87xkbQRu
vfojYkqIhdO4b8BxtT1QmqopcGfBJFSKHaz/p2bD0nfskxFQxfDIjf7gXXQAJrorRAveDiODGx0D
I6psdDXZw38S8YLDrZvDQxX7V4GURHC80/OsvaNXW5EVJnoswgVhAgt+2SRAUyFlOYsm9+zY6ds6
9R4bTE22/jEt4Rh9zCCnGE7YpPW7Q1Fh/WeVO591TWK89o4J+9Z002Mk9DaK5uuk0VxF6N2XMczc
ldzqnt8ZmkBnlpvSI0Pilt2OlrO7J6TOnardVszdKTj3/gtW9+L1+Fi4WThPH9oWbH8d/wmn6xNn
6Bhnp9ss8qVAsmcEyTN8Or7CyEKaGgiw4DbqoYdQGva4FPo9H8rDtv2aGIwJJjLYRxTXIqv/vlJT
BLuwdnCyL2iuPEgqM9HhuB3wOucLFR1gMZgG+J4H4SKkFxJ/TJFusGjRZgA47lA7/g4gAFYGuY6M
vTANZv+d1+Yyq3UnWPPBCSK/fMH2qH6Y50ibgtzzoHRr2lStxT9/qNzcRISna9B8itqJdsT+x9GZ
LDeOK1H0ixBBggPIrWbJsmVbnjcMu+wmCc4E569/R2/Ti+6Ktksigcyb594ECphTuktIRU952zBC
HJ37LNx5DR3QkJPCm8prov2zjedYooz5LoH1zBTvdJmvK+HtY+aPgJffYV8jjltA/ZO1cZZgFdZe
thorz93ocmLcGIAWWcAbw3a0zMEz6X9ekVDwRMxIC8RIp9D3mPTv3bRcpzrZCiGeHOndI6ydQzuk
InSv8H4PiN270hqKQxpE7KsbS3CV4FFXmvlcGXy2YYxwVtMzR6kTb9xkuQQxvxeNwYgR1DI0MqJu
11kcvyx4QZueFOXCIlxqIRkuE4QSeq+RQd9IuxmpoveQo0T2kINqEXvwS4XRb2O/vvgKittUmr/T
2B5ZmpGtEh3Vq9mtCSbpooe+JL9gyfQqVZGh8nN/5NK82EtPreSz9TBbmAPHZuu4KSOCYN7iBGVu
bOI7Z/CJXaxcZ7uMBje51z41rnUNdb1urBAhzg3QzJcLe8HWQIIHELdN6nSbZhYuNGK09evsxBM4
bRp50bdzOFKUhlA0G3uYnJPVl8yNh0+CNEh4qDYWIz/ppL+FTfZiazEEMR6jLT7IuhFbgJVTk9mg
si3XVSN3fRjsisT9YXngssrVcmgzRDLtoz5YBKNwqdUFxXuRnpteUd1wiM/QgI94PP/zGXhuVFP/
Sxe0xVCGtwpOndqEx59ng2+t609tF/7gBv6PG/pgMOlt+hLwUXmMJ8ug3xIjd43D8eyZ5l6YTUNX
ubYWF8prSikbSouKdmgWzoNIq+/SVxd3mBGpi1Wmi6tJxe2AkYQO1+Em0a3gWh6Os0nOOpf3HS/D
fRTK14JecxWE3truNMsCLLOuPefSZu3BD1BFg3Bdesk/tPSBohy0sOhuntJ6w80OS1q6H9pNtqBh
E0oCqWhtLfH62/HRC217p4b6KxTtiz+xZToA8c2rQz6bnczDcD27cCBp/GFXk78KmlIxr232Vejt
O3+6F2oZVqGsNkuaMl+K6rPwqpvsOLxxKcvtpD3I3PbRNASBBEW3tsP6LXbI4LBRJmOT3SCKfp27
02vuiwcdTZgSvH3vePuw0WxHtt9cg6/DqcKjbqG8eODPTGfVuWiY/zsLi02tGT1pmM8lWSt1H5yJ
jDhVhqtFO/ZGRiQg+CDbjMb7RydRzRWKsVxZE1iPsBfB5iNnWi9zxMmUNPHRL5Ve97kz7KNR1l9D
1M37RAcPiYpfXGu8qPQmtmd8GI5X7jIf6NddFnPqOsa/o6pPntUvyE3h1XjTsCni9tQxchGTvqRT
y1OpO+5gpnK5254hb1a9V7z1nv3LiEAemZmh9zSEMbjEtgTyMWXkshYuTF0kf1M3+M8v63+2cT4H
x7oONlUVnZK3yWqXab3/XxZjiGu8xmYs7qKcLw9pwLc8qF+OJB8BPDn1nt550ciHNqdYf0oKRdOj
Pw8+LntLs44gYLSgYW1SA/EStZvG2F9eiWprO2BtlUAQJKTm3A/iVMzVDF5V7RaMi7M7HBsWYh1y
jMfS5tY0Zb/T3rLLqvIUOuGzH8cMm7zPeEz+RUPwmceG9GJP3eGD2QysgKbT7d5JvhUrBXvCWNTd
DTmWToTwqR822vW3Nh/wqgZnWFWoF1yABxvNqfSd+6EY1rNT/CbhyNSyofRetsrN7zI1X9MgPBCD
OvOMRq+DbRHr6VPiMsOa0nncBZmPX7x1X0JbvDC/+rMAioPbLtE8gjZ3kez6pV+3iT+iag4FdWJW
r8nZ51dJUKJSP3oB8oP2qKJ4I03yb17EmmHVXYnRfA1U2K+zhKY0yv1zNKu7tLAGMAX0h0Kpu7yt
y40qrHFTTxyUmVRiHTOyuiqndTexNfpAr8aiyM3TzUQezc4OpV4FbfRpe+GjJ5fzkFrXYigpnMyj
Ts1jO4cHO5scIDIhVlaZMDa70WSlc42ZbjZF8NcmzaaPk4q8xPLPX9Knzq3fJd9zLOWdQ//GdD9/
DvyQKbI+VV7xz1TylTyQjEfM306B98QE7CGsnedisQ+8C9gJZr2To9yBAB/NYP9QkVyiID8xlvqt
oAyscY7vUj0RWBbkwc6oWWzGtnc3cztvqsh+tsNxF9lUhmRCpJzbkIB5ViCdF82FIJBjUYfdOvW8
rZhQ7KosV+Qx3aY2kfkbZQPM4WuzRt7gdqGHQqy0J8bOdjY/THV0EJn1mkx0EyWPIruMrmKoL+0y
P8YtVvKFAOpikue0nF+tNEvXtSMQOLuW7UpEn6+jdDkqa9rFhf9iNTUQunNDhxFYbSu6+m3wNHe8
0toxiOkUsVWzFUM07NMkX4kgPWchqijHxbhffCokfWtJM3Td7Zj5d4RX1jvUxnJlV/a3YgCwtW3v
6gfOg5r4EaCTbwY9YuQbhhd7Sqb4O1Pcer7wQQlZgDM7frbvWL7qsdp4Y3UZlU4JAJMwvRVma7GV
atu7+mFcwveOBRuR14GUxdhKYBombW1b1RxLtuoGAFwrwRbmdS5d766Z0nwTzuaQ+1a693umDknB
xLyJVnUcUS3dwGMzpFtAluo2y4eq83pzXMZsfFkoODcpssJHxUikrcxPFTZwpl1jHUL/L5TesmJS
5m2lca6JKO514r5KsTz4sXgVGXR7SYTULmgd0qLK7MaUvAVeV9CWFP66COisa0t6K2UmtmsmnHh9
MTJ3F0TsTza3U1V+FXKMeItTRLQWGw8l46oBlLkrI6pAXokPfx6u3jA/+Q3MbhEmjxIYdIVf4KEE
FVk3uXlxprTZtKmrN42Iz25ShbvuFqjTFEVf4b5xtgq5sA/8VVq1OZi1Pgg+IFEYVB12WMX2Yj8l
QvxbYvvcubN5lGnk7MS0BBDB7X9VYuxdOLDyuivVM9LO7awyP0PhnBucLuuuAsqxY3/YRDBvu4LS
t/YY0ZPgiC3oEjMXagK1sww3f1h+U1+9qsLp+aDFZ+2xmzOfYLDo4T/sZTwicKEAoKWAaFRgMEN/
cU2vUPqQM+bIeQwRr2BVV8zpL6qGqWrTiCdztJlM9N3Bnv1T1i5XXrtHJ/R+PcSGWTrrMRxOGjfJ
ozPpvb8ACPPdhQQ4Jb13Levm0JfLKYbJzzVCLOkKek5OeTudGuOeuNiPjc6eZypgR/TbulyWtSfr
Y8YiVr8v3oTLb1TGw2aYiCYsZbSLMVNvpFIbvzfbyJFwBEl2sKzoMdPqKbvBKLXfnA2eC0hKRCo1
bgKMB6usKb7lgHMl6P1r4KHKiJl5ZO114yp2kHF7POU1y42sol3JADOuhy2kmAKQVUHFVZ+yoTwu
4MtNG5GR7qRvVm4+09Q+1SEIqYJoHN3sbhjdI4ciGpCWsKzFo52q1/IWM8ftTYJ/Ls5TBD6aaXrX
5WlegGD6dJ+W8WNFOAiSRrqyhPwn0TSQysOfbs62cVZdlaX3lhtm2wrC6thN3cNsJzvOUrNyvdsR
3U/fCV9E4Wm4LHX2CX5YWcbbtA3r1LuElapazLh40nvPJPvJZA8VmSeOr2+tW3UZA3fXYkxJmMA1
y/zhJIFg4DX8VBkfH1UqYoQqXnPsRf6QfQJJHMI0fHLKCImspbsJCdEzwGdTPu/b0l6P3XKEKHgK
wuxHTpwYUo3vcZ12KzeRUFI4aXy28UVexPXalBWvqFkHdvo8mPi/xis2S9Td8UdxqhXloeTjiBxE
b5Vd214P6Afji3Knap0P6bht7PCrll/eIPgFEnuNFvc4efEaavLU11BHTXCMVPKE3v4ep/HOt7vD
yMdQ2f5HLDIQleJjiOecWdm0c8pu77L9jpPDhuyOrlNhvYlRnbKibBmwRS8yi9Y8P8RH25ABuNHY
7bXubqE5kYTxdMcPCIGDnSz9jnjNs2vahwIVn+8D+Kc3ZxsjRF9VVysg/b4OgPsRpThj9qkFDSQr
8Sy4k6HjjqDqV1DDb/RXGzWC6pbxyd0cJM+pn+zo2jZWbsGLQypFsPhxh1afBfDUE/BzUcJnqhSH
HTMwy0LPENJ3VknTKrjY8W4gOowpPyRFBWvLvwoPIxo3YOy+LC1ig9Rqltaw1lqt6c/SbSlMtpk7
QMaRjDNuhQy0oO5OzVx/89/fpkk/NBWdJEzXprAnwgLrnkggvvSxJv+HVGWAcXWPBncYGNPItOW9
gotB6k5C6+j2k6SCCZ6CpNtBAJ40OGuUmJpnZj5xwzPn9/94efxNAC3BrgqFeNW5WytJv/kgOEM1
BqGxLJ5o150V2vOm58B1jHdNBrUJRXAo/e4ucS1u6uLiBO6WRP5t0Xr/WEQA2aPnB4acx863vvQt
0XAx5DtGrG+SIzkpsbMvmn7vT4U+WkDiFVbRgVvhqiRMXDh2bHjRvAPYFIvN0CUf0TQjerjjobPH
ZyfTJyRttSKc4yQX/4MFDNV2iQJxLKaeM6rQVKXiuZ+L11ikd60VXun1tpYWV+iYa2XT5lg5W4tD
ViEdTCtJmHOuWMm+W+wjvTMcKs3ASLG2fiRlsapyl1bHPIiqOXrKpfQqC1waxXKnjEuXBVG0Dmtm
3pl59PXEnNv9nOYBRTQGuqbrtCY2P6AbMSH1XxcvPBfoChaxSUWZH5s4Zp7JBV7lBElFcuXkHEa9
ABit3bHd2AAHdjQTP5nZD34TICKz8nrlDRH9GutkcNrSiyC3tqPzDci49Zvoc+7Kv0XNa9Gau0jG
r5oMmXrI7yOIqIENrHVPn8C1/+4UAU+sdN5b0fD9IoLjh1phzdl0BQceBgAMLNMktqIyu3Ss55Uz
JMc57HhqSr2zFrObKgzfYlzWWehdrRm1ZF5YjSujztn0gRVvszK9zG29E9bCyKX4S9h9lprsjMR5
yuPwfZHOvd9U29B0xzHoh1UbFzuQA34nNa4mL/n2hbH3okf/hSg0DGS7Qr8MLS+QFYGMef0TS6nX
vbR44qJ7X6VH3zCZpQvr82lf1/7XVPmHCt7ZsQ0xMd2bMQnLBCitSvZligbPnuPS71ba+Ugd+zGE
HquT4HHWPM2NbfaxX03bCqtDKpgZDbS1okjeAbB+6rEmvENph+HosgodVTDRA+lIoUw7w+1XeWCz
2ejBfyY3R2+HvwbdaIkUZ4gX/y2Nde842Z3ICdEUM24ptFv8U7RFeXYkj+uB0vdUa7mrXLrSAF6A
IccxafznueIQXLx4U0jz4Fk0ak2P67Xt3LPMwU1cbMsGqLyv+5cUUwtWIL3ib3Js42HvtfnrrAEO
laLSp+MnPG5Yh2P9kGpok448U3qq5sEeqwva1tHqNKD0tNyMk5idiE8NNE4gt6W2arxTlrsbnzqh
C5DLnfAtLwdy0kfgkj61mp1j+SeMQPddVL7kox3uqhpI/eZ/mvvncnT3tu1va1LtpRGv3iQBcxnP
wvH4rLFt6SjT4FRaHb4qedZhTpUGIB227q4KAmdnbghrUj/hunsLSvFpWe4XjhPAmu6zGudvK0a/
S8ryZAvvBiu7+9wv8eQoOVI4xj3UuRWuWovcqtr7rBGKUZK/hUdGdNT8DD3sRCzQtwYHCWBsk7s2
r2H1a3EXjc1dV5eHJNS0bvFvH+mttIqjnSR/c4woO+uHWXjLejTdtYZD1kXwTlu6rUr9X8D82bMX
XCLFWub2c5b6X06f0+3PHuBHfgetylRDnSgwHboK8e7wDhl+z9UU5++ixz3iB/O5iQykSb0bGnfr
G+tx8ZKjHBGLDZmSvWj+a4jtm5X6LQsw5Iq5Gf4mwNuYSnfq5MWxFLRF/DHaGIwGzROWKpa8+vXD
yPQt1S44USP/Ahf5rpY1tQWtA9MAsMCUCLPMrF03PAayoUuen+ox2ooWwSdOi59eJGsZwhQMHk14
TnUZRLBvQ7pLsOiuLVtTC1RdvvIKcYkd0umxU9H9eRsjuBaB3FLcG56kgO1hFrEqVlFxNg3NAlcm
YofEdKdTjNgxniomL/IYuSzTDEzwL08pezi4vkWPeSrv8Mdnz4ir6Ev9s1W7Jzn1D0qKhzIHPE7s
Rz9ztrUnT8iEp5Eudk3ibL82bnIxqj93xfjlMvWRyFiAtO62lYR9C+7OqHpMJiYYvSmfIyt9x0XK
1sLaw5DCvK/Hs2YcuXMt56stoDVs4pDr22xR2CTqWuB7AQ6ntvXXKg/MmmvxYjBOt9744JFlYoz9
JtP6Xo7es/SmTdkVKSMHRFpVVa9DEpE37pucAhLPS+u5D/NYb+eRiWklaqaTdOSVj+04zrYG41gZ
w29p9d4nYhfL8eyXfKtDUtXrLMsbTCj1YQoMGGMPmNQOHBhuRB1e7S3Z3EXIbdg4h1XRJvvCkRYp
2vWn18qdsuJdUIC+jAFfWVXm/40tDuV0Oag+wumJ156fgoPL1/42tNCxcyaHdjwcgBXWwms2pZfh
ZrbdTZcpd4Wz40xW/V8dqg9aigIeofsRM7XBkGHvhlfSc3vzLJtljblqg3ayBq/ENZ2D89md2vkm
+0aEXdduxClcy2fVUi0PofeYuaS2evZwCER+SqxwRCycdiIJ+QzdL+qsgx7z7yW32AVZCzpasIFb
5TXFGYIDE7TGHNj2wbvi41fqKKwU2PkqE/Z6wcJ7u+kUSsD0obPBWjtBhSVC8jDnyXGxNOMJylNR
OvvSbR+lGPd+V+5pqt/auLurAmi4TDuvVuOC+FfFZvK71aLU28ClRBzmyaryLYXNgXTaK5rPsamr
C3OkfdTEL5hW8dLWDDMBZ+Yqw3I8B4/loI+NhGFLsuzeLSJvFRrqxiiGsFo8bDSefV/FPuXqcApB
PQTANTMmVnQN7duomv0c2VvLyOdKze9N3/zofD5bxmq3xTDch1jHJu3Ird25H21QbnGPEhmQztS3
SXSUof0CQDfd/lK/hVW86U4dCodamtiz/Rz62c5JcvzInel34OQJVlz4Wn/A1GAy/jEsDii5ICQD
oRLSMezeYS5STOXkWoBj+Kn9FAkfz3wGdbTcjAkWfWvJo9Y5v12DtuRJHrzl9k54yfzZsOfPK7mf
LRn9m4cIw4HDtdn4BbSl0sOpteOL8PRtDVDzVNzscT2+SskogHsIb0vtVXu3tU5+ApER2PaLVZJS
cNukTEM0jNV3y1B0Vc3jnZVW+Ezc4g4P/7v0fMbZXb4naWZc1QHa0xjtmtzNNtSXvw6nDXhEnCHq
jssWP5xz1NWUHcvOxsQf9cN7Sso48Qm3l9JhsUY2O4eZSV44UF34dX1I57ldLyHjq8BmY7p0d32Q
XLSvNosJX9XsPA9BM2KGdP8V/tzeFNi7pmNYaNqPZgneknawVnMbrhK/f88cnFFdBxhIakfuRVti
DR4Zba/LpgY56UhZNPHXKGbsGE79zvp5VMc85v+cH5OZHqWhlEXXCV8bnfx5AuC35cL2aeOyxnmh
7ngkU/RdiuZ5Yl3btiTKw3JIWyknsy4XCiDZzZ++Ze2zmCOlwJS5Yoz0Qmaqhyfcf6/baC9Gd7pq
Ubzw558VPrHKS7ZDiomAoy2sl5gKefzIe//ULwziINuPyqnv/2/2t+3hLhPTj+7FaY4BX6vyR4RK
bEzvPFfxxAubb4jf6tbAuRvcSC6Us3s0o08nk8JSdN53ozE/mGn+q5oK/sLhfm3D9MXpI+StJH6F
/b1Evfefs3g/rIt7JW3kMwNLyilO7R4Yjq681hz06fhdtwxWrI7eI29ZVHFL88fSSgZK/mgYC9VS
X+1s+YlqeS4yHL2yYMWK/KQ1+wmEOEsZrKXS72zE2Q1B/l2gZN8c5W/GIm1lKdWrpgdZMA4Fy0L9
NWLAnJpnzzUnFU6PAo66GUj2VjOMN5ub1byTkxiRAAlHsQpyDtpavdpCEpWf7ubcuy8c/18+9O+O
N/qb2XG+BFyLQKXlWq4fYpwsZlw+jNdvzIThaxbgK57VYUEZEYHQs5Ks28a343Hih4+qOMT5jQPU
BdCNaa+uQ59RVvLUpDkDqVz+pEphfE0cdzPk+BcyA3mOYMDEByI/xnhV0sumLkwl1PuqyRq0c/GE
zWcrwV1A2E9905SbTo0YNzvvYs3+CqL0Y2wN/l56qq7qPhDKP8IpuZtlSTSqz43g+P2GhEC8s+bi
pw9s3Hr0WJ7i4oLRC3AiqLiYvPtKLAcPvyKm1LvOGmE3FBNqUA2k+m769Lr5ZdDJk18nWx3KY98M
/8JyuLQlW3IXDMS1f8gd6ghfNdZu0oyBan1UovqsF/s5r90/I+0X1JrvEJJr8lDeYAd+WhG19DCR
BILBZ0eX9telwblAUGW81TyquL5LSCsIrekoZJqtgpIpoi8Q+WMjsHNh1G25L/uAjy0Bs+xtrknP
gNdmpESZIAKPHyEdyevYVygIBGTkK0i4jBM8euXRbNcyYOdPjomLKKIzld3OcEN0xr80qjoXJEts
GcD0mDwaYmaakK656y5L7p4sr3mfEwAYcAag8OyYLQmxMc6nrGlC7Y7zsUzfdU7vkejuE5n7U84L
pXr5ajn2pYzUZfDsnxpk3UYG3Jq62HdqYkiWPDkh3VsM3j0lwWkol1cgof+GudoYyJAuDn6sSp37
uD9WJULmaB37BZ9KZxHWLnguVMlGi9LnUq9JElmpImOYVwYPKulfnCi/n6z02Yr7N0bkOye1vsu+
3OUE3Gy7aPmXWdnB7+l+PE1Ahmenl1CXW6vrrqoWu7AaCTgwf7bCjJ6EiuT5tvjP5jJNPKQOu3Hx
FKrD0nuvOUEi3qjW0haHaHBPWEl2vMsbS1ffPrJWYaMD+g2+xoaYrNku2RXke6+KIKyOTcbYdFmw
05c/iaxIK9HVV+N0WIfShmOgLZDD6+W3mqwXgSOs43c8MLa4IUXepeiTeSNxD1ta5Q+LDl66PntL
kwDvSdw8ix7FS1NGxF3z3OZQimH96zvOJSMWJANo4Mla9stQ3YEkEzSkmMlBvbhJFpPVo49engzr
psmyjdUnx1AnEy9tE58mUzHb6PvX3vXe/QIVS1Pi91aIDVvFGXOe7JfafO83XHqyGV/C1LCP3Fgf
VLkOj1i+5o+tMcrQl08wFW3MA94nEMuRQVpR+I9XfplSuOlTG6ltUrmA5okA7vee+qT4yVvQGXTE
ZxHFWBodsKu4idEOmg6NddJrlkU0JweW80T0D5FMmgpa0KZus3bY9+grld1AaSYguwvz7rHpX0BQ
75QAIOuK6M1KcBSjontTAEKDcptFWb6hkkeKLmDG/KVWIC3YscwE0D9Nuxkxn1Qt5wjAch0xlKUj
sR56Kc++I1+tEdCoD8zv0OLumeqL7Y0fdtm9uji/VKvWDEMvlWd9qn4+JL61z2MbM4j9IVh6KPPq
4tvTvS5dvFD5v3HJknMxZjEPu3jrZY/Ld8SDt1yVqA953ks+MQBYPCp/nauYSXQvExO2WpOYrWgm
/eIzCoE8m6T4yoDyV7UKPkwhTyWHHT0AX7FbvLsp9F8Qc+wGtvMKXHjWLqtL3LFh1JnH6b4les/B
HhcMdXGeQtVuAxBXQhk2s5Xc12x5WQeKPtFOmzNetr2uQDXHUL1awfQ4ivBdjf5XMDbpbkyHo88I
y83qfe3pD+aCXBRFzbKY6tEJsl8V8+0uLQbTsDz3MkRywB7Q6ZqIl5IKPrEJA8rrEeSl2PtF/qIm
tnKFrrOa8/nYzfZPN8YPTsrkylRuxwvI6yBRmYc2egaaOBCDcRiASsaxvGMbDRylv1jrzEVDyMkR
VUv9b3CsYxDOm2K035a2u2c1Qr5yi2IBMgh/g5As+Ap7nuXXrOXV19DLH+V0Q4tCalFp/5WDfbCX
crzRXxery5/JSYeUTvcE8WIIml9wT/Gn6aroMj7CfP6ab0NEp3hlu3S6VqLZp0zRCxvD+MyrAeBI
hdNbcPEuBK68/dzW8NYncEk8u6IPTvTOWz6uXbnEBJMIjFBJcIM9VH2ZsFytImYB6wwFJUucR2KL
Xinm3kbH+rHErWsbXNbVaP2WFdAPw8yRrK+4xC8DqUf3pifwYcrp4JGPJlRh/951y7/AK74bl2AF
SdrstPjPFOXBNpirSzMCSAl/3oQeXvKhs39wZF7SjgJ8qBuyfaaQ/64Z3Lfjw8QiVxQGSNvcAx5t
gp+piSBRtEfjridEu+ArcstjRd9ei/TiTeFDPAW7vLZ+wi59sm508Rhs6uU2uVY2CFkjr4XKt4sb
3C0Q3oJTYymtexSwg3Sn75GoBGvW5yEJv/wsAH0ZnqpcQxQ1Vbfp9XhxXdIIzG2wy/gAT0l6EDhn
GDFfZhlDhXnmOUNKxjocn5sufi0WIx+K7MZkTlZ7ny7Ng9BluwuZ+wVYBC+z7T9RZXMfctKWGQO2
3JI0WhFGhzn6xLBYHQfZDCubWuG1qdVliguGzHX/UOD649RY3rokVRvbhZvNavVf7sI+iuk3TOZd
UaiXsko58IbxHHD2G52MG2OjpQbsTmXYuI4qohRsVF5qomaEeIe/37d1vYm6dBsUJHewX4qBCVW2
lqRf3e6bSG5iIidCTxw7Gzs9Ksg5z9yz8j7x9BN2Ujm4D/TeyJKMfvPlxcujk+eHeE4f5kLdIwXu
kuLXqkumo9Mjb8O1TYadXemnkDF04cQn24+Pw4jXb6FVopNwzliWHibGEBtB+OCOKeeLO+YvDupW
kIrvTIbM1Xz3cYnnZ7/Dstzngb43KfPSPsMWDG/XRM5zly8kqg2iXrNB/lsHXf9UZHxzg4OA7tnj
U1AhuLmqra9t7urdPBJuk7d3o1vsKxziHBfznWC/0mowFAHRsG59vEqkqAZAca4EZAvkqZvdaLtY
wFP9tKxjBxcIbtHnxMqfhyh8rjy1zklZK9vqz2LqsGq19T4OKVmKxAo2qn5qcUEP5ChyBCaPOe3t
itW6r5bg5KTxueGch8RN7gd2WzOBkue55bdZcGmy4XFnpuY+HvBSTwHBbfn0EHq8O6ieK0DYfR+O
9xX7eROHrVIL55yU4tdvbRhTEmcX956h+BNBQndlhzuYXqwqMGwy5TAgco3QBxlz6nmBeyw6tQ6S
mHQatXAmgoaIbK+75s3z2aEtnAAvqneZgthawUQ9R0XPjozxkb/Jfq6hB5fGIV6ThSUoPClnpc1E
BjsLM40oVTvW261HuGEdWqyY8Zu9tPllfWN2lEKoAfRlY3PhJnxyE2svlrSCkMyex3CRG0PFAqfB
PjG5DlMyDiMXTx0JlQ2SZxMOYFG4EuzgRbAmAKs6uQTc+Rirgqc2N49poiqiEMdPnsjXOekO7mju
bvf9tPTvte5fCo6W1nRvQ8Sssp/neAuZgLHGs98FAV1r9BsWqWkTHvyGX9r1AffAGlP05TDMmSnU
05HZ58Sjhf+JAnPv5CFSp/wXOOqVcNFHSwCWyfnAZogvpzQnjqQ97e4+mMqXjie0t4dvkw5blflv
JOF8ljcVUOr0PJqbJJuNhDGQM6do/GunfoD8+iVzkp81A3CaZv7SMjqmrf6Iw+ovF8tX42FQ9Hju
N76lf/JbUdMVcP2iDVi7E4NjB2GAZFTcRpRZsU1jdafz4czH+iYYM0W2wscT2IR93A6VFOdd8+DE
3pusvB0uo1PsNrtSWtvZX84MDTGb6V0I5bsQ9ZW5/+PsPHbjRrst+kQEmMO0IitJpRwmhCzbzDnz
6e+i/omaV6wCPGmgBaOYv3DO3mtTwvMkfxP7w0YqzB7Qp0eR2oRJJ6+HqH3uAkzWZb0lJu3catoh
rTpkYmZRUuCAgUgxoWUtjJlcPgno6JZFMqyRLtz1hrajNP3eZqhIXHc7KjbYAtJCb3/FoMyyQX8o
NJGukAGAro7Ojio9Ro1+6jOdyrr4bHTF30FvSavr31GUb1pNPmZ1a3sUxhyNPmwWFHsr6V4V3LGS
w7SGhp0SUXEvVO4JHVS46tDpOhIS2tg4SxQw+wj6EbXt29531wLewKEWT2P9KDCKe/ToO6uN6W0S
32PVfAy4SsF8mf6JqHMkOvmpC4wTVcJ0CVvyT+j6txnrK9YCb2zY+FxuQx14qOuvrTA4UvCn4AMn
t2u7v1KvniWrgPmgqA/Y3+4NKWYNl9ilnO+DoH0YMJ0s61DtUKOFd2FW7HIDkSqImZPpSuhgSXxb
BjTsOZ1PbUgekrS5QaLKJqMvdg1SaiB7xkJzfdxgliAtwjD8DRICHJ6V/y5M4dw3xoNVgQX2JLp/
BVaYwQxBbgASCovHWjG2CgQJUGIbUx6HF0OS1r5BjaByASYAWVCgn+A2QIxcNxGrClNdBq0F4BSv
WQQMGibBUglADTq+e2tqjrURouSVEtkRO+etS4uwI9ISxSBqQJfVWmT46JjRMq6TQE7uQb7uPfRo
ioNVp3TBiSamBRs9VlERdzbf0wtKpX5F7/BXX5i3ZWneDzJ7WLXCoaN4Gz2CMpQSZYhDNxtQojZO
gcpdUuB+FNGZXNqHwfFZmXoe0ks8Gi2sPxp+8lnV8zeJjgQYOBYHFRaWDFGmH+TPhWKxzZAylMDu
2RUdOr9D8Jpo6XtcO7gj6Xt4zS4zGi4/cT94KB+J1n9YsUfnUL71k5ZdLQ4KuPU4IqrPcGA3bJTn
bEACl9JcT03jRRosFXESPfte/JQNKIuq6FsrGKHmCh7lJi0qrC0D2ygn8jTqsskDvgO2RGH8tzFI
M+zHLRkvj4UNX33uGl/a1IGKH95Kf/c5+twy9FZG66J5N/eSbO3h/CIlsU50B281BTLWQAtBLrOj
78ZLAyPJzlCbg+G4Db0rCimWpqtroKaY0pXHZECPZAhnafBprVr3RWu+lIlH6YUCUQZsJKOcbAmk
C1uOYRtKeyIlhPEvwW9uIQ0pDe++yUXddkURXBQGm4TknT7baWAFD23e/FVNBJkMM5Ae29ETkHWP
Puppq/LeVXYcKwAB/SENfWchUgqG7Iq0lyEoFJx1J8KeDj2WDn0MkjHPIzQ/br3KFH1YdIUi3PRG
9MsVjVc/NuuVNli/YhSF+M1v9DJbKwYOG8rolsCLbUIedAqq1N5a9UiPT1KmDfG98ZWtCYNL9rRi
HZkAywLHOlAHWpep+AoYaqcBHk4TUgZjzHdNYxLGUe/aEh6jhq2771kDCI68q8jTVLpoVfeARz1V
W4O1oh5lIAyo3qsuxTErRPwxg6nC5s8V635Zd95eUlmrizKJto32R3IxciMy9yjVVm0xnoMdixKu
mvROl4RTGDPPGhCc9PpM3Oiy9lI4VAE60Ei/T2FBVfCaRmB3XtEkSbIKzGexK6mdewXwEdlcSYFz
5F3d+RXRVT4FkIUqCkwmFAn1XnwXMWEuTbn3FoJb+ivR8Q4DhG04OCzZuuCoZkGydCj8KCnF9bow
werqz3GfbHPDeoGt+KfuhU3nV3dp3DxKlbLHC/UM8OwjkNjFhSi2wlBjHMlx5VnMPcg8bpzaKVHJ
FQjElVsDgG+UqvUyN/unAslC6Yyar+bWUToWCe7orAaFEVXxrm0yO8PWjy6E7phbvnlm/BCBEYkj
5aBjOFtkWBwEsT/AYXjI6kxf+qF6Z3jR1jGHnR/KjwieRuSU8YvAjXfPZY3cJeh+y4qZLJG3Stut
MxezTkHil5wpbFv9jywCX16azbmNJYgXkWoHeXiuJLr0Ui6/d0F+RyzaH8qr5ZLtmB0UCiVgmr++
5b8URXSPemRHhujapG6aDBmzkqAAUki7+1QOHk1VWtelXlG2rm6ESru3FEzSJmZLuWgIkHW9Jy31
bliuUvUtzJeUyvEKeywKyu5R8pGQU5u0lCxHvkdttmcpLbXR0h3FVWZaneI6f9EaNroJnW2ZQTw2
/sidhd5ftW5NwdxUev5riBT2S8ixG2OjlsOupZcX9f3GS/V9q+QrT7aW7E3XVtanS30I2Q3J/YdU
MocjAVgHoznIIpOYATN7J2SZBNc2O8Gt9djjYn3uGoGVhvU7FZrPpNNfK4Rgy1IrNzBm/6pGsi/N
cC27Wcow2v3OvBYbPUZtepZHlF6HyFAPYuj9Qa90zJLgbJTgAbNKW2DRtPH2pKhWSWTBz7jv63jl
JhIeUmf0da7Ymz2LChsoL8HrFhi/3Lx5a11vnZRI1L14TZfOhvhb1PCXycFMImNEV5MmX/s7hM6M
/IPdZ9Z9P3K00HYi0GbnHg1I9Yuue3cdunzVoJ6dnk+Fdf0n23s4zDhoY9/fZImJxLpPFgSVnYVx
UyxYo14mjVbYA17CNLyVME8s3IrtoisXLAVM968BYhDJokzIHHyPIbpzWB0rpvmgteQEaeJvXGuL
SsmOMXXIhBFJRhWiUQPysmCJoonlutAKuDIysNHY2K16azX9yff8LQAIYyH6+tkV2EHpQ850xtsv
DJqN3P6uDeLXuHfxyOOfX5a6tsl6Z++HYrDif6jC1tmHN0runWSUWmiQxPw62TI1hoznnczkT3pm
Ktg943kG9c51ir3m1OtWCNYEre4GB0e0QlW6S/WP2nEP4VA3G4IPD6qA3EaC68Xm/7krQNOFQCAi
spjRw8UHKXc+gtzyFyXKNbdRz13VMa2paDk98anu6rfElTeokpFnGuKik5BnYPn9YNVYbQTH47lk
tl6q/kYKi3ehDVetAvUekf2KRjJCUjqxJEmtyz577f0afrcuPaYV6+la+Rskyh/YLQ+0wIFZmlJO
JQPXf2jQN4U0Yse6DAK5fZSDALyT9pL5BY6FmOEcJsjeGjrkHKYXbYIAmS2tVHmphZCrHAt4hnIa
jOzRcUSEMbKOa5fm2YKq2y7x3MfItHayYtz3MV9hlIbnqHIfurojDAZLqhELj64Bxz8OWaHScgjc
B7nBhOp7A5297hNMlcCuMcmX9LTRDuAoCEv5fTRU15Y+dnbbtepkn2iACSuAY5uX1ksJZ6QT6xGc
3NoRVg/Il/SwWAVTbkF/koq3g1W8lRG6K0cU3+OYjUI1Nv4j6Zxllp05mBZMXfpTWDpty55bEbCa
wxf2q1DVF1jtYIRLR1vqZvFKV5r6r4aXrYzDZ4oTOgNM9xDl2AWJ3cEHk8cPITISulRIcNmOi3Qh
1n5Kk80wfbyoQdasJFCLG4t3XW85cXyD9HlRS9OnWJnM28uy9pR9X/mPaC2ePbU8UhJhf633Zyo6
NywEXNyy+U2J/Blxj/YRBhAfiwYauCMey9L6VCnu2XEO20SUO6rM1P0R/3d8eQXMxqhdeQ2Ta6qr
H4GbUzPz8cQLPTLkwQNMY1lIeam0SorEehuxnmFEcMj0F6upgJjo4iuj/spKys+47PW1mFGFDugk
ADO5xxxGELnEZgsF7Aib9H4D+kX+IyB7KIT2WHWq+dlo+pun0+vXO5wzRSGA3JNYag6sUvPXRHRv
WC/S32/VuzBigdw6wUNcWl8yk1dTJsbXcHt7RNEETvvW64g06T4QAALBt8k3QJyf2zp/SnLt0MLS
l8XuoxQH9Bes3RALflYaZ5MJ6jGOYwxm5X3V+L8aFd0O1M0KgBCbqUiu0ZZT7ve8cB9JMYumytsX
zah8wn7ABM2mXaSwFZz7PvwscIFfTvCZyUD7iqr5loFm5lglW+Smts63of3F+L8omdSd4fny788k
90iTjLWgCsRaGb/opsGz3zbPOdb4yz89l530FX/57dxx5kchFRowPGu+1XW0cU9In/b0VW005lei
oOZu0Hhh3w6Sx77ZOhr5wfLAJtNMpINiqKAzgYWyq7p8JTMZXdKYrvTtGHU2gOQdfGxG/m/yX9vM
LoLoStDYTI7l18379tteVDZDxYu2RcGw1VhvBwG6AHkTkTwCpgX1/ZUDfZ3tTwlAkyQldmtKLxL7
utWf3JthVS7KP9ZN+SY89RviV2ypWv3b3ZqEJ3per4LQgd+RM5EbKokfTBzOlejErxfzh6sQxwCy
b/erQvaVg1YStuY7sk+8FQQ0bsZ6rBStWE0hqtC2+ibbAjQ1rt25mWckjn//dsywUCq6UoS+VBsc
D1uk6lga1hSml+z44tdhjx3J2jKkjXHVj5fvojTzZYqTdMXKs+rCbU3PTl4pmjjbbAOVYmk8qcW6
W0rLdCWAXrgyyswdazIKKG3GzO52DrWYW937gIx1+SLmbtz4QX27cTVzp1PE3DgnA8jlnEXzrIH2
L4SXEhyEfHf5KHNnP/7921HMxg3FsiMlWk60fZz42wFA/eWfnruA6ZcPihDwQoquTzfPaZG+JdSD
Xe3cudVbYb6iSbvyBOYGS1H+70XgxPc1RObONnxu1/8LzvVZRx7/lwWGguzyBX0FGP70/UxGASyu
zO9uDVR2SBFoet4vzet+OUmfbcxck5fNEH9UftaiwKEilMas+pQy0NCadSsK+mjA9AAsa6PTP63A
QYOvW4dqEOJPpoUfRe2rCtqDZrK4biLpYwTy3sFJHRfsAJaVFnkpYjyI1hTKdOnKY5q5e5o5eYED
uU8ceUTlRjtC6N69TYiLagFv/ytynQL55bv380SgmZP3uUgTVZcc/Kllqt/HGT2Z1HiUenNz+efn
XuTJyKmKnRqlGWOblEuEaFVHz0+vZLXO3SFrMm7GOpWZsiIeFIWhvsduuk9PCDKWuAXaW2/9j2HT
mjUZK2EORNKQM2w5T/W62Ck2Kkn4e5BkluaCLiGm3+3luzV7SZMRsguDgnhwrIX5X6p4G8k2V2w9
PhSeOePw6spRxk/9/38wmjV5tYoYflPXcxT/GUYG8vrlOPBXi8okBVJc+JtrkdY/P322Df8dAZyo
o5MUjEmgpCUsuo7P3/rnL8SaDJKoB4yQ/plrg5IodtEGhx25HGskdOt4lRMycmWCnruKyYipSaEQ
NRSSbUOzndwu49fLz0GW5355MkL2NGRGogxBU4lyN5IQjc6kJezlFCbc5gQqwE4JeOkUom4A0flD
tM1zx3YMaP0l9ml4MjfI3hMKcGAz25ySu08nrN7GabgJ5XrbhP3KCQukYiT6+N5WEZ3u2McqQrAk
+KgR/RJetBUiNpzi4J8hWSeLoo4+G8uhCxoTrgPYENW5eZJa7Be+2q/dobgJlGLbGv0qL8D5D7SX
FoqAoLolVUQy85ehrD8MQNay1B3qBC+aj/SeTuuwDMJwKwjGUTOb+zD0Md9EB1FN7minbAR3LOaO
cuOCkn1RvgoICTNThc1tvEoKOFsrYEPotQ14urC7MwW6tLlb3WVx/dblCj0H14FPaXBf+oKiSSWr
YPPDc5iyQWsCBS5jhacCeh3qOOK8l9g0wYwbuBapfj8UZn1WEfHKovIodNmJZKA1JvC1l9XAOUTr
XbWQzKopjNo++vyqJyFLcmV3KSCADsT0kS3oRhy9Cmp/pC8GmqzghJUA+0whi59+A/hNtjQsNu6Q
rDQ5pNSnfjZxiYCmAltfeP6qVwdUbqpERiOqG9wkt00lg3DvMKdWyi1WvQNCwENLQFyeG7ctlPgG
aK0SJussLnDd+Yeost40vXkTKudF6uuPshHAGQRUmaOwYiXui7el1dwl5fBehMbJd3NbKZoDM9qx
HOInB1V8VQV8P2YZrguTjmsdp69aZdzUKv46cKTYj5Iz5EykleEfI8v/NkSi99gEZVI1EAm+h/oI
I9GcT7fAW1ZJ2NZ78EhVASzb89zXMAhCzBA0TtK4y1ZDV6/LoR3RgfWbppnBykvFjRoPT1bk/4bd
R3+dopMf3EXYR3FL3se5+dQK+Y7yjwNlscKEQ5BIKxoU24bahLgfIPz3BaoICJyWAaDco+AJt7FA
JaOFqL7H7/4amIQ/kbISIP4YkPa6qrCRtfhektzXQOkwiGv8d9GTo7bBTOGv2fuN7r30Lc0r2/PS
vRGRcYwwg4Qfr7FsOUz/bQEL6+e/Y6fsUfND2OnZIuEOPDTh5CEh+LdZ35pMy5WXDixnyAB2dOlW
V6tTCjElMP1r89jMwGZOpuZQt6pwIDXE7jbyX/k5X8IiXw77djWslXWyRu68ujyGzmwBNXMyOSux
RfxYnnt2oa6ZZzbOzj1WxkLatissOXfCSnm7fKS5S5pMzVItdmbrc0nymADaHJGUrC//sjy3BhsP
+W21n1aUXgOxCewkpvKeBtURdU8AZbFcS/jfF2qnPKape1Ytg2YAzRu5yTG+Ag7O0gc5r7aNI9mU
xFZiSk/LSe/7IXgGG/3HTdhQqiVy/yxp/qgtomwA78fLpz13QybTopj7cqHDrrHF+r5IX9Lu97/9
7mRSlNBTRmneeLYkAzFNLFRO7pWqx9wpT74p2KIRyvOKn26WXfQnomp++ZznnuDke3J1mdpcm+K0
6aRbUgfv4kA7pulw5Xua+Xlj8jllLAv83Ko95GrBKSukXSY0tmxmV3abMxUIzZh8RJnu64pa4VWO
UNHu1LV/JywjmheI9ID7PVfb1lZ28jswyytLqtkjTr6mQQ5yrzDjgBByHd/NQrt1tixDN8IysaW7
iqXvOtuq8SK1/+kBGZMlr1sz45Wa59pjE16JaNQ1W9PzVpd/fW7dbowP7tsXnBgQ9TuqODZf7MY/
hGt9V77qCyAdW3c1XBmBxnP9YdlujG/1t4NEqKpxPkLYbCprJSRYbltMcPqtCoXk8nXMvWeTT7oU
pS4zBuJQssRdduj8c+8pCn9d/vHxZf3p9CfftWA6kaWqjm8TfXfC1btJPAVejaH+dnvUUm5kvUNk
xKvQ3l8+oDR+1j8dcfK5WzKNg1KiMMD2XEAx6x3lLnguQ/cJyd7z0IERE8AGbwpwPR3yYXwh1w49
vsc/HXoyIESKoLLsqlwE7cA8o1je9bF0gBH3VicCjNWsgNGFQjBS9dehLqR1qwY2e37+LQyQlZrj
rM4wsDrtuSqlK8PfVzL6D2elT8aRJEwkIfFKl9fUvQeM+zpmtFe/MNNu/HOzr1fspXcRX55y7Tuf
eaP0ycgSVRmo33gQqAEZr8Nxw/p9ZS2Nk7Qsj6zqlsLVXa02c8v1yZCi5UHcJiKIFkmL3so0fEu7
aJmVGT776hVt7YOSKiuzV3a1rzwUPtQyqdzQKH4KFfrD4DlfXS0hzyo38Z1Id72asWoOgTA1prnR
wC9gNAE4QQjWn6GwtlQeyNlR/GBRloqJZAZJQJzou1qpPrVafKy96HGMIY19j3WtCcNVKvHwIfuG
OzMUmKnbWHxX5MBm7ACBEVoqFgX1IxM6WD3+0VPjX2P3qHbUQyV5R4FQE+LM1kZWvimqaGDBFo6S
2ZxQKV8ZJOeGMW0ywkBq16OEEBtqTtUuZhJoFskzmeoL3Pkr+dq3MfNZ6pOxWAVK2rLp9Ww05ekf
oHy8dWIRLButoCNNg23Z58AC43JT0itXIY7pRf+vL+RkpDZg7vQdHUbqXJQklLw+59A3lVA/O6Av
3MC8MzQ832lLU/ePpzVrq3O3/WARiBv9tmTvSo9nZiWiT+60kyAIVDRWk3HZ3uSl/2KU1vrysDf3
yU0G8SCi5RkBc7RpjmwVNAi9EsDEUheXf/7rFH8aROT/TkMxJmboJF1ol0XRE+2W733TtH3KEQBY
b4kGecldvHW1AkdWFg70Uj+92h2TGUpA4pFA3IIj34uB9h6Rgt2J6r3mlKCC9eREwkm1JnLqRqY8
sVFr/bZQEcfQWfaBHgxPPiYQivp3vhP/dhTg4n7D3KdYdFoHCAaaF2wGwdmQj5egmCFHCKC8JUUZ
NGllQPbluRtHxV3lBd572ZYwsHpKC1Z9J47JtfSUy0F70oRil7jmo1+aRx9xVZo5b01VvRjaoKw6
tXxJ6RlLikXGIt6TSAH55Yv+Z9daVz6QmXlemzzAlMQEqimRa1sZLvqXEJWUJ7PBtJ4vP8GZPoym
TZ5glupKr2dlYJtPzYaKju0tQSOsSaxGb0/t7HoBcOZd1CYzcAgOvkAlzM5Gqw4CLP3cIF+NHfeV
KxmnkR/eRW0yzTpZVye9Zo4T2v/Wj+GWGmDbYodE/E5sBOVggDqb5KTWaNf20bWO4Mz3q05m0tjV
BcGsDdduCTzokzcFWcOVaxrP/YdrUidTpk6YV6OE9MfVLRlEm3hbb7q1tqy25ZVhfu7cJxMlLuIy
bTQ2/55G4loJmfJa51eaOXd98rwTH5x2oYguWXDNustNBWc50mCDsAZyQUsc5k45bAMQgrJnXrlh
M++YPnkHcsfQkYRh/FC8gyhA58P81gvClTXTzK9rkwfdKhiQAT0EtuMS8InSRsV/aSX1lTd4/Jkf
HrY2edhJA3RJLjS6cZKv7HyMaAACvRb9ngqwRvBOjsFSAfVngMgpWl1+xWZegK8V1LeNhJh0njyI
DDCBqL3Baz/q8bWqlTJ3vyaTe2SqfWRYMU8jJlyd1KHBHB51s7uBJUkuXo/jo38ZKjRMnQrN1mNI
X6UwSfU8ujM78ZaP+WOIs7cgik5taBySrtiKsr9pMFIIRGSGcmGrmgM2EWoC1iKKhlBGD4lkUoxk
rsAJREAzgXmhC7NWgeMly+LW7aGEXL55c0POeOHfbh4QBacrUcXYvt5/spyEF1A9WgU1Xoy1qwHZ
m5II28vH+tLE/PB6qJO7SfxomLUutZD+DkFTs1KX9QkB+o2z68/dHg2ktR0bUPpN83bliDOLM3Vy
eU7vB4mUtJ4NVXetLqOVs6v2+HY27ubaXvxLLfPTVY3v5bdbmFCQ8su6EbbtslsNq2hFUs7oFrnn
bnKV61F2IJyD6krLfuZ1VyfzaUSchNgCyeAboygt/63Cf1vEqZN5VCiIPkMm79p6F657BF2p8efy
Y5g75ck46kYC+U8ZS2Q1x38llBtJClaXf3rm/VUnwyUwKfJTnca3izw5mF67DDwMFIDpKuWYZX/w
LV4+ztxmQpmMnInFIqMzxrb8s7lF9G9bS2Ur3H31rzfBlcF/5mqU6fhJhglaPg4C52hpFI+jSL8q
tjpWzMxxSNW7UuycK1gpk0nTDYvESRWfgTphlWlY7kMeSRlBOr658RqvIF8SYLdulmsybraqGLwH
anNUJUizJRGnao+Yvc3JHDPEhys3eGayVSaDgx4XittlDOOYaI+JOBxyN9mQ03bWmVsTJXv0jfzY
IbqCXHGl5z5e7Q9f7teo/+3LhQ+etllpQQZ2iE7MNEK5jCVcazIYWAXJvy9f2czbr4x//3YU12j7
2E95Rb0u3zUefi7PgNBy+cdn38vJcJCXomoQDChsm1d9Tz6jrdwLp3YlryhzHq69l8r4az/dqcnY
UFkmRS0d/nML8wUpumWRs5SPs+BtKce3OuGUa4hn947qPeJeiFZtI6+SMj0CJRBXfl6ecyKzaBKS
/Q081r0jeMsZrZLBEQf6m+qQLx17A31VFx5kLta7muyKBSAWwsNhxi/rSrcDmMT7WknAwJrKKW0T
AV8ZrJUrd3LuBZyMUj3d0gpEF28DqZ9rTdP5dSi0QTU4yzxFDJ4I5gOIexcPflZT4sjty0eee0Em
YxgF7ErqW9W3e+Jgyvgtvta4Gj+d///UJHVyRVFaBwjum9AGlQ2WZofj3e5dWHlJsbt86j8PWNJ0
+O3aNNT7FqMvVMQUkGBCuFF2wnaIGYj1UDYUfyStuDJBzVzOdAiW06rJxDRJUEYRhVNgf4IrALIF
Sk165RBfo80Pt2w6AncNjgo3ESLQ27jXcyLp5O4B9vLtmMQg5zn2ANwIxZGsWiJbIAay6WytLS3C
RepgdnBzYaUWMJayk07SX9YMe11GYuANGxdjceXLC6mLDwZJPBrZqonsbnUEN5oX772oob5q/Bpa
AG9ZiV3XWFFGW11+Uj+/ZNJ0xGcP3mq9mZJSDOzfAPZpXKuz/TyKStOBuzRiFz15ntrEG546t1um
QU8PWltSZ1oE7ZU3be78Jys5zchETzQk+inla1Z9KMGVJz6zKJWmwzN5PLKahW5qu0qxcyPEvXHH
Wtx1AWZCIAhE75wVXI01/rUw+l+9j1ye5VwZ53dACiKooBT2XNXa6GVzraU9d7mTYd3yhUjNgfrY
qjEGgtRLJ7uykpn7iiZDeaGRvd2Dz7AzXH9CA14OGBMeqxiEzOVXbe4Ik2EnGMzKcsZXzRCspegA
pRHa37CThqWck+fwbweZDJqN4gaqKWFlE4bwNrcAaUF8PMc+thgHTPPlg4wv1w+jgTxZ9GW8AGLh
dandDGdLemqqe1m5soyf++nJUk8yobeRbpDaZOkiZ8lIIJe2Mjbly2f+tWr/6dQnKzzdNTtoGVpq
J2K5JajsJpPI7ikg1IkNfJ72IIjeSk2wH0bgEHIyD9OOCFPs0nKBgS9xKKY04qtJIvCNJyFGcbSN
UyOr0JjGNWJvqsB5VvJAwnuT38eiq6DqiKlu0qwvR7d8O9TIVwPnk9LmrdG12wb8ieEOm4L8P2OM
fm+i2wBWRRlUGF5kgKwga/5ttJPHV/PbmqtpdLg/rZjaIbvKiKx5EKBX1gnyz+sE6Uv38O23hybX
Ely40Vd3FH/stjtgv3H3MAHybbv118Lyk9KjtAZxyDdwHoL15Wc698qMY8W3A7udpxlVJaV2qZT7
TlDWZtFCFZevvOzjS/3TGzMZckoNUd6goZlVt9Q7DpWtbbmGfbC9fPYzI5o8GXd0Gke5lxUwQQwg
qo7y0bfD/eWfVsbf+OnUJyMOsTuwQWO+U8dUCKft2qe6ZrghPXRTZcUJdupHrNcfQ+3CHGClqcHB
k6QbQ6EIVlN4T5N0a/TmH/hzUH0HVhRQmXM/OA9deR4VjEuJeCOS5Q56jTo3SvcwW+5b11rXRb43
sl/IrV6Fzvpz+XrmbtVkbCNwro87Q+XlYReuA+Ovr9yomTdImoxnNWMC+GE5tdtUXGnqIYq2rulc
+eZmtiLSV5/22/tJ8lzmqT5YqrHYIq34EO5JeVkK23gDJv3tn+7N1G+VDUNclxKTS6CsC0qL0OH/
7f3/2it/O/3eoIiTy4R8mT2GQ6007gYve9La6KmTwpdEJrNxSPdqET1dvpKZxoU0tV/FRHsUECjA
eO3YiGcbRhG0TWCLl6PSQkk3EPic+2vasrlnPxk92hhwGCGLqMoII16Vo9HWy0O0ZWPk8OUrmjvE
ZAQBAiuSPckIUlpw4UuZSIRfFJOuvF8z+mLp67379oAMQ9Vk0bUIZFGPBCoQhHVmTEFXQwienm8A
Wy/VqF+BnIT2PWDu9Nc9nkmdKNOdERwkIV24IQHT5c6R6USEd5K2Vst4JVbNy+UbMFNXkb60G99O
UW1DegaOzhDtlwCpq/IUBPFJL2AVM0rkqfMHpe5NppPEKtcPkigRbdYs/Az5iFQRUQahtRz+XD6Z
uacxGUWaSrTEOHBSG/iIlCCywqu/vvzTM0v+qccL5KKgDyVjeZn8lr0HiJj0p+5zoo6JzrvyMs2s
IqeeLqvT2kROejL3ok2lvfuDZ2vuX9x4V+aj/219fpg1xPHqvj0suWuSWItbZo0mIbJVg9yVGwTP
i/Wo8BWLg5rGr+ATzjzQ0bWeLMM0RtLiUKXPK2TlMa4ZubB2jaPfDQkZCWZU3nmZDB4cebDi9spa
cEC3xuFbOGZMdbK01I0xr9ZPf1UmJPnOfZYMOvdZASHaZJFUVoA+aykg0D4qsGW3wl+tNT+6FFgI
bJqdnMjBKnL7GzIV3FVBeMyCmNSUKG4yRMHLo/VW7l3NfLGM8qGympMa9oc4L49y6b65sM9NKzgo
GnvASNLOfYsZuNexh8eBd6P25ouQ5PtMGjA6nlVvNdwog0DDRu1/BUq5VpNh2yDaCBwMuT652BE8
ItcglMYD5A6a6zBo6caPmrMXEWYXWM6eV33bkPoQK56duoAU2F5v26hZRnAnI8d4sti7h5H/R2qt
z5TmkJmrt5KhYBHuuIAO/15UCPdx5JMtWq7MzD+mOtY6IV5DFSRFMt7Xaf2nNUgtkZRRFHoW+/6Q
dTpeUHlbqzXb9TL+FA3rgTLLKYDzmZJ9LtYhVUwFoLibwxBx91qlPwdSxgQPKiMElKQbbO19B1qX
Jq4kwz3onrOXRmu37rarNho2DTrvwewgo6TXzBlzc6g4WbhKcqShtKL+0NJFIKvnVAUgpNCAb71o
sPPY2gumdiwJTmmE21ASXgsjerj8Uc99cOPi6tvnUBLvKA4Ca+ZGv/eam1rSFnVLmo/0dPn3Z1Y1
4mSRpgMOB4/PB12YRFE28tHU8ivrmrmpVJyMdYLciE4vfq3Jg0dxDfCjfTRXuN+WWODx1ZP1Wy6v
rWRnRnlxatXyVHcgU4N5rtkoG+j2m25HUY2d1gIaGULtFOzZJgByf2W4/Xkkh9n73yfjSHLZdB3D
LXFyZDwnYC4/6KZeGWhnBNuiNRkHS4+YbvILqTXEw4kx91RKxQM6i7OStuEi7zyyjcrupGcEa7VJ
+ExSwXGEQaOtWqdIEUtQB4rQ20YDPAtSkru0yuJT11PwOy6oYMcYVapF+jtw1ZdCARh5+YX6eRYS
p8avBNQIRKSMCa6y2HsBR3RDaS9m5a0bYtdOzZvLx5G+BB7/f6YQp86vSqU7KxcsyP0abk6oeodo
zDfH5vwsmeGBrNTHsOHQZfik+2G8jHTAVrVXEP6LQo+AqpD4nJSkRmRRZg0/wWmDRZWGylIXxc+W
TepSiCD91w6kkFrCdRFo5Hl6A9WNnBytjn2A4akPuawcMolAZ6Dr8P6UtwHCaqvRCNSUam3IaO7K
YN/k3U1UCStf7wCu50+maMkLDYxLoRNS3yreOvexFVkCIRZJFvDTvX7nOqSI+aawNj1WLkRF7MRa
2wgWoGkLoluntC9JFN6rWt2QO0KkVZ/Aweydv9A/Xt2S6FW3u+3K0RMn9E//x9mZNEfKM9H6FxEB
SAK0ZaiiBs9D294o7O428zzz6+/B9y786jPFjd70oqMbCpBSUubJ5+Rjhn+OphZDd/G6HjS4ixic
X8Hn1x5aUGo6eIoBQ+7X+FeO3qZA0fUnOhVvA+ugd7HYQRnbu4QsFb1xvAZUFDbjpP+rGP2x7evF
Gwo+paB9wAKsgUV1zO7GzoKBW441ubEAqhNE3el8RP8cPGxNdWgdCLo+VApJRTndWEI8YuF9LsUM
vWhV9OexzIDVSJUnMdZwDyxGt9UbePcqB3g+JPbct88l130LwkWDjC6Ao07eGjurDM/zYvox1HuY
XzzqFX1BI9xjGNcPQcs/xdRdxyVMZLrqOMBka0EKzl5o5X9FG6NKQ7raCRWy7xI0vsVa7mmwg4Gr
ufJsqNrftNHdbmyBdEOibiiBzaX5gH3GWF7H2qxuFCB+jvyqJQWA0sRWKIvywh9zy2GdgoaQ9KaJ
4CcGp4uNObScAX6aQtLxo0h5CWIKIjQcHL5iJoex2iPZg5dm018sOEa/Lt9pLVhKhxDaGzFDkW3J
2QFLmIeuYlh2gb6qy5dfWaExdf4bjJVZCdUirlKf+x3EZs1ecUp/PhIncxV3q+C28kXkdimt1noY
kOKUC2YLUgA1WvWKuJ8dJAZ2cQux/D8+jLRu0qzOLbF8ldZd9BGJZ70Ge0zwfbuPn6qNb0+WFf6H
by/3T9EC9iwWuBC+od7B89hhsXmaTeE1enKNpp47+L/ZPSojBG7vGtyrh4c4fhTNSzDcoC3WUaN+
V1idT+Zqn4DPpszxDhVJGybefqjfhcFnLWDRrZQgO8ISbDKwbwFBMmK7y2/p542LKjdl1bwzEobm
JB9I388qXTBBuPPla6/sXJicYi7YaPByMSYiFvbQvCGRgzMU6DX6OzAdv8zFuwuOnW09+bEJHB+U
Q2ABAcSfLJhMwJ/3//hDpE1Gas59jQUfGv9dr9vlKznBOQyJU4cd+2vq6yfldisV8fPoZroUbwBa
or1ZGyh4ssxJ8gcL3PjQfAnqf32W5cbftrIZnzqg3hctgZufVWc+a3bhRHvlbXaIk7jlfutJ1sQ/
cjKYlAXSwTo6I5Qu752uxFaJsaNhAJ0URbetAc1+StB7ZFY+zD4rbzCyZ1NBDZGEoMUGsAbQ2NYm
eIlA/zvN2Ffe5NtTM/h5x5Sx0C9hETc55aFEEzm5LhpPf1Hdet9tjNm1zydH2KEG4I7i7RYWyMPA
OS5nzyB7rZqNEL7WBinnillXjCRcNMPpWdvNbn0T7jLnd+cGrzBkdzcPW2sPIp1IeG5aBI6bkR+M
yyE+wzZqHjIgNIFnJ/MbuoYPvWLs9Kl0zC75VA3IAUQa5PYUgpk6k9rJrfwMWFm5sbj8HGmQzfrv
uIUXGdUzGMn70UzOIHfedwAMX57fPy+LTE79shhmI1EIJaOph57o+11TgpSpWBtVxZVfLud+u1At
YZWCDoBIe4RV3pSqG69kre1JTviiN7s2yhQincER+9ABAp/Y1O1cCkpVO2wshCsjQc79AgQ500DH
SBA6zlViJNei5BoMPjsXvV23lz/B2k2WT/Ntfs6aOepRsYxqoMQFsyCEhf9rZ5378unyHZYA+kME
+Fpkvt1B69UOuQvYlzBV+4it9phUygKsim4Vjs1xz4Z5YzitPYsUA6xW0RLKluFUoninfrDmtgXU
c674RgFz7VGWIPftUeoBxg6kahIfZPQaPUcCJgoplnURW/s2n7dG19ptpBCQgDFLeV5i3JbZi1UC
hwe7rQOr44MFTz6grR1WqXumvVt9uOs59/rhSQFJQumrPZxp3NqAqFmNNk6aa29Vmv8ghzdUDDr6
OoH1jGPY2VvwFQxf1K0OtpUoICduSaYEhVlDi4b+RHQoHRLtGTyhjZe5dnFpB8EHDe0qJtqGAfG1
RYczEfZ0SvF5eWyvRBg5W9uUNOMz0dBHoofvsNSA2/y48cP/r9jjh4kjp91AbaDIFNaJ37K8ckH2
QZ9cgNatgEAJXZHYNXpynOfouo+nBtJHckor86HoZ/ib13sgkg+UBNxBGndyREXxv6nxUSrzLjPn
Bzol4FTAoQuSjtgOLQ2OQeIPTZBgm7BUx6NeOLFmvaeDzu3AAkCWx+nOouRN5WICcbLyI8BokfR7
5iK8y/MSu4qI73pmvrdFdVsOTYzRAiBuCLuDrsv/ACH1YBj8rBf0Bf3nN0oRUliIm4YddvFHq1h3
gwWPOs7gnQgvGVTe1fx+1jM/FfQwFdMexOFzwUEInyxkxon22qUUxj/QRIV987fNGIiyavG7S/Ur
QeerJoM6SqMga+cdlLFKCLoJXHRt3Yqoo6jtcxTGv6xg+A2VKdCb5fiidHCP1SxzdMD/vR/Bo4fZ
QIPUKmQAMMBBetlsWmAw4cVZmBQ1fGHBVoY/BYH1VrUCltiwo+nml7GpYdJu/EIf4k3QgNPcpr2n
t+qHFolD0au6M2FANr15b9HUMwP4EkGD8CeHN0mntm4Qqrs4HQ1n6KaHhpPHKMqeih53hR9giYOK
sjNNsHITfp3rWbHjFYE1sxGeYQpwUrL2PUW+JW9qWNHHqAyb8HlDG1mzsSqtDXkpBppDF/OGD9gn
c6uyM6PfWwCdblz863T/05iXQh8Eh2UiFIoxz7UHK07rvVIPN6VBC1uJq30ZAuuNtgpXL+KPphp1
mBahjVq0v/QApmiRZe7gjvpbn2uXpcCBqyoQrHUHUYmVdw4M6E+DMQhHxMm92eVnQrTfokvhmgxR
nRATanbo+wRYmhOQmvrBnUK82pBrblGE50Q1Lac1pnv4Me0NC2Yu8XjS25jZsZF8GiJjYJWoCWTK
gxf0Vo5jUeVOpvJsign4cR7dxkYNE3IcAvYQBwxuPBN/KsYTreFAQbL7qQn+KG16W8emU3TveY4G
wHF8YTrSQUUcXDV6etP3mjsF5IMYJuwUhnlnKAlMR5T5ULT1B2PRnzyB3Uyk1R/hAlaJEwa2Pi5o
pcGVyJBpGlN2k3P+O4jqv3ENz2LUJjQ765R7C9XRjbj4c9ilMjjK0PJyMOF44I8Z20+W+SSAvYVB
iLWz8jg8AFTkmRl43nAry3TI2xrYMjazCm8kzO2UkWelQfxAq8TDbKKOR9lTl8SvA47SoPiHDpCU
r0MyeSXKOwqItR2gl42Ox505ZzYsIb1sZud2Iu91HV5VExzHYEGhcApAtYAZ1UQnuwY1eDeDNo/U
DDyleLY3eXTT18m9XtIndWoeLr+Ln1dzKvexpWEdoJGZ4mRCHiGhAN7I8nsGfDno/TjLXr7JSgaI
yi1txcxz2BOy5XQJIKMb7sTjvK89ZLJcNK9sFdN/nvyULs/4bQPENQMObEMKCEPyC1Iq2zK3Nj0r
A0Zuw2miCG2MFUe3buJTeGPCihCW4caGQGOlOkLlnpuSwztbZ9PSxTi6IMXDd+EoXNODE85Oc5iT
eundwoPxNj7HsuX83zhG6fICv72oySypLizcLz2Xh/oPzNDdxKlDx7CVfb2HYQ7Z2L+vvbflB3y7
EYPJbNQQtOS38EzjY3kmiHj6sCEI/DqJ/e9zMHW57bfL50YPuP3S2KN1NrH2KtsthSz0R3lTaTdu
+Wx+zp8QlqF4dosEzX6ruvTzQEMd4L/3tVS1a1GexmNViFhNfgzndnf523wNqZ+eSXplWm1MCRrZ
In9UgQygCgohVWjCSraqn3kcqc4YFg8TRFZZAmd3Et51AG7rjdLa8Ab9aCvj3kjyV3VuT1PBD6jL
PzAOchcq6gD/j6PbkPwqyui1BTOfIosMHODL2i6MNEC3dgOplqlqqAx1ez3tH4HwHOwC0BE7MNlT
3RhXmcn3is5gdAn3WjgujruggFEOGWGbiWPBvULzJ5hvu5GJxWS2zI2BtLLNl6uVuqIbFK48gZ/g
PiPv/3YgjKMk4BYKu7v85n++BZVLlGaTqEbSGhhM+Z1hPHXiM6DvjCfO5cv/rBWkckUyEyELOEWn
cgQfimHHoqdK+RTWlZWcw/Ih6bbO5fqyGfnfAQQk1H8Hp2oZNRcAmPlhVQHtUYWLCRVcFae0uAI6
3msagQJTfACea2/kc2g3pXpfNtg70iz8M9T1iUNrj++LvvaBWMrRYOj1SZFWgR/o7TjqG8dVbe2H
Lh/i2+yFT401kB5LjwJWkjZimYNZNVAZNb/Xl6R9HsKTU/tQG+MdrfiHmmyRvFbWPLk2mQFI0lsw
5/PhVvQWlNjTzsNTYWnXwZA/wV9qs0y8diNpLjNaBLQswfVqpuwYN/WfjqCuWJUd/ujjc6vqMzxe
ExxUUlZAWW69pHlU7Md5MiCuLA55Sc6T3h56Pt8Vqnbg2VDZVbr478DAIhjMQ4Gyscr6X4kxQAc3
IvD1066Nt1ogVuK3XLmBNXKfaBky3HBC0Ys3zXLz7nB5PvwcQ6lcr8mVedJoPi7TLYDts+oFzb91
AlAu5QRgt9DnVlCAmovT12y8Rmwjjbs2ZOWyDMiEbQDRLFZJt0fjKiQMp+D/4YyVjQVgJU7IpRNK
VVjJJKUCP1WoFoCWKN9COFgm/KbvbobuT8bzjV3ZkmT4IVDINUwKnzpRxGHoz4MZHII4RUmpsTob
MOBrYUCdDmNqNPKEW7uOldkgA41TwfJpGvLYV48kBODTL66p0zjzKXTDD6T9eb7nn2D2IV/9b0VB
KsONowqw0p6BL2NpdyEvXYqFaw4OQhQbD7Uyii1pJyBgahY3PbqlNdBRQ3GCD/DG11mZepYUOyYj
gtEQlB9+102PJs5AeVHd6JrmXp5+a3tOS/9v9O26NEbFB+lIlMqx/QOhEYVZ4fZOO9kevGzHZ+ag
xWJ/+XZr70k6OZsLQoGD1O/XOLx2FvwS+i2iz9qLkmZ7hQ6MTu3QstcH00sfxS6JwltkgTZ++cq2
QEbvjcZEDbhgYt2uxycWnAd6jpAu1mHGdvnVrNQzqQzfq9uhMgR87dFFAFXLWNiRP/vwnryCnPqz
OVA/efg38gc1l6n5bcm1wMRHsgW52wHF4ILd99nzxkMsw/KHYCLz9WiDE39f4jWNu/5sGHb7EHgQ
dO7ZMXAmlKC2gZ8rYcRcxsG3Zxi5UDsoI/AMlnFORnXHCqARRKHD1G+sbshUgY3JWidN26vRAgsc
eY3WgYHrIwn1nTJFng4gMmSOUERrT5cff2V4y2S+oaVxpAXYngb5Zz3eU2Nj8K09qxQEWp0LPeZJ
4o/VcGNMuR/Dk9cKVfS4VbfE1Da+3trPl2NBooqcUbzSHE5ebf6s987l97I2eaRpP4fQqUJAnvhq
oMBI1dJsMxEHHahSWHCNGzdZ+/VSAGBjL8x8SS5AZLXvF2clXuGwc/kJVi4uE/Oo2raKruPVkFrf
mzHMk2c0nP7btaXs/xh1ZjYbKNio8Z/QOm1aVKxERBmEFxew9xFaEvndBLNjn7fU0SGjuvyjVxA/
VKa3zWgpVqCfjv3gOrsud6MPMPVLbSebRea1n7/8/bcJTkcGcDQNkcOFQRvgDigXY8+QZ+7lB1i7
/PKlv11+aKoZrbdx6OvQWLZwTo9KzWXR1o5g7fLSlOUVhNfwrY79UD0rBFhwr5juL//yFekENaR5
araCwbCjQIWvBiUIpFbigqt832oOILn2UNj1bMdHcb+1fVq9oTR/i0ZhFS3xMPm58Ix9+xh+OQWk
p/i5cxdTgvppa4ewEipkihOklYFqhMsqCLxyC2WfVdyUKJHCBu3y21uZyWzZcH/77vWkpij9VKDE
8exKKazHOts6y6yoL6hMcVJICsh4XcdY/bTChtuzX/o90mmjBxuu4//H4rdyOpDJTchVK3BP1iJf
e2jdETggHHJwVvfgkIi8FxpQYU/g5tfzVbQzII7deHUriTbKlo/27d3FyGZPeoB3Z+rGB6XNI1jo
j4EWuaNaveqmdSVYU7iigvmCIKgswYZ+UV4GOl3co2/SWIP8dFlcBj2ExrBQgk8F3tSXP+xadplJ
AYOh2hDnS953vsFZ3gcDHBgmW39oPWMXHsVWenltoybTMSnc7edqxn0GR3X05ejilx/wKqAP7Nju
+SEq3H7L/mUljMgMwLHvBmvIEuSyy+QZu9pznofHtqk3Np1rl5ciCazomYIeqtDvw9FnAjprCpjo
v2XrqEz9g0vkyMAYC/1A0x0zyp16NlHpe5qqX5c/+do0kJZ8EpfhCKgNqhZ0OqFNYlcBnjJMMLac
il2mFS7ylicyRRupqpVt2FfH+LfhH2K5MCaC6d2Qyktn85Ci1cSoOtTPrjL135x4qMweiZDpqTod
kAlDD6/GVnPnHr2MWbOhN1oJsDJ4JOImDyF+x/yYHmjwdwYsZjZv0/7fSq9UZo0kLBmo1sSJb4lr
8F2dXv03XB2VCSNROMBCQ8OV1bw986p3FZisXh5IayucDPlIQJIh8zJUUUBnL4irvkB7vY1OFFs5
5tcMyYjcmW837rbyDWTwR6/By5pbSAKzGh3SqrBQjbdADEbKUenbT2REqQ8NjwfPV+ACMjRQa8Vb
EtRwfElf+ny8m+bielT4xlZoLaIRKXIaoNGUQwqi+OCgfiL20G9B9gmjqcCbj/Ez3el+v9V7srZx
lLEhKJ7HI4ddpa9kN2SEeWKs7qzxDqYEp7ZFuxnswwOnSrYyHCsh7gvM9G3SJmNXdvMyagJ0bsAn
2mKQhZsbk2llM/HVVv/t4sD6tApXlCV3HaAGz4gX1erT5VGykpf70oR/uzYp1KlAxx6aN0s4YieP
uQatKPwtxsCN0O4H857d5RutvSEpirYhavGGiUVA1OiWmRX+3JWV7tHC3FhlVt6SrNSGwYg+lBWe
RGSfAKDZaX+4/MvXlnxdOjpFWQhQPZh+vvG27II0O/Bg2Tzs6K66yZ2t/e/a71/Wg29fQo/RSDNp
AKXGmg4XpGqo4T+f/mPokYkbWh9XQ9uDlbrYFu+yGqxFmMi544SN4wQc2fg39bZNv9aeRZrqw1gq
FeApcOsIgWiCj1lCNx5kBe9BZRU1VOMZYTEQqUtLhOamsHzRkBsv9vrT4mLZuN1ZvGSv9V3pKAdl
Y01eex7pnNUzo1bmHPY4o0avCjS195A7boyulRkoi6kh0MymiMyoTejxKanRT2CFbl4UrwKhF3a6
+wy1/0jMgIPPxRVF0ylaXgevAB8Ikpbm1ohVB7Do2as5LLUTpPQu/7CVCftV8vs2HouQpzAZXL6h
pdp6FDmiKe2+3SR7Y1j/kMOTtdT1REKUeZfAYwwOR9W+yQrdhfsdCFx82qqKrR2WZF11HeVhCn3f
so1eiiiLQFm4rU9tvOddvg83gs/Ky5L11UkYTH29+CeRqnILfm7ryEu3krYrEHQqa6xLJbWaUAcp
Hwivyc1UfhCZiOzEIr2thQpgprCKgjMAyAqTNka7pBh2SouCfgXH9zyOP0mpIBNJk9E2ofmDj7d2
GPNiN6iAyqKtfafU2sk04rvIbJ2MzjeZDvrQoOUolM3lX7PV0Rg+oqkcHK4nOphPU5qeSFygdkKE
B3AQyOSiPEUm9ANaBjOuVBsZaLsCHLaigbwoRqSBd0hd1u9lDAnO3PK9MKe7PoeeUNOK+5aVv5Qs
bT0CnRoWheFPXxp831riMW3Tt9ZAV03fpeYhmNABgJEOuVDcwE1OgyTsnPUamK5lkWwM/ZWdkyw3
j9Qs1APMSp+quZvr92mX2pkW2ibbOFKsxJOvDeL3uaVrbd6PKk5EMbmp0Y4Iq/rXy9N2rST/tf36
du1mBNKrykDx7fJrqC+H/omkzgB2/vNyioQ+3x3avWX42nzAn8I8sP38hWHfWshWAtrXVPz2A7QZ
I4hMKFMZbbwXwXBlKMxtU/NkKfqhmlK4WRsq2fhUK6elrzX7281YEIR0sACfoPV7PN+WiqN1mdfy
wG7I0+U3uja3pbwU6+HCpygTbiGK24Iqr0oT7Lpsa+u4Vuf92sJ+ewRtSnW9NvG+UBxDiDIczTfw
UYxde7XVErQWBmVheTnWUDqrGqLtQ+/C5XUXuqj+HJd+K/3/w4Jz5VXJUBAchNupQuzwAcz8Rcfo
0Ap6y5Kt5Pva5aUtUlmrcZflFG+qP2FhTKLzSDa2pyvjSFaYx4YFdI2CF1TS+2yswSkGaV9Jd8Z8
pubG1FwJK7KCjChDPpsMx780f4Gb7GmElioobS0g+38aqbJUTMtAkFShs/IFh1V8D27JhEYcAIEv
X34laqnSLgjJeEhJF5Nghmgcd5802dherX1XKUGkE4CUmYWUh1Diu1BJenRw4XgW18XGL1/bwstw
C0sHJ7LX8GZqd/KMJQoe5vsUKCcdzu2bSbu1DyydcSY2d0UGu3ZfA15FBJUj0spTjdIzompju/jz
qyKycEyJpolaKQoiRnKk9GGcboT68S+fl/yPaCxv4O5nLB7QMJBCA8NJiZh3+dJrv1qauMnQhyRq
UWWZuxd0Ce2n8DVIt3qdfh6WROZMcCMYaT2lkV+oVyX04bTbkhLzH/eoRNZuNUOUGk0Fu+pEe63z
qylIHat6Ro+Y3cBHLM89Fv+5/IJWBiiRVeJl3FCjXZyxl0VAsZfSx+gH++JQuNHDVjvs2meQJjCY
yVkx9JhnijI7Ivyb16bNAUe4/Aw/j36Iy/57gI1Ki+kZLFSRtx+uIB4/asDgMGKeUs42Rv/ap5aW
YsHqmgZNB0qB8TcEXmPwL//01dcvzVwN2GBLJHDGMN4Y2GgHcsr2814AVniEcdimMmVlHSaypqtp
rVQLdcShxpu80MFtHABY/M7FwoPDyFZ33orghsjCLph9tc0Mqz7IPKAcg7TLDt70wa79OrCnnX4O
/Qypxpa6gm8dzH9eQYms8Bph89NGPEXidN+76S2C7BF4GqhNyY59ML+7YqjDO+jEeaS7/NigOcTh
R/KU7QSoJxBtPCiPGx9zGc7/e7QksvYrB8tmRi9t4k/O5KheY7eJg0OfnR1yrx3twN2SZq898jLP
vu3c0I8Rl5oZJhADoEsGbt1A4qekcY00AnV4Kwp9ZQJ+ep5lNny7TcfzQdEH1OGAvWpmp4MT9Q5p
AdjPK6PdetgO7dur/lkLHWF3j0EGqFLiAlO2Ma/1rzrQTz9AihtlZlZtpIGArrUDPG65uEUXK+hi
KmyczQcO8rPdVyhwl0HxKzcoeuMMf55mGFm3zY4OC9jPLG7jkJUOgBY4I4riiPXYjvL2hRqK5TS5
w694TFxjCK9bqu4VEu10rX9We3QK5KC626gmkHPQcAA9DI+JVw3m3kRDKIu8Cmieae4bQKEVRwno
Y9yguURRcVU6l/DvJqUJRldWuoaYXifY6nS5+ZZnjaPhBFlNhjsbfWTTNkpd1WA4uavq61ShjTQr
NfDEzO4PHYgdiOGgQMc8T4Njllljs8g88qy4iQatONRiPo6qcZqT+jVJyxDscHiVdSiOGurbYBhn
Nut3alDOx1JNclidB4PdcMhtgXq26vZNg6V5XRhOmWHjP3EgqlTtJtfSYzanT5M2/QKzjnjZMD1G
VuEJC5VYdCToB1a2YN4FvYGGrRYpgeid8+qthBTmYGrHIFP6cx1BSWIR0TnFRJ9gkt2jT5LpfwC2
KD0cbMh5MNNsh+bWU6bX8S43ytdxsvyhyXakz/xaWAO4SOVNF1terpTPuZbdABZX+b2ho9WhLIUT
dIptWfSsZegZTJNsH2ZoCJjUo0H7D+BrUOiow6X1iX2SPOt/E6GhZMuG6jQEGaanMYpd2+RoDlSh
o9WnQLhQiNeO2QSuMZmw2kE2wQjxrGZbPhRWdeC6iUNe3/2q6vaJaabpIXnkh1bUuGIOziNAMI5R
mo/VUO66gd0QRVkAgvxBs2DRA5cfr2/RhyBGZHQpeiyLtDrFc/IZlgJNbqPiprzf6xM9UcgSdgNK
Tl5hCr8I66dQNIAETiESLc1HVDf7KLXuIvS71X16GDgYKAK4HjSZfqQogYEs5QIu39oiCQsblYEb
9Gg96XlA0EuXPVrlAJwpGktgAWC5pCNHyuc3pavu9KY7xbQ6c0vcLPsbrWzemCE85OjPZas/kax+
LunsUWVGx1ankCNohy9dr19XgboTQ3TAlncXdoUX9lC3oMEdKeUo86iFIgVL2ABTDe2gq7DBM5Ou
Q8hKdp1aAbo3B0dViW9bAZZVqaC9rq7wodFGeBdFEXrM1PalFsPd2NPZtrIEi0xFKzuatHOpi99t
1Q/X7ZAfKrP8U4+ViY4/5b6BzSKpjEfGBXKdXdJt4GtW9gSytnRSdTbUAyqZc6PclF14nfMt5Oza
paXthhIIsOe1NvUxbl0FkHma/VO+kFjSfgMpM17z3sB5fKJOGBlez17g9P5weQVc2YnJMtKpEUVJ
8g7nEEQaAyhknDRr1gAu1u0u32FtIyPrSPtJr+IxwU4sBiRt2WM4pWVbLuY+2vKh1Yncf3NcI7KM
tGqyZh5juPqNsFoLQEBH1919W25ulZaP+cPiJotJeR0rGDkJVF8mf0/mwIvE+JvM2gtUYQmQ6xnY
YzBBsSuVgfsVxe/gjmzlflYOGLK8NIc5LI8qSC7R1wSHioB9zFwFpD22rjmzNCdtI2GPua7Z6RgP
G+v52k2l7USdG/AkHebMj8E1bq6ifXYAq3kfbiQhViaNKW0WckK4lihkIUNMj3wqD3moOZdH3cr5
xZROGPOo1ebIjMQ3wLLohhSLGmxbMcYvX/4LcPTTUJDme9IA2tTl0EhmvXArLdynHeD82LLvtDp5
HQDer83yWsxcc2Z1fCv5/CvpwZuC1/d7hOhsW9p8iw5IOIAaPuonp4TDIylHa5upoiocj97E6tHV
yYgm+4VrzqfaySAx9jYeYO0FSWHFDFmdJdYiO7OMU6AGMBDmvekW3fQpdPIOYzKfpi3EfFr3jj3F
A5Qs75WGVCYAfBnIgLGwW7P8hWzJU6Fo+VJ62tEA7hnxsM/mDK4xhXmt1PXB6Lr3qCJbYJ2185es
fO2rdowswfHzrv4vta09adfZWXWzneJuucesDHzZHloBLMhUQyUDfmU4qHpwDEvLa9L8yKbf6tg6
SSWOydz8G28DurD/btsnXrFOtLjdQI/Q8ti5daLwY7j8qdcCsKyMZRaa5wKLJ75+F9wHfrVfMrrK
VXYA9MQJva2UwcpSYkhHHCQTG2ueBDyKxjeqX3Fs80h/VsLnjcdYpu4PU+6r5PXtbAN/3JomFMEo
Pyu/6V+kzNAVgka1P93t9kOsDi85JukWmCdzHX0VjRefwV7FYmXYMPy64q9bRlE/Fz6IrJht9FD0
YPRCCt1U0IUX8SEJwqskR28LYJwANixFtI0ou/ZdpFCVN8QsowqpxoqaHl6iWw4dUNGjqw0fG59m
7XGkYCJSSlOTwntSPWJegBbipTAIgZOGhoaR7iW41bwEpGe7ye1tsuLK6iELZ82kHBsAIyI/4vM5
HPSTCmjD5Qdau/TynN+GWq2XUPyaKvbR/CnuQpugZnr5yithVxbK1ikDc2MGtsfkKFO2D4DsOjTf
yk2tZBlkPWyKxW4chwkib/hSI200HvKb6E64DJVXJ75eCJ2JO/zih/H28uOsZY9kjWsWTappaBBP
wa0Dyc4JOovyJtkvI6y08w+yRxHaRScleyWPG7dciQOy3FWnY1/CpRzhrIY1a8oJPN0iHUz22m3S
4XdjVKeZx16rgwFTqr8tqn/GaOfdGBpr0VRWwM5qOw0a/E+xJ5oh8TF/aadw1yJVhsN44GyLfFbm
FFse/9sYVFCMN1EfRbYvUD2jwpFPsVPFNWtEI8Wp4625uzbWpfBQD3WHzAfusxD6qDf6cemZs41D
3oiSX+EGu6z0xnzjNLA2/qVIwdKE1kWFLbpePps9sL431fBvl5aRIVNBSdnAst43s7d5ELZKzzXA
T5dH3cpbkkkhkwU5YFxaWBaqx4nfZ8kWK2LlhVB56a+MoQwbghdyN+947Vp73QOQzNMDD+k5YVcw
EEHOZONrrwQIGRgCVUWup0SJ/ZiJX5OR3GeiPiKT4wPtfA6qeWutXjkpyeQQjahwl6JIsig+PQJe
eaMe2HEJPtvhf+3FLV/q2/xAL4tZlOWE1K0+Oi0yBzS90fq7y5/7S43zw2ZD9ubNrZp1nYqjSb/L
D8xF7skJDHuRj6GNL9zpB/qApFH7rtuht5WNXnsiacbTnkdl3+qJnyiN0w7PlXhv2JYF+souQFZx
D73gSbQUqMb8xggPWtPYuXbTDL83Xtjaj5cmNh/7EQlOnPLVPQVI/1XbLRqS2K398LpXPGGDvbHp
rru2S5NF3XURWM2UJItBkepgUgKYhhjMYDpdvm3fZuWZZIG3sHhhJgXeWVPdRvqvOnej9OXy+1qJ
J7K+GxC0iaGNMvWrEWyuorTDLXvFFVUPkcXcSTzB0pLwzIfZ4VkNI2oLHZWqIp+ehljbazyMXMYn
5vaFOydD5JJCC9w+Uv5OkMjYdKA2TNf+JIlh2hPM0iu9fGDmnLi81d5g2LnVSb5yxpJF3mFWp7zI
UatIm/w0W7GnMJBliBFOjtIphzFVBheu6/ug4413+a2v3VKKGV03zsTSkWhVCnAExszciSY7zyE7
hZUJ4hWsYc2qsQu9PFy+4coiLou9lwSK6Jf6UgLBdJTUb6B1OQEXD0mkFjbV2BlBcqurdUUeRGT1
d0ggLc+7HNpTlv1lkf4Og9K/kQ5yCk1i2zKyu64D0iQynzsFbnrDzLfOfmvPKW0iehGC4dbjzqWi
gmsU9b/qqnHJlB/Vjs0uiXPUDLY8i1ZCGZFCjaKOQWWOMTo9rZc5rWx1MTKEsWbYpv+4KssK8XLU
rBz0q9gHMJgeM+yKutijnR1+YhFwFjkovIYwX+zLw2TliWTZuEWoyLti4T1DbNc8GMDV1fEzeoY3
rr8Sbb6yWN/WStQs/g9n59UkKa5t4V+kCBAg4BWbvrK8eSHKdOOFkQQSv/6unKdzO87cjriP1TFT
lYnZ2mbt9bXDLOCMR9HO1+O3Ff7lnPyXCPmnVnxb0ZQMKX5xp7Gd0ehoo3vqsL+8rv/2sW9/9T8+
tkXoxmBVCY4hLyGMgcX2Uv6lKP63X/1HJGjUGPCWoFLiWxs7YPjaf3s6/61AoM7//tR62qal7Qk8
JSA7X2TqYu1SwvaL4ed9l/69V/EvydyfcvCwFnbvrAECPZgu2AXPeQAYSdlsezaoM6y9/2ZM+I96
+L9kQ/8cNf9xI1ytS8eH3cRumOwhw9nysVhgPwj6oyp2glHx3u2CBzg4xK1QOzk42VTz+0m5fVRV
QFphdXbDoM9r/mZ8949E9b99oj9igBM6fIBJI/+nTTOlduadykMb0zs/h7Ul1kyLvyT+//KE/6kK
92ohHKCB+Q56+XQIyF5y0BX6/+d05081OFqLZcFGNFtJ+TDQ6jgqk29l8Jes7F+ekD/V4LOjlg2s
FNSqM4xvBwL3sLWBF4F8KeYWjUy0Gv9fAexPGbQ3zprKsee7oHk15rMuH2+riK6c//L7/+V1/VMF
7RYBk16Iu7C5v0bvzf5bsvQvgfdPBTRO5JA2nup3tLSvlWZp6JiHpgtzRf5m1/4vOcc/YeI/3h1r
coQuWhR4VTeDNzGz89BVU+R1U9I6Ip8DuAMK8IXwgsx/eWb/7bbT/x2BZtflkLiDsG3BeH7tvSAp
YW9j8e04h2MMPOxfkth/u3p/nPqm0cVC4HYHU+PjeBy7g72cf/7vB8pl/4xq/ssr/qfYuaswWfc8
NMeWKTgxjEiswdbHwZovFuDKtoH5vbPds87ZhxuHrb97qIsOyPbq3BXtW+EDYWyj2zmE4Rg5AlDO
odhPbpjbi512pbjSFW0x5t5VG7xgPeDzOjNf2dZCvqGHr2oc77bB4I4FGHUMkgAz6ZaRXxcQfVno
w1SwiWq8o66CXDimiUNoyr0SYmyL3PQe3pNxnIs9qkcDh6d4lOZRQ+0GrQcM+9fqLOflrqTjdaX8
QhkoTARSiGhmkDqFtEwcIS5Kq0PYzLu+aI6y9b89DXm+Q8v7etN3U1lcbZigYRSvstDw3HYmcCor
Xke8ts/wnLqC7QTLeG1IvHZmZw81tC+lfLDg1nuc3S0P1Za1XflaA5lOw/EDzPMz425SskEkk8bL
O9I5IR06udRtXju/spOppW20ULaHE0bS+lPWr7KPfNL99FXtxW0T+HAj97D8JuWvXgQfM/HeV0Om
ZJ2mc71UH4OYHmUbYE7WHMg6qtzwNZok3JA97Og3pZOKGuKCGoQr4Bi8uLTFQ1izQxvwMiJBRWG9
u71ZRWuysGjObbGGN7HKnC4jpPxeSRJRzFjCcNzDShmNayO/enytOJDe7SqLz0Gub+NgHXUQ3NW9
J2I61FBhrWEfm8Y1GLNhCdajjMUmJJnsrA+gXaCg6hz04tDMcO05cqTdJC7V98JrfxaQDmG3eZRD
/172dEx8dzWRrlmZVF111PD5gXA/Gydg18bG55AZ1Y9rW1UR1dNVVuLZYf0WDa53ncfmo2M4B+CE
rdlmxWKS1+V2rq+uRkuu75/cMsB/y1BPwE/m7HCzPFe0+55N+0YX6OSGxY0aZxpSb9iedAdJCUHu
lwI99zAHMEGHOeYjre3HemZgBtPfk/Sf1BAe69J/VjPkKjgboMda1cewQIVSAwEXLZV/1HUDvaa3
a/EEBp59HmiXjwOWdpqJYpvOlXmr+bPbtMC08A5G4fBGXqwtorT/bAn5jZHaexUWX8O8gVJZunvm
ec4zbJ4vcz/nbOmfBVb2ot6H69raspgX6oGgFR9DO3fACsxlkxIbs8VUJ0PF4s3hJHExG42rwMW6
2Tx/tXiSM2g6TgoOPyn67LG0y7ToSCa4fN8IFPSeKN7HCXJctK0Rcr1sJCCgd9y6THIDYXAeMepb
8Z0K8rtBIuu4dA+3WICI8K5XAJngfSiO/Toi66mBEwU5ZGUeVqdE+4i6jiQtjIQ6ptx4rcUAjEw3
xkzz9Vza4LzZHon6cHqSY5nZ0sqdFYQ0qz4Aom3FkpgnvBxnn5C8IRpLJJPjx3ZbXUUY/PDFuZhA
7xxeftptwTAkLs9rPz5PIT2auW+iUfgfWBnI5xKeNLYXXMcyxBOj0RyRZXXnjv2r2FhaeICWTfSh
LfyHpqF3cPuBdqoD4X1iqPUbHvmL+YADYr6OxdOopsexbcMcDCuwaFojoq6EFrWSAN+MMxasnOJd
z14C4eFesTpdA2y/ruua3nY5iArOTQ1ucAvYWYxlI/AE9Wu3yRROsjfdu3qtOvtIOo6xxDhjyWGt
vG/t1QC+Nf1d6LMvs9Zessn1qLrlUi/eO+lmzDHgcwbHcVeUMeymftf+ule+AvKhgt0HZgJYTfPW
yC/c33ob7xY5JbZU8KuHLq+Y1wuTvD91jV+gZrGSNWwvrIQfioHFLJF4LmZ8ZKx0IIp0DASHBXXZ
+sRCmsJs/IO009dAKVaT6MV029NMg3gbi6Ovhsgvq8cxHOKyojtjtwgCzfI11Hh7Ay+WePWBpFkT
a0LnhThFvDUI6ChAaMiSKqxeEOXTumt+1OSlE54TaAysbMY7C9fTHPqBxJ4AfAaBaLabzLQ/vILV
Y8OKpJrWxAbRllbktHB+Hyzut7nBCsARASHCiRVhzzh6p4iU+gS3rmwO6u9p6tJSug+NH35Z/GXA
Sl9LvUu3KLDjlr1vigyckXi9ifxJl6wIaqNN4OPf8TCy/Da1pw0Yj82J5hEsD2LiuffifnUfZ+Go
u74dcyxyp07zC4aHU1SM6xgXav0egZlcG4xKuHWq9S0kdSbeiLqHkjIZMN0QokYE9Iao7Xjm2kvc
MoC8m83C3BKD686/hV4/HSuAhGoAwwToUEORWxZRieXLDPbEDxNhediqgyH1d+GsSSELK9LMPgyF
zja7ugaOypcQN5m0zhN0NJkoaNyp4NF12GGbbuYjZE7XcjjYBAfKBkOCiPrWljaby9JZijLiFSbE
0q/jNcALjXPfwbA1Lx0P07at7HeTwqOwhfmAPX9Hkyu2VZMBMlUTdMk86u9wCpOg1timv2yBiFz9
y/fUfSHO2NnMJPFeBYCQs4eTxi4/pCsywsgVGeXFpeGVkvUDMsinfipTDjsib1wTEbTQZPKcVGan
iIvdcJrOhNaJ6OUzkZiX+9uOl13ucHidCb86b2x+kXD13xxgTttq+hBNdd8ZAoKSO2VbTU7Gp/jf
x9caQQvxHDRLR90vBd33fMQ3wkantMKbGvbE7LCOaAfNqR8A6sF/lN3+GpQ4VZRAODpG7eae3LV/
m6vyvgj1ecPSML78uh/cJp87kQdALq/D8m1b5OxbUAMrPwSTwtxJqIihrzIx8p5cjt6uduRx49aX
M1e4ng57HB3vs1587EnSKm5dCny46l9oQeCyPchvu5J3Qdc9hBBmtkstYk8L9HNEDSwladJBhRdr
ItnU1B9Es0PQiN9Dx1ZIGOx3r8INR7f2FX88sv0ub40FIkGJXdabalLP2F9EcjX05sq9Ngs7962a
7XQR5qnxIAf2JYmWjtzXIM9LWkM7ipUNS+w8znlSqOokLNjzVzZcQEMOOSZR36Sdj1alM5T1qdmg
+BoXdQToodit1RK8QzjaepEeQHyBktiG0Lu/EvRiIuAwch3yi8ZxOPrtYz0Y+C1N606szskDuDOC
FPSKXbIcRciU9lTsWMjnPfcgMl4c+OIwPRV559sufHu1jTVzu3oaOGCpxLTHBmyPZOFsPq0e+ygK
CZU2pGjl4h5mstJkDC3vlnOWQLuDgVfN8+uwrrl09G9Xll9mc3lKOgBqQVNdD5KsItFUXUXj5j6k
a9XsnyrFnpoB3oysNS+ygCamg0RiJUWy1mxJxr49u2zwn5eNkKPpR/Ub/4z+OSJgq/o6ocj5J79K
JrFemnl9IvCW7ow+C0NjYNx326Z2XTsmUGumgeHHpffLA1/tKmNSeimWXGJamEe1lB9Ytekhxa1f
3aKgGT4GQs1w45wAbbhieRlA0uoXMAVBEhbYeicWU1Httmwnu17HeCB3JFihZkU6TtsMB+5L65gB
jvbIZjv/VIzjLw70p+7tbKx7VCkbTRfTHBwHWrAw/GZNcJh7tm9pAN945txzYl1Y44HJcqP+oH1+
Yi29XVWYZip+LvzmrS7dBA/1uRLl9+TYaYgN1LmQZ+7Yr7LvzpVRWeVDWQ+pdBMH7vzIdJsh9IOd
rpqISR8OKO50WEj4GYpGpv3o2F9ixi2nlZpTh9vgZIhzabqnQRU/xq9gQYoMspNlGqA75A30QVRe
2honFx098KH/VTh0w2cWEDovW7KFOrf87cLl9hCgZBM1+xhccZlD7qDkcDVohdyJ9caPcCdP4RUf
a6129oxTx+bLriw2OGmN3de6hHvo+u5qYlLwz93ENtuYFmK6tD0YPoxOfSwUf6KuCz2u+0VGXH2s
tR+sQmsgLNcpc7p1vV2PAQid7tQWw/NS1VbqaDpmiNgwOlHACKFZ+GQsa8nadYi3vnkiVn1f3/qz
RQBuyNYJDMz7UmXrDJc7oBxj3NfUtUoI/rbibivXt7ms7xxQa1Kl16di8XmO+HHaQL95l617BVej
O/JamQRdiDkq5XgjcAzbjsoN9U1dYYc1GA+hxxID92UFLSjA9jTuB1Rd8HSws5XbTrxs5l66+tz6
/gIbBqdpc0R7HJSwI201cvFgjQphwwFCIDkYSgaiBgdiBBLzdLUg/XXWa8mD4FqP8zP/p5YLPoBt
r1+sZuPp5JMDttyykojcm0iJqL/9IGV7WoXfZvNG8rbsH9e+ziuOTQs00fdat7/bdrozC1IcuPar
IDyXFYT7bMSVG+EnNMOfFJ2i3JTtqXWLBFf9yB25hwQnxxIEWDb2dbDXQ2n1fewWfYoX4HE01RGR
mN7NGuEfA4B1mvfbEOKq+HC3Y7Agr5tDhWFVCGBxb5MylkFFUgiVhqioihdP1bB7bseDUBQCyDrU
WTGsX8tWp07YxVZVfqNtDpfKDVVloGAegl2WcRxO6IRmlNSPFdhLZKN5jz9cDDZORffEGU7Wwt1V
JVxfUb+8FqP6RFCr98KqvHuUsNWZYvPpYK8rexBNn1gdpDJ2YCSgB/DIc/1T1xsGLKkKwKsD2Akb
HHLG8o5e3bQZijsYEu6MG55G5v22oSOq8P6NCrYfrc5IE3y3xr6vQbFyHOt3ONMwBYQsq7v+fluH
+1qT8gxqMyA4w3DZatR5ax8GW2yEuiuCEqqdqQ1Qubphgtv6Y6+9m1DX7GosHSRuR49h1we5Whgw
x3Xr77SuYCni6MetMedRtyk2GB5ILW6et9LZzRLmJ0FV73vbSuES5z+NIcaLDWDOabCibAo2uZeG
fbrbJmLiYlFFNV3aB9VdbYJj2wCp3MlNRHXH8xZmbVMx7LdS5mBw3Wm3+4Z45WVb171x659u1ZFp
UfWXDjwkRuQmo3u5+f+Zmafl7Pw4fb33RHl0lZu0piFo5sgG+GlzJJ7+snzrHg/6m/SLx6b14dl2
63609pC2kOI5kz+k67LsRyzStFiXAdIVMVTAroKP4IWOY1+gBgUVjNg4qRp6xt7JXAEfFl6DdsPm
C3/sBReYvozvHfYDPKUj3pp35lcXdxA721uwNBBOHbAa8C0sg6TuET5CzxSx9gnoZBL+k2L72kB9
i3qsRGFXKSP2nKGWubZ+EW0j31e6vuA82xHmvJRO+VhoijKQ/Uys9SFalW++xPjf78++b2fcNUmL
cBN7NsZOcKtTOArQhenuZ4dc+o5vCQaJe2uuMhTWv4xTpy5a1NjviIuxzAtR3vPQJYkKho8FJAEI
ZnNi20fP74711LyGZHrSZbQQ643UxYPnWMmETAZrjfHg1hucnSDNtus3mInBOkNejWnS1QXPi7c+
KPDay5vS5BiLpRZgUsHCftfSwXuMuGFN1ln5wZvopya7uWBzJpCwuHI3kQ2DVTbD+MpHKbhhIDJX
I2q8boS7iA0/cdWJuJsCVAQC8wgdTEDAOO2r5eBy23rG4pnCfQNSHnhZQT4CZSeKgdJNjHdaAv/G
kQzmHWWgiWCfuL1oIFcO2m3AYV9lAKyg+gQKq0Pfw02ngUSWHCWCAUuGFusV7crjDjYoKZBO2dST
/bzMGZLwfKTVZWOoIceqeyF6MsdeeMdwKT+XTZ4D2IRGzYju3hRi5Fl5uH4rWY+gFJzMwqOWbCNa
ArZOrc2Cf+xE/ajqAgdbPC56y5sHpRr6SiiR7E8HK3Y3DHEWAC21w67d0XZ4XGC24U/8gOoGgLnm
gLrseeM+TtDGfigB4kU6B4pqxT8Ci4RoY5CMt2GC2v9O6eJiA+UVb3LiMV3YBnhW+9YGGDJL4+6E
RSTkn8EZ9i55I6zt3t3CK7bL+J4R249EjZWhZXKOCoHqNDbb77UdepyEWBTEZUaFZi8SLl3Vaeq6
z2IY3uQa3vmrk/g+FPTIWFrTP7KSvuuqeVYhLrG7cXjXDcWUhgz3Ah6MiLkyVx1aorMennFnD4PL
u1RxnKJy8JvMUQMQPW1h9kLbE1b1QqTjbQvc/SKHyFoB7eajuA8HcV6q8oAP97q6Rt16vVWsSvIe
do2JggJHjWfPPxJbhNgqC/1s7exDrcWxVe2HNv2u7MtkuhVrEpxa1OAoV1D/FjZOCWHBIxJmTuj2
pNpS38oKzvZY7tUanja3OUF2D0VyP42RZfQns9u9klYCYMKhn9CrDiToNnMzbNhA3NDxGy81YIVT
O780DuIdPuCtlFZoMc0nqXByEhO4EfHXM0e3nA4Gcqahu2xCfi8aW6k2Oo0jDcH/4mkYPHYc7R+/
2lJZYovUX86i/glbO+Vzc6QOz2uB5yEsk0bJeFOohocXbYdopVoXC6k7xxMyT1PcOWovwjdaXx0L
BLIKeKcams0Su29zuV+8b1r60D8nbvXahU+V08c16VLU0nko9gwGLrp14kB3J0KBlUMQg45NM/xu
mG3SQGQcrdmyD+LaA58OPd9ahpmDfgnliTeF2QDE+AKEzhyg610mQCGmbdMkrQe3Ngusx1qxRBk/
p+zCQARYh5SU3VkRtF9b8QN2ZYzyr4OnsftTNRPCCwQPxP3UPjrq/vLdh0UMPMw2PCOR+6zolqwI
Qgx6KzpaFjiF7tfiFNj30C+YRERddzd49Sf02DsCKKpxpmTuECI8/ag9fXEN26NF/V5WZsCeiZ0T
F5+MjvBCcmg0zHVUe9idNzXY2zp48mqzM0p/1i02Mmqys0sGzZKM19aOmmV+G0Iao8eLhVk055j+
rKCTbIqPsK73jlRn26WfugmfXXFi/GF1zmiUZUIHr5XF8aj63UnhOk/TQONpHh4hioyppC84Lq+q
x25Xa31Npn92FvQ7O+8XR+KHKLR++NhUHcYNJE51bkiN9suQoDa8o7V3z6wFTx5WYzCtgMPJWCe9
3JISrbgGUZL3djrSt8IBEMqWAEr1cceCw0LJgxpIwgR/EGOXc/1J+jHrhYMrB0uZLyXw8uIxRIBI
e3gy1bz5Whh6m1ChSxxqLl4L5wVoSfArRIYzBic9mv6I1P04I33o3X3n16jWzRO0pFnHwp3E2z0I
PxnhkkIg25bkzcadDVeAP5sGlt0lrpA6D4QkPQr8Wk172wGAEyMddEpxv74EvJX49FINTtrV/e8C
7obo4cc3g34Ha8DIW44hKpSF7dd1yaBbtoj1IEt+75Y4J5rMxTvcjsGxs3hsTLjnoFqh7RvciJv3
I4YQ42xixyH72gquWCqOwHCISDFa8ai7H7zmx7YSh8n+DYewVHXBrmpA19L0ZQCxqtF+0oHxksht
GKJ+hdGoXd/NC8BdSn7ASUTH6Pq+Sde+L7ETHDm0vR8lhmXBsGOYMoOcYngqJmx6A7gb0cLOhsn+
1EBD1rqD0rB84DMCc+Xlwidns5k6nhy0kRHb91R+82b+mXzMimhSjytGVXSNTV0giYXtYIduFXb1
DcoHpPl4eoLuV0PWDF0/qMu/qA0eKr1TpYZrwcnUHzz4Ves3vwjQ0VbR5F6Gxo3VWt0P/XNpd7hh
Bq8aLvlmRwFUCjauUeuwndkUzNHaVITvDly8ai7OIc556CbxhfRh5d6lqL59Cm9r3zpiboxTHH1J
HCNudTeurw5N2614srSfSZYzNiLIwyXTcvt4FQ/lenJM8dT03bcpSsBfRqTf8kQED2JO1FdhjREg
BEnXwiJaPG8uXi/3G9lh7KJrHBTzlSgfn9HKg/UtwMxYqC9qsbgEjl5o+DMWQyxm99BxtLekuKyc
REhT0QAqV3Rv39TmIoNz8NsaGDrQpFuwJx8+FOxaNFg3vkn4Gy+Va3+HooKM9y722lYXTDV7i8MZ
5YuJXfvMBUqliqcUjMlBYadYQhFyCCTM3AL2S8MHbQI/TLcy2pCuCJdmOIxBsfTyojcx7Mihsbv4
oI2huu2DLsUWdyZhyKbq4sIdc3Bg2GZ57942vXY4xP1R4d2CCYm307RA6X7vlPZxLKddy8i+9cBT
LC+rtPC6f27NE4VhbsfaxMYAf/XbY2WThFY9ALAc1wlOeOUc48h9RIDJpsDNC0azBV3WYDCnsAxR
ZyExlZhyTNVxwEbDgh049F/2/ibzXt4Q3Lh3BnWKTtEaSFggz33/5uNGYKGjMVg8V5jrQ/fSXbfS
u/IG99AXMdtel7KNSP+bY/hvxgq0OCtZ2vsVnREM+iI939B275D84+B/0N1v2h82+zmoeCZtN54U
vDGGfT95FwXTx3HAoCz8Db5ExML7EkkNH4FH9B49BGz/Vi5sIR77MF9JedyUFavmDatTSTfIDO6e
KZSWMB38Qmc/X2d5xj+ni/JjsqIfPdKzqW88IgepksHUSnNwktGUYW8u9uIx0MBUAoOCLbGd8jRR
pElO8aT9IDdoRzpYIAazPKLIprl/Z6oX2/3d4gfmBBhv22++DSeBhe8lWswhWjtsCdOWs6TB9iHm
WbgTmPJEcIDNeyLSuV+yCT5wo/KTCUGmGT/oBLYpf7ERXyd/OcxBCZrES4fDP9QICg6syftIQWvR
tOguTOEvqYvdQpd3tORhg+HhtL6ZG45HqoMPV6xPjiAPsJNCOYedTMycmqieED+24SM0KBB5DSNI
B6cvTrcKPeOuxMix5AheQLKq9rMXeorausUbNNhR64631tehxMAC0ONsC/QRvm2IvEvGkBOhkxWF
GAg5zbLrDKhAGEDoINxjmzeDswGJJ6t/h5wSIiNTOOmwoAdeBl9TgGqkfNvmAeKaKhtKJZLA0ru6
tZ5Vg5WbDmRcn+0A2FVel1QCsnvjp25FroCCvsO6MUJvNivn7dj1IqeDuFDfvPa9yGZoAicVRpg0
4zHqMFn1mrzcgk9G+8T3ptQLcTgBCZ5QxdAgn+8GDhuAcnmEd8YXil8rr6YgR58YNLDu4rViwlsj
6xRmJD906J5amJ7PbpCqBu0smP2w0jqjIZjNEqaMa5gqlNXVoPYuaE+BqJ/gDXKtA/cyN/zLn8D+
C8NH5qj3puzzW5bWTAMCIM0lTAM3HqTb4iYKZhNRJ6cHlCHXIPDvGwENGJ4mUZdLFsxAx9boggoz
3OFQeaRIFPjYRhbAlRt1sgA/+5Ih0b0P3eFZwbKj4RAj2+i31jiRFzdn9nJkrZsMtocjy33kk/+y
uGs2jmDfeeMOKq7EaCdR3dDGmjr77vYYgmwOK90YDhixBwOKksBYs789a4NngMx8s8Rvr/rh0H8E
locCdo3hLDKxIO3RE1gV6uBOQD3ArZj12Kf1PmdrvIyEywxOk160hreG0fomLfW5hhhbDfO76xPQ
NwJUPcyrpoPuC0yBHQ9nk3uGRwcstGskTgtinafmjMJtK5IMmAYLXwQymOWuIzOsY6j90lpw8VCh
c5sWogRGjBLi0fYLKBzwLh0Y9z4gOFF3VocH2uJoyuJ4miBTgV0HsMJiIEfPhZeK8TjcaGFS5Zkh
FS3kE26B0728PeCVCn9Cm2KY0XsMzy5EEZVgXjYV1Rc0CAeFQhjQMSAMSp1pbc2nBSYrIbWzIujr
2PXMirX3Ae49toOxdzNf5wl2Iax+dMiIhx7+Rshw0dkey1olC8JtXoQOulpYIMGSPuQ2QM4mLe3F
nUdD921ZzA5X83mRyPwoZmIaC4Bp73YxjOYg7CmQn2CgP8VbRfdmHNjO8tQzBlteJPQIOVcH/YZt
x7gcTuQ6BuB59zgKB1iMeUNTEIc65svsvBn/t4NWEUJN4kE4uwr1ru0t01aTuy0ce1xM9bh9DFxc
C+FnenCPpPVPdmvty61k8Uzp92TrN2PQ6J9JFiw0t2BNhcRp2hOsykYCU7cJ2CRHID+Ya5DtB2pw
rw0QINBGBIWPscqEoqpOygUNJN+2v8YxuOuW9qn1ZyShK7a4y4w1FBMvL7W1j6MRHXDM0B7kYsAC
5BLcR7ofGAyhFVptzYjJQrehSyOWAbsZhTflI2kHCDEs57JS9CCpAwmS8AMUlxbNffRZUPb1v4WH
g7spHAH3hMLP6p4BwofpYzFOz6wM8p4aH7Py8rr4fpOKnl7sFZOSadlVsmpw7La7sdtiPa331QSn
F4m5JEavCQ6SuA6sAzhSz7R07+H3+bEU0n/2GOjopvXzEa4+mjEvQS9KIy1GZIKxy8WfWAX8RF1A
ig1kgBynAsoY9ICRyy2yFLFxAZu3+ge41aWbXnEB6Os4u17i+bxAughLmsWjJVT+MxxqGg/Poeu9
B+WWNYRh8KMuva5lAq/HmEmVYx9/w6y3mJK+o/dmQBbGPPOOm1hHy9D5PxMJjtRIaBHQ3y9hHM9F
WvQ4H4Q7/kIdkUiFXXWYvphw2Jd824N7f2Fw+KlMUJ3ZwjJOgkc9OF8bpZdm0jm+fdJN9ksw9Ocy
qBRCoLGuzbICmhQojL7syoV7tDh6nXsoveqtsas7QOE+WiRTUlvPBnvePb4Qtil+armd8QoiY6oN
9HUw9OqX9bnvZRSY9d0tMC21GvPAxuDklPOFQb7CkEkqNMFneTu2oFnm83KFYc6dZwlk+jrttYy0
L46Txw5s7iNwLtHk9hJC+7Ptz8k2qV1bdUc1j+egpjvJ54M9u8lWYZBCAvnYbsOTEATN6uLDWjf4
jmhUEqFpXvmq9lSTt7H3rs2KZ4G74c7H9yyAoHO187qFRf4/nJ3HcuNIsK6fCBHwZkuQBD1lKNPa
ICS1BO9dAU9/P5zVXJ6mFHG2Ez2ACKCqMvN3/pS/JEqwrqZvoPp1XGpeqZHXDAGBLWurGDhPjsNB
jUd3cMjF9HtaQ3P0arl/nCJzi9PzHurtH1UejgxqPIxVQ9qFHI+1kNqomIhQhSs9yg99IN+n5M3m
QXuBu6cvVEmcW1oJC+QrCaQvK8SsqAtahELjya/jbZqgpRv1eDFZ/ksuj5fMoj9yWu1gV8pjEYM5
J6S6WhKelbKpHwdLeoxi3XEraaD8RyfplC3JjcMFpt8pUJK93PlbRZG3TVXfD127C6EpEXs7fHVJ
wlAnszt6vOQyhlaLsnLM3JDdr/XteW7S/ZEzCfp3XHzjAYCh+iTtxgZOeKx9DzGmXGCzz7AVPEtL
3krftF2zyg+Koq38sD0q2DKutL75qw76xWEP4tSbErDY5FKUHaAggbxbB4eMITfXuGdjRWtku2HE
oHqShj8U4a6immwkLRlDWbpva+M4ZhXkjAIuixQPzxH5s0lv7/2peoiYlMndQTFHwByQqK7ymvzZ
6f+A1ytavSA3yAwpXwJ/31uYz9WJi5U0q9ffDhF1WWltLcleOfG4C2Oy76waig1x3mUk8R/wKhuC
lZqp7kCBMZaTWzHDkJTTfPwmGZ1Ac5QnfZ8iJJz5HwIWktpNT63aoVcuDqptP8i6uatDBzpN7dox
Y/6Yb1PnA2sNXqBFX+DbAM5Zlj+UwvTgZ4FH1yt0tXsRSK9jGq6llCKrNPey0x5xfroo8nBvZmZP
+nz7txqiV2H6j7QTRBBODd7dbbJs8g5SlcmeW0AGqEnekQJIrgNV1DSDuT5MFTVEy1lg8q2GLWej
nDwx/qRZwPFkqarBeUw4J2TtWc+bTzszDtjhrHtwT7cJh2BplBosd3StJr12GXLuauIggJWYutqL
qAPZYM567tp+WajA9JSprmn5q8Ao14TdHyU/DLyIOW6pDk+RPG6spi1cRStfs76+94N4bdr9ztHq
99Q0PxE5GV43lzU2cEk5AdhEumCzN7S7wM/VhR7M52EPxbBPp7OM/e1CZRKwn8r2yTGlU2MxvFPr
o/ABtFKtes0Vk8otanaG3W9MQz3Zk/npzzBaacixG1riLuim3q0GKI6+pK6RgsxlmG4zPNfGpdJg
JaL71ocT6BdNoL+ceA/NQmk6mlDJ01oGB7UFgJRHXkxFLNN/9FMwg87DO1P5CPDTIX1dOSpRz0i+
kkW0CxJhMvpNI6+k9t9YhnIG533XppJxQCgv9SjdRS3Yepi18KOhaiVhspajJzRBrl+JdR2P904z
M2bq0XggO9YTwfSkyQXkxnDioxfPoEH7suTLHZ1DP5pM42lIEzl47O1mJ1k50LJMt6ww6Irs4COb
w03yfvZe9leTJnj/pngNMQILIioELaVbFW20TJj0YgTKGtSQuKscXpGMGeBU+Isks79GIe8qGJjU
xw50P+6odYcqUqih68JivNW+MLBfaaECe7hJGTJgIS+1L6WdNgvfwTdOyqs7JdVpnnzHk/XWcm0r
X8lytjblsnTjkK1EE8tRi2kVE+lZCmbvrqIhH4JE4xgv9+yzqcJzMjFutQLzoVAcLzStS9CUHhUP
3MXuKNWtR/Z8tBzTkr6djy1V+009ZqdGGp6UTjkTmXTv9Mp5MCNODfFkVONGC527kfYNRPCU+kwQ
batcylq+qo3glCr1UqZ5aPBTqYwa3QBmbFBWlQaSHc6AktJ5ZNW6jCte06ReGlMyn1Yrsrl2QpLX
Q6vdmXOgT2Cu/Tjbll17MJCZGGTN0VBC6WWRf6R+uNP17qEhBaAZ7BrVsX1moLdXe1jldqKAZDes
db3q15k/wGKuTzjS5UurtP4i4DzWJadwmVQJKP74NZnpNgtjac3c8mmoCMszQvNVE2y7zJ0tP/Zd
eR4uOnZ3p4eavOqsxqCrhKJU5PJrOh/x7Gf3YdmcklqLYTl30FyIMmDaCECR9IUAF6RZyPLppSjj
rQH0Ihf4S4x54Q2jwQLupJ3etCddLzCWA95SS08Kss9Ik16jmv9/ptmbEYP3hP1Y8rejY1FKipEv
uherqHLOBUG0GivJrdRGgX0lHwZN+eqKCLs7Xc0ZCDR/I6CjJGqOaZx9xBbolFzYJ6knWHaea3Ra
cDHU6D4NIwvGo54iNPC9zCgPtpqebN6HTomwZBte5kZ3Tkgvz4V16IryxU55NbF+aAJ9HY/mp55J
XwLwvWPrZOoM3s/SGdgEWlT7YRq/DXJ4zNj4YdRcdBrxFff7TPrpQJu2oQVbKk77oBIxaySdNxg6
B3mztvjzpxEzPsjzzghBRLe2HbuD0cANaEPYU10A00g8z347WlRuTTu+0xqSIeRxPcSgxB35cqEP
CNtA+KTIjbqzMU1bK57u1Xz0lMpcC2064euHt2uwDkx5CduV4XvLrDMIs8Vk29vY7lZpgtOBlUL6
7KpdgAOhUpSbyTfvZXPcK6b5Ac+EEW4UJ0s/GzzmTBvHzw7sogyTY4U5rpFSqo7TKW3Dg2amO1Vu
HgebqnGqGje3GLqPk430JfLdjln2DoLkPMHpodlU4iD5ceXZmgRLeuaG1LitZyHUbXuyxkWIREAe
1HUYZUgOtLde0raZDRjRoltu4SBTt62SEtJx26+lSHseIkzuQuloDCYerNBRmizgUKsyhNU24Jw0
quUiyvAQFXkk3EYUb3UyrE2nP6QRTjN6njD44V870GsTvQF+kYm3HMX3zGYoJQAfo3qLg2TX6oYr
muiYjNauJ8a2UdpXf6ofujHypFzxrBjSYD6sjSZ7a32LHbDvDiFKRwGPiDSYRT+KpSSmSzYGHl+6
CTeGPQYGLfQMRrXDLu1MwP96r9iwGYynSUCWiYd26VT5WUsih6GLspPzbheY6alXMBdiODMYEtIO
sYgIbXEVZ1o3VqsuBj+gBFLfG6ZhpTp60CJXAxjXctJhzzSw/bpMXoZ5+sDPzcDieGimbL9nABiJ
I53JoNskLKy8flbq7Axm2C9NeXqmE1+XPkozJrtNnj+amdiGo78XBtNUX2x7e8aNjSNqjlPZOoem
KhZi7nkVY1WL+GUa1Y2jVPs6siF/wIwzq1UA/tdHySlt/jYGQ60OHzCOmipjg65XaeUfUAcvcynw
GFYsA4tszTktJZ53MYWVHpohrMguh5Jo4Qqd0QFb0qpI59wVKNpCw1XFlk5p1dOJwPPQoIqOcr9j
0MC5D/MgHFw7DZd2VVMPV/R41bLSBl7JJQV+quzUNWT+c29zdI1bVMpLB8VPP/dEaGsiJ3iJap9e
o/aK5C1Log8nc86isLtF0PluDZxlasals613owq+9CYGrA0I1ilXU1VicKJsEUBhL5ptjRQWq3SB
W/XRpfIhNYa1FqmHNgPSUtIna2BO1lGy5Gaxl4PhqYo4Qwo12UttuULp5ObsKf70JdvZ/RjZbpuP
D2FmIRoYL2kJIuPXl0kZV/B8QItxIR0oklIsnss+2mY9J26F0spxNsGAdk3U2z5QL372J2IMW2nj
l0jwr1N9OkuUvN2YrlsHT1I/qfgFebVILclLjfRsQ8msGCCnmeWNUb+OW7FKJeVc1ywDXIiZodtr
NZ2+W3zJXclp8xUoOUwKqH0UCcKe3yNOjqmDJ3UOGaiBxNh2Gy2pjxLwxEAvNMPXpdpfqtxa9ZWF
Kd6nn5a7LBw2UZq+NgW8WGwjXal9T8qZUyBzmpKvk7KXqI4Xtxojk8atGfyGQezWIxowWMZs94tM
DZejw5SlT/9MhnW0Ogm9e70SwwhjccY4o89AZXYqNKQOgP9VV98Rp+XZBoH2lbFNeOQ4H9M/wqYF
1QyBZavOPtQz47jD9rgojYs2I/YVVgu9ZOxr07wrNXkXhYlnVfZRkr6gmy8sKgy/tT+CFmdwqdlr
mY3xU8weQxuRIx/qB+C4dKHp5X2siHsI9As1Z2tvPw3woLhop4WSkICaEgyriCdtfBwCO1pYA0Y9
vjTuraJemX7wNo3jSdgpLRt1HB+n1Q8LpWbgP9J0lOYirhklE3tWidKFKrmOU2Up9AmxX7GW1PDg
lIINEKJS4jurqJOYF6fbvMGQDBeCahjuMiKMwsLfddnohfySwTaZF5tAuqW69zUjWI4cBLWRWZRe
Bdeb1vI4KxWYyy5QFkFXcc5JjCejFVfrIUQ5mhv7jpFDU3TM05scin2zhgj/NuVEzWD8teFItxad
hOkEpGzXCGJmmjEvCLfgKf4TO/IbLE+TgVvq+FvT5OcZyZ/c/m46ZcO07xUh77ZVlRcI1MvIAQZW
+pNTwKWlw4eI8hxWzTbtq30aaXeVU/aotvLlZEX3TSxqtArpaoRW0mr1U8Qpx5wGSZVo70DrVmEt
7YIRNZ8ertruRREj2HW4bKRmYOCgfzfKuDRy6r0p3aXQR7EV2Q2p+iJG63lK/AVJmBjlJSubFULJ
ysAIzFkv7tPG3tkORlKoKinH4WNAD+DN70M5vkvrdpUnHKKCwT9N+mnIsrUuqm1oBVt1zm2yqvgA
u8zN0uFhqltmHtmuUJEf9dWWeN9N3ClurkRzzlqy0Dt/ZyrSKm7Uzi2DDnwuABJDZzTkFc9SMT/q
QLnMseOV6VwCLXwfwwxIJ1rXFBaWpkADtdbWJLYSKkLVkrY5ejQV5KidFFoBBqzgjHujVvtFa+X3
+DwvzALDLL129UFDhUlcVcJo1+7em8TGloxJYipYXQm7Gj1gZUSufO+XEDdEx42KbdWSC5sOZ9pH
MAPSqyb6AqHvGxsnFr/QD5XZ3CtWt6d/OxiW701Yteg6vMYEaCnPvJhhaCRZriX1Z0sAH0c9N8Cu
3IbwpFq7sMEIPmQFkq6XRfxbQwdvQcU2pMcJIKuyJ+g6UFxzbVhXpbwqnRKSSpmfWNu7KquylZqE
L6PGoA9faTlv4NxrDyOcO5hA4qHWmQwGpbTq7HxvhCO4ptm7Y1+c7TbMzvCXtgl+M2FlelJV3sHs
OyFn+Jbi5r2K9ZzlM4J9ZtUhlpOTLtmGl9XZ0TeTx1yrvtUGfZOR7TtVP0KNomgKx7t6VHdIgS2+
zmLpaNGD5NfbsVIgeRjDnophWZrWVyupBQy5nAkz9UcGMWZRTM2TlNi7bOxeYQiGiyawYduM0SmV
R7eXADEYOF4iWVFmCPiVkds6HOVtPZnHbOxXjPU5dg0f/jJdgFoE7wUmJLoRY7YnwzRGO6QzjG2g
qZSI5ZRO+u7h4ViKSJfJZHx1lXTI0vij67UntQmfVJQXC6lqEOLASonaBAv00srXeYfGNg6Lu6QK
zjAfxCbTlW8tGb9KSb6ovbKOEChnKCKkYXxr0uhuUuz1xOSPN8nUOy+WCYTdRWJYUCFR1UkDHDci
qY79gATapPdXknUwVA95SjNeFONzMDQnSCwys6/wmfzNJ4penOfZGI0uRNvJzD/s4PIUYkcsvdcK
FSRzbkVba2fNpbCiPndTs2R+ccmZhKhUvmWCSFJSn0dfn/b9LKwtZRikwfBQtS0iKu3C/hQsQnTM
c42sydPGSCAKyCqT/FSGWMVmIvnmQZtsl7Hr0unwXh9HzdWakZF46AYQvGTAhUwhYD6FH1v1b3jD
9gdiwZdSnq47pIuEv8We0cnH0Gf/dvzu3IfqfspmHUJIH1CaUIxNGY5k9yAJsfLh2ugl9eRkTxD1
x4Keu7jL5yZnxMyUr2N0O0cGM3GGx8lvLmGsuA3DnlVpwcEkOm9pjTCN6iFjUSieIRnZMkaltKhG
sRFSjM9aepb70oNvHn8qQfEJYIflu5rdI66m/Qlgk4wbszE3ZOZZ217WPyCqE+sdAnP1ZbmGCfJg
qfnfdoSCKDO4EBgc6yyiZlLXcWA4y1qSEzLoYnbjgjVZcNRhYgn+pEfSfTe9GwOgZ5Zy9HZS8lgX
2WM4SPCy26ep7lYSkGAfQM8yejYtqB5TIK0U+Bo0ncmr4wN2mF1858Q9COdYv+i29t4byqYzxg3S
0nslNt1i0FaxOfBTnAdEDp9i6I6pQ4MvF8PW6K0nCAsfOd8kzBzo9lP5qmravu6LTS6zL6QO8m/d
PxaNjooN8bxV189Jah66FFaXnWiYISbSh8UAraH+YcnD703U8GFQOWrsjDjicMJYuX8ey35P8MFy
TEzUYNr7pHWrPMIWXyY4AFcTdd0ETNnslB2uNU5VzvhGcgB7Sqs/TCljmKC+LyAqBg20kJLdiD3k
JHomIjPFCpvGfCk3DZVhVn63Q9QvEtN/joLoXR8T1K+9l4NfLpqaCVMqtANlBKLf0tlXkgNrzOlf
K6m1F4MpYVKdRDtUx2S65tUKbvuTOWhnNaV/gSTRlLnny/4WF0IsaZ3QAMyg6lX0lQkEYgBouknQ
7dvQfhxL8z2Xs7+WroPF6jmR2vYsDtPxKYgKjbhm8e2n4lGzpfROUgb0y9JMfQB+HgIVSnujraQE
QM6yRos+t07daaoTDueMnMeugJlPJllRX0YSIUP2tEXS1kwwia6QjHWh5qbblFC7CErYlSWHqF4z
fG1GbAumlFmRpp1jE11Sq74TDeJFo87UCRZzV0C+yHSANyevmPJ0SL1hoaEWaogh0EhrndlAFBPU
X4q4NIa8a00G0nb9heXgI4Al9MC49ZRmntlTpCBchF4Ys8XrVnWn2dWpjIPPIi6fsGsghgIOwBJZ
kViPAT5pjgbPdEqLR755NO+MVku5AtWZtLda6PhiMySYYgAkPykoU8uLHEGNTCWILWGoHVDihgDE
M7fHGv+KviYCo40/shbts92gTtDL+q3Pe5MtevjgBDKIRpM1wssSzxYJRNWhXrahNTBwc94yWLAL
Q1X36JSf+nKO5eY5GyOj/I5fR8jGa2LCgy0thG++89aIZqYNnxRLRasSCxq48szGuIuFc9Cw4HNM
YxWHwx3jKgcRkPiO/OI5jfxP0TSfaB3EMuiGh67rk42mYSYkIP9WXbXXwtYVRL7H+F8ZBWpyM7Ke
Dd/cNwj18uy5ysY/kzreIRZplnqpsIVbAT0issQykgEoBnC6/pQ6+gFxIGKHPFlLaCajXGXmkjT7
zE8/E1qyLLLL5SRgQIL53RMAvuHpd8s26QbobSSwasjeG3ZOvDbiQ2O3r8mAo3BYZHsD58zMlg5J
aaytRDs4LUNCVUEqI1jbakd0um201RaS/ymhxgKS2OR+hWot21hSi0BKsP8QBTM4pe3GBYLCoSt2
sLrpX6wv2qJjK0mI5xgjDNF+YLDYRPCVEmffF/nGyVvotONajnVGQqoAuQiAjaV9PBd7iR6/Baw4
R3ZK7PXqQ8nxhBEzO8UE/DSk4rsg0BTmauWGuoaldY68Pyfn3Iol18yhpc9C4jYo0GvGJTVnoPFU
rGw1DcF9SMvWJubesmxIkI7BJtMPrm6FXtPAeklV56Eu+6UQdJrZbHbA63+04gxr99ZeD+Cx8J6i
bDEECXCXuQPK6pZZFD72WZ67IrCfB4ElvSq2cTws66J9DvpwnSLT26RpZJ90JV+ij/QYK7rpRJ1n
aKrp5TKZBMVUH4xa2ttEMTiliaSgMxZ6CFlTQPFcBA3Hbiczbx85N8zuPLTSzu6GNz/ij5osuFCO
/IgF4UGM0Z1VWR8Tpz0XMCkUjPe4rna24T8NQjnpGpYZKjWPTVsu0mYd+5DbOyB4vZJXapk/tDRM
02A9AhxACvcvYDz3sZQznY6OnV/Bsszu46jcZwbokpyfDSe965LsUczwFtm0awrVkyhHkH1IQMhs
97oNKNjPR3Ljb5mZoboYh2PcMGupZdSgmrNW0vIuCDtqrnDjxBDlFFW5Q3x8kVMZTRQbPXxvz9GY
cmFfkCPIw/1JHvd65RxkPSFGdFYL5FhypGC7gU/pMdgQRMcmahYm1Y7p8PRFUn/7WXbo9NoTRSBW
qgIZz2ntbFGA+Ln1VG8DzvhVVOr1WonYQcp4RfhQB7RqDmIjT1IKosq7Z+9im0WyhfuKHTvjFpQQ
NTkY4uhwxE0WZi+JPM8kQsQUkk/3L77tKTh1+Ne7ui3WmtE8tn5B/F1gLTG23EythNK/hMlEWQ4V
VHqVhPpVxzG2MbgDuEOf3alRmjwAPzOczHWvCyE92jWzHTo4fRGZjOJjnQ+2yRXk3YUXiHhnl9ld
DfYj2+ZmPsR1InjalrFQ3nhtWKws5jSxBWNF1525kcaLAJ9joob9+tOcOAzhUIELQkGVMXZNQ/3e
1+WXNKBfM0brFR7PTjW7tZ7LT46d7Wg66D4qHM7MmaveCXlPemzsJnKPNZ1UfKXwcoomifka8Fph
lMUosVuPdk9G8cABqwkGxVJ6P4DF2pleAt1NmKJWyP+CKH/t1Vr2si7+44vgPUf6tazNaJeK8CAP
xiPSpDtdh4icQtSPRPxtGObCQtDg6klwxgTXdOMkus/YjfUpvrcCbDGKeqfG6aWcKPGzirHyhNIs
742VMWspleFQyShV1KZ+i2HAax0OOYEJ41iTAuo8ueXDozyMzOFNzW2xtGmicdcJaKMkE0+WeZon
ot6NreSec/pPITWv4QQdPahXUoYSra2+euZdikWhErdwR7kM81jloIh8jkhh2N0IOMMNBid1mEJg
bRiVyCsqjke9HiFHhitNYcCoOXUFOXv8TAVM74KxgEi1Y0/z1yv1cTRJQSl1tAsBdgF5iXq49gUP
vYL4C/WNvzR4EUUpOFQmc2v7+HtWJhhKPobntoczNubqWW7ncy1DdFQ7wTOb4r0P9cUELXNtCUFl
PoHwNCEQlN/1roXZLcKhEDIsfP2VjjnVkpIduwpdpq7sn6DZP9idfiIqY9cOZewC1UHrnZ4la3pB
HI65KTKyPEEYDz1dc2DzDdmlhZuzKquJ+Y/8nqiIndt4N9YNuV7JoU8xU56MvwKJcqmbEIrw3ujR
uEVotyzgxsRukMtQGVAewAputKcyiM+Zkq+nZnzztf5CrNWH0LPPmOMgdNq/NLye0zOXwC/J2FiQ
V+XGQAaaXLpo2tV1uioaCe47ue5Wy6eH5jMIN0xsZhUlEDi8AGNkstTH/jGuVXI6mQShyg8WqRF2
XjfUkLyKgbg7YzlG3UudILJPSHVbaZE2l7cwZCldVwoksSlBilGiRlyEiYhhflmvk+jB9ZzgdaiS
A82Blxs+BpbFPUaWXtE4nzLdwkK1Yo+yDQbu1G7qOH2USww0QxPsRuel2dl0dspKLJQO9xAzi9+Y
c+9gRZ9rnQ8EBHcX4eo9DmLnAFwvTLU51Tg714HjUultbORFHeb5U9jWGw3X0YUlinkdvPQquT+x
4UU6SkrFFK5iCBxN8jcYRbumRus49Q+dbNqPmIzcFYN4T0V+rIfPHL8U1P3fcRU8gw8+zx4v7dS/
Dk391yxloh6BF2QqOUh6KTx0GxModo1F1RPQpmbFYw91v6rEUtDYWka2SQpFXmD3uMeJ4BxDOJnA
9HXE7SjY4D3W477ruwRYT0WB3lxMXV0EpX1qjBJZq+aZeGrRHWVvlqVxuMV/rKhO1z/buN0yar5O
k1bbykcmr+YYNaP2/R6fwqXkJlvx7H9AKfrF7+5/LOH+YRV3HSbtTJrlGBERF/26OCED8oJttc13
vwcb3nCBlGenvf+Y+Am1CgF+cNTrQ30RUsFjQ0dq/dcvT0njMv/6+2eDvf9c3jBJzcmHNt5Esqfu
jHUEtxYu1YrFpa7niMbcg874881uWCnKV6aqEiCWkokm20RT/MV4CwRgrH/xzb31mK5cVbMECDYc
sexLm0taeV0KkAE4+/Mffuvi88P7z0OyrUKvc4N3oPVUJBYuHfgFiV8ufvMTuvJMxLtylKQWm8Zg
NrEpx2Y5tMmlcSIcuDq8F+iAo/IpyYt9WDi/+Ceqt37SlYGio/e5LNo5mScYvKQpVrljkUGKFGSc
D/eeCHlQ8+heaAOZbxzHeezsG0v1xhZkxaSl7U1w57HbZ6Jz50k5ilRUSvoiUA1qFk4/o7hIuf/U
ow9a/vwebj6qK+9VH9/QYlLJuhPr4EFfBbtm3T8HLkXBL67Zyr+NJdXr6Goc44K0tzCWlO/HXX2Y
ltn/LIrg2GIVBQ1koa3kDRYPv+QCKv9eE+p1nrWJWQbBLEa+Ea8g88V3vW08mJXjXyaak4ulFQm4
2p+fH9+/37nqXG0lEmgQ3TL3spQ7Vd5n5oNevvx86Vs/42obKWzFsRSZS08ETnJW7yvwpZ8vrfx7
i1KvA67rQLYTWaUnt0sX9SsCqXX2JJAldAt/Ebjpff6kab8sxluP6GobKZET4m1j5qhF2oUG7aah
QRooGH/5LfOa/t/brepc7STQ6PNSBDwnR8brIcCxOGtPRdscemzjUMwrj9VkeXBPOCMRbaWOdJfA
sP3t9rce5fxn/WcjCxXSR6OJVR9us5O2nN2hdfJjlP8J4/09QObG2as6V7uLCrkBGU1UbFDkIPWM
vKKHmG6G4YYcwyN0jmWD0ZBSGsepE9AqWW5O+fHzM/63Ba3qXO0RQ6a0vii5N74bif7SUWIQEtfD
fbCyw8+3uLFJ/K+A7CRhokNhs5ksOvSqWynNnVLNxB3H+/kO/7buhXj7/78oFVl0KccOz6VnMO60
J8PAnSJqtC2M6I1iV8JVx+nBsOL+t2V249O3r3YHrLFKVZJVAlosOPB1YRwknFqFHsHwnMx9OMZb
rEHvrX46mrL+1FjYl04pjp+56bthgrZSn37xdr+RgaLaV9uJImIbXWZSbJ7DQ8kEO3JbHM2RU6zY
G5H49S6DM2TtSJcWuftbhvSt1zo/mf+sDsRsdm3KRrxRIPJJiZuH5yG/J3DJ/fml3vgy7avNZSwD
STTJRCRDg29XV2G71Zv3weA/IZHY20IVy59vdGv92VfbjD51CdWPCUToBRuCY75GGFuuvJ5DT4eP
6jeH8hu7vn21nUyj7RiWyQMbEAbHk1c3w+qXX3BrAVztIHaii6mK+AWqh0XcMtjF7aJbT4twqSIy
56dgGLkEvzSLVb8eN8ZvB8Ctd3S1e4hOb0ZzbNmg7ckLDSYF5inP76LGpwV9++XHzc/nH6fAdfSt
1BlS68e0Jtq5krfyc7JzVpWy7L+jv/ohe3QuP9/nxvd8HX9LSI3VyzI6AXksjrntb+jgPQWyyDBE
dz/f4taXZl3tGr7l+2WsVnP/E2yQ8j8a4GzbdqWsai/+gnn0f7zP1Y4QFwmZ45iKbcw3+tR6m62Y
fL5Y6D4u2goL6l9+z43Xb11tAXD440jCXnjjtN4YPmJzvO8QDeSUHlH8W1iwcusuVxvBoMoODnxd
vjGfhl2/jO+wHD6LlzlONP8OT+MSVyKxwH3pl191Y51aV9sBxuKAzyEc7FGXl0qpfesMTn95M7eu
fbUHpJBDye0hgF0xHnJKWCv6+/Mrv/X1Xu0AutnKUq7N/XukogJ5VppsBadHDX+LGL5x4FlXSz3q
qO1GQVdXwTrD2KN8Fur657/9xkO5Toqd4O6BD8hkE444gChI21TAgJ+vfatluE6IZc5Y2lbaJhtj
0S/H5/lURNC9t88YqpAJln79Fq2jzI/6H/uUebW4U1uAcqUMN5h9hh7rD5YqlrKCOXhf4QeVda/U
JQDs6X04iT842f72Vd38kVfrPenVPJ9yPd20ryAPz6E7h66Wq/RZXs+5jog+lz8/zhtfgXm14hWN
mXLYs+L7tP5bqjlNdqlAVqh+6fBuXX/+RP5TVARpNemcxqRn59Yh15zHSS93bUR78fPff+tTu1rb
VRR2WQGheGNKqwgyB2SyX658YwFeJ8XaoZ+JsWUB5hkqmeRzaCusE7da8fTzX37r7DCvVnhpqnpt
t3zIuqetG3d4CtC+RIdqa+/RDsS//IxbD+hqmaN5NKuy4oQKgu/M2MDx+fnP/5/Qp3+sjusUWLPG
jBoLi/nPz07SQj7mW7xXQmyrCJ8Lz+rWekAot9XX5crxYEBu4n22Lj3lj/2BC6ZXfTjb/1tqrGpc
tQuOnJS2reV8xOGDHO5y/ZeJwY2DyrjaAPxwcOA/0+iM1p7hdWW/lMllio+V0v+y/G68HeNqnWNH
CvJYcIfOecT0R8p2P7+dW9e9WtbF0Ph+nvNyejzmDXnjwCf6+co3KlNjvuN/F7SBR1utc+U0PmTh
RZEu03Aopu/8/zF3JttxI1m2/ZVcMUcWGkNXqzIH7oB3pFPsKWmCRYkU+r7H178NZrwsBopOf6XR
G1VFSgIcjRnM7j1nH+myNreS+vT5aU5dwGJcK5WietF8AamKFvoFIvfvHVf968+Xp7qyoAXy86fN
mD34wZlXRZsP8NFwWIzmISLoESd2squb4qnMixtCL9DEdJCAfI9Wj1+0m1LKr/rJvh1ieVtUuCrC
oD+MZoyOyfMe6UJFLsgP8KAqzStq6XBK0T2hXfAqdp11cBwwWh1SZElmZ0H4KG8k2zraivdgSZAM
vCz9gZXlgQ+u+/ndUk5M3/pi9tAHa6T9TvzPUBZ3rSgeGyX5ac0C9EJBfKzmR9MzX8yapqbWfbNT
cU/Rx3ZqdNrJbOOHDfZ45qecuMHLlFnWKuAQBBOZ9SDYFLVbyaW/F+7VzZw/b798fhp1vrIPnuMy
b9bDDpaa8wuCSRz8iA4bpMqelARZcNJVDzSFtlaJBFZrvxL3khB/g821Uk36scoFjbYvJJjexL68
jQX+MinFrNUSdAby+/MfeOKzJBZz0hBUPtqCOtlVwEQScBglBPNRfcDft/78DCeGnljMSVlu0h6O
+KRKyabgqLrfnjnyqWXNMp02G4K8ngolpYA9uqmbo2RYBU/1xiY7DOkZ2nPMpmcmqlOXMf/v7yaq
bhRC8VKZ5m0OPl32XGusfm92FYvJyRsNjqWzG5PpcUL5gkv9e7d+MTt5hkh0OyJ3D3/MbS0FLuvK
688PfWIki8X8hPjQ6m2NpyrrF8X4MlFKhmXlfH7wU0tlsZgnDC2gP9wCn59z6BMn34ZbfSs2UC0P
5ZkFx4nnuUyeVRJg24bHwIxxQQZ0mI2i2H7+808derF+6ErLV8X8FU7a9Mrvx3WqhsfPD31qs7vM
mw2BGDb0VKKd9T1Ga7G3V2Kd3Xl7WJjiPr0EGPINHODB3E9nHvSpdeUyhjYlfiKJMwYZlJItTLit
gfuA+lewizeWuVLPtQXnGeeDmXIZIzuYQZi1Nc0CZSJVZXiZkIGk4tYqvsEeOPNivS2GPzrJ/Mje
jWLACmGntoziDk3efjIsz02N/KEZmY6V7sg+7KYwxgfokqHbSADe7PJLN7K994FVQWaOmWBqrUdI
ZsGK9oDae80zRAfQqQINsUVZtcycTIEmVuodvQ7cQvKwrci/aqUWp4CxS/0e84HtFpRcUzvcTf5w
6cv91qraXd5KX30VL7AVwdaEVwgCVKKF2aXxK2aixwJ46dqggOvxVkEAcJRAxhhpoHTXxFGPU1y4
fQafpfgexIyejKSP3NgXGl37XMP8mXwfq3NhpKdaSdpi3gJ3ifRSpbvX3+AO3GabYFNcjNfDuty/
fUPP9AdOTDVvS6R3z0xpBC+8JtGzb2709kXJtwatpDPj6cSmXFvMY3icoHhiyNvB46XktomPRGBp
a/yG1MGkzW+eZTGfSbimhaEG+Q7jpaqSPzOaGqIxEOwGteRRtK5uoJIryXlquvZOJkbozJlPfN+X
Abho1wycnrMEdztCiscE4SSOda3ABN5aSNI31bOxqda/G+euLiNwVT/soxrXLADvx1j/UeG/9c41
/PQTizZ1sVrpVDBx49THu2Yqr1pvIPvYSEh7k7rArWrEwaGJtx8kWeNjxrHbNQCUNbYVYn6t/NDY
2bco1w+5jpgpTmUw4UncrqoKUhDJe8A/pm9h3hObkV7rQv9RNjgU/UL7oYlhH0/oqvM5n1XYWJpz
WN+AcEMJsP2Q/4zt4sLDEGmO4aWcxy/SWDmD146byQQMJ7StKAcXBMlDAXGattARR7JrgARqR+1B
r8E5pyUGZE/5TZWFusw7TfJARnpcxztJkHUjXnQcyNgcP3+tTgzJZdppSwycYfpmDLZwF7TXMl4U
8zf7Rm9fvnfDHftUkqgFTcy+S0xSelq8tdprqE77ed7+/PefWmCoi0UpfXvTlwWt2/mjhuhy05mr
fjOt4dgdwN59fpYT64A3tci7K2l97tHbScziRvYKV+Cg/fzIJ+6/uviMJYHhozZh1ios+1AhEWGB
TbKdcmbWeKsXfPCZXEYfqwhs63zg+F1Vb0PIf75i4EVkw0aKA4lAPRq+CgtF7FhScIfvH6YJBuNJ
csiOyPB0kHGBoDKHVcPYydZYyFwExb6LhuxJUXviVNTuNqmg4aa2rYHSwuHWB6G/6nN2SBg0LZWP
LoibNck7jyB3MNhJGL8jYGvQK/ROWRuhuo2Ad7UCF603Ec05Jg7m2IMMRWoYy4sS/xzx6E8mnik7
Fhf4oCF+KdsO2lcAkEaSPIz1GKJzRHmfP5dTiyV1nrjePfJQYFz1BjKj5/cqWBM9uvKc5kCZ15mx
Yu7np3n7wn70fBZfrY5oiKH06V2LICbqrDwCl7qXY/06DvMna2Ym4MldRf7wS5EmQaxWioNPuSkC
c2dAexk1It7KWYdkR5JroY/q5ckZC+SYcmqRDtNHTiNj4eySfhPBrqqtat8kCNu7AkiendSXIod0
FUYPZap+zVUWIZ9fmT3fqI+ubPGlTFJbJxtAy3YSKHehqrfZDNfPc/WIf8ipW3G0iuiesDn43nK5
zjVBcECvuFFiuWEQzp5kSiY/9Vr7Kmn1hU1eAormo4cXPVEEtp9Wu/AipLikVck+pKah3k5aakOr
jZ8AzW4DDxSNIgdYJWSUh8q4MYV2M/nYz4NmpC0/gpCK2EoNlocmud+KjuwCq84JbdW9L3GXbQw/
/VYO5nECbBjjciF74KqN+pdawT/mCfEV0uxrmue/Sn3cx43kBKmBr5/2XlXA+rDG256oAGWmvgHM
KzFlq9ZqrAkzDXt1FRK3sBoDG9YIZpYQ06oqWxwifQWzds0K+mJSZGwR3ZXRi9vaS7fZLHdtdeu+
SYZXHDMXgR1jTyNqEignZGPjavbVBLUkHBu6U6FM7SqfA2g/f6YnJqs3cdi7MaHJuEFh1CImjDeq
XzxMbXAVsVP//OinpvK3WtO7w2OI02srzvOdaRXoR2zNX9k2NkG/u496KV8bMEydzJCQ04oEWWbh
rfNyOrPVO3n2xUwclVDVSq3I0cVCkr/P0Ky2m/i6OJxfUZ2aVN7W3++ukID0qamqKt/ZvVGtJKiL
qx6zg9N17EQABjhG2sdrkbOoG+Z8iVLsPLm56TW2JJ/f5BOryLdf9u4XKINCbogpZzA6S3WVDcOF
kcuPpprcG4l67lbOQ/yDof92i9+dxG5kPvZNM9/K3tU22s7a9xtpKxAI/t5VLOYWhGG2KGtKfqD1
N1nSsGFiF21br54ivXx+CjE/9w8uYqmTxh/jBTJg+11jwIC1b2RxHHRpXdQ2a/6SDWVJU4kgHim9
nQzgaDihZYj8URwcmmyvTg8D/B1fYpUOEwLKoIlrtzGTTa58ifMH0T0kWg43Tt+l3YCpFrqcOLQa
PqnQ2oTTY9BhT0YxPpE+16eI6bVwXef7oS+gG8BASIotzkOntK1zS4UT17uodeCPw/EXZtnO64Mr
+LcbqU2/gEQ/86U7MXcs9doN5Pmu8mdBhCcfbOwxgnTyKlVuzzwufd6rfvS8FgvBytPkJsky3MqA
g6vA26ikFVZCval7is58RoCDYC+Qh3VCSvcNeGCIY43RbQn8kvcT/MCVZ8i+U0SzxJEQ9ctYrq8y
E2erkXffU6212axU10HfgDPL1+qkX0uN+QUJDNZEkVVrxfBfLVV7bCtinHX9a2jrt5NZ3pZG9EMa
eiCELakFre8/tLRKXNWaHuQh+2WxeKI/Vm9arCH4jMXeDkiJoyjwEEsdouLIfibQZt8UEv446htm
Q4KG6KGo2Hc+mlXSUQVZ2PptGXW5oyc2mSuh5WBn/GIrirqSOqicbWteEYS199TySYA4cA07tTZd
nOyxGGFsATS/BeCDU7YTkIit4cnKPcjemiVWRHvnTtvEAWESA7KpMf3akYTi+cHB5gNoRsGdpGI0
8QmYMPpvw9QcQ2kggGZ6yfryISjhQanAE8k0fg7G5GFIqdRJSS5v6zLcDz4TX93VgNlb9nCw+fSI
qIAoVVrHSme9WZvfSFp+P9Z0DAftpTWVXWoprtz4O2x7XzqpJ2ucdiZ494wwBPWQWiQpqn16QfLe
vZmSG4G/7tvQKwpI9r4ins66bT1wlv6YzHcc030Rss9L84s+pI0nV9AZTI2qDZk9GXCuemKd0QFz
nUwStghxakSOu92CgzSGBBM114HdH41kuhmM5jrSjSdigZ4HOATYBH1IAsTr6tVt1LQ/dEO7EVnz
Syq9alUr7XdUoSxRPOW6ljxXHVV1qxH3vinKcENeCtAAuTsSInBslEpa1b38Vhlay9XM2mj9h0Zg
KanM7Fmvwg0wges2M24EsbaxMWpO4JMxmBGmHRHTWCjgvyOQokrZAIaWiDvAgiOpwxca8ahqKWsQ
QLjLcrC86L1u25DMcr5IQHOUW9sz9TUBVtsiyuCZ5j8LbE6oI0lWTCl9BGUROXgBNKTB0YWuly96
aD2TWsrauapfddQDZDUWrVO0AZ501mmRBfiQGyCtcxNkQhX5Bz4aBy2CtVGQ91mG5Velg1YyWL8A
Ll1JZUwzvA9uKyW7MnvFXJkYfUjduyZQ6zZh/K9lIGhYvvJDZxnbnjRcnH7gi2bMsITjxglEk0Dj
hndrz6wsgLwwRC80mWZbgiK/JzvOht/jVH72FfBXutba8GtWB7Ez1WbmVLAH+io7mJKxh5p5aVvh
tlUGQjUNTL5xv66U6Zh79V3YidkEgKt3arYRAP/MnlD+i+YlqbO70q9JJSWjcRrK3WSTKTiJ+J4s
FSIZpuRJqvJvujc8tm2Mq6ICoUNvB2Cddctk5BS+aq+HlO91qOwYMF/1qtpNwfSNzt/8Rsbg07Pr
IDZfB5VCSKmYW03B3zXPKIqfrIcWMngiTa8ES067SbYvosJ/waR6NZJosM764SruJTim9sx+nzDM
9nfG1FyEOqt3GNjhuqrUW9Fhne2tgjqnDSilGrBFtdD1C6WqXcmaLodAc5jyLoTf7vMiexjHetOr
bxm/AL4CtlO6+q0oKAtowYsmYNcoWvQra/h/PL0/2CY2WxVWuJ87qtFfG3XzrQEFrfWARwa1uWpl
ALskY3tRQrkvrvGuN2CcTJylHmh9p1GUR7+cjlFjuzY4SjLcoM/gpHYLqP+rsc1eaEz8amyCSwlK
kh3VJr0FxgE5MtGMvqqmRxyqygqAK2lY8fhktx7E+RKGvBpozSqcH2Lp+TOM8FGtQfxCbsDyRk4H
uejdRaWOZB4PgDraZBtGc6vP5C7VUnZZTACC9ZEsOxuGcOB2MoHNVudQ+aXMJS71Or42+/RVV+tn
vjQD76649AzjMgVbZefhQa6VV1ile7kYqVHBs60Ilrak7t4foOFWIQKKdnwODEBHfAA3oz0dS+Ii
XWIeCMxic5gq8P2UivArppofesHGpfLw3xIK4sdETjBxoORGugrAWS5+Kmp1h8t/1/raIYyDnnzB
lo8FlLZMbMDoQk5IC1pSmDUVQBfwwDKn5s2vCEXounjVEefiDFn2Tdbki2KOW4F76697PfsajzHK
EK86NrCCz9RUTpSzlaUOHeZeLOwWBRtMreEnuRubyLH2FSqQtXTDd2P3e60nZSlHJ5hMqdRZsFqR
TZ4Vd3F7ZrV0YqegLFXnrR5BOq3ZjRg3zaVwp53Yq1+kG30db8jdPbOMftu4/c81k7LUkw+14kn2
WOaoiZmfSlzG+3IrrX9Owbp7nn55q2oVO+c9eyd8Soo1Lw7fbwymVGrGhppA2o7NJg2Hh7glZ2Io
vkkmU2GUkRNZXo9WU61yfL1n9jwnFEnKsi1L4xoZRUQbJdhbNxmpNF+zF59gnMYVvyp/m1zTeXOm
JxZIz/HlbPuYo+uSnQ73AY7NVdmtJhcAIXciOLdF+ni1SorbX+9E5CmCADl97hRjeq0hj5Gjrolt
ULey0ySm+WK1Y7kryqoCwFvg2la78tjVBdDLyAD6b5M59PnS+dTKfPFQQtCAbaSxWyvEY5TeBMSm
irM14Ddp/f98xVR53l69e+Q9zeocFlW8o/r0LYZWt64zVpqpcTnoKtVD4dfsp0aS6xBtxHlzMxlc
MgwdJ5Z5QHNQtinIoTDMb7EGskDyywt99O8kaqSqXN1lSvlcAEImpUOs4hIiypjHVyNEEx/xqgD/
s7I66M0+aIqh+GoRUTZOxiGrSggAenBUsvAyTatbmZB62PB8KYXuyrm3D6sIhLvgZyLUqbLLpAY7
UWvWjlSITaGbgAPNhB2bjGe6li/tUSEu1X6qQ/mSOMndREpKYhAu4GnF0UzyQwURO/EGoq8aksww
adjaY5W3hyLTN5oFgK6p8k2s5nO2Wn8Btcd0R70/Dqpyn0nqdWfNLFTteRTld73Ib2RSfwrjpUnV
M6/BqVlzaUOlamQA2RrzHRvUZ3jLO8ll76N9ByzpyBfAtqyrz1+4+dH/z1dCWb4S5HtPdWvb9jZU
j3NIqzmck8OfOvI82t69bHz9ZMsn0H3nNzFYDSA+Y/f0+Y8+IW+TF4c2x7yJpA4jLQTdh1HPMXWo
z4HffvWlKnO6nMKdrz93QXrmC2B+eJNUeTFB9DXA3MnDESe8oWZNHVwXSrIRhkyLTzSPQwNg7PMr
O6Vskhc1aJB5lZFOfMUo28/vaw1WpEp/sAvCYhSMX4Iq7iC19o4UYzG00xs1oTeGeYIkEHrQhR3d
mb5y03vtoZrGCzJQ4VvE3VOSJOeqySe+h6q8qPiolSaTbwV6PQ3WxgFwys3Yrwjnww76CBriSjv3
Cp36Ri2drpLIWRMpqBfY532vVOj2uXcUqh5sIY7AwrIwXlWGdg0O4hs0k83nD+Hjx60s/a4tm3yv
HFVqnz1Ibi2aAzQDHaho5VhWf0U0zpn3SjkxRpZuV+KHzMIWnIm4p6v8ebhUdpDMfk4Hcys7kZsd
zym8TyhcFHtRkTEG+PVCot0ftaAva+17ObRffDv+VaTyRef7wLGiH34Ykf1I8SMPrgiWuK+T9MEo
5cemkq+bygfoQfLx793jxYcuZcOag6adq69i08gvTf5IWDWtqIPd339+ijdl8Qdzmz3f9XczUNIO
+jTiut+JihHRifU0BLu+p6Jkm/s+J0xcpyFB7rijjt5hqL6kF6GNQEU/KLnIXQtWl0dsmTx4AvRl
Cbgj0UB2zMgkKdwazDt5FuWOKSms7eXvkyy9dI1G87w9TnPMzUiSHsD/4EgQ1JdaU7eJ8OkaAxDO
YgmbcFaA8pYva4BX8KV0ZnbD2pqDfizLnrjbYdP1NTAvk+TExjBXhkjJD45vYZFd2oTq9WxK54SD
dgXGaN/Ab+/6snSChH3353fw4wK1snQC0xCrOnBRORwjdoy9nK+IyLqjge9KGdvSz08y1zQ/ekqL
yVXAliuETCOjZVOo+jca2ybCOmz2IhSTXMU/t8CeD/jRiRZTa2qlTQocOHuza2ibWVjTmCuuZZtu
xh9n3fInVpNLb68EbzgrZHYLtHqacOXvKJCtwzXOfOrWDp2mzTmP1onZY+nVbFKP9FzqLQQ1a09o
Ju4hO60/fygff2GVpTnTKrTQ0ile7KI95sxtvJ17Brjlziy5Tx1+8czZ34e5sHmxykg/RPm3hNzN
gv02Qlw4jehANxoFrs8v5QRGQrEWzz0bvb6XbNCZ/i//qrqki85b5cB9ReAqu5mDhc5lqVo8To/h
JY735/Ae78M63JzbA58YRtbie5mVkxdIujLL5LujnZlbjyRe25PXSiiduaHztPnBu710aw6KnCVj
xw0NpNhJqu7GKsStIjdnvoinDr/oR+TK5JVE6OCVD8n3rqHtgFbS03OSjhM3aGnQHAB4DL4ZIryY
LnwASWCj4IpsEzM7c3tOzDHmfOJ3X4LKjyWokJyAbLuj2lubqCPWuFXrEvG7tuuLBAZt/VvKOmXp
z7SxGJgyccw7TVwa3k7pHzLr8fN3+dSNWnzRrFAtLRoI+S7Mw6Pq69/ZSzM5V0fNBHn3+TlOFSKW
TkxFNgyhUZnaNZveVefduFPjFvKP/YbQFXf2Z0vOOXv2m4Ltozd3MRUg1dctHSDpLmssmpPB+A3o
tStAA3oSuUkJMaarMO6/47a7JTXyag7j7GJ9HTX+pZ80+J+VbUTEDwvCadUzbzmGHZImSYQi7ApS
BIBmodDcDWQnwEd0JGJyyXUx0Zbav7mMMxczDDk5SQntNgZaQs7yKnz2tsXG28sviNp8FUhR4kIK
O2PWO/l8FtMJe5E8lSdE4t3G/EoCISixtQgd5XZY93xfqrV3axpu/yM9c8I388YHj2jpFKWm5g2B
gTVXi4vdmIxPnhY/mnFFzTVvHz0rrxHfpSRBJvbwRR5sigEqyMyygEWdgwgipI8QeZXt2FDRma0h
iToa7JBVXyKhMDT7WssEnEb01+Sqwgqkapl3Ljjgl86rd7FCS2gKLjJRqtuii409O7SjN2fh0YCR
KpvESdsCgof/puvTY1Lq36JEjBcACcEkW/mR/npBOiIdNCunLl51h36If8itutGM/gzc6cTQXDpe
rYIKiezzoumBtTfk9l6Gyw2hE2yxVZzZrJ9axS/NrpAM87odFd7mn4QC1IdxXT8HawKNHcpiN/QE
g+fBbdaBe855emKJYSwmTtlINTjMzAVtcV3J30Tzu1eyWP/HrQLYum2IiD+2ruoqO7o4brjtyO1c
DWsLhFFAKtsqOsrnznhiXWYs5s7RJN2xi1nSWN97N97lx+JJkOwKn4ce5IW3Hm8/nz/fZLMfDZf5
B7z72ERdJVJhA4ASWzIZ4ACleJN5UBqcJsJoXNOd1got19XwQL0KCRu1zOk6O6qr4ggY9Myy59Q0
sbTGqmjZVI2w1R1lvupSdnsavKv4aOyDR+morMdLCr5ffEc9c9knXGjKmzng3WVrXZjWYvbWzap1
+mL1NtgQ9bZSDh4Xab5mN4TVOJ/f41MbZ2MxBza+sEJRUBiYQ8bXysZY04AjEY199L3iJm5J623/
m+u3pYm29wqQVPGAXKJWnvQOMmrbeRdjpm2GsT9zRScG2tId28k6RHYFmA7xoJeaqm1DKt6f36wT
M9PSINsBeCSaB3k3aUq93K3tRFk3uk7XTDvz408sD98Er+8efcNqquyFhzpdoYs1/Rw8AlzCX5//
/BPVGH0xUxilsPJ+VqL11c9gvBxLjZxfemM9gE9TOnMFp0bL0jFryUGGMZJLUH7aX9ureUq1XT9f
kSn4Bp6SHVS59EPPPJNTd2wxR6hxobVJDTqmQTsRe8IFK2r2+hk/06mjL9dUshVqis7RyWiyd4oC
xdBQUP7a2ZCf2U2fel8XS55IIHQkjzrZTQbKKTSvlnn/+fN+M4l8MH8u7az0MDUp0SwmEuIdMKmu
E8jpPQBjUyETdqSRaqZrklIAzm8w56+Eaq2h/zs+EhOixavggrxxB6nzSiEKM1QvRJ/edLW60uFc
5L7uhk1xF0mm65nTIZmS605T3bbZU9ddfX4JJ27O0gXbyaU3iQyrGvoKJ4sRwBtn3psTg2FpfM0D
ONRdh0WAHImB6FrJaUyJVLkQGm7+m79+Pve70ZxhpyeLL4EcVh2E/WLw8fr8tpz68YvFBPVHGjTQ
pXbCiNZpJa+16geNmMj4oY/bz09x6s4vJguwampZzsb3wKKXZeWEBBhEkn5+8BPD6k2d+O7GkL5c
+fRFUeWBJO7yaGNNzRrI/ebt8P/xc/hP/zW//tcrXv/zv/jvn3kxVhTym8V//vNL8ZrdNdXra3N8
Lv5r/qf//qt//Yf/PIY/q7xGHbH8W3/5Rxz/z/M7z83zX/6DlIWwGW/a12q8fa3bpHk7Ab90/pv/
r3/4t9e3o9yPxes//viZt1kzH80P8+yPP/9o//KPP5TZZfYf74//5x9ePaf8u4sw89Pn7G+3r698
G/51xH//s9fnuvnHH5JiqH/XWLbg7rGFrpEj/sff+tf//iMbDRyNF7Dlb+acLK+a4B9/GH8Xmgbl
1tBJJ9JtY16dkzT2rz/SLFmRbfj/tmVqMl7t//sD//Ko/vvR/S1r0+scDUv9jz/etnr/PWnpsqya
XKUhm8TNzj9vfjHfvSNaEeWVqnjJTT35N62V3kVTeONjUkiR1Jty8q2kHp3OAZWdubX7gI115o9Q
8gNk1lUBxxZctkCgOgfZHrCMIFavIieN9e9VZJN0bAU36OmQo+xxU25quVn7Ki3ZCFN2krt9R/qm
UvaYHKHjr6IwuSjhOSKWB6x0ESrdk13lBGUn+CaC6DUsACz2PuUQ6nvqeKG2ys859Q+E6YNOlEt1
FcSKW+vELerELHbmnTxlD5FpOV1UkqxXx+RPImzrJdDQl7X0xR52ofdNDetNmCm/QkKDwvKOVHFy
2PVhJ6Gw/d+PlZMj4C+j5uTf+v9xnMxijNPj5Pq5evbb5/EvY2T+J3+OEV38HbyKIUwbrQovvMmo
+3OMMHoMQQHHsA0AnbY9W2n+HCPkrf5dtUyMdoouDEMjGuDfg0RSzb8bsqFZdIIZYbbBh+d/MUr+
OoEajFsOpasMYENWNO1tEfZukIxxbqm94dPf9xNEA0DeVXKtWJRGtvPuxvw5Pt+PxzNnWvomi14K
B4vyH+6a4AvoJwS4MMC0yLr5/DxisVoxuNeKLWTVkpl3GP3LVbaX1iQW1VrgZmOr62tc/IT2EluU
VW6YRvMDzbXZnOj5z1YYGS3uY1I+3BJIM5myhGhWz2OcVP6mlQu8W4muDYFrGEneOGlr556DZtsi
5aIgw0UzdC/5UkEf1HcaCX/DhdRN5HuSmz1FO1JzleIqwJNZI9kAr0fdbKx7ch+mJt3YPilFQB3n
EBe/K+pqrYkpKHZS3GTKhjQyv6I23anmpVKNRrTBemYYbmdmmeLqcDTGy2podbGPjUJpdpjyiUDq
1a5nByZLFQmFUcWPLRoKFXdICwbYF7o5xEQ7p1Rj6KIZw34Kq3HaWCNeCrdsZb/eZ3Rmfo29IOyq
L+qwcQiR69p9bNpyjXgytEZXZaIqnCipS/M2GdNictXeDrM7i6Z/dZ0YoR07Bkvq+DKPYd9TOszk
jHa9VJV9dggiggOPqE6g+zd5m0s/sqppJVfNRwJ3bS4VmUhq0ntCgahlt5BSLHGtCmNSVgiT5ReC
ZnJj03ZdN7pFpwXFOkizgQqv0gKAEVaqt4dArjyFpMLJJPQ1TtvGkbxY9AcjLEwSSXzrmvhe5NJV
4bkzU0hGZ2RFvpsUQgq23mDb49YEuqesLKSlhmOZY3sfwrmOnc4KSF/Kqii8taypTlfJKAghDvTe
yw9K2Bjf7cTvym3ga217tKwYm26FzCVaZ4RT9w8aUh7/oQih4a8tY85FxYXWjK6PVLfd85bK0veo
tjRrM0RmcPB00tyIZswn6QaEQ9HcSmGK+0+ORmXCH8Yi68JEK53h4PV1ZMe9ZKQHYnVScZGMJFxc
64mHCrvq9B7qIiVrok89dO8rO0SySQCDQQlRlemsZpFV2cTl5WW9qdqq/GVOQokv/Y7/syNjho6q
RW4kxUNfBFCni6mhfKjk6eCatiRpEDJS5Mb1lOgpkb9WudOTGJSPVlprEmZYqKWmto+yxMDkn4Mo
3/WG6kfb2kySe3Lrp/tcio2vnSzXpGgRhlXNecmVSYrqUKdbqy5Fz3gx4QPYk658TarAII8ulIPJ
1fN20tmnGIpYoVQwGowEZItuMpJ2fymhp1Fn0cYY2xlBI4qb4jYjm0pOpuCQQL6UqWAKW7oQseUn
u3wwxuCKGqus3EWiSImDz2tMoH0VtwaHn3qE8LWOHs9M2pDsi8SXjLXdTbm/lscOhLBe0VSiDTR5
65489iOVdCxvSEdInTaaKqkdu5JqwwnLQS7u4IJ1qeMpch7sWzNPGf2KlUtr0qdMyrLI2PUVC7Fg
RD9qNIojTyIasFn4UuH6fZMW2xqqJlyGXPR2s64GucnNx8jUJ9LSErmORhSxqaoJ61dWj5pFR13H
Y3NtBuo4tkdZlKHSO1pgEHLdBpqKl3olk442OujpaGP5dtnWrmX2NkpLOZ7gnFa6J64bc0D5zEsZ
fpELnvKqE7l/22Seel2rg+g3uangp4xTYUUOjRhZQ0A9R0QEppK/EqRih8gIw6jBChQJdT11vXSl
TBNplwN14e6yUgfbInLbnbKk2+ujIvK9WbX9awMyOt3D7FIVEh8H+yczSJvhYzGKDq+zhl+sxI1I
BFkyJJsxIVgGHHs0CuInwxYasKZ+zfoivlIqvb2VZOREZJw1BMJKOcTQ2GOhSnpfOAepCTH51yEB
U6Qy2omXPeWI9zTM8mlYbkM5IYgQx1gZXggywZBuN76l0T0VaClp2iMetuh0FG4ZmcCtMg5WHngd
4xciMspfSGkyHnGCkupo6lamXSt5JtfjF9lXpPDCMqqxXDOzMUsbhOIQtSg1OZXsvi9Cpy2zwjwg
zZGpVso1pT4tihpKtm2RsHYMBsKv3dr2O0IBmg5js57ZT5EdVbT4i7QYjynZCuSHwF2aEwSSfZKi
lb4i/CboiNUaAGNNaZETFoflplkplhg6Wjh1GKyzhhUx1pA6Aq0rUkUn+ikNLDeNMjtzlDjxjIPi
taTgoXfKnv0q8C8rORBbncD1Hx6pv9/rYIAGQNbzwAaRRJRYmyORfTTv1Vg92pIVH+Oq8mqCzX2l
JE0Wo9Q6sryicswsTQbHlNvRXskySxhCakN7WtkNvPLNKCKJlL8x1K9loUTpGpMD1Ykm8GKy0au6
sfnwGOOO5bhKRLMe6dOzUrZFvw56laOTYioDiw3RaOOnNsVWkEGeb2RfKxqXVn9vbA0ICVdVW8aq
U/RBHZNsZ/J+pHivDYALvEWYnywRE/pmQnEI6GmWq6nwidikWjqqe0sPJ0oiQdqjck+GkMFu14aF
m7PvSKIJQy1cjY2ejm7eytOc5NlOw1bDJ0RUmhJJ+rpgNjxWZd5fKAGqTGIdPYzsKbg2fSu3NfFs
0wSl8v+wdx7LdSNbl36XHl9UJJCZMNODY+lJkWJJEwTl4E3CA0//f6euE6lqqdWjHnRERUWFTIEA
Ejt3rr3MMR2jDI127a7p1ZQQD7KbPRyYL4vAS/GUJgEnPY6iC5qeWc+EksexFzs4NWQNt+RnraXf
bTQq9upjVYvGurbYN84Rq52V/SllUumtHl1/vv7HYim9RI6d7CbjZKyaNBMeQuvOlrD7aYLR8xC0
jSQns4pkkwm+VrREYswv/hHlE++yKbNdkopmQk7cBLezzu3sGeXSEh/+kZd51rmyTXZZYBMBNJ1p
UNslWSJQF35+BAgGvu4vAJI3GLrrw70XAeRW9g3CDGnTX58iA+TaXZ0H2W5NZTgtzXD0Ssf/QF0K
yDtnTIBi31bFZVUXBPkZFP7juQtZkomEbKsJW0G0V2RU93vt9PnnstGLCoezhccKf3O6VQzfbEtl
+S73iCBvSKe7K9GG74YJ9ezPO+rXING/HoEDl09qwRbxls4/ZrFK8RXKdytt9+2YrsSUETx7DUOa
5qpe2B3T1v3nRf8Ffbw6z/8HT3kLvfxvD4qvjpM/BWj+HzxS0ql+9/zP0M4r6OWpHd6eKP/6G/8+
Uco/hKfxSfd8x3FcfR4m/etEqf0/VAC0AnTi8FfEmWX37xOlFH8I9vTzb7qo6f8Ca/4Fu1hS/cEv
+w6/5Qgc638Pd3lN7OCoC/Ci0KT7rtba4Zj6+oNZhKB0mVwSbOd1lEU3vePsBzsg9kgSZrd8Zwan
D/l5fmVKcV7y/wV8/nVlDsSwFIQTuG/tmuj5RqUm8o0thbYHTxjbPIlhleYXNeHN9/DXHfIlSBAq
zUn87RDeHutuaQKSwZaR3ZZMNwuan8MM9aCVKR+DsrbuSmWSx++Wwd8coKmHr2/w/MZ93hEwgsQo
+Ye0mUj2WZNk2cqkPdHZ2RzEk6hnU6ROeSGi7GmqPOaYsfHSi5gouU+KJOB4V/rM6x/spos6geKT
2LVNNnUOEk/VeaHPbH6H1wo8BX8pTirHVoTcMKIU955div6i7RQHHBqXjBTryUeW3eiK9NB8Fqh+
dfMoSXe7qPtSbdd28HdRvgx/ptmKjpOkcDe+zBAFDi+d73tUK6PYuQi8fBiSvL4xzmJ9ykbCRVEn
WX+STlzDbKRXeOmC3n5X9NzjTVmPZXRUHZ73jerdm7z1v1gTodFnceH6RDLhwxCP5OFyPvRS1G5k
agPaTeNCy+JECVJ7pfoLEgLTj03fBk+cBlBsoSXbDbZXHFA81m7Yjoy3trOyGBen538foP0jRetM
2Q1PVTuZHjWZMXWwtZoqeB+ZIYpuHTO0A+1+oMICP5/ndo5bwxZgI4/IE0gVLypD3h7WYzaTuzn0
0WnAqvw+9bEz3nkEn9+YYm0+5qIyH51C6XcOhmZ32cTxz+IzuqxcepfN3K76m1fOeD8Umeov87np
tjbOMyRXBsmdpIvHXqa2d5acNJoMx73C20kfcZ490yziqjk0g98BJ2YJrC4iHVm9ZS+usqVBPd8y
jxzwVzhm+UjO2krPng1r8CWu5uomtorqW4Of/gX5w+WxciYR1rU1hlL33VYPnJRqr8J0YPDTEzEn
5/BuI+XRWN2wNQ0ZrMtSVFcOMPGOk8gkiVEV/j5YhuXSgHBtu57zoYoXZLxdjtDKEuYRNVR2ihC/
EH4et1fe6kB1SzJQHA4m1nKblfly4DTJmcEBO9n0U11/XRkfIbYV2UwXYWfDpgIiyKDjD/G2S6xW
PI+mJOYwtFY/vbZ8Y9/2Viuv02icLhc5Qhgm0ucmsJPlnhNRECZDxEm2KBdv3uVzX7zITOphF9tx
x8hAgiflrc1K6punTMbdg9ZS3NuT4zDBsv1iI9suIkBXWeR1emh8RTQdBzEzPGv6rsNDPhu+wMOx
7gXBvXeDbOebc8LoN0wUhqsiMN57OTX11gVFfsACzB439lj4l2DdwUGKWu8nQJEk5PnNB982iIM6
038oo9j9Fi01YiFLufVJ5ot6cmOruowmMCy0eWRz2vj70bZ1l9OaWU/CoYW102Q6oqxad3Ia8KSu
G/c4N05x5Ywquy4Lhemiaaq9R/e2K8oyuqXMx6HNH/lM1td0NU5OeyzzKPkSG45D0iN3RkZ9cBes
K99OLNFoxgVrWLnJFOZm9LdOP0ZXqLsllgKpQwJssp5m5ST36+iSlEutv13GRnyMh8bfTVY+39R6
QRo1ChSlbVuNF5Lm5DJ1846MbzznYiFZy3ImMtQvfUFsJyV1Q8S2ufW7daApE+POD5b1uvGb6XrN
HeQc9kKYrhSLvMpZaZfO5JWHWebqRMNXPYM5DYhkmzi+TRmIQob2CV3tutg/DoOunxuLuNehnXC3
LZK1uG4yQuvyKAfxahtJbQMBql464/SfXEOQ7FzNeBhS71p1tjbE0FUpfVmO9FCr7Ja9wehk5/JQ
iE32k10tBsJnrWS9nhaXLyO1k3d9g40YMa9+fxVZZHyWEU4ZBavx0euHIRyzVQIcNfJL0KP7TxIU
4RkN/fUM0nZTGZPfBXmv32eU/DsWG9ndDd/bsnCkWxZyL3OXmpUPcXQhsVvGzgDczlviAdPkOgiu
nLof95PMXNACaoDvW9E3bCaaTSp7xr4ma0JV2fGj6vx3nT3D94UZuYWXV26DOFZ3mVP0uzUb/YsS
iHXHeal4CSwbyj2F+7SY1b4a+gYjIqsa1GNvkCPMqxVd2dB1bwsyn6+CYPZOUmXDFadlopY55yEn
zp0PSxsXjJCTRZK/3LSbRUfOpbQ5O1UmUeEgnPqg5GDASxf3FvQGa6fVcjGzQnP/PC41qMIypXuD
4rIQEqOgoBTXU7l8ygfRnoSpSc0dmxllhu2kYd4b6xgnajqmcS1vW3+0bmdHuvuEiL4tlhTurT4n
vqdOpA55jotXP0P8KJOZE6Idic+TH0VhPyEoqHKHNPrasb64hdXcdHk93ZLXnT4peyIX2dT1QQQO
Xyh2Alu8C4LDUowo/9JMoZxThIKlzLcbfJdOvSATVS8Jek09lmQS6/6kHTnuQcWnHpneqg/W2vf3
MhjyZJvM5XmXBawAZ1Txk0nObggt4IANBhzk5AUXpFGDOVVsDhMp8mwRRKay1h4sErpvATHdDwZT
0aPvtMFN2RfiPZBsg4WoHs5LYJVgHI5dP3WyGKAgpX2AXVUbY/YjcRiMRlU8WjEdwd5tif/dlEvt
imMWLwZKUVCrb13hy2nHAEFnu8CgaNvi7KFKQPvF6WF6Cr8NM7oAoBu7RJJfee5KtRSy+zqlqxy2
S2r5z0Kj0WAUEBu8ser6ol47566ss4XsvCjN8d+HMPBC2k7sH2C2ugYFmz3a+8AeKxobkfv7Llnb
Lz2qx684ieXb1iYu/mL1Yv3YQcO8oMdQ2EYYJC5dzOF4U6beuC1dhWpkcUB+YspgfyqnBMV8K12X
3FOtqyV0e5TgbBhDQn1vLe+9FxuxhElftfd9EBGSaDH+x1bOxI9L4hRrGFSDtWKPRD3f0tjbe6+a
cDSJMNBpjpOUMXCV46VUAzOSbzmdrSscdwxuClo5CTU9x8bDBHyZgAtd/Ii22oLQ2wCBhi2APT6R
TsLEFMuOkyzXGi9YFWCgkaJLQsk2R17M1xXMZIMDzNpb/opwD3XSmThca6LJ2V/YaPeZ8Mtrkhui
dDP2DhRRRSvKKx7nKt5Zta8+NPQwJWVxIvVtad1K0CgBT+F8YuFRKjwU2AM9oxtGXj2XG2weqscO
ygu88T6L9aXbNqkIc8dr+7BuA/A+ZZpLGszG+qxIzl12DFGcI2A4u8KwZBPQaVHhgpZqoXD5y9D1
Wv3q7dxEZacpXfy9xFDgxpm0dREUIn8yhQMuvSYsCIbR+DhYi243Acv0cm5b79anlb7EqWIcwart
bmdG1z2IBop+3YzgSo3TDRdV3WkgnyZC4hmvpd7ZALUefi0rpOmKYfC87yo/uJEq0LvFQjMA2tXP
X9nY1yv0stMCV9efl+vVZ7iy0XrS9pHQ8trskozHbUnThUSDttM+jn3LC5dU8o4wSFmtsO+t8UPB
gSF4oNphlLnw6Zg9CjoWv8IneNp4dTpSFxxvvBC9JS7dpKpuGGk58Vb2mmDDvONbq1x3yBAe+937
jHbI2jh1Eb9LMDWY+RMmOoCi3FeeKU8M59OjHacGxU0VbYXJ+l0HNHTMxZjhaWqR6ZcX+h04FJYj
S+b0z3nQV59WUJ9jZ8Pxapah3Du1VzwrO1UPgMDAmJvWtgyDkmWuuo0I6mBkchWn114bDLfEz/g0
igxUepYiIckXdTHb7xWgNiHQDgKn8wpDaoxteBh70fTMsCIjSEKYG/xyUkZkWX8ddMWKnQNfIGzY
2eupJyhyH9hksA6RXYIkWrf25whKFHlyVm0eANH8zT/w/ufAUQ3ezisXBnb96p+aSeMhUOGB//Pj
4Jt5qsfI1rY55GpfQsCAL/H6nF1DdReWrDhnx8tMn6ajaw6NTDk6TFb+utT/x2L+F43yd0/9Byzm
/dfq6zp8LV6+n+//9Xf+jcYEf0BZkb4HZwXAgwnKf9AYT/5x/lA939eechj/8wL/hcbYzh/IPj0l
bOqLBvj8z3RfwAnwGMcHMGP4X/Kp/M5w/zUgorXrngEiMB+IOKwRwXW+Z8BkLMUyilpciOY++tPK
43NG6Di2v0XCAovyGEx4ktIBGnIGXl5fZmzsaeDDVNi2gaRup8KfPhjOpsPOstr1Fyl4r+Gl88WA
seAqAFRxZ+5bORwMri62OPjBM5TmPm70DbJZmnURzkYtYW+dOTOkS3332v8Ge3n9sf3zqgChjBJk
IHnN59//jiYxVgwNq7TUYerJ9uR1UTaBZev+XZIQIvLza53fyn9hrH9fy/WBeBVMBu8Nn9MxY9eR
AaWYXifdLZYn3SZdvOTOWm1MTetl/CdxB4z074lSf3tvgYD7AROVa75ZJU7NkGaWngrdIG7aMIEj
IFGXYvW2w/eg+PL7dwdECLpBF6zVW4ePeFAFkwOjQ7wJo3hTr0H7EkR+/oBe3pkZ9Xi/WJ1nvPHt
4wTdVHYQKLbht+Gy1egF/uBkeJlYxacIJzvfsbJdvRLWKCt3gZjVcVC36a1Uo39x7b97tBBQSLQ9
E3Wcv3QJ3y2bfoUAkiU9DuiVPdD+ZHJ618xpfCFXTmk/f7CvUcnzsgkgu51LDpXFhZX3eomSuuKO
JrNlaA9RmVwy9C/ObqEehNTJ4Ey0w0sp6vbuVKSUu/9Qnv5PPg5fKME/+lwCbX6O11e2QaUaQ/he
WIEE4EfqOiVKo1bbXxn+/tIy5Yf7PMvQ5PltBsoFB31zn2u0MOvOqDamz7r7JYvtrQdscJUEujvp
Kve2pAL8SoH3w4v0KeGUNsfR54u/raQT3jvJYPH9eyLQ28zBEVenWXfVtYvzi/f446U0Pg5gvFoG
ePK8zRl0Z2tKLZvPX2FMJi+zcojrw9wbjC16HSW/isz7+8th22zzOfJzv5FvAKsYbXyWTdCXxVOa
BrV/iHCmmZ7SRqvfy7Kl/xCwP6GueIhSNOX7TW0be1svqVfj2Jy1cttj3POealDi4qucS6+ssndg
POLp5+vzbUF9e1EmJt8Xb+azohkGqOkZHKl9Ads/rBUFIVgbf+8zMN79/HpvHynXw62QHVcpdn8W
6uvraW+kaI+sUI472EtXQ3ToGmGuRr+ffrPA/HUpn8mcj2MlI8o3tbteTeeVDAcBngLv6HfE9pS+
P9z5Sd3u/y/uyg8YfbP1EjH95imOCv84DdYWWvicsA+6OK7l0bSux3l2ytPPL/Y3r0zDOWLGwg/v
swm+foRlGiQNRAyJ01QiYT8pPR8aZ022GmLaC5bpwS++uvM7+X6XOD9I5mauYpx/bmLObcd3lZpw
vtiUjZLhUifK3IHqeNPW801k//7i8EUAN9HzsDOBevn6QqI1M1hKKUPtDgU+xypw7+peLy8K5OoX
MtG/WYh8uRpzVSXxyH57U1HrQecgHyN0m9TH+iJ5KXEg3unStX8hb3lblHl8vvRIT2ce6fpA+a/v
ao3TfC5gmoYZj3HnQIHZWVkdf6yGIv7YlFh9bxy/93/xLO3z//bNW2MMRm/iUk4E5fL1ZStXRd4M
Oh3Ck1iv+kBaH0mBFvcNBXYv/bgOF7cNYAI5iD+GJrtOKafHfMXSM0wZiG5+e9Xy43g2HyTf/Q85
9jAIycsbYlqNTC63eHN3pyi3ItCZxfkkwRt/S9b+VzU9k4c95rns/ww2Xt8+3yB7SC0UhK/V67dC
RBS5yaSRvV2iLPuV6O6H5cSmZJ8pwx6rCoLtm6c9lGp0hn7UYR/V5XNqgv4Khsj0xSPZ6Bc96Zsu
nwKjA02/pAMpFV/j20tFXVa7pvBgPlVYuftDS/ZWao358NzbSRxd5VjKLKjM52adT0NawIH/+bt8
c7M//ARvmho9+p3d1o4MVz1wbIKiaAZ4o0mF+778PfdnzcVcn8OTYjbB2vmBZKJTvRSq5lBTp0zo
d4yoenvnNdP0ufWG5evP7+x1qWPzVYJW0aNhg10OueXNnTV9ORlGVFFonDnpsIyNMJE3Y9bmvyji
r1/i+ULw3QO2C8pcABPgTRG31qrRSQ+8nSTTk+VWfyax+ohhbILXncbPvU9Ak3zv7ue397oU/fuq
UFWoSLTtbxN6YViZpS2sKKzSpsI6zm6DftMtHj6aweLO9zXVKd2mvqV/pdI6P7j/VqN/Xhk2AOFF
DN4h1r9pbrpEGqZbiRVW8LqvOwdhiIzd9GBNMcafNrzvurDcW1xBg2266l9ZV/3djbscA2wa5ODM
5nhdDeKpqBUaOuyM+qW2MLyu8w+6dWXMBh2kXejlc92H+Puod7/7xDkQOxR9qk3goPd5feGizNNp
mbx4awcczjlnzYPc1ZZHesaMLNfdeX5nTWFa94H7+PNLv+4Tzo/8fGk4GDbwg/D/Uud/t20TtVn7
fhrEWyOL+V4vcEz3tejmfIPQKr2J8Uf7Rc398etxOOn4bDqSow7YzuubZT4eJ34wJwTBaExy18WG
qE5OAa4Hv3trbP1nsg48GjYT/aa4L1ja19D4CbNSI+axU2Np0mca2TMlxBLk2cojs/6WBdj5cWop
XU5wyqaF/aFh8JFG5TMjDRbPImFodO/5dBcMJYE7IF92uzR1q19c88cqoc+9MioUDS7wQ7fsK1gp
eSWLbcoPdlZCZ3unWdO9LmISy5WGJC6S5DIoNEKCnz/iv780/QqFEFznrS4/ok56g82l7anAHFx5
88brVrMtzNIwAYjWTd9BJFIJTIqfXxmq1usNhmetle0IDVNJUjF++Gp6x1pLWDhjCJloSa+ZZ9BQ
N80SCUL5bPk+51/LPqrcIdgHVVQtx9Wekj+VyAxe1PQSQ+paH2TrVPK05KOQyDJk8dL23bScIxfE
wjqZMP2GvzN6J82wIgsZDGp5a+t6EdeOjpPh1Ce6nO4GIjrxIhaTtLYuSQHFqZWqYqQs8xpmadcJ
9Q6PM6P3kRirmYkP/s1bzxXLhExEBhqLCP4CnsJDnfYXE6JVecEkGV/0wVtms5PuTDjN1DUwy21T
9J/LLu62w4BTgGpUp/aW6DoXrrzNzJZpjcQzv4wVvjfWSMSZj32cHTK9mvHFdWsYtb7jM0zBD650
DqkF8/iyRNIYH/zFn4NtPo6kA0J8/To2a5nucmsiMkXGIrEeR44y4mJygmy94DnAFGaarp7yNJ6m
LfNc1V6v3AVzGFFp+D9+Ksxl4ySDYhxtC4jcZRJgWCo8hMxJwETyIZg6fNKg9Ar4n1Y3T/1mnGtd
3hJmWWCBwzDT/1o0TrDyaiKgRDtMYzMMz3TGZXAy3UjC8czwmJnSkkX9ewQz6fSQF3Dj03BdgsDd
K3+yMSLn2x33cA3yYJvBOcV837dmK9/nlt2aQ4XopnkRo6ee0Ffw54NV2FNINpJ8gmcCerDOczdf
VivZYJsJh+9kUwXZyNTGs87/PXkZA9K8GnGNWLRudj7zdchfDcvkqAaHnqudBqu4qlurbK+stB4Z
r0+eiE++42JjsGbM6D6qZSHtcrPm2HzcigqR5iWtU4vLRc346EIR/nxbp8gldl1rmwpb8AxndH9h
UA2xN+fX43WaP3Wt5d/E81iqcEpa+WFaCvmhDOCIs8nqXHzpCqWeVGStIJatP32VKHe4L42b4LZx
Pbs9Zo1fwlpoMqUwsbNOHdzmqwohg7dBRdH+2cWJtd5P3eRf1zaRSw94QOJJ2C1RO+1qucz13nLH
vL/JsyKTO9XaQxCqIJ0fRVB17sEfMo/kjjWK0j1uwc1w8NO+ny9reGD4qNly+qqymscpCwI2QnjK
5CKJym6g1OW+w2tEhTCUh7pJSP5QC1VwA7eyjMNSrSZmvBSPfelvo4nV7RzFnMBhH7xcEI/NqH99
oPRUdyoX2T0jRPExcrLsNs4kgtQ8LiZgcqEXYibq8akK2uKrvXQiw8k3ji+XZF2Iho6dUl6RN2iR
qcB7JOqPAGuY8D0+okuBSbpL9+1tTFE7dwODMciCkPyZFq7quq54V5vCEmR9DlMGhRxGYAUW3/vt
NyI9POcqsQYzbFUjOh1Wwm7uxex6Zj/wmUSbwRhbnqwiq7MrTATM+qkfiyI5NV5GZnzhdTyAas4M
DJ7Yn5K9sOfKC9kKBvh9hKIFOMc7ttgYm+9ma894rYVJOylzWDgvioeui2Cv9zGf6Xao+Jo2uZ3P
aj8kOEaH9mSapzaNSrKvSuK3d5bQ4wfyUiWzYofk8LE1N52VWh/W0imsvdXF6+fYxyUfuyW+RHhu
A1qMfFlT92jljX8k72SoQoc4UxMWXhArEmkqkLuKjNmvWBGZ5tHl93ogSwShzCbb5VuVq8bsyyi1
phuwlZlk09QPDqXuLAu6QJdNW2LFB53v7DqB5+dXa3any8xAbuKIpMdPTAEJPbfHWHxeGyXuALPR
27BHLOZhKHut3pnVKUp4a4n0LgySxeDClb0qcLwnkWgzL4sHISkSc7cbYXwt6D3U8txjVTIc2nmp
rK3fzC4JBcooDz1Yt7wsTZG0O5E2jJfsGfoA1tHl58QyTrBZjR8QGyl75y6GWTadam1F49aLnU7j
yWkJ0izGuN4P0j9HrtnSvlstv3FDmTb2eJqTCYtAr1HF9YgFwrpBfBITHeQkwmx8N4L04nqSKDR+
Kd72rdsp/MTWWZ3mss2sI/kc5hghj9MbtSLi2BapjwV9YsvZuyx7kyyHlTihw5Co4WKBHzBuuiIT
2SVBopZzYa+tRTBZLFs8KhiGp892YwLnNpm68V1HFNZXkhtgda0wAe6W0W18LuCVN7PT9I+egWT2
jUHzigYgGOX7OfJXKIT8MGg9nV6dmRy+rmFr5EMQb3SdtvGN7IbavUUcuKynEpQfA20ITszELQ9+
Im8GcuEFueKxs28i7CX2XWm7000JMbHBUov9edfM7BlhWaKWD83ksVpcBmT2TTrFWdmFyE7rjhje
NIYhYvk+hoFNkY3VdkIl+pJjkHpLO0gTC70MhkY+pk9wMYuHVI36vmms1inDPmEt6P1YDtkaLiWc
rmbjzcZuoN81nnUDR3NYNl0sqvaCXMKhhbPbsqlDAaQEFdOg4rvSmoMJVUle58s+jXOUomQSZNkJ
Ki/xQ62KgvjU0GJHD+myuGOYs2/86QlIFAAqceltm1VM6cOC2PIma6R4SFJv+BpLaH0oErNJTe/5
rbmA3zL4y0fVVM74zY/zIv5TZAPCp7ymZBwnOtztRLq62pw9c3LeJqxDYNT4LKT3Chb7BCExDSlN
UH/ADjtzYcl1xQ447UbowmZQ+qZakNpurECpJFyHjBQiMmzEcwn9ptnPkaRYBSAJ9XOga7le4Uha
OvXFlA6R1YX9KpzWDUti+vK9cDvfCu2sHdDkOGM87Ei28zf13I36ppVjmdwKN1iDx1KWU4qL3Tgf
4iKFIIMN/myelqEtdBHGATqtunJvamrSBsXjVychOMaa83w7BH2NxDghUSfDaJeeYkzkjI9+l4Vu
VoQRfdCmsWs+TETgm067F1mRPM2uOtXSQX1XxAdiAI9x6ZzUNIl96vhXie7zUBsqStDBZ4Qx25LC
VOyaAAGyIHFPaAjY4ERHgpQ7lMB5tZ+d7tp1xydrzTCn79RzibtZmDXznSGCE0K9OLpddVNb8Vev
CEiTzsCA24rYwNrNw9EbP85Rhpw0QwaUwqvTI+QOxsKXXUf32EVs3MK/QT27Qr8a2fdFfIy0ulb+
uNfGXJBDTMtsX4vV3E9e9X5dxktHE2Hd1e1DMMb9sfbNVZ5X74NZzPC482umP09eH91VpdMeBhm9
mDGGg5R2WznrZy0WmIbE33hV9lXr4gE12m2Dw8aQpYeyJIIpGNWXqZo/LNXQ7voCuRbuqBcjo2vH
rQ4Q0L6AFh9Um6Z7+DrbdCA4qnIJaFmmhLczpyc9dS+rJT6xRPptXqQokqpUExozjmRfj8NlN5Xv
YpKJt15Wf1VpfYFT1noIosQ+F9B0kwbY66eJ9bGv7RfV2bsxUCQ2xfW3uPXfe01wzdyHPxY7MJyD
LoI4NF50hek2K0z5RNOfjdkTZ2s+EN3SzPviaEflSzHOxzHGItlp9201fzQMjqms12RXnLKZ1UHh
XDauxdgl9wc6psx6nOJleo7gTfzFX9swQCB9hy45dNlG3i25pW7izPlceP3tVMbeMYe/E0aO3PdF
dF04iDsjvvO5x0/a7DkPbBeB7jcrYkrLHDDZlZm9kXQiT1DP4yRsIyeOQpXYdk2HTVO2cUp3If6o
z7fNkF7MvlsH5FtYzUuDPSwbO62F3bXm6CvrDsFBupHYkOzQrdJesgcACPYdwNZ8YlhHEI5zsqPu
Kqr7A+xf+Mc46I3qprHK66Uga7vWB/qRQ2PBCc6G8XFy1Z1My/tqWqdNpwibT3yOvaQ/GO+ibKwD
AOAm8pzbriJCZTAEYLKIb8qKRAdtfWn99aNdrJdQZj8JEX9jPBiqrLium/WRKJ17cNJbnxpoFqTn
iGmVHZEZlt9Pufg2r/7VMuc4HUjGezZRP5s4yRhL4/IMv+uSYGVyW/RF7Ki9Mc6jrtur6awYNtan
aJTXskrTzRqlF7ZBhEcMD4QrtQmmGct7podbZOK7ReQ7sRb7VSTjhlMDVCp2hj4zUK11e8Ch8s9W
TCc5t4feyXe9Vz+NHdmikTUhqiucjcyqZ2Obh2LEKCpqYbl682VE1GdKeiCQ+LXv9cfGsa9L7b4T
vbpprfZyqulWcvmhyIJrjvHEqbdk7eT4jNuXsuyOGiuCECzjtoqdC+1BVl2XQ6zGbS09gnvnmyAr
LhfTnCoY3dA7yhOMxAQ7/RTC6oInspeGfZkwQvdPTjDdGq/be1F6CaUHHf7ZKdPZokLPiVoy8dbl
6O2007vKqd472r4lpfc5cawwyZbtXKgPxN5f0nSmm1JEL7KGjRYUYQIpVYniahJYESKSGHrnuEbx
JWaJGIqO1X0W44NvOnURcLaJl/XANPzkD/Xl4CKpbFv6EuYwFXWaGG5v+Vq07p0zDjhurRPZRjOh
33V1R6uahHWJzsSys01fujctik+Eve3GkfGDnwC29+YGd43xHsIrElU1doQOx0mxSxkE7TqiyjZj
WVxl00SnqxSBS8vHOo8v7GIYSamxLqc+3vcLBndzX0EKQD+K6D59GOEn7kEvr+bYDWOoQhs9SW/f
xs0eQ3AMZoVD/JjXnYxXnSxFBatGmICzbCX7SXctqjrYRBF64EqJpx6/AXwMhi4sAkvtay0QEaCl
aAmFcuv+bCncw88vDhQ1HLTyKidaeaDsBZP5tLAGWcnzO+iij/HqrU9o25trQqmIzUs/FHH6MBdr
SdIWmtuKQ91Nu+JzOHI2f6zWIb8Y6gr2f+AtV/agD8PIOyqsvlx6xDSMNVHEgJh8MNXa6UPR2Zb/
J+7HaXzrlbUqHxqVLtNFyiqeebKdGd9DYEG8tLEDgsO+JRAv58+6diWtUIbF22f4vi2858HGd28q
0yj44Pt1f9Ua1Lc7yw8ieezID/gQ26PnbLwY549D3HdESycCrgTnEkK7XrKoyZ27BJOB5moknzC/
KVVmkjsbswyshf+Hu/NachzXuvQTsQP05OWIlJfSKf0NIsvRk6A3Tz+fus/805V9oir6cuYBqpSi
QGBj77W+ZfdFvhoTZ9DRe5d4WEpN1m+OKIszvptW7TpTLgta5rJsQmwAZXLjc9uHCaEW6sEiRs4c
JhapsatZp5tFMvVCMKdVxC7FuzloxZZObvWk67mNT7y+Xm8sUBEzjqNq0r64HpY1NtBGamshsRJQ
OCZzedfI+XpBK/LlqVwKNpvMZ9RYBr4otb1ZaYiw9WpK39AtFdWLPUWa2GqW4bx7VmfteHyY5JZ+
8N7UPLDnFo1MN1dPfJAm5lVhrTHpKWIpw8JtS15hj19yZWHTv7kiq7ONWRREN+o+6Yuxt3gq0OPa
3utJ1EBxFK9IWvXX0mxzbuW19+i1Xb7vCeP7GPzJuOU/aHcqj4yPtOuiG1emy4XykhtBgkgiTOOF
fGToD88TBqXdRO4QaaaF2mNgaE5JVbQfvZ5LotGITmhWnl8m86oxzOzDqBCoh+VCdR+aXMjikAx2
MBGJ5CLMH09p1r+hi/ZQOcOmylm1fqji2ClpDGBR3MCd0F9jcj1OdQ9GoiliEfS1SVJnYuePNRX9
e2vBHuEx5XmyXyaXqECha+oYmfZ1CxiywB2H+C3DKE4+Soy9pXFzc+PoVvKD+3MfRInT3GMLte7l
7MILJCSv3lflkC0hiSI6AwPcAPu+aaubuDTN59aqX8UiijyoiRj8MngDCPLa0EPpDMaJ0jl5SiL0
MOccCo9ERG3ZaHq1Px+Ze2WiFzAzrFRZ6xz72znNyXBje9HjjVXIuA4KzYvT85RJvPF6m+t7Uh7N
8zhWBL3LXHuQnjn9UOCPid1CEbg2eJm3Rmd7IYZA/alzuq+z61HqVLuWlk2TEe3OVP8mJ6W7pnRV
3rBzI+0OfdJzVsQFSncaNFb8kHNtMrHLlJYHBmzW4SOUa3Q9L63jf9UH29gvkbPuqYKmOD4lmX5j
9NEe8wJBlou95tbxFarrE9OJiwmyIJDJ4ITYm05tMnMWRC8ipscysnIv2TXEEqR9hNlJJySiRLcI
mRpRPH0iGp27GtXWhkOlWg2l+6Uhuj6AM/PguMWzVA5vgQd4rbbLFXSKda0anUaG6a4i6DIrd9ZT
FO2mutFkxB7rlPqR7vJ+TsWdhZ1H5NifeqI8W+vG0shqa7IXp3e5uqXN0W7sMB8LHY+SP13cFspJ
B1qDhgrxrblpw1KO2h+QJtbxUHwj4f1IhPBLLFO8phzGS9nDQY9VFDZztRnq5tmR2q6u8bssmQyw
nD2bDv2tZToZy7wpmEAesSN9WwgfCQF23JIhRkDxSPxnxJJbJYO610a+YlkecL7/iKIO7M6ymbVZ
kWg4XTXt2VNqlQWNC71+p2eZn+1lkSQndkugIeNa5Z1L1iJqSTNv7wHHBB4yqiPvg7FtDMXf7jmk
N4ozX33gtmW4F338OtE4TyEfOAW0APo3q6zw5KoVo79bXChDGLDAXPRqQsxenWE1oqCwG1AgESVs
Fzsb06wf6sg6Rr5/rtL8hOI8aGnSwsR4ApF7P4jqUiXqCdHOzhXVt2tLqJUZIys5bIw0Bz1XRbtc
wL9xrENU1M+2Lx89Hf4Gb8tZVN4tBu4bxminRHEdzhpJo92BgjcYuDL7DszUNRjE8eU66y2+fp5G
W64ULDSMeMjzCDfzROBKnVgU6T4YvDSts3zkWRNMVbMtJuusmhTELj4AO71JWq7hnmrOyIj9VZL7
Bi1oC87WoN7NNu030pnv4ykjKCC3tvo4zSuqLVxUNqWfKN+jmlVKsvSDYU3fK1mFemlAyi4eOdde
Gm4SVUELHzvYc+H629I3L5nZliTb2+fBqW56R3/s4uGr9LwXOdooUWXg161zaEoVrVwvPdZVs8/A
pWBFSoM6n59pMcBWTwZtnZZGd8jL9IkB14vXXIFB8bLsG6wNKzb3JcAVO2xLbl1miHebW2rlgodR
noclrcbu0TrUV4Ddn8pWbYdW39WiOjZyupcVXxHaTbWSWTaHQ84lueaak0a0UVrkneeu1Z40m0ES
PW1tBeoIuRR34pw/NM/2eVy/GRjagsktHqycIzpZtKekkec+T/DISWpyOgfhGH2zpve2XrgEuEGC
EiruxMq1xsc89161hZmKcHYLpmshCky3JBXH5JQxf1jar7R0VzL+MLgcSavcL6rYstHdM3Y+Xi1Z
iI8Df/KfmAsHQ+OtPd6+ARo9TecgtWmwU6xGIyI2h36pm4VtU53KFA9eVpyLVg6rGWcmVIHdNM7B
ItTGM586CZXGbzET1SGJuU+TuWDzERAVo2ywV37sEPU72rd0L9WN77jfO4+Lmm8lO3us8DeSKVgW
97VdrKXfH6mmn2dq51J9AN8JkSJzScnoEEJrUl9rutueKe6FJjZOTStLsJFnOdyxnPSvaUDed1nG
EWfiPdDMoJ8IwbMTAGklDpZx59rTjzy7RMm8EfIW1+TZn2SQ+OIZR1nQ5vPJGOsz+7jd4G6eU65x
6U4T56m8UzRgrQhMVPxYGrS5iTGCcnJqymirld3d2L664503vtTTfMLSEpTZfVO0jyO5GrHsjm5J
RyrOmDEq61FLgGolD2yn6JM4us34YI/jMRPyEA092GO5w+aEq68KvIFizVzgsOFJElMSiMHb+mV2
sbyM9lJMWpK0ufXy0+n1vukvmNI33NFXxPxxLAm8jFlouOkDkog1/b2DMVUhzstbu8pv8qo8aEJ7
xWpN/FVHm2fr1+PWVFvNrvdjHu0Ku7s1xVethoKJl2nakmZw8hP64O18JX+FlXMhsDXQtfg5zqZg
wWeX+uXegU23TB9qSbEiONtCWlRp827QaY7EQAKa+nZi0Eaj5gbJyobK8RjJ6Fzn6tDIepdkbcgV
ZhtTKqZRuU6JRga0c5PaOluijbMuhrZgr1Ujw0H3ONfHA8KsbYr5eVWzXOKxCkqz1k7OyCS5Smx2
gfKwGKdibh5zd81pxOLRtWVjT92tZVvMWrP7vtW2RNnra9NQbmD12rCZ6WrdD01mH1pLHsTiv8I6
PzmClposenOLj82H2ZtkJq1bg7ld7yZiW0TcJPCtZqFbK2Nf5PodPOtXM6F45/JtGkijOWDxIMIl
szcx/bW3wvaKQ58ZTyKf+w03i+KQD1kUuu5UbKq0qERAV/rqTEaWvNWrZEK9g6r/kKm8WTjR1Xjn
iklEQTpVfnsU3Shx3k21EzZTkr7rC9mXIaOeumKEpxOOR9CpOiRiHu4dFtMG4zH99/pPvpQ0Y7mn
fp/ttal75Uxrs5LeOvdarw9MhyGJ14RaYh4ru0+/DECWLi0q0R3pleZ1gBITjzKqZU8FYIZZ1mj7
q/J3a5UUvXna1TRG69slb5/8Tnq3Hdlq913jET7UTMVDtPRsnfwQFAtJMp9tP4W73Jk+EWN1c45c
7vToNumXKoIRUieqXlDY7yhjdPNGZVYtD53vGtqtoSeC9s9Mv/RZLAbnjWIuNYUsRUZ1OxKki/nC
Jjw5gRjJzghtURQ37qLlhckQm0wJFDs6l54H35SK9AVc7AQwRC2jfJnnm4ErxSqOXTSMFnO/22yC
lMcg4Rq2u9S2tU28Ibtb4DltR3JCH+KuMuHt0Whh+Mw9/htvv36uGtMNimkx3xa7lYoJhT8fG/hN
xwEg1xufUbzVsVjOtjNzLW8r7q0OFUyzKhNKwqGrl52LIZicShlp+4HOwxq+gVOunGxyT2Yd57cL
K+CR0WgeGlq1HG2ldd/aTNVfk3lZmEOUnnlJ3euVN9a7/tKgN9/R4WVrkX1kJ4w+XSpI5sF32WTz
Sql0St7zUbI8hSp3mguCGw5JRmxt79FWX1x/U6epBeKWuMCtw6zk2pmqiwNTEbUVNcjHkSHobVHD
GqzjKNtABb1K0IcfiR29dZN+53Wc9obDFVcDehTGtjMyXZTRemo9uUGlER/oH3onb4QOBm2tItc6
qrHraxZmcP2rGY3MuLLK5nIzfZEFr17hwx5PvcxYOz2WXr9MeWGngnZN239Fr9rseiqpYIjq6aBk
n2+SLta2sZj8wI7dfd4OLvus/dp7WRkQe4jQqkRVIFu75Z1HvNdakbE2iriyat6kuXfsVYWz/d7i
+O53ntNmyTlKuSmuDOlNgWvmt+akv/nxfInxwAQNlzeWjjgC3l+CCJ4NHYDuWq/y3rvRD73Ibn0I
JtuuaA5qsHrMm+0NZMXHKWZuoCbqoURH3gZ6g/aTvMSDX23Ghfe84RILbINFUq4Jtk1QpphckQpu
lMwnyVVMapfw2unNyaUVKlHUG9PoNQzyWbuWZXROW8ZwTqd/a7i9h3hLoDbimQ/ihUGJpMm4Kkzk
LXz0vHINIxDZwD1ZtVgiTffNEnI+O1G3V0X7pMWKQIo67V+oGzHAFleqTatOisvyytUpNW3Jtcrx
p/fJ1N48LBNACvzvVqSd8owri7dEGMUHgUrD52wHLe+tksL/KFMlj75fW2sumzAkYc5wPXScIEba
UMXJmZCKmrvCQnFiM8NLO/XDT4rT4lIa20N6hTsaX6Yhpn/o9m/E+DBHYkvngjA+mir2ViKTUP3q
CjaBY67SBd60aIxN59Lcj+rorHX6wbGHd4ESdpUP6VeKGVeE1KaTt4VWQQ3UMKR3Im4Tk3WcDQ3u
XYv2wCoudJXO+mDgls9TLs7JtF2G7LYHwheiLe7oLtCESfs5W3V0HHAXf0lVfcmVGWGzqSWc2xUs
2mQIohLwSea0ePCxFmMki+SLjorkOakZT5RzxZ2UmN6eDsVt2Wb+az6Nw3YxhQrSuXdhChZ5zg84
cfer4WSkRZ1Q5HnVRDO68V8RVTtbH+t0KJhSM1/VJvpToi7lnmFctjGGWlvbyZxCDJyH7mIOUqxR
E/SHKBkJJhg7e4eWh4N8MLwLY73m2bMK597AHbxO2GvxyI/+h+3N+haZu5xX+PbTp94YMZ3PeOHA
I4Ar8dkBYwKVLGfg2lZANeAXcX2240r4/dPVP3/w/Hx8gSIEj5V6wNmxGhCdYh+24JViI64pDyKK
gbq21RFgVnFK6c+/x8biWJs8njWoqcqkIekrNDUVDV5SJqNOF++1hr0rZOBjHEjpQvTQKeEPLNqo
POb2UtPbT2M7gB6afpi+pu9dS4GAamT2rNFApqzlUOUq6WGjsCTBtoxylvVg5/ZOMyZ3twBz/EY7
zt+RYp/j5M+lvGlo74e9G3GCqAHEUmMzeFzxeCtEJUkS7/OERnZZ2S4Apa68YSdf7rKlQzkUqUln
q28Kselx/h3aQoDzKdNsqxjN0AknSAyUpzsSz9VpZ+nH+fdUufJYVKNkPFHEJ8GM/VbrCRaG2USD
r7C2RI8UW4X6AKWIz6pOWdHX9ZmbW6xh8NCHQuMVqrxNBh/mNKp6DskyHE5FPfpnxZL+mJfRfS3t
hRuaHPn2Im/N27S0628t2w3VqyO+RUuVUdQajVwnRsWFyxv6JEBhZuA2LcGNepHOOH3EZZ4ZxQ8P
2su3SS/lceKuygFC8cnlk4w+mjtBUgAw9tWsP7SZYeyKiYlaxZgUsk5lv10PqyxQusewXtdSV4UL
KqCGtqrVH+XgTXvXnFBaXwwn9SZwLmblMacS7XiqKVydlcNT2hde34Ghn6JuDmclJaZGV5v3kHAU
WVRt3FxqIEMoDBfUwKsR/d2N0ZosR3vJik0HSexkZKkHwiRP3n1Z0hbqJl97AEAUvbflABq1mUzv
cTZV+y3yWCL0YXuAYXgn/e9F19D2zVpeyY3iZeTSOaT9RZBh9yZLV0tCOyODdUAarK1gaNFAyZSK
jlRZKRq9OrdvOwpea+sWbZcGsTcW7PFwLr+UhtfeNYM+ApGumNGvE9GAFnUrjDqbykhb+sELLbTr
ycj84arOLrclzArYBpHHVNMCgeHQaLZpJmZlIo+OM/JPzW6a8y+mljbFQw2Kxv5uT1brv6VIPp7M
qs2KNfjvSm203IiaB5D/Zvfdn21zPJBgB5xADENSH9OcFzfgcyrujhV41FvLGuf2hxID42tPpQk3
JV93pl3sTpUMFEp0K4AMmdfHzjJRAa18T9XUlV7BjrARPeIt0A6555ysjKl2yEB5yi55JppmTalI
DgGIvyX9VqUdxwfTSxUfCifBvrgfOi+bwoxe7NdZqxS1gF/AZovqZYh3hhL6fhhjQuEitrXkFRVw
64EIcV1m4KQiRA/mxFj+AIPNXHZzOzT5BgGpBlK7bCwRxm2e1zvT8WoSb/uZ/shSN5SOQ+uP+Y1R
x7HZcpKgi9jRITO7nUHhQZWWJOSLaKqIegbifqStG4DSvVq3CeIJLnk0j5ob6Yy+3CIkBD5ejYbz
PYumUe5Tj4JqazeVxoKh03jJhZWIc55IupqE1MIHWXqBuJEpXBlgz+FPyEqH3XJQeaGADLW+c8sf
Fuu/sTj8Q8R7dcOgNCVpwkfAbH5Sgy9NM1uxZ+Wh4NXZdLRJ1mwTFVfP1lz/WjL8Xz8KrbthXuXK
WHF+Fp6XyJ9RseR1CHlwqDi5XWbuCAkqkMaoWbrw338ctg1KWdhJV3n/zx9HKWDUTBSKUGcewvgL
1Mkjt702AEvc/sZa+Kdz6GfnBE5wNFsC+wIG9M+xXqrofRMSMXSoGqTYnst5E2/nXi9VQHlhlkwj
y+ENgEjGPZNtkBtjqfzY38W8ldOqU3ox3iK5KrIAfYZXbRBXxMO+4Ax9N4Z8Wb4tIzUnErnUGFe9
hL5zMnqn6jcRUsYyNKvepL9XwkAKuUqYv3Ep6Ffnx6fvd3W98hRtnArAmH5+mOgDiyTJkyIU6eSc
GqfWj4zIgfWCAjzY8SQuXoolsF+MZN21yvk6IVZcOwBTfqN4/4d7AdOYq+u0z8lsAS9xVcT/zS+R
wANqKTr70Mt0bzdm0fgRNzL6jbr9vyxVyyN/gZ4Y3ox/mClTwItJY6lrRra/IBsBwq1T2RbeO4z7
8t++gjZmVAJjPBMrCPaFTz4JnR6oqdBHhf5UZmBuCDgAalVuJf2qp3/5TvBRPjaFq78Pg8SfwRN/
e3riKqipl4aPqtyrxNvN9a2quNyvslHmb7/+sH/+VLg2+ToeXIY/U3R+/qkgFdRA0fUiZJRYPLhO
EX+Iukl+8+r9w0CD+QKuBRZKcXWziE8rs9A7k61mViE5oXMHp23Cv2nbY+Yejbhp9b1oiyK///VX
M65WpL+/D75AXSbwwVpXtwntop+/W8ds0KwaOr003LcIe28xAl5FyoAn7KLEBWLFlybDopaj3KJv
tYWquecCc2lTPWJww2VIzGiS3bI6DpNARaRXz/FkvaIUP9pz1ayiyMTlrWr1mxfo89LmkIa4jDEZ
V5uPu+zzC+SgFhQLyM9JFhrzMFKA3xad2nGbNmrWfvPrfF4DfJplY/2xzOsebF4zm/7+uvYaELy+
7UbuvQwZXAQd7zUSz6+//jn+y3e6fiXOMIc3ln3450+BNqzDj2IOX8a6sYadn24sq6qDquz637ys
n5fb9Qvh68Y+BRvY4CH+/FHxoC9F2qEFhviRhnNj98cCdUckbLmfXCIyfv3N/rHxXj/P08EhA5dF
QPfZExfjvCt1zGk0Yxw39ASzv3JOtjG1facM3P8l+HoIxWj+TnHlPLZIm8Pf/A3XDeinxf7n32A6
/CUWXuzPRi47stohzhV2covOd6xS9HPKFi2jPIPdv/DrEHpl9UrFTP2nOU2Yxcnwu7/i8xHEk7iy
KXRbtzhi8dX+/OTRv6D5ojOISS+fkEEObXEHdnN+jUezONaGZf8QdWL/aEc53xkl6RsBCQyI5Eut
1b//5pFc1+2nRwKmBLc4xwNG388RmxoyF7dJ6zFUWF/pTccwy0sf7r0hgEhaLoDD3onlF9NOqpNu
WofKVV+4P3ANLwlP/PVfc13ef/tjrtYzjikbGA0HM85J/+cns7hdxlDXmkJIfs0pgw93VFNH5ZHI
kiY6OLGah7L+9Yd+tn/951MxiwrWJi/3p42XBBuGjKZ99REVm1gMm9oab8oqfXCs7COt52d3yX50
BDi3msfKsWm1W23gEWEj4hkUiPS/lWSLKTM9JXZ6ZxbRF4/CZoUb4hZefLIypvJDGydQbsZvtu/r
A/n8wEzqNeyWusGa/nTiWuAyF/AWRL9odPAsX5LgHcN2jdwnh+5L4DkIiYoZmWDWltpvaotPOwhQ
DT6Wc9F3rxswhtOff63IV2VPuoAXGnGnv1XLFNFCk6S4+NyLQ4/QpN+gDf7xbSHqAEZijRgQuaFf
/PyBgPGsUuXCDWF66IANC52WlLLXfjUnRBEk76VtboXpvxl2/5uN+fP2xZflsw3YLOLKDwP8/fNn
94lCWY8KDy0HOnS8WzVzBI2xJqpjjTsXwUgh8EKXCVgrv064gh6bReOOnInlX4VpX+vFK3jLdXkI
PmOMzyZfIbMmRaG0hEOUGR8NbZ8to90kVDRBN6XlYwP69Rvy6eyzLIIAKXyuDx3UgPmZNiD0Epj5
iGqENzY/S8wwoW+5yd2vP+XT2fePT/l09mlwG9Hrgb9mTS/nTvXyY2Te9pAay/TXE/xXFL3/17IK
6JjDeqBO866wHvaO6+74P2yof/Dy/teX+Xvyd1bef/33f7HzDP6nv4ILSLSjePeBEvCOuVhiKar+
DylP/AEejyXHNkPNLa6Rw/+JLfDB6wESEhRk+KQ9KBj/BpWn/7yvuAZl7p9+XGYi3K45nH5+1abI
lqOmuvcZbK2zpl3k1E3QNpEwl9WU4boPrMopmWa0EjmZOTcHE7MCJJysUI1HS8+Ocgm/dchV805K
KNFrDFGyxsVo4Q9zRBudWvivDeL/6yXFL/iLBbR8b758JOnHT2Gl/JO/1owt/mAhYkQS15MHYgaF
xV9ryLL+cK80MJc9kzQUaHb/s4Ys/Q+fuwZ0QpzW6LFcltd/1pDp/WHCaaEEYeu41gD/ag1dl8j/
PRdZuCDeWEWU6lfc25+f8/dq3YvSGomBD7Z7Su+6Ufj3iLxu5lHJwM7TLTyIwyyXtZUbvwPP/Nn8
+dVHf1q96dIZNUMmpoCp9yaX1rlVmHiDoifWUDe2fVRexciIbcBiIMfdXOXLoT/0L5GXoXPzoxeV
KHwmJNUHI/EBz3/7Ee/++kP+nv34CdTzn0djQOixr6CGfzRAlIdGjhhmY92ucb5t9F1C99YJ542+
Fjsfau7v0rw/vc40kpA+iesPSxIJsIZP9zTCx8Cfd1qH0/WHR8O7r+7HmCjxyd385qtRtH7+3cHv
ABHgnCbxxOHY+nnrYNLaAd931dqi05rSf5yyVzqfCAGbjgHNRKf6ME11c8KXV79Y9PVnQutsleOU
HC3nAzPeUIeq7bM9SGxzbVpDc5itqtjU+ah2wJS+YO3Elu1H4lCJXIOs3/lnu/dR+ynDRXlJBu99
J0q1WoahvUdAXl2ksNujBambSEA9Fh+en7UphsZspIqZ0esklctQAk7AManksiMYwXnqscT9KNxC
XKAFNFiITQD0WSdyUpYReHerlMwh4vSi+X2wm+TLmNn+srE0azoShGQXGzee9LBoK2TKnYeJC/eu
mn8wwu/WUT6zsSYEFqwW3613MSrJeyG7ljFmS2zJ5OGk8pbF2fYSLWi36NNXLWrHoLeug0t05DV3
EpEbyBomJ9TTRdUwj9KKoLM86bVNI4d541k1nru8nA7e4kK2nuN805C4fiHX0gqLROCPi/xFW9Mc
LNcw4Z1Xm3o56FNaxKQ7MMfyTGS3iIbUe9swqm8S07uVs5asHbGg/iZe5zSlAE3a2MYM0k6Y00uc
LN6Ufvdk5uHf1nMXELQY65fcypAjpB5NZFKCmeWu0fijVXRb9dJ4afZNZ5D0tgyuc7Dtdtw4Sw8V
nZQrRuWd0bcrVcPn3LtF5G+62hGnykuYGxapiIstBtLuqCRgS/SFsXvTLgnu26nBEcpEucNy0wxW
OxG+jc8SsHPfRUEsTNmvDRwGImTgUWMsmiahr7Cow8YcfHDxmayuQZGz9f26qzI4lbpK0YsxVGOy
m/RhM/ik2ok5idY9HSOiy5YIEYfhTdG20UtvO06RexxmBtf07X4scZbeebVfrH368JuS6Lq1B4p5
1/ui+8IdsfhoB8NcF71Qd9eJw2XQCZVD8xMz/6kJPTcLCXVe93ods0qMYjFDo/5Q1WMSLhbpyG2P
Tg0h/7AjFkE7t1ekp21oOoo9rzkKFfkXq2KW1ehJsk0qhIw558yJCaS1HZm+Jox/Cx+0hOHPO0Qj
WUiYHY7EqJIXDWrTqhP+fF+2KJ6MYfheOmQimgkS0zS3kwtROdFRVHKGaUQk5Q0548YLlCgM5g5+
WVMt6AH1uj4SB5w8W7NboTgS+UtVoPqwveYbxqJyNxEedmfA4VhWYsDJtNSjeXamuSfcoSL/jZbZ
OXKm4Tmx1KAdUx2rN/pmKwP4E6VTszY8A7VwJOb8Fh9uf1exx2CCG9Mlw+vDd+wQToRZlMgXH3UA
k19pNoxLR4055uzeZT1j1/Voobw4TrRVu82SkDNqlakLSpxs16DEf8ovPubNDZxyzLEj1khma3kb
1QyGLKbJ1SD1Cw51UjJ6sP8rn9RVjEPMa287poMP5FkO0TrD6IinJzcNzIWk3OxzbehjRNJajJdt
6hC8sxLv4yKevzMtUl8yoFXIZNBlTWv+aVMEyhoQbIB/L5wd0zLjDT+C7h9bGS3OPkNs4+1ypNLZ
KXWj4Zq2scTG3SKSlHtShAqDH5A91dtmYNzeHOQNKzYdeZO6iReUuW7sfbPRkr2tlKyOYkrZs4ls
GC4Y/FHLqr4hGw8nXPSsSt0bA1y2xS1ZuJX7gvurfRuYwe4adzEx3yS1fapcfEZiXgz2UTfftdjE
Q7z+1lfN6HJC1LTsYGOLOQ5KIRGoeneR61610X5sLfOutBrtNIA2f6oxrj94eWLdYWFvQkeNKDwL
2lZfHC3xzyBeqzdDKfIeE3u8cV0Qg8pGqZTZZFpgx1hu5zqaEY2UFgGD7dSUl5kQ5GeC+tq7Tiez
Ykzpg4SkZHqHyNH0SyR8dYBmAt5imsYf9lJpZ8+WzslNzKeC54CfyeiKu7xWIynpJOmwHIfb2axL
YyVoSN3WDe+taK4e3i71NmOi99uMljf6Z7qFb2Pl5V9VUdSrRozj1V8kwlRiz0Gn5q+1hWNy1mr9
NdNRlgZptyA4KQanQ0+WTGaAtUZuGlWDo2n75R4qhx9gdtGO2pxm57Y1+2Pv2uriS0nNkcxVd1Nz
XrkoN6IsWkmf5rdXRhRKHCVPI4v2UsAHZEminl+Jsk/v27n1n8sSB4EpI8mc6Ko0rAxLQ9XcmPur
V+CUC5xp6GsbBALZrIbTnOeFteKH85+7KS7vtNhu7pa8w1zUkzpFPqQBPXZVjTa5QwS8Ql0wl6q6
iareOMCz8EcENa3/yKSmOUJYmA/mGNkHLDyWt+WHQfqig2ZhxmIlCHQ9jayozFV00JXn3jmiqc7d
LOR32Xf+gxaNy5uhNyJQ5Hdwpc7rrZ8VhKmCSeBISq3QKGxAkUxQAwxYIH5MajY88KbBliJ61B9p
vTeA027mlpiIuWyxxI4ati3b5rSIyDOFiV+tiGP2SfXo88CoXWToznA3zgZCq4zoIT8i+CHLOa/0
BTtCp3naKRtixWa3lPshMvEfUquEqga0j5XMeEix5W/GCn1pAiphFZushsFBvjzhBr7BcY4ffMrH
k1O2FSjngirAr5Y1R48WxqAZ0DLhWVTGKO+siICeKFev2RwPIRt+t4HJRu8qQeqalVOCh66s1rXp
kVPX6hpmM7KZc8dX4dhFfeBhsXnoalLAltis9jOxwZsJF3EYY7kJvShBTtV3bHwG7MXQEhUu5QHR
qJ8vj2xq4h7Ry5ekNeptu7QVc8y6we/gpNBpOok4ddEGgi9iy6QwZ76f4C44MtpOtuj3kA7mWRW4
RcKjM5ryB6LG4UE3yPUplYc3tUQyTi1ZBPjp/INhj33Ypk1+QMfUXOkF077zEUCIrC2QCCfGIzf+
luaNHmNIzi2N8BAdx3M6Lkd3ZHzONtcdbI8ns+RRHlqOnjOEsfNjLqhPen20NzPS/BVR2P6DnLk2
sEyxYRs9TudYTcFMwMK29MQYrxwz8U56SXhGpOvpk0dS753lady1a1ldJmJL3Z10lvKRsw9Rn2dN
8xsFSnxuAU98pWy015NGDO4R94K4m8EXDquBYJR8V1iRf0SRhmVxSE1311nwUVSVpceekCN1qJOp
VGGzzOpxNIGtrPWi65PtnHgJroFJR/mU0b7bGezUm4kXEkv3nMl7Ey9XRH0HMxQvo21s4ihBW5zV
8x6eODwPUDe1D0/Fyt/9McOAZA1xtnK8scNSBPvm6k6NqicwvPIJrkN6j30xvc98rrR4y/35dm7U
/2bvvHYj2bLt+ivCfY9GeAPcq4dwacikZ5FVLwGSxQrvfXy9RvC0WmSeFBMtPQkQ0Og+jTrFzXDb
rDXHnNqhTjEsuciIASPwNVCghbLuRtXxfkbaXV2KfOQAT61516Ao3gzlPPNp5GO+fim1X8myRC5d
QCAXXV30h2ZjK0YZeUs4Qn0tceLiNxVesFmONkQBY1uka9PvTNT3OAQ8TSozLvtyQvnmaWnueyLl
HmnCdxTg67G91GvCpSUkZmvYhYSLIRu9HQhqvhetqbyBisbeIBDn5xBZ5I4sX+JmWLa8fgGM1wnF
QDa7LC77w4bVPI0uO61uH6OlCAnE6gp0qRY99zVKbwMmnjlx20Q1WH7beGU3QlWiGd92uL14iwgb
kHVmv5eUxWIVqWcOFmQWV7djPSFLnuB5Ot7du4aPyrOmGmREEtOMX9dAGi2lCmcO0lvgx+Ykj4ma
mcjkaFNdu8BOWN0KU6oTO4ht+j5JrQzlgRg9E18p3PBWZpukrIIrChLR6KEWnv8kPFbHwpyhsGMM
0/6E/L6bMSM2C3cT81lBinboIin1ksYyd+TGCX6d6KsGBjF6C0V2RS6D8T5WjXqna9gxoROV1Z1c
tvohEThYBFM1ba2x42PPUq1+m5mgr5tBT28mZCBk3LQh7znOcGVBaDjKcCdspOY6UgMUVRYJPq5B
vdSJpHG8miODJzo0eoibDXKnGyMmDWLdp5U2KgNrl+mINT0s3NubmMNYRXHLmJy4C5idLDnoLvV+
CS90wTCdjk8mc4gy6X4oXTj/NOO+cwOs3xdbIfIJU5UU9HJezHArc6OdnJyZNz3Bk8stlCZ5kuGz
d8PcDLussPTdVGXs8/OOOOYMChFhRkJuD3tts90pg5S+1Esdv6AVU9/0qY8A5Pt5M+p15UpTZJJA
PGJmI+lw0OjcEc/pKjmHtOKN4q4h6+0im0xSjRCqQ3mPUGKgNp3+h6i3VnKKoeneUJYoL2qWIo7K
tKjBfW5YbjVt6a7BzVGv9UBbu54N049ehIpZzLnbpB3Z3RRSZOsGE36ywMcu2g9WI19LZtdcTvh0
PYwm9iH4qUI7BMHA+TylnviySIjcjB65SVbNxBwaTXdv1dLrZNT5rRriEbp0c31I4eMecPJsNjNZ
OftSqFIg7Dim9S9x1p2cNA7Mqxi39nspMf60OmvJws8pMQ+ga2cLAxHJRrHIW4s8Il4gUbyEgW62
yD3HHR3l3E+stO9tWGM+pt7Qg22qrMl5lTg6VNFY0tVK2Zdl093ktJQu1ESUULGj+3eyCjuQeaGN
ayfwaM4Q1cKbHIzjXZoLDT4jqOwILcrzm7FbNaPEiLZbnvL4ig6RubHXDLIHkxzxIROm6Wh11uz7
QnqLBwufrpZQbjMJxecsMaQL/GKYK0p+NxYXSfB7SxAuFl4kZ0El6MsmsHGm4z9VBdPSOXIzE81B
Dvc1ou+I43OdoyJtZx2ovYHQrmMZkaQRbDF7Su9jrSNgUu+VP9OA98AYGzQWlRZQfAUcxp+RVSJx
1dEn3pRaFd6azLsHsHQDJGgEZhEGI2lsgWX0hTMQqE9fziCk6WjecORZfoicmnx5UdlqDOjWvMTQ
mquqrCFgu2i8Rv9X74uIR5spy4BNNG5gGeIgHh+6bWZwWI6ooCHNpvYxq/F2MAXE56jsLbsDC71I
i0q7JvLKumumQk48GWl/b/eQqa4+TQUEk6ST4CrUAvGecP8OAa1gg0EpkbFWZgZYeyd6CTs6N1AH
rIJKQgxjJMKQIlm2W4BANkagtNdW1jA5T0Mc2VWuB7tSjMuDnln5RRwn7AZDvUP7sBJlhooXsxhy
CG1iKXuzlrG7IJ7MeoyqUXuNxX5kcmrSB7qC0d1MmgoIDgqnICPtHlM/4WVMB9SSS2QegrGRxl0Q
RKAGYhUdmlYRmY6oRIDbZsBLcD/szimQzOAZcpJD4k8F6DWWSQHpL1ljTX6sI2qvp+41bVDJNlo5
eh30+I4uR77DFbLapWxtD5hodZ7Q49uGtXR9E5KZhYfckr01uSLcVIk2UUbiF9Wfwgz1Ne93EKmN
k+d0ApGNweQWZWHd1HLK9rcltss2+7q8yDDI8tA1a35a1ok/dKLxs2qgV8uwxuYEVAJEBJoDR6ZF
Z+mEtpvbNNnOQ6QesKTTbgiLDF21BefHRrmDRtbEe2VWMFkKULHlvLyyy+la6KGRijSx5UGOJ1vt
en2rdRO0BjNB4erioAZEIocsAGxTuh9ixoRDwlo8QcNq1eyiI68jVospfFOMuPJzgUYQZzVsTjo5
mNy2Jy/QXXJj2Yn8CbNZjaEIrH6NTUKbPmHoQ2DaIiNZpgN5iItpSd1Cnup7eSl0EweJVr1mX0X2
IQcGP4hS+WnMLfabZRQtmk2npeqdKZnEp2yJo4Nk0tC2WhzzEjHTbuEK0z+BorU1/eS8+tVMpu5T
UKPix6ILDDhRbFS7tO2xAbCSyvu+wPuh4fxSW0eBRaC1gepShCg6LiULFpJquQgpJY+C5Jo9SFaW
DmYOY5qkxJbO1l1ZTYXTZANQnU5OOj4z4mU15MjJMRlTgYzZEnTOMI6bbBTiDcEfMvIaVmPygwsN
31WhvYdm0OHV8nE3U2dEwBoP4R9iPbvrAuObi26eKZ5KAEA5AZx4ImwpSb/rA6pGYaRINDa8jmOK
7LkLFbwn6qDbfH8jAPOOC930SmgGIiVBM0HK9lGhGw+FcSLfD1oeKxB31KLxAAeX7I105EsrAO5f
OE6nnioXzaGW++FH0tbRBhHA8ibnVopzjbgeLSnnqleKOU+3CarMTZSO2T5YhHmfCh3OkpG28ONo
yWs/9CYrXy3KWfehXEFMwbAJF5RAOVCilJ03g6azqUvldQZba+SPViDhFDUp9egkUaP/TNNy2SSJ
ZTiBmiV/jFoVHlQLV9GZvvvspGKUeEmtD3s1M4pDlJiVN0wyhm+Q6XYHd+3kZVe88cmD/1Ll3auq
RK1oHEV94HQ8qm899Z5LoZurK6XWiaDuBgW5KWng+zxsq30UAHWrnRaRzBbMMhWysZ8eG3rsuzwu
jId0NavEmRBfvT4rWQsnamLVhM1iYaUQyFSv/ELOJGLvRiKQ5SUO761sHp50hZxrllLiqJdMvRJx
imzQl5pZ5dIF6yssdYbRVzHzfKckWx1I3gSlrNdZk7VII9xiLF4pgC6+MEXLBdE39BHKhT0xuwl8
PMsGBarSqBtFga6MqBdz1QUoi1Dqu0RDlGAE7FrRwyk7ppX+KsdA4p7tLKdY2IjmscBswJGaofPU
qRWoZi/zRa2jThC1Usb0Khlvm2WiNlePSfGzw8pmwyF08KVFbN4NZOPPZV1JmxAQkw6BIuPJQDhr
3LXBtmvUziPkN7tnEpov0NNGl3qW0Qkwky1V+ekunxrcSpV59Cw9JoNZkp8R/c4OLUAZyyUFrKTB
ptIJyRGGiamse7yJoXCKCFhlIEy2sTDRa/QUjTHWYDuoQBSKkgyA3HJDAArrajUhNNDnTPIulvUO
mL6UgnccifIdcYUSwYC4d9dpN9yAAFG0QvtPWwB3EflXMHTDLcYyYuRBhFRbEWOx3zonSTtlorvU
22BKIC3U0cPDjEDQVqJH1uV9VjtWOBMegvw2xhsOqyKpLPIXoe3jbZXI7Q/+agOiX6i/qmVWNshV
oIGoHsmXBpjpI5PsjZUXgZ/NxorgzfFFWsXBvh4EZvfUbK7ha2LHTBdRcuqOCkLaROMvmdj5zlOo
qD5HshH8qGrSHhe1MW9UpVBfo5SpygLpP6MB+XvfEIWoKK1RhzRoVU6bX1trXTgtlaxHqBJlR7mX
96oXeyZBEP7ss/b5ZwNF/j7DfR3vSJWlmAIK04jxOr/3FD/1Jpya8S1ySVt3Qqe8jibnXN7bkcqH
5ujRRdLu/tw3VtQmr0EyZAaz8QD0CCjemfiOcYmxfy428iMU5Mtyto62yrKJVsdz7liLTv0YtVQW
yxTFLLVyht7UX2jl0YXr2P83eIZb+G/N2k2b5MvFyEHtUWq1c3Kidan422/B+OjgDIAMY+3ffpJS
YyEaJRRgZU8TJ6jk0RfoM4JitxTCJOS93y9dJx/rp9GOFq5YoQ5QqoXs1U2zm7LWj7X09fshpPVV
PL6itQ+8SvpE4l+OOs5VnkgCSaGyNzqSLz0sW8FLHWUfOvjn29FeePh+vFOXhCgMHbqOcvFv0jCc
/Vq0w5nsBVl1uVq1R2H39P0QJ7++z2Osje9PD0kiP51OHJfUeqOHPYdPNzTwsUHfZF7xqN99P9zf
Wva8mHzmhMjBSCA5OtIwNGkYDGnBZzCq84VgrDui4HowRb/NdOf/aqhjBWMgF4B3cY5SY3hmNnQQ
Vr/gdP/Y6NX2+5E+Pqfj14IPCX0T8jlyKo6uSpKsHocQXVrXof5ZzQvrQIFZoKAylhu9oUwRQ7Js
ISrrJ0nAwjcxhPJ1KlUxcWk9RrugjCD1YKLO3IN1Vjn6xRBVSavshaAUyzz6AvWlzqq2rnmwWX3d
qvpm1pYt6bdX39+AEx/6qtfhoWI0tI719R0CwdMTSysmTzbqjQJ4iS0cuUHCdKF32k9suKUz3/qJ
AVFUgYPAd6FaPF4ysI4WKDOXskdUKPXpfuKYAyfe3NLkI7WjNTs3WpJm9/1lnvxWPq9UR98KnRol
jkXeXumemtim8INd+3NyZB+rXjfafD/a+tIcPTukoawcyNZE9DRHy5TULiB3Q8FL1SRUt7RQ+WVl
RCnMS/mMxw+GuGJHIgCuBXOLm8/3g594cb4MfrRcVfSllS5l6pZi/abLQdFafKDD+ff3w5ya4Miz
XNMsiTcgXPboxek7lRqXIXkBQeZa+57rZxStpx4ZmZyIWk2D3De4s68jNFja0adSJS/ZIYt3U8RT
G8uZHNrqfh+f3VycuG+qvEJKiNfI6DGP7hvPd+kgTyWvUUKcfN7jCReQ5Mzbf26Qo2ui7mXINW0d
D7GNXWFPJVI4TY2H75/N6Vv36VrWj/DzypDo7TxnDCPuhx1ewJGLi7xT7yQv8sL7c2L5U3uWL7fu
aBJpk0hutZLheFK74j5y3/IdJ+xNdEbrfWoRJ32TpE9gG0RjxyAiPaRKQAQncl0aweNOiD+fI90u
f2QXH6GCyrvT//tP7POQ+pG+fMC+x8g5T3o15W2HNtfkNHC4+EwE4pkv99RiBHbDrkGhNQj3dTRJ
DTKoV9e2ooerw05yqV9REXYGHty8o/dIz/DpLIJzYj5mmqIXxcaIcY/jjGNaQW2RDdxSHKMu1c3k
Qj7X9rAlzOQP9ZHZ1/1qo+2s0Z7OiLtPTJNfhj66XHz08PipetFTopeq1hW3MP2geRByAgDIzrAH
ojwovn7/bZy6XkVEa0p9BAXiMSRYNRFC0aYQPWsOaTx0zY0k9i/0XNlwZ5uoJvHg+wFPvrQrFAxD
y7xC1vHXj3FpO/QXdSZ66ianbR7a7Xvk6r+H3Jvd3MWnb0FDd2bQE7MzZALxW8CJiG7XcPPPEwAp
O0R+9xFjBhJu1WabvxBPUJ3ZPJwcBSzYIm1Q0/nfr6PEVD9yfaxw8YiSWynXbgmaPHMhJyZMsO1/
DfEx9XyaycyYTacR1wzRU87sXTpekPH+mUd06kI0GZU4t4yjuXz0kRdySCWV6Bk+vNGTLlMPM9Lf
+G05wl7ekl62Nc7ElJ18KdhMW+jjuXPo27/eumLifUnkRuI4Ytj0rm1Fv8axyVklt/J4g6W1+/01
rm/Z0Z5ER4jPvp3qpagfM50KbncJQYwTtmnYpc2qgx7M6er7okOMlPxpuuHMJujEhwY7aqyyLg4N
hMJ/vcIgk3LigBhwTDrEUZRRp5o2ryLexGX5gNjj6fsLPDUe64ImgUoaSM/XP//0pgRolWolimcv
rKP2zsI5ycutcdjAsdbkiRsz9gaYmX8/6KmVFpWlzDtqGCjAjpNVo86YdAE214t2zU67BKxyOhvv
1+duUzjnJusTl/hlsKOXRkKRGmBZOXtio75lHAxsK5NmexgCYpGUW8Idfn9/eSe+PqJj1/BWFNu8
qUdTFz711iJVBDYMKeaE+eInvYyytKOc+/1Ap5a+LyMdTSWiFjZlgd0aZ9nZo4fji8J2wdece4nc
zGtfY788h6afenifBz1e22cqm7NOC9Vr3NmT3NjLFjZKpCH5zcbSHO3MJ3hivfsy3BEulmhpPCGb
GD1luQ+kJ6xONGHEkwPvnuwhlx8KjP2+v60rtHP81X8ZUj76KMJRDk2FIdeJTXdijz0TTkV7Jbc1
L7lOfqJNoA6i0ppxxR3hKZeVQw/DKf+koq3YoT8Nu3Nv8am578svdfQa5xF9vGq9D6Oz1i1afi3B
SR3iivzCC339zCp15iXW1a/3AHjUKEWD4YTwTtIzZ6A70UvnNsHnRln//NP0M9d6EhupMNJ8SrZq
y6eJFec8nBvm9DvLTCPLWHJjWnH0SeIaVHUjZi7/vHlUsB+bi9atd7kf5Pa5Z3Xyqj6NdvRZzn01
FAJSAa/RvZHOwdAHdmaau+9f03UpOFqbgI3/dU3W0fK7JALbpvWayky/NFnk+90y7pjg/g+OlGv9
D0TVkAzxb8YG5lDFChZh6ywj+ZEjbQt1R5KeG22HR23Ynrt7px/Wp/GO3nTI5jiI1lltdESH3GkX
aU+8GRxhk/uZapvO9/fx9Jf1abyjV73tgrqYR27k9CY6kguWXL7rLtiCnyFjHGyUJ2dmmL+jTewo
Pt/So/ee2lKsSxiQeYMf3eg/2gMAB1KRXeoJd4aHBfeGm3tbRdt++/3FfmzK/vbWfLrYow0GSViq
nK5vzeRLPtFFruyRg3PT2qgEffHG3BlO9NJf9vc4GIzk65658pOfxqfhj/Yb1mCU9GgYvunVhyDO
Lor4Pgya4czKuD6y767y6HtHAArcvK5RQdLuA6wAjXPItrT+iO+GOPrIG1zem2G9kfphdsJt4YZe
s51ify22gIjs0YlvxwsL6dnmXEfn1ND43dBm0OCI2aJ9nTUlHG5iyFP6aGO87LNSQiCBALDSzdcM
Sn3uSTKThJfv3xzp1KP7POrRPU3IGDMwvGbx2eRX8FGOsg1vBWd8w8TRyd0stUP37FxwapL7POjR
XQ7DyYSf4EFy0JZ8BD/pJtfcyIUOd6TMVrz74lcxehgannmDzgx8XE2X4xKdibK+qBrSYC3aatMB
/0FXLoPb72+sfOZxakc7HJ2ATqFeH2fnSr75Q7Lb9ArKCMtjgbraBZOfJ9Qb0yWCyC3dhhOdYctX
eDlgex+96+u2axc/GWeWl1Of0Kc7rx1tghDzl7XUcecFwpTqgaCpITgzxImducVrjNERlSkOdUcX
TuJGgG6SIXpxOyUXouXpjb7N29suSTbf3+STn+vnsY4uBzV7rwgxY7GIPYse2eUTbWu3dsuHfAdE
hcv4RgX6v8Xi/P3ca3zq05HxHTMp3tMePDbYqfM+jGgCTl4FJQJj5IZ5vGmm8MxKduqRfR7m6GMB
5yPFzmQY7B0IEqiI4nEG0gfP+QWdHAcWlUx4wxT14z6nkc1pMqvV5FnSe5wukD1nNp8n10dkfv8a
4WiGCzshR8bGCObj7Oj7wo/8YNxXT9LVXDC/Th7Gj+SxgReQf3Pmrfz7w9JwxDBMHNsMGbeG9c8/
7UmVaoqrKEPdKEUbgndcDD7tMfz5/ft4Yh3+OsrROlyFo5VirL1QlFX81oFQ3tSbgf6quJv2KPk8
mQMc9forZRftzn3bJy+RNgHCLz5xtnRfLzGqIA06VUXXToFS6HY9IeHW8O9XazTcFbA0WW2RVheE
r6OQM63jUEehS7vX95EDGvM0FOg40JutK4bfb4VAPjNtn9g8fh30aJVCkoJTeVtSHr2WfMsfLiyn
dnsXJbCTutqZWuyJAzjWQzRbMPzCikj/mHU+vSt6hNWmlqciu6kGeemTPG7XrgHqIF9i5sTR3w/u
/rmH+rcMEg7xW4Phwp/uP9e/9lZW8Jdh1P33//zy//6fc+b49BH93Yejyd+LmF3Le9HF3bz7/V//
wRv1l4eCqv8D+R6+cqrEfugvF7t/eigo/1DxVsLpBVsdfInWtuI/fTjwUECHoxoWiw9IPZD7Zw+F
1SKShhYfx7rPsv4dHw6Sv3nVP28WP9q2zCirGSQ/Tj9afUjz7Yi97SnJoBJw6rCZtqTAmFurLDNP
qwEPbCEogWtRkM6eXGKkRfUZVCRa5Oc60mitA8oQMWMIyQ3UrLwrYjm8rmty6eVOUXZyxbKCmo5A
kibu01W1vgq682oy3DTR80O16r3bQCivSdID8ywHKXrO8n7a1kQOX45FI5LLuarGhVU/jpwh2XWr
prweSB9GYgcyFwXLc7FqzyOC2S6kD0H6DLt8VeVWThqdgP9rvmrXeyk3HHHVsw+rlhO/+PoqHHPV
A9wKXONDAh/hhXdhGp343MnT4IlmdKVVGCuKQ/VD1xPRJ3PdhLjSkNUHOmG6BMF0rY25H7r7Um63
04cYXwDnugG+Q6KfiaO0k7KICIIEe2jo6/mqiKvUWT60/fkq8y9Wwb85h8YfQR6bQ7XyAANJLPtO
FBK/ngvDC2km3QigIlerJYdhk2Cf+9TpFS6miQ+QmoSuSuqwC0eghEoN5jtMMqkPifmE5SsJ9U63
8gsE0MnPyco1EFTeTk75gTtg9ZEgg/+gIMSg3hBn0zyQH1OT6YXzOYT3/LooSGfzlacYprZA+bga
CbMmvfRxpANefEAYlUZigVwJ9U6TR8GLeMthU+T2scdo0BlDOdpTfC2e0pXqyD4AD3iVbhM0SukM
K/8R6PWwi8dSeRhB8QlCWBmRlRaJPsARbWVIVGNJHtmnSdeaOmslKa/QJtxnwBP9A0KJ8HV/aD/I
lJVRMT5wlekDXcFt3PpJVHNMEOiavaIGQ+VO+RBdLLlG1OIcafHLEiTZS7vSMX2FZNpO/4JmQrJ5
ljCvkW2J0/wAt6y8GKGWPMW6NUPerBCONIPjwMNG25EWHS7vK66DdXsJob1CPIlado95lc0vspya
EEZWnxMdB/iTmPV4M8nD8tauXBCtBkZWQ2gh0EfAIcLQrV210kTmB1hUrYzR+IEbYUkAegSyMF6Z
K4+04FiBxz6gFrHgdXMtfKBL5QfGBOoM0jR/4E0KEfA3y8o8xWm3vI66GlPyjtZMJqSdW0MJ1ZdM
DtSd8QFPhYWi3smBZLw3K1vVILDdEI6o29lKXhUEIe2w7UCVTWT5QdbWFMYAJpT8nHETjwV5V+AJ
sFwCaScOMek4QHUiVhXpin3NYp9tzBUFi808ei7IAdhUKygWziszNq34mKmP2sW8ImVY2HK4NKo1
3EH+oM4ADZHeElT0ikyYAomQT7VHw2a4Iy3N2tCrHS5MZaU9yiG7aT/ItqlMAHM0een3OHdWm36F
4IIVhyuB5DBDAJFLPmg5ZbBS6q0gdNYK06Xp0G/jD8KuXWE7JTbCy7HrG7uu+gURLOLfYcXzJKEU
PBJdOAwbTbjj+C8/d8XYvEgr2pdE+BTiWA85soJ/FfF/QJx5BiW2goHQgCtRtuKCywoORsag/LHC
KbI5t/T7vg805hfxfTabh4R0iQAjD14DPNPcYC57l26G6SyVWV2aJumjc477hGJE8q5XCslO6lAk
uCrC9mBFG60pkRnGqslVBHwcPxhIglL6TVYUxCOXorQ8kiI67+RYwaqdPMoNoRC6h1e5eq+Z+eSt
mY03aZGJhzmfxqsW4/8dQvbANpKIqXHuzRfycNI7XZ36a74B8cISBeJzwrq+qat52nSI/w/wwupv
9L0x6Q1Z9RTQx70RVTx26ghluk2+d+MVsoYzX1TIezZB7cpJIuMMqupRWoPd0T3JF1KZa2DiVtH8
tjDtsXVpXMCI8pxvbiH8ItEIFdI7K/PQE5FsFAq6bcR5iHJajjakFEHBJFLhNcI4/kLXNeESrEyH
Ug3iS2PCwcAeo5bAK2AfQjwKMRLJeTAq2J1gkPwuEQlmHSrMNqdc3iHn1f220TpSrWQL1dAIHayq
lXQ3DSmJY20AY1HKmUkCGS3vzdCO2jv+iOTWjwLmg+GcACriAT5ldquTX1AmcT1vqcYsPLkoRsku
0fkUvXACa0jIf5ncpinwC5kkuFi8DIyLQJ7Cx9Jok58j8PpWMazhven7+k7sl/w1m2TpRRewPFz9
wNUca9+2vjDrMtorhLddho0sXouZRe6soBQmHjJS+Tgro3zZGAHwLrAGGSdWqG9ViTzZVJyr6iKI
ZILIpqxpr5NpSl+yxjQPMXlYNv7dxQFjGwl8VhFdBcfVrYpQ3ZbbQONOLOoNmssFJfeyOqGrjZsX
nbYRoyDyglmrHjvTCF7yOiLpXOHk55IySoNwRDmiyHnvsc4tPw1Z7lw2Wa9DTtZ81g2dQt72knGi
D8ftLBTjQTB75X7MF1bmpDQBFHBHsfC/hWkohYchyJIA6KHqZMcggo45Veu0OzIWjDcZSdVlLa5T
eldmG+x1yEvlo/ahKtVt0cyS28t5s9Oron2s0gp/CilqyCCKE+mXMPUjeZ3E+jwkgx68tL0K1oUv
Z3ZryGI6ejPSzANG+/K2zOfC53cnCG9qlquw6CRSyIV8KzUau4iQaCVsEqafSmaEb00nwuoHWu7o
mqhss4z6u5pOOmE7og5J2BMVYltkyCtOGs3zdRxKC/LrUqr8gOC8Nxz8x52xNCThgW4gywZw2NRV
XG/wK2i8KNWrK9KfyBHjmW9rQbN+GK0VuBiYdodiHNjvTBOe13EhX9cjYRKVKXXv0iKEFyMc2Utu
QQNe9sNc3gYrC0E88wL3PkbXWUTAs6+NuJK2Asl12MnXh3BI8ndBlEZ/+QAtlg/oYvkAMEgDVa6Q
NlsuHV3ALTUdnkDN4lsrRF1GsFT8lsjmfBXrXc9xkhUnq6DjS4qSLTqNqnEGtqCX2YqG1CskUqy4
yPRBjigfFEm4AiW5KFZYRAGZRGYu/uZdh/5JVLO6ytk+XIZRqL1NVZdftpUkX5UYuWs2ijRM64Yw
f20Mc35pOiQphmaaXrhSL9MwTdcYhovbFpjPmz7wGAJEzKtCboQHa6Vn4pWjEY2QTObA1H5mZY4J
ktBlt1IoCq/9yt8kHygOvCFYDs59MxYAK6wjrdyOIK0Ij7nSPNrK9UTLoP3QwfVAeSOd0oFsyPM+
XGmgeOWClraYbsuVFao+sCHpAyFi/ljesAHNfOJIlidVteqDtVJH+cof6X+hSJUa74eVT+LEDalE
rtmvj/PU/z9Y/oe8ann+9w5993HR/TcP0+mXLu7bzyfMj7/41xlT0OV/AG2A8Il4SuuIsDhK/nXI
FHTlH+xaOGXibWqqfx0l/6fbo/EP3J7wlJJQSSK00Kj0/NOpTzL+gV898J1O2oLKD/j3Tpkfztn/
65Rp4vqHV6CITZ+IGbIM1/a14GL0HafAUZLcmrSu5ElE3ddvs/iKrzKAFfs1EGmSu8Nq8tNuF0w3
JFtqvMayK2M7emALqR81rrYD4NU3/JTG1rqNBpeCx1z0A8uYbeeq+9oLr2pxM/Xe+i9HtkJymcXp
xU8GW122on6xOo8qDqzgNho2Wr8fmx967pbSgf/uVGdusSW4rH6WdyLo0Bw7pe72V9VDsf4wfAx+
57pb/Z4x28ou05lYc/0aCGcsONHZGieu1l10D7Vdo27HyVG0bXef/xLTH7j/4YYR8PMKN+ptMhSJ
Qm9HW6zdhYrhU/6LnLAhIehnO+OM00Mxusr6IeFRYwcP0ysr9SU3R5yc7Hp4be5jlbatbdxpF9H1
ZKdOfCn8UiW3aR1+1M/F8Is/MklhGuduN3oKOlcfvAkuK9sQy3tgfznQoY/25bAjBKUNt2BiAGdN
spWuCEvVH0IMU66Lez7rcPKMV0Uk4Rmw2hVEr1XsaGYbeS3/1nf5QYJTS92IsPvyWWgdWXwetA3w
PHHBMbMLmLx+sJY7bKfFwulHZ+qJjbfsUbqfloPe7CzxUJek+zo5wurSy+kzgIyH+2pqbeuuGn9b
/bsQj4SsQpODyl/rJVnNG3YkTbnNZRzwfq4MrQZWe9vqjjpuxfHn/Ggg8SeW+JeY2cJfmI/ROrQJ
NB57c6CrZ5nbcLEN2Raes8ERaeXuPsQLm3QTZ970AP+c+OH7ZNrqS/QwU5YvrnPHcoxNeombD6dM
wcM14jW7Ca8IG0TOHFBeo/V8xdGVB1YSo2IXTxaJ7E9Ez3aDnd8tu/gWTzdMTyDdfUHaMwkLf8w3
3oQqc3MMRF5igWhWkqWerXjbzV43b5c1vwZ/55t+8Ij0xZqHXzYanAYTjn6P3MLOnAbFia3qdEqh
GJw37IPYbu8L2C1lw0vUvbJXAyapH8srWmMIRNLUHq6lCgM6f1xbrcFOvxf46jweZ+ZrW/OHUdr6
rWVHDr+Y0zwFvuD1B21bxF5zmYPL/slfcPQpS69dvPVfMnfElV/JcLmetsdWBnRO4/Xblhs2Mp3g
Ur6pJOh7e67tlmIJAc/hLvhZPGEBETkCugfeq8CRBX+5NRjC8CJtUz7KqV3+MgV7Cu2is/XeJg+9
7Lz6Tb9uXtLfXc3Gcsu2ennP35qYna7b3y8/lJh0+ftB2pLBlye2QWl3LVqb5VaStmF6J02Pkuk2
TpXapHnmg5O+5eY+xTGH/yy/UxnHmZ9z8KDBMmDJjmLWtqSN2OBUYyvv6Y1yoAm2q9R9DhfJ28PX
vybTwju5LVNNThSCTdqWGNMn2yzZfiFCDP+o0K+rrUKMFF5O5gUhSDYpxMtLQ+anh++fp7nYljZP
S3XJ/lzUD/lwg5wUoEKZVzu+Gzon7HRHxROJKXKaq7XVYO10WPVgp2rbZNpq5mVABCz/PODT8qNI
b0yBQxBs488u2mba1TJA3d4YhaMF78NwsASKcNHPcUntOPaXEB8Y4zKB/az2gXoNb0q02WvpBtat
gc6cw77TVOQlOsGT8a68JEzmvuoTYutFNP225TZ2KYxhn+nI7uLhUGH68yvKo/lCfuVvyeXOWvbG
spcper8N01ZvnRmBVk0NaYdXW6huZem1Tq5H41Yik5g6deq1tUe8hdOMO2W0xydEclrhjA5JbxRG
bsvMljfVG8HXbeVpg4cLVFsB9ftqdxUrL4N0USVuaDwU7XVburK6IYTG6h/C5FZvr1SZmkb6P6g7
jyXHkTTrPhHGoOG+BUhQRzB0ZG5gKaEdWj79HGaNzVSG1V9pvfw3sxjrbkaSgPsn7r2HxLYgfpPe
LjOfICT97ba+/nXF/RbF+vtG6n9uPua/7BtcRMMfBa+Dp/IbJICUzp+384WUGqgp+znI7liPBtOJ
DM+/tkT/Ua30/9t4/aaX/X8XQf4XFRdfvv/okt8KIP47f9U/0vwvHCskl7P0s25hxAyx/yp/hPgv
3aQvp/r43wTj/6l+zNtgHi2rYAavu8wg/6/6MfX/Yhh+czWRMIsk5D+KKf71C/9f7eMhCmYahBWL
z3EF4ssPE/YyJmUy0TjPAXAKYlLSF8befulpW/zS8VZGhMMqfZ63Q8SUlRnGn+yYH2VE0EZ0xvu3
cg4DIz7UD3+BsoycSY0i8eLGI40NuS3TNnnoOxKsXDDci1pmhlRC23YSgGqu+nGDX8P2587hTjO0
r3/79f7hpfggK/j19/CdY8tB7ybxAv1eDZqdmIaxsoktEnUVqoLzuU4l/mijOQjP+6rbHMzDkP5J
OfFxeXv7YKTt1q1Ahinjftx2k0K0rLVrcrVuyORCYMepIlcbxxiaeNC15bPVkwc1cc8wgNrX4/Te
IkQGfCd6lAb47ZPstAzD+PL079/Ir7zzvz0kFNmWDvsL95Vxi0b/+BOVg1e1oCbzfUvQGvJm1zvE
VbZuSVZlNL1gsDtNdstKxYwISJe3Yjla4rDuE2+/QM/eGAv1G+39wVu0rSpI+KqkzpAq6u4bLh7Z
WvkWB2AukJHBgyGN85RayzEljpEMpeXa2rS0hk3gTjHtBHua0K7lepnL+r1I2pOcaussvdugleXF
rhSMMxI3J8LAjUJkzDAg08o91hZmygWm7riaDem62V5vvILJI3lveWNfxyjDsaTqbodJoIGaF+mU
Ar19G8rq+Ohre7tOXewX2QRb1rHuLdxdJ5Eoyqii4RcBAhGXY/4pmWSJAq6KLqDTugNBc+YfTm4C
7X/bjP36SSSRfrcNMY/Mx4el7nv42yot97m03kbPK0PHLRHURvZt0tvzA6Cxb6wMjmlMoAp0Unl2
yGhgYhw9J2vbbAsCDQK9priBCklCcjqt/lR5lq9i19iRmksBRorWRtMybQOQxAzctbsMeq9ObvIU
yVmdbIIa/MzqKRVcpujMHd1jTr9hONp17UlkSAmg3boaYfhJNOhspUwiqwrD3TgOaTaySw9t3k8M
fXLfw/DEWu84Rq14mFyh75JeJ6u7yYhN6xzSilrLfbXqGLY8DEeTzeUXci3P7CCEDxe4vfMIcA6M
ZrLv3F7bk2E+XjN+QVfBmddS8dRqmhb06W2qtdQyzMyc+kzIs+3M+p7IHK8l8u8Pb84//Uqew9aP
0xxtxIetujZOZEBrSbGP25QPgKPjAqcNdEHA2Zi6+3//tFuf+uE1BQ4CIQN4E6DEj9gCQeIawX1V
sW/wEgbLgOkH+IcBb3lknw7Lyl8Z4lz4S6NN1sFK+feP/7CsvT2SQBmEAdWIW4564veD05vJd1lb
Pt4qq/gyN6/TwubSsOagtsnUFs3wh2/3o7Tur0/k2sJQbXI6/eLq/E1GUM5E8VhdV+DGI97LSD+n
ibx6k6vfN7wNm1m1Gf3SDfHkCYI2GVAmUXeUU5WHReX1e1GMYDz/JPz9KEz79WcRE+TaeIDJQPo4
T8CHLHWyXct9MY3ZebWnwMnbKVj1ZTjEI66lcY6ns5M3LrOuiIApns6wsiFdu47RPJqa3K+bnTsZ
ALbzKSzduT+bvRHRl6lrVrsJFPqVwHw5159KI3MeK8m8GnYQEjdpAyamz/z3n/Yfv2nHQKsBnAj4
h/wgu9Eml6xmKIX7oSqCvuftJeOk8TNsaEc2YEFsFu1By0g38kgB3cAzlptmgJSkjOLCkE8L49aq
wZ1TTv/hT7s9Vh+fet4wAIZcTqQtfBDlmKWbsw4R9C6J9WBp2tmbsBZ2+gCYu92trihP/p7cUGIl
hFH86dN/r6BvGBwedZR41GEGs6OPen8mmk3XlGa975s2ugwDg5XKtk78ClIl/a6kqNJLhx9aBhp8
OLhIc+WzXau3bS3zjQHe/Q+v4Qea1F9/kmfCo/PQB/K9fPhCGpETisZke68UucG11TFhIk2jiAUZ
e+O7YMl1TuP7oZ09BiSkSBFCHdF4PcR9AY15qjdFY4X4ho9Ez0VHc5jSXTPJBRwWvXlc66feWpdz
bWD4m4aXoY3+pJz/py/Vg7PExNkjlcD+cGyunYjGUTj13k6IZ184xDO4PBflzH5a1JdqoCeaIM/r
WVsdbTLkfabL8dlsu3lDVGVEiq3+8IfH7J/+JkAeiL90BoXerwv5b2eNuPkGm443oPVg/Wkkmfhp
1zOpUFq1r/pB8NUU6abQJVHotXMrWbsxMPSZeo6B+UM76YG5wu/697/r9lV8fPqlhJRDP8Ai0fjw
YtZGBz1vYnbgYSffZHNHrIEqD8VIhVK2b2oo3iNIE+F//Kk4Qugb0TH+g4WxRFfgrGQy77lJXxaS
rs6em5cbq9DkJnczqroZgVzMSuvfP/djjXx73Uydg8g08Ley8riVRX/7FQoOca3WJs6h6atG7sOZ
PH+mrkVjH43YYRk3tHkYd2rHqoMA2XzRg6QbOBErbR/HNsMAvdeDmCs/0NfmR6tlfzoQ/uESpvaA
AoJAStI7f7CXoDjI2Z4Qsdlp3TXq6nWTG7XGJEeXAaYWuS/Bhj/bHSG9uup3A/nXWHbXwzyOp6lQ
1pkk2ru8MsShUrQenkn0VlXG6WbSXERe/9unXv96Sv7e/t+ejQ/PDjAtuCi3b5TknQ9zb43TG4GG
avdF7mqbZdYBEhrbBa34NIo/JUX86iQ/fpqDG4aII3K15McndbQyxJN53O5bwUB2QJa1VxM6UW24
S1hwpbl2LwCz0POFq6rnA8mDQVMwV/z3f/THfvP2CNk3rhSxWFgNkVH//giBGet6W+kVAq7ZZJPq
HlEqHlurJU2K1CMybHVKNdv+lMfjNaGwhZ5n9ccYIfQ2TgrjD0XMP7zAt3OODaBJ/otuO7//ObBA
yOw282JvqjTezOP62qBGC1YjIS3cvcti+U3qef6HF/gfnlKwj/hIDVpWajbr909d9KZXi7kUe7WW
FNlifXAX6+ti1/etK6EzMEf3NAMj0czr9e8/wC8f5+8Pgn2TtaItciiLuTl//+wyjbVJn6N2nzRL
GUS9JHNATptlSVCSFcunsVAAadb8i90NbM0JhZROZh1JdpcBAM1xk9RdHuK6Hzbs/WCffC4wDTEs
8GCO80j5Wa13u7pJeqRTrv4lRneASmlWjwvpm35XQOMq3W58Xd3jZH1zmjRwa5gz8eTddg2Rg+7E
ihBpt/lW5K6gfM3ci2iiN4ep6J5xCesN27wS2H11V60IidV1/XRQ4gGNGtNCXeO1dZpzl071G1Wd
1Su/1AGfp0ZGMrup2b6pDqoSMC8H6/u/f72/nt8PXy/HD6WabiLCxEf7+9fb2EvnLInR7LXRfWuX
ARgImsQ6kQRq5eSxjp0arjrj9TK95M5YPozKrnZVatsbUd2EHp2He0OR+Dw0q3NM2BgVWSdIUC6v
inL3AHtBC0gxNKljB3JtF1qMSo1xaEX1mf6Di1F0n2crv6xquI/TG/lgzKKgNEYSbmXm7JIsosln
UF/xfm/clIhK4CwoKdrOjxcdpUiySHYk/S6OtU+NbWvnKpouBIyuu4nopD89kZSLfCm/f2nEHBps
LW1EBzSXt9v/b/eKXM0+glvACD6lyPBSWaP9C/pqlUekRk9ydtLHylDafUrge9sRJ68PkhQ+hjbE
TH5apPQdtDWv1uhMpz5xidmrkMHFQxLt7cnokHHeO6QBcrozoFim+VMmjolrAYvPaUjl5LzmMj05
Wlyc4vS9ITjyWv2oqPDvCyRdWzfWx23cFt+zicaZgAffqz0KCog2gFr2BJZ6W4Y4mV9UBGibEwZK
gqTEOGypzi9FOi+nQS8/W5NgC4E+dCCv2JpHtkIyu9RJUwSisMtdZMRbb+meW7kicjfyl0YvnufK
uuaJ+yhnnda5ZoJfN+YjOjiSxkt5nwnLHx2MjZoTWIP2FtUiPkf19DNWyeq3A6wiNdk7YTNqh5XA
+jSHl53bJL83649ac/hL9JjI0LRhkRbVbjC5/ddVn5nfRwoWY5Puu4zl55S5jx2MBGLqeEC+tzJi
cTO3P5dC+xa1xNo60S5Pip+1l/wc4575ddSy12i6jWpvaj7NzNH0gmsutL4iPbk8N7UsN82XOlfx
tijFjwxeTeSVW7jhUFym6MGOSKfkmo5uupIsQLryNCDj2BTFdAX1x1ylc18sUY0cHith+wlYtV42
23EA88MSAvnUlizDastvK5RGTGLc6eSpO0+wsQ5RKe5sMbzmtQv6Rg6swQiO94U9weYqIrZOBjAi
t9qNnGCg2H6hPab32IP5OosfyXrbNlbmi90wPTOS00hu6qYTmQwinYATd2R64+ru93QkCRmqTE0D
qW30pUvDmZSWYNKp81utyYPF5veuDTVtWkAfcSKCVDNwV0gYVxM+mBFbiS9KYsiz1bnkfYWM1dQ3
htZ86wCtHM2Z6EhPrIHXpV5gsLWFHB1MfdYch5xcdtNJ/ZqUqKogTmO1jO46FVfZ5u15jsf+EPfu
ecpSAsrdNd10S3sQhWNeF0eeEbOqY7fE4kJSiyLn3sB46RJwuSQaseRWvVVWtY8T4yeAaXk2s+Wm
V2GRX2jZCLpI7/cII48GOHGkm82bpil3Kxh2+73RE4VhsYlWo/HcQEzbIg1gY6/wk83TN6uq34ca
rYzTm9WGgCOcc4vALrhoul+Xg9yQnr9f6sUfbJt4JWgmKeKSQJbNd7s1T1GqXF+PHyYSffdlnHUB
Sa3tFmlkTMbInRSfzTJKmSGKO57uOCAZsqBHrBceMwE9cvR2onB3kVDfYwv4SLZy00yq3+ZTvgQp
6BiSFO+sml8z1giSWZAKy5UgUPsZTokK0hiXSAVrUFoNU9m+dZBFj9t6Sey7qumuGbkcW6s1H9x4
+OGJ5lx0813TL5+MRN5pRkvqZRxXYTy9FskS9k324lk1QtriDASaB3Aa4p3hpWMYxcSBlx1jaYQL
sfmFKWp6mIplb5rvSLgsUv7pf81s8FuNJsFIk28lXkvfs9CJVfwzcgIoWxHdS2/l/6sStIQDp0Pd
HRb8qFzY4mR79X0iVChWh61048G5sqtDCxyOPFQ3sLyCLlZ1J6i0e8euTaaMhYvNyXkiB8G70Cqf
GfGmG9fg3ZG9dy1q4YR6md4PcLXMDILwOm2MTn/uf0EvPA1IJwQaLlgbAAyYE0eP2AJ61SWvpqtZ
3x7vlXBWd7xDh/tuzWJfRqi2xuSWjJrAmBq+GS5a12l0QEhrZ0ouy5/cieb09iut4zWy1ndd3CKL
VfZNaJJkPzs7NIQLJ2mYJFbQa3EIzkMFiRpDry6OYMzOhv2VWIfK58z+iuBxCLKuTJDY92mQUccj
vENDSoz6J0KNz6aeFXB8EKZEtuP3rTlu4mguNh21EanKakbxZ3j7mEaLuoUo9zJPyViL402OoBG6
9Pi+kABb5ObOsfm1UqP6IR3kZAZagzW9cjVdybgpAxShL27BO/6yLvzqRRW40oRBh4i3aLpyoyXt
89pOJz2n+BnX/HvGFty0vdRvKliThjMezDEpD/1KPdA2nm9I8Wmyi6fccp9J9wuWxrjGU7dPBgp3
kg78Nllan+k6oWYOIDu28BUysab8BtcLV5jQVxgI1XMfRxneCHbldU4NkjHC2eiT+4IEb9yPyBML
MVsb7/bk1Z46rjXGtbIrz2NTcyUs8iC1aFPZtcWt0xq+nkKG6/CJaKP1g9z+b409vFHBPmtQPQKq
PoZ7xDprCGdIhc7YEiB+yTQypnJzn1nQ6fr5IIV6l3H1aNPm+EP6kAwkYmnQzzli8U3oJYy2AVkH
C23NcAMR8SzcvmlCz/hPWG+E4ICuX8eU73Z6rofyleYFFEOakR9p+rbSXqq5GQMmzN9cI91zCKC4
mNtnpKGkDFnqc7p4YVt7l2xVnyeZ7VpZvpo4DPx60U+CAx+WCobOCGmsdWqXidDSufsc2d3bosEu
7KAvdTL5tObcMtk1E/CWrDp/AnGKnaDW8Zxkd87ou97tjkUf0TVqix9bchOgQ2hQ4NYzmAXze+O5
4Yh4yasJte5TST6dYT1nSU6Db/CfijjDp7t2XcXZsvm0OKIQGKEzlGTmo1Mokl1q5XtlEPpsM+Um
HeAA62sgFMNEujO/Dsb0wnvY8C9LdmM7n7VfKFT9wTHWfWfr4QwoCi1W9dNUC5cshVxtcFN6uQ+M
ZQj6lZSyFUfAYrUXeEyDDyksMMtkCD1EyJiJtR3JAK9JBZ6CSZUbNBNLe1t7iGEhiL58msfkbWBA
u414nfwJ1wlToeZRqhlZAAFtPoLW73bunRq8Gw4CaGLUwc4UiYX2g5TKLFHo0NwlA+iAXDzxMsZ4
kvsiGTOUJ1bmyzpBqj2l37F84HiJPLqn5TipCDYitp9dXSE9F6S7FS6upxp68URcSC0QvuizR6hz
sRvMBNWayZnZqIRkD9T0qh8CBALEs7i05KUQn235UmsiDzxbyxFze5hi1qQhTH1LyMpdJBCHQDtA
BMzPmC5vNNmP6zrjgJaoc8cebZkxY97NI45gA3d035dtmHcgCpGcB2VenTLkFyIW13zpw6nm6C2z
5SsS++KQKPiIom4xf3RjuxFZJYPBpATHJVGE1Vocstr7MbRgcoaezGAHiRuSd4otRLhBksKqGOUt
9M3LghjBHKhSUgrZUIYDUuCgk+m0ASpmXGKR6dgaXqoku8PMcany1d7q3C9Jgs5FuGrajRDD0lht
V9e+Qbtc6wAYmrKWfZKxoO/TDEQlyZxvU8gUwexOJW9CdJ3KKAmkZaQHd0LcfCt8G6PDUlaSCqwX
N+UdKrg4zq6tqm+cSyRJUpCJPlNnBZQTl7rUp9OtuOpRl+F44yQaWV1S4lCMWaKpH1qyxw9Wc5Mg
tuYjjKcJ2TvRn2ZNXvzcyJ3bZ5umpqSulqnm3tQPEMVQnreKKWbhnaqa7KU6Z1ma6XcaCgADVpIf
LRFgiXpo6D0+F258xcPk+gOH97TsRidqT23Eq85rq+Lxs6M0dVqr2wS+556UHZtFPdrZLqKayTK/
pxYNdJdtfhGyZtd7y5Nb0zXCCLRi627Jte/NHIGusr7G1edqrMKWaBO/7tUT1B7DNzX16GZlCCaL
qtp51ekxAzW8jPb00KdLsm0c7TD0xSc5fskGCiWtrV8SkyRHztYwWY8ZTh6foRvSPl4PPU3u4RId
PIlebIaaxq7Jp1r+YRehbgHlSqbO3cZXM/kCXUKeGJINTDn1Z35TGzN1jSgrmiLquhtojYRkh25L
zqtfTDexZNZTRkzUru1qXkaZGH4uxDtvDz/Iqa3ROQ7qhC9H26xVdrNTLfD1ajTwOieYZvlNrT+D
Pae6zKzPhL6HGG/eCxE9ZpbzfTDQG9VauzHbG7LUdr6niOrLSBFhV550F1/0im7Ry/dV1tzHE9Os
SKlPsZANmWx3s+biDLHznUJZHxnqha/zbvo1Cuk2LpS+u8xpHsdq5SxvFJisVSnwJB2iryK7pIUw
/TUaRZD0Bmtxi0meZT4ITf2AlgDRUSaYMmUK6Tq+jh1nGeOZlaT6bdNFPxhVsy53jdcusx/0WNuZ
NXWkqw1PeqmpncBgss3TXHBx68zixFGWdP4ttYjfpRF/HgONsT4KTXtZqt0M6qcBWMMgPmG065iB
qu9HxQLfXr+LOTrqS3qQ2CsQimLModUPKQouOM0036i0tzXXA82ryIkgDRx72dM6mbRr3vK1lYhq
8/Gwxi5MRMHVoMlPETaAQxOB5ssTCYgtTUr+cY8rkPrNAPLo1l3cgswybwtEGATCGtYzPgZX7oTL
AcsLDZ5jDQ2ZPA6CqH+cQi4HovtDeNDlZi+/WxMbJLO3nuTopATPu5r0me1o/oCIhgGTuF9d9dQP
3cEduh+RwTaxMJKLVYufg92nmzlDwXIvQRYyRWnsDViSY1t30bktrDwYkAPkVnvW6PXy0d3jW1rP
dgUxjT1RuHAq89kxxaW0T4BAFLbMjElWOScnFz6F1Tlva8x7UsPFpVqoD8oOokLt2dwbO6+nB9V8
LEQ/7MH+YhWOtcV3eSyM9FlI/qerJX4DCWEDSeS94axrn/oIFmwXKZalmftmqPSo9c5zbiK+1hiV
+ca49IFq3W/a6nxvy8TeqCUH+up5P7La2FS4mTbD2ugbfLwUUZ38pJIbP8x3gKGCmTC7EOhyDyhZ
a5xNW2sHEI6M+orCw+w0bqa4pRj0RHWJMgu1YJe9TR6XYlt84roM17V6cgirmWYQU6k9IDmmADG6
gdwtHqV6fWXB7QAItGleOU2Aa6dnWXMoGSk2LUFfCx3jJbeHhn5x+cJcN91hWgg11c5+OeCFXzDg
pv1j2ZqX0oH2UEQyCsZ8HfaN4zzKctgYKo82nPCQxyg7EsiKWe5sVS6/NLSR6EN7Y8Ph9FBDcieF
ebqvZ5o00Mx75Bq2H2uewUSX0Mn4RjWCxoO55i3tXWLQzhiUPSpG2msvT765SfNDWFXLvrqmvmu5
nnsr7IX+vCjMpb1tIjBYqgVqpDLDG3Wtmc5TTdc0JoiVGN50IUOXm1k1O5iLAExSOCuoNKcOmi57
Ah0zb+EEtr6a+Tc5Y4oLO84ePZbed6up3vOy9XzpOU2Q6s6JS5YoMFhrUwqnVG9zllxNzHDJ/LFa
LvR6emdkUtY99xxym2ITiyIPe/ydt0KdikBQFiQjprkWtGrXQke5qeY7Gipswgz9QSw5YaSZ3Ul0
d1EMLtcRnL1JQW5exlyYHUDxlkbDT5N8AmNW805LTW0b45QK5aQ/VvlU+yVbm9Bm5hZnq30aUtyk
cJI0PnS9DpzWtOfWZunXy0iqIs5Bm7Ep75hRJ9+NLEGsMdAMZmnXgHzEupjPZ7qg+ljbzbVYcWbH
Hf2aFCY66aR8Mgk6eEyrb2OvoI20sJliBQLbccpjok177H5mYGtrF1jJeC1VoQ74iGWgOvdJTfQ8
uob6foLk7KZO5HMIw/MEsV1int1nnvuUMDpiAmV2m65DG+VYIyMY+sA8KB8TT9kUFjXQw7wGnYbF
fZtAbtjKUYinpR92ugmWHeJ9ME0zQzVFwG8ktKeUJyQzLMp8NuOoMSgfEQeVo3nECSWCUbuhoEvj
e5LGX5vVeJhAb4ckuGf3es3WNVHJrhdd438GWnEgpP6t1faiOhp55b4ID016TL8X4hgNaMVW3+Y5
AwNjPCxF+1lwFoX5QuE59F0SVPEcehxc9YTs2zOWY9dR9STep6hJn5O02QJmdAJt8uQmm5AgpjF3
eNQqzxeN5WxtuIGrLIPxRqgeS/du1PkdUC/9EFp9NNQofZkuXFNtsY80xz4XVcN3nUzEopU5CfSd
DbVJj48m1d15NoNxHADORkMUQFW1Geta75pubhdcyOfJ61gVDtknqVkd5tDllEEhDdABPfPizXdT
8TxK4t6wuEf+nMiX1dMZKMsDCLvpuPbuA7PrIrQ4Vv2E8cxuwXOZTM2r1+PCjnoGjtoQI9s3VAZZ
8HNlcNg7VjEEDcYTD13RVqtIqhLtdEE2ZewJBkwvdXo3qrzfJSp7Ruk1b2cQvDtRG7vZpGPH2kPa
eJqFycIw1u4q6GEFwgI7Rtdod09FKlHVeSZZbrFFP6PohCU9dpVTno/2gvysy3ywOFchAZOVc7cZ
cCMHFRbWwNRpEaxItswu68d6ESCyQYhsWkKvcPj1bmhmzVuih3kZ2SFBLYE5UOKmFoJ0fU6KVyeL
juTQMsNgKxE7zns3L9Y5GdBDMKS+iQgNl3QlHg6WzvKRI3ib6RFbbRraw3xgZuScASVWMyZTzVT3
1VwHhhg/RdTKQM/twh9Ufzf3wym2c5pKhreGNZyrMcXyay72JbmZiyGDh0XTH0a36DbTggAtKzSO
BBL8w9S+T8v0nRagCWd0kyCkxttL90XD2+vHZrSw5pc8OKjEU2EQFBCXsEfdOjTEgPHHWF4ns7gz
hEvJWcxewFY5dES8HDkxjuzVrO2cAydZ1z378We9v4fndcTWZ+5i+pbcm+jHcJ3G7gNVmeLamtRJ
tMVFZ6SbpnS3vN4yr+jercbarF16UhruAeXOPERtDM8aU/W5T+ajnm+WmhlT21Fh1crGkWq672WV
LU/gClM7Y9bUqFfZ9pzODnX6WrzW5mif7cGArFsZwajQOnW4iqA/HT1RvJNkGi5Ur5FF1kGduttR
rbgZhmLfw0unnmr3SAG9+4EOFzNqGOl6dBbajk0VtgsaZd/WnF0qqhXlf4FXdbEYlTlUM7a3fG4B
/2wzhflnnoHpmUztnbTE9JqPT7i9IdQt/etY9XglsYsRjH1tjBPqxs9zMcJPLsb76FNe2pim4A2H
xrBm11TLh4Nb2D+axSvY0RRUd8JSx5FxlYZSkOCPbcl8aovfrQ1Mo6h3S+PsYwbqzZjEe2/g3ZZ6
/IoFn1jvsW5Do+l7OIc5fjVTXGQ2RURoLCsnehMf0Ahzt7GvphOLaUPs6AgOet/EfIRYp09256an
rBShm2TMI6Eq+ku8dmFpEjoSta9w5DonHR5SMPZ1wg8TTdU92RTjsdVABc3ey1JmNgpKq94khHQc
AIhgtWprljCmsW3Qj7YamnGrSQ5jFOlbkv+2akD+ZMmMcV9+GnKwU9SsD0O0mkGlDWfdbpBIluDL
6cd3stCoecpi8lNn/cz+fCsrSv0sMi+x6TEbTSgWRV9vmqni4kvWcFTiriI5dDBVd1wm6o9+NKP9
1FVvseGUJ1UCcWNdqbUt0bO4pgOhhm3axm3odDbODQ2vEUXTJpY0OhTo+nWYMirSX/BleyJVoTcO
eqQxi0DFEDrgB/254pI119n1q3T+ohflD5bbeKHa1T3cdshepsmLa0TjuWCLsrYIslYQsIO3GBfH
RF/f6NwsdkrNFjuuvnPZg5W90V1S7PuXtiQdppYLkRVYwgx0yw7UwHY2mNqlrY/KiADFtGGuR0PZ
iJqoDpZdrDUePFh0TlGHCZNOD6DjcZS3XRghMQGrl+mY8o/ZJbZzXdy22pmdnQYeDyLDEni8vXK7
7Zja3cZSzNZdWrN+WNWdltxEtgM3KUXMq8StN5IzM2eKUMXFbznBblLfejs56jpE9RDCXGm3g2Kc
PjJBXHmVcwRKpBxYz12pvgDbxvpkThRGUUY7zN5UjPdTK+6dobe3jgaWHuhXuKx4a4r0Pk7q5WBp
8TvcSUx8GZNHUVhtOCc6eQJo11JH/YySFLDukDFqnhgDJ+Zyhlh5mTQvQgmMVkAT1bzVk2k8rzUV
GILW82wsGKKGxF/Bul8BswG8J/eEFTBRCTaOxNRNrDAGCsdP6DGGUp677atpvrC+my9KOU9659E2
OqQ7u666//V/Fr3I7+NdX8zJFvF8w/G+bnj7jMdYeM19M6zvbD7KCyEQcECS0gkLPes2NhP7vrX0
Xar1KiAyO9lYrjbupQvYpYop4+kLWDOu4rkYSI4gc1APhk7C/OuJdhuNBYsjO3P6JqfU5DFLCDUC
khkFFZcRgRvfwCkTxT5rVESR4jblsbupIyeFtU5K1lGtydDQAhl3YGW50bxyJ6vagnTfBk0yYw+y
6xSWTtuE/OaWnzOe0wbnJWUbwJpKe4r7OCyr1jqyIzJf2u9211Zb2wVrVhtavK2ta2eKY1X0rMHz
+dJkMJpl5fm6nXhcd6t51Zfkc4mrnJLNCxfYtyeNg2+NOhLtvNsie3K6je6+8axzN4l2bw4N8yoo
3T4aAlx/YN4fZ12A6iNoAgsol2LUoLcsm5xvSmk7q5A/9U4GlPm7sRou+O6dc2Q9jAz/dnPK+BeD
SLqBPdXubCtn4tWQY5+o5TO12nntKJettv3GPyDajFq2n5a6PUz58JoxaD9m4CsFwSSbcULWpekU
M7E937LwG+uICOwIT/gudbTez0oLk94IJ8iU3GjSoRNsm9NgyXrbVRj+VMbHMvqByXuG5UsHuj5k
JTZa7gI/7hJzU863rro4MVN7tBuY5H03nEUKmxmxw2f2BNANMzIIShpWMbmv7pxUuFgIlerjp9iD
tk4muhlO7XJ0bZC0PT5GulCxmbzXtFyYEo22RsvHiUoahm9lxvNUR+Y2tuU7euFtE8t5m2aVxpiL
f0yvsjUkgZSTSuWIEcwwrXuD/3lXbvuux2nEHkgrvHVPusX9f5N0HkuyMmkSfSLMgEBuM0ktSssN
VrcEOiAQgXj6Pvn3YsbGemZuVWVCxCfcj1cpEk+LAGAG+QiPnIoBcYg/OgnFT6Ktje4p/kn59qOq
9t4tnrrVTE269lPiN2nUVp2sBhBa2cHMbDalqvnw/edyJs4nIZAcX4FxTNPwwS+HaQcZvWJ7EkdD
GF98IvAYwJuErRQ8XAlVu5HLp9oMNl2gjpYdPiI4WddV6F+74VfU4U8AFmL1URIJmuXBpWooDagd
Ln5WXc06ZYAiWVGUnCw0DJswd86tsbzx5S1rMY3vZHY+toVLV8nIcDWDJFmNVH7E2uIxXo5mrx5l
w16/Yp8HpJ59qCpeW1EduVPC44wNuxD1O+3uc56RGzs7qb0invQyq/LR9BL9UDasZW25G7HhrEhO
m2/OIYyveeBv2IMNq6Skm5e1RTvYBxE4EK5q+UZK7W8+lddO2TRndop4vWDSLepNY+CM7yZ+n0zX
2bnt/XBT+3f89g0xvwwC976fmMfsdkCzIzyzj0o3nTP7mHrbN2+cvX3gZOeU7Y/bUTkSeBzSwrgv
bWKvbBZ1J02BDvDmqjP3RLikfhJ9dh+PD3k7zWvmh3iHmuVFF6yItJofOq6tNkXw1VW4yGOVr+v8
LNndrqQ/GPyg8QyPzF2JgQG63W08jx8o+pGZeNl8jI39BheNSZUf/LRzjDvexqkM1WzTM5DTUo3H
OTNfR0BM/OvuPTqiZANT55QM1BOxHz9Xclr3GpqsLK0B63+2K8Xff78e736zIhMc6K4R3g8SacXS
lOEzW6R1lXg2Op52Gxouluole1JJ5pJm+jCrfmvogCc4Z1oQjPnXIhaaEmmcTEMsWyUC1o9OY+6K
gtxoS7NgIqgdhBS8lOcES8mGFGh2JYTILba3QZFBr4zPKSm/zSknh9fw383ySNEL+Gt0mB4OvFUW
XTNahKBcBYufRRr9X29/cLX7687Xf3EZ9ifADBRwwcNsMsYT6jSOvDwkVBJgzJdLyAb9V/MCrM5G
4SbzVey6ctc29kvBipLFvG6qC5S+jzgAvhTb+ZGM54M0BibGiplI+WVpdao8+WtnhXtqxzSStUqO
ZQlkxWgCuBPR0jcEmDvvUhvhtqtG8Fht9sjsqGOkwAsC3uNHlr174n91Gwkg8nEkmtkAiw/DrvXA
/M10RyaIg8egJ4f3txTHPJvarfTKX+E77a6CUcOkAvrlbb+4WN9NwOqekJ17PmOM4tXTGOs7R0vG
NjdODyA2akx/5zXWWz1lL0TRXOK2/01zJnCBWf6y0LonA5d9n2KyVdcUyuUcs9WXT0ZuL9Hsepuq
Fr+TscH/JOsYT3Co6BSAHsjGfChLDQ7Ca7ns22cUdC8Y8LC7tZBbYIZR65BakdRfcLjqjbDlM5NN
8ptwvoNQimybWWtIz45G6z2rnideU5Zu75xonxpNEfcNpB2jhjbQ2dcBEMstH+/Psj5Ni3a/49wm
dRgZgQk4CxiDqdfCOjpInmYbr1a3qRWIpFlFY+ewyBqnd0PqS+l2OxWXf3l+k/mBLx2L2l53cfKW
B0sdBXQmjD9mIHM2aiuFYD5p84m9wrSpggINqKxZKLmKd9Zckwn6EFTDk+9mW098KTYYp2lwbiIk
iuEQxNTYvzsjpXzjkSVe5xJZmGakxCKcCtbzfTSHDIxZYdM9LMW+aCcddRaf9YgXG1JYwq9Wrqoi
B9S2fGR+GsWUefcLlWxppGTAhda9ynPr6trWIa1t4GD04DrxjRUCF3V01WlhiLsGiWdC34Np4OSj
Gc1JPfLmxk9VGLOMct61Nopt/aRNm0cVMRrVGfZVpCLjbO5qkahV5XaPwmY9Dckw5aAK4E+mKlsZ
bK3HPoy3S4Z1xqTVK4yUtbQPS0rhqppcscL2kPGSoUQbVIVwxjQuZIVtHTdP6b5sQB09yO+RElEU
zhnKsWaduzx6quTh4NuksXrVDnqiMqz0uWngdoiAncsCxxFoCIq5RCIIsleDn2KGRfeySWW49gp2
eEYGjwxBLoeILEjFXTTTQ6BfqyCGa7KoDyYIO65VsWEzz9tULBBIluorjsmkv8l46vA1b44+ELS9
9TyXVhF1vXDhWkGeMOtsj71j2fkY32VtnpjQrrU5fTWmjWypKz77CQFEOlGKF8Si0ugZT81yQ6IN
wzGoy696aik4vOrFVcOz5DDZqFzwu9jOb+mYUIcUMu8++xRWH2W4cXdW1dZIP+2d48x8r13yoHX5
2jZeHk2JAmTiZUgAg+EMFWc3J6Q1WQi80hZWgze/gK+mFfGWFthB990VCY5pJvzNgEo2vHdjTtgQ
ctPJ1jYfqO6jpsme+7Tb2kV7YfrDM6/zjcBVW/uBwyTPHTYMMaqtCPKDwy0XiUHfqby/crGfiI9n
QOOzC17gj3JlwEYY1O/shPmqs6tLbyGGcXvRb5VqmnU69Rw5BSWxF36qlLVd5meAWeT00o4hXAT3
agDh2SF9550os3JFhmW+zjkm7LggK4XueZulLaeBSV2flsnaaAf4CATTr/u8WiUM7niD30p333iI
JOahdymy5LaTzt+IHC+f9ZPTc/Msc8HGuH8RYt4IcKewsqnIQ5hm+iYoFOvbf7Hhalcgu/VRckTE
ofVtYmVSukMd6KGxybkSUFD6Ty4pT6nwchCM7U/Qxyflhe6+m3h6qrNPOc59p+41tr/IxJucI795
ykrryl0ZEUYVmT4z7JSeqqryi1iC93S03gx0IZSCJSVC88+e6Ct7lo4KLiDXv3fORggyXH9UqxcU
MPUa6+ypHYrpaE1HXli9DnO+TsO4weE0J7sVe592jOrZOdiuc03ojrP4wfZJCR99Bp6NYTDU8F8d
AyZO2KUPpctMebYTas3nRi3XJjdOOtRRk4fXYRaPTh6j31BgT9LbvTX457QsMPSCsZnYj5cdbtbB
4W4E1IYOJINcoiQylfanRE64inGsrRvJWTJgkt0aTUqjHfr9xvfitSeSX0wheYSvt9uUQfOSOylg
Ecaoa2LZk13G5NvmU+Eya3jNPeA4cbFjLiQ2dpl+Iy/3qOWV2gYGOU7SCH5cA/m8AOYxZfx0Xurs
YNu/fmFRYMnBXn2B9hQHpXew+dp1Fn9LCuWgrSn3TQ/mnNyoOrDXhuMamyavokZ3TPmQG5u40kAg
kno6MCPVIaN9Uxan3oBZMxgD2yvVk7Aw8Bs5ZfnkJC5TptKiba2caJYmQCejO5l9S6wHz0OhWL+n
V9XcrtN4K+ORDbMJiWOBnNhU06cW811YO/vMh3cXDxdbJz+Y5j02/ybm6YTVQMbcCJvAp/b1p9Ox
xPGrl5Ly5PaRjFFROiBpnOe5I55e+4Ug3qpCVpf4923nI7QzWP54zsDhaF6cnA5cxhqrsKW3Ig9/
4OxuE2VTVKLtq2umRp3jsdgiX6lz39MGixl5n7u5M49l4uyYhiUrU3eRjaSb4nozhc2nmxb3vqA1
LefwOx95/M2qI5EXbTuCahAP1XyX2MsL2tp5lcrqeUbSqQYjcn3IjuzLBDhvnjXJaB0ukONMu8El
HbNjrOobKqJcftcU4wwhR75Ta4UIxdsOLoAlyeh862robDyNeOfOltdeajCNLPKSdxOLf2OIH6tj
82flrCjNECIWS+CmHp/EMHFZ6GENxfqn1/pTATzmQiU7GWAhQmFGMeu+bZmQazdabPs1dhpiF1HK
Eyb9AN3YWCVkU6ykFgB+UFPNJUPDhXGOdAmoM+d22ecef7OPrLNLirshZzDS9/3zXDD8dLEt3Kr1
PmiBltYuUyz0TG7ivjjxpvCsYqMq99vO2TUPpKx6IJE8ybUNN7dal3nPrVhUaPOm5MHIkQahwbmj
AjO4vJpXNXhMlIfprU3Ftyj7N1VggrCNZlylYUgb192yMdnA4eRk1Ghnl6RIa5ZUy7VL45zeFVAN
1+tfWypcGfEIY9mnIMEjuiU+9OxW3n6wkQPnLJvP8W3rhgem8coDCx/OC+6vw2ynb5Kt6kq1w3ZC
w6YEonyn9n6KkOmX0fMfGYQWBGlrXfNQY97op/duOWPeylDW9Q8jLEgABD6nEpO7WQk8PW5z6Sfy
1EaUhO02zVyBZyFu1nbic/YWRYR1b+tCh0XGBIIQo8D7GGTgXgtC2QbZRNSDfBKptZWBOW37hkGf
5+zGRb3p1pZRheYqvc3fCh3MO+ybYLTYT8yvfN/+SsS2F2k/xUWUyG8nd8VOeNA7ZqTi28CS58YY
To4Xe9RR+RHt+XXK0OTGDg0nfn0RB8HWJVAkRiKgwHw1vUnaxryXAh1zr+czG27JA9c+Ccu+yWQt
aualuh/qol3jFQO+tJCb0ZbWZkocfp+FH87JaBXwwye+h7Wx8LE63hJEBe828WnwCjqlN/Os/Sh1
l20q34JUTLt6RlTiWjFlI3o7s5Cftgz9qKZ45ZdFpWLpbDNUN+UJusLax2sQh/rFqP6ANttb0zff
qtrZlGSdr+I6T7bJrA59XhiMe42r7sRTa8Yv1fKfKYfYWd3ov3lwXmvF1DNs278BQa30+X5oq9de
W0UUpdDsmCjsQT/vGcjzgRVIySQjkdWimr8hQTphQyIGlcrygKGPBS6YnXO7schxOsQmstQGemNk
jel8LJfyn6fLl6qygXqY47F9qZ8NjUPDyEMgNLexTdJMSOvaeE1vDLPBR+iXJRp5uEbwrsfp0a7b
5pxPH+UwL1HC5m6lFuujt9slorUr1u4S/AMLjH4Xk9i2cInVdWFi8820+bpr7W072ndLyneseufX
MWHgsnmatmKCiqXI7zHcHmPthKuzXp5QbpaYuiKGarcNeozoIhZwlNkAeQwuVeb+LQYVLXxom0qo
RtFpR0XhDVEzxNtOD38Ve559kdBxD/1bL6hocfQedcdBaQnXX/tmfhQscR4pgb8xVyQrw23qPZIO
aCWdgYSuTJkMAlu3BAmUHojw8MMoiu+CD2SYDDJaLME/mDEzHIdh5c292M8Jdw7c+mE7D+ELO4ej
OT7l42hxJtJOGPK97h1jlRKUvq6yAg//eN/biwCagMi5Y260rbHF2YA9N9mQ5Guw7aCAQZzmDSDu
FhtVJitWO9rnbCGdeQmZZI/tS1bBHGcIEfUeOz5Fk5kZn5UZZeYC2cVv551R9jAQWT3ZzXJoe9eh
zTXf/UK/0/uiz1EQzwyEBnsQ4DcDS8vYQR3icsFngxA+oqr/THP54S2FWk0l0nArL98Gs/Eir0oa
hpyGQS3DZTAKdYBx+2bHEvWc9Ph3oaEtIZW/l8LTEw+ZU9w+MOe1nOZ/tI0IX7sm2PKRnw1GXidT
OH90clsvRA/Xs5QanbNuq3aX9YC+BndDGsPZS5e/0cO1EbrVG6mo88199AIaAZ7zMMwHv3KYzVmQ
SvKnXnvsnJC9gaugJobp4PYJM5QeWdbAPxp5pkxgxMqRI8N+l+xGHUHjO5jtS1wP70uann13KiJs
fDuUVO+xVX+4cRevjNFYN+gQBVbT9YLHcSO7bowygzQY8WXb1bxPF/tzHNzHEQryTQHKz7eoLUlO
gAI57+PUfMyC3j0008Qcrz+P7AVXWFxMCD1pZDbdnVnPUPoU+yF34Q1Lar9Ah1Xkx8acni2JjNSK
rVc/a9ddz58/edim2EA8Mz3dNR1ra0OreJVp95A21S6bCSwPJqQ3Imnboy/qF6/o9uAvACCWIaKD
kxb2BYur2vFyzNEiPTaloji2ltp0I7sMz4psSO2I2GiEjfRATsJPWd7eKpwgdZlRp8ZDv+/t8bNM
nueg+HaCDuOM7vM1ht2jYzIvSxEPnQezim/3QIJXqLvCwU3RvG7ZVNXbqZ1/RKh6BLmcUcOpFe7F
zI0SKwyTIisNsj3RKixIZjPbKMGnzg7Ji0JZ/2orCZ7lApdvUUwFfEez0s18pKnjslMwjnFJUxVP
7ec0dDhaa8aAQ2yMhwUbC/xMixsv4BGVTfAig+ESRoNJCTvGQ3Bw4OmcIAOfi3iJT2LA7wkvHHiT
uVJOCJVwqru1o/rlLAgCrYE2ARkXP34wBvulSC86YWff1qG7GRgTw8aZWCUZktUlbjKcR8tIZxx8
jwQMbLzCvATsTlYpgLG1OzEgUGPCpcr1u3OTBNb7AIuw6cEnTxWML+VfzDQlFSE3Kd5SbZ5Qju3N
AlnAHFaH2XB/rZiSqXQ4nzNBJw1YESFRumFK2rKbQNddVImzDlUJdADHUNoYNFgQAhe/bnaxLQyK
DWc1oKG7L4X74Wa32V517Rt0y37jvCOi/CO798C2iVNbV9ifWKfuOigrzJlRlLW+tW0SBBnMjYxh
gRU5LVvgHe4Zj+ajuhWHqDg+x5qgDDOMb0FY1al5HIYuOVS3x8UtzGvRc+EVFkWhMxrVhkwGhJSh
FY2QCY6YDy+xw3WTLUyRMmd98+vW81uRgCoddMlOds7e61LI3TJNaLyUeWlM3a7CxOdbCx+oIPDR
QhsZWu5jf8rxdlR4DWtI9r6E6VkQ7N5hSRi66Us6+drPkaIzfzzGnfuM48nZOGX1kPjje1+xy2KU
RvKB03PPVm3UynBLQAiiX5OIDLvrGKY8N+4VqM7rYDS0cEGCe5s1r5DXcsYnjv6bXsVgTT3NDWt+
klJS2wbVwRpSIv+PzGC7FNlHN2LymSaeceQf8V3Rty9pEz7ownOjQVT4zS7KDy5d8Y8kZ+ToKBr6
rrpr7PSKixdzdWCakdJFeEQ4wNGRH6qeDzwrQZ6j8mekMLPEHNMW0qXDpNcbV5RmmoFZQK3kbTMw
/razRwMFGMyb72RC350u4b/OYiwINCBjKOOsujR9krwQkcztisFQsu/G2omQXBKmzmTfXUycGJn/
OPfze4gQdu2IplyPttyMvbogK8fInIVU/ovNENKOTwjwQdRKQbTTyOtv+thQGyTKZfoPuj73C68T
tmy+OgSyBBL67R2l4q8UaXnI+jdg7VDtBZMWevrbJvajyrBdpwD78n741uhpC2OkQvY/YJx/h01T
barK2s+y+Tahja+QM7mUIOXvFFqAS24apVoW8L+s02Trnb3Em97J3yYufv56TfZCqO+7vZka1SpT
w0uiqndcumsKlTuD1s6d/Ds76Q4jPeJNuP7A5fVQxR6e6XSb9j0KeKpiWmOvoitWBGe5drKTErt8
v3yABuLh4I+jGXke3exaNjYoJ8948+xD3bCXjR0kL7Wo/ooM0Gw/zBfdhe3JEtO3topDh/aKSXP/
O5U5NZFg7rSU31hDqk1BA7mWFUt8x6qOuTt4MJhCvRkGPtvpYiBf50eH3jokWGGivZZVwMDTqOJI
+k80Hh4rTggV3oIfLEzuc9dy1wgzmAvdzAEc2dnk7l3FBqqs5B1JqPfl5Jp7v/vBZRvz5+YjThBz
eIcpgRDG5Pbj7Eecx/+RCZV97NIngmjzVcsR5xcj2XYDrhDB4ErPSTQ7A6MD4185V+9Gxfggy6Zn
Fc6HxXQ/M8d/lGjkWSiir6/m32qghXbLkxcfYQ1XZMFE2L558DDir5SZfjjsFVf20OIxcnD+peKU
5MmGnveDGPf7wfPclR0eZi/5WWbaYyaxrqzadVzkJy/01+1UPIo67Te28mi+y2Tljfeep44x/p7V
7dFhYjbuyhDpmuA5Zm4aTUbvbyacIKtumG7NYqyQS88/jrJN1Fmob9Ps1CdNG7E0Ttbe9I8J90oN
xSuKMvDGQ/Y3pJJ9x4LI2CXwPEFYO2d3eFvZeDP2I7glZE/AtYPGdkaI7gQ7s/Ife5S5W2GDDlQ3
BQgCUDtZrNU4k9ygq58xLnEmVJL1s5O26Aq2uD6s8Z17Y9WHPXN+fAqpM6qtiWKesfof/u0/y9g1
wkQK690kdO4lRgC5mif5ic/oYfKYk8dIYsb6WcWetyYOnmF/i2dFGX6BJhVvMPR8bsS6+63b0YoQ
t+xNysTInuAtz5K4ojafH9UBJ57eCezYGCitJ5E0L+WX9ppkXddMQN2OY0y3Lp5jRlLl7F+thBCj
WcQP8yzf1RLf8RTpiPa12jQ0oUOo5Dq0qXd1onAZQOhtbPa540JoronOgMlmznOCNGK6ST9Sqz54
pv9bkJi9ajQnKHk223IItjcuCKZaRfM8ABN306+sX/AzBbNey/FhDNs0ohq5qtr4mJT3G2YFgIDa
KjBRDFFvmw+tt2DmbYZIeWSep3wcC1acRFlMk8ZhM3aowhebTADedOcBTcBDXPMRal7VOeUYtVR9
CPrpOmFS5KsK5YUWULP6AMiEBZjAFmh7dNP++BO7ioZiaAP+7ItBZMHUxUDapwX7X3NvEgaAGJ5h
UB6+ZySWnibU6HnHArJv6RPNr94rftOAhdfkbE0LruTyNeOwGuwLZ72/1TAJ6FzdFF9yy03EMxgq
3vBSjCFMNEKlLW8GK/CdMzqEKZ2+Ym5lPskG/vajfc9+baR/Ht3O38ycBuspCe+Jh79Jrw5+SkuQ
hvnNXRCeuNlSTFfpPxFgPwAvkgiEP5wIp66omq1bss21x37jtnLfd+Z18ARWN/niL/ie0rLD88IQ
nBUhU+wOjahv9v9yek5cJi+EVrMwc+1XiJ/7wu77iBCPacMXsuC83LY9fyXt3R5f8Yq/m9zcQl/Q
2Kj/E1E6d98OrP+dAGR8o14abRELioeFunJ6y9KEzyJYLCQG60pRK+ixfwi6Jt04N2II8TtYvyXt
S9BnZjR6yC8KB59fgsO9CjcIilgaOt5DLSaSpdOGQB8yoihowveKgdsqcPMET8WO9X22Q5sKrgOf
KcIoex0gvJxpxCsD5bwtMfVISBBefbGb7K+o519k+9fKweSTlGsU492118Nj2eV3gfQotHDNkR6C
ycm2qpWDnxu50u11R7g8ZtvGL2lLRa82/HmYTlwEaaJmZz9f1BweA7Nqdgx0egwKcbBs4jr5nWP2
wn4yvTpZGtUt/sUK1cA45zuOo/vSAYoa6Cuq+gjt411mtMSP+bukrkDi40lZLYLfv6OgpX0h00gA
7tHFXhgN0vOudjedj1VEFRKRsPvFVqeHnGSzfBsB+/tIkbI57yM11+Fe2xQtsCDxgVkxWM4Mh4zn
pmpbVUYUstMGuyJXjRQwP20336TqR3vLV8DOmiiQX0vYcLM1O87eBTEWKN4NyGQUey1ejtlPQWH3
6QZqSOjzZVjIdSO69wowF21A4zq/Vl8gAc69d2/GSIvyrt2ZWBivNVp3r/Q1122Qb2aDhspIwoNI
JDviElnQ3C3xoRyKq8ICG7E1O3ccXYllVJe6gcGdekFKZIKjH9MSK67BqoFuMNwYyux2sEMOjYJd
EDYqjOYOzpE7GK/LWDHaVNVbX+nlRSDs4cioMoJwjMYG8M0YbWt3/VuW50cjq+L38BTAd9gVQ+wc
52NQRsVTK0T7VebBfTZU+Sn+p6Fd4FjGGopcxjqMLutmx7ibyBVoKgMxkYzLDcaeLSqt5DyocN2D
MDg6nWshD0mtjXTzaz1UJQwFVnIpXltwNG/pkPkHPnhBmW7cCZdJt1XLu0SAnwsGna4dXVY7RkpL
0bL1yriBygWNRDqZKFk9AYk3QR1uWc0Bd/o/NPshv5P7Qq8OUYZVc6HMik9scAhnerAstzknmMOi
wdALwLQgP7le+dy7tOgTuv2qLu5miXdjmqbHVsrx2fHQe5QLuh8Qp0j1M687+eQrmHQ+Z4RX69pN
jEsZUvMwOhWnVvXR1Az/RF5spxgLWlAx0W91ZV5bmwIUwROXYoIxHw9DsUZmvFxsk5bCWOaXYXy4
IWyK3HlbwAE/MSLAojyG50pVPO2OscNhmkWtjy3K6Itpl7KBnmybhO++6s+15XwnBCvuDVEQO1jH
zrlGAbSqAudetFBT3lIv6R5YpqQbZZd6U5QU5clglk8pknlZuJgSslA+TrTFqgRt4VpeeLIndqm+
mvgIui491VbFSTo+Z3Qxd+XiO1dMDEdjCJ8XXsPTwqittOJ9ySYbujCa6CFGZ4y7crgntVRiDWNx
hTHpK8+J43H1BFSXpK2xQuJzA11CHyIVsmNggvybZYsjrl4pFGUIsy00QFckFTETqPg7GD5dxelg
hP2xpo9c1V0THswAhBbqSTIX6pK9u9eNV+m5z1kr43NlZcTYJ+lHm7Me6oIbmGEBizX7Af9m5zBU
65Bsdq2761wGE6mHRbos5nfwJPfkCJansO/XImaQY1xH3MF1YY07K0Z6SXzQt66Wh6FSyzmvOef7
rCIbbhabDCl1O4F5SgMeSdvw50PixcaZxS3wtT8AWuroSWa7A5Xizqonck/m6b2t4/zOxa+2nVzZ
wUWoy2AjAtnvcc+iebZ99UjfytzVgcDYmfIffJKR4zkMrtvFMP9BzpEnCckpd6RYQxTqdlU43MDS
ZOE29jvcqNfYRgVCktx55Lu4jyuCS/LUktFc39wPASdsnCXOJlFnXntzpLkr5sm4DyWGLLNrT7pI
r1Rh8bWMzxk4gTOMsOKUUWzz/Xp7LLCRZaaf8Vg+JQOGInDXEC5cw4gqQvXMkk4kM4dXYbb6lFrv
/WyRe2qNw1shwCsUZoy1l4m8H9OTmHZ/AdC6kfiN1yjc+oMX5vRndXOUtTtcdO9MD65MqWdAe6UT
5Xgb0mXinGVX34wQGhxWlNJ09Fk3/p7r0L5YY9A9YkE/oJ062sw4xWLVn7c8Nv/DD77xHjl3pgGV
AHKctddjXtwxYMyhU27crA3Zek+8qdL9ARat9qEg1476/TF2pTyPiG5gSKh1xWjzNTQaEHCdsUR+
Xcw7d1z8u8DkgYQBYwGcWSbieLpf7VhvLNyDg1u2dWQFTNkzIiV3bY7Qa0GR3SBxCeYmuUNu9tPH
0trZXnFp+iW58+ef1jbMB6O2Ijmkgu6XOUNaD9apNUDMV5TAq6W6ebrq+oHh4M9cifJxMhK6tJAM
h6IaETfbW6NI8Ev1+XMTQmlRYYcg3AAbwN3JjXOUxW+1FPmewi+/cfXltVhOyc3RGrg9Qhjq35UU
yXgN8+ZUGPqVdZbeZ4GzM/MqPN4yKrlh44qOLV+LckFyAKixp6hTPHK7v6KfVrIVTADzn6Ybx5Nn
ZpTEhM/t6pjRXiqM8Y4Uuj/Ta/vL6ArzGcID/pNFMA1P7D1CJ3FwIR2tGF1SL3rk9Niimg+WAb9r
NheLRDeU9G6JQZB9aeTFyGUdBDDrgqF+pHNH3HnE6806fZx9+Yg/BuEoamZK8mJXOGSopf8fajLs
uwlSrS7BptvGK8tm581w6or5sNoGAexO4ALjRibGS3ZbpS6BatHBcZf1vWOe++Cu80G5QJqCLpo9
9L4O7/57ViyArYf/nJzu4KLEMl7sjv8BpMYXN9IWYkpAUoohtqy//9mCs8rqrYGcSH88mgIdZZqO
TOZrlKVzijxWcAuFSXlA9E16jLPcdlfTfCQsg6SxIELnI15r7E+LeROgQNh8GhBVay0ek9m3vymN
GrvRR6chudWEJQYijmd7ccLlCzwmqIcbflvG1W8XYslvNYAhr7Xah3LOX9UiV/ViwiljM7/2muEj
F9NbPsQ4IWv/aQxS97gsSBO88Rsl4j9wUObOYsdCoDzbmry0usMy5vvFqtwjfmVr14/iY8pbLH1+
faRiWKK4MZ/GAZOfpdz67AeMXq3R7jeBk7zZU1NsRc0AySbCqKuwSvmgQ7B6jd2aarNb9QVjlKXy
8l1OpDGcleY5JUhyr+q4ZxxVtejH5vD033/DlLoZa+jLdpiIl3ZgoFeUOjtXcX1sShvPoIEOo1ri
dqMnkgNMs2v4KY13KAz2cXHuoDXtSY8s+nA6autgo07Zx17G+u7GQyFYU9AeOAINMRNa+P+E90zp
i1fmaDKn7H7oeusKLYxxiCXfp3IMdk7w03tcLahXwOaR8xuOrYupgKgFxRx0lj2Jrw1mGcX/376Q
2VNfGg2RXsXH3A7GvWo4PAlhPQ9aPhFadxPmTs4daI+erdl9BjotSZfiZPfyOwgm8yCtBIQKc1fd
6X0XAh/INUw8kTCRJ1W63pu2uwuZLl/nzlao8oLp5PWssBydnLoU7bXqrfKobfXHmT2Uunhxhjrd
yon+pHfC45RYv06I0p4Vk7uOw4Yo9X76H2dnttw2km7rV9lR9+iDxJTAid19IXEASY2WZMm+Qci2
CvM84+nPB+/eXTLKJE8oosJRtmyCGDKR+f9rfYtya34zeHZ3F6MPxZm9LZ2IzvSIZxdGIaIW5P4+
OQVuUJpfvcZPKVar6nWA/LqMyWJP8L3aJoITBNtBAvQfi5YzQvar2lk7lB0QR9nc8NtYdVbDEHxt
hHxWJE0Yh27zhe+zqG98u7xNu+4ZYB87BHNDBEj3TTrocNC0JI8pVk82vsLfW2p+FbVsJvw6te6N
Zk93GYNdFV2lbffd6vvXLAEUSiW5v0PtPXRN99iznh3LaiCfSxOPbZFZZGaY+lXbd4eoRjdPAHwP
ZKbVH5NuX1KmRqtQI7Mia/XWs3nnYtsXa9MIQRSKSltJD6Y0Bkl0+YNq3WZ4qy4H3CZRF+uUfTUF
XaplH9iQfhOgRvq8dXbZULInbxV8loESvNY2Shl0aoz3QF7XyLJA7HwNUu9z1jTV1mjtbpeYtAKF
tND+24DDE52Zx3J2HT7N7YAOFC1VmeLhi0lbvVfHCbS7SaHbrixrW48Z2VuNueooWN70sX6X9qHx
APyedmw/XeV+zbJw2qWllCtnEsNdY9r5RgOMiMABCZeMv+qsFW6m2DFY1ZntZxOOMi4KuEQ1L2EC
ltXbXkW6m4/zPN6RQ2vjB2Mt5e8dEWyAw9z1fYCgJBoJ8+yoClU4WxTPqq5oru0rS7FWLHvLvV1C
E9XMlGQxle1tOLJQxTNSXrVRmG91wWGNQlB1rcvkCqyHfwHYKd1CT0BEM+jFHbC08m6IcddKX3sQ
LbIOI8L50IZeeIB+x9tzHHXUCLF6QNPYAtcUd12Xp3s9u4+zMT/46mzjKtu5gd9sVSMdyHbNGoTL
jzIgXqWJ0WHJxPpq5hGer6jeGzZ7RIrtOxIkt1MapQe2wjwuavKsShgBZhy7IP0z5PA0BebFgzVl
e7by6k5pY31jtOSPCTO5skxd7JRebLueDifIJRqQ1lCDbsB/hrNzIIgLhYzuXLUtfDmz8W5Ch4GH
yIOkF/xx12yo7FXl+C3tBjGtCp0cHDZSOAVLNheNfG318IHSULuZguayov10jaX1ntjE/JFlJW5a
cYU0BhFFkSG6yshEHZriKWsJi7ZGhxlPeMEhyIsfIab4i8GCoNEROn0V6/KegoG/Ty31C10EKqlq
cBWNSflokWkvkcXno9q7iZLu065kK+QXN6Mnbuy6sb6P5NChZNXiiYayf22kTX3opuYOYzZ0iF57
phboZhS6Yjye1P8B+laWuRtkf0sIzCEvo900OuXWZ8V7ifdQsoM46HRDeVBaba+Kzo000d6nLFIb
KR7qpDP3Yox3essmRvQ6hvfAv0pjE3xfxyojHdL63kJ6gI+9RabhYd4rHJgIirNumSPASjnj9c9f
dC1WVmz6GteIXSsF2DZY0J4AGQd7M/UZq6S2dVHQP1peBeai3uWRyXeqxHht+WqEezks2QvSOihL
ZFGePl5hHd9qMXI12/LHm0RXu53gAhvoFvEtmQxlLQ+vf/7iVdXWS6x+x0IkvYqyCSUUYe00bzKy
FiK5S1P89umYjpd26w+U3pM77A3eoY3aJ9Wq9Ssv7K7HIhtcg1KtW3jVn6pRy20ygMefFCydjRqV
nync8iKUh9YvnK9tW44XPv8ilOnBa2ZhMR3YTRn37MEnqMUFVPChZGXZz8VmAAVrNKBU5g1bXNVm
n7NnKvZakVaUhuGjktK+xZMFEFFhsYlHur8M6RsG1XjlIbXoej9foXPW4eTkBJZnMHQ833k0YK0+
xIpY4wZ/QTYAghTn1b6ywZzICwIv1BuhUN3pbVu7ILGeWBMEoUw+7Nut2RTfGfsu8eJPYtB9UJJd
TcEL8IEBxHA0+eusyH0qzTpRKKUSbfA2BKshNh6t3Hoc8WWTfmj4+3De/Kt9fnAqEQImUMUmNfBO
a2nhr+yhOjhWn5N7Hf4Ig32UEpR1kUH2kQl0u1DW6o5la7malaBmNq0n03icnH58sEf2yfSSrTtZ
Y773qnbnoVTetvYwvtRq/AgdXdxb2gFLT733StijVP9KN7aYoIJi6C6NCvUY76YBCZrAzmw5wZ7i
sI/VCli3g+/hRRVoWwbem+hhSD6hOHHXpLiQVoUd3qTlEDzUPUmXQInB7egjymMHmS7V0h/s+IXr
qFh6arPNVloZPVH8R3GXJu3nArXRNR/hamb+Jw63eAPQbRYc5MNNkt1SYC5XELkZSFE3kfhokSHa
WrMLxEzIv+5hDCBH2o9liCnSmD0BmMc36kh7ppu85z6Zw8bKALB/ipNUq/lFlXJ4ZqPLB+broDOa
rRYN6aNBS6kPeLRylYsbt3R7kkKi4PQjWDytgNUKr4vDofaxm/yaNQBi9m2VN2gyAK4gcO+mr91o
YFnrHifRDOuA+t5VM86InBEtS4S42aOPvSZCxzjwpo1XGanUly3Myb2X+KlLvMEhwkq7nzyMh0jO
c3bIFV5a534MdPGlKDZ1Z1VfnamvcDCoJd2jvP5aAdqycdxLAZ0mAtp2GURgi3x9GPC1CvMrJnYw
iJ19r5IgvdEmMEpDG1KmMnONUBWLpHNRWC/4z8q4Kr8Awm13poSbMhC7pLPl4FUrJzYDJdJym7ZE
Kxh+jTKwKiu8N60wnyVcdioCg7UjzxpVfJLcjVla3ILsV+9939hQRtk4plc8+n3DrnvWnZXobqNS
Rp8ULBOZ5kUwuejWNo8I/rQvEOwPtNzlo0iVz0arPjuaUt8hYYKegucnqzW5a3KUpcJzokNRA+/0
TbLNzKG8nhJdeZpFcJeNYb9Vo1TJb+7aVZSZu7AQAjhh3z6keExYj/LWGyPlJgwDJok6uhr6CKcp
YvAbW+W1KOwKNd+EnczALT99NzVNXAqYSV/6Cr91yHsojHM4SwPWgwrcwCVGC5QWkTd+1iCMoIqq
FRHc/vzFGZ3PnkATTAdWXWkqWUq8XF0FRSsrGXsFWpDOFtKFfUwD4dYD7U0Ym7frexILcDdFKB5Q
Qyi0gddFF/e71PB3Nh2oT4wKKiRsnmgX0XDPHQSEtPC3jQ7vUGkZHx07wZ01Qp/RujcUSvVDEcDp
o9+0941QWxl9UX4hxYCenS3B0jUaK0R8TmXf2vs6nBRA1G+tNJNvYRAOtHKp7shW712LuIdNkUe4
N2ulXIdK8YMyR73vY0K/0e51dz6YorWJaWuLDgTLf6zlTzz+8HjNx1FPlfVgMRiHth0Y50G8E0lu
3AscRBeRZjhbBEfatQZsqTNy56Dae90Y9Wv6rMXVpI0u0erIsmzeob6iXwd682qSA/FI/wx3Szle
jVPmEC0snB3bSmy1g/VtjKROrGz/SfZcNs0qKRamGGtl136z5oJOlQGAsCNiAcwRbJyEBXLZlOlw
V8trXUvLQ4dKGjUrK4eAKhtynycW0t9TnDTbKmWVCHFB0Im9DUsDkBvooJVWqbdGSVmaRQNdWoXO
2mvzFpo9gnI2e/eyHXYWzenrDjDRhVrf5YEGS0mx0F4IeFd1Hd5DkhhdrcjQAuEGZqN6I0YfKlhd
shsxSZITgKbywHkzjcz61DEJIxij+4ik50KtPNBNLDs3k9p0N6FW9wfRBXdZHv1IfLjro2GzQmHH
jEVwRDhQqesIOejK1MNdmhdU7qOalzCqAL006KAO9ha9ZI+aNCGxb0r9TR6ScD1tUeDpUTJufnL4
8XOVVw1sIvpwWDnRLOwLWwUO7rEBxC/5KWujJ1MdnEcHeSil+cpguVyTehtoKgIKgXgN8iX6kIHK
2grD2KxPm2Ouq0C7QwnjMrsGq5rfUQgv/gT7Eh0a5Cgk52rBI7UkgbcefKIq4htbmh77riDd4Hdf
t/Thfq5xbA2AAPF6tN3UST8oVYn6af4/4L3PbV9H7maSzOi9AG6tKLyv1AQkRoslcq+ybGfR4NEl
wrvYhehZNJO2ROyBunVg14kqv8ZRUu8dXeN2qjuoCeknTc+J5TCaWw1EKAY7fK2THrqtWt4Uf3ZF
9K0Z4CVLI0BgJKqD0o1Yy/kq+8zqNlRvXb9Q6hezQ0qnTDrUf5PZtPDbbN+m2VrL2+4u6EMFj3+E
eRw1TqjDwFSm/aTBoHGCXF6KYvL2uUc9tzbA0RAFNu39VmJynaj6NnZEzbKiGhxhp9NYI7xmFVKT
ZshfaSFkVyhUyo1CYfQqZNgcIlU1N1pXFZ+woO/stPzWgGf5XqbXMVP+o6pa9yBXw9tBeF89lKA7
gi6elbxocC419S4C3b/qOrgIYVVJahJwEcxKrW9a4ZT3UtN/oGAXj6pX7wgXyTd6VlrrMG/sx+5t
nEzLlUESXggle8qzdnpCdoBzLG+uJyXON1Y9+WcCVsTfs06kyUbL0hwSEMheW2SdcPEUVbXtzDU1
7IGlMbPgCor3caWVq7IZn+3Jhx5t+J9w6rNqnOqXiPXwZTsvUh2MAFdsmumCF4kEGoYZsEV10wm4
Ksztp8M7fhOhp5vzFwVvoBLIs/iqPMkSSEmTubwtwKk3dD6Q23sEj2O6snK/v4wqVFSnDyp+E0Gj
W8JgV2sil/1b4inOUO5YMLGsYbl/0XqttaqxjK9hg71E5tvklxkFNBsxWYlRBPHpC0CGL2aihkjF
rBxdhEeduyCZExLOXtOjEHVmKs+kdPzta6oYi6iDqVwYknKI/fs1o8OkktwnJpwP0XdPdoB6TcHL
fmn5ELWqpC52NOm+1z2zDNuR1J+cm0b/Ojg2ylPflzcxGgOmnxi17HXBss4E1nfmQs7f4NcUEXJb
TUeYUjjS+ltKnqOQJzqoMnWlV5jXMv1qQak5xMk4m/QM8sro5XSIBKEPU2It/fwxZ5v20E3to2q0
yrWg4f2Rr0QapGVyzYSuLuKoqEAhMEq81M0aQTx1LfaIle9r3LQXOv1b6CAl7m64e64xeV9gsr6A
fYxcg3W/EeYPjq7fnf5Gcn6GlxeJu6fP4caQQ8UcxfIuasU3LZEmk5W7nm4A4qR1sp4G6gdSaXg5
CKe47loDuIanYz9KLPkdIcUlkXAuMQTVj8zZxqn6EA9Vc9XoqA+oKGpIaT3dxSGJZTUkedz3fDfR
E5Y+kMlRY0l7zdk1c4v8xZO2fBLFPp7hGgLl7pacvmoXmBJlvJDFKg/jYZ00hDHY02i4ibAjAoGm
2p0SQYAkOw9AjdRoBg0crTVPKWlINnwRhPFB1dJnoeWkn3p0a6xG6fbw4giiBLeEIKffs0tAwuNR
t0b7jeoy39JZNW9ZoimbwRrxbJFcScCMAYPVTLVbKhP7UQyv6FJG6svAZJrUHi7jbLgxM6OnXsgm
YjDLiDyM9JkX+LmMTX05e6qWptPWIKVESotfFw9Q3IN3bi3ihMq+e7MkCGjdon1itumw8wvNzb0p
PChjv2JVbbmOWeh30gvbXQ06Bqi8kj/HYyu3P5fvTnUPcLJxLYfqE5Ey/RXiAgqgoVxpDSCWPuLV
3ZQxUn2AfEQyZSXrD8ILQ3cq0gYFj+I6aVxfJSorzrbo8htiDkm61TYEHlVk6Uj1IWrwxZ9+ZsV8
ku+f2fkiEPwnHEMzEf0sR1GYm03YJCoXwcb155UK9qdwM5avZml2G8TExOegnPLs4kuZTMb+9OH1
5ZDh8PYcnWZKtDREhGm/Dhmlauyma1rSD4oCtJ7dDbeNpW2noo32lU85sYqKm4I1eUYJg+6ZbXyy
JnkgB2+uSAeG26v1CAbAijYZuqz1TBVV1HbcdXr8VPQj1XhyIursJdOxOdowxZD5QiFtzLlw6n8h
QA5NYksBhDWjgXU6yJqShVEtVqfP1PzdCxCvnNCIm6Zd9zNa9d3kkJsqAAF6B64TgJGdDPWJdhmL
pH68TVCYjywsX0Y8LAXBHC9d37Ox9ip5CVHwpRyL4fOQY7oOqx9Yf2hCOoV/E9clWdp27H8LdGRO
KCsJ2hhqzdWNYA8gK7zq2GZKiE/Xqer7m4ya2EXal1j+FMwVTuN3KzvOIAlpsQbnlQUAfdlv2B24
51RFrc7y+AvsFpL52YhrZDo6KTDJpO61gJ16QZF9g8AGenFI4pZBKOosS1kTDX2hXRlTvaU1qOyg
WrLtBj/kQyRUIlaupy/tb68sM64kxEa15M8r/+7KTr1Rxph8M3fQiVfj/7QVe2MTfzzFkghaAFkQ
8ZkH92fk7/txYxq6bhgOSxrpYFdbZu3lAf5bAIi5q4Od/FbRRb9gg1M8lJpRb+gM0NTzxVZnwkB0
AN8s8SsXqgbICioVbSNGigCQfDR4ZNMM7QQvWa3qqOvWBo5SQDRafhXYVz+v1P/5Pvxf/y2/+5/v
V//rv/n997xgBvWDZvHbf12H36u8zv9s/nv+Z//5a7/+o39t3/KbV3q0J//SY57y3/Kv/PKxHP3f
32712rz+8pt1xswy3rfUPj691W3S/PwKnMf8N/9/f/hfbz8/5XEs3v75x3d48s38aayLsj/+/aPd
j3/+ofHI/Cc+cv74f/9sPsV//nE9vmbpa7X8B2+vdfPPP4iJ/QfNKo00P6FbUsxB1/3b/BNH4wea
beisFIh+NOZQ6iyvmoDj2f8wDWlbNj9Hf0aV7I//qvN2/pHzD+DCKKYkmw22ZqZt/fG/5/3L/fvr
fr7Pufx1WaaQFcqTpxnLlQbm7qHSSzoelZWAa8vj9KXg4Q8v312Hfx/u/cfPgXp/PeR/ffz85+9G
VBYVPj7tmJRaPyquoFqxw05GIHarLnNEc+Yd9Ov4/esoi1VvoOWyK2pZzLsXttZJbTcvQZpjhixq
pK9uW5qTedcAVo7PnNexyza/jd6dlzZEZm6VU+4GigP0oddEcQiYT6czk734Nbn5r1NavM7KJqpY
vY+5O8SV07lNK6zaNY2p+KJ0gBfmJNf+jbeE/6gkYH70yWpAqxRBVOxUQ6s+n759x05z/nbvTlNB
dWsYRlu6XUFh99KMcqA4RLSnZ+MFjzwfi5VT0DUmaWqSyc/XO5jbtvgzSkrbYMei5MOZx+PIQ6jO
y7d3ZzEUmAkDi7o5hXWUMUWQ2LfUTHHWpFU/ndngHLlUy8TOpqFDYQZ5yVJLdLd2WfR35pRph9M3
4tgpzE/+u1PIw4LFTTXLWKvQeIpHTOjbiKAWg7U9SIHt6aMcO4fFtkP1nUCzbC+nYdl0m6k0kZok
WfjpY5++mAvIRshwbkaFi/SyvS9FAewjkJVVrU9//iKI/T9jRp1P691FEpjQjZEijGshKuxJ1TRH
dVcpvqev8e5hZCTOJacKBOGBXY2J31tTggBZsSND9WCm0F3X9Kc9AypPWgwXjdLYlNvU2PLPfMVf
Nwx/fcPFtDGGOT4/yUTlTbZCwG+u1sGaor2RIplSnPwrwXM+SlovK/QrSyLKXYNu06YzQd3zffzN
bKwuJhXTgObKKq90rbyyqfB5xj2aTBJeRqs4KPS7v52+E8eeo8W00ULij6M+gniQ+9mnVJkju3DN
FPbHZt/lVsMPiymmJ1q4CbRCcttElj7JNLDPzHq/H2y6s5gvmt5qB5KYS7dHyETyhxk9KGwfvlMS
Tc/MFscOscj3bYVfJbA9SlehloplAX39Bhgy1sMokPJDw1l3FpNGMlXSyQK7cMFghhjRTR3pSJyC
9zlzH46dxWK+4GVLpdjj9UB0uKjXOAXYyOM2w4gRh2r0fPppOnaU+c/fDWu4u8aYSJLuEWBBN++V
VtgIvvouuRlqAGJn3hK/Vvr+d2xSevn1MK0zNtJr1Mw1ZD/794URNw+SNC55nSECGS89jRzwDVpY
fFpdQmf9g8/CYlLoArUUOl451+rC7FGGAmAg9fnSAfnlB9GZ05vvyd/Hvu4sxj7ek74Z9J4cUNjS
dFlGavbKmkpqSsoxoTMjvUerGb+evme/nwFIMfj1YlKOKDQPxZfb1oWdrb2iBgE00Q96+tjnL9YN
A8G+upFrLFtjFtYwNer8h5Govn3mah35/vZiCgA/VChZGRZu6Dgh2mILkKOVJOvT3/73rwF93gm8
f6JzttZppeLH7QWXBHGsL0LwUmjx5ROlkcly47A2Z4FkVNgHkFs2VS/P6c+9B46MKHsxMWQaGhAh
uDtK0TkvHmTlH8C5iJ1LG1s58645dgUXc4OlYDgsq5E1eZX3hCSxuUb9JeWfH7uEi0khQ96pSj0t
XTskiOkSHJjhrH08CTTO8zCZncQhnAfPs0ndauMx/iI9S/9++uBHxtKyyh4MYTyWBgsN1RNauqI1
EARuFCN/vg8LOCIPMmjy/NPpgx27kIvpoVA035NZwqNopNM32lf+k1oNeL1Pf/x8z38zL9iLeQEI
qxKWQ1O6TTJSeR9gIMEEJeUC2FuZPyVWuD19oGMP3WJKSElgbBHLFa4N3qxZ60PXQjbMS7C4tESn
ZvWxwyxmBirCWGerjsulYnJpZfnUIJon/zH52AHkYmrQEy8ixYGbjxMa7palCkwQutOlwXbqm/jb
6dM4clvkYorQStrhIfocF21Qmj2JQCc1189T1FENDny5mdDMYdfKDMQxpw955EGTi1khtUMt1wXr
czUS2Sd63kT4qR0R9GeetCMPgFzMCOitI3Rf7GGKkRyxC2DQyF7tAv4iwsLBMO8+dhqLmcFP0Pg0
nijItCbE3aktGABtWXzwJOaL924xkqdViiSS0QhXWT9kEk9NgVD2MR+x6p8+gWPXaTHgPasJUc+w
XbUy0rFIxi3XZtM/KHXYbE4f4didXoz5QBh2qZBy6hYDkL+KhsamKn1x5tOPff/FQO8Y0WnnV9yA
WtcPGrNJkuCCJzHo3Or52PdfjPFA0ah/QydzwzgoX1NVIQAvVcLs84cuz1yOe3+P7TKv2fUOrJvT
Mb/NTWVclw7Q9YvTH39kaFuLoW1Niig0NphuOPZ/0gTLL8usxrc2EKDdeNeZEtyePtCiNfOfJa21
GNFjFmMlzTPucxbdTVr4YnvjRrOruzrur4ouJcpL+5OXKFQVsnzOnN6Rm2Mthjk8cY96i0PlKgr3
TqR8m9Canj6hI0+WtRjajVE3JHMzgwTSIEHOoQsgQO9fVMhyzozv+Vv+5nVoLcZ3OyCNRTSdI1nv
tyb4hlWj1xYgH2dV0Kn+cvpEjl2jxRBvcqXDp8g1sgOVmBT8Rxdhnpar059+7BwWw1s6XVjpBUv9
vCS9SIHNDLQ+WnGzQdQ4OMRPH+bY3ViM84wkhY7MLXYUWC8g3CK5uy3ZYWCJFGobf/BxWox1BU9d
DRMR/LVdrbW+JeqF1f/H7ra5GOmlXtgyqDXug39biOmQjfoF7m+EevWZe3HkTpuLwU4T0OhQQhcu
7BwM+ni4ho6IJavq3dN34UilmA7SYraisV30ZZW7SjopsN1JaqgAgNP4yUjmIkPrkw4++tau4eqi
87EeKr1xgKvUw/Ppb3DsFBcDniRfU1RZzpBpipFJP68/tSM+iNOffmS2NBdjXsih7fKEhxm/pXLr
R0g9Qeoh6rpsOwesPcw/40sxDfATTh/w2OnMf/7uDT8GLRGUgcoBY0HSFnyAqLiwG0br5vQBjowb
czH4zUrC2pmnGAfxw0WE0GGdh4SCmJHdb08f4tg5LGaAAH93kBAkRU/RguJcpc5F3WT+mYF/7JYs
Bn6D3q2KgBVzAlP0kOId9ZClJKJst9mYfYtnT/bp8zgyk5mLwV8UgwSNUHMvgpHpuJ+wSEi9v2p8
w3+ij52uTx9nHo2/mfWNxTyQG2rgJP3A9YLH54JIri7Yq7xktL/NxrmfypFggbIxz4yYI0/AsuWb
1p0O9JyWbxAWEVJVgspGQl7t/kkpG6/+2ENgzLfv3YM8KV3cRT4Xb1AG+xLzmrGzaTaemXeOPGLG
YtQ3tRGoacwjxtiXm6LI253TABA6fUOOXaH5z999d9S9ne5kTMx+C4K6zSpzxY4ocKU9nFtEHjvE
YpyjujFbXTCxjEYoriz6A3eAfwksTgj+WZ0+jWMXaTHUwdcT5DqCkqxrUDs+29w11MH6zEX6H23N
757bxTgvbA0vU1xniE6c7L4zfY4UtbGbqvZ0pcVtvW1NnWynCR5xmSWw17GGXaqDDF8HCNSCylZG
6EIpK/xjcYUCkvAQ3SA5pgSPn0f2TJFpvP4RvwphXXaM+t6M4r1EVvOUhHAiPbUbDmFiIPuVtfYd
TW/11FW9b16Mhq6BrwI1BnbYidRLIp89OrKJ0l2HWoCzNikmCYrNB+Z2abMg2mctgpeLmG7XHmjS
tNc8O78VBmHYGKxht2JMgXgumvQF8bp+G/TeRFyqpfxJijycQoL9rPtRIzpobRRxAt9dktyBquRz
Ow05omlfs27jfkqe/NH8SrCK+i2PQxA14LO+pqg3n7UG1o1amz4uGOoSZoalkhNkEWgigrO7XnWD
uGq2NJjUQ26p8c62EhsFkAKZWp8m7RNuSSKThFU8WZEGkCtUhp4aFYEbEIVo5WIJ14GyICSTj6EV
mReWBZQcvZQN5+2ylo31p1cgGdbSqNVIWbFJ29Ijz7rrjdzeJGYe3AN1IyB7DHX7c2phCdgpgZOb
mDxS7y1vwuBcPeDIANEX88dQo4adjCJ1QQxPKyWTc5yx4691pW7OrL+OLV70xSySOTF071pNiPDU
FXMPkoH0q2mSSblV/UHQHGsMW99pLeHN28j24M7kk9IPbjDmA88s+PFJP/Nl5sn+d4Np8Vor6kGP
NYyDbuFPzWOTaeENBcxXr6/A64QquZRFD3gbL27p3HgVkN0zb7kjF3opHxwpHSB78nPXilIV47Ff
4j2AH5FGSX1mtj5yiJ8KxnfzqZn1uMfiMHenuimB+/rauNLpdH6xayI3PnYe+vx2fXeQulJxbupx
BpkD1r+GX/uH76TZYYLrd65Lc2RG1ecTfHcMAnBMpdOMxJ2sVtWgbMoWNmSLqPBDM7a+eCsQZRl2
UDohtql2jBHaBpkW4PI5/elHHrGfIsZ3334kqKKXoxbjhDOfPW2OIOydctXYfnqpJTNtOFHbTT3/
Nolw/p4+6rFrtnhLeIYSNqC5Excyrg9VYay2JlzPM2+heTr4zbDRF8MGM71ilQLhpUmQ+4AjIGp+
hH0p7oNSNzDs98BAS1g9/ZlreOxRXqwJFa8cEl1Da2wMsRqB+i47m2TY2Hbop6fJ5w9dM22xIhRm
2OPhCGoX0qZ58BKZ3M1B899Of/o8vf3mmi0lnEFiDKbtBAQTmz4wvQ4TnQd/l1DIuI0k8d1FBLPx
9LGOVYFmCdv7IZNh/CAWPVGA5Wgwf/WCdhxxDlMSvA5J8ETcz2YI82LXstrtjeb+9GGPPHTaYmaf
BJCAIB+Qjo8J0Qw++T1laFdnTurIQ6AtpoHYrJ3Qy7TKVTFAE3+T2r65hgDkkCGYel5+5jBHr91y
OigAGTphUbkGRJpDDwO7fAUmERQHG+utR3AQFeBNQiQpYbohhJXdAOQyumuDoZrOfIkjm5Of3+3d
pFFYmMRpzOVuVin113CaEvVClkiUiW2grjBDFmPLajb4m43hzKA+dvf0X58ZhXUr8RN14PplaTxC
FQWr6ZwbW8ee/uV8lIc627kywCIMjj4GiLPC9R2uWxruoeI8n34Ajz0ii3nJrMPWlJXuuzFYFgOh
dtB8gRfSG6vcS8/Jz48dZDEZ2U1ralQJnC1GEI5RJjoJJ3ikiSzIV6fP48it+Gndenf7RQ/GgKAN
Zzt4WffZ0nUFZI8jz7zvjtyLn4aid58+pJ4mDSX2tp4U5kuXIzpi3a/hZ+0JTCZSiQJrceZMjlws
sZiInNLqYltR7W2ZhRaASVa/CnY/gtFI7Tl9sY68jJZyVqEjZWgKiCOD6pnhm+xonu9RHmX9VlEz
iD8llfx2N/SsTT52xMVMVKd+HJVOB8NPKQVGbih4F/i3UQ0QvcA7iXBrFN26Y3XnRGTHHoj5z9/d
MpyqQRKYkbKtYwQ9pO3hNLtMIS+LM2/YYwdYDP6gGjxwo0zYBFiBnzDQocWEJ5fpdOYAxx6ExQRA
uKdWkdfmbdHONgABYmyvQTsc7Kj74AT2c8Px7iKVppZHw5hykco8I3hrFKvI1s4JOI5coaWiFBKS
tFQHowAUo2cyNXnBWX12puJ57MMXy+ipG8JeM8bMVXCs35pjP0e6Ouesgsc+fTEIY7o9RHFTMlBk
BG/RUR23aYRYnx4NRzSYujrPM++uOzy41FS9VNu2vpW+NFIxLgngHi6cGDV2ULIWHOWAtlHHb28V
QjvkU+LsZdRFbmOHlRsOsb0xHEhY/nhmTjgyxamLEaqXpgoh105dyodY+grp9d8aLfTvYxFbb50f
xtaZN/WR53opQLXhZcLepwhTQHC/DHzPvpaqMHaqF3ofaw6ri7EJ9c9RkNFQ4jEIPaP531wlvao9
+j7RZqfv4bGzWIxOijKIDZg5XaOnENNIK0MKnKguQUjtmVty7CFcvJs9rVdtDA+kwWfIQDZZAtUO
XlJGRMLpczh2zxfv5bRqTQB0HECtJeSuztJdheXSZUGu+G2SA5Q5fZzfn4i2lIpGIciGVPEIy4gr
aPMgSPqSCCLAsmeu1O9vhuYsJoNc88bWCvDsd5NFzFwAWrVNpKCSmwK+PX0Sx46xmBKobxXYFb3Q
9cYo27SqoSYrpR/NEaC+Zb1+7CDznXo3McjKl5T0PO6IyAN0GVYWhStNznHbum/rcnX6MMduyHyO
7w5jlEhMNAK9XTzhRLeAKrvsVXnOxXzsSs1HfffpsWUkfg5szzXtyL5qgO7csk8U90lUWi8fO4HF
ANc6Z8BhziEARLwSQxte+KVx/bHPXozsBHQBLrSUUNa6Lu7swYapDML2Q1OTttR89gPKxbqyQt7l
BDOBiTUIqYxGBRSOEwlCJj92EouhHfkGwXkFdldLDYg8im2bGMxM0e1zLdvfzx2s0X69yRRsZUBA
QeB6vvHq1FNNOmZ0ZQzDTd8N2plXxe8rQdpSAgpm0LZHTCmchX4zif6tz8iUJ2trVdriuVY0eeFH
D4YyPZ6+akee3KXks4g7Nq/BzOQgKSMBNS/0g2r4zVd17D4my2f+/vXCSdXUkkqhSzNMJOtN3iS3
orKn3ekzODKy7cXIHrQIrknvQ9fKheIKeMAujWf9zPU5dj8WI9tXpPCtxKfDNJUOEWADqLR9GLTG
t0YgMSYJIQjvIYM5X8dUqMRijzbFevf0qR27OYsx35BIVECq9V24+MNOqzrlvum68JD5kXw6fYj5
ffH3ipO2lHkKvepMsg8CpDPNurLlW4ZXFFZU8+qAKb4YI6rZBmEtHxuk9uIFb1kZohaKMi6dEDIC
RN8+OyMQmQ9+/GIOyBNFV2XCE6AYkXMwyfsgatTLz+imfr+JxJb763M8eCXE6SL33TQWd9X/4+zc
euPUvTb+iZDA2BhuYWbIoUmbpEnbfYPa7tacD7Y5mE//PrOlv5T6LYM0t4kEg+3lw/Kznt/SfGLK
wNne9b/mK//SKrrzno1utzWefbBoGEghD9I5cAhRWurYzZAHgaXPsNNQW6+wlvZmNPAMcGGsmLVQ
aMRB1GSP+eDAFwQwRLXnAbD1FivwJaUEBBWFVIuL+n9uOgWL5agBGG40tdrZQGzEPz+//N3aCxpP
P/kBzPiYD9bwqoYP/myuUw0j5fHnwzmuswvejk6KW6gG5gVgKDUUVewme70cf1u/3gpxuMNNQRni
BUR1gNV4rgSaaxmu24Zy8ufPl3U/T17pgPhYDMUHf1nd2wEgwp21auu3W8HcLKJeUbwVpaNuAEtm
JoDgAzS961rGimVQDRhuilpx4+vud9jVYMUH3l7udOOn21JOUk4osHKUk7ZBncMHAc5x3IWz9uWf
vjHubSWnPwANDbwejBPBmoDiCqZnw8Fpcpxtdc6bvYvJrY+wghiXg+uMKhrkMgIfdAUYgx47GFRe
tym09Zojanr9qITDKC/L8pjpSKRzQ9odm4OtJrKi1gsXvcI6CxOQHLApYBPsS+ApOEwE4HQsCztD
dOs156Z7NzkIwMynXGOeCwz/LSbA0UjvPfSw59+ZSLf6wIpf9KzCvSz4hrKEQ5qnwU4FWfm6QjoS
WPFbtOU0OD0uS2QAzFpFRxjkwv8IHtO+/nR5rG59gBXEfNVhXZRgjcz9jPz01H9RRntXNr8Vw10P
oKkE+SQdPPHqweuSwsgbhIEfl3/7Ru/aMs1s7CBkimpxA483IA2habzHHmy9WSazp5XeeoV1zo5M
p9ezbWfqj+tTbto7F+zvGj6Q140fW6WpwW0I/KKAjy+QHx+6vjE1eFBnONXlJtroXmYtwQNA9ChL
weo4VAt7g+8le9YDMMnXPf3cau/Cq6Vw9l1y2PfmchUfeAOYeT5CUnz56RsHLnb+pndPb0Izm2XB
2ui04J1BIIRLoZ4vCZz6WuF1OzPRVgtZEUxaQmev6DFGYWMA5XtfDrEoDGDpl79i6/nkz68gFXwZ
m0ZihW+r4jYrqod5hQHS5YdvNZEVvcWC1gaF20mBSZ5jgLahr8qCpwkzUgJrjZ3cw1YQWGFM+rB0
StQnYBC5+lvXe7V6UE1Owg8MR5+9irONhrLFlmXd+9MMa/q0xmyRzICRIFXKl51u3ti829rKIIJr
MWp+0FJM01sG7MvTUIADChLMEQDT6nXwwmxnA79xqLIVlqyBeRsAtKAql0Vx6J1K3kXQMd1yZMGP
gdfOt3B8MaCNtP5OIG6MA1t1aVpMhRQg35Sy4JnBHC7WtTiBXPqpiOie6narg6xohwuNW8FCDG7s
YQEH3NErDjVMaHeG8tbTz39/F+0+eOh1SXMnnTSYBKWKOPDU2t/Zkm093Yrybs4GoGo0ni57nmYB
Cr8m2Nw9Xg7DradbMQ6Bi+zDAVdvfivYkiKj3IL0yzNe7iQ5NgQHMOT5s3UETChy4DWwDmXTt7GL
vugILMvIAUZsNjcULqWHfibwYS/v3Gz5ffmztmLGivthHrpozTMnRd1WJyFRRdnOnRYVGBllk1MY
CDLugzJu2EJ2PnRjqrEFaTpymG6L2UlzMulP8LOeb1zqDM9eI/fqUzZixZaj+brwV6QgI9DV6j6K
mSbNnDSZCr7BANx/nNtV7rTfxq0XsaWSQwj0V7li99C5Q5A/D4bI6giNf2M+9e7QfMoc2nu3HXw1
QVeded/ECjbNC6CyKPxPRYM7sKOpWnd6FrAyB2M0yMH7hM5kVzW1MXJtOU4Gh/a54yxKwQ4Fw88D
iRJr+V5B4UZv2nKcxWjJcKmIg5A/foBH5T34WncGXNnL43Pjx9sqUakMkqUCwMIGwv9/JKA/4Mlz
3b1dfvxG7s/WFAI1JDxg8qJUCxcmmPSH5A4uKMrP5Xpm1HvZk25N/+gU03WZcltkSMF0mnI6ZKny
25c1Xx6DaHicB+AXL3/QVntZk6CPe/QGXpBRKiLUGRG21qnjRGrn6Rud7VuT4ABxuRJQtafLOiQF
jPiD2nnCyXovwb/1fGsKhGMXmw2oZWk21M9wtb51wNdh2bATrFuPtya7udCQuIcV9mnw7IzDqSth
cjSCpTn01yk0UBv45yQezFOx6A5fEHrqZ0EwkAK5s73Z+PW2clBPPnPHETONk4X+kYMmdjPRtj0W
JhI7o3Nj3rT1gt0EP7rMbXEYnXP+mc1uceNzJ/rE5fIDlI29y/KNRYecB+/7fUCX1artoQYSrvCO
ywBvUEg5O3CYC30kJSo6iRj31tWNiCBWRIR5ng1U9kge9rn3DRN482MoMr6z6djqFCsiykzhno6g
QgD2ju4BuI81QS6xS1egRo9XhfR/LpLvWiviAvzYOQvTngb9Zwo68UcXWaH08tO3+sKKCRLQdobb
Jbp8HWDW0Y9tdLMIqZDFhbVnBbpZHQ+GOzszyEZv2JK2xiFj1UwIQREEJpVLjxmwpt1OU1lm2P8r
eya2pq2YcAk8ixrzuQuWPOjzNbulbrH8WivcGZxKYT4Rtz8Gxis+Rf7AxS3JM+MkS2RInqKo7ScH
+kl+KPuOfYgcLwDvOKCjPqyrZJ8LpUK681M3Bo6tiCvrhY390oQprkmLL/NQRi+Qsiok6hUAfpf7
dusd5zB/N3KWxQEupuBZ2hR0PEV0ZPFC2+k4OLuaoq1XnP/+7hXg6YpyXieE8lwUiYjEo5z5byLK
nW33xozkWVNFFdJ+ZcbDqUeK41QDD48EyhpX0/Q0wpDhcLmhtkalNUdUk7dmYYkkB/cAUKvY0h3d
gg3JdU+35ohJ89IDbDJLkerAXqIR7kvm8uH58tM3AtiWu+F+vYWf+gjjb1omDMiHuBABjxe+mhj2
sKnyxNvlN221kjVV8FD4RbNg2uawOP3uFkIDmpdnL1c93RbWjbSbHZih4jtE+MZYv3wcszD/fPnh
G8PItmjsgWBxGw/LcpCTe9POH3yf3I+oO5szuidt3Gge99xB70JBBU7nhAZbL2CZyYnD/uphWUf2
evkLtp5uxTI8YODAXWLrFfm0Spsy7+O+z6Lj5advhLEtlFvWyWG0HyFlzSb9xYff5Heyjs79IB0Q
XK97x/nL3rWPU3RroOYoBMBR1rddA4P5hXUjeH2ABl33CjuOm8y0XctC5MrqO6BjjtSrv/Fm2Gml
rT6wAnmmHutncPFSGPTDP7zW9W3WV+7OuXhrjFqb3xClIENQYfPFwRC5W+CI+jDDoem28QzELkgk
RTtL/lZnW3E8l7hG5U6DlK5Q35u5+QoAyAcUu+yJiP9+qPJsZdwIvDbsiyvMpn3fdsnKIF+Pi4Hx
Nm1h9x0lKLcr2C36x5WnDFUGKh7aHrmGy4Pg773k2Xf4AM5S5i05AM8Eu8uoMc6HBjbon657unVb
MGSRX5U55elZhXkYQGoCNLDydlbsv48BlBX9GSNRkCGdIMHgFQA4x43iOKYsGqS8YPm8IL141TfY
7pDOCJhy5qzAHslefp+1WW/cdTI755Stb7BmqmbxloKHCELq1LeiXEAq5QAT1KhAEhRQ1MvfsPWW
8+B+N5uYySENrXCrQkT7Uc7Ra9SAOJSRz2MN4d/ld2yMJNsX0smDKSIS6WraRMOxG7IglZGUO1ub
radbk9XaBasnM4XJahALrsAbcsyD4u26n25NVSjgmYOGaJ5Oc6MAqWqKuoTwAwadO+2/9eut2UrM
kwGaeAzTfFoyIALVkOZNpT9f9/OtKap3ajmtZAjTEcTnD6xa22Mwede5owIk9OfYQXZzERWHqmHO
u+JUFhOwa2pprhs1tr4PqG41RgH6lUkQDQPVk/Ts77pz8bAx7m01n2rhPi5DEabgg37ya2+KlYwe
KK/GxATRt6ua35bzNVRht1ED8jBkqvzi9bn/NI99vzPJ/X398Ww5n/SRu+hLkJqDylmAxMrlwYEO
8szrlDtL3MbotG0aiTu6c+/mmOFU6Ku46Zb8LWgKyB+vayArdl2Fs6OifpCG8zIKQLiB0Y6hf5Q7
43+riazw9bPc41QgTdiGI/u20o7emCoUt/2yiqfLn7D1CiuAtdADRS0ElhqsvS8jLQBbBFj4kE/9
nvJ0qxesKO44jYrQx4EhI90Ql7NSQND2e5nnjafbpoVTi5lNnVcAX/AjDg7/AI5ldvp3I8psw0IK
hmxdLjg5z40eRSwjkt8W3jSm3aIBXoxqtjNZbPSCLW2bxFitbo+PQJL7xiz8CNrJt6jxf1zu5K02
Ov/93SpZZaDT6mrF0RPGoW9NG5blSYdE1jtr/Xlf8v+1pd5/NKt3z1drW89OidxUwMnBceiHOVx+
Dmv9DXfWN3Vo0iHyrtx4WSHhlUJCVhpwJA39qol9R4LWaNrcda/sCisgOJCURdPhfDIs3hBPeZMa
LzwuWXDdpMqtaKAgy8yj4YiGBfmYQx5pqKJg8EuvI1N4tuJtrGRYaxli48WnNh56lyd5NO6ZY22M
VFvxVvlQyYQCwYzL7jwZw+qrccHLRen4TvtvxJxtWaj8sexBDg4BvKHPS6umUwuH/k4H/q1j3J21
ZyMgbMnbUGn4SAAhnOrVQRGVRJGamwE6cTnc/is2/Us82DaF2WyCuslmXDxWUS5gj8fg6bQIbvo4
8ODYcx8CCfsBomXgG+o2hLtEO9TBW99HjvyN8gbyVcw9rF8zGva3JZQwPymVkXcMo7m5rk7Gs521
UPc76xCEhzR05vUuami4xPMyz3v1DRtNbIs8DHiJqzyTsjgHkxAIPcO+jbXXuMfLjbw1EK05bWhG
f2pWQFvbDnWpB47+A2SVtcEYDxxEkZ0lYOMzAv/PqZPBFHBBSRfSFeCkv2Y+mb41YITt7M+3PsKa
zUKJ3K8QBLE65I8YMkjY+cV9Xujny4209eutyUwZ4wS9asPUrU0Az4+geVMw1tqZ9reebk1lIeAz
ngu9UJqDoBslUVSCvdnPfI12AmnjBbbsrxgDUvcw20mRfop+YWNoPoetP71ebpyNxredGeuSzyt8
JaO0N0C9+fPgHqeygbwwC4Prjti26C+DzQ7qE3Kk67JKaBT0QJgNSHfBwuuGp636MwR3chFq9tMO
jigpX0B2aJtiz/1iq4XOf3+3rouBR1U2QlTbVTqphI9DBsjr+Z755t9z1p4t+4vcmozcbVnqdett
kEV9ktck5XK4yxslDnk/X7fJtQ0XfRDmxJQ5LEXZ/Jw2Di4/Kkrdj4qtw5WDyYrkZi6dtagllvW5
nl7Z5HhVXIPSB9DMujhfL4/Y88n0L+sKs8K5Viv383zmKZjZ7HY2Pv1FtFRu0k/86EQatdTzCyq7
snjumvJ0+aUbQWjr6cBwgBYlxEtdvuBy1gejz3f6vevsjU+yFXQDHehCzlIz7b1l9QqrKA2sIVLb
Ez3C2vzAcbSV3q5Gc2NE2/K52pDSKMCsU0pBeIgnPcNS1JG8gVsqpzuz+laLWWGzjhKMnQXFGLSr
p1MRKnnDejL/c7k/vPOQ+ssooOfXvovKENfAdArDIO3MGI/MPZm5SVT93dQ6BuA8DkeAe0l/u0oV
d0IC3bheJ1MHh+TPVzcrjnFzyc+vNh5uCfwoBsECJlZKZlcONyuQAlPUvQxpkMJQv0eq0P83q6Lr
XIPAg/7z9xfaHzpfezQdm3o4whVTJXLK6hiLys75ZGs8W2tiv3TUaDgupT7L4kHUp8x3+7hjQGMT
F+yd5TFaw0Ph76UgtkaDraPDxlHLXCInifxVFaR15bbdsRyLvo/91VnKpCCVk8VVX0YrzPZlt4BV
v6JeLnCb7nWuSImis9nNzFVSLc8W3dU47DeotEfKMYC4D7j2PMHRc8+zcyO0bJ0dQ8kFVHJ5kA6z
PGGhe6uo2kmpbT06+HNsoKw4mlaGXGkdLOYIs6MpUWre029btM//aRI8W2MWuO1g6IqtGGrYwvEY
mqoR3+D5BwOXEO6/QzwWjvcJnG7pxBmnWXYLGBDgn24uXR47geM6CVhdHjsUqyLeSeYR/OmqgjB9
J1ez/HD9kB8cEnximQahfcUutUtmWEwGx8sTz8bcaYvWZAFBmVOELO3kcONl9VuxLHncEbY3lrd6
wJpdio67QVTS8wvGnx66OUZO5LoCIc8WrVXnVJ1YAwafIwV/wvBns4qXyAt/Xm6crd9uzSw1174b
SRzrp5Ap1O3K+eDU7l5h9XkM/mXK961ZBVlA4nEpgxRYCP0RyaEqB55X+YcOFmtH04joutnXFq6x
QpV8ZRw7pYmSHwNuH92k8gXG5OVm+k/h85cvseVrqBOFJhZWFqkgQFweHdaOdeJB0fnZg1vKY7PU
ht7XjW71F0cWpTjWK2kfywAz1wHUEFirMIh0DIhJJnQSLUbZxuBFTiXGSt6EsErFlvgAtpIKABgx
816B00YP2Jo4JyeioBljqdbF23nwn4cPF9MQ5+V03XnKluguIlvXoiU8rVAYtIL3FJAxocTRe2yD
jUFqq3Q7f4og3ES+WmkKI1/seG7rnOzB67eefv77u31JVE0CEBdQsFekFmFLF7V38Nstr7zQtRV8
Bt5+WOrOp023FD/nXiKnhVyyu+f6sDG9EWvjwTGU9DQvDGsW5fE8nPUDNY9iL3OvvBOyNXwwl0a9
UaCDNMuxD4lnuBJ9y/usuu4qkVizhOEg71VKowMaMdz6OdMJD3S7owrd6F5bs9eDqeQuWjEUsPn6
bl10fYMOv0575dmSPZDn6ha6Ypr2Hs0PmROxQ7i6Vx5kbZldqMCk0S3Gjg+7vhxO1WUjYtK1hbir
2Bj8vjy5bYwg23sOIvgVFXe4LxvJML1Qwd1nTkzxE0Z3ot1ZhDdS7f8VILwLMjhBQsxdYYKWkn/H
Zq6GY6jbwSt4bSqKnV3Ofo2RKL6OfPamnXdu9bwV2BDD4Zoda3M6R3k+JI0HB3BsmSX9dbndNuZW
z1r3nWlocdbHTSCYh0MYy1ExPzkz6P8NeEc/G4gU3i6/aauHrBhHWS3OSrlEUrIq9GOBHc0/AZS0
z1kVtNcFoS3Eq1jAs6EnuBN0gvGWIaeHqzWv2rnR3PoAK8TbsFemcQk+YG6ZTPJpzh5hbhb+E2Kv
v7NGbwwxW4KH8pMiADWUobtLjkL2QKy/845QGrO1N/xWrKLOHmaJHxKvkCbtoaA3hoGtzqvD0sfA
Mpi+BP0Y9N2jrvlhxaKI/XApkssjYGMs2/I84AHDqGhn5JwCL/roNyM99TXbk/NuPf38ae+iM6K0
wUjGDnYdvfxDSIV3M+as2onDjXyZLc/LVbNMbev5qWn5mIzwGb0LaOSdgM8ej1JH2SkKs/K6ULGt
7HwalKaFKTukI31tkjwvuuUAH9ICBruQZeyhijYGtG1nB5exEeb1wk9DBOPZd+PFr+o6KZbwuni0
kcc1FWwtxeSnkhXmti+LHhAcuufOttXh1rY/q7PFG72Wpm5X9adqgoicz+5wum6wWtHew3cfrN6a
pueSySEmxeR9XgA73ivk+fuvd22JXtXD7NUReH7uP9OVN490Dbur8gCurWGDCkJ5uSixzZRTAOUR
/aXOoONrGsa1pWtIeMMBSGKnMxdree9VRYFa+i7Y+el/jzM3sqJ46pbFayfkpV3VNWtSZtUaQr3W
rQgGSg07cVdHX/KJ6B+XP2ejYMGNztHxbt7IsqAYVy/002osuhC69hHODEiyOlN8zlc9jF3YAD9A
gGhUh94fgcCAKytwQYeuGOkUU9AI1JHkOCvF0UwCk5QBDMuxMZBAyWalC6cnVI36d2Gj81+Xf/TG
4AntVbuQLVIZQM+jSEgfTeayQ90M11meuLboLi/htAReq5/OHBd98dK3lY6DrjTXHSfcyPr5qsY1
VePOmHh0KQ+Dp2jitO1yuKpxbNgyKanTrQwDZp3JdIOiyOaJNdV1cBzXNtqr55DDN8olKbxthgPg
HPquXXF9UtXlntna3zcBbmRNPXOPQ//QUYI0XvXRjBQiM1I8BFJ9zlpoCBs6kVO/ex//91XAtaV4
/ggZUsBbP4Whjn87jw5Jlow2NyG+amfndA7e/594cG093lTi5kTCMR7i46jhCW2r/kvkZt2Q+G0J
A0HqBmpvUdt613lieRfOChY6amx8L21ZPR5Ct2GJ2xDz4AOD8COcfLMzyraazZqoAqGzcsk4SdW6
alxhwFlEx2Gkcj/pda2m62ZbW6kHYLye1Hm4zbjivQF7Izvk0JbsfMTWPHL++7vGakYXBVjKd1On
CcMkpwE/oG/2xLtbXUH+fHqtFqECXOGnwF+1MBQxT8qd5gNoEbgo3TOB3/oEaxdQOzVXwPoQHLwX
+orq/S7hmd+9XjWXhFYomjCvaNO5XhrIcnrtaV0+VEuzR4rbWOxsnfzUhtWydspLw0gW8dprZBm1
crIxdpRwP7v5ME0oUHeynVLJjbayPe8KnzBTTjPeN8+QJNCxSXDNrHcu3De621YDzoyCQllqL610
UR9pQO+Hmp1mlpuYc0hAr+oRWxdotAjDeum9dHDE8GLANf7I1LyXI92IalsMKDtOIt7gG0xtioel
cMJ7t/NME6Oq6Dr1j2vb3a2oulhAtSHYdgv6LKSuH/qAkO/XtY+1tuZjOPXYt7gpEO31qUGu6+Dl
1R4PYat9rJD2sWh7PAjddFHteqqjqFbxJE12B9gIiiSu+wQ7pE0IbzJvdNO59rJDAH7a/Uqn69h5
ri0C5EwKBXWAh0pD2n8Rztq+olxvN1W60UK2BDCcO9ZNXYYYY7MEm4ypwwwYHIoAS3fnWPX3e07X
1gFyVuJg287oYqfnrx32pMkyDSIOnHm6dwq/BXLNre5UP1Wvo2/2lKZbX2atrNypRV80mAsLcDxI
LIeB/YiMp/NkAbxuOV7u/I1ZxJYH5lQ5AvZfWJKMb249by6ODqpXTvMq5LGd9LiT8N+Ye22d4FqU
Ho4Tjpt6FRCNN2sD0C0Kx9uxOmYjb4cjfAlKAkPg8xb18qdtTL823riCM97Ut62bFiBqInUENy89
5vJ03dOtwF85n0JXnM3/FyU+dsrx3mpj5p0xt/XbrcAfi0bAB64gqcdHeRxY/gNYznWnYbb63Ap4
NgxEof4XMdPxPl1cJ7pp2mpFXSIPH2EidZ1hvBtYq/nQohKBNIKksqHInw2mO1uh7yW6ffbf+esv
G11bNOeErdvAx5ekiy/Eb5fODDnVUJuyHmF2UavqYzEgnXDLlmpa4kUagyPu4BTrS9aqejqYPJPu
RzbziCRGts10hIfrAnkfTsRZAkcUUCNKxQb1JULdphsHpqTTwXXGMl5graDz3E1oiFqCufympLnP
eNbcz5GfPYX+aJ7AUlJJK/mUdFO+xDIcKixsvRc7YT/HKMm5Wwr1zRvcJW4jUSVVPg1JwMzPvnKA
UJR0vgvWqIMkv3tAXmc5RLjGOmRVdjPTMY+dyhnioOky4NQ4ObYRKI6dqZMOatxJtV865jqnqur/
nfx5gdV9hZpERzwV8/qrHbIzGM97Y0b+AuXyC9PuqyZzkFRkXOPJ1XPiuTRIOj1/aBWBDZtHm5OD
AmhGwL+FzLdNRMnups75FOS+PLRT8AnEVR3LUj6Og/dceey17uE1wgg2oXUfsETyATDmwJ0T0Zkf
q1iGO8ddvoYokTzyCLBO7bWvYV295VH1ccL/j8CtysNClintdRslQ238Nq7MCFCdU3WxX8zmTWhF
UkGxopRifFgy9pIVi3Obw8sYOXw/JoH7VEZjHcOk+7UFCjXp1lDgVnUYDiFnTqwm6Zw6YX52I9yh
C+p28egGGgoWcTdGSxEXHAZxyv9RsmyGvTv51WX0yaUNe3S68Q47pALOZD7EH4X/yyXOAI+Vuk71
FN1n/XJXj9EdyN4/Wb3+6yh6K6vGTxeqw7gIahC+s5UcFmxMY9Q2dfjEbkpkXn2XZegdxomaeMjg
UgduUXnbcPimI7HPbgBkae7yReUHryiWo+9X33iRf1CtCuNAeyxmDBgOSvLfc06ruCS1eBpF/wxz
qBIaRNbEleZD3OESOubl8C8cmsxB9/V05LX72vNpSdBtC0Cb1RibqFtuFjVmuCBU4cEf6/rg4WgX
61K/ETa+DJn8yBwPkl6NHC3iKMRdLgQTY5i/CDAecT2tqgNb4Yntwhw4Fat+8WArFncSbnVdvg5x
zz39gRr5gKD6xXv3hgseJvJc4j8B2xS7fkSOjmqnmLT6c00bnJ+8/ufI2HfUbiEtNLIugRkq/IYJ
enEU4bepbdSxdSvv2CNFkRQ072I6V/8MJAIv1hmRaRnWWHmNRtC1v2iHcx5UxI+Sek9THQK4Oa23
RkxtEvHqA6PRCWYx1f0qiUiYj8xkNjn3Jq/XG7mqj5XKn1eHPq8BwgYX/23aOZjw3KH91xOjD8lw
K0+dCrG37VjCuI5OTpCPB88p12SuoV7qe+EkQb3+1GSqYtRiwpWfV5/04L4WPHrqidHHBtzJOMf0
lIwuRCOzgvpbCU1PQdb9q+RcQrMqoY3pCwZuGp2SGi4n8Tq2IiEGlbshMeTG74v80Bman7QZTeIB
MXA7eIEE+dO4idPQxybI87gO+M/OBG96yFB9AqNujJRxjCeYy6QehSlsFC7FC9JJ7K4fHVXE0kXp
SO9H7hcP6tkvMitBLfUyD/4jcpDFUwTqI01Yr8jXgtWlglpKBw9GhfKuGP3ypCAleZYDZpvR1c2U
cIocdsLh+JzHkxOIE8JfmMR3J+etnIDj5sKXAt1AZFp7C73p4Sx75w6de6OAKjlNfkmx4gT4Fdk6
rnfVcmbFZx4m0AUSituAUv3CTCVlEmWoNSOQSCLz1pvug9tL5BoLwQoa+zM0SjHcaaNHd2yr32ue
s3vdQ7MRq453aQfA5IHitUU8Bn5+z0ZS3Eya8DH2cCT/5PjU+9bkk7qHbr/5HeWDeJJhz148EZYr
WNie9yQiZR5bH7vZJGR980RD4fxLzTx9Fu3M0buh85GtRZXOwLAIrHGsvFcGEu647VvzwGWluoce
QC6geFjQOLEmvv8h4nq+UX6x1CfhKP8mWrW5IaNaP09hNL5q4I8/OAZF8TGgj2UQN2LJDpKcWRa9
YWtzlCQcfnE4nY9xXiw9vPMNTAaXMXtxzvWvmCEe85n9HDQkKM2gmsSrozLudf/TZMP8XPULSkJ8
NcbEdeWnHiy3O/gEPaDS0sQ+WdIwIF+y2n8JMYBimP9JLF74JpDS2kM/Dm8OKcgBFjfIeSuMPxa2
X9fc+bliIN1ToZ7GsoVyCqbOnys3wyAJeHEHBkcWA4VDjr3ruXFjUCyBafyZVfwuY+QNlZfjKWzg
llyY1twVivfxMLMyUQPwuvWAO3kUcy+Ydgv5CfppemDQuCZY8r6rsvhYOchaB5L3CYTC3r2hEsjP
MFgTn3VPZQegZdMNEMG3uKwSg/vIAtJhLUewDuBc3na8ftTAkqKWI/u8aNYAWE2OFCn+gx57hgV8
kglZCxMT1f5UIkK5qwnKZDTThEm90Vj/cQipHZU2flckXTA4MUCqj/WqRZJVtZPgytyJ1wj1aU3n
vxa1UcnqYnvRjUtz2+XDd9wMA0glcOHZYHcSG1+nc4CN/xCqNSkYC5MZALQD9Mqfe4Pa8rJe4Rvm
1t/DYgIyutPi2JfeG0xgqzj3vBra4pYeZja3SJZGU9I48h+def/COkDEqjLmEEnnJmB9CNJ8VR50
CSUgfAnfGngjxV1Nnl3P7+5QWAH5qGbmIWjqECutXxqYBbVfBNcNPk3yU77486nv+uqFQt8ar3pJ
G9G6pwnrGzQm2cMEVeqvZV5ljEXevYEwIT85pA9Og6zZTZYTBzl81LREQdjUSah6fhKuBpMRJB1x
AGO7KDHLm7J/6ioHcTEUM67oGrAEqgfW+a28CVG3firWc7jgXHgmnRvBPvmLO/SoGYCbZMIqxZ8x
yKYDISq89SPvfHQv2n+ndShvg7xdb6BENUczC/ndDfI+4V04fgon6t+RrAhvTLF2t0PE1hfXJ/Sj
Ikv3nIHTW8ZEM+dHVqjuefFo9ghfzuDkREP+tUWt7A1omdkzqLv6oJHv+JhFefsLXgf5scmH9SGM
fH0Py0UBR6EB181t1vRJ5pZRHUsyY4bow/Wl8ymc3MK2uZ/MNCssy8CIz6sb3bsic1MY+8zHGebL
T8YU82GM6pViZhzGB4x18lWJSn0WPfY3fV1iJ176M0rzTI8QDvK30pPli15rcmwmE6I61q8T9Ar2
fWWLrJhUnX8fOis76Yr9H0dXthwpjkW/SBGAWF9ZcnOm17LL7RfCdlUhCZBAICH09XM8TxPR09WV
doJ071lDPLK7u3XL1NaGpvLVhjy/DCphvMwTBg8LbvKr6vjED56qvu5El1c0a6MKBk1RI0OsOyAM
KgHlHZkm8j09j0U0NZytn1NL2m9pnPsetg6/p45GTYpy2q8i3YqHAoggngzTv67oq3nWY68PedGq
pi8kO/K1n+qf7/kmUeGFySKTEIi25LQ4Np+G2cDFFmvE7NB0u8DBPGDY8ZCwgiRvGOpNK4w8rtbT
GL/RwKd3Fu9unS9U3U92nWtO1g08xBg+rlDqV8tPIJ3ptww6wTSqTZaSpyJL0tOwgoUqvSxwZHZt
G70tfC3mEwJ50Pq+puvWoNR34Ggyzaa+LNgS/E5XpBmVHgbSmxAZuYyBGOA6nIKtjFrbPQq/JU9g
kM2f2K3B2xYm9G5wYfvpojb8HXFwM2886RQA332I0ACw7Jx8ZD1+mYc53FtZEbKs0YcowmGvuSvY
FwuVnW48nKapUTtcghX2e0srzhLyjprXdsB+0vW/Oe0JfBAdQJtLaBMyNLwzsi0xrNO4pn1n3AWP
+TBfaI7y0SrSkiVBOdFW/IshzsFRTno4DgeW8f2E+skgLpci0axedjjuMadG09xsYQEHRK9YV5nY
zNEJ7QXI6TDodJZ/ox7d53eL3UV7GlobkpJbbj8y9J0+9NmawCs+W5HedfGe+oN2JBQlx9zHSr3H
k32yPo7MfyuwcVdBUYI5ScllFedcqiIsN5KNC6SaEe4siRI1FE3yH+PenGc9vIhdhxUJffNTUO+u
dXj8enwFzwTXEBJqmUa7AmzxhTyGC8v+DAhU3yqYKUN13dGi1tZtzIrxEps+lxdF1nwq5UjCtSom
P/v7uA1pD/unKq4qnDEYcqdN/BQPFE5WtPxgZfBFsuLWzFYejA3RiwAZOxD/UsxyRE9CQsFr5zT2
5sAJDeODTZ17hmWf0C+oUkFJR8mMPmzU88aiGTG+q8MUO9I/CTKDR5FOtG2tdJhyVN3PYq5sZFN9
VOFE1VcgzBpgwqQ0xOrheWCeEZpHxaXXEwe9MyMh5pKbMMQYtyHY9mXvB5dfNOnC8Tjvy4wvQYxc
uLMshjg8t8O05veAATIelsOyRUW1FRtZSkPxtZXQEaUoatyFYlg/R/2HTdkub3uSrP4+SiUqxEsf
MLZ/UUkFq1qS40AgUof5pe+kycsiMai9BesvZuTh4HhvIrdiMwgQg9GXPWHDaY7aDsJ0jAmoedxG
g7MLycNtM0QEqlHchHgrO25xD9sNzN+L72hA3n9qsunBRCGG6aAXFGvvPsWPpjUU+cigL8pkI3l7
o3scDTWTODdOavGbLUGKjz2edrHhoeJdkTa7FgsB2pFIdc4hRQ6+WtS83JJ+DJaSohUYg1OerAw/
04Q8Ij+ExX4I0AoVYekPJcfj7YvZlulsig1v74SsDZz8djos4br+W3hiv1aNJOV6Q2RtexISsvD7
VJEov0QR0v0qqPmdLTHGUXdF/5cPa7JMTN64HZMVCRL5MJ7l2o5hY5ylEiVqejJvmdhD+hotFGcY
bvNtr+zS5QGqNIesu6QJRbxxTPA/TYvw8+jasUA9LX0BXhPrZrsccCtj76PU9OImyE6yi8HAJRBp
0KMJHK9gZs9wyZlf7TKkvwnvLANSEy1JZYMWZESFDo9uOWCTnvZvbxmN70GesukvikJC8xeh6/h4
Cr1pTZSTgn9HfpCfYYL9sIYRaqVl4nZv7+cA/rGH0UHtVy1pnpNH1P/qpc5bbjhGqkCCLIczecdl
EMW4F6D+BsLklIDHaFtkV++YZXAUGM74I/Ixev3eBQhxuXDZTV9OFJw/xTKa0WKY6HVslJTDWuV7
q/aLz9c+xBel+wFGT77Tco826u99O2370Y5yJ5ch3fvfc8fX7slu2tLSmG2bznh26FTunhesRp9J
4prQb2o7RnMf/qMTC/4uNse/N4YYEo/Y7ZbsqrMlHLB9bziL/GhMcpstfBpnk6wquEzUO3+Oda/t
IYhbIm94YsLkGZSDAXYFr3hcmSTd4iaNZm7qfguwy1O86h9oml32v0EAue8vBlGTLwEf9/Exp2mB
TMTMIKndDkMaQOgULMgv7tmo7+JV5r4OwzXjTbq5abkmqfG8omlM8vMQjWmAWDyVR8cptFgGCoA3
2DzIsvkDQ63fn3QZNlXHk9Ix7iDDhis47pVeFjeteIc97qvakKFPmjbzrGjWVSlzBDBncNS3SY+n
HnGvrGTT4uImF7pwDSwfM5YEhDqQEoxCoEszAIa9w2QQs2vXY6WohN6srwND4riBCJHc23ng/Fh0
sKOUinsGphIyxKVcZJCKO0zN03rCWhgvR0sV2+sBJz42scx1/I7L2Pc14S7yQMtk+y+ghGxNKuZI
1lz1w39DIro3mHVVWLFdRf8yBoVaOVoj1npmGZ1rZjb6BA/D/PfnH2LuRb9k1ySMkb5OY9W9Z0iW
DUufpsl/axz0+uwilk613meLs5cNJJyqZFjoP7j6t6Sx4OA01vgWqFpEGaYj4IKdvHOIKRgP2WqE
OC5LMvELMpZSfCmoGzVRZVq18oPKCpb6UuA1Yo1dENTz/NPTwc66Q3oSjty000+mmFBEDVIoTG/e
KbiKun1xBKIHF1AYKNZxsNEFi3CS1TrDz3tYEGeLETwfNfYnjuQlPICoR0GU9OzfJisYytqx8acl
4bFLPnQPp+MjRRShO8SIqelfoFENsw5QGbIPKs1X85wJBRlSkiC76NcgEqFPQwcrVGOLYRBnPSPB
8k+YdHl4KRAyDONTOPbiHVXXw3jA+ZwCctQyQhQ9XkjVkE4EcS02o7oHXGCojRaE5EqWiFNFrjwG
EBD+1xay1a3aUWuBF6MQxfwtFU3VybuMOxhblFd3CFF09Ock3NlYpbi+dIlLfeJlgWkTF7dQYnvC
uhnh/2gFyJnDCDDxAROd6g4aENNamtWpvZ5T6OPPDNNieImJzOaLArIaX8aIhyf0Ty/XAVG08qwG
ibPHRNRj/Zzh5GyoDFEsNE8JBemgklaeVr30GfTQKnnZdj9hTh9UnwJgSVbAHb1t21KIqF/rNIwT
QK3boPWfNTEBqfHb5O0TmusAFUoVJy8KlnyFKwQoZwOdRRceQJyuOBXhHRM18sf4ctnyqX3nuE7Z
rUejbYzllM9ZiYRkX9wnBZ8h/t7DyZRTkduadtF2hz6NbSxXtanTvBThHyDiwSPA7ew9GneV4vLc
5sb1s0Wa/TD7p58hV5U7kxAq8RSodCbX4onN+6bKdsoAHvO4RzFpwp6LJKUIeAn270zm3TuuFXsn
0In3qyVhgBGXy/k4eT9jnhSLb7FAI8ZQjGF3iAjLmhQ5WLdgU+1a4lTC2xvjzEdj2UrudLiJ4Ad/
7Fmjh1Z8iXkDRtLva3ZlCokvFTckAXzYuqAZ28AsuGOLoIEB2ryNYSQNliKdvA0LsIvWQvTZCC1I
k62LvvT4XkE+5DrAw9MWYOwXgQ5aBMlmhzlxG3ZrlPTA87SYh51G82vbj/6QAKOQl77tENQeGgNk
KSbRe9EZLw/LPA5gHtiSR1gKHHBhFDuaHRNPvp9Sj1XsaYrH+ZKELfZiFYhfRLVoHiFcPLZyJWdH
IjyGRS5vXb8lKAtJc1galy2zOPNkdB9zMAidDYNPtEKZ42Zhuf45sl+FcEntQX7fJV6Ja4S/F2fN
xF6y2dEndI20H4FW/+SUs8pusTNlgVz407zbgJa4ADfgv1uBQ4JkSFCmuKTAob32PgZHzILUIOZr
tlcvouxLpxoHTj8lh6KLl69hlcuHmWV3WWO2/hmyHEi8y6MVTlZsQKXLpbtlWFI+EaQb4cx0mx4O
+zLCh4xI0Y5WUbZOe9152LQwtM4mLnebRL6c95Cxs+H5kDdSt247K/Tcbwes89/C81fBY93AZ0fv
w9QPeRXCi9VMENZjEsS+dsgmtQaNhwUyK/G+RcCH9+0l913/7igd6mJFBFWXW/aCzGj5bwIH8537
NfojB4/h1Q1Bjysp0XUwLwN2pMHqM9uC5zUnIHk5/Y5wUd8gHgPnzOP9N+25rgJdLMhFiE09UDqh
dWksqnAj7SvN+E/7bb/7Ru8GqYEMcVRgjWzpCZClbEin0zDQAsACqnfxceODw6LWFLL9mIK9BRm4
5QcXeA7wiA8H3L/rO8xImF+g6b/vfHvKXBI0gUMtQUJ8X9rRwJw/ZPYj6Dtytfi19Wuw3Q3Bvp2M
kdo0cAwQMEVow/v7IxH8ihAq3iywFDbLgk6zNVfJISUkmMtE5tk33MJpge5RrQ44Y+JGk9hcDcpz
znOmisPKZyhHZBZX4CHxp9uhv/Q8JZfU5MsZ7Ft42kdEcTlMWkjZcWkdDXn7mk6FORdBmOK1TLCU
p0nxjQ5tmZW4e/17T6hHMxyqOfCH/R8qcViFEstLBoKjLBBhXYKC9JgYVlJ7TBPHgGE5Xem0PKZB
LM6L8QsKYBzeRtLHDxLFUgN4tnw6okDMlSOSNUcIIZR/xgif1BKfuDGbZQxbOyGPcp7tXV509N0w
Y+4YlqzKjUSUW79igY6EdN8+99tJorfmSiLyNYYie7O2db/k0j3lcWBg6gf1pbjj2IHQBcXxmV6C
IenOezLNVa7H+TDN8/QOdD9/3BOm3kH6LHGd2wT3Cl33OtVrOjZzYpfglxIjnqXA6uGYZzRvEL/B
aki4JVI7k1w3GKbixpKZPq9DUtSwbsoLE8Zj5ix4KWQWImHmB89olxlUTuzqyUf0fp06U4/D1t8D
lJRHFsqwDgv32WEquKG5nj363tIaPgNzYjpyzSix2siQFFU2s692p/dsmbHDhD2teuX6akBx1E8o
d3eMo3as9Sp6g9byDEixbAEsAlPfwWwEUYGFjmz4Gus4Zsn3NhN2K4Y+uqxtukWAnX9A/y1qDxGk
xTUHIYePxtu0skaLPzplvkzp2r9tOsK5BIbpTLO1/ctEuNwhzGG6zOyHgYPjI37LdkfBE1ms8lU2
dchkbrfQ39xPg2/iBuhGsHY+B5LG70mSTQa7JCz7VUbRPOF49CsU6mVMMDRXOdAigNx8tiiOEuBd
MofjpZwk4mbLjiLMqwyn2SASY0D88246/QdVDf4usqKvZ6dSA6ZvQQ09gJezzmmL5mofHZgdznlg
1heSBsVbuHfLFxfg2maMp3WOyKTj5kcCYx/XN2XwMsKlKO/GmGTn0QiGh2QFwdEDknmJCzrgExL0
XA74T0PjoeemHVLQe7lami7qXpDLVBw24uIdRGCeXSQrCoARRNAmR/zrh4pD5J6hnKtKgFQioiIj
93jRdZkByv/2MQleZknTU0xwEOptKy4WPRCHFYv8nackuwH2W25qX0AyRf0Jha1dhdg2/wl0jjWB
seIxoMPrOIbDxYm5B1e+bB96Hp7gkwfLNWmUZUFrc1SS2DMmsl2UXejTg/Dxq8K5UAo6tydtcGCZ
wkb/sWEMX/d+Iwhsn/r3NBbDUQ5hiMkYrAYEaPtnGwT0H1RSf1dEN4O5mOes/slWAKtTgFsvxHgw
MlhuQ5hshwQdVVWRjPTe4ITH7aS64CTEMtQQzMDuNBTpdMx/mnRkINSdR57bGRKR7qMAyPVkeYqc
5tn0H46u9ihtsr/kWzpdfLiSRkg+PRTTQupdBTAq90XdL9w3meKQGRXiHV1DbQmhB69zgpc14g7A
MMNcHVGRPUBi6A4t27rb0BZfWUrlU6Z+QKYimrc70mXpXW96EH/AbZ5iPm0HKywwfh7QsVIYuRvW
Tfhm0yFBVmuMcxAYHRA1mK6WBtEGyx94oqJ7UhTkYFI+1KJwkCxjIr4USZiimCDzbyHYOWxzIr8y
RLa/TSxXaOMlDUX7WT1GxXiNQqQd4C+h3bfMcw+rOP20YpL3ahuexmCPH0SEbhoNrOkKuiBp9Lix
U5y0yRs6loqPxC/t/d6DnBz5rM5wUfobKqvZBcrLsAkC2UBikj0KzIINIcoeQ4nbsYw0rMCBBK2i
TPvfmBUAD61Tf5QG0OJiAcxF9hpQomWNj2XYbBr0n2SrOWAvbq/YOLPTAoTxgPcCdz+AqPPMtv2v
mw3CE7VP7rYRNLaQuM+DLoYoYDbpORl2CcaEH+y8Dwc9anqIIdp658sK4Enkb3HaFyfYjtw9lPRF
7XstytlAdwOVAlgbpGLmBwvFIebG3d4ARKr7norlRPKuvwNOwcrFDBPW6GnA+4A0NQU1c7UUFoxD
6rt6ROXZf7MGNaK5GuqoxQCEQIKw2nZgCgy3yzUNi9cB2d4Q4Cz6SkAkvHQWpZ0loEBzjVghrm7y
n5lmBIEu7b9sDxul6fAc0tAjcgtcB4mCpBx9OB6g/gBK7zGHMbYcHG/dSaf2c56KGXDeElXgrLaj
91N6D5cFAQ7W2+HkVUwa7dNvvDQCWcRuuhZLYE7YvzaMEv1wBLocvxDQUWc44UEfDNl7n6Dms4V3
HasDqhRtBM/xHuz6HA4/xMYO2sS5TQLTSEzZYtX/NY7RUqYYTc8F1tjKADv4AnYEuhhdCO9Zn/dv
+483nQWIY2n7hdxh5cjPCWbip8124VnjYDqgmxNqGoJF82bXQjwNsLu+Z87wx4GjA1P/KK7abpZn
0OHDjev5ISws/E6z/z1jEGiAcHbVqBNyWtvifkn34gCpzLfh2VYH3cDeCKaOhx7xZodeg8t02WAv
DhTBibP4vQvx6reLsRFiYPqxBuk91XlOcQ+xdfgL4ZU+sgQcFcnX9bSTDdcEDI1diwEXggH/x6gh
pYg+ENmF54UsNy/EXz+BAwsVk80WI4gsjdbhEILOxCQiBE53bAbw+3XngEIBNQCIEVhimXzYUgpo
ukttBfXWApyOZhUP5XSVbaKvWgzteXfWHQObIzteMnjs4BC+wmg3lXmMFvswjVxlOxIesYkEjz5H
gdCWpOlUZgAR3jcBOjobJKkdk7/9HvXfWeAQilPYuLsL5i0HNrI8QdWSlenQ8jprk7/UIUopjTJ/
XDruarHimBvyAUOpXJeDD5w+xG3x35RDkaRFsVUEuxagrMk8mJ+f1HH5O+cqOOQIgHrOx7a4LT7V
VbquINy4Ty7FHvyXYFUCNroAYGjHcwD/c7UQfo/8SEyY4bTWdNwAjCLBFdOZfB9zjLPG618amGPt
NqBYEO/7upV8/ESGoHrIp64tfW7dm+gRfh9Syi/9TtR5yPu/UWo7DN7pqyiSqMmoo9Cg5HNNJyA5
S6SCJpqgxJOIvbm61pwI0refJFroamQyC1xZeNW2oNsh4cBhYi0CZlJWUPw4WDPArvZVOll2Kvoo
xO0S9VdKHGCWEPd4EISILUvE3yUktkpE3j2HMCReEVgFbV3rMnPw8JHVi9LgSFHzVntIk84jdAwV
oNa0lMOoLstP4tQyOej5wLmUQJrlWW6DOUqB9ohFTzDaSOS7sIA9I4+NQDci9Z1L4uC6Ott9oKkL
f9TOgNs0wsRl3LWHrU/bNzPCLdO2DEmYybo+GVzjl46MH3MBbnddPXwXfMCb5YOhnuYkBQGTD3cD
ib5Sl/ymKdge1yVhGUZQpkJw0BRFC8ka5M+4K8iEXCYZ2ksQ0/QB7vnsZpM+uqEQnlV8DZ4Wkdpz
DJVhzYtC1buO5d0aAKiIjRMlTKUGdfcWOEcHLXrcjxHuySEtC9BoEEgE8gxsF0qhEBGDNMSK2mWL
bYIYqgKJptB0kx+tgA4BWreg7CA9KTsoJEoLe0RF4H/HIDl2t4Wb4ipwCT6ItE9OzLXbe6AQUwS2
I1QPPy2wpdGjTXE4jQAyp8T41yzg2NA6GzVAQQJ9hfCueIR4DCKMMNIIDGy3k8frfQGBtz8iSYNB
ORkcoGXQN9m1/6wIu1+Q4iR1ZnAZ2igUdwy1SyAakTPXrU4/c8Q+VsuEZO2VEXcAttleQVqGZZyA
V+Mh+eoWAH52U9jqXScVIomkGyGXQroqhBhfBj/sM2i0+cxMx6uErU9c4wsTwfjab2t8FBwqeRwF
w0+u3if4C1GlKbnLR2xToP9htY/hqnIf/Ee6YVK7HtnMhgq/tQG0bxJD9Cm+fhjXClXzFFd9+pFv
81cMrvU+T8WIAXS6S7Pw3mikMyWTK4d+et2pf/LIIqujDRIXmutDRtbfSxa8zoFFJpfDmLF78jjt
HsalQYLILqS5xyNFwQxQWiUq/Sv1zI86J2EVUwDh6EVcSwlZ5FEs7DY6/jvbsBp5O81lFqfqb4Ai
wytmX/RgQodxT/N5xPILUe97DpPrL+mGNYDStcB61sPYb3Gn/Q6XdTnms51PycCLBoxKcnK6yKue
QIQBwSYk5ZXvPf+j+ITMZM82UsXgG49kBUTqdWfC+2AFW6qx8fwDrT7d5hFTgQxo2pct2aa6+L9c
jEJdxVarUSzYa1BOcVpDNhYB/0g6YKpTtn4UQQ4+eDVYD3ZpnwOoCD+Rbzd86k7/XPU2vdMdUDcI
AFty2dVIMdzs0GbacIn/Fmge+ac6he4vBVUwLrDUvoUjDBg4ZAjK6MlioqDGWa8ObdHGoPUtYhYo
ke7TotLqlKMzDLlx2X6OmYVOJ/WLe1qndAZRv82HLe77Y+u7oMJcOVwBdUY34TZ+2jc9YsTuF6ia
UUUiDyFt039QOPDz2oPoEumkX23BzUmQDDIUiaNV9wV9UhjlL26Bw3Nb1FbHfrS/0i3YAVHi76rz
BK8qgar/TSc7+wN2EVEgYiwCAJkIif8Nyka+omRyegtYUjTUxKI2imx3QRBMa6m23pdTNy1/bOEn
XaZrsIcHunNIxlAI632zQKWK4LGez2PZyTY7wduxfKN1A6gtvs4eSzSWMUwS7IbVjNwR9EBegUkO
EKyJNYKs2xfR514gahhyVbEhxKnnD20KShG3zgSZBQbOe5av0XFEju9zNy9BVieIRgaiJIBzYNuN
ypzJ4Q1qpFmCm89WLOM74u6uu1dBUQHiUQXkGr3cTiDS1KfrguFNFYG5cSgNsNx5SGORKgk0tQIN
CT12Oo/Z1ozJXoAKSbL5Lh5XbC0g78KuDOaVgdVhQTE0TAzdWs3jHO9vwYaZtyxc2GXVDtCm6fcR
QyHDq7ZW8dRTgLqJiA9htFmD5aRX31C2ZvNPbHOENWDKDKuCbTMoJOrWVNW9XHnjMQcC+hlWbAoY
is1pjo16bJcka8A00ns1gsM6tz4rsmqCMCG9mQDANEZThPwdVCqDotRL0V8K2eEBdhSsQJNKCzCM
opJQYGDewFvjhSX/CQCA43PfMqCmWuJLqRbgPraehylRNWyLNj9sKA81h59J73EJVVw0s6b6EUL3
4rwuXaZq6bQfKyhfSFGLkIAijiwfKMbJlX/GKEZJygkDuGz2IXcbxC1+h4VApEtxzjhPM2RBw7iK
X8gwtXOL400X9BvS0rV/4oDH9hIynii+23OVRhUkZrFt0MrWjpXNBPCtVa3CgOXTI+RvgH79PTe9
0idI7AdXAlDD76nFOe7qNFW0fV1VtLQvTua7+o+J0dIRIoVtEIdUgjV8B8fqzDHjGIZWNM/vszhK
30d53VrJ30Q3zI8KsT6/uGTZUBKg9veacHxKnKsYlZKcZWM9hgqwNp2dfgNPRHkN1FP7s0WbyFSN
+8reFxFGbTWj48Ve5o3pvQ5Gl4HaLrZFfIPmjeOnLMyC6YG2QTscN+jAEEG/kAH8QZpCsolSyR+i
ZItyXKat+5Fz75ja0ZY5+dfY7cHXpnp+ZGSO6zCaI6TPrs/9yPCTdIE4tYUca8TsrL8yyEPrNZyf
sHC7uxQRL42O3YKBY3kSvWohTM87B2NAIg/OiKCU0LrWaDcGCosPWgE/VvfehRgo+nFH2x+KRx9c
MoV7iYkNmDN44waMtvsv2e0TLsT+xCNLfy1x4i6x7fKHBWUKMO/NUDT5dj52U4Ij19D11QNiAyHt
PkwAAVjXQ5gs2cbqHPQrZJmOlCyPxLFHcNPPjIjMt16pF/BQGDdj2z+5kEw19Aj2kGfM125Q5LbF
E5QaCczYm4WdkjjITjBNqEMgRIvS1yzG7JrpaL9fsV88dMW6bU0xZ+F/oCoDnLAKNFbUTvP7KnZ7
nqAGQTAkmecrdJJEVxLK6qjCgK5qYZa8ITk2AjhhcNiVw9x2H5B46ivvsfVBURRu90W8zxDeO6P/
8gCQeQhlZViZIuchzC4DDAUD1w4intDhmiiW7UCXJHoowGYAp8QDBX7WvnTJsjZWobMGvpkY2v9B
/IrM3J11uo9nvU/Jn15FGAojOT3InU3XFlqslzQJ0ruIWdwaWzQsuNSwsJShjSd2UDyekKgX2QPa
vrGwQUaHsmqEuGP8Bw/34bKox1qVK3+nnfUfsQakVSb7XrgSwZxtLUDjnXEZLg12lbckStu51qlB
RR069750D0nONK3hS4zJE/uRyerQJcirzaCkTrogf8uAyh8jjgK6feXPbUE+EH/Sg5Lr2QFZuvej
wvzhd5+dY4TaHnAynjPI3mrEObZNAOQSW57Cl6ceMi2u1MqgEQEEhEJuELAFfL3DJgFbRJgl2Fjp
p+Icsn4VDUdll6kU8fJYxMrUfhKiTq1B4I3Jb15iYp6LbriIPEureU33mqxLBhPPdJ+b6AbhUDMN
VJ782p8022qRQfin9ELvkVPyKCXE1CjyehvYGCOoV4W/Ubf2uYPrL2M75RWxDAqpLPkFnnNrCAI1
G3Svf0JYdEsXf0yMzM4Jma5rkr7mELYidclpUD3shud9BwYt4SXSXVTubahPFBhTa0xX51Q0yTb8
MqT/0izAdAZCBG1lwEvZOUrYtV0guIIX7Qb+OSu7OQzO+bSjawxH3VqCI8xq5JLEIK7ipqV8xahH
Hn90qNC94xWDL5nO89lMjP3iqbqnfjUVinD7KqSdwHyinloHs5fqGPhQfPOlA9YKemRhYynmmDfx
DFnfjBsOtFZHD8vyc/okfcBvmHA+x5gDN8Ot0oC9s1ChLRmQaOxptJ8IbivA7/+j7kx3K0eubP0q
Rv1nNoMMTo22gcszj5rHP4SkTHGeZz79/ViVVc5UOSuvG2jgNmwYVZaOzkRG7Fh7rW9Lr9tnlTwV
ef9ii7BY+s745OASDGic0pv29V3oTKh8vWWss6AiwFEW6BYyLBcjXeEdTXh9NdlBumobwlh6X1if
nYzGljWQ/QHbqx+gXRVXDBpobk0/Qu3qhnAJ/6VdBr0ccak6pygfJ2526Tv3rWPcF3rCUAkOTe0a
98yxU0Vxp1jJyR5Tf4HHymFWs6k+jWZfvAa231OVZeJE+zqJjmQnWAtpSR+t3EAZVigVR2+M1pqH
ub8hBjDWyUPtlMMluR+ax3gXFoPpG/tB78RWd/TxuWf1v6WJ5i+jEt3eCbWLllQVbbBedRtplbSl
Qw2DZUGCqAxeKLAJgvl1EF5XiipIpGH5rzMrGBZ9hq35gKRAt7BqXxs8i3tJnK/ppL32Ig2DVdVe
RVgv2ObsO2pX7CIKRvQk5F636PT75thuZV/Wn7NKm7aF5u/IuZ0k55at0ILkHGEowQ/2FOXxneoV
T3HuHzIsQhsHV/EJOnO7RI/ulnabj098eGIzUVAvlbSZ8zpFo+zLuM1bVx0N7ZRrhBaDmLvUSkcM
fHgegiN5cW7JpiTa2EhM2ZauLcfEMbax0hvH0rbyI51tqvygbd6sQvV3Sm3m75PB9WFqtnm2WJEW
RKbEGut1sIg7RaJHtsUx6dvpS2jVUQUGGzmPJqWJxcHxgr0to/C5y2BOZC1jm9JMzx/TiAXRtGK6
ZsY72QX/MFqD9k7rf9jngZdsM06L2CZhduvAELfNEMQLgzEx55r2JE9pG7tQIbZIMMNP3JphnUer
8zjsqGEqnzttouYIGPu68Zrajk4pKZZkwSxy9T2dLNQ2mfZlez3ElcA4EjnO/ZDWxp3F8N7QLfNi
POVK2m0dOo3hJi7Rg2ifq+GlJp3slQvHTw5WrlvXvuUPJk5DgyCdB6etNXsiGzM/5eANpXkEQiau
VJz7+SJLhwEwUaj2S8PJSgIEpvKam4zXHQhQjJy3fCOG3aSnl2GSBs8NZ+pt13XTl3rqy2PsxFG7
5MRuP3ThVKibKBhHRIYIT2ynWpcaF23t9lGLPtYRTaAeFvIWB5hjLPJsEtjSaP9RqwWlgV5QlWcN
l91trCC86HWRHMkp1Du0GtxjZKdOpacppylm+kwVhKVH2K3KhrXwAnNZqEpd8Zlb2jVFpzkw0cQJ
nwyc04dEqvUuzIxxo0G6xpnT2PoJE296pbd2trTLnnBDk+snpbLEkRIVX0IIJAH3CuaYnqwk8Xyn
vs0ocJeBmFU9VbWLywK/Yrzoi85c1m2TLCZNo7nQhDTsjfFJapz/6qFs7sPAVtbGGM25qd6+ijj5
csTRaZb0xOXXWTK8R2YZXiUO4V1ail7xJRIF1USNm55qHjaGr5YnoclwbwTJsDfKygArJEnVeflw
0rVJWXONxCvDtLEpT5O+bADO3EfJyDRH9v8LGtE3hqjDLU7eCVtOWIttrMqO9CoyPK7sN1VmiCwB
x7HJSPqF3aHplQQxXJGYNyrhfbfoSvJ+PepLqWv+LcYeYxf7k3YDsKVb1SUOeNF3zaJLBM2jQJJP
oBwinVyMK7xyOoc1PocKeWF2KiDnlbwzTuWcH1iubztdTZdBzhDSxsfJTm2eU/KY/k7QYmXRQFDV
NU3bMQoYIcEcm4WHWfWyEsYwuhhNxGe2oWFdJ0yPMNoKEVPhkM507YFzRXKJ5muvOZjB3KcHhHew
x3ThmMewRnQrg8B5Y+7crIp5w9Gpgs61NI/OLJOU13BWqNJNWt/B1J7TaQwx85oUD6B9lkz8iTiX
OzRYQ+Fd4NfoF3zzwaYN1KMfVRc0nCPkUBxYUV1T8pu2fiPnhl6Shu8dxxs3G2KA5l0guB3rcDN2
qe6qhFYWDdynFU5psfIJIPI/nnkuci3FMulY5z4Wd47TWYscl9Vlz8f3jPfjXZ8jKpnP0U6E6mVn
ZMHasrD6oQshfXJicUUJNbruOn8VYdrkwGArKCXWeGFCxMyjCQ8twcxyDmvUop9cJiUbbqVy2csE
bS6JuhP1ROpWfg+Ct9+aA1Y038CeJ0pnWw0xD9M5iEpjHlI/yBPTnMJF0RH0lCXoUE8WbB+F9c5C
wGCndEi/pIbdbeRkfqYeri5KPeTjnBBaSFs0h84n3VzF6iWjWuxtk9vlLgy92LWLvOS4q9Vs9di9
bB3rDXEnCiK6OJmSeFxeRi3OCR7ATYSfdxEPIx28eT552MMxGqbiMW7TecYSJWSayduGIyAXiBlt
eid0aODgw504Iu+ZJvcIodBZsLkdkKBb3rmfLTEnpCtLMEGG+F9Kwa/TxGd61DnC9PgStIoVUqU0
xkG3+vIaRKNywdY8bsOqrTjhlg0uRt9gMeixb2UYgxvO6huye1c2fqGDYtgJSn0iKX5Djn8or7u0
77LrAXtV66sGpyTWCKdBkW0nqS9MshAu9VEIn8vAnkCObmPZgcLd66j6g6mO6YJeB3d6lg9064kN
FIWaIcFN1nPnjPG2ZxLRecKwfD0kXbtUGAl1NgcrW0OYZTYpBzWkhKTmHwezI2uV4u32gnHBwI74
PKiDT+EWZUvNHiaYKY2+hWB00061WKqDM/MJcuMkCcwtcDSjG2vk2DjWB/syTE94py6MuEjWYe37
m8QTF3FanhTcbAtdkIyzh5yNEXFmV6vYu8bQbh40onE0GtIaO1gabQcZWm5neeNF5OURqc+MsrBv
3RAHJyub2q1YtU99Nov/OGvrCuNMlsbWoZks7bYJODYkHUN9m7CgNTTOgek4R9quMgTlSGk3qFTN
psKVdZmZEE4i2XRuJNoL3MUPSq+oqzrxFBcrWn3S+dyXlkz3uR484HqvF+qA+7owKEeqsTkjuk03
tW0VxxrGY6HVz4PplOuYcC+yGyNchhr105fMivc0qg+PRcOY8ImRC7keWEIXajTcMdry1QjZxc1g
KNbYXrpVFqfdRk+Ckyelvmpt48bw246Th7M1Y5mspthR16qf+3wd5Z20+Hlh0a9Is4cqxpXZG9q4
qtAKDIvAXMlYgZWOK2VrjXGIxzZOd14d1HdWpz9O1RTjZ6D3kMkG82XnfBbMR6aUE9lCWlx44xST
byffSzo8YYlw/GJbSAc9LAxv9GGoXiKZ7U0tHF8IasUHL9b8vdAie0maEI5tXr0UItY4uBkV3dZR
v2CuRPdaDXm8njhiPkWJ3h0yMg/rnGDiTVKRmDMqTNm+ouKS0Q2NNIa8gBNAi9uh80cT3tU5p7FT
kRaUrVhopn7B2SKFu4BK2DHwmmzS1vTkJdhT6p1hU6jala80a1bGPbbw+6oOjiJij8M7Fy7qAtux
xaeOta5ZkW9/84csZhNN552qc20R10v21TPRXFynanTWgF1wkGNhLTyVkOygnLypWxZ+s3KCjqRJ
q5yZXG6s2q5GlG00wpP+xpwinHhJ+26yAwPisIbVSK25HLjvXcbDa0vHjj6TnOJgn4CjJXYIHySJ
Rb4SzRhfhmFzTFKbK0ByVfkKHwRZ1edy0u5YC58NOqlrr3XI8AWKXNZmixOL4y2W0zRcs49P9Dtj
f+X7jhvVhX529IBGoPDvCFtwkyTtdLBj80Yvxn7jj+OVwGkH0CHH1TPRc5ziOOHITvy8KEV2oHYr
53hNkiM5et192DI4oNYwEQhtwrU9lE92WL+DEyEniwXTVlocDonnHyePACjupGlB+JHsT8nUW4tZ
uFuZmcOi9VOVViAFTJoQTBFTjr0Jo5Cr52pIb6u+C/wpQsmbzhzD5tKpixYeXvSVQXLaVWv9mDR+
5QYxPUxzVIpFRhDCRbW+zXNduI2nXTKIHetJguYYG5IUDhLdwk+DJ5/ue4iiHQ941UtlEXLuWtmx
ba8xqGcLI02/ePl0PzlmsmaYyNzwSS5kqJUYQgusdjE+1tAgROp4JW1cbVoLOQ0XTjyai4Cy6b7S
p3ZRKJ3H3TX6S72k3WtVsb2GgVIc6KxpLjl8c11UBOhp8hIhdLTD6FfWAWdBT6MsCNcqvkBWpf61
7HuPoNmQbHTZ3HdxclkiJ7odoticxg+3mla+5LZ6FwQtkcQ+mBZAOROualrZozpzM+o7u7GqlSU7
oj6zUb/QOFenKUVSOt3bPQAITnhMgfAUOvSGWm0mnFaM1IyQmGWXUqNVxSQ3SVrjASYf6OhLZaRa
cId44iZRRBJeBJbKlxjoZvJG6rJ+RsnKKlruhg84dbQOZIZYAclHireQNb1bVrqs0o3SlopYjuhT
+UYrVWw/fqdAnLErp6F3ZWSRt+v9oAUlG4dWgEdnKPkeFb1yNobR5s5Z9r4xHISouvve4/K9jc0O
u4mWeI3p5qbutWv65GFNx8GZuNXQz030ZhXTF+6P8GfM7x+glT7OwvNaQ+iaxeHaVEps4o6jjq82
Oar3v+ZC/QDbZXzAdo3KNAyDapCVFlOKP2rojuh2TCUK8nHx108hZgrUv+IezWCnbziSfqJ15HZx
uYWqVMWWojoSXHWIXIsRAx/YnjysmMGXmeELxX7xVjXlaKLpeVp6mkSbFhtwLcPVX7+cH+CkjPmT
+ObVMNqBWxrtaePlOfWXU7KxGf1banZPkz7+hLP3A36YMX+b3zyJQkkR27ThN2UmU8pHz7vXEGtC
N/El2dwiirnHRYn3/K/f1I+ukg94Lz8orRgr6rQh5oZ4oSTTspWVdvPf++sf8F5C1Xvas9W0ydrS
XHLkkVtVzcOf8L1+dAl+4HtRDai+Fpl8Vh0NMjynKnkixE7L8n7GZ//Rx/MB7ZVUTq7aGEs2uXBS
ZpeRQ9GoCaPgJ1zqH1xTH0eqKpnICMSRVQzKq0Brt7EsliPlWK/8bKLnDy6oj7P+aKIk8LnSCX6b
/lZ69ATFWbnXtXUZVvl/7yKSH9YC7MstPgiGQlexiQYxGspKoyuw/euL6Efv4MMqMMDmMAo1mijO
5la3UeebEVDFBsfEuDQq4YEWKYufcAJ/9GQfbvIYv2RoNHwhdWcwwVAl69JCRtiPvh+u7SLNkK46
/zf63X+8Df/pf8kvf1vK6n/8F//+huZWhX7QfPjXf5zCtyqv8/fmv+aH/fFr3z/oH7d5yn8//sp3
j+APf33i5Uvz8t2/rOg+N+NV+6Uar7+gADe//nVe4vyb/68//NuXX//K7Vh8+fsvsMKyZv5rrH3Z
L19/tPv891+Exif6H9/+/a8/PL+kPA7xEyxAnv3t/zR5kvzpgV9e6ubvvyjCdD5Jm4icpetMP7Tm
ATX9lz9+BKHFIRBiS8NSdW7+LK+agKc2P1m20C1yJo6l/vajOm9//5HQmGiI8dE0+bn2y+8v8btv
6Z/f2t+yNr3MQwyAf//l10F8/9yXpGORBeC5JUgAKUzu/e8Xa68tB8UyQ/1Wlq9OUGyj6ZxXyaJs
UY+bTF3OLsQeuQevYTcVy7bJt7lxcHIM58Ntr9bbVJk9/YsaEGWchftM30eMY/XztV5+AVaBaRej
DB2pGDuC4weLSSgbvANnYccrS920MAeEMEHDLRT6IIxwqaufjQb6fuX783ucaeLfbEhScTRppbF+
ywgEw7wGqQDCQKPXYnJIgoBT07CYClfuVd+JGb0orVXSp/oy8S56AVRvV/b5a9qB6ilCDCOx3Vxr
avEyOMMN03mjYutYayX7nHTdocu160LaN3DY6O+0GY32RrxBIEg8txmrG7MwHzTV6Q+dzYT4sETp
jyZ/1bYTLgFnyJal8Z5P1VtXyJ/sMGJe5//0TdtS07gSLVX8aVJS0MQBbjL9NkkTTJqDKytvUaMA
tf6rlb9O9Eur6pgpPxuZrn+/t339+P/5xNqHDagPQXIwdUG/9cBLYGvewxDMZqZBFG4dZdtN+3qL
NUUMeNRWvnPOw1OjngtvZ0TXMMpHZzt2BP43Uflm7nplxxmKkWTrQn82zWOsuIi0cU0YfqNVy5yY
yzc39dc75ts75Ptt7eurd6TBgdmwDe3jq49GrS64ybXbqC2xtcergWBGhsZnml9h1/8Da+gPV9r/
D5fReSLjj1dRvC/Ny3fL7vz7vy2ejvYJdZ9hMaoE4yXAb/2+dtr2J8uwVc2cV0Jpwn78Y+nU7E8I
4rauaph3HYQ5HvR16dTMT6Zjz/8xbWGCzv+3lk6Uvu/uqN+HZmKP/X498T3AI0NjaNvYL0csjCo4
4UWolOk2sMNq36GeY9Ju55QFOwMoEHQgc3RDPRUNkC+s+HagWthm6tx4b0j933sjyWj8bHoLhbTt
DXqaaZfgM7I6BPuJP0sLRk2cp0EUAa3Uyrymi6YSi4orupapE12C8vEJk0jhqAuhtwIOW6v47zH9
TXrOgh7oUZHgoTg5WqJw1QStyrXgbxgLPwslM42SqJj5aJo3opmBYXDpVGA7h/LZoyngrfGOlUKH
ZGWBubgTMEXhz9BNXSnTGGWQM8bGWCJmYkmHOIFjM/DKoV7qkLC3IdDRjT6Z2SkQQ/Lcmf64p5UD
3bGHwJeOeBRQPiZS0QKR/bWPE+cCowd6SpD0jSvAGTpuY6MnlVZKKEtg1fLdUqT5lxSg0BFiToXo
WIDdS0Il32LidJ7rTKm/kNnyTyaJ3rOf6861JZLkzus0TLhlj+dOki+K3cK2sovJoCXm9pDTNrqJ
jSy1u/KhSVRjXyZRxcaUmNF1kk/lMzmS9hoP2HDLjoHjCzqLRfvTLF9BhJmfpUzA1hXCrhY2pNfl
yNzHa3SDVrg+7YBLiAYYfdmUSiABiVxaiq1iwAk5F2W4K3eoVIAjUCoHE2NvZbwxrxDT58j0EcxO
9BhySweY1uf+NoiccVVPQuwsE2ciMAsli5bCFnQpEVn2NGvA7hmpwptUDM5/9J9sjwEtmRnTXQ+x
DRyB1yTDUuXcZC6cAcGBcQHGezxWcJDCsle1bRBrHq5paTYPlJNGvKUL7Y3QrBIhF1NQ6hf46MHt
dtDCCLtQ6r40iWbZcBUifGco3f0hC1JxcjI1CTnc4LmypmrGw3gFlkPbDxNrjZNWecKXKW9Dx1Sm
DdI92nuSD/VeKMJ/V6oJWXkJR0lr1gpkhmZRE1cDyVdqkB8svkNaT3RCu7goFDazIMHZqM9XctuX
KiYrLblKjNC6xltgo1bjmard0BByLzH77AABgQTzm1Jus0ANdyUCwaLNteBLqvPuGAjgd28VI+we
dNtJOxyrobHqcTE1K91pukdPbwf4ebnQ1ceUXzY3tBtQlEw1b16wUiIFBmK0LSBNCg7l0QPFWho2
3k6g6HM7JCi0eKNY7fBGByXZmfZEgrdulOTSTqZ2pzGAoneD3McspBae/6TBMbxAYVSupNHpWwUe
o4965kMkAXQNOj81DbeNenwf0DjbrZP1+q7jULDEZII7LdR98dzYUd4s+nQKZwqjoZd4x1S6lpk2
HrsYxo0LPaE52Sp0skUSCFpOlDTOijHfgYFHq/CXTLEnCZbr2mWTROPJM0stAXo1i4Zt4MXXsC2J
y1pDL3Gvpw2taz01jpECq2/BLBJ7XU7ZeBlEKKkLWy3yZ2fAWu1qJfNpgAaYcNlMXkyfJWtHBR9A
VqNCis3s8FAPunVW7TG8gLPUdeR4A7wOoTde57V2p/mnxq69R+AV9V1hc392qQlGtxlisSGv1H/5
dev6tzbwf328+e48tPmSz0eI+n/BGUj/yyMQQw+zL+G3R5/593/bvIUwPumGQ3aEW2zeu9mifzv4
CCE/qbNtlOOQIzjAsEN/PfcYn1TyEcy24lgiNJuD0R+bN4/hfrfR+P4oBv6Nc8+vUy//WQ3zvDoJ
Sw1QmXQoFmw5nxm+ORNMhaIGUvRgrayXiHEQvhhfU+gEOAedW0YN4sFU4UaqcIE1KzkMmOnU1lE3
SeJxcwfZkpzfmRzj8zfFz7+oNj/ohL++LnKP89JGgUKB8+GsYjlKPjoAPHexcN5MLCeAJMfXpEu1
JeHYagvUbzcXFcvKoglBmnADlGL11y/i+5L3z69hnq7wzWejALoRI6HOXV/m8HZj7SgH+4pmjr4Q
tv0TKXI+YH74Ir59wx+HTrQCLDPWn2QXBP3rUJTnrFZegmxHI/xzEpp3//Zb0+HsOXS0DJRj+UFv
owkep54XppipsoOjZwedVo3hzKD3qPjJiWu+wj++NV1XHU2XGn5druzvP8eyjnQ1SNt016jeQyDR
zwftCAQeOnVsLZvAvNJGsewBj3s9TrgCAzUXXHJM4/rNjNR6xa5XYejALwH2XWNhE6htbm0qnyv7
HfK9R+FCI6TU9Hty0t5PTj7Gr7Mtv/9uMJJJDZVBp6LgrXz/BgqlGXwCGsrWd9R8l+vYghvg6WVT
6UsH+/ZgGDTvxiJdpePK4/0V9S4G4bYk4DmuOj8rzmkfrxiygmEoHC4NKNOH0slwFNLw5k84UN7j
nj0zHpdpNQFK4A7U9TBdR3bnLzOerAPgwUF5uGrhJlA9RxDPav/aH8AI6LYBJnOINNeg53slu/5s
JntQMOWut/Qaeyi+eV+bAaLluRvU+D6UzkWm8ReF6l0ZvkXnsNgNFRllJrk9DbaJ0eIsa0ReEhbH
FnqoO6bTg6SFtss7o2dCF7o1OP7ykIsgp5M8QBIYMXAKrbjsp7xatbjq1nlfLf2EcnIM63iVTcZO
OsB9sX/MOPtuMxj2sWjHEbNQ8RIACnQt+jsM/tp2VKFbU6SfJabydekVz1OAEaIlgbxoAjeDyHNN
cDKnqq9GIzlKI/sc48ZaS7PCmFzUa9pVA3aHOf9KmB8iQHCMQyU4OvETmC9CF1m9VnHTu5ouiLoT
WCyK4GKwa4xxEM5dW8tuJJbIJZW4JClT7mUMY0tLntRs2tk+0LtQrpQxCTYYLR6pNSuXywQzhFEd
Yl1GGMGwHbSGMa0Hawt3oV4N4F7X7BYLzyru7HxoF6oIToOdikWi4C/QHVldq3Q2M52QgNp4ywYr
473VYsaYQtxCtQU+PFVscuT+rF93c9P52ghsmqhQxCajBYOPfNE63qHM4ye84AtGSDSW7d1nffhe
5Tk3i0kWqTxzHlETdVhYD2XZ9OtR7Z+DNDZcXk53MpKOdrejuANUFUqdaxiDOA7nAAcVCKYpKACk
WeCKkj3l3Voby+tXRd3AGLaheRo9jyoZsGZFw8o2wwdoAeOiyWA9tESv87F5jHLR8ok5n3lPI2U5
9reMxuACO5cJbkW/7d8tcI/LlAbsJo20feh4A6VNeGUmgVymsr2N6+LKBqu5lLBizCjPVuR78NxK
IieE8Zt9W5PFyPNuK9TMdjuoNNxbOPwMy8Zz71zMe17p68cy719Tllk91Y7DZNwxhmWV1XGwqO+A
ewmu/vSZWPkjG8LZBijnK5iXCr0Ws1fLAVyPvSNxWnjz4UvpJw+RoL1aqAU5mls/mFKAR1CNaN1p
zUHNjl3lMTyjCG1OEwj5BMe8A3NvLwDM2dgl7HoFfO4VLmF6BFFRnNqyvz3SPpMQyR/6MEhuaHae
wwIGgKeW4Aga7SXTnQeZagroIEp9hxkMkJUgtdnxs5nJO7waCHeBQ0KdxVOvbY5zyQ1sZbHECJTi
JvYf56icFVTLkatQj9sLta2LZQAKicQ3pnEnojcuopHj1bDAY/8wJBVUDJz4eeXJHQh9MuI6mOjA
Vh9H+VmtH+H6GE/C0pV11+FQzGqxinJveNIHKGZByrIUZre+yK7pWhP+hYB7DuOCnLCw1q0FgolD
TbT1uzh2JxmZkM+6Zh9inHOpnpgZwawhRaTPgFAZfzjtYAuJpz7JQGdhp57CIjjZygy243vFA67R
viJ4tyGFIjk6UTKbXrtpwGcQ/fLLO0IbOlb0pg3PnEUynGVjs8blyqFZ8bd1gleDRqa6a8I0vZ6i
wlvhdll4Bbx0pi0Vl0GeN7gi+7cpM8ozjh3kX/YjXXTvju6rB9vX1qGQuRtDL64z8OeOCJ2tbQf7
ig9g74fccIDKzQVZYrk0c1BMQUVaHyT5O1shPjpfl6soNgD5KDo5SkqU2exBarSgKtF621X7khEb
urIiCJWuDeSQtVHG4VKbpzaYaXmF+XqAxOrYq6SM3lOJbO0phPogaOt2Oi6j0dOZXKqc9CjbmunJ
06LymjyOeoIp82J69Y2NzSAbx+6o041O5wVw8ifmQjQIxslBJ0jB2d6881nyoAljcq9sEuwerkVB
ckPDis0AFxf4+ZVHRob1BkZeRYw/qUv0dbOZBw3GW6XQ7jPFtzd4e20CHxCi6Ayw/WDt8LuzE0pj
347KQY+dGkEe/QGX7xVOomsTnMbarN0qnx6zwSzcGH7LCmzNdVl7F51HGKoZtNfGtjqXbHoNuKi5
wU3lZgJuRAGNqSgu2LacTclp3mo9E8DdsMs1C/CEuABClS31OoVtJn+dm7PWyJ9fquQcS03FjO8V
xVGAE8RYh+EyAaKVze4c3VK6lR5YRLM84SwqiUUnL5km42WPRk7wuEmLfV4DcuVbZ2jXMrQ4/mFR
5W9QE3bTUcomXrQlVDdreqzNCCGZirEp2DB8iUVWyfCmEveubYYcNqX1UPjvE9yylTE4LymxOx53
4fWdsVMrvFZQvmX09fD3XQPsW6FYF3+u9yT2agvatgbU1Pm1Hvymbi7KEj5Gm8fcCSg1gJI7dgvv
OozE2ksy7cpo8tptsJwJW4vJPNiPtsqgE2xuZ8vULgiGpDDVyKy2EdbvymkXfcBKmTLx6WyU9kqa
4qk2A+2ylNaNx5WueYxo0uyxPnajc7DGiiYG3OrVABgSMJOPvUbgeCp0B1Ox0q1JLDIjM8gWk8Lw
iEz1OcX7ay6UFQCgHtKAdZNheMvr8SC4mZhivGNSfL/VdSxKVlg/WDUlS9CWn6380UMax+GMe3jS
1fCAQ+Q4Ypbc4wulBimVWx+7uz3j6wdKfIaq4AYEoADp75UASe/6TVAsWa4uyfncMENr65kGXMsK
3cf+ktRkWFk12XSrVaolj0bXQgru0nObkmLt42tdyy6coet2tFNebC2BEJlKuimSEjBg/A1m5IWs
+0sF/pf09k4bKzuknQkXAk2msLffytiwLhSr6JkBs2Ww7KmZd+Iwx3eTTiiIYQRwHJeWog67uQ4z
erwYfrZplXJYjwOTFUEFr/p89lkp4UIhvkMmUL6bfXUdkMxfCTEe/NyLXLLc+KjqYku9eplHqjJP
ZiHfiuEJLibQTVIQtjEntkrclwMiHQaUnsiti4YtkXCUVUnK23siCPE8P01cyENnAIMDJGNaVNnY
RAoGNTu6A6qK9c4zoue6jJ/7pmToJMfF9CJtMVKmaHZ4kiibBO9g2UWMQPEfwUpujSY8l4X/qE/q
sasxaxJ9JcoY7DMj/kzo2qW3v7cF8fnKfMjC8gzqOcFCjgEJQgkufpNJLukdmQTovpeaMTHXQaXq
qKRx1VjdxgFMAPBofO1HisOY4K0r+mTZo626uoJJOkXPcWF9P09Q5Nw4OaAMkb2pX5GYo7XI1FfN
ys70sG0QlzjQuL23ANMU/DE2aimjQduyu4idfcFRIG8xuBJ15tRkMceBqSTsf696G332A1JwQ2Dy
bWOmTifssOQ2AVmDhcUZBeZKfokMk4qeuLVhjEz3GkC+S/EW8+X5eKLOmDNvlalFRO8Y8kH6eWdC
1csmOK/4kpt1k15K06yWna+ri6Cur4wOs37WMxurBKmhllFyp/gPFAAaUvqRc+KWkd79iraGvzCh
9+QmzdLE14wFnJVLSlOTb5kX2vvR2a9NCIElsWuNrCsp4nsA1x4qu3nynOg81LyrELvNAiTeI73/
6ykACKEFzEqJ+VFlmbjh7PomsetrKvf2mCCL8n/3B3s0QtD2yjPkRPAvGqPHwne9zugA+9xMRZQ9
xZAe4ibmjmQmSywrACqFOFnNCfpzsG5DFb/gGBbukDpAP4rw1UphDstCv8zQUCTxtJpjydCZt1MW
hUtd5fCHxZhB23ukhnDtdQWHmWyvyIJzQ0MrtWJE19CAC+nit9rqNwb22NX/iGr3w57b/1ZtT9LP
+nFjbvGSvuafw5dv1b35EV/VPdX6ZGqWJUx0Kpqjs471Vd1TtU+67jgOY9AthKy5afe7q0F+Mm2T
nxGBQHND/vtD3RPqJ2Q/1XIMg2aqSTTj33E1/CrjfCNckGWW0kYrRH7BPKF/HGGJYhdN0dA127Ts
csYqe26dlreDNUTHtpL5ru1pTgivAyAVJPSO20YFEjRgmVbzbYUovwV5x4Zo90QwQwwQDtb8dTGk
l0YF+4YLku4d4WpUqrp0ATB1m5AT15zuegQI2dy1BtQ0xM/VKAfn0Mc+p6o5ppszpxPMo1kuotwE
3liEGylYuqjGko2sURmZK/AA7BDfuyHW33yB/0JcNL5vWFrzx2LNeqxj08t2nI+Gx7ZzWgggQb1t
VIPZaWa5DXnQEmciE9R0WPeJ0sG4w+m9BD9lHH79rHIyjFhBO8J3YfnYEVrwAQKwyysM7iHJB1bn
IeyZfVQn1b4IoTch7UK0UMUZtnKzVAE1rz0RqGCXxVXwfwk7j97YlTSJ/iICZNJviyyvkvcbQlfS
pU2apEmSv35Ovdl092BmNo0GXr+WVEWmiS/iBC0ClzRA2CmuqR/RddcSA+HHku+RJQNMl2x0vren
5c+ignmXauN9Co3qJjRxsrvGVf08pg4D0VDMJcVNv6uR74uSHh6oKi84UUuoSv5/rxH/6+Huav35
Vy3vn4/OFcibIZRO2Hw81f+qifKNdGaR+uqAY8A9i7Get2bHaY1qX4evMbJTx9t4wdAcl3qZduso
GXvRxWiIL7vKzR0D0IvlD0Wk0uklTHQKg4eiPgBtvEcQFzz+ZhgsVUy2tqGepSazD/gdBKRjxRC3
q/9HnLxKd//+hrh4fsDoWzaCO0Owf/97qLIpxJxZ/YH9IN97c37oPGXEpmgg90jrla6mjSFdPM9q
sv6fptSriv+fP9wllMdpBHimhVP433/4IMZx8A2A+D15I5hCUpwgfjzX1y/+nwdnWd+nwl5BQ3A5
EXnh3KdDWMboY92Bidtfjy/gWJJ7MwxjutTdYsY1Ctnh/35frKsa/B8fEkxv33PRcPFo/WdjMTX2
nPcoHz/wQYlIa2MF1mTEWedxhlqTMwnQYOMHC98zxjiochSeOFxW/+9fgyzR//xFGKQwDfBFgGbg
+v/hOPDayqlD0OUEy6qTWd/i9Zo34CWDeGRMseUpvE9w2m/mcT55FhHjbFW/CgYnLBSqL93hKS0B
CxWIvRdvtbwDrPa4E7gBvEK9E+QvnGpn+8snSchrno0MtlZ6J33zyL3h3dD23VB6N9N1jJyDXdyM
Pk1bQpzIMGkmrdQizPWLSTby3JI4OfbUeMlmCLZrZauomi3/SHnNmwd6kVsFFN8sLV66PFS7ohj0
KYHCALmX/9bWSbBZgq4nzLjpABisiskuh3TO/eRKcYn1pqRxq+2uPAPPOtoBaTjiGfabcBeqQScO
48Tl9wsp7m23EvHrrzeFpmLAmqd9CaQRup4mErVrlwz++vXwJ/sz1MziIVx0+tog55VsfbslJEkZ
glqY1uEvGv+T44EGZp0/kiF9WLz03h5Jv4kxALNrth9SecBM8vm9MlN35/4BqFLGS8jUxE4BDzU8
q5EMgLRggcvigvoV8rZwuobSyhnke3acjM2Zo323A9M5RcLCbDQTq5K9fQmy9rguINxBC1Os2RqU
RvYIk0UGxdbpUXlSN8B8L/46ld1tmjB9UMPwycZWQFkcCFOB8HAqrh54Zv4UzZ6MZ7edNNTKxWX6
nxgPOX8dF8slCR9wzD359jLsK5MYWD6RTZeEgoG3LZeBn08+zr5L+8iba7GljJNAX9K/4QKhXEar
X+jmX70fzvFUgbx2WShFC00MRceMhgRCSm2lt83VRd15zlve7blfhrcFdWQbP+z0BkjbLdjPdjtI
48kZEJmIGKfLil/Atl6E1b+srXszV+0hGf4kwv2S1K3DY26pu83EGdvhrQohWmZ3wJRQ1KmikMMK
P23sPZKlDjfpCgrwnIPBAq1mz2TTTe8TsCCr9xCrgTT3at9b43LJDIUnIRwi08hJiOj6BTzUuC/S
rVFnNwjdVUQtm3+soMMvSJ7oR+xiIdeC0nlEwy4ijRy09VpskGlHxV29DrD+1uTCfzRn3BlIEcan
qds0MgU4+STrs3uqLJx9YruMBWwQqGGorBO8gU899c1dkbFJewwnR682D2luiU3YL59Lbk/U/iLG
OKBpAXa79924nH0SwuyjG1MaKy+EfyE5aG27BnVBdAYyPYaYXYkh4FBW3BocmzBC0Lt3qaI2dMmg
fhldsA8yi3rEargxB8XlFTQKvgN3M4nldXbp+J2N5pJIfq9QplzN0F42LTKMgx9yw9Kj6Wke5g2/
Uq296daTlNRBkruAKwRd4dPrZoCPCxWVhSN6Uz38MULAZRQVoECn3EOzI1jpIwJeRFqOMVGeqAPR
HEgtrxnxvB3Eku8ia377Ip2fLJYq0q5YQMz13Z2bNycf5L4ySh3RYTJ9Gkevbw5ln4zHeuncWKQU
MTANxl1lzhsoIa9lWP1ltkChkcOYawz6g7fQn6Ebd+SX4iYGG5jsVKLeSlO9ZwUi1yy4qUjp0dQ9
XQysP3ZGQVceWEY0hHl7G67rx8x4SIhV/wyQ+jayMR+8mrlEMZEaLJ3xbWq1FcG0Tym1EyTjZESQ
ojz4BbxRxXMzvFeMxOJ8MJxdkmcw5LF78g1OmNDoho/syQFe2pSfBcdYaL3Zg6huKaKfznZdb+fa
3ZTrg2mqais7YM+LIJaH9Qrof5nNO5oJDgN9KNFSl1S39tMPRQRXjYGpd+N/0kgpC/sdcBcUZ+aB
Md5m3CkkBdv0IbfrR78xXnwLLET+m1ZeTL+l2k+57W5TsOKwlqC6mIo2QlQ+6lfWe91EkEOEypnA
5W5D0Seji2cqW3xKADHV0D8IJcAlQiu/OXoy6YEQ7NHcjByq6kgbD0NtMB+HBouQYR2UUXbRnA4B
O6N/qUgm7RLy2oSS2iN7JU24Jk2sZQiYVDi8peF4W/hNurWKiX2Q7kh4qdjsit3kBcCySLjFiNNv
c9ixeqbde7oFRT+fmHT6zGXwoFDA22aHclXlKQEeMDCmEmb6UiD0umP1avr+k98mTzJMvjp1m1I9
fkhW77P0w2NI/9k9e8O2n/oeVKXfxYPC7OoTQMzucgojNmO7/AQtyJtqkB/VkuM3h0uzTLimRpcR
WEl1HbJI+GsWg7O1oHEKauX2PZf1o9WSgQHTL+egO9zLbrQfwoCHbTq5GmcgVrS4LZ1XLI5YcNPq
Did6TTZNyE1gDM+uN1wyAq9I6sk7lQeboLYvhJDNsz9sV3KmXVW7e0qwLGzP4mh17vNAFXFMvgeh
VddHY/KfHHvRjBCa+3L5HlrDf19dNHYLNLC48u8zwUUDOKNNYQzQAazlcE4J2AOwhZL1iDysbuGd
uSFgEcp5VNzWFkJdkY07WE/kmN2F7K/LFM+iWqINPzO3V3unNpcYUwWJLq1OahdiSrpJKwsgQra+
TD32LEbpfruyZ7qeQtVO5aUJZ+bAnO7AfuvhSEwGooYn92Rtxbnowi6SqXddRPd6EtS+FpRwTBb9
5WuR3ugJpdsFt3xI6JLcCTm650mvzs1IwpSoZn6TeVNyU7X9vi01iY8F6TWnJIdEqH1kXf8OM/dz
bIJkL02e2DoNvDPVZArsX/t9LYsv0YhAip0aYf01sjWICoP6LOX4x8Wcm4sKxpeAhpQo8EGXUdxd
b0jCplRTuSQmm+KAzMnzuJJR9Av01Nn5W8xscPDbPu2iOo4ipzgv1x3ssr7fhhVs9SqgofjKY1sr
bsit/rt01n0griNUxBrlf1ozRAjDOMNuJTEzIuGVNo8snELanUv3BNeufyXa8NlnzLsdajnywljv
m2Cq9qPmWDE7O4JgT15YfoUpEFWPazJG7uxFicnYJKH50/L2kMget2v7CHIfmnZbfzIS2obYa6FL
iUM7n/3KfIQSpw9uMmNzdNOPcLZPoapiLBfPkiRYNS5jTM0IJxTfLiNERig8loSjmx9Xgshx7VOV
1IziNeUKEMGTfmA8zau0vBccVJaBL6P9G0z2m/IAJeoRdDsAd2oSrI30rPvO7O7Av30WOvzogua5
yX/KcPyl8vVjCG3NlkVF22rm3Ymp6M+6NtwebO6NAGHrvqb8RL0nwK4jkRSgSwVsMOBCfw2pvs1x
+CgzWmv/2SNwGZ6s4ho3zqBmuHS9JR4q/UgewZn1rYHpaqs7Js0q4LDaZXehzH6T9c6w9J2sxz/S
6JLYGI1gayFAk7xmFsqomns/DPq4Ll678JxN9QuFv1Hv1LQgNNU3d/4lQL6tVoOLRonkR0FM5/Fg
9cg7nNXCc6M2GBDNI7QgLAwu4n0HP8fr66M7UY411x3NFITlza5qYoTTWDRqX7TqcbBISLgljfR5
ySMtftaJ8gZX07M1vlAE8z6vDpPMBANlbQGy6mdr53LEgAMYGvsyxU0SrDt8kGykTsCIzLDOMI1Y
N4P+Nk/De9JuQBVlQ8yicu8z+iim2b/B1/Qnwd+Yz+ZT5eg/GNVO0wrNOgznUycTLhuee7K4AtPv
XNoUoyH+5gt1fTN9XJFFwV1UjZwzx+JjkPMOsuONbwcXq7DvvTBheWjYRnkH/nImnTft2F1Kz7nH
UzXEq8EEtC5vyLwADqj0HWxw1oHAh0nItadoGX+L3AVtIkqYGOBysJ/xoybxMjpdue1NIuEipf9F
TtMT9XFA8uYag6lzzdj09XNfDc125bL6ODr6EvYTyD/y2NE0ZFwnaLDsBnAMeW9Dw9blwetZraty
F5QMiZrFV2g5YBrBZDFRhMDbWxRLheF3lWr7UP9gBj9Pago3pln8tqXJNUl7e8m7Q/Z6qjfdZJix
yoDKM+vvqn6+LGHFmGkuY5JMm5xtry/weQOrZQiainMj8LktZnAa+Ge7YoHpMbVAe911e53pZS0c
oJQisgACzM7RpRspGyYhz33byX4nHf9vBSU1mcqAl6AqYlEbmEja9aC4HuB4fVrS7q1ss9uC9RXA
XnA3+PW7WJ4dVTNpqYYT6dwaRl/xQxlF6RX0YE9AX9wMJFmbA1AEoRK4brc1xvGCw74/ha6zbxIo
r3QYRWML3I1/+wQo8xQS5KQa8jYNRbuBDwE30SkyNLL1D6iaH8sU+0WbT+nIbG+19JmlEcriyv93
CePN80Eo1G5wGWt6+DRWpSEnW1D+07wRuNWmZnJAydxCL1RxD2bkbQisYFNRKBdriMNlu97Lk4cK
FqoQ/KWftif8wuw32MZA6VC8zhB3hWwUDC7H5SmIW5Yv+nA2ohmotxnnW6NrjBNl0mTYPQlXz4Lu
VFGrjRGF6XYnfwp6PHd8hUfPTvdUd90YbveCx5sWuye8yHDViosPES+WKWOOHJ2AKDVTpvpiKtM/
WT1Lra3vuWo/Jr6/Evl3t5VwrSfboLA+EfTyTFftIWce/kiB0fzorBFFF4wYp7rahwKWahe4sLGa
AOmvmomQgTsJU9YVZSq1y6XXni0faiJ5gD7C31Ef2qpv72f4ib1Kk5NzNQ3bxkm32tgGpueBaQSx
5LjZfamvosLKzF2WcxysMFkhVoptXWDQ8xkJ0uL2lWoKc8HcpHyq5bynaa+IYBMgXV5HOaPD/jba
jGLwsvBCzIz8RvtbVaybpUUvRmCpizQHWPCjvOhESjrOc2rYcUnLKWt3Sgcs48xu1XryERa4+Qpx
15rTc9W8N0DGHyiQgZmeF/pEf/ETGS7aNXIz9mywCCVKqJ4DXEFi8h9ty7wxg6vKNlSAed0LU2sw
ETmtIDVDXSpEBZOXlFYjRI7tSuUnQk2FV56jcLtYb97M+jezARF85jqTM9VL0LiHax6/ZaBl5wHp
ufxoSL4yNxcpX3+y1QliMl4CWiTUT20ympKD2inbuJFWt6ccjfY8D0h3P6LzgDt59ohHAG/3oYyo
htyEwOil1r+O8m5UjtkANi6fLlvKZllspqyt2qY2J3aaEz6F2T2gSOfUdyr2gb6Y45DabEAe6bNI
D5o6Hm6CGcrsCuudn2NZ4knIKdnl2DLbUTFcbmxU1q59yRgv7lWXwfhp5ZNvFIJdJvlUiOE6uDbl
5n5EaP2DN3KllZdSI/BFNRqZynFqTIcsd18odNHxaoLXR+d5ZtR/5ibDajqglPUcvLsET0Tfgod2
oLRSdkcMT1Z8xCz2HGMRijdz5+xwyAxc5oCHGVxw6YMQhAOBygxQ+xi/X5tuDE0RcRFLt6Skt0NT
mjhecV1jO7GPVLpVpzkbGuDW68VqS8S+ir4yiId3dW1sp+C69wa9CQcgsSIPclOpfqUlXIbMJpNV
foXFQqzP74se9SbVvr9J1vbL/nZMno6q0Mc1rE9zvgB4ATG2cYxu5BQBgSRT3kdmr+pkpeXnJEgs
+M3MxQZtBu8NnuLJMaIRBtRxnOsUI0+wpSZ1vCng5R2ytBs2fTZtjbYjNtUmkLYTuR8czp11k5/8
XELbbT+6sKSl0sRR0pzG1kzAv6MKVDKJfJI0Y8VMBkMsd8v1axxod+7kwMl37o+sDQA/Hf9ZzkY8
pNNXXknGmXZGDNKuiCOICaaUqP/iGnJ5ge0HyU0oRiyDHCnD726gU9DNoComgckcuQ12i+Nti/lx
sij9dcyRRuDlNVttFolHGicXCIDCjdMuPzq+pmvbFC/W4NDJsDjf0hRPdQWLCSPHX7c5N7QRUBh3
IaeDmxLnWdQZ8gADUGwmTnnbwAhvO295GiqPObzhnmyTmrAGy0fE/msuY7c12yqMdZaeeHtvM6vz
b+j1/RMozYUA9qaR8vcRe2XR5JARLwU0RAgfm4yLYDcEzm25CDof1qumunBW7UHlQDnOtUXflpTf
GNHDnWck7SarB4d6vN7erAoeyvUIS2y48vrD3PkXYwVZlQ+MedFX6yZh+zvgOuCA3bKN1HAtq2lR
O7eZ2pgipJD26P3SPQyZayJL8Ay2hnju3ORJdM4d3P3fYQH1Phn8Y+sxwYlPTgwUKum2kTNMvrVG
/9lxSuRg6R9Wne0D0f8hXgd/hgKbzE0OptjJnvvxUFQIwxocICKwu1m9ILYXlRB2C16AeTVROmP1
FJm4XW2+5hqg+B1V8380pRJcC3EGUy9Q8kOXj3LOMNI6CvlMUpVTPcwoQZvMZdTd3paeqZls4TwA
REatDT/1SulJRvhsFtFhdB4i1q6fPRM95RyyFLfYTw0a5yzg1rSniLSmCskmQEctKTNGvjeDm1KJ
WRr0mb/wnhhLFAzmB8+Oy5gzSVlhUOUOgV1Wh5bQtYDHQ0gSlKVbsTnXRbq3aju2h+VI8LeJu5Rt
BucityQEu8bzOQb6BWYOX18AvVJCvYyYuTpul7IaGw6bFQfNtH6cyBRt/Q4CbE8nH/Rgm/MJ/JlV
V18p7pnIHZIbVAAMJI3zKD33RXBr23LQQNfPxggmFxTf9ASVhvMo3aTbdIGAK3qfI4wJ90h53BLy
ZN9SPYfFa+4jzawqdzHDsjg+1hZ9Ap79u1jlbQC2xZizvZy4pQzGg7025dV39jTUKTw92+bz7srv
JT1pCcTukI8WBzEsNUNW3Hru8Iuy0ESuBRG2nfv2cRRnbAc5GjynrpVcCyixghsPh9qQX2njD0N5
g3xVySvBmTlIJYdTOZJInoXzQ0fyxh6oy7NcmqjyaXJi18cZZdkvfpp/h/60kyUW3HY+OAHO85Ag
2BqiXJhXWC9NhZFKArlJxmjkRIOoX/16gk6gqvnNOZlBAKXjJth4ynkM+pb8YobHpjFnEVPdUwwP
U6OsqO051lheGU9jgDBg1/uWyho23Zb7ofnQCJDh8+pRm0MFMeWLhc8Zpj32GI3o+wI7yDNAwO/R
UNBsE00GbCjH+dDxRC562lOc7Maa4WI8YjZlaHJInWkHVfTcjPk+5QkUoWGewV1Qy7rQDBDwzZkv
jds1MZmCdmtjCvHTEsWN4AcO4afUQVQyao4qBiGuoC4AzjK9WJkTbllLwXM5274tgK9ztBMjj25Z
TAfTUw92zrVGiHYhHveIbMtsgXLf7czTNMGYY+bAk5+EiubfwSZGXozPCrQ/tlMsTajs+Az5fbu5
ApG1FA/LuroxCJAHK/d/1UCTYJByHtXeR6HmLUX38ORsfQJfhbCfgEhYKIkxGW1ZnfeYOPlb4iFO
zcF5DfFWzWrhWjeMx8VrBRy/7rFI6RXq0dhzOsxve8B8RdMRs0wsUpAKTLjANRhxpic9rDYsZBMk
+5a440pHDJNpEgcGmqZfg4H2J0krDU501ojZRRRBzbqyV68Ex657qawxDosft8QzP2matKpwUrhn
K5OpnaQ2zORvmDR1RIw5mQItCf0KdXY8MF8AilgsT24xwKLEiVNU81bBfIygzJ29knOJUsurbYZ3
PORYhRRrs4dDJxorJqQSsoFF5dxm4MXBB17UoAkFnYNYLPzwANbOJve5bOg1kjTWsvp7iXlcA383
WckQjbQucSDnCZaS7hzhHYnz3JtZ8MspZMEfR3lgQmEMs0HwikZAP9FYcvi1PD8aZj7w1shZWIMp
qteq41cqnm2uMvSoc1LvKr315SFnpLWjvP5utF5rxeglZxwe1QWwNsq0MQtOsdM5CC48CL5Xvw/z
T2XVO8j92VtdjvftKP/C8DPf8PVTk5qkr2sD54y7boORQkP1Ut0JAN2TCNVDUb+TF3+uZRNuq947
jcFknkzUb9/RBr6R9LnBHuyO3S9HYazN8MR9p7nPbQZgdMKT+ik0Kv9Iu8qo7ZPku8GoLsGmL9m7
r1d4CoZxMMEU4WAri532u+Fg0s+IoDYfZYsMYoRXJxqlk8BLTbhuwYuyj1C8JhymuJqJPExl4/M3
V3sqFKBa0NEU9g89qmWOX4wjHlnvBpUAqtyDpxg3CGZ++J5RJqVLwnmdqSYpn7PZFxy+0c18GiUz
S6C8BjzMlnHvtNyKlTnt+/XWnWFuBDgyb9IOJ6xJLSXSCdXVwOhKWdyniouEgpNFEOQVLenc84dH
Ob3s0eAcQLExZzKW8igK8WVay2VpqnfP7t+miZZR4esIOy2Dgdajq4hDXpTQ0sXvz+9dzmO3MTkt
vl1PdCJhx9OjuiT3bssflOW01Vf1i4afDDb72c2A/nd596RTBkTMwTbh6E1bOYbPVa+JZhXDec3r
Le8cL0pD0Uk9UIduk5Aw2UEsa6SagLaK67zqs/6nQ9FAs6nxSqtpaT6M7CMEALdxwvK9KgveWx9q
bjvWlzBM3X1+/TVaFwLtIiqMSEb2HrTrdzOga82SC1jAotVarzIcdRzkmKCXdz3CGxBa/ZhGeiOu
rVYrh5BNI6cdZ2vjPAkSvoxG6E4Dec7NOtcci4U5QwlOsp1NedLGCFYvMumnOQzJUxtYfxE7W4rh
7iwLvblunUsCbWtN6dqzwIzGDvR77Uz2JZPvuVGdYCBacUVuZj+tKISTTeFyRU0hfkaPaU/UBvqQ
V6FihJqKKCjCIzu1HRci/PD64I9r+zHM4DcHgcQcMBp27rRvCiD8jTW/UmYVLe21yg6LGSyW/Ayz
UBCmZpCo3hzJKlZNl2Yg25+KQUTAH/HSQok8zJRSboyRZ3ZcBR5opsx7TxhYLptxu1iJebfgYU49
3VzKuuSkvtw1Lps851vDxwlDTzDi1PDYifA0TFeMa+aggbnNo0N+7+A3pbPzgvI9HwleqJTWhXB4
pLejxDGcg0cujKfONyJr6TX5jZYYQupE2Zzy+kgIqR0MiM04zXeko4dtYr5T/0juySgndK0kjZSy
P+huDSi/rTzmtD33ywInRNZG0MJoeO843tkIJllmn9aeAx1gScytUMUZPzP9J1pjlGd0O9DTuOK1
z8reSvoODImJCXGfkGsQ+31fItISGkqsfueUtBOlCel3SfkSmu2wa63J3jvDTFYjcyDupuZvhmiC
iRpQg8oX/GRJ9zEnt2opPlodnHuzf/Th/xDoxniidbiZVBZxDKwhYXlW1BAJcrl9oZd11A7kK4R8
+nz5gqwd3ZNfq8n/sOHsMMKUjq3QokrOgTPaNZssQx+1PPpGMley8M8PV2TSafUmpuMy/+ApoJHM
1+2mq5bYJku4X8fgDTABIooj+uohRenlymbfpC590opewezNy76rAbt4ljMGNeRzETTvWUJKpd3h
n44957q0ipJ2J9NgC82v19jVfJEM1qNhDfSNmd3C8jH35dLsuIv35zCYOdelXxMTkE3uLCL2veVx
zOw9wOKHOeevmCmmnS9OmL0Wj9PYzo/Z/EJHI2b3BVBYxfa7cdsr4YYXLaIP7yZsdB1Z/vw6iCvb
cZIcEkqKAwtCewTQmqiH3wCOgpIe8sQbaLxfa/3TV6wVeuCpzwNOxiFGRklOpAc8Z+Z1DR3VsSIQ
Gzedqp+7egi3Xsmfq/J1N1BufQCsfezJIdQoD1voAMGeO4R1MCS2J21Mr3XW4FrXiRsnTndL2eHK
8u7g1M+TY6W4TQQk9/q6d+gMcLbuovZLeN39OvMtnS1Edy/c5UVVbAtRE0Wc8HdbiXWPV/A3KWBH
4BW7IS2U7SZt/bihzzBEEptIMqNggoiwtC40NdgUUQTNQzlMvNzESFwuGrs+J9g04KBpKl58O/1T
uilvSua/rhx57WkeiQXWDWdHWsdpToEmkJt/GhPoNQ0KB0q7TpiguNBj0GjNocCtXOx8M5yPvY/i
QBnNriZptVGiH/Y9jowm58Rh6vGGggMKpZnZXCsfxuHHHOckbudrhJP+omVgdMbVkc9zbSFYNCzD
0qWflWFXY933npoxXRlgP0zz5P7jcGqgpoNYxYMQsA273afMllMAPCSGonoYh2bFVdLcjDZVt2JG
oE0dElI1T1OZMj3JQiTA2rsY3jCdy/ITsggn4rFbo66AycWtgXi5+QCr7qYyEIiEnoAZY8w+Yhrl
7qOoNBx/7Qk+dk9vmAWXd5f6Fgwnf2Tilff3hsNzzulhGQm2tHV1qWoVnvu8Pcyl3pszqo+N0+Vs
40Ob5+K4lPZwCAPL5duenkJvIvGgpXnTrLcOiYRo1PW9h+Fs62ORDxko7Xo7/Ev8dDvl1i+v4WZd
Zmb6aWmcrzRhHtz95OCuxArwkQZsoVSvENJKX2tuGV5GH50JUxoGZ8vaU3wHKewbfM58SL4Dr5VQ
leb5hX26sJPRNtkU3V7nVOwE/XfFcw+2fcRL5aUZMJQnXApVHNY18luHdgFKGCfHp9/l1p4dKeSe
VaOoeOmnPdAGw46IEjhtu4CZc2+5HyaNb1GQjebWAcyI8SFMHiio8rUiA50oe6PJwcViDl9yDwOT
gCHYhhPzR8ItCTz2cOWl49l7CYelpsANAu+aKE7Ins9QK+T6FgQ1ZzZTflh99km37s+a6P7Qq4eg
rm+VpveO8m3O9719pK/1WUm/IUCgOGdlkr6DEl1ytv7Wy11v1h7mX9RW38JlCwMdX7AanI22JPFb
unA3wJjJ7bVerI0Q48fQ3KGV9Rt/DMPY/zRsBp3AOhbSE/qZ4/uFgYK9+eAQC5Sfu3k4u3VkEL1b
ZhmX3bgPM641AYInDxyoL4OFt86pRpapTYy29ba9UdwlY41SwQcWLcogYxbggxpVwufDOXH1J2tf
HnWVv7DfH4Ze2JfCZKbXsCyQ+2QrqPuDMQB7mIPp1LbQwu1e0DvV+5+Lps1I4omJOuebRntS3DKj
P7Y/Mur+Spa5PFHV8GFXnYxdJox5TbUYJ5soXevXtsIewK1gmy3khk1vfteIHHii5Xc6cEctc1qS
av01wCVio+KAYSJLbSUWzrQ/QoEl5jwpJqd4W4BEp18H03U+bH8GEOFfYc4e4+xpoO/PUOAwNUVF
TvF9hQHueZpjYs7p9uo12Wj6OnfEwPWmbTgBhTLkQFkwdXCx37FpY4WQPrA+XEaqpTmz7JmA0m/4
xVUTEFtG83yVn42pxsXlYXKyF9wNTAtQe8j8pP3DrEuTSQzOMMcYy8hskqewzLdMuteYAWsKPgfT
ha6eOMkFl7Dc2kFh79bFog6z+kjo5ou1y57CMjKeuCimWyxB5vS3cmhtrU3zAVots0MXBlbdxv6U
Fk80HxzNki5WRfCt8bs3qoyBfHvB0VEtez8Ff44eN5QLgBTSc4wBZW/55AsZdhXbJcgvdaDtHZ/P
xUoNxKProcYJCCRS/A1pJ1BgCzr5m0/LFw24R8YAWLP97m/Y0GbcUMRN8Qofh0nJmF2++4mBdQHP
PFMv1vNfpNYnpZMvPCEXmAD9Hic0vrxlfc2pnd23Vv6RmdbJkxKfk8TN5htim/luQq0SV5XcyV78
tvua4YrH5JRo0stfTYeiBBlmJI9tA/YPjF39Ibz17LTybVy6m3luUAMyhBrb/WFuiF+93SvfYppr
ctusPPpYofFZxObd1+DQ96PDe6FuzRoDlpCv1WKlu4aLKI+VBZCerkwmFztVDsPel0iKDUuBA+Ya
dpJ1APHtxnM+7PWCp6dx3e/FSW+QMGe6hVaUMDcftw57LkXSfzris/tVhe9t7ZKjD2X1Cjco6eeC
5BC1WYD13ih3L+ASccmqkiDS6NwRsCUGpgWWPoN/RrFq2OcYy5ru08r/zA7rLdVKkQRTYFcScFHG
vzhRh7CGs3HrFShNU/8yEOzY6EbWOxgve1IbvKsB4WApgpch9Xley/XRYXTHWsrAg5S96q3X4dpb
1u9lRjXCLLjWeooQuqhpd2GedwWB8xoXHn1v1DSyRHANqilULMh4pC2Tj9zlBmrrQm5pTwAGUu7G
bqRWTAx7j9Dl2AkVdVDgKKMGLVn459HKdm5biqP7JQhT4kpiLdVz/rX4SLqdMTNZpYR+WLHVJC7X
yJYsXVGF9bacrobpbI+s5hJ4makErbfYh0RcKJwfc442bxSnyW7vRuaG8NCzG2nCDqmy/FxYEDwT
o4IEDkLM1FnUSKgybZv85mu+bE3cnyTUi91KrQsrVFHFCSOYzQRbgKVpoREzqe7Wlk3fCxnZpQ03
EX+KCkFXYtB7jLZqvAjUvHelQZ1TNp2tKkAUD5i658xGsXWt7E8c+7AYI27UJ5FW34JAO8T99aqB
JcekRoHzV/NrllnkTWSZ0//i7sx2I0fSLP0ufc+BcSdv3Z30VZK71lDcEFJIQRp3404+/XyM6sFk
5gBdaKCvpoAKZGVlRkhy0uxfzvlOHL8LsyNmka8WYISMD7k90WOQsGOMwqfqodGwDpoNKswEcr/1
Xc77iGGgpeRjI5LDQMWAllZjm9Q7H7PZv6LrO5vjs9kY6cWzR7SRFmJ38pLxxIQeqFWUG40TIBc9
gQlJcEmnBUcF46bKSlbFRvEmUNPvWPUVmzEyT5zR6K9MrbnwafJdNnkZoKlCJsZgMFrkEFSalYUI
LzmcrPipkoyjIy45mQ/+Q6NQKitRh1beUoONTGnQeEVnluW/F3gxf4wjvpoeJixED0SmwFFFdhaw
rh93wLdIwKm6lPThAyCzPTlIxq27iwuyj135O1/s6n4k39wejGetMu1zOvXrEdgjCJCGREx4hJxg
b6C5FXeNWT8ruVrHR0Ptu7iiuc46+7lvjICkVz7mN3vhYooxqnaG2bD4oP3sk+ruzz/75yslgBP3
TIKOaQCKmkjeDARLm5iw1CNbEagN3AE7JHNbvZ/QUiQoBrrxzmhRhKtpGo+DHxOj52cXj4DUonW1
o9YtrALxKFlTz9i9n8XZT0552XePoO+3f+xYLtKGrVqS9FTH+Ki7pD02+vyFmdQ/aSOdk+WWQVMi
jNJKC5Tf6tfCI4rYzIjfnHX2LfvJCvyeYU+RMdVCk0xRPrvtpYjVjoRLhDYOIi6kDlX8zL9l7RME
j9Q46fLUFOXdjwyTyv2QkEBbdXmx6TqZrpIwvu2YcesEm2Hp0ht4vMeil9OeWSeLSmaPSPcoZdoi
si5o28otjthtNU/erkLyuUsZku6ypL/qHbFIjvXipkW+16azOU3O3RwldTCNaRO0erNsDaslPHUo
iHtbvW718EPnxYHH0NhhO6a/4BFcemUSJpItPzX6rzPOiKMo0icCWO1zAX7hJguYHqrLr3XTyT3Z
1/UpiwqEBFLcuzaTkcqqrX1MXJ1vtvlRlZHP8tM62qq27iPCiHqtNyjvwBHSkwSlwDPxx/dWWig0
+Mfvytzb+V2bbfxmiX8I1EW6mZKUxxlUG/qlKvm2ncYuj4U3htCyirDsdbWLLT/dG4jrzqUhUOdW
/r4UK4kSkUbF2rBH3Y9+qNTChHgwpOzki0RsRvjh+Rhqm4+Jwf/oM/RrBJ8HBU9ntcuxWWze1LYD
BuyZ93rXHWwpnJNGKBLj1bwLxcQ8XfddCqBccPPbE6bd9ew3ozTUMPIjImYcTEMZ42im5as683tR
Q4EWcayO9ur5m21Wap1hHdXUI0bRTCeY/al+h6S47GTOjlNxfLZDXyFYRwTM60vrZwel7xRBt/5A
4eTgPLNrMyzl8POPpwtmTHXU0vjULtwwqRXFj30DHtMe5VGZKTYHsKk7V/X1MRVXzktEMTanb6Vj
zbZ0+9ef33hqGJ5UTjWBj6+noMPCtolKf94TPWyRCUkyBSDzYE65IgugalQqI7iXmTdCksm4M83p
kGO83ABJIqDXhM9CP95ri3OpZLQbJNtHnanREcWlu6mdYQrsWj9VdpXeWas9EtoIGrk54yixC+8Y
T1HArONxILQbf/IH1sXs0TaqnTbRbsZRl5PJ1kzXEs4NVzmaX6t59Cu2/X8sjBGrZQaR8aFpOI+9
rgin9V0nJZrn+6FipB/MU6UgiqTVQVP1RXAPb21TDefCtxRDOB93YWwfdPTJacG+TOtT/rac5gtZ
aeHiSDaYefboaFaxJQdTrGKhGQTOoN9bzEer2OjvnZ71vcyse0a9AUlz7o3n+BSvU7x5QGI1pTZf
k0q/lszVydXg6Vr81tokQ+TstLroj27ug9gcrwVslPtYjxmS5UjCa8sM/zyMarIQRidG8KXx0J37
HuB8tdA5T/6jPTLQceVrRSzkUVup21qluGPz/uq2tnGxmo5dMdIYgp1IRYpH+5SP6ixT1o+I0tqt
5fOEkKk2Em+dCNoikvZMVBadV1ihp+Znc24/q6ykA4zeM7bS/zLE/U9jFv+/M2yDBfmP/8KxfS9/
fTQfcf83y/aff+f7Xyx6z/hfK/vbdtn5C8sALv8f/2na1jzs3J5rwEQWwvZs38Sy+X9c20AZDRsW
m2WY6JwQAf3VtQ2d3jZxbXuWLhzL/u+4tlfu41/sljb/wRMqVoM4XwBmx9WD+xd+CmJuw7dyBZ2s
dvbovHYDO4IpQnalMS+W8zkqPrmyUeMwQs7UVdeny4hhAdSTxyRifJdueRwW+1RFxpmVz/0M+GQD
gO856tvNX36013+ZQP9Ke/m7f/bP1+rTauuWA37asMXq2PzL10oGTg3NDgPj6GJHLLobx9TeLEGz
xA+jshkPXTtX+3eG1L8bZ9c/lc8OJrbhWML3SQ34+5+a1aBOR2k3oeH30AGrXa71hP9dYoTfeeac
WsLIjPYnKWT4O05Gf5fl5pOHXBPJyCKDTqwMQYcx73/9w/gHW/4/vy4eKNz+4CMd7x9f19AADCHi
gnA/PQpxagVFrN2j/BlbFUyDCqhyj+TCMgez/k3qyJ+H4v96dP/1RxtY5x2dJ5Ff/2GNteuqgQSL
lqilj6jr7igQYTuDfOg9QXgddk96ci4omFVOhQdWRURvSyvds0JjDjIm3xBX2G7S+WRNe/Nm9YDM
/lGf5idTLO/VN2i5l8Fp71I0O+TnMIrOYQebxrPJUIsF/1bjSiodhh+tpJ7Rz47BE5ymRDz2Af3v
Hsqh1BtWVbQtfRREUc1AxH0Bt7HvXJe4NDojRz1Y1nI2hbsvZgfZi9qhXnrhX38kijta1LltsB/Y
lf1lt/VxThi9VKzR1ESiglvxO4jxMjvNgx73j3xxr1bXHRGOHO1uZozuzL/ils3eUKuwJ+9wXRdw
2yZ6ten+HcHU+TtlgE+EHYsBB4mn1HV5JP7h7l6bPj3HVYSP6pHhW86GJn5shrON3lmCj9mhCc0q
hL8reAV0HMFkyXZ+dbKABbnZnSyxjbsNncv8oi+kpz07CKnajfEB9Hd+A/+CIwnan0Y6JhGh8qBH
iCh2yAB89gynLDnkxa2Yjtmyz1NzS+LxZmClFCsVpGUOozKcChby95LWGQ07oyOHzaYMCofOKd4a
8imTdzkoCPsB41nb71gidAAY2eCMiPIRAoV5ecSqmjBxc1H1HSP/5HfhXF4MpkoizIu9DhAu3WI6
dOKAAd+UHpLq2qP3SRHXhZq4NRDNkmNfIcdEQMnMM4iawG/DSHHw7awoZKzhuBvDe67lKTf3RnMS
tWDGcMa8p/ywUqd6gFi2bYHm8Jy58jDx/dTxYbZgdm216FHH1CqpSrdIrIRijf3AQ4cR0cgDioBm
+VFMr1PytPpg+CkhWZVgdzpqMpYQOJ/wtuU0+GhN5Ekfb8IPs+F+bs4OSh9at3jbfrF57N1/d5To
/88tsD4+QIG5iiyuKLH+/385WSGO9kYFJD8U9jnz39zxyYce7S2r6ZKqWkPLu/AyDQxg7myiLFqD
PtRY7uy4fUzmdSiW7Qel7ZyZc4dgTmWthsEXx6O5m55KbdhNygj1LvDWE7Gl0xzfHN3Y5s63Ggjo
BK3u91dVxLsO6HpWid3cmodqYnccWcgESYXkeZ3yb1EThd6lWKa+UVxsCvpYov4IJ2JojppRVxu0
BFt8H3kbalkwGPuiebajK5tIwVACLnsZ39Luc6n2Qtwb5W0qnjT36ufh5B1WoBU7aKJBGBEVOwy8
XcxGN4dNxaAQjp3YWmzqKhxMRmmEI7AE07+a/v0QXbGrVvahyG+LehHdkzW/WdnDCl60DdS49psp
f3UEvk3oSFgCAydcThVEkk4EStqHRGv3dvNjQiIEZPzffLxrmMPf73gHtrNnuMLWXZfC4R93vPSS
NLHdogiVtjDJaYnQqw03kCV+qqik14pqlZ8sVEnUueJBcOyRy8tDLNhU68Rswxa8iW6683v/041w
vsIO+B1hFDs4Zn+inUKjGl3oCJCsN4XCWPFrlAPLdmtJ9zT+2EnMgzWSrlCmc7zHbvGpeThqWi35
N5gLiqR/3tfUVFCmKY9szzS5tv/xLKcczZaU8E+8DikSozHG+RrT+EYD79kSx8Dk4wu8GRj6gWGc
O6HLJls+pPFnfOLUp2FKix3bHfBLjHO7VfWsrE8t0e9EO178yP2k7cSNRjzDRlMdjWLPwETLjkns
soQbXRTv0yqVP/rpCsdEt1HLisj4yA+QXoez8V7GMExtp+qCrERdXBa8UWAx89TauPmK2NIDW7UX
5z7PKbVI8mxAqBHb4lcH4cbPC2HnOw+LzFAv2haPFFM261JPvFFZ1+ahPmQEh1ec2SKCORsXxQW6
JJ9HQQOV9fgmhmeBBhtLJOPMDJ8OnjdIgPwjXYmGu1Q4GquaprVVLMSbc7UM2sl1eDQ1u4l2uulr
sGwOWZrUnygbCe9taywcOT5ZX8+SJ1GON0MTxgnpsbVtQMmcu4rpoYfw73mW0NbiXivPrvFJaKl9
NYSXPtqptqvmJrmQJcLYRBrXKLeNq8202Imd7KCISroQuT0gJiMst2fstkNYjHhLWyepFlPbVLP5
sdoj8GfNOXEIhc5iEYOuFf117OfXXjcvJb0yXTsLvtxZuiBXsR/UpniIMfBtCYhub27Tvpn4Gtb4
1ntkCnVYq6p7dBfVoVFmyamY+ZZZmj0khniJzVz/jObWvvAJbfAA9aB7DwQSNMcID8k2Set29+ev
pt7QNhLt5EVLW+qSTn6XU9ozT4nEJ+C3+ZhHvWA9beNpzXTrknqsJPIy/kZBCfe2loTFxk6xdY1R
XVSkv3p8GGHaM/11q+RjJrH2bi4cNHM9hsXOdrQQebnaeiQssXt6aXzXO1nNyIa8bMChNv5XpAYX
91LFIoL1bp367ILFk5PpJ6tAI1kkbYSF6IkijpA2WL+2YQJ+nuAROXio+dvcvvbnklvWhkT5g9kl
L5aYZ0IXKPTKuXy0B7Q0Lunqm8xt/L2JhHVT2fHRLhna6DpXQuFXt7xmYdvl/r1pE4xE4EAQj7js
sWpgMxcFmdeyXMK1lBzAwK/TGXa0E8yz6GZNxIoY3AMSMz/cz2Mp7Hxd1b6OsaeQ7zO/a2wnGLTu
nHj6Zcy5P6Os3KbkDxPOrppdZD9oFTyhMm5HpK++H/ZVkm+09Nv1evgFUUr4N0urtP5WfaE2qYmT
1MiaA1HPamfk+u9ZsOxEtE/o21pW5NMStEQxBDkP20lWdnOC+HY1csZ3s94XZ90wQaC3iNYaj3iN
pc7ih8nFBZXUFbeZYVPJi+KT0VnDYBXedZ4NLSRPrXiqqv1Iatm9P3D8ZA1LCaYeiLzk/DWhpT8W
E9NijoVTNYhzVi16kJGqvBWzCwBVey0MhHymNmSIHy2kuVyeZTRU+ygaHutmdgOdUaNL2eNUIevT
I0oTkisLfw7jnisD4+ohMYFk54xvQomIYZMonZq8wZhlZlbQ9Fl6QPm2GrjVm2dr0YkYtDPntY7z
zuOlYg1UxjnXpvmcLhw/kXobMkFlHN+l1bfFNA9rRvTeFK04VMRXmAUxuwx2oP8hG2vM16gabYpp
5Oe8pXOIn5UMdeLuJahnQi1Q6nQVstQln/YuvyKlylSQTxyS48p+shsqwLSud7oW2guzVFUOZI5H
YLm1Xm7qrra3OdzSHSlAWoGpJ0kFH5OehlONY86ip9iliqFALsg6B9m/RfiYb0eeZ2XWy95qkXUl
omm2s+qQaves4uz2vEQFtgs1DzuBen4zr47FpLG8jXTaL/JAbiLunv3V2Q6yyuYcpxpNsctXbsw+
UXufhy7bEfWMUWtsqZITjhKmiPLP78C6pm/waozoDrjHX8rkZarxTmg40wKX9BSObWJ+Ejz9EhQS
SignNIZuPmjpZG66BmBlkRzlnCX7eOpfKEmAryBRXQGbzB67usLsthAqvPRBXClSiK1qhgrlnk3y
dmPYb5tlIdWonw2gB+lOWyprk04cyYWvjm2Dx6oB74OMy3ia+vFHPs/2gdyFoB7b6KgR9Cx4Fzj9
S0wSdUbOSNtijNWfSQ0KMXolPJtf9hwj3XCXGyBlYMguz8RoNe9I+aewU9a9Oz0yWPuFdG0f2ZSO
iYPZbtBoIUfSfyFaJIemQ7CcQsgJ8salc5QF2UyZO+yKygCsUdxlhRGdc+ptzJMxlbaQQR23UYgs
5OiPEYEQ7FCSvMaGBKUD9wRS5YtEZoawRN3bfbPTNCJ6c97XbQ1EMuiNl2L0u+NQ4FkxvRoINfiy
WeuiYzIMzh0+uqgV5p0VR6DEIUft3Amb3ojOYu9w/9J4WmnsXEhdWsI+111UB57YexYuOfAeELlH
/4DWmhrtW+i59pRqNA+kjUeon7RTRr/4kNvgXtDoOecZPUHqmTjl1HSccg/CDUqyU5EuaJtAgeEQ
0pNz5335s5Vd4gzeVvflUINcNLPqL3/+ijo7XRLt2toStYLoXE79AB+XIISmTk92Dfh1EHUwzM4c
LL72uDJbzmUlnok0Ese8atz7P79klKv3sRoaRLuttplJHWLGwpoackBx162//PmrP7+odH6ehOCd
X14V4td8V1YwyeZBFzgahBN0TW6c0aIsO195xVZlmR52Yo1urtwDlnXvGM2pvJTN++hP1r0hW2Nn
lSgnvcolk682ROg6cJ2SuSxOCRt9uNlLdFoitQSGKrIjoY6Bgzz4rm5wTtskaIBPhUO/SblykeHy
Sy7avZHF1SUBCgWyh9ABZ0TetcEhW7GWOiSYaLdxnDYPfKMPEVHhhwHK2lZb/cOtZS8HdwZrOxTp
Lbf6JiA52H8C3a3d4eU7p9pMQkqVffQrCbxuE/b3DKbAP+nElPB6Sm+E6Ja1JGr5anj34vqmm3Xg
QYy6VnHpnUc/hwsex0SPq/GniIfmRopAu9GRTt2xF+juOY1Yn9dawKo9vRG81T3XPLt8B+V4Mnv3
M+dncFcrPwomjaPaH5ejjNh4FGxJmInZX1ObjAe/apYHt+i9DUpJ9HCtJD8pwziemeSugheiWgKy
NNm5f2kjmkxNwywzuQRp2Us5YoLSLnR0y8WtLVTGeUml3Cz3xWw1J3BT03nqsr3b6M0ts/2Lp1zK
r1H7LASW4X6Ovbuibt27zBXlIU1NMFHv9uJ1ktaSh6Suz/yQrMcGvyG2JvLS0vWKbPv+IbOt5rnv
CJVPo9UrjcOymOvhiRXdM+iILcgaFbgdE5M+ivFlcxVI8Ils7P370mweZ7XER4jeoC/YQW/TtkVp
bslX0x2nvUzh6fkD07FZYrPv6XonwdkSxcsG1OErucfOwUp+ZpmKj0DYDtr8QPjbvEWkue943rfU
YHuCbC9G7r7E/uzv1CQ+UPhdwMe+LVNJEka/0cR4hWbiH0Q0w83V48CMzqMlvd3imWGSF8fGYGdl
YaXRpjHU14Qyb2RvR/nJjrh3NrzsW1R2dyRnt8wR1y4JPcoCLSAcu2ncsGb/RgVeBWUQq+XW6tfE
Z4TSsIOnEgUMQZF9SdI2nN0K+oN6NxK72ihIP1W1AFFzzbdlaGvGUarZLpWE9/vu+cMNh9a66i+x
1hYgoqtZv0fogtceAFOfI7xrh5rz0up+T0Not3jxrcHbt533aTbzu2v8iOfVTOj1VNyGvEGvzLdw
fr6HER+uwiytZcXFwJEzzoQJkCFyaE3+EZPA0dUfvsy4YBPEaF0+/KjHatPSYW6NbHytdQdqSdJd
AXxvmnoGIW/0nxSozcClKLp3Sr4TD4qHbWM4TS3lTPqWl9mJsxpdhLHGoXSvMfFeZVmfktL8FGRP
yMneoN0h7sRRcPB8Zl6TuNiyirfcQzQV8PzY8xsTuHpQU0/EipHIop4WHeMtgNVv2RKRV6+R96Yl
kaMA61z/aHeG9ucWe3CPaKY0iYUEU/gmReLLS1i+Uylf9MHCJGrUv5fvhEiSrUihB3fKPo1U+UuB
ibPAayIYLPMEt1p+c3B94Zt+iZfpRzpbb06MBgP2JhNNzkaIptKmnkq1796caDeKD+rfe/APL2NZ
3AMcQq4SvRg2TkkMcYaX7bJxqg7muDybevRDevmvbsG1ES2oVG3tO+oibZsv8Ujcyy+W6ADt7c9m
tJ4mezVqAY0u6ubVtLNbDd12W9jJ05ijWiuG8dMS5aWvAS+x54WLRAedyi8AUrdIN6+5Jw9mDbLe
85ZVF/7LArOPqALnhZO0b1K2yWY00nLnltq3bVi8yCAJFVJ1mu4D9ulPkUWPo9sy+rQ/U5M/xaYJ
hxJ+dBRfyNOUZTd9rAJCHfEMauWt8gHWuQIMhEjpxplYHBa1fOZzFcHPe0LldgejpPMpWbA1AnCy
0e8Dw06s4gg1+mFZHnPkNPB37M96nh9IcDhKozmIbNbpnpxfVaHd7OpVgaredkP5oM04PbUYoXQz
Xrx64Ans/BfbkQ8aWBQ7xv7a8cwsi4XdzTVOSPM2Vmzep6Aay8J66Vtew7r0EvRryTnPJwmuA9c0
t3dSsIEu0+G5SSR+PdTQq2GXIuNeb5Dp1Eb+Wjt1aBAJlBj89gM9BUwT51xDOTFXF1qfU94klvOK
b/mX5XUT5JVutZM9SK3Nd9jH2P/CyCvE+GF2zq7DZgZ/fzcucNE2KG+HQM7MWGXxg6n6qlX61FtK
S9S2MylFbHOFmsPMYVHAfbqntu23tj3zOfbgYyvL3+Dw8YhTgXqDEJOUPgA6WfWU5/KZa60KcaNt
Kst4HHXFqFy4l6FI0MkPr5TzvztS13YRItom6eJgHMcjQImXiZUPAI00zPhvqgH3yefs6poWXb5V
hiJxAOS347Zos0vRYT7Km/TDFdq3TiriLiaPciN8REAxawl21PsI5QWytj7oE8rNNMFNBnn9Qmwi
ec5YkVsyjzZ+tYsnUj1o2Leuhv/P0WJkYL1xPy6NYkNC5gBMmz1HYjDNBnOaiN1MDrcFev4+a3Hn
F95rgdYZ1Nzy+eeHHpHilILu8CARbfosvmtnW2eZcqRzXrWyVRzKGLdACmGIHsrCsQRpZo7ne2Gg
GHdS8+aRWoOqMkcYQtgcXT/LkhUZZksQVSImx3K22N2o5oFQj03hlt9za30Uq4nUI48k10InY9gB
vMwZ559gMr400ZFVJH6WlvxpD7jlKVgX8WRhm0an91OW4ikthxtJ2A+WO1+cwfuwSw23f4YqguWO
PsyAU5TaRg3U0MWh5DZz6AvofT1T/cIFw7mV0H6k7Slzo7cSlk3r3MUWDzSjWppVQjSW5KszaKyJ
qttqfv3aR/I7bRmT9dSMbdZeMAYzPoyS33gWfvCaolRRH8PC95iM8G+SZitWKVRj/XRa7Tea9CtC
NzJ8BlBgzbh0oauZB79WICHC1EhO2uL/bD0+ftQlDYMiXgng7jh3/elzmLp7u2BEYZhZuZuG1t9O
aIA2CoKhqZiZrQuYuCDUaQWDAOMIm6Z4U2SAU4p1UAVwKRESbLzEdfuVuvlLqquTlM02GuQuk/El
4rZxJ8InCbVItszv39AlXGrt2c3RnFoWHTH918FBixgswvlwBq6zTC70TShBlRvUWfmzzRmwlAZ2
X0uan2OdKH7uTDl9AlNsV/2Ujb9rJqN+sJQ4T1C/pb3UmzhXHm0IXkTAexFxTpH12ki+8YwBrNEp
xjIU0mNWM5PBBTlKNjWomq9wfh7nggbRks/dGMHGxcqGIp5Ro9+YtF6Fu/XJ1mjbfQXwSCU+61uP
yqtBZ0Ig3jrfm8LBRjcJFuwQeZ/WjE0pMUk1aEn7cfrlN5aCh9wZ32utPpSOBJEzq2HnuNQ1jBEp
TEYCsGIAX3q7PBFQd9flOCw9xbbBc+1rKudPvy4PjVEdsZTPCDeJ4JGoRdCFtXeCxyGJqsdpnr4c
Oltunvgxcthmgo3dKes1zybjwaLl2ekW+wwXEmbuwPeT84uBwHQDfnxrRdEBb5a28wz9OebK32r5
+NH2hhP4JIWu/ElWms2ZBPqEsXd7GCwAqUpO32WaPFqiO67nyaBlctOlUNMcaNooSf+YTvzNou6V
OrXGnAS95Z/RquT0V9FrFDPaFKuf2h2fM6h8VGfjuB1d82fMEwB7jf+VaZbPXiEGWF4PV7vtOl73
Ey9BvB2GOcZMN75WffvmCrwWeUTQljGVe22sVwpDAzaCCgTdJtDUZnwYanE1OwTGXor/IH6r8UiS
+pq8VfCcyHkndSEbntylels/sGhgWNgCwfSlFgAKTif9l+umQcOsAur2o4ww1dNFMEqssxD0AatL
L2I+6W3Jp/jwx/r3PHjDPsUlPkSkQhUmFby/8NDyNL5H8S+LUOixbeyd0qwuRGzcTW0VqNggPsdF
/VyGzLCwbcr4sSSCjBPSbU9DRdUGi37T1ZlGXI52dscI17GZBEvFbKyd1HFys9/EpsKxaUwE1AVk
EJwkg/WW+fui8pjlCAbXkwHYIUue06r6FCDm0+LJwf/ZONkXCiccTCksCrRQBJIhcpUF2dlOHxJm
hEI7N0Z6lG+tnZMtql54Lu38Yk4pwDAG6y61gOZ48lY4wxfmroFAPf9JRRQ3fj2/YORQ6EghCB2a
UTH+dw3KTZ/HXrD9ZoeMwI8KQJ5Jx/1dgnmes/YDaOAljQpc8OVXYc5XwyVyC7QT6DZQMYPqH5rG
xTflVBfLbZ/7vP+9OOXOmtLnvjY/MZ3irLWKeFu5zMFmZOq9+UKSCJs2N9mPXkMpp11x1OkncN26
1r7PGEBMlC5hYnNr9WsWdMM+GNjhMR8HRtqa+akV3Z0/RVj3/A+NBmQ36inzFWoSfzjpjv47pRkD
eH9x3BGmCG3ZVBL5gz1ym81LHjRLjfDdeI9kY951yxzifTnmpCitAYI30SiITRUXwzjg/S+d7tFD
+5np4uyYoC71iEZC/2lPA2QmrX5OfJbNeZF4AaFjNM+TRfktnM94ai5DYn8gDR/3XcTgXUjzB8XE
S+rrDeehjVLWaPcDNNcYIS6UIuaRiuEpmgxv2bdzc836+alYamZJjsRVkxW/PK/Zd136u8fzyHJz
aHa+dI5tJ+58liebyPRJk4p59Wcm+ZqBEFMbufxIadlGEL43RBthoO0d9PqLsr4GK77BE7fsptxF
+HJ2FVXhBn8mr3xcb8x5IYjEMk6zcM9LGSUB2Yc7iWXllGYrNqKFTCV5iDfS1TcD4MRNaQqCSJrh
acyid2d1EPv69Di3zVc/cQPbVvc25XuUPD8XWeCJdaIEWkMMqjNyGPejbDWZJ48l8GOzgRei06OH
TKZYii44GAozOqHH0vd8sf01nRGyu25R3cGCAaSdxjfbQ5aOmWVrjHowSn5T0dpXu+q1e6xuL06j
cyUM7AANzsvcpFKJ0ics9T9KDQdlX0FW5ujihs2TkDQFEuGq6NKWfOl9AjJuGcwjATJ3S8at4lRO
tCutrj9ovDUBBzZiQfznTODDhASY3TgmJyvKPxwsN/Eydhwxw32ntHuO2JfSH4HiMN3J0MnI7MWU
9VUYiBh9W9JUCGgNDCiuiR6/gZsGC5WhfI2XH0qA85w1/avvmPfg1OHnpmfyPHr7xa5PlFmBUql/
ztr6KWokjhV+jB5msVMa1Scw3/nRNRLshwCW6jzBWF+VV6mpa7zMdeBm0y01i4vA/FdnvctamAvI
abnQ4yYnT91CJarrMhSjCyLchtNDu/pLF3DM0MjdlTHXAOivXBqQ0xNxa1XBYidZg9nR5XYx4ew+
Nb8Cd2NkeXkp3fdCJjJkH36eM8QUnf/RmkiDWWWGg599ljPLrgLnzYS2ooOa6LImIkGSOqFMeAn1
lI5tQWS7HRubTLj8syslsvzIFDvaJ1g8xrivGLaqmnqimn44YjQpNtwf/l6K0tyiVA16AShIH/Vj
M+r0sAakUpm+OH08h2TquTyn8U32+LDaBZsYhEAWL2h7Q+Vo7pnUcNLhF94xsdQBZpVsz9ziy7L9
354JuJA1yLywsoCeP66o9jjwvAMMMRKuVH7kdsTd2mCU9hqu2yW/J24etQvGXvUA95EuJxHFoy2B
K1rmDgEIr82gP46G9qOORlTjRnLDk7WbHeO0QJjhqJtv/STukAy0YRYr89rUTXOaKu2xSuaP1CCK
1M7Hs74Ma8NC/HjCs1+TTRX2aexdpMnIaKk7Yx0KCgRZBA31MopZ8dS8lfLJ1TuGrRMe6RSvAs0i
aDdYzDran1j7gAYjd67mO+j/Gqp1gFgxCPhqiLQAXs2z7ZMoY9iVeWdA+3EH/DeV64GMtaArLi11
KKpevNzThxiqB5l2w8PQRztUmDN+uId8cjDsuBS0uvXRklYY59wJqbbGBfbGJ9k2P1hfZUWdXqGo
ESG3MjsHG79xUqfv+sqKFEhgCtIxZyQS3sBKM6tG/RCVjCNlc235AC8kBdxEWtKoU1ONYvj0XHnv
4WndxYQsUJFGH3osCE/EoYvaJsJFoihWP825Kg9SoKdfrT+zZDBhKygGNqym5ttPp5duTOX/Zu9M
lhtX0iz9Km21RxrmYVGLJgjOFDVLoQ0sFIrAPM94+v6ga52pixJJ67tuu5llmUorggQcv7v/fs53
nMAwjpkbPFYTdFZBrZCquF2r1yzRaFZ9jIZB4geYUUmvn7BTPGR9pjN+iJoadeNBGMx3M5RfFYUU
Ox8hB5KJcYGkzbCl0JjwZ8NOMtD6yZMfqFUfR53Or9v3K1MYn+C5hflwb2FHFEYzcMi83Y5ju5aF
4NEXQ4Hzyz+GCp7BC6q1ikp+IQzuPYe+Le4AxDXDRi3bbFMkxp3Y647aijGdJzgXplefDBrqijRs
o1hLCXYRCNzTQii/Zsk2XIoA9Y6IDrsx3tWaqO6R5fUOJSkHl4/fOs9lRsvnfwzKZuQ1yk55qMcs
6CLaW1VU/8jFY5u4H1i9g1NuttU6Dcs/eV8ueczWWvaAT0oDAjQDlyLmOI5AskOYGm+gKqptV+XS
7VCxaEYDSO84C+A2eujulR4Ifa1v3cbr1hjHZacukj/savubJlKXWZS3QCyIm4lSmgWu2VeHgTnU
LH3hsWaSYyPt7c3UfW5jmdjqxovw5gXerk4401cjgXzIrDuEFnF8BEVuPB+1glWJh67kXLLVomdV
CeX7p8lBsrcC7GlGFhfrsK5/V7gsfxFE8DT2ub5v8ihHneGpOxd3KRERRfhD75JhYY19sAoEk0hE
IECPFZKVIU3L14A2RDym4lLDuH1vEjEJ3wP+HCFM4GtV0FjqpiXJrrZMHmVWjJO9Af9IS44k1hSO
nFlwdBo1L/gTYom3zfjeQmivoclPxL0LexkrjriRlHhLjhF8L1QVXY1QPw90+BkDb4GuldKmSbSX
mlydTWZRFcxcIhjGBJ0tZOxIvGJVJDl5tDDzN1b/2PUFzAemZcT8HPhXeXk7CB5ck0750BJWCXLi
RwsOJURHCUUTkoAHsKMwR5b1cfzcJj0ik6R+zMJcIxdGMB4RhD5kZVWs00IxdwOLhBRF2xNHgpP3
UX41tVAk37U7mmMY2aa2p5+PnM4lXMhLi/c0HliAcejjaKoxyRuLNw5a74eRx5FOhOHceMElp0Kd
5miwAuK3rvXxBgKzDuCGZpYKo2Jq9h/CMVrmrdqRqoLAAZ4UtuZoL+NvXugdoEsoGM9mkMjbqNQ4
9tNHiHCcxrcbTMrpI42zyV6fGkyPlgNTsl8pYom10SSJPvG0ZYQscpBa4U3N6VoDEQ1PAio7TWIV
M51sS6OVvyOg41i+fy6r6NiOSud4tayvvTFvX2ph8i5WUA5iDniXIyiB+0qo76REaH/g5VKg6Vve
uvKMpSzCa4S7dg9A2Hxv8cYvGlhSY9YN6EMAbxcCURhtBXvYxz/pM4M9hq6rIbXT7uPcTJ3CkIqn
tGnKDW5q4lM9pEIqT31vBsVdpQzpyh2gnGdCIB7iEFmogp8E10x5UjshWQ6d8sfQW/UZ43UZQXgx
CoUul48xDNK++xwKqU0qRfNmsEaljaoD7TDjJyEw8D7phXQSJr42EdsPomKVp4J2o8By+5S1Kuut
LLlB/TFt9yCV9DqgiEIl0aUy82wzGlQImh3Bho2wzgCvvUMfPvs93vWo0VfKqHwMvRy9BcF4AhcK
JqqPx7sgRUbaC1VAkDLhOxryh5HZ5B6Syx9XwB7TevmhjgNtOxIazIQQk+QBJ4gXcxmJQfWq+5jk
SSwAXkZB8t2YbhgofnqQqbgHVTPJaQkK1VpyEyp+25DxrsJ6o8vU+8phRKvW0dmwAZgE27wHKSwo
2kkviDmp+GpCgtXG9UxWzqyBsejmv3KpdHd/OuKKhqAeNwlZMZuAHJG0N38JmNN2YsPysjUQ0JlN
eYpUUdkPrhjaSDoA3qrMGGQ8GDeMKPRg/CirVdrbZgrWJfp4zIQbpAOVjfzHW5a1aNyk3jYIXKTq
Gtj/NJkE4AXqqZTTQqyIgogEKP2wVPO9BvT9mJOtuOV8fAFuW8JRiO049iXS7RHEGdqU0CE34ZMI
wcoBw8LUUCeknOal+zBkXbIfmx8lx4eW2C0htsVbzFDAwPMqPcTAccSSlSH0eATUGM/rqm7QANKw
TP2AQGkX/QBKrTWPy7IHafhRmfjx2L99KGJzx/HaSbDG5Igsveao03qR43GjZeNBUbQQsJOS39Ay
I/ChhgtLp45dqEKbMR7ZaChL2HPhvZo04f3gZghiJXZbn39LYnKEUjf+LeR6tlNJT9mhd3iRIPWv
dbN47GFFPI2SEd10ZfRh3o/umD62hlcB1741pY7YFCDw26L9bQwcUeEgAWKo3gikhh3VwTtoutuu
ia75nVaBtkankePqT627ohutu1EXC0RQtMrrKB3W5ojfUosE685MEM9YqdvsCq1wCTxFd2Go/U3M
EINJ2dLUQBBm64hXXIVgKTGS0fxK7ktduQrNNNc7fv5X7wbH14tX6vXtEFj5Ue7zlyqT1k1sKq86
MQlAajodz4aivlrEz/ZeeiTWpr3TVAgbWthkdtunjpIpm9IlRJNjQxgPSWm+VJjcwQy5yl4sTX2J
211ciakc38XywYLBhvOxBKtURMcCW6odC4Js+5FfruWhH29F8xFzGuQCUMFbNkS/FJPglE7K1YMo
yfpq2Pspf0iKEqYUIho5zn8KKSgTGeBXwBZDTA6NhO8MUt4fy0NPI4XqLtXpejaNx4odasDSyJtd
JY07dXr3cnynDbgfclBwJCp38LfvU20yfOo0bhI/ec6q6dAtFO/UyBDWIAJ12rY1upWp00I7u2gK
fBYC3Ts5HCEwQytIConDQzAG9mBY60Ys8LmdaKPeAfPzWHoHgdPkL11Po8XsATWYoKhtsfHwde79
0YBJ6YU1VDQENWrV3OLSO+aGi7IL6VB3cpPxhBHk0Y+hRrui96twnyC4sZboHwLd+FmAclnnUpYu
9Htx8H56rsYRLGaBYihekOxuOkG7i8XwJcIcSaste+7q0qk5XbaVyHw1TOtRiNHid3r4q4YEQOXu
V+rQweUKo02sZIfCMJ7ahAOaROjuYhCo4Wngu+TVG40rCV94nduSVqNhydyfYEOOA1BbZIIQz6y2
+mBC+3BVUI60KrYe5yAxmsS0p39F/0EGqhY9CJV1PwrmJsQAtSgCzMqlx4QpmpUdFqQUljgGO5hE
IENpprGE6qlR9CSWud/+IdbsUVNjpGIG+e9RgU2lUP40rfheFH2xEBlNtVTeCDTEgavQUWepHIYq
x+EsVm2ACEtOhWu67eED/b1FpcbPWi0fR9Yuti6iRA6SvyTp/99N+Djkv//7v35lTVqXw/1vL8jS
r2Gukog2/3z+6yZLvf+1n/7Pw/++/x//f385CiVJ/Zeq6hrD0rBUS5b+bSiUJOVfpjrVBZHDcAsN
37/9hLL8L432Fd4OrH5IdFVE8TiNa/+//4v/SeKEnNwQi2NaPlb6f/ET/t1qQHaRahBxKeqTKP+L
gURk00D0HopT8AB2TOWxopcvd+Ib899kZ/uP5+w/nzwzL7RDlaQFTum9FLLq04V7HZXp0LnXbH7n
Pn8WytkaNZyPqBL33k+UL+0Hws/mrXkq37UjAkpi0HJ+kGGLL/4VF93f3Yz/+UEz356J8kMGxCfu
C49wOBABuvWhktunJXejcBCA5AXt78v37txTmf7+5ang7yhkd+RSgndTV7eGWvz1Hp+NaJ1uzncP
ZWYAJH5klGlBiPsaqQ1ruoWl3bksqQQ8YJe/unTuuzNiv373QDFbgSUpI+q5P9QnnDuVuihfMBZF
t5C235AdENoqfVy+nPx3I91/nsrMWypAmSbWI8dJ2CSHaNTXLZgKfKYbLWpPDUcTWo8Vsfc2/PIf
Hl5sS8vxnlX3KeolDro5Nk8eQuAbOZrfwivwiORXhug00r+72dNX/vIUM+p8a8Ch29PxeGUNDON3
kmixo9bzNVq3K5c5c8O1mYVQQvpJxDI33Pff1PFFTK88yXOfOysNXiqUVcwyae9C0Wa26qvny8/s
zH2Z25q8PutrXeQLc2C2In3PVuoXODcLdu9rP9xfuciZoT4P7fXqTKZnMop7TfltkuxQ075Ey2P3
EfmgIT4Uw9hF7N8NnAIWxFwpi3eZqK08qXlKopTzLgtFWuV05OX6U+bgWG2bNAdvikCSUNsQqVDT
tGvcu8Aw02PowpU1kXm7XYk80LJbzIOWeK8ruGIQSvZ5eChNbYFwjdyH5354MQU8dXG3y6KnqnrL
aySUrX8ziOmpwa8Z9t2yZjUOUOWmQ5kVpbKtNAoe73YtQe0zonKd1fBp0QgqwrriPjYgZ2Nprxon
kleXQvEjkwFQEbkRBr8SDmVq01gaxiTtfB+tlxDARK2Ud5fv95lyrM2qY9qFZECOIdaF8UlPn0aX
QJIr40U+9yinEfrlRQrDtoTjyoukF2h3x2SBFvOPVMlOaPzW2hofFyv/6QyzwRtGO44G+ApuluNx
Kh6QsyUnP7WpN214hzovFhotrjSS940R7s1EuXd7+c3jCG5oWufyzTgzVWizMptWHqSQkhHetrnD
IWQChlwHmJMSJ5OVr+MIjFe95gZVz11tVnF5TftREmpxr5juyxBKK9+F5Ri+uYB/0XFvh/g3XeA9
aXunoexuWniNPaBCT8cFgErThUbRokeKG/GFvfRbYX00BDN6MLcVjBnuRKsffnAGCykMepBMqF64
sxTEQuoPNcPBApppwp66SWVDVecsorOxvWNYfvRolYLyXsuwbGqA1KhTOukZktUyrJAz4T9BN/cX
8OLs1HauXM0mAlfA8tMk3HOZNpo+4gGN1pef5gRv+K6Qf0bFfxl/mRSPfSJw4GvI7JTMqQGHPVD9
EMIfmbXEkgIa/kEt7uvhxgtfpWpHv9exBBf6PtJfn4N789cY+RwxhHZTdJg/7kBk2Xh8limynitz
+5kb8Dk8vnxLPQuVAiX8sA/wh3hqfQyFX5dvwJmCrc5mAisIGzdHRbjXk50J/zlFoY0KNTN3Cj2q
y9c4c4/V6dpfvn2OBjKwOmabWjgFwYfqnnTrKnrh3IdPheXLh0d50kbVwNggfWXbbpVNeFJvlXt6
F07opOtgNbxU1+ad78fKnDqRYzEJc4lLReQ3kz7JKThGI9F3kBaRUfDPqq06q4h6nFatVHGVun9R
hd8CHINrE6d07mnPilemdySjeZDBhD25Watxma/GPclJa/qtTreCa2Qnq25vXnEAT1uZ796uz79/
eThkhpqG2Pb8FpyDgSqsU7d29IE0PP1Z6vtj6RIhFb2V2Ste1xbZRhBbRzd6xvVgQ0q2kZ+iq6JB
i3eNvLi1XMhO3Gp7OlccyxkcCEzJ5fImIxK740QsyJSdV9+aSXNSk0fO9PAP/SS5CTLeQQd+oAj4
5Xh/xZXaYRTrhyuTgjzdwG/Wg+qsQgktkpzBNQj7OLhHWjm7EP0jp5z4uHiIfyYC2q360B30DSqo
mJNQYVNkm8pdYsdC1R29X37T5Om1/e57zNaleo76AikRN3xpruPb5N5ajdton2yUDf6Mved4TrUO
V/6SxIOVvJIP3cnnILFYpHfiBmDa6vL3ODOrK7N1a063OlElcJwJ2iHI76u2RdCXv4sQ2y9f4UxF
nDg9X1/7oh5HQXYjpmEORJJt6z1c/twzb4gyq1XA0kPec9YjUcDhprD0tVeOhwFQcKiQjf+snCuz
mqWqWc0ZNUmcsferrfYlAdeXv710phoq09+/vHB5WOadnLBeyJeVE914G/wuS8EmVdlBWWFjYlh6
V57xuUvN6lTX+5ANXHnc61W+SjmlkiNjL6tPl3/JZ7n7ZiQr05v25ZcomlZWZO2N/JIQsSFw/8Xg
AJxZwTbfu7v+IK2Cn8aDj3DhkK8iJ9gldrm5hfm+JUZq1TreNn7Wfxm71CGZxFF2xcG6M3bFo76q
bbqbV+74ubswVb4vX9OLRDcTydJmJ0VqwXSk6roLDZ/K5dtwbjjO6oooqp5aDiU7HWgJRoTd7lbD
86GAKJe7j8vXOPcqzWpGMChJY/RcI29fOWpbeGguLn/yjGXy7x28PKsDAYT5ZmioA+Uyuqm3zRHG
st3u4nuTWebatHyuLfFZDL88Ax9pC8g1rlIvi4Vs48q4uZ8mtGaJHH8lHHTnys85c6fkWXHIa7Z1
BdR1Jk/9Lr4tdtaq33jrgJGFufxUP4Xry1c6d6FZgeitEkkhLAR2RSgPLdj3p8sffGa4fi6Dv9wq
Qc5zItn5YM87Jd3Oq455cn/5o8/NgfL0Y758NgnTQdd23B19rdsI29f+KV4BC12523KPFf+GzbYT
H9n2ruo1OTLHbv+Pn8ysWshWFQp4Pse9fKevxSPkln27V5f9LnoUqADpU//j8q88O9jmL3wyWh52
dK60rg/to7VKnGRt2eKqvvH37JZW5rWX58zeT569+2DGqrIouFK/wuN31O3BaVflwV0362CdO4T8
raPb9h6Rz+7afTw37malICpYp5d4p/aJd9crb0X3+/JdOzPspv7416FRw8lwEdbz4sC0IYFBzE+x
N1ypkZ+Is2+mCmm2FhD7rlCJjAPTuu6c8ZA/VE/eUV0mB3WV3tEUEA6Xf8W55fPn37+OcM8fXczm
456uGXnb3b37bO2LJ3Obbvo/6Q2cgOSXdCyP4bG+MtzOjAFpVgj8oBtSo+bGZUUMGAMuNNCnCS5S
ahV5W7jaq9HuU+PKmDvz/D+XFV9+oFf7bhBmXE4XT23/TGrxlWekTiPou2c0Kw54KQroYzn77EW9
TBYf3SLjH2tRLN5xrC+rxW/6JqxV4GfY6eKlXXB4uUDhycIlX/CPHa99p9pUmw/ycRYkQVz5YmcH
z6xyJH4Q8S8F5twDKJNxm+3YHziGgwDjFfzGk3xlL3SucHzOkV/ubSPkYQP+Zpo8+tVwRImMtnMf
HSDfb9In8z62k5fL41SeatF3N3tWOZRRKgQlohoWTrlNb5XDqdgZm3Cl32r3FXfU2FlrjBbr4IGk
v0X+1GyuXPjM9uOTj/jlN3Z1IjVjYfX75z1INqezn5+JDFm84SNaxCt/hT/DCWzko4tm+eOJcxw7
5gtcLQRnBpk4KzNwtjOzyLjFI24Bg9YXfIa67ICUIQ/wXkmFVsV2GdS3l3/umaomzupOJJWEtJQG
bwvQ3GHr9rdS+v7PPnq20kiKbkJKU2lC3FCjqzjysE9z7crSXZoGwjcDRJyVlYgsFhIxWLvLpmi/
v8ORsyGlIJkOF75jLC//hjPFRJxu25fBAOdfyVODp4FDsdeXsrr9Z587KyU1kEhAQyZZDyggS+EQ
+FfQjee+8KwUDLBYJVaSU4jEbZps3fpK3+jcOJle0y83olSaJDR8HmaKc7cBM0xSXtFfKWDnPnz2
rpeqh2xvql9mj/oD/UIb3MEcvjIhfM7Q342U2YpARFDvmdOSN3HbXajptm9hX0vIVmoWUiQ5lvZE
dDouDByFwMSGSX4m3cfSuhe2xHDaoxWsGwkjo3flG307I8qckP/9ZgZNkAm4RWA5W7dN9sclLC73
5c2AzxZlHAT8l1q5Ojmcu9jsDccLpuZNEg97DZ36TgjILcJwZ/6sl9M2I7HHtZ78iFkNDGzPUpxN
a3NBo+vKC/Tto+WnzopA35aan8f81CDZufG717yWwsfld+jcR88KQE1UUNBMQ7JWJJwaySqJ7wNk
UJc//fsJiG8+XfbLiI8NXSmrEiSIjNBKIL5vbH0nGwjmzIpFIeHbZ/UnTg088QVUHTotEg88z8mV
YNlhCqjxQWmyvMqk4AbQ/TIOOZQT9K2KXO7yV/z2XecbTn//8g1HXar0hByKvS9yahRue2D4lz/5
+1eGj56VkX40ihjhGXXPyZf1MruBwPVgbKoj0PnF2t+IB4kZOFnmx+BKPZ+e2v94SbnirMCoI3nJ
TTRdcTjpw2MoQP7NNxogiMs/6XOD+90FZkWmCMsBcxwX6BjrgXoH72TZA7mBwiBAKhSwGFlK9C6A
gGilEVHqn9R4lOCYcEgfJNay7n5im95G3g2gGnVMHLmul5Hqrwu93haicfTb91K9svw5dzdmJasU
w8qq0MnvBw1k/0jg7EeCSV+VlCu348zYMWcliDPLpqgUcdjjhFr09U+huyJD+X6DIUPo+PuojDUt
9/EpDfvG5mhu1R9UO3L8JVQ+u1uWzstBsct180+mJS42Ky8QSyIylekVG+jS2/bDr5/dpr/yfp0r
AeaswgQx6Ms+5CkUDtFHu3wLe3Ft7vJbUsEcc1kc9Ffz1do129FxFz+D5bWG3LmHMys9iqSNZdlI
416Ehxuamm3K9ZXn/v2yiTs2KxpFnJiSWmQ8HsddE+ZkG462dhc3+dp0Lr9pZy8xKx5WqwqVHmvT
bcNT9yQ/cdztiMvqgViTK4/m7DVm5QJeOrJQU52uMS6Fl+qOwuuMzvg0Xr/GtzsBbtWsYlghtuSo
cPs9qa02BzchZHGOAhJh0QDglds7dYmhcZmsmr1OLksqZyu5vtWu/MQz05s5KwG5RvZhWaNYaClS
wo8WVJVZjpsrz+jMEDNm738T5oHmdz0FZt2v+qWydJcuT6l1dj+jZbNorg236Zl/U3WNWTVoB/YA
Wcp1pmpwEhbhkvXUGv7zoqR/ffUy00357jKzOtBj1GRITD/HTpcwIteGXXKF9OqgPvM0jFkp6ESS
mEqV8Zb6t70mvxX6T7etXi8/je8lErJlzF74Em/OXy/8FCBWmD+EIjoEHrifKTrQu8uK3+VQ2F55
wwwFGSSEJvW7i+JFKEIFxdtpkWXkSWh8HkPgikV6DOTHvL8brScj7hbwDrGbLkrkJ4AH933YO8JE
wjHTLR2nE9Rw3dw08i6ewFUw4QT8C4NhIAvAOgb+ox53A4FbQvWUMFm4Rm1XUM/FKz/+s8X13bOb
VaQahHRptt00RIZ1uaqXoo3wwoEduqTGLqOtuSD41y458bh8uz+38t9dcVagDCsIisETOUtUkx3+
RA9Pqa818G1/ZW6xgoCC1OnNu3rAf+5lmxUrkmNqNy3oZZiCk6YbdbjWzDuzTDBmFSoKOjEF4knj
Z0G88aqylT0Y6h0SsmW8YLmwB2MgbO+u3Lbpnf3uts0qkmGRr+NqXA0AhYNj3WbTna2Ne/GHuzoc
kJMsuo1/LN4vX+7MGzePHhCSUBriaVikBC7oRNUosBOV6Jos6dzkPpcWKwmh56bCr8H37pBYviyO
/sncqrfJOjkKjmUba8/Gwb+Kj+a9/5sVfba5/MumovTNfdRnxUrHW6fL5djvAaeSXpcsOBzDDP4I
8FfD3Hv5Iudeq0m1/XV3YOEIYtdCR3l6Vu0SlPdKWUabykatv1DWxRat3jrc5/a1Zv+5BzYrYoUh
Vm2pckOl8dZAqCCCebHQ/V/5PWfGuj4rE1AHmkSP+D36Xb/sD3QD3/NTu/kF42tb3Q4P/ZGo2dXl
iyln3lh9ViHcOEdfWjfD3gh/xkF20NUdUOClOzya+hMQ2hUmnaVcNqSbY3Co9WNhkimr6dsAQ0WG
wYTzSLImo30xSAzaYVXjMceAf0f88jIpf/lwtbL0d98Twn1jyI6EjXgkZKnFam5OKCSMg5d/inSu
2umz6qO2UmvKCt2VpNKXkO8cg1i+IMcoH7+FJEJXxUcjexiHoMkN8RRYCom2sl3rMJA3MhBGBkAX
zsV7JAdbv4uWSl6usozFnfSzKm+8qLH72pExlyeG5tRht+j1bQNmp0vDtU8AVcMnF+1jId5aUYzt
40HUWyz2Hwr++RK8Uj9IKwmmqCeRXh5LK5E8Ex+tvy7oq8KVUeXjOQ2KWyUCVy9iPI9+dMFe9hon
MB3c51E/4HPOOLI+5e6LEN+23N2KnWNmEfNZ6wsz/SEJvZ3XYBJ3VSwB2c6AIoBERIRZ38fYuRsl
sH0D+SOUKMVDLIGBWbs1yM6QTO8GGM8iJ6ko9U8u9IvEU51I1G4a8znwbhiTC2mMnKqCV9tsCeaD
0wsx0Kw3ZqjbvQ5GwCOirwgBltM9lp5b37zFS4G7yvhn+yB9NhGMvg4yfGoFmNWhNY5B/VqpV6rV
mf7RZ0TM1y6DHBTaQCbBvo3ArkmAJPJuleTHrAOkVfqgxZNdZ/7DftFcLY7bLsOEMfT7NP2RhISC
wAjtflx+Fc5UEG2a1778ElMiTLPNeKndoCfXVATR+ziAtNO78EqROneFWWWv8EZFzTSnVNhosVyT
Ux38jK81BT5Pob+ZOOaacYzwQhPXlEBwIcvBHmzOBRcFJ07hynMEW3Okdbf0bJHTiGCZ2h0nTOnV
Nfa5CXMuoZZikGhRztX9g7+t2BFP2wYIlZyHEHWwL5ba+sewVGzORKatsHBlaJ/91bPC3ylyoyk6
fT7qzHJwvH1xH2x821v8Mmx5C9dpuqJrU3eX+grv60a4uhE/M1P/D6F0npdSWnrDnk7jsreSpV5w
48UEl919OJCcfHlgnivR2qxEl0LTqjSXEArVrx1BuMXtBA7joIflgUY0Elah+Dlo/ly+3JmJWpsV
i4wQVLpcdGiSdG00I2i7bIXy79oy8dxNmy0TSa7OgE5Uw97ayGtphYl01W60m3STb7yDspZXoePe
RC/K4+Vfc2ZVOtcVSzAyB386rxMJRJJUdVNjYIUCB52p2vgKIfLwPi5fSjmzzZwrjfUsqAFmUGYN
5WAy7wmWhCP+Ni0EWwa1mFvvHWRUwpvS9ESaOSiVB6TJiwpsYgaASQMgKkFy6HJwRJajgbOhZ2W0
7lHADgCZaV0y+VaNvkwMQh6iQ5dWV1Y035sUUMPPSlOv96liolXdG/ovDRBdRZxSRdhrM5pwid5h
G9tuB+AhB8AyPMjJSc8/BNPDFz2ApsCbAgdCjoo9bUnAJv0ybxzCbRei8EC2ry5uXCwll+/ymbWX
OhXXL2W67wWztGoO9ggwJfpEuaocnhZv35TPufZ5JDaVjAG2YZkj79wdJcQp98GhWSpohnNbvXJK
fmbCnIufEUWasdHRvctzMB6HXnTMwA7GVS9tsmjrZtt/dptmS9QA3i78Bsbi6G6LUiKMqL/yAM6t
fueSZy8rg7IT+AWG8KaXPw1QIHjxSustzrZGdifXqwpYj2X8Mt3nQY4cyDvrLGx3KZYLALo3aVvd
+LDjOyCtIVYL321eVeGnC3pijCsHqIZtmfEpS1aaW+AcAi8pE4fxHGrDgkwO55/doFmZq1WjdwdB
HPeWSNPEXXEOc/mDvzdc8C7NKpwb/9/7ky/FNf0Kto/Rrt5DFb/HHj7etDvWwkt87Yt0DasA+ady
KlemY1159GcK+FyabPoSkSLTaq+J/7hVRwzQ1mtuL/+4M2/fXJTs1nh9fcg0e8P8lWa3wrXFl2RM
k9k3r99cljzWgEhHiw19KckLucwAtN1H3VsinXxY6ZE3qZPf03KFf18iWS1/u9Ow5UNafBrSXRPc
xPmz5L0pxYCBClyOBXcJbAeJezI2MlMgWP5P3DWLNPlJxK2NyQmx6Y+ewJG0hPqwhqUTehDNiRGt
rYxMg2YJ4JtINu9P1u6D8lH32Kq5rSNALKriYz/8dgVCo3Z+eSfBetOWUs56dJ+nR3E8xtq+Hn7X
5SZXV5LwQ48egvFWqKpgVXavhRlsvSh7tqTiVvCiU6f6DhggGwTbSqoPCWwmI7rTWLpU4W4oVvJj
qf8YulMYvgzgYzCQhQ+a+VaXh1Jfeu2L+EhBYacDh8jUV6AcnNYir8/dmj7aRF7Q+j6AI6W4N1p/
HMO9iuy7X/nNSSdqST+GvW7XACsVuD5Vi5NqyqVwRO8919KFj680qB+7eq9Ki65woPpxE4f8AMBh
bNhce7di+jCmBENtRUiAwKCSQw7prXgIim0cH0BiLkEcgBtYEYko03oNnRDJp9WdIhlKQ/kUqftc
+UjZGcfhYUwfuhbs7JSMiCOR5EHTIVVMUUGi9saNEUqvg5S++fqLz7avEu74/WrzcXlwf68tl4k3
/fvcEsqxqBR5xwJ9VzlMfutkF5/6F+hXa/TVTr1WN9q1zcC5Q9S5Eq0a+nAMxumY3+b4iIvFD8Z7
83t8gZl4jG77tbn3d+Gb8sNfV1c2a2fWXp/CrS9zp98qoVRLCks7gD1xQdd3YC9seAEnnqa/qP0r
N/JMBfpUon25jtcpQ2MCcdsjtlw2Q2qrwXtqPv/DpzRbDmcVZO/c4Cm1q3Y73GS7ZNezeiTmyw73
oAg3wclfX77W924TRsRslgCX6Y3Atjhrs8dlshFeujUqL3v6p7LHBWEBi3Qh2U9E0zv6JlgGK3Km
HP7NhkNYXv4S5+7mbD7pFaXxRqOlc0ZOvEr0ZA/w8er+6VzdnY351lO6IhOZzf0DQTj01kMOexiC
9m9CwO5Zhjq8fra8rDFWQIV9AU9++Wedm0qmn/tlkKgJDa+s58KdvIus4+hdGeTnjvI/1y1fPhgi
mut7fs/4wKJosUwGl5WqwNTopSosSrvhsRs3YfEgjYujMh4E44eg/ZJG1JhEDWTPJCZC4y1v/BSj
nfEWS9XzKEAlLM1Fka1VpbyykDp3A2ZLNFesuzyQENclJHNp3kr0rnQyzn3w7AUpxkAJQ2y1+0Gw
Fjn4QBf+7+WH9j2xQLaU2QsRwCRryqoe98JGW4BkZMC8T5pHZKz7AF1rSZ+fcDe6Cx/XOsef5fe7
pcHsBTCJsVaNnBYllu+l9QqX+K/lubpsVsXB2Jmr6pTurvWYPrdr31xubumAbg7Kb9JYeiiRGUlO
1r2V2jqweP7JaOfpe67ewnOC0nbiftD6K5aZe5vRM9UJikn8P654HGAgiyz36pHDo+FXPtz0IUdH
sKLJ2Mirhzw/CtWNBah7GLNVgNu+jaG9xeNhLJOtKBOlYt5EvWCrorzu1PdGfPer21FdYTU0vJOm
3PhkF2vX0BpnhszcYGLpwiAl4Pn2RXGv+nsahtcGzDSav7ubs51l2PZSRNrM1JWCMcSASZdEgC4J
zAHfHH0qZeFKrNt1bvs71yaqY/EPhRKfm90vhUDRdEVIph3dKP7K/Fs9k668uWeaCnOPyWDGudAI
7rBXfg3aC5gumEhr71EqtJVxVfR/puzPzSbEo3hiVw0sRkzWpAPr3/SlpVJcfpHPHQB9ely+3Bw/
9RXR19Qeqy/Jur6xJ0I2sAn8It8D3Jb5m270WsigEUPnht0PFjeCVhzCpimF7LbO5QXJeG9NpfE6
wh+4/LXO3dlZ6RoxmiW4Hoe9ScxGYeBzfpFGti8sGsN8Gz1cvsr3ri0iqGdVzOvcSAWQzOkedhNl
VZ/KU7CuF8VWXzWn5IoT6XvhPVeZ1S0I3UGukLKxTw9owHbT2RrLbM7WaESuhO3/4ew8ltvGujX6
RKhCDlMkZlJUoMIEpYicM57+Lnr0t67VquqBW21ZApHOPjt+61cn5Xq8vyyxPx7m/zzKWBAQjE7x
JJWn9mjspLXCn/CcnfLP5Jjf4Oivp4O4rg5AV13h/pd7+MP7+X0mpVQQnRRKrq72ur3hXyffhnXK
oBA4A0deZ7DZ7MD79w/7M2X8t0v8ZkUGMemrCJXXnd58BAjwWfqDOamoJO1TY4Bo8WyVcI9JdZNr
U6OzGemunn6a061GkWdByC4QRR9d+H04Pcj6VgkZN5kOMIBANc+rzHxSOwi/y0kQarJKsTcWx654
XOTjUt5EhqeiniKtYD7abXqfjK9z+VurzQ+G93tDv1LKlS6GPfUTwIORYnmm8dsM7g8P6HvzvkZx
0dJk/EZdeS4WpiAY3DF/KyD/fRZOhkj0T/dN0QrVbK9Hv9r1yV981NRtlCs9PCWP/hqahUYYBde6
f/On1pD9Wkr+6Z59c1nlSg072CE4eHVK2S52GiP65UX7ySx+b+mPgxKtV/mPZai91hM9KBdrcI1U
ElrXtI8ajn3j/KbKdb1Zf3mtxesV/s/KNUQcNYSY513nD9QSC5s5/tSB4/3Lsvnh8N88zMmaocX2
XEzevw3mEUHMfz/uT12c4nczjaajVcs9QcNG8+mM9eh8XWU79JTtyP6i7HoIPBRS3V8+7oddQfxm
rk0Ygyq68tePq/baE5PRbkFVi0FbT/bbDcAvT/RJQlPP+uUTr0f+24P5ZrpnA5kBxUiuHWOtfY9m
uIdr6zyMv7e+/d1oA8n556OPe60RETKfd5cXwT5N9r5Cfv7r30//eoz/f/aQy/957BEFP+DYHFuk
Bhjan8/Hh9+6o7S/Lz7kAP957KAtBOSup2k3auigJnNr61Lyakq90+jWRe0PLcQ7NB9NuK4lJMCi
pRdID2zTvKmQEbRbvVzNyTlK7gUT7ar8YEUv0/wKayiv551OB7025V41W+BEjau0KNZaHbZaTj92
uSDMKsVR6aQjM9DlnaXr676U1noClCBdfGXsTkPmo1OxDpsZ5b5ZAXbQb/SQHGhOAq8gebUoK5iw
/hRp9yqDHzbYeX1dKr/doT/ZlL/d/W/mSbqC7JKRu//08nYfep+P+21k34X0Tf770/3Br+AU//kI
StESlciKeXWeXmL7drVa7R++Pv794H9faub3qQG1ray6Rxp/ZyyWO1snI3uqx8iLsje1+ADK/e+f
8ne7Z34fINDAWdRjzdRJUbWraimglNA4klCV02+z+enfP+TH+/TNSsU0lgLv4UHsyJnarb1wrxZM
1LZwfrlbPxhC0/pmmVIp0NX02vhZaiLI79yHnjwwo5+5giclaw3+jNgg24aPPbEXXi3Uf4tuTOub
iRJaUdNVUaCQCgk5tG4hC/zygv3dcTC/d//XPZqvIsPuuzS4MydwpxrsQBS1fnks19v/l/XxfQSA
xj15knpOXJdWoU/riFGeorv4Xl6O+ux/5dbqv2XOzO/9/zJi51E4hcwYGi8TgL1Ew4mbgt8yWH8y
An+7km8rPQ/qdixiXjD4XL68ijb895oZtFXaH0e0PBDLI8ZV3W7bMM2OPJ5PjtJ+Tf2Kawx+uaE/
WHvzmzkQZnhLQkBFPQAehvQRsPXzNDGtRucYRAbqCokPQemXl+OHJLn5fUQg7MtFH1r6A2RlK0PZ
ypQIrtiDICD/zohansPmyoqVVjVQiievQhFcDAanSC5p8JtDcHVg/nbjr9//H78JNuo4ou+M3+Q+
vZ3ub2+eTfvh7pdF/UdK5m9H/2Y3mmSacqvCBlZFsIJ/ZCfSJVKSo1I8idbnBBE57VqmbWAUqpoH
PczOwKZN2UnQkJpWt0s0ulaHXizTm4p0Uc2J2bqNML4XyW06Dc9WFNgpXPRAGt7G4TVt7+hFEBnM
hjTXgYdNevOXEPSP3s5fLkX8ZiQiGvmDoLLGXaJcFAGVQPoNAjP0cvNjMAQ0otYNoo/ShAw8b4hF
Q1o3T8wuUT+ytlWq230OYUelEwGusoGehgQySw2SdVJStqCiRNGoLhZnZki/q6aVjjBgpQDdCu4s
VLs1YQUg29U7yZHi34ZU/r5FISH8z4dfp/TbQe/lmkRU/fEISjaOqrgRTKgxDBOnxvKLrJv619fM
+O5HsRcWstXzSWpzgWfptknxW5zx0xv8beNIANAVitYQs0s3mnyXQKuGEtX0Ounp5NBEn0JzyFvJ
aYZVrwDevf134/vDxvt9bCSJNDQKEkKnPDr01H00LFN1lwFVNP+re/J9eGTWTL1jhSK7Zjfu5C72
5+c73u3D3fnfr+HvT8X8PjTSNEmbZYo57RIrIAd12wm/VO5/KMmZxjfftgyX2AjGP2d+9fth7OE3
LDaRBhlL3S68zD4S/Hnz7j9JTMmo2n97l9HUTuihoVI2wrQsXqfpofxPkiQc+9u+YIV9XBXKNWrS
bhPlAViTXv/iv/3gIRjXR/M/9retUjHpsoUUuXSSlx4A5y3IL/ffn+9PTpXxzbq3eTPOmsy2TQqd
dHHiL2vz2ne/en9+iDxhE56Em98ySz9dyXdbn89NNUg8gG7YKsl9l21q+eGX6/jp2N/WeBNnTYeQ
M7US+J9XTFsEC1QRL/DjSOYOTgMBG06eY8Sqb0ofVq06eVFu5aE/lNLi/PtZ/LRavu0AsL+lLgEj
uxPNJ6G85O3dfzru9wGMWIwlK5S4OLm6FAqI7vW/H1c2/+Tn/7JpfZ+9UEeoBVlZ0JrD+mvcPl+N
bESpJ+wlpHJhzjyHt3Xn19pRDZwCPDKsFwLLyW5HWx+8svVD80YB1EMfW7QWoIzFntqDAHot61W2
B3MzHup0q4NaYNYBdITpBKDRwlUa+1YMA45vEjba9INI7xq8hHKdJFCxHUN3hOijkXZd8BENtgC2
bNcmbq/a8kMi25HsW/M+t+4TxFW+as3VDFQtPJqYwDvJ5+SjUR9Krxm96TRKTxXZJYIeQCdfNT1y
9P+h+KhtlOSUxL6KimFuAiIDiNs2Tn8cu31mQsjl6uwaF6GyZZrUbxKNnl56JKRNeDP1N0UAzPRI
BrGptpnu9UqzWsp+JSx+ncjr+l6BsHkOFaiFE3JlUrkfLvOXoQy+8UWLofzUWaMvvFMjreZ9pt/q
YcFywKd0tGXeSM27YQ02ZIoKfbZyb3wNtQfAKUu2yc0Y0gfotKa7bIxblIPq+kbT30V+LZe9Bp1e
tGTv69DOkOoTbs1CWRXaa3Ujn/tVUnssiAaKLHArW4fzVID1shfRrnBW2hcFwjkRFU5F7ckcWb/r
2w8TffTA5fcS+mpovrVpPclvObHxSAUGcnsHieweFdOJSQRkjCGHwwELPRmeaYaC8Oc4Wi7URBhc
NrCpkJzboq2kr7TahnThoT/nax8SAJbYkd9aX9yrqWOcEyiNa2uPmiRQsxGdSXgVBjQYgCYv6Yjm
BRy1MxS3pltDDEZNMZPdunDjxWuE9XhuZzu/Df2he4KamEUrlB2i55BhgMZeIlBTLlSUnfVYm6cE
SghnAOAr99Sn6QUaZyN4443WHU00kZltkGve9XU2ukaxATBoqCe6TRXNq1VXewzA06T1UZ29JfcN
yy7fYqbaF28mSAVodgsAVJbQECNFIg8bc/K7ACouDT6ucMxolbYcGJ1dudGn9WStw/ZS8Aal25aL
vqX/tG3eg9ztwZtmjrXvAtjuH2kJV9XutzHd7e5cXMCp1x0O4CUIDtPklsXBVE9VvVkg1NXJuSXv
YroJKva5DWGyKPdR6g5gV80LySPtkbR99KSjblev5txN3lteftAhzAnDaoycseQXWTy2FJzCc9M7
UetW9QEIfMcwOW+OdmsZIMpWNBPxVyG81Xy6kKIcpCDUFjcMffSy9dfsCRLfYGxGg+W3lr9K5D9u
8uEKi+Fu2OGj9Ub9PGwcQwOYZgfWnb5408By4iHstfa+zTxeVxmFp49y3AQ868y2nhZlU9e22B+a
6wk7fED0NEgfVbteplUAWdwXZm5/C1P+E4BpvBINhxJR+nEd6ZzPPIo6+GS1aBCdVadWEJi5E2Rb
791GeojnbZuusE/B2ow+dZSpy+hjQmMVyoqi2TGl5NiXy96uWGvQhmm7inxBPKrtS0Hzf+812iGU
IQ3S+UMv26rOnZrxGIsq5rEGJQ63VwX6d6paKN7eFbcq2YibBH7bX5v54aIJVwoclhjQ4qYdoMm7
pgS1PdlP8hntRk3YlPlZMdFCO7Xjrky8Idmk5/A9MR2TBCG8HQUrsNLAZfqcBqSgJHSVZqNh7LPN
QKp1ZypQ9aCkO7JCuzSDPbY2r+fkqKarRP8IqpnwdjfQNcr8Dpnm+rFBRRND0D5lUEUfJjg8tWME
dB+h+LhWDKS/ffGK3rb1V3TsMTTipz470u6KfOX3HoeP/gJekvgBXDTnZZ2gEGeHWvIWePLzxVBg
1tnJm7ELV6SgB79TaES0MXpC8SAi2fmlGm5z6ml2aux8rQr28D4aXjQ6DfMO5TZ9jU4lb3a6tugI
mJyx84p0qxqrPFnNzWlJnEF/yYByF/Yiu8s6gLf5UDNMPt4ZzW0+bWNQluqnnhJVwT8355vaehiY
BlB26a2wB0Jwj3CMww+mOvhsdklc2PkpJ0CTq9cl21caLQb7pvG0W/M8PEYfs7yrpzV4zh7u5xoJ
NndMYSGGlT3PoKI7MrEV77jS2GqUMoKFFGTTA4BXAFjjwLD2O4uaqYV5ETUvvm4NbWNLCoLHIeT2
jIfJiWY9VlBvVhltfH2MvZAnW5Z3TXNlb38adXxUKavFuPKafl6Qx1eHwNEBDSrWazat1C52u15b
00Zwyme3Fd2aaoOXqHe1fuzi9zi9DMleC++C8C7s9nFwDnIAW1SyA2/uj2X5UKVH2Vzl2W5atuVw
z3bvLbU/iG5jeTC5j4NwyOfeCUPOFRPRWnt1gftnHesMJRf2RGarJzo5puLLlJ8X6U0Onk1zNQTP
c/As9V8Z/2ZIK7EvvbgctnN2kwZebuwj411lqqHaljId0uEHPkkk9m7AuckmTp/l5eGpZIp4ipGJ
Y1kp4jEgGM/K3JXMB0oefijU65QN2Ag+WzpLJoR0wdZn5v0SHFK5OkQzYnIpbVtpsVn6W1FROdNx
tUzlykKocVhl6GsUq67KnFIdN6rKPvI2l8AErNpf+uquYWEUBZHO9DYK7YbUnNdxn9nwhXYr1eJa
nLoVIhqbtqBvysqd0dRWk9g4c6Zvmv4z4NqZkrWN+JQp1k4axg4WOepnhuT0PXZX1eBj6HYj3itB
aneCYkMG3FvxjaaeDPEmk7A3bAIG4Nhcy50ohsFlCqeoFdZmx7zBfB+Qg8wS9qBur/EejJnkCtOm
ESQnSrgQNGnz6qOZUtyAbEWNyDEX09VQ0If2bWfsuGGgXqGXdqExnAbuWKLTtMkKX+pPw0h/FFkL
5nfWVfqeSaqjJvq2bsjh1SboKx5VkDul8hIL9AaDaDP64QrhAw7LNquBb2z2Kdds5a9q8VWUozv0
MvhK3phF2RXxnwSZkcFZHHBHcUz0/l5pgYL2L1F3sopdAptczSUHKG6YmK9gQxl9hOdeJW5mJp7c
mH6VXlK5dOP+LKr1Y2wMr7Nl8PoIh6kKZRppTfRssW9sAEHTrxMxc+JQepYLhUp2eAkVw87gcRX9
QWHWMAqFVZUHfhSx2FI7DFM/Jf1Oa0wDHb3lyvsaouIUbUt+Ue4aR62jld4EnhA+lnm9HxIvTY9L
e68IL0V0HlMWLxOZTQ4qfGLflLa12JxaazPJ5onSiocIDs/xUvECZ82DHD1GXPMwPuitsZoDlFLC
1tX0p4hFKkeFB73W0QcB+HvlLoVEN3a6ijh4oLKhiitRWS3tURaYb7t+Q3ow/qRMpHVqmk7F9GVo
kUQLy4dYeSkaBP8RMRGRKBK+EOSBUHaWhJMxvfTVR6dtI1iGebPpunMVvlewfWCRgW/3dWmzNC+C
9DkZxi66GsDhUOkcaSioLV2MaCcZh4aak6ZcBHl0ZmW01ebDCrbmcisTsZJZUYV9ZWyz4Sww+QDe
rWxVW0wGO5vH94Vm6mBEun2ihVSHsIuaerpVquc5uVFlAglm2oP8re+xEbVqC9PXtBzl5DJIN0M3
2aMwujGydlk4bSoFzzDCdFkHQ0vcPEHhbm4fhiGzFWxeMHxk4bFhkpXpomEg1WceWpp/RUC6iURF
jtp8eU2PJ0HhtOldV6oe0EOMEC4gT2Ce4n3XX6bkNkfiPNtLHU3ku2iKWfLXZ9FjvwLa8YVLRela
egUzk4f7Yrks+o06PaTCc8k4s/BWxmBfdlnzqEvPtS7hABwaSfKb+nlELu5a9ZvrwAtQc5c/IcDC
EVQ/2zBa51G4qblrcifYo4afjrcMOXHXdK/hILhlo9pthnaYaK1N7ooW5dxQA9zmuM9pSlpqsKxL
fbJMso9UAqCJRJtOSVeltrHyk6X0tsgrGMYTa4Zt2WpXwqg5sjH6MWYyxXSM1zKicVvPDG8YLJCX
MqLTZPZ6afCvln3OWMFjc7zChkG3rEv6UeLoKw12Uc9898ssPiXxTpsvmcK54da2YbIKq888OY/T
AaCekLRONylgnvZ1gj0H5qsn4MDm7YjvI3epXYYVBPLRnoOPRCVq1CS7Ut+qlAweItllue3Ac1gq
o9TjQQ4eJ/UUI9dRbpKRyaL8pPaSPUuwFtNTBqNIh6YtlMdZ6Q+5cAUYjzt5jNyZiWgjiVypXOje
nKmtd7W9VNRJy/a2wpnq244MMMmYJX3rpno99Z4h9bjEsECCeg803ZbVd4vOmECqvFab7MZ4jmiT
jOPYNTtQI4rgycHrPH2JBZ1k8rssbSwJ91I9oOZ5VIhZVNSZKC9vu5Ye0mpymqp0THU1WgBFu86R
pMlJsh2aW8xLz2wljM7oj7US+UMtukvwoZMEyHBTS5UVVV30eluUl96I1guxiEh+pWnL03gdGu8m
2EMQjaPVQAgxdFSaZcuJK9nL9e7ONCIwPSoLUXZqotmlG9dyVvt61nkiXuOh7Ri8VCTPJN+QdJQW
8RWWaEUm14IxaszxQzSgPGRt0/6gzSyaccJfPnTTgzUerXzdtQg4J+FN1oZc1QXxRAgQxPmJ4hPq
pcqwj5eAOX+6yFthTxgdUkkwNsJUOGFtehPVOLpUCTgVPxVmt1bVp559NCfNIag6LudcQJG7Dq27
bWbcQG93qQIF7Y1apxvd6J7UsXRhrpDAS5nsax2r3ytAoeX8fa5WOEfV3KFpZjjReJoGhOnZDkF+
2kZRE2cNN22Z7wzuAR3CnpAwc6NPjsh04jLdAmlfZU3Ix0vbQTXWar1sFzzcUruJGulG1YqVQNes
2PVb8OOEO8S5zW7AC2Eki1bl2lmiya1zczPpSBznOEfURNSGMEdOXFoBBKxtcu2JVESSCKKrBOss
lpxOaG96E8+n1g+xUTBhH62thfvUS445mE5Lti0sTKJNepRwRhKJTtQ6Q6+y2KpS4U2dsB3j4DKN
0ZMxjm47ZLDOexhCma2xo0ulYfelvAkZOlBnrBGdv2gyZGHmtKjDwVQ/lXDQY9yfBP9u6bEfI2RM
ZUKxTrxYQv004hwAVSMfs9hdjjF6ahXcVECXkjR6qJisjas8QH+JyoYSza5KBTuq0bMQHjO+owxg
0LtnGQtVZ6ugu3RlvM2y4VmxttO8yaRHQVA8Tdhak1fLmTvrCpbloQ3SLXRuZ4zeE9IZXW6C/rLc
PLPWJdITxslQCAsXxHNV05NThfATgmiK5EQorgfi6Tyki8vS/SlGe3ysjzOmRhnbda8NbiQjcqXJ
60Up7JDGjHr2AxhDNe+Kln+aIU7xYqyuZkATyYKVKVXqIJ0e+x4ybotCO1LZwZ1WS46RdYdcjW4g
Orqm/lTUK7O6msJ6jTTfqm/JGLWzcZ8jmsig/kEJTzwtO1wwINyNtiGOV0I/IH6SqmPDDKoovpTo
sgjJVBIUX4t0H0ZMH8CEOCGDUqUc+wNZWEHMUCgYudyG4fhh3Dcyfp1srocAmzGnXsFTq5aHosQ3
axdfG+8yU/bC8r0rljt8sTsRldB2spyJ3lhd4Db6YPnoDjdEGM6SX0ybwAJOnU2ONm5ygzY5Yz8E
AybQcmT5ubZSr7cGxzJGp2AAOAomgLVfRkRLJdkrYQjfW1nZD+TSIuCNFkiuTha2NRM7S3NFw8V+
K0SeXuj3Cd5BLFqnYFwcyTok+V4KtJ1YEj13nwBenQB8+qCDBu4IaCD4tmnsSobCKOezipZYITpd
Ouyrq7QGiUYrODfkVNOuBEibuUGquGU9OgiDreNOtntNOxnRJbJmW5OEQ7uoTlUda5qDFd8ojiG6
zyRuLXzR+KKp5yV7pmI7zrdlpduRBqo4gcmeSNp2HNW7eVCOAUFvWmY3SIEzDNbZ6dW7X6SXJkj/
OP9dGh6UVN7o+vCkIcsg99RehTG0J95IqcJPq27qxKKrKKZ5+Go0WLJ95Seq4GvacB5o3OaTSZcy
A5fj3xrBoYyI4BJP6ua9PDaOKGWOVotbVSbdUxKSi0LhT4zjqftBNz29YpOYZrtZDFcaCfRTZC4m
Hds/nrSm3LdkZQ3yM8tJTOYNPHLCWIGGvtoRO3DApBKsDO+xaCuQeuVelANyL9LWVOqjqOroOS8C
XpJxbLhFY/hpEXZJaer0bCpVdA5N1GCXzUSGRMFzAzN/aANyiuQhhHRrUKYVix5JEoKGgEpD8TJW
DwU7wTwTJ8ial5ZvCUjLsdqJ0j7DHi7ZlftJgE77nLGbqDeqtFLm0W0VPSpItiSd6YjAvujLtnPj
VSmPHTTlRX9tpcYz8QKFDI9Fo+5qIVoj7NtpU7aC25vKRu/h1iuqbbRfE5EXjikNwUg1jeBNl3LV
V/sMhYRKeJZlmjiv/L90cLTqSFXSkUiIAnFaYf8cJWdYUIj9Rf20Ihm0+j7LmLXSSPvLDO5Wi2Op
6NAgv9Nr5UosyVGf1SDGBhOxDu8pyrk9c5lTf4iCahXqxM849L2U+hQSHTnOviYSXapxiXM27vZW
qjpnVLs78uVZc6p1Mvfhp2mQfRbRkSjkbawV62j4lCUyMFHuGdmXsKwSi3mYKt8oZb2NRGONLs5J
N/b9iE8Dx5VFf503NdnKik13ZTITrcgjo8Hjclgmr7BeColsBUz3pNJReyKfGIcPPZRPrXipkmit
M8ozJAHjqrOrjY8lZs6a4kchfwqSCqt7M5jqOk8SSg0xfthHgzzNgB0engTdk8m2CukhxV2Tk8dW
2mn0wGgvmniQY4JsXjKrLr0k0gFhD8dl+YqDymlVyw2AAk2V6kqY6DLxB5J7VhTuxZGNuBix3gLT
l7A71WpbSCSlhtGrMXNxnm0iHLSMJr68JQGhU8cbJjeXFNwXja/IztXiPmeEthxMP2sf+wXe5PSS
d0jlBqcqpqpfnGAWu2V8Z5k6aaXIFslu1l2yNweRMRocehEShjhsOjWl9YKYm3De6lJnkHhnAjQX
VVHcpNAwE/UjWIK1Za7MriGpzRkadKtO5D6tBMcuhp1JYqDuSB5ou1YPtnU0bzvSlbEp+52a7ZKa
6g8zwXmq+dXUkyHnVY5arywniPLSWgMbCHjbnZh8V83GHgFWTip1GjNeT7m67vUHrc3dZgnd7soF
rzp3AlQv1tRO1FdhwegIvQtNZoUr7LfitZg07keagQvybq1S25EiP8htdqeH7ybJ18GK/ZK2EYGd
taHLzAwLVytw+Myvxnjp2qckusYv2XOhxF5RIkihaXbE58Divs3zxAVRvtG6cZu25iHH1RdRGSOX
sKuRBUyLkRAqOVQiLUvBtOos45ChmyELG6E3t2WguDW1MNp9XGNCEJf4dZBLagqkwvNwOCwFChBh
tOq67lmcJxLX6UMkWp5iEWSole5pXfPSGQqbc1+5EhmLPJkuxRAR5F1jQWOI17m6EFqiNJXLjO6J
EI1k8G3J/bCE+7YawtWYv4xysRrl1p81GJGpFwpQ3iUh8jNisUpisFrfljPTu5W8TcqdxdbVSedi
2JfF8zA9q+3r2KDCET5JC6KCpF10ZrNgo/uCVTwnErdFsjUyt6Q3Er3wosCjR7+goJceJ01yKvO1
Ep9jCriNmrlplzEbWJNDfRfmTUzRQebpmeMumLYWrWfqupVjQhbVMYbqs89Gr2RxoSnYq7dWuhvI
9i0MPN+n6mUgJy5ZT+pgQa5FJyEqXstwckxdIicZreeMmpU4SY8Anb2hbu5iUbyfUKiSY+FGa28k
vM9Cj724Y5ZhOgrSuNfKblXo52DZS7npB6n8EY37bDjklL7quj9YV+T7KJe6q2rNTQhxlorog7Fo
OI3LV55Hht1Kl2oKPtKiZ+ENsjM0sxuwLVgkIBgqn/LyWJHKtlJ5i5/Gbaj9lsDISGHWZXfZkK5D
vTuWEZlp/E0XCCq5c0x0cB8JGSOQNzoWN1JaT+hohdAa6g4NFbE2Y0FRwdAa8t7q6IdNuZbl80Lp
0Kp8Ez99sMTaHvuUpqbpQQvTfTIUrybz9FPa+5Elb2a+Xv8O2tNXgmVT87WLmBrgqygQ4WNGeiCf
tt7sKp5JFxeaM/SdowflZaFlOTPCtyjRNsKAB4hJ68XUt0KGXcj0I3lEvSN+nSrDDVAtUGTEHSqy
/zq5b5IgKJW4aYgczA7dMkan8tmflOYOubB1r5BLpJRI0OLL1Xw7tVsK6hvkBq7VSMucqcZM+yDq
aeVrUGrKX2ij06ev2HwK57eCUmjbSn6nVat8oeeU6EsNX0vpXCO9bQ3ezL1sxoNFMUjtAldhDMgU
fIMfr5ZPhSKbtczoWxu+hr0SOHWYCXbB/89NT84HCvAh1wxHkRa3wPMEAEGpLi/2efcxZK9xX68V
mIUdU1lUfU1ybAPBcmyclexYRK8hWwXQETvS3xttxgnvKTfld1IYuMKIlzoF8f1gUI+rCmGdL9Ex
MjZ9tSF7XVK1GbtNy/BSOJ4aAadVNB+FGE3YcLNU60Q2Vr1A4iHs3KI2PJ36o5S8j0juWdPdxKs6
ISyQqo+zelaz/mTKw5pBGDfLkTKIWeAKxY04ucjsZPbV6zSS3pPSRLaFSrUXSrpSqPj9shHxBIRs
O4y7YRR9cWq20DFXmEahv4KYhy8d21e21XqR7kOCFravRAMhO8f9PTGESlQev5spFKVEfVeGa7yo
FozRidZuWYp1MZiYTxGE03JGqVVyrCbxJoCNWOx92aVnwJ/7sU33pr6so5j3eBjW3bgTGmJTLT7k
urKResg82MhkIopf6lWvaqsF8VbQwaryIVC+Uh7SGVfurZXemFsKKUBIyj5N9x3NEGNPrHmijULX
z1p/rPED5HA6CVRoBCp/6fKetI/W/JgFn+zodAge1WHdRwwqnzQqeFaw0dN9gSIsjaaNRPAk3dA0
IDXU7+obU7gx6SmzxI3QbafxnDaHsDqq2UGKDrF0EOd3HpMrNndtH7ulFfpznNxG5UsRzvtFTJCh
YLTAmpPnsRIBSL7r81OtZDb9kzelRqakzr2MaiVZPzKA+m3dGAyF3cXmpoq2Yk3Vl0jXH01AN9Gd
3qCwQZWyTm+rSbCvVYJlUm3ErnGa70dSOb2y5b0NLFAL4a2a3FYkra36oTL0c9/Lt6GUn0J1LY7r
ih/pBoW7qLtB/oV8PwHkvhff07l8a4unRDgvVGUsI91PqPHmsbqKMCcWE2RCdcjM61OF3awcBXT/
aZvoH9L0o4IZuoRkNHdjSlzXNBvJEFjBtAjU+bCNJBpZFmO7hOfr7qjnEmXsgtGkxHrty/40qQ1+
cvsyNe9W/VQZmg+Y0g8tKmf1RTfvCqugnPfWRvl5Ca11e3WwssKtlm7X5hEIYHMrEUSp6meJJYTC
3G0NEZ84t7ateDSt45AwIzfik4goQUcVwiTKvVh0jlFo/hjU6zB5/D/Ozmy5cSTLtr/SVu+oxjxc
66oHEgRHUSQ16wUmKSTM84yvvwuqvLcimcFgWz2kUqJCHACHw/2cvde2SP7wwpWavxkVGi1N2USo
kYUseef2T5eH/r0akGc9F5dFCvnqJhTvZPOgfxmRo7/qJi0Qb84sZ1BfYmcpxGupWBXZNhEHm0iE
oaOoziJ4XhY5Raptykfow4Pmfsqh+hrFp4qdnXwrAhF7ZGXSyo4qvitIG0Byi7j9dHncyblL24S7
9RM34vBhtND6cJfxwpPWzcrqozCaeR6vZGsVD2+SYQtfvuokwm0dreojxE3ZZAU+H78kRC7EnlZz
/Za7h0DlMEajMA9zhwQr/pF8a3KMySlHqMQoHLHXcu96GJYmQ7eao5b1jBt0ssxsMSztbt3jW6Th
8TW6VFIXQreKNGWppiGTNaSOWaMu9PdCkWdePXfvWoosufWYgCzISbZfsKIa812V8S1yWIpuO+yL
YralDcoalvVmRCimTgHvSYicMZ767RQxq9fqzY22crxBlK1FOyprDe092d0OjwS6703l2KCJAs2Q
GbYfbJvuIQZlHy1i3F7hPJdOgnjoKxZyAKmPXrZpcnYZ1ErnUoTZAqhZ8NQKayN65+bNSxd2RRbU
ps9/eBM6jMoJ2qa565NV+2CCnhWf2RJE+rHujhr77XYhNRh7+LzyQ89egJW5yFrAcpheo2xV5zuW
Fi4qiWiOljq47V+zdjk+mPlCNe5jbR6w5/2qoGpeg0pIF2R0+pk0VPW9qmw65G7Dpr2PtrRQEE/E
W/3OP5lb8Z2tu763rtjrLr3WmSg0ZC3FOoXXMiu2AlshvSL+vSTd1yeh4k+yTTEIxEwbeOJuE+zN
TXtAL9O+50/DgXH11h5ZwhfiTPrxeyXfxWM2fb6fXi7tjUCmm0vNZx6uR2JNk0219G3abDN/awJj
/LryQhdUzec8Xi8plL6mmbHNBJLGVHYkzJ6STg+a0J7aa1ZSQ6Uwlp3E+jTd/q4YKEJSOPHRukSU
kFCzchGpsytvZzpPv9IvnmlKIVlpcTh97mGZLWrn+ZbuzHz6j7aIvRdnx2tWs0sD5Uxg2kadbkYZ
51NM9r66rIxrzpaLp+5MNWqOOuvGJIGydyMimCjXVOW3ExWGEWlPtIb4SiDIhWOlnYn5A6U0I1eG
J9KSoWNAB1bMfeCGsyK/FjhxwalsnoNdA9GrhTYQuq3h3vaInZpMWgrwFAhVnJky2KAWvaHE7aMn
zoZSKSVvdr/FokMr2KMKybSTNXGN5eBW9YS7wqVsWuaU1/KdmlzRCn8zAX4xZrSz+YX90Sj6HjLd
kHco1SBT6YzJLm5+8mrBSDNP3wDh9JtDq911KGbAGrP5o6U9BDMzR3mHN6FQT5K1EKXa/v1Ivviu
zmYizkxG0cnCafgNCd9MHm+08A7rd5KWx/lBmD9583rpb6xrL3nhWtbO5qiCZPOqEnHU0ZtlEeCA
1sZa3tvGDJnoOt5NkFeu2OVkqqqe6y+2WdbRvEUX5LCSWPz+g18a/9/u15+mri4rM6MceRePrY0G
azliA/BmB9IO5pmTz69MXJeUztqZ0t3oIkkVLL3fbhHdzfL1qzy/pYU0853PdvbxpM4wHZAhstlT
/Hq37B/GlaN8YeLQzmYoo1SjogvKYavSGEziZEUeyxW9+cUxczYpFRjD07HxJ44mDe9ZN3HzX8hl
3Ncoa8O9bNNsmjVbYx09tS/JFQzwxRN2NmH5Fltkrx0wYi7Q/NoV820y/9AJ1tzX89W10XnJGvYX
nGwgC4Y2GFBTVHyRSrjkjoo0JbXLHrlR1rKdUrO1Fgm7YghXjWd+aOhlVSPaxu6OdlluLEp5ZVAy
rX7o7IsDMgNlOhmVpO9i7kYiaoik6/eexUpKbOEBvo6spqy0O3ilvCiKAORexs5FurIm+LWZyjxn
1hpySI+7Q9ORpy86XdNOQdg+eNGL3MjvQa6V3+2o319Vl2bic8rsEGmJHhcMu9YGGzBvV+zRtqFd
LYMjgIWNfOvewmq3w5uimmdbwbF22ZXxccmqeY6NVVK1SSU1ALuKJQmw4011E2wKmCX9Cj2h/dmu
kqU6M7m+9aeagNthO/EqAEku4yXq6v/sujtnzLY6VB+w8v12MNu5YtT+vB7pKP3+8H77Y35xD1Gn
q/2nSUvDlSgpGleeZgwUQU6IqkX1vkFEUITUHVSqxuFhDF9ouKZkeafvvv9Ol5LbB3W4Sf7S0FTp
n1zqnWr1bup7M9zEhYW8hVaaTn1Z0MmaChYthkWJspx+EIwPBbaY3toZgzfNHjQXDkBDT6x+VxHG
+LSk4uy5DtAp7SzxPQiPgYnV5iCMx6blnuLfBsYTobkIVD6LpLu13K2i7gua/rKkz7QA96r76lLH
lcLmpBvFJjfMWRTQeolX0uD/iOI3ksqgzC8ThYbYsP79obxkHVfPJmY90LU6bKCRFqhJqG8gbY3t
MBEXQfWpDsJi8Jed/5COyTJnc6UKvW15/pUl0YXJWT2bnOkkZ0KHKWzbFzeeu+rkaze16Ql+NT7O
ZmY581RfSMgs1GYI9riv9TNOrP1SzsTZj98fOOXSmz+bh1XQC1VXYkb23CcRaQTq8ywlSFoeIUHo
jtX0q6opHdWkhzd0TpuHDoJDiGhrP1pb+Uqsl1o8LEQZRRgw4DgrbkNNfVK6/GSJVFVj/WimrKWF
T5PYW6lK5rohPFuUL9mv7gyaHW59jVX+689inKMu6NXhse9bsjH95ZTxoNTm7PeH6dIzn62rDE8K
VCUxOlquN0l7n6Cb/v0T/3o5bZyjIXRLybrU0LtthJI6ATWeuT7IDXiVqWj//iWkabj8dRgZ54gI
ka66xYHptiKZtyHeCF0ErFhu1FC1dfRMIbIMvdToKE30uiuT26W96znVmCZcl46RBJQA3tBzQTSd
u3bXxuLDZDkRbqz1tTn60lLinHHcVlUWlT6v9DglO7/TSDn69seLN48chvWVozgtZ/96EE3lbL1f
kt8XJQkXOfoMY/yBdX+ll/2VAsLFg3U2voKqa8pCmqavRfGWw+gpSC0Klumqc1RH3YVHdxEufz8c
Ln2Q6fGfbjpsT2Am5bxUx0yZ05SolWwmdVfcgBdIbeb3PPPT04tEaSZiQxgXxdy5yqpuCv1KZ2//
GxTPpY9wNtlXgpxWcQ/RIJqxDn99l1jq97N69vEyhUVfs/pechcrZ/N6pHuV0FZ8lAywlLkELMX0
28/5D6cxlJ6nktVH5FwHQ1wcBmcTvt5VmdtNB+/xUWMo34IZOn08MdtCabpm976wgFTOJvykAW2k
ugkHbyidGLq0gRKweOiyB0MsncK8the9NBLOsZxqKADijZV+C1Vn4keyGYOgPkdlcG2K+fXkaZ5D
MMPW08XAZCjndjN/fkW7cEMg77qwx/kdigPbv7mKNP31DcD8Ztf+NKyTMjAsMWO7QvChTZt3HtvZ
sp99oEq1ZTtyrhGfL32ks4lA1rxS6GSZFpbSrKxgXDXFbT/5xFDZ/EfX/zkLM5LFwTeltN+indeL
SaMzk/Ur+IoLY0uejt5PR6kRQ18RUGZtuyJ3IvU50o6DWtlG4q1ENCFu715b7106TmdTQBirnd5H
sGi4bZGm8kD9GzuOP0+4PJ+Ktav0kOOfMIJdJQf9+i5qymezAf3BthkqiWtzmIvzgPpCS0Hl7e5q
sveFQop8fvGrWeaZqC+2j6zgaXxQZP/oerp2xPJNO2OoaQ8CZq4UoVZ0FUZzYS79rgr8dMp013NL
adqHB9EqGsK5qz9KRbP4/Vi7cNWcgy6hELoZ2hW4ZvqWzu+gXLkZX5ooz1mW+RBq9B05GVgGHGE2
Oum9D8ZQXZeA5bR5v0wX12g9F0baN/TgpwME9KyQIeLyGeQX3SxQXx1GmsACPr3fH6QLZ+CbovzT
C8h6ZHp0nKeD9DzSJ1eGyUB2+v2TXzoD04v+9OSKNhSKV0F/C2MpQJKu2hlq8N8/9/fQ/8Wa6HtB
9tOTexou0sb8A6eU7nK72Far3HaX6qJaZg9AptedM26kIx4giOTJ7bUS8aVb8/c28KdXNnWi0oeB
j6Vw+1dWyip2svmJgvS8YvJHtjFHhrN1T9de0JzmlV991LOrX607zYqsrt+KFWY6abBDxMe9tws9
9IbBZ2wQiy1iqKSXUcfsPNNmgVtAVxCKYKr27sY42/fRq4WtTKsADYSA2oOKrbfupNVLj4TC74TN
KJc0im9UAQB6mRywTyyiIUZPg9VGMhYmcbLStHdXiWvpptziFDPCPqqbuZJmhOuhT4nkOci/bYPl
Im6tddB2s4w31Pg7X0HhoSP/HJHBGm9jA5VePAgIbYaI4AhUAB56Uh8U1ABVoBX8VT1BVVvU7NUu
9oa16KbrBr3JKGAPebBQkSbWjywjzU/cpRTKlPDJde+Htpo1IztBfe+qAbDB99+Ptgsj+Ry96Yee
GERstLe5e1/j9xKu3ErkS8NYPLuXGHqK8Knx4JuVHwoi27g8jjLqeSM5NQl187jYqFVgt4OHCdqY
eSrt4QFRXOUF9wo8QnNaSHN8jaMRv1Y6XSs1ceqs3paivzSHYBEr6a2afESYBKuudtjvLaaAjFRb
VdUuMl/FSW7Z/yBfrk0QnGO3K9kBetVOEnf4g4xsVyRf5InNc2VPGGOBeZpmmIwyy8KGXFTuukEj
UxsftQjdUYhWMae5b7JVZXkIvRLc81+Sbs1rXZiZ+DLckuxDQ7TV+E32XnvW/wrRIV2Pdi+YlFLd
vtb7dayhjj5kibZWfUcdzZVf7P1snfbqSxspK5BOqLgSDOJEJ+9NUkYkCWG5lFX3qdra8CydFluW
m74YymLMt3L7ZGiynaHRM/KtNbizZjCcgDyRZtcX/lqYVL6YE6NhraQbS40RpQD5iEcnFO4zSzgk
Dbnt9Od94is7CT8/wIke9Zau2Ooi10BPOB5OK6nDf9F5i8Z87XWUtiWG/8n4UvRObA52SkrloISr
uBKQtBZ3EUYfd9BWSU6TPVfmOdFwDc4vpXxroxs5uqGnhinZDUGFvCuJtOhxYqrml+V/qEDf80ke
Te0jxYduocCPEQy5IuarYlkbuW1qxmeukIBj9gsxVGdpK64x1dpuqixiI11IVPFaiAFpw91dT1Dg
IMvyoPG2vdNl7ikcZUCz5P7FRAJjwmkr4dEqxrnaZytLvC3gqnih3bOG64U7f4htcZScuH7w1FNN
G74c0CSrX2k+rEcRAbLezjPQ3EqYOkmD0xMxbY+ifYy0RVjp942BuEngxIgvghtsXExMk0u61DDn
xl9hdlNJR7f80YnDUqzgoxjilXWjdnF+PVv8QP2TJPbwHSR7tJTCxzh+uPmnD4fU94Vl1yrYKMhh
M5NZTv3SQA7NRnMxWFN2lbRJSWNLxE3tu3M54jzCmUhdicI8lAiZ4WAdhSJHdEZ9YHyVlENp4IOX
s+WYtLj46cdV+7rchJ3qdF68SEqKry2qIhmznjGHRbot1O1YkLDGwiLKV9CyNoIHOtcCmq0To1mz
PUuN+dA0c7ViEFDBNXqcHRrKlMCJk9Yh1cu1ZNv3EeE0LyCEV6roLvLhQUMp0yZvmfzuogr2kMu1
jLqT1N+p7M394tCh44k6fBaCSXgQ3oRMc6IqvR1zbecFhKOj7SSSfeZJ1rxNjVmbg7Aka62UhLmO
N3Ho4GpU4T4dnrPKJLrHXcfEK6lBxSSmOX6n3/oInkWCmLpIuQP12pnPkkTLp4dwlSmOjnheRNsb
B48Z0vesJHPOCQus6fmqwbMJ19s2rFdrxGxC76TLTdvSS0gn5S6LctJZO+XGRD3aYGpQh9s2eR9S
D1fPKik++mw3lI++aM4LWXEyc980kLW8BfJdHEvSkygwvfLhq0GgOq4/qoFgRwkfXAy+hLpdZnlw
T6go2bzVKWzQ0QgPiladhpZcx9Cw1c7EAU/PIDiE4r6r0FAJ46oFXtEF7ToUeqA92byM0BxZ6yQ7
WGWxaE1/08NyU/dqjwcL168pCcvJRqMPwkwq74NE4X/pMvK5c4YoU5dK3diZmGwkt3I0/TUX73L8
Wg19NKBHoriKm2ThG3iXdXU+6iWNBGatDDG7/lW3rpNUEdQWLmGGba8WJ0ujaUtukYeqTkwyp9UC
fMKvmhTZevnlAi0VMmsfyz+KHHJPjgaN1F+/n2W+NQtjZmSjWY8U2TEhzqXiOAkZ2+qljpN9KX4a
wyni0hAwGgrCjRXWN7mEPa1fJOqzLnZ20b5V5m3arMRc3ydpu27lfJGJPYgHiOTBivnY6kHmiLjs
jZVRcA4ijRb8h9ihTe++2rLYQuCDlfGupzc4vBCxK3MxOtTZh1DcdDm8YaaVMVtoNMBFN74Xmd8i
/wn7/0IWiLvHVZf495b3JlYb3WMFI/Fk95KHnK3NVmVXOTgBF3r0ZaDm0kFOmdljW2011FS5qb+M
EaLQIFz4yavvlw6vvmrK+0Sfpj2D0YsENFLWubAhcw1a0GCbrKKi8KuuTmQgLbqwndW5o4nHNOd+
IuNr+WwVapaYnAsuqS7FYVpbcxF+iQypuOFg6PdRvDTTTyNdlS0OZdT/Y/wuC+S4cktQgDOOCRFm
AbKxmP5Ku5WrnWGlEB0w2eo43NzmfhTJFkQxjA8oxHoTd6i0NOuuNbYVwnZscHmA23Gl5L2jl/pN
g/LdqJ6FOEKAgfQxRTKbAkvqAWPowW70vM9QxSHYPIZ9zgLvSaoRCmv5Kqn4OJ/ED4Auqw/5JEaQ
fyT9sQfaogZUtvASdsmqle56bxt5CY6LjZWw5Q3SVY1Cx+ildT7cteqbWDwPuFFG/93SVbgZtFUS
faWC6GeLMROybOE1iKWNg0tyKGLm5FiiBlPA65ho8cQh3QYSlAYZz0xbPyCuRUBuZIss8j9jSVmX
1V3iPasQKWsXcyWznFQ/DWkCpclbxtn4oakeigvj05SsmaDVrLjcWVe56PgzwZZl7A7qa8hOLY2R
jCf+dvDKjwRX5JAkYDIwltJoe/e6Bt6KMoAORC4SUyDXcRpnGse0xg6SlvGhbPW1Zh1Ddesq0gfN
DTuooq2eOkpAZ+y9FPdy8SRKL0bjn/wwwbOd7jL9I0NMG1vFsvReCt6BUjxaEYhRN72xag+jKq2W
9qHJ7zXoRkNqLLpRX3jRNGDzbS8hBZdv2vJdbjcmoutRxletMLGHEbaDfYZ2vG8eguxd1zFe1/G+
HO9L4SXNRpsu5Yz+sD22qPZuAFPMeonw2XqYxxbGY+ueG+dKRKurD8zNur4ZoLzMar3lJic5Ifmg
gRwsXfFT9ZFDhSGtoInLjYZGt+6LqHzHPOR02Ml0JoYkNzlGIwV9NKnJ+GUNiSPH5ixBA6+jdCSO
ZC6pLJ+heJGS6qbPmfYq9/1NAPxJ8fz7OKBGU7WUh1rkn+7Oy48uuAFdI4OxVtYVusjsRpa0G6Rp
3LKnZ0u5YuvnUtIWfYjIJHoZTRYqrvRuVNWqK1G/h8XGxcGntRg5owhb8tOQCY7UAXXQEKiktCKC
FmKUj3FE2HoakWr+x5VdinlpO39WX81qv4lynyZUwZD15dEJovtSce8GNVxW6CoDKeGQCU5s3Bb5
uKuKDyN685gF5FgnURzgRHvvo4csTck2SsH2MHXEqUWkOWrr44hrqxv33NxQl74IDUwtLZj3UMiE
ZGmJ6QKbbk7MnqLTjbWIM8KvkABeKznZJv6ywLiz2m3dlGvDpxYAGcay3kQXUE/RfsVph4RxrUtP
ZfjSswXKxrUWrDs4YUFNDDu3F67sIXh0wbVYWXrQcAiHxaOWw2IUx1mQ4XnjploI4dpsjJswwjI7
9bFtaWJ6ZfhFX2QJeI2BWqqfV67JCcByHZcggIZ9SGeZ+aizcrtELJ2h8StfR2oKouZkmButDAqU
7j643iSnBkoVaXYj7AKRhraZYNNzl4Is7YbWm+WIbg3za+h/xMpO51oThjuv3GqYWzQhWymyx93c
xKljzIL+huB23h20mewU1mQcxp7Txe9e8JzhsBDcXcqnFgukvwh61YKmTPwU6q9qc+qsTwW5sCc1
dqiVy5CLhhKakLPMxskaRN1WMZeCDvtMEXdBvI+ZEN0E+K3Z2ZjD7bw91bgwQyTaJt4sT14K0EJO
RoWRGHsLLDhiuI07hROpx2SDh1hGMHAO6kHsHrAIGe2mMiEGkLjZW69iz0oveK9by1ZHEADh0ZRZ
T3/EbQu95FEUj773rqg3ZffkFpETxyCsmOca7jRqgFXqRFAsTJiO3uOKVB/bh0IT4oBNgpqpzBDw
+EL6b60IPUvp2QapkELoLZiCllW3IbTHMXX3FAjyImDFV92YzGaWYuCqFXd1giartbYyTuW6Hd9w
ybGhNmwjf8yqV0s/CdadhH69NHNAXepTnKevqhpj3nyJiXPT+yP6dUYyU2DKzpmBVnkt9v57FWMl
bMvJy75xccEogbx1cVQEgneXpgVepubYKPohEOH7WJIdyO3clU7Y32Ylq2XLcOe1+qCgbRBH/rUY
7VzlDvtIFZ9qYCSU5QahptKTbDtVsAVJuYmAjoy5neSPSn6X+wTCMwtNmZorxmYR3qRUo9I7o3Ea
/ygIT3K607p9Nd6VSCXi2zK98/qNBDrYetKjrYmKpnjz8FyCdbdJRsiDXSjhQ+hPjYc9xzy66Alb
4dTUq6K69YB3eW12MlTvISVxCXacjGsAXoVmp3ykHMSKApjw0SXGl1V2Ei35zZAfAwBSOM4KdBCJ
9OHWA27gdmBjwDLC2iv5RvWXZcqFBIuCBnFZgPojv9CbJ5Ht69rcrJ6kqKJnKC8sVBtaHi7btnow
hWorNToqAB1Y4hf759ivZiVWcL+QamSXoFI06uQG4ETT3WBYw/Dos2prbJniiGpRkqpYikCGYhvs
FEm9aNHCICmJPNbKYbvSG2udlxHosE0LMIN8SkFdZH1sJ5atGwE7A3EKJZ4LSE+scuE2SOdZz+eU
s9C7RPUBHTiSqH1iYa4KYB04dQ8jmFJZzQxirs1o0yZYxHTa76OPqWXm+m9VCjMNFF/IYq+5a/Tc
abuIPX6PbwohOb6v+DZoH+JJhBqsZX8hAXmUJZAmuF4k3TzlozTrGU9Rw8KHEhtbb3iasEVTQoo4
wHmm47CmIZb7D6C6bBgPayKTDmH8UY7rgMxGt0JC81ik8s40W4A3yqb37oWazFijcFzoIAlQRGnZ
iRwmtTxmbnCjkOdaa/tmiBdk8y6Gjo6lHi+CzieHzlyrordOpJVFxWKsYEaEOPDdZae9CDpYbqm1
g+4j7Ov7AM2mslaSp9a4C6BiVlb6VNfqKs68te+2O5kN+O9vlpdEXuKZmDgzdCAtJtdYtkjXDI9F
e1+c3M24S9f5ulq4S2gpRxxBc2mDxeeU3VsbaVHum111SOzEudYSv1ROPk9e6qRW71QqRFuzqR90
D6dPImNzxcw80nqV3GVap3MzIR/A/CxcUBwlvmpEkh22gq4wDqg4TllIVITl7S336/dH58JCQjxX
HIxWgbNRJ1oN0Ewo4w622IN6V1ual57/rNWoRmbbFrFB9xSXUD2KDzBk/YGJlQ8Vj3cKEIBGXavU
CmhDVqDux5I53XsNhitrpUtdHPGsOUGabqa7EqdfkcAUleFKpKzXmyW+6tR2MYeXqm5TEwfupzky
6+miKRfQFygXsmsRr4gvLtZ/z2r7oj54opv3yIZkYIspu9nivg4aqDHcYcZTlz97UPUUF3ZjXa9K
0tGrtFjEAEQ67olCh5W8DGGxxWwCs3Cus55s6q8Rn/zvB8KlyvdZbaxyQ6mva5zJSgAysJjBQrpy
Af56CBjnsS7pKInGMKmPdDSrMhixhmKYD37l92/8160zwzo7sCyw/WRENsgSW5y5+dYf6cyQmkka
xZVXuCDINqyzYxO6NdJoTeETRB4MExFyqbSh3ww0wruTAsshU9ZJEnXZ6N1BosRslvGymQLFA8UG
22Y3OaSXUFmDLZlFgvyJlmhVwxGkxeSYNE4G7c2QxVU6NFd6l9q0EfhrKwnZwJ9bcoVPHFOjclR8
bOZNr+yqMltYdbcGYrQmhZndW7pI1btgCD403wRPcqc16qOVGkvTireg8hKCwHsFWVAD18+JIDAX
8pcXUu+N7nzfcga2khLhZOZ0BwiolpdgmyqWTjVcGVd0SqV09PjdGF4jjeJOB0xxiB5V2V2SQDb3
oGAz92G4ude7eBHGUD/G/p3b2lOkPZTCj/9ocJyH1gwRdl58Pd1WislTZYneohkY5EPsf36/wH9/
9P/H+8wO/zqk1T//h58/snwoA8+vz378503wUWZV9lX/z/Rn//+f/fmP/rl/a4P0Kzv/N3/6E575
j1e23+q3P/2wSOugHo7NZzmcPqsmrr+fnvc4/cv/7S//6/P7We6H/PMff/vImrSens1jxvvbH79a
//jH36RJ3PffPz//H7/cvyX83Tr9kaWfVfD2l7/5fKtq/lyV/i7KkkEUlSYapjSJQLrP6TeW9ndZ
VGURgRtBtYo6ienSrKz9f/xN+7tuioplkTFlSKqiTU6PKmumXwmS+HdL1FTR4rks2ZCRa/+/N/en
E/TvE/ZfaZMcsiCtK97Otwjl39eGYZqiLBuWLmmGaUiGdD440raW8qaueyfzCncpDrAaRDM0b7Je
iP74DtIgiyQBAw401YOq9MKm7sbT909JSdUvLseUxaILtbqwqHaq0XDwNb4IVq+TryLuLU0AwD5K
b8DWNXZfA7XRxm/nKvmoz1jQ30Oe9YdIS9WqELFCpbbs3quKH43VfClSrT1JboSJWDxG6dAelcgT
HKEpyYYUEa67RgsJJFH6o+xF4lwEFPOsef5jbNTRYtCp4UDXQ+sV6xKgEQXKy0B/6Q6e0ykaO65N
tWNLKEjSdux08U7065M2MVLd2qRonOfxU6oAhQvq0KNc2ZZHMzDK4/djeSZ/wXkQabNh1FdF/25Q
Mv/Ok9hE0o7CQ5wyNwOCU4B0wfu8+f5OUMvgX9/9+7F/fedRQi5yCmO91gxO1FrDaxp+hKpsPUNu
BQM/PVzJ3m5MQ0vfIDhg84t1XMgEcelN3w0C8Lfv774fG+KIqICgsXaxdrDCNrqrlCa5L0nYYX9T
eNvvH6sERVpQq9mC4iYSda99TIOBJZeUea/f3wmdTtVreuxf30X9o1G/BHLHVmn6ogAkua0LoZuL
BjW278diM7uycgDI9Ke5fBqvhqjIsqaSOSMryl+MmmVQ1obpdcQRqKBQpNLpUdZQizaVRan0pCHk
Huy+On+IRLTWSZ9URzErY5bxfUaKDNsoZCYVhRm+yycZAEeSNuD0o5mqA6zvcLDFxsTQ3FbJexIF
5XN+T2llYHGSF0uxTdxlgI/lJgWSaXOEpJeu1FdFzFK1QORzDIYOV7pVBSe3mUr6qnXyolaG794o
G19L/vju+7F+eiycHqMvRy80Umtbx8uyz0xoQCVVwKchqZ86LXJfBaPYUQV3o4881SK7Kb3upm+S
4caNJ5PyCArgdPZrsa2TRZMlDbEHubZKXYpOoRV4e84U4bT52N2D9h1nUlqU7yR7L/06OAhqPLw0
Bjjj0VLf9FAlolBXrFMiRi279V7DfwwXQhGqkxDRxE3pCTnfP35/ySVrWYXDRo1bYFWRLpk7bazl
B8qKJJPCIvdad51P1KvBDyigGO+10akwmJg2yHBQ83s3fFVImSIcxJdJq/iQw6D7DFTps0mj5KkH
6G6X1GoPeUTIg1fiVAd1I64qAVZWOF3Qo8TNHZ9mfkxr8sO1SvkRN6pxi8nnq4274bmsqDwxvMBe
dOa6y1rIhbLkbtIOZ7ygVnwnByBGNXTtZlZrd7olPIteFLyLSdzSaAmsAwxGNs1mPKEdrRvoJ9Vt
MH1R4ry6Nc0MkQmPf//0/XiWr9PRAO/ZEp418yKuPanq771poszYj5OwC4IjDsOV0XYTkZz3KfrE
XAC0NeAGxOBD4+JYu4XyJKsTUctEuf79o8lexW2LdAkEG3h4kZNLKDYBSIoGrOr3WwutCvqv0MiQ
y4xkP2g+uoMNVVpIX0OZfKS5B9kyEu9LC8VD0Jj+outAyHvqWO6+v8S5Ve4oWunzn26Yf9yT/nQP
Ev+8amW1qoA7syQNC44iGoZ5tnrtBn2UtCGQNhkt/9so1xsntnJ2o3SP6caKSnSTKcJDbQkU9oTY
p+0hD69+TgpJWDbiYYi6JQcK+2GXNIdGycp5ItT+h0sbQqxQzdSSuRoSvDHtaGWbtLRepbIeDsr0
papVaWX0BdYJ7mhIeupdmCXpk9fWo5NbubTWkuYmalp1gxuX1txULi4JWw6zzLakPN8EfZ0dK7MQ
Z5xTYeWXUkdyh0RJgOahmw8jFiDlTtWS8tRngrE3egycHjlqL9EAZDBPvW7dWmoIPrRoYIgPaF6T
+Emt89QpRvcrlUptazFTLCCtWCgc8IDlJirPZBCSVZVSlBiGIb8ZQZb4frXOR118MAct3YiRR2Cz
l3GweHwYwIkK6v8l7LyWIwW6dPtERACZuFuprMrJttR9Q7TFJy6xTz8L1HP6PxMTMTcEUGqjKipz
m2+v72cTV9eh6zXEInVthQ6AuvJWQrhm78mEvU/njlmiYWmtCiu4JYk7bLK2SX74DaFtbBpfPWkV
u0yYhNEItxHusAvrZbqpC3yflgPuB5+7H3Xr6hjojvFl31w6grEudqb5U9sJ/eDa7n+VbTL+HwG/
7XjLI/MvrPFdnF0F/lem5dqO6Xr/c2i47cuuH1USHkswNBl4v4phxGROn3Rf6IcS2s1OtlCHRvQe
+6goskfher/WVd5sk3xnzpSI18sip58tdXYNSqh0wWQXj5EZq8fBS6ttNHfNpjLHH4WshodymJqn
yvKGfdGC7C2H0t/YHTjLgdju7BIkuTYwqN5Knka3Ly6Z76qnWRj3ozU6LxLMxEvTInaKqUgXNQ1h
M9fPuo+bJ7d9Xi8sYcNNzIAYt2LAVEbE+kFLn9UiLBFHQzI7oBpKNklkd2dTAzMLzMa968k0D5GT
AtBlqaNup6vy0LVdtjFCYg3lQW628qxcZhydl8os6hfGuvN+MSqwugWEstBcBPiFV54Pd4u9GMJD
qPevdhu4pzjH3dDzMfkprQJ5nnRifDFa+d035YcNN+gw+CPlutLbV1pNz0ufHDOEmULeUB2aTkWP
c6YAr0Ui/4iH+QtKSvc5NOIPC+QLnjIcQi9HpbWcGdjBbdEb8LGWQyq3ekwHYDce3hS1dL2NMhiS
LzQqOq8pr3NWw/CLkmWjqNS2kuGfUFnqUdWoNLuqWFizRvHoJhV9NgtYLgF7eUFPVR9bO7/Mhi4v
oQH4aQN+DpOcGqiZmqlibZqkpkRnf3R2yqqQaAOGesf2gC4E6mlYF8FNxl0I/yN7Wq/+HVxBoWm2
RF3e/BnIeEdjNRewLzdaylcHCO6VtvTFcsPkeXZm8WxbxoOTG+K9tfdsR/o2AJC7s1WXHeB/BbdK
2MFN1fREffEwuTK9VfY8EMGkdOfySTwHAO/gT83Wi0z13g5y+R4UTgQv1vY2tt9HqJ6CkWKwJwGS
0DPaGInHY6iU3hkWWxStlwWwvcZFqrTMm8HTgXjC6190bmLYQj/waAFAM2pJ2pvEL8rgW6JCd6MU
CXQt1WNRecWrM/7snEX6tD5Yvk80ZbaVvtqq/qZB2L4pTCbWqzrBm219LZdvsJmUEbz2Ruj+god2
srUC9hUIOMieySCXV1jXxAp3TlVNHypo/IMXRjSbmu5qN0q8TQE29+mIvGm9DJuEFuxyOSbio0g7
59nwjYvtld4bH0t7yGsT4qBW8cdAUT6prnHGvxw63W8PIsFbygK6I98zYD9JsKr9IK6qM5KN9HPx
zXc9viPahH/TRvvJStsn0LeGMtD/TdNw6CByPK4HLZpmn80xpLgGVGU3MvNqzf7ylYtRJQUqMM/r
wVvOCr9oWUewdbz3kGC9R8ISp9jzSKScSV1cTZVsXZzq8iEfx/6WW616zHs/3JiOhRwmy2s6yUl3
KvrSvXlqepu69DFSU/PDAhKvyhE/DdW+1lbuv4c5GBR0oJfKa4oH3btMEnqxBYoPtey61lHQg5u9
xnm0yaeIb4Xl6K9lO4j6R2vfeXD49/nMtCZUTswklrNguVf6oUfyRzRohnLYR6NXX/79sNHjexRY
//Hz/37AcWnFF2zvxxGgdwF91KiC+qaLzHtqA/8LA2r110Zn43ZWsXfou7nHrskLHtCP7tdIh3EZ
mK8+FK5IOACD08jY6rg2gNxS7RyHqbo3ifav4ZCHlzyir945SfIjR5Zho1YFZ11gYAVHMsqALE10
RrpG5z/5GbrxYRFvMx/kzrr4JFB9prItDrTNvXDWv23zRxfO2S9cqMzFHrZ9mbI2RhQUPsm6Tb8W
7Xu+BLBEJlgARGV+6Kb4wemrbqfRI8cIgGkrmXV8Xd9/nRoYRoT5eKik/dNrenH8t0HVqQWGsEAx
MBrmzc7K9NjUNO5Ts7YeA+or97pDczwIGW9EVpfXtMmfGJOc0AIUkXVXk2qeiejpo9bOhf3orhm7
Fk7IjHrCPY9jI1hd85SvkXQeAbRWVxuS+pobr1my49XGZZm8dvdNcO9V8n39C6Rkqn7B0toYoLnv
uZ1tPz9Qf0JEliKZUrnRnz6DBtsgD1dJ7+5l4lYPcZQufh/J9BHmPtxRegnnzLIcPEgXYqRIX9SS
bZkipPtPtWA9U8VsPk0YTRh5Zz802VzBnapQIZt9NZ0+r4tCpVsIgFTEl7/9z1g6wwfUQvzd1sc7
DrrmPlSkGk3eT9/6PjhnBI6XZom+zDYfHoRn/YqYxLx3g3p64dlpfgdOLzD4yJvr53Y1RG5KVJCU
x8L3gk2cZ9NHNkCDJfN+miKKjbu5MA6NoulPWGC+6Cocd6MfMPFvTNQOLOZ+A7v8BtY7QbQUX3pX
ls9OYo7P+SxOSewOb4bqZLsbkh7xEwQQow7Eu8dneU5FgfTBreW7Zjykcb3mNCaKwEzZks7f0CCw
kfFZ0iI9h5SrtsUsg9doMWcIVV4d7D5pt3NuNhtP5NnDuOQnNa2CGUQxdjZF9TrkxXti5/qHMZTv
Rmq23yUTA5bxJ+NpfZnqBjv6WHdAU9Xb3GTJta7pgsgqK44UfNTVMpN+Y2mZfGhE35OrhtdoNqZb
gGvEentSloEttjfuxPJT1gwZcUlphrl4jeWMbm10ip995+8rJ+k/QF8wj17a3UPcwoimKP6HWP7O
9zIWKlmpW1clzU2Mi8sMTY9HP2nGQ11li3uYipAxLZ9ILrxN0fpyG6TSvBNekxHKIorY5ZWJrYDp
Lq5qaXjSrq5e0rl/lVU3vrtmCIrcvtlBJN6auiDC8RVivGVll4ZXZtvAjXEYKejuT671VnTeeLFy
BI9VLOaNdDVs4uVLKSdl49nW97towHArCv4URJiPbpCU+De66pjIAJJjvkje4Mlj3Nd7D5GYWYss
iV3uZJdfRt7lMXHujV4A9BRjA7izBTXgW2I4JOUQHoyu827Qf4N72eAcmZR2QQyEvZtdmh81ydLB
RZaxa3RpHCILOaYwOzRL2OVs1t9wvUyDhn1m+YV9B5+Fudq1Vuzu8tkW742EJxsV0rh0cp5vaRU8
DKX4aU6T/1SldnJRbjTcr9W4IpOPbj2bCGizptj0fcdUwBruYZbt7kOvG98wztitGZTO0U4ZTTjD
L63MRy+NinM1Nvp5MgHHjX5iHcylULHeaw99HpZ0drhRZqV78JLRvzMgOl0M1a75H7vlUuT0DTeg
zqxdeGkdRf8iRFgRhiiXtS/oZy8VtAxRaAJveb0y+g7L6CUmdRn2XON5FwDzrnBqdLQ6d16aZEgf
sJDeTU0pGWzR3Q38Uv7glW4AaNT2zxNQ9b2faw9Co5t/ZxWGQD4CZExG41Y1E/Q4WqKvdmOCaa8H
dVYtj/bsEw8URbHHAMa9rGdx1v49Sy2Bmaoi1arK+GteGRPKVN9+Q6L6NeoFkqxRHKKRxC3FyuBl
bBfQnj8HKCe4F42wnjKVUwoze4GGU7j8TdicR/cRHKAnDozoVumEjwtVkbEdK7w0KF5F9k4Iw/1m
LG5Ss6wwXPHM4q0N4lvb+/N312ECQgbeuI37sWarXwLMpFgsAbvE3pZRiGsOLH5A0Kjt2LWeO2Vi
n8Nt15z6c9jmNjKGpN3ZrcXumiHuZ/XPobZNKD2UBCGMccFXEaNFXaob/+MnqLnXW3SJMcW8b0mO
qoTqA3Ie7CPiBAOj9aBDB7nu8oILIHpwg+KbzHNz27g0RmHnD0+i9DH0Krtzv8aysvSbbRLOLTE7
TComgE5rQUxPTnTRMbLWyuCrlzixu1+fsrWCzq+BfhPPiCF100NSZ+1xMMfqNiUMGYTOFH7kLeZ5
dYoDshxfLCNZ7Asr67XqumlrwUu9tCyCD13ejPsh/JIb13r5iHtdPSIN8dmww0uNqXU+GYh77/DP
9SAaJwE2SHaBiVMw1Pw/HVCCQW5cJOp60nIfWGNA6ewzFhXGPO5MTKy2Aa7Jh2z5RufG8KXwPGoq
fNRLURgxUoeqhHqceFRtq7fJchYt99az9V7UzMMtGrPNVEBL1ljkPPXLIZj77LjeWwObuB745OwQ
nnyCH5NRT/1jQLX6ITVasXMMbUKAbz4yS6e/uip/HBwQLpGj7VOwlOY1Zeg0IxtKGivftMJJH0bp
P0tHzF+Iq9VOT575IJrBujkjM12sTt5P9ao7CyC9DwgZCbZ61MWskWd6KG+plDyC8ozzIHzzLLYL
QKnfMrOMdpkFPj0MEwZoYtPbuZUbgXbVqDesmwY/esboYziHy8FLFa+lGi+1OEUe42VY8agqfCbv
9Z+aIrjizCDYOGdWnMVtwavhSLpDZ30NMvM5w2jkORoK9yIHFnRA39ZXQy1laq9rLnYwwn3MEJcY
jTC+XNZjY1nlo8it14FK0DvoA4kJH45+Ve65+yGQxcEHpJqSdP6xQuDqTemA2kQxudxZXmJgEt/7
YB7O6VIEil0ChDocrMd6QeGWlh//KNT4VBgvYvDiJzfs/OcOKFrmtukHVff82Jizw5CekXzM3Vyg
ivSjcyCH+kGbCC2aGNn23Cn0JrRRdzF4x5MRthhO0FhjxuBxgnd/9hGDPVHtfpvH6IWkC7RzUzMj
Q8x5Wc/+HZrOV8e8lxeZFMfP0I3yafHFsTFzMSLjdyvDnTvHzfd6RDKVVjfPQ8Fll0UCc78oL5gE
eBtTWjiAldWDJckhTGOZMBkqwm9ckQ7VSEXBg8j+LaVxUFZW+qsPEArAHFTPqYzlwSPQY+LF669G
RdJE1R1/6SI/1MofLo7ruic7nl+DycvvqrrUeEhxENrw7mcEWHuIF/PVMGOYpL55ntwcpeVy8Ef8
sGRYD5up7Z6L2Q5vBSjHU8hcyH2WZ/XXOPctHtZaXYeBiI3IxtgakwQeSmYkE6f+2i6ZkblkRkQi
zktS9IdZxPsky9ovGKLIY6o7SlBLjFsP0X/ct9L895C7r6ZbOMNmHkpWbKaxzDytLlVZ/1bjQtsu
Qvr/tvdRhXN0WQ9+Qie8DGrcEIKNnVvZuyqK6mgRe0AlNwcsvut+Z/iFdQ4YQevYTvvfOiiwQfCs
U2TIL0kfiEdDTX8PY/WTilR3a+xSft6OBvQUnkAO73a6Ozqii19w9pHbvAjLLUX4vLzX6aYpx+mZ
ClH8kjohQ2HLi4ZWHTN7yH3kVFK0isxe7usRm2dvqdRVHqz70D3o1C8e2YKyy1gwsLlceblBFyOe
v0hVjBd3ORhjG18yb7veaZbPer0NA+anlZXR3pA2YvBiKkBDZ164r635cYxFtisNXPza0AOd62D5
3Glpnl3MRzosaRk9nfEELfvwVC2H9Ww9IOouT0wPxeFLtNQmJlUNd57Mg2cCMbHPsOBAw7r0YIiY
7K1DIRIgcxt+a1xjj68Z6Oqgvmal3+/DnDgtXEubXt7ck73Nu2IpHRCu31yGmA6jYZUHhxYVg5Pd
cBtcrFvrcsEumsGeLIIq8XIICG520hMdk27d33t4MOjTZ8w7T8avOK6/TGklWEz9+WBpEub1UssZ
y+N4whQoNs5j1ZdX/MrmQ2V0oT6SpfKvRtZrFhTBj1GJz5P+v0+Wl2K8V42csaD//efipMKVVDe4
H6VXSj/ur7lxnsa26t7lIndqVNaejdwMzm0XRltcI9WH1eXXAYjDnRyT7NZraFZOmpYPhSn7jzw/
5Mu3zgoy/1AUKB4NdxPLrnxPi77a6NbVR91V1fuQFV8rI3ComZnNVjdetR/kF7vIxHsyJM5Z9gz2
rJcpYd1d1JmE1jRb+gzutWu9FMsF+c1yCPL9oKJsfIp4OJ/LjpHEgTEfKArYeLZ0pZcDbccIjS4S
o3rtDsydf1JwewD4e4Rb0chYCS2Pu6oU7q9KHhgJwWuu9R8L7C1fVA8k2rSjRwKvadOT8aHzbekZ
zjT72m6Qz0bS7123QfTiqfBLHY3NKVsarViskgibPs9h1ouvAY44SHDiH2NPW9PvlDoHXV0edYYY
ujUznGyX4EwLaxczPn2eauZJ4Am/Jksa1yArF5n2sTLIFBrBMD/NU9tvdN/hXeSU5oOa4ug+yObo
OJpB8Uy1sCSyu1GdCOi6/n9nsY7Cz3vozjmj5LmprBmnLi1P6/Mnmfg8JvZMaLI8nRbIbj2pb24d
VN/5J/bxUu1pXRwE3cxjbwOn2+UwImInOqTZwKfcdIxhwFW/zNoq38WI4JtC9qvqXkq3Gi+OQylt
HnMHT0a9myP/eTCscBNVwyWdyCtxX5/DkzP4kKb93DjpmI6Ti9gC9VJ7y2S0N3VcndO1x8i4x6ZQ
Qbqds6Y8lsFiTtBGfCD/rlOHIXZpyG5vzS+6T+rH9TOKLbPaf6a27YhrUNg/RK4zQP9F4g6Abz0Z
Ii8813YKbA5ly6kpFHvWcrYeZsCLBx6x83o/o1NBL6G9rNtYFjruNneEv0kyUz8XE8Lp0DXzDdp0
sAhpizUu3lWsSO3PIk0ihOCV98TEt7GnQ1YdRdWEt0G1glEqEyuT3jJJweWf2TTFt3b0/gxV8fck
UYInEVOOGV/guKSvsxZ/XfV7cHT4pU/n+awj1Lfr7aANxSJE/zX6ebSRUyevugipe6+n/oji21zM
oQhDc0y1GoFAXdaaFTs2mLJOjSraqpjOMLEdtgpLmosC++9lOGFnOnXhdi37OZM/n9RsbsvEasSm
6HCA093cHHFPuaenLN4sI2pf1qvYtDGVCVjhZJSPT0Nvq5eQtiOyBGt8NCtRHyuq+1sJOsyYZXgK
lsN6xtgUT01qTcMxX6tsftD/0V73NPt+Are84HGw95mINnE6Fz8TF521zJLo0YNJEyMGKk5JamKD
DteL3VYoXIyWepCRMOrXOOEyfra4ydqBf4FkNF8RulAbXbrgdqFPfVERlwA4r5d9ibas2pRUdLHC
iY3P/+D6QlA+OTWjRToaaX0th6GiOepGabyN3QDfzVS4J5qPE3KvFJZ5ZPRXz8TKQmbSOv07zLxx
2E5XcqDcPvv3GcZFJ9Kt8LSerQfLlukhDJjSsvB9UJnqt6tEZVWnrJoUW3dvIBTG7edbhjgIU1Jl
OFtq8DRwJ0WiJIPoEoi+Yj7LjLpj3ggGHJjcLprW5VHPmlclEKv7ev5O0oUhw2Th0GYH7dVwbXWf
9KgGdF/La+swm2l06fMcef65RLPOHAitKHp3w8ZcdkhZpSdfVv4JK5bgFi97qBYRNiWx+2QlUb2Z
4kCVt9rGz1SXqQvAUjpbK9W46GnmI3bVx+eDg+AID89ltU+DPts2tYkEYGk8rPday6JbBkJ1uzYj
kNBgttTIo8as49TZuj+1y2E9W++Nns29xKf2HBWH2tO3rgnlw9qzGJdOxRzEPCmG3R7WxgXvINEi
yu77bubNJKrpNuu/jOWOvrDh7NcYHQVJxTx5OH1G8P/i9jWWDzzsfoqxPdmhexSUMS+fm4ztpHtG
j7o4Vj/NKvw1p77Hima9fy5jetbuD4FbZzSL4Gc34H8lukS8Un3AtDub8wNSrWMwh2QwnYvEieGt
KZbNa+i6sDKDOdhHtuu8Oo34WL8ptHy/yxZughfmOFjUSzSFCuE+mapliNlMkSbb5S1OBrlPGZPb
BlhxB/R73kJErkg7Q+uQ5FSBrSBFOmd32TeShx3wj9369+uCkfbWqcfHyqRaF4QpVqGVSL4uP2FO
8y/l4dvA27TMqUzdgx0n7RsepA8izsTWrVqbees4xD/RYqokiYaXqoysQyFN9eGyqwaIgb+Vpq9o
0UfHzhys3USW/Sw85g+91Bluf4vatKnvyD0O6/8qzgq81UY9LTaPHhUfiuPDhOtQGVTHxAG1kjYI
duP2ax1NQKXpTjy4NWXylF4yzvTZWBs/5nr43bd5/GVKmBFpGxRv3ewLquiQTtfcPIWDQP6NV2ye
T/42TRnT41uOQBhPsnpf12HNYG3UPtld25zqAq0q4ju8P+1RvJuGXW9p1pG4ZlP/buSbkXLbKrlb
xXc+3917P3K+GEY4YhnTVq9srd9bI9BPeWd+OEtU3zr5DyPu24Ml/OA+q6h/VEXwvVyCoTTRDMhF
4/vg45qJf+4LWpMRcx1P3M1B7h4EIe5nhI5wxARcjKjCDpn0H3D1kmkz7PsJW9RmqMRbXQOcsJzh
af1na+3j/DgsXwzLzPa1HJhw79xrL+1b5wVAZo1cEHN440cFh51sFbVLPif3lYPTcbvUdPKpzS7r
5VQXyamrEwZcRB1t0RrXyI1s834OxuprbJfpXkfC3gwFzniFZ6irm5//BuFx1lwcqwwAMgf+TSVl
vRcqhForB8bzBKPD+KCEPEVhR2uqFvXWaykaqFnskFc6L2y17ZNoKEzicvISpGn08Pk3j9IEmRMF
31LM4TDmCr61nf48MQcn/XDz8sHNsHTqXftt7orieblaxWFpszhvx/FjyNZ919Zt9ClsWcPZ9V7T
9dhV9sz3LyrLgRnkx8SO7/3JCPefOQIlce9a9q/uPHlXeEnBbU1CQqttDtmIz/0oQuuWD3rufssA
73ak4T5ev0bP1LNrBBB01BOuqeUxSbB1o7XiXTRZ+ueZVcpsm/rYsei6aW9NZIlD4WBEs3G6XR04
LPKWwegT8tKNN+fZ83qPuRWNx1uHvk9OySN1l+dC9C52ICblBK+ap10hsX7JHQBEmexuQxBnO+0n
/edZs5xhts2GqXv5ZWzGa0HH+o2lrTtM0Ln2qcpIQteWAv2C7x7W9bHqqnfXqbxL2CnsNIe5fC/G
ydhTaam3NgaeEEcMXIkc5V/pb9yNnhCPdpLKx/UsnY3nWM30h5b7YpYlAqnCrn+YWJHvXHoU5KTP
a5M/ldWJgVb4AhjsUk+l5W/MHJxSG5cGH2HXtbDWI+YM7nMCkL3nQo3QucLwVjrmc1kTNdRq+Kl6
SabKrPGuIdK7r/Hg3KghZFwtZ/Pgz3eY6GTyGtJL2gUaNnOMZE3cvX9+BiIt5f5f1YGV2ttMGHff
B+ZrOuNZncaKkpdl9EQd1Yw3akO3aClGpllpb+Mc2Nh6hlZSPY6+PqRDulgRI0igrTHtRSXBXmeN
cPd9l1mXdc3J6VnoILHOzNgf1yLBWhvQXoJGwbGO6HfnPfp1wqnlmZFSOsyaGT+91nZ/+QaSK6f5
RXiPVthMSyxos3QbVYZ8ERbNId/t8Yh2hPMyOSK8+/xFKaXQXFHz3jYL/2z0M0qtsjOMO68OJnKv
Ur+KSe/XZaSxIQ+tT4ZaVVCNZCxD0Cz5TDbDAlNmHy0j1WjWVhVDG8Zr869ueTDo4oRONl4ilwMY
peHw92u+THeYLBsXP8BbSi1VwMx1t1jJI99xcQIjJT00bTLD35AOU7PKUIw31+9BNuBYFcbjdu0E
tzLl659Awv5XMmk9Kzr3JXgETdTc5K2/+yw2BbF/BQ3hHJMpLq+dTprjaDDOUdgfuIktYlBjeo7a
EKvQtr+w8oIsWHUtfLXuFNnjZRW4uBpfafZXtYtSNe2rvCzuh6UCbTv0ilAzWdSLfTLEdBS39YzR
o+mIlN+7U0ENHKq338wpsy9kR39olibnT6VbW79SdOoPKT2XpykEX0XXzvm19Vv95/N9M8uvMyOc
v2TBSCS7MmUMSjIBU0FbVwbFIVnl9VNXHEaPQeL1EoHt7rOFbnYsYJXLBOOyQzgEufdWB95iLPVy
tuiVh3ny7wO7I0hp8dY12/lPVpvVBUJ5cx7I/e/Lrpq+seq8B6PnbbIm7YC8gC9i5fYeeE81fbF6
vMEx28a1tq+fHUNXyS1PvnmOo9ii315beJPiKZNWP9LQeVah6N9VRvZrRGX3lSLHUvOketXRW6Qu
7gC2kHFC3zRMhuYBzci+Uu3owEaL7z7bSyP2xmlbo28XZXtez6Jqas/xcm9e7kXR9N+vZjgAfHZc
rNlF0bb8TkFm7TDkoFU6IaOWpYSYg4z8OtCy3OZVzTB+KiPUnYb7FVLqq1Sj+ccOXnWVGy85Sz0m
6TRPOzt/F0XE+rNq9+NoPFvrQ9RJ6Gtt5pI3hL64Qo8M9zEzzOAelLw6ZSHP1CyRP7qIS+qc4d14
zR0eVBq352QSzRmv2r9nZW+bR9Ate1U9V4vIaY5dhMDWc7ssN+2o14v1FXxj8Qidy/pgKAWHX3D5
T1IclwjhP5vKOEBmT4yuK7ytYMzI2uy+1L2RbR0rFvuUYYsviYkrXOwFtFOXV3UwwruN5hZTUgW9
ROrrmMf+I4NeDlLCwAbrADgvNQgXjNwfUR5nf8wocbARG3jajNjaWdhtn4y+n7fmUARfqrp7Vfnk
nk328p3Md76tEeNxMpg9qD1yKIZ9GSdONTpWQqznwaZM6+n6tl61gzkcYHPu7bH48U9IYoQ0LpIm
/sFUfPtUVRkKFNOuqFgm763EIjfKAgA1lpNcm7BqHpBOD+ipwu922rcMmoSo60zh/6gS5gfHIfwd
Z8F+XGAbi/SvsDK6XXBjzkL0+U5E8lcZOiUg2Ka/75Y65JiRfRmiFtsqna0j2utf658clz8+2e33
T/1KMpVo8qrSt3ZGjjtp5BL+GbOILuuBgbP4MtVpfueOYfrQN4n9aEPJoAxFQ84v5hsQKXk1ahdQ
m43J7qK2qdRGNH14XdfLpKjdDT4C5r0oQvvUFby3fubIl3xpMOctRe2ZiliXyeJWjqOxAflg7aJa
FK9hl00PHm3DOx3UqDjbzWSM2aMb9kBibFfvsiZDlV5byH9kgYEX84kepmfV8PnAfz7Y1jYDe3ad
WOTv0lWX7WcFzi9KjxftoV1NkOq/yW6u0Xfi44FC4s5XUXQejHohENTzps8KGjTLftNmxmOd6P6J
iTwmMzQgCbaL6gRsWG9W0XI9ebeiaLLX9X6+3C+MqT+qCERjDrOXyL+Pj46l5auoypd2GJMfZRPJ
u0R6J20V27UTCoWbHmqJRewSQxfKwApzSao/k6CSL87ZskR3apX64tPXOP075L3+z8v1hanEvdAp
0EmqMMa0OMmKn22Pshkl8VTNqCI/q+7ugIl9n6bU+pANHiYVJPcJ6kh2xpJCqM0jvSz4n8v8iK/q
gFh0XVzXZXZ48Zy5ZyvExk3INt71Zvh3uGCRTh6oNMGStGP/kKch8yZhT1lJ4eJpu3Z/WRePf5fr
q+hU/75qTxgP2H1Mfxd2ABSa6L0LK6hVFVRNK+yjd4ymYCRWeIevr/a5qrYQIT/V1EbZWQddd6vY
NpJ7T0z8V4KIr652cNR12ptVlX9mgWCmSw2sAiuc8dZ6x78yh8NmcSdaezj4tevsKAIF98hOzKfO
WpJyymvr1cCVvRTJ1ivKeYeAxgWeF+fAyMorcU18rBtcMdJsEic76MFFLxuCdKivRsb4st6n1ZZv
qtL0TrYD9NWMVA39xr0JmVTvSTtOD0MM3sBZLtOWJn/qtRupXbROyja9u6Ecg9vEf3gWob7yDaK3
EXXMs1ohiKQgALRImRulb4t+iZWkrsvm0ZfggMZcLihIo3EhXuFPzKpANJWJzNjVNfSBGmHOQArB
BlIpZkrb/jh6kXMX1U38UkydOpYUU/mah69JNYVn1rf4xUod814K9SxlED+AfMNiYDmLsKl1q+mG
EIVG8yIkNPJS3oWsgFfLS72brhbACL/Yq3Trk1q+hqP2v7Zlnj5WduGjooo2Ec/nqYoLfd+lXnMW
VuHinuiX70k9+rukJGhbuxxG2Rf3UdHTxbSVdVBp0u79WPDbITdgpAhfiDVXQ3rc00WraXFLdpa1
VNn5iT6S3YZ8IFV4cpeq93q5HsLAvfO+ZNTGHeeS/b9viTO0+a7BQJ75FPd7WWG0mGaVfAgAo9HK
GwXe58vOFGZ+flW+U58yVYN3j1EuFgTHTpBczEQ/uI78uQ6GiRZGZZO01Uam40c71MVPEv3vuBY7
+89H/W8I01AwDJe8ZlXXSg80DY7a/V3WOf/HiP7/MrkQSMehwGkHwiEF+h9z1iisDOp21FZaBRQi
Kf+LsPPYjlvJtu0XYQyYCJhuek9PiupgSEcSvPf4+jcRqXdUV42qThaAZOmQmUCYvdeaa/+nRRxB
9NIsJ35UpXWhYVARaIdJAa4pwrChVX0D1UH4q5dgeTl0TycIsIWHLmtL4dNeG5oQ72bxq+z04qbU
Zur6XXc2xhcQMcapBB3gbOYZp+DIQq6nGH8D0ZHKLHklC0ywikvHU2hFKN+mwt2WDoNzl/X9axkF
0wn+LvvC5d22rR61UZ5maQ/XypzHE9usvdphuDn0nmrMwxk1YgSKaUR1uFZzQCNoG5TwlOgwGAew
D2JVK++IVYxv+dTunMYleHMceYoQ+95Gvx98AL0zOnyfJWMlAYBQnESBXRv1kxP0w/+IdxD632YT
T+eaMBzL0G1Pir/5+3pdJLZlk/OhUSPZozfEHOEvFDOvmK/RUOEXyud5hfEtugSVjhhv9owjAgT5
4mZU6OopL9aZfaqgflZL4Uj0IIySsvuuzvpcJDfo2N/zmEjwURafjX6c+4ixmoOE1Kh/is75aOKh
JKA8Dc8Rqzqa/AKyrWVEOxuYUZia7otE6nOaq/GbhpkHO2ugn6rQwg03Ut/WzB0CKJeE0WQ8RkE9
bZ0+fp780rno1rBXI3JjOGxVm0ZCETPKhymDjyrRxzSuKY9K9Na2OJRyr6zWfmk5p1FKChyzvwgG
iicjHvLXuNfIY7cD/SjMOH81EpkQSmu1T71mB9u6L3tWq6iWE+wQV+nBWENw1dyy1tVfDahrUnzz
LVt/pg2DOyDGYTNMxvOiOqJxiu6HsY7NXB/+Y7lZ+YJeWkcJ6dQvSO7NXV13EUnm0FjtWRiXXvr2
KTfMFyOr8sdmsqzrLMTaZfy6gjiiFyJyeGYo9wpEDExrtRN7ZwGXloUg7aBh9C+xadcXuipLobTR
TqawgAkZMntU6i5Mpyx7xZhQUwqjNUKRZcMSFlAvK4Yxz5u+ZBIW74zz5pqSSUAnNDF3nTZreBe9
HYHw49FETLyNegd6jJnRXOn6joaLbfnnwfah5SyfAubB7Jqbg76/H+mLcDA30at7MaAFr/LqfSY8
4MNtMl3rzP3q5U191ecUC7GNDvZ6P/fanDhz7LLLJfVi3n8EfUNZi4vqYtbRuB+rfjzF2fRraWgR
1FLoT/YI0WH5WvKiAyRmA8INhiHcBKFlvoDtRCnryu/3Sg+gRbbQDZ62bgRZWgQUejqh/fTL+D10
K4GjN9FWSRKEUNKM5Iql891B4vtDK1FOdaiHoQ+uys4eo1WD3TE17f6nbzLpu1OFuAcIg4bd+aPW
NBAUOoX+pHK/TkkcnWXcRPRbODKjnCaH7xzmRV9jgV+7TIvmxi2cADPE4hyrSq/fm6n9KaMlbDyZ
SmgWnRR71qAUrnOJCKYXEGvHYkF2BSPp7oEhRzbjbbDvGRwhujDtq7WnOhU9YPE+n4NbJMWnqDxq
zJ07rQZr8o66ng1bgYh2OxaDfo26+KoqZurFBLW7LfUIRJ3M3uIgRtjYnsp6hDAxsy6y4jN77fCl
nFoEb15H/rcaKs1G/+qk0JtnX5dnHVf8qsyzT8yYLd0NatxT3UKO67tDJ60abRc4jMVG02BV3dne
fNO1qnhsAiiso+Yxxsjs0gJ5RLqN9ql3qjff9uudjGf31DlxdUD7YvCg0pGh0XUd9azcj+RcIbeK
vbVWB81JOZCypjsWfhC/DDVLLtOrw+7omsURWWyM0rZ+FYuV1rAfSHa2D6Vy1y0vmRZ+1pHrrYak
f2QBguq4bRH7L0dBh5Wx01rnFtrts7Ct4QGErPXmu/3zUOhA9Tzk9Bluuj21eO8UpnBBKMG6W/7L
4WvpEMdFRX78XW7TkrG+NFTDITun36OaEY/ysnzo4Qr3BBU9GzbVAn9CoqKW3O3A469OhyEm0HFe
BN/BBNxIbf+oGDCopDPdBCptgMdxMg2UHA9iLNOLS+J17nk4uJabsMy1+XLTl0PDsQFZKi2PGaTz
RnUX7ILFi9FO1VXdWw6t9lUnUiR+GdBWu2T+CYOf6aLo0JtG27v3XfvULB9lai5kfAAC3LRdik81
8Su6EVgfStx7+5EUe4LVpYRSOHyFoN7UefGjTDowZWOH8jcFZBwz9tzXR1Y7pJ8sSsL1tCg0+Fqw
ji2tFvWCapC6TEcPx+6GYdUVqf7Qxm3yQIsPs4fqWk2IY0mbfQyXkbOkL3cKguoz0Lv2GGrud8R3
1PyWF7Xq7zyDIrRlAqj18S3LIPf2cUbrVRMRfjVtofoHKIH/u1HZVHSq/3SVwtCDuiHYbpoOzSH7
r7VZbQ5W5wD1PZXlQpi3wGktTmQjKu1NX5ZISu3Oeazy9DUYoQ1rZUW8Oh9Djbdvc19QWmnqXPuy
2QxTixaBWB1AsEn6WswL+BVfVawPj+ooMUKGcD81IHEG0Uud8Z2Zddru/BB1fxhE3hUtPBU0PW9e
nIlepLsEyzehdAyIeJItKa3NS2JNGG55KAuBYRVll7ux5sJCRDjPH3dHc2nR5vNNnEywLN0o6W5y
qWqpeqk6crX0GRfysBd+/9h6/mYSQn8Ge4GSnLPWbfRn5QNYzihy712M+aM7sCFbWj3oVnA7AelE
9cbmGq6oquFWqVncYDuvsnl2bonGtjrGzXG56+hd5rG9klNM9Bg1IxCHMboZNMs/k3pcI+jXISlS
L+NjErtl6jEzrbjUovyhfrFeDN51OTONkHh6pdC2oybcU2R3956XR8fADr1HSq0IzWHmrdgSdZfa
AGPu6jI+qH9FnSao0lAqRfN7gWNlN0AR0VsHkIQ7jkggoc3BLkuYGlaolXFk68ZN9QHok0NNx7hN
GQDJ4GyZ7q52U/ocsqVNY5ndsG0SczpmozDeR5EARcerDfJvVS/P3r2qO8azQKA+hh9pkB/1SA8J
i6SSV81DeoujykI5bji72RrcxxGswirEpfc9HvwvTTPJl5Jyzpo+dK+9zGxU+w5nmdYGyT5Y7EdV
a7xYfubufNvSN14JQ1uLR/ug1UX4GHiaTbnecj/LYg3z8tg2pf8zThs2Bajh/bGz1qFg1clt/wUG
Tnbyh+CsRhzL0xc1xPCeZ+JLioLrDPKSZqufuweZpTFrpz44KsZBMec7uxpXbDitR7XMbDP6Fk4s
npVWJkgNEqataDNbZXfA8zosPALEDotItSy8L5P0pudZT4YLA4pY604wfdVN7UvONvKxM76pmkPU
ZNVhslGQqDpE4iwo0gyGxlowEhOYA5Vx+Qd1U/9R2mH8PyzprvWXIZ2hQ7o6VR16ygwhxvL+f+So
6No0V5ZGt98YfJ7epM02LQXCTVY5OO/yIDy3uXezyBG4tJEND28ZWJIwwOriZy9yuV7/ex0iz5tu
xdGRPbu+bmZHvHgADFeW12cn1ZXVvXg8iMwYKHmnL1isvjUcrOEfkC4PAZuoUIphFx7qQ7+wIct0
zp77njldTlP8OdDJXgUWc4I1LtIkzhoz+X09dUrrSQofiW6Uv/ejAUGjlazBltN8weOa/nj7I9ut
2JoeaGtC21ikvDTFLNYYaXkzuhLzfIsZuJ8jFnN6Hx1Kv5g2Ex69jWr33Zt8PA3WDQORBuW5SWvn
+5AbS1dj/uEa418HyMzvVwwOHKsBz+rCskdFXx/yoC0ummjrgxYQbP/fpweV0ftndgBNYximbrqW
R2HHEsbfCcjt7BaGQV9kN2SGdsh8gJdZ5r3kUzOwZ7B/gfDEoJHhIs6j78ac628UqDKgFcN0ahpu
QcBBhuEdxt4MH1TlJG2qX/M8wMZNIAXUi3bZL/3syfVYsy8yZwswu9nF9s2KkNi5Mb1j1TFH9GQ+
FmIa6erW5qPjec1jq6MUX2TWiFi2xZRTYrHQ3K6UszjturM/SvYZbceorMocDtJQW3u4H6ee9T8g
e3+xKPm8bNcVlg5zSuiSX+EvPJvTNV4VlLW5123WW8IsP5LSb75D8rwfLFd00AkAQqvx9u/71Gs+
xprclXs9o+2SHp86+ut7nxDLpLOJrcZbtenws11qOr2RvpnYEd+mcHyvB4y0z8Y0vqrnPbGXIUA2
4n9UBVjt//XES+o3nm4A/9LRUeh/B6WXud1nXpaEh8CuTJSFZvAAvuMNAqb59u+ZzHV2scCCTmY0
bnnQqBI6Kcl6nphep+Kxjyil1andX9VPVhmBF22DbL73Mur1Wm/+cIrJvuYSPZLIqCMYHqRVloJa
44gbxYfsla7JgWYGLi32Zqu7797KMR9Aoao3YWBrz+ooYf98P+I2QV+c6odhknvHGJ/sJEI/SBFF
KXP0vISyAMkkdsry4HmSWgEUYS+YMO4vldvKLr82Rt7e1By6nEmkm7scJM1Gc6Z5W+uB945B/VVg
QfoxDt45FdLHsp2y4VB3pb/43UM9faJzVR6Goc821CHBHFk+HTYbGeCtnYgHryuDIpbjY79H9ojA
dICYI4IeN9Ly+/Yunq4ofnPxtpz9BNrsvX2qgZIcJARjs6qo5jdG5++KsIPhsLw042y+605Ddkt7
run2UtLPxM5Z6gLu4Ab3lwQV5ip3G7Gl6DpeU4y6pwrfppAIfeMSZn6bJP8kVZrtYee2a6trWmRt
ZmM+eDot9DFKP5KpCt/wqyBeyOfqMDhluDU7vAmr3JL+XlV7hQjik5O2A32APj5Q+Ck2eFAI8emF
fgM+Ub9Koe9RA8YvTS/4+6mx3BI7bnAg0UOCCXUWJSvsvGNxDEvplDeld7wf+SPZraN7DpwGD2U3
TTTvh+rTRCTtx/n8Zlk6eWM6aGE+Mpz1iUacVkjqUupCGlrknGqFaxVe+/vWQqfCrwDGbXgJU/3o
z3331c1JzgiLqCdbSBsOdlH4Bx7PR9Z4xXFqE3+XT6RmaIPn7QL4KYNw+Aj++/hsMt/+9Ujaho54
RNBVMyXjDey8/zMJz42jCTR0/t7souiI3DAGqp6HO68PvLN6cUd3rld/ztFEbSKn/TYm6XfFo9CW
2jISnO+YrZ2H+3LUFclBBvb33JyCZ3Zt2kVaYFVEI4pbpdZ7bgVbruiTTdt1ksnA7V86nUikpURf
WXj0aj6yQov8CzAUTGkSBamxCG2tyH8cAtgGWaStlX4u0CvUCdk+mjKwI44UODeSvlh5gY73234X
dMLuHRNobcCfl1O1qgrspoPd4D8kJF0fLZxqW4Ej8w3gO9QIxTKAdsbvqBuN+VSzpIQ2U3+TbYDr
KPbSJ2l34UF6NaMtPHHl01PePWGyQRyk1e/UtWrAyDFogkaX72zKcTCe52VQ+PdM/TbLma0nxn2N
9+97qtUDMXSVY9+DxiBNiCKG/1BMkbOdEatsCgQVz1AagKe7wr+h4wuusxnQ2VL1g3vjvu08CBFK
CydK0wZC0576ZertQvFuW3l/6kxHbsw8BUm06P5oxWxSWfff+H9+oayH9SZO0TppsL/yvE8vtJJ+
FdJ3n2DYXsZwStblovlSL5lemOBc+nw/o4VCzUUzxw5CeGdG6KD7j+WxsPHiwxVpnpzKSf7/Xt7r
aFtThj9Nsd2slHEpMwueKyWc6Kj2BFmL1W/RCDiBEZzDvttGjqR+vpSJHSu+uZZbYNNuhiMNsuoV
J+hWgWLkRKJDSF7OmgLxl/uWSsueGqLkL5orbhSLEaDBMPuswtF4REVHogEQxmOYZdG7k4aww9Lp
t6c5iCZ9r6qi7qxpx9EMgFszDAbl9/t0whTUsjpr+/3YO9Ob4eSvZatpuzHuw01aUxDGOU/wRU2j
COUN8AWehOUrcvfFSm/Y+hDCO9IKW/43d/NfjZ0Cf4Y+8tvW4E2ev+/HBp3TUsaHG3H/D0uir096
mPQ0okrmqyawX+y8jMGfQHer8cc0tTHAoiMgzQnzX6goysV8iozv/g+YRQfmf0rHx6TU3rsFrsZe
cDyYUR9tcSXU+xDcMLVwNGABT+JGLrfE5HfxkxbDbi/4fnSIMPs79UjMMHH94BaD5MUoXvnvWhVU
R5JRkssY4WdYfkFInLiyxTjTxEVBSZ/UP+o2zVyCdaylEq3K0eqF6e01D3CCm2FRH3t0J2cdi8cO
+XX0Sq2IT30yuqc7v2zoP+nIZE9sxaqTTES0G8om3M5+Ye/CUgPmJsfsg16BvSps6Z39xvxUJTYN
e8xOLtoSaQcSmF+shet+Qg88LFCgP4UAVQ0ozeG4tGe6uDkXQdI+NMsso15c2Z/B2xHi0JNOhMZS
3+mta9zyDMkVHoOCoC0v+KkQPGlhOBvDycy9V2n5h2b5NjrWvNoo0pV60dP5x9RV1Zmps16PPuJc
W0BV53pzUT0mFpDEXYI52atTp5TOIS+IVmmRP0J1FPleLVmqr/ePCA/lm1vp2SVJh+hiF1LbJrKw
XisnL1YUsd3ffrOiC+q3+sOitv2WzaiHOrKyygCbjwiY1tg5GxPlLjX+1yzH1ONgNCQ1UhtHCrc8
HeUIrOXOYWKzaTW7sazjLQbLkqGrW/rboGaQ+2HbHUJs7jFmX5b4ezXPjDMlLsof3RmKprtus9Ha
unkdAuNxrQt1GtAmwbVry/P9D5sm5GqL/D+t6nUojfx+xkYTkGpM5aKr9klAs7SpQpoClogjeCas
sdSLuxy1maGf7oUSlOJrtTSLX6DLTD8E/D52HK1HWAggrk/BInVTpyHBY7HcdZHu7x2aoqu09CHH
JImdrMkO73Zsk7ZqDRg6o7mvAvtnmnDbS27JY0QP6VZ4hKPQ5h7e+9b/VblDdL2L+nu0x+pzhtWG
wnp2XoMpSGhLT+uxibtdPk/tIahy/UtKU0MZVu26/Wmr+zeBd7+qAwb3dCGoMpO+1NJ8SINQPNj4
I84OyTHbNGFteLe3BdaRv8uhuaB/6EVVv0vxQI5Ys9Zcf/rqa/m7UVdvIhqadS4ggSZ589F7VfLE
wD2CmmkA14acb/suo4o26wQ12Oiqe5qhbxHxHZTuEaI2tbzVdv+hV83nYOXyUizV2QTOe5LMxTE0
xV6VtJzSQcmN7fg48Cs2HYXRVg/tpbH3FV5A+6xe8I9a666Q/GMM0Ks0M34D3BZIGZrR+1Cl1+RQ
lkXXbUFGhdc7wKRO5LWhpHRUN6q23K0dliRysZ5as8muYcHSqFmmncqOsmvAY76a6jpYpSn5l4Fh
aFtVqiJoCaqObXwMoDh3lmmXm8SIwmvuiOD+glT3u+jyBhpKjH8aozSye/gb6sUtV+WYhPu0JpdT
Ne5k7pQPcZqvVbVfNiU+gMidsXctt10/0BjsXFwxC3xGaGZ/BEUmNgBLWelEWnmYtYRusMVKxxvy
/BWXRESghfGSJKDHip6HPCMF4eQxHSiVNL3F8pI5pGsJJ2C76bv2LpkkSnPLubAAo9shcUMVAcA0
dURDK6NOxgBL+KuxSUv2NdQiJdRgqo9UeH7mSb1N4LK+A0wbNmkGKynBM0u9qvJ26vO24x7DcmjW
OzWnliUtAqOraAz24ZOOtX3750indny4T1WzhV4Eds1rvHzE2fIRq5fAq7/ocVpfO306KJOMa5DY
2dndtzKlwVBM47CP4iw6OTzCN8yp88ZHy3EDrk/IJzO0EfrDY7To6kU3eTsbBc0mR+4A7GNpFHvT
8Khq0JgtaElOPFGDYTyG5Hsc9bwq735xP7P2aL/njaNZ/T6VuriZrH3odpioTBq72rPJCndDaCJ/
ZY8AzCkrTtO02JybznoKwh9eUFevdvepNpHqJKq/yln/ARnFpNOKXGrwOvsCU3Zvp5V5va/2ZuMX
pbsSCRCFJhmazUPFPuY+8lYzNXGDzsZWLa+8lmi8kHSxymjGf6r5QZXhadpQfxwnub4X6Q2jITh1
oBiOtPhJmWJx8087mgIjFTue2a4fncN9pBrESnNQ+gyZk1zVAsIeji1imndAch1ukw0cSIsg0bS6
EABiP0tRfagBa+os5igo9ZeexLznrC3u173cJYgjGr+YBrRn9flVdDEH087fiiKUD1Wdf4fvyczh
FM1jF/Rf9Sa2313dCLY+5edrrXfJKRqO4+hoO8d3nOe6iBAVZen4D8K/lcaA8GpHRLFMMhoeWAoW
a9Id3a9YNFa4gbaDmxWvVEr1R6tI3uuFS0E3iQWWLd58VnG7GtDLvQ8VefSv2uU01+Ke31uLDqqW
VbM90VrzuZxoNpljesVG2zzkAQlcIOjETp1GXtytSclBwZRqB6zMUDb0yNgLCqr7MQ2s9w5F59hT
E9dHduOqvMW+yd0WxVhvZCWYKGqyheqpJZ138bPBoaEyUgWg+xunO2tByzjTmu3yDudi0q5B1iGB
JuiBESZYqXtb3f6BSR1yKgd5QogcvphWSvD18iPq3TJIu0dG0a2W1W/I9KmpATJ6K8ePZsxxXLRG
epuKhOBB4hgeIil/dvR/93ZmzzsltHDc4BP0m/cYBp79hBLyRfVZmYP+/ikx6f41nqP6MgrbBbgm
nYf53yNaw7+v/TkKyCPYMqb9/rnCT8qrFfKlWFa+d8qxOfWg5m6zwb6nzKrqQxr9RxeRmKMv2gO3
aruTZjfpJmib/Mtd+J1r5RMYgIvQs+JDd7kZx5694zj9w9UOkT2OplpOH8Hg2Ic7QQFoKAR2ONg7
paqPUtY4TW4vlU90GWpUp8psrPTyLa489+wmZf0yTtmreiIqv402vo+81CtpYOZOHtEdYpMcyI7s
yLJcHnn8TrhRZpZOwK1jiJtPY5//PlLXwuXavFxTR7Eb7ALsciutFdaHRM27CUaaFeq0NSvijhJr
Y49BvVHmauW3RtJLhhEO3zVme6KXREjS3SIywnaxcSf4nTS0cS8s/fYuZXS6j9ETDl/fCfuXLLP7
F6sav9ZAEi9h2PUvuuhsVE4EP6k3JwsTKAZbxOYDq6sgzOIf9vzFSvz+eykmYCAFAva26btz3xHN
WReeWKelYexBaDXIgvXmMUurdO+DoORGnsQpyRNs1P6YPvROgivMNZtX3TNqpm0P/q4ZPVnOYJ7L
IbY2ZJ1G37X0C8CI6NPOH4aFQUsxdSL20ORPTNAV013wznaqv+ui3w5aOJ3+WGzMsDc241JVn2UN
kVmfl+06+TlRYj1p0vxVLwSMCSbhjuG8Wpmisi4ziXFhJOxvVYFCYtmQ1z3Vh67SBRRQn21K3MTb
tGqHBcaMJWd56WT5AE+PUhLttPu+tSxBBd4/cXr6NJGd6KvLZHf6w1UaUPhtZli4al0R4sndFs68
AG0XjmK8nMd491eFyxylumpmNPHfly7E9YFHBu3gQbhRdQpg/KyCIADKFxc1gFr4BoF0nTcsiKu0
6oKNZYyklrlT+DH0gnBPWX1KNkaHGSMcsiA9WN9tDpa0+2OtNY9KsB0vqu16hv+jiZHG47fYHJoH
ShkVwqAgOITLqbqWijrDvWbmwOriEsBu0y7DC4n2SqMyE9i75j+TkHqa0jZcykst5aWhdPp3cJsP
PFXPqrmP7a/c4woedjJx4+2YoDOUSGblqDlfPJsa/5ALiDeTG77RuXvyW76du4yIrLhbERMQzhL3
HWNrRzZW0Zz82dVQxiZMTxo3cHVlUVYyZbYFt1C1VZLsWWhEomtxejUnt3kokcNiQ1qCJwPJWmzW
sBPpWfLAkxk9M3W9OUNZfVL1MLYINC1mqwSX+rLk60K8YKFXv5Z2q21ok+uYxKAQL/WlYXaKh+Ws
lWZAQ8XTt3KC3DPXbfDNj5qn2B3MX12EH6GzCXWtErHRzMn/AcT7s01NnCuF7gP6sYtHfAj3sQAw
ikut3aq3WFSwrBii/97nUt/h52IPtkC8AeVikneq8JKYsfOmZSUMuCDCd2uYO6Nnt5fVvfZUT1aw
n1M0Oho6j4uGcxCwQVhs3b4lb4bdaF9GmHOELTZp0pinyBqNE/dZisWfKbsAoQpy1GWhYvXdR99/
b3zqBsngAIuZu/RCZ5QqywLUqIS8GgULkNqaxE6LtO7YhDb7r4oyWToO1qXJRnjQzWLWPAayNX/+
34MwdC7+AJsc8RS7SSNrF3WYxkMQR6dURlAxhDxn1JOf/RZBdJnn0OhJKDYtVoN+ZNMhNvn7rFJr
vqCtOrC0SImEZSUdagxqCNy3MRPOfgy77hoMOpGFy1G4XFNH6hqen3mjIzvbdD2Bgn69jFSTc3IW
+xzK4Erz+RPL9rGjKficpMVj2Bj9FStgtlLTjWHpNzqhkEUsd37M5IcdF0S8mQHCy4o4TDkXw1eo
dg+ul+J5qCpix0YCVdl4vlBy8Ddu6mlHj9TMXR/72bZeFvoDyJwblVNKCHI3dgzsE5L1c12D2lPo
EJMWBUNCHWBXhbxsgZZSJQe+cW+LMMN9HWzYir4ZkQhgGfY6dZuZQubwHzujptCKnS3It7TqdFeV
XfOPaMVqMgr/JxlFn21ne+9h6fzspDGt3XycNqohaORZ/FAZVOvS9P7TUZ9/H+1ufPdm0lB4brqr
wHgjlC8QMRQGMIcgvAK9oHqMWneajzWuzbVV9q+Sp+6FAAECKGWTPbP5tU+ZOxXbJjeDr6b8sHjw
AjP5pOufHJwJBrjaMnMZzX/6WdF6PhTsQNYRkLSj/UMpP9LUTC9kc58UwbIGI/gAnDSiUqiln54G
nh6p0bUpZ4wguv6rj4zhKYl0czUH1KcZbLrDSNYoGzSOZnUURPX+XrtYGidoIFodv2YjfuVjG50L
GRDl2NvaURVOYfSV2GSm/OQkRHDKFNHpGBTeDoHkfN96uq0JzyrpIqCUrFqNqXKP9wknNFzrwGYB
ABbVNSLhq471Bv3xmC02w9qLhwRQfZSF1/AgJuVPZXFu2to/jDWWESWKIeSicWvjIvxaHorKfQY9
MV5Dk7ZR6KTluiBN8Ig8qzurowKTzqGV8/auewVDxtP/ilTbnYB6OFRP8zoJ5ep3eSeNW8JhgnFd
mZM49noT7JrBj3aZTthbbMMjHdrQPeP9wwbol0jbsJ+mmvFd1DCBO98aLl4zFg8e6rTfbyx0OyGq
c9h0xgZVUXBN9LrclhGGbbWtjXN6emk4n0y6U1dWbF+CsTmgsit+AcD562BM60PsEfkqOrC07QLE
FnVlbjPXToDW6zQ3M6YVkpntvZ0Tr27m8/XuvGbofTB8qzzXsTwHwiUwcA7mvdpzYPUddmYv583d
oGu5wUuAuBLPP3Zmvyo/7/LTyXZGyua5uH9TViyaszplr2ycjAEsiroWdyR6qQqWmYctwc0hqWGK
v6RPurMO4q/q9iglsSgrtxfoSVmuswFeKclPqaQWTsSXnskeOhypDXcxw4yiwSe659aUwJnY9O9Q
JIwbQrvF2pna38uUnpvmdH9UQSFZiAhjaP1s/P9UWaQ/1isM4t3Riems2oSnUn6k9lFHYjhHdltS
j1uKHyz3oIs7F207ar73oudG8JpwH2Nuaan7TWH4GhV2sZ+X6ol6lwY2Sd2JdnEst38IwgYLoIFw
vSGBtbDn6HFMymijF0XxZcqR7QaFdgNgORF4nn5BdOq9zFU8H6dQS3YZ+8ivkrxVSpblvpDC3Qfs
6k8VddjVn4pQRb97Yy+meQjh/Tp3k+HDcvCYM1O+3/VQlQEOKiqLsxoM3Xw6mWmSIsIL4SoaRKay
LSCJiJukNDK5tcx0uj/DYqkMOEF8qXppXgbbHfYslUlVCRPjcNdllZp1M8GPE1vt1E+ROe6iPuvu
iIK+aPRVbEqHsIFu2oxtSy2lHvMNQ0/5tYVqkZmBu7l/W3cjCgCsfuXh1GbCzYaPebjimnZu9wVV
CYJnpRq0NWrCre55aCDrDlRqeFDeHTc38y0cVu3IMiV8X673c7MmdN35KCM338q+ZUCDt6PeUzQI
FoXRXjJY8MFCJFvs2zlIEAjGA1vBSDza1iB+LdmtfmjGP6a0begqa85r3RB1ev+tqVWDdqANybJS
vhgTiV0yRVPolRiu4lR7jVyWFYVJNV4jp+VTjDYS+ah8IyGhu5T0HNZ+IeFYBt6zFoxvGknu3/Oh
+fugKs4FWJdotp2fOYhVUcU0qWuWZTHrnx/amH8vgAR/Af9S0F6b2hdhztXW8kR3zn3tkCvq7cK6
jUiF2ef81VctFr+PguVatLz7989lg3dgsnyLWXntfCf2H8vIbzZpNYRvdk6bBOui/lnocDT0yvqR
Oca2qEdc0n5zlnDHiRsSwSXOtH4nbRZSo4fylHCH9MmJICWzupCHkL7U44AJem3D2fyWx4I9Z9z9
ZBX+tQLKzOY1HgnR7oFd1fkXSxUfzQHSyNRh+VxO0fiRIo6Tgurk+ExOi7vyqzH+BxTLWgnxNK38
spxYblpe2yWNo/JpizaytA9mTFZHU+ATtBO2SmG4CD0M8xt2XSiFzZLbnTxFcS4/q6Ko1kgX6uc2
IX43ZVdTBq+V0b0pwNFsQ3clMy98mJjQb87CQa8Xhm/jTw99V0RrR9H42fffM8By7PKSj/AfkhqS
25DlF7Od6SlVRUoRAATRGY15vCGSmqXzKODXu7l/8xu3erob6QEOvehLiZiugIeR0TirM0VwZhl4
TSscEEVOxjwF1re+d7FvEln3XHTsFYNMrkjdoy8RhL/gWWLxS6JkrcD/uYw3ptton5YF/pf+TXu2
/OI1FRGNVa/S7ya+3DDedGC6r04XV8c+n/wNJZ1bNfQlm3em9zrKzTNi8QTvHqcW+TdOI8Va2bL/
mDTjxmRbQ372dkqq3f8j7DyW40a2aPsvb44IeCAHb1Le0oukOEHIwnuPr38rs3SvbqvjdU8qCkWK
pKoAZJ5z9l676NBi3pzb6gspfUlmpdn7tAzjndaO7qF1iYuhvLPe9G4iHJI+x9kYjlUwihc8XZB7
el+7qOE5Us+M6+aJTgV+WXl3H3oLLaltxTt1mPl9e/aciGwqt7g27A8eiPFazu4sJMCZNogFFGTr
FtRTTnZW/nQ8ZzW4bT9Kjs7cH/HSumej061tkQ/0Y7hCz+oh8xr39oyPH89/ketbLQhQVi6DZZzr
of3PU3LX0Kkh55iGoEALhy/VY0XbRnGgvcxRy18Hj/s7rp6V2Q/fR8+zX70+fJq9aPmcu2m7rpMu
fzJqfdplg5FcUNMPyEXqYavMRrmVG2evMhmYy+ZFb/vmaq774ahOGDrZ6y7NQGdLHnhUwD+pAuZv
MLqYpiJdjnMWSLO0OJRjvtjLxvNUgFkIaSmyj+me3TgJjmBz/S05Z9YH2cNjzHvXWdpnOJQ30qhq
K7ukO+BiQoZ+6zI7eXjfDNBvAfYbYVE+VWGkP7XYOtRvbuRRJbSN+jQ1Pch3Ta7DbtCGR1WnW1PU
7OtxZM7lsuMAnaxfi9hgUo1mGn0CZW3hJtW7FjK91sbYOhiZcLaCTrAF2uhnAm/LY/+HJCd/iqEZ
fzYnpllYLY2jOSza1i+PSqdry/5VKtz7LpyOSr6hHnStHNd5RQBv11iHXzPMBZnLQLPw2LShvINO
4poOurmd8zR4cog9WDt957xHcf0xm2P4oyMdhUnC/DHRI9gaTX/PjYzkASldcCy33FTYvtbY0Ofd
YDga1VhnfgpmJr1RVT4WfCiXOaEroLiG/z2kgAoOBDmQ8i069xINBeYac9I+lcF49adopU1RAooD
G5I8GkWXvPhZcbytbUXmfR7oVB7LuBEI1yfcbwt7IDzIxgrEi9hksqr1szk/g4f5oZgYTpq41yFn
9D4iBShZAbaxkk94ZbDLSgqNzJrjnfpe9cCHcRybpLpzGpqKBVIHOpH+9NDChLFpNiJs4yh1ivmh
bTEZQ3sjwTyt7xp5F9dzd76L6vHhRgYYi2RX+q51YD39duNoKA1a09Pg6sIeXDxZTfKvVr979pZO
FmIJBU4zXm/3VFIcyPwwjHxNrmJ7VL8mNBGNoWEpCeipYiIrpZ/JCcTHYEf36iy4kbk7VPH1dMk8
REMy5BFtKQ8TOUzURZhYke6j1Omlwn3o9PyMT61fpQ07QzO0is8M+GhiohtHJHEYvLa+WviTMEBB
+A69ZtyoxBIVVBNHBpXTmDablhL2xliktUDD0px+HTKNNI/VWK4g6g7bhD0ZnWuIFgRe6vuMNfkB
ABJR8i1aOIEx1BNesjV9rdppJVydWNfja+ka77SDvePtvRkXU7vtwxjhRScK6HlVlPbwoCXjtP39
bMZg+RCCLtjKLBGBEPdOefcJ+LxDnaSfk6yc6ZbWy4odj49qEzm5Gzf1yoUJ+0BlPtzRksPDUtcR
4ttYL3c1MKp9IQnUad4Zm1rv84+wG7iQ6aVpNp1bzR+8pyUPanaoOt6CpX0eYg0bBbvOtT3MHa3x
+pLlIbu60KN572vv2Wh9c0o2w3hp1J+orDXZKBZOFawxMYkPYyFCDOBGdwRMEJ41mxUlTBF2qkP1
BfUt89B1R3ZQ0XmUz35/VbY1bz/g9n398mrgkqdPgOwysDBGTEkUHUuaemsn5qNIxkESJvy5PzhB
yQyQnsOBfiQ56NLGYc/ujjDXkPSWcnz+1dicGDkL78GZlv7uf5ZQXtKqJ7NJux8wEtnHtOM7trqa
gY9AEibBl1pADlWelc/qhlz4i/OoWwvumHqnrvp4LMOjIXAiDEM5Hqx0SDaKOJIN+rOgXQWPtaP3
MYbtz0l2Xez+wcmG5bshbITvXfer99rN5VsKJu++lP00EBXtm9MlXxyHD4ScGXsOoXAZaFFSwg+3
Y+73aC+gDIw253pMv/aqoAN0Aigr8mXbJt6yd3u9PTSyZTeAJPlENslrtxDvGS3+t3F05+tggZJR
DfJ8aHY987B1Y0pov3pRL4qt0RrjzTov6Edz2ecxmNnhLII4/xHm05krPP/RBh3kXjJYlLcMjeum
8SL7GKdj9VY39eugQcOyaf+81vmj+runiuDXgTyowQif1Afn56F+Py7BI1Ncc4MR0DwllVNsINKL
azfTmYxiJ986Amwu+OXjIPvEGZcaG7X8rCVR9ayRDoljixk7VigTjBAqrOKKqbbY4EEcjuo36wkt
ap85mCbi6dUi9gNHwhNd1h/6SPCnK3vGQUaBzN4suYZ+0b/Uo3E0lsp45HJ/AU4ckZZRUkHJ1b+q
o/iEMaVFMU33OM7cx3HQmPSpO7thDhA2s9E8ulJvhh613icD/6vnoBfmW2SSteEj/iLCgL8171Ez
NlG8FXaqH0LUDM+lM/1Uu065xcw7b/qEhmbYz0xoSAYn2kutvBFw0PPSIjBm3IJlMp4KTPx68xjZ
2VGtYerIZf3qCZ+6esGgrRZvxvPmsFFM/fSrrhsprH4mz2jLVkKzHhrCBe7sOgdyhu5/4wi2jX6n
x3fWyLwZA3n+zfV3CO/brzF9ots3TDm5HXHN4Pnv3wDpjYH2ZB//+CbN2KUZcT//35/yn29Qf0cL
WOna+dGZcju5jHSKSTlotM+TbY5ISiIp99aXZ7tH7SlfT1wj2+ZWYR2TKrXfgK7dvt/DRb5v66zc
MxTu8N2axnb2DPE4LdlenZFxDNTodnMvGbiMyN4oHWWdOAEDIFO3/rxgyFn7iCUuqddErEEuqNk4
Ztsd+NmFxqz62DUHDpemheHtcNGZmDl+v8GulN+nGQKwRiJnJrO5iwrP+oQrlKa3NVxmIwxumzvi
CmY4TwTlqNMsz8S8b7ruy4zteIULPkaj4ocY4qfhs+6Lt7iPph+2RTZmQKt0RebuJq3ZTMXz9GH1
mnVuPbNazw6LZG2U/hVzS0A1jC60cHLxNujOtaqhyhkQAYDzi0+iM9odMkPaJFyM92RHLuvUQW8z
ZXF8qqelWdeEJjw5whlhr3vpJUKoeI6Ctt3zZjgPfZpecH+iYVKzhYb33ls+jGgAtNtd1JbgVvN5
LtezV7QET4Yrp7K7V6ufqlMtg1KpglsA4hRZaqQESwl0vAAqgV4r3aqANd8DeuLYB4z51XYoyEPq
LX5QKrCmFDH5RkjtCZAAYvOqnlHqh7+eUXGz+y/XoCOAPSzIeCMkvosqdJexWnem3X43ByS4oi6L
Vxw162WuPnSVYoDierjq5ymBJqfC12aGkXWrXbK+9h/UA8FyG7V/8EGRErqw4JstOmwCdOfU+uJp
o0ZN5H/VwY9RYcmvuhQLmoMOv1uutUit27my0EbVOs1+i5dgC4Qx2FAgtafYz7N7exrAGid99SXv
po0rpxwBG76VZyf6S0g29A4DLQElIYExDspaNCX8TzJtAHNIObvL65TutVRtda4gL0cegv/y11pv
Lft8qp4VrEgXbogLLu82sx9SfzdzfAocr7ndCHEOx6elt34dOl6NvEqmCMS69kVL0vRRd/iDNVh8
7H3ZOvcWTX+0ZC6C2PKqlo6l1IJTkhT9Wt25y5YZaerEt18QCfObz/juqqquoF4+Q3VwmXM9ArTC
1jXPBVop6e3TMfmjYiW8ulicY0WRdYwXgsr1iW7t7Y8KEJukE51RdXWBGBjOxPH+72FG4NoKNANg
xSj+KEIEDySsRL+eleLKKjQ8AkqoNwQMDfeOSIzD6FQAHQsT15nsi9koCJJaix5Ss9LoFSzvYjHb
2367dBIXfmeCWBivgDV423+2Ldh/p4v4noWRyMUlJS1mf5gWevTruuUG9WkqprdZhSyOlm1vChp8
jHvTtdIUk4mpPTLHQDNaOM+ErzGoqvUvsfdIK8jb6emkrxHS23f5kOBNDusgQV7xl06yXydgsLEC
7UcZ79CmcfG5JivBREX3w8UR2/aR+GA0+rJAx7+qjR5URnFKxfShjqL+QygTmcNUxUOPf/NUGuXO
kwz/f35jDPdPO4ewTZd3xjRsD3SmZ/9hx7bApbUTkSMnjejAoz7F9pkk2jUcmeka+xNMlRqZkVIS
LxpjBR+22+1Qj2PtFM5VsdIwwCVd+0lJkjnIoRN8yl/NVmuviRry9GQADsm7Z6OgbTobopofgUmx
u/rJSssH34NZZVpN/tyTogsvIH0xiN/UMIEe8GM6dzo2uE0wRCM+rxrEaRGM38QoEBG6MeSHnHLX
JAljAeN1Lm1mNAsBclhAongDBx97rnw2aUW1RjrqIxZxX1VuAxP+U5tVxee2oOnV1ghj7V6yAnxx
FOTTKT5xLyHFgR68QaSEpCINCOm8hARhf8/oFd8TRkiNYdCxaQhvhL4jTwnRQ6Vz6gTFHaWeFvin
jMHb2ZbV34jx+V49w1Z0Mi18WXmJseEz86mrOTLCKMIAWepAM5dJCZ+EmmtlILivaUB+tDOGp9TN
s61qx6vpiXoI4aNsxsh7NIpsvP1L9Y9u/1yRYM1gkeGQESJCCjXa0c11srXkiTiJcBfg99ykJqC7
tYPLZlVm+cJeM9tPVjg+QxbH5d3O2cUx/OydbDEzTPLzMtGfnEPG/kPeOde86PSnxi5fXFHZn8NJ
ixlv0fAow0rfe/E03aDzCjW/6EG5AwTCCvVfBj0b8X6tK+pKk9JvUlX0LGZjZ8u5jt0DOmtMJE5q
MZlG5zpOhnmn+oitO8iEPnK3jTG9xjk6H0K10isOzxIHwq6eqvQTTfAfyq9SNB4GNyhf/3xNWd4f
DikuKWxPvqfrnpCmTPn1/7EpzwRm8apun+ohvyirIrYAbWcbeb9Vl0jvVtqO0v/XYZimm4ioqtHq
vDMxFIcbYve/h+Cj8T+a+qrITeRVXke4mnxQz2b0EldK/ek6OAw9eXlxhp+9j1vElQTlyA6sC0r1
x99WG3syyf+KGBKp17Qq0a7//Bb83cbrCsP2fVN3sfM6jvGHLbXzqjblF0MA6zxqkVYqFDhxNta0
xN/CrVJY0JVINlB9lmvb2v014Mpez5qYEnZJnWZdVSsr6srv9hzNB6xWWcDQQHraCn+4FDX8dC20
qif1rMDi8KSNUssinxU6u0NyCZot6n+Hiq5w1rlKnLaSH5GZTxud2SZhziAijQqxiDPmR8Jrkvfc
rc54m4KnzPa0h9KUYNEqfm/nkIwerLjbHgnYeyxF1JmU//zzG/eHxR0/r6cbAgmsa5JE5preH+dO
p80odoyU+ZPaLxSR5Nbx/n0yKpojgtCAynH6T6Ksnjnj8/umj8WjRPNDaiKpItP7LTby8RpJQp56
1oiRm5Y+QbPp39mWNS9Dy//KD2l8avU+TzTE6PDJ1l6YLjhNsnd9QUefL05JTz1HY2CO1yEINkpc
mLqztT0qJ4IlG76oft2NN7TPai6sJ9G5h7N4T/PGPSZDP+3ttqyfQoyu3F3t5Vtr04mlYl+7OFw2
flV2t587LO59ZYv0ZbS7BbUUaE58s+KxBE/eOW384rL3eam9+lsfNebaUOMQgv0QxnGn2muVDCCW
ZWRlA+/Xk9GE+kiYMASk+ki7rtgRkJlsVEUSZ4ZJnkpTgl32upNXI49q0YW/aJPfPCWUK5EcBzDr
af/Fru07f7k1yI/XdFzftR3LM4gTMv4gGBiDoXN7BxyB3aG+5MU8XTym6LdndM2a0+zYjBD/81Jl
Fqx2BHKuiWdsrmXEXFB9Dosd/sx8VDdu8D2SxHCnt8LDiPxupQ7Rlg3Hxh6+KAJ7gGD4SvawBLH/
prGTptrsTVpFK7UgsVEWbnpbl9Si5bAbjSvn2CIIJRBdWGAS5NO8Kg1q7wCkhG5eiKa2vpREUY/Z
Ir4HKSbMmVSCl8iLrZ0vbYK1KLQ7kWnautcItIxD8ubNRHxfovm7Z9Ywoftk2RC75p4Bkkz7tsie
mIe551Q+NHYKtQAUz7iuSLrbEuswH7CKG6vf/VW/EdPtNb17iCpCc4uKEWM5+tF7HNCe6Jh1P0cL
wiqDTt19XHb2nmK9OVNy2qdlLsW/WNdd8fdP2jN93bMdx/Nt4coz4X8WgSQXIQwZ9oGG2RMV1oBP
cgbiMm2SJICpuTObb8BM4A4I0yIEjwKBQ22B5a45wL3LzqoeqvZFyCF6nfcTnAqZRm9Pjrdr+qW9
HybqEamjDzTvjKEj2LEI658k3lpZO7rU+pnIYs5m/HUvSnA1Uzy3r1lcpauROJHv5FOtZ1XguWF4
ok0jCQBKcqoektF9Lxa73xHt3m/qnipm9Gmr4+Oa7zDzVeaq1PWrlhectuWcXiGErYQS+AqzoxDG
XrQydCQV1DeiX2dFM5zz5VtcjOKnkY5gf638S2mGNPEQxL2WFf3ugiyJR9ux8x05R8PVahiTeGkX
H/75Ruv9/Uq0POypkKBsV3j2nzdaVCOaiec3JSXMMDe1lDqUiUHIau99gUuHaFQ+qNfxlGnTq+8z
iZfi536ilzGhU0Hiww0HgTFNFRy96rpE6rCuGfe+ibByDqGOM9zwYKnI15fKv4tFmp68qAGku4TG
nZea+l1el/gfU7h16gvqNfVVp5jMazY/oe/Vj55evbShFEfY+PtG9FZ3njnJqWx5ckYzeIJ28r0w
4MhbLjHJSBSNxz4xXsZiLrYUhScmWMWDSuFUDyMCFMCE5gsKXLEvxAJXR1aMjnEe7T7djM3k79UQ
0PYcDXmcFuzUYWI78xFYfywzEo6q7VD1jNlrLSnu6tas7pq07XBchfO/XFTC/ttFZfmY5X3Lsy06
Ic4ft8+mZKRnlkayRzaZ3vUSuyaakBhpPZsAqMrrgzCmj7Cw7BX93PmjESQdQtGUxDOlZqzzyqKN
jKDa6tLPsWnbV9ar8RTYcbbWnCTcUKs6Z88ozRVWs/jRb2nvBxhjRp19goqBSEXZIu6ZqyNvQPVW
ddPH2FT6vTMaYjNVlEtxrCdPODenVQouBWwhh+qBuetqKPPhwcuzbl1ii9r+VoMz4w6v+xJHhd8R
7K30zYtRc3ZGgbPTnD4j7azNpUvQ3IeTl31quvYVRT0VmOnl93VMXDQyVjYPnN5vJp7hFR2d9kYX
UJyB2tIf6EMZx9/UgYTm6rrosn5fQO5/cBnMqb202l4TGvMRF/CYxnIWxo72IwB3Y3lKa/cLWwri
xmXft7KsL2IBfhKFzrv+lWrD/iKake0t/rtTVCO9EFg0//kK9mXNXmYAgovj9//7f3xX2LZl+dwK
JCjG5Pivd1gQUF1rmoE4ZVHmb6sC7UEylT8aB0BrHbTei5E1za6wtRS7iudeS90wNqXjT+/gb+9g
+5Q/3K69EqDJvLUa5k0cF9Gd55EsQChzfbIs2gLyFLNwNj1A1F5jW4mu7mAxQg6bAH467lFcJfhm
DeI0N1UMQsAOiR87Jk5CpZRmfJm3oQRd8ADNbD1UOTGDTX00ey+jsOqby+8Hw2hsfLs+0AOvzu7L
BlcvXVsidOA334fMPYnnZep9tlv+mXxtLvz86FsD3VBvbu5nzfih9kAzMO89MQnmluGM/Ua/jiFy
wqx2rvAwBPIm5uPOJ8UaosBf/mVR5zY4WQbSixcXLC8zQkLXyqwV7o5S5M1dFRE44A1M1VTxYNbo
baC/g4+R1YZ6LWJzvCkcK0LaM9r/cuOmfvjb5+7QsJAEKBMOhf7nTWDEITRCmxen2xZ5QrN10eDA
sQx7VyPqxEZLDXsXzbNGs6xp9rE05UWGcWmcFnupu4SbgcJ33wBm3ToSHlOL+NehWqhnq2D6esvs
DokGn2yPoFZ5pmcUPAdb45P0pvixTuBF4fRiFgB1qefc0KvyCz51b5UFrnnfapqPlkva/2BzPuVT
B0g5C9Njk476S0tIo/JMLG4Adqovp/sleJk1igplYC29seG+HIN9zuvPmhWnZ9WJaHJYwuRwxrde
hdAaJHDeaKc0AzM01syQ+3jKOeHCYTcHWMMWVosDCNPlFm8JoKI+5Wn3MwzN+j6AqtI7Xv8Mqdhd
p0bp7dXhQHj2Zcjdj9tRUGDFiebXngb+Khujcm8vOeyZvGLcCRFi78pDgjvKQ+PkwVp9FTN+sFaA
iGpkVmC4nRRJWN6xrqZsHzVhAOgtZfBtuVR0rH63FmQPzf5CMCoEfHV76awD07L5pJya1Ri3q8qZ
yl0e1ebJzTVc92CcfPpUV+Z69zGQUeIaqYc2hoHaxEA+R7mOjoTVDSUt+hF09oD8zeM/35Gsv7cZ
IRsKwbbPcl2dZv8f1VtfN1aOZcY6aaVhb0cUpBt7/uS1VbLDfhQZK8P9mTnJDMvYbh5JQr8zLZGd
I064j9loj0kMJU/9b4jXSR6xKTL8fHK8Jw9NpkPgiXZg0GXQ2RcL1F/jusz2T+QArHuBpRG960IM
4Opptwymgndhb12Az1kRle9MN5Idt/P6lDbpa9H65VbJuH0Lrx1N+mVLKFeCg8qczoMLuEaS4ZNp
qsnZpiu11JxQpEB8m3iSiECoJxQyfRWRCJt2xjp2mEFVfYJRZ64kHG1EfCrSHsCk7dvreRzbc4KC
imxQd+ImkzXke9ChaSYyNi3W2bPaTzGZ3NCN9V94M1sIa9AGibvAd2mwkA9RfdfpcD5mF8tM62c1
mvPh3pUnQGqbO+iFOmcYxhrlbjKTBQ+/gf9Mcowma8KGB2NurVoLZgvJaSQh+GzI3fkcFLhkrL4j
l15A1aDyxA/n59o66kzvubQbbR2eGsNu9pMxIFz3c3ruCl6wBB4Ty1R0u1Jndq6ehSk6mNIzrVVu
EQNCPHJ3dAHfPHS1f+c6efKWON4lloPEWjpTZuNTmSLvnUILnEoLW8h2qm5vdbeNDGrGi+2WcCxj
ZCOBq+knUFMG6vqlecCInG5otrZvptV+7xZmpKFRtgfCpxvP9RN2+3vRaNXzaBLtxoFPmMsbZtZe
fuW/35L1DhThChxmrj5AFUI1LpXF38NHe8tOwrfVSR5YPXVfmhYXkRc5b1zNyXPcjd7KgHJyNwZD
+rAAUVj1M8l+foknyqkb/TBlSFLUPixnRnfwlgQcrjSJNkGqrygE3KNTkJeS0+WjYKdxarbU8CTg
bG66ZSdEt5b5wZ2yTRqNcC6+wW3Ca8o75YrIw3i9SPVHG4Q/6MQ9NN5gvSERJS471hkINTGjZk33
OF3RU9Kav8HelCUWUQi3Fm3Jjiryt+RGsopBCq6CisCAIXDM9cjc5EaUynHI3FOyHAa5R9BjpIOJ
RlrgglN7oa8kDM15cvQsfNL05q43rGzdwBw8xjJ71jOqad0FwUsdeahJZWZvrPvex1QsgJNQTCb9
k7oPFGSkr71mcVeURN9h2rP1NGrAETfXNjN/5FkTlC2HScEWN6/zHJhjjv2/PNcF066Z0metBowi
KPtDYnn+2imj+jIGc33gva8vkQEwy4udHWhR6y50E0Iba7fZkfIEJozKTdCRNPmk6EC2UKMRy9GK
hLqH0WPeNtEQgqKXje+2nC432YceasMTUFHjMPXaDAcIr5Hckw7SuI6Pc8bHzPsU/QBDDpF+ihze
DbytNCLMXY3ddi2kZModp4/MqRf2kP6MpT4QLxYQwJjC7tjivN8yXQg3NYKaA9K/7hwRmbPGF2yt
kxnhRyGrYwjDcD4FKcxVUf5Qs20N1/ZVHlVmiF96Hqx9HBMoLukVUZ++2O2gvbrALkYtRM0Z4UFT
f65RoalPZsO96iX63pbzAbQLajkjNxkPg/8Q/33IJhzNtWVf4Ggkq85Oiqs+VCN6LryBcK2H7YJS
4qB+7jC3Xymc7PuqRSoN0f+omK1VQDSt1vAe43f65gt4X3C+038ZATnmn5A9WrW6RZuCfrXD0mf/
0aogEbZql6ZiIBujZu8jIkpoAa7LCKy91UT6Okut98A3gq1qZhPdQna03+TnSUvwNSjpMhTw6FRJ
GO1UoqcdMuOaCiP9IlNFrHAmvd2ClJTayJ3lOggmlnllC83iN4JBPev64tWC/IiuHyWdENm0c2RX
wpIPurDQ21pzvjV8DefZkPRXLBkROtjurMTQc9PzSRjoeIth2pnzItbBFLVnH93J68JQlAEXCpeG
XUpSxliaxTisjLFHLtTGBO2ANINhXkTcumMpaSWLldZL93TD6eTDjF2xIQe1jfp7GfZcGho+j3Iw
n34/CzOx9xsPelAlfuXqQjOCO6+OC+SW6v9Got+UFr8q8nrMygMMXuKU5GuqVFdqwDnG++/U2mlJ
TLElOcrbtyPBf9gwqXNHwL9tdZcsnF1KzRv6cYc1hVEO4o78uc7JtubnpT7yeciqR/UbAyjGp8EH
4iW5ygCZTqDb6A+ILN64frkcuDWI3YCs+Ngx4CC9y64+z+6y7JewiLZF3/jngHv3L5CwwfxsE0gq
Jq2QfqW+uxSzdVAMnjgF/xRqrbEtQie4W1pOiNIG/4J6dUFamx1gn+obkgLpkklNEWNFYxPJw6h1
7+ossdaqYd2kgFhtvXCONX28x7JNH8KwdNnm0vS3vKtKu1e7lkHqA6faTNZRo9lb1clWX0DKmgSJ
t1OdGhcsVlekH3Sk9T1zhGyvODe8TAIcDeGhYqwPKeRgV2PxmOUz52qjDd8EoRi5u3K1fri/JVDG
GJJAtj9hdqqOChmYhxrRg3qvbc2ZjOwAe7876sVR4x54px5aZwoJQyVnNKRqPKoFpvZm8iPgVdAQ
fNILbaA37LRPhCrDiPLcb3XUt09WkxJkHYDZyJJJbLOhDvZ22MzvAMORswGfhUfrnANbVCflCPPy
WUDE0sZ9H+nTwwxQ+YFuaLuvOxApKIvbmVRcXTjTpqF1nkyDjFWcAaJZrv2s93B07VAr3kDDIVtx
SjLxCAsmIaEgUGOjDa1+7Oyx3Gt9Ha1bBmsXpzLtV5prKyqYr1URpFc76cfTbQVHzLAgFxzzFTRF
86jWXU13+uNtexGNP9SeCIn42svm7MMR0WPUoSRMpsphHECvHjbKK3Fn3slPXfvFybWL+kBrMizg
G0f720+64doqbs0r5RVUmzy18SPSkdQh0ywONZxCoC7BufNH1i9qnPZ4+zMNE/E26YQsty1D4lUz
5s2ulUvdNAzOBtpYdTORhYPH2itCvqOikKw0ZycgDW8VT35JcnfnyUNuwAcaiuI6E9B6DoBf3eK5
CjOSzoV6W9KKApOA/bhs/epzOesVWtLgB2i1We68ed0U+dobcuJHetvFLjBbdFuzQzcxyahIWd+q
HRDa725rdj46j5OaswXMiDYsXSSZsFfaZKGmf8fGii5SdS0GSJQbesln9SaCnPwUt2iLFW3Tkewg
1Twziw70eMNsBmTDh/pFCj0elt3OZUqAW53ZjXSPqzq5SOMXDVUKzZV2p75bbdGKCr2NMs2Gvn/4
HVhpRPdBa5mX2Da3N/oU29biqY9OeE30z0SG+mS0VmLnMSXYNo5GEVGX84q3oL9XG81ERSBPfOhH
ddshI64jFjOtThk8rT0Bws3aVTGqkHhoy/ViXt3+EtqMGK6moN2PVZ6f/GGGku+4BlvFwbiiOk3W
EE8eg4g2gzpb584Q19God6OevPSioECX20OTRsI+15O1uuOpP8IrrGRrszmpMVA/5kY/bvwl1IEj
ZcM582gy2F2v74amIriSHt/GyoaREfFYbrtWjJfW7O1LwSq7rSYD4EaqWzyYL2iBxFdwgS8l1oxn
LDnhaQnD4Fj6+klFY5kWIQPUEOkxM4bokgFBuWU/G9NCpPPIPaM1pi83gXCTceJYzS1gUT3raRoc
wJvc5YuPvXpOPpns8r5O5ItYJqxZUrCqVavZ5gYuRrhv5aLpq/VzoMjb3kISQpHtK0v3Nr9svgTX
bicd7lSZ6/q5dtKfqi+DuJtqrvLnh3T8IexK+2pGPjfPprHuOyTuUiqRNKG8eghVLqrmfLNCFRRp
KwZgF7XA3XDcfN7cdBTOgTmr2CSNsSmSEUibFcNN0N7VBkVYIRdT0znnkhIUVH/zUvulc/AcrnNc
u6+t7f+0I9SJVTYcUsMzb40H7zKKwb+wp5hOYtRPM2XQSvjZrswcsmzj1EWpoyEZZ9BW6Z+QsS7v
lj53TBnHN41ykvSICQfSODXonJzDKHDpNTYx8viibsNLNyrLswm9YQ3AimaMAxOTXk61ohfCX8FV
tab/0OwXTLIbW16cOgkpqyVqi1Nnk0nFLfXfRtKG4//ZcDMcLgLXRRzkGC6am782WqMMcxGsYP80
tA44p5mbHYih/Juks7Aqt6e+oC/cVFa7R4RsHXS7HJ7rptoBOzoSEtR3Lz44oLOIXzn9untynZ5t
WhtOrj8FTF9esoBYIV2bSGm3o+S+Cvxt4JfjF6L2ijodvydgBMh7QgbR95aG6DJ5yUCvXNUJRGCs
vsJa9LUs/PCiF0u3G+xk2Kmap2QsvQVRm59BUKhOXZ3Sh3VFO64axgQbJfJqSpndgBkfsi+aL6c2
UM8t4kWdWrdNGnlaJaz0a63MyEz2ql2H8Yt0N9ptXo+DEHyxub45YKcMnS0ReOIlrPDYsN3xb8/A
YPJTLelM41oaphA6Kkl1O8VTbsX8EwW1u7+p8tiVMkSJixbuyRJdcTvRFyBCchc6Rk2PoSGuAAD+
7TeSmLlSNthi6OuNj15xMwz+zo6a5Iut12s/aUHLyGdjXLuf+9Qkr0emoswytEc9WFpPCztgl+Jn
9rjvZky6qja30ucbycg2rXOR5vHW74vu0e7CmFzLFnqm5Q2baYKYvYpw1u9Z5pKVxT1uV7WlWDsS
1tpWbKfUOsx8IXOi9JOldfmnhpyIaNO7Pk/l+hkRbSOiu6Hskrcp6Ch9M53brmwvMC3+ZE31sg5w
0dxXYXVHLqr/OSmKcV04XvuoGUtDac6kq16S68JVZnTD0K2W0W4u6qH0JYK1ND/UuYFks7/OA29o
47vbuPeC+2KGkEtyTvMvswrrr7MKOfe3HY9iXLeFQ4/wz2mwGRqa6ehFtreWuwxS+ccy4FQWSTPe
JYFB+HimszkV/4+w81py29q26BehCjm8gjl3brVeUFLLQg4bGfj6O7Cpa9k+VfapUzQIsiU1Ceyw
1pxjenP5oJSYX8zRrC6mQg4ZGB9jm5ejeG48DDyzTUKpgdwHk4ENJjJXiweV1PDU9MKLXi7YhCbW
S3hG6DC2yhg2vww2SiG2lUrVodHs+Ny6LHdMZs613IC2DnqqGuXNUXoniT46xd7Hv1dHNfXv8Q3L
h0Bbno44YwhCGfufhXsngDwzdJHYReYwbaTdcDTYD5kUmeXuJakDMk4wj/pmlMZ0VVsVrfOgT0xG
Cy8Ozh3X+wycgBjiOxRadc1hb9nzCCIYYnhTL2qWhTY4LpzjOY7ap7Is8OwsR5J9HI5a7hct3jTq
zc51iKHYLKk5MIDrm0BafqcyGuLTaqIvUtaimMEFBDcJAjFMLrmSMRO6gUvK5ep3/45QpIEMVjGu
1FIpCElidY9NttqBJ6AhEgIElNwCJLqErsM+e2RdcB3khtgamauUEDI9ASMX+A2mP7cU9ufRm7aV
Q82wWB6m4lKk+rdEiK0jmoqZXTCXypzlMe4oiix97LyjrGa4drhVUZtuLI34m3v3T59woS86ZIP4
0ZUVkHRjJAXJYUmwYpLV1zizTPrgwWp26UD7Xu5Qxl0gx9FgalcvdcEcus8JW4YXXMLpWqBEuAZJ
7RznHHlNYqI/AekVr6XtTQo0rLHJN/9xKRl/1/PKS8lkBkddRuPPQUvz9ykpgdVMBnFakioWAVES
DN316PAJgjB8kg8sVX8qhOiuihDXecuaVzJVsMNgCAfzfKH8ajzO4HnDkNDPE/Wv9FotIY5gFTN4
v6p1okJM9gxGg1lE1TXNOraeqYA2goYThXDml0or9m2Vub4zwkBfl+3Ub8ehVPamQxunW6yRHRDu
X73p2ihWkkgcQHB+kEd6ORYrCFkmY3sMyhTHDBty40MeJVNnfESChMqx7s/WslsftUkBgBJ/kdXR
yGvNi2jcg14M9T3CKm8rpNouU6LsX81jFGzJof0i9yOpaOINEVb2ajmlDaqxLRj8t1IkKoWmoWY/
uE4Wr5gNiysZiqDkjFjdyJhmg/js8xiYmOhRAa8oO/YvtdEW18ARL/KZfFAJ/FbE+BxmFOqLXAsQ
YYKyKkhIfS4GvMGs5w3wuYX6SDxWfwxsTE5xjv2HtUn6DtbsS6h27nE2FOIM4vHmdY77hX5OvgaC
U94m120OvR6KNYK/7zGVqEvYIi6VRzK+byj3MaYvgvQQaLiR+qLOhourMVCep7rZUvkBBRbS4DBm
mFExuDgADhjKgkLVtkmI5EU+TXCQUda7ILtzvjdsOhJRpud/v5btv2sa0IJ5jqFzOdiGZsMAsZdL
/S9CIZtc4wqc47hojacNMJryWnk5Ne20K3ZdW1tbJqRhlWbxM0tP8aCXwnqzh32RNuGbZbX6I4n2
p6I3rLdyyGHoNeCtquWprufTPsxnbosqPZSN170Pg7qyF1sdhPyr0Sv2hzM5wyrJsEstPNzdrE4I
zoIgOMgKu7Ncc4wE7cr8Pgm0znauP9SLO+LPZ7Ki+uezUUCYDcP2IU/oPNlTXW9kRpKh872nWv4z
hNh3QjE8blE42WdEeTMyiig/cK+LCxhWiBuCO9Nir7Bi8wWMn+A8Xyc2/ruV90ctmab/+Ao05+/T
Mxkqtq7ZLg10/sPk8E8RfO05U64h4joohp2vVHJgl3Qq2qGKoFOgFoyntBqis0R3x0ONehfoyTLC
myTApulV1wCiVou1NXu3MgU0gEZ2EDSCZBOHWXN1DLXZkA4RbKwEpAvBhZqfTU3wfWalJn2OpYpG
gkXyUtt3yaG6yMWnfFDVod6aon0LCT5jpPGGz7x6IILB/jEs0FV3omUyZmVw0K3au/Xt3q2T6ka2
m3eTZ0JvjPf5UHZ+XzkPIpyvEgSHWqzw46oIb45bGRCmEnUV96bh68GQ7H6T87CkmOdl8ZdMXvYF
nAgooKD/dVS51lZDjvmgsTvdcqU0R2gR2Y01Hks17xYkcQg/gmnF1LGDmO066ebX3Gvbx5bL/BEj
zttkQ2kD9ayxLQuJvWscL/dbrGu7jlGdrnrmXsq6mTbExrFWavK6ukGmDM5FnNz35CnALW5hM0aI
bp+Dsqel1FFQd3LohDh9VXu8D4+glL3r3E9vcjzMo+wQOEOzhkXdvc1lc4qW3K9RscsVVNKZAKYu
3ZqzdbaQip1tIDlnJdImcgaW51YrXu79DmzG4qqUU74tdFfcJu9lEsKEARiTfrl45SKv+U5SX/Ro
q0r8ELaoJBHHwCyOY9bDvYZWQrT9udJRq+BFIPUyM8MnfDEYryIn3EV00/Zx0EFFpj43KNpPZaR9
5GAkCboiWAXQPPZ2pDbvBLRs56FtvpmNgjHcs2bUTGP1ZJl44pSg/ma6GoEQeqbdjDn8jOf8orZe
fx7DYjhnmhgPpOzs1XkYznmShURdVyaP8j0dZnDLaD5EHBxZK5evTm0OxzjlIg5MZPf3ncu/D5DW
3+d6dD2ag3fHIv+Hwr1K4tHfB0jmhTAgF1Q5eozkmyEdHxu7UD+XAyPQ7wdWUufvJqYv18TEF2n9
NdP1+dCFFY4BLcKxwGckx1ZBCeGQgF1eGRYhpSYdC9k9niqC0QDC/XGvHlLv2FgA+B+Rl4UXiB+4
qOJqhfa6fpbbGOi/S+h7/Vw7VOTMpGz8tpreBpxC3+v/P0iV/i0SqrYiwT7y5a4jXLqaDUpr0hSa
u/NPnpeFDsxmW7PC/Ue6bvgfi6b/TW7xND5MdiHgBOj1/I9gikEnyCCbZKekHrdyQZiEDaqYhHTf
JUHNojbJcgiCie91VlVS3p7j7WgsgDXh6ac2epX9kSlyYBfH1AJqlL2PEenRlzpWDkPpBo/MqMFj
MRNu706tDReLc/IhxBTlj2V5rIlxI4rWNgCFRNZGsLmhLlCf7WRkx9ZWN6lLcKbkZV6eVYoD1Rvk
Ap2FZLnz9MQ9Bnru52g58OQa8TlZ3V2IskkU5DCHZIclrSz1MZ+InrcLx3qEe9Pt46oSuyJjU11O
ySkPc3GdRyQsyEzTr6na8lq/5dqZjsrCfZIPdjSZfhInrHgWREoa9mtNtaJHuYOh25isHZ+U7+Ig
+cTjXG3CzklfZxlllGaHbBbqCnXm9NVVq2/ouIqnts0BRyrtq7EkIhdkHF0d/lGtrazSSGVFXnPU
yrV5qofrWh4trxq5890to/rLcvr+huWtJjk56yQxxK0qAWbiNPlWO0BAiqwoH60kUHZOOxxMvBEP
Auyu/ITJcin8EuPNQyTyawKj68dyMEdJtlNUmyCWvuR77vt5JwnLSlfeXLtawSB0CYVbdELK1MG/
+akflZpPJ5lIOIrN/kKIPZW0iomortzDYJnQqV0HbWRqnKDKlRqA1zrCkmEB7GXoWmuJcTLV+Y85
wP+fl+nPEay+MyifhS7g9YYkA1vO17kTxQZpluvbmrcJE2OTVfm3OU4TbtW1oiNrLmsd2xnWA0Hy
QxztC4vIv1z5DKGRb4shK7a5Hf3oktavBIs+rZ+8I7euQjGIXQLkn1gYWBZG/sTKo8Knx7u6JHmV
IMV6Y9Ypv70abvqg2znsWhFp2x1+I/WIVwH705inayd0/XZb2XSfSpG9Dq33HCO62achAdcEQFlN
cqIQ0C8iGaQRTrUFtGloYtc6/ZW8q+2Uxxb+W/6+dHhN1FRdp11dsKyruQ6oWieuTu8GL4zJCESy
6XTOvBChTNOET/SlEOLndALmiQjb6ilgKtkOBH00olqWvKV+sKyDhl7+7NQGPOMyAc3HhwDudjwC
fxqPyLlfcKZAGaUztTYHe17Fgiddv7GTYgRuNPtaToGrG8pD1TRfBHVTxtb5XEHCr8DAJcL8ATR4
2MzqVxPEvU2/Uo99misFMQENGe7TsFuSW7uCIkiddCxYAo8N6BIb7MzPmZdUlIWAk/WaiW9s0n1S
LwheLOPuZS6t41QIqnq2ftEK5UetaQ82f87Ud+5NDbpLltsn7IhkwZIaIHru55YSuT8oBZ9fiOEH
ArqnxJhISBKxGfx30Aks36vdPTWrzndHL125I1tdVn8rVzQXxEbPSKw3s0f4T/ETkDcVZZLHe/1j
nlJ7AzywF1Hx4pmFueqog+5NT81fjHbppXbRGRjBu9xd/TbjLUpAo1b2WtU5W+Bj+luTTld6y59x
PXk0bNVsW7mzuqPg2D8nxXDECF0Tf5a2G23ZI9DRTjaIco2907evk+a1ABrK6rEd2jevGK6ZNoZ/
IU3PYi5PzdyuUhXhOKsJ6K6u3e/YQyllfi36vFi3c76sM/xlJzYaX3PD8nVWuQXdIIdcQa1ZBxn3
WWuuenP2A76ykY8rnwR3focuggyC/pn2jx+BhR2n7ql0vGuAbyOw35Iu81vWaHmYUZInHl59iOOv
leHBawXX154bp9pFFa59oIIJraEb8R+Nuw8zKJBdS51rS5IHdF8/C7/MMMCd8KJ4z2bgZ/EX4FIr
wRrFVEdkmhcv27hps/FoLycOV95xsXXXR41yirEEGagKYtU3zA7eKlRBdETfCwaem5s+uWU6nbqu
0FaCaE5K2sqT5xbhKejoggfqQ+Ja4UpJ7OykFUuCOs667KiObr2e2cefipFa5GDCBuksvKn4zm8a
ZsZC+2oMrcDN4Q8JC06W135k9dNKiYoQcWnav9fssGYHET9GK4JtcmsX6l5/TPsP13JGCgnBCybq
fEOn9H3SVEKvS7GllPPaD6m4ZJ0igMI4J+4+9RBD3NvVizBomksmCdXQ1iF8VHTtyanTtJU6M4xM
VZMdRlshMlV0a2ceudKjGMZ7XV7sybzpqh48ksLsd+lnufMmRWygIHxzzKndUF8ffYC+0bbLHoap
PuAcMw8ZZo7Ue2+DUvVds/3E4k1cdZ95D3KtLaJ+17rMw+RMDbjWTtAkqr1bqeIcinFv22l0VgPn
i2zRokUofcvN9ZWB/PBoY53Zz+jur8IszQ3uruIpLyuLKj08yT7XvJXdhR52I/LSS2swSIyoUVKW
jnE1CPfbNmR638/JV8NOKddo5az0MhjJy6gMZ8VjYeTZhbg6FEjo+ZHCs8mapTATN8N7owY0noW2
kwXB+4/mXtPtNQ0Cvx9azAxllV+nOtx4jRftXQH0VWa2mRVbapSAwVIUWttV5ZwxPE0rXVWjDaso
9VKVbudLZVrbKNPWI15lG2M+WPOVGfeIB/DIId4Ga97WS4lPobK5Dyji+IV09QLefybo0dpZ7PSo
eLX33Q7CO1ooy9MybZCBjQYFFUTZF3OoglONx6HRCxs+U1Ol/7Hc1LRF7Po3fb6Gx1VV2VCztcau
8Q9Zkc4qGD10k51ai2aHNJS7bmuvU7r/qzJ0qG3LwqVcuyPJ3zcM9291q34QEx/x2U3zdiBo4zJ4
RMCYDIO92rJ1dpQ9rmtYX/gMLp1s3A9R8mEREtIlffE2VmzGF1G2MODiRU9y8RINA5qyJcCSKrp3
IvYn9eN8KPxAmYLnXE/SHcEICGQaj05g2h3vvnXMcZRQTOWlHbmJoA99iyySLGZrcl+MRJ23jpJg
3s47DDehSzZPQ7dX7ie4lKd16Hifw4whi8bu/DyqWowPmRmO+BvDEuJdcRY9ZO6kl6hDlL/EFwnY
plncN5ijyjXFkfwzE0mySnuXz6cvHtPRUdkrdvZ6WBajQ2C4VLFwAI87Ryw5HtSQvQuisV1YFLj7
PHGRkhSSc74pQ5ffezowdfutB3AP8VIkVjZ0v0sXYk6BngF5SsTdaYrZ1Uk/UVdfKqfYe5nKQooa
AZzzryhOo7PUmrtdmN6c7hUsXXO9SwqMLGwvKXH3t3GKT9LH4iLeewLfe5AMpkk0uT+T2P2UZeXm
Tpn5j13j35sNsqxmupZu2vQr2UHKq/MvZbVgKOyuz2eiX0rvD2nckA8y/kseYT7bsmPaxwWNz31v
vIaBhrEwVfunPmPWkSh+evZrQQnz6+S4/TpqUUIXfayeMyw55A0FFgET0MB6QltakhsmokZGOzwN
swC5lTXntOBbtPWou+tBzDR4m8BbXBuCo18dy6HmYMN+K73s7A5sqND6rMxogqzvinA1UD+Ftr4u
BRmPZKwS9Kj3tGwSU92GmTuDaYjfWvakj0zK6lNbi2RPGEZNWMjQrv79A6UY+Y/72SL201Edqu26
gc3B/UehsmM5AvNa4L4nIsDV53cvCsAsW8Xx7tYnLFHZUSISa4MYrEPTVdW74QUfkTsat1KLjDdS
PyY3z1eWDYeVJVKzkSatXA13QZs1bz196MPv81GrbKeuPkQ1LKge/uA21A0iecDerQeycA6NBTbe
rp5lbJ2R0i6OC2s4R7rTv6QDzSKR52JnE3YNJUgUIG4Bl2ioXB8QOLoXfol0FfaA3DAJojkz2fjU
FhWqcmH2JtwTD9hvt3z95Uppa+xeRty/9MI+TbB1b/JvVbDKraiP6Yf7U3sk3wDl4qh245Mzs06S
mWi1yZ1tlafBq/J1sFwZmnDr+wPl9uacC/ARSdsSa6MDqEDrUz+BCTt7AkAFoRgaElIHItuwLCkp
mq+Ri2R7WYlgTdOvRTWRw5oRpuG0qQXXJEhXtgwBHvU0PhvWPfRnyEkvUEbMWHd+MnNxFevBJYuD
z97s9ddlug66sTnkjfMp5235+p/Pksx0WTQHxq6xQ/022Zg3uyVzIahJPhy0Kb41g67fKET2fMUO
EeTYSvyhKdLdMA1EO7DI8KJK+7AtEmvNWkV3Ezrqxwi5ou8wpdPBgYQ2QAEMWwqwCxzZC2AeRY0u
rhPp8/vU1ZIVhIEHQ4aE9FmKAbBO9vK9sWYi7SZDtk4o57bldAzIHlwnixtwzDO01lX+6lr5UzOz
CRNGnn40w5v0hpReqG+DcUj3yqzK07lZxAdyhoeNvVRIhelUNIrj6YvWg/xQM6IREsMQL4hjd7le
9e//fs85/+wNYLTSsbfpmo5BBWjEP/yOHfmfdT8mULEL213XtQbEgN+jgYhHqijuGWqk5rsASyNv
pCKxfp0v0hDRUGn1O7mVc6FIHmQPNaeAf06M6L3RY7Yx8tXOjGtEBw0YJrJzSHTaSd0YtxjK/8zi
gbXnye6oE9UwOj+bUmXKo4kwBuq5NDvxlfwWKtCCqyLzgHnHVnLhE+rvCz9ryC7G356NQVgcx4A7
j/YT1J+Cfhj7EBCv8ig05/IpHpGBFoNSPoXLUbwkPmaeM96xHzN1czjiE2LQRfIes5Pcm6lSYboj
V4C+9gOAAO82Ftrxd18qR20QqJ762C+NK3Oue79BYAGAsRD+v39zhqv/87ujxW0QX67aWHhQsEoU
wF8moAb+MAgVJTw0tmJttFF4L0XguduuxoPGpeO9xE7jHWCFZCv5Kv3AiVCt4Jt8kZ6n/Si69P6T
8g0Ne855IjfaIgRuLU/NcCAmYRvX+8+ArAGU2XhH+SIJHMM6JcBoJ1/9/bfLV9uKlHOTWPdV5zKU
zEPnwYxNh6eMULZRK57lQ22naCWV3IFOxblk1JFjhdUeblt5f4feueT4QrK4/xSCl/mc1sGX33/G
wHwKggPBeKC35bMTDsmxpv7my7eMXXKpqV5fnc5+jnUBt0WG6JEPdhAqUvN7iF5Xmc+aPdtrUl7M
TZ8r2t5KPOc0RIW+N5YjSsTaHhbQkgRg4NLrkwNpYoF91PBYPdDLs3dRZ5FZu/g1og5gaR+41V6r
1ZzZVgWJGqh0umk/khCo1PoBJ1fzKDTvsUdofiAKcLx4/Nt8iMZYqZanAUqtnmnvizl8s5xg+IbO
BokeTAHY5PV0BFT/RoxXc1LJC3qUpq9Gb465egtNY/pKxkPgq41rnZiy9sLmLiDmTHuncM+OHl6m
ahDW3pcTQdkhOGUUuH4ZRAZVJGPhZGVU+IiaKDe1AhTIrbxyJyXdedtkcOe04Dx5pEEst+qceceO
3eNXtScEzGF6gBHae9t6Itwuywtl07tH14kTd1dT9cUFHdlr02neCntAdodgVgmL4K9HSj/8z7m/
vK/Be9yU7QsaaxSlOW8dinZ1B2fZdkzEQ5OupRA8g163UM2w/AnLuzbOYmVk4W1t6nHc35UgWjJw
KZcFavG0BLwGBv5xHqL+AmxO3IkYeoU+EPnUl9Jx87Vc9JOvflDUgS+1mMQhkFStslMo3lj5qtJg
vpYGq3CDeIsljVZVwm9JVL5QtAREnOiMOlSEnypRIiJxgy98vsFJnjJnSDWRdmhcNFqymDqEk3KY
e9HexeoFU+yhqKi3JFP9o0y1VgcHzHIR5QHG4TC2br+PwooAkVao/VHtbf3V6pSUesdkHAnUvefL
UjFnpEXSjyrfqNApYzWR55yo2Ta5+q3pG4PereN9CNTVloowKPG8A0Bq9AzLQxI6+M1ByIUugN06
nqaTPPr9oNbOeFDc9v6O3+ftFTeIckYBqq/bxgLUvrig5YPXOuq6nzHNu9bkXFuvWv9WDJOJqa5D
0OkY/IrqHVkDInK2rdWtLcvPNLfLd69LokO02LLElJUrYmJdLmq12lnCbfwxmcSH61AwKk0wWXPj
tu+pXtzPVyUiQcxza235yGBzQdVpXuSTbCRlNMyuNH/AD/dkVinjtCtjFp6/b0OjJ+1EnkspvO7J
dxI47Kn4D4hzfGMQLEuWO3wU9Ufv5UB3E63N/bJSUvSudvbmePHjrFXZR0WinIUXdGvV3I7zIq/v
liSWLmrdaz2P/v3ZcqqaSvBUXvh5N8EoQVVsoSSYNDyXaz61MO4Bi9CeyKD/OTPVfk8neIt4eMHS
LYR9+pXZBnIQphYLtlGizHvRi46mMSY34L34msX0AgGkedCC4J1Mwu5qcW7d5fkuzVLxAe2z3hkJ
KvV++Xgrndp1kRQvY6NWl1RhZ5pUZIXZENWU+iUqvflJaiKHdOA3McM1t416aBatXhnFv24DeQdk
o/2OTH1dyhgXK2KiSDFDOqyXj1KWZJnKti0rhyyJptrCcIrWgAl//SoTlVPW2EcvyuevWCuC9Wzh
5LY0r9gPmT34Nt2crWxThWbVLbloDlsFY5fmov+5HESxfT9Qol8H8qVoUNY6FkEqq2bv1WcpOqf2
N17SLnUOWQ/FJKhzqvu9nVCTWWglyKsZXfWePO/CaddYwoaD7OoneXTr6sh9xN0dsN+C/UnTqhW2
e5WclinNqyMYx9A3e4cKJ+L42ghJf/vTn+iJoD7eLygzLh9IrjafC69w9hl1nZXMxsJ4Fj7nyr4W
ir0qjHEAW8vKnvxc2z2MvXccVBgjtfWgOXn6a3zssXv6mlBw7HB/+xqhYYekTuJnJsvmHMzth6fp
3GLyVVadysbIbVN8p29NlWEZ5ew6c/e9iXVdjnfyIeiWTWhipOvRGb9Vf+oJSAvQT3YuzlJd8Pu8
N1D2zOgxE7ilU55EB6HClduyZql38qmnmwmV48y6tiGFJy9CEtkBbF72immImqKk7e138mlZMp0X
5K7IV3N3TlZY7whmsdKd/N1GnOUP4xxtgjGct97cEtKkd2yZCar6w2k2AonYH8MMT0xodvNaFMaX
LKmNQ9zEK3lF2iggDz063jvLwL4aHUVPyTAo2tI8jh6BZnT6iMnAkV5vylphBY5RTu26HyYQvYNs
39kecwoS1eCU0FBD8Z3i3OD/KHTjfOz45y2Zl4C8DESJYLBGv6mDdmdZcXyPMuiWpyLxok3Uk7WQ
9O5NvkOekhZ4JzN+/YAdd/O5GTS7f8KSkW2o3C0wZFFf4SLM+wmNslxntNMIoGaw240cA0WuRkcK
fvR3FX1+yUuVRRfpprVX9sFWN3R1L5cOAgrjJQweegTe6xYpHH1v3Qbz7rXVOZhMaw2gXXzLcD2a
boU82wHcj4GbcVggpbU067Vlj0gXcS78KjNCSK+hR3R0dcCujyXPra2zQrh9o1XKVytNg7WgVXAU
lVDqzb33XgTme1PWB1MbxKO0kyzPjBGZXWYI61BbsKltF3e51Vr1uqLctAFNyB6ZFi9KGdSfVZHY
mz7JtIMbjfYz3dEvKAbj773Fop+qt/MQasVw0IATpq3I6OCo3rtAaiZ3606ZP2hkCV2doP5ZN7bY
Ii2uD12ZVy+jG1JyiePv1cTmvqvq7mEcjW5N5abatTkGbVpB15xs1wcJ4moLMuyqGVxVZTUH+ccP
pvBDJ1G/izJi/82S96F3vPeIDIhdHOkqJK2BePQEYkLREK8ReJGDJb5kqo/N1LdLtf+hhhm2lBBa
dd6bx9Kdm29BNzk+jCv9uRoyc5Mq7YjlcFZ8OeRpktOrAhRZDyPobFfR9VW0xIg68HCdhZMrz9Oh
h98fxQ4Ts91uzRR1oeflNk4DitSCYaZrxhf5q8kHaRKPKTn2itBO0AZRBaSzco4znL6OmhiPE2gq
Vs/w+cd6AoQOEKVJ3TIAAB8B8RjFa2EjXvLNvJmPqYJfq0yj9KlvyLmwWi15cpslcXQhrJjzRi7K
ozQpb2oBp3iZsnWsvzszwghxX5SbsXYwZHF/irj0BhM9ax63Dv0QZnffjamPmnb0bC/UgKmlLVNO
cOCUkXimmZxHS2mtZ6VuqaoYabJjFrWeo6kCWlvp+6Bu6bEb9g9oRxsbqNnXRtOUFca4gKk2fphF
N21GIGMnbrb2APTy1xE144JhewkH86rv8rIuPAgQIhj9WlEwosGGutWOMt9GvN5YI5ffuGJXcUnC
Nnym3QLbvFKupcrXF6Yg7Up3rG7/OMITucptNJcLGfhkB/Rey6KhKpWH3qLl0YmFXkhjNSafS2Um
Nw/Hi7zgVD2yt90ATyPVe++1BKtc6lgjw3j4uRzA5R5/himFZf53oOdWb4Q1aTTwCDyWvw8Iuqur
Z+ZKi7ruYHZN+9RaIMonL2ge7GoBOOLW8NhXkFzbI3n/BBtRVVryI57wtgUgSh702soYDbB7C6RU
r8C13pqalT0VTrd/chKMc72qzY/2gqZfHMpMrRG4g4HGXmjS8a/zAj2sK3xD5EB24+kaJ+2vh3kw
pmsi2uucJsVRng//fHEibe1YaN/g0+6k582sjPaMFxwqSSiusiZitCN7cN0YnroUumBt14BYl21i
B39+Z5ZOt5ILgZbyYpjwbwqJ77nI3od8UEnWwDPSJWvAPt8kewZxW3md9O4bm6SU+p6PS6E9iuUC
LbrZPUWO/tl7RQHsvnQvc03QpO7Q0uuXQcIS1GhobFK4nxsIqXZhvrKbWMkiFbtCFdKK8YQd7DNc
IIHyIapVmlyZ4su8kAEEop84pJL6EC4oJDkk1gcAn296ZusnJQItTtZds+pQD62qOUq3DoX3fR8Y
0bnOgCV5utIc1Di7gsH99bvmFYgawGN49lUlJ3ewm2+JWqsnBFH5BlnqG059uKwhQ59WP7c4qT6t
TtdQuaKC8PJy2qoVUZCd/twSmkoCVqU9dLNWPGI+usirFXuau2uShiQ+sw7R/CMFLCfjB61I1Ej0
w9eoFiq0B19Gjbhm/GYDIvhAfUwIKUD4Gm5qfMI7CbGE7avAVV0+gyDsjx1rtLUcHORDRTtY8Zpg
V9rueJDFCTdL3/IA+IQK0ZFypkJy1bLg7Ucv8Cs10LeoAM56bjor1KGoMWiJikLx9kQjMWuxoKVv
Z9/M9LvXtZBEQkvfxN6T11P4oqG1R8+waYvyOda8MyXMx9Gp8BYhbKG+NT+NYMbtvvTWdS5OFOO4
NEKypjRyxJTenjbGwJzUjcg0hjOpwQpgKiiAQ0UtDJNJ1i7op87wkIWba8tIqTt7OoZm19vCtiZk
g8Ctld5ye5tB99zW9HpHQ6O5395mwLdrJ6nTrRqxr0r1/RRr1lb3iItpYX1Qm09hFLjgVflbzmPK
3+vm6dZz52eo7mstEogG4C8hrzf32dBZq7RV3rXSe0yzIsWGmjro0ykYq2Hxo7RUa9tNdGAib8/G
K/FzUJh+GBvUYKYUXS5prk00PVte6+68vD3H9qBv2WIcB9MYD1Ztb0VVQMcqgG8AD3iMUnzHbYlb
LRIToiKPnTY380s+x8QnlM33skO6kH7t9K8l4qkqSbd6Ma4q0znPXR+vqXCCyCFNxkdKzDUSwO3Q
oHbY5t7J1ffl8wI9CqA28qDjqRP7LqotGDCYtywWSQ11jIMT8KNm6jxadXYx1Q69mTW9TI5abbyy
XiaeT+IZo7WBLdUuPu2CGXwmWSZgouhHGnGlWx8Jz/jq1va1aZCmcQVoQ362DCU/Jqkyr5R5+EbZ
zK+QZJEM49TbyYI3kE0AAxsrrI7x5DxQDfgc2gIODJrgxpoJNw9PhpbpmxQLKmCGfvA9S32AHHPE
s6Rcqn46hBRJWDwjQZin/r1no7wSs3NUq/wPq+JWHwxjrdnm966onmMkXnBbtG0O10qZ82ptuss/
yiCiHJaKj3MfKjK69qLSVhMDvaIZIXi8WPBBQ5KvCFyzdLIy6W4ylyXzhFoi0dIVC81i9LyVQ5g5
HNJMQ2+gBSvFrZ+zdIyvHUNaE7NvaomlINEFDo1C+z7CqdtM7IYMQMKa+Vr0tYHRlDyP0VVpB0O5
8R12F75ZRh+WYppn11jpeeT40A7xDEUB964Wf1YlQUIp8S9BFeebTMOlHDXPrt4Qwtnl5obh+L0e
5g/iKjPfqKkPAGfamDHuGbRmte/yZ4J76b4aGQqUiBJBH1vh3qj7/yPsTJbbVrqs+0SIAJDocgoC
7ClRfTNByLKMvu/x9LVAVdRXUYP/H1yFRV/bIghknjxn77XvNZNCoCNpvBBYfZw2eQ9gyhAlPm+s
GDp5Wa9dxG9gTgzI45n3AWE0WbT3KTbO/dL8UMkMEH3CB8MaeCM2vS+dHMG2qlFyOEJxgzJfvLFq
+yOqqJPqzBWIZJhHM81HfUXfLlnkZzZh47p1RkzEJZ+VH61eqg010NXsBiKbrP7OgamLiqXEw2QL
zIYJuc/j8rfr1L8dkEUu+4q6a5dDWOtfysIcaBq764xX3MuDSN2WfXns1PSVhflem+HD2zGtjtzB
XDhSwZTBp8xbiFiAQRmtNwv3chZ6XVp0/oglMIBHgYwEYz1OwYTuBalNgoLWBJnX3Nt29qBo+odi
LQHHwfi1Tymhy6iXrpl19jbJkWQMs3ixyyw5pXGys3qHkqtViHhUSPq0ipcwXtL9ZDEM1NHJadLc
wUh5LSrOJkoI0EkJ/+bRmHCQJbgTlWMOfYz/+oZg80Av3sFP3xu9kmAMzX8G0bR+lPZIS9Gfornc
VV2bnkX43gW2vxBQtVmggG5KIN5o42lA95yuFoRGZWGwGeIBd82Yn8PG1qgW8b3s2vdMq1uvUdK7
GjbLJn3GorW8OOCeovpH9Muw02Il89KoHTfA5X6cUMTe0l6jyPziyiJmLF+XJThj69jYxpj7qpKy
sXRPQZc+8Vn2RysKcCiHaIOsIf/qNJ3rhGSso7eeRQ8j/0A/aQ/IAbSHIM5IDAxmv+2ij6JSR3dS
xQekUAL5guC9C5F3VYTBbRRBuw8yIgKIQb3UQAnJbGDtwYeIPrG33LSCOIFIugTzTRdBsZ3QU2Ix
gh9yDDg9OMEx2ZMfvp21BaURkHw3sJZT2hA6bskRDtilGTEAy0B7FRVEkpxKyROBBuduVraqFadb
UBoDwpg+vk+L6IQRlnG/mXlkozIJQallBETyhUhmMqW13RziY5U0/8BVPSxZ+4Amdp9akLmGqPRM
y7pYbf9QpuY+wRqwsUvrnSiQgRbsl6YQI1WNfYl2AP9ObUTrTOtZT/R3tYoIvCYUvNXwKMgG0WES
AK1carQHDuO7WI7HfqAanzmED/UMDoTr5op+/IgAF86mGlKPkVHGaCU+lkH1FARu4MAQiekduhWg
2QBtBBCl7GfSw8dCNUafiYThZuqgMZIVDMiBIW4MUT+mWND7FO8X5xUWID6tFEdtp6me05XZBZPP
gfNreGrbSvfIOdbdLlG+LXN5zBf9OqqkuTEje+1Jsjze0VL9LgtxxRY2Xyo+P5RSX6S0c+8Yld/O
p0hTwtd4bHf6PEd0L/jBLPIN0Z5PFsa8j1BXT03dZ75lclaedFjOQ33GKcx0xN4kBWe50VTZBKdq
q+I/U6ExRIwD91xL1lceItkmZwe7tFuBf3bNOow823Q+ipW0nKftuio6MMWDB1ulc60ByBwEB0Fs
ixBOw2vaMwdLE7KZGhpkxBkF/sBhjRI53LCf7Cmf7H0YNw88g5rXEOMA3Tj9Z7fxUx8HBQKMArHf
gixPkji5icrpGtYfdTGWW/AvmF0mdXArOC02GZkbA3my34QVz2mPMzZMMi+Lc3bWDMaBNHDEJPpy
yav8I+83RmbSZcpb58Hszo32EQZ5gxyCInFVnAFh89PhMuojFY/DST7BUiqYIu+TXoPpoqbUH+O7
GJGOmWlsX9KpvdZT73hS719pXg3eMiU0NooQOWwLG1zqlPbhgKx5bhzh0XM/pjYgJOwEKKatUfq0
A9MNjpZsq6/tpnEgGhOUyka1NW7sKidDfmFgWRfldgy6yNOr3HALObITaNmfjpYcUw7yFy2l/ARw
utGU6tmIlYq1HUKdtZY4QZDvVMPkKCki4adR6QaLdHwIfu8xQgUj59YXyOyfJ5JcZsu3lShl5UJz
reM7byvxL86R6bWNyQ5HR3JiouCNxnLM6FRSi9OXNzs++ZJLWAsiIUayldSE3Hj2YG6fdjyMkZ/a
yRVFAObDsSL7KykpmtvufjIyND5c8MqAJGtAhLIrajW9iBlNzfOGCONXfHHn0M7YvGae9kG3Pgcn
PCp03c+JjH841oTnaKkqNBNcOdkbT0zen2W0ukP/TGWKj9VSiEuQ8urknXRpuSUu87xLVxJqAiDH
g0JEbvEiYtBFeomgXZE84/3bQDWe6ciJtTYDYesQEx2/ZjinSCshi20y0FbUXU55FEGkIpXCxVlT
MqA8kEt5MSzmTSlHL3ci7YBmfe11PRutVukdy25Rb9Sckjgj/NoAC+cQsuA2eMd4MNtExLioDBIF
6+gaIzl+Q8RdJPZLjwOaLhzMjXK4rE/LwNvrCMhVW/zUSvgS5uV7Mqfbko810Tv+vkDb2STG1Iwa
SHid0p3WRVi2mXqYOuUCQpuNOpizpwb1HceH2hQnZYhLzkszAEHHOKVV/tdJmFDpWfuXBoZz6sVf
UyF81w4jzaOzdqKgGpHvFndh4jXgjzBhUnmYWyIF7sZCu+NQXLij2mq7kZHXKKzYdUgr2UgGP9jx
WeJDF4nLqTWslhelchdO0V9L5hcICUzlYvVBQcrcQWIEmt5v8VqOLmzWwmMC/6e31RjpPndpMP81
6uKA4J+RL/4+cH08aDoBH+oTaHy2AoYBlIVSxOVxYJiurpSIMs+esE+dwqGPXaiHxPjK8TWjd1GS
sWLt+0r7c8OQKTTVtziO7QuIC71d4EvrPKzM3ehnqNce9M3UUjh0vhnbLxY64E1P0Cy6RbnTtRRR
uGl6rF/cjeuDrDrj33nM95XGKW3sBhwWsX62eyaUVciAKF+KTfYwmzt7ImG+FdHRThZs5dQ8PtCC
BgTlXV3W6nVomJObxUFnFus3Fjpy4ELWIaWP9WiVoY/AHxYmB6ulYLcB0aeRpmZTwxbddxcIr4Ir
cho5880N6XchBoB5YZyR1sVbHSpPspYW8CHGhvPY5BsLxSl3+rBwKOlOfaS8zUw3wRzT9hNqAx3B
JjUsz0uxNpPso2jLfGvF0Yc10oKypH6V5ISukeWV32krIaZ086qINkEYwH5xPtqieye4Y6NXVQmS
Kn4JCN3eDIL3hSvl06qcR4QE9YZm3AQ1PK+2JN+dO5V+WaEsl8qCxTlC/4OybiegFpl8dgHr/xg4
W6WjGZm2d3kVco+q+3ROAr8TI5qkSIxu5YiOiUUk/aZoo20acAyHmL5XswDVjFoHvqTkInOVwY6K
J31IzX6jBVJ300lwLGXxwo9HsdrV722EOCa2R+bCjLP2QzFdyziYXajx07td/2UhZZPNWbBaTma2
Myk82c54Hq1odMOB9M46YpY74IMCfMNy7ozPXd9dTbSbe24E2LEUaIPjd5l6TSMlpx762ywDc3XZ
ERwY5pmr5jwUST49JV3/OBekZCgW2ydYq1LDHBZrMWzA6JW0KlSlomIwTL6gkXf90VwTAqGRIs5c
llOXEn/QQX6GFd7Gab6RmPN8A+gUqeAUU3nG2dKWT4QCTofQwTSS5s73BMKb0U3UPTgT+QsBaYsh
UgbDKClyu/CQV6oP7TCehw1988ldADQz5SneMs4abhohhFj38XwOPux4vWmBZHgqCtu8KGhsW4Er
WS8WtkHCnItkl5n8dD1ol6G0MD8p6cPqPhRmujXzWtsIGz6nDqpIWsrgilbUHmJ5rL1hLw/0YLqj
aWj/tNw8Vn3/NfUhY1OOvVjB1lDdRduqTWFtkjDimuA0Oxh0u10CywGfsKE3svlHXPu3FtiUqppx
RViHxSGpzmNtMbAdatuXEqALM2kiNFLFD1u8RlWIJbCX7T8NqhLUqEMUdG9EWj42StT6cPGuIT+n
FU36Na5r3dVKs9jEefOdZpw+Jk1FlUiuk6i7ZMtm+6dlmDasAS12AnCQjg/t4n9FO9oeZXy4sZb6
WxJZaUfWQ9izE63HYLMxQt/qtbc8ph9nhoH0+sw8W7P6skCmTYTzYIV2SmkYUALnynOT9S9TXGLw
1ud3vW5veOw7WykxAuS1RZ92ecDlehrIn3mqAFZVNFlPJOi5jjRzakEV9FEQo/WJwgl8soSrwSQD
CYOCIZxEAsIy1hTvnAyr0QUFfC6Q92ynKnEt3SLwvSYhATfIaZqqh0yJwLuDBR+mnn2UO901MZkz
fmVcGK7Gs9j8gXdwzPrXWCbSc6Y0INeEz04RAfYXq/ASwREa3QrXY0Qx29Zia1cTcUoJLpDxuP7t
5mTW28U8stynNKFyltQBrExP8HihgGRq2WzNbhtOg/DrusOx+A8kDN2gEYFzPzspg3Qq1jRq5Dah
sq776afE2LVRSjR9YDFDOqF2c7AWYN5rt9trBUUkeiPDm1s4BjBiFwi9C0caOT+miUmhsOAHXBKD
rmE/vZBI+w3HiyqWYFKtQ3bJbtFWTLFzOpBJHx45Btk+VilgWFP4BZJd3+h9w+2MU5GAQTeQ4z1P
SsPuCW8uNrXnDpjMWCg7S2tfdHgfG0XjITIU4yWaUwjNifpYJMufaFjajZXHuyIBPTToEyjrtR9T
mqarDgqfv5K5im3irImUiORJ2mCSU6etWl8GuTpMa+CKj5JBdYfzKJUW4lhreh5p43IM+ZZDZbqT
bAfPbBy8F7TSpfwmmLXjAP5Af4cpdqjttNya9o2VtWA2YOGMVm0zXuSG5P+ge6WTAcmWl4/0BJhO
YKtkZ3bxunF8DzdSkKypauWJUTaEgvXBCEZxVodsOuVaDXsphGCi4pYKA7t0Z9rvs2p4VZLc0bVY
EMou4Idm65B35rvMl2uShqpfSXFfm7TGpibxFrxB9N4koIApekQDcCqFcy/y0aJzKL8su39q7fqa
ycBTAoZ0IinVjQE5mUVY7iKSrPyhVL8J4yVhrrJxVVdcZaWIPifFxrq10BVeSpRvI9mVGUfsWun3
S0maRWZHiq8NwxNpnswP6154GbU0yieyWEWb7JwueR+tOec4YuI5CfqvpO2bB6PfGc3QbuYy3KD6
XrsmOnZGh5mAhYuJuJwD2r92AxiMrplClTjW1b0g+GLj0NQ903/fBk6Dfq3BAKuk8mERC67uMYhd
mXKOT+VfLCfeNLG1Aup36at8D86aJBm/JAAvFZIa0EZF6K+K+AW8drSXgenWDUWXWWBrDeS0ePYm
QLdLRCGfTizjZ02DOBNPtDLU6YE5OhWGQ1VP6sjLUAkGFWE4ojE0kbenKYwWezNALdiEpJt6qzxp
Ye+Uub7sOAePcdG9LLbYaVWN42rQyRBQ23uI0X9M+I3uVFsSnCRYS5stXLMjwy+T7HNoFYI+5Ash
iRALxjrFbwdPsY0bVPMBuGDFjE9OjjZ6St5Nopm2pZIBbMSJtFjRXahxrtMqGFTQAaYo6l05NLS5
xuNQ9pDzyDfdCJ0z68CcfqNRmboOqXB63eH0nSW1tWY8dDZ51hppvdt8jD+zJvio7e4hkRwc4lL3
7eR1hg3rAvLjhl8ifJN9CB+ixothbxQeXJ+eSgGK3pt0HGn48dMLcteN2sYvsuGmdoh39vMWxx/t
FOIijG0TglEDMvyTLzmBUqN+iAVrn26mBycAGtpLdPS22hrbKp8iwuQiCq7S+sHKX+2beHw3I3Qs
IlRXTW2xj2LWHHxb/3LHdnG/QvpS8e90yjEJ5i3NyB9zwprTBs19MM31SUshjoyKk9II2ylJRlC6
hE48OfZ8YgdrTSyOY9ri/4jSHbI5agn9LW0y0yW5ljy2TNlkUVHtRY3mFUeaPltUDz1vtVN5Y5BG
mwzOoSwOZuq84kHj0KhhxbYLZvypiZRIBkQ/iY+ai4X/0ln71C9p5pgbFZsEzCvN3Deddh2X6a6Y
LDa0wdR2Wf0DvfdQjPXe7DvlMcAvvyuMFghxQLsN5BjgHV9k3XSkCvgI54lUvhD5hdNVSIb4DIuF
XlelQLk0+aYlZKavTxYZ9+RyEJIolRPbBJqHWeLgjgnUDj+7pef0JZ1/amXtGzSdRa//7SZnr6ch
0TBiY8zTeFwQYFqNjq84MZKtrp2jmdrUKfDqCm5qemTfjS65+UFAuDjGafVks2enzKvgPsC813EP
d/1P71XYLneDbQY7srvWgsk6l0V5xoj2pSLp8uScnSByfECiCzfLGKbeUhhX+CDdJjKI4Ajwc8L5
BhjYtn8iiyBqlI2c9CpjmzpTAPdlYEU0OjTJSsxE9xp0Am1nFWLdSwCGpIwzhghZB+GZF9MJ39iO
o6n+NxSZ7RXwDRC/LJusNEAQipIuR7A81ildjL4Fqj9ZVOm6iWbKkim2avayphmMa2MF3w5jUCQh
A+0TTrJaOwH5tKL6UDGVQz3IdGQUWL0N6iYKzejbGfPBC5NQYZVrkWkZ81cakVnQ8bZGgsmxG3IF
qxc68jo9tF2sjv0OoaeJ0hPB8cQU243RrFGLn+NEvsC2BbDPZe+huO2RHTGJxbWHTaDYVqcio6Pd
I0qEJRw85wyjQGZxz3L23eGYOvQtd3HfE2bUqN0f1QHxRIvoo2+5VbQy3McDCT5ly2K5BOnVRq9F
NGvH6Wig+rZ9YVUNj5wt/KDW4D7EJAYSIzE3S8WIMCINmiIlzNQdN+36TErpx/HwgA4VO+ucC8+a
k/eKyjJGD3EcyLVYyrIDzJWe0mQ6zQhiVFgCHMtFj2tZLdMnK9nmU/rUGCo+F7ZBC3ixW4XdmWh0
47CMMJ5M9Ni0+2muQgJy67HGtKe/YkGEDABUZBl3RiJ+jJwdr5r3QzcRb40Z0o0IXK6ERuoykjRD
12sf0f1jQTrHGhxwj5sN93Ea7yu651CWdMxsay4AyXvcHHPgBaZFhs1CckYp6pPAH4k1rdhgN6GT
3nHuGOjDTu3Y7gNnYKgyIXLUR2JlBLKveGZV10tnbzj166zNP9Ub5t8Ajx3ZIBXoSVevZYFUvSgu
od0cl0a1/W4tCdXirOHcdWG9FhSyiKYW4EgoElGhcuyt5sDvpYkqIZv6bWcfSVF4J80mcnU00Krh
fNvdndnEvZc49Rcxp9/IQrYljgR3qqqdM+XWPtMDJriT6VuA6z00lTvdCp61dt4HnWqQ6cykL60v
/YLPAnyY4WpDcGhU/VORHP0d5wxNeaFRNeKjrs2XNG+WE+e87wmFZhVnNrXT2B1aI/eSlB+dcyNX
JoPsRW6BHsvvpGeFM3TKe9IN70RNS7Uwi8+6CzlWoD3exlV/WPq7snwMUqTBarilBc6h537qiWUC
gOa4sjPflHD+19cMrRLZqd5sDWfSM0dKqRFuYoIEM69eGhnApKvVT1jJVO9hRZPUTBcsFF+KqT9Z
K08xUUHhTC2yFtk+NTxIVA46lZLIcm/qf0xnm4FNfMGbsunKNNyDynozalSW3cAdCZCzYhaeEZIg
pRfCGfOGxHhJEaSQ1PbOjOGrbOqGxgnxnBCXbagirpzx8nBguTRZ8WK16LLlaPhoqJGnxp9lEX+n
dbOjpOk2iFnBT/T0/6epnD3duhaWKbwofxgLzi6jQsiUBspRlIuBGA99WLxYp4Ce1CZPGNI0zg5J
e77LLXU3YARE6svQnFYVs3uWIYOBXSeMTV3QfCRsIPUpN+GG8FAYJU9dYvH2ZI4gXeinoaN5rGcs
xh1z65gWPo3NploV/ltFiZd7KeBXAPo5xaPi53Cyt3EZ/W2ZEkP6XJf4mIu80EpdQc6+ijhHxFp0
mhh2hDqTnUSDaJFV/SaX1rErQUHDx/lSUusrHyvOFIvxrjTcTprDTYPykNgnlYKHUPBQ17+VQXPW
rfqFlAzq347/sdYxhHLcxdUswh3gSAZ3FS38UX6AEYSFouf11Zlg85XrnhNX3dYWypdul19SF/8K
40uk9Df1UUW2njZPFjIZhcg79v+eobjanBoGOW7H+GfXW81TINX6UCuqL4J82Dfhqa8yENQ5QoJF
aUw6+E7JHwv+xunEnKANL416N8H93QWqvUpnBz4fLoRpERo0591zpyo44ZWeRyvw4Xp8BTyR/pwa
j0tSgZhZyzEdY3zUOs/28qesnT9Mq62LNL5IOYMROvaPViLybYUqnzgSBvS5W6sW7I3hPguINiPM
jPvTTXJH57gowH7xmNDT1OedEUOZ0NXgzqlaE0aj8pMuXbZNzPJI4/mh7iCDZ7P6qvbKDyFIhgeq
2GRXpskd4DvdoCSwcbUp5walezMTYpXQpj7oU/OpCzGcS9uon+o7MCvmCZhr7ppaa/lWR1/F7ELz
SlSSIK8iKj6cIH4oEB3+W2kt9DzMu99s45YFabse5djsxj/wQT0jItsvmsThxoOFDRFebnxS6fAw
iTphKHLDxmooCikwytRLZ+ddD6carSUnNZPBRp+gzG5uCv8mnbZF3VlAzLPsUWs7D7lQeYdsFJDI
LGo/t5XiDnDLqW+zfg8DoH3sQ/R4UqFk/P1WzbDQ5Giiia0A0WEr6r6sABK1FeGx//mVE2Qfltqi
hVjtWcWwhHf0ju5UOsqr9BTFRCiL5qS1+nzJcD5iPkYDYdvzdioIrxq69XHBsfg2TwXu0LgOz8BM
oT/i8bVMJ0Z+vFpRKqa04IHRmJMdeFEUlIzxDXA66WJvzIl6yVEd9iBPL4UTx0cGZgajQRSgRYkp
OLXuaYoJ9EU2I4y064pdXY33TSUnzp1oI23dKbaDMJpDxirn2bqcuOPj8Z5zO+RKAyHYGJbz5+03
dAvvX4pn4DrlMzr4gDSl1FzuUozknG4zaGe3f0fB0nAhaUHxRw0s+rwg7/01zTN5008Rxd3NqjsT
DvVc2/Hvd7S5eIPrn0wY2CiJQ0RdEIygtZVsa6+CjnCNIsral/++vrEyHIpO4/Ep459VPvqCie33
u5sI/aZJB/z3GtdLQ81p5t9FAnq4zc3PKlJef/+akfC6r1wsvq5py58qwT8q2KKeeqQWuF2c9jz1
bXFCSOjPmX3KODUxesSLqleUWhYOu53o2wvAB/NdoBuBI4APxgadQE6nfW70XNyjiubMC9DVr5MQ
YbYW/m1kZT8Uk5GwoLcDVieSLdbX+1RcyTJ4w6gpCYXC528OY7eFchT4TLX1F9FQA48i/Shgo9wr
RrZuwVibeXIT9vll3t9Yf2jf0/NSDdN/s//yoOKkeQNYDOZw7mjb3Q3t3FztoONML+NjMNC7jIm4
9m+hgkjg812sjA910p/DSf9Usfp8LsakbYJoNDd9nZSbm5s1lHnuV0NTbG8ZnIuh5pxX9bfKGj/a
myRfnXJm1DJaTiHhYfRGkYIKnb/Jbo1joWrJWRmQixepqfi/Cv8GtvR1oZKIl4R5jWCqp4tbgqhZ
I8eO1YtI8vTIFhh7aeAc59WxknOE0TCwO1z6etutNNvFTgufMaq1Z644v3cJoMi89FslwkQpm5Kh
K6NvL4F/RSIgpYVSmsGWOHdxpHmqXhDrRv4yV+aro1NT5cA8RWxIBtPIUx0/GYLkmtzSx9RZWXv9
bIUB/JADVFbvxhOmWXNSVdmd9HSUu7Qo1yd4Iqrd5ElXWtSfDOVCT2VQRRO6YNStqvtmRh42hWul
E47RZqjRYlEEV35i46EQg114o5ycDdrh8M6MKqIcBwhtRE85LpOXwKuqatynZfTFYlHe2ToJdhw4
0CZkSn41MR6PdgQ7bf3u9lI+ix+YrLlLRqfuObHdPPRd/KroAucVXqZj1WTWVpPL8Fyq6E7NwOqf
5c3V1Y1Rs6vRFDLt0sUbnq9o20UBOZbrt6jpE1eb7HSXwvXioE4qZSiSe52M2evilO1Gq5HTRVbY
PmjwrLY3BvvvGvcfJjuqGd6xqpKTt6T+bfnSLL08WDamq6pt6vPvpR8bOZ30knHbKtFNlIpTCiP8
S5/C51Hz5tG5+S7Szin24dj+u60odorI2ZY8ZXigV6C3WkKij1Pa2ghbLt049MexHbYRCDTUgr2x
N7WEK7703XMwvA44M+5/LwVg03/MM5n3gGc7YhPgV4ktweyH3b5jHblv1i+VQadIjGh2fl/D6Obx
U8od2HSQU6TU3aPZEr5d1vTRJwqYG4UE/cOGNX7+FOq7zYm/S0bVLc0u+SuNvzfzkBUt3yBW69dU
EqIMvClj2MRQ5ibcFpP5AQByuLs93n3kfJh6DsMPHM7mF6VoBXFyUEzWkdsTqjjFw9RW2WNOEX21
6/Krk69tKLQrXRvxgmXEQ5oIR/G26I9jPD/QVx9zgTbRG0vdwr/YoTJoNDhDUWT9BhrM2XGO1VVE
0s2//O+ucKxjZS1X1vIV3a04yqGzOBXitFkOMrQR75BV+8R995s/5qw2wLIEtXe74zIVLdZ8s+cr
TvhHZtryJZrqSQ+G9hl9g4lN1DT92+vxXVJV3VeCMcFXMn0+lDPDGnAKzcFcj/bSCMXRGeeWGaCm
ZvSJxvP/CaJGEkd+khhHegzajl0LrQ2U39+1kNNd/6g6H6B3zKcsJHN5COeMEvaZgC/x5dCR8Iou
mM5j6NARphDa3/yuNzNTg2gX/dvkJhGAVVh6WAsRSdhIF/1fe4XTaQJ5e9LcKXSWIwN4xJgN33o4
y0M9w5RG0GU9FE2d0kYysz8lyWCtPfQPY9wLNzFIG6zYRc5E+VmvGP/cZOint99twYzZxiBuJvRa
qnbX5Jgtpsi8j/W0uNK+La7tMHwbkYUj7fYSsFhKlaXX7yVSF78F1PowYFPXYI0/LeuXoBXoB+rC
PrYDs+eJfn81Nd2jKhQKL5mcu4Tt+/Yd1IjmnNArKurnxdDOMq3jP3OEhr9H5H0HkEi79MFAI3/9
jXRJdpUgGlFlTrdrF4NAGkVJX9c/efsfbn+ykEjBom50x2mKHwdbudyMp0prqIeEFHhPqaV4a9Do
eAO+CwXXndfdYPe3zCu9R3oZx9U6tycVS9OJWLOp2fZLpF/61VMlUs45BA+jb5yb4YLfHcTXLK1X
gIn7RsvOJWvHI57L5rHKlvNtQbSbzD6AZM49h3aAX/f87FGDfJAZWnDH+q48QWjYm1U1cx5txr2l
kiF5C7eTykoZa5rw4sA0H1eEX90xn8/6vDmvYPNnGM3wZLlxt0QS588FV+AUMwJIDOeTAaP5RIfT
fKpA4JULPNpfIqhKVbf2RI1Ftiit+/J9Di+34DmY3Sk/K3FP8KjqD01VP4o6yzx4J+OdUsjjzVkE
e+5FHxr1depNAUQRwL0ZfEV1hfhvxYW265pXriEximi2KIuqe7PMek8vyupNGvZXTvfvX/1aGObw
zxTFs86s+y3nXO+pQo6XkrP3yVRz4WsIif1fl99v8TZHBKopanzX0Ctd5ejLc5A4M/FmwfAnN0me
aSM8Z3MGB0WPmm/bIbglMJmzE+6I1c0gk6RaftMSh8nq3Yik0gszFhKNMsgHYkUhCUQC25tn2LyR
kZRaob9N7wulQ3iEgq3hEwEbKNcEnTwjZTE1TAboMgHUZFUaqCS2EYOmd5s2v9/cXilSGoq/70O3
ORzcuFdGCCcxLIPEu317+6KainbEKzgSAhhOJ7yyGd67c7kCZRcnATI79DLeLrfqQ6gjFWnCvsWs
810HPs8wrsouTVVlZxp/H0FifU7/Y/u25zTdkyBIVMf62n9+A1di2jLnrvrpu8ZIjGpkXZ1H+H+c
XsLIn1rn/nfVFVmN0rxckruwtQzP4lj1VnfRW9oZwU+Dd8qc0NxDQzDpLdcVH2MpD0aTZ6+9JE93
zTm+vQ5UBvgsPhqmPOZTM0DEyUPab7cq81ZbWgaASWa6S1x+zayWG0MP4ivRAdpBMylDyiBzNnO/
KvAWsw93ooLLw4nyWdpMske1VA8kjA8PsrP+9cJaiTLYClAwFeMpWzM7mkExj84SMLtbv3UqA6/C
3I+Yculp0TkcVAzXN3CvhLbj/b8xLHJlzP1vBp1j2KawVNtSBVZxbOD8/v+CsDRaVSp9VeeHX9Qc
KFoCXos4vg9x62+L//kVxPXo97WOB0nChnmJqAhkmAQvahQV9wxw0DJGZv4wh7lFhECOLmt0gtPC
Sco3lqlxdSu1CXlcX0QtqR1mei6x6kxXZaivKlPJ06/PsUeM66tGbXj0nwBrV2GxvGrjdSoneT/c
vmTpQsGLXqvOgdisL6XzLC5WJD8d/uUnu9TAkg8qDuwyKE+NJZxtohX5IybvxzKNXw1TBi/ObOeb
26+YQhSbkVyQS4fk0ku7fViL/Pn2JW5RaYaN3YBh5DU9UC3PNHK/DJhYKIsIL5HKl9uv9Eh7rbF9
Xga1f0vV0SQsY9BfGCq9jSiy0S0D1sg5J1faYrcbR8VCaZjdQzPK/LkbGYJZ7VuJqQREcYtJeP0S
ZLFxZzkq79hOn/tef//FEdp4ktGq4MCO1ZTRUbNkwf8nS/6WbPq/bw/+JVTJFqA1TTUM8X/zurlh
1TixxXgis2sqiwAd2Oy8Oc32tluo9tAirWLVtRuK1xvyAld4CirpbMuBmViqwfcyREkj0Emf0PPR
SVtTLsJbT239VQnApnRodDcmSnRE9Zis1qNVwYgPeWYCHHU9G3S1ji6ux0HyCx0fnZxOZqJ4GG7R
m4/Ae+c2fYKGrPwXYWfW3LbRbdFfhCpMDTReOVMkNY9+QdmJjXme8evvQtNfHOtWOS8MwMi2BBGN
0+fsvfZB9/yAJ41GnlKQRN/G2GUeOhlPGXmNx6BpsBu//Pk2MvTfAxLIW5E2zTnaUp6jC1f/HAEG
ewIt3gxjy81Q8rZu3ZyngSG127oXC3XjxVhe1JF6b7Q9QHbo24fSetF88dFnVn+r1nw0ux91UcUn
ML8HeoDOEymJZB7U/binCyieqtxooDQySBjQpm6AqGCvCqUsNnMrmWMEAGBGjpgDgU8NCMEsmuB/
RzJDXV73SDjQ5QE+6T6QQ05YXOZoobY9zAItKHqO+TLk9OoXJ+yg+82dOkIgO68SmT3kcIS3ZQuG
VXOa4q2bSW81O3+6KJQJjZmV04bZS18gP3RTnoodUsDJZ++Y2+wdTZe945y2/cFGjbENZPaikxr5
bTkYEukdZr9k4aVx1LDmPpZzUN7H5fxX1qbaGRgDPHMGyQcHJdhOgcs8/b2YhugjTq0UjXu3a9KM
Rg7CjScwVCTsLql8oxC0n4V8HtX+YQk9azQa7tQbqFrG0jrVg/ui2mtigu0rDKe9Bo8KBgMTgbdv
PhjXaHbHF2LkqpuQONFtCrTgP+BY0Ms+LcvC0AnuEdJBl4E1S18Sif+1LPdoP7updeL9lQdEUFJ/
DpYda1KiiArT4T23kbkMk4GSMyXTPveoGMoFEQBVdrVcpyebjJhV0aO8EOVNB671OyIjzAQ8te9i
W/wF1BXYpfC9ryVhywqnNETjY5QXxfsyFNzQAX9g5zTeBfH0Tbl7y1y8hbXtP3eiBzQhRXHobJk9
h33/rcBjsnBesoNalGEw13to0lzyZXnWWEXxiQxMrdmnyf20qAIyRv+XIvVvEwkjDutCepoTC3j8
0viJw+COBPbtROLmZXKb/jkTiblyuOg0XzgNm9HepnQUtup01MP2ZqZyWwVkvMHwXVqiWkggMZXk
WbOj76pBqVqVsJ4PaThQTjiWvq28BfHQhkZ8W2YSz4WFvr/VmGEAMUkOVS4HWBBoB2p4Plt1yjJ+
5JOMGTH2vuZ6On795yBnt6DFEJV1VgzqYAF2oY7SES1+8pTgn1m5jFe+zdlwj5m5eiGwwzykTiZ3
Y9TO7xVwQiNjKJ60E4EaoAm2c8fe3o5878X0W3rkAO6wL6AUEd5jEwqkU4J6tQwDPHT45176ATs4
D4f2O1HqSEwteDot+4ZC1OMDjsn00NVFdGwyep1/Xgfdz0mIwiG/zNF14aBxNqW1fK7/9blt67qx
NF0v9mM86odyAUPRw2RzrocuMwZOm9QUB8fVgBZWZgcEk0012oHuri6K9Ianm7dLhuRvq67CrXKK
E8WLJtI4ZJ5e3ORNwtqmjc1DMzFB8CY6Q3Oa5BdHW3Q9Hdkks9dvqyat3t3ZCZi6hJdQWgIpN47n
0G/Mh2CEtB8vR4CLH5y6QFav683XePyOucT5cs23NefceSb1ZqV6P51d48br2nPAuvJsjHYDAHwY
j1il7LcwHW91hwaNVtDPsib/KynD7KUGu97FNIz2IXlK9EXC/NqSYcbE+pjr+1Jv1khWnWufVdN0
sryX01yK6jThyd0MrnkX6Z58aNrsQUWPqhfZaR02XlSv6rSLdO0/fpPyMx6W36Rpmq5puDqXhwim
33+TNTMS3ce/u7/GhRaSlV9ZuBN91m4KNoAI6mVzCcqx3wfJAEFZRv87KgYq45df///XkfrKYBSP
Cunej7SvNRpDRoeduOxSYuS6sUcrQt59s5TpqW+8G6jEN2iw6nMTRCdjeaaXNh1Fze/HWyPutUtR
uOPaRI6OxUF/7HU72FlmEJ6NMi7OY9xJPkoa7cnMyjZAkceL4swbgZR7R6Wz4/KeVu3kMi1PY8SP
2NfbvoMRAtF7zOmA5jQ6L6lhy6OOJvggc7++zz0EpuDKhgs9x/dogfIlSdyvCVVLDxgUWFlU+zuc
dX5Ry/8usuxIdkZwp8UG/n+zcA5ayUB1FqXxwNAmPw1jEmybZatv02ao5bDSCKV4Yfk65gXN2j/f
r6p++3d9J1wbJa1J4U/wIpi/T/drlqW+o6F132PjQY9ZZ7iyF6RyEHWPjY30IO/tDLnB6F5avcVe
0sbV0RjN+dHxMFU7cFK9PNaOwpxJ7GMYbN+6QwAYJ2qRVgRoubCmPWK/NJ/IfBuWZVst1vWYvrhl
Ed9eF/bgJu57Gv/oHO5Cy/3Bztl9JHjtOXcacZMHPdiKRZABIO4mlwAePh0x+tGP4Oohqsoa69oy
mlk82CvDyckcTrJbtaMj5yPitsmrreqWOZhgDrg3mHYCCHPyO1/0zc2fr7Dl/L9HucsuktWQ1ph0
dd389CivK70sGUC5eyA1we2og3RC5SVfVdhOn5ZiU/WJXNdLsl5k7QvkBqtOh1W+Ns3OYNI6lkdj
aV+1aRbfBWBJx5dk0LVD42qStAdIVctqU9uM8PIh3IUeDiBVVtqIXPbTgOoJfDpqT5zuSOyWRrg4
EBAJgwvN2I6UOSR/JLS6m6CsDqZedifVjQqaxXeGRh1aS2ntSox6XDeu7MiysTOD0th2FPTbnsi5
TerP0J2WF3X066WRDAF6G0nr4AwMlAPa9qZqIeRLN+Ffh1mHLIU7fz0Cnnignk62gdC3fit5OruT
zewGBk/TJbcyoUQZSzfYgoXzzsRKIlEsiFdkG+c+NB0ZgWqVsHP/OxRC8RgzlbqJEEhsExj0q2vF
PDVxcehHf6bPjildBVKrU4jlIPQNInVZ9apDtXQiu3QibrjrvG28tCJ9USbnK6UM+nG699N0vvOd
9FFV8GnjTHellz8G+AChP6EFmDIPMYBjElpSpN6HH7Hw0UHC9G13F6PKmAfg+boQmOTdR/mExhbV
4pd0RCETxO3+0/9UkNtff2pgSOug63hIx/qVGs2/xaAfn5Cz18jhYvNQJL17+vcRlqp5HpjQXn+G
dC4N7llSqvl2CH2KepTHtVnQANMCYR+MLuVr494RoKmCZG8CZjrabRM8seV5/TmV0asnVZuUQ/yV
9j6E2t6zzzPqDRicXnV3/UWiauUJHk4jCUdpA2FQjpfCaZp9gAf0elTo6THE50T/utmLIIY5aJI+
bi1H4/JeYw3niWb7Tn0cAeWZrFDVeGpGvKGCoLEgQT4ahFb5WFQTR0BjrvmTjR54J812sTZ1EMHp
/4rhEAVsbwLxPPWz/pj5eryDKZefyM/B1oaacONnpbsHa+btz2HiDV8qWZlbi7SmXx2z2HW+lF3b
LvNZpqg5mM5ifjVD3XxhuIxsXYq7rDS7B/owBzWLLn47i52qe6gTF2brCIloCF5sVzanyJf6Wj2X
ml4f1toX5M35Ict7GmMxGwS8DZxPC0FgyLIn4gt2pBDZPxAq7sIhRIws4wIMA/HrPLYset3DfCQk
rt1ef2k4QnQCtPnFq4zyeoyqXV4vaNLlvYIVZ1HPAsts55de2PFTiCL5HIY/OoIXbtVygqJ0Agq9
4Bb1sN949YifZZkk+HG4r3Dgv5IeaR/V+62Jp63TtWGnJpXkl26yOjBv1VnQSWb/Hs6hnFuDSbCM
LzlbFFd1/AXO/wtp32qAFk++t3NAx63IdZYGCHt7vIm7cd2xeYa+4dIJmOftHBDFc90I8Akab6YW
5dukpcGNwv8sOUJIV/vDdZ5kZihNMVc+6RhHNnMm4526cEDunq8sZmbG+PODGs2u3lQXjWmxPxX5
XdGOJEhXjb5Tcwr1MhoaWJc22zWOM52p/auV+jSoeWRrR4gYZHcnFs6i2lFUeiC3fW3aq8HvSiiX
A9QtokMeVFAs9d5dNZJ71g9eAJ+qqql9zQxob2fjpYagplhFakjMfATOS0kzhfWSLbj4ona/bAl5
GAz+R+d/XDfAIRecRERWdJEmaFugzBylZMXRI4u92tw7AzXK/BJUCN5j2AXnTD794jXpyMQ3kd2L
TROXxh1dePUtqe9BvSRG+h8bY9PQKTv/XbB4JuWK61Hy2hIW4uen6TibAwmIZoTABC/8Q4Qui9+B
Xly6dolCATEEKxKYlyvvumzE/lVq0d+l2AZd5/7dhxKbblVh9mMrdFQjMJYL4jLG+FDU1pUEqOiA
umFl7Lj1+yptLlYYEE/uu7dmSj1peDUc0TiUMIBm0exEVWXrwJr9+6iN1sFS55WyrNbIoCmdIGxA
ZmDnfc7KOmFooidn1MhIs33yTpLQgWQ1ls3HNRlwAqCPwAd/xa/rTJ8ArkWYdVvRCKQDsC+kTsnb
EEnSVseawMZmh1pPnNoidk5dgUdnXqKVhY/aMxrS5mT0xmsgYhYNa+6aU0vxyibSsMGyydZ8cVtz
vGQVRh9NNvZptNGjqWuJubcGR+REO3Wrqxf55Xrp+Tu5w1gsxRRF7zgL0z2oouZQJpGDnywmRJIa
10tHdtboAjNnwtpblBBGXdv1ECJ7WnskwPbcGSlOpA7gFJvdETgj220MdHz4OqJ3MBHYZIOF5YZF
VT+rF7kcGaMV7HrFgLP7YpMMNckBvdbV7B68cltl443Vyaf2mn+yCL1g5iDUqEL8MOnoM6VQxD/b
TLWd+kec5KT+ZhfkF+k30b7i7XtTq7/XhjAI96TbxPKNvNRy8qOixaejfrE1l1IFetKXMiH7nRq1
vi1NrsDaTlBOo8Ds1nNX4ftVso0S9QLKryVCJyJaiYT4/xVN01RBkS+9nzWUiEaipurU3+O5RWk+
YnbpfK9+GJYX9V5atd2xbd0vSCJ86nLDvvNdo74R0/xsLWc6Ork7dTSbgjQJgdJOnfq+hq1LkCOz
MUOMYr8uPVaQdh8BYallupT+5nDfxcLZQ+2EOiZySv42CobNNfDYiSFT4Aulm4eyQ28C3O1uW+5V
BBdPvuxIsfYcF9sisfKzNUz6eYImcobcYpwDYo9XcU1exBia9WokcfgeAYhxm8EfQ7lBQ+B6W8BM
eSrtbtXoBHSX2nz8c5Eulhr891WFyYflgqH3dEkij/f7Zpd+rjQKvV7Gb9YpCeksIAcwX9SR1Ozm
du7cGJGKIZ7bSrCzSTUgwUboPKdtOCFkj6aNsZxWcZufpoGJjV50DtV5aN6lbXZRf9SNRxDTCnV9
lScWYxDvdVy4A0qY96qbEO+WbE6XFwZ6dJ2qOt0PHi6rErEIJmDrpcQxdGLU5K9VKgQ9sYJ6Flx2
PNTGfa0BI1fpEWkU1BiYQvOnBsuXVf824CUuFJuRdAj4f1HzZBX59B9DJXsJOvntcno6MDR2k1Cd
ySb93L00s0jSFgTeUY9e+hzRRIm6kqlobFSEz9nml7E1w7XRVclTwaK0q0bhnmUThbthlO6WYSY9
s7ZHATNmUKIWVKijHfEt93f+8tRTXM0m0YhS1/kAD3ZxoxYWFhrX2LEzPf3MTmAnRNDDs0bL4C91
AG8d12f6GKDPgGdmxPcMXAXrcG0e2qVFajndO2s7cQ84Kh/ItbT+4xH2/+KsPUDCNmMCy3X5L2Ls
3z9rnZAMxKBYngrDO+Rl+04UDfzccdZRagNsgn+znOdNhrm70wHqBbjFna59bbOwg8UUsYEC2AZ/
yW5PLcS16yn4y+56asg9Awwy1SIdPbcDEUO3yhZVYc8UwY71r4IhCxk59RshQBpWDb/aB6hpDtdi
HxWOw1OScYKHCXRX24AWqQr6e/u+3w5WDXMm8L9Huc4gLcvfs2WyHocEiaWjJY4xc5x1Zxl/9aYN
zqFHvM6GQPuaYrEoF95wwh8MS987eRMzulx7uqpQ65IsQgmvDmSo9QZkINzhMKCFDFD1z3e7aX7u
bXlYn3XLIuLV9HS8mJ+25FQr9FJqLThPNt9eGg8kOLgyPSeTzpQxIdIvXjSVXN9XTZJ9mhhkEKtm
pJWLBT2pf1dnCmwZpPhiRKmf1C8Fq8pRFkn+UJOpfRNH8DkGWN1KcEC/iPzi6gTOp/ha0rUKO4Z3
3WSdNd8ovw6+Yy1Y7O65z2WybG2BxFL+60ZpbcvKjD5aD5lFMGV/zZ7mUvqXjE61zr1BIZWuq6zR
NphJAnAY4qcGQqkhTDZv2yhqbyisoBu0FV/sjxGRnu1gHEKryhFwk4q3jBdYPuSujUt97dZG/TCP
8yGzqvABEhRpatb4wKTdXOmd5Ol1rW8wGHE1yWLEtQMtrPmqYrfj2dwPuY+zQ5oMJkSMKr0kHfrk
9xnoHhrXw0BepuFG6TrshvRYOK22UVW5JmiAuIn9YPYQHxrTerEsc5+Mrf2gNtdZaO9TSvUIVoI5
sMVzdbiKkFGrrVwa6zRLouaDyRdykyl25YFFFAWcgq5rdM0TN4y3KCf6FSg8FKlDA7yvaVeuSnLP
J2sfVBiltLzyVk2Li9NYbrZadseRWf+GKX1C2h9htmwizT1mcv/RqYFZAXLFHzpJPBTaQimwRk/u
JXLJY4XT7X5ySd7Tly33PMPGkONp0MgnHzGLr9QXJPIxpu84rfrEH9d6UUCnjrzHlN/UKZmXLaqq
bkMcoDPTmUNp6GAiXWFc8BLsoGvYPwRKKTsvkq9e0yQwb9zmsXbyQzSSuJvEyAjTULRPGN5DSPXc
asSzlx9tOtzXYiIZRtfQYEJm3JeRnI9GMGO/QdlFwEZ07+QOhksMiLSBpttfq3AOY2xNkJmOqIok
8ABsw92vIynrR8+sbxviHlY9dtDHhN3NEcGivbPZfQ1OvQWsJ/dmllhvgRX87czJdFfVRv8iHWcl
rPRZ1PaN2jRpDcuygUh+a0x4+LJ8xxQyvWm4y1EDiRLQDmwtNW/PBU7FmjTWRZGw85u0AGzIS09s
77Z2aoj2/7ynjuy6q05LIIpB2ucFQc+0b/PUOV03j39ef6zPQxKWH0mKDnndQlBZfNZclNJpZqed
PTKw0NklbSqePAcVoJXh71B6KfWe2xpkpB3xDSRXRZOSNbW2Wx0SndGxurlLIZ5JykIETLugPaHC
MM4pm4zzKF5kKc3rO2Xrvnc+SENnITpXjXcOZqhg7bAMz8ak2slhBmEe6TgBB9k8VmpwU8LFm0H5
7XuEJ4fJNQwcEH++Fv9Pf8K1oEbwpGM5jiqzfn8aJhPhbKXl+ieGhA9TTkKDLsv2WNg2GVLuDKPW
aF/8TLNZLXXEp8v7I3pI/PhTe8yK3F3DNqVBKCpa86mYD80UlxBnSUkYHXNVa3b57tasY4SkU5U5
4IJkJMa7eHKjnVF24x1JLjG4H94LMiPCYwr7xnWbl5xlZ2ry7En6mYecTj80XVm+GZLPxQwLGsxa
YjKbXqbvSVa0J8XaDmeT9gfG5YWzfCGXYBWO8kdoDtzAfooeN2YCWA9FvM+h3Nz3kROTKx7B+kjC
e/WWerEJgti6Yig2v95TX5LC7sbXWJzV+zqTJGvwuovTDcOK5LbxS5KwyW3jNrnDUKDfobtkQ4/n
rUXj9hdk1XNSZPmb3ohp18LU0pGqX4VgVzXY8uyIzezdkyPNAVJpj5x9SSybJJPI/d43mX0GLWb2
+zHR5aqEA7YVVa1dtKj6j965KT/3zj0+G7ohLEPg9zaozn//dPRY+5N6SrDj+8RfKJp1nPk/hCgW
nALO+Tw3gm3u1W9uJTpiuzIPlVFlv9l8kOyUGT5MnuZJUiYudJ7maUBtui5sHa1bXz/Zwv/5/q+v
+HWUFD9gDAVsvDrUhBZCzyLRz+0Se5rY3fBQ/3Nkz4BV1HuBKL+WjI9vGNgXt3M7WDfXx6TeFh+Y
m8o9Jl3jIl2nhErKkUB8uqzCTvrA4Nj/MFNquqUQjYkbo+OYfZknG/1XrK9M3yrZKPmna4fj2nyz
mAFelbpBws5UzcyIyN2IoUveshY5sO/0LDLoQ/nBdY+QTji7exRb1mV2Z8Z7vjTpqyUkAOvayW/8
R43iqQNxSHs0scrqRNzRbihzBtigVj66KdkOooDIjad/PZVas7c7ep7q2TwndrMngIdodrW9B+ke
bus6eepUmNqUASpJpjdtKEdoGXJ+MKPqPci88qMYk24b9IN2KIi12BhXQ9Oc2Ycso7+HxRfePbVA
GgAPjQM67rqmYUtsbqBquY/mbPsPxYTUHLXdmyPR7F8bviTkUhotIptfUsoiKqzHwgTYTsl1zwWo
IfsUP4+KxuBXlkA4WOpeprqLxQlwWzOYZ/o0w9rk4bRRo2z1Eo3ia8L6ckqdttt6GbNvvmMag1aX
31PHTbfCIcyx7viRoechol86qy1KTrCJ5jrWMuM8RYv137BoDXuNRrgzAw1W3rTa+gu+f+anh2Yz
CkAwTn4Tjp22Vg/MRdqMGUUfjl6JsTaJRrIgEdbe5AnhxkoohYXY2AZlKddqR95A6tlWbUSEQmZ8
gJ3Xd64Zs6O3OljwfT8/kF20MWWHOI0MQZXlS1VVXnQN7+dQAX4LdfE1bYwX1c10Rtq1VtuZGCMY
6Ue63e/QDMYbrU+mp09HObQNyxj1M9f/XslsMKqTfWPm8G9R0MW2owGSjUh9XxKUEjkRGy2JCgOm
QF2kNfV0mHF3W5b/mLSFYIKItIi/lY56yMUcgwcjnz/ysAtPqlGSCzRkE0/0w4xOmxx7/9hPQ3OJ
Fv6lCxRtWRJL030VsdM/dlFBzyYfeg19wtWQ4I15BhgPiUKYF6cgyi8GYWUvncig5FCHezXRdKbc
qG+fEhad9PKdV3hOdubkYTNfnsfqBZ7UzyOH7nfiaOfrT6XShtVLYUbz3nLL7w6zoo0yvU8zzsOV
Tkrj5XpIFxKXB4+AkAbZJjTxNh5T9154THqAeDWgNTBKWIV5MZMQ1TxPnWB5ceIHrUI9r3wUIY3v
Q1Dw7YGnu48zQGt/fqo75qcGgMSdx8jTcFGD2I7xOVvW6Bu3BMWU3zj+UBB7LyI0V8AArba5X7Yj
/5s7FaPhnn4mZXHdUtFlR98FA5UG1fYaRtGlncDJxhRnUs4kNEMTqh8s3Q0BaAZOkbMqasYEo8MU
JkvPgLQRs63Gfd0axrGvR6KkFxeQOm2X09CmB6drgpHF4i8P6yl6VEeBkUWPRB7y6TfC+7JcFppl
eCLBtNzrS5KOTEmvUNaPuusJs48AL6G2JpjHKfh3EuQ45Ug1nc7N31CtvafULbtDVmXwGQe4IoGL
YLm1zfA2LLoRQ8Y4vTuM0Pnxpv+S4/y/vpZ0LZy2PDeRciDn+FxpkjydmRagE6DnTcgUNntFc2D/
sM0b8kTYezqSxrluJl9LbJ+c+dWzdN0MqVI13voiJ1/IjwlsILF2LCUURr7ZDDUuWtNSXqbYy+6Q
iGxUWhS4rS95moUH1cC1DS09OirRwqyFdpzoWrSoPN4JWNUPAZl9LDxi/LK87+OpWKXeZB3Ybn1X
FkTf5fkEk/qHciD+c6b5ibt2crZs4MPlae7hH6nJvnohXG5HRmR/+vOnmTn9p48zdH/TcRBJuBbu
AIYPv5chUGp6k041z5pJGMekt6bHaQmeXJLVEI0PByHyJboRwgENyte4Fc2hSsixJQLqg/C6jyBp
PsapCL4tBwG6yW2dwrhXKpS8zfKNlhXI4UgRIAuuC/G1sd8rBnskdb2C7JA1p7FN5J1pANgrw5kw
QqjieytnD6WD2nkU1AYHBA/zoe3GkZRfWvupkW+DJUUxMjEX5yMFYsG/tUe4Vb6VHVYumh7OOY1l
8RYKskQBej6TGbibdD6xM+qy10L7Hi9prrMU90VSjtAc7eApDhvggksbsRFvSEIHBp6DdaybCYbq
4FiHQK+i9yTF+oMf7iwcIiAgIne33Rh/4cE1Ej5TScTlGcBpeMt7td1QGw9v/CoMWxwL1PSkzp8g
7gGALsxTQT+HXav2SPUKp97Q34FOtge99xmEvVw3znAszFUsYAvAUSSVLTAeKUXGTYcq48xk0Kck
XEYys8QoPDv+fK8TaMjTfXoPR4TmfN4pC6rg1S0RXC1+PlxUepx+R9dAVplw0lsBhGsxb4Gt425a
mYWx9sAs3q1VN1y9NHncnWKn+WnCULa+Wg/nrSgc+IKWiO+1SXwoJ1DvyeLghy0kX+S8+4ULuXaq
Fn/Fr4mRXn2DUCCOarNOpiRhsCTQBMWU3BJ6+e+jYe7T9eRWxkp3UVBPywsTDP0/9myG/NQup09O
Qe66FjJn28XB8ul+oFELubfTTLgey/UM9ARYT4cNlrs4bG9tNJg5dupim7V8rO0B4EEbjdm9lTfW
LsmWHkeQ81lhyAzfhq6Y01bJ2QWGB5toda1Vu7GbbnHcDUdHTtredJvioQUovXYZw6ApHju8eNwl
7dLdaXHNbjpE4Nt8MuNLiatNDUkIbvJRNm9F6gaXvOjuVQpwzYRmI7OhObFx0be0cRji9SSaz8Qi
HlXjS9JdOgQiQz4ZFg+oSsy/iiD5dVA0REY0yCqganvxDbpQfGK9IV7jsh13LtxK1LiFeHUyFqwg
IHBnMiPnlREuHMcJUAyMUSYIrSFuMBO3Oxre2Qv66L+JthErgiyBzQND3gcoSC5FBfDd1oozoP5o
K5ekM315nrVLIBpLZrtXj7fKsr7WblEc2qz6zkJh7/qM0cEmdDWY8UNyIpHDOf96IUkuwiFJ3+3X
e+qoNaa7BhH/xjJppxeSMbeaRpia5++HCWNdLiHiObPevlWWfFWuGz+c1hY7VCCKLsmzNhPERXMd
w+VbIEn6U5o1H6Xm0tsDrfJudcOmXgLHuhzWyNAg4ylwbhzhyzkIV7Lh0oT0y+q4xEs3N2i6QePM
y0/dQA++UaeqKxQ0trnJ8tlhH999z4oRmXPyYoi+/bsLWZCrtv0YgCterbXKBuUv7qjcBnWHK0Db
CQOeaE0b5GjoMn4s6iJ5dGFjlGUd36u3OuHhPBcNucR+aXxNweO89k73gxlW+iN11hkRWj+GLvoy
46o61GFvrVSYUbTk/SToXcg2mY4YKA+5Um5APhhAtUhoNWF5FEHDJolleKN+ICIJDCTIBfPJ5ceF
9lf9h7ZTfDIrUA2wldAdoVu2vZgVPqn+grqyczczuxtUXW77FGsGXtclZVdEGJQIRli5pDRsAefQ
2cfPDUZiOWe4yj7Icm57ZWQKOndrxoO8w7O3q41Gnn5mzAXNxvfzb2FBVGw+8oxfknonDbphSaIV
1nCAEbWc7hE4b9H389jXy/6JDQlOlkV8yNOFeyT7osd4sB2sxDTKLBNxS/KoQVh5cfrmWnGTw1A0
m0EWPRS7KqVvSfELSGRa94lmHAXC/KHG2qiqg9BNJWEqVInqNC0JEqze/lwqqCv3a/LlcmUdadiG
QZiqyQW2Pg13xGyVrJm9eSPVgDdZhiHwJtK3wO/fvSLQvjfAL/vY7L7IpLacfVLOJCG7Lti1CVTr
P0d2KR5CP3r7GbmcEjGJWSglgvWH7Ov0RsWHdja+hBAB6zaGe1s4fRsuhNSfRyHvBSEU02uUVDdC
vSGPhBVkLvQvYsQNvDzjAPpU6wBJ013bg5sw7HpNqeEhXDAQBs7FzFa7QwWAVtIJbeusXiigaQOZ
gbvm+gabFL07IyQ4PpqTPhMOMp7VM93C3n4xnfiiHu61LjdFFqX3lTaDT2v9/jQy2D+7sUuUB7HV
WFnd5KGcB9h0JirbRsTtocgM5zpsVo/XEs6tsGV/HDQsrCEuloNqXI2tS5jYoL/WgFbPYWqQxFq2
HfSXvt8VLXFBgQAK7Sblqz4Ww5bEBesVPO8BvHj1OGjesHLcBL9dzadGGKV+Rx/EP3c1CTltGnpf
//xJsT4LWaRnCJMXPiWmbrv2pxlUFvgdPfVeHHNXfHglY4K5jwhHAPtB+TevVNfA1JKQ5Z/9NHwk
48BSckPX3wG07vjbkqyleQ/+mTyLWJ9h+iCcjYsfmjl+E0uft58SebOcUQTRhYRGosnxm2aG9sF2
ITlb0pFLghJBZ1UePf35BxT2UgX8uhf4s7R2PcPhhwP44lqfN4FE1BIBw6VDjeDiBRNOsrq2dfQ0
77aSvN9tQMf3vpEzuOWuIT4nLG49C7xQFvblnpTLcjeDyF3FRhReRtUkqUPmEKlIAO0QgUO+gN3l
J3Xei8xaw3oixC2IjJ1L62qdsh3b2YJ8FgMn+lPFIrueM0BuWVe+9Qt4R70I51uZDtGDaMB2WfFg
nBpZkeliJfZxxLsOZ/N5EsT1qDtYoPxqc+ts9AT5lRUNIuL32DAuq7XltsUqiT35guISo0K4GG4A
qS7KVTe0/iIEq3lxJvNLjmL6xl5c3kprW0Z2fRBszTzfA8JKxjstQusmzmWzorHIDYrG7GucIyJZ
nnBe2iMV0EjFZV3Bl7gYrW1BnltoDOkJdShzX3xWpzZMLMzqFEfqS2aDsSGKOWIql45YPOHVMTBm
OT1BHqq9lmEOcTzrCOmwfyta/TvBCv27z0bnvlywOcsfm9raPDsJT2a3G22UHm60VboFVSSU2evk
i/BeET2kTkLmLKheYIutrzvpOmlwCvd0eyh6VvmNzgDnNs+iHHhggmvCsD+cePK+cd+ItQO3MNSM
5qLF5FRXdftS2t14+udtM86glSQ6tCRoXoFhv4ZCODvdm8atGPKjegIrKVWO2JtJNBCwtU0U5fqX
8s4SzV6ztWqTJzYejhh+2fBtYpbtI0FZDVM5PV35NEt/Nccfr5qFMaDUsaa9F9sJ3FTJPFFqE4zg
quEPQlqGZ9qbqH4cOgQr2H0blb2pZgTFsLil3LUBvfBGtili236SxEsJF3QqCAJ7VVQmFihvAv1O
DyE0bfvC5m8bMNPf2JXoYd554dPcNNvAL17wez2r3SjC1PIuzeNnQtKoZ9PY+9YX0iJRbykfC3eg
qxfTv9TReHW7OMVD2CbuN6vOx5d8ksWS7xndZLHR7ZUeuuoacMZRRWPSdVf4Utb0aYvHLOm0BSlo
fRswanjmpN/EGhhZbSI5buq08hiTAf5TzyX06mLolffN8Hbz3FQ3LPzWy/L32UZAolzQH1n7bXC2
CzMwSxwQjc5cHkso3dI19gx80ZHRiCDTSnjfpJcVx25hYLG5uOtCcJ08SumC+datMiAElb6TTeGc
gK3VRy3qn68diUVclpPTtkKcWhGemdx2syAsmjHpXZznCDJM5yllaojuFZoCJRJWLa0LUXF63YHe
vXEsNAn6k7NfX6axMq+EWfQ3GiC1+94LzuxgIR/34fcCIS1+joFEBuhlY9Mh82AG/80rcnmpUrO4
dVyUeGXSnnP2hiaUonsl9U/+j68zW24U27boFxFBu4FX9b0tW2mn/UI4O/q+5+vvYMu3nKfujfNQ
BCCVU5Yl2GutOcecFHunxiz7C5wSP4i7xLwu1nxeIvAkLbmOHrr/1qxT2lsw37Us+lk4SnSrOpYS
mjLS43UyAt6HnE26VPSxOtotIX7AdbmGBGSg3ttpUVT9hoYjq3wfyREuWi+80O745sfpSF4T2b55
OaT7PvJ2laejsev5QG0LBndLBPTxqVZ41bYGvFBFbvQDTAFZYSOf465I8p18HUkPrCDthnSTCeJH
xtpFJYeGTaRoGZuRr6RqAAglf8V+uf+/UeR9TALiSZ2Z1dWhrDmUbfkWF25zrkGCkQhF5snc/czm
FwdAh2jHyGpAOtQ/lLzd+9APXwgs/d/T8gm9sVNyG8zn/WgonwtGoSJKL/J+KTdkO6bLykPPWxv5
1qkaa8dnwFnYtY8K32jWkFt+tRHIt6TNFzqf5SfVf5NLSgkM4PoEkTyAwdg1OaZYaZgwiBLO7Tzb
krhCj7mlKbDuk5yWdBXaa0StxRMNuU2Vu4wWUHhtJAvAT0t1G9vpHq8r7aBgTrdMbMKBjYdJ65uP
KrLetbHpbroC8sgUcFwdwuCcrsFvZBJAXeN23RBMXyG0oBdgkD0FAGq2ccTT7m5zGxP4Unoykkg7
WWtZUQcvQ1QqULmhcSV4ZNGgBPy9IPfgRKgey2xs99Ew9NssYPwgRwR+8OtekSpliY0qG0+jgpRR
MGvalCp6aVPLBvpKulj7BLbvRp++jYVefp9bZrCUecIyRTjZ1CbC2nnUf7IaMz+yOn32vWFTdj7T
7XmBkAhRrNSoM6Gi5QYry002dA921Iq9p8Sw9+x6OCKxemnVTFskQPTfSZUIWSn4406y/uRG0A86
3d+De1dIiLbCUqlkZIQV5tE3GTsCj8s9Ig/9nWijP62mxwdZalv0vrk40dtgKr6VWbhyYxoEr8hz
cv5gt+EFdRAjhLlTYZcJX6952Fcxit73dhoBt2hLFJKW+SxGpdpj+yZ5vYPtK5D7mFGA+KSq/sw7
hsbaZXB6Yh4TQLnUhw6fsClaq1NhI9Eo0RyynAq2efSNLoyC1J87iEZG5MJTUPG4sfpCkvHWCX3x
q7CLj5FxCONEN8shuaGzzVSRrpQoKJ7lXlb63/NUfeK6Ph1NU6O1Yjj5uxKAUNVvxVQiNAIptyCQ
bAuarNs5zD8OWmeQYyNrn9EsTyQBuBvHC5BlGA5TiNw1WWx42lGhwwR/11jmjW19U2qjPXdmBrtx
gtl9lzZ3ppMd64oXvvzvK1MEbv9ambrk/6K8cEmZQYRBX/c/+7msLKiFnKQ/hLYRHoacLk45Xvyw
v/pjFP60xMEP0uhXZxA4JJpsehRR4c4xJnOSa+vRClW2/tBC4AVd/yb38lAd73vBP+fkowPimL+e
B2fiJ6Jx7Wi7+XgadKtcVnFVvjG+p7FoZfmZbpmDys8jRxxuHHWC8kL86QA7AAuBPOxyd9oJDYKx
PGwRABCXEv5qqghCbAqyDwFhvSLvrdrdXU3ysLPLrTb9SmSWeKHMJvoyyu4EDonhiGtiSxIDTFRv
EEMqsRrSyy0d3GXNTDCOQ4A6s6Hb5StGRpmuYWiEJhchZtgZ0ZDeHLP3UQHmzAXnw8w037QqzAfm
2/UTUpXq5NnwIeSeM+9VABXWoLx7BXfJcNDrrD0rKLPmm1ffeIi1RNsuJQEFJ6iOR4OAzijt4r2a
UY9vdR+uK+zT7rkMAFLrFJF4f9ruufPr5sqMl0QfgR7IM/pn4bJcmGo/uv886bxgIDHH+c5Sfs3h
M5iVZrIZTdTgwWTkF6+3wVS6SbvtskDHqlvDWC6T8g7bM6VM1CX+Tp4LXVzucE3qjY0A4C46+pIa
NQFoXK/JD/JUVCEuzUhW3QdTbW+5TzdcHSlMCCOb11mk0Pb9lAO2YTiVtkQKJCD6dHdJ6mR1VDLD
enEBKcnxeRKKfEdFwKJAKZxFWvZz2oFhPIJiiY40aW4AeM1mHc2fIWQ/D6oTOiu9Ih9TEQZYj671
jnKP6FXlqE/NdJyzGChJPp1TXNXqBy1PXppOtQ6059EemjHrFXLq1o7QilU+2cSc0xJfy0entkDU
O4Yz341rKiZHnQCO8hG+GBEaw0dgA6NqY6c5JENtPNle9SeuE6wrTQY3uPaupejr7zkAilXpTPYF
eYK+1xVuZsFYf6+TmnuFHHZWdboxjARkZx0PuCxngxi9xIVFMvYFc2v8CqxFcrjMPicrxlVYo+ah
caapQriVEZVvXREeOq9VN1mamvgCzIo2R1if5J7cqBpU/ZlZ5YU104imr146EjiCmVI1iNrfKbBk
NkGNekBVCnWV4He3M795hRDrbXFdVdtEG/vvZs0of9bgtq1KzGwZqkfAt2hMaPCYiPi59fd2tbj7
B0Y8XSc9MOiZdunEe6F5gFSopY0kg7hXINNQZx39OG9yL1t5taI9ExuJioqLAjTT0njV8+kZyb1z
unN5Pm/7UeEfnKimQorbQz1rPdp5g4KuXurUr2u58PKGmOS3qh7WIqiCfZJpaPDnFZl8YMBjse4J
9npAlLOADhY/UPBVZHaqSAHGKF3ZbeEcADH3rzixSckjKLarsFJ4jhtdzZjcpHmENlpkkjl9jOhE
xYVMqIf4tS6szvqFHkTjMrgUsybYqRjLBp5aH+/iByjsZO2WJ/J2yEEaSEu06I2/qwaLjBhpZW1p
pziqNy05WthdWQDP9uQGgKDOsqDq4XKVu09/gUY+KjQD79gwpI3POWHM3NlacbRZuu182xDHnoXm
zmXyRnuP6mXcDgx7Z/KM8c0bh20U2ycvt6aDTncjAD/xXPI2rIxSGz6RwqmaPSatba6nrOrWupao
bzWXKjmissoaQz/RBei9GtdGFKlnS6lAAaNSPAQlH7CCyxTDtuaGr1lO35qKtjbqePXswkW+q+YD
wnWYWZBkaQbp0XYIAZBFO30R52hYOQWlo3vYiCuH/IH8fFeSuxrSH1V/qRvi2GRJrXDHfxiJUEyp
Xs0kL57p3unfjKqjy+/kz7KLUFktMuAxp44P6pHVcBu8yzaCYTbQfvmK5cqzUhnKS4mWV8W69ewX
JJ2jI1q3auy/ukbWnUuylRYVY8xnQiaWQk2cs1fkwxEMI98v2z7nOL7ACJHUdoQKwRUfgfXrnCt6
VzrGuc8XYVQcMu7BZaLMNlfSnAOSDdX7OJwwGjOe19pfUZnedxjWbxrid5JYTx6N2aUZ1uKiRlWC
Bg/q5V2+JPF/tLmDH4aIt16m6a+Ic/Hlz/g/jLDR1nbNgVG/8FYEYQTn0R/zU1KDcEvxFpFkqrck
JOuLcB7DSmGilCiyhEa/52J+meMLkWkkZ9kcGFvRHIViCjA1TvooNzlaxKPmTCf84coymzBj0lAg
N3MeQgaptuo8nTZNdU1Y1EUUrI+Jj4zGgir4PKXj0/xhe8tTUFVl5oVPStlMEE8d/+SqI2mA46uO
5Zj8S0jQJbEei6QxizsYev6yKxao4K4zqgcG+hAD06Z6k3taYn/uyXO9XmDvUN+5p3XXbtIaur4E
z9EvHt+RiPyx/QGuOGGRexGVzkMIipYfphdvXcOANjWga+i9P1w+NTip3S7LZJZd6Em+9B37AZTR
Y5Ea+Z3HU5h2ejYID9eN2orPpIqIh2nuKjZdrz32MUqsfiAFNqMls5I6qE739EcLKWs1egfT8n+B
mLeefVXr11FOqFI92eazCW1ne4drlRH+qLDFClB6KgMQ3Cjh1taIoZbAKfCbP0GBkMahetNKwbqz
kno82ZYv0w4PtbC1/R3M5euNeizI3ulmkJLBHe3BJw0OafyBHoP9q8xJyvXdnwhfI5JgUa8kljOL
WZi6j5X5Jtmo00QUInfE7TgZiL99ayTLlNcMZxaois8n1Lb3kVcQXuBxJwIvVT4MVoFdSjIohil9
Dzz7RU/L7A7gvQ+r1ZTMJJW4VPEI6cs44ZEfTwmCi7VCOtqrktWPZUvQAeQzUJ2AyNrEMC+az3LB
LKJNXgn89z3xROFo8pX3KSaZ+vVxdbPKrtzdG77VhDkxgz8vGdGSFi03GAJimjpwox1j2N5rEbec
fnqe4+zkdRZRBp1VuTbLW+OxT12gTjz///sZVagt29EaLyXuDQiaFRiLzjzRO3iSDI2sjj7GGPb2
vOPjClkOfLL30l9b5ytb993HEn/DWvGLgfHCETY44oORnVyvr/eqJra8dC0El+Kxwktb8P4MkvjY
tA+TmQV/mtH5QT3eH/SqIhqhhE+n+oGycei3LOVhkjosn+cH0AOVBGqy4DbSqrjY3rCdktQ9383R
Q0Xec2sTfGwaH3Jh2A1+uvcdaCiG7RevsTC0VRvn9s6MqPtVy7MuIB2+o8YoH7U8Um9tQlRpVLAI
8D6BSG5MXIlf6AADgmnToU88mmE7HuXe14bELRJp2uDPfy+90L79n9LLMSzTgCpnMh2jCPvP0qvB
7Mk8xO0OgWZr6bEX8FLUnPZzMIR0o7u+X957JHkf6lu5Pi/M5MA6wD/UplmtjHG0VmbVvAjNaI4Z
9fB91MbCDTaBmx2bzH6Vf1P5LgY5p9Arv0pGdpYQXuJnirdvO/dnywjizp+cZhJl2IPp1hNxzs3u
oPUwEPOaGYXSVeGprPT8LCKB5k696P1E7OCMFEcBPixNpVOPHZwLXFDICXLBhIK5W/Lyuff7bqSc
67fn2CveLcBVN+HyDfcqAEhRab2ESbwI5u53VATDvs032aSp5yk0/si2SjEfDRzJ5gNToJCUKd86
Qhs8WnMBkpalRVAJtBgKXndTNWVOQ9TVnjpPeYpq28fPSMC3NHnWWTHAZ/LyDECLvrJQ1mHdjOFw
B4AW5o1Zesw0OvEUxXG8t8RgryN4aBuHwTHyA1Wd28nDxdD6gVii7BpC+b8ICDn7KUCtiU8FH3lZ
dwdKmH49GAaKuKw5Et70waKX2DCfvyNQ1l3gu9WhE+1wdsWoba1ZQtqC1qJNiAOSsJeCAoKhML0N
vnN9+WDH1oYLxPQwIcw+++3wTusK5UWqFkd5lYT0l9bl9r9/anFn/OfE3IHg4poI0W38ofxnSEXM
X1wrg8Wt36MSPUOq2nDhi7AphMWBMqA4dPNGHn5t5DmHoox4375aQktW4gUM6PygZVBxutYQf580
yYQ4TGxJ1Zp3/3q+PJabMrceWqsfN/LnfJ2fbCM7TNEAm+Drkamq//dfvP+wrBURKw00S3pR0kw1
i/umIczl4DdGxvxkPtnNx/KkPJxymqa2IPwycTJYvRP5mv/sDYFaLvWSbLKvc/IpvRnxr389+1//
878O5fPkua8f42N43NbI13tFlAelHD83AxmBAOdNVMzINA+DRdr61FVkvsld6FmMGROlzA733b+e
0CiRuVW9aNs6NDtRXvMkSwVntY7nX2vSXt0i3qdCP7G6r8gccH7zcSBspTOtlU37NLX3RHs9WGFV
LphHPSSovBZNUPweHVaBhTXCCLFXaF0th2oYRnOqoyypo9ZeGn54UuPut8p8LcxcE9mQc0rLdm0K
71g3TroZc4XbBXXAoop6uKI1a4F4vHk2KbyqXa+MBtTxYGeUO+a6K/Fcqqj3ywx6oq1zFxlzgk6n
8G1M9FWcWxvSPxdJMb04Q2EscjS2pPdqz3nSvNIcxJDLOnqtl/rKAJM1KARooqIIuJ9Hp1obj4n9
g9iVcOPp6Rp87Y+syd7R8ReLKEEExY29n9yDHiGTcztkWcS0olPWVbh75eC/F34QrpnRL1yVtEiv
67QFTq1bmmlXTxzN1spXRFBXi2rvvgoLh1nglec67/ZEZm5TWEihhago/43eghYdwjC+FwClbuBA
F9yUbmSDNiSMZtmKcG/udNqpSMCmDGQQRdpSCZXfJkMPA+/XqkuDb1ly1WeLKmnqVn9q0+fYzKsD
qqXnOhgpXH2V+B3rtyjHpzxxDlrrP5pxtLbVANY2ljfPR6JIC3BJovG6UfWF62Fp421VaMTS+FpG
gbg4dt3v+8TYZD29HJJrF7XZPZnBVC7yaXoPl2gK3tqQ9D2IK26Fzgg/1i6yB8KHq/cGQtNKTaet
1eanvtIwoE8eXBeCzVGVdytTQ9pdKjbMIesSV+4j30uVT6YNMzmjksWxuar7Dq14o21dPbroH4DD
L4gwHttBXcT+gCQpSX6YsJhXVmRvUlgGlBaH1GnxFhPOGDeUI2pf/pxmRnEXP3lR+OwEQBkM9zr4
HRHc5c1z819moT2Y1Yceu7s4Pqr4dhdeI16QIn9kWblvzd4mKAiK8aRrL3auQnns6k1qFC+0X350
Mj3VQEnqW8+puIV9t9BYPy8rFMEGKNIl3+sVYD5jGRgtTqk6HZZRHO7Drr2hpPmd9jeLjzVrpTem
6vqaPvRzZQ1PUaZ9+KX+hpT6UWGmnfXqm0m8wMJodAeaBZnkXje+OGleLggtQU4T5pBT9CWMUm2F
7vctz+akb+ZQoxtcEkMcUjINVmURXrAr41Bs3rD5d7C5+lPES0Qzvmhq93emVL/MwWUsk441kerg
uXcZvTO78Any7dOsQADh5QcAejtlUMZtD5zwAK6rOIzciZPF17Hbhdcxnwez87VJbuS1UV6f5N7X
A/J6KQ8ZBWgzuztHN8glUV4XaYlySZTXQXlSbuS1EKYpOZ3y+K9dyMJkMqnGLhTuOOIMzbvsIDfg
xAjrNhN7yZSCRERNS7ODNt9y5J58zr8P/3nK/dH5UO6l95/QjHjwiGpfyZf/9Ytkac8/8PUr3u8L
XyfTOvA+Hyevnt9Cvi/y+V9vU2N2pNIPvr+mJc97YMz/uhN66f1eIfe+zslDm5dAOfrPc+TD9//7
6+ltZv0wtQTqbd3q9VHMt+neEnSj5K68CVOJw3gMQ1DSoGt2VkWrV97SCNbq5uBYH+ZLmA2LnFwl
jIHzeiDoyPHimsiPk8d+E78GAAKIQSbnz6xx9Bq2aV41dQ7LTRvcOZ45ruRcFQwarh9p7aqE4jBP
37dOOaF/hSXX+nZDNFvIlW70ufxVDcGrE9d0VgLDZirqaeebRLL7hWI+e2WvPbnjE4t2quL5TBak
BleTJKZa5pwo31Unry5W6C6AlE1naWaUtkaia1GheTlNjxFI/Ggn644+3h4xJULmGXK7VQLSiOnu
TqvO9ydYLUlyMMw828sWV9iUMKChn+zFLFtKO0p6LdCeBcKhw0SSyUKue5n/hc3wLbGa7BtBNcFz
xOyXj/K33Nesi6fpQDWdxGO1b3rHCqTrfSPPuQTWr8L57SoNMmHQn2l3w7c1u759UZs0iegp2QZS
4GxXFhRa6TxSgDDsHdyWNCClCBkiAPI4lgHt6CEykjN5WH9MRa8Z8KTdlduDe4jUsF7zLsUf3B1t
Olc/FDuqV840jCc1dNuHYhoXoioJrM9i95a2tXohnuVZHqlKGj736HPk0X3jiRWWJPeq2r17c+Lo
g2JUnCLYLtZo3RIU5MuwZojQ1Ap0Ej8FyuMps3OeQ00jHZxi3FrKQ8gOeJDabJ4O6xtcs+nVoJtw
hbG2Mbsm7ZYhlknXjMwn+dOEU70xZrLO8p+aAvGrCgKVANfgqpg6f9xiRvhJjl+uhPj3LLKh8rB7
94fa+ph3psS2Poahfs/xgnxM7AzQpN6yMSJRzmgXSRSKhzJyvQtdO0wg87TWNNHDyAfq+QFzFojm
yqERNjlumSfQkuOgk+1qSasL8u44GmrzmEePfWjFL2ERpI/6pL0M8/ikA6S6H1UlmsufRTsxLJaT
EdsZJuYPfgnpJzIf5blOL+xDKLwXedTOxgxCpW952V00LVSuLDfsJ2NoDooXZU9hWe9oHNMT6QL9
0A3lSYpQ5CkbXuWuD1hBDOiC0SQNryG3dUxaU/+ACgUPjB3kezJuAlRe7alM4mjbt6qPj8ScgKFM
5PmJzH1O548qih/7gd/t5rpTA6kv0MRisvmreSzaLsIqU5WrSRLwSmA1+Q4dRHnodlZw6VtMqHbX
nQmEU9alxoQjaBv4km2hvZqz5K32XGXbN4nzmGcpYu+4qz4mg8xrNzf9a2tb6qmcNA+eEQ8UWnhE
Pud+s80s21XAteHQaUwbcaLrSusfx8hQF0rIISgsPu9pD9+ttm5ZY2u3kaYoj9SpC99vzNul5QwP
GkvSSxMT8FS4ejOHzMZ7MaXdzY1abzNgoF6NQxnsUj3zEUkVAJKSGZo0bzzXDfeOwQ16Ps9EJ1jm
mbgCOhJnyG3J3a0Bq59830ENrmKqxFkwL1oONl+9e/9/cOrL3ZA4ueSPeB58KjEMGzcGkDlwbT7L
DaCKt8ou3W1dlZ+n5PkanR7mgQ5bD5wIgkRjw16z3quIl2eU1InuXaUnuoP5y+zBURrtHPavfhSb
FxOCV1077XPnBmRdQJc/d4jHnmrLvTEWF2+JGN0VfAb/QMzC+Nril+Lyab8xKmm2fB4Zq/jNU+66
xK4NDRlEjtJtyzxDVFXZ5uGuwfCZHe7u4wXTtzBH2JhqmmzY1lpWnr/2DLX9+5yV9Cl8glqD9V1r
dJ2KzD+mTTeu8pb0OGTd50bE04MaNpu7Fjv2ZpdR1aaLGau1+hcO4gsMkZsW9oKUhnXllv6qDdTh
UW5Gq2jOjjFtmrk50/mx2PWhMFhRprxzepvdQi/u1lVDdl9sJ+Oeu6+6mxxDucBYsVaIicDmzSmS
fDVuwGAhfsWxspGH6AfJw2TkuCTKjk9XDFHg3u51vXG8v69I8uhBJOJa1KK8lJ3z+X4HqQiWqQri
PjVC/ckLatau/B0AN86KQoVw4sBC9lL2xzxMakaBo/dsKkCr6BgWR4NsxvU0OEz7VOc5b0OMAfM4
bIK4+CZ8vSXENez2qNif9TFMN7Abw++IDctFXwzlRXSj/9JQ46CgD78DOCmPDAv7pdoW5ZOiTB/D
RPzkPDhzPZ0uzlR+nzpdWYmG0iauWcVHNZzEzs1+mqLut9UMWZPtIHkYWvkfeUpuJs8ZdgrqB7GN
aiQQvFDvCqhOQRd3DecDY2z6kxWKq3zIDbk0Bq4zksQM8AztCmK0cDjlcyBkH68KNS2fpbyn/00u
EEERXuKeorgHpoDTlcZ/eTPjBvl7nJ8dATnUSIVZ/nCcttj7Y3sRwjT+uIO+1Dtn+KlQac081Zo6
MP/RKD3pYVAQkG/8ZoyBBrbMW+S6A4HumWkfSW2hyDVI/O7tkiCeNH7olajYl+nLpzC+D9B+SlVE
gvOdocWcKmBldAQJdmPm3cBl7G79aBdvTqgQTEvI887uC/RoLpIhglZfh6Gf1erUuIH+C41n/OgQ
pfZYOY/ScXIPd5t0RSCmt9T2d+zF3g1RqFgoaQtnh7NHvzV+tPXUrKSHHQudgrgetJWc4lYT8Rfd
tI2LMTgwdKjvgQyDMYUPkca4Z0jARVjxOtBtGMvOpK9q8pu3AUDBG2myzs6Z8EXIR/uqNtd66LN2
ApG0RBRO0FrFKHxu3QtfocHiD+otonMH5lfUhyAd4wc/I5IZ5PBGmCHi6aRtVnzesr05H7pR+sH8
fHiI41a9BMJ9i8jrMI2gOsvYAnumCc2nbARN56BFLHL3P+CQxTdEh+A0zVg4OckOato76EM+iFfc
DP2jCLApT0IYj8w0zUe9z960BsbC1/nScNsV6lt3edeReBnuiXkGTCze3jf16c0uu47ebaBSzZPq
QIxiBZVR9X6M+R/GC/Z3luVrKc41Br5X+GaslTxEgLbXTSy08khu0nZiYBKN43rsq9XdoUE/Q98O
Dc0L+bkeezo/KblEJ+7X+eusKhjVKrnpWMHg4CMJStKWyGtavKdRI5KDpUK18bEP3SI7BGw0QIbX
SXLK3CK7FUkHVTwPnF0958RUmJF3ijErQYYG542SvlZGSJ80F+qT2oU9UXVqB+E1S16USiGcm8mt
NU3+zEzs7/NgfMEn8A8husaZKZkXMz4/TtzVoOHNYJ4/sojTfdwl7E3zua89v6+Bq/zzPFoctB+j
3b+ekAtQdMOQHciuRlBvl+FKJxBxFdmNfQ7mjdzDr8eEV3nPk1I9hjhYlqVquFTnM4KYvzJvY5F3
MIzGj4q20jlGEHkj9NJfl92gbuThYCQp3DCkdFbUmw9yw/WGwHND/euURuPuwcHLPD/JHrjf+l7h
bKG7pMtOq9OdZiiwb4AqPEXiICLF3weu4i5r36gOdpWVOzR6+kVUWb4WXmE/l+B2lqHXizem/LfS
9dU/rv6tdaGuFCK+dpFbPeaKdpblyz9HElqMSNHe+CaNBF3HwwsnL8eqaA9YabRxw58Tlryrhdf5
UVkVyUqpGPTPZ8hz8hlZTX2ugNCEYB7vZc1QqP5JpwZ+lDWDbogC61XDbG6uOIgyxQSh2NNOPppU
Q7QpfWSolKT1Fm+16tL8nJp3X4z9ya9UjQWeprzURSW2hWkWa3mYJsTZiaJO9mrROGcLVzLQ4GDX
MoN5Y9wfrPkztKhSxumsun29ijvXfTcrB3dS6FAKcbPGNzoswN3lT26a0mZWRrFlgaM9t/08H0aJ
/Mutw505hvnG8lgKkAdCKK8YjSe+aco6bkl+0Htb349MwXcRHaML5/J1y4B4rYSRu87sTDkT0PdQ
+e20H7VO77Yuot1VGDiM0+dHm+RPiZ6aX2FkduhkEDs8iKsJOSibKQlL+n2tO1yyya02fDcpQhrw
rVz+N1NH2ldd+J8bA+sKOsrIGODwEWMIj+rou4GDjKg/2aWJLEQeZui9J2NcdRgWljWr52XtBu20
MBvdPt93leSCJ3HRVmFzYppDQqMRcnOUGxY7+bmekh55jaUuw85fjoROPkjHFa0tbW1NcbCWliuj
UcVSVCxiqqkyr13GlGWC+OqnhnkdZ4aR9oHFd0Vyvf0pr+00sWlqu910evCkzFxzOYlVzegpnbnm
E23Dixl7L72qXOXj5Xx9GXi2Oz87CuCy9K11E8q5NhX1xVSm6UJhmrAwm/SrBTF4TZHz2uZmThAc
qnzU8Va/0vROOyRytak32UOS1GsZ1CgDHPNBWBtciAxe5i+pBzmacMLmiciIX6nZ2udKJMUixFG6
GijHaDiXxsvdnhwqPumq5rma1WKjB/sWhvU6sZVdSR77VYNU8NxGDLrmLI8wm5rDIJQ3f9K/Kagr
MFq/E53AB1CNiUmfLw7yFeCQxptRNJDRNONo581v3fVg8QtRbaQVKC3Gz8Ogeo/VIruqmTle/foo
/3+5Kcse/ac0ljqpu0JUwyLNzwdkgk5SLqSaQOoKMmiG+6DOv+eW3zz0fKW4SaEIIBM+GbSbU9j9
VSGoeLJYBOI4rNbyFI5q7VYT5bygt9nS70+I18txy1R9TXswLmboPwbRdQL0yyzImhmrMj1Z1uic
W0A8QJOq8qPMSFn1EcQ6fqYu2prUHz8N9U2WU5EzP6TlpcPEL2ZOvqjGR6ftz6jC/L82jDE7Yk1K
+rJl88CVJv71Hzs0BJL7mZ4gHIAQHYI6Pkh6aSg7+XZSXSkk9yrKLkq68JRn5R8xf2HlplVdHbl5
s1Hl91WeawxnvBRVXS60XHnQbDNay4Gv6LXx0aftcfSs+no/1cXZ/q4yuOtAk+xe33ZLL9HNYwBP
6Ds6dQmgagI08RT8MGFYf266ICm3Qxh0FABhdpTT9pSZUttbuF/RFdMaU0i8iQMyNYdQLDMlGS3m
DeQn6i5QZ4xExsmqCbl0bJPYj9Rd5k7vvxn66GNcnw32iAV2heWhzZpRhGpcOXt5WI5Zfql1KoPZ
TQGxvMKdApxaTr6/zjkaLA0jvppOTr4SBjlNK12HiwvAQjvSGT2RFUA2xkIa8HDmzl+f2TCgRgPu
F03/GUqrRdwO475wrejJFa642MqwEVMSP8lTU6ZyAw3gU0RI+qEsCvVIoHPzNBTjD0ex+vtRnDf5
JkWvuJJuMBMn+UGfc83hC6aLOK66g5Q9eRTWx2Aonsb5BX82OYeS5b0WCeVYOmAPZw2q3EghKr2B
R0Tx07EOu92dbKwNmrUwiSRdlbXSInWk4oh9/y1BrPdAXAgubliOXBZ2+MBxe81XlqAtf+May47y
qJszN5DObpSnzmmmj0on1yQZg+5oVlH01AFzXsgH8jpuFkbRwdMxSdMycUqsJd7ja6wuD92JCE6E
AQTU2LC1Wqva9QK5ZFYTGD8rzUZFhT3tKt0pxOd7qbFc86YwSBBMS8zO/Nz7OtcXcAKbUayIeQ2e
UCpOG+gs/slTm/io95hY6sZXHlPyt5aAi6ZDoVZY/m3lHgGv25FHUhy0IK1yw2uQYA7taYdXsDMf
RT4pZ7xNYJFmN0GaE+OijhkqA+gAsgMn5DpNTV0GKVam7EhQP5kqoT1hHNqsjdP8TGmBL7hAm0yA
ZbwhZrW5OZ3NndIKu984ErkTw++zDCLhJs86hqX2ufk6JJ+kO3DnUEa4Akg3TXMsP0gI/Cl3nM7/
a6eEORzTLdIawBweUc4D/DYy16HCEwhwu3d8jNYNCA4Be9Z3sQoKnkCvT5x7mPkXGnQoFyp8wgao
tksDPkK6exgjHcwyrYDxV9S21GiITvuXRBdz/hAywqL33XWl6O39JpDNh4FvBhuRnMH5JW+aUV0G
aYhv/N2YTt67I5RpMdHZskzVJlwWYmesE3+h+3n30CpOuArrJKQgJ1jeV4xsMc4tVLmn+ObwRkma
LeReJsjkmXtIyzjUwl3rYp0fwakupbNStAUupKkvjxI6FF3Tyu+f3G4UaxnXHQZFsYg7XSMsTY3P
lUf5qLrpU6uVLE4xtpGHYhTJXnqTghqGlFVNz61Kdjj1KyAsq2eeDVxt3UaOcvX15f8QdmbNkRpt
t/0v554IIBlva55UKs1q3RA9uJnnmV//LZI+lt2vw45wEECV2lIVkJnPs/fa8p1xO1+QunafhoU4
Lmq05fZMgagGLdJOfVYBC0UDPZ94K3eKHMCbzJnUxu0uaZT46Jzn47RR8F8pLK0GP/v1cuHbz6Yw
uuOiq3MnnFI7KmjFvZJAigoVzz7GireRFly/JN0gmGDLIFWlNsbNJXFDU9m7CK9ZNEnekJMKd9fP
gFrkjOs0ZDTSZcCRPSuIE0/nDjVYMLvMfvtm+gHIybiHEB6QS6Sh+JwYBJuaW3Uq3XFrKu2wleOh
9DGDh/DvNNOkPDIT/FvTWE3Ma74KjworuZj+vZoY/clVxAezKH1NJG5y7UfH2/3TXp7of301/xoY
WDMXFtFQ9uEpoCcrqaA5VhhyOCekmWliX+WikB7miyrC5D4JK+7WWQFFTBlY2TbR75uQRCEK4fWB
8Vq75X77zal0Mm3C+MUpsh6UFXuZWfXrghb33dQ1dxIi3NshH186TgtEWBYA5DldoQUVfi9nsh4U
YuJNXDh1Iu14+ER1AfDCqvdTUE1HQ/eTG3WAdl2XzEqaSYmR8HuUkZS1TPAzlIZs6WRwfxXwDnK4
k7qvioXgwWkKOCpzfkZhYDZeYIBEb3mADMKf/B+HvZTcOrpWHNRCaMd+drUYoUUibEWShyMDC+VJ
Fd3D6PWntFGzO/l/r6px3MQC+k4217iSljSggoRf+VvJTQC8hadfeyyVRrk0pWMdOhvaK1dz+W7d
JYbr3xGnAtEmBjudBXfUOuqD6UO7TvqA5hkwmz2RZ9ZTqXb5quu77OCMaXVoEZGuzCTyLsx6u9fO
7FdqS+nMS1/cHAoKcWr20bEx7w2BYT3Rhth0hXiWtq8JQg8LweybqRnjOk2CBJILUfZKzjiZ5aJ8
k3uoVqu3vuN5iRmabOmqg349D7YuP3vtcPs40tKh1bV5t6j1uJqcA9rFZpPM5GyDizryXO1Lbw3V
zitxWGmjvjUoamqrsgmsLVyOR5HR6RhK6CeKrtjv43xLKkX1Q8Mo74Sl/6JNhr1zylg5tlZIBpOt
F+sWZ913Gx9rMRo7MaeH0i/qMb4nzbvc6/VqF+NBvMqpjhmHAK2pFK3HKU4vRGqOK5t/Ev1WAj50
1pnl+C7OeIIf1dZWdqGRtK+lat0XwiXXbAqynWFqAxFvAd2aeQ1nzYdBGR0TEllJzFCbNdW36kvb
3qpZlF0NqblTAOce5GnN/MfTfXuDb+iRpJo/d0kVPsYq9gdkg2uGERQEFqJjC03jMCnBg9tFEaUz
bEFgTpXXiuSObcqUci8PYXPCFGnL7mz6GbpZN7i1ns3ExEutHwkKjBhx2FcDUfGaWnR83zllQ5Ji
L3YRSSLPn+/VkZPLpGs30Wk2U6s9DyIPnkiUqnfUlfRNxudBv5Gmj5sGJWpVzEYu2mXM9rSSuwaP
kDSrBmM0XEPzPP1ppSmXzsiEIajKuqucOAaGLk7wfwKI1viDePqV1XZIsetQ+HTPRu+OrBp72y3I
bJoN+nPqoNs73dkfGTNLdDgnORBXoqq5/NBbkKjA3FWxPmKzfMSu7b54RgB1FZf0IdH9gn4a7c8B
+skmJZoKnJHW3ihtrOQkdpnJMoYc26ik2D7PdU3TtKmhwx0NhhF0FTKudBtF1IBijF5fAgAmFCSG
p6JHFQTjGrMO0IsvSUa6V8sC7+QGufVu39zITE5ZyxJITfX+0XRZVIFw6NYuC10N9DzRuzR0Db2B
MzFN9qWeO7hdFOtoZVqxtvPop/xs5UZ+1KbLW0c1uC5rCuG4H6XQFaYPRKTGqXL6y6g1O2EiXDwr
E3vOgd5X90xxuSHJKEXaMx+Gc3c41J2f8ohgsnU1GMO1ToW/qTTL3i53fSnK8qSn9Qfuvmkzpmii
QF3ZSKc9++atCd8xbnP8+rJpLPOlsK3w/HmKLKlzbKakmqjxj4rn+kySyya48nViddtm8FkuhWBI
3dQsdksIfJE4dInE3NeelzqKlerntm6/YJ2lyJhM/Z1cJNaO568A+3R3+uy7Zrr369XP98m31EnR
L2+RL/iWC7VDlPbVEdRlnK4dFgc2RpX4IUMIIWcyeTFlu1+6ZTvC8mO+DXnT0E2HoDONUfUzrNLb
WNDyjgpSRXO7Ut8ajCrrSRusp3Egjj7IivrmZNGEihSzZxKGxoFsn/TXMDY0arzN5xLLprDHu9q0
utNApPRKkA92oQ2oodDRsdnNc81UGYsdZXGeG2b6VHk4AmbzZ2IO2ZMej2ulNplczkEzDZDBdRXY
+lYikqgzC8Kn56VlP3kPRhlDu5qrI7qN99UtIWPJf8lW+l+HnqY0T20Vr90/T8kfkO/4/Hk/yHi8
ulDD3AzJPx3+dM/18hLlac4ydj6nY+bcY9rAn2dqwSNz7pdyNsCWtPC3PWiRg5LAA4bTvCKFbWOa
TfsVW3e28sgEwgoOC6zBYXrIK1s8JYWO2MeKre9FV51rww/eBxwTaI6j5EyWwb6DqLe39EK9TaNt
LaYAh6SqOnGV9wB22JZk3nYHiIAwIoYnyCgzOMGWqhCvdVZNJ77k/VA/1FZ/kr9ZWUdAo+vYO+W6
1ryFCpPv+Td20YDQoYy6Q6LM8dYJhKPZUxqdEGh1T75QyfJqjAevMcQbgj1wY701L36y2buPWmAp
c7RFtkkYjQ7yK/bnw7Az9iRyM5Oc5TFNTts6DtyTPJIb4TNRwkeW75YljLAENJJEK95sc9wYNHIw
+EwM0CWVAHyjf8hIAxEHgj6084faB+PZFOM3Wcr8x6KmfMUM7KtW2Ws+9LnZzC0u5g1pa0z8GmMv
T30+C1jcbKxWK67ylNp48bqc0Mt7feTsQ19Tj66NvqPk0t74ou7f0ZIf0+GnIXrlVZRDdzLyeFrL
w1JJi11LAPtOHjJhK9ZIN8wDWu56pdT2nA2KLWT+3gL8sStTi2YsXEtrPC6eOz8aoJbrGJD1Sruz
SadtXBRAZOKdqnklB2tZP8S926y9MfAuvt2/Sgd/bIQjyGrfOgQyPiucj43Z5a86/rjKxhFkdlIt
Bn/p8kf9Xt+TCfuX84au3AkzDBB4IdHIuxqotWO8fio06CqQmL4IOJo9VYTuTgo75JmwdEiCsOmc
lG5H8ygOa2DxgmARFxf9xarVE0GL4qYQXXFrWoxFwNp/JjaAxBzg6gsS03btMggte/JcE9VH9KEF
4siSutCAEmDi7ztZBgV1vwZx25mO9gziqVnFGIq/69imZcREa4t7G57UF1SCZOHFNuZfPRPkXOMI
QOWFsm+2dVkFLtWwN6uzpvbmaz26K2Pn6jjaEZGQFmUXVriQdYWDLdLXzY0LMod0DaaJPCtGnGBq
gXFu9PDC59NJnpOb2kurqxfiyyFeWWRUwBNSXpGXMcm7ek2Eb0oMt8DPxrXjB8NJjMb3kQizp4ZU
hRNdT7H1NdZbfQ1HvwtWIVy+PUOnyfMDGw65d/Ri5XHb9OnOV0qxL1g4XNO49ngyzGST3J9IleXw
84VwphnxRXwP6mnEsDpmNzkBlZuiRYmsMyNLsN3K6T6AU/+uGtriXGhi7aMbvPXCby99rR3lkdsw
DCZRS3jqPOL5pXc0Qpd2qrwO8VRTDh6bDSQqAlMlGutziSn3nDaj7qUXxloeBgjNGyX1ThXiCm/S
6ossLC/V5b4laUHpQDChQFu7MRHmtD8uWWxnr5T0kkMc4TyDclusl/C3JugOFUJExh6Nap9wm/KQ
NoN3Tez016ZO42QX4K0HkjI/B0lm3NVB2D32syvtn/byksAYJRy0X6AZN3TVfVNmLxQq5jp3GKCd
ufmug5aHnUgAPFhp6q0efBq/vmUfR0OJHpOhfwv0FqnFfGRnSEtCOEfyaLD1P9y2G3dhWBoXJ7bV
tTcHrY62/QHSs3gUlY9ljLYFen7qLcsavUxtb6c1XYegslDsU6URODrPbBMzOLpNMjzFaMV3Airo
wdZi561267UkOKXzeW0+36t3WJ+MJTMTgGK9KTCrbWQ9P7CoCP/qfJRWiXWHD7E0vG/VoFi/Pmf5
6eJ3FttMrRp4YMNP39H1+z4yo6OjM7eXA7Lg61oOywhGHMYVfa9Rhdvmo5fs5RAjD5MBdLIJc3ld
RKAJjb6jkFUxcckQqSVoZgk/VOxb3SFnKum9fO1a8cNk6Ho0ayFOSsaHI3/A1OZVfPiS1hl23CrZ
9W5ZHmNqhi94me6rzpm+2i4AwbFwo2tB2/XesSYMqiYt7hBf+zXr47s+tcSPeYdMzWVnnM/0RniX
qYXxY2SHJFqTpmj8JWi1Zq35kX82pfYARh5KUfthgkH7HI39hgYl2ATPsy+ZSXCCmN+lpymV0IJe
h/yhMCCLrRpICoYP3u1bvtajlRjBsXGM4o7QkZLCIDHEFmitTU9976XLWDoigfE+8lx/GNNB/dmw
OilQGIGeUjCP2Ai1DHc6R/4w3loVp26Wdt23uKru3Uh3XgaFLD8Dq9Y+QfVuqlP9YprqPbTO/EHv
1PSFRFAeETq0yCr0r5YTZ8thF13/3dGk6eb/+zucz6REy3+ABw1Vtcmi4vW/GJo836iMJqyUfZKG
3nokfqqt+/bJTzz32BBas+0xCX5Mw9Pk5wbX/vwMgLq200vAP0Xna18w/6wxp7ivXtUYp8mkxWv1
rfYlGrH7jiHrNlptZ5BdLSy7cuXqqncd4mGgzeXhTYnTKT+MPDFAuzeHT/REb4Kp2oxGss9ESxl6
rhXloHNuo4OcaZ4AyU3YFVDXcjXe90qFdU+1r8noWNtwGjTCN9xwv8QyCkg1Wyv2p61eDMbBpG37
Jfb/yJgdvTkF4eJpxrxQQbAl2/Kamav7ksGPErwvXixfffDnC9UPYQWUZandFr0Y2KwNdbxKbAqA
/6e4Vu5weCG6FgHUslgxrxREZl0SXEVbp2nVm2GyrwYzftW87EHmiMLdTCn/Qeitszq/N4ElHmuz
JYl0cPABpOnHUlvRE+Qi2tS+x5Mu3nKNGbATUhSThyjQS+78lq8wCd5QdG7UOGxeksSi4Xk3rIcp
6u+8Nts2fzrKe/RRp0U1vvwxU9Gbq8qnRL7BgH5Ms/gDIzQz9zkFqFb19gEF2kLwjJT6NNXMTiFY
UYfmCSH7mDwLLbRrBZdv0FuHf79Yzf81jbLGhmNvorrRTYu0oL9frMj2gmYSQXlOA2gKk96TtZNq
enpWeztb2bO2yPUQwKh5heaL5Q66pBOKVe3F8nCCV98dUTY//cTFGoNjdskM9Zgt+bX12BPos5BQ
O8JeWsPfDCBp6Gi3eTe+OCeJT/AD/9U0GvMcxJq9ZdmRX1oILRfXH0lc99z6qrY58V8YSKv8IVRR
XCwCOnopFHlzBbqwjIQxpgyslE5OdW45G9dD/mu5pvoWBoS8YDD8otc5ZqomeiXVHVgJQ9R9U7cP
FtkzcNt645FoL2bUkXYYHbVc7oiSinfQtY+JUddItPTykCSNt43rqjuHzeTcMWnsN8w7y1WBneeg
W5N/1oeBYXguWNH7uoss4MuLUTXM+uOyCir7ipyI/pucVss1kTzPKv3nghFBNZLNjV4C8oI7uQf4
Nz4sF5foWeQJp2Hh7mbuB/E7W5ngbgTWz2CXIb05S2iWRMFViAnrmVmWo4e4AN3utkHJsk3uRfNe
7hXv2D6CY6TWR5Rc2Q30RXYjhDK56lCjKOVp66KHbjYAKg62hm7+xA0N76angKM45KwwVCMqslUt
2i6cD5h+1HGtiBl7Wda0AmNzHfoG9Z5A5QXsyCsKBJjs1V7ZDaOH+KYhrYv5gbltRdgwE0QVGvkR
MSLWyN85tedCab3mOHmUSY3Z6t+D0T0oCMYhcszlT2PQsBH0Xv5o+3whELeA5Qp+z1G1oGLqHpo7
okXSiESGJAk+HC+EKC4rj1H603bHag9YCu90hW0FxTxyjX4gPsZOiajaO+1zOCc1Z73HcIUMiZAH
iWFDuGChaRH9XYkAe5u7gUVrNGlOtt4dPr/g0CcUAy1bt/4EKg7Alfl20azNjEXNYkrpOo21xBdE
Xdevy9I1Nxqmhr1W6Eh9RgK/O7JeUQ7qv/bqRFF2zLAXHEMxJNwQEXljkhPaF8G9QnfwKINQutkR
TP3zC+HaF4rh1FV7IGrOFL0vn4M8HIJ+P43+sZ8VGqGJMcYUPaLwMS2eyq5/tgl48gd/PATKWKP7
ztQvFMurQxirWyBX/hMhhsVjlbxlnvMkudOIlvyVXkb5U11jQ9O80+B69Y3gdXS6YeEel268p4w/
8BwOd5LxLYJIoX3frbMfMg7S6AZ32zio3dIS02hJdOQRMS8+TP01rutdrNjNS/skM14H36INL3pt
KwvRZtq9QyUb8BKG2gZZhnos/Ch/7QYeUHMTk/VCfS8v14hg2b1bdoiRtIDJo2uCE+UfAgc6d8AY
lmugwPXZlmHYWEiWBkhvaeEFQArPy3mje9YxbbGbxDzW7vlz4l1SRYRHTam4tPhANtYQHuQDsMjL
9rQ8zMiqhBlhWg3XLgyNvvatp16HMV8yLzIRkyOJrcqDzeW+i6DFn/FxNwi+IN8UwlQeextNMe3Y
6lmJQpOFe93vYNKAna5zdxNYYtpLRVE3HzalqW3JhUHtw/DqpXiL6AqQHWoGO6/qtX2YFaSHjEW4
CbRqvEiarlmY10ChoVTpnYMyf4zVdSrARCUtMqucB+RdHIQYgsqAJjBJ1zeMXdRt5/jIzusuCh0X
RRkwNKbmh9xRcu8jUzvxoEHxoZBF/rSlkU5URsOpZ3rFR5hExFWEEXbGuZsZZmNyQe7frowuqlYJ
QWYvU06F0yaLAzpPFJXsOLwid/58CaaJmdTPWtpid0Q4uQ1qFqo+k11G/hIffoz/RouSk1fqCvGS
woEhL8b3rCt3JqIVkbdg7TBePKVDY53HihyrW6MQ1jILOqTAg3GxIDN3iDbyWqmrHDwWdmRPIYw5
KFUUQTVQyFjrrx02rHXUlPcUUII9DVHWuL12JQZLlN8iwi2vsu1WRL15S/Kd0oNPU1OL2u78pABw
GrBA7Hi26QAjSWoyH0tJI2lHX2fCha+sTRx3VXmsemUhf0iZGlrI8ZCpuSaeWTPdyOWr3MiewDye
mglsCBxe62i+2uVjNpj3MF4UW6caXios0UEWufdyQ6kV/TNK07+ci+w6uVsAcix8X7kVp3WXmOFW
Kl/kp0VLDu/N5yvFTGxl8qCf/Ty9UxQFWAxyx197ITXGyLewyyn9HfnO/h1ETzPhE6upkD35c+SQ
4RMWIRdhTeOWyyHhAlT8EG7tNEJI7svuVfbavBmuJvdEwGVi9WW0LfL6Jeg643GizvVYGQTT5mRJ
TLRgd80wIHDuyahaT7RFPKXrrvK9cZL0u8rSdwrWK0QiDPiWEzwUmuU81dbUnT/PB270l/NlA/iO
uxOOXzWQhJZkO08p40XYYMyH7hjHO1lp91TgxE3/gHOA75nl10f0h/xf6anIQESbw57UwflsUmik
w3WKuCQs77fxUJUoKqr/yCj5n8gebIWE2amsbizDsFRnXv/8ZX3TlgopV9bYHXHvW9eFaVU5e5GK
4GZg4NQBGo3xfhmSQ7xOW2WI3qXgTjFblZBxg8G+d/31csUy4wLzK1FXqT9E52US6TWY6HYmBrcV
Konv8HmLZSz1aXVfImpTsiZY8RGfxtF9NtHAcuuxvF+ZrZZv++K5jqPpUc4qqPPPho4A6u48yciq
EKMkKJ8hESS3p1b+VnAtrjOCDE/hfAjr+9Gue+dmDaX1H/h28T/RizpyE+bbKjYP3IC/Z7xAsA0q
orbyUxGIWxSQrOOYms7KtNVXfimie3B/IeSNOeAyJe9IpiTKjcwl7RMMrsLvom1lt9dP7bxsulsF
cAfRsmYAZmCuuBSVXURV5kTDk6bdMF0rYuqWsT6g8nlsGTiMQ+lM041VYb8PJkXZSD3n56HsWNRT
nf8HLpT4ht/WyrOaTYXpY9oA7U3z9xTKKBPGaORmcvbrtnxRTUpkqhb7r3IvN0plOSf3fFddT07w
VQ4CbRkwBM/qW3kIRKQGzm4YCO2cy1IVg1oCwtXv2/nRq+9lb0/GtrUEPp2wGj3p4/+HxEtcvAvQ
kkU7Ci3RTck+IcxhhcYafp+Lm2l082Frz8OTHKPaVa457ZWL1TkFPNN2kx1UL9XofPdtmhW5v8rI
UvoyhCO9EdMOrh5EhEetqFEucl71lWwbdWF7jOHVvBi0fePQJRR1GJ4I5iwf+jp4lGTF0Z6iYxtq
6NU9ShtFMb6HRiVWosboJEeppW643DYifAanffAnIEuR3tf3Qw+ua4WT+8CC7lrZWn5ReqV9zaon
a1blVpCDSQ3sjNWQ1ruM6CXqtOY4Z787ZrW3Ys09lWV0lcV3ecuNSV7vtbKON6murUWFcIuRCZCw
FnuXzx5Pl3X2pqQ6vHJrtNte6bLCVpEMjFnb7Sq7E2+Gj2cCJOcmKwN4qjP9UCIQO2d8M0E+rZel
RKLaH7bd5mgQB2qrcxmtnvNtwihcpyNlACVsbkKhDAgXEB2WqINvahXucxGKt8LMS9Bk1kePx/gK
DdEvCZ1rI7W9W4hoQ0huqYq5jXlM19wm2iMH3bNZymWFc29YhrZeUGj/vvQW/3Dp47tlRaQ6BDkY
vyelO0YVKqrHpY/efvg+Fd269qwhWGnsGUHP9231Gf1p8epoDmKgIBF7a+qBVQC2Xi/fdo+65FKQ
ueqM2DZWGXtFDY9I7i3n5lczee7v7wOL5qw6hVpjmpEKI2/xiKy6S1x39//+pxq/B3K4Nk87XQML
jOnJIcDl7yNGoDJQ5AJtgUoE3jG1Ryalc78irVWAmwhPO9KNDjmCw/cUzGwRO+KZ6iIytHxQrq3p
HBXdjS5T3Lr31OPd+7i0p1NLUY0F169ToZ/fuO+5GaMuuxsN8pR1vxrftU7pNwpQBnKzxI1ma7iF
FmhdOjvuL2Uf47mo6CV3dNjRUF97wxvfGZkP5ItmP0enQS6Shc///oGYxu+PPZtKDD4n3XBNaH2/
P/Y000ohDRjDGUh6sNLdigrFvDL17OFIx0h5q1znox76D7lAaJzoQIPlcUTJ9RCZlXayC/enrM3Q
pEFI1iHLmVVPnwhuuZdmEWlYWhNuR8u2yq3ZCUDCoz2u0KhDBJt1R1Lf61Ai3TeTa6/kubEtJ5bA
qnkcykJ/4brsxIvcPfhZxQTbzYNL96cgxW/HY1iH4iwfrl4ByINEkAmEg00LjXQOqrFPJBpEb6k9
9NvQr/8Dfeb8w8dpk3YNlsy2VAi+4u/XF8VQRQRCU05LVc9oVA+Y2czVjnMkdvOTR4vEe5go+W0q
O+TgMiDIwimL76jHxzo5xY78yeIp0DTlPohz2itj8RTNGzqdPNCtNwXS8aUQ8SmvKsOB1kGyZJC1
7kYuTr1sOuFxpMentGBfbTA6xvys5v3eNKhvcRb6u1YfAGawPKw6THDhF5S78b4q3OE9DOpHek3e
g1lDxy4hXDIcmPs+G7xL08bWslfNe4YO38uMW3/V8yhc4GbkQPL9GrZ2INplWhE+UW09zX113SEB
b4mbw0Boe7WH8FwSHnPXE4W4toXWrWPC5N7sDOi+VqrVPp0PSwOYqaXVPlxC1py254xbnTmTOmvk
fT/xn+YjqZjnK/Gvte9aW6YLIU3GAU1Tqznn5eH67/eNJv4HL25bwCaIzRNCF7Zt/Tb3hDjq9CiA
gzNvyo88CKdHfG0sLGJkkaKtd066WpRibv+iRlP2ZoQe6OdufKv75nsBGJzVKtVybTCfaj9Oty5Z
jjvFYbwfe43AqHnMLIGNbNJ5UbM0qQzNPSqT1WzyWaqNSO2e53OKbVXNz3YXPRaq9yRlh3Ijm5Be
lZDIJGWoTaPne7cPcUojOVpydIZZeu/HJkKsedGFXAS0bDKyIBhhKxYuaYZuWF0qZFxLEbZ1cAw2
U804OsU7Jyi++uOUnCSLQ1I5AM4dx4T+dznAKlnKjWpG8s44y8zo/98EBvJ9NpjfGmF42xBMzJpe
J+3dUFjDnUZqoLz7W0PcWot8zCH0fiQqUTfD3OyjpTY+kK4Z6x5ZG7lmnZYhSHem+iSLX1gelfME
oMBDNNxvQHv6lGQ0ZZslJ3TGymMAK5U4rOyKUaF7tgM3ODNJplZQCO8tLxjs5n5hRU9l5dMLXuvj
FF4ojmUn4EgFFX8uY7nxslCsqcucYSkydxDFXsnFXmt80Mpq8RCH41Ua6SYwQ2crwIsV4Ml90xQ1
2vstHRivaYPHyC2+5tOwkyTVhghkrFr0vlNPfSVDehf2vcW8aw6VIJyPi2i+MrLKMbcyVdzPCrQG
nvE2zd2MKfLM/5wc/36xMxgiS1eRAzg6z7ffc6yqSFMrJQHlMtSkEcALRrP0/bM8VgzwoTp8HXhd
o4QxMoifl2DfnDG/z3v7yQwnZe1PaQrok8scXq12L5DZrmRhg0qDsx0guiIe8V/TXisPbWt+y0ON
5ousZ8hzbuh8Q5fwcwGOlkWpVGRBkgjlRTnC8XT/26U/ENJT55r9iLv63Rhs7YoJGfBd0JBnmRPb
pwTms1CU8SCrfEmjYGgMHLFtM5TYWlDY+0ZPnT3T3RaKiPqQ25BccTVelUxJ34lzDBDrx+5GqWPo
xrOfM42NaauZSbPVDa14dO1dJgsM1PTcDglNL7xXVymSw5TWxklvxeZzvByLNjtodECNQ2sdiJvk
o/Q85Ztl40CO53qvBcSspOq07ZyEPnVgTNVFboQdwQmRC1UC5aw9kGGWq8RSxJfsz03Ql1s+2nBr
FRYS/KlUvopBs7gkuZ7orCuXZCDmbS4f48RlLq17U7+uuTNWaFbN7rEkW/6Wdd982wHyNkcmV15M
8adxTl2upNe4rN1dQJF8xWRIPWd+fZSzazpv9UmtieQq5sl2pWDNdBsk6LPZ96HmQboOsOtdzCl6
WRbOy3q81nwA7F211zUqfFIxITfJ3BOg/c5ajfHcMqe9O+rpTb42zO+nZOyutB4NPmk1f3mRVPUz
cpDoIt9qcgP+x60ifkefOjYcSRV2JBMqplS/o0+zWAfYOqjN0VVwFVg2yX99PrpQGUgfItEya1h+
JXvZeBzcyX0okrlAYU0v00E0U7BHzRg9+9jP8PAhmfR4EsMOmx5aYtl2dKaNY6vPfVqeqzdqmf7G
88v6neLKS5oBUFCjl9ab7kNS0OV9Iwtdcs/qp+3o6v2mj/XgQIRB8cWLH8qs/I+PwP6fXHCH+TVJ
cJRm8Ewyufz7HMgXEXAFRELHQuvv3E4zX4GvDaeqFHCVZV4qxt2dX1XBTqapEnwB1V1tu6N8VR1o
1ZkVAJdQJx3UNY3kaBKmJttKlggOepW4XxCuE4be4u0YJs1dyy6R7Bc5ZWatk0HBkTO3j5LS+nVf
+KFSbPF8vcWThtwPrdN8UHcd6VTsiMLkM6YrnVK0O5G4nd7PCKi1x8X71TRJ2tDQsPdZTEl6bjMJ
wrxyas+WtWojbNb9UWha8GDk4NQhRadvqRvZxiEex2DGxhO6jARh1/llsg3mw9gNrQtIn+81+sln
VBQjXj1T2RtJTWOp9F5kdVVu1Bk/JPdMBPj/PpERv89YHQdpMyUPYamCv+r3EpCNyBYVUOyfEOTN
nrTgrvUU40NNw2DdijR9UoOC6WKouhfBJwigxvT2araHBEt6w+RPOyjy+aaY28hyk7T1H6mn7JcW
mdZCSuxVQZelbD4WOapCET1LE+dHOBEsQkZ766DSb7poU6oQF1ZVQ78GbMsBBVy/IfxRbP79j9ZY
8v227nEcW7dBS/IXaxo6id8u0tg2Su5T5InR0IWnEHzKI130rYW5GC5XVezmtftZbvQhIarZyj0m
shgWtn2bjadJpNFGBmplhK+vESnpe6Ou5nAmOh2JlVZf8qEACRqH3yxMUYSL2N3Fa/X4xgdxV+UA
3N8d7T4N7OHcTytgQxk4OM9hq886NbnhF8+JifV+yE6OOrXrojXS+0FBqzoNrFQBaLjWaZDFxmJq
LOOAzAi77wB6pTG8PwAqHSlLTR/CA1vYzYGsucbdl3jFrZniaN1rShds29zrdvIYSJOx8+oaMXKf
ESkYlvj02iYqApYqigJ+YtzJJKc6IiuDR3d4kYe0jvz9pNQD0VbYtovKAH8Yk+82eMOzNgX+3VSp
MTRzbJAWMqL11HjmJfOoKC3DluNBSVRJi/4aeMWqCeP0ewYWZh1ZFNPlmMgtPy1MG1Zv+Q4GyUBz
E2e55NkgHLb6jRcrxLDh/ZXNP55DHq2ZKjrKqWcVqM2dragP0Viw5qfp9LdXiZe+MzML2KYC0gXL
z3gSikVIRqQVZyeEZg/jQdO2KaCQ40Tnn2jn2n0ssR2sirLRX5c/JJqGD3RHKSO81l78WEsPeWwQ
CFHVs7CzP9vBVJ37edEq8XpyI8/nmKU+T3lZfVmmOIkzExRIziMZkHIsmaOMzQ3Lq40NNWHvTPbP
qki851AbR1Q8xnSK7cglwHe4W2bG8Kf2keuO7w0prLuUXSqx4fiuK+MTpQ7nuAz3cuRPfVR08mJX
NX+t8rx+RCAKzXCe+pjGPR7u4XvLXHCljrMPo6jzEwBBn+a71j7g5mghm4ty7Qbp9CFfoIwanERp
DDdEMvbFLftxL5iwcbXrc0Fw7ulQZ0uZVao7KdQl5osUXyWlhjTrdoc49W+hYe6raLA2y8WQmsJe
ARafNloH+SgcPGxPhtmb94q9blz/eZmxzK6TctqwvMIkkNcwrXos7qTrHariMEA5e5LIosYhoqlG
5XWQF3MauuMGUOO5i1FEkvQgDuo047ts4UN6AmDho3gYXurE23XWiHkIjfOb0MdjC+Xge6Aae7+r
7gqGoR+uoNLPndiRYLISCkp4Nc7HrVqMUPRS412qIyoc6idPLz7kEeIeOBclMoVcVLhtyybZx0iT
XwFPkR6scOmW6XRW2//j7MyW28aWdP0qFXWP3RgXgI7efcFRFEmJlGRL9g3CsmXM84ynPx9Ad1nm
NqUTjqhgcZAxLAC5cmX+Q2hveo+k2WDxfux9YzU5wE0Gak5C8iPbLxmKZKeDhVFLOtmw764T1ac6
yenLSPiKlqrffWD1Iy8mNPR0CBO4pVbIY9SwkOawHpFMHEXIpx9Y3labCdHBZKVBJ2XNavwjrBH2
TbWI/a5YTJIa1dDEWNWYFXKPorh2ZRdcnzmgq9gAfnDAvZ+cKKriIySw4qNohaDS9pKldNgmuaDx
BcMQhIPGF43F7i6QkVEDIhxw/rhXI56rUfmjyhtnKMFjIYMaK7MJAB+VnuHd+KloMXGZPsm9tJjk
LhQ7laffWmLB3Pc9Zw2qBC238UWdoKChXVlbyNO0mWaNSBCz8iPjKnEpi0TJulQDY9vb+mcxYtYm
GJsy5Gi01nggB9XDIA36HMXi8iFVdX0+jO+68bvpVzfLvofwMW+bXs3vC5EhfUVX2anznIZAPjfc
di5JjXWYolctB95CllnBg7vWZvkU7d3e1OanxYCMtd1aSfynWPTgOVs5qmfAl/K1M+bGIDaMLXYl
+ykrSpSy3o/C8FPonF6ktoFFnaNuAQrF31DgvPsZi+Q+yrf42LwKT3e6SH6YT0a2C27YVJJZbaMZ
HKjlaRhPIzgNZj8CaU2u1SDZHQtIbq18Mz35wJeC7SngVFiLz6cFAyT1+9Z3gmNlyNq9bFCaGhcO
JqgEjHcdFirQMnfUNBD6HxCk6nGXWk58BzOSX9RK0vZ2NuyDKIj2SoYoQ9mmGpiwkW+Xa4+RDmO8
Y5x3baXmj6BKp+ioDfiGto7mzPE19Rb9KP4vKnSD4gbCuy27GjMcvuYxhbOlA7ESpypgqaVaPqMj
wOzti/ShaOmZtpQBt25edAilYidmGeFwDEwa/CAOHFYuvoTpmVuvDJxRbpAcwCIskW9j+h5H3zLc
resZSDnDtT6kyHoth/FdhxTc6d30ndvVP37tatPFDEnWUFT+vz+e3mG2YM39BE2sXAM/bsneU9VB
/fcDlhIToqZAipl+tLk6tTdiW0i3RbacQsAUDDQEhm4bBa2g+kpWc+DNJgiDYXzxYiSdBEk8YHXl
Kq0xtPv5rhsK5SoAW7c28461sLy18h7+1vgPFbWUfuTkkRfnVxOkrARoiU+Rny7Gms1cqAJMSuy/
MLDlnW927jGVvqG0gSkDAoViXfYo4gwF6/iWwtUixayvktzFFPt+HqPLHNrmdGlq0UhXflaJ29Y1
bVSU7OFT0XWnJCl3AekJIFOQo+oskW4p7t46toMgopDEamo1IU+VAsnKyA5Gm8fppQtqPFHMvtxD
Vm8HLXoKLFWDE4KBTImf+hqLb7RQ/sHOVYgIbZCOwRAGOJ2CsfVpsZsOSrh3i0xaskZWb6dKFUQ5
H+GoE0lpamX5RY0iS7mGCeXf1DgW3zPhbMVY2R1X0Ct9nGHlULuvhCalS7qBH2Ue8+ssqKzZ6eY7
ddOaUXp+CgPTS4w9g6t22e4UGdBmsITRHgEUYLpHJ4CRBnojobWQZNKXaYB9qw1XplSOzXKAecaz
qqfqNus0QWziCnVZLG/lpv8yXT0wH9VdUXpAtnlimdfrao8J09fpPFsVEro+UJEukxwb4KnfJ8FW
3097smKE5HIruPZasKiZL3fYoJjmLtavpSkNskqcaDUvW/ioLz8xSc+8qrNhn2I7Od3GiRMxQ4ni
U1MoS9yREiCsAr/wqu0/Rm4w6tKKq6h1FdTIKIc7oGTlHKoR7m/aDZ2Hpwn4F6flF5Dd/nWuagqy
lepsmlyCtFLuCz5hbw0cyEPPODVV6jKytwntGOGnAfeePkDLyCud/WAmCC8jL0A88mXqePqdNsEU
fNRjVnnnI5AkKumeJ3+ZOIH7kMU5QjEpFfLSkcrN6U7MxT6QbYCMvf+ZsuI8ZU74TH4a4zmmDFtJ
K7EWCW11lo0vVt3LrKbGj24kP1oCIJXmkMd0AB+dlduFLZKfcT+n14uwOoZgUx0B67153nfaVy8D
7dQMfXpU5AA5j4qChoVqwHqo8G8Cotwvw8aw50UCDKmShmjnKMVwlWUeglO0jV95cEesryxL30+Y
OZHiaqia1a5xsYAUI6eLlAoDBoeKrUPlrgBqErtLqy38GVUcZZVKLiIvptCLJWT3ESogZc+UpYyd
rRMMkNbsnyAMZgs8kim1yCgzZHinnHgzLPjg4mvOPoyhqLmaDqk9kQ8TvABwpHsd6+4qr8nMfQ1W
dT4i0o1xUidzvOmnoQpYtM3c2Absozn0uKpGx3G2NxToU5Hbz7vSxd4TOqS0onLcsbSSH2MJAbUU
qdvFdIdAq1DRNxs+oyVQzx21sK+q3uyeEIFliW0PDxp349yt/HhudXG0Bi5t7nXM6k7vWr+Wgde5
sbdArB+p3lEfoaQKui+08iPIQBbTttbvc3q3g8VfRcA+kFzFiLhuUx05m76+taXiePrVaYL62vJK
jNUmcMGEJghqcmY913CX+scyyNOaZs2BHibvoJ/f//xooXhKr0d2l5UyCEwfptfQQbvXtTSZHt68
6oF5FSVZDq5l/Mn0I2g2/Gn7HALY+Ld9k8crJHGwF+y1/sYqAKj+QzUSA5Oi544ANkXFN2T6DIpm
48DD2ldpfp9XkrGdmFQTYg2l0Xvh9mIrwTM5hOmVHGf6pk8FSJtRg9rznVWGIsPH6XvdM5N5lhuf
c8uQrvtI6h/MWN0XsnFX0O7YvPKSHxedFSTHNJbEjN58eNv7TbPpcx3KqjXEeFnTNFDM0b65deYD
jWJxjfjLwet7hMPNb10Y5Yef4C8XwOGsk5C5bYbVVKybUGg/C3gioJU2/QraxNnIWemJpxQNwU4d
UNTQ0KMFeGXdo2/b2DGNFKTutrKGPoKTOEhPjMtdSeHW80KRP6d634G2lcE5WOTYZIUYBroob5l5
kS06bO7xEzz7KW7abDF9KRcD02Vm1/PGNNO9VEbBbDJ7R6sB4aYicU7QxCg0Njoz142eJ8S6cqzS
jQ9hM/HYhhxamd+jzu0BLgqyttmJyNSrtVFvhG3He0RVzH0sGUepCLKjz6K2A+f9Abrh/ak4DOE1
WgUdqDisVfz5T1DN9O7nD1MvePoOiN5djQjmxvNtEy55fT0IK7k2owbAaDnuz9BTc69aKE8gVH+H
E3a1eHWVLFfeuXl4PQH2IqdBO5bF6E4LqltcsNYC+N7tFDMcl2qQqddk/JPmY++Z66Yzc7wW8SqX
6cZfoS2iXA1jPipVunyX5qFy17cS8nmBoVxP36l67t3IoA2mHw0/trdhb3xVdRMZSA1yZ9+nykOb
FDwytCqX00fLLIJrJEyQCxx/VWUzuKVYTSNZUchN4YPFLWvNzjC+NzQ2r4NR6Xd6KZwXDb7WwRu/
sVqD2rnf3WitJYK5IlHmxFVOXi2MRqZEN90JUeaAwZSMCCI4YCRHyDjbKQFYuTFwopeiL4CVAFmd
4mhmNce0C2Y/RmgoD6fnIo5RjtIH90tlyzBQxh6W3pqfs1I8FLRlkP1wYif/WIJl8mtVfipBppz+
ZeNV9nJCJlo5nRjDGuoT+W36yHRerw2UcrZDULvYIDRbDzLLHmh4dacVarITXf9xKllCgW1XfQCz
5dXNr3gfCxzuF14OQ32aD3KIK3s/KW4l4Wg7TBduT/fyT+yqRInZKqQnRdGaq+nfKCoIhqGvv8sS
0snAvEYx7yTv64UI9WCTOYa3RsIy/4jZ8CGVLW32Y+6LTLGdcK2ui7hRJ0ufYhPrghO4taAQNK/b
Aaq/UmVICI6+rTsoD+WxGLFL/iCSY7Sb3k/fZnGTHPvrCbeR4G/vaJG/c2LrwzTeQqGDk5Z4ukhg
Gj/6XfRAJQ6ZaeihQSEPH3QZuaCMJK2RTecKOWLtscrx9R6b0KGcuqshT/DimKILlpdiPonyTLbJ
07vck7J5UbnrsnPKGz2NQ1qqtJd928cot8YfrCm4gGNcTazYWvoD9iTTPebZGOWa5Cdb2SzrtY30
3Wqa6cfJPzNi+BjYyM9PenaN6gfXwkUpF22IQmofs8GN4ZnYqJmM2YGDJavv4NXSDMHiLMROwdYr
a/q8ZbRQHNQVM71Pl924CqzLbdH5w2NYdOFOpNaNIyo4Y7SSgBNT1rdbOklJo7UbhyXKzGsln7U/
s/B4N2OYgO/KlNGAb5KuLas7Fki37E4boMRGTuvaD9SM9X1WaS86wptQcuJwjXCPcRxNO8d0pKP+
eiW5ub7g/4mT6+Nq8krSkaRGX/VKwqbxxXPz+cQdmF5qY2BCntIUKTGqq+lGnTKhUMeZpcMdc46/
rbQ+FZBZcCfXMOyDd3C6qjFW09Ood+kIf/v33xZZHQ1kQ1VYtqm20Cai4iugrmsbmeW3urYZosB+
Du8aKf1c9nV10/k8h43dofJjQoQUvbyOkWdyZm6TLjVS/b1LSjwmh/Rg0SSoAgpSeXrjFwWBNBH9
VWpz2yISH29kN9urtAsP01fUArOVYuTY79r9tdTie9A0yNyiDWQ/a6MG9rhVHEPcnQnIRjLgy5ke
ideE4hSiUVaJjMiEKtdUPaocmC4AZmi1FmyoyloYuWdAczezZRSTQhcmfSkwKZUSuXMzwz4PQNRw
wArwS5PTLVV8DRfdNvomWWJkN7n4ww19jBeDfiXXdfCdSYU3oruiKm0t+ceo98BKWEtI586n8pKX
6p+kBObwtL7VcLk2LToTYdaF9wb9HXxSkZcGljQCPuP+AcommqGwHSQnpbSjJ4LHLKarG2MtqE/e
klnYrPAPUxDgxkQjDVJnhsTCLIUccNJJ1pMmO/ToikhFL8E3ih8mH129Du9qRL1Hh0tvmYd0FAIt
BG3F+veaCqV+X1UIJKZ9/2L14efpgFspM1cSWjkIiZmfewfhILT7ZhOrTKOuvXaCsKDmhdhyAtlH
0i0f32kZaLFqLY2JGmVmCNCZ4erUHYjkL/DIzbUlEmJoqtdLXK3ixaQsGdNomCfTndQVtrizvGQW
pEq6z6TiSYwCb3lf2iyYQNZb40eT7uQ6R5YMYsIo/zZSG3QnAWQiRTs1cAh9ktLNpxooyi3Il3oI
EZV6+0nUzBKsMF2ZBYttLtNG1k8cLGXtBerL5FKckiofZQMkqPBgKBU6VWUKHkXnJVsjcr4iyjYK
N0s32BOytchItGurtaAXoA0+HiZCEHKxQU+tfTSDVpp1CLfeVVgTrpsBqefU4sJKRVXdWaEFjm9s
OyE+jgFLKJvXaoiHNNWNCJV+t/4cBf0qpoC9U2RYRdlkSC3JEghPq7qdqJ5Zi3Elxt8B/GhIHHZV
yifdp1ARCg7YzXJKqHBYY7oiR0NMAKX2ENX/ieABY2CN+mF+JUoJSBOChQ+hV5UzCunqwRr6ZF7C
wsyQ3//sYnazqoNI2VAvGNCIsOcBbQlK+drwUBRqtlS03L8Z+iHfAN3kKct7Z0Uy82Lg/bsT+BrP
lSTd+ljy3Lt2DiUTiPanBMJJ2kpAaU1UXG5O3aCssGbgemauoZof7KS/c4mFN2HYhld1YW5QpjZv
3NaEvmWiKzFNP9NLTyWoLLbv9CDt/+iT24ptEAs1XZUt+9SifBUULXUIwl5R7c0p4mWquKf3D6jR
VdpPdukB9Yt650ag/H86FZbj9LMUKcSkWNt1spIdMzUc9mmX7IIm9ddl5aoIbrQqq0dUspsiF7MJ
PCDlyr3vV/6jjJfpcpD7WYaSzJqWUqsgahT527bUSNRiDQsAK9NnaEBKa2x2sL9zJeUammr/xLqx
RrsLVJsUHAevp74flVR/ulKsBqf55EM5XLg6ZtCVobHsDv0P9SgJEEYyUziZ3K7ot4Uh2gc5ekxR
h721WKywdg7zT6qd1wuTisK1AeUJrA0Un4nxg+banWu0PhmFae2CTjbX0zvvn3cp6fE8CbW7qX41
FbvLABJMmOGlnCvqzYS1aE3Ew3oeQMOqv9G1h0sZyR1qpXB1F5pEPQPbG30Z2t8B9rH+sYvCIUWw
yvnUFfMmtBB6fFpMP1sOjeykZ0m+OOxk+4tN2Vkei/d4PWsrWcIupZawqPcK5/ROQvgR8p0hlpqa
PWZ+E1834ydP4nu9bsO5MgHSvW4/7ZC6tLugMJis3LZbTTUoNc5G9M8yrzH+ik0puQkKdXsKGAa8
0OvIkwCoyWQ7COYvtJGE3GZNemOF7rPNwR1QKYwWuYiSvcMdqWxdF0NHr7btDwHt57kH0nbbqab1
rMBboe5guhvfVv2lJWF1c4qmgR5re00i5eL29b/2wVfVgg/W5sN3Oo/gdBGnmTeqDaAIAMSMEmV0
PB0iWm3wrKbFXx7mzWqaiKWWGnnifMTfI37owJPOmqTP5j3V7SspSPtbqivLnxUiXHWpPoXWNiyA
UlAtChL1S9aV4UnCrkVnK9IiHY9MIEEjlxDKFeevQMt16/VUrvj5MtUxUpX+u1c2yjXUCCJvB9mX
egGchXce93OyEka8GjgLWaB4ZZAMaWfQ4Lwzqop2gbmtYxqIKVHboqzaAH2xUJLG1wJ8N9r6NERF
Ex48w3SvkAdl3FFveWh1N+qOtta9BLLuX6mu4l4JkcsPfq49hKiUO2MpqkTEAAHKbvUTDkP/PljY
of+Zp5Zr/Q+j2vTwkR7/kTfUxaLMPVUwPqyNJ68FgF4ZPmt1u61GdErQFu6qR/NmWQBYSRvXhKyI
tw9NIgp0E/sUQFm21DpYbgXT+6EYdeKiaoZDQn+YvhEdKlJKn+NSndjXP78KfPmR8gzytQmkyzjo
UeLV1ULs9ELdabjYlm2ySewQiMmopvPzRZINaslmGsKXrBYnDFsXpbcFBE1zrOKa6vOprZEb3qc4
s39A5Sa8HGtcdP87bGRr4eZLTAfD+dTuQoGWnrQmt/eBwD97gLzsJwhjwS7x1UVleEAUC3FU/Tp8
8iLnBci+9KXvfEr5BTTVbviOwsPaHd/0fCO1aXUTj0B3e+zCGWReaDRnNxOCLcQOY3FiCNG8u4XU
HO7S0WwtkhQkE8H6/fzKGLBg1oR2bFLkEWMHvlWhKogCCrWd14bvP2OiNuR3CWWN3SRpmOu+dUuA
p97gEV70QHOuLDOHpomH5rR0qYfQvxIxxvBTzcy0c1qfE8zURWtkWQRbvQe91Q0N5l4C941JjEJU
dXOCjP3X1+6/3RfIMNNKoPzf/+Hz1zTr0TVhtv/14/8+pDH//c/4b/75m7M/2ftfi7TEquXNv1q/
pDdf4pfy/I9+2TJ7/3F0iy/Vl18+LBMEy/tj/VL0dy9lHVXTUXAe41/+//7418u0lYc+e/n331/T
OqnGrUHaS/7+8dO4MFJGKs5/vd7+jx/HE/j33zcpmhd/bdPi5ct//KuXL2U1bkD+l7BBn9uKoBNK
dPn7r/Zl+kXV/6WQGVs2ODzdBIb291/JuL1//61r/5L5bsR8KQLq5LgaK9N6/Ekz/wX/QsEHW1WF
bPL69/8d3S9X8edV/Qs5TpqQSVWy4V9WfZIKkEi3NMU+s39vG99HIbtz7whq7VXVWfq6dZryHXmb
UbzmdCeNQ/dz62c6IaZwZLl0cumYZgWrDmtnIe0TVzhG99GwejXeP87o9Rn8um79uY8zmhA2aJas
arGLXmv2wQRRNQcfEc/NxH9+eweXhmg8uVe5n1ZlVR6rjXMs6SvOhONDl3BJq/9s6+Npvd56U8Jx
djh8S/XRCLT6ve/U4h2c56WxGU/p1cZtY9Az8gj3Tid1oa8gpV/gsSdAkjvtHXDir/TUn8N/NlW2
7AE7EXbRgL1Zh0YbzzpVvwLhYiOP0hyN4D3+56U9jTn6q5OxMjsExGQ5R0jWa0/NrkIlWniW8myr
HSrtSEW+fUUu3bQjHPHVfuAtBYji+vbRbFKZWRF6baAXc1KBaG558h/etiP77dVeqrTrhkTo1tEF
d7znzMBOGX51K4xS/fhHJ3LOF4vQTu0qmKnUjOsbOUOXL0IenepUBI3sncG68HBYZ084tYwkITc2
j7IrPktRE4HUNR7fPn5lvId+Ez6ss0c7tIqsppLYHMtcwSuFGgPcWsvBF+CjNXyIQOmEkPDDRkLH
xgfAfadH/TtPzpku1z/3tXX21Oepgl68KJsjfAS05aqNFN+1wV644cLQnll30AQaZo26aawnsw1n
CbKvEUK8jryL7XDx438oV41/E5PVOhjedm1A7Q/VYPud4Vcujf9Z+JAtXAGQGmqO5PkbTXvO/c96
18wcLI+KZKW0dIvikGqDtfBdjfZJN9eR5m81f/H2NVJ/ZWv+HKezEIMNZIBaZh8fZaoaFFUA5eRI
TlZrRTA04FjVTWs9OdmRsgwVvFkMZiUoAKnoDrViZ+awIuFP0S3wUDZ4+6DO4O0/D+osKJHEhX6N
P/DRa9pvnpHAXJOfrJz7RQsArEYg0grqbF4P/8utFplWKyi6d83BMYKPpsqK0aVEJZfWLXhxlITE
rdpL+9r2n2gcfzBD6TMl91UPUr4tVXR8+62l4GpVI4vYeeVGdur7zg5eQlCRg+2VUCwqpBItYmMt
9RiUOVfFiJPAhklU3T2JwbUsO+u6NreS5849pMaAHw43iP2tXUFijxA7AXzr4w2KpN4jmMi1hqiU
DX0CSdKjL2x0cnECNCJ/kag5yWgXLgsj8OZVm6/UqLsGvXQrNNlFA5emgJLcRVGGkWqAXH+VfuxB
3r899Mql++EsSivgAHKjCvNDMIhjN5Crl3lP6j66V1cuHmM4GcS0q1Db7vumWdEbN995GC49C+eB
u8M20OgD59CDCQemCckrXr99WhcmUussWget6usYnmYHvY2famE8ShX2JFn26e3Nj0HlN4HOPMvC
xiaLJTItP+Tog1JRzDa9ma1VjC7dyntndXvhFMyzSN1IZRyghJ0foJajSpabknYsyki/DcDYxO9c
gks7OYvYGshn+sZ9SR06uimkbNvL+KAJ788ug3kWlKkLKTad4fwg5Qj5DFF65yggn91e3bx9IS4d
//j9q1lZMjoAKZpbHhrbAtBpAFFXylBeh5WsLv9sF2cBs0POIsuFUiAC1B+QzYDDUFS7HFORd67B
hcfAPAt+tS0MAMVDcUhQ0p71iUxluMCa4O3Dv7T1s+e7s7qgtCC+HACC3Yu4m6Fm9vL2pseb5HdP
wdnzC1qnBzxUFyjzO99RPKNgTZnZ8ZxD4xnfKHO/syq5dApnD7Np4VPXtISoyFGAL8IjnaV28/j2
SVzYuDh7lANNSjB2qfJD2NlfK9M2Zn06vBMmlHEkfjNC4uwZjtSiDzD0qQ6VvKpG5Da9nKoBKb5P
wOtKqvMMjmaUzwhnThU+/9kZjZfr1TOhJX2ZhxY7xU9vlZUqoDIHdP6fbfzsiXY1XxngxzFd4NiJ
yYNnzlt0H955FMZB/914nT3OcROzIPHL6mDXo+/zgDtcFN7nYbBNZPEoS+osja3+Bi0L4z31igt7
HG+LV4NVCoH0C4KfB7LSG0Sd71sdpM3bY3VhlhBnD7admm7Y6lUBKFn/Vic1vjjmt6JWlmhgvLOa
u5TOibPHu1J9y/UzKSMTKoKn0JLyr4ncQ4upS/Qruf+osecqgnh24cxo71C/NpQ7GebdrsI+nlDs
OksZ5uqjiJNhk6mBsmwCrCvC1tVWyhCpR9q14p2759KInEWMKoRdhBhidYC3vMqkfOto8CmzZF/z
cLw96OOj9btb6CxYOHXsFHYVc/eT9l25BrAOE1u1WjM/yjrmGE7efRH0a67f3t14n/xmd8ZZ+BjA
UdqJlFeHDgF6BRoWCRsgvz/b+Fn4MFW6pEUtlYfIDBC5DbFiLC0QPW9vfXyofnfoZ3EC/DCI77qv
Dobl+YvUSAPGzBwr2p2/ensXl0bnLFrUgVHqlggLeo8gXfGIF3PLwn3j7a1fOoGzaOEgCVD5nVUe
zAp1LUVLnmJHQ9HTVHdv7+DC7ToJvLwKDlYHuNHHwPMQNdgqWoVuP/d2LV9ZlhdizVpmd2/v59KJ
nAUK6F805URRHPJBe4i6Yl0VSBSZyfHPNn8WI1KJckgRV6gnhdR3JG+d2PAL5bL59s72L43T2WPd
OnREHcsvDkHa1RslRwwr0BL8C5Dmv9L1RPuE0jM0zRzwbGW6aCmrOIKRMNBfRpUYmB7sS8MAuOrq
NlJJDeKsFFLhYjUiAgyGYACMpJQVUi/NJcfBYUwrmQukvF+3cOiXSSbb6wjBAWRP4oUytPlCii0V
W8bCBGgOI6WCJr+wu1ajAW1gFB7H8s7PHOZjTwdhkMkoLCHFM8N2IVpUuMvvNaU3l4XnYOCZwvjT
8HmgdRNAGQWT5YRtf91UVf2h0KRgg9FTskCCwF1mKD4u1MxUZlQhMSJ6e4QvDPA5o7YEvNj3XZof
6lTbJTE9X8uPn1uoMuO65u19XMjm9PEZfnWzCy+zYI0BSSnMMtjYGGxsEzxNXjJWUgAZsK4BHvUe
W/jSCZ3d8bYeuVUR9dnB0rWbIeueKMfcFD1CK1yrt8/nwkOln931fjaUlRoxM+qZY19XNWYYtuua
26Iix/ujXRhncw24Or10kao+xBacgYqCwYxJzV20WPz+2S70s/lFraMoFJacAYctbzzdYpKxoofO
Mj68fQqXLsTZFFNVSmmVrc6FYK6fezZehGZeinnhO5A/OkzO397PpatxNtl0eMdlsqmUWIXlt7aD
jUMXIPLpvHPzXtr8eHqvbl4AEeSFeZsfjMJwoAhL4SEw/XzpRn7yzmxzaaTOghzwmtCU0dY+qCNf
X9W0L+bQEGdMK15AO2z/bM6ZVNZenUkt1WZf9Ko4kLZtkL27S51y2en9h8D+w11M8kuvdjGYIkf9
n10AdFjDJrurg2KPtcI+QbX6jy73JOXxahdh39auoHN2CKI5wAMvAADxzhMxxqPfpC2T7uarTZvk
uL2hhwJPkmYbVMGLq9mHPzvqs7tIhbybF6UsDo4ZWPNWStB6ydwZ1i3hOwd/Ichq4/376uALWxqc
HgmCgxQVNZZl0gEmy0OMpbNkh5goe++kpRey4EmZ4tV+NGqjuRHBzDBdaZm6aCFZw4vjKddYiFH7
VtRFbzt/9mCcgy+KDn5+XWZc6zCr9ujL9XPXLvyrNPItEMRgM//s6qi/jp2sWcxMjWaQpdY4ESfd
syMXyq7t1WL9Z3s4e8Ql7IwRdcVvss18iN/lPkmslaTaL29v/tKdezZduD6HmhW9cSiBps3c0IuX
nQGB8u2tXwiB52IjSEfh6tbXxmGorV2UY4+bV/cWbhxvb/5SoXjymHh1S2GYJueaLyhTgaPTc2Pl
6tFqaFfmkCJGbq1R3pCoZGfue6ufMz2Rf7oC6tmcIQzT8gLDEocuQJ7pg5tmmI6GCNCs1OSBMtOi
zPYJDHoLpbf4RdWeI+1R1oetJjakMLPxUz7Kj4Cgeyc4X1puq2cRQve6tA+DGBVJp52JrsNM8/tg
P+iuPqsKSFDOjt6IXt+auJuGzU2SFPPUqQGwlAgZ04LKVwHePuEqF8k7EUW5MC+d47/hPOBaK6L0
YHXUYrwHCR6t6/aICm8Skc5xqpjn+qcEcGHufKL6sNYAUOc4IGXxte507zycYz7ym6isjvf8q7sj
wQsnY7WaHkRzHACxKBrmxSntNYHjY+Au1PrJyOLV2/eiNj7yv9vbWfroOeiRIDIbHxC2cZZFSasM
z0YRIPWC6sOgdTM1N/pN52fPntM8wCDIZzlizLdV4cIZzEHIYlTzXY3Ku9iVUhwv0RkpZfyj0TF2
lyhAPOCiGqLDixkK+tIYnoaNWOSN903kFXJkkoqBnY1KZuTr+cJysFPrDMiUmTdk74zohWgBXOSX
Ee3AMRi1UyQHSfa+q6qHA5CF1ffbI3jppjmLdIC5AbgpSnxQe8+FZ6mRwuaYW2s24EO3fScru7SX
s4DXqRmqMDBeDpqR39h1/SKALbcfxWC9cyNcGCPlLDsezDLVcqlBnizuNq0u7QIne68sPw30b24y
5Sw19itvQKWKo69VvdoASVfuRT4UYJnB0mcRthR2XGbZvJGsaBH1A2OYRRqi5XFxrXeSv/ayOkOT
OSqOA8WCbV8WKq7YHitVH4mRBluAeVPWOplG2oqF12rdO8n2pWE5C5xuNCB9mDQRQriQrbEgZA2x
ePvGubTp8VK/es79YUi0qHDDg9sqV3pSPRhV9PT2pi/kLMpZbmRaYFHaqAoPoyey1rpzBbQ9plJ3
Zq7vmmAfd+GnP9vTeHKvTkJuOxTWaupd4DO/eSn+ofhQrjoLWTR8cJwoe8L84p1589KAnYUqLYoS
pCdb/5BiXbFQ3FxB9wlq69tnMiWOv7tJz6KElkgGHJPOJ5dfNQaQx06atcYxgelZrWK0EySzu3b9
Fyxl104HBFUZFh42upXXzjTx0dI9kOndzEWg2IFhnSr3EuYig/cQOmDk8T+tVuTyePuq906DfYYT
rFs+G9XqtAvFNf8s3k09lFcXpaW6Hyh6FB26QX4OU21eylA23x6mSxfhLBAFDJHq+Gl4QJENOD52
QF31Tgi6lBedqxL6NuamCGyHRNBDLOOKUM5l55AHPjIyh0CItYMVev1ORL1wIvJZTNLcNvDCIUae
0NUxmwz8ddbp77RCLiSQ8lnUiGI/xAlHgKQVG5eaWL7J34NoXTrss6iRxlGCV2/HotwOw6XN6F9l
lObeuQSXtn4WOCjWJTHr5vCgpdgsKT5ile7XP7px5HGXr27KBIe5EOpgfAi9KFtoamMv0aTKl29v
/ULEk89ig2eklugalYhnxbDbymIm6e7HGm0xM9B2oQi/ZkH5zr4uDdJZoMhSFb2VvA4Oppc+YLOK
3JxHEfbtE7m08bN0AilTS2uHLjlAGUdA1ftiaWb6h1f37NkNdRl0n5KHByWwy2XTMinEtqNevX3k
v7/p0a7/9QIPVKVcPJ3iAxIvj3GQPKMWvvTUJH1nZJhA2NJ/RmicH3/dg+NmYYidnn+Q8RvKzXZH
MDDEx1bdGLm1kaNi5sebstvw06IbqqVXPQoGUe1VqBr4w6Pya8fSESLcXBE7rdbWBXCjtvymhQ9s
JBrymRYZO0wOZ6JqCOr1VSVwTYr7TdM+9hIrD82Yh5CEIa4IUlktlJGVhWs0HIjzArkZzdik9aaR
V2NoL2HoZ9S5+WbAPxLDhQ1zCypHLCc+N8LYOqaOuKZ+XVR7/kaF/maq6IVmEYbdDvZs+i2L9B0T
h+XUz75yZ6L3xHwhceGsVMzzwFsyd6Q1ggaevuYQcrO6N9wcHOqmgIxsFF+CeAM60IyRqu+zWY89
X6FqMzapdOFCcsDoBXv+xoJEyiEYSgeCzRzHUc4RurYf5QLL4SDDJgGllWQlnJvA+X+cnddu5Mi2
bb+IQNCTrzTpJKW8fSFUUhW9Cwbt15+RG7jAvnW6uoDz0t2lVklJMhixzFxj/nTsPnb1F069SXSn
pMIUOhe05JOgwUKHDr2fpJcO/eUsXCng11N1i9kz08n9a+JD7Cyx6XvQqzUyev4EMEOvc0Azziuf
IfXJQ5mgGZmDM/Q3SXvCaez3Vp8PrTXva0aAHJHFW4qbkbrBjGOghtGQCY4DrBaB595mIPsbD5db
qC8iJE8cxW4EZLQxg8yzyc2Py0WKeaUZjkWc/rCsQF9rwKLjm1c6N5QvArExW9j8n9488b8MHWba
17gDFnfMfOU8W/sDu8e/nPaXnf+f3orL1/9rYy3rLPUXiDh3k+W/UD5fue0VlK0VD80SFvNffs0/
77DC/+1o8JjbloinC8rnzt4cmqAjGt7A1/SD2E9jtxOJ/ped5J/3QIYA/v8rYu6qK5txIMYYM+vo
tcjkwGLPf7mQP+1Tvx0V3bhg/XHJrxEJPjKJHmljj11EffPv2+AfpLviPwOV//U8etryto3M9K7h
fciWLNTlfOKFy0Y75p24xExDeT+LXeqY8FvFna5e/v1XX8KLf1oJv50d1aLQPRFX3vWj5bzjBNo9
dVY9sz0l/ZOJLP0MZulverc/Xudvp4n0mf+Ri5PfeXYurmbciu6FLr143cZ277YOtcuiR6mRYEUZ
OBJLgE0WW1xXvhO4uPzGeev/jRP8hyv/Xe/tOiQHsqqbO1G03Q0DI9VZA7n3uDLzHcEOTWOGd/+m
sf3DC/e78NsrNcvZ1otBgFd+14N8Gbx+D4AnFG32lzX6p+v5PYBU5lZLxDp3Op4HQcf2FIjCssNh
HsSdAWg/MnR8X/992VwO6H9YNr/rvd1FX/FKK8nOhYK6M5xnf4n1erqVPlMfpcKcu0yCOpl3//77
/vB6/+6H5uH1UtvVWt2Vc/veNN1nLYyPf//Rf3i3/2N88l/vHmSBQYPUUd0BHLnyRxJfZ/rwHPWX
jekPe6D329axjlqpCsso7nCav0lrEBeJfVRVesvQ6N7cjA/GtdXfwp0/RDveb2FmWwxSiVav6M4c
2u1U98cMgS//6tYbY/4SDvXb/q+5159W3G97BzSHdqx8K78rtAwfhG1wvpyiEb80SCdLjDEO49Ya
uxqTLYYVZoNuB3nKdoaioNvzWYxrEGiUS6d2201zO0XJbCoVDsrK/5Kw/WYH9/+K2OJ3JbIE8Tfr
nZ/djUsTlDYHfpoemtILloZBb4bctvgShclPC+PkS2hm28fUbfbFpZBfBhuzVxz+w3bXkVEWZPdV
Ue75Cpm6cjDqcGuckF8z5qsv8UWb5sRQ4H5hSAwTVSlQ1NO3GN+m8S8nxR8W6+/SZ6d2RWcXXA+d
PfA4uGrpw18Wj+X856f8w1v9u+hZ+q2cU2co7jKv7m8M1ZeR13priGneAfSie285s4f9cvlemsO4
83xfxlCgRYyVX7oHAfgAHk44QeZ7WIV4Yg49hVnDkmsIMkTrHwte4haSgqhfQPVjNKtN6RNwDngv
zUgkOOh1tIGWCNxixTRErN7J0pnzXvthCQob5KuCBxHAqv5qV7u8MnVPD/oOAIzfDj+ymZjNM5bm
VMyOsZdSmlcrYUGIucp2At9mniebtWZsw9tQNBOGDoNxQm6nPVvDgnFFCaK8shlUVpADQheTCaoI
mSSmaMe9BrAqwuCMPoeChWRrZlBMUuxQDKc7YeAotsKyoVaTaVeOCwapxDckXI2m5B4V8sc6ieqh
FVZ9A7y9ABoEJuNeVEbx4IjkNU2NOmxqx3wpao0cSFfMg2/Otls0NBlDVmnEBKBgAbawSLf5fm60
KoTCy0wI9BlVt3ncmua9naVkDWNihhdAVCRAHx0GP21OyBRdCDrphElXa54YKUj3Zd9/Ut/+LvGd
Php5hTayMPSnvl2qWzEr89qnrX8q6yo9irqYOlDd83Tb4BGzn3H0PdA/e1wcDweBNUmwrJXrzgIO
cIJ411wVWldE9LX7F3Iw3Jd9r3M+i0zp+w2vjB3QL0zu1WjFqweYO6OPEpfrqN8WigY/8+6ImBxJ
dwlSWZOmW9zNxavm9T9cIfLALZnNGnIcaesqrNLmRrigJOEFRkzAHjNvOhiT+8hgy37Mi48ZbGe8
lmxKYAFUuFT9I5ix09gXhy3DCWcwJnYHM39Npyn2O05+oMAiM6m8+W3cJ03kVNP34JZxB6Fs8cmb
8uSg127s5UnA3lo0NiiR5GFCEpVO/jlZ1ZW+KC0ss+0b9Ze1XwnaNqCU5ieueYHu2hDezZ0J6G1l
g0wtDMDNXcKvBua8W5o1Kvpz47aHYXACyQCC2WzQYwAw8Z1d2e6FD1N+fF0SHDWXdzVSUxRstJOM
XQlOdHofN3evkUpDV2kxEbRuNqx2rHaIiKMeZqM/W6xip3cOvTmjz6yTK7OaHgyq4I7fTFE+5esx
nbqyClb6ZwG56XWSOVqY21toLcaBq/Z0gNA4kp6s1A7H9hNT1XeDV73vnHjjPm8ouuzmSQx6lGmK
qE4LHdv/nKY8lBWWhTCo7MS63L8JS+EhXw+Xb2VB7qt0C3GLxh4ez207TMtbdqag8vuI03rfEZBi
L4egd8EhrDz2xXutd8da0hG1hxtKZ/Mk79bKwB/eiAfTPHT87a1n8HwL/ZE6DwW2JdMi5T4qnadh
TgEm5V3SBMOMtcmw3fN/7OxRDT98aYQLQ5lch4K+5WVXov6JS4FioC0LbXPXGT/LFFg7Zbtm8PeT
M1w3nnucgEJePr4t0WhvepEGGQAS89Mw3LhfAYYjvONvG6MbDFu+xWmdHOAOBS4LanGSW5X3RrBw
A6v+KJg/bB2Uopcn5hg3HsYGgWlpMeuah1CewGDCmauCiwmR2GATgPOspfsxAfuGXioOlMGjTreu
ABGFRTcxdJp7Nxn+ATGdLfq5W0hbYZc3djg71a3rmeMuY7G1iXlYvTkCMXaDgQM7EOjjEvnbyCaa
Wrsil1HVVr9UWZ74nB2wXwksAZzhVbHsmtQ4ZtAT9sllGXLR7XB1cWkxe3XPMyrb5ERWa4DPPC6G
f/mSqw047RyTAmDU1HUPCb62jH5D8+ku662icJ9bmInPw3h5YJ4FQgtm0LdKk19UZCPMxW5K8xsu
MzMQ7pWf4kaA2UfPYktH3p9cO2Z1EnfTy1ZNSeAtXVQpfN6cy4gfKTCZh1jfFUamwB5D3cjDvLzN
8uNlzczLPFAMcEu4Eu5Pxxr2xlZy4tc4YUBINbTLCpildd+p+3m7c5uOTXw+dQu793oE+rwzuWOp
WzxrhBGiKuM1eczNMvDR72c25se82aytAbBZwwjY1Hyl/Xicc8isVJHoeAWq1fH5zKJm0QOvHoPL
u9Yt70ttXy1ifm44SpSJSDkTn5cF32/Pk708Jj5lKXbYSnzz4y1Qb8YzI19RWzNfOIkzt79nvVxe
t8tHufySsic40qIGMELma4eSZHpxbaRp9mGoX03PfVO8JzxitTk/LDeJxno6FkwFOuW3AyNqIwco
to/LfcfsFLfN4mGsnrACukcifKga49h67vPlEXnKfdfM7dPA2D21Oyec8SOLhsy/N9kKChyWc88F
A1ga8DyqBfeo4lFLKKrRlMpNtcY4Vrw1sxbNorh1jeZW6sUO5c0LrR5K/94Cc6mkObmafaRb6mRh
qaway0MAN2gP/cISbcrm4MI5y6S9RROoxxt9mkJtTQCXMmwce7qccJifXppt80ME5/D7ShsCfc1G
q+t99WSnVIQy1p+x+QetTp0oh+e4SzN9P+vT1VY5kYePvGGNj1Isr1M7PGymhlJX7rpNkGby+pZp
dgegg3c9J8exnilIvVf++jxk6ani6+M6LfQrJQgMx/ta6/Us02RXN/o7c5JPOUcZUoc6nKwOApKo
YnsBjI5Kwz3jg8QcvoMnp0AybXfDC+dm80TF9TDmCj4ahiqV6R6bmdNnXZxiVwIJuaoSf9sTN6Vf
lqlb+4WpfjNoOx3y0FzhuO67aMucEQxzLrGP7ldjNzlpEeYm4Qt9RCfw7I5DypTdjAgtwVHIt6c9
UnQV62ozwkGCt2Nuwj51s9vgYVF1y45ZIOs0u+0RyTfLdsQj0QSuo4w3Gyqjb2RHidtEVC/OfOhx
JnzUqbvd46TbnBp/M98HkZs3OhqcOtBXPz8hz7BRYcx685jKOt2L2Rvooym3ftGnxsThBZRJi1MD
mpBqdQOuykSpZWWvbpXlbzMTEye7pZtc1mpJwg4vH6QmVX3OMh+U4aQD6uN+L+WVYrKX99pdtqMw
a/sWaowyY83Svhr8KwHP6UYZ1AyuPitEbsZODa3zyLpeMKyqS9zi+lwXwdYymLxlBhW/Xtbb4+pv
Trj08/Y92NtCobXqVgdYyyLWHXEzY32eV+sWRBuNVAVY+XBvOl2KcXK+qK9Cc5FG9NIeX0a/rGGo
y/lXB8F/RZutLynjxuZ4j7mgE1tp6uMb2ltVPFo9GDZSs+Xg2Q115WIWNS9wLo9r266oLkrZ7nqP
tWi5A4LvtlE3ie02SL+9i/hnxQvQB1uPUUGzn1ZsVYPWEyouipyUSc1l5DfzeC9oQkUmkH5E6lv7
jKKkeU4lSsXSbX96S0OJtgaPlZufSlkZ9LPG/oIqVx4heFefaWaq62IYjcjVOAZWB8G61XpWlCSd
XgUJVKiGA74ev+0eBPlgpMZDotrSDczNdigHX/KIkXGg2gBntXarEdWWh2n6CD44zUDp51OlRYsj
wEmmhc8lCdx/Mi7Gy/1MRlYxKOesD60R2vznh5rV+DqPG3Z9yP92mtmbt7nMgcAxsKU9moZhfRuW
hNUNUu6qlsZQBdDU0wnW5byGDZWhUKs4LjQfvJCeO/oneZPxMVY2tg32ol/XqRijRHpePEKkPDuu
tNEjWwhgOyGul8Vk+14xoPyBnUeyE2bhHDM5NfuxbI3TKk3vSpPpwr5jro91NvYPjOcwW21QOg24
BDNkRLuLVjwmzkmCE+VkeX5YDXOeB2M+ijfd1VQ8DNp09Co1vDhLInYia/PbtBAfel58idq9BdMj
IYEZw3XVgnZmwyXQwSuL72QyZzNVGdaYZQXe0LDd+nYR2Re9tjNwhJgXJ9R08G8ZJX0ovCmyiE5s
HMZLb3sS4IBsEws0L9O2qK71u1Q6fpR4nHS8Ratf3vhWuwN0ngcVkNjCBt2+QI3rSaUGQz4Wo3WT
OUls+uYTTreBXQ1ERZvDiC9hx+IfBoJ7YUJd6v0HoFS4L42Ik9L5ngDmo7HaKTT5NlBT7t4wxD4D
qu9Zqx/YE/GerqPQ385AqvaFJvZFtu6StfeCGd8xyj60eTxVhKaQMB908TPtrA9X4EvWDfN6Z2gp
pZPptWIj8EvxMHn5znIv2qDaZ5J+StRlET3U1RbWDKtEVWd7O6E8rtrc+R4etH1FtD6AlcxtRiHc
eGrY15VyuIX410qruBm27lbbshvPba5UVz5hHLIrDfyIAYPp2K94zd6zlHteGzPdF42z3Lap8MCe
9fSurMQUsKNKc2/YI9GCSmDn4ezRPZm0S+pdvUF5ckkZVr+bvybPtM6j2ZEdGNm5K0H9tdkDo0gl
joycL9l8NVFcDRpbu4GetQaryoF6e++emX/hJ9zFNv6YiEzr7360b9clvykHe4eX+p1jJDg2GaoM
hNXezzVk480dD91Fhaic0O/LeOEsVOv4svID5TR+zf7kxnbryqCoKS2An22Cbax/lVOfgrME3Nwl
hP5NYf6acCDwrfnGFisksvk4Tk1s4dVhCP5OLkHoi+Y4miA3097dX567V/Vl4LoJoVInvKfB75Ow
2NyoLcwJVbH7Nkuuz+FIgV/u7i0HHF8+7qh6PxRV4+6S1lIxgdKvAS2I0W5NcBnF9x330y+93eWq
hdHd1836vjnYUdWs36wR8oHBruJkuZ3zyxVGcRBZXTx1bOeBkzZHjGDno7N6F8Wmekp7cW3b/klT
8qCV86eqpr03jScH0MGabRPYPbI8Yvp8p5JKj0YL6xQ9/a5GPFTaxjwkrcaGAPSXd//TM9AlKBCJ
LXoFUAhT+THiw3vlMNkTJX5nBoPjBXjFeFhE5GHTXQLYpbjSeF60RZeeFmWbBu6mX0uh4cir6vep
VsfS66+8bDsXbnbIJ/vHUjMpZTV7U9pDMKTVmWva+WNRxDppse1s8aTSLzAnY4C6RAuQ3nxUGWx4
1Jexs2XWbuuaLBi9gc3UvJRzLMTkpW9bsSo9O9Cc5amj1wC/kg/j7rdmOGHTg8qwuir97TOlPjJk
WAY3bXqLkY1CjthOgZu6914/Xrt+c13J9WwCOfTagViR1WcZy21t6KdUxx3dST4XPz/UsNgCd/Lf
C+bYOb/plo42qWc9XpVoJwLepvuVws7i6NEkvetpsO6N1D6BMWwDpXnHSvPf3G277WZxbaXLr0J3
nmbXoBRQjifrwqRgUOQaguJzm/aYN9o3aMQ6IBqUhiq3OubGcm8pH7Rj/8trKX1iU3VHveYD7SGj
De7tUI3vtk8szp3IV/+pdu2D3drHkigzWFYd+G2dPi2puE2n+pCX5WHKZYcm04MLd5EiG60Zu8va
U0KRj450bxVBPFRW/cabhh/2XIL+hUYZNsoaDjWlqgP9ZhGi5iVQ6HvIINlJKQLjJdmzogG5M3TR
DFYDg4lQxcF0N3QW+4fJe1w7hsZaotg68HRCr0nS66H1x2M+Ak01IKSGterlA2ZMdqy164Bwal2q
wHe67s4Yi+YRG6IsXq3iey2nl3HBj8VumpIDwDCumosCjatkrWuYW12L0We8bcQaD+PLBtjqYr5r
ql3fZj1HT+mv1YlCnf/Sz7pxTI21inCBGD/c2irWcHNsRwT41WY/Zvj0oVmzfjqrmt2AEle5W+rE
pgxmTad+4Lh0+qUtg1Sfxjueav/ZoBKglSLclc59ofc7tTblrS2JY8qB2LOoL2T8LQWaojcb2IhB
hSNC4LhXzmWwztvSYMQ5+qyA3dwnjgVjsx6t9I2wYXr01qGhkjkCTWa7Cs3c+yS8cB9GI5VvArM3
M5g9veqDWRoJNPfChq+32WaCa7aqqxN5Ctlv5c5xBZuJY1OOcwjGttjneoOUrQdefmV2jjj1cu1O
nSq843+ElrNdZefVNPS4mQ0vSoepPPe1P+70qaO/jlNNVBebOG9j54ZCn0TI4VU9+FvtwRIWd1my
rTjDeMUSrhqU9bi01WQSnRly50thKSIWPdt7ZGw+hd8uNhz0xoYm1uvME/hK6gldxsZno11mEWu6
2+/a1EErCjnQPaTlmD8Doff3qCFxAxhy7SC3Yomh+aLv449R6670unqmUkh69OtSX7TIUlZ1xNsH
x4iEMbfXbEj1d6e35+txro2Xwpx7FWjFUt7DdUzCtqj78yqXHyZU4QU939Rdb8JMo4HZh3dgC0Ok
TfO4r/HwuFa2sg8LTLqzlGl9RnRtn4qyki/jZFrPslXd9TLkfiBTrI9ta2xjzI3ywMs4WYTqq8gq
G5PiMCrszbNKivXMsFG4ZIPuE6qnLrN5tjEaL97cYWvvOQIc9tDEXlo20QpxEni5zMJ0aKsrwbTJ
7SwbNPTWoGKLVzhqJNF53bfTobRlHxarKyhTuqQmzmQeM78324A4T/5EogT6aVWJCsAuk3R4zMa8
aJWN0nBo1hxRTDJvtxbu4IhgBlkagQG5dQlkrvu4Q5pt91Wkc4u8XXohsmkZrdid74cyHU5FRVm4
EtYSu62JLZrAeS6U81R+miNjdaKBIFtIVF2BWcttiZLVrh8bqD9vwnF1wLaFfis7jX6U2196v+ia
fV7e7cLO9r/nJMvjWs9YJbQAIkc32xjm/sq6S9t7Cu9bsCl7pR7QdfgfcEebAvtCyh2X2CjHWP1i
ZbZ2Sxv6DjkAXRP5vhpaHmZFtvDb5jxauY+7Ie885DabsQOkb/NM0+HGnVxcpRG4n/2KYoYmPFi7
Wi5PvWu7gWwLjxKe6XzYAD6PqhBlbPZEihj99neYWGYxvAG42MM8Qk9Z15S+0ZDIKBly7pDOae8x
ELFTum7tpmSV7MlNE7hAzV+VoU0h/sxUZ6eUK86y8aMGYbvXrXUjxbVHAEoEUJN0lkDQPg8Eha5s
xRqo3JhZrSvnp1YXw8lcNULRJLmZh+4XxjUR9ko3TS0fgMveDL3xlNMOjOutvO+K5UQKdzPm9S+Y
mSqse/3dLImkq3Juor5PCSM6HALmqmgizTa6C78ervPAaBW3i0PPEk8kUo+rpl0NWZYzslL+qLye
eZ9seNrwJmIMPtPhe7dfJfFz60smaZLYdoyDwCQo0Ct7z/r5wpsVbLKxB+R+ix3VbdPbVE4TH6tx
56meM2w2LXoi6I6saXv1kDHJojvQGT8mgoqnvMTlbv4kK0YjANW+MLVyiXeqx44YR1Rk9vmk86FV
dp1sag0vDXwSuIEcqnqpu/RZG61zWnUvle39mnvzaHvlazVDOSgTTYSpQ+NYbn3PCbW8Fg0BdT81
FKac8ma87MEUELrAx44CPFaTkzS6j9PYq0iYFF2d7mXT9TOcvh9rOX+06fIG7v0oZ/OAa99lb3Mf
pqY4M0v2K120B2OyqYznu062zrN7OTiInNew8PKfPd7fgZl3u42olmokHROPUsVGWDB4xrNR1OjR
tDdFG5VW4AHPkx1eKi++mT8VGNIFiW8cWFU0WM2uDzuAghFafkw+C+Nt0dxXcyheofrPTNJ4TtBx
zlPXP5nSvE4mKi/51qfXyPzqyG3rndu4P9ZGrSyD3o4WKZnZheYZrz0iska7MNQKQox1UBe/dDau
2g4n23kfMu0sBD4vuGCNx6WYFGZolQGCzH6YGbCnC0CPxxt43uqGn/OUbtltzf6BO1YzxHbh7jHq
/NX41Oc7I1pacV46igV+59yWntdSNvaeVZc/994qMBbwx2jLl4+LAjG7GGVO5p6sA/WJncY+Xwku
bWiZEjAZ46OWAvUdVw8PxQIviRmFobqAjM26ubEoagSOaQr8pOVJNVM8lzRbNO1cFTwgWpF7TzMi
p20+NoMyqjNL6u6diChAdRS4aSBbc8Z23/snG9Jl7K/pQ+6ot60XFQXR5FJwz+e9n3FmKjm60dSK
ywmcPQ1Nd/TdEX9BwsuuvnJZ7WmP3q5xfzldhvkenrAiPwuE/j4aMCwRkgrAiX9vVfrDwIxkaFTj
R5JbbuBU+T3/V4ZYW5463fvMmGULIRAQgMn6QU7WrVNSxm4Mca68tiMSV99Uypgr35z3DduJo6kM
dPRrpXZ2luRh53ZmeBHg1yVRRN4anNgT+enVUuhgpYv0RZPbS20tRZws0BGztpecuORClYcI0SlV
ebbK2tktrpbt6o6bTuXdjbOE5kXvejHGfb9EbbwRNw0hE6RVvPVr/jW3RYMfVabOoFadyFTTsOvE
UKLZHzUQ/f5Xas7yYOTmMxuSJJmaYYrraDPaQqPZtVyGBJx8i8Y0256VTbaQleYWz1Y/PBn6+M0E
sX+duNjxyQnTLUR05mmEmh5Vjo2wGLXj2dOa25anlpHbmnaQSmpXDlWRfWamU0wk6nPISONEdx8+
uzJcStyt3ey2svcjzqaKZaLXT8JeQWvL/meRpZzLGLOlsylPRO7LLUe4+63WwX50aw3Bj0yA70Mc
KyOZe92V0/d8rdSqw8BQdexV3KPUoBgkaA8eybKS0Ka0f2fW2ns/00iq06x8ymEexC1WPHgW41RM
0WO+8pKqjQjP092wSJw558rCYK7/nhZmv+shrclHsobORcE2ZMzVuya65ayP+i9cPVp6sy2d7jnz
Qs/qOrQZ/RQbk4mNSVliy0axcrJZX3Q0WN1s3aayg8zMiFFsUrJisuQBkQvVHB/N7FzMVWCDOgxH
pdshG3oTi5bGOSWuLM5gjXMYakMeiLrWdspJlrhv3SlMPeCGOjHTg1AwvSVtPFrblgjcxVwiuXmC
k5EVUE6AuHn1u/ncgMHczzZaLkstb+2AgKXTU/++9zVSeIPasqTXiF5jO5qswIMnJwdGOi1O4jic
+7rMvxixPS5VZcVJMQ5B1ZntEcC6F9Gk6W9z/oFUwD4hvVnYW/E5Glf4cEaRvfeXEbtc78WJDp5D
ljJOcapx6sI7srAyQeibmA2Axq6aH/oSzxclqO5Yjl3EF3OXqMPbL1g8/VcvtRpprWGGhUIes7nE
iWoT9Lt9cc7BL4ccZhghTGYgzJYbh/IjXBztXJhyDSjFIVSu7Tnw807saq6RU3x8Icv8LGaUETj6
+jvU2ndeimH4OuQnM29f+mz+TFPKj53IcOXLOzJlf2hpiGQUIicM4wdS4VDX3WWfLvM3UHAacQ31
dmjXJJWTGWdeMdENBWk3dbRbZY0Zr7uQbauJZ6xjSRis2PgAuvetsGiShXx5HGJTtnM4pGnNo7PT
qHeXTzMXduziSBGA90v2atAWHCDEc+l79gmJRxOl9bhF/cAF4PJ+7/QGZQd4Ju3OLrwsXEX/lTfe
tIekMRNtr5xefo6Um9AuolzyTqT8RoWIuGmpqJenxpeuUd3O0gtNSpQ076lIBobJnqhyqzko6b5O
q8pCYxivUckUobTLLhxaLoeshxL65qNe0fkxw1VjrLjgefmN1g6PGpj3oOjmg9VmlK02WjEdRX5y
g2mE9iBeygoX7sYTTeT36ZVbGOKEJ3V1JGdp72VtOgivnAff1orYVEUVMyN127XOl1ImAVOxilAZ
1D0yB0FGYoGN3dqljtp24iL0FOfgtaAbtPrVzrAp4iQ1XhuGADXhFpcSolGYOGxVWbDUffqe+xqm
Kb5JUadbfxY2MUtWra+Zj7kyOiQ6UsiEI8oTbdSYdocZUkW5bdINTg3Nilpr4TjBlgre3bi82Jb8
wLhdv2+TJI0tldT3uCdz2ifGiP1vNuwdJKWR6zhq388ZSsjZ24ISBcluXrbpkUK1vM2B9u21oTGe
XUq3ND7kGjkWrAkcQP23uXA8GJZI50dqnTcSFkis9No8dlVZx3PbbVfMOl+U+0ZNFatYo7QVvLAz
MWDajo9zn9cnNTf4zpQiCY0lYzFb2hBTaStp3qU+Lp8Yv7kdZ/EwDNY1+eFyKzJsdALZTxJ/eeYa
ls7p75tZqJPmTxpWUEaKeMPtj2mi/DcD9/CdXQ5WVKVZg93DVD5vqha7Eseb3dRm5n0idCeWjBTe
+p1hHn2N2pqWrD5eBlNyric+R6FU+QsPEbyd1rH/mGgj7LJ06B4lNVcYRB0OP7CEkXGsFQ1qczTY
d+tZ7vq+XOgFTcNe1JdCoqZ5P4SfOahDGv2pHWAUJbOyorlf1mv6EMWnmxSI1noDa9Gmme7KUlyh
iTgnmU95y13ue5PI0NYmbgkeOtdkL+tXqmz/dq1pYLfJOhwlFVVCobH6QU/cS0/OYMze6yr1km0N
l8V9h8hwPDZYHL7L1HeuqI2aU1hShpaBkI4ZiRaHg1SBdtOLXkaOjw4uX9r06JBExXqbky1NXt/f
DHoCp4lomg594rlEMbN/dhbje0t5x2wdXLFPry8qlQkloS1gh8mS+pueAxQWnNCmRGxSaTm122XW
jxPUxmidvSlYRDOHiSll5GFKE7k63NehQ5k5a8scu6Xl7VZJjwI77oQdrmzs621qtr2jHDZ13OJT
hGdywRUcRV4hMvtuWLbhfxg7k+3GkSxNv0qdWBeyABgMQ5+KXJAgwUGURGpwSRscyV2OeZ7t6ftD
dHZVZfamV3EUFOUkYDC797//EJRR1r+mrbfCVKEYDmU1qWc7Tsu7mibvl6H06tmjY3pD7ule+0TF
O6rI13ziDmdmVgRD2RqBmUt1x6LyfixpC2SxWE0wO+3ss23bR3du4MlYS7JbdCLNwq4ZriPRkD5l
NMh8GQ/1U8rE7UaqsOvrkQYvcrAEZBhpBIZtic/FKs091MJ4FxlzurU1jd63xAytY/D0KXV2shEX
dj8lgvbLbcruQNcm/ZwA5pfKS9vdBASHV3U6PqVzMu2mRYvfdaLbH6KhsN8IPx3uK6+aoLG0JH13
gkVSGNqOrFv56AyjcxVlpT8Tb+p8WYVoP0NF2DPBWOV1qoX1vnjGmrVqQzUrSAtRBbF5YdV375aM
VACpsTp4rkmxIeN+D3tsfG7qctrJgqkhblqL6xOYmtzpedce+twy/HaoOoJUwcHbQeLCHaZdYEiZ
v0663h1FCNaKpNckwqOqdnjdDd9WmXdHzwZ7Ce2meCsUw1d9aGZfHydxa7MeoCyW0bYWkwVHp5qI
RIrZJrM6PsOWyJA3DYAfrYjeUkeG7FeTMDZMCuW97DKmEqgJzngf9ifXsUk1zr3pedKdKliIbuaZ
njT9lfG7ukNuXz6sZDOcYExOO3KaKix43Q4Bdwj/KbUcuS/xN2HM2xukNNdORiAXEsGpz1vm9ZV2
GUdZE9LD93w3SxelUViC55hpM/4sU3fYxlM7HjH8ZpQjsBQ6YmfX3DOLQAZG/Sx+4HgW3+mymmgf
BeaRDPE1Z7uwD/kiXqbHZRLqGFrG4m7Gapr2OLx0l1GkxCPVET1CVmoXtYRvPN4jSIBSPPg1UfNq
TKAH1ugstmVik+On6vF3p1BAb/OlGV7mfk6PQlbetysW4UdpHJ8HG/gL5IYJP0a+42WRcRwQ9WFD
g8nSHeALj3iseQWbbG88xr3lvciQWmcrl4qLpCsXeVOaRt1nWUCnm6hyLlZTJndxXdbnMKwciq9u
GH5NMXV+Y2Y1+a6MaqqNaVcQA0lJ/pFqmf44eGyvZDe5J0Qc9ZflTuIrokNco5vlk5U67i8lpn4n
+9Q4OVWEGdv6nBgRNo0AZAVJTPXYEP2ON41GHGDQuUl+y9mUPspldINCuuLHPEzdJY6t+rB0g3nW
68TGIBkn6cJV40c0moRWdLWs97Wwl71ndYogSqP0XT1SV8djC3aZKZ4NJfV+S1T5TEi8Z4a7FEpL
yWAuy30bo3xfDeBJddLNJ43YKxw442ifWwkza3PpH8AYdV+2CjpGpbx9Bvbz0JRaEUgM03yszSo4
eVYcLCYHajULCKa1+93bEHoqquJL09feV5x7wcKmSdyNbj4kopo2msiIphyG6p5Bqu47LQVuXmgD
nBbGkTUjLLoTHdrOPGf7KGQ035k1Kdn4ssPQZB1kXfcV5o746BqG4fhTQbIfbQc7hAKehczUPi0N
AGManV2UUjNVGknm3jg2TL8n+5pUyXS1OzEMtI8oH8EkenUs1eg8pRl0UnIixBYTj9mPlDJfem/+
0aSwOelgoIKU/CMwWynMirEKLO4QEFQFAzV3brGqXpMiMW+aLnrS2l0RzFEc+wTvFP4wt8cUwHxT
5KBg9C6/BLk5MRxnLBxSqW29EpwaUA4nm8o1zQ/bBj/BT3qYfmouDbwThoa/jEYe6AnB9qPmTEc6
S2T9Q6kGCGswJ71EUcgbrhi/cFaFO7DE+cO8FObJICbmVIbsSRtXdPYpV+WB6JZq2xL3tElM4WwM
D4MPWm5qzcbrjM2Qi8JP3BmlIi7F1zS0h28ujvpIXeLNLM0mtlNiPePlpe6DnlRbQOPxmFnNF+aD
jMNmOX5OypOIIcMfwyJ/haX66XHT6EzcciPtzL4No3dC5/e8VEj87eK3R6GzjbNwvyjzgo1LuolH
Zo/mVBBvJAS+Oouj3ZP27d4ysrCgx2f5VzRUzIZ1aZEiq4qeTiYEo9YV3o7Y22+nptW3UN11MCzs
FnnmLlGPF4hcxwzVV26WQQ1L3WgSsRn0Id/Wnn7oHfPIyaZRAUPepqgMwiXdmg1bfyxeu1hxxBrz
N5v4sU3hVLml+jWrxsfDJMhK785oiMDkvNnFUAWFE+4S/uuk7amE74Bn5WnUw6fKHB60zm79MpOx
3zaQMEmihlYgTw4p2ATrYjrsisLBgSiGB9jp7KYenL+j1yMSlrlzQQm3bmW8RJpoOnbTzlK8yR7o
0T2a/onR+WiF8c5LdT5E6Z6KIn4QvfOAx0Kgh9aLspeLY8QscO9kdcYhiTt/qJP7rOT/KbGJTOgH
VVNtQWzz7TwkgcknnnPzIcN6vqySQ122R9oAaJwabPZmX6QC1DzameswUyEjVpWJrnRo7+FA7Cce
NxVOD8Yc+q4HA99Ml00LpYindxqA0b3o3l3oyiphnWPmkMAF0wt0K5Rd08Wx0TiMXHSt2+Doq2+i
ZSXJVeYSOEv63ujma8t2BPFOYY6wQba9n0Q4QlIYl5QABosaB+BzEzbMaJ2ledcq9mFvjs+2iLnl
mLq/1GHsUn2Hd3EYPSjZmhsRu1dRNAw4CvtH19cajXc93/rUlqzI6NQ5Eopvo/Ycsze5REB5dbOB
u6kd9AwRb9LvWmOBCUDYpVgSSsVYXcso2SnNfkllx7iv+UjF8pmb8YOZdNVObyYkG1BwTcrkTav3
57pSd4PISWOW/c5kv9qYVIpGp/tisHyH7g0cPnqy0/g1L/kkLRmE0EyLYiiY9VXDNtXGszYDoPaF
OW9d0zlhI/+DqF+NCrIhJtQmQDv2Kff017KNLwlcbQTqRDwyByJDZ7kzXMjWtmlulamdFqynpJt8
Lal5c8fxg/nHB4fovjbalxlrdpr8smQnZUZD2ru2Hdu5Jk49uvWq3o9N8p5pXxaWsFzHkuB5Jsy7
mpIcquvFAD9XhuabUfyjo+9slQmgQ/inWh6FpzHxzXjQfjfWu6oXf0pbSL1LkClG8JMEdpPyc7Ky
n6T8fIWZgiNovbeN2CcpjndxHczc2j5Vt0VVHwX3SZJAPHXL70Zg64p1P/FtTzbvAQ+/DRG7sGLu
nQzx3UiCslRy5/aSnkK/SRzaVt/Qrg8ZKrXGXnXjPUG3QOvjtHGMhunRUn5WwBtQuvY0Knemo2Pi
YG9r5Www6PqQRX5bR3XOILc1JKq4nXyrGh4rAeFHyJ0t1bfTkS5nzbTPtKjzIj608s01h62Jppza
8dY76ROi/mROA0eHtaMZW1St+yIZT1a57FNYPBDfbkqFTxp0vSyNr8OYnBvQ5sKeEfOaD+W8hsE+
z4iSBod5V5MsfuiQmNTnx35WPkWdLw1UG0KmUL6x8jXC+a6AsQjzaS6S15xRd5p5BzNGqJ6219Rx
9uutShbC0bXk7JK508YDpbby9QZUqRWbhuT2PpPHIg+PBRBqIofjIiOONUpXgqQZnZ4VKvd1OeTp
uJMuLgP4xSQ6ioVljhh1urQyxbYQCkbqU4uT5KqVh/vg1ywn0o799faYorvGZeTL2PiBb0CEIt/j
16I1QVIC0xELHHG/lFi+xs5haKZ263WLuiYww+Iei+1o09iNb5ccmiyBbtK+18+Y5XYQaVGwROlO
L50Xhy0ls5IU8xiw23h61O3iJIruFwKgszn2gefmh/WNXT4CVi2v63YLTkzkMJt1VPuYwd8xptos
Ji11WwUZhjeeTX5kt8C1HbaDXkNPzU8A+D9VaB3mqSAhyJKbqtIfMazf5uzG2TwHMqVESU3od1gJ
LBzSix77zdycCSUqWFnr1a4GarZhPNYJUz2I8t0YXjg5Wz596xvMyPKofc1qea3n8EHhqiYswSC3
Bk2trwjAe+DB59ixbovsX1DR6OwK6X7szdcpbQ5zkiowlvUqVTrhgwMpBJaO+ZQTLJDfNtTEEjJf
/hOiU7QJE1Q6i9b4Umkek84OIrtuEssmfLCyoIzRsJTeYfIWi72+6rZ22vrKia8icg9pEr5Skz2E
EdNrvsAXJIL7KM33eZMktExxe5C9Z2wneFJBnVEV2BCsh3SlVqYbrG2TXVcl7k4r5K1sx3Oh95dG
itdakIM0TfWuXczvJR9eSlVyxZq7fExeRJGfx2b5ZLz7SublixHlYhOq4ZXsgwMb+F3VIxvQcIFX
VniiL/kdG+FvcnmedW26zvR+jdXfa6oP8tTe57l5AZYE5WvH5oz+7GIarsm8TgW6ozrckdAbTvAu
1o8NSA0LdLTuba2BdhdTaITrokpaJCtzREe2TMiLBqOFKV09Q6x5qkksb7wIBveMRi+ZhyBNtHum
ZtqByup+ZoNDKyeZPmaqP49zdZxz8BWPRA0PF6+G5y1u21szeZxyOGpwKm/htMOBbXgSNWLdczMK
2iLezwuzIzdHzBGaRgFLkb/idnt3yk/ZED4ALT/D+zwojjcdaAuxDDO5qDEWyBlMcfWBRDsWpzt4
kEWz8WTr860xBibJQK90Fpze0GUbYoH5huJsafr9qAAq01Z79dCD5kN+8rL2hcEOviMVRDqDDRxM
6KnR20B25meDxogtSUybJI9N5F3JZ6dpjF44o8wOeJGm8S7Mec6HSL/orXkTVsk5PFn7pMu/Q0oi
wZ4Tu3LYqsVZ/DJU+mbIpr2GX8cQTQrw2Ba8oS2hcbUcH6p7D4v+UBTmBzMYYxfraG3W57Ai8asO
i8MaaQxbW6zQdvSSoL3AqPVRWM3vgllS2EVUZVT2jTFdKMJQqxjjaRoaLJ/6a1hkrxrxv6Yafqa8
U8rqjK2Bj63bZaxjbFqmhT6r1XZaMv5uDYZgduodjbR7XYdujdR6OOT56gP3XcUufMJWOxeTOpmL
sZKlvyENB1lcr+ThwOytQynLK1DXAbXpuu6Msts6HIhDMp0YjpNYDx+IE3W93gW5OLoLrwnufq09
2dmbN3LcRfuq87Ye64CrT7EJdWqctjnpUxiQ3K1mJGs5SY7lXizh1SusCxqFk1kNz8Yc76Tj+RIu
GawYxCOOr7X1Visnf0JvNa8V70lo4VsIzxQmnVUcnLF/0uW9PpWYnhTvMAJ2S7tmDtiXit4UlPWN
t45auTrarNr9rsDWFx1iOZ1iKCqhnZxWIgxcpLAHls7Dp5rWGv2j74VHHF0y/FXyqn1dMuMohvQD
R4VDCK+phFlR9sVdCV7TONfQkMgzv/r0EkvCvUoUtB1jwLlhOt1F52zxtjjL2MiSZuU+TJRSlKx7
zGu8RASO0194dV1m1br4ufhsuYcRJLNoOPDhaOGkfBeJ7qulJkcbVz6PHJHxWF343Ug30c+tnNA7
QPJV5+ETMstM61iN1bqgdWcDr7Pwo8TdanPbMwXtsZZkLdcdjJ4o8Mp63ORhCYevrDcWT4DkKOdP
p07xHpmo/Th/rHg4xMNyifDwgFz9w4v1x8iaeA0AZyIhmWXu9M3z+l9LL4KCjR1+iD8ziGjT7Dd2
+uesg0DPV4NCq51nsNHeyYPR1c+NZR3sxfI7B5J6pT3lJvdzjcyzfwwrJxT91dpe2M/rvyapscqx
OjGbhwMy+WYr7pPRPYU1qnwZ6u91WezF4Pl1KQ9uOAdqLvAQ1g4xj5BDyWxDtdXD9ClnY5ldumws
epgLdFG/CunuW+daWe/FeA8pBJ6VuVHmDzMKL1oWBpMNTWXchuUPuwc0o8vWwmMjLk7/m9nJtgTM
5eMrVH3g4FuY4H4Z/8YE1EeA/mIzPd6otAOH9nZtTwMZlltB5+WJ5qiS/i9/FLv/3dcP66E+1aSZ
N++xAXUESJX0OJ7UZXkzcYIzVHns3P4cZgbeAuwacd1D28q8XR1l7FsrFCcWht4MvuzMNe5AT4CL
nXe+62w/r9EoiMkJF4MC1zBrWJ8omzs889D2bGNhS2HbSxGEsM98tFcVAVIwd5k/QQft0m1I+mKe
B/xkOqLZ5fr0e1z5zFyOVLeeLJaV5SEqo26IeHLB8aBI3CQWurD/6PwZyFCsbRfNEbtwjGCY6Lsc
enUIcTrnoUNptMVpMFlgbUPn92CfBm3WTMyPKn3TLmxmDkatG5RSWBd4MA8SqGlUWUGSVnjQYjdH
a/jaFTZsIXQC61bmYSNMpETgmDaKHRnIKH2dTfFQlOYDX2SmELLj+nF1qYnzbJ8M2mndgHi4iPu+
dEOy15ldkFqDkhrBDB3NYNL+28NwjXT5jENtTqKNa/7KAYFh858iRv4ZW+u6So1oBmjRWXz0+Vgh
LqvsZZpukT0CxoETVBWoY/tdWCszm3K7YQa6bnjhPdfUqB21tdu+WB2vHNGWfpgJ2GSQzj29/8zz
Qh3MKWVTKBzULg3qNT2MPuq2D5m5u49eARNW/1HlOEBhTXZZooY/MSdvOjs22SMz5EU4bukoBBrH
8iwjeSt01Nm2c8sE7ANPG347WXEzV5b3Gv+trGNevrTumzR/ZWPBYsl2o/A7MaZHizINHFofn0eg
353G/OE5URgLOpE5/HQXkMhCU7D8lpr58QLzNrft7jlsyjRoJzTaZty/Ggt8OeLl6wNJgT8ZaVkQ
I/sxIHg3/1RNrV4qGKFI7uuFeiMC97Vn68NWDtoSI+s/jSZqPjSrg1hlZjpUsmjQAVa8sXm0rQkY
oW4Hpi49lQossGanL8twJlpj2ixrZcICHBi1kUyRLnl0UHzyYM7qBMZt46YPESPuQ1/MId24MTDs
rujCJFa3IbPVnespE4MGZb1HwKNp0EWV+KnEqHK/LWfw3dQhtXEw+zsrHeTzyvLgDFrguBgRVahy
unhr5S2qR+F+jglbZ0ueIhEKsOigoEZlStTJ8EGm7k83jPBZaKlLN8MQYQlt19Nv3SRwcVOntghi
jSRBSybktDseYhBWrAiKSqbH3I0YNIsBl6yNGUWi2RLZ7jw1jmWc87ziBJdRdoD4B4MybqCpqsXV
2deSiuiUxQjQ5yH/hWmA1/8o7xN3mB84JwEenaS9drWST808JkyySgp2XFiPrtfKg8hItFzf0fkE
4URnXol9CBT53pomwIA5rOLLoskqGNilojl/o28qNl01P+ICc5oBK0ow863MWjSfJo9GDcCnznpb
vVpWeF6Vb3NYn0sqYAVCY7ZUwg78U894KF0jJqEVac3o1FcgDmAF1311ZiSqY35cn0+jlG+iQaWr
jXukfwHJbb7U3WB1wW4R6WHR0Z3pxw/TKO9COzprtvvmtvrOi9JAYgOqZdGjXdkbA6VK3JhPre28
or45CMu4F31+ELZ2tCnZ1Kh9rutuhQg8yMwb0wSMh7jWlv1DHpPSG0cfiHFQC3kcbF5KDmgTU53S
Nm662Rk4lFrgel1ezHHoH8zJvCeR5oQ8Ig/6qNl3eXtmiaPQlM37mGh7AyqrGiJQvdg7ItyAWORE
ld/F1lPuxrjnmYCjEqsB4jPsXHvojZSe1HgoLCzQG7gOCe8dZd6fdAINjpyV9CLW8CtdsEMZy2di
jW7Y9uJCY12zFCzfnc/z2L8U+YyTOeUMzOj70UMDhbnJ1tK7IM67K3wViKmIc4suDZQ77nHJ8bbN
ItsNQsLdXxWYEJfI4KxCZ3HElPvxL0iBk73o0VXkLVOZ5OyVxYun1+9jlXPDeN6TgmiZdHlw13Ni
boZ9mbi3MBvu10KoHaxlK+feTyej2s2O/rl+66wxXsSClV4u37U53+tW+ep06/YX93dFiLK+dzTc
nwz95DXVr1A2j1MTnabUeQQUhpiSO1DIWB+L9dDUEMsMYAW6fioTDMzl98IVyp32R8w0m3bzEZz6
MvYjPHzz0C0NnA5LQ12RvHG1SmxhTBS8fRBOpt+r9CXlRMeJ4FCwOFYjQYGzTwGrgP5qRNgpPtxs
eUrd/Dj0yUuYlL9h5VVs9/kxxxBwoRuEzXbMHLptJ380erj/6FEQhnrIRuiMTK/+2TSz4cuOzx+n
CkwnLbcMRI+4OW5Xb3cnziDSEmJhG3BuMOU4TXoOLEMn6SXdnQNdY3A5kTkRvmp3YAI/r0ooNOAb
Y2LX7Ja3cXHu4B8fxgEzwmjaCVd70Pv+h8GzGtFhUo8zDtJ+rhCMneFdo8FV68tju5Dv1IcuxK7h
beqjWxFiTwD95lpr+OiIxaXhGcQBaAjSfVN9ltAPcKbJzikk5lNpVo99jTJ1zgwGuBkJvUX8KJiR
GU7/BuuOsrmprlz8PUSXeNdmbva42jd3jGu441q9qVWMzLqGVYscCPlkAt0wpjFX8Xcv3cc+BnxW
OLu1ZXnqJuMHjPGgaovHxv6kxFgXabadIZTNS8IcxTlNhvYLldzLej9Rid409jYobsOhlTB7isy5
Wm1x73Lph9VZcL3TJKnIW+dUl6Sdfzgtbbhmx+ZVasNLIbABLW1/3YeihMxncB4DUX7Ruu9xrFDX
e+nB0CHAN217NafovW+ze4g0z3lTvbnsXOvPNZcJDtudwIpyNfSvh4q5QznfhbPnIy45h8pCAWy9
VSLBo2RFwBnHb91a+44qL3Aym8YYF4OiPmtNz0IojQfcXd6RHxQ7r0IX1cbtKSGfO1Qxj1PRW5uo
1PBA0joXOcZwD9+V2V+707zlGoslqOvuro7mrae6Ne49rLfhbPzULdtbaUBYdoRwy23EfGvjsrju
Jz45HwUivT4Zjn3vnnJD3iqDhxq29UambP5WBw1O89QjKP/eM8qMzx8feo8LbCkraPsEPrSFEJqK
mKk2xFW5z/QYSzv9UCMnWf+qXZc3ANu9FgG7FDqMXgfnhgqxArayTKYNEwGphaHq1N2wkIPMK4eH
Jo6/5dQ+OviVOnXmz8a0LePwbg0s6uk0ytYO9CU9jpn6FVn2u7e29oM4NdXEwTOnXwYVeFHy+Jkx
JRtHlvLGI6w/ZqGQg01RbtMwObiZA4ScM/GMvbOz9McIuJ4bdy3jFKjCcSkkKve3cMvhI2vL8Vl1
IXwROaCkTI6OOYx7u4kA0qqTsTT5tjPhFVbG/JCoaTPDVgncRWXfrtHdmU20Z5f7FgW9ztCYDzV8
9Q0E/gYGwxBMWC20lbip0YV/jljvVGLm8FR2lXOFrskI2FmuvYFwqCjXYIUy/FR9Gm0LJ6LOmUL6
y8FAWEJlJJ3qZiXj1/oZsKUJEs25iw1YNkysf8Yo4ai8J9ZRu0R+QuK16sx70+0MtN+I5Lt49pco
Ptq2eu7YLxirN2h54JJBXEEk5H0kUrvlxXTE8WhTVA7TTnEf8f90bb61MQPEVlJ2x+WLkybI8eh3
lgITl34NCmEag5NHFMN+T6wdnFUHNNX8hSxlFyXJZWyHU5d81fApuwrRbI0NrrC0+3VHVWxHAppF
xr7tTMO+N7yDPcFsdkrtmpthgIMAaJSZvlha/o64+qUcC7ZVhL9Ge6AjekAZcdILQCa7fcMN5DIl
/btdMGhaLfUDN2ddTdaMeXX50YTQHlMbWvvwrudhv0vi5nFoMDkcADj6KD25kRB0wbkTpF2m780O
gDy1LVIDs3PjQE6fRk7TcKAiCZf1HE28p1BELwNMYybKKBlKdWlrQQCbW5MR0GJFprS9Vi5v8RK/
arGL/8boz5N3hqT/nA3qZTJdgBnFMSysujmEZTgwBDO3Ns51m4p4Xh6xlUB+55a43emgd20LpxYq
XvmkjW2zHxm8+6PEzmeQ2hyMFYZZqh/JS29rrL1Cr7L3kdaQ7RPW6hSisF21IzhrQTtFr6vLcO/o
BZZF2gg8tRBEbztcG8bgOQphjjdFT71Fi4jQbVRfTgvsMcIzuGGEod6j3oM+ZElMhufJ4cAO5amF
9vZdSTF9ekOZ+JbdTq8tncoVm4LlYFdZdxrbCQTNSR21AoOngSjOQ9wpeUDPBx4YMgXd27IIfSNu
spMpgQpkNkB5HcOpPiQ6TmTEsfSjjyoHX7CFYUU5pKjj6NSa96ynCqRDtqgnOxylTjUaIHrGEbW+
kSQ7b4r0wB1i/exBPKAeKEYIO210rMHB3hgz/xrtsTs7qu63VaKF5zTDSKYyAD2UESVPfTlMd/OA
Drsuerh3BcN4EGN4HRNkKuqQ6S5hsznpJTg84/x3osW9e9qnfqccR3tgKilOkRvl+FEbxtFu2udW
zgTHeFn/Dqmg3qoKsqBOvfGAAJEAhVa/LqJm6DzAJ2wYjWyqCXMuPjlNb2hXO5YZxHvddrehAWoW
R5jeNFOd3k+5wAq5EvkPXXNTKulefFWGo3Pr3S7G0aFNdnOX/tZ5bjdMxOZnOiPskWOQPNfD0F+X
cAgq5AZbUIgOwkwMklq4KUJdF/e2dbxjTlW0HdyB4bTOHG6uMRKPoWTBBQf5DWuBHY3h2p9Q8nj0
m3Q6RPh4bGcVJieJuUfQJFN2LFc8PVHe/NusFWilzjZJsRG7/rKqqGqPVBA0cSjtqhaFlNaNEBi6
FF+lJFbdAcLyeKpktPygpna2mgzfDMNqd2OTiWPouj16zBnTLiO1vJ1lNx8SwM6HlJfucDAq4o3l
2XDbl8JxEDPjdpi2egw7GR8OM4ZGmE4JynWJVz2M2mHTpGZxyDPzpo/SunoGll6aohtwknvL8ggH
MaJPrLCeaTKQh0fytVsAYiD0wVGp3XRv8eNTrqXPWZa/j4ZuHdJ2Ta/um1s2WZ9yLAZ2RuRmyAfx
lIvqVzGbKb4WennLzJJ0DZXobwshxRu3dkqW+wxbrJIWKYNW427/vaUj1TqrHh7N2rjGyvBdKY4r
hgMqeIiK+pIn6E5U/KiQSFghym2mZvTNcRNhap5t/70WXR1HGcJlwxCXFRhqZvk9AL62XvHhArWq
PmN2TlW6rPgrKwA93LSbC9Rvg9Y2D30KOQ9t6mu2Oo8J51Ugad70Vtv5aDJyPzLBz2Vdv8Q1/gkr
VuR190tR4EBYBmVSP0uvwr4TklKebzF838H7fcn6YXUHQwMGtSRK/QzyNfYI/YcTMxzEkuH6l4Hs
f/yc/1f0XT3+H4PM7u//yc8/qxqEPIr7f/nx789wlqriP9f3/Nfv/PM7/h58V/ef+Hj96y/903v4
u//4d/3P/vOffuCwpDa7Dt/tcvvuhrz/6+/zCdff/P998d++//orGJx+//nHz2rgAOavRRg//fGP
l46//vzDWH1U/+N//v1/vLh+gT//OH+qzyzu+s//903fn13/5x+u8zehW4bDHE2Xtm3p2CFP3+sr
lv03y0Pk7WB4YdqGs2YH4eTWx3/+IeXfLMs0bI+MWUsKY43U6mBn8ZKl/03arm15pmfg0GJgo/x/
P9w/3Z7/vl3/Vg7FY4WKpPvzD++vNMf/9jm1PZfgbdOWtjApMqHP/otlcjcvWYE3rxVoIeFpuBI4
DvCeWdied+eJPFHkWShNACs5HlkuWH8tW/QR+FrqUCgUzN00hTeVj0uHZqALdaj+k9Y1d4M92u0L
G7xCPmXgPHUYTU1133UphM3oMeu879iy+vLkjanr4stpRUv6iBOxZ9DQhkC1viw6CW219+r5l+s4
bXJz9SYydqahmaaNOQqbysbCwPo56Rk3QVhM2xAkgf3+GodTUZwWS4/co2kt5fBasTfqBz3p0UJn
micJJOtFt4ifUd5pSPooc5JzZLphdpcpGYkr61+zD4Xbdg7zTA7+6mUGDlXLOsUrly/NNHr04WkM
MZTp5li3L22mjPFXOYUGiFEbQ6iscJ6rNTyX7FRU3mMEd18/dS6T2E3lFLP7qcsW5LzvsqH9ijEr
8aO+jrddAbWzZZCne+ZXZ43NfMwjJD9Am2NZxnt6W73o0DJMJWYk8KcnRHsNRwAj82xs2vEn9FTb
Xs4oi5sSJY7ZN5c01MzyHHpzG8I2QbwKqlrPKdD2ltO4qPAykVjMAia2TR00bWQ/pLL9Tjze+OEk
md3faDiq18EwhYePICZGTA2spIiQqed63H3Ws1idRSjdFTY+zJbh+OcdY/9z5XaiutP6eeHkqKow
wkE0Ahx4Bpvs+SZuiPkAZOvRqe4SLWvQekkkbRTIDQ8BeD8juP/N3Jk0x22s2/YX4QQSTQKYvEH1
RRZ7ipQ5QdBq0PdAZgK//q469osrlfWoOHEmb+KwQ7SS6LL5vr3XXhSyRFPbL7SAIDbgOMrq6yJ0
u/5As8D2j8uEnAJ1Zh56gsTPFHE6rvRMDdwcXVSO/dWKIRGxfyqi5KmevMkZNiw/BmRGapLyCaFr
+hR4fmMOrrJFc5CORegg9Wjl+veGxTzeL74vp9upC4lx9pZU9q/azb35um96b3nKvKRfvqtqFB2p
RnNjNdlGdqmyHaQdiYrclYMNVN5gQFD6oDtlj19cv7Tck8E03z2k9PDjVwaPcCmF1YJLj43j4G6y
3o3otFdiiqLbpB7i+K60qhplJD10YRfrEXEPJ/eSdNLK3xnbtP1941DlwCmvounZlUmF6xNfdqit
FeESYpQrq+uNd9M2wrdqjq56CqA7ef7SGRhV+RI/5CgaQ9SXmbGpDwvdQaBDXekQuEdHobX8DI0f
yDYsQkjdkg5pNaXscNvhHchh7HpddwyV5XsZe+JiaHdOJsscXB4qQghP6JHhU7VTUdwLJJx64wbD
mOuVA6KoR6bWDpb6bBagLFSwNEskEu5Czyul0epnK4dLdu/6yYwhW3PJNMj6r6r8NA6AeG4s/KPl
Pli8yMfL256lMxpoWQgLRQpxvdj0az6RO9THN61pi/nZ6Y0tEZ6GauTy8tTv9jqJ03qdhcMSAwab
Dci1upjbh6DgAI5GsKZgxNlhaTIPN0BFqa1rasAdjQqq+a0N1dJuetGizrZwL4j7Jl10sI26gWyR
aJ6bOw1NLz2lQNH919kxEzwy3rriEJYVvV83AIXwbHrf9+FxihBz3rJAIy2R3+qiuIEQtZSPg2sW
yUYXHEsJ4QfKHfu9InbA12B8TcpnFH2ufmjarsM7PzJUhk4pLFq8n/XiW7iRe6P2C3a2b0mSYs5f
Ki4Qfr6dRmaP8EAvByxAhTr4SkuIsHEwLYDvuqEsaeZlEv5A3wrf26gpDca7Hl9OvTZm6nlms5Mm
6K1M5qSfKbTZLfTGzoL1RsotbQBhlXW0mUMnQ5mUwgdjfykCzh7x7AYZhY/YOtdA5zJOh+7aQVhf
DzdJzer6TPJi54e3bedlg9pr0tLt+pDrnPI4zRx2uHQwCwn3dHE790uHD1++1LbbombrUZDtukSn
zXvmLZL3feEQVK28rmwElTUcL98aXj9msHbI0uwukBAC2mfHafPlSoWl8+ZT/HYou/ZDgUBn9HId
HdxMiGw/RzmIT66lSf/ofZ0u1yXum/N+r6+7N9hR6FZwL2doOVKfecQlxruhyklLZd8jEoBeWUaq
fB34sqJbg2h8eKldRHMbkG2DtWpD9g/DypngJx2CPqzPE3nlRn+4VohgOhF6tDekFNfYD7ALkFOc
52G/Vsqb3Wv+AQFtpVBGRANnG6Xmu9mvwVOAOnTaXaMhe2+gH08WIpjYvNal6OrrBr07HBO/7gEK
WL5LZSFTCmdvsUDW6dFj5HP6yGG/Cl8jv6U8rCjF689xbdnJyfOVN917jbaKc5cLITDkTnuA55QH
33M9iaVauYMb2fjn0G5fRWErOLki+Miqh1CgUDvNiZuhsogTUx1aEKbjLqEiqV+MAXZgrwHTCnMM
umhBuyPjafrUFTGbYZB8bvmVxnw5v/kq9ot7S+WazrFGMrMPxbzMSDN1D/XD7dqUHNekxH4VlXbU
cZNgrtKGi50AdU0VAONgYx19p5naBg+1L8rozk9Dt7kZ27y2DsPQ2rTJRUK74JMBb2a+oSBWxesc
OZ28ijKrmzrsPBjYnq3RM9XJZgfVluCHZgJ0VybHHHusc1K/vqbZEhanUXeIW0t3rvWujoe0/Tyb
0M7oa+HYhwk/Bl14dEWTJ9dZlZt5FfZw1eGE9QB83ai2qVLVCUskLuQenJIj7Tp9VLZl08Z1yib/
6vGAICV5Mrbq6zSvFGSQkdJT85zgbHV3c1hl43cKYtpuv6bhPKeHfFSBYf2ZUw0eAwYDfeo5dqe1
hSU53feEly7gShTCprvUosO3ibD7mf3YIwkCiZsjt9qa2kr1n6NhnnxwKTEU1GjrQmBfS6xhLg6Z
7mwPIymLd5Ho+GSpJghfGjuDTrVuszgOTr2d9/mTrs2E/geZPn6MKqXPupG6GqqrwXZrioC2ZwV7
tE3Ae5u0xNEd5fh2rrBiYpZEeIJae+8UxsdD6OX99Ad8m0qtvcAXbHZBL4Sb3InKV0nqa7mHEES3
XXtJmQD/hXr3pivWt1cSj2kdxYaZ9dRBccRSViw9+VlRYs5ala7Nn7JWSHFj6yYL7h2p63AVlBFI
vlUWNW69jTv2cffctRpOKgJS9oj5MKOloc8cqRNd77DYeFMXrcccGuuj7ysLklibLBz/prJqHo0x
cI2nzITNm7U4Vf2qmaCzT6M0ofoUCoT9BwhELrQOMr+TU9+aIbZQtTroOTKExv0uCOzBOS1eMA5c
Uz5+o8Uo0dbWQ+AcOmKmgt1oV5l3k3eNrQEX2JHa9UHgTdeYmuMMg4EqnH241Is+QsGdwPFSsxrF
TkAJQMOeeaJ9QNpYRfvJX9z5GIhFt3f9othZD2yUpmvMzwPokqGCubwNJsyOb21XgJJY56nJgREn
ozW8hbVLak8Wa+pcHfHTDSvjLCGdYYHMvO+DK1yw7X00Zs1+TGva1zt6mVbOI5mD8tHT0kdQsnQI
XK+WhBrvWyzSQZwsGRnPJlfa8fVyQmA8quVcCDOwTMArNQZbgtsOL4nw8/JBJ5lc/iCed7GPsg5p
aK2nsdHxtc8OKz9qtqAkrFkyiU4gsGf1iXIsxYxtNqTaus/qXIPfLKVID73udIclhw94axwzDtzu
Pp6/5HOYtrf9MqEJFRNculunUKRNmMkN8q3WzKDsh8bGPOlWpvY32ecxqhpW2uYGOGMzfZHu3Oh9
11U+BN6AhMJoa6WDKr7NWWZSeg8Lp7VlpWcu7mAWN6eKLgEFXllFLuZPmsm4g+UpYiRvAVDOz51w
7OTKQ5JRQyRoSb0xtfGizcgucZrAi3tzdGB/3QaPHeKw/nnoMXZfWxbgRvYO2u/mgwjyLoAe2Egk
CbPjUFcqvUA712qpc3LlKIH1X+jFlHrvJpMTbxIJDeitzDCvHyzspWcVEacHEIfdZLr6qBwwOIdl
krbToDoVcCi1LFHxUVcjPhElDQSJ+7bChXELwMxE1Xqs8SGuh8IJ7OfESeozG4sGbU4P2LgNsqp2
RsKYS6acx1kt1OXH0E7VJtQxrO/csSF0GEqm7b4lm9lDmzfQrUTbonF/+WwlQJ7gbKToj8nUIrm8
9fUDjkIwi2SpRF17owpa79fAZYvuDYTlmLMfFOHy1I3p3L0rH4LasWpySVIMXuhlIwp2xBsiPSgM
qbyAUrFOq3hkXy1pkB5bH77hQ96PHtYs/HTtzVLRtIFYh+yCjcwSWagjAqXILkfRRP8j0Nc68PNp
75f51F1Vljgj0JFYLFtqwwLfwFIhH91zqtfJ94GkLIEqp0rJIGYbjFZ+0lMD+qFY7Gk3Z25ZXaVu
1IpvNv7Q4smuqZ2icEQmCyuRCh5YEdZlzitzCimFuAJ2O9+NUDLzVyYxNqIR8jmjbTXErbxyWMAq
+4hBtco+K6/o813Lfqf6ZpVFqI44r30PGBQdSXBkZdpOwymZu1G+BbJu/BbV6eJZJKLUhI07yIu6
1xSaX5aeHaABi4brIv9BuoyqJYbWDmXyYOkKkcI6gfeKkbCbRfXFZMDnCU0ojU4zIP6pnM/xmJUz
bmbHJr0wtFIvPEGAy5NDT5BPTec6pIi1okPOa1TWHc92M7bhmB5aydq74ZuiNIEi0gomVO54E/gO
C19hOcbzWOTeWo0aOzaMfKx3EL4kp+QvqceMfBVDyvaeLHL55G1KQdN8S9Le9t+N29bL0a+T4Wx5
jc2U7pvCQfwNPTEKhps5U3UDXdliLsVfnrCHgnYxYGW3Ol5ILB3pcxpUmhCAJYwEBKclLbGZ8Li6
jXKdyHpCTl1YcMIE7iaa9w5m6AV91HLbdW2g3sYyjSIAK0ynuwVNQLJjK9l5FCA7VL8oxfPgqg7J
/0Wx1HTEKjaisr33KAj0o5EOW6OqtjP7OWo8x32C8xJTfR+yPONg6Dkp0TCAmmjRAqZJPSJSzGCj
+MlCIf70sx4wRg+rRa9prNrpI+qtKbjj+L5gore9cHbvvTo6Ew043/bRe9+owsxb4dn+QOYK786h
rllzDkPq5Jpaxjxlt02q1bKzDZyMdYor+zgUvJg0hyy/use+FelXPTtFwMazCbtXVbt9tRdI60NE
0mXsncDOKFR9OR/9nlmjsa5zaAPhGskd7aE6hEV7nOMGgZjVFpw3W23QVQ6qnWELdWB5TzBPmmAz
unm0WTw/BsGoEEoNxu/ly6BMNOzKGITEtlfOiJnLBot58MtyGRs+qIIt4LrLLS/e145ws/dSccC5
0zpEX71WjqBkB0MwA9bltlTdYoBTU2txfJz58YK+HToeQ/laifHTAmZn/p6OtLMggscTRQsI1Bzt
i1rp/E1CH0MRjxi+1g9lb/fRCxCDFDx1S6Edz6ZtsECFMpbAc+hq2f1V5XlzR5xDZlcCbQnpEjdu
Q/Vha+DL9H8YR1Yx1F3l9PCzIZFU7p9LHIwE4uUBk81KAwoiE9JLBN7IOu0tzHhDIfwvkUVLihij
IbTpxrYNfctNIBe3TRHfoAQGBjG5yATPSomRzHaoHcn8iAU70l8XqXEjj0swYdgt2iq54kwsidpk
Vwd0FgyMGVbtZIuzSgSBAbSVybIKjzQijpDBp961+hHwvlNVL0pkvrfuQisaBrI662ggq73IadNc
w9xMADABOgCg9zQEVd78KekZUuwvqzEtNkUv0nPTbLJGnmWeU+HZlbMHv2ZhXqu3wHUn+Sqc3E93
HeKJ9khhS3bXkw3Q1AoOjeskEBSTTrVjdCBwvB/iz07ZJbl8kYFA5nvFbt4mADOXMBGTL4iJpA0M
rSsWj2fu049+kPjDUN/4XiWrFqnK7E/ZI11HBe2uC2Uj5FfPqLQLYbyMKWwiaJbnJDF7yOZmL1Ne
MXPV0kGlV5J2Pm7pGrS6KdBp0PyghMMbZG3LPK3mYdMYsMXzPh0BpCBgt/EpP8b4+HMAfq6NbfkY
4bM096XrEOWw0vxNcHiXIYiSG54ABcoQSse0K4t6BlPauB3hOyNT7EH2uPSDfY2oMHr+oeT/d1X9
xyr6uVLf/m8Rnb5vYAfCldT40SX7wrlIgWutqUm00flu2MZ0lVf+ThxQ3JhH8dAnKxpcK9x423rv
b5JXKlTi68fj/5yo+PfwnuvjbqauGfoXNfzKz0rAuAxvIMR4Gm+93qs830/m8eOBfo4ePA+EFiji
hXZkgP/8MmlcascLarIagGCU/muAFxs9UhjSYfx4nJ/T9P4axwN2TkNCeCE3lfv9Qx4hbYRUSh1X
O6Iy9A1HdsgJ7Ozvw25GAplb5ghg9nfBpj+nE/41qO8Jh46IDF07uBi09Zyqo8JcUcn3WbUQ4ljw
ofhVrqgBsAihlqd79lfDjN7Xrxswv7rSMPIFjZnA9Vjmfr5S5SPXZzrljmKQPMByJNZqcpp5xdwU
X/EJpZ8aGEAvH99f8XN2HoVQW7gw8XmcNg81cM4v9A83uA9VXFXKznfpMdzP2Tpg8t+YA3k9twLd
1Wd48GsUQr+J5bx8fS5GdS+iT1kwEpLcGJXr2tLh36Bj/fjCLm8nI3h2JB0n5I5ydRe30xpyzuWa
EKyiTJCJ5NncPnXKeKfIjiCy9dMc07+dpvY3wZm/uDLPpSbpMKzHt3G+3z/cT9vTEcvoVO6mycfF
w/HyStEG+83Lcvmdn6/O984fYBD94mUh8cXSE7XdnVs57Xc0x/PXefJ9wA5Vg4epFPFv3pNf3c7Q
CW1iPbgy/3JeW5ypRQMhip3ER+9/hgdDH8s0bu/vAo+vBZhcgdWfQ1J7//GDFOeYzh+nVK6ViTSw
2T17fuBfPkmvi9hrVybfBbiEwMHsim26G1f0ua09qMhN8+fHA15+/efx+PC5UEnlNJAXUzhl/9gU
U1UQMgyqDMiMDhSYs7rQ99STnGgvIHXpKxfJf/Bocc6fX/+jX0CgHLM5O0sARK5Hqsjlq1tWrEyG
BT5jHUTk2BzcwTlgQvg+nbuWqntoOQx8PObFa/vXmCGjBV5Iu9m9mPK6Ls7zcgn0DrJLvWW3oo9j
n1a/GeXitf33KIRoMIgUdGkv5zg3AFgPqYpNdAhUc25HjQNXZ2yPO/eIfM/5zepx8Sj/PZ6LSimk
qe7ZvD8/f4z4xoaMgHSzU1SO0wQOLuCPNxl9pezzFjkBAje0iB/fSfFz3GxwHtTjrMhGILKJ3Lxc
GjuapWM84MzNj+NxuhkP3grn9bHfD4ePR7rYa1wO9O9f5Iepxii2uCH1xZ30cBMML3Zs39VFt5rQ
h5VZ8paV3bop9G/u6eX3+NewHo1Wnp/joj/4+abasK+oRHJ9sFS2yCTX+YaYgFO0bzb0JH7z9f/i
jcHz5YXYJdhQhf94L8kjMgBsAFjkGO/pbndAJ4tch8/tNELpH8Dy/OYCL1ZE4bMSOi5rBhHtXmhf
DjmbGLxK6C0YPsutRPsEwXiLheU338LFjPqPYc6/xg9Pzx3jPrAa9JJFykkiGByagKkDC7p9UYXc
NbPef/y6/G7A863+YUDbbgInF429k/hsNhEl3AJZhFPI23yk316H3dPHA/5jTjlvKXhwDrvRIAgv
M8XTNFQI+hzSEUd5k2f1KSzq39zEXw8RyMihb8tm9OImQhVg3GE0O5B7b5JouCtgc/r64+s4/yU/
LED/flLnMoYTIhB3ouhiblwKzrBNx6zVlK8FrdFpfGib4TdX8rtBLqaq3JXjrK3zICRhI72XcbiN
w6v/7koubtc80qVPBE9EReAeM0yqHR8Y3Nr47uOBfvlcAuG5kjYdU+DFEkYHHCZmXptdIp3u6GCN
hGxELtXHo/xjAvz3nvV/RzlP/z+80RDWijDptdm5UtkHj5XlOBdLeC8KKNFcpnnlbJje2aJYNgmk
sOPHw//uIi8mwtbN6zpDuHNONroj4oIS24Ap+b8ZRNgXu5GmWjo0tixhlePjlTDauxokvdePR/nV
2xfYTOnnHQdb5ovnVRpfJm3kLrs+Uw+IirYTSbJl5d7+d8NcPLAGfU6qz1MrPDu9ym2YxzYGC9QQ
v8vt/tVk9+MFXTybwWSdclCZ7bDd5p/V4sQrG60CWdY2sYvnGkhD2t/mv7o85+JUM7dtDWiEmGo3
TdYuiDsSCbvwj48H+ceKyEv/w5Vd7sQt2SpDs9/eCXvaJ11+lQbJc00ra8SW/vFQv3jBpUuT1bGl
4EB6uRO2ZyBT9L7xM/Vxc1tPPfhyEP2/GeUXj0qy3FKz8RDscvr++SsOggL4ujLzjhLPGXIgsBci
Nr3trEiv86kUZHcErx9f2T83aedjfSA4HpJOErry8v0YoyicCEPadXG3d8u3JCX2Zdh0YbTRpKOG
iqRLYinD+j87+J7XEsYNBSsj+3txebGm6Kq8BaawK9zPKsXw1/1mgF/czZ8GuFjlWyv2hsnVBGKm
3kGgOm9q6PZA4tvsMIYvH9/GX0wbAdWDAGisfVanXqyM+ImTMLe5msy6HyUQi/GRgPq/5qa/Fb1/
F9UupMMX//l/brIvxJs038dLnfBP0uK79lv9NPbfvo037+3lT/5/qShmAvx/K4pP783wswCZH/9L
Syzs4F98NJJSH9sepu3/KyXmxfoXHxJ7cyoEgqMsz/9vKbHj/MvnDBRS4IgoTNoRn/vfUmLh/itC
1m9HvJq2LwL/P5ISC9TMP22ZULt6nCN51S/evgKbue4nbL/dUiOriRrzLJGKobZvRPeWjE55q0Yn
/1Kkjr7NKK3fuI7llZu8Xjp1XEZTmXNb2Z8hpSXmjVaEyVatUzff6OkTG2IDqnfxCxF9ywHZ31h5
6h2zyUNz5Y2V/9zOpYCZkVE2I+YJKoxbdA7Ctwr9DXDLprw1Th+82m0PcKjIyaOISnXb5XitB2/R
LxIXJdZU8NU06qU/PoV9mDxHbMhPfSYnpIwOeU12HxdfIA8kO3ua2/KAxsr5DpUCzE8dzPbN1Cfk
jVhV+LiwsEbo/0b/RS75CCS47YYXbz7bPn0MUU9uGriC1lxA67rNQvXUlvBAcmeE3WEX9XDKw859
cOOoaLcYUfDSVyY62a4BuB1qg0IzlJaEaR9b9zIX01PpDtlLZ+LuzdOFviYlfrhWc0dvFjklQeGB
r59qtx7IqGeJhBlcaStaLSQZbFGQgKkolQOsE9HuTdZMzZ9uwSVv0fmNew99R7nOq0HuaNp726ZA
LaZCUT0G8RLtI9+m9RzVza01RWI7nfXRq8WReDziuhWfM+BOj03Yey9ujfgI+Yibwm1T7acltGBn
9kNzjfIi3WKDy7Ehivaq0hUGERjl0xY9OQgTX6OxisskIVItaR/LtvaQk2F9ADbVr0uhvBs6pPhE
IKo/RAgeNkgnvb0LCuPazZL6RHbDWX6JPV2ts6mOHvvBaW5HDzY8zQ2VrQFOk2FpaV4xQP9C7CZb
mT1pUSH2WAAPVy2NsU1BWwZesNXtupKQ4M5ynfvEoPjC/6Lg4iE6jI6TLjzQE8Z7yQjRum8mJ3sD
zsjK1vHSKR9nHX6cPMVCbsXbqM474IRmFC/OWBVfeTj4WOSck9aTG5hWXifjQ4xyZjvVIUqawGGL
vXNdI9HSZfrap1mO26hKv5RpDiIaaVF8CoIpOaRBKfbnT+ANeaN7QnVLOpAFnQEAVoJ9VxC3FYUg
bsuJvA1HpvivMYnHu6Xz0+OYGes7OwTxrVvIREqBCk8wMfAh0kAFO5aVy3YRgFciL8OWr2WWX5cy
664i1GJHr61wWXvQ9ajUDaRZ6Ij8CmJYyNZdMv0G2CP5XLVCbRc3iL4S9Eg6MKFIz5NK8xPqdfuT
Eb56QaGXwYYtl29pNsGUyBeND9zV0zU9OITPILyukZB6j9bc2u9hQ59rndhEkZc9FrOSp3alC/xy
hU9IwpKTybDEQ3k7jml2rUuFC0/mGpDHMoTpp2FJq8OctQq2ATLclfL1gC7clHhmBGz3cNWQ67fJ
Rh3cOPOgbyB2uOz4BmLXZzAZQTS260D1s1xlOmrfG58QGbx44XiPxJ59BTGIaiOTcDjMaTaAoSyK
d/64e53yGTyBHYlP1Tz22z4Yga+U3cQtI5xxa/eh2M82D4xoAnmHedfbtqzBn4umSv9wijA/UPiG
StxXZXkiN8Df5rMYNrrKxfUsRkJDkPpu+M0UxNtguENJMt8KqrtrH/XQNW5YqBJR3MkT9lH9bUbj
UT3FtUOeEFjF56EhOHvJ3HTfqSW5Wew+aDcphv21YhIFYdlOb4bzyW3QolbBKRGY+yi05LXjARfD
SX5uXsfz/eT0THiQrudkpYklWzbQGIc98Q4ChT0v/s4F8bBAGsmiI8TuczQaCdaBPXcIzNry1HrC
fa1pf18NbYCDUmXZt1R36n5oZ8xObU4sbz6S951BDLYeVSXE24IxBjMcltx43pZogw7l0Eg8xr4M
Ninh4sh7dSfewL+CgRi7GusvE93dWC288W3dtd+qwcp2hfGmWzQE47hHlyivc2xUJ0qr5M2aMu8f
MOP1xx5n2VO7JPpQQE24tfxZ37VO4r3GJuytlWu8+rnBVkK/OEZnQHpCTY5ETR4yfc90pdAX/6lV
spzquowelOUBTg/4SoYm+ezIuHkKSmhrxnj5nRVgqXHiMnwjqOscd1CL5KZfCAgfYUdvOwcBu+NZ
3Q3eG9Kzdcm01Ko+/9K2qT7W1lhhnodzY+J53NVWGeIImPUhncvoE+KO8Uiex2hv0XmFz0QRh49d
GRUH8nBxsndzdPLK0t71Y2Hftmc0mGgmPNUtjGBnRXg5pt3UBHuSE9NzvmX+tUvMOZwyzF4FHQ6c
hn33FCIy/NY4C7CrBBXipyrGSkRfsH8vU2l2oi2GjU++/GkpHXXTAM/fDbQgr1RqdAh5M5Q3icLr
ucppIew1S/kfqUsEVbzMbOzLzLH/RHyARYVZFqf9VPgE2CHfvdWQ2ZCNFE1xOzeeB3hqEgcwkv2a
uMZNgQVq47Wk5GKYLA7IMVIYGFb5bWyiAO1uhv6ehEQ3WtXBNEginFVAzkUceqssmefnyGnVVWRP
0PIGqY4SGMuDSCGBkH7iHDEIpPcEjjtP0mu4FgZat86Af2LE37ln6c7ha7jJ0+imYk94DwnC4JyX
V8cX6nXgI350dcBbO+f087H8WOKBEAIfiGAWpi953UH6dpv+PeMb2fdoBmYyQKt4TToG0tCgdhKE
5n3v5puygwJjpVaHuFOB47LS6UQgb3ctztlZnZIEWUW2cW/DKHHXLWIJIFJ4dDneNtWJpN/4ys/t
5R3Cw3IssdKwAjbuG3xfhxJQoT93eebfV2nVH6sknq9MqzNcT6aExlhIBekW5M50NUHcOweWL19L
k2+Sa1yPbZMDdiGyLlOsu7kVgBtOp2RNloP1kiD9+JJ2osBa5LrhLbkO9SmwZrG1TEASVF1MkAhJ
bUAf0OnhFWWWdeq8WB7SEkwX6aRD3QMgF2RSEX+zaUJpX8MgqPZz6VgHkjPcU9JI/8swhez7UBgO
92SUVtdwjOxrVrb8j2x05udxjtioDKoLr5pkTm7Kkij5oPRQk5vBvdFCJVd9UkNJzJcFiEBkSBhe
QGpvpSfoQ9LmDW+ROhZE0Mj+OZyK5NmZyYAf7XT6TAzlfEQnGb+yltVHkMMTBFpdkMvrxlZMWlUw
dvD6EA2t0TUiEwlI0zq4vOqf2DHlLxVJmVBgBCJinGP6vh+JpOyt1llrJ7SyrSzRzxKVRlJf3Hr4
ewlyALXe06Nxi+EtPbvvyxwWuV+4o1411YQCM4UDK2UDkrlq5tfODcyzvSgXCLSXHR285sBB3Uym
+6h03+NQFQfjDa9dqLcLRG1om667wT4xuOvRacQzabRMt61bEgxXvSNOJsnEgxx6OyZIWvraIxPW
QreF9N5VB0iJiHckb5J2XLC/I064L3if1ENgwvKT2xTlvnG88MYeKuwoxVLEp3OA+51LT33Tq9j8
WRore0FOxnnVbkhsgtU7Ww82MtKbcfRxQ7BHNrC2fPY03XImeisrw5lO4jfJ5QH+pVWt+myXJcJG
zWPPW1I7YT2NfpDeNHJW9w1x2KdWKeZTf7I3hBk425jge3xstea0jDYf3puQzq0CcrabPaTr5IHP
aAhphKy0lnKNAm8I1tpy+de59B8AU7BFSzUbsRiz/BF0X7LVbdKRDpKU17JO1X2e2+K24eY161Yw
pozQ+QIYdecX5cMezoxnncihWr7WE2YqmUMRr/u8uXZzzPUlAQEPOB2Ld8dW9RPiPyCorqDGXstx
RMMSDhBG0kKIByTCLLgz0Rt1g9Bsyt34xeD1BD81ldYnORb6GExC3BjQsZ/nOqjel8FimUfcla/b
JR4PIYIZ0Oi54mWKJv99iUaspyTlQfiwzFc/CPM7FrXpa6hDtcW43JzCcoBDYI1kyvRnGW5cnUNI
SRZ5003cHjmvjM9KYNgQTtnfc/QKAOsKoPh8FIjF2GvvfVp08BICQzSh8n1OeYH5oofY/47PFhw2
LIbnEe/Z10nMVPIii0hNKzToIRrxLnH1HxDxEs6T8HEP59PUSqAKXOeYC3YwRok9mRKiiayxRC4l
/aS6pxg97OokSD8RHZvgYgkiwFXkXog8Kd493/LQvw3eHQI0kguNU2yw4y8PGB67L1PieS+2mNO3
SSfWV7/tBwXSn51hIyhQ9WToIuxy2m1UzIr5lMmcXRbgQuOw9Sacu0YylUNVlLNxoUFaOPQJKPeu
Nfas+85veYG5N94tkHXx7tr4JZMwTL5gY7f1Wg1o7ecqtG7YP6rb1PIR7gkPWtkkHf7cnirsuXbh
saF2nC/dNAYbkwqUgLQP7StZ49IdA8vaR7NUz8xOLocHUmKzpCtPXpUTkuw3dfjda9qUWKdlkRub
txzDq2zCjW335UsgW2hNY0QOToP5ZhA5ZAPC42u4lIv8VsTnQA50cLjyYv53N9MBZhjyjO7iCXDS
lkTK+DoOBPGNgoywk7P43OSIBakl3HpdZqD5OXlV4wu1P3mtOn7JG45cQ8koLezRNq13MxqnOzTy
OClTP56IKZlgkPS21W65W/22DMbsgXw2a1w7BaflxraC77M3sTMpagM+13aucL+dMwchSYdVI/jK
LOfPsXfHz2cLCyAYH4lbOOUbRM8lrGvoRVdN66m7kRjLQ2Q7QAMNdgs8IwECiHlxvRVEBK/fjcS2
GZSHSDdbY4td2Czun7pQ0CmmWhI3M/f4mtENV1c4RabvqZeMwa3qYquH7oeHiu2l1TkhVXFCivJj
ZU9cYiCH4m0mbbPiWLQku/5/uDuvXdmtLMv+Sn1AU9j05GPThHfHmxfiWHrv+fU1QlJWSjeVUquA
BroLSKTcjRMnguTee60155gkRd5LkZ6RCpP0y9nEpZpuxdRaR3zNpFkzos0BuSPJu13Are5ZsrKD
aiEscVn2pO3UzdgQKyAU9lmbEInbsa0+KtKsoZyVFri8VUQBZxoPAkoNnDBLbjjSaRyY074OX+tF
wNygaHiPtb5jJ6Fio0CXrhtCFW3jWhLPkhyBlWlnopstIBqPxBC1t1YKaITaPjJaFL+SfCcVZsu/
6HAtOUlWLdCUO3UAkoQs9TvRZ744wOLV06DK7VciFdpnlCY5cA9FTz/7sJyBFi0dk5+6wSmcz5DX
4PBSpOcDGEGmxh/zbEhH3SzwOJNJxHI0m0v2Qf5YvY86JVoh+h2fCInh4tV4iZKk748D2+hXbsdB
76JdwDAOEyDEcZqPgLnQqE8hdXkCjpYRNVF3kSotL0hOc06IafgSpWW3m2r4LnpvFrfZQD1NU58K
R4mq6AD/iez3porid2uZQZsiNzsohWI9SbJcQeQzCDqWjLzHREV8PdHecekOeY2pPEB8HK90Mr4b
QuLq5T2lr2asqrkYHvoa1iRNmitiP8An9dgRQzP6yqTWnz0uBli54QgWZbZC+hPmoKvMnCFarkuT
I4iDTdPe5FQ6z4mAmpQboiycjAwm2VEw0N1IOmJZgkA5NSXM2PAJR731jHc12NtIpeddZ6uj21Qi
h5csqTm5dZlSAnmJNUGi2ARzH5av/F3FafakLUAO13GYSkDA46D9MswJ5T03DwikKYOx3bcxYveI
ku+TptZ8KbUADrUkpwa7dpDrCZSutHoNWloqblzHYr8gP1kbZS9qB9QU9ObQXIIHqwjL12QKYfQV
g/EQBknuyAhx9zr4qV1Vq0iYYoHSPqpxVM34dw+G2mqvVgYJzl36YXpqFKIQwexb4pIVU3QuGlID
fcqqwC/qQCdCBbP5fQb/avHGKNSkHWmmGbRtayoOiEPtDaL8ye2Nsf0MlBHSG94FDa1tqKyNuNF9
6CvKQwnTwTWRiTwHS5W+DYQPbGC6yAcjl/NrPv3Q349qa6yVoYlOTVvVF47oGfG1lQpgbc6Xm0rW
wNiSJbGKo5IgAEvpi5XIjTkikLaTbkmXXHZTkstuZ5a1b0wmrAbogMFKSwfTy3WiO3dFit08brGv
tXA8wdkSBMNx1ax0uPU17DWLoBA365T8no6otSKDxvrOSFf91s1YnKXJBs8ngpLUKkV0n3lKr5SC
/2plm4JXFNkq2QkznrNQMgBz6vMBEZe6ZcNku7OsxXyzpqi65KTUOkreS5/waKm2RR/FsCGqCZi4
pN/Jvao+Lzg3v6DURC+ENkWbEHjeHCjxB7yieatp5vJcNwUBhJU94UIQGiiqNk3nY0eu+i0YN+N1
bCQ1wc2WqzCd9OG9yIXtDYU8eEGUVy7FR0bzxO4yCU30VPldnxTfqV3pm3ZErs7ZW3lNVWuSyfix
6vvY5knXowqMbUH23C2dtNwTwRimqOR6mqX4JtNDjmGNlAuTfLIijfylRLJe5NV7KUFBkOlFZhZ+
HboioTRupAg4MMBQFgzFsNehmhV3xvXTqiNy7Gv+LBA+JeZ1TmKOOftQx44A54HS0ZmG0nomg0H6
0pZFeiujodsGCjtzx+JUcrfBrMlV9P4OS0x8aOsZ4rLcTMZLM/AejoUY1m+jFPdJmFQWeaJB+07s
Hd03LETQdWmvbdWqmQ49cLvtnEhKurZJeB3diOwknwDZiJI8I3Zv0TqiKCTSMVUC1eN6I1uauVPH
hVRiOmz40MJsJFFBhN2q0pSMsD6jQRbWExGaR0F2nMtJ574Chz3XUFhLGBmg8axi3SdKMTnCnrpP
PSWZJ2uIRqIloCugBaWF889E/sYK9SaY8XAGCpdr1SagjtxZRl88zAs5AYXeweCmL7SWu2rwDUXq
LmlQSZzKwmID9oBeoR5K9Pii8YaFdfRp9mTbMdRUzHay6vdCqXcYG9Rjhvj/SWlb4vkSjfm2HBal
q7adfV/FSvFgLlSXQCgUtt90eKvGUl4FHCQ2+ODjCg4wRz+LztoGdWuwGkBrPJPVdmUGJ4Rqp0VI
3iWp5Ac7xF6iAhRAPAu2PWtgN6dyKuG51tq7vEr6k8EpDk9Ly30HkeVotVW7sbPW9ksi0Y8Mt8El
wWh+GmKCqKZE1UqnG4DyBUMc7upRMc5ZidBxkTrpSAuPWVAOYNUFYQm/1JgasjIK/MWhboUct3M9
2mXY2FZjLJd7uw7Uu1LuBxj4ksBtY9lt8cY+nw8OI6tc94LQbj/zUEvJAE/w27W2rnt4BiV67amp
bRMc+RKZFXoMQj0NzPusC9NzWZryJsQNvwf0iQUpbUapuhm5M28JXcYQ1Ixama2xvqUJ2WCS+p7E
rXGulyp5Bl2jQtGdAuNC6VL6HXx7YwOLGCKJFC/9YzxL/WNtzcY9cAMwYkPRarcBeQ/Tio0wJRgr
nrpnU72SCU29BRysRWXyoI6JtaOV09memZrxdm7LLGQnFhLhrrSgPzjdLYuryR2+3qws5usCKwVv
+mRwCWqkEHhrhpFdXgElcwsW0ryJbI2QPVNKwhPi3h4wwxwHxGlqmYKQMaomrC9RFgJaJ9Qx87pg
HgQVRyDJB3wPxGMGUxt3LrbLjB6BqOaPKRKAghT8zHTp6/KaEBIHA6futi6mDdPCYF1mMFhIH28C
lMVdJL5FhensblQmy/C4cslD22JPdZJIQlnEipSN1J00pOMPQsK6ZSNzq0o+nuj8Kx4XtTnJ4RKQ
AEsXfPwoirAw17I+c04Ys2T6wsFFVFZv0w32My5k4/Qh50PiG66d1wU4FMcSaG8fE+Es+QpbAx7d
eiJClXZXb2xCXS4b3yglEvpo0BiJl8BqjTlEm/DKiyqJFUT8VrUrO4nyIlzI1qo1HL4qgLZVhmUw
Ztm3OvmdTNP8VqQwNnDGjHcEmuMCzTpoadUAERUaUTTvVHgzr02VJZ8L3FQCYpbmYi0Bp8Bw2QAq
rGuYNBak5HlgC9QCtduy3ZGcoguFA6vRJ53TsiF1jpVL0XMrJfZXy4n2a9QgbPp9J7GuglJoYRgm
Q/0VjiHAOfhO1QTzEDSSRYfOGXJa1bPQs7dkGWbGgAwKTn1gW/syszpXqovs27S07lwuSnWk/CUj
TDTGtmh4hoC7IG9spSV95oNpPj5o1RsXRTuHJA7uTZH0T9igmlWiLKKj7yNJO4LKUga1Ey8mruyt
Y3B6JVRARi8oad7ounLcZuKRfYM/yl9K0orPPbZ2v5DV9mOG5LqqKoNgStSi0REHWuBFxmjc9Dqo
0kZqOcp1bY1FnIIdo/EIcTRHEnTXTRDQW83qd1FlNIYDaS9+NpS0ZOZg0lWS5/aco2LaB4rBo04C
1D5jsulptWn5uiVVrIny9DB3zIzJg2l2/dgZ2zYKpXVWxM0KloYG7nyuYwe37HxSEshsI+UbTg+L
EOuoskmR4XtRb1Oe6rvBBKmtWwQhqnDVKX5V14a4fMHtVm/itBgfqQ6vWJ6uVTdpKoV+ovTKK4d/
G4NzpKxlqQg3dtCOhKTX2O7dNlYH5uMSFjxwgQt8GOKTjYdgISDVS0WXk0RfmmcjXUDlBm3SXTqC
4oYDY2SMwxGrDGErgeLlJWcjzh4GYJFROwLMkzwoKTH2UYAULyVBXgOlbI8DT1h8aQFXnAK8tXZy
HYUUdgQ+CfzDU1Fx5SZN9xW5AIJHI2uQ/J+VE39LRPI/DEenIwX89+KR49vHW/kfd//79ncKkutr
flWQoPkwEDfjkVGBH5hXCccvNDqwhD/pqmoaaEgEXg+V1/xTQoK0Q5hoSH7WhWnKf0lIUJfIgDI1
IQNtMwyAdH+HRvezcuifmtt/Ckh+EIOxDsMXAG61NweSxcB/luoDTSvICp0zXgJukZH0UDb7fVcc
Ulv9C3Gdygf4jdb3n+97lcL9RkoqIq3tlLYc0Eqslh7+8x1ojlMRPsjUQ4I67Kx3xFSTqmyEBpkz
08Ysd5KAdX9bd5uMPyDARxvLlxAkRWWFb8+MGo3zmDF60KyNaZdrK31hQ+UotUewgvLh/TfX91eZ
1G+9h7hx/s0v/4MMy7R7OFdhNOzTeDuJr0R/z+JXDofadZ0uXvRpVVcfhfxtTqfhQ2b4EXrLeBHJ
zCDiZM+X0W5cMztJL/E7/3RtZpTLZlEOsnI4dtKuzu/M9CG1mUDmK4WSBccuuTVt6E+78rX+pnHu
JbETbcsNtulj8doSwOVoK+ExrF3Pm8AngM9r/d7HSOrBkzgsDidlP/RJVHMl/AOpX5wl551oSAff
JEXxgcnX7HZoTIInnR6vqayU7B7N0ARwpt4GwGGrU5Y90FjLhW+qDynaiVH4Y/YEW4pU4B5+DA4T
Mst7tx2IoV5Z4YqJ3pztXhnUlTt8Enp8xgJc30qqa7Ybg/MCB9FypbckWQUnZjpeOjkIdRDgpPMZ
2DstXg5uWXPPGw7s/Y1M4CbhjQHy851WH8b8pHWPdbFL542qb2QSfaKNTDDfAOr/bIWse2sxbNXh
0yhn7yq8HjZ5SSm7Ap/g6PMt9GpQY5g2nHwjmOy/R17/0KprPSVO+KgfM32FTV/zMzqut+0Iodap
/Klyu0dJOxp0hbvZ05ozBGX+J+9IgyHG1iHpz4lfmCYQnOsMb9qH+OhVh2z7AvSTYU3gYAkRMTx+
GjeMfEtqRcC0C2mi8VEGZ+tdi7KXYo2m1mmNrcSh7S5+npRuVdvy02hQdoenNljP7T3Dlivz2EnH
mlATQp+47NIx7j1O5nlKfkH8Zly3ALdZZ7rH98T5n8Qu3UkMR2UGT9KFuS8KT31c+D/bp2edw67a
xvNjP5MZlZ4Mg4bPYwuua6WsqM+3qp/tsgeSJnf6yl7pK0I1PEKChLZO34v4L/TLV/XcHy4P12Xj
N8vDZMh51Fk2YpO77BLs6p28ITb3pB/VXXGaTsWuOMqX/C98B/JVDv1Hi+APmu9kalRNpLxbcaAu
ODWX6a58je7CNWqOE7Ssl/kOFsfROpX/3Xf8QblMiHgG783q9/JZ7IKd8bhs63V0To/GwTrru+wk
DsZGebJO6v2fL1oyAp4//pQ/SnCHDNIX0p5+r57rGvK+A1yRI578ZJ/i3bSF+HtP1m0E5/Bx3slb
Ipr9ZZVueAR2zarf8e9Wjadu211xsD/U1XBoLt25WsX74hIjbSI/piW+69jZDm0YKfYWtAVeLWOL
XimkfCh+SHVDc5X6ZSayzq1zP1I8AgY43yhHm5r4XS7c8SYm7QIUP1Lu2esTN/FlH+AokGXhHk7l
6sZsCflZ9fNW71z9uTooazj09XTohhvRuKJeVd1aNzbEU4cneyS+7wB2wlSJrHLm7xkxGh/7MZ35
hymn8+ckpWN8GyXMSodItBtxpFhj+mi91bf1yd7ft2uV1BCYmAzNSzfFYAY0ByVf/4zDfL7MhFSv
csmJUfjxllve4IxGQHZsP6ldy6v0tZZ40K5pv+SZZ3abPoSKsq7zXV9/2ay+ZfVtP6ftR1a9dHTn
i+9QIGfZoC2aPpTjuJfI6nX1xIOcnKxzOOHhpidf60u8J0d1GxPbBonVaz7C9+VlhEeUeBOQyffp
Im5QwrFo7af0daCAz71GJX4TrLIHBbsJMK5uQEjzNySTcUO032bvLB/xidnqJtzUj2p9Y2vXfUR1
uUj2pt3Pe4qw8cm4FbfiJttG9+pz79P2WtFRPGbHctO7DQ9R5302LsF6q9QLz/aFb18eWR4JuXXh
VA7cK4pXXRPTnW6repiG18VGPzY+gw4X/9INmEnyanwKQD89lbVLyMVhWE0r+yy+o8s+9ADMu8QW
Oboz8vaJa26z59q3z/2jkXHzOeSRqI7mj0c2va3pByvGkTs+YrVFwuli81Rjj50bEejTfJZPZCen
686+CXF6zI8tzwEaf6znJQhCwTiueBdf9r6+rV6aF24C4rhr9DIkYS1e024s29WIMXF1v8kd3Q2/
xaoo/PiB+bAEAWfY0r7q7hmCutFZJsa6fCBvhpfyA4zCRWsm34r5zspW6o24gOywilvdWqm3Yivd
NG/JSb+pn+UbUnIOks8K7asHVEYuGB+vcxJvce4Jdd+Ut9KzudIP1y9TciM32L12W5s/naxIjfKK
VbRKj6ZbOS+ya6z6e2PVrcmU2dSrl8n9mHxrNR/ST/Cg8Uv3Fl+yU3CHFILEYz5S6BiXdFczDeGn
aY68W3bsWR4oH3TAb6m6pu8LczKqPRrghKDL73LnFJ4gWc3RGPDRd68QsLLxixpJDccLmj+33HcT
ezAVpMZpzrEde1WsCJYBBPkJdaJ8FjbErL0FVYaToguU24UWYqzau+poBN5A5jSPrCetywNP4rLO
D3nkVxFq0IPuS6fwJpYey1eYaQTgghxx89wbv0dSVu3tzI2vHKVh3aoAZlyUVZO9UqgniUV5JR1i
o+3UVcJpydjKT/KTutH8bkvSr7XO2i0a1dOy7U/1ydjlj9J+uYw3w4cCQ6mBX+M2NTEdMFyciDuZ
uNvBST4oJHPgU6QBOFTIBXI+SHuENQm3QSM8eLGNWW8Pg2fsvXa60dVN0+6X7oLEbRFujb4HoMo1
NXK5BPMJcs6ynojIge7xVNyl+3DfHdqU2eWjIr9U5rudvhrSk/kcLulLK8xN3V0zfq/hKE57H87f
6E0ByicP2U02dfdtkb2bQPO60C0tRxHXlXLcJMcJON67TXvZsPyZlsXgkGIYfUrPw/1wsZ+GrELI
VtevpUKqkL0ykLNIqZLzYbjwNLy+8i/rxbxVLuIyn3Ng1D3nPer/j+6NYJvb4QaYGcy9sVsLY2CA
VcPk964ARDQUfV1vss4N4tcwW+uFjOLaQa0BFqKMH7RmS8ZRVngxR6jmloBot7uzvrpP8FmcmmPw
WMOhP3Vn7cW445DTz8+aZGzNDpwNIYIykqeZNWIi6vktjs8DDqVhaysbsILabfmZBPuh2JDgVd1Z
j2J4T9vPWd5Kz/lj96zdCO44Yi9rFL8cbokysN+VHnaug/p95BEvcxeIdDU8LiAJixW9XqpvpAGQ
QwPPHKYDGciEr4RH2qKqjUgVwZtXjUC3XEzZ0UOVDQydNKd7Ilb+qI8eYSQxyzaLrO7W8dqwb3MZ
HOVeRUsgryr13EtrKqNmz+m5BS1/0Dbpub4j9Q7hyqMeuX2D3oy0Z7cgn2D2hhyVF0c9fwYOlLgT
B9HQJwscukGR+6NGj/JhybnDYle8sLvx0YKD5tk3wUf4GTHPbfixVXGZ8xeGok4E8mWmbbkdtBU+
AhSnnDLHcC1UOqGOygKhOvkXo62oXesyXc8bvdubxBGN12uafF9bIxfl0N3M3HvVJmreVJX8kUOu
vdsEmFAA6sRo7qjtSLaPAWtWOXxgZJ6dm01OTiTx5Aalp8vIafZT9i5HgLGhsfRXf4zhRuljDjLI
mD7j4J5t0+QAwxz5PD+yNt4w1m956qW92p/0/pTeoHu7RRp8rp7V8jV7JpqkfIrvyrNKuwa2aPfI
XLHcth6AmdcLa5JPjuUDaba1XxGrroO6iyYesw1pFPR1QXQZaAFakKYbaySmg0gUdMyzjO642IfQ
tMQAeXs7s+utFz+9NEyF5s38HpY3yp0OiW1I3YjyZCzu+ztMbgZNxScwlvf1heFHtZD351N1EHpA
cTndjB/qzDLBFIoIef8aPUQ6qktjjtLgo/R1iFiu9mTeW6v2kuluskaDF1AmIGK5616tgGz3laSs
7WpvavdNtY8ZXzaOmfu9l7Ybcom8+p28pOwBBIy17++Km+yL+LLpyB3OXLfkHBY55Xv8nRwmxuPO
NablITqkT8GJKbOEXld3ZZpjxEJ81k8AubPQnavrwUZRNvgwMrwmbN+R06zELZfZEq4i3P8Vz1ad
lCSj7OMAQLXEYiR6dWNYyY30DIHqAYE4O0D6RWuYaGdZnJL2SOiWE+wayqW2fVQmT+eUsxqlwY2G
wifrXAhgCAgdNOlFrt/6LPPHPj+iIWQSRoDg83hFQZbff78t9n/mrTqRGVl8l/8/uKoEnrh/3xjb
lGP2Vnz+x7a9/uV33bHrC3/pjklwP34y8EhhfKTh9bOx/Jfu2C//RQEEpzIYohV25SP82h4TPwGb
MWmsohID9UdPjfrxV4uV+MkECMN/AnWvaIrJSPbvNMh+aFTxgwAv4B3C+sjE8mpN/31F2veNEQt9
tG4zblIxkeOnuTASUXUsN+bIPF4DIEZqH5KnpX2WOx72yXK6Gs8ovvLxQW/2U3syZNKLaMKa4bPQ
Dp05+xGb5SDiQ4/aajIpMtNpNXPrgYfdlgiJ/m/df//2Lv1/0denczX+/R14LBF/ZPHb7+6960v+
0Zm1f7IVMGI0YRX6rFeowS/3HgkiJvgdbjqo5/z16uD79dbTab+C/BLEeHB3AVfhRf/ICZF/wsBg
4HKF6QDIDTP+38gJ0bTrnfUvXQkFaOrv77im6On6xkF+nFUdudkGjLMma1QWMWqVM66O2ApvG7KE
VC+siTEYqKs7NfeQzcbS7LZ61FeCPRgnx7ImeICBRwJ4ePjqUWtp2DBQjCC+0EuYOhxTlzIzS4/E
saE3PUuF5e8qoaRDixsWuVY4o9ZW3WhOwiwM1WIQL1fti8A69JamjahvE3zSHLStYtSNLXxzNMik
1aIL++yICVoiUg3kUeJg04OHRfTR5yTIOnPU21iH0jkpkQsudYemcj2Sq8q5eJnEQiwUYXip6pHJ
0VeUYk2vFnRd5yA7o80qtB7uu90IlZTzIEwVFwcR+T1OJxlBJzu6KAd1tYSZTs8D5OpIgPQEoI6T
YkUc5Vg7rRCiPlqDSUJaCrq0fiVaqyL4L1DULH3UQm3WXkNzCOQLQ069OFuzUtqZVytCoUluBrou
38hVOeFbLOwsusSzrs8nRpRzXfhpENHXywGxkpbJPPATmciMmbJI0HbKhF2RtWOCwlz3KOjLg6Yq
WbyqEWinezUdLU7DBjEGyPsqa4lurH5pAhjzFlEKxwUWOUdkDIBF4OWDHTU1fk1Q4xfy6+LsPY6x
dvhV06Tw/Ifc5pgUgn93mrYo5HvcnDg4XSUza4SRDNDJS6piDh/9QHubPLcuqTZJOlTNYchynWxq
BHeNJDhwggi23RaAdErGOMl2decFPQNcNGySBn7UWwSp6TRveiDl+Esluxxap9SydHrHirlkVJBt
GoKYb5s4lahl5UpXVxXzMfkV9nkbUUuAho/dalRntL8GwkxEmFqwnPgh9sLmDec1PuLXhS90muVM
45zUoosZ8fOMPDe+kdejeZdIiD5IORBaJg593AnpA8NJG9TeXKtSjudGSeoac1c3h0wYS50h4lMF
1LSONvzSQ3yP0KFnUBzjdyIBuR2kofC4SFVPa8ecVUSgVlKS+kD+pAXOltYGkVFYe+BMy++YoObi
sQXDrek0qBmLf0cTutXcEYUdMIfN5DndtrkhS3cNqhqaD1aUTwrQ0Lh5FUZtLS29il6jn9PK7RQ+
QiHXu8NCPnFZe6MI2vhey8XcnuQSwsM1wBL+AuE60OyqLT8rllcoIiL5VrMQ0W4tAT15mzJlx8Zr
W1nf7Ak7hExqo0VrHvtRJz/VrZCPz0gMyVbor4+rKqXveCsNaEN8XybwWexehBkSGhSRU60anGnR
jxmJeZdxsWu89raensJWhNUBWWBfvERKj3aOGbqSfmUirSxC7vWqoumGp3V+LRpCJEhvJNdD7PUA
68iqqYZpPPGnWvroE7cktkBwuGZJ2FncT5B0WWFwGqRZTOCHoiH4LyMsFPdmV6gKrTeCQG6A62vR
O+Nq09rjaVHt42TqS+0nhLaSi5NYXUn/r7GvQ3BJijKsTj1C3f005JH0PrVA6lHo6cm8r808ijZA
NCEWJ4Ee52tJTtQhXicjytlxq7SA8NctWCHjAR2h3qDvpIF0wh0bja/qOMTjUVbnhnYbgWaNum8B
i7auofVQJLoiM5pTFIehwi079nPmlAk2Tt1p5rZhKIw+XyITeUyj9DRgbphPVpVy6nBipUeegv5J
FhN+Q1kr3uZIHZtDjaSyZBoliqGPXUI5Iv3IipWIjUR8NIW4GQ9AiALZAtLNgBuS7KELBwiW06TE
xp2WjynrcSANc7+aYK8a1I5jSy4h6XlEawA/nkhXabVqsmwnLbVuvmhjE1UnMvPEcjMSJjXSANZH
Y3xUeBptr6/ytPbUYtYK5uuNPa6gXo8WfVtzsd1sIfmcKVYbqJNPAEg03NRq3UPLJpkN1TGRUnGO
ni5qUvtbqCxSpBfmGYK5LMWDQsGjcXP0iB4GrAYCLak41XgyaKhaJM5+qVczyUTbY5KZly20+5bG
FPF9E+lGeCHbqAtPcjSP8o6kwiU5qMJAaUAc7WBdHWXX5KhUVPUTy6JOxUoiTu3HEhE/67IqZO0b
FQeiJ3bYWZ9uWrvX5mONn/k7bIo0+EY/WnTHyhjndo8TMxF3c9ggVHAiYmCueeFmhREzM/tSXhP5
0Quix0GKXQxyxTvUOLYGGdKYarl1zYoIJ2+xlJc4F9+IRrL3DLOnVvnSKMvFJekUpfbrAXcNEb9h
KECp1xCaCd6qTOglpdkNKxJBYtur1EVApdfa0Kje87gt2nOQIQ2j3S6NTbyPgs5Y7pfYxrNL3HaU
X2ykYdFBtIaY2Ui0NjGfSmKds/0oJXq/QZ7UE2mgJIO67wMllZ4J1uizxB2rOrKfr+KNdCM4AMDg
j0WndgTPj3X3NCSZ2fpaMxQ4eKMwR2uB+14uzM3QKFLu4bJRy1uV26vcibkogjObdmtCnLWnkA6A
EeXiDsSwgiqqt0dC3hfgW9h+hDofg6VFBulw8hswuC5ZRQQT5o40rlFg4niidT42w/JqVrqhvbRo
O/TXbIwXea8hp4xWUxqaZHYWPRXoPRGT3UiOeWKJ+0hJgS0hU68k22VNyLIXTFs9M2GI1cqOGZYy
fKBIr+wjYhqJK5sPIM5GwY+6+u7k4qyWshLikgxrQ35pEcg2L9kA/nwe6B4ik4eFbyAhdZSZFIV2
hapPqrSVmkz9cmlJaoZonLRCzg7kOglDd3EvVkPsp+asLPtY0dX6kTz2oLuZCCfvMaz0Q0inVatz
9N1sDIGBz3BqhN3hWEEAq2NRF0ogHJ7qvHhfUEUVwaqsFYWTyCgwEPbvHMYiFa5EamsDnYEgJSOR
KAcDkSA27UwCFk20wpwSFo/MDLS0bBTFsG2VHFi4ny8EwHVe2YGxjNwObYzQ3Szp0Ip6fIVjzArV
o5KQ96KoCv2bYJupJHGyTBb55u8XQ//DNCoGZcifFEJv2Wc8fP0ecnJ9yS+FkKlS7qAnYc3XIZP8
VxlkKj9dOWwU2kJXYOWqzE1/LYPMqwhFh90jTFO1Fexh/1UGSVTgkD2Bn+iKrukEq4m/J1H5vdrC
BGlnU8eDDrpChFA5XWfFv5kJs2jXMD5i4anWgqXtpmh7ry/vErrQA3HE9LY5WGzY3Fa/+Y7+QOfx
wxD6lzfGhQVakk9pwCn8/RujlEeuOpDq1GvPeNV9Qfa6HumEfTGKjxPGfuiwePg6K3ajlg4/QnqY
LyhOhKd34Tq1/wIr9/M7/rMk/MdvBNTTEGQ0UJ/+8BsBVFyathYeV8dZlI46y8Cmy3CcIxERc56S
6247Rbv88uffxc9IrX95Z03RZBo2V57TDxcBHXpb4eoQHiXKOlV2fW5uEJ77yly+ZaP1EEjflqzj
fNeO1Ex+gWfcMOjAVzgBlPDZZFucaReLirwSD8+E9+e/3+9n2798MbCcBYuGZcCv/OHXk1R74NTF
WRBptTPdqWLy8lg5CtK70pnpPubbhY7mn7/pH14OUD+aYejc5EL/AW51PYrhQeFd06tnkSFUN9DD
ny+Z9lw2rOSk9LT62g6mv5IP/NEj8Zs3Nn64Mw0bqMggBuFVA/1jqhLHyLpzZj4bOgL5uGffnU7E
L9xPduT/+Ye+fpO/uxEs+foly3SsWBQM5crF+s3TqAB8GAT6YC+mlaDMiduVjGsW1I6l9BcP4F+9
1Q93u9HVipV0vFXDEAwWga8ABAeDv0rkv4Ktssb9y6fimYFEbFnGdcX5/acaKkHPIY6EN8UIWfFQ
4+DzyKY+/PmXJ197Nz9+e795n5+VZb/59qyhV+1YDwWpEiG+FU7oerZBmr4H0eKECudUdFRFSO+e
6Q9tzrs/f/9/eUy4eDLMVcwxOjCpn4Uwv3l7XePYbjYFj4m8hpEOewEJGklcoTF5BWNeFlF6Fn+F
VvyRZKvRvP3d2/7w7UYDIRdyUrJ4IPijhCNTp3Qo8ZwG+00nMLhUpUOPC3aa6fZ/9bBcb5N/+c5V
jnkG6wN5AT8+LIkqjbrKtQ0YjEaYERV1Q6jkaVQkP5TxfBg78l7erPw1+QqNbjO3y9pSW+Aywwol
8kaS+z0m6D+/Ej8GGPzynSBUtw3dhCNh//hbqbKAx86d0LbvA5gmYlx8E4dQWzPLS5cd6bOyCHqG
JzEZW+mGpveuxzi4ZOUazM1lsPQj6vFY3ufqw3/nd2MHV9nADchnP1wvO5rDcIjYca9XSn3Jy6di
zD16M2ul1924QhNTrQPzP0k7rx3HkWBNPxEBenMrUSVTqq4u0/aGaEvvPZ9+v6w52C1RXHFnFuju
m8EgqTSRkRG/0beS3W1avdki8bPF7mrjMGUhpb7R8nfT70pVV4KPKvBf87WkBu/wUchwOvMrGcWz
wbI1YbSo2+iodFCOx303ffbRWMiBVeWqczY0G8UX/zkfxwfalIg7ZbBvnYh+Z2ocRhXSnmV/Uu+h
3D1OU3JO/+1dxG7XZFWhrky6as33m116uNVNqexSC9phrbrFNemucUSdDdwQswQt70HT1zbUZbmY
K5BhUXcUbRT7LQG7DGEm1Qp/pNQFpN05ok7xmKTeC0WxXVtH2wp7JNxvd34dnFoLKEM5feh6PsPx
Pkdre3spypgWNXXZMB1DF9Xz91eE2RueQRENw0+vApNZ70XBmqrsPe+AX2H4A06TxLgrm/bqTuT3
iz4NGolcTcjYX46aylpMQQeXHEpR6CRssNZ5dYiqKTej5/fAv4KNInV3WIuviPAuxjdkyEkCkOJz
kEC/HLoDRq9EigOwZwq+du1wX4+vUxTs7JHoYjnHjgKEWR9N6sLiC/TRWzkXy1+gWLZpq6rIlmdX
ZWnGtmcFEFTtDEg3PBGo0ntJDZ91E8QKYhrDfaV0b78/fhwd6evK5C9tPgsrEmDpFomyMpuBJAwA
hdiMP43poTmOn9UqOSDeg3VBsbPS4QOyZ4+iBT5Am+tyyoNCsjWr1lZiaRNYhlBedBRi13zr6UHZ
KVEWYbWFHR8Glycq0wdrks62AuE9985YM56dID0Plb82BwL9PY9NBB/URtn7GkYKl7ugsOTeaAtu
OQmhlJKakIekhd651Cjvcf2F9lQdDavdqZa3G5R71SyO0fA//Iv/q7vJ0tkTVhUG9wqdqPlWtFFa
kLOchYCMs+tTTD9s9RT6CW2Uca/wJTb27dng3l7/mRjqW+zhKUgXjeNOn1SkV+/yCjkzht6RyNTK
jM4DOakqS2DikLHlLdIj5XV7uLmZyj/jcdR5Fiq8RpDRvBgviJRAxb+bJNRvtiGGk3p6sJp7GiLY
yNivXXBny8Y+Uw59huCagQ2k77xKcf5RK9Y+ZSmjs/Gx0Fl4gt78dZppQW3kjoI5l25uLSfdhOlH
fP5gY/rPaVE/yv3woY1f4zY7j150XJmIpT1HD9JRuXD4VxYp9LuJV5JJgv1qTm462G5AWVoz9aOd
/pry9KlUh1/QL89eNQKXm86yLf0Yo+4nPlsrX7Fw6jj6Ni99zeY1ZIuvfPcVkR21A22lwQVeEZmp
azgoTpSpGzd4mqlgX0k15XHY4yu49gQTP3B26C6GngUePBLGekRR0m2kbidS2igPdoHZogf5UU+1
ByRITl3mP4RKeKqGn0XTvjbOuC9C7aGKnBddWa0aLJxApoK+LRoMlkw8vpyMGOND5FxQQn97IA3R
qUbEraoQzGSZqLu/0Pd5MB3/ZIFk6sL6OFnxocYx0RtjqontXp+ip0zh2zre9v1qMr60WDa9X84O
n2mas++LpKgTRuOTW5c9PsPGpm0Sl41ESTb4a/o7s/sYqtTy2tVLYnFkmyFhLskAN2YB0h8134dq
zWatcArEhwwFtztFqu/j0TxZDowU0OF/h6r+dXt/LmWNAhHCsgjZa/x8LpdEDUIz1N9UwlJed3DI
6TLc9UV/5yOPNETmQTKiJ4P72yijLUXxrd891mO/8/XoEMriEf+3KPsPktpQGZWetf3U0lPnWXD7
O5ducYM6HIcZTzO8aWbniM4JL97WG5mgjVZV0yYDQCsLpUQ5/hZPFpRci8GV8bWvs61utVt1WNu/
C9vXkDVLtQE3qOIqvZyrqUajJdFJoxqd+ZDTwxCHT12GIurYHuwxBTem4icZrqWvYg1mB9kQZ4af
LetIHcwOspLQLCpMksYyDPZqYN7JP2pFPyUOBXUTD1ht3FOm3E6g7ZwRc9NsNYtbiKWU1ET6CKyI
q2X2y7W6RtwqwLLDq/y7sk0OfRo/OaV0TvrkMPb3KkQbNhd+l9oh450xDuGz5LcrIV1d/Iw3yBH6
4g5WGJcLoOaTEji2wYVSoudaAmpUoKMo4IW7wBjQXxo/WaW86cDQx5H/A1PebWJZG6Xo7m0l+o4M
xV6pW/ospVvA2Jed31LWyBtVBbA3Qk0fy7XkU9zuV0tHwkWpmGIpxMXLLzYozqLJI7Nd0FAsnf5c
G8bOAAKFzKf520SRQ5o+RfDxNkMQOhsl2QcIF8R6eh9pyDeb25VjtHAnGDgpQrmkTsUjZPY9kRGH
veKwlZSs2/YV9uxm+pjEiKF0CsasjVT+8FsoOJn2kDpTgiJV9j0YR9dMeL0m+kOT+dSB6v+yw9ld
CKYyReRKs4Xto5Ino++TmoWehlAoshShHh8mGwS+RMZScuobPnLyiycMZjc2Spi+nP5dmZ2l1RJs
Ux5L3ALGvAYU4yA+liPbPCjTQ6mlZ1srPuIx+Gp63V3yEk0APScJ3WT0dKPYfonq6ezE2pH+1NcB
FtHtzxGZ2nzvqBT2eTuAatLnt1GCpoPqxNw+VlghrN3RJ7J/B40FBglOPeEGx/Nf/35IjTeyKGZT
LZ4P2dS21cfqNLq9TrHckl1RtUWdm0O2B6ay5YvWln4hSTRQkafMI7zdOCWXJ6QqnEKDqo9MpWJ9
DQI0Xgfj4DfBvi54p/vVo1dKT74CxKdn9mvbXzuiYsvPpxkFFJCUNlRj2hmXH1AivKM0FR9QI2kN
eML/MpSgmMVrOZbOlhEfdBNVNR3pAR0j2rzdt2CLEaN+Gr7dnv2l+4W2kC1Dh5ZpY8wOZ07jsxsH
aXSR4C0Kxy3l7j6zkqfJhiF7GGTbpah0d3vMpbKrQcETHAQPM7Hqlz9fDVVkGC0uVlR1X5ypflQa
/Shts41WWn9tA3di8iChA5Z4w35l7KVohEPd23PMMXEqvBy7dPCkBsgEdRdBaP9vb9gvedPd17ST
O8s4oPN3sOiU0DEhE0OUvSkfg0Y/5BLAbs2+R6Nm5YOWNqNpGBZCMfiF2ldpGDKGWe8olNK76CR3
wfOk1o860jhDUj2aUf1I4xq+QHrM1PighNMKt/N6A/BMpJMkmoZQ3+1ZMhZFvTwUPvORl1DT2AdT
cgJd8+L1wbcfsQwWvTis/OLr3IIhbVkl7mLBefWLE2zG8jFSoU2B64F9DlrEPzqZeV+NGg+1k1H4
kICATVjaPVXhc6iu5r5Ln6Bz+rgkVY2O6Sz4I4k8tF6SQBtG1FJEXm340qeNK8pkyHbtbeZ90PFm
p0CtG58jHIlXJuE6rxBvEqwW8Vwkx9FmB2/ytSqxC+oQVOP2Itm1+ub4T103hjZvbPUiPUynrPhd
qsjSm9omQK/k9kdc1wnA29Jhpm2EAYYyr9FlMmbvwqwCLkp6iIHu5378FAJCqAvg94Th28NdHz0V
I03exVQlRINbbMV379I27pWaVBsOAD/XHsBu1sO+7M0NAMz/v6H0WfLYyTkIpYKh1IgFRCQnKj42
GUwao18LZksLKaxWsQYWlm/z+nKu6Si5qQyleC3btnqyR+uuqwARZiW3ByUReSvXxUYCTbOJVOEH
YHyPKvOD5Hvfb0/w0lnGbgLUAHK4KNTOYhvVhJS80KJ5FOZnfLaP1WS/Brb6EDwX3XcLfpEcr9b4
Fo4SyRO4aFJ0ntjzAFLnqEKAkRncOuzvgBgfYjCsWi0EpzE3wE2hasJDJ30p2L5ykcF+8j7d/tni
Z13epoQSmiMmLW3i6Nx5MueVruCCMrgtInv5PiJnDOKvvfql4fqyx9VfvLDiKrc2+Rq1VRAQxuU+
1uuyCrMSfjSqdW5mBScr9170iErbn4CWhoRI2Whld7Fjv1amDVIvexZ6Qrd/9MJa86t5j/CDaaXN
Wy9W3Zlan0u9a5XSTtb8Z8wc7vUkchXEHWrkpowx/EZv7eH2sAshg4CJxTadKJKneb6QoXM7aFHZ
uwblEI0+YYl6e6W1u6xGVAGd5NvDLf1K6iLcEcy4ac1LBV3ueGPtDHC17MQNeXBaASZtpuHGcNSz
9D6nZ6uU8doNdX0nqyIDVriXNVxN55M7ZQUliijt3Y6eUTu8mkO0RUhuT7KWWRsZIWFffs5CCvn1
fwiSKu9e9AIoOwgj58vN5Vip3tS53rtmSLatJuceTYq2DbZ6EK+0v5cm1yAMC+wA77N5XxEbCUcf
kSeCM4z4hpa4EidHlsNjPeEsid5m0JuHNhhWMo63usn8vBqqjJi3Ai3ojc7x/h6ogO0pGAn0rqP/
8TpQdXV8V5blLgjy7yHNgNz6oUHGTSx/H6TooSngWRT79fbOWgoaICZEzKIxcZWETGUd+nquYk2U
BPsgNzadoT2ECEqh9rqdHGnXIFd2e8jF+daBNIgTK87s5dKqEcp2Wcrv7kl9fXqzheA5t0+R7ruG
RXMSZfikXbkJF5JtVeWC13RbKA4jfnY5am8CRKYR37uKk7rYniNBo9QHD7JsLO1jUZuPi63vO+ek
IwMI1TW7yKWJNskwyfnYYqpArb1f7bazajNWmWicxw8ICHAtAcm+yxrfNe+HXls5u0sBiroiPDH4
JepVXJw0o24quyVAlcGuDNptHKkPlvwpSCnK0HC5vaTXmCMqyiZ+uRpWyzZN/1kiaRqBLbeGzHGF
PGKXcLz/KJP5gxpuO8Igi0lynKfeVFdu+qtJRb7K4Kpn62JN/gYFvJjUEEFwLwdxVOEhUYYo0UPI
HPXm3vQFBKjf0ff6t7/0bUg81lTmFvXd2S810KJqtXKUXWARBVqx1V7Kh3sHb7GUHkNhm2cPy04X
Dy5Ej4c1qIxyta4MTzTk3S4669w9l9tIRnMYHTvKA5Jcbns1+oYoiNNg/8FlvC3M9O841D8d2/5o
2/s4lb54cvxbLxGO1ISKyWjch8nwRUXD6fa0vD3PLoKZ+C5SDySpIUGCWbr8rlrC5oM4AoZHdX5j
r/EitfuxbQ4GCs9bXarsLZJBo6uEBaR4GxIM+kNq9JhZpr35EiTYRHxOuuRs98ET/ui/LNlLt6XS
PESWdghp4XkyN93kIH9bx6ghROgLetYpS/0d9+Va/2Zpkh1ZGOlRh1HggF7+mNaP9D5pAC3gprTF
jWM3pZOb1f3dICeuATv+9uQtLqoof4gEUpS/Znuq0StzlOVKdqNGfyir/i7ESyV4Ed1y0STNFISO
OnSGktckjHaAoWG0926FQH0Cz8s07c+JqaxkONfdTFaU3Fkmu6GdKasijL97pvjhWFvtwCTE8Ls3
gYwiRZSirKDeI/GXqP2+8ds7PddOpqc9ZP1uKNsdDkVrlpnX16T4Do0GPo9zII3zwI26AVZLHs3z
IlTOCqyiok4fPCSBCaY7D1WeyezuHSP8Vrf2p64GaZMgPZYeb6/Rm5f0fIODYcDOmCsEpOtsjbSm
7XrkitjgWnKPwD6qK9HZGOGJ+dlGVfxPuDM8Q/07NX6xA4P/VJjc2xTi0UhF85U+DQ8QKJAuFM3n
jlf/IJvPvT8+oKjpfaqQsd509kpmo4rX8+yjBfaBO5bpu0afGENaFDBNgLjZ0r3PHkL1zPgU6OGX
qq4ptcbZ1rc0Gn40adHHB/QXoXxk6PUxIKdvJGABg33WivS7wX+s8vZn0g6hm0jWrpo8xDMS6aPT
cXlSVb8939ddJ6ACtkJlgkMBtHNeGPC1orCh14FesdNtWiLdga2PUjwYDWJhTfwtz9QjMsZbB9kk
2Buvlb6K3REx63L2LBn4roAOUJ7ggXF5AsYydgwrt0V9TvqEwOZxTOEgtZgY9f3PGqOsNj732nnI
wntaH3ETrCRK17cqkVTA1QmnClXoeffJ7FQk7TX09cJRf7FB203Z2fD6D3H/BbIlZmDkqgO6Pebv
25N/fa0yLoefBE0Rm32215vAqnW544cHqv5QN3QiA+kcmz8Ro+YhmbpQbFZ26vJPBZRFCVYzr2Eq
Dby1LtMjGnyB+qtRh7Ndyk+6l30MxvwbxOF86h97Qz+MphKsbLXraG+pjGkaVPxV6hfiEL0LdPpg
ZB1U08Eteb95U4je+rRXIuNUdNhsAEu7PbkLO5vZ5Weyu7lj0G69HM/zCxydLDouqu/9RuT9Rcfb
Mi/jcpuYgMTASbc4YUVB/KT1XNpN85u394+VjxB7d763DVJhAoPFzprv7TKKIbulzugWyAOanrUr
veSMycqz8eAF+G3GzTG/N4r4+fa4YufMh+VOBYujWEDC5k25UVIkQ/NQuG0rgjZdzEa1dqn1A+TB
3e2RFncU0BfwjjytGG+WcI+YoCb4mNBQ8cCuWjVwE8spfmb6I/ZMQvkn7CRsdoJvrP6322Mv7Cio
+CT65IjsrHlh3/fiBoYT59Y3EnfUaNk3ZDHKXxkInFKaK6m+uIiv5hRyP7EK8dard6RkqA7sU24U
HTCVYD+UVMjTur13Bu8sOodkkg/tGqZtKUYQHmkhsIWvH47QrodJmYgRkZfT6lV+Ydnww4bNZRqf
C09x6+Iu6uuvMIwP5iC5/uDtGnR4tKEjn3tSlRqzI3natqhq/fvJRx+DUjIzryhv++LdcY4lNPD1
uAeuQD+j75vHvkdLqfxgkK6jm7EyD0uTD4iDu9WkVkFSfnmYYQKO4ZDRtrPy/gjQiFfBQ+EVd7kj
HcBGbWI5OKJTsJaciRgxW3N6yDxAVIGYp4NwOezAbpZliR1m6tFpCtH8Fro7+HUiyyS4JvYXrDsP
eoimaTmVH+Umpn0QrhzmpSMGYIbsjJxInLTZj09pCZZeI9PBqIIXI/X/VP53uIwQ+KM7CykzHO5w
WUaX1FRXuqXXQPW3oqNB9KJxoF2VW8eIulAdIZith/EW/5g7bRj2COXBw/zgO9ohMYefCNN/EdB6
L02+40zyZ5AbTJCQy5emc1BHR783zubwUbCBbm/B62IDXyd6/fDWFEfjbXq5PDkwpylz2IPgzQ44
DfZd/AcnOFQeAYgMFtbGId4eJqpfRjYCpnFC9/YXLEQgwCIab3J6e0AgZze4XKn1iCsNndVU/gDf
/Hcf086f7rjWd/EkrWyEhahOokBdRXjaA9Cf7cYSQz1dI8K6vm5+MozmiLbCBylSvquRslY1W9r5
KkgTWYRXiAqzsfD1rCB+M1ajfCxg/wpcJ9YbpyKlb4PIEjHJ1RJrG1SfQHna8VpStnDgCbKsKlkp
Ger8oRsVYZ7WkKsBqmGcQlV9qPT9lLDLxhJZquEDGsIabY3b67kwKqJDwHh5ulNBmp+0wbZDtOXh
jw1p/Wgobm+8aJJ/5/j9/aB+8xCWHibnP+Rkb9Q6mij8udpEkl8DYyzbwQ0i/6HFzdAPpFep6x+q
9NQoyDA/mwnQyiz8H12g/3e4MLcZmDhqg4AhZMeevb/NrO+wG6KXpA0jmqhfh+I0ZRgz+fqhwDg4
gDTx31JQRoWNA4+DdH+eMHh6q02SxsrCSZZiHBbr4LVrux0Oa8f4WCE8PkloGDfH20u7cJGq1JEA
mbGhuURmR7VXKgyGspxQ3sOH17STRjEdB4wXZWpxWcWUSzc2t4dcCtyqTsXBFlwaChyz1o1iIl9Q
Dd3oxmp0wv1mz3ivYYaJNdDDqoG4F8HrDn/DrX66PfTir3038uzXDpqcSgXCAxDFazeavth06FBU
hc+/H0Z5k3trIJOFSEi1l10ER5QO7zxeDLDlPbOnxW10PVWU9mTk9Z0xYTZhclNoK3n1QiSEgGgD
IgBUAWRydiNix6KEsiUQLYaxRYTnrgTTOUgfvbrd357It+04SwEoA9owA22bhZz3hMIhMDKcYwmE
criXg3HaQrGbkIGN9kOFR41cjScPPj/0ueFsWMPWlNRTaRgwQKvuoLTF36GYNkaR2zv0x20X5ZWV
LGVx6mkqgKhB5Yjy8OUt2GF2lhkjkxEhG09CvAd9vvcol8ANxjtvra+wuKsFkoi2HChiax4ku2hC
9EDAifzIvwuN9DzJ2feoz74r1RldyToM7urp8zTwqLq9Fkubmm4zlwFPKRWg7OUPVe20tHDDIOW0
hCimuR0IG7hDu5YpZDn6uxqe1e0hly4EgzAJFFOnPOLMNlo32Xrv4fjpal2/UUcgMcXeyujDjt8H
JOHTcjqkkDVvD7r0O01o51A1FUq987qAXwblaABacTWEmxQ7OaDz8Zhospup3tZuhw8WC3x7yMVF
FUAlqkCmfl3CqkoUjNATY5uj7zQg5olu6klqKcYMX3AT2QwRVDsLv9DCXhl6aYoBZ4H7pc7OQ2e2
qlPWRr6OmzthKt6bDThVvLU7oLYB/g1d9HVCXdIzVjoaSwGEHgp8OWQFKDbO42NRd1YUMmhXhCdR
+CXdQdAG4+N/32Jl+/B0gHr6Rlqc1z2GqY3aRGOoPgfbDKIqM6aNT61Frb2VqL84lQzEix+KJIjD
ywOSVH0fYcUKuIuyogxvtGj7e/E0HOVmy+Szev7XUVvLS5dKLSqvwP89rkgm370F/SJFsk3ilaBF
5yT/JiFYOso24iKPo86xSYGWZvcYK2/SR8E/vL11F0+LRvVcBl51zT5rIk1Gl4UCddmlZyfqd7ix
nWMsjIP2WZ1oLNBpvT3i8mEB/CGYZguwhK6LvalruV27EVYnIj57KfbRpKgek94/BpZ2hKG/q73s
u1b8p3SR4jV4AfEOICpdTvYU16pkYUvvBj0c6uguD8x9kU37+JjaybYtsFrFT69feWtd0yjENqZb
A3AYntNVoViTkq4NMhBkhYaaZcdrdJysCattPCTKB8mT6Ky36oORqr8MuhV+0B6HJHVF52Jss2pT
j94eIRwcQAPX7usIBaeh2haWjiq7gkllu8bEXdoX8JIorLIt4LzM5ikoy1FNIB65ljXtC19GHgiZ
xKnfIyf80bBcVV0jYi6OSNdQ4Kot0Qa/XBkfNLvjtOrgyoj9KxMOorDpGzIBXLN1BscdbKUssnT1
UzF3WBia7VwYlyPW2lB7gVkTO2Fe6pX8QalT1xqt1yBUDt7qJlj8gQiyyKC+QBHOe0S2rk19r/fU
wkPj1Dbt0akyhALLRwO17njnm+VKnrf4+zhhjEVrjLfK5e+rmsmxwoTfVzkPledsVfSshThDNj0m
0xpIcil6klCibyJUb64g+lSTI6hAbJgggL+oNMeKOBaZP+paBYrzKKcI7StrF+/SoGJzikY3DaT5
7YAFTBL5bcUKGtDSVf85qPAoiOWN4sm7PHOwIlZRtFsDRS8OS/mOVfxHzvRyYg0MH+s6YNgU5+6w
jJ8kIC8Y3u8FSz6Lk+8QS8zUWwnVixcFUDZCCb0Wmnyza3caI9+I8SB1w1bdFvUu8n8m04uiwhiE
pQ55ka5HlyA9blbbZvgPaZVDQqXrFE9438+OZ1ZmcZRhJeoWv/rJuOt1n1DgUDQGOxn322xYY+Uv
TbIDKIRWPa3dq35zkSa6ig4XvxbQbSWRa0QHijsPpaydUunTEFtIY/+n9JzakMyriH1lzrNH4Bvw
oH1gmcrYHLH6SzagjNMcCmiQINLZHqMk+a7Yf1JUVlfuxSuoosiU3w0tjvO7PCAWRsRjxwxP8IHi
cVNzVMdxHxBpEytmtU08NXcNeZDmI0iJiR7Uu5VvEDnO/L1GIwK0F20foQ59+Q220amyH2j8fHli
GO1keOmR57b1PRYMCzLb6lMz+R+lVfb1YlpARVzQj4RU1TypHPWqgSYGMjS3sFRrUTcZPlet/KWs
yiOAjBMivlsnx6uA8Pll5WeLSH/1s8HU003UlpBBhUJiMPlAP0bvJRtx54FdJFI/pAA/KcUX+rmP
Ef4g2u8BeXiO5+8xrOEjVCt7YOGKIFIL7NVbDW2enYx1YMReMwCFNmgL1HRK0uyc+d6hdJJtSI++
KNcwWAu5PEOSEolmF9RJ8Unvdp2MfWYJdoUEm3xjiL2z06IE/CHK6sPKJIvrZjbJVCOhkIgWkHwl
tJAgM+ikFZU62YIq6iU8/vGuqSWMijBak4o9dhauibhBgoXRytgLZ4uxwYmIRhBFu9lVHzoS5KxC
4Vfq3rZMjRPQs83QnPpC/jMM9qsz/s5D/5jYwTNoqaemK+48++ftj5gvrq1C8efOoBlFTZjX6eVM
S4EJulGS8JXxP+Ilq2b6QfczMDT4Sz4pXrP2m0V97P18z8ebRWxET5E2RCEUh/Nn+j+YdXdQ54Cd
eONejunAEbqtGmMIFAl9AwNqXFdwlnHinZavfct8/sW3UA0HemcIxMQbuOjdLiu1PKfd2OM5EenI
i3BnZIyuNdGTMuL8BI/6YGEwM2FkvCk65ePYBfeJDFosj9Zab/MN//YpNKMMUaumtijunXefUkUV
ktPISboRptV1Fu4EiTsArtzl+srPXhlqfpz1pBl1esg5LzswqmjJtD59c/HGiFZXe3ksAKv0y4Eg
zUuIZUZpI6qr3FU5XVUKFJqN1WTZD3kkHdCzlzAunyuKL1KqfUZQ2d56X+Nx/JoaIP8DaWuZgXt7
v8/Tz7eJhpNMkZrSPAfvcqLxXXeMKcsQSJeMrWDwt230bWyt31OOsAgEh9vDXWGw/hkPfrxl47cI
u+NyvDaos6jtotylr7QZ23BXNOAD4Cdxo+/KGBXk3NgKuSzHeclaf9eZvK7VlSW/StLEV1B+AtUK
WxFJm1nSHcbYL3tmkbuS9F2Ir3nVXT1MmyDBo4pntkktwUszVH7PBsa+nfKyMgvzKMv4COoBgwel
woNzXs+s4zA3IGnmOKa0x4I8fKgtbzPl0cbAMVL3HlutcisPAfxg+nx7bHWePTA2LzdecG8QGYCJ
lyugWkUs5Z2XujXOakQbIWAhKo0jYsQq6j0RN5gjY35jt9sSKzo//Q7feGfQmUZz+WiD7BZEdRXl
sK78nvqYYPZ/bn/jVdfzn298U1ciybkiRcS6IWMc72du37eI74U7GXyJUNuQkKFE5H4rqMwRsVA3
MEJt10LC0v4AyQMBRlDU0U+Z7Y9kyku7bpijIfwEMWIjBMwE8SnC+yiu+PGUnsHe7H0v2Mv2k4Sf
6e0ZEMdgdi1YVP/FTayiM6qLUP0u/jVBPMaFYfEBGoZocKB0iINo6K815sT1cmuc2ZWrjqEvN2Kc
2nwtpp46RbPtEcuOejR8aEXWDgoR4cZJCPI0VDwl2N/+oYtLTSzghU+TTiUuXv5SrS7aICh0xFTw
FSp3ebJrtTc1MaE6WlOpDdLfvTltzHSNR78QjOn5k8RRYmKa57ls2Rh6Z8Aoc8tAuZP74JDEhttY
XP1VvFJOW8gq4AOCLhD9Iw2Q+eWPBHsxwhwyiOuh/CiQ5T5mcujec9y57vFUCbOVEa+QwOII2aLj
yV9ewG+Aznc7aEIo3ApKgOQqpn601d1girdWx7OMzkLUmHg+Ctd5HV1CGPu+t4tpo0Tyaxsb8Oza
La4Eu0bf3F7t+XNx/lGz6I9ofZ4YI9vN6+miYF2HkJhQlh1ARYsrV4C3nHJl0KtHy3zU2exrcZEa
k5iKXEbZz4a0UfBM/KKkX2Nv3BTYIUZ4etrNSqd9eVwySV6ooLeuuP9xFiuQ4iGJlPL3TDEOQo3S
R8RW76FEG5wm/XNn4+y3CgNfjPE2CApwzuTRyB5f7jez0lvTlxiZYhZ7zd9kCEQAB/T8YOcoiAYS
xBt8u6yRt6oMTbZStk10NNseUS90wxsu3kA/GBr6RmFH+7FB0T9cuYWvlEDe1uXdV87WRdWbKNax
q4Dy96OevufyQcUjQtxJRoi4HMKGnqG6zREN3k0ay9uo+owdRcAj20NKR7pz+sdB+pun92LP2tzd
U7SSHV1JJP/ziciJIq0D/nn+8CpGW3FaI8zcQpCYmMyphWmLvqEJBbaPIlxffWy6kR9zaoxWWWpa
AOPAycKwhiuSgqi0VqYWsX8eswmYNHYERQZYzuXipuiLB7kdZ679CXmJvW7Szaoe/V6oICJQxweK
oy1r3R1UFhlPkARFoEnmujaDvRB48SlBIcy+rYwPpRF/a2yUUfHc2KnNyskTX3L5pRbUB3Y/cHfg
z/ParVwgPxCbOJLW1Rkik6vr+Z2u/dadZOXZeh1fGQiIBzVpVMquNQikbBjgQIeuhQdVULWuDN8s
iOgKVRqBb9t71srmXdgZApgl9JboKnFBz14oRmTabR7jsZKY6UNYEDBV0+2Ccu+XY7jxLHQnC/2D
HbYvcZXhNsuWyPqDXAZb6XXMFFDva8XdhZDPJ2HaJDgOSIjOwS5qVgdDEKd8kgX2Y8Sssgj241R8
tjsdQ0zpYMrxIQkoVuAToKibWsGJPvBffFX+5asbb3S2vr2Way8sDdUE4Gtce1Ca5yXJslLUvNf6
0NUwggggy7VyulWG5wZ3HSPd6dLagIsrA9tUPGJZHpyqLs9H21lDG3URLrrwhn1t2qQ2/FI7TCG8
mChVppHnDkOw7wBON5ax0z0Ppq3R/aby1GNtqN0p/oPVd2u51nVOR90dmQ4A28wIaPzZd/GUkFRD
ClxeHie51r9EivyrK780frbLo+Y1LMs7Oc1P8H79sf+jWvE3R5IHIH+/aJTfvoiXJklQFwWFkQYb
33P5MXjC1fS7eE7KEzszwAxcqvds6GaTQu8PCtQSbO7FGDlh5csnXAqPkxrJwuGdOIftLw/HNfT8
wn0AtQRoCQUYGj3oq15+UzvlQ0/3nOZZ3h0TrGtGUbsu1S9VbGIUG2OHHaRVtLEadROMZ72bvuoO
YOxcwfgwao995T3W+rHW7M8mz+lKtn8Vksa7OuJ/L4T0UB+sdKeusDNUiYBaAbsSSgWAdWbz2HXy
IHe+zTcXGl53I2+i6dOoeKde7e7aUPtVjtZJSbW/OJ08JSXG9E80ru6bKsMPZPzd1BXOTmOPM6Rn
rKXWCxuObwODRjeAx8xblvAuBQzbpknjgW/D4+ucIxf/XMrqh9gfPmHx9UVDtg83+g1MI1cdQB5G
4bdUP/Zy+QfgwL+tWTNPVM3xGhS+haJ8e7m2CU2gUKopmk6J8ymsg2f6U58FPaiuH61KO8tRAoSM
UrbsPY/mWqrxVjqc3URv+wrAIxSmqwRcNRIH240IHCA2t2ncPopCT6cC+mzwMw3/WiW2sHihy0p0
N2J3habhubKbn62xhvpcyAqZCaqIKJTzzxXeeBh6mBSNT9MWZikohnNnN8faDJ6jKfso65QAnOCD
HYiWzSh9Xjn21+89Bkc2TCP8aCQQs3elP+CqhU8LtevKOAmBFIGDqVWwkXF7RyYWAEUdq9cQcVFN
W7kyF24C2uqozwmZB5RqZlsAwmlkSqnVuR7K+oGfnCehqJ0BI47GXQ+xt14VSFl4Xb7JsdA9Rvoe
tYPZLa1qTiHn4KZwjtfftLDiDCYk8geqP25KZ+Pl1p2oZrArD6m08oMXygiMTvNapOI4bMzftq2e
mv9wmZHH4gbyChyvQqvbdC2t7HaEptOaAnYeI9hS/pBTe4OrEoKN40okuH52iToGih7Umoj1b1vy
XSDoanR4jdTsXdvLP0J2fOqDxpW9bOfb1Uml+rbBOnAjG9XKLXOFqBCnnr69QuwBHcQT9/LUU8HR
KrwAezdNuvvJJsWM812RPsRUdX0Aqvjp/K2D8EVtyUoxgG7QK98YCnYjzZ8MyXPJT7ZZjSNwhnki
Vjmfy6T7aWjDB7Nak4lY2p2O0A6i4EP1e/5kUqSynWwUKl2l4k1EdOjD6NSl3S6BZkxXy4jilZh4
XXoV1jL/Z8RZnoI5p1YB+u85DwjPU3kTQua++csOa1ek47eP/sLv4+5Ev5tyGhTOednPbExpwFiL
LjxcP3zlTrkOexTHvq7dK6Zz1onFt0dc2v5kfEIykWYS/UrxSe+2XROlU48E2+D69U8MTNwuVrja
w3NYdqf0u+KTdiXqI75f952ePytj9Pf2B4gJnAV99AMQbDSAyCCQJBbg3fi2NGWymtFPmvLwRG52
7+PjXVnFAUPQu9tDLc0ukkXg0Wi6E99mGz0ts3pKRnAxVh5tY0PawZhAVgV3lqr8CO6uCte4Wgtv
fIsyKLJPvHhox85ryLI6TEE3MLsOfjQJLSGrPGaxnW07TBcEPknxjUOe//RjdHhzrpIhT+MtuOUN
O3wzUO2dCvCroalRWm03Xqobuyr3G1w4//z7yTGEdr0hSqpXYM8gG9uCfiPKOgA72SgHpdMeSkoP
fh2fLGrtqfOvqZiie0f6z8MMTI36vzg7r+W4jWhdPxGqkMMtgAkMIkWKoiTeoCzLQs4ZT3++5q5z
tgaDIo5dLrts66IHQPfqFf5wBbkMByeXJJPIg6vPiZL5vu7022rCeiLIjhFeEx8/4hXH/X092+aO
efdltld7LZLh6eFJSIKhvRaJdSzU7mZUu6MGoaKch4f4xhi/mrlXFjKWgA0i/rI7xxTe8ZjuRN2t
S08nJ0XMSCD3uO0v931X2TJoj2wCmJCAwigfMAtsw+xpsrFzDDy5xplUt06O1P0EVv3va36yG7LN
dx2lK/kG6BZGWFpkGKWS3IZp7+E6+wmms962OytdMbfEO39HYzgAXEm+V5d7NQ1x2YpBvJUWn50a
CwBTPzR281U0O4TKouokz4kSo0UX3ajl8KnqwkeDGxYdujIrX6w2eGhRg+ySX5Wc7cBvN6L7nz9u
7YQzBnmEnx9AsnaMD5HdYx4XHxCf9HK6L1aR7GzAjVwfzRT4cwztN0xg8E6kT1Ubg59LiTcPhifs
S/blWbZCKu0O4VZGEsc1crm1kiar6nayB5+uG8ajzGI65qVYhDGe/fhE7a20+riQBKM86cgWBQYU
0V/ooGgIYP+kGjuvbit2//FM6wFwGlITjBUrDSWq2QAsRgVtDvRBTFScppYmUreXbGyMQd/15LmM
Kb9RxFjlwnpeMZlMZXJhkk/RwSvVxDMQa8eC+FRb97n9e5oPVixg+DjScDejC/DxC97cMfRHiI+w
PmiaXX7KMRZ6JVi9+iICh4gHTkp/2OdSbJ0DwBz/b5nVjun7suhQHhh80Xfuo3/69LUfNXqox3h3
mLSR5+q2wO6C8kebfv0lmzyMhs6aOQTMOKbEcC2GRlktHSXtU9fNzHODg7OraL1V0VFTEfRQnWTo
sgbFOn0WD9OAo2ucD3eCOi3eZj/3d1pcvElx5zth4UmDfqsOe6JbWz0/QNrEP4AS/LXOAsolC5og
NnnkBk2Oph4ZUtqx6Q4ZZNH+qz61z0n1u0kzvFvHb7mlY0sSu2M8/SNJ8x0dqddIT79Hqr1T+2x8
CtJMuksMT8E5rCdeahdbdTFRcGcM2HBLf7LRGc8THKCNF0QnrCRwhabev93SGD0TlKjwmetzI1xu
6TTo6cIkKJ1hBXTUrVeVWD8X/35uyFwN+gF1IRIPyD9ermIk8hRIut7jbPXcj88Ottep/C3dY2Zf
HxyWweqE/UTOdJU14VyeDqWq9D6IBNx/G7cqMRdyq+lTjV38xy9uYwuLNiAxxxRl6hXsq7SVarSX
egBlnTzIWUN+2N9PTuBl1a8ex9kRq5sufsUd71+HeRamc/+ux8ModvUyC81C3wqDIcZ/AXbPwsjD
cfXsmO22F9cXisjKBU9R6F0J96rVSo6ZKAs/gAtZib5jleZkn8ohfdAl7ffHL3N9n7wvJOQw2IIc
yXWl1eW2Ik0m6NRSZ7pLB9eXByej5Z76bZdAnqMDoJlIw3287NWJo7kugOv8k/0PaeNyW2Y02u1g
VgcxYz4J3lpgomiUDQfdSr1KSU4zlnwy4PmPl72u8t7XJdtmACOMy1Zd21w2elsHi+Fz5g8hOrv4
DHohQUavuUZNjNPqF+nUthUKKB0+osbe3hV35UWZxw8gzAAdFN0GZ40vb+QRxfuBi8ykm9mWD2Uo
XNRjL8UH0EhezJuipsFSo72VgtVVUkaFTyb6MB+/h/VXF/pCHFV6TOJCvSJRNrGsSnbMPVeb40Ei
c8gA/zayaHCON0ptHGtgXR8veX1qxZpIHtu0E8HJrAGTo5a0TtmQjSVpfCvUCMkVlBTUYjt7mXy2
k68CI2Mp/xZa//6slgNBkWPEfHm11ZYZW/tO5Y1PWBRpS3RYyJBaTXEt0EvCptXGXhAWzOnj512f
4Pdl0dRmk5vQI9/rgT/q+TGow8JCi++9eWlEpIUYe3ftz6hX92Y14gnWe4oYj2Y/K12T59QkLrU6
m+kbqjmZS+AmfXXCUOdFmAmU6q9ylO9oI9+VevOoje19Wu+ycq8wYnzcd0uX9+nZlamL1KVNo83j
6Be/wnQ8i4UbFTy9Ir+o/Re1YqZR6p+06PXjl3ydmop16Zdyt2mwNQzxFf54y2xTPS4a9B7DVAyA
cnfMajQRsnu5+7Ekzoka35Ox5hWAMNGGgwTrwfzYOdVb0ezPX7GK1qlqD1GituO7XUpMkiw69GU6
3pRl4oeo3wg7ViGKtvP0m2+d7BGQPyyKq+Cd4uZRaVNDU47omSIxqPbI8U46ikrdkQbKHeoFbiRN
JzkrdjbdxiNr9GfJXOGXX7Pe5Epqx9RAjg/wm9t0eB7HnisX2tkxX4wkcqn7dkBC4iWudjkrihE2
4lzkGqvcfLHaFKx/NPrZzCh00T+NPWwZ6bBYznvt8fG73VwN7ziTZjgKQ2tqVQ+sXwqqGLlBEJfT
CApFx42puK/l18rZsyXYfJno/OFUSWC8br3HKriekNDYq/2NIKfUYFomK/bQe8HYGSProP4uMCMf
P+NVUYVUCqh5hBKJjjJUwsvDo5R0iIxa4hZAezFVjJu2VPhw/c7p2Ir8SOXQyRf+qtjgid/xxyFN
JKWzFpm0X0/D47vgLt5otRXfpgmUIwMRLpCbjSTxyNLOrbP5ZsUwjcnihoJ0MCdLWaW0c0XwD/o3
Yf2Xlfk9auQ5Dwu01kvjPavkjdsVbjq3PJZNMDPXihqSE0oDsm6jL/xMcJy47eIXy+xvUKwWqojO
f8oqSBf5iCwKBFRbEQFyeApl0KSj32nDwShLVyhv1XH5OZnuO/1URcpJhTTPBMOz6HJVJBhueS5q
6992J8SO+uN3rO5axrdxCsvzf/Rwi+K7Nr1GSnhMutcJeCw17scbeCv8Yx4j7jzRPr1ieCZFAwXD
5JQayXQnGJ4DHUwh0pl6kmJ8LqXI66L8lOgoBmI4GDTZ19TcxXBs3L+AWFAUEQY215pgQzWGBirA
g98l8akA/R7YhhcV5kEtJX8xQIYB1o/JrrGkr5GY7v9DNs0PoHxFspEB1jo0ktKiiDyQzokpbSiN
gMChVbWerHyLMQPPyOELey96bB0tIZIKaE9QJdfRw65CvS6WfgArAwyXTlRExWCfZo3VKTK7T+m4
7ORU1wAG9peGphLQBXyHySQvI8mi1q2cDNw6CE98nktYNs25TlRXisECDi9T84V6hzLwYGXWDe6u
rmxOJ9x+DpElxpWf7GbxkZ/e2fXXPWzxs0AFk02Dl0EZ7PJn2XmO4l1MP7PokYy1b2r1sU/u9GFw
qwpTAioa+U1o1Qu3u49PwFao+WPltdOFXCZKZsYktxp6GMK+pA7/CeKfkfomcHMS6O+P19uM5aRa
TEDow9HFXt3CUaHEAOwn6pdYP2vjnQDkA8TU6/HgdNFzMH/DxcvtGUV+vPDWfcxUDsAYXBTgAKKu
+uMO0bMwHpuctlXUo82JWaKQ74lJqZqge1bS4PgfljN1vPc40aJOulwu6JNJHaeOLhlHWZN6r8RQ
01GfjCJzq36vfbz5cGAPDc0Q+ey6Kk3DJld7TJr9PIlOEnDnxVBvF0yBBH9hUpznjx9u6+SKvYo6
ovjH+htac12qc86mKQZ0RbBUECz1ufsBINyVUMQVnceq2mNWb54SkBwiTBEkiRuX7zTp20YyRmVA
xQuk20uApVX0y4kMylzpwK2Ed+pJ1k9T6+zsnc1Na6DMgIwyg54r8HwfOA3eopzPUabfqejnJMDp
k27DkgT32tvUNr7e6V5t79nDbBxP0nKG9HStwXTIq8yH/EbXihaP1xB8sJi0Slh+t3KNdI3idq1+
K7RdP/64G3uJb6owXWFDAdnRLt+yXXexrda0FQ2l9no0odUmOUTdfSqZzO737r6NrQQuh5sX5TDR
TV4F5CKkZ9sVRu8XEvIKEZKfIr1ITE84IGonZBC8XtkD0G4uimMZZR+OWSTpl49o9Wk+O+h4+Z/A
Jh3UmGYJnnUCrN5M0AWk+vjr43e6tYFAZ9KnEhYKHJ3VYzbWsExkNkySlpvB/CnUFSOuEi2Cfqi9
CCKCNZ7Q8fovy7IikLh3cs8q2AahPmhTyIkB9+CV6JsIuZpgzO6n5JuU3Ql+pRCVsMx/j4BjPkC7
GPkwxsSQM1bh1knsTupsIpKiLr4gFDWBr47DifbBzZzc207rOj+6oT516R5WYCtOUHcwlBW3vHwV
e2e1sMFC8HmFJ5lIZgcQ86r2zZHyA94prqpMVJovic7/zfZy963jQyOFdqgFWBJi6eXekjptUhs9
FSOK9KBoxS037F0c/zWoiB+le/ZrmxuL7iv8VTh216BzOw2dZIoq6hMgZVXo+HaIOCZa18rymKS/
0NBV4vm0jLvOFeI5VtW00GKxxI0Dj3Y98jDmYQxxb8BnpZQYMxluuoQnwapBtMZFjSUiYAmsmQhS
Fv6c/2FnCwonxTXDUaLj5WumZzGZUtOwszV4wtx4IAvOIoE3om+oB2GmKmZi4QEZ/J02wlbNoP+5
9OpQqYXJC0ds0BcE0qjpPMf+Mfala7TwEbr6dpJvTPTT7PLYk+Fo/Z2OGvvO44vjc/X2mclwJxFX
EBy/fPzZ6eta13N2GUaDJuYvpVSchvgIv/dRj2MUm/wov30nGSXmrVnbX/sygM24J8GxFUmZCVEf
CwgGncrL36GgtD1Uetn7WTI8ldZwtKkbp/lsO4vngPaMa7ilUrX3+Bt9KxCVdAJgb9O1WxfIk6al
WeF0PSav6q0MLaXH0eF32Ra+7nSeIHTJUXezpL92XvtGocZWp/lvwHACNrzadYhWpWC/+t5PeuMM
6eUsxpC1+SUMTUEc7Njzf+Vm9z5Hz+W9jvDWYb9YfrXztK5UatDdvT+nxq1cIXuJYq+DuJrcCHrQ
DBkm7Fu3Ro9s58E39hsri0mSqJVBOV5+57RyrGpsaZjFSMpUBTL+XJQLsrz1QdhdxilYAkk6Ikd2
iKuX8UsuPUnLnt+H2EyrTQ+0lKqN7IShzxrFz9w5Xpok6P0p+cu2f0eZ6eUMWfeji3iPVwup0MRp
FpKSrLeXHY9y6khT70t8ZpsWYRDEty3We6oVueJQGRyznTe8tbVAgzHiQIGRfr/4An/UJ1LRyGQk
CciBKjoYk+EK0zAQX+dhtl/G75NngWMrdBca1pn87cvO8hsnSmDVqcOpWRxzPcazU1zbs4yDnErj
oYBgNTvPZdniXVFjOwgX2W74F0mbvdHcXXwjiiBdRLYgCzWfq3qiwTIzY/zbo/gWfY9asKFS8mOK
iyerdp4FW7tLi8OwBK4sFZ8Dp7vLc+deaSw3XBTa1YY3l91d5OiNp/XP2LHuhZvrO50eHPLB8AtE
RXe1H+pQH4cmaH2Tz2DrnoUTddpGp8AOn+HzuotufBm64i0IkDE27S/pXPBnf1fZ8tCF0qsIv4xY
doqS601K2kzuLEZEqLavrwAZE4980tTWb8ofPUFgjMYjXnMQ2OHS3CZ5uhcDNhdEFRAFItGUXIvf
jjN71FGmVhjbxMoP68vQGq7AKxnF06B6wnyU5MNfgH/SSnBgA9I2epfwiM99CHud+3Fn116HJVE6
/O9PWl8/jLPjYBxbv2p1/BdMV1eB4NEwU2s4kiBF87a+ofR/DovSNb+jJeIJuRpIbOedX3J9fuAX
iWY4dwAjuzUqJkwXpTI7pfGNynCTvHRbSHIJeEMb7nMZY9ZWVjdtEB8Iojutho18V6ytoV4oihn+
vgwdXbGYUtepjZ8Vj4b8uR/u8ZpR7GMTK+QGQN2j+yL+R3L2KEzXx9ZAwF4AkKA8koqt3n6Irqee
LV3jOw40JaCFgpE5Nzz/8CiYoRgdedX4tPOmr7chqzKu4zpi7ADG4fJpUfcylVbPG18AfxZGc12O
hiGCn6N2TLWzESyuBXtX7IL/Kyc7YtUjKKv2QDhHeSOGGKx1e9fTBjaA9oAwKEGSCz29tbidLkuo
zQRh40skn3VOMzka30nn0xDeisLHJKyLda0yPb9PaawfOy/n+kBQwKCTxUyTMHU1l587yZjV2MFP
AcGuuENB9zbBgKp8Ez8lx9BoUFLMxNAAoZMv8iQh2iUVuw6YooK+vEENBAwVVQQmkvM10MVJm25s
a2Q9EhjDSfvSZH8JVGOS1m4XeFMRuh0h60uSHnTnB7vn49dwHa9ZnYgoTIAIEGtknCr3WVChI+FH
JpJhNDbxiZ6aBwuCdwxU4uPFrtlWpN/kJMjs4o6LsMPq+GVyGlZzDI1hbpp3pd1SZxIF08gO51OH
5oCj3EqfmpC2RuOlenZWrOxeydS9YHidHiGdIRgIZAUAJNZiTrYx62U5oyz/FqXLZwkHhRLOZ2Mh
WQnVqJ26R4EicFC+FimMlQyHIZAOQ8Ywq/d/77wU0ZhabQB+Bf0j5hk0d9aZsl0YeRqkYe1rdLQX
qOTtg4IAYJ692uE/iLK4ZV27GdVidRP2rtb0ruom1V5kvE6qeCV//IpVrBgHift3pv5o+/s5S9Fe
fBvmZ3bmlwaz9OKpsRHxkwxf0hM/H/Yg2xvxkSYE7D/iFS9ijVaci0BZBsWqMM9oPNHy0SOoL4zR
8hhRlY5vMw3HQP368avfXBWEJhBNZC+v8Jn5HCZF2RmVH8WnbMJDjY8vRDimovcapOslzMgbc2ea
v1EU026hscWCYo617vfY1SCBTyD22db3+hz+jFM/jm6dYXbjpsJS8tdcndPlOZV0t1esnfO+dQRB
g9GK4D5Ct2BdnnD/GKGkVdy+Nggw6pLpxdDfxBUg6sG5ZXpXobmSvY0M4gXhUqbfZ1G0ffzqN9+C
wBPS6qP3dHUDjMiBxlqSNe9AGjHE6wav4BZGUdgTvvACJCYuSDHIs2tsLyvajc1eo/yaLAMFDeVk
BkmCM0NycHlFJoiJmc4UN7ASdFdybituSSQqi89V8mjhm2IGZ2v8u0wl2GcW+ievadqC1H/o3kzJ
GzUL0OxLlU0AX/a+1MblTSrNBQnjWaC4VnUkhMxMsjHH8B0GE6hgqKfFVhhzvpG2Nnhb7nyPjYtA
JIiEQzol5Imrep0RujRWSln741A/ps7CeEJGNDJrrJ/qrP+9LIYbqv9zR4scIecmatWCcmM6SCm4
9HImqQromozK3k/bSBjfbSt4h5QWVBWX36iwu0rOJ7X2G205CeEncUZF41uKaZiWoat3p2Ec3NHc
cwm5Zu+APSFvQ5IN4UMgxKuPoPS1tUzqUtPZ79zlJSmRZq+4CejSzhh1isJz0oVhaOI5dDTEZk1a
nFOj8Kaonnc+0cZ7EG1akScAdqD+vXwPkzODtKzNyp/D6TBmX5Z2cjNFvbX1+eFdAxD0UVwX9yYS
Mh8vfc3XJE5R3hsgkOgmXemiNeXcGmVHfBbSJThN4PV7m6EBg0SOgNOrcwJ7SPJrxnUCvEOj27NK
cDXTs2amByERYwno+08pNN8pn+DRXbpHe0Fl414noqD2QU5Hir+etpHetioS6JXvIGPMjMvV2hE6
PYgA+3PXS4dZH46thKZd/DCYzc08I4cR0wjNKECYGM26ttcB3cgyL36RuIL+6FWY8TTk+WxzxeDV
4ND7kUrPzm4L582k+ukQyBYBT7wrjvVsvrUknwoqLR9/v619jKIVWFjwXJTd633cyEmuBTG3e9d8
X6onqfPT4Q3C76ElkkwDKj7sZPHVBBS3lrKzAM+0EW0MZS/R2PpGdKVgG7OPgSqtjpQMASpN5Kj2
Oz3l1nW+NiS9SVY8lP1joTo38hR/E79EcJX6+E3gaGwIoXKE0hpq+uFuf1wcm1X+BQeau5hAS3Zq
rcLLbMRjtKDY4qtYv3exl9voE2dqwBzkhOXnc4W2fmn+HkwHkH3oZTtV2kacp0VOdSaIsHDwxQ76
Y4f0pN/KmHGqhTf8oOuMhA23RsQXE/ODniJTs6uAvXX5Ct0ihiBsBlgEoib5Y80WaR5p0bTKj2Hc
O9ZfVth6ArU1hqZXNaYndLCS9n6MyqOt1De8Ta9p3nb25MaDO8QzQgpH9Tq2DvnS4C7tlH4lY2eS
nKI+8Wt3XvhFwO/QnWvQTmYo4KUmaZneHwSA+F1sLikY1fyq8v7m/0N4dePE8rOElrAMyfrKX6dl
tomlQMiJLbqbzvpKt/G2Hk1fUrgNHbp7dCm6Kvan/uugq++C1sxz0InZC7pbX0ngbtiUAkFwRfRo
8ACbpLSp/HCOPQ0xOMnKT+1pbtJzqSNP0T9XQG2KeUSiTb2NmbU7e4XSxtngJzCeZLOYJEmrjaKi
vEKyn1W+rg4u+qNnkaktAeDeGts/pCjMWKIulY5x0z8UIN0qiAwf75ONeEGbE847ebqYJ4g//2Ov
OiXtzqqIK18uBRKlhynApYPajDrvYdy2duSfS60igVYOVmBlLOX035ow/PSugBn1njOGhyIkIC7f
/u2zQdNm8skxAMpHT+zy2VK1t2bolKjZ0gYTAv+qIh1LDR/kvdN2/RbFSiL+YwohgDaXK8WDLueD
ZZQ+19EZcKaY/+Hj4UnJnpbt5kr0xcWMC/u8NWJAlao0LTsUeguCSKSqt/MC7p/uvD7uNS82pjw8
leggMd8S0iGitP5jb2R6pWdtMZf+iGsy+RjKiSfbyG4r4GhCvEkMdJnlu6Ul7d2o18nY5dKrbWlO
MWZiPZrIbdu8ezMsJc33Bnyc/Jcx6W6rZegPIZxFyPh401xT+5gsgcSgW0DnAsei1aGsKyNRhhqR
Wo5ge+xm2lVW7eYTcOY7K3EOiv0wdqe0GR4MhAUFrgmNq3Oe020so8PO9bXRymOeKWDb3GFA1M3V
N5Al8E0ox7CzcG+eam/s8nspPvWjdhYVpV5JPtKOfijgVXXh4k658zpE0+jy/uYHgB4XCBVqubV8
VlpmnR30AYdo+uLQvK5nTiw3SJK+6HEGFJbhENKBFdFq7Pd8ubZ2O3Ks4ioV23ANyjEivaxyx0a2
GIliFTG3ljqVbqIrc8B2HlR81/WDgloncRJgecb5l7s9TSNnVEFjvnODO3a91N4KPlOr3s10ZUQi
+S7SqBCtbE+hIpqSHTDB1eMiRkqrFBAF3SrK01UYmbkCIFUBxUmH8CBUkUXjgBE+Gh07YV9sm4uH
FSshEYPGL3xdbd2iMzOrL7XELPzWkE9Kl3/WQ+Qo1T2IwlULiGWEDxaoEDoBV9NaeWJYN+Usg/yS
a0TFTWzaXoYn4SA79wIUU+MKqSV7mMfrhFysSx8I6R30zK7u9rENq6hu0ZTNJf3WPJQVotd0nWIT
eUJSb4m2uyqj8p4lHgZ7t2PU35HBHyK1v8OY9/TxzhL32uW7FlooYMnphZCPrXtCg1yo4aAysi6V
m2QK2Dbf2/IJadAmz3eC19UVqwLrAjjPJhLCp+uI3ZQFGcTioDKUOtSEv7Qco+xRcu3+HOc1tll7
8/itBXEDZwzHBcGpWcVpJAbVdklZcErf7PBxMn+EkU87S/jbJK8fv8fr+4ing8LCY70X6fKqv605
i47xk93BZPn+1gRPTv8r727T9Fjjngpwr//x8YLXu5f12Lmk0JQOgLUvI0IkZeBNkIP39fpXPD33
AJpkGKXBOSiYHkS/22Dn/G/sFJGOCiqwJkqm1flPjKHLcjME0JO0aBNDf5uEWntw0pYbepYfP911
AowMIc6OGIhSHYEmFd/2j+u9niWnqhoAYgq+xoWTngozhnDXnM0cWZvkGExoDhrGYTHsuzzuH6ZP
g/75v/wG2vLoWoiYtxZV7XLZztUQsEEUP4/d/TAFpyiXT1YcnAw1dxcnPcqVdZTn9K5xUbFU9ySi
r0MuNgcqY0Oh08W8arWBdYn5SJMkvd8UhVtnP7vqNaqfF1RdP37SrU8rNhOl2DsQcbV3C73RlDpY
wCc1the2+U2jfVXM9JgX5bFsv3y82IZEC0/FR0XbGwW2q4ZSMBXxZOQaOIbG8lQaSqHyNAWTu7RP
Zv05XzR4WD9Km7oz/EF/uljyw1iMB9X+W+ULjOfR+aGr8U658+5ZvQqEkAtIZ4iHHKl1rdHEqWEW
egyDP7ktBsVVws+k05CGX8bgtVXvEet2Mw2243novi7jWygd+/p7UH7CZq2Xn6r+6XUoc3eajmZ+
kqvO1eIHfd4bllxPsTkXKqxe8C9iYLIe2qWjUfQpnnT+ZPxSyvGZGuKYh7/s1LoLnAnQfHu30NKW
7NeZnODjL7cRTy/WXm2TMZzbSpm5K7JC6MZ2J2toERL+qnTVcaJsCbM9me7tFQHQo6Olk3Jol1Eg
sJaq7gO0ezF6dRtkPQHnuHEJCWK4N1qs30t5Zx9srwhgjhk1QK41el5rdHtw6HL6ejSe2IdL/xXz
29MA2ydnRhxM/3z8TjfCOO/0f9dbxbk5SZrWbMDKLRkBbdA8PO9AhC6QipJD+StCgnEq/vp4za27
iuQDH1AwKgqzr1Uo71AnWejrciup2J5pP/NKu5GD1DOavyVNO44mAOAFlW/1vLOw2CFXh0xoogi0
tTA8ufyeekYeKwF59lW0PuQJMkIl00f4nY3II1egprIBZV4iaWZh5vmva3zOjvYu/Cbkba74CWqb
tQl6fqxeJa6ZvRbK18j5ht9Ilz0k2t7e3cjzWI5ZHxUS6Bvkri8ftmgG2yrUoveH6tFhsD2iwtQq
b5F2yMqbfDoFBQ9rRp46fG+QWzxp6cOs3ey88a39xbeGJAm6HHj76o2PqZbIlCm9b01QxRUvbmMM
kmnevKZqgGOX7svVs2nC3BrcLJDFD6KcVMDQVa55tvvGDWn35PPOtt+62cDRgWXjtzFfWL2bDNvU
MKjIlmLlRUjApEmPqLCCscgef24zYjLHgQlDt5Oh66p0UiIpLAa0ZjGi/Tv+LfyU4I0lKW1GZA9R
Vi07P5efp/Hl4zd/PV4Uu43UBcIkUyTIOJef34nVNp5CLu9o8PoSG06CB+XwWR1vCvO2/9H/bWA0
UJ4k+Q0tuDI+kk45Lw5Sy/JtZPp74jvXpD7xe+ARorgN4YDE6vL3SJSWEmj03lfzuymEUO725QJH
NbrPCvkcW59VCujW+Wk6y3GgF57Zdy0AvgCLQKDr1dGed0Lt9Txa/CJU2hQanYJRu/oyHQozOhAU
0huhrjtq9+ZU30/EQVzdWrdI8htZfgiVrw1K4YmRu4mU32ZZ5prLnrLAZrrJ3iDRogaCc7fKpttI
NTNKFl5OCC45bH05HFEifU6j3C3K1sWq2Tek1LO5g3qlcbXbKtw5EldJGPU9rBcuOUGLoMVz+X3w
W0caM587Hw0CeCCsW3AU9dST0Ujcm02Ji/MiEIvFBImYuQOs9HVsmsOuDWtQaX4R+VKN7eY3p/2n
Dm6d2VWyQ4s6f+RaWEPriIHKO2nE+x360eKrW13FXD6Eqs6TKrd9/PRipRBI8Svwx+jLYn1aIq82
Bq/hbUtH5lSx/Gm0D1XmatmTbHvLeVYTvGZ/dMnoWaFrqRRYAeyG0it+qmnkxXZCH0w5Myw8qtHn
anmsu5fUeerlzO11GD616g7li6zlLnxuDxNnr4gyT1sqT5mflPwQWofM/qH3sluTahsgZUfNDbGa
g3Rau2Z0ZCwQDr+QO3GN1AIfBGbD7RPUU89d/tiij/5xKLmK4XwsgpcYS8AhoQNzuTPgnuZSXHQd
xOevwgtOcEmK2WeehFgwE0QCSG4ePl7zurdHS5o7GqlikhPnSmokk6Q+SSRAo0KjTfgdCWgOGtVu
xRgYxbAyfUsYec/hj8jYKbw2nhd1Tp4YdWCQ1s7qcijy1Jmd0n6H0CpaKOZBuvNb0nTX8lBt7NO9
NqIINKsNebHgakPKRUPhHjutX3JFC5qE2SGaQyO54L9DCd4zxwJLbwHV3HnNIupeLQ2SXChecT3L
qxjoZGHBBcWzVkbsWuFdXproErHrsKQRCERZ/Z3x8g0z85URrKaAJ03jod5LFDbf+R+/Y5XbN/JU
OaXG7wgWjE0w8RSAwGocDrMMBEWa8DVd/Gon5L2r96+fHuUPkdk7lF3rmDe3mlwXsdn5Q/2ja780
zrlLX4LMm/Uvkn2y+38G8kLKmqSLfePUBm5QH5TpmNYnjGqERZ6116S6rgPZ9zRVRFeXnhE35eVh
U51qcZjJ0jSajkpztqyzM9+ZDcPQ79VZWigPXTRwMIOEFJ13vmY/NLJfxq79rdTujZM1AmHy6l/G
6DnBs5bdfLxf3uu7qzf2vz9vPUIvG5iuA5N6P4n8ejkY+RE1nuZzknnNYzMzvT1O9SGxOZf3+b2M
inirc2LvlvK8FDf3Reummgvnr5MPkYIGsndGAtkZnxRrJ368M/iufiixCnQpwvI4SF6+xzxJsmBR
eI/KrB9s3loEpAjPsFcUt34lIZMZe8pvHBmhKEvxUWg9TKN6kzl96Y1j8x1QpAsJ3u2D302Snpbq
G+irQz2QQhvSY2r+NmSsmqxzhpCs+amKa1SM/Vi2z/ZYno0M7iK4SlJsiLGqcyyC4oyE+o1lPJED
eJL61g0Lg+fvIG7b6mta659jWT4iJ5RibRr32bmTlL8wPRUMSFVoWb0mqV/P5l3Uf02KF9O8SSIa
AMYnPT/B8HNT6T6S6kMPjjeQP4fy7177HLORkURJsdLOxIPUtyUZf2ktX6MyPWZac6NlSJlDz+FC
+nibmFthRXnPPqFk0CpYhVDDCcJpKlWuDPErj+1f4V39ZIzHCgQRt+Nd0p8X3E4wE1TPiomwv482
9Th5eggQwGN0VKu3Sus5/ecbOPJykrqRAgqq+MUGPxjGMSabbW44fdqT8ql7y49zR2w6OFzPv837
4F6SHtC5Syav0ZmWA2/FGPdUJXdV9xjYR/Bz2bPyUB+dz1HFEKF/ZaIxJKedlyC22NUWxPKGzFY4
PKzPil5LY6jVeufPfXkovvfFZxtE7c/wUfrRckp6C+G9vwI6SxOb6im375TmRtEPYI9rWET9g9Xd
GOZrVH7PnGMdd7j7eW3r61PlVsj31iepOMyh6jUF/YEOEesbJ3pUaegvik8+s+hHPGOh0b5GxtFq
NRdaRfgFdW3j0Up+jeNd0T+Ejpd/zasfqjN6qVIf6/DBCBA1SQmBiGGiVfeoBacJbKgahn7Z/wLK
fR+He4KLWy9KaGqAyFcgDK57X7OsloGtjmSDBg5Vbc+RDA+CquoW7RsuKjuX3tZy4NjIteEdi0nm
ZWhIc01JJKugdR1NBy73sjfPggibWr+1BGXQdI8+b2xsBJRMgHYgAArod5XdO0MaSaOcdX6FneFc
vYmhvuBDfLzf9lZZRbwJlncNRYv2QkT00Z37ZXqblWYvWbkqnbmgyIzgktDBuK7oc5CcYZUJs4b+
a8WMyMH9bCGMTrSmlXS6y5cXJ3wchAUv17gyY9s2jQ/IXB/0hkKu26XPi1iyOmb0c8kQGYWCLljz
vhxMQhOjgGJFeUtwGVX7VgIrX9g/s+R7NKg+RWUYKH7tKF7QPX380q97WUwIuWYYTJBAgSNffduA
pNmMEo1ifqxdkbsJnwZhTawGvwNoV1kE+A6Gddl8+XjljYyJxgpkN+TZgHGsN1U/OvmQJHRA7Zg0
GCiqCgoh1QrPxJ6z/OX4Rr+nZbv5sEInDfIC8ixXrzqd+5w8Kmn9FlqfEn0VvniCVS5yVYGIFX0k
jgAiPd3O5t6qB+gc0LQnoMoGYreXhza2y0WGR8rjpt8q41cmuXP7VbxnK3mRu0c7gskm4SKB/o6U
7nVlN2pjWkUCE400BJaZq8XN2TAnOt9QVZzATYfHTLRvwJEaw5th1XuPulEOAAqkdYOO2jtF6PJR
K/hBdppggZRgPmQ1+Vmtj4ayIB76KCwG2xasLVjJGJT+x1tq6/sKKQhST7itTEtXWXiWWs7YO1bj
g0fyzOFNcAct4YITvRJM3vEUypuAU+ysu3GEL9YVf/7HtA3FSrVHM48KHELi2Pzq9HtlPDnGGwJ9
brCgrMh7j3NP8NVCCMUfL78ROAUAivkT8Qyw16oG6kalGUtajcygzZtu1s/V+COY4r2HFJtkFacI
mmA1AAsJgZzVyy3SuCCKdEQK/XXunw1ajSkVbJQU/qD3RxQijiYkG7V7FAy0IgyP3WS7pvz88dNe
95oYbIozxOyWqpOW5OXLziR0SJQZ1KdJWyEBxKGDQTaabyXZut0+iabbYLiNo7uTTR1mSP64RzC4
jl38BLjEwvWKzGg9ijeCsrQyW698lIhdDWitkNCrc+wgY/I+XL/7/0PdmfXGjWT5/qs06p013JfB
1DzkrpRSuyXbL4S8Mcjgvgc//f3RVT1lZQrKWwPchwt0N1qQ7SAZyzlxzn8p4/2UnjE/Pd3Fr0c9
ameiK1nLeAaxp2W2g+aKYTPsO3uHgMZVVea3Z77z6TaeafCQbGb8Og2ko+9s+DLLhMTrMkR8GNn8
RV0by77B4zD1F0m8rBu0RtDQFKRXZ4a2TpYa2eas1I1gGz2AY6yM040NpxV9uCnYu2CvZpkNnKM7
M7vKSzg1s0Qqyvo2SzDBk2Jmm7nTOSng0zTr1UMcbytZxqVIHFGvdD1CsAy+ROzsdAzNTNR5wwkF
/HOKV6ctD7DdcCUg2WIbTx1z3um/nCNVX7W5ZahqVRnFWkbYJrj6KrHaC6/S1jNEqpzpGxpkaMde
FKa26ob8tk3TnUBmzErOHORv3OV5HL4+08//4Sb0+nHIewZZi7Fa9Y6g0F8s2j5ZfUnhG+cg4qIG
mwWuxxFkK6ffzPogcxydWSUugkfoQ6yy7GZAWL2DXeKPuF+71tJ0booOMaBygZfHijrR+0vnJ+Xv
9SnFo2JQAyET7C/1vtfPnA2+rwzVgpEfkzUuhXiMY9lL4WGmKQY+mqxIdtdoqph+t46mbpHqtzOr
OL7Iuxd7uu4IGX77OPYIbXX7JMILHXOnuXpTC7F3JdpRZnWh+fW543XeTicPTpdrRktwjziO0RW6
Y2bvgaXP5eeQbN4FCTnThQDytwGirs12At898Fxpdy4nfmOrz/RSnT7CDKg6jptwJjtXsyrWHefY
nATO8F05Ocuy3JoZ7DEL8aq827jNmSPtrcP81chHSwzFqo4+aV2tYoXQAvBkE0v4WYxhHt2z937G
25OF8lOMZIOJibH37f0lc9rhmrsns2UIlFYIjcd+k51r1Vpb9+XKgkH68zoALycPhk3RyZ1OMdGm
lt5KtZX4dzuPZ0Y//faMjsoMMJnZbOYY9NvLIi+8xORU19xNM+2cW22aVdeSZSIPXbhDfGnblOfk
xk8Pt9ejzsH+l5MmbbCmdJVR0kNglrtD850tYjjNRVrIVeedIyzM0/h6cb8e7uhgwxhltEqLl5xM
sQAus1Biow8oB8Oa6CFusM5mlHgkmebww4xbOvOVT3cXD/AzbQF7iVryUeysknxCalWHEMDdtUke
zWijI12fpv4SR1vhpD9FDHsjvNKpGp8ZfP6YJ2//y+BHd6w2Vgn+jBMLjG6LAUwBh+nMOgQhTeNM
o0rCaT5PM+zSfdrYO5HBTEO4La/OHY9vZMh8B+BguDwBIbKOy7NehC5m36qZVCWX+ON004di6gFQ
5rshngV5H0XWcBSeg0id3rrBSZiwARHFBh10LDFIrwVQ4wTUeYqqbT19n0SwqLClwCntTIn3jZXN
1W6+ToN8nfPV1ytbeAUQ+qQFVowohRnXeCXYiNnS9Sq3FDb3cvpyZnrfWFvzbQeT6DlZgaL/ekS3
9KIKImuBrdK4cchDsKjcjv31iGqiq+qFM1IHo0MtNkXvf3h/8DfednYXoeZEOnxKbMzq0MhAA+Qr
JCF2ZdodRLhIkf1D3XQo4h9j/f398d5YyrSUmMhZxBk249F5ndlmGlmZn690sl9dOas2qs+E8J8z
dLRdgAviQgbZAvTgcb9uICQkfl4D0rbHjUJcrk2cg8idA7aGG5U+z5JYEL9Q7fc/zBB+N/Mf4rGh
Nll8Cez+WyWjidaTa69C6a6iAA0Z/zry5SfpYMXcTRslgsdw6L90yAcsmyrZOU5fL3w7ylcAXDZx
okVYj5t3vfj6/tc7bdlbECyB7M3KgYDQjkEEQktyNBizHNq6u5hp5GZwVZaU8Ynq1E3n/KmxERvR
Y+ru6WJ0bkH6LQbz5cxzvLEdMU+dr3NzrwaM6OslayGripmf5BODGprabCfC6KGu4r079Jd1eqNA
wPsGHJcxu5r5sfPhjLTGtnHbS3wLdp7ZnJn1Nz/NbKLJ+QATgdLm60dKYI6BvIOaoSK2DSX0dCTj
V/nCGsgGWsqbSArocKmbJMdsqVgIqlKZMreRflaE6I2YTOP272eZd/wv0TG0hSkM/N9wUyffHkkc
C/GpqUnKRHrlhu1lxOkco2PsR2fxNm/tMC5cLicJ/wty7/XYpM+oD6RxsWphRqss2tj5sBmQjSi1
3dy5nnU/7E9F5JBtWz9DRT6Wm0mPzk3IGzGbiu9Me0U1HIX4o5hdjBAgJ6VyoE+Q1p1LWq2U8DHc
GR1aTGQNbr+YXJ26BoT3iOx+3J1ZpW89AWfqrPozYzqOQczRlBrT2BRosus3HjWF2Y5lpnoqmBMY
rS9DSMHOGK1TL9qaOwd28vsP8NYumdXxqTLMSrXWPFW/LAMD1w7Hkg6ngqCJbeFujFJbwp2lTcp/
PBQlHOArkAWpKaBy+HqoodbKVg+rfBWa+oXni20AZc9qIqLYmXk9rV1Am6Bygp4VXVpqgq9Hmko9
8doEB7HQ1hep8q8x7DgE3rc0vGwyyMJWcjv02T8HzDAq4d8xEHsIcLJ8PSrhmnZbayD27aNQbY/b
SVSXNJEybd9l8T7I62Ue9Nskz9ZhGx8szbmIu+HMqxunE8osAsFHw5rKAlIAr5+ikJGX99MsOT4a
qy7/ljTOBdchFHK1Te7UdBLZZereN9ILa5LrACVkQ992/oS/0bQr4uz5/QX2Rjo2uzsRDMh/yIzc
o8nIYYZpuY5/etB0e5KMVZUUuDLaPyvSTY2uBmpCngNZSOnb98d+61swFxQb+BxEgKMzLlZ14ZUT
VjwGAWcwyFKCW68SizCKb98f6a0VR7iDsQNfB6Wco7XdlFaEHhqtsVg0FzhCP+ee+oGw5qprem3R
en68HqbiXA/37W/7y7DW68mmUyd0WbLQwcNUVCnKfWbK68GvJfCDetUHzRXq7JeDb7Pcxs3773zK
NOTAoJ1CBjpj9E+u84ljJqZTW6ivtBdVW15kqvgCcH+jhflX0audwyJPDtIUnwx0eyjsXdZFfTW5
xkIt0vJzV2T37z/RaabIA6G2TchHLIjY9vpzJGlTGyrmBBVjvTfUZdCJRZ3Cmac03esFR7tz5kx7
c95/GXH+/S/HZzE0jluVAHHM6lpqxaPmpU9a/XUIwS6nySGqyTi8/9WO+nvQ46pdp0B7FROv2bir
GEPgOFNbJWn+qmireeWyj+NNm4iDH0RnXvftKWehE6tolhI2Xr9vL6Xjhb0A/5OOW7eAdtG0V1UG
yiT2UYNw9zLLN6lZL5uyQLrOX3ieWlnlE5iNb2gcX3NrebCKczQ9c45Sr9NpriRIvyChB4oZnsrr
x/KdUYZaiMvg6GhXUdyLhQSdGrq3URmUyzJv8u0UAxUp4ECSdsVVcFGFVzVcr8CMVlMdPceRiwhu
WLRcX4sPzdS5aH6kF4HTfJsSbanM5gYK0fvL9Y18cH5sJA5QkKFtdlxj9ytpIzdMrz4Aezz6H8pu
gW9HBO7Wy2juDF/Ksb32jHXoXUok0BIatKkIvpx5ivnjnH68v5/iKG4J2RZwd7lfwdxaM1+Lj81d
iJB8I6FVITDmxdMa35ZrPUrOnSBvHdBzpQJhDToayMy9njfpjX5aFRBGKxz46m0aOT86XdGgjIqb
qEsvBivYDLq/1qOGosX4HOrBRhg7rflgAMZv8zPnx5vn6Rw6kSedi2TH1eDRyBvQ7/Au6xS4HYOl
EpizmYltFXF6BeVjWge3Q+cLmi7in7Ln5tIYPsx4x2BZd3InVHYcuKIjFYvwRqh9XVvYZbOfnHYT
yOba8gtxJld467hk2rFMAQDEeXm0mU198Kzat+htjdYNci6bwu0eQsc5oCy105S6b6L84v3FNmf2
x2vt1yGPNip4EctTVPlX08DeS8SmM7Il9nxrvNw3epSf+aRvtKTnciMyA7OMI6oD88Hxy/lM43ss
m8CgCh85FxC1FxMK53pvXAoSatBj9Uo2xQINgR81QphSpYDQxHDuuv/T/OXotWFWgB4Hx8g2P+4r
thjyZSb89pXjZofU6raelhz6AhD14Ma71OLy1WXkZelT18a7pBSflNU9U05FZYzun9CMr5VOsTym
HRbWdrWSVQr83Z+evLTaeFbrL8o+/pg4H0cTJFHZbXo1fMytEUfWzAcLaqur0gOI5jXiMU0TC5RS
TsdnrK+SxN6m2bC0ynSH5OqtzX1k8f6kn+pDQW2ZC/5E5lld6FjiPkQzahjGdC4JiM+HePKe/CTb
uk3gLgrd7/B/BN7mq09J314a0bCTnbnuzeiiEekE7ttulsl92WbZsiCrCnHT2GVDtNPH4Uy+eHog
A1/QZ64JE8UsHYe3MJ5KU5NGslKW2jZ6s4xceT8J6ybNa+jHevMx/6IZ1Vpk8kekqi+uFb0oBDmm
+BwF/GRvzk+CnyBhgZyZJPb1wo3TrrV97FdX3hCsqrq7aC3zJpfGQu+qZTXJfROGZy4wJ3tzHhJ2
J2GdWwwx6fWQZhiKvs+9ZBXC/eA+EBb1JuvbjfSTnRuc+9ZvvSAIlZlMaoEXOd4SiYm1RNzryUoa
nzMaoGPV0nV8Ctqb/mVoz5T05jjyav/xarOnHzkC6Sqp6utX6zH1q+JqSlaW+WRjryC6dqEVzfr9
dX4aPuZhaHEg1TQr0vz8/S+nTYOnDu5TpVwpr9nLtgXJCeQJhqeV9vf57HZjwvWZ5KExjIczY5+E
UsamI8gLcpJzBT3KfWvR6lWmgKAKC33MRF0mptyPqfcxzo0bx8kOPtQVbkOXmHUttRkrbslDNfY3
3FJ3wgvpcIqzZqRvPhT9PsqoqFiRnb3+7mafRTVGOxJXg3QfN9cKMIXe6wvR+eskhOg04cUXVlfK
DhaBNqCgRCVUjbepPkEuUSXItXPGeKetsPlDgfBjiXNZI96+fiavyVLhaho6pTqeh259pZnj1rfo
Cgj3doLS6YU6Sl/Gsginy0L15ypvp2uRurLHQkFRksrk8VrMS8Phqlgmq5EGczGVay28dQb9zFo8
/fLoRswsfJIZiIzW0YofVeCUJjL4K7186sr70ucWOh28pt2cWXcndUTKGuAYOIUBzQDNOVp3eq3Z
QkZajCAW3jR0mTPtqR7ChV/y4yJs195tG4ozo54eHgw6G9w6xPRZ7+T1HBZGnziF7sU4hwASb5r1
IFM07bOdiqvLzPYWengmVzo9HBkRZg3IUEj2J1VtlVuxXkQx53E1XczNW80s78xw2mRufMj68EzI
fOMoAexE3sGFhv18woBv/LgpnDRMgL3PVxLETVysgwf9thq8tWILtUG1DmzswAvTeTozp/MWeH1c
zvwGIOFsEdpZx1IyU5RbnaxdHHObEAkShOZC/UaXdK+r6Ur4JhDmZmNb02VsysVUYdlidvKMld/J
zZp1NasNwO9hbZ3wgPW4z6Nc5xmEqhY1AU/53YOfutde7K9jWX2RwXgn6zMJ41ujQp7jJjLjZ080
f9OaX+g1MRDqEXybaVGN5jOSQQ+t8Fel0G+zbHrqwx/vf/A3R3VIkGaN71Mpt6IzLcGZkaya/IcT
1us4H58Mc7xLMh9VyPEe0cxrcZZ+8cYkg4nlaCBenVLGBBhUxw/5wF3tb4w0WI399ORzEc00Jtbu
PnjJl/df8xQJQYCidEBgZNuil+G+3rYikKTdFSAeard72QWHFAWbOe6g7GBfWG3/qPRmO0DxieSP
XicHMcRwl9f/ixhg8iS8PCrz0G6PgSi1V2aiTeAIZrPhvD7e1ZP7zS3kQbOGO9HrCF7a1yz2D6OR
vIxBcG53n1y5+RCAVKnPUaalNnp0Opt+Q140kN1Nslw6zoS51g7pm02/qMJwW5bokiF77iZz8/gc
sO+NJJcuNU067rfkCidHWYbIcw19lsyLLGWQ410prwKkwmI3PRiRdWPE/iYzxartvDX78qCHOOHU
3kYT5xQ13lwQc++DZc/VF4mw1wvC0ZzSE4Ui39bVLkju81LsKDtdmzk3YMzgZacDy/PXIq+uoiJ4
mgATl9wW31+XpzxspgPvbHIB2gUBcez1YzRCz4pI+GLVT/XaStUtYkqr0rXXs6KjjNWuyaYHGbqf
LIwJF01fbWr3svSXVhWt7OLCVPpXJ9U/22YeL4RjLSX/RDdNZ86mn032o2MZxTxyO74YejfHUheq
ijMkU0OxcqvgpoqduzgbbhvTve6j8VqAWpSDGYFmFysnN3Tk3BzEj2mELIqg/uo3OqiU4pLkETW4
srnptfJ6iMv7JMsPedBsUMdbq5HZvgna8F4ziu92F3oLpbJLw0WCxQf5mgn70SXmrrVOXudmRaGK
1pUfB8WZcPtGgKc/in0PLQPg3MevalBXxQUkiX/iQIsBWHFUrR3EnesajjwGUYCO318EbwR4wiyc
E5xpkHs/5hlGgabnuc+NvCu+q0LeuZxMVZ3cc5u4HSbvTB3ktE0zLzlo1TrIBqzNj4/C1B6khDIb
I55u3fVp8+IFI17q3a6wejxAYKAlnb1toWhE2BgXKn8cWxP2QmXAUMZaWbIyay88E/nfCERUzXma
mQVD5nGUzMVFWCS+N8VcyjTWz2eZlXstq9ddhfpXX2OnXG7qcySsN7cfLAmMV6iQzLfv19vP1ERa
j6hAr5p42Gtl+EPzB2CX2cc+c2tmXX3urGlhju6+9rNNG45YSbvrTJTLqO12838ticx2WpnuDCkE
bUCntpgW7jkPc2t+kuMdSMmWEs7sEnPCghrythEUDuNVr651b7j16QkHSVgvQ2Xol1b6mQrmB4w/
m0NbhbAo6+CD8iy0UR3YN10ATTXSwiUtm5UXPI5TJ9ai00KALTF/Rod5VHjwxGMLnhWOwfvcx8o6
dGFkhla2D6YEemQ7ffMytVG5uSuq5/f3wFu7DsudgPs/YoXUY19PRBXL2piAbq0AcNwKQsPKkdOz
nWVPsisuYXoTLAd38/6gb6W69Ab/HvWoJojIb2U1BU47UNuXZnFb6sUepF44lsthdreU1b1XnjlL
TxoGbL9fxzxacok2JahPIRqBTvshlhoVnOhMAjsnMydrxaGMMqexZDxHQQWqSlP50WwghHhJZBqf
izabtarvw7b+ZwGMchUSdqgkw8+b3bhPxqoLMwNYms8JZMjxMByyvH6YtPq5SobDUExXSMnuxyjY
a3552w/VPV6UN5ZZLJX1QKduYQ7mRg/zi8wvD4ltXpmj2BsGePh/NNV/PedsNYSiLdWK47u366Sa
R8+D1EMdYntv+F/qel95F53zvaMxT2gT/eP7Y/4U+Px7Hk7HPLorWmWEAd08pp5zosfldV442+Br
WhQbXesPYPTcEmOH/DK1xTpOK/rh5bWY7ifjMNJQM1OxbkJjIwu4c/GhRsGhsX840kREa7wFsnzm
cd+IQ3O7HDkHZBCDk9Q0b+pOaorywKTqKyXGOxVql/WQSwjZqb+eyunWNyt/U9X6ix0FNxbKOBam
oancdMW4C6zy3hKA13KKAutKeXfCq+JlVQT9Wi/Mbd0UT/W+RxYjWSHQafHO77/A6zOEzw0lnnYC
+DkIUsSpoxBS5EqpqqUeEJMzPMTaQ4cci1EZS7LApZ94q/eHc+bpezW9R+PNIe2Xmlufh045+iGV
9KyBTTx9AAx/NUQllW8AgqZWgcedLvUpxkU1BLefF/29W6IREKIPEIuMbkt03+vizqIog9/kNok+
DJ1ajWjyTH5IhQiIFrL7Lu7cha1WjXr0pn4dWv2lXzp7L4ECMJmgxfyHaHxWXv2Mq+mn5Lpt9VWn
DTijp58Gu73GzdJYFQ1CJq7eP/aDHaI/zPW9yeuXDtZFh7A6Gh37jApG3/C0fXdOgNI+mRuTlCog
yZmlaMmsju5fE4ou0PCDeBXkwaasxMaLhxXcCkSelrl3w4daj1MPib2+LIVxJSz7+rEFotIN5c2g
oyKce90HR1eLIMvuxggVZeosVUJdQFiwmN2HMlI3Sbro43phb5BoXXYGxU9aPGr8oUjgMu1SaPlB
tPWlEeYHS5oHpYLLFgaKUemrpvS2VXHRe8UGwuZuUMZGmbsRr8T3F83ro/nPIwG3jp+QFEA5xyU4
e0zsLtBYM9EEbjZCTVDdZfo3v/v2/jhHjY+/zh728tzgnbWsjkKb5fd2L02qRlMDn2ZvG95SDFQ2
82ZT6vF9oK6U6d+0GAvVfvDgavJzAI/88+hfa/gBZ+lyiK19FfrWorDQocE8JY/k3fsPeXQf/PdD
kvcS8VDaOK77V7K13WmUVFqA4OtJ++xi65SlVGDHVi3sEF6Jmy7s7lqh5QliO5cIrZfXoVad4Wj8
rCu92stwc3Var3Bb+GZInbzey2DBsBfEUG1VVeOtZlebhl6vUz4Mdvk9053LMrCv7Ty68GAP4M6x
mCkckLu21uBfZJ116NrP6fRUDDVaA961pYxnhfO6MpdG3+17u0WL0bwk9+cW0UK+79AGknQiP+uF
88m0ulsMyJZulC2tMYCcgVh4pHZm7V4jFL2YSMvxMCn8T/WwxCVk4Rna2unsfSnLvaPS1fwzqPa1
kT1pvraeBHY8A/XCaGPVJUKQ3cpARwyg0NZq5J1e1/dVV93N7LJp8D6ZU38bDeJTpNKHIkE0wRo+
B/25W8fJYTl/YI5oG0X1WeDu6HD2bRnWyiUWVsO0SMRVoC1n656hW1vVVQwVuphukwyBike9QEQn
/3Pf/cfX8T+j78Xtn1PZ/Pd/8fPXolQ19n/t0Y//fYi/1kVT/Gj/a/5r//PHXv+l/95+L65fsu/N
u3/oscj4z/EfefXPMvpfT7d6aV9e/bDO27hVd933Wt1/b7q0/fkIvMf8J/9vf/mv7z//lUdVfv/j
t69Fl7fzvxbFRf7bX7+6+PbHbyznX/bk/O//9cv5Hf/47UP0kn97OfkL31+a9o/fLOd3EnGK+dRC
8f8AJvrbv4bv82/M4HeH2t1sUDWjyMkYfvtXXtSt+OM3+3eoBkA6qapwyWRPsxCaopt/pRm/M/uU
ngJMvtgcs3b2v9/81Qz+PaP/yrvstkA+qvnjtz/JBn9vWm47lCRszlKAYFydT1x1Bgj91CCCe+FF
jrdrxiZIl7qaQ2ZNofVA1Df7+KEyOv3GiYxo6RmNuzMaI760J9e6s0VX3bhxl92ZiCPfqxQY8mj7
3W2hRvMx7Cr/oqessdZUG6xqLeOoNNw43jZpZ97bPmUyTcpgTyx14qVRWYwbS699QjPX8LHJ67q7
jvx8qeQ07WVe2tvSSov7wjHCQ+whf9B33MV32MthbtZ7YrCXo6HgcBOksovM6yKxSGpDPgvV0dGL
kHmrruh0l1mBsnAjyRwmNOqgnCy8tKWMCeNlrB6nvuhRsxFhWZq0ktK2Ug9tkfrlZa/sKLwzjAzt
MRstGYTpQaNPNMnRABzJW/DIzddDlFqbKKhIziOs1++txGivLS9ARKVDUP5Wr00FYwvs5ovu08wq
zQmT9nbQ7Q0cofpOdeU+ASe3TVEr+jSGUu2GLBArMAbjztelhghCLlFiGNtPQ+MDlBs6zSMSTq32
Uo+1+taawoEXZmrac58OBbdWQJRFVmqLAIdu5dTxzUysPRRcd/coW4z6wlIN8imuEXoNV/QWhFpO
hkV6ATO/XaalNqE6VINGRfuCGtZKJEEJ0TOYPZciI/ja5w4uL7IjAVgUUVDzLZKg2/XahM/lELap
seHiNn7J2zK5kA4FgMYc8k3vU+Nd1ZGLU2gRUfhdEDCSbarbZbms/KYMLpuiSYqtJCCHnzozlF+N
jBxQ2nLw0e+ZjOkhNlNwPgvHHL2rVKXZfswCMKmpdBIkc3t9XRXDs4omH0aX6NMLV7ZGu/EUwaYx
g2hnVVj36kOb3HmjUdlPUSaBcev9oNEFi0zrSZm5vIky4CYlbjAkAVmOETNKJ/Kq9mC4LGRR09+v
xxKnITQxZiCQb4eSlwmcelWzoQWm0oDFkfxT09WgVfFH1bj5h9ZP0w2A/gSPTmu0x1VfGW2I+EKm
77gviOtEtuqTl4QT7AtfoqM32MMnYMRFNysspfpyKNz2W0l+7Cw1WCXhyvZF+UlvbOJc20wxhaAu
Rc668CJjleGJ5y9aOy+ux8owtnFbBwr6vyuXSaUXT7ZCcnfI++IyjhHEMz0Uulq3XBjGmDD93qgW
dTTlJTlNXO7hYflfhrQlA52q4TE182SLlQ/CMoB3Zg2HYUA/yzQJwUOgobgwpqLiM8mp+ZE3ZXMX
d7BKciuRX4wyN25HwZPiHKXF3/ymHdDxC3IRr/vG7R/zsjfv6bplurWCiyFovgb5EHftsge4Y8HX
TWUVfgJLGaQ/ogwpA42rsUuTOoojHYOSROBbnmDst6L7hKZHXufi2o0nstzG6Rt5sCZF/V6itG6V
fb+smk5bOmaHPU5UZu1CjFO1psjt+zs3lJJypmzUR1p5U33j5V1ZQTE2qwm5ax34eNc7h7GT2Po4
KUmXQHGXwy2dGv/eGfHE2g6xiqngy/xrh/YSzxMHVKm3JfSieOc2gGBp/ucu9jtC29oqSr91XYag
06DZazHFXIAmuuF3GtP/hJ9C9tngLNqF+HRc++zZXTNEw1WVo9CV9SabXNXDBRmtNQsomrlY261A
XCxp23WjW1ych0Z/CJF6oW9jjT6t4KYxXnSNLQMqysCQz5CPpv4cQeoWhQ5/6SFxnyFJfUO+CLPh
Lokeg74YVmGVYhDe0od7zOo4vFaaVDfwvVyUeczgh2Ol8rITVbsxuqC79DqFH6YtDXPdlgBNsdV2
Z4vScU5hS9sVWJsXDpVWiidI6cZaCBzVntbx6PZfE1uAOfIi7tdl5QXbXIR4F+Zu391mGst60HzE
JnRRXlm5sL8OVZRcdXFUZcuMi9O6yDoWo0Bz77MB2dJY622cr2m3TdspmtjlVexP1UKPrbRcSKHq
HzrzfJ8YZfO5G4tqh/5Czy4Mdfc25nT6MgEoXqJsPu1FDDHezrTomVAy7rxYeC9TK2CzJuOihWW1
rDN7eCo1t+svW0SE16Eu1Pc6qNN9kDp5vmn9WF+UwuHymSufS+6IQWFT9bVESmCusRolQKat0bbq
R+zG9dBw8knRPYdaE6l+2dSBROM3xJD8XhdeXC26Ug4vVELk7TiK5Kbyqic/NxFdZI3cRm5jbII+
8Z66qZcPseP1q24M6MyHdpM/jKbWQ3ryemaN+G12dbyeTCva12MSPVmeaeyh3SVfpqwsniM/44OZ
UZ4uwbeHF4kbVEvDSixYAvF4aYkcE27iBmVg2clN2QUUp7sp22ZOWi+UHwgUMhRQ5B6hVqdDA6nt
Rsjwrie3teugA5omVLgjdkvbBTmaroGLaxiwlE7LQFVDLsXxNHA/uIaa1pIDduW385qxEQNrW39c
lkaJaphb25cWTcuF7ktjpTIn3wQNcrUmRvK7zhwU1sH5xPXPLA5JFYuLZjK1m8FN9HVcVl+l1PKl
VvTpJtIyuR5NQTWnK7u9HrvGRxNjons/DID6oUynf64n0d5O49DswsTj7Da9IqZBQ6PqLuyi8MFo
8VFy2eaP7djL8CXV9eEybKUvv3fMJ0RcojS4rsHoNsYUpB6tVzP/PJS+/rFpC7ETSgvvHNbDXdUQ
hEjXxk2qpvSmFUaz8bsyvGVRqh+07FKK3nIcEdmnO5O+KM6HpWgzCyMhT3+inDbtRDO612qKrSsY
0fmN3QzTcgoeB+3OclL/Jaj8frwo4YdZ9BT04ftohMS2xjFzeI9yGMdFZ8CA6jsv+1pKvpFCwOFT
p6x824xgPDolY1TT7H7tjmGdL1OBfMg6cSrETs1QR4QxD+wr4VGHWKikKw5WaegbrRmHO9gvLsE9
JttZj8rSoo3Z2CJiAhN5GYrSeyrr1viWUVy6Ju8zLh1Ssw8NTrHLaIjRSkSB/861a29lxfgvoOxa
aTeW0Zc/6l4FS3QmUloRAVnunxXU/wc3qJvye/7Q1t+/t4eX8v+DOxJ4HpTKAu4w//Hv68jJRen2
RUtj7auIX7Sm6X69MP39t/+8NXnB7yA0sLUH9fsT3kzl5c9bE79hJHqK1DoQIwDs8T+3Jsv6HeoU
jF94BLOLwVxK/uvWZJm/Y8dj8Ku5mE/D3v8nlyZwv6+qlhrEWCipXMIY4ddqZWBS2S2RjN0ZMjVp
vwqL4kpu7mUQBw8eeA99Mbp1dIAqGCUXAEOmRTBFJB56Mtx5GMvukWGNnhy7cPZwBz8mQ/N57Krm
uhw87dLJs0e37kfqHaRAM4HRETjomFxCqGVqSASKNt8LQBj3who1UrlidB9skDZkApaR7+sst5FZ
VHG3GGpiSTiFK7A+j1Wefg6jzl/6k0WqE5bhRviFubQzTJCT0veWvaE4EDjylyJKDrmJKrDRNMnB
p251yEPBQVjSuANTT3yWg/5dibjZOY02fHVwioG+POR3lE/gPgzKdT9HGL/sIzl5a8JyBSbF/2Z0
Gs0xnwOmWORWSrtw0PonbRjdje1n8rrQPOqW0Py/ZnqolumUPgPrIKXIkPZIg6LY1XZZrDPPH680
3Od3eRRbd1WhLBQGzWmTprLbCyP3Voan0BQOdP6vDKOGS4FrLF0vp0RX++RgYVtRWs4RhnHtILqu
4dmuNZKsO2sou68NVCvUg1hE6UL4eoXqWz3sq74o9kWmY5wQNNbWtvM2WSVhn+1LJxhvlebmtwG8
nk3pdQaO7rLVN8KV/4e681qOG9nS9aucF4ACLmFugapCOboiRYq6QZAy8Eh49/TzQd17t8SRmX0i
TsScm45WN0tEAYnMtf71mz4wSEW6MjtL31esgmvLaQYCCYbKl0poX6w0dm/mKVfObRaG7126qwPV
DjmIcd1gTlPQWlYyu3an2vBDy5TnxC4SsrIrbbW7j+OrvsKPrUsHA2N/gg8s3ZWIslFmm85CPaPW
C0FTVJeHaFmqLwNKGM92QnwuXWd+zFnNR4z19W2ER9LVxGkHC0HGxG4Q/zzAJL5LGDlsOzudcfYz
6JN0EhTDuf0iijC77s249O1YH/ff9oX/B/vk/zcgEjrG3+2N11+ql/yHLXH9+b92Q8d5x6xtlUFo
qzjUXUmaf+2GjvoOBgJMc7wCcRpjKPnPbqi+WyMRYJ/zA/C1Voeqv3dD3XpnQMlT8UIzkFsxS/1P
dkP8zH66G+pvXSVSpcBlfkyxUM6BLNqi7m/iOCwOY1ORBYjlKKa4bjcUNPT2oD1OvUqUnt60SqBm
EDI9us16GzZFuE/iOWGVYi9TV119LorE2mRizl5Hox/wl7GhTURYMX7J40RQpAOty7HXN2O9TATm
2fansnbVfR2m7XUs4fyWRac/mWYhr0zNkL7ej9OVU+AgsOTlgqmSpn5hnbsYxc3AFA3kyL0hk+zO
VZH6NsLJrtNRtmgyq5pKtWhEfrtKVD6BcGB3hZ/F60IP94wVUCO2ljSszdhhL6toWkpjlMAx8BzY
tEdRGuaR4OMKX6ZaP5UQ857GWMvf1xiyLl43umDWuDKyVfEFmpAMKHu46Mtk5n7fx8qzXjTErrc5
02ivkUuyX7Aeo61OMu2652MXtnQxeey80fu+sHPCJWSTYh0fG8vHQXbdqSgULfbyvEg+hJg3TVsE
Hk6g121ySQa7eDImvdE8U4vmM5rr/nO2dOpZswqsoyNF1/0kiuZtPujKbZ8N2qHGf+JJmlr9cZ4q
GuXEJcoYNF3NOa60iXCRykh616PEm3YcK/qzaRNgSBRFSxxAL9WPkeuAJOgydnw3yarLEE/W7ZCr
Q7OZuynTPeLqsnlrFblte1PWTYD1NXUC/YSGbYZoCu2ldvQhxwLb7aCaDFrsj/qYP5lj3l8wYmgQ
wInW8RbsgkhXyIxu2yTMzZJ8rDMPnyQ9SJuhOVemEtk4SOBX5g+Li4bHlmA4ehzOR9uVUZBr5ii3
OVCLRv/er5SVJG5aT2mGnPRLeJAweVz3A0WzRTBkbX+po0JmYEGzpOGxhiVCxG7hyN06kqSFYZnU
r+iGBmZuaJ6CUDOMm7QjjIh+G1fPOReY3hQuLEK7V5uTRfcEYEV18EokqPkh4VNXHBntazau01A3
QRlg0yPYPlhJSzeBIcDJMInbQJUzIORM9XY+dRFBvlTPmua1vUBRW1RTdTAbwz40VYM5Xj5TtNN7
haeJzMvQ18o0X/xkNIiKiLN5xMu6Hp6yKFbkrjY6KppEjTAzXCwr+pwY+BrncKW2WjcTKp3qdt36
SgOsTpqGaj7ZzYIsEXWSxVwmSjFT6hsjFp7LrLzawYp2YCYN/bPDk9iXijksx4V/vZNmynnEQVid
Rt2ptTvFLWFTJ1N904xCPOSpZBaq1E5yAux1r6fQNCtQwYaBSDvhBrmznUgLg7wcu692o5fbpol7
m1GnqyxePkInDJTe1TGKQN0tPRHpgD5IOvlJ1Snl53HphnJnTom2k509gW7E1meXHlAcZBKBiyRg
aU954tToRRoHG+VkEO6dtaTNuOvZmlO/mnVl2k5DpI1+kkuXEE8JqmYSBIWXOxLcG0P0vJRWXCSL
n6qgOt4ACPal7vNM9ZbMMF6SMhvfl1nfPEurKA6KK8rr2rId3B4m3boIWaX3RdGjwS8nET9U5Pl8
Icth2C2QBOW5LaBeIZZqkPPG+rqdCZndqLWJ5jhSZHKjzMCK26VZaHAb9toIQCM2GSDNXJLAuRNn
XyGbB438mC+J2jUfOhQ0d5ERGae0jJxPZg7HqBNF+QmaqGSuXPYWKJhBL+4D+S+nGk2v3Ni5qk+7
pB6Y/w3FMJ0hlioltdQIg1ii3tLQQ694T+9AvWXpDoy5wGEW4N5hUPCgsc0nx0y101DU1Yy0TLdv
ODnUK6Uxsg9Na9QgiXC4vDIegB4EVdJLbYkKRTlhE/GBucD0EhUmdZISVhqDRcbLhKnmSTcyiRR0
oWDR0SlEjh/5qXQGuuJsWJZALu1w6tOB0JQkMjWC86KQ2pmaFZd+Kvw6xTU1FIdM1hiwW1OaXhIn
L5+zDkLAPpxc5SzgAzOiKAdo6ZZa2+wMdhXm28hkLXmR0BKQR8tQAqOnB/ZA3gEf0RGWPcY/qTlM
lHUmG6lcRP2hF638KIyq3AJ9tpulgIgTq0r2VOc9oCcrGZgjtl8Bx3GGn1zj2ZKWDKzYwEchiUdZ
45bYOS+56w73mtaYTLYHzohNarcV4TTEc5i7JFusBoOqVjzTV5SvSdezV0DUUCoPNmv4ms6lqV/X
TprP3qI20+ehz3mDMN52cFnUly8a4E8Je6WYdkXRWrussoqvs6WoV840yofamAxKVBi6uVJgKKQ0
ORFJc+i4H8GT5qsmLOWLaE3sv1oArvulY5fBiCI2Nwu3ZIOPmJFtUwXZmzcBRXzS3MZ2vBWtROWb
4r0vVYySd/nSy0sdDfZT5PYU2CqCSy3CxyKKrPn9ktbVa10uFdZLZpsGKfmmMGTnjFykToU9nvZl
Bfw3wAykFIhL3Z+d0NnWtjZtpVYux4JlYHtKNtkQXq06GCIzvlGm2bqPheLurHpWd+UitYKoC6t4
Se06PNjjMp2aLnVO0oiSrdMtGhgblFmFr75duj45m1WmXhVdrNzoozqxE8Ip2QipVJ9ns4HkWboa
CppGJ7akSaMrYWHtOuZRdm3biXqxU7wa/ZFA1gOJH0aK7WUVEjXftDoQ2wLgK+tl3NVKU3yIrDo/
aIlRBa1T6YducDPsHyb1mDC6DGIaG8tv1FCdtootp6sujyrdD/WGoXrEuTbtprHsP8WkITLkInhc
FUlxYy59+Z4GYXAoo7Tm66gvMJqH0tH8ImkZduCgGhKDEikfVU2xn0BhRqLnzfxYlHqT+gS7Goei
docTB4y1F6pCRFMbTSbivzGergj0hWeztKZ27lnMu1hB8TkTkrzTeyf5OMed8mUpHWz9DXVSgjgb
072eEeYYT2FiAP6F8VZk6XItqnjZdQSwrgHWmf48Fdp0J7U+35p4fF1LYYU3TWSLa9nOeYD7SO9n
+jxtbbOi7ey17ErTFBkYLggs90Q9Z4XqHJJWiQGAU3Ke0skecXCRAqGGOe8giMMowLv9oz337tnJ
K66pd8ebCiap6ldV2wwnTbDe8Pksm5zqbhD1ZTAS47mJU/vaGsL+YFLCITzA4lWixZx9o+/FrWQd
R1Q4MaZjnRs3V2bs5DejJs2TNrrNs+vCIDhmrVDTfaIUAMy1lOVd2qhq+QTXOX5MlhwxgVSr4muk
VEagpaG+V+U8E5KqVVlIEIKWqf6iuTHEMLMZHnVoFNvQhUPrF1m3MGca+6pjboI32GhX83IyqoxD
RbdAUPd50VVsfZT5cN1Day635oJZ8GjinDt0QPaZtLDPgoOh7gdVa08zCeAPVjxkF8xZiJTIMf2i
SI4OdZVNV66ccAbROjioHk4ew2MV1sNhyqNxFyXCUTaiS+K7Nhvq2nNlBx7uWgqhIsD/t+EYG7dz
l7AxpuoQRmdzGDkURsJLpeeMI0OvqRzcQ24gJWQ0DebY9w1cOMshXGQXt3a/6bsiuqRqbZHmNen1
npPJpkhUM9/Im7J7bajQks/CDMEYeLgtZjZu1BF1OahuR480DyYShVE89lUrnjjVR6I9GUsee7Pn
gAzb7jCoSnvurSaEcNCZx6GZDb8vGVJSfjXtF8kc4YwhXUdCZ1xgmWGZ7wuzzy72UCLiw/i7Sjwm
YuYHJ2rHQzyr0xWYjLm3IwcsmxV6asPeeJ9GQ7RbOW2ax45oPxuDRSaP7DUFLCFZwr05WKV6q5VK
q17qxuwvbipZhnY3BGHXO0cXJ0GyL8yhxnQZIRKsbyakbiaj+2yyAJ+1vLQeFiMmHqWNaxzSZtgz
NYWtX85WD++MqYg3NJj2KsmkkNuFccJ7nWOs8Nqpyj9AfDYvcyeVJ5CtDJlVQbpd1GLka4qWt5xh
86YwrPkJHAwSoemSKKYoYXaSdo3HTm6o/sCrcZ7bBUljD8L3rMaO+7RkZRhoRrseyU1mXSKpEwzi
xtZceQtwSzCLBCZShsJo9nqxIC1wzfRBY9h4oIxIcMfUwkNbdGntKTZhKHaNcSfNKOntcDxuytBA
H5viVjBneXjH0Lt9mOMo3GR5V3DIQenZGqGVfZiqhdxIg7XhpxqOgFUGfZU1KI0M3cyi4hvetz3U
22q8YsYYXdWLjCqI5NjjekZsDqdl3dU8Cgvzii0+pFqGBfDQ9qZOOT8n9hU8fgjpqQ7PHuy7OpXz
hMdP1S9bN16FTKrd3EfxnH11xo40naYeX0PEJBs7Rmus0BS9CDkw9KBbyTdGo80OAY+V/TBIxL8b
/BLZUnKOhxcL1QVfy1wY6hct5yfDdVf1Ddxtkp2Oh+vT7DQu5ux0lVdzMwwvghHgXUqwT+1lMDR2
VpmOH1JH2rZvcEps8UdsbuJQhsUNbgm97g/KoCiIs6eZ9CBCrHTFja/tVjE2TjqVR7xhGG8mS4vn
ubuAltnLLQBlezYnIzqoDbsWdkQ0z/85dvVzVOoHwtSvKFL/C/lPiNl+B13dvjQvn77k/+fQ5hCh
2h9ArPWTf4FYWOG/Q2bs6gi0AO8B6P8FYmma9o56HsdXYHGoHitH+G8ilGa/o4e2QbHICseBzQWI
/xvE0sQ7NAcqFuRIeDBFJn7qX4OH/wEP6g2L8l+Ivm68QfQVTnOZhUN7FE0K0QL4xDI/WVRlJJ5Q
6ysD9pb2QadfJa2xCdixXuI5upXrfIvjcf/djfv7sr6nY1ngddU/bKx/LmOF2L6jQU+i0+Voz+0x
rdSjoyBMiyVJH3BwypMT91QLdG9AZVs8/rqzI1LHq00kYcXSf65T/TE3k+sQdyZGB9qLaXO2QhWx
N3ZLc4vsrNhpZf4w9ubkpzGwbzdLf1rwsYZMeNGx64FWQWJuWKhH8gaf23p5NKbksBTpda7Ehzgv
TAQ8zbgv8zbaF41CLLsjuy2Vc0Ti4vIFKeoB5ANz0ui2ntudwZYWq/lDXRCyVCA9ZsefcDyZFG8U
6nONIwqKaMKeqzPkpm6rSyTSuXo/C1ANuRq0zyNJhL+/u99U8z+7uyyw7++u1lVA45glHN2UVJOh
dvxe48vPiX4JnYbLoCmqXIO4gnjTJzRIYXVm0vMsS/sgo4xZMpYaQ9sGgz2+6NUgiK/sD0DwjA4b
qrHVbXKS4JR5tHMYtx8gsGebzMRBtWrPLo3stsEn0xsXYr0zc8r9pZ5zLzetB1sraYbt4a5GR/H7
r/tGOvHPYtJ//LrW1KlDprjDcQ7H2zyPT6nAFKYW2TVwhupBAcn9WIT2U2ggCpzt8RmGbLoFrOo8
0dV75tu7pIru0zEPiB3+1DtdGDADX42d8g+GhA4DeMAEK/7rZeiR2v7hUQFB//xFWF+Q716EDKHD
nCpqfWxwC3YT7Wik4w0y90A1w0uCO1rvTI+2mz8PlvoIict3C2hVzbipIAD6ecYq1uqaiBPWrocr
0dk1CDmz5QWOhwcU8QeV0Bsh4D/3+A3XOYYFRDJo3Bz7vscX0vI1p92FfXwxY40OeIo+NYLF48iH
3Ejvl4bMjzCO1LWIgs5SnaXEHlix5Pn3z3zdrn6ywv9b3neljVNnFUhDisrrk8wTtGM0Xr//23/1
VNa9+/unUsZAWZEKxmDO1bnO63O7uhrXFgmvYtBdfyDry49VK4M0qgXwUTnX4wSfZ724hzNHB6TG
N2HUnfq2hRWYZwH+W+gk8+RZzbN7TW/3MrW//P5q14v62b1Yh7ffLaF5lGW3JLI5Cu3LVBJlGn1Z
c/4yikshIuQ2xh9uyxsJ3L8XwVvqvWA3TIqkr4+aHA+6ReZ2XXCLomDQHa/pxWlU9W1Pv+qKP2kg
fvko3hxYYRm1JV5M9XF0l3tzdk5pBtiCk2QO1876SgROuGnmSXmfEWVKhb1PLbFrVOvSZxblaQMJ
tk8QFU8DVtN5pH5I6z716Dhf8XNNyGZnEMz8vPB//zB+tRm9tfCyBKPRcHaqYzcOz1Uy6wBKbsUG
0gPli+hlSJq97ORDkbvvqUAn3zGLpwZzY8+JBMh0G22p44g51MYNwPhmNIWfxdZpnJJPNRv4OMM9
o+xQNxUMfjiTf7BV0n8+60dz/+MyWhzip2LTqI82vL5IyOsM37O2JK7DsB6aOLpZsgVT42Ot90Fo
JWT2MisZumMPjNCTYNk49b7H83hK62don9iDFdu6Grcgrns8C1562FxLk5xnkd4bEYjf72/4N+eW
ny3/dWf9bvmXZHTNRejWINLGtiwMrI973TkvXQVlBp7ztTsu1jaaSVSOp372hpG4QyuSX7oQFDPv
xy4AA7XgXmPgoNSW59htTyKqiWxIrzwRdpRCYWFsjTYP8iwvMIwM3ytj+miE2vtZGh9dDcoOli4B
wRkvaqvFW8jAlzJWX4CU5DqePzkws1eS6fuqk3/44tr6YH72xd8cHSFKGIYsWnXU09i3yuRkWeGx
sNwvg9D2kizGrPnA8zyJxdiZTXdSoVaWefknlfGvari3fnyl0zW9zpo9Eseiwl+YC5/dmKgZrSWj
mqLDha+MgoSUhUaql8wwP1VKjYqthxFhu0YTIFyGiTZHpOwJ3un+81TQDE1Cw1iyTRkUFlof+VXD
cyLzBuPWpbuz5zLaJXp3siG+GVVzKvLhZGJL6ZllPJL+7QhCO2sSUnv97FRjFrhKtM9D/QUqG4JE
ZyDMtsiQsylLuwEc1z2jNXD0aFqYf7V6kQCMuyFuPooQ/l4tsDuaY9MzpHI9lN37LLef8Kx6zpPy
7Dhyb+byXETGHs8u8l6J1a1j8/n3S/vbnfzJE9YYaX+/tG21HR1r0OHXTRTA5Js/tANuetUArNMb
KnBNrHfodQzJmu8MRjylvrXYMvHKiDMYcFFNSor54sZAUAnGuztM5VF2dd2x4fyEvE3h/PtrNX8U
q/37bHhrYs3oNaoHptdH1RjPXXEhbQG4/tY08hOs05tsxrwZ9yq9QDhnKvFWF1nQ06E6DpJH6Pau
fsBq5XrCXF/Gy9dmFp/spbukcXWSZbuvayZVjuq3trlvFiPITQJ4wvCY6msiTRZk8iM8HGxSrdlH
1XjJLPvE6P02LMqtot/l1rmneuUvFNXHSbd3kcXuFefb33/7Xz6pN2dwuMw5U4aBM1hxEXjVlXVf
p6yITmuSg+ZgGR46WM5KdVp8aTmYvbKBK4sb9JpYXhKlifbEkWCYUJSE1TMt2Ri1U2w1fUBbZcaI
eOdp+dPF/qL5+lbjfbdjKjPSmIgz5pgWmdB95nPRIbHS+arNpP0Y5fW4kes7pxq9zXidLity5Rk5
XnRpywTdaizi5NZJ0v5+LJxVk2U2V+7AnIAhIqKL0Sh24Km5b7V/KHGsdTP/2ZvwpgqYp0gminDl
ESS326CFS7ysy6x91jKrHNCMbI24YupN9byZTTjZQ1GSdNcLiNVRfU6X5MIQ4kYsy0s1Ua1VglKa
rFFCRnvL9Ac1FF6CDZsPpbfb5rmdr9R21dN18qoqGz/9GvdXHxnQc+9Gt50sIgJs4a+WyHkgCWEI
WSsoKvKY/1Frhc7AeJ69qusIaZvTiwipA9dCMmxzUkkyMJo5f3aa+DYZtaBioHiFIoLlG107hPBa
0yIVRuZq6Rv4SR6YvWXbZljrfLWcgnawnrqso8S2JWGoDk9Iz/Nxa4+Osfu/XNFvOnStzqyejrY6
hkrHrapoL9p2BGAdC4hx4IqRH0V1hhuqXLadUi2+NrWrQKEft5JRBwIU7Smbm8fEFI8jIisD5z5v
iDLrYLZ4vmBRpm1+f63fhLA/Wx1vShc5VqVpp1V+zDLnKR66j93EfReq+mg24kXq8S1Mziddt58w
CrqZ8rYLctmwJWIjTAQ0dJFaT25beBZzmlz+cFG/2hDXpfzdW2awt8YT0tljWmvJjTan6lov6d19
aJT7WLHGRwS/9UavZrGNoQpvkrQc93mtHBtTxnbAniJWPFZoV1G4JEHTh9EfXqdf3rA3pYM+zHbX
dmpFSws/EDGE6wnkrIGRW4JRoD4dICx5tmLddLiaecuasYsOSt3aBd3elE/mTQy1ZadASgJbQOtb
sQj/cJS8sT785yh502tqOG06Va8Nx9LMDnXWeHplo/mJNrBsPzSDxGlqJCvA3BkEPxRafPeHJ/aL
CvhtElOhF6qm58wiwkQLOkY/arFiYolzikNnDWcIWhd3UwHNcmLon4bv2zYMdLByzyiFg4J/Oi0G
RxoajT9c0i96u7eZ8zx8MSJamo72MLw3UvjlRofGTmbTbYj4xUOPk3siK78wkj2V7BRM3e5NsAA/
NRexNRBebGct+iQhYtEMpS+Wo/zBFvyNm/m/H9PbxBrWp1r1mFUc+xgWFJhO9DGkWP6qzZp75DG1
ez1CbVJTfibJcEKhfAsR9REJ4k1DchwcXIORlzNUu3noE9xjuvGui6xkAwvnIgZju1jps23T35Xq
vC3r7g/67V8d1m+Tx8JcEbbbOf1Rq4f3onMd4sdgG5CR61VN8axl3ccx4nwwZ/Nomt0LHncFZ4mJ
3K6PcUZQrloSy5GY22geF9Y9N0H3ywlwKXGsP72ja5H3k03trdm4hfyQjG/RH3VtLGD3pldaPWV+
opafjbqPKEijm9YdSczGBw+irCY57HAB4sIKrq42xAPqv+e+DiEkUYz140ap9C74tjL/I+bq/wD9
/6WM+n8h/K+vIaC/ZvXfJ2X0Usk1pusvNfU3yfT6mb+Bf9V8h5cppjF/0VDX5fUXexW9xTtiDfGS
cYWjYivDtvsv4P8d+nY4qy4Ow8jd8cb5B/h/h8EVTNiV2IoNK1ro/wT4B77/YT1xWTZ5xPxy14HL
IODs/XguFVki6gSuZjAuy3VowARsCDhp4zmoBrKMCGf23cZF2ger1ZtyImkmp7onLPvUOuZmIuYJ
Bua+hkI4taUvDWbCbn5uI+CVIVHw5zB3TjiWQdRYe0vmX0sFqe1Ebl481KS84DNlQoFPOa/9wcrP
koJ+gXZXJaMKuaJElLlSWnJMb0iTMvrCb/FZmhLcZ10F3GbZaWN2qRXEwNicFc09vmReVhUfHexj
IQHqkC0gpMeK2LuFc2ibV6KdkOTBXqtUnWpw2JTRp5R90MtE4Y92Di5e0f5n0Q77VngRl8bR74xQ
ZwBCtlBu73R69/VS14upa2uXh/gliO5qMEu/dVZwvMB5EDpotBEkS4cYEs5F6SeTGQyleSdE9cHK
5X3pLnSYUb8x4Ud2xMSuf5fSE6rZ5h+HytrX6otjF9sSXCdztbsoHK6s+bWrmYIo+bZk0Fom1wJC
W2m/nyG4G5cOZpdDQa52l67ZiBmtrG4fVAvr8VjsJ/NiiPCYx/taW06wPB+ghpZB3cAuVgYzP8yx
44lp8nFWK0GozP36dNGyQ3gMZGjuC449/BVInOgd4joS0yv17kPSzBi7lec4JaJtHqvntn+V6iuN
8U7R8rNKVGRsXFS38C1oNFzleuVqpfkaxFl8wnxTMfcilbdDV95i27/+p/XRrB+EHkB6mBlobb5d
L0YxwMVa6wB74rOVijs3bD+sPz8oDINN5UOmFL6oO7Lo+FmmM37BM13UcOukuseGjheZVsKwoqnq
X3Hv2xOjthEa5FX1Ane2lBeVtbc+CPCh7bogsM3dQdPzywfIpgHSyMCabII/49P6nui4Uo+ajVkM
Kg6Ww9jWAazKxBaHdcX0yjd1pZ8WCPgIc1dXgncCJEZb7vBn92A1n9df35QiUJAcaENOjqzuxRnv
IOs9gpJXqvyOhhWGIrXJt7A2fbvScfS4RH0J5UTs5VTcdpp1XabDVd2XHznwz21o7fvJftCS+ISj
0ca0T27af1sTWR3tVlNCaU+PNczHdX3MRX4F+kIIwQ5KxxYf/23ThIHhRKco58nHfMRGGDFL5agq
eYCRrF8Ka2d1xXlxKA6Nbrpi49olWNnhcbfNHb5raV93mQigLMONtnx4vds+c3brU1ufaNKF21o3
gpGye2TzqFtlO+vD1frGVH2Pj4q1W13nIE5uhmk7sGkMjn1YY1ghk53dWNlOVbxb4+gMjXebWRwv
R8/Mr4KAFDrl/YBjd1+irlf7K8uigTaVT0xFci+phL/mtPHu15JX2yLBjrXDH+VSQDO4GHO/WWR8
ChNrF0fXczbgplCcm8Y5QPjeJauYzlkw+EwsW/IyWKOfZYjnemqDPqNbLlL7Y4gYMsAo+5y2e3bm
zy3hMzs25LPlFmfmhXNQSLKLe5zDchf3pJLPuDgBYKTH7CyGkG3oKIUKi8gaoTU7LYY0X62DHtnH
O02X0PQRczaxrfvujJflEFX8I/QVrax9dFM3Opa4sKjwKofJMCwGUzu0fd9+NtSSFhpg8gC/9jY2
szhQ3Sbeofq8whLgUhaa4YHGiI0Ydfq6RL+SWmNt2A19Qeic34URW32L/8pEUzzY5m3J3uRhirkf
2mL2NXJaGUsRjkHq5cZe22wIUPCE+JLfrrMTmAOpBd9T5xEzQ9MKqyQ/ufxqldip5Yp+lWNyh4dO
fBWp4bPhEMtoxO2MytLyUiE4bvr+6FhVtUNdjcS1KwNdSdwNYqbneiiDFLB5V4/h1xHmuRcbuhIk
pbLHsHKVC42vOcLvXR+VEyT4cJO2JO+4Mzuw0sO5XTprC5vsaQbGwkqaqG8BnJY4ZQ1vgt82rSZU
JrbKJgA++s0m2cks/1Q0GhyWzF/K8EOVR7A/JsJfmEUDgOCyCMh8UNDFfVdy3P5V/n0/OP92Sv9T
Ff59iuOPhYm56grKgh9PcSUhwTiCrB+Eir2ba7ZcdhBbFhwmbBUliNdMTNnwGplYMtrhFgXZny5B
/KySQIBIjBzuXOp/iwkxCuTReZ/JALZDUKD5qIjw9PvK2cUx58h6HnN+5eFLVn1ez9GptXcYGSJv
bfSrzEhfTKE9poV+B2vb8JR4ehzzu2qEkCXEGPsGMHztyi96oFgqXY5G6suib9YNmtfWTutbiFK2
lSEUXuzrpDeD9Zdgk+yrxcOglvFaLeTeerSsm2K0KMeBgwCobrtu5euNMhGLaa0ZqFV5D9/1QZiv
GG346lOXO4eY3XZi3WNEdShtUmtxchrQH7MrYTC7sQc+z0ZX6dZu6exDCZG6GqJTOobbZjL9JLH2
DvqU9c92Fp1U5yVBkJCyB6bTpcl1zypLTxvJd5rtw5C/Mi3fNP1rZHD8LaVHxMqtlVq4aF3WbM31
OLBXXIm/A5fmIAzz8+gwxx/lvetkX5XK9L+VChoAgnGMEDO77Xhds2pz8q6y/oyx4H5qLLh4tXu9
jnCbggFSln/FzX9xjX03k/iAf4ucAiqJA4LU+aorMGgUAik9XFR3th/GjqXlpF+TqOy2iU5YWegG
5rI8roVUTX+6nmZTzmmcFNtIhNv1qzRUB7BLQ/bv9U4J6j+CxAen3dhW+doWxRl3l2cplq1pvsL3
vlYcsYuKP41zf+zr/3pn8K7FpF7jhWXh/vjOIDNo80LMMhjDGdUSChs5IHHBSBpq6zFWktc/vKQ/
e0FslTNUkNgJn/4NkKG2ydBjwQIPXdrXfdKe4kx4tmPuR6zTVNO4MxeMa7NmE3FsrIdfmSnBzHFG
lfwHUEP82Eb+9eXp/rBYglak/zczPbeNTLjBUD8n6Gzfyg0q0TmrbkdAlLmPdt8i3pmDSuuoJPd5
rByX7Kwa3ePKVCU5jwPN8UV+h3GnJ52DKz/PJTUvSajQDr+tyhgOgBFYo7LNqywIx2OV2wg3nMOk
mfivNUfHeOqIFWkmgPoOoxrdMa4iC+GC+aqAyVsUVS1ngz6DyMbF1mCZt7wny+g3luuVRKFZZXRi
jQCu3VfYg7J1RyEcSr7CWm3//vEZP7tlLjpqWjYCMFg0P66XUtN1zNWlDNayLg95teNqP0YTVgvw
uqsnlvWIMM6IduuLGAZ99EGNh405UUWGvI3NKy+67RbbyQq/lXMY+e3XfbmPFArU/yLvPJbjxrYu
/USogDdTAOnok16cnBBJEd4e+KfvD7x140op/cW+gx5096CqIkoikQkcHLP3Wt9il6eb28kNhrTY
yecGEk4/t5spXq5GOaL0NCEycrZRAIwbRQDZYzd3X8Wwn2iE/jUuPA42toEUjUDVE6nD6BHWa/Ys
JDyE9cQxzeYOnEi44l8buCE1xKK8nsArl6hwi03sFee69epmHFLiV9/1yhtYT+EobtU2v8jZQWcT
rzqD6/MR1rfrI1tPUHkmN25xqGdxNg3OVrUudepVk2sd1j+lVLqdoV398yM86cL//e3WUHVvDVbF
Ef/rIzRqJSlHa2LUp/mrrNjImAeXOmbS9pgdY/tQmeKM/azvcNBi/mNsAXc1Mu3aLDgXpEzps7IR
OGr0XvqDkV80DNB10q6mdWA653VTfFFy/5wWTtd2HghaTBOoILbVkw+dNwamesmHZt5fj3gTeEUX
MtlY0HBg2prLIcyKIcRABNaQ/kR2gR1+AygcOwKTaH41mslBweQypc99wgvY25fudTu9Jg9CNLwr
LMSctFKTBUje9hmdejJC1rP8mMWXoo0fK1bNeUGq5TEb0ZDoeKmJHCwXAo4BpZC4EaoxyoTE2UL1
8iON/4fef67k8/o2fvEY13r0b3fEWRlxBHPBa13//Kdaem4vIjOKvNqtd2E9DqzbclhabApWBfar
0lEYQ73IgQyKQIssG94QXHu2A3xFtfo2pg/rbOXGpb8qknrObF98xF+78H+PNMd213gotmWnYZ5W
XXctSZfVrp7sz+MIq0LAHV+PhesZtOYurmcgzO8XaYKLfN2nceY0rPNpeml4hJ/lAItpkBVbWVE+
pT85HA+jr7qUJ2X/9bMSGYJLGAevtWYcn9zOhTs3iIW3wojPl864rWS/KXiiTstBi8V+XEGSKgY+
Z6fBhjSI+jYEOmym2Ky7MseM7mT51Xby98WSD8XTXYOoQACeZtKOjS6UubUY9ey5+OLBeucKBzc/
5QPalZv1vM1oXSfOCyABN3YTAfm2vyhnwxM8HWu/fo6TWb/Ro6loNBbKbGmDpZABmRS7qKAI497y
PEdL86v0bd1BljZ7OB7jOhBdxd7LYzbIjUGabeaZwTre+qQP2+Wlyi4KqfH3r5PpkrF85sjXaYRl
O5/V9uv6LrkZBZha7pouDmbpXK3S1/UVXL/swJAe2DD0Vv/4OWj/vy7errqg/7l4e9+3WfGjTGT3
/Vfk5fpj/6rf2vZfkFigBbDkr3rr/9RvLf0vWsCkLfD+OJblrnusv+u3pv4X5EqbACLrk9Ky/rq/
hdsQMTVE4PxKi/ncdaz/pnzLb/t1eKqkL7AlgT+PgpygvVOZVqpEjd4K+EaxngiIuylhhKwStiII
zDC8RdupKd1yv5UT0jcbRZd3LSSGf7+CB02Vp6wBjPi9qA2kwYrdXbauFuNcaDxiNbNBlcdWMYh2
F24W1X5qStN7HCXHDIBdxjxceotHyUdwKxYfwGYrj46GzBYKx9SozaYe1HF0aIQIvfoBKa6TmKkt
76xqiQ7YT9lcd7dDlcBny/HeTRwqCp0iLicxfKxtZ6YilA2BItdp30EsAfxUV5RF0kwZvxeVbaGS
VqvS8LKgrRWnvEk6Rcg95LYVYF0VOJHBPGfmfKfGY6vsG7fUlusZPu0AA0CrWiQWupc/Sjdnz7Yk
rkopZoqbhaUrVtPGz5YKDVzGOOiuM3WcW2pkjfUQU4boNggnkttoQH9zYcu4ou1ZCbX74aRTQmnP
ovJzZke9lqCBKDt352RzU+57WYzjBaBAWT7bCiK7cORcyIk95kRyZtjo+ZaZUrIxiznaWAWQTt9a
5mY65FRzWcbqKH3PonFaz6M910h3pqXU04M11At74thSK3UjcvrKEWW3ZbKotCHbKI4lRrTZt4dY
EfkZN2gCkOlCvMMWr7K/mZ6yQdHGZtOx4Us4wbtVxH58WMS2dhtbXDiDkmRnWU4rOxzrxDO/C2vp
rXupTKND26sfWm8TFUQYXn5G0vil2oki6Bm68Ok6r0UNutiT9WpEs1qcdVqUeX7c6UO9SftEyaFp
l+VVlSyZiWRz0qaDR7s3xWOYRN1dTRmzuZ5sxKbUhpVxABHJW4Z9qfBUMxhtGwrIJgIE51JOnsjn
cxu1q87imsJOoFmDmrwPgMSUMDcd76JWHeUOel91gGJjJB9FMZN2IIe2qy/xRKjGlZrm5Oj1kQ6a
dUr4vcE0tPm4k1S6EWLnEjK40xfesZkIiD+YdgVvq6dEhwVI7wEgkGYuniZjqA557GIgtEQ0O+cp
4nHsmClC3F2uqxIBfJU12QKWuY3Gq3z1s4d5l4y3eabZ7XOS0h295bCczUdDjaOs39QABuOgKb2S
jMGE7hMWyUn2uLoLOe61yp4MdCYiq6u7PEqtOyxzc/lYp6khkZ6WunhR1NmNr3RvotCGDVZoByXm
lHhWMebK86jmV+wHPCvTDiYOBP7eriKHc81IqsIwg3sNtHSII38S9YKGVXEP2FdyIImCGqIf2eMI
mryO55glc7ajgN3HXFFI7ZdyO/dzwzkmNpenglSAtZdvysnPE7V4AormnlswwynzRkNeHkxvWUi5
isym7C7pcdesjEvWte25UfQOuyNBfjke+oi5xsjlXGIKM5Nun4q0tgO30/PhkOAKgWZZmDiyPKdc
myQtGrggB0TRXY38FYFBI51QysPZAE9guN1kwNAdFK/jmy46mUn4gYdz9D9WvF0MqdzKPkv3hboo
1jobLRm/wS73NqMq8UurNS9h94oje6/koizhHLHcVxEaMxFhVPSWIxppnUaCXRp0QTwlvoh6d3hw
ddW87AePM1OXiJn3gj45pK1+mEWQN16eXPV0Zkoa0I46of/x8mGha1Mhi9avR2HxWc5ry607RKY8
EuleG3HTzK9WbHFoHLpKGpe5la11V3NcNJNSswpKXnRpxjSuAMY0UHWos/AZx+0NPPNcDyNTzQ8y
dYtom+UU33hYg8C5qdlGFrI8VTc9RkNg46q8xhyt7u1u7vY5oZpvNfhXfISJ2bSeD7R+9nCp9yqO
kNpukHIsI05qmej3ejEUkF9AIe65hGIgKwGIPkQqxBlIWQUt7Bj8zSYZ13iraKzByluTkepwz4fl
psSnf4OuSw4scmr8ELtady+GhggWa4nJTNVM+Wxoy7KvMxhjPDOXPSuOS/lsjqqM7xrHqr07zRb5
+9jwHQAyVsulbozOM7EydIDWfSqsSyw+/dvcgDi5VmovA15Z2NHyw8aPdCMA0MTfmPDFUy3BXQRz
4xQtjwo1aThrqAUWKqdrjdxzX2qjVilqJG17OVep7bHOZam2twSEEZ+sRt6johnL4uBNs24f6r7V
b5cEq6Kv5aDZd2ZpoUirsYtcjMJcxnBaFOqDskcr6bvAYndEWxr9FoWeSe069R7qtNTfQZtObTAY
Xp/5BhPXXm1a57lXrO7ZdTPvZv58gwcR6xhcte6ONMz2wpuaaS/sxj62cDcU3A3TgKTbSIdnMlrK
LcvbcimIJ7keHJetsOIJ96wFC3xZsO5yJnNmzvN20/0gE7m6VOu5ePNIMgVUo/YvVkNO6pSp8l6T
hnIw2hy4TVoXHimvcj7yBxqrjpfsmtETd3qSyTt31NGbT5OYQBeXtL3q2HsHNmteFlXJXIoaRRY/
2qVWj0uRt+KqGurWDUijYgVvJkV5XbFyNS1PnakDZ1ZBKLrr2VU4ge1lfMW2cJ+4FyNrpJV3KQDV
HvR+VYCA0KG10NsbN2oM83+DiFlDwNZIqUB1LIe7tjDm766k8z3bs/WaENne7ZgFi49upO5FWg84
u1DJW52dgY2Ug752njPCALBA4DdcXcfiz+4srIYlzQNCD5iUjdkrkx27DNaXZDHTC9F303kjKt5V
ep6ChlFFcuFGK4mtRQqd1Pf94BJJi9ldh1Nd5szaDj4WIrgGd3kuJyjWAQdCqrM2JM+1DtA7XdDR
K32gfpkQ3mXP+VPH9HlX1Eg+C5Frr55RCLQwioRAgkPZso6GB+8CKnJqmT19Jm9UzsZmnNT7OlNs
Yjcg0lj1tyidGzPx66jTpw8RO/OTBhzjqeznGoJz7eKlKVuIO5TEp2jNNpRmah0GQcFpByEk1h5i
tRsLeqsjRFF9MWbjNkrLadzq2WKJQF8ixzhvOG5HmwVBuHkYLQFHFJhH0nVhZCzDcA59mf/nJ/04
0/TstIF63mp/m4Y3+gx1t1tiEUsK1bLz8KdlTrct8maKVm1AJe6URG/7bUN7ZyWgALh4gCwHyKWV
tpk+uHEW3xVz11+neEBpYJs01Z8cIOdRMFilY9DKzufph5dguNwkjjHON0riakrYTovZbaxcms7t
nApXhES5wQKoYBGUcAfAgX6bi8RBZNrDEAOBcQ+3qKwvCmi4w34uvLm9jnSN02me2UN2vpSLWewn
OoTN28oy6fZaLMnZsee5mZeghRVovev0Fq0LXC8DSLC+0n50FQo7v6LhXAXVlHrwIrp2mQGAVFp8
S+cah2OuNuxHFy3L9O2MTkChgNI4OCESXgJMIHlcfpMd/Oo7J5oaF9W/LlE8+l3fNwx05OdSn5A0
j1EaVouj11RDc7eFn6InrMgj+5KNOhoAcWXUGdldpk+ls7OlWcgr2zOd7yOh5nAy4sFrn6wpE/0O
AFbj3QMhA1Y05oPGlBDba7MkytkN89GfMrWHAgf4h/forbHzqDjAfS6svSOk7V6yJ9C0q2jOOu86
Zo8sDjm5Oenmp5Pl/0aPToVrQQWbDwnEjkCE07jInDXXZka3NwT+5j4lt721ca/RQWzaAL5z+M+X
O6mfqJalIx6iYkgNClngaVpONHeNdBfFo+c9FBd9Q2zXmObRF1c5EWUCneYynIJ1jrKUjrzTxiNH
pWxe7MHbOHE9XVhy1G/Iq5r2DbQf6nGFsF/MSRpn+qBQHgf5TESQVj+ZXeTUX9Xc1kLoT2VBlQop
H2StZwFG1Ukf/rUsKJzShSBmGBvQkefO9WWyp4S+WcJ+l+3TLbsfX7ud35J7I2iDOkh34wVkpM1X
N/7T2vDLx+B+I5HhOE6J0uVJ//oxMuSESkOZeSPhCL/mkRk96dDI2icvSqTHWymmrWso7QPM9jo0
W5BcvVZUe0vLlofEshukKmpV37Vpb3rXco4ynZOwCsaitrT221QJ/Yun+NuNWx8ihyQyK6lyULH8
9RMze6SG07neBgd0bpCDLbHIIjk3XXYw7EW/qu3ppw/q83pU9hg5XPX0QdU24PZ2sriePWk7I0K3
gi9o2QKTi3azatE67Jw4ZMM+7LqlQKrqzYIOumqFotedv5EF8Ab+nAKyVv1/eWB8HGonHja5VaRn
rK/ST+XkjPwLfYk9b+MyS9+TxNEdHNxuTx3BDURJLclNJhcAKv/8gv7hqo5Fq5yvz0vqnN70RB3g
v8DWYbpTsTCJ2KMXSLOvF1mxlVEsLwUnj6/y23+bFmxQmioYYEu3YHKeTkJzbEWYo0x306kLOXYl
rZo8Xb4o0K/j5Zcb+nkR13bgF5NT+Okp/OmGRl6d2qbgNK5iBAVhuKabU14SChgqPX4o8xoZyFJ+
dUf/+N3gBqpsc4ir+mzg/XRZa+aGpcgqofHkG43M7cj+Yg7/7ZmtX+w/V1iDcX4eKXatN50ycYXU
G7zuqVim/FZLx8E5EzpoP8y1y2QEKec/+/s/j5bfXlFbNTXNgqYIiMn+Db3MExNW5/DcajJS6EUV
br7tnS/Mnn+4gQhA6Y9Rt/SoUp7MA0Duco7/lrvx4LFAeUkRjpVYbcwvhv6J1JpVg29j8E3gO7JG
ERD0632k81xTPBy9DeqhzXAxXnlvZtBeN7voh/Ng++X35AYp/3X/VN0539IvRue6DJyMTtPUVxI2
uZaoZU6+5dDbCoCOtVS1vKTd3Uqtn5pzw/wyJ3sdDb9dyFq7qbSoSOw5mVcSRc8XYeXehhbqGUEv
+85fAmXX7vr9Pw+OP34jcl0pJ1OrdoyTYRl3iyQPMPM2laW42IMFpwgMUmd5KdGfpe1XWc6fTsPT
b7ZORgRfr2PxtLvVOktjqTrvgXM3bvRNs1MC5XHKjuWde2NdmSF7jTBilU3uNPExfWU4P2nEf46e
n6++/vlP77lN/SfWW66eH5J9cwmgaAvq+Vx+cVdPfO3/GqU/Xed0rjT1NG0RIHAdQL6V3++ijLwC
3zQ3ehifpdX2n5/iqhH/bbyg+SY9zqThRXv21+/VVTMZ3HQi2L+g+dlqIerRsDu3Q/t65nZmoRKa
X7S3tN+WYipSnxnO7ORsEzTNr9dUaTv3sE9Yii+LK3NDv3IfHeJb5NmbfNd+8Q3/8AVphxiOa8Mg
NI3PNMyfHlyUzAp+zxq1Q34n2DNydvLF9PbPt3F9fX8dmxqZXiQc8+IxMk83F7ED2SVF3YWLYwQg
yctdXeeQ/+L8cqmFT+r5VxCM36dN0PpsZGz+o/KvkwmlK5Ih68YWoTCzGUVrjRa5TzxlUB3Ge/Zu
2W70v5rE/vAt18RcxKIGZVjzdM9CbhnRGk4Xbe3iLBag77Gm1/3FVHq7xVMBxsfhP9/WP4wUDZMA
84upq8aKMfp1pDjugH63T+PtGCBqCcqwCfiOm3lrbNKj+8VC+4d3QTcYmBxgEEyxGJ1crY8BhI0A
abZdiJkcSs9m2TsbQgAs0Iy5j7V/B+Ufad8XS9OJfX596XX0WTaNNYaobp6+hM7ojBWilGgrN/EN
wEU/2YiDe+Hs9LC6i7bii8Xoy+udDB44IcbInowMj2N2BSFxXwRvRcJCoW3WF77+4jH+voP59eud
zJ1JjsG0z7mcG+tA1dw94sGtnl7VvXMP2+2Lq/3+Zvx8NRyWv44ZRlOR6nDHtwoGDgr6oUhv/3lY
fnWFk3GS6n08RYoXbYda3lvKfF2P89M/X+L3WYsvASveXDusDuPx1y9RmUbvdVXEwK/1M5Aigb3E
YdnLr4b8H7/KT9c52RT1y7woGpUuhnxU7tQA/8QrZFTMIT5kWhoRSHD23vvnl/uvev7/oxvrF2Lb
/3WRLJS/Gf3/c/P/AK+3r//mtv3s3qKjvv7k3/4t0/3Lxb8Ffw13lKpZbL7+9m+Z9l80/U3OjvQ4
DHM9wf27/2/9ZVkWygAUAyargs1r9nf/3zT/MjltA7QwmNc4rHj/jQAAjNzJG42OgAMBF0PCw3RJ
MPyvw5NSOpRWJbcfWkt776muW6l1b6sttUCnMENBgkUw0lOg1xvDP0w/4qYUB1WZt5FK5YFO8FQR
wBejulXRXSdTRHLJmal2y7YavKO0dYXeRUW0FP2QdrlyYD7uokkPE2rq2CSJEpIO4s3OdWkielRu
595HuGOBwe3jHYN6V7CQQbYsmm1FspKAUkMTURt8XHEHfdeQ176XsXNFf3o3RXK+4Pte1Fl2/2lk
GTLSBgEjhzLtrx0T46orbiLPm89zpTwfLWOTq8bRqSFRz6N5VOvbIoZQrVfZqyUgdM/lzhDCdxN6
G7xewaQI1/fwsBHfsDa1vmmDcdR68zbrNW3Ni6nxX/f7FgeYb87xTT/WQPCMY5Snr32VvyyOcTaQ
NDtDPAjcPD4YUg3aysFMoaHRilLxZtFmFTl1egIkL0f6hKKLNipi9RSYqG1jTCCWS2+iB6X3UyN9
Ji0Sl0uNhq1QvseaczD7/COVzzbV+16Ud6lqXiULS4RitAdy6hpfOxi6fJrbmkA/1SAY07Q5glaX
VYXpomiy10Rz7yUKxiJWr2De3VFeZSck7SthKmdahIHC6axvRlkTmpld6FLbNYr1vYnki2LqLo6t
5MOb4g9k8y9FMl871TVxU+Uu1kcDUEW76WO+XqpRi5km9TEBBu5oy0teiPvexmGCTiOkNvkhIvcb
K9wzETwfQq9Vssny+5ZwtjR+qdKG0HC4cgHp4m+FdhnbEt9MrQLS7DWCI9P3KDEj9k8PucqdVdf+
ksawnbzrLiteBXyDsLXKG0msgD/TSqYHMV3FZqNuu8q9SinuByYsnshQVR8eCb1sg3aEjSeW1B8w
oBBbz6Rd3zYCOfYg6AYpS0hNGwddVmYMkpnsa6hejaAX1TeTgOKZvJUjIshez49qTGyAa+hHbzKP
1ZSPoUvYpIRc2hiOuq/Bmnjd0h7Q1NISy6nkQ/Toumyj4QgNaOs3fOoKSvJoPFXEJMp03g2wt2Vr
UQEkbFYhcH0z6MlZAXuQ8j99LRvrfd3VgWHQslzbijayBiU3j56jnEXzLcdu1KtxgkC4ijFbxh9t
k/zo90lNoxXMRdjbkFPmyQ2NgrtNpPptPpWHyDEl79X65GK4ad3UwK4ob9qEJIq5W1aZW+/z5pC1
oxEXqSbNhZvkH46nH62tk+FckGoM8171oC1Hh3lpDdiAqec3j5Xm5WeTSLPV0rEvNGvLlBXDEx8A
aSezH5elGWqpvCYiOyVZLtLnx8GNMUtWOLABKD/H9+gWYqRKMJEjl5euVLMtpXxB9s6tV8lwglS1
y9dsnyjOX4rBua9U7uuijo8CHFTAHpI0w5Cq7DHZSxO4B4BU4DnVjmTF9xzRaqTaVwPqq0Ms3f2C
Xy+uY/vGcb/bEaOhpDvm124L7rs2j6PtSggY+kF1tGNWpe+Deeg6cUwbOt+jtG9VZ3H2KCwKpoew
apxHnZu/mReVhBG56zqMq7aTEe5K7XMp722brl87N+clEoSNY3OZOqlu4vlc9PIysWaP7VN546bx
4re1VkIbZ6g3bXLldPOmnrVHFFi5X0biHncR0Rg0EwYJho53pkp5EE5Fg4X057PPAUP1bJO25iNL
3RGfGDBDFx5a2sTnI/J/dRwuWXECg0wNLYF8203WN9HZaC/EtCqdD8LTAQ0AAPRlxxxgTVhzyxTD
nIYapj8zRcJRRGM2rrr+h7Rl4HA42azmW8zoNxC7abtX5c0wVeOmsYjURQE/xdVFYw7PS2pf6Qxc
ICn1897o6JMoAxYVo8Ll2FV3qNEr5P2lC76zemnk8uggj80m9WpW9UeCQHAogmJnbvPQObUeoSTl
hWVxBZdgBRJgcQGxUJEghXghRb+jRHYIzHgFVWaYft2gTaomjM3iQSnGiJhVI0BvqYZTHxdB9CSt
fj7rShmg7+wDW5kyzC2ejyR0kyu0rNRLFAysftgNIzdHlood2Jm9e6nXN2AbfMsuHoqof1+l2c3C
3UNRhpWpU4IoRVygN6Qi09jW6MyXddhboaODdckgbGZtdaPU/WWTM94NkHAB4RcDiRlCAX+v0Kt1
KsL+8iggjxFrqQ5pzMg7wn0cAtMrWQBuK4huGbHuzqZ2PUcovFuVNwz/UFs9KjZB8wnhVjP0hnBo
6URI7dZukMlkaba1ogn0OMHylC3QMfNQMfq2hXuhjVfwW8gb6V6KeB1mg3PXjIHQBuKTyWMLBFjI
YgwxA2LXsFCUaEobqLDqfccgT9TVD7AqrEBrnftmVByGfpz5aj+P+0gHKdmo3mFK7zq9JW2xRh/n
1Mwo/DTgHLFVBU2D7qwUDJli9VM7Tftcau2zNnZvpKKFTs9nTYyel7acfaTEd87qY48XSjp44a6d
mMHgDbQ4yvypLGaOe7MT0ijcWuq0xqIVLpowuZ3UbusM5h2HYMS5NsoStkrqwvLnlO1z08E1ZejG
tfhOYuuHsGaCKky3DVPtGA/Vq1MP3SZ2LJrKMQJvyFT6OqzVhQ43By+ByGczW+W1lDTNEBO9Toa8
JEsJwi3S00D3vsuIYBEAwTt74dfGIwO5Gw0CX+dHkaQfSxu/DNX8YDnPNaKITV7Oj94wXk7E8Wok
RKDhZs4dM0xUoOGrGOPCjMS84JeyU71iM3uewZIW/OjSQudRhP4I2KQ02+eeDu4OPgaqsGLfZdmj
qiyPNYEUQT1w29Uc526yXGWaej+j3MJmvhVaJK/t3r1gBXYOihbBurdXTqDKWHRnNw0btSIiKu3S
jVwkRntvYoRUDhmfNuq9LCEtbtRw9ErUg7I+NIRHT5Ob701kLTm5fuczvncNPd2GcjnzkqleeXhX
8RsEJdq4jR5bG5BLxPGxfKLbc6GPsUlMrX0W4WCO6juvKF9cwzwSmpo2ovcr2QC6zUhebbyIcdPJ
IDLFD1MfQ21k3SOZyIRYbl+pQrNg1Hd7FlGwTsQ4sc4Yu8ZiIrHnjd5BMiB2nN4He6tSt+6a6BB5
euLHtvGR5dkH8QCHqG13WHEByvUd3l30YjjkEPkTJ4ptMn+pP4wRf22kmxNRq8q+SuY2tBvyL7IF
hr5Dn8j2HrQ4agNS24+Z9S6hBO0SXRh7I239HBsHc0Q0MFcheIPqb+AbEfZ9ZmyGtr82WdenvGZI
UaxCeBSwedx3ZnVAQXq3mNUNMpiXWjOw+Cf7Oaox/lvJazTz69qUNHVCldNmflQ6m23WcJlOzRym
+2mAHkC+dIfeNx8glelZqDqvrf0scmItlpwJOWV561zlB7KjEa9+BoQTs6SXv1hj+zykR3LHXtFb
k3vovQklfufQ8x4ZGktOTirjLPO3Ue/OqxUPMRIFFdqVLAmC4qUWU3mTZ/PjrE+73k23XU7EvKqy
wR3gu8vZcODyNINvSSNfYxB+WFV6cEfjWlwXuf6uqEqHtgMvO3E+L7y8wQgRvjGGNKjuxzh6V5Dn
EDVY3+OxfSE0o/KTUgfoPMnnaQS8mxXP+CNfNJ79YjEI1NXLRpgBhfH8JuISYVX1ZzjXOfjo6TMR
Nu9uqk6HUt4qGabv1TGqNCxhptW+DYySnW0NN3rSWUTFoWNjxbWs7D2fog8AaNuui94XpEbYpv1a
aEc9Z05ouvSjiAWwtrbfdzF3pbHhCByezAlwIe+V4KQhbJcJIaHh2Do1EA2iy/195QgM4mSrNbSv
qZIyeHP8CGP5qkajGQ4/hJegjVbSj8+braCrlG6EHHpkWwrUAHnUQ0+KFJ2fb+jSUrKukvxQYIOE
Uazc99a6PVflY6Km50T48Bhsth19yrSk1QkG82JkamKRIOyZVHu7XdPnpvtxLh9qptCwbVaqkG1h
QDXUdKvOIL3Kx1w3UfQRxrxDErdJAQhh2T4jXopDp5a+NBfjAnSSlBDikleQiJxaP2a7Pc0d8V1M
XzCVs13C6r7PUkUEqVIuOxEno1973p0YA0+eD91Fg3s97JT8hg2BGaoqmdzEFNAgY7NtKNNjluAf
W/TkvHe0q7rUMdV6zj36E+jlL11iSZ937VJnF8NNec87881sLp0eplGDLIgtE75gSpmRK90w6thg
W2Z27BAM0u7rY3+KzDdwrPNmXf2DXk6PVsL4njkMVa5owyqrL9rBJvEtl89F2Tw7MRtjN32MoBEl
5Dptp6b5mLWwcjnS9aIK2BRwpzU8it9rnTWO7bJNbBv5xr0dOEmlMh1v03TktiVo/LDfKI4KijbP
L2ygTVZ/qObMCtOhekFqfT97qQyod+wyFIehyl57KElGyyQqM/Z7dN0r7hPZeM1EBxirfxNxCC8T
nWXSsjR8eG220eUxiWzbZ80wkNvWj7OYbL8nI8VPBjY2ioExLx34V6PaRKn6DihxHAm5s3GGutgp
3l09eYk/EqLoD5Z6VFNnizHhebLGEd1Y9jJW87NFN9ouSVhdz/XDiF10VkmZyNu70cOSjfg+GZKg
kKwqSbyu0Ubyujj5M23zi7yQXjB1FgJIoHdLwqztdiR1RBqhErmD+sttP9Bp7eBMfJtbJoLObBQy
etBaMRvbRvRe1Th3pHY5dwZh5xr+dRzrm6KNXBrxztGJGC8GSqiqMGN2qSSG59BMyDgVE7sowGP3
C6w236u9x8iGcmImxqGMcqDFw255ZdMIS6v1R50NCIlbqT96cBBtlhpfupASYewHZl0gOR47xrjM
wlyY7KzWlZxObxRge3iIhH5WxNaHDWgsXaXTgF0bH432Lu3mR7M0XHbwbCjHiZ0Bjv/QJMQIGoZC
sh7pJ2ZEUhsLZMBJzgq6OXryYo8jVslmc661i1oBHNezxMf5cYnaO85DZ6uXXMu1627JCJVnI5eJ
EA+iGSb6hOCt0oLYYSJAU3ZuyOtp5bz1mwZzzi5Rj7QtzgbEKuH/qdLo/2PEKw0/kfFPldPzvvwu
46T9U+30Xz/779qpDeEKr5ONy57yuUHp/N+1U+svJBo0kpBskez6U441BVKUKfTv1p6aoyPN+U/t
1PiLfqQGEwsJ3ao6+6+SW61PPcNPrUK0/KuWgzwzlfANneLur6XTpnJtXdHSFusMB9j2wNnmudNL
dxdHjsYBMX+zrfRV8Sg+ei5UHpMVcIaly46vbP16NKudGsM/gHtgpt6djBHhmsq848BRcijpzrR5
qPa6xaaIOGI25SZT9DjfdcRUbVE9fUcc8MJlwNsgjl80UPprpSFbgOJ6g3oexQ2lOawlYHOBqy+P
psGhRLQIuBWtOfQEyvRt1++VnHyOUZvfiiKad7PsHjR0oSTFSXDTnbNli14Hrt5i1Ox9zDfRRWn3
R4UpaVHQweZl5vGZXzLR5pBOzCM7dILutOz7+k9tU2UtM0oEBuL6utH8QhKMCFna20DGKQb+bmHX
bNB7gOUpBiqXoxTK7V3hUKdRJcFWbNT9sWW7OS5ET6YoUbW0uU3S6r703gmtTlCb4T2VTROq9dNK
IVIz73u5vHlRyTGfU0rvtudKbFdnA7+ldpZ877j5qzYbR3f5FhFb97+4O4/lxrE2Td/KRO9RAW8i
pntBgAQhUhLlpdwgUmngvcdqbmNur6+kHyizqiRmSpz6I2aiY1ZVaZSHBM75zmdeMyKtYzEJzebo
OTLoepiYIFk+mp8hyYbQZBs0y54oup8xArKbpLpZdMoEkT6gVkciDc0M40JK8l4oPhmzbNG/Ss/R
MeZD++rXukCrQe5MtMLLBEMmU7360UCrVPTXsxYLz+Q7ajtnHYR9W0R+K8O0kNyq+MrMu3AiLXlm
ipvbCIiv4IrdBAbk+pIWoIFxKglhdIkx445W/nLBx88+CYcUDZ9Z7DkilVl1pbRNy2Br1Ma10dPE
A+2+zZsrqSCll1W48mKb2jVA/3VlDHiYguv1aqh9aoB5a9QzWJxnCdEmZbaNNP6ehiKMoDU1+0Gf
kKoVSfp7tb8v5uIZ/DViA/P0IAMmdzKL3YcBOOmnnqlYp0cuBJUVKkfsNX1E2/uT2PIb1K5oKZuf
EjnEti9YaWL2BXc9SvvHOKcTsfx504N5bQIPIt1NPmE1ObflWs756bCVvwb99XTfIThqK73w5aX9
pI31dZ9KbKj2nJEEnfulQVeGXztJ2MFmi7XhPgvUdGWG+m2X0wtdxGGaOv0kyKQBeYPeiDbEwobu
4MUgcPU0YoDRroY3bDt81fR03uC5eh+p/qJookDWrryiG1vKJFjXQW5iqaRsMa7qkI1p9JVeJ19F
tp1acQNmpApVYNH4LA/dDN+8D4q9Lkz38nhd1r1l10n8fem4o3wLXUXQbtBQtawkdIiYaIxPj5lY
HFB3K2BwPaVy3m2YeZOBIdI2yOrzOPkaFc6APnDgFjVvRqKJp0h7P5XjbXkPcL1wZk3pV+JoXA4o
W0dL12/pHlgWacpsBI1Tlfh4yiW8plrmTQY4PWOYEDQ0nPkQIE7InybREzQ15XvaIHOxH9GMcdcM
5Sc8gWJXz4cJnoiyG+HurNUGakoRN040d4/loCF5SlNpkYwJtMjDJGxTSuSiYWChGUZz1iQdDJIS
qaSRDeDz4osS3RMRAdP8puEBxRV5opgdInW6wCNxnef92tRJdxZRm64An8UQ+VmZs+tEGFdl5j9Y
cv9VVbGriVRwhdwiHuxRRJllBgFUQUUOgTPBH4jqnMCZRs8GSM4MDRNs3m8yfXgSQsWxRqg0U3sX
RP1VmydfSc9v0Yy4wln46yxeocwFfxI7401iVgd4iOuypIJQQOPCLek2Uz14aibfFGLWOIUMaLVT
um1TDKlDETEhs4PTRJzv8xTCjFFDzs1qg3xVjoozceMn5I3U8luBxrpca1sw84GjBDlkPQIqZgnQ
MDyjiTbaJF1NavIEg2Gt9N2l1PPvqbW4NqP8u1bqvGWuJL4lhB9IVDQyxt7WhPhZicS9quSeAu8U
byN6hHDcEsfKhnNhzC7NBkMEnZGMgGbz1tDbywpNuWgR7UkLycUiDSXAzn/sMj6pDyOSuU/swqYk
ICJRE/G7VjsUDjyqmB6vhcvJpN7oKCEiWZBO6wQM/ljF+9kiqI7asv/NmswR3uAqyFCNgYuBl1sr
7ePMwTWCEjCtCT8L+reH6PFERFhK7PzKSnh4pYYVRmYws4jidF8Xi+otpfkg0WIFxd862R4+6XPj
B19jK8DFWsyJAySLAocqD6vHpT2QEPSGYLifNd1T1Cs0cOxS9BvXb+JPlA5Uywg9gT2ma7u0CWHS
XnTKtS9+mzRaQCkb1PaF6Ltvqq6F3S2Y972EWklezg/KGHvrEizz5SwMK4O8QYFo5gU+eLEKJdg6
v04JRm7CBHcVXndm2jhywIdfbiAZHiFN0fk+xSYqpWPsAJyGRIvTtDwaLq9NRGSHV5D7IyLW0IA0
NMSgrX3to+G874dDiCNpIjHvbXUuyJ43AGqGpoRKiwwXxXqlQqqkBZxJWKAih7luLDraQ4xkmpRq
4KrLp1xv77kZQkTn6sfEDJ5FVPSTWxOgsmP44hVPKnDkhJ6dlEXbuuSBJ7rOqJCbSuHH1IT8IFHh
ZWV6zeuFgV1nxhO6BRAxI0hp+ArfFxFKm7ja4VdCt/BMLf2HVshH9P2yzDXFWlphcLpTaHqsq+5O
SxfjQRPjYLxSTRIjesgyhr+JUoyOWhOt0ppGc2poDsNXxROjW6irHcqjFe2LbVsZe7RTaBvJabnE
4nCFfnG3CmbGR3YMGxii2JlW4a0CM/cLdpt0cdCVW1vCsBcw717pagJBA2MZuE0/wLb/F5AX7+Iz
lrW+gEaqQYW0zX/8z59rO5/bz29+sc7bqJ2uum/1dP2t6dL2T6u45W/+n/7hT3nb26n89u//9oVx
EQIm19/wh3ujnKBI+oLVeh91cVPWn9t0+lk6NK9xFz9/9mftIOmI4CpAAHTgXz8gFD9rBwzzLAnh
KmAVKrk1VcCfuAv+BLi5yA+JkqlIYBr/qh30PxQZmP0C7xeBsIF5/Ee4i7fY3h8q1yDFjmk1Nc2j
flI7A5Yi5gP5F1/WnQwDGBhErlAzby6LM2u47ALrRzX6LkmBqucVrPHvBRd00ivMJHTGPpXhTHmz
qDhVb7lyJ5IvzhFD9/L51Zs4/Kh83sgIUuX9dpEFmvRqERF79jAVg8lD+XKYVUddeAGIHAbQG/vx
2Ycc2Ufyrkbjga6HjdDiSvX1E99QWgBOf5djf3/F5VO9Wj3VMwkx2UTwxHhwi2zpSQh2UXM7o7po
MJNUU7oL0eLri1Bjts+z7YnvvRR6v1v5CHKlWKhF5pXQeIuaFsJsLfYcWo9+UTDtOrE/DJWxMxJE
LwXkNMd4dWLZ9zbRUd2ZqFXA5LMqPFyUrcvuIr1sH8LQzu+LA1n2x4u8BYr+/VCPoHeChBdMMxe+
l/cK8BC4tNbgLjRBRi1dYSEQqZ56f+/sHuMIgRRNg2hB+Bw9JuPuPFl0/2n+I9ejBdEBQhbAgtmF
q0hb4VZTGifL6lPYuXde4DH0Vp8Fyi2GfZ6aSm4vHtrBQG422EYkfxqZWtnwRNVdZXJP6ackL5fv
9ZtdYyyIrFf71bRw52XG33rJQsAeLEcRRxcFZRdlTodGO14NCDMOpzSlXjCvv1tvCQ2v1qOVOZnV
Aq8qH8ub6JuAk+JoA9XwH+pz7LXnk/vyvad5FGuo/2NTSZTKsxjEFspthlAVtOOX7TMT0QLFroRu
I8XKnXgywL33NI9iD3PvtqFzAFaa3RPiApJJ7aGbpLtq2bQEozFOnoc6Onx8Lt59mkfRBvV8K0BQ
S0ZaQlyAAliqRVsD9y8QA/EBrIQj+YqT9agt8f8MEU8cyCNo818n0jgKNoIyVBVQBdnrlo0pInor
oUysyStf/hT6EaNz327qT4t2os+B6dvykEWySwmIns+pvWu8946PYw/2mMimAnYy1Z2IU5SYIVqM
jfFgxWcYQ9NXp0Rs0geouDs/qxQ4JcHZHCKK2zQORt5ghkqJKjpH17MfyNboi5HJRsyqx2kQmChg
GV5F1XUcOXVgJagbyv0ZiojRJlMjhOVqh2iPuLOcXlKOJ6tBYPIhUwZkA5p62oBTS4NULGx96KoP
BhpFrThhzy15Y2SGG/qDYDK66SnKw8sGGZQYxQmGiOphlLRzVLZwP06rjZIZK7Oa8ZVZxYaRXYR9
7ggUGlkU3hRhsw2kRltol1vRSKrNFAMrBKJwkRfypZUPdls+B+Yn6ZTHxHt7/CgYd1hf9thy+J7k
V8/LHs9NxYkULhjfcKLA2C3iXm2tuCf2+DsReYGfvo4YzA0wPK9K/LmjbVw9Qqt8xlAetf7uYJS8
MCx6gL1N5rkJvbtmgxHQ/sXbQD8CtKu1OUa6mPlelbuspdETLdnky32A5tR12KPfHF2H1UTgop1l
nOTfvnOr6kdheaY3moEF9z2dVlaedKu8NDHjVpyQ8bUVlzt13vXaFSLv/+JTPorLqpL1kOrr+Cz3
mBYiYFXfCW2Ian53iDFiSoRz9IIOmsQdpMs75pKW9/HK79zt+lGcnihpk6bU4zP0HXaVyhAJQ5XG
Erjjpl3Jr5cL/uOljshQf0WtF/+IV5dPIQ6pCU5PZuAnHkIfe2btdgFMdUFzZ+o5URtecjuv5JPu
ae/lg8ss4vXuHeemzkFPS6g/tDuBkZw/XJvW5GRhgoOatIuIhv5kXC5luMZHSSbjVJBGbIdFfnPZ
6kdRWm0mXUkjkhnkfpLB2vppiYFFheApA2dptGAQFTSVU0JUkrT7PEywHLQukXmRqvoin/H8SQcv
rfynUin2imw3IXavjCUrqEhCu0UeGqvcRDmrmk1R7KaZUOQm9Ubg7UkbocWWskPaSt5OJNtIWwA1
I8qKNEibbcib9X2QXwwK9BBpBaR7md0P18q8G8pnlfk06U/o9r1bWx7kDgCJo7Gd660xbsRxXWyJ
ikKE0SIuiEDlgNEkj4p8MWQ7X33U1OtOvrXGh1L93qr3WX4j9W6i4Pr8vW+3RuP1jSdqG1Fys2Qr
Zq40Lh+6CTf16Er9Vui3IUgXzdPCrVAivE1D6AWZAIavlPe9iZKs2cejjQLTNlaUy6TubmO53iuA
gjp/vqB9s7PovnZ0EvWpAgg62krUb5LO8nocwfvqYpwSb46VG71u3W7yRHG+UM0HRb/ri9yNpmmb
BtyhHPe2VHdxqm1CVGNCc/wq0UlBuebGSsHgNor5XcjRAmjMO7W9QAXOw+nq1lLy81zJvrRWuDOi
EU9whMaa0JsafR2mtLxwAQ/DxJYsVMKn5ssgmBurxJWhqR2kdT7PooXWfhReRSaN8Xki5qh3WRq7
cwVCKuZhCA09qdgU92KY3IJH8JYpbfotpPGkNsWqqWiPIqW9RWQktZy0n1DxUobzcMEoabUrLpLY
KZjjYsAdJKBcAZA3zngDJObZoMheIJTrTAaaXom2STOmLweaHZOr6WdVlO7M0rySwnqbtyPNFRqg
VbQuGWahtIf617ZvkAsb80sAPeDWVNITEbBnQTPL9cdqeTSXVEu3bfKgJFOABgjZrkHnlwnQdZIN
X8qcSXguosVfeobaeWnZnOupuJ7iOFqpxngxRSZ4qvGmKzHrGGwap+AFE2BAeHee94vGaHQ2BADx
RzSwJv1mCIxnE+F++J5OIsrbME03k6btWzDc06FCcjiutCsEBveymUAo171B7FyNSlzJpK3gF4so
GaZ45lYPD9kkrheYm9lWu7hL1qH8JJQ+53e8CpFowPQcCy9gtGoSfVatZoMVGoN7xmXiI5F1lRiG
nUcHSY9O3dHvBZqjREyaLIzd5K7zqsmbmxG1uh54Tb2OQtPRlkLqexb7uCyQUukzzmyrjwP6i7z5
7wLcUS5iQExQGWn0nokgmB/450HLAc/6TRGL2EJp7OfUVht8ksuLRitWRQYOBkUkEj5Rv6kmtpZh
2kaA8SitYhH1HhH4o4H+e59VduFv444MErBrpswO2vB2YiSYsd4i6S6KpB9fI8DQdE83g6RyR0Ic
MAXXx6qgJ0UboVV1MsNC6yroQdtcJ0YHDr+yjdtsOCVTIL/TU3kRR391p81hPwM/DxLs0XIGIDvk
EFP5NhefuGGQC4sxK+gQg0AQMxjR/D80YF4tclaRZrtIn230cGIchxhNt5LLL3IsWdmTSl1klb6+
CpNTKivWex/0OJeS1HBGPLH2sgloOpewgXgdeCwX0GmrYqpzUc8JeB1AuvJVLUt7hp549bV72Ue5
aDCAMyMvXh4w7+jBd7PJ5B0KPmdoyzLwrFELsrtOXdXY2rdst+cOy5wq9V1mZKsE11GcPezGquwg
yR2MZDf46ti4ZDByoh9dBYyr140WgetlOkzEqPCxDtYR87BMgSSgfEmz70sJgBwASOwFJZzYSWAw
dUlWrZqtzFqkd888t/0sDJ+kYLAHeV9qAF6F6apVJrrNDKjqq6RFQdGT40s0BlfQv2kMsQuF0WZy
vC8exrLdFLK5MQFuRnFlIxNmT3Gzyfnna1lDpDBFlhL/mfYphz6RGbcqt7c6PhsE3Q5Z349PlrYk
mr85WS+//2pbIT8aKEkjNV68N2PJheskovCoHyB5QB0Hspx4WnvTAcsaULMbn6rwSst6e4HXTTpC
NR1GsG1zq6K+b6a7GIPDJAJu+VJknQ3GdKNVozNWIbZA9bniJ5jpMFlSOnuyfDdO6ksryRGTLtCB
ZJ6og6wGLYdYmYP6pIOhjd3QxxvQxs6TYF3181YF+Ik/Ohij7CyxjG0iVxg8ca/SAp+rYh1HAXJi
gQOdbSWTjnz8nIx3qpOFUfc6v1P9WoJ+49eelj75DXOLSj/n8t6JPRKywSIcCNg8sq7kTv2KYvtt
J7qhAbSeF5cE6YVSV16vV1dS7als83gSLmecxRaeUBOqD3LWeHrQ4mEkO4JagJNNbKYHFNF9QE3y
pDf1fgBHZAoFTq0qAObPnZXbFnfpHCTOOAkusEygDbDHc+FSSCs4pboXlMCvqtquum4rTZ9UYPjZ
XK+gMax1vI9Ko/OmqNziaYQ5Euhf/gtMjSmyDkakc+L7CoCivlTMxQ3alNDhkHEeIIJE61nEsFgz
nZHxmM+M5ePH/OLf+7vteFQlFIFMO5zBzFlUYVdj1eTpDXBn0Kd+v5vay1Hgt1PTLQPNqRrrLvOV
FTnXKqX/Uk2We7phprz3xo96PPPU+yotAMEzYwtmSq3sxAllo0KiUQcBIpm7ZwVoYWoMt6TfnjLf
tF6QmDsN4BcvZGVV7VXNyBhgAJI4DrDhhdxDhMues25G6U0/Y6pm+ynZp9lez0URnymYMMnWdtC8
NjmlmvDe91h+/9UJN0pVMyClLMbS6s6fwkclcM1Sd9CJVcHIxvoub4N7+PO7YtzpiuDMLcDQE+/z
vcWXROLV4qCCpMise0YPNDknoINVbu6K0vqcqd0urHCxmnpUAoP18gKtON3VvFBB1U6t/059rR0l
LGku6YJcg9aOM+OyLv2dAubd7xKsR+lbFxiJL12rQTvMRXz/8Xd+p29y7JhSJwI6BOOkeRIFbc4A
xDQPS0W/NDFSkpIhRGtX+xff7rEhjBiJrbnAxbxYr+50orLmp5sSobzQ2mnmbQY7poAUoYb1QdCm
nRHOO40K6OOv+k5Nf2y80Ve5BM5G1jwdVuOQ6e7cXUw6EFu+ZoP5rFyd7Ccvp+43gUE9apTI/TyF
c0uFWE2XEnzO2MzuRL7j8mSFDoGa700Fw0oCPqo2Ci6DKJCArtTiU0Iu7/Vg1aMbIGe22CrKbCLD
RzUpq048KTZGqxud5wkA3WlbEAipaYPPRXJWOfGM3133KCSmqAPWCGviFWeVpPSPy9mt/PsGt5kw
n3cSj17PBWcsk0NVnHze773ao+hnReigaUwl8d1AWZGWXJPfmxMtATygV6jFrXSgXTHJpuXEXYDz
rXo1Bo+D337qlPgQ0IlWatUJ/FMDm3dOlXoUxfATiTAPoKouU/mz3wfrRtV2kQh62wdVkYk7kE87
yddOVTrvBI5jK4dKyZiM9qXlDXKMUwwDU70+q4aXeGUqkHXgLBfFQ0QZ/PFZevc9H4WqRgsClJDY
4Sgdu5EqOrJWOsrwCB3ZCeXmMEy0iUtw7a4oBP9arDrWBsvCThsHiAbk6j3uYpBZmQB1nOAlLJq5
sRMZwEnctye+4ztP9VjtrNMA49eJKniotO6WgFFwTsdZ4d6edkgxr3zQ42ojOZrm/1jzH0EX/n/D
PKvEgvdRC/vo25ew/ZY37bfoDd5BWn7uB2LB+kPH+g79LXw8DUlB/u5PtLMFksEwsb1TZVALoryo
9fypFGH8IRuAmUXQDCaKnctU6E+lCOMPAAwm0p2SLMLSIU7/ids4/AjjQD7exQ9Yy57/O9rjO7Z4
nYmmapmss4Cx36YPnTiAhYZFs4LwUUMDnxrYKspGhR9nFflVb6qwBfwWYFupNGsVlGSmYTAXanVH
sVYh2joWkhPLjOIR+2RqhPyrHQ8QFsXSsDyldIwEklkUY7db0CzezAVWesnc23IbPEdpvrU6cH2I
E9uyGu0DBa3ZTNcuLfRcncTHW6JN9v0MRAdB0y2gSoV5BbppWfYwauggxj0I3Hoez5LSKPG/A8VW
5eIuEwcD4KGTp02DLSe0QPQyk6sYEpGeGpIjtKq5yfvevMZw87vpqxsJcYKV0jcHNU+xNM5SWobA
kmm1qIPX9cJzlYq35HnRdYJ7bhmni9g6ggmJtqCoF/ptMrimmaqXaD7HeLWiGi0V4wEDMgGksinS
GEikgRG4EkduIWjDCsXzAEF1qwb+hjEHhD5NKPZRPo7nUybYaTBK9sv2/H92RF8ji/7D/VZcfM6+
NS8Ao78ARz8gRn/98r8H/ghPOxA+5BPvn+Xzz+nn6fP/2MEKS//zf/3vJll+dR19Db69BiP99Q/9
TWWAJqDJ2LZYmiG+pTIgZwYonVkVKjA4uvx1uBe+gqjJhvVTOubV4Vb+UHRxIR6YMjJlCNb+o8P9
9mxDZNCxCYfuAiTJgshw1NObrAQDyVys73S/crWKU6HqDhxdp8A8mB/eJFnpxkjWv3puP2PMG7zQ
EuxeB5WXhS0LNWsTOoZiykcNKh0GU9W2SnsHtnYIMeYDiWpONXyzcBNZyVpIOSGihFvSoloiQNzn
nDrAX3o4XYCRi2aoaRRiAg15DJaB06jN2WIILofZp3ie1iE1dS731zGA1xT3oxHx8Q5OZwnJ19Bn
ZyiepUxzF4NtPdCusjS5LcrnkBGLXmV7tYD4mem3MUY1qETvBQM/HAVs6lh4eq47iyt1GCAnFutP
A7N3I7rWVOtWbFHGUSqxXiEAT+cz3odq6YpNemERnyY1+twv8idyIX2hj37Z1+Yt/M51UJdPOJXs
aoxqGv7izAqqFqzy7EHvDyjhP4S5v5qSYj0BvtHr8brXUeHPSY3suDYvIIDdIvGLle/oLgsC2/T6
gTK2EQYvqc3LwcKpwpjC0GnawlOBngkkhVm8BydsC0mzWdKNsRPOYlLqllsA02zLthQRE2n/S1Zi
xJMHDI7G2cuHfJsL8Vcxh6glGeLBT5tLnHCorYbycXFqnufkU0r13eImUDX4r6bjvTgKG3nu18Yo
3S2EAcpzo4R/CpVfsFtVv9Ayc1fW+0iAlA/dRPITx2CSt1paEExHc6hmpNy5CnYUJzGdrm/qX8A+
oXUGRbw7medzwI73pywaQAjRyONwWEeXXtVUWTeiOHA3DGi2wHMctV2oNRurgkwZaVeYl33XR6wl
h0s5jm57PdiFiMeq+G5jF3cRMQoB2e3kCbNsiDRRJZxhm/SAz8RjwPOAyem0Reku9vK0XPHDY7gd
fAuxv9MidYtB61VsGStVxgHDt7yJVHiVFelFaHhdM6APofG/z1mD/0jIBov1fdoMZxNsd8nvSFgh
u9KpqvLcFiA7I7aUrGcOE+0NKtH+sqlaL4fcPUrdtdj1NAYVDdwqAthIyNdRdUjD3k6RXktCdiLS
KAYNwCTV9lWDM2+Wt5swLbZDn9lZpzHdBMqMHP9TqtVnc59cwDLftrW2Sud4a4HmzmRjH6fjZaCM
l2VV3ViB7+BbsMNJ+jD3l2FEQ82S73qUECW4KJOfHQyO8BiqF4lc4/E6nvfBF9Vg72fZIcDmpg4x
TrYSp5L8dSm1GyXNPDPvzjgN+xBjtBPh6miijBqNBTx4UaDU6OwpcMne5kB9UtdZPujNXS1at6Vu
3cYiZq/Bup3K9dTVj7OUfi16Qpk04s2mrcs2Pm8Hevx1ce33bgFe3NfGS6wM3Bpoe4Rk9uI/XMZY
wZfyeYky4ZCXB90XbtWpc6LU2JczE02Fxy/mjqlGN4I07uqqwvVWc1U4QBnqO5MGsdwY1mnVuQSN
tU/0bnBOCvH+zTnhsYEWTPgpMS9LjOj8tD4DjOgodfwsb9RR3HVNsR3HDrtRlBXy4b5GYaHsFD4f
M1+Mdxd/4qRtN/h+o7ZNcB0heorypu+wxcHYE1AlrwM6bJ9j+TucR0lvj6W+R2eHo154i791yzQv
UPrLxRgwpmefQRCR63kd4/pjhph+DueZJbvowpBJoaxS4bqIXCSFnXURVveq3l/6Q7ktkq+WabzY
FwujsRLNLzVmD4oMRaauz7qm3EqjcF4HThySS7UFxieogsW+cPh4L7y0GF6lwz+2wkIm5L60DEle
brZX3bTY0Ek+o7K5w1BxW+iPXUu4CrD2g7PaqPlWEZqNotAXHrQtwCE7bOC6Gj4TdmstxKXbCvgt
YUWYLDuIJrCsJV5ZEw/7jdiejQKTafyulvNVzjhCK/WmVlU8VFTbsNStVD/0wVVJ1jsW3UNj5p6s
KHeVH31ZDphMMIALvqmhefmT5XUGE1XlobZOSRRTkfwSHlF7NoBZA4nGKeDtQ1BTucIxe27vclm9
W+KhwsqDjBNwPSBt48enAvJvF1Q1DXonenqwPN8u2Au1IpRoUdypRXsGuWZjrAxHQc/KCHYtvmpo
eu2mXtvXQKlH7oQxebCGGitg7ULCk2Zl+Pn6442wpGdvngHF1/LNKc8kDVVq8wgrpWhMpJShH+4G
HVvtuPIE/LQigs+sq9sq10EuQAoryalS1a0NTLFlzWnymwFfU2ZVm4yjiFA8zqwPNUPi2ESzUbB2
ub9u4ZUH0OAhqIedsS8goYw5/rhwkSoiuNznXmF153JfHHCL4SIx15D1H9Q52PW4ikOPv1PjmpvZ
1luIPfnUPWRdfJFhnxdqmV2nyp56DiJp8DXLKrenCjKn7lxMNQZ0dqyZnxsyE1kfLxucayvSQXw/
1sWMsuiEekEVTPXKyrN4NQIVMf3pHm3wEbEzzFrQu0MihHIl5baRhdtG1Pcj9qBlCi3r4xew7LHX
BxHvbVnFPEKRRQTOjZfxxauDWEo+tNqQ568LypbunKuk/o93/I+KoXdJFG8qnXf/1rLWf7NSh27B
qye9UDl+UjSWWu3f/+3pG86Wryual7//o5rR4FijGwx/AYVbABFL1+EHuUKV/jDRv0RnHkr0EiQ5
Dj9bFYsK+M/WhCT/IcGygKEtiTIi4P+Ihy0d7QA6E5a6OBKgB0NdZb7MCV/tgNaIQKJY+ohOm3/l
M1M70BtNN+HG3w4OZvWy27qnxL2PTv2y5qKbKWuYQb9oUr8NRHLVydA5+9EuYqisTOfU+zJ/fvW8
Dz/28Ovy6AhfQMtl6bqgKGwsYsKaJB+1IQO5HdEmLBnx4rJEwVKH6RDvTHEuuN+xNW9vIrB15kau
eMSbMaRYCp0OS0DEbKTMfKxksQ6R5gmbiCm+0utbI07Maa/S1NBQqITmTPO0GT514FJUgGB4/MZe
oofD/GQYIy2QoWpgPkGJ8rvNiHpFhbs66oDyxurA+p74vkeTxuX7YkBKko3riUhReDxAASE3tlNu
9PZgm2792KzrW2ULSZPqblU5+mpyWrt0TwE+l2HBqwDCqoYhIegvs5dlg3vy7ask9o55NuqtnWmt
Dr9yBs2TWJWfgEmEqGMwnjo1uj5OJGWqbXoB6O1T8rJ3j0f9xtTHM95z+irdLwL46abd+pv4Hidq
17fFEwOpo/Pxy2JHRXYUdYAQCxYzR2qnbR+fcn2Xjq5lVsAIQWIMsdg/4KFzdAemU1+GA9Iqq2Zd
evA/ocOdNa7pFK4Adf1OctWNvE3vigG5UffjQ3J0EJelWZOzjx2EzAVw9PYm+qa6xa5eSVq7VlCh
UhTR8St188+XgRC2HElMHKkA3m6SVDfMUkoCFEgmrwofB6B683j18Rq/e4zS60WOXtQwS7mVFCwS
7jX0gpBEcEIeZi2g4d+upO9kxM/Kd2wzT1tAHOFzUa/gOb5e++gVWnU1w79l7USs01UUNCQQIwTa
KkrOYynfj3Crymi6jQrhLBubmxNf/e0UYjn6vCgN7iqK+9iyH6fTGCYOIv3Wzka3c69shfV4Jm9a
N9h0q49XejtE+7EQ28VaLLR4lb/sF7WOq2gA9CJ2d21/UVjG2kdjbbqIGRmO6Sm/nKPt+fK9DIMU
mfmcRBhf/vzV3aRaCaT2vGztnssiXyFNAv6yHNCQdIflQ3off7vfhFBMebiVuHoRrZPlo30a6dRY
Y9e2Nm2lPV4CD+DIbRz7nHyH4pAd2OVVeSc9nViV6/44hDKWQKxal9CyZoTx9ltaxpRVwpC1duz5
rrjOkLzPt6jNrpCBdE5ZFyx5w9FqNGMMHYcsReMdLgIvr59pq0hNR0GCAsO+dyZW0xo7dHyHkcLG
cqU17Bg7uIzPGIfaJ5LNX3MN4+3aR98UURYlUSXWnr8sh1PbRp+qs3lrrdv14pt9jSkorfoTj/fX
G4pFTVJb5j8MWZSjTVSb1lzHrYHrmJN6pqvb7Wbe0E260p35rK3sxZAsXJ96zr9JP94ue/ScFSid
UGdYtoHk4QWfo4tpXe+Fbe9kF7pd2f0u3emrcT2oa5p8kSdv8nVp4zz9lGxO5Vu/2dhvP8zRg9fj
oizing8zbooLYZWt6boQJlRnticHa+Azw0k2p2wkfg0WCLRzRcMFxhvpF0cVgnFqCmi+wXAqhGld
qlJ3R6lXops1MnhBYpjpOjX4UM8yOt5T25w4WUdXN+GD0QANfg2beDyVjq+dsEuQaOxKXq/+RVUf
NO3Ev/+7x/pmgaMrx+iGOTRlFhjs5LOy0e3oKrnDq8x3VIKG6LRX5afpQTnRPZF+DYtvv9dyxF+F
xTJFvwDv9ppwX94mGYqOK7CxOVhLxBLRaoQp5qA1ajyd8sv4zVF6/X2Pp+y+JFhk7iw81udG1dpz
/Kiq6AScRM39eqHxDUlmGfbQkcTb8O03FEJfqJDVQav2TNkAj3SNc4Cdq+i0Bc9vwiErYa2CVrEm
YfP1dqVSBgrZZMuzvDJW2iZZJ0wljRUiK/ENE31bIupDYxvvDCYBZ+pFs/s4PC0n723+TGhiEiUS
jrnEXxxKXr3LCiV5q9F01o8aryjaldjjC+vr2wH5PYVW4cfL/W7vGBJFJzk7+ENZXp786/W4gPQy
JxJMbelAlXVqRVv1+VOOEW/dHXxFXwUjLBch3vRAkLT+rgqfSnFGQfD6xEf55XiSxEPKXXJ5juov
ycQch5rRdMZs61cSZ2e4G7flNnEbglJgB18EFDpO3QW/LskYYvHK5P4DDHBMHsYsqC7zqpm4ajmu
rmrDYHTUg3UeXy/XQORIp87q8YqyhLkhGRk3j86qx5d7IsWGFWVMurL0+6ipGyX65BvFec+oDikB
BPTCbadCrIy721HpEChT3LLRNn6cnfokx+H45ZOYIgMfSjaMhI4upDhUpwpFZ2gHtXVVDbWdTBiQ
o4LLdt0HqUHH8Q63Mmf+L9LOYzlyLcuyXwQzaDF1AA4XpNMpQ0xgDAYDWmt8fS3Ea+skQTY9X/Ug
rQZZGZeAX1xxzt5rc9KaVTJycQjIYYWcF+RHVkObEu2g6DwRlOHXM+Gzd0RrV+GqDpDOXN8hQwLU
M9mkqFaAmMqRsi9B9V8Psf7Ml4d/O8TyJ7yZ9npRjpmgMEQZA2IJW7tozlaLoBtzGX0new7ZkeGm
fD3qhw1iPexqHZOVrptZ5DK7Sx1LsXFsvGYjxy2oyHai2qJCIh14cXKkNpeO6p+OrdEwJfyO4pO4
TtrL+hKpBiEekI9QohIyBsjxVvYLGg/fjbLeiCKF33o4lNTPLfS8Slc7sgE3CVdcFJi2FhqXXsdn
U/Dtn7TauPxEFBpfZgpa99kf9aA4yq+H6TTuVKe5kp7qU0Fgl7ih/fBvVz2Z9YWsPBVtECcRsmHe
//x8loEZqn1rQ/MlFZnayL7zBLe3xep6OQLx6W9vf//rH5+Ly5KFSZ1PRWO4+uC0xhSiaMbA4V8L
3+WnGDC8YGfjdby1bI2TtpY+IXu3nsTdpWv9x9kOaYWkN24VSzFx7UCeQQEHvqgDRPHafeNxW9qq
28vDrAsxIs2bt+MYq80kb3MlDzrGWVLJ4LLalRduA8/wqm10c+k4+SGs6+9oVH1k1vAlzXm1VadV
5eu9CT833EeEdUUHWlQbgd9vCTsULk+a5a9/uzUv47EeAc/k7Mj/XY3XFnC3RkOHJX2o90uCZLdd
ghWzrbG/MFPWh4D1SPL76RkpkCdDawE47mW2JOWIxmCTcimLbMPLXcx5G3zO9qXP4rNpwgexSGQg
3onrdVeuDKIfNGkZ1vfyrb8nXn3fehcf7+P6zr//ZpzV4mum1sBGL5f2dLC+B3ehPXjBIbLxrWW8
z5Jt99KTfTjmyNynl4MjdUmCuM31XAHwa2LrA1kTX+ketCo7/h47y7rbIe9mwiTOsLl0Ov644i6D
0l1jqrCJEUL9/mc09ZFen8mgqhfsMhdSEDssrPlwC1mTuITNcPP3jNFfX6rCfvK8HF9Z7HUk+SYd
tdVczSZpGuRGCFhrjO/SVe5ELhv9lXpDN9GJj+pxOEoXZu3fo+K774Nq5dsxV7NWG2NIjzVjNq72
PTrh3PwpX8ue8l2l7Cac8NGOd7UrbnNo5N9D17ywqK9vQZRnUG4u1wSoU7QOV29bh06iZw2sw0AQ
HhO9O0qT+qIm3dWFj3N5de8fk3Hoz1Jdh5HFxHr/q/YxGQx5DHYZKpM7nBov8fSbZt9eD7tL0/bv
v/VhLEVUiRL72/9Z/YxGHLRNa0rkdW11d76h0DY67VnAUHZaTqoGcqZdcaUdwlN8R+LegQ7EFkXn
LnDS/83bRTLLMssmpq7XBg7JqVq2JMT4SKCy4VZV/8zGhVf76S/4ZozVupCJkWkKBP/gMLpOpBL+
32N2qTb6Ye1ZZsmbMVa/XuvnMfR3xojUfDN0lVNb//pWscxEdIkqkcaoi2lrvZ8h5tCWgLzBUzZu
momu7/1ztggbvNLJVdhsRYc0yf2l2bIS2GO4Wo27OmBEs9oPDceATYBJdIfp2hb3XbT55yZzcYnh
rb3/Ev62QojNM0luJutYXlSYbw/RYmnpaqAR1dMH8vxSUOpnGUWwHN3E+V0Zgomoj+FkepPq9/us
hxIcCccu0u6LWbkz4oJ7hVXoNgK0aGP06UntpV9tlhzMYUlr6mGHDrF8i0swNwLQ+VHNGg2P0NKG
yU46g5O6H+OZ8bdTh30PTHPXZccmrm5hIv8EABK6KKMlDJfWSWn8H5NSDA5Bbzt9xmFuTXQEcK4b
IiYtvxTROskBa6OQv+KCDVzVNx4rE0e+lMsFnsX8Dmxihnqsuc11378GbXhfRQIiIwu0cwzD0EhP
wqiG7U1TdhHc1a7ABldQ4n8IWl2X3VwQNG6XLbbmabL6bZkas5vMpryVpwiF8mwRLbAhShnJcmia
/pVep+Evy8yV+yzwWxeol+X2/VgeUmDzB8IW8DCK8BuGSTegPmomZFDR3ymT2L/EeSOdBLVqbqKu
H24EMZU93QdzvUmTTHtVQrUAdTpNSKlZ1U1X70Tf1tRJvzGSJ6kTu7uESAOnN9vyLtHE0dEnkZCZ
/KrUlQ2xIbpbtG3r6LHi34d6kp58o50BYfWDDug5u4k5BWbaXDxV3fI/lIoqJyEvE18qQQIQotSh
2n33w8YaD1WoJlD0cy0KQEoOLUljBktATIQi8CM9gDwBzVeqiTAQhgjyb14RQWPjk+3h+bcFqXqg
SSNSGPRtl8rFIuPKtPLKCqtEuc+7kAiXai5U3m1TWOHZzPMlLqIg82qLJhUegkid32mapNEPGak8
lGVnIWLfJkWADCi/06riZ2DpRCtVrRShyJgriEh4BGRioQ0hSeEv1FG39w2yUUbX5HSjlZtAE5v2
aR60MXRqLSwzQmemuXsA8SNmMdESPtTczRQnkGCPg19lQuWY+gBBoUNxQsSInmuku4SR1r+2XeSD
UU3DUNhIUoFszq7KdJZgj9Z68I2AqindFpXR5acBvjM/M3gKrs42xQ+i/g5mpenlH9lnogd2O2Zl
qXqZGVWN45MkFGxrRa7krHPmWJomnbczSbE6AXsxjGIW8W7Os1/2f+DjlhWmBUNq9bM0lLoxOxIq
s/BRGPxMrzyKOK3VO3mfdGn2lFZFYkC+UPRG+DVEaWFCMl9e4S7WzTr6o7S9SQhj1KQWtTX8Vbor
9Gb9GlpyfBwnUJuo3dI6u65iEWscNYxa2cFUhtyOY6JErhtUMD3OMqp/ErpEvweZrdTZi2wGYApU
0rTRAopoCbWeNJUnTWqV8oGpQP1F6GYA5wVMEsgpSRXIjq9g0SZVKG4KN9UE+T7Op7J0ZgCIBP+l
vBj88qZx6Lg8boApT3DEcw6PlUmKVys9N70o37XoW72aKYbW0MwPpVKXTsC8s/1wIKgk6L4ZsSrY
0jA3TkvW0SY00KbqabKk2FF+EwS9uW0aYwF5tWSIwQyvGwGWeNkNmIGBOrBBlw5K5/B1sjLOluzZ
WBqswA6TZj6MHEg3xoJZnfmubZkf/lqda0jN/SBvsla1tnlrIhOsSCfa8hkSF0IyCr+2fO76FvXy
VJCcnYqiXYxDugtrwkSaGPobPxt94aQZgXgkx1g0k5nOZuQvQU2QjLsu0i3bkJOK9LVU/pVJYIBJ
KiT/Dk5LQVrOVB7aWiXMnLKT3RStjs4aiB30LSj2Uax4hVz75PlqhoVRg//GsHL1GEjgDqqEe7Ja
9SI0w7aGdWYcfAmxVeYfJYVQsTzrDwU5M6Ct1adKiK6VRjkIlgY3PQo2Td8zFwy+at0OphdD69xJ
1e2k7H8rsUJioo/oI3KyAEaJIXvIulww3Qej0JyUnaSKnqW4ZEOLfo55IcABku8zv/NGBYxtPXtt
GQBXK9x5xE0CvR0XTKJfReT9ANInU2VoAeNyMw3mB6MVY7vL6m+NX9IqDUaafGrlBWNR2bEUL241
l7LFfdNIFmufEW2kEg3ONKTCvphnanD9r5lIPd+cNhFs8Xg0HqjR2IJK2M4U7c0ezAcLJ/fEUX5o
i2ffkGyZ9CBe75GIMqfR0OarefBY1MR0mK9G0g920PXkfxnVrd7DwIktfdgQOdbTiUEhbYYzwTum
3G87xTd+JoLxWiiIw/tZ9q/anCxOP0i4tUXRSRkAiCy9NRB5QwYOfNIJpclzJ2mMetN2yr7CXy5A
sQUomhLZh8hvpxudcAyL0GcZyJ8rPXtQ0s5j9R88La9Tl4Pg/QRzp52mrdgO0TkJhhgbITAUMUjv
MwWTURXGD0KWJ9+FpgBVjI6YSJU5P7cAyY+THlrXsxJa9tCMmVenLLp96UNZ0sy7WNG/c1MFXS9n
NlYHr9XnWwNYmjGXZ6WXXmOd2UkEDzt5Xoobiqa+XerpY1p0dO+TCYh5C9B8ivjl82Er9NU5r4YT
cbwvXSOKrq43LUgdHFpxJP3QKjqLRvEgBCy5RmPuNVBvQ4boSRl/SFr+ULTmQoHnpyao4E5vczcs
rLtGQ7oOIUSai2grzghR51SQnbkJiUqT1Ye6Iz5KjrPEjujr2bOMB1xUYYHA4idF12+FzZTLxq0m
ThM5d/mpqS3fnjPsU8TfpHdJQY0XdF+yhUQVbwQFpXoZBX+qpCE5Uk1S15QyYYGMZCD/C8VLAuWn
P+mcwILyji/03gS9lEd1YjcCwPyOfVkXsuteJee0DoMHEih/yTmwQUX0OE2iYheygxojdOzKXZNk
10YWHAQOOfaQKYltBYXiEj/0okn5o7QkopFgRDDRqFFYQl51kzSWvB0msdkRCXpVh+MjRwjkFRnv
V8dRd1TIUTsrcXzITO1hynFsw7Kh5gH5KwjOSiD+jNr+pe1SdzKxGscjkDD52C1SYgs+P0zUQm2e
Zw5oGmlJVqHYTd7/aatoP4QqPRLI4GZOTkhQW+e5CY5dPwYbwQheJGECY84lmACqxzgRX7qWNUAI
K5egwZs8VW5LFbr3JF23ZXIcxfqmTvk4sFtsB0OsbNgyXi8P99COHnxTuFHK9IyO7MmPp291zQoX
tyaBToH+c9RrUn2h6gW65W/ZFH8oKYiTgsPtqIvCRpA4CMUwYuqiygDIpPcdYu6xFPd1i7A0Dokf
S8iBzemETxFkb9J+iFRuroqFxA73RNxXZtR4siz96BTju445xdHG+RSm/StBQ2d/nKpNWw7fA1Rm
G1OdcQSy1W2TKTurvnRVzNXZVJVjnhfPFTprWywG7Sqere8tTgOly05qXrVIdUvfCSPjMaqncyuy
3DXGRBs+i1wrYAEaxRDuj6rPuzEwKIfJQ+mOudwSbACw0oiUHzGx0hzcg7MoCNdDyyStrLwm48jI
PGqH6U0WDlxSmiazxVgeQdNAshmqvHOHroZjr6cPqlU+sJKY2yEfSizRAz4aDpZEd1hyaQJuyad4
V/i5Dlq2DU5piI0nYNI7bV2T6lEIjCkRSDNq5be0gigziQA9wq6ghK4TPPIrC9OJY/9y04lUEpbq
xyldXPz9VSMJT4lAtmkXKoI7FKRDtYH2yx+4WlBc+h3mpI5aozLt2qZADAazbhhoEKBxP4ShVf7o
Btp3CFgs8mCQ3dQD9iNTwMLekUFZWsTexirnBrkYSyfXSNUMoW6JhRCBg5yKnVBIOWA96cWU+r3Y
yo9jF9+bfTldjQ3iPVnwv2mQ48eRlOxe+KZn4x2ROdd60Bkki9InSiLFwzZ7JWv4dY3Y5tQ3ksoQ
PKezmfItDYFbLo0kZaKdE4nSVTI1P9WWoOG0ENoNtxw2SYgojqjkDYk4mFiHItirTfqnMyHjNWX5
x5BN5Prw3iot5ywTkgPQq9/TVse3EVdEocU3RkmohlYbma0V1EaBMx3I29oWQVx5ftT4djRJP7Dh
NcdGlCpU4haetijy0KfdmEklbwOhrm1dza+NYb6d+9lyAf1exbHxu9LzK6OVHq20v4kNfy9L07HO
2lclpUUUtIW4gQB54/f+DjSDqyjRua2Vg9Iav6xBvxEr9OKlkt5NckGuQuPH+7DsYOBkkFTw+3Kn
JZEA/ExPes/3IJp+CohFXMvoD8IITlUUpGdxgv/WdO2OZZUgS3KUt4FUd3aUjLugbo8DQEvm730q
+3dKE3pampPzoSb3GpsZs149WUJzIjypdokDmW+FEHlArwk/upE6pBCls9eMknLXWnV2aPWc8n2E
5KlnMVHz4roaJ0QNWUSms5x5aRrsYhxUy6lgo5iEE3M5+h1W6bbOuBflphW5MFSN5yqaGkfsB6L1
Ommm+BF17jhkLDomkKp+Gh+FPhPJ9dCJY2Cxa3Ia3e1ssBmV5d4qhOeqUp8HYlcmjUDDPrkGvl4e
k55kRCR2kbNkmknlvOdIiW9HPaZV/RhLNbJ1sXlIIxMDXoUIN1LQtMgNkb8hBGFpMRuWarttsmgf
YRt6yhORVX6w1H6LjLd2jRLNV2doglPEQ/+oq6Pm9FHbgZsUxOE+ihrtNIpieBOYo3zEoNIcx07i
1KVURkPzzChpquJM6+Y4Icowsl5KPxfu67Qa0d2WGd7AfjHvZZOtxc2Lpo4423LZIhDIf4w09MIZ
Ka15l5IYz63DFybwOmQvb1RdeE5q60DmA95AKbbrfLj2la7dVE3Ll+fLp6xr/lRt7aZRfjB72FNj
ixhWbGxyoaECC/WtmOX7DvHoGNTz0craB3GuDvGobqJ2SYoIa6c3pCcKWHeE09hS9WrIBKiQpyOy
diznRUk59mnvKJy1MmgRggh4LSfVA5VEdUWOGCxLQFDZNpgGtwZyrtT3pWmhoj4MrbwZRAK6JoHj
trFprL2uu6MROob8BITEaUiJFwseheJSYXd6MtIUNV6lHENQYSELC8RjEWY/JIkpRs5WXDzW0m7u
ois/qZye0K656DCko84uOt2Vx8mOyBwPa3+jGdN1ERR3+QzvgnC9Jbtw6cBL3akc6vNYzo4o/+61
yi0kJHCi4chdeavq37X80FUwqJQU0PKfsDzgVdu3in8VxtUus4ZrjcS/ThScPouOjRY817XgjWyQ
mfbUjtKd1Fqk7xX4PkM8exToFOLKJos85ESWjrkejHYHrYgDoui7sJcxRqapSjCopj9NFvZ0QPjF
vhGQAyiGwP8snp7M0TjTu70pTapkWjYf2Z2jhywJgDarMYYxUa2IymVKjrJ+J/oLJ08hYjTrz6Yx
HJpAJfGo95+inGSc3Bo22VJx6IXpMDZQz0SO8p4oCb+shdcess+DLvouZf6dL0+u0deOyJmJI316
C66aRTsOOht0qHEkYKe9rjpjsqWu+NFVwJB6Y6cKEjPBbHcYIFBOy0AFzSJ/CGpjcQpjryl1uSXG
swBB1YBnU89VpUCjS2PMsiWhKUIZkLvefp8CcUIbFjstNei407hW+YrKYZPcYyVX560vUhdsYlby
UZIfRskcz6OQjifKJzW5YL4YSxtNFhqL84DZLWwAPOZsG9PI2Vl6Nqux5JLb3mFcbJ2+JVqHP9Xn
6o0yTdEmlKeGq8Fk99lBpOspummsnREadpVxGRz006jQFEilq1Cke66cpKjacyfh89j1Q7r1MwMw
VZBskni81hVjl00hlEuTMIBGPus5C2w3SM5oEU0X9Q71sMNQVpscp2haTbah4ikcUr7ddJ6Pahnc
FTX/FqA5Ua4OQ7FYhNRzwvppcczLxNhV5QIVfi3BLPUNFqDhttBCUE2ll3TNFjzd61QoTts/adNr
Ev3MFOkxGBsgcHdlc26yZN9o4q8QbF+UxLthmJAkhY9we05siRsMysAYtoLwoBdu0wW7tDDsKf0z
NJ5hvVb6M80griWxm4/TTZaD1THdMbYOc0RCEonSGSbZYiD4mgCqsZjtmfWCz5D08F5A86ScCaQh
vj7NfxcDtexsz6dedcOxHE9jSrqZ7kix5rYAMTeD/DqN1kklwq8VvazN8TiM23QoMb/i1+DjQVQq
ek0UAXyId8mk8Zd7yPVSOy6yg1+OHYlI13xFjlzfQVh3BTlDNydwm9tWUrDpJGIH29jjT5zVF1ne
Ck11GEPxRC0PzTOu5WZ5GfpGq54roQZbYTpq+s0o0ysZUlrK9BaB+EUpsnP+IHPk9DMCa0y+af6L
3qLvKjNwjhIfU1AYToy7ME9J2OBEFEuEkOVxcpCFHz0aKDN9MNlrQ7+7lQneZLc59k0F5DY6R0Ky
k2AV5mBCRqolqfZQ8f+SDL+rLHog7ZdEdQRt7FqourxcIpDchJncaFfABbtpchVT4oDA3puwcErd
TZBqLvVEpyI+vL+TKm6fnlERmh5y1hdeBeNPPltc+q7zct+boCbJTreyh4Ak4woOYtsIsIdvWawq
tuzW5CKSEQq8Jw4vwpCq2uVALB8QPmXC/kwYddpxo811m1qTMyTVibwPTyi1Dfmt9uib7jSm11HG
qYz9pOyIZ5fFp7h7qTv23vDQjAJ1JmpiPk1IWH6EKbl4uF3DMvhNjW1dW1u83Y6UDbY4nKEfMR+p
5TVE/Y3EDf9R08yL5n3EXsCpih1Lvgs5qeRN6qncHfWBPEjiX8vx18QJrU0QjpDgsSTfNjoQzp6a
9xQdDcm0KVORjMcfyD+jBAAWJGEzzuQIzimQaAN7ukbJyLfaU6okey6uBDId01KPTplgZWeN1ETg
CFQWlYnEp7kFelilo2rrojkITtLp4m+VuBuJrLBpPFM1TQNP8X/LQfyLjQ8md9fUwa+ek4tXmlAT
v26Cfuz8ECQq0lhGTiSZsrgoCd7Ip1qlCynL0UULmjNJh05daBcEWusO9mKhEE2ZfjKNMqwiaxdM
QPjsGI/D0kSrwXg7RIC2G8um2oh85oCzx+23gXOpZ7+0yN40XNejrhl3ZdrjiI0ZVa5++8FrWUSO
uRRUG/GC9unTN0hXl2a1Rot+bXSlzFTEkyYSrl38kfgclej/QGf+n4yhT0dAjrPQjJAgrJWGsyxX
VQCtmu/kG8ACnmFyvp4F64bjP2+LvqOEoIno93VTOE2NOGyKhmr8dY+mYrhWzy/kbV613iUF01pa
9GGo5WnfzLjeKJXMz1A251S1dok7fhsoS9rcrffjI1zd8cfXz/bpRHjzaKsebt9z8tIEGKCVbHCd
Tt260b7FVnoU8uL266H+Og/Xkw5HwkKjQv2KLer9syE1sKrc4peK96Kd7CZbxQohu2RhXgU7AeEP
QbeDrf+etvpWQQzkXpRSrTrv/7xdkU8OjymGC2P1doNJpojFKWEzIDDwD42dsioqmD7rHcVSV7O5
gBSye8mH8OkUZXpiclEMqDvK+wcXoZFYVD447Mh/hvyxaLyv3+xK0LQ8lvTGhrXWp1MbSiWQEOZG
u6n3ys7cB/vp6r/Qa33y+t6Ns/oBkfUxX3TGwW8lbxbJVuwkpgtLatO6ZPw9QgAJnIuKzg/DYrvS
sUJh30cojqbx/eurc0NMxSnVNoEpTFuJluWuGtJzXarma4Rw5FennGu5UH+nshWfxEauvabBwC6Q
U+SXwkRsICmGUUHd6l++d01Cd4QRFBM57Yr14pZLjAq/RGNCBztl1+4WvaF8Udb44RtdhsGmqLLp
IZZf+z6DthcDrp0gcejVDlqyhdHv5Q1FQesSrURepuK7b1STsZNhiYROgEVybYsOAnloB+hFG/9n
9JxT7ry1Nir6RsGlKOU704/KsVzjNjpz46actUXecRu+XvxQl5m0+jMQrCMpsfhkwMatFJZUR8PW
gNqzqbEzRkdKKZkd2dle36bjRTfox0X3r4fwP6Ot5rViVIOV1ozGccmencYuPMN9AUHi5F61+3rO
rLTA8uJzN/QF/wCCD4Xl6kgRGhK/XE6AiFkaj1phwnsH/uwH4lNDTbkQe2J7L+WorHSWf8fk9IJQ
x9TQWK1VcqGldnkdYngoZ3XiqhcOXsQJdKe0Gae5sbBeQhky9NcP+nHW8guy8ZtwPtDjrr/aNBYS
f1QEQN8JzB1EgXN/ErhhyvDxvh7pw/LKK6W/T3IVBj/kH6s9DNU8fZfSpNBYPwfzN62//frf/2x+
vBtgedQ3m3KoN0OktAwg7Ewv2QUHCPZbY1Gw/xfL3cfV7v3TrFa71LeMMWchoGPxoM1/BItoYvnC
qWytKf5nRrx5ZcssffNEVdSrctMwSL9VtnLucM3CLBwir7FbGzsixP9/K9v6MOZq5lOm72fkzTDR
A0c9iNfsHXZv2JaX7kqOuV//Zp99ZqxgVF91Czvcemn2YbxlmR9SSjTIqQWbqMzbLtQG+jfItKlt
Z2L6+vWQn05DTVJgi0BNBr/3/p0KFXYhVOFEzhIkQdeD5PRLTt1PP+Q3Q6wmYpoWGGdMhgj6FBta
HXBPm8d7lMYTMT+Wp5E88/VDrb2r//xqb4ZcTUfKrFmT59SOqIfSZNgUp3ybeaCjXGr6uZuwRIb/
uzGx60oo0PGSrM5Ls1A2kzz8MzsJGnA7j9srePv7TrHJKAcnxoUIPNSFR12Eu6tNhz0HLTOOODRN
a1l/Uiht5GPd2vCwLp1dOzhg0Dz4G1xju0sy4s9f7JvRVpsO5IPIVCdG86/JGLqPHUw6rn9P+9em
XOd03y7d+eQPx8RlnXwz4kq43CHdK9KlK70oetVb/uMmP9nTz+P+7+g74+TvKB5uRCc9BA4sppfu
SJYPQtv6EG0vKSs/LnTo1DnXiQSV4IVb70pyTwZji+54E/h6E2zniiRWcF56bOxH7BD6hY137QBn
Jit4zXFXIm6RxA9yVUFvtWEQ2OVHGnX7zCWYZDgg6eBk0bvqZsYRPXriLsRoEXuYZ120bRdm2MfT
1fs/YfX91rS/LJoHHGtesAMT2uAui6CYbxtH8LItuTUXV92PqxJDQjCgJsdL4471flUy63KcWHop
2G3U0J7mm3qRqaf3i4kEJCNPXZ3+Nenmn3f9ZtTVVMvCtg4SiDOQfCmNUn00q70chRcW+c+eDQYL
pASWeQzXq1GESenKroS/soBEbFWmGiiSm/X1j/ZxJ0GYLrMiKNgcqACsti2LDlYOMpMDGy2TWpdt
spE3Rf0tCb6X2R3c9AuT5OO56d1469JM2pRJ0SU0wboZUZ6/aTqv8G/K6fnrx/pk/Xk/zmpipEMT
ZX3AOOGVelBtIHu3izMMj+SDwrLuny5OxUtPtvq56sZSQ5B8y1SUa/r6WxJrkyO4F9ePnMZJTw1+
lQDK6ibYXhr80tirLUUwht7qS37FTjY7AtmbbJOWwUJQrMqtkkT9/+ZXBDanwbhRuLmt3q5gScGc
yNyjRF3cqnm/180JkHOa/S7FsLgw2Gcrqar/FahTQhQX0ve705wpdvIcIVCfM21f5t+bqvHa+eHr
CSMvP8/77ZEJA2+XiwsQIjIp3o+SBZpidgGLFxmmbhTZoktw9ittpq31XXUjF5uRV7rCtYHHr5Lt
rsVceGnP+PRn/M/f8BdI8+bcqkoF0n+dNZy+vng1F0Jfb0AoBB4SnuI+zjL1gk/9s1fLfmFyz2cN
wOb0/qFLZayoIDBnk6jGHvxcUt8W+uuvX+2lQZanfvNUaaVmaUcvdyM1xZWYvCatTzvx5etBPrnF
KHixIQ4aWILp9q0epVONoIN5R59sH+1m7e+eP94u215RcYoLZufCgMscX08YILg4nLGcU8JYDegT
9jXUCsuzkUcigXvK7Mfu4IsBgpoRFZgTIJklpGtUAcNq0UQ0XM5nA98qyftfipRdOgJ8NnuwHbOW
o03gM1n9QZnG1VqKGx3NWHxWI+XFbLtrpdJQ/wYXsK9rS9OyA4JVMCDoMxx30tW5GRXCLJvpxAXE
I3Mq9DK0S6odiHRAaWRjIECG6TTecpRG19psJTaY3gu6neh7QW7TknrJ7i+Vlz/ZMN/9UatrXx9Z
sl8biMQEZF6UIRwNScXXv/rHuQwqA1vl0uHmkLY+1dWEx8XoocBRdQezyfFR/dCjC20Z6eOezCCm
DhmJmobxoaswkf821VNh0nJyJhujBghjN9+rLv4UJ2pc8z49qh0ZkvJ/wXf59An/M7i1qk3107JQ
oPGnT85hsTt1gvALX8H26/cIznD99WA/W1jm8N4U3L+rHURSAP7OEoyyqEjtZgDH5M9YuEkIT3A9
0HiUre4hKdtzmREUmEibsqbkCV8oREzAzxrVxb6Xf0VGdmWoj8iq1LLbVJq1syA9BwVY06jZNrq+
1ef4mpb3KRWDwNbL4dka0r3RNheuV8uEf78aEACBK0slCYJNbz0xkC40IRpXOkGmcbSC5kokSg3d
RMYBp5Xvv3578seZjn15ITtye8SvueaLzEKojey/9FH0+UY0s5ueDHbUHcWRvsANlpv5Nh3lypOw
TbhqR2gr+VkASxJ6ySPvm8gwBybij6Txf1e5eg5HYx+MAem0SKAlfSgQO0/KrpqK6Bzq1uvXf/7n
f70CBGbBZ3y4Gpl66rc6SfCbsGhdYay3bdNd2Ng+2Q54Q/wiJBfwrX4oXsvjLAtxmtM04LYrOXRf
tvWx2y73ELrAF2iCH1deBmMT5fcQLdqBq+OXWcmIahT6jXpwq8rqUZL3U0dATXf79YuTPvs43w60
vNk3W6lRR03QUDv4W5LPb4zjcrN90W+CPQawLbCnbDP/+P8cc/mb3ow5ihq+huXhGlci9GCzDCqc
EAjTFzG8wgni7WUT+8cHXXZz1gZLpf9AxMv7QfOoi5UMQcVGEr9FxVVmvojS479+MEqEHCgXRCI8
+7/pLm8ezBzFagGG0nx0Fz9ufe4eSf1ciuOtC4SbJN7ivwAQfFwoGJUitawabNMU8d4/2djJI7Yr
9sMYrWjbPSl95k3ylZS/juIlptRnb5HSsYZTngvkh3ZH2wZxOGJxRKlQoMuxCKN51ttLp9ZLo6x+
K7bDEb8lo4CUPqLrPolp/Ki10oXJ//EjgysLsIE5gWUbT/z7F5dlcYLZi+MNYZO90toWJHTLzA6G
9v3CxFghIv5e79+MtK6UEY+uTWrNSEimdqFG7EZXPNI7DzfyqO7EyrjRK/M5qbJfXRRecE9/Urt+
v5Ysr+HNrJxiNW1mn88tQTSE6NY2pCtdqzaifFuP0TnW76z8QOT0pmPmZgJ662m4cAD5dH0GWaob
iEOItFhNUb8Jy3ycR/zqsoS/ClXQJXP1X1PxeruEwvF/h1iOB2+eMuIqo/WIDjfjFn2R7paV05wQ
A11p5LVvxOehd9AOg/12lqYjOADyGOtD89DfGocQqlOAgfS6vUVFrR4v9bM/3zve/HGr5bzT41nL
RP64pX1QlLZlLHQXd+IvkSZAfpc+oI/SAY3f/M2Aqy8onY0m1ZcXTih3RSEajdO+dHTP2FaeCtXP
cjsnvRuijQXZ3Y7dy4qZj6zT1Z+wfORvfpDKGNpSaHlm1atOCGe3ibfQbNTjRW7Ix+Xi/cOuJngw
RTpOXR6Wg2xIR/J/ODuz5ba1Kw2/SurcoxvzUNXpC8wkRU2WPN2gZFsGMY8ECTx9f9tJ51gkS0xO
UqlIFqWNvbH2mtf/W6GxAS0SDI/yFvI+geJx3Z5cEGlTwL1oeJqiSeFke5PUdO3RYnJBnV5IGdIM
ehUV6toSJ/tSdxIUvApL6NEMpTygc1Nc7sl9CrA5E6Gm9Kp419Lel1wCU7AU6YQj1NFPL+tuZt6l
67ghdFitDvCs0H/ua7FAmVnW0lqWb+xv/wb20gX//c2yJxeYSW4meBd6x0SviUJRGabBgkYeACAj
68u1LOW57kcXiVQotkxYs5NwUz8M+0qBj9rt9AS6EMmvqbx2HQA6R/eK8r+8FBGtylgOaYSTy983
YEGPqS3OkymAjAj3585jiCnog2oisgy09RIIwJdrWuCC/LDHPxc+UQKNUwxM1/IiteH4Yg0F3aqE
Gv6V7V24fW9WObkIdSntRhuEaKR0Z8ctiN5pA3qq0G9jUKYPlZ27kDYAvnS1++viBulho7oreoJO
Qz7AkDKzrzhZOrkhptYDBpWvvL2Lu4N9gv/gYZHXeqvFmrKH8RMgFrcxq9C0aNjsW/fQHsMrp3ju
IZgWG9EsFhHAySdCktlM3tupJPzw8caIj4BIVU+irnXVFglbe2Io36x0IhXM8/aaLCXCFtVPLbXJ
NiieSCz/pdI8+QwLYCVYCgyZjsa3h9ePw7FWDjYJquHz0jGfVX1I0ivRxIUX9GaNEyWZSA69PjMN
1nL3vV62g9RD7pdckQLxlk/O7M0iJ9rCKce5muEddp1R2RYWiql7XeqVPBpxW93uM740dO99kbi2
5knuicm7Q4ra4PD0H4w7+TPRGQxfVdkwT3P0DbN31WEK3l/0vHWTLJQKmyWdYyayeNodCuzBvAyA
17hl/rUvZc9UYR8S8FTdEjOXFDjMZ7cE/Ir+YVdKV475gqtK3pNsq0rmnHmz09UVcP/kSssJKzy2
Z4VLDCcTELnZveHJ7r+B3Sau1dsXS67axswBo0S195R6rKFNbdeoB8eVoyW0S5d5UeJfRl6ciGZi
b/5mXgnsL6TiLAFLR7whEAbPymPpOFuzIkFuma+YCJGhNq7rUPOLdeUpj/b3QquDg/XYWI/j/gYi
Bi/1rwFiXahkvXmE04pZa5NYPgw8whDIntp/TNvE1YMlLkCbXEpXkXKmEbfl+lo29fyqgnOiyRRE
wFdEuE6igFkkoETDsGvKxXPn2HdDSck43zH3ckWK1fPXCgYXXWowlpA6O+2ctffOYRlBjYLVrzPV
Z8NKwI2dpkpxE1VLP2kZLfHmcem/zOMxHYMUu51vTCsdMv/gQJjlqtT+r2UoLxTUSeVp5KhIDsjU
8k/2D0ufAsVBmbht6S0hVIlhAwfhs/NNwMfDq8CYAQFBHji+/GjfHu/fP5QLKb63y4tD+80hb5zF
POhZlSB5ch0pfgHUGmQumJtQYEJxz0C8Ya7/SfRpFXzP0Hy3AjosvtqueJ6PfvsoJ9aOVgZ4Zw+c
RPYRkIfVULrdi/xxehIeLoVNeCEZC/ww+2Vw3Su6oGRos8MowQUKsPFZX0MtLzMzm4xFCzRK0b2Y
+1M8uborh2UsraQrpv3c/RP0IzRt6Mg+nfsnHsSUy/3c9eB2jPa+qqCVzY5fO1MvYFmzJLAaOu2a
z3JuOQSaumFQuSKDeEbVo9NXZeoSk0KlnTG7B7zCYscTGDs63Liys/MshoGzn++L16XLrcmikkEN
F36CE+HOsPTlOPWOq6SPpuS4lvLU1te46M8dPtjIflvkRITlYSlkrWORhUk60KCAP76iOi409Iol
qNYiHRqDNCeva85tpWyOzAHaW3U93WQbZzMxzE3T9uLXvvj//29alv3j1g4pv1XhNU15cZ+YQXpQ
6AVFW7+9qqV8OIBsUYj0Gn0a1Zd2efgLb8sEXIHak0rF7eQCQmCxh2aVabgJGuV0kD+WzbQmWriS
ND+XfQ7xt2VOfE1n1MpGs1lm7xgpc6751ywzF0C8qs84bddmZ861ytvVhIj+puAYnCqTZGpowB60
W2DktrBilf7UpaCmA7XkkrsM9q398S8cpci/wlp5od8lGXEulpI9DjbGzFmP1auz//r+GhfcMrZm
w06FEqFCcxoe1KSdbTVhEYBl7is6aoeQ5M0//INrrR+XrwAcMSaNyHRJnOIUqsMyDKkEdIyABe4/
ANvP7Hb32hSurvu2TzfPqgkBCtXd4kOO2oyTz2VsborCu5ZuPk9tA7LDAAzboxmNGunJG9UXtah2
GUzglRQU+ecOaJlFyn2lOFLmc67UoC+k6WxR6beBFyf9ceYNmgdrl85iHrqk4m992kF2Qo+7rwVV
OMfXArHzO85iFmUCLrkKQunJ3vaY4qYuMUNLAnn5xCy3W5ZJccWhv1BXf2NqT5dhS8ZUJlh960Ny
dA/rnMFKYCDxcD8rE+zroDFnQQHy87J4rTt+zG8ZNK4XGMh+Ye7CpXolrrm079+9oJNysLrPDy3o
bAkAGZl3GL8f7CV8/7ZcWsEWfN10UWDmrZNoLZcTQ4ccmde4A6ZcuZH313I653oNC4t80LpMeuWs
MWIemYw6/sKmAgIhHZzIdG4t56E1p2u2/NpK4ue/6TSQ+SpAYDJgCkCCE+QLXExXOTKUMPjvn9q5
AYfkHONqEJ1w708bMCAen+TZyXkvQLdN9c+yBn7IMKL3Vzm/0ZSPMKy0RUEQRa/52/1IVZ8yJMwV
q4ErCLIFuBFTOwIoeWioWmU5+bH9leLDhY0RTpLsk008sDOI2qxpTTkbcIdsrWFk2AZGYlvbyrjV
jX17RbhPsZ2p9ABLZxPJQJ4B59yp+6CUtXGQJY3Jcw+qYJDrdz4wNnCse5Ynh3s73sVlTNoxC6+F
dRf6zVBcrCxAV9GXp06D1Dtm7ehAB4oEKmA/oAaOuGMwYfnCz+3WAikcOKr5GBJsFLE+0agt+Zrk
XrMgF0+BTCfFeEHbwbDpyVtOj7kOoo54FCUU/bM73zS8o7Y6zr76oVkR48azzBR7ODd/QYmLLOu/
1hba4bcbo9Rle8iga3HNJDBgICPMSnzLG+YQ7igQm+Jr9YdL8oWzTdMripz27BPP16n6HNBQFlQO
P+1Koztacgvt5f17c8k2sa0/VzlxfZVGs5LlwCrlalzJrzsitKNH+vqHKG40V/y2C1kKhrgFGQQB
Eh1gp95807MryKPppgWmmOZTLezWTNWQvM7iLqo8iPJ23jDE+eLCEBFfY7u5UIN4u/7pbkFS0/pE
rF8FOwkKFgpXjNNVB1c+hgtIj4EAhP83EkLiD79NCL1d+ERym+PU7ZVspqd/LXaabVvtrg2aVYnE
7qa4+gvWkI4SWFplYg7zLEVaJodUtvIpcTuLriRz8NL6WvH5ksr9fYkTE1K1xywxKpaofs6e6k0/
9q9VZHkHn4rvfXcDtjFUbtdByi9YYXAAoGuGS43k+akO6OqWEcESDA5tGT/MefPSDOqVKObc4edl
kSakwZUeMuhq3l51e1isHKQbGPCkxvbE0DAlHAAbWrC7p8ICxd/M75Vu/AsGxbREktQie3gWPJV2
U3QToy+u0eS3dZ+rbieVr/PO/vH+nb+kWFiGCQyFlqMzL6Nv7cUcQNd068Z5TlSBSpuBb3qtA/Gi
amEnlFCEmTyrhUl6rjqDaaFabmy4joogXbfB+PHfpFy4JBccmsBuuDTG0unLUjoD2HlH85sCCuVa
9cQAKaSpxbpWHuRQEN1cC6gvHSWznHgcTOkKeIq3kiLXadIm/Ac8jvQhS9PPO9MIsl0evv/GLupN
PEIHhluR5jwrK2bpDMecifp4GGzPpOGia19tePTiIZLQmsyF1Z0dAvdHXx90Mtc12MWdWoLHhjd5
oU0tNY46GHeJ2yyglSiVA5pWu9sM/TWiqEuXz2bCnCwrNU02/fZItX6ua1Pmfu/sYlU7j3MXFqTt
pA7QK8BGLenj+2d7SW5o2TdhCKELDwf17Xr7VsCeqKVw47TbcZ/eVE56rVXmvApHpg68fO4caTP9
tO2uV5IW0FvyLtUyZT5DMqmgZa5DK69Lv530l2PZlw8qhAQ/Dpkx3O8m4Ove3+YFbc0lJGiheR5+
zVMJggX2uMgpjhvJOzHe0fVx0Y6OT8s7ydps98U6yPH7S144WcBAYIRFk15I3ZX5PI3mjpTXvM+/
zUXxiAK9ssQFYSHChVuJOQh2dtpTsOyU3QiVhe2WBC5UtBqZi8Ak9X1eTaBDN9Juo1QjjbvmrtWV
K0d6aX+irKoTb19InmQd9VZJpuKZOTpQkMt4px2za6IjvLwTx4HcDOaAl8cAy+l1MGHRapIDBdwS
bIP+gxgPLskdlHG/vabMLhRw6PL7bS1x2r+5uCBxG4dk+lUsNkLQzpuv8/7OeWyDgy9amwMgOcoi
uNZOcEGzMDxmA0cCWRW9lCcXPtVgPMhlAUDdTxv7OGyNI7hKcpJfO8pLwqJqjka3OlP4mNm329sp
Rl5nKvWpDuezbN3p3vpUc6JAPeG1VF+KybPh8C63+q3hv38VLu7xt6VPfCWnARF2T9cgswVwJwwW
EP6tRKDUDuBE/4Wl6MoHXgW/nrzT2106lVrKi07pcQLWE0oLNauLDaiTAN1ORWdcow+/dAkIUEAl
YhwJzXJiAYtuLuaMYXnXMI++QC5brM/vb0iczekNQG0yWEX7K9s6kY8GwoKMAJyzq2lOmo3E8cux
Uj27SEZXtccrgd6lDQFYBW4kDYUkXk821FaZvhQmtWJLV46AAhbJ7nvSy+n8n2sPaFsYvCW+k6kb
nWxrVtNuSo8O7rMz3iWNE1RpeUXqLpWk3qxxcqE7MzG60WENEW4R8QAtF2bGvaCDIscb6eOtsV+9
/7Yu2Jk3S54cXwadKbxXeESFdLMU9W2T9euyBwC1lH0j+/H+YpdKn6xG9UuG+QaQkpMrPSidMY8Z
LuZ+Pd5UgfLJesx34NMEgMT5u9iM6YnUYFzPn7VVc3ctQr8gmRZVFN6fQofNWUL74DCQCiktcQJc
CzXtoEOuPmUgte1m/S9IJSkPoZxJcp5lrFUjM6SK1CRYvDqEaW35qNfK0/uneUlJAfAj0gG0dZ/F
H7Pam8epNMgc67TxTsUh6AplcC04Qd9f6MK50aHwKw+AO3kGCjEaTr+U8NuBrTZKXj3sAHgZB5vm
+fFWbYv//OiYfFN/tQiQGTztxeiPR8DSFRSiLuVrw6h9GyLG9zd06aIZJDXI0dHuAS3SidKdFCtt
tZyIsdZJgeX0iz6MY+RkqefkAHzmW2v3bZGdTWIGiQ7vObOdV9TJBeMG3oUY70NznRNmKceMZIBI
6GJSZG8cO6CDdDA8d/NhnWna13Y/rPUkC69s/ILMUA/mHQLiRUR+Ok3UHEqzsYAIpKaTxocsnnau
NHjLtzQCedifvjIvM0v/xgDqhcoV7N6/Lay+NXP2oZAamCNIMlJT6b6KmooYeDU//SXgK7EWDGz4
mKJj70Sn9ccuL7rdAjTaTRNrbrsi/6p8kwJmb0MtSGV/p4XSVWzAi0er0jwk8n8CMujtDmW9sdpd
PcNr2Vnf5rm7y/L6QRmqr++/wguXkQwRYSUpgQsjQXKe4HxpbM4yUv1230vdvSN9hrxqfOydcvf9
/dUuaWzMnWirNPCaAZ14uyuYu3Z2XbAc7CPH5+LWfChL+iVEsN55AM8Znra1Ho5gcwpazev9wBfM
O2UxOidMUkjnFepDY4xyuuslty3S7VwX92rdXenFEls4cVjeLCEe4Tc3Wk/HPJ05SO5EEmnxFPcB
fH3RtULfpRenCQgr5JIw+XS0Xe8hU95bWJ9JSu/yVgJ6lOFvrWe2Sr6m38RtOt0S3egifIRN9swp
Otq7JN8DJQV26c1kKn5TPBTmSwOr6/xFga8sq3JXm7VwkiMpb66tfumd/bb6KQoZI6Y5pX1W/wwy
awAVVdR4IxSFvrRVaCOypvgvxCTAIf9rv6dUc8epSST7kEH3Zaeb2shvnWT4YlfqFUN4aWM6U9lQ
oIpM6qkP2MFVZtYKdCl99gwhCDb325XrdunF/b7CiQdYqLWx2C0r2Fvtu8gWiRw7vvTsV/51TswL
+yFzQxhOcwnIPacli7lRJaOVjMSdNZjs918mPb1yYpf0x5slTvR+wnxor5ZkwoRLO2jbpPihHW4N
gHZ9c1Wtmvtkv6mboM9io4QOJJ62fykX9uYZTqy93eKPlgnPMMmGbxYA96YvB9hK3n93pwSnoubH
MqSCKb6JuFW42r/pkWO/JLvc4TQFTpBJteu4zG6lSEH+fYnHZj15U6D61Z2yfJ4PH4/ElOXeTw8f
ryIIXH6tfz7IiRDRhQKE48SDAD5d33VgO3sw33SP7+/3UvrhzX5PTAOzIUMl7zlW+BQYSum2dRaq
X0YQgURKcwbYmALYteaeS44ETjyTyaosEALO1GgJfA5oRLBSqJ4JJ3gT2f40Y9lH8sXX9MqlAhR2
VqW+L8D4wD99+05xEbv8aJN7z6vjEXDoxijcaV+WIWmeJjoUhbPKC83aSBrMgztYEv3pWKchnERK
eBjK74e6Ul+XVjp4VWFOVzzlCx4H+D0CnMli5vmswWFvFNZimmDdHIzP3Uh3Wi4FxtUB9At2i1V+
aVdgRM/KD6ldKzu9ogYnK0+T/XhUEG25D2vjy/vydHEdsEoZrRb14lPluqQEM+YBJoauLKw4qRpo
2NjRRzrEpcelBTb8/fUu1TsIAkUjMrhz51h3kC4VellSgch28GlJiT/s6w/HQ/2o7UolSJP5rt7L
34E5VzwwBQT3nvqcpI77/mNceolMRTCDRGpSzNS+lbBEr/RlSsmf76Ui/YTED5ADydTj5Fa+oowv
LkW/OVgCOCBnLagHiBFSzZhE4/HkQojlAeQ16XP4/oYuaR/nz1VOcR4Y6M7lumOVQkl72R2sJgM4
62iO/ZWTuyAw2GCayHWExj67m30yF+BjMuThDLv6Rp/7h33RQ5tXyEHXjVewZi4tptBch5VEuZ+l
6aTUHrS6oKviqO0Xfyp7ee1Q8ntcdGfYu6Pel1de1oVjBFAWFacxkeycTSW3ViEBibwXddNbSen9
2ur891/UJYPFMJNtMw1PE45+mo1v9bbS9Zau/4Nn4Gykpj+/Hj90KNRCACErjAZT1oeL2LdpR99/
utofIgzviZv65gFOnAO9l/cHe+ABlDs7qu876n80nH+oViKWmDf/ObglE368O4pymsNIwIkyN3aS
vYOgCIOV2+lNbrSJt4cHEBZmzbyZ83aIdaR0VZTqMXj/qC/pGlsAETPwgAY9Q6YYdiTDDjU7leIl
PK7EWKoWWZGYSb0eAF+UVfJOlgEHDOWwE5WyqyRTkXSM1mjZwc58nafCK8gy9JQd39+XcGnOXiCN
rXSi0kNMMeCt8rJgz9UaacazahorklP51lHabdq0I5A9jQWD2DWkZfGO3qxI0ZbuNIeOaIOWu9OO
ZUlbnKoqjpYLF7js55qrlYsZ5INsfS6YhQqntNLuIOfroR2du2s18jMN+mt1QG2BYb+Q1kvzpVR3
zt6CGjyvw4MEv0jXt3WoWI2zev9oz2vIYi1a1QDnFZyHp7AEWX4sCpCXLFf/ChnYXDEMi5MewVrj
Gev+p/PcxntfpwBy+CZfa3+/uM8/1z4FKoA5opychrU7TaI2T9EMOjt6miZ1vsZDcCasYpvU4xhU
0MTY/olzntlHIinpYNEHoMZDlq9UtfzRtSrgUtfy62fSKpayKRVwBTXcJfHz3xz0dDnkcjewq6Lg
RGV1+SpBtOraxvF2GKuH/DD8uPIOhQI7k1aKOmRkhI06TbeNu6HcOYwlAhYje1pIG4B33FgM/GtB
/nAtwXDxavy22Ik2VfUMKdxzNUrtYwZuFtnHYN5VnmY3LnQZ4FrIbp4tV6L9s0SmONTfVj15fxYB
pHSUWPVggnGiy6vWGFeHPQDoxvijaPVn2JaC94/1knQ6YtZeBV6OEtOJHp9zIAKtbrFczRw3eZJ9
Hmf5tTvoVyzwxWVECwAGkqzNqbjsFzvVZRQLzWeFf2yzJ0Dxg0LN/lPPggNEo/xrmZNoLa2cNpVm
dgPeSQjS4w94Hn9UR+hpG/i93z+5SzcA8adgYOFRnJkhE4NvFlC9uqPS00ifgSSdFPdwqocQLN30
ytW56fMgEeBcNPWvXg1Q20/d2xZg/LpwEA8dA2/dTTfQpvvjJ5DzPi6BvqMB9mrMdn4P3i4pNM5v
1zx3FkNbTJZMS9eOejNgwm2i8zbNXBoH+wAod69/nawAQIF148vjdWT883MG8xSPHi+DatdZD65p
DWRdyKu60mYAaE0DjLmUQ4XrX0RHTxPdB/G88ykm+m10rcx1vjia26Hljiti6WcRRTamtQFXseVW
rTbdpXILFd2cWCGtM+nLtDfKcICu74ozeX5ZTPqpRBKJ1gecSfHz3w7daYC1aQ5ijAGDeANiIlyc
8q7cQPHW/2Op/35DXTP87//w/femhcU93Y0n3/7vNvveN0Pzc/wf8Wv/+tjbX/rfu/a1/jD2r6/j
9qU9/eSbX+Tv/3N9/2V8efNNUI/ZCAHeaz8/vg77cvy1SPraiE/+uz/82+uvv/I0t69//+N7s69H
8degsq7/+OePVj/+/ocjypPCAv7372v88wO3LxW/++G1Ll6K/d8Yhnypfwz/7WcvzbwfX7K/Pezr
Hy/NxT/3+jKMf/+DqaH/MsR0EqV/BT4DDU1zeP3HT7T/olWFGS0Qe+FTEtMjddOPu7//oRr/RWTF
XLRwt4iURX/C0Oz/+SPqV46o5YKPTUuW/sf/P/b9P4zgP94aR/XP7/9W76v7JqM4+Pc//lGW+dNY
StCx0NJFWkd/KzrGctCtbMq1LaWhTbeGh/ROEmUbv81/Td+Jb/Vb+9aEeBO0gsGz4nmtfOg1wobk
IbudwiSot/OnOU6CYwg29B08DbQT9v6wzm+Kl3JVNy6jBrAKtis92m8Ezs0xhEUsTPC/Vd8MzPW0
EkOnurfn66OvRq1fPCZrNeii4wb8Z6+Lu80Q6B5YvxvN360keHjoq4uzuF/NwRjKkb7uoiLK/TmQ
QnjL1+2HlPQUTtvtEGVQeG8Vv121YRsaYXWb3k6NqzDwDechaXEYgTt6AW+KrRV3t+oaICjQcuat
SJLq/rIub7PVFIPSQEYYIxFIMSiR6+YhuZduyw/F2rlttlXcrUdqF3Byss+dx4zi1qDBN1nZB9dC
G2x3d+BLQiVhMonwnNzv9YN7/AafKwCQBRCQlELxUF5XweAn4ROYQJ5CO2YWqEHy0/Q417CNzV+P
oQdKzF/wu0jzl1hnEGwIA/k+uTmus4gYDmU7sLN9VIOOdwi71RJoESh5PvTDsfml3wx+FWqe6Wvr
4sYKDpBCFCslOtxDg8hvHR6rh124RM4Do8jDyg53Dwda94uoWu8ZNgP60/DqiHIl3CZk5ta7db62
Q+2nsi7uix/qd0j+4obnGERr8xMgOQe6sCyyr8Z6uDmE5l2z0kNiFrzpNpZDMuvx/sZ6SO5muqBF
s4UMGFLtdr55lz/KN9WP5SPJ/maCPsBT6fKdvP6WFGdg3Gq3znZYFR/a55oZ6eNPkYU0VhbJejkE
4HAzRYLWBsxYMFCUgH7Wrb41/DJKtNVuD8msm32w7q1Vz2qOl0UaKcyluK/XmW/4sNj78ic9btfq
5vBJWlU+QxM8LFz33zO+nn051h+rjbbax07u4pjbt/qjco8kQguRhWXQcU9k/u3HflM+K/fZN+4P
n8wfrNUc0X9nrvVICrM7xve2+Y26Lm/MbbOB9X4LzWHU30BEvK7X4GBdGSsghHnjF/951U+cxUOz
Vxuz6WDGZCxmgg87HP2WSuwQgzoKSJe67v2fP8dIeAVmUK7a1eLrgRzMTKhLT9pKo4xQvezuD17p
CSCIMTwEKlBPhfsx87NwTyZD9dSABsMsVvx+xQ0LoTyMLWz89yywAqSIqiVQWL4GGBaOAe9bQ8rH
jZ6uK7IPcIlTcck826+iY9w8GBuG4gPTT6M0yqLsFSa+0lobgze8Lt+q5ykeN0VUPANuc4yzaL5r
YwfpLxpv2jyKYR/yl37Pv41x8mUXmisAVleCEah5tr+kW3Wl3KbZjY0sbc07BBIKKvVpeTQerWAI
p7W1raw4XU3r9KbcLLdJOIT6nRFpzb3Np5nRgvNA2R6hVFEQbzhKvSSkK84lY+n+3Lul9/KldL/X
aAXR5o/b4YP1sB59zf3xM+f3Dz53ks8mng2EPtUKGgcVqp/G+nCTx1MEN+fWvu3iMQRpJJxWdOEp
FDf2fDgLa92dYwd5lDbpJyTOb70X8FdWjBwxLyke7gc6/EaPeClbaVPfLOHkQ6ruNcF+49yXnsF3
xe0SjqEd2I86gUvkIA5qpEYGKEiZXzD5Xwa1R5PoSrqb12Ldcjt/S+/M1E1JeLNkHkDeHHAFVl3c
BKKtQQZ1sWCWQfX7W8C0fbpJg94/QJumbAqgLjScziI8uPiC4RxB54NQSW7l7t2fKRaB4nbQuUe/
Xhm+46c7lxQ/n+pi+bGLaWh+sr6k1DdkN/ss0JoMXwMrIAlEQ0HO1mzP8pNHawUbr6tGUtzyR3br
9pk0zxVnHhhVYRovmcyTUO9gZQUpSlvedoG5XTBlcINGVD99GIdhoeGd9P4S9mCGsAOOcu9ZN+DV
RzW2iqEw/lXyPxQYoH0AQTM35+B+7EAkn4PK/VF74Ci7DROhSTRxkhY+armeY0gtuIZjOIXiypL0
hGPqqx2ZEaXdAFfXzcM0oJkEGevhVnWF2AgjyQ8YmOcJMa4Tv21GCjB09jpBUVH9RpUnQckVlr/u
1+VK/MEhNpEx2atuj2HHVzuUZhcM/HcfwPZoR/tAc21P/BMS9CLkeYgNH5ZZXi8JvEedPwRRc+wg
EirLALLiHdms+ONdoKxyhAX+3l8bgSWbwTgDZbATU82MyO0DshCRvrU90Lfd7uOe3amIj8lmEK1b
Dg0jroVoL3bO3Qibl/yJv8+5kjH1ksAM5GgMF85T8Ssw3jPqgXgVa/4ex41MSfflcwJRX8cjzT95
LV4Lc9D8TWayE3Akd/c8bDpkR48W3+TkSrpeqZfynjN4xeDBhfxPjxzElEoqd9bXUXx2ROURXwVB
9+WAtiUuDgQ3vBnxM3Fme5cLFqUwY8pxyeyUaBSWuQiFSAEjytaqxgQJUW4Cevi57A2L1OwByArj
RoFsMPET4BNNFtmzddqFYjQBbw8ecuC+Fj4huUL0mlgcXr1aPtvbw3rmOEBDDW3ePf4EjRbtDYAf
a6ghOHBIXO/Em7b8Oa7RARYCnJLZglbR+1Dx9BJ/fu/W3k+44V2Hx92hFSA3+3UW8Mjx0CWnIg6Z
7nicugTpUTEcWtiqPE4rHidWN2Nk0mQ4YpUzPwmcWNqggzbS/YGx7hk5FmvpeHnijtDLEux+CabA
TYSqnBfUEk560gpeDlZTA4ubJ0SivkE3xaWQZLSLjIjtUB5J0EcjRywIElsM1hAsn5fPu1UTmLO/
gyGtiYcUHQSdb2Qh34zZZ7SNqxFNGWH3zVkZqz5UubMqVEGHWOIWC0nNbu0ISIpQivswTrzDxlkN
8S4S12HkI7W3czU08EScK3oGmNpHDUjxbjV+11HDzo3QVWW050ipoP7a6t7N/JoT1RCD3icVhwo0
iVk50Ygr9WA/Hx70W3Qa75o85LYCHrxEYgWrJ4SUYl2MS+HDE47WSzx8pBAmGLeOSnEeXsZnZvbf
oBHs6MB7Odwy64susRFKwFBWe24Cc5pcZDi0MRTcC9xoObK3xneT6ys/zJGNiaEs4LcvkkAH5rqj
G4Lm44HrWOEGgAuPccl5NzKXUKxMU3Co8qbKFf6rh9sGemHtt6HAfElZW1nReeqTAuDvlhzyGHKw
vrzWfuk2+ZeEH0MFjSUsj7it8JYLNQRZe8RNhQOAYhpbr9z+ZjAQErq/ONPOm9wESloVYONxxzHi
7girx6OIBAgFa/foKm7xuPvR3Iqj7tYGD1pyDAKIxvZbYAFxTqL8iY4kv72rog5HZedr6KcuWjaL
ua0hHqFcEwtHYcSzyXBX+hjNwVVPgPXpIufWAVBgQ1QSlNzjYpuuyxolrcR8u4aOal2s03UTlfMN
RNy7u+Om2w7bgZlS2rZDhtnBXcQJkt3quQwJqWKeJaSlCEggOUTA3J1/iEhoutmWqIgxB7oZ8Lrb
EJoEPCicW/ycnJCCvIvX4xUJt0t04dE4Jv4b0tnyg7QMMYMDh5PwW2By8hkG3u5vjzcCO9D2BWKy
E404ase4BTuRP68GGlFJstISz7ltYy1aAoinBSHQqt0Yt8kT3DkjX8gfrOfOfJ77wLzBEaOdujq6
FdUtyzMiE/qGFY/IsdhQM5pPE8pkNW6SVfPM+SIouq/e7YlC6o16T98iqB7Zs75S8eC0r/oP+0m/
z6AhgHs4zj+kPI75JXt1bvuNeV9FKdPGkC9mgCAGoMOnUMRIQR9XESYSN1P4oUwMGUEKiUvHPis8
xZR/ToiXIDlwJ0BLE/f7CBYXvCER/0DqaHDv8U1f6hcwTMY5KG6yG5hYLDj1NHAb2gA3LyZroHcx
I/vZyvlKuWfHr31WPyQ0cyMnfNE88WF8PvF66UwJddywHn9RY5ZC9puViMOcX+8NAr0YDvgX/biR
vuKeIoDScJMAzGS76ZMGP9Eq61dLtAsbgEHzLwry8F3MIiffD4DrHoOX3S+lABCfSyO0xTNanhXo
rkAUdwjOWmR35LvZF24o1GhgLwmvMeWOA+EOW7hduMRchJey70RqqCgR/zrTuD3+HFCrY+fNjQsA
Svqkfq9W2aoPdreLER5/zmEfJCwnvNskY0x4DDpWKMXgNysAUimeAnS31I6lBxXi3C4UjzHiJ+dQ
rP8oH8tb6FH0sPmFQd5gmnAo+XXYvWMC0a0Fcq6YjIRyJ6h8k/uwJ+ZT+EyLbsDm8OKQXe9l9Gg5
9Xh4WlQEtAa/hNstnO4sFM62EO5lvXjPP/NI+LPiuEQIQnc6j7MnzBPWQ/4koaNMd1qXPHePyRa+
JgoFNtGWPc3kMKGu50WKRyAowO7wl3+1xDj+7DZ40sKrkzY5DF0lwWiNsmPkV5hRW+yDQycMjepg
5GH3/sKDtIB+tIyV1/g1Ja4ufdJh99Sg/J1VGR0h+1K4nVIkPon59Y53BhvQY2eNHD3BXIUp6NB+
w8clLPA9es/G9ubkXQEIJdrAkEYi/zJGO6GGA3HKhAAoZdyCGyjgm58DHqMUtiwEBQq2BcfF5Rd4
YBypcLdiPPs2B9IYG2dxoKpLBKL7Rzaj4iO0r4TaWBgRLkrXcVVPEHL+DGNPRv1t6ZhVc9MqW5xU
PM1q8SDRiLDrwQ/8lMAkYYQNqTWPAADzbuFZCZAxgk7uN9V1NKDu0dSHfybcXNjk4/Je+FvHFTzm
ZDjgBMIqKOSS8Ezd5S55TrbJtr9xICpWg2l1iBQyHA4e6+CRY8KpPqwNckbDx/JpZsp0XCX4e6An
orFBPhCJmrhaA+YXTps+rvkfIPTCaGzHjbkSGnEf2h8mEbbxhNOn46eje29hhKpoeF7c+m7Y5h+G
V2EGlCdh3yqSN0VgxIrbYAKGB2tzdL8LOrgKeyBUFQNGv4pe6HmsnY4473wjXnbuwo+BT0UFl3w4
93feKIJKYVdsv99IaEPFt9fmTwXHl/yR344obagAODwSSyTphElZCCwPuKisD8135s0hXMrEGYNw
WkNhlI7ctwP0WBOfET5a8nAMhXdjkGjAa3bVjwtdzLh1hERq0IYDikwcBLY0kiIzbHzqEzzhDudT
9TrUFG9kwIzoWOdmtaxr7WEwue6w+VIYRaOP7gFPGk3O6Hkd7UkQAWD3ga2jBpg5CaaPErRBOA3B
EazfjFCf2eNoijHM0Yy+1AIuB3FWBosXENbREf+nD4Uf6cAzZBGJzdj2mT1oRPbGeOfct1v5U/5Q
tXFGU3sAHwnXWygR1ZVSz6twwloP9nOBntf7QiYPfN0Tav0fe+e1I8exdOsnKqK8uTztu8c7ksOb
Ajkky3tfT3++HGr/6q5usSTtmx84RxAkQBQZk1mZkWFWrHU1XHmbF0DAy2ZfLoQy5LCIH3pz6UN3
iQPZidSW5Jo72/EdCcwXXMA7ESI2xD8ixNPWBRJd/iI/xGuZH0gEhj0b1+x5WvEljPLwo+MRCMuo
5BDU5dq1SEpoFRJNCc+FH7t23+Jb775b9fgkUXJIcDMp0dgcLwpCQn+RLE+YhpIoN6IYmrgb94dy
px+cbEEZQsR7L/Lj+GRGC/Wm3YwrEcjauEYRWiqb9F6666gy16/GPngy7hFA2boP41t8zX//Gd1a
G23HG7+2DzYhiX/nUj8W0YN77x3Sp/Yqv1K2EDr/zKhvesQ841qlyjlsgr1JYFhfk0ATxghYfUtI
TBKHlvpwFxNrmPfllfUyHqjvrao9j+Y6OmQckeA6ua5IMW9eeRxx/Sv5NsLhjet1StFFvQd6eUiu
eYUIaFXeMnfTUOQsKE2Yu2rvPNjeqntrh0WxLzb6VXHl3MV7/DtenPI5lTftTr2tYGUn9V6LBD/c
/jH9+48aN89Zwt/TXsxJD+cvezv/Czs2UL2B6XGoy/x1y+bqaxOUQXTcmfnzt/1qzVj2Bwt2ZGCA
oLDA0ag0YH61ZvgVQK7vilg2RCxMVf5Pa0ZTPwCYAJhJIxwuWUelCvRHa0ZTPgjWdhjNkdISCjL2
P2nNKOrFei3AZvHfj7p6rhVaXVYNSGvF3U1ljkTsUtUu/Tb+FrXx1lMp/uiiIt4sg8DaB0q6aMzk
oMTS3rd9Buva2j94qL3vrFglx7SjKFwYSrod42qhdol61ccZXjghpq/Sz6bWPJW+fW0p5TYqpOde
LZMbxQ6hqozuOikd1n5HfqPTUrUfVcP/3pvQ7RtWw3+rXqIwfSsSbe8hVrbq/TC7ZuNuTaW6rkPm
UxK7LFZhglIiUqIbD9Bu2Ej9YkQZZBV6ZriSR5IyZ7CXfhyvnboIF5VX/ZDK/NGJu61bE8bmqChk
eXDVdfWn1uNdHsxd4X+3nAASI5mCg2w9je64qMPPrv8TDeDtmNqfO99Ql1YffAqUu0IzcoST2q+G
WxMSZi+lrn43wg5Qj6Y+KPK4HkDyOlkVPkeJrd6URiQfemO4G7xSWldezHuX0jiwh/qLErRUW+sM
mIfafUxy43a0tO4A41b+2RoGStlJ2G7rpCy/tGEAeAfapaguwUhaQVblC9Bj8Lp5pk7x2lbXIerx
W4AVDN4rY2XfMyVZ3DZmwf+oVM9J1DGRFuqboOiKK4hbsx+DG+QviaQGL2Y2hjslk6/jLrZWdddk
2/cb849cx1/6hRPvcdnB/O91HVypv3YdT19T74Lf4Pf84TecD7pAVwAmMAEyw9l25DcA58NfSnsW
L4F61J9+Q/mgw7/AXwDLNJg7AEj86TeQEQNvKoQbYexknOMftHTB4lx6csVAxKnf6FxPR2QpwG+U
kbprvbrY1qWrbCPPL2hBFcZW6nyC/85ul2nZk+d4QbllEbCKe3F8HbawpQWj9BH1+HAdmf6XVEu/
5KqVPY+1En7KWlVdBoDmlgGjDhsFMod1jxNdlHZl7nq9oTEixdBVyv5AgBpbFKQ9Nb9t2i5ZeW7l
HhSj135qcpYsh54xy7yI1GJhlWb3behq+dCkIWUr25bXTjT627Jp8VJ44QN6Js+DHba3iKMXqxoJ
8Uc70aEMl7Mwhd1MpvmKeuOqspLsurcy82MRqNTNo6Hc9Vbv7BgYdjag2Ymg07HfO5ID3bI2IrIW
OvVT5uswqajF8DFw+mExBv7wg9m8ZuOUFimanXbLVI7NpdUw6w7ILdl1pSftpJZbShNfWTgu3M1t
OGQ/M6vFOcdre5CjZWMo2SYaJGsNmqDduX7NYJEJycgiL0YXqFjQLNXSe4x1w2coLb3pxsapFn2h
JLvG6yBEVst+6dQjqXGdJ1/i0LMeoVwatqA+xpsUpohV7xjpdRpU3SaCyWNj2211GJxgl5rqZ5sh
87VS+aQ8elMt81qmFelCdD3oenaIpbJXl4k0+Bvwa5+Vrn/2i3Br90O5SLIo3Yamc53U5FlG6VFg
03Vz12rxDZ+z3+cDQWgqRzeukm9KL7tpdHfc6Oh6LKTAII0ukwxR4JheMJyqS8OIh6ck6Mrrpk6j
B7OsDXQkK3LcOna+VFpN9Jo32sHrQevqY8ZIkivnH1ury5+gDm9XvtdYV0Vkm0ThGgQ7yljEy7jr
qRz0QfmxaRDms6BoW+uSmewEv8On/+8Lf4VRuI+/9oXXX/Pa/xpfcIf8tl/u0JY/MKUDJxAQYeRa
QbL8jzt0PoD6ZGhWqLzwLzGn9gfCRZM/APADjgJ/hAExu4l3/Y87lD/A7cV4CETWjBMLKNU/coen
WNc/6gW4Q9HGOwqjIJ3UorYopC1zw8VSQ6qaBxeaqyjYpzlJY977ryjR4AJQGx+UV8V0moUtPTZJ
d130+b7msZaD8M2NkmLZaNmronhXVdK/lpJNq1r9EuhPWtsE27B5UEt0KVol+ekm47OkDp/9sXvG
Z6bL1hlXI+KMC73OTahfA5rYmn+bud6+l4Q2d+hvnNq5bTraEo4VwbmSUuS10miVD9Wm99vyEJXm
9ZiXi1SBM3OMfzr8xF4WXLvt8CWulV2Ojims3M9qZYJwV1zql7a8Q0J+WYftY1q2j55SfvYr862v
9ddBDn40jn81qE2xCFT1U9iOu6aUV01tf4sLojNtgInU7cGWN9ZdCI1zBfoiy/0n9IVLqJYRbWsL
AJpWtNat8jGLlWfPg7l2MMofldY95gOAIiuODp0XoNHUpw1CWKO3GRzqvYFfN7SRyUdV39wMRXsr
Kz544ITabBB434PApy+TB9pCksZFNI40xgqqAXGNoMCYHIy48xetWT/YI2zTkXnrSJGyNyNtK8mW
/xI5CI8GzmvpGt3aVWmeWeUtkr6Ut9KIupcd+ZthGMCqmPXOGyLiNbl+tsa62wC4bSlyeZm2LawR
/FAT9Ne+UTM6X0VbuU2oCzpNezd6pfG9twtvEWpvfl/YOxIFCkIe5eRek3bQ31Irb6l/5fK9U5XS
MlfrAA1vj1rcUKTrUOxNBqncTo9s6GfqyPzpR9maF8T5NWb9/3II99u07//E3o8y+Hrsr/j/fzkq
RfnAsLLGZ8QnCUoSfM6vfE+yPzD8xjQfsGYcmQjC/vRU1gdCICaPmenW4XUTwpJ/eCrF/uAAwdMF
4FSIXfwzLJ5qTBjQ4MWAlwJeDDHvdEGBBUimWyZRcIjjNudN0wIn7x/HJFPllraQ5bjkZCV0i97n
xBvMkHpiX7aFSW0pcpNE0Bg1UuitoiGM1fLHAE1KrdPkKKTAle+VPPcHugpxEXtQeloe126RNEPQ
qV+M3ina9BXwv+PjJSW17ygo1n3re/vK8KP+uh2lsSDZCAuTGMaobO3j4CTB6EMdYyTEgOMwOg4D
l4PtW/XnussKN0VCfjBaeaFnaiFXazMwtMJfqVpdBN/UuPDRtS8st21e1aruO5JFX9NAeVRkpetR
L9T0ykykTAY4F5ZNQwURzUifcnQuaW258vRQYTA0RXU5eG10X2IEbaxDysR7v9RGdVgMI1J8VwiT
5uWetzAusmBZmX3uGKvRcDxHZxY4DlPjxlP1MOZyBorlS4uu15Thbuz03DCWQVj1Dp2dII8rZVFK
Zi1/D1N7V/Eh8l3HwG/yyXd9y9/mRi4jqBojAW3v0eRSfbBARtqpxsbC0SC0ojmeRV19hHvqAZh4
pt72bVoCkqz01u9WfDvFeB74BvpOb6KufLKb3jXvSnNURgqCWRX1wTo2JN3ImSTUdQ8AR6g2AeE0
kbP5UW75Yfd6NpSJt9DCTqJzWBYeJajCydqtVpN2Z8gnFXaeLBy/YXRnrRVdD8LPGJQadJwj8SYY
GkR7CdxErhl+t0rbV+6Hqjfsx4HfoBQLmZG84U5Lh8h6iX3LSe/a1ouUjw200qOKTFOej0uieg9C
y2AYknEHkU2F1w8sQnBQPk1YCbkTWUmUNXwpXrSvpbCMi6UlRTAVLTNjUCNj45kG7xaxrmH4b4jO
R3wGv9PyO7nL2/B2zEpJvdVrV2EWSXW1Wnp8FyPcGwlfS1qWkoKw+YF0OdbMtdfLXbSChCvwi6uk
cxOm0g01lKRqUVWZpx0gb+jMtUaM3l87LU/Vle1qavtSpK6tr9LEU2xvkabemEbMPsZuTguqkGwK
iQTzkA9XZIz0WNym1qiAl+wyP67SNA5KCBrjfLXfBQ9t1bQ0W4eqBiBSKL72yZfdOH6KrcwzgkVo
wjq6aEczHfiAkaL6nxV9jBswlaXH40DsCxPKKvet8nML3wpwVtlMZIjkpSrTqUMixlzcVV2gMNqa
VnUZ7KMBCq/bNGzCkbZlyTGvllnSpdb3pqgVcBp116cWxxaSWiHhaFb1U2pUmXUwI7dMjbtCliQ9
eIgpk8lXkQ9qG6iJXYZD/5xGqoGwXWWPmnfrhbZWXgd5VcaHPAxM50b2zdQk+2utcGMUseP9TEOo
jWl+haFt7VUzDOWfZcDHuO2CEsaCRdLbVgonvuRWKkACuw5D/7ZJx9QDA2xzbdyNrbd991HzZdtf
1z7aQut+TB3a2JbtjuvG0D2RnoWQjrfwz5RZOpAVcqNkmH703jeoEvEnbNK+F2B9jsFQME4We1YB
pk1vvZCaUIgjDlB4CJRWL8LNYKvDkFIttss86xsOZBMMVblxJK3hf1nUsh8GBlMdo6dR9jIQHfiu
uX7vbWrZ7Y3b2nbK6s4oOp/O8VhJfXqjR6qT34SZ3PhAX2vKORtd7dr8MdekMXrKeCl01AGUPMgP
AUGjcmi4W+6D7HVO+DGUvSq9C8rUDm+zorJya0+8pClIaFUIVr+4YauN+0GxUg2BZ8kq0k3lVoGh
0LYNuCxHCcEFDLlyWuJntJK3z0aIk/FmyqhMxZ8G2p4tpVpYI/r+i4IhWPdXgJ11quh0NG6gFitm
oKwicv8TgHduUBRAjiL7us3CZOwx6LdXQf0amMEcyG9uSZNhp9yqMy0Kekgk/+BQD+levwqKGnUn
3Vc0vf5Li/qkX5KaXt+VKRZzWhsg1tud/D39JN8hRHbrr6X72YGdmU2cziGreZd0ecomSjvwYcBd
2nrhbftDsW9picfFwt/OnBPRoP3NZ9Mn+EkKp0laik016AVZ9AuB5q4GYAA5YO0ZW5dXB4cEAh+K
dUYm2/uabRVlGzMBVe6bftl+I74Aj5/v6rW/Sx8o5mZkYnOM4srFNTK0gVo97G1nDLK2WqVZ7dX/
WaNA7gWMHKsr+WpuP8UZnGwn1FBioIy8G3q9yRkliZC7csRNCPittqt3v7SR5gYcL11vmCNVXRXc
H9AlTK63X5Ktu4r2a0kCatUVNKyFMmB3ra2DJ+V+5tuJOuV0YccGJ9e76lKKQiMGy5V/r34t4FgV
E+oAOIa9Cu4EpGF6k8z4lMvLpBphCVYKlLKFSzhyKq6Ttz5mxZXvACPSdE5obgsaWW9Z33gbbeaI
np1QmJvFPDySEXB2cmBO7aWeE+dWWMULR72vklcz7Ba/30f17CwKC4gcygqj09BPiF8/WlFhJUWa
9GX8zgLUfEmfeObHLTWy/D7dSGsUD5/sz0Bx9oTWUB0szdus2fz+Z5iO4EMpiBK1oG4SBE6Mxk8O
aa0NRe8KSNGvXY1XyY8aMJMqID432acZa+IonpwcrEHrJ0PP8s6eNvmGlGGtjGkoHoZ99REe3o1+
Hz8J8ABIJ9A+Ym5bTSAiorU+Y3maurFOIV9EGZ8Lcs6Gn5WJNloZR1VpgJEN8VZXgbiONLnku7Qu
NmZQXw2Bs2pdbeblOLstWEZ7RJCOi1Gx6cCsaxlSWEQQEUN6ufTtm2ToF5ZfzRym8+sxMTO5lL5c
t27rYwZALZBLfZniwI1HkGvr6gmU7Iy9uVVNzk0YN7rdBJjzwRWGGk9TeWNo3n+3d/bk0ZUpkCel
2LsRQEr3kFU7NZ4ZNFYunMnj7zO9hVXi2pnjYUMIeg0wT6y1HBCQAMnVy/HHsNN30qu273azHu38
/iNW9s6aJjgpzphGIEofNNdBOSy+ju+TtXsvWKKK53o7L8h+vkhMoQfBzDajjmfUnn7bxwy6YqrO
5GVb+YvMWCtlChHx95YWz8xlE9f49JpjTcxGUpehajPV+SGDH43GIw+TGThktPmuvJMANVrb9JH6
3Yv++Ht7AgdwZs8kjhACkhr9tomrzo3AbQI3/o+99ImSnhoJV3ZA7EKMLykA97I7AD7VMnrStkIj
npSPEBy08+9/GGXuh5kMWsudyEl6cK76tt2nqxpi7m/ya/lJ2/q75A7Oq4oZrddZ1dDz54oi/dEe
iBNw9JjEA8WQNsRsLZBv+2pLuOjrewcEpoD9VajhMBI663ZOi/e8GrzICi0FyDhgNzqLp6Sgc2PS
wVCMoH4EB52se9CrgIBb0Pb6BuQScOlPM1usnn/vE6MTX1drdZCVNkatJzE4gfiymJNkPFHMsM4R
yl/YWF3oLjtQYiE+MA2vkiosFM9kQjBWbjtAAbb+D3lFfu0hU+kQ0ELA/A5zOf50fqp3XE0ppC97
EwXMptJEU9XdzKZdcAGs408rk3PpGQy+pwlWNHNbWtfe8CLLLxmlM0W7j5ud1bl3rc84HHcn8a8L
62svFcvCvjPqTSi3M479QtwBuRKhnIiuEDuZet3aa/sqU/iEMkPG6SZA4Vng6ytIjuSrf6iUKDaY
4gfikBaRo0UocHo30hjhjIFkfGGAvima64y8QinpqhePljp3OC/c/xNjk32mTiNRkMSYf80IFsPM
ANm39rOyzYCYpe+jTnOX/7JJW6j20keD4/d0fXGadIaekdMbkrPs4r023Lj57Ce7cIBga+GEgrhS
ReZ2asX1nbSJWgMA0Np9KNvF8NUSSNcbc5/u3CfwoYfstb2J7swZJtoLoY0QO/jT8OS6V2FQpb71
bvhX5M9IGm8lush73ubV3GmZtTeJbXq6eLX0vlDUBla6vayfmQ6pyHCalcRIKIMUs/QUFy8EqQC3
AggK3CfiTT3y394AZVUR4186gX2+rpia13kxJbDgoBNnkilNLGHyQkPbL5inYTxAWXx6YkK/Tzoh
rqw/WCBRvUeRUIUb91p/ze+1HSV9Mc7ypuzslXwnMldlnTABZwPpBb8N0pILxBCbGDBlCHEj+Lpm
y1YXwiMDZjKY4uGZOX/Vs9Ao1WLkR2FclGF878CUxbWYLpgPjy492uQHKFCb8BFBOzPZD8MOZK3L
sWVBvvIRFEkvINgRwOZ0p/w0GIllbCxnAvyfO+UTu+KlO/rqZSlJhtePbLdgHr8JroxPzppMfqvm
/IP384WitrECHzRr+sLLfWJ6cuBKLdZHaWDJIAyBxCwb5nbytV2vdI/0j33uGYvUhO5A8y+eohPT
4sk9WnUQN4nayZhmcq9c1Z/LvQ56XkDdKV1k23rRMyshqdt57ejZDz15CsIx0KIqxXSrLJKvPdyd
DCM5S/TDxmX2LMjX823CVZh778RuTi8crpn6DHVeEJYTn0J510qlgg/tvohXARmLVfDSvVYrC6C4
tFLmpFEvRC3GkT1tkjnBTiXJnrAHB9Eio9UHs+6/WhNZBVg6unOoEpx+xjFxBxkSVHF43QeF+QNl
4d6/6Qvtp73zwEr/i7uCpgNcZeKJO9METqvSVAJUdt5LFfCSr6MvxqaiSBkts2AR3BuEf8Mn+3FO
o/7imTkyrEz2sq6VxKxiDFdr/z58TWFpZqrhzWVyaUD/uLxhWv7594u99PmOTU78UagoTZipnAoD
SJynAwtmdPz3JpRLDuDYxsT35JZX1EPEstIAMaGBydboSrDXo6l1o96/pw00oO/meC7mliZuytHl
71U5k2xhNky+yOoPWZ8RILywLnTKkAABJqDCLPn+vB8ZGGp7MEgHg0V6ba6zmDkXf5k+MSm+0u8Q
O/j8PgE8yzN34ZScmhXrPjKbUUSD1Q6zwwOTuo/KTs82VrbyfxbXOuNwTGvVd/F21rGcv5KnZicO
zRkL26eNxQC8IHkYD8GDuWKKaJfHV/Myuu9H/dSNiRyP5hbyIKg5TGvateOEY64CzuwO+V5+cffq
XXpLELafHUw5z/FOLE0vXWoGg9IAISexVLKFs2GUZCmeBZJoyAL+eZJn63DYQqAJ8tdSpu9/gg6V
bwQ2Hd7hKgvvB/3l95ft/NAzJkBFhC0T3bip+EbeNr1jAktblOHjUN90wevv//zzu3zy578jV44O
n6Ggy0elGbak5FCqXNvW38Zhs4lSY8YNn+cap5YmnslsKsvKYyw13ctY3zbBo+nORKcXr9LRbhkT
z4SAmzIiSi1Ombut75ODz3Sg/eQQgYv5H3XXfNJnkozLy0LPgzyRivh7lfBoA0c1CYtEHDc9ES33
j04O7Mv/8fuvdN59EhJ4KMQpiK/DbTgNu1Ojybom4RhAxHFbMiD9S6e4uk/u5k70hQWdmJrsYVwo
g16FLGgY04UiP/o1+Dx/LpK7cK5PrEycObxFozMQPUPvwDT/uKzvxcBzvXuz4X0IIJvJt523+C93
ceJpS0XNwZZjVKRK9V5hLJ1pSArd5Wyfcm4Xxa8fHQtFgvrOdDBVURqpB6o/9rdMfpxZ0IXbe7KL
4tePrLRWTQ1IEVbW0h1YS8EYAslZztAuM9u33R1D0XuJubQZu+IMTLz5id1JRt+FPYroKnbja+dz
uorvWngD/EcGNyHmmfPo6nkLBhQeLNOUn2WIZqcNtb5g4LD3TPHZSg4MhEDDWv4qFHPo5Hlbg3km
BgYW/kP/oKGbfV0/wgK5mlmyOJDTJR//EJOt1tBIUECW4Igpk0oLYxcwzWsyG93QK81v5nqll84P
zVkxDCdU8qZlLl2JQCpZIIck9yaVecwAfiXpHFv+heIBW0vQgy4r7M9nBfDRKAYHmTzxWA4ABlT4
ZvxNwOBy4zA6yul5/v02iiG68208MjjZRsD/joNwdrDI30hnmqWxEZ10a80U/kcJ3qznillLlfF6
aaWSwEJcPi9gcsn3HC96cnpNNayzVuJnUL3nIXyx5p6EC3Wg012d1p3I5vpGHFjrSaYw+tHnqNIc
/SzB38TkvbSaK8ucV2XIDJlzRIXAgsn7rFWoJAmxgyZiOZiU4EcTiIFyVnPpUoTMQAB1FYqhoCCm
j53uM8GoydipP0tv+rK8U9yFCbcGvIrD2/iz+G5WzBuj2j3rui9dv2PLky01G9+UIekSPsDeRo/q
0vmW3UTwoMCu1lNWmrvvF3dUcLADIrXVs9J6EYV63hoKHi78UvpfZGvXdA99Tl5F6MJ9tMET/P5q
XDo1xA/vvKGiHzNNP1ownkwnjME7iqZEweJLBjFAwX2QRkpnObR+/6XFyXvoVJETygYWIZt41yDr
oGNi/N+Bt4JZJjH+PmPxgluDFBVMC0ozqLROw9kwVTJ0pQZxUJWN/gKV1zZ8iqjgCzCGfQWoky7+
nNELZ+fY6DTGDWvkUy3/fZmiDAyE/4u0fHPv8NvL7tPcybn8HVki3xKKcpRITh/ltNYcJj0wpz21
sHGJ8qj5qj0wrgK5puC6mtnTC88jy/vT3uRq2IPjt26DPZHIGVeCICLahzvo3+fOy4WUkeyYsi8U
8yxt2i7I7CiNW4OvJ2jRPKiQXMJryH824WHW1qWPJhQVhVgxVLbTxKpAmC+p4h62mbsWvgmFAUVK
X7A5ipas9S80FWn22Fw7piuZTaK7NG32hHkylmOPRfvGPlTL4BBttW21N6/gGpy765fuwbGtyTMY
2+i6GC07CW3eCi/DxGMvQf5qA7+CagaynmYhP1MtX/+Lw3JseHI4TZ/3vvDfL2BPr0DkR6K/rF7N
fkBx7CYB08l2To6lUSd+moklRh+tz/pH55u/cZ/bndfTV29xMeNXq1hET/qj/2XuObyULp3YnhQY
1dpJ46TjUzpPgvBP2REUXwuwXvhlroV2Hkw45H20tVT4loW8xOlt740e5S6TyaVAfZUMvFc0k6Ff
WIxD5cRiiAWdcA23cmpByqqgG22XqUyYIAGQokp1G6AVKZiM5uPc8wDt1Jr49aOUoleSrMszrAks
pwBhiLzM3Yhb7h9mK6Tnt/zUmvj1I2u+5Bp9nWPtP9g8D+ozC+rVAslI5sq2M8f/0tc63svJiwfi
X6XVib3mcCNYKqvtD3Ee04+ou/wNTqMLb8Hp+oQfOFpf7Rhtjgooc21Aq4Q54TG1mx6EQ7JxVrMA
h3MPjT1ankxGU/CmcHNqz0t1N22V+FcMkd43NAPfoM65/Vd9R0cojDDpSZOVEcrJwS9Cp5XKFvJN
ETyMrQBw7ARFmApuHpzxrMu8cFRE5YPSIXNeQAAm9hpbyxpSB5ICDmYwLqRv4UrCk/TrjHz370S7
cxYnHszx69JObYBA+jZ5rP0rRg79hf1d0GE1RC6wgkNPO3NAL9nUqCPJPH2mcwZvzgIVtbKB3p14
zJ2I2EFIOL3vKk2KbxBvzdTMJqxbAojjaMcWJ1eiGxo18nUstp+HdbpCTJgE0KdHXpEMjlfuqoQl
GE64YRUu1G8WI+/r8FAIiqL/cumTu+JbcSB0prz34h2VjF26anfDPRzIYEo96ELmDF5wdScrnzzC
FBsKX5MwmF4PggTx4KydFyECJO8Yyvo+s7w5a5Pz67RWXxfu+5etvorLAt8BpKIy/WFBKPV7a+Kj
nT6+fFRTzBtaJrON03J7r9lQzKgWx2hgIKyDJWwW/ngewmDCQh6SFAlBtWmFonTrXk4ckvTgZ7MW
nLLVTQIduPUgyge/yFLnvthFkySyYq6cctDUu1V+ARhR0kH5lv22zqSlLaf7fqxmNu9CVYSl/Wln
mjAMmT7EUiZ4L1fRV1hH4Y0sk0X6kaG2nXLvXP/+W12oWgtzFt4U2ILOTP2p09bqpIiyCArI7qA9
F8MiuNWhkgxu4qviDSkDgcLLl3O99PcA+uSIMNYvGJLEv+h2Tatqet5IqF1SZHW/QH+2AK8ePBpw
auagq92VcWts+zWU+2s0OLcQGkLX+/tln31MDJvwAAj8KkjPM9wKVXPZqBQPkqAbNX80oqe4neno
nd2CdxMOiFJg8hbqX6cb6xiV7HgRRxQN4GcvQ3SvVTb/YhXobFkC4Ae30cREPLi6lOYj/OnuU+Hv
cvXVNmd0Sc+rLmIZfCoKPCDRzqD2mh71qtH2zOOt6+sE/rNyJ91KhBHBvhNEw9vwRtr1c0CAObNT
1TKaxzFHB7M1HMbBjunlO59WCsRvT92q2zOrsZTl5dzwy3t6PDmXIIzIMPEqtgNdxOlHQ+4y81vF
+qndkaxDuGgu8+ThEZpHWGfj23SdRXew8M0ex/NbaEBwAxTWNsEVnqft6KU6DfQpP0UkKkHS7YHz
JbyQtsXG31HU2vrXc8NMZ0Wmd5N0DVVOJ/Rik4vv1nVWjoHxE9a6ffVirY1tt8+3/gxQXTws0w01
4ej4j5XJMyc5sVQrEBFY5aHOnjO3XYC/X1ClWcwd1LNKxGQ9kycuc+sKhjLjpw67cfTgsB4RNMyv
6LwjgCFRGiDqxHWAjjk9I36iNaYcWj/hlobJUvnEPzdoiPsLP4N+U7DlQp9o3BJi74cD0smzafSl
L3f8A0yyJDnvxxZwKISq0GMaz/V1eq1tGuiHc/QC4F6GvoYC+mb45PgP6t9QxLrgPE82QISRR3lF
qbdpElXWz1b9uArA4JGkbX5s1buif4Kd929URy4dIodON5RrROA4u1ODo4JOY8khigGLuso+8A7V
axl029bN5l7fS2s7NjU5r6EyeKrri739BYINoPSFunlvEpfZaAnM5xYX3gkmDngiiJeYdZ26HK/0
wKmr+s9E/pI2X5v44fdvxEWXhsIeInHAp5iimHytbAjKQclMXEu7knZCY6URRKU0kMYHwevrr3s4
e+eipXOPBisZA2IES/BfEOdPvlnqgWdRq5GN9J+lz2KwZ/wm0RqQHrRl8TTeQNo/86afnRJhUbxS
Bn9zWCb3Eh6GRKmy8SfgTAEoiNHb9dqOtviNlsxETe9AtBO3NrE1uYK1NIQqsmA/5S09Fkp2W2uj
fYN61HtM70WeDaEvskk21KQLCSVcCU5eGYro9sZYdtf6LnqSnmc+s/iMk5+Ijh2aXpwhepXTkuXo
VKPnleYP/abfeAgvuSvtltlpKJ1FK22u8HQOqUGMVjaZzxboEL7uxNsmgdMYZa3/aDfZrThPgomc
htl2DhBwdjsQOaMLKZo+Fpd/GnUzvFzEWTX+GCEg0Kn9Ki8z+3b2bJgqbxOFcgwB0ps2Pmqn7tXK
qX+IZzC+Q/Lq2t8BDIapesbQWQomhNehtKJZxj/PxFHjCqYUybC/x3tvNyC4JaDgMmPKYqJnbtfU
C9sGoR2Bm27AOHrekzMrM9Lz7rt9I2ijIxK+dJPdAImGfdl5zG70vaiCUpgJV+ltcecflHuhl/P7
JV/6IXgqmdKkYg90ZHJGxmDU4ZAqvoeZd+P440GZC7HPq5OCOefIwqRIEmq+044ZFvZti56AaMoR
qR2aJ/8wl9QKVrHJBaNWAUWrwvSHIhT2Th8hPyhaWxkibBkbwT2MSssPATwMoJnG08DTvpU3KuzL
8yCE80qeeWpb7PTRiysNvSblffSdGuw1BNaPohsh6PYl6NoP8z3qC8771N7EecO4xXAG9vRtnizl
W4RM1t2LIooUS3pJUKKjFbKZO7TnMb9YJckgN1EMS5sTpypbZaPFWsgqkZ/5KpsLdC0QyxgJg0F7
oPaCIhvx3Pb3p/Q84RZmGSiAcQLhdAZFTje3CBpVSWPvu2As0NdiKJxJyr8p5z1VgtZY3ImxyRpH
09W9MPK+i0Df/mgegFRvDBeq534tCLpFaqEVO/fTfJxxHghMTE8OcJoXulao/nd0plCMkWDr5LMG
B/k1+SykHtDbALovo3H3+/09vzdw7TkWUu1QF9tnfq9Mml4tJDr2OKIUAgoY1bbz6ICzuA3OVJMA
SkV1ksqTPVlc7KQu00v2m6OH3rKFB4lRJgeWlt+v5ZIVwUaCT6USTJ54elSiiOl30sO3ohiYPffU
ZlEVBmJGjdMufm/pwtfS5GNTkyvfF5KZQ4v4Zn4RBS79I/w63Y5BG2uJSEZ2r+8oPa+ilM7dYm7E
d26Vk9vfK30gGK7fdPc+pakka9dB+TSzPLFTp+EKy6M0qFpCDp2a+ulODn6QUkyz3t7r97Co92iL
LZ2v0Z6++NYxllQOZyyKmzW16PBYyAZ0nnjyyTWXIievg6B9S6/ba50HUby/7UcV7Nb8Xbt05o9t
TW55HfVVGHvt23uKuLHhrKn287GRcv7AEtAD0CJ6gbEDBPBkExOlb4Laegv3yHTri/zOum0/Gbfd
RkUxsmUcZhXUM9t4YWWEfORhik4z/qzHU9pc5d42WJmHfqmYsQJaMN/sv/CxSHrEIyTed5KX05Vl
Ruukjqe+lZ+rYdFe5xQFBbfmmgfPR3fE2s8cjgtHntAPtj5BrAvDysReGXdSrLYdsDB7GyNWiMRd
eZeBRxGkEsFnw1z8jUVe+nxHRqeVXphyvV5qujf7i9JfBTtIzDeKBTsI6QvkbcnG/uTeznayzuNd
7XilxuTM2K4x6lrV8wF/DbkLBXswqDdzbv/i4cRVKhBIUD+03x3cUcziWoHeUqZnS5EI/C4U+Zh4
+Yx2FGGnffs3oC8Xt/PI4CQYdGDbMke5g9ONHp2UUJbw1mBfrRsGXlq+n781v80CDS4e1COjk4PT
GKM8KkPP6+YgYIdiIhWYYM8Lx1M+a0wEzBMX9n/Z+47lyJEt2V8Z6z16oALCbO5dQKRiUrNIJjcw
ks1CBLQIiMDXPw9W3W4mMq3Q/WY7mxJGcTL0EX7ctS9T+pmZ+jKljKVd6xQaLk1nPe3LFxoAXN69
y67LYTWFxCnhQkAM7eqn2gPI1s8LOp9xfrFr/hrmPLqMBgQ0jMjzUT+aj/qttZaDjSATLA9Iv57W
HAUKKGkuQjlOTyYCPyknrcv7AKHM8U2Q9KM1dWrzajarqHx12N1kLIDoT/eNtIANitySddpnTWqW
UT41r7nyyEBeSRwaLNwupxbQooF+M5QCQCHjfqqZfFk3jbc14pTsNQJpxgMEbO7ZzoGElb1mQDBC
2EWqxPza5HmLrobgFhBbXKLHszY2JWsrJX2NkTovHxJRLTwDZyISDEl3ZUzumkiDzpaFdho45Vj6
qlKg2dmmhfKaeg99s50B1Gx6vZjzlIf3eOsf25sd7roHJ4mSpK81VJQcX7+Vp626ltGXNMrWDdSr
OOSwFsO+U0fl2PBsJidbG63cSF+l+xrFn4AUQAabvXSZuxu6U+2HXy/d6YbHLlQRvRNgbk7rRrGJ
phhAel5HzboBe1MMzbtBbcJ/bATU1SpBQCubh+e0VLxDRifK2hej2YKW3subQyoWcmSnQaStytwf
3H7gyJHymM8cmBKGptQO5noEDAoSYADtIV42gwQXdAMhNwkh6hYzuCdbH2Zx0IAtkE7RyWFz86TI
QV946KHqaq+SFYc0HbnsQ0kIF0nxzIUKx2n8ODMoP9CX063CkRV90R7saw0dsuWaIHqUmnCyRrV0
ruWcHR0DKQFj4EzDTYGjMj92qUFtMIBmck73MuPfrYb933CHTjb9zMzstLUFAfikzQ6yVYUecgh1
NWG916ALpaJH9p/7JDNzs53S5qkoCcwlW+UZFDBwzSe/BaPQ4gN6crZgyEJ9DbsDbiXYmo+XyomR
N2UmjEA5WT5gzog55J5xKxHAeDrvtcHvFiOPMztSdv4SnDZwBp6mZvOYO+iMfSfjir2BJBmbkl4D
97VxxpV0vtTN4q114pZg7381Kb/+ZU+mZWmMGk/e41fyDE5EyFE2YIWALJeO9Vs8ASc+5ac1AxVT
3CXAHc/WL2q1gvKCvdMtNHqRs2nRYwzBheWw4My+xLD+NOTKD/JlWEXRdHmZMbghoHrUgxbKpIjk
IIkR8MmnJVqpFt1YWfCZnbgjkzN/2RA2XC6MTWrfSo8ZHf/gtfxkYPQZpGE94CPWYumcn+bXMaUA
A6MmLLuBTwBnxdC1NY2jN3nQZdakh4q7DsE3ZemWPrc5vxqaHfWGThX4ddw36POu1ccMRGKpH28d
qLnhegbyYikpfO66RI4P2wTs9bimzdkZBGFROyKz8qavtWdkUoE6ntZkbe9k4XCxTCFXZ7Z6R8Zm
oxttK1P1QhpDwhZbJVrlW9nXszyuM/N4ZGl2BtBXUKKXyXgrTTjhzZ2otr9+sU9dcJR1wLOE+g6a
FwD3kGfjy953B+GWE9PfoBoDmUMKzbkxMIDals2Y8vpqQf1GpdbfYh7/zK2JfI9EGptIm6BV69hy
ZJQx1RT1jYBpLrqz2c40F97Qc5MHFI4t2fPxsM0rBSJxq4i0EyYPBC4GtGrSBaDhaTQKlwqt0ihC
ANVxSpXS2Oo05e7w5t53qIPmdxqkK/UD2xpwWIXEUi44WJL1f77zYBCcrXhp0MgzvxNVG8TwUza8
jc/GCmRywfikXZj4O7qRC8bABCQ1mXkIMtnYLyAVmUBf1bqyH+pwCZF+irL8HPyfn2V+bfJJ6GVe
D3Lr7Dt/XEW7Nwv7h90VUnw5qC46CAK78hRm3g5asMu3qDxns3P4dTak2sHXzRsZMSdKObxZLwmE
TB34geiocCDp6XjZHV29k1vAl3YMAqsLp+bMiwHYOt5cyMRgY82zfm4yNClr6zcZuDIplu2Lw+jT
u88iX6De/drc6T5G2yTAUi5ub6z9nFvEFG3lGlP6ptnIPjtPJL7/9e8/DbtQRgPmGXoTUhjnhE2k
BgdYlI72K19NUuYScCxrC2ljT1mjaXG7+DicXp+aAUgCaukIvAlwQsfLRkkPAQfqvDqXUGECY52z
T66koyQ5lRZGduyxoPBKkJUFygwlfFANwDc7NkVaCrG9lj9LmAJcMxzPcSM96SJkqyUyj+ML7dOW
iVAcTI8IX8GPN9uNPCIKGfTxOe2RvoSMctyHVXbzzwcEkioD8HQQMxEQ6BwPaGwivWsy9dm9t9DQ
o12MG9ObwIMNHxrKnP9LY3JjfnkcEvQPNSaMscdma4G6Ej7Yc73NwvQ68xfddfnJ/zrMP6bv68hm
S8WdREvNXH1OtuWdAajDYN64l2RXhMOF8gDtMbIE7TqzN46mcgbKMbkYEpGqz8a1tUPv8w6sKPdy
IuluOcKaHbHT0c38E0D9XZJidPa97HepLxWfe8qlhFFA/nI59lka28xD6SBL0jeF+pyiGGhgbA6k
6iUpJFAbi+wKi2ObOymlrigRJlIa69ZsBxrxvYDkMcTFoQe86MQujG3OPt8mUdspmEr2KLnnk2vJ
lpjv3TX4ZXaLR2BhV84PdTlWXB9hLH5tQM34wxhZA+GEmJUt31fHccHPbSL7HuGg42WZX/VjrZdu
lmvPuYN2RDmbheJjOv0kl+C7IHtxgw0FTd3CQT87yr/MznGxXNS8Txz12Vwrz9GjFO82/4DeF2TF
EIgoW74ExD12Y/4zTJTHQcQCd92Ybc/S7BpthD09X+vmfQJ9n702FhA3aT3IFi6i0c/OKhxdiKe5
cJHmDw6ATaSIBwQGXpqjFCPDrTTGIG2/bDCv3M+RWiyWGe2OH7ofw5RREDw2VIGQdju+P/lUM6jD
mEgMyBxOsjK6VQ+vWgvpLnVWC2t47CWcGptd1gAZA1+hms+dCIdwQiyZFGCSwMaBqlnQXP4d1oGz
J//rAGd3dukkUDQczec48xy06bc+hIPAm3cdecpOYgD/vzbqV4OzO9uxSsoU03wWaye97wM1lF0n
6g3vv42hfNOXnNwzk2qh1GQjD4xtgxat4xV0ypYUkCk9NH3XbyWnkGp1w2Zh5c5sT9m/ilDIQFEL
scSxkTRtSwp274N9b17Gr9JRkZsFNXLX9q1nWbqGZvtq6cE9466gMAmFMcQR4GOfF19M2vcFz8nz
ZG9G9HrGymtfvyyM7Mw5P7Ihr/IvDoSSjanJO/IMKg50IyGJaWxFv3X2OSTlpxcZMI+DB8J9p1sZ
/7CY8HkgjozPTp820KZmFnmuAhnUflJYRltJjkOAYPTFRl1kdDjzMqE73tKRlUMa4iSPOpoZa0co
NYooFKGGVCrfoI4m+1r/Tifm6QLaquRokhlpdGnMg5BIaE6npvXBcp4qIzDtVxYvvQunA4IJMKl8
dqsjtTI730kK8PTEGySG0yuwBYPhHp34oAwPp5e/cbhPr8tja7PDnQsoTNBOWpMXGFRCLuDb+sM2
Xy2lbE/3pa1JhjO8QHDUT3CmjMbMhH73weL7Utvb6V2VC880AJ3kS5vizCohow6YOajCQHY5T7AM
PRUJzYaDU66j8aYaQ5suVBpnuS+50dEJ8cXE7OafRNxXcTpg3uJNnnvJSpYBlTyUDbngL528X5/q
cyOCigvaViUXOLb58aFOud1HowVz6VNa3lmoKSVLUc6pP4KIVPIkmPLPE26wxBq1JukBxwdNQoym
yTiMP6SqCvxlNCCQJXMywXscenxSkJFP5DGSRbObIusd4QBxdcjc6zS9inNQ+QAOdc2rxqsBD24c
P4P6+a9n8dyqIYIzcHIlgP5kY1SwaDZRd+CB1Xgym+4iQ5pcRV4P4Pziw3lm0Y6szfYI5UmZZkp3
sFIvtuEDoVwQoNBzgMpXWXqS47bxB2SLfj3Iz0dkNrNIkgABjWK4iR0zi4ktJVOFyfsDBBVx44N6
5gZYSHheAPns9TDf5Wv4YFvDjy5cx3ctJL0XR37mVgEnq/wEYNxCUXn2ESAvDkmgtsNHcN9lstb1
e+gfbEvg1/vDr4d7bpIBxUQpAekNYHpn+4hoWVlDq+pAcO6S9zLF5bKElFoyMVtHzW3zQuPDQSTb
KAG2M9/G7qKimPwl81X7Og75Ib4826IdaAWRtM8LpceKJSsJWVKIl1zJiDVbL94pZzxJG533f03d
7O4v+9JqskKaNFZtg/2RroGzlPX3tEADQBTmbvDrxVo0OfPtdNXmzlhjtX6yQqgS0N6txnQjQNY1
bHix+l9anIU9HWR43agdPgugbJOPWwkLRp7d2Wq+AYtasVCHObuQaAEC0AVJKZDiHy9kA0g0tJqH
g5HcxREKra6zMInntiO6XdE9JRUv0BdwbICmNoXWznhQxAV4kPyxvmvQLrYwbfJTzrfjVyOzvRH3
UIpUY3HQXNBUNw9Qo3wq/f5Ccq4IA1QCPwDy0Z2ueouFunMz+NX2bJMU9gApbCoOLfzHoHsk6HqQ
/QDqdXSPkgxUNpZpgs7OKbRw8MICaYD+quM5dQzwXfBCHKJvzlrekUgujztKwUoUAYjVfxR+5Ab1
0lUtJ/Fkkv+yOocNEoNBMzYXB8cUgVLvqgqESEAWTfmS+zDrIvl0V3RQ2UDiA6DZU+xVoZJinBQd
p0B7luT+SliiAQ/MJWxn3A0rdD342UsfNp4EO7jIsXTf6W25VLo5N96vn2J2NIqcIY2q6wf+nKAC
urE3CagZjCsTBRRZu6n3E6raS37n2Tvnq9XZ2qbJhLTPoOPOkR25FHI40q1x0BBfrthqiXFxVp86
mWpLOj5fLnLF0VkLcWm8fZ86Cr4BuR1/Wss6ev9S+cm3pQLV0gDnQQkDEVWeWphWkMOoYRr21S6+
bOCKmhs6egQwnQUX49xp+TKj8/aOqjAnq8MQmXarDCsaPSXGwrX9GeTPj8ZXE7NnvQEWqQRW8aBq
yrqy+D0D/nlKntJ6X9ZNIKYqiMsR3cdriNx6JeSS3e/xcEVysDR1YqVnL+iJ9jJRh0XjRy3YCZxd
xddTdWG6N5lmBizeq/G4YeOqTR6hymKnl4Z+S/uDOqUrxSbhYOsLszaDUf1nZ4CHE/JzeB/mSHmF
96RMuI6cQwNvsJ1AjCJr9JlnQAn4IUPFVyzufrm5T+fxL5uzezzN+r6aMI/od92AgALoOlSWF6uC
s07qn0NDFwBSGzJEmW9BzeqbqRM6gof0ynzVv3frODRvel9ddav4tgHoSFmDphu1rZQscpAvWpch
9ZcjN+T2COly/RAPgbmrVujD6VbQbc6hpusjdr4st6A3uDS8ZD8hpRMXXjEsrO25JwtNK3+Of7Zd
FS1uK1QTD0Oqe4S/MrrgVJxdxi+/X9r/MkKRdy3ROkkNJl6EcWfqK7eNw6pioYpAWjN8R3wseABn
D/kXk/LrX0z2VK+tEpPK3yX9oMzfsksWysZfxGkSG8oC/e7XNpdmcb5ZUePVdIxSA7tiZUEHvF1Y
plkvzo99+slRK9mtZH/x8aBqViSWQuTlLDUw4GMb1/TN8jSfAASK9DRa/ioEh26gLyUMzo3tq+XZ
CqamlURxaeDwu1AEsDefAMot1AGAj0uQRV30ouSmPz75GCFYYECPSYDkmrs0BDWNpnOdz2cPHR6o
0qfraKOuilBsFqP5083iyG5YYK9xMUt12+N5HTuUAdIpf4H4Y7ayLNR8k8C+6/0KLHN+viI7HYWi
pU7p0ymFUSgBfJKZg8phtph5b0C+kJcvtQ2Z82ZDrPtfb8czD+uxgdmaaePUQI+9fGlKr8tAwKt5
SSDzPGqGStvfAXvPmgrl/nRBIgoPTcqFosdudgK0kneF2UwHQKpWSEnvkj9+NK/gPlvXeyl9lF/3
f6Pj/nT9ju3OXO4ubYyUDNNhoneiZV5kfDT04dezeRpRwMSnBirgFGginK2WMMxYjKl6KO0hTOrK
51m3HyYjREHuxnKSu5ZCDurXJs+8uMc2ZwtYdKQySqoeCEAx1yLMDga42q2HfA/qm8vsSkHycWMt
XGJndo2rqWAjcoCAIDiAs7lElto1m1hFLGGto7W0aD6wPVp8kUiLV0uFtjMrByoI1Euktqx5ku1x
m6IRfa8der4ralAY26vUWVg5OUvHN4kLNgJg2UH/APCIOjvcZZ8qMTqpD3p+r0U4ap2+sE5yV58Y
QCYQKA7wAqCz9vj2KBJOJ7PG6wnK/rq/jax1El9msRX88+0AFMxfdmYrgx2YQY1APxgayIhcqEd/
ksG+C8iZf3d+rA90HsJfWz19ujF7X4zOgp7S5gq18aiV6ZPGbiiL/EgHz4pyZdb4K9/pwNN/Wvzv
oyaf9t//g/+/l5VoWEz57L//vmTvTdmW3/n/yB/789uOf+jf19VHcc+bjw9++VrNv/PoB/H7f9oP
Xvnr0X/CgjMubruPRtx9QI+AfxpBO5L8zr/7xf/6+PwtD6L6+Ndv72VXgHPj7iNmZfHbzy9t//jX
bxJK+d9ff/3Pr1295vgxr+Tt8Fq8zn/i47Xl//pNd3+HBC0E5wDk+eRAxUIMH/Irmvu76yIoxg5H
Uh8am7iairLh9F+/KZr9O7CaGhgDgVbGAZDtyG3ZfX5Nt36XpW1V9hminI3t+9t/PtvNj+39Y1XO
d2aBg+voGOBSBFUVyj5gpQSdmQt+9ONjMDg8VhueV56wI2fyxwb9QKDNYiT/FtVJa2oe9NJKy/XA
SOZ0N0OVMBaQWhFaUGpxgmgCDNUqBJ710tnmdTcogdrlaXTR0cq2H/SY0ehZs4YaKj2dNrabqm6T
Yl+SwflDgL7cfooGxYtGx3yFYdF5WZbQ0mfEmojPeGY8Wo2mNpe0tiBRVhmALyBP75Y7dUAdd+0M
jFa+XqCT6SLidkx8vcmiBkXVqatXrgHooGfSdDQ8QFTdLkjgX6J13SWChLGWG72nTZ0FtLmaKt+6
uLLsba9BsGGloVHi4A6t+NDsjB5GAgikx7vaGXzX5mrx3MoQ5ypRu1EJ7RH8ACEmWRXrIoUHC5XN
IhWrfBJ943dVMqHGq2HIQWt0JRqwtUIFUyxQ9o3vmBPHk5DU2n0bd2O5HeykhIZT2iB93ZTgofOs
wjUebIVW/ZPe1s5mgKJKEWZ2DRPoLlG/t1HCn2xtaInnCCDHAqjFOu4m5Z3qfDS8ylAzzHJS7G0y
DP3rVPZE3Tm9q1M8uXlXCD/pFRcfkqfK0L21WkohYtsOMSqBueIkkAOo0RbRb2k1DqMXQcS0r7cE
xYZmFefFSG8zSL11B4APPVIJUz+4YBEnkGFRNBJ2lapVG72P02kDLTNHv47GqM0gylqQqX1MVH16
jxqCtYiUzsg9i1cpRBfNlD3WtAW01eY28cAIBJXdqJxqNF4MsQZe0ZwXmWcXguuXucsmBZORtCs6
RvxBZH2WQaM7Q+jC9eL7qNviPY1pyzacJQPc8Km12uu4K3Tqx2PhFh7ynulNb4uR+IpGkSwauW6i
wdzWwGuYAZ5Nvawl0SHLUjV6qgue1iFzJju9Muy8BZzSKHVnpalUfNNU7g4+GboKHIRmbTUfiatQ
08tGp6oeC5VWeumDkyoSIMvWkVOIXGPE61AMJZJDCOzyTTFlebkbuob3j3nfuMjrQI3N2TFO6lWs
qjwg4/iWJN3k/FFp2VTss77N0ms2lKTYOgnNyb7AaWm9KBd2b3uFySCb5Rlxgj0eTbkRf89r1pBL
jWsqZMJqEafbtLAJniizUL6NahQVHiki/mrwgj6zITagMJ0oZlT5JKZW9wevhyhdQ6DORTBR1My8
0fhY9xuzBffeRT2QtgAmeGg1XxmmnqG/U6gRXzeWmairiovMQizU9PS6stOyfchoMw0+HZtRuUMH
fFNtUJc009ZLC1fhAWqRwg71ftSq7WiVnL2YlWOMkC+30L6BlezMoKNF+zKOldN6do7MX5D2SUy3
tjlN+g3XFMjaeE4SR+pNCVhSccEifKydVSl9daj7PNKvmI1DieROR8b9FOttEzopS60tr1guntsx
t1vNAxAOz5PfUWoqF04TJ/2Fzmip70ajUl6mAudnh8XQ0LDJB0cNSkefyqByYr7TOq0gmpfSVp2o
J1C3jreUNAJYZs2IqrWuTqSHIFNuNUiXFumw04QrXC+hbYrStZujT0VtiVPfK6peR57gk34/JFHk
3ky4Q0D1mWkgLk+4kk7vSaxm5spNXaKse91OkkuW5obrCzZkIsw7nASfqTCGUCNNUVQu6rq8LPsq
ysIO9w3I1YesHFekp8r06nbMtIYd2stYwcKix6Gp91XOyghaMq1dx5qzcfIYpcD7vKV5poWKU42i
w64pYgIuYkW0vfOog8PdvhitDLeX6AjLb6PJ0j7MvM9GP7MyW/82GnXee66Ia/BH5OXkhBNxlO+s
4PbdANGqBzxoUKS2k6yDXDPkGCvf6GuZd6RdrF7SeGiVoLWZ8eJSYeI1YQkx7rmRxg9mU1ffuNG6
wh/RQt9fZGplsYDbtAJu0sKOXqVWxnLPzJrS8SOemM4GtX29WjWuDegC1ORHhuY5gc7tEJgJMa3t
1rWHdUlG3blgiFdfyxSZfU+rqPET6Px/btZvOlyjX7hZHwU78srkt//wsYzf0YuKgA3wFdRRgMqB
i/PDx1LhRqEHCg4OIjLUrMAg86eTpem/A/+ufTo/6K5Gt9SfPpb1u25AR9F10PmsgrTUdv6JizUL
zaSmjC0pvw30UqOJxJUf/GtOy8jNuqwgRNYEauPJhGjuv6OHVepoZiHa7f0v8/LTxfuvostvSmz3
Fo7kMcjh055F4BnCnzMAq/jEI3zJoeG64LgqW09mX8kG5TPwCWR/B3ssg+e/IqhTQ/LrXwyVdZxQ
DkPqbbEFjAfNRJKorv8uaaHjgCwFUscB26m5madql7VCOC52RfOafQUKqY3+UbroiaErGzlfyt9j
X9JnLeHnZi7yqeFZKCqcBotKWs+8pPB5PH1nBNqFJJcC+Oa297sEUDNolizD8pcmeBai1nQwpgL9
TMkWsHyG3lYlbEJ9pbFniblcHikhcg6PlxSvDIIL0Bqj0otc5fGS0g4uiaNA3LYpDMQEshSsKp6R
1Ao0vDSSCmWFrF+xchN1Et6gMgh1i0Ef/CxW3OGRVixz4VpZ3fd0MMRag/7vldmPRrvW9YolXi06
o/DUzKliv0SLugGt11Y8Muqa37Sq0nYD7cvL0SjgEmv4rubKGfGue0IZbOZrLDF2jiide6U1h2sk
v+NrBA2g+kqHeMr8KnNq/aIZGwsiCQwhzybv8vYuHczJ9Ma2s4XnpnWjeqIlYotmL4DB2s5ICp+6
TnLZm73gSAnx7p3jQ48XSTHRqwTMIEGD6GbN0gE6zRQveQKsYxXkJRuIV5IO8mNloeurCMSuW95F
Zmg7QntIio7tksJgrcfjRIQdoeO6zlEX9HtitGRFErUK2iHRb5S87EZP6JGztrpKPI3QGETVqKu8
iLVqYMFxMIxBu5iqod8ykuQfxBGogik5KK8bnj7kVqbdT6D0Y56WakA84mVizG/GPtt1zEHoEmv9
fdkN/VrtuXupKqTbVpnSbyy7Jt81qmov0FMbL+FlppfVEBFIu6CoVYleDUZFRYQwTp1fax2eZIqA
ZFPapb0dwNF3M9ptfqfytLmcwLdxHWWp/U04uXahWrm9BW4Yz3fvmD6SYoNXs9HaxaDdg1xST9ER
qNBX6JB2fuWqJbzFzHwsWV5gc9tNH6ZCJLdm1SoR4opyeG0VAScmAcl56rFsxAvcFcR6MklFvhuJ
CdXH3uliIyBTktVrTI9ZhpWuY68meV+i1qu0cOLyEozTHW7QOxDxmncYLFRD28qu37RBqTW/R0j8
1pEekdqYidTE904p2MX7Pi58M56cLKynmt4UJjxyP680k3toxBiMUFWS7MNqCKCuusgnI9BTd8gC
lw7AoWstq3XfUKBNtnLHyH4xoiR7iFVO14x32rZXCz27mKhZG9diNCdsm6EtqsCq4VXtqlSnKFyD
cP1WLeEt57Wd3k46afOgiKSuuKt15prnirLqJ6faJR21QdFvZ6oRjmYBmI3TRd8x36O+NspU25Ys
yS9Sva7tQ1rpRvoBVg4+rSq1tsdvJaD65iq1Y7PyuM7Bita15WCGrsrcrcZ0yIJo6G0+1AgOt1Xe
i5Cler82K9soVqoymg99PzQg2AdshPkVz63Ji9B7sG3VrnPBrKpq1+qodqHFrUz4PR73C17x+rlQ
u/rCFRZYTqtKSQKLaqzyLYPjxrCm2t0N7tgCp6dS562zFMNX4AMAPmqpY+a5IKO3fVrwyX5KmFo8
muZAH+FKd6hV8aCtkspDYffJAKWKj7Anu0mcLn8lRa6mvj7ULBT1wPZjz/nV4GqVtorLuAxqwF9C
IAXrR65NYMlJyrJ5A7BgTFHUE81VhhzPqrEi2yODoHujjluvqUiVeYWq9B+q1ilX1mjYj32PwCAe
quy1ijjdQ9Az8ft6Gv28rVKvHsByCYkAYOh6uwkiJyoC3SnTC0hlMn9AQLGxGotRb+xzZBLqXAnR
SGVfogF9uLBHYW/iGN9tZoW5Q9RjbrhSpqss1tCJxDNn5SR9d1nZTXOlTCS9EKlt7AfXRsZBb7gP
rlR9HRXUDVtzxPWLX9VhF2dZc5X3dXI1cQr0/9hN5d6YIrYa2lpcOrFtblhXlQFpB+tDyd0pAGtH
8242PN7CH9bXOJ/yw1ZT2HB3fGw6FTJYZgSUOEuKLKxMtRjgWhfjTrVwvGOfWASplk6PLAT6USmu
gLZuLoldlVvdgCWrGZRNXanVU9IpSujwIQpH1U4fUmGkV1llKkEfT0XYTUl1qYoSjOtK3wZtm4PW
NgKQbtBMFmB7xzGiYTPZZhoDMKPhyWWn9/m6K4xhQ8YuCSB5YW4A6aQPUHvN1hrJAImeFL52a4uC
Ic1kF3E8xUFf2kWgIpYLFUHU+0EMw67gOpqI6iZ6y6SsbjoVHyLB3CVmR0MxuO4mahvkkvLc3Tdt
DrrxokX5KoJMnwGy6n3nFHgRKsvJNoqgTVAgvLpzUhRJmGmXuw5sxUFKeHQDeoj8KUmIdanbaMSf
Uuhx9aZWvetp2oSsc/DSZiO0KtWsWuEy0/1W6GKLuMwKC10bX3vXzVb5kE6BbnFjazbquOdJnb5M
jGqvnBiRBikORl5Bq8ZXZkaR0VEjdGRENt07Vdc95H1c+UqUQ/QkGUq/5aPlsWbI/3Anar2NtKov
4jYr16NeRSGHy3praBa9LEVif5SgmIE6gKuIW2FloD930izQAHT2DZ31z8TJ8pBNVA3c2rFX1Bji
S7vT7Iuh7Ot9bYARPtY1vq+nlAGeITq87rFNIQCTZBq9LphSeGXfjddJSa09BVSceyU+c5DgVak9
ikJfQJ04sn2tUei67SYKeAQ8HRw4G0PLSI9/Iq2pxve10rFmC5Fmirw9Gjmoh4cjii+sSB+vHD4a
ObpqcZMNlp8WU7QtnEaPrtuSMNTnewe9F3bWino10LZ5I+i5HD0NovAk5BFVRAiV6fJJbWLTWDmF
i82P/tk+CaoSJGGPbqmXfVASaF5vcqfFvmxttKsBboBCfJg7pAabV8QZrusuK9MRmSnkJVZFbKRv
ytiPpRfFmvVtyGvdLnwlHizzPZfk2742jKPY90na6UFcx1a3ZZqT9++6EwvjHmyk2UVn4PwYcJyq
cGpb9VrhhIxIjLNxp8dqHYLiqbxRLH2IQ4MP+daxaP+uWNN0jfBsuISCyLRPMndcCz7Ue4fX1g4Z
F75jZuN6ejp+kEpnN8bYVg/2mOh+HClTOFkgnzeUuL7SFaSc0aBgeMIconU6FP0fxO35q94ynnqi
FGBF4WOzEnpf3SJbYK6gTAD9HSjRhmjgSAIzjqYVq3q8rq3mBm6r1atWzyyv5wQEvMisBLpa92hF
Ha0LfRD6qm5Ff9EMNFq1CgffS1nE67RIarjGTlzfOFkhPNrR3G8MCraeohAbEL9jWzFqP1Zmhmuq
KvkfeLzai06ZoOMh+ry+TDMsjQl4ZsgrM/ZZY1q+qNHqf1WOKvHRlaBtPsPB/0sY/CabCX+RMOia
rviDfS3LyB/4mTJQkTNAfI/Sn+QQBdnTf1IGKNhgJyGPgJIjqB6gjvdnxkDRf0cpAwVJF3rmJlpK
LCQa2p9lGfN305KUrqApQKMOGAPsf5IzACXTUSCGJxEdMjqyWA7+BMThE/D3JbZOmo4pqlE9CvQF
3bpNGgcDM6PrMdIq4dVGbyhekjL7OXJ7tMjZokS6tcgDtH4C44EetmuEasABO2rSeK0eFe/At9IX
YlQ20mZpZ4SkJk7gVpVxGytxGU612m37UUE9YhzibV6CAVEv+nSvVZF94SRTNfk1TuhTP6RGKOTV
QyHqDq9JnUA3iR54cWfwhm5QU03v3KRp3vEH2dK8b0OSxeRi6McUKihlw8JxBPDcy5y8+kasOFFQ
D3FZhqDoXWWaB6W0dTWYAZ6N5CKOyuo2nbJm4yYFuUSYFL2OeVv4dTM1jzrqMXh0ssLoPJqq+hqc
ukXt2w2IyVlt/z/2vqzHbR3r9q807jsDUdT4Knm2a8pQSepFyHAiaqIoioPEX3+XnXRXToDuD/3e
CGBYnqriksi917TtIfekejfm+VA0lZ6K2aru1PVNX4S8gszXriIs8tDmAYiFid5ZOQXo83vZdUdo
zpAqi4GbDu8bXXUIpc4vNCDpx8xbjmpKeFKgRkv6jTZN/a336bgdhhrhDU1oE3bMfRBcmOTLx0Q1
877Oe/UBY88hCasISiLf0i8xW+dn3fvsEOgmeMpQrPFCVz3MEwY6wyCpRpg7A5QSDunWGFqzaPpS
rQBEq1Ws+FJY4rJyGUOBKMDemC8Z2s+zAPEYFiEd5jvVNgTOu8TQcq7y1pcjDXwRDkliisZGaA4j
X30iVCA6N8tdIXL8bBYTXQLVFmdFTfVUp6nZthRtVU7iesenBbBzE/iXJpvJh6Yh+uCxh1tvzkls
xh9zNkHMrMN6F4xaPEv8b3frWi2bKZ7Zlq0sOctp1Ueg6+ZB6IC9zdkwbayv+Z6k+ai3UTLrJ02Y
3HSOVOcAxA1qAh65rcV1gfkoy5S/E9HIt1Hb1C8TTZu0ZANzQSF5tEKvrXHhg9rj/li5Vm3mdmT7
pQr8HQuWCRE7fUqeHNVwCMqFm+cJfQ3bhWqeO2zqbAQuwFqU5KtlGAeDbQZLdT6hXiATVLUjsRj/
qTCZqRBNBfstm1mX7ECQ8uduilVSDJykZ4J+9KNWqfougRfwne5GV07pHL+AARrTTdD7CUCOIsun
xKtgN/RV9GDTOTLHfGyrAxkQ0Byrvplg/4jSU0bHdSmmzqq7yNbrLgbROBVZ1q37AWj/WbO6fsIm
DLWxUPoZ18LjWMXXoh3ynsecqvQ9berxvU0lppo2er5P+NBtQB6wzdrU8Za5hbxTOLPuJAvkI/40
/hxbFuwiJfvPWTQ2X52q/HtNV/+tdo3aiymgn3RT8R0Xgm2QtZltzCCCt1ljs4+YsLa+8HQcL2GW
yifs6LBggCjYYxp9P22Ihge+hAZEf1hynWys7igWGd3uiWiDexDr0ynhUfwjHlN6IIucviSNpMew
moMtnYPk/ewm+sUa7R+xpNi7yKcYKCGkKeKKIsBv0HQnjZqfjafiBcPi8fGTIx2+zlEeAXRBtBmL
9avr0+bJJBjRVmiyiH0SmeZzE6zzU1VX/KHmFmLeFejyEwK8ycGSadmDAZvvx4xjqNMi6QNXOixY
gKpgzEx2Qvwxe0kqDPuF0xGzXNFHY0AhMkUKmnpy1nwRpwzs+QdvZXZSZmIo26ammCGrvoCdmE/W
iQUhZbk5XEdSl6410TkJUPMuvlseFhBgALOavsKZ6aLkk5+hRBuaKDyi7+QQa+ZLRLf5gI7zWEta
Y70xk4TzzMlq2tsaPN5OcJYCY/Cdrt+PEZbLfab9+KChqrNDIQlMazt8hVLd6QUlNKTQGUpN28kt
T0HOMcKHn0FO/ytW/l8EN9q/L1ZK/uX775XK9dW/BCTsKhOBBASIPrLNIPb9Z6VC2ZsIU0dgK0RV
gqoDb/mlHwnxDFK+rvLLCKE78A3/q05J30AjhlxLxMkil5Sh0PlvyhRYOf5WpiAwH79WhHxOELH4
l924iN/KlBFILxRFyWkkWJryLRCGdU2LxORRdTfNjWlLPNG4Z51RgqW/SeQgCm/EEpxbDBKdd1Gy
tvSeI1nRY/PhSd3sPWhlhniBqk7zYY9PAoZSBgmLPTu01FD3zMQkw26bEU3CvFgUEcE9Rm7QyhVz
1uTdewei2cYF8QA4gwdZJSDiirojrL8+GFMC84Ch0YfBg/y7m0HB0xcFACdhJVAtDUtOKsL0gTA7
CgKgMY7MfTCmQwxF8oz2/nkIkcj7Y/Bw8IC4qhUbN4PoIrjPExos73vrlvmpntKQ0wKy/Hgv2eK+
wwhEmd8ozJaGQ7JnvG5LwRZIsmTcNuF7Z6bV30OQ1sXthmsX2JdmZnnbFDxaBNIesQ6Kd6TLIv0e
xdWkVUGDxrMdFpBefY6rNBvAi8BhF7wFtdvJzwSAO/b/xaYDwmBNFC0RgFM0xe6jG4D51mVVS+7A
4cSMjxRtKloXv8lNSglAtWDt8juSJpXbR4L3yUvdU+k+tc2a1nvYeWV8on2cYpvKSQA17AQqAKh0
mDtxUemYT8c0Q/4AIoWWVfYvIIp78q4e0yl9YG4dQOEir6pOw0Ij7r/7AXFLl1RbZUFsz/qopqER
QV90Fn2qfaCr9T4ZipqIfrEvgSFGdF+nZgLOHheqRkIbf7d6jBxkxVBjoRsdzrixhdwLTEWX9+Ee
BomKoQ2lK23JllOwBi+ov2cXnuOl7/U33iDDjpWyJm3ot9Wi/Dgce9Lk2fIDzHnUr9DxeyXDem88
Llv+A138ohDzo4kc2nJhvLfqNPtuMmOZJdMCKMvRRWPIr1DBVBdqUlEHsI20xgBIrMWwXRNaBfSe
Qb7jcGpVPIPbLebxqqC8ddQlezkx0bjtWPcaA4NFeA34NZllgC3CCX+Ne+ZNzt/CpEf5nSDgQe6C
AbMM9lZlS/V1dBBHPCZdm2NnBP4+PpAOioh7FHJefAo7WFlZ0ZvUSF5iCJaqVUkFrnkkBDajcwjI
bK2dvkN1Imq6pUobrsu2w68YQtIyTfhSWsi1bFsq0YlsFy8Q7+TlkCDuHwnq8bSIo+riBQgGWISB
1jucjYJFm2xmFAJcAFpE67ssWUn1JXXAfT5mIfQ+d7MXCspgMDLgQ//XF+v1qleMsEX8+63m7V/S
fEXG6T/GH//Q/K9/lEAuxr/tPXj7z72HZm8Qqhah0YXQNkYsMraYX+JF+oZCLI5Ed/SpsJ1eecRf
mw97Azs0ZI3oMLAjwHaEN/2zSY7foDUGU38NY2AhZPvxf7P7gJH82+5zVfynSOeD4BmbHXIx/gx9
Uy1W0l4B1YSmsGTeY+oQhDVtll7GJgrOPEjtNmX9shuzetzzQcQdKsO1rd9Fi1LxtqHTPJdqnLLS
r25tN7pap3HDJIUZ0pMlzjekY4xdskTP824YuPsQtIgVuOcy/1AT776ETg+nCfx/tLPNMgNryzDm
pcTK0HXv2nVsOohgUkz+nscGn15UFdP1nRu6sQFxNMfRQWR9j9Fu8ZI05VqvpN22HEExGw4mB2NG
5h7CwsXNERCjBhr9ysCujHZLNgUmB6ADdbWS2NwmUsstRQJSvmGmbbu3oYnodBhryJz2bVK1w76p
lyYCbxNGPoAXbUa6G6PVpTVs6VUZjywkAO+9Gje+TWIH1Y+s3FGpwaEhx0IKiHLO8JWKfhqiJ7XW
8YoVP/X5qfUhwTReToVs4MPIkrZ9uyirk7dhb5sJu0yg2PCIjpKRD7VfFdthPkjXn1fjZQSfHUnD
v9o2ncapSNjcYfLYzAkUyzMRPIiKcElddc+CyatNivIbVLAJ2YrILJx/0PnFaMirFiYoNZBPlnop
zxhfH8COxVOn6Fri1LBQ9HFUERzj3pE+Dxkj0Nms204Vqv0Wg1qBG4oigeITinbWmKrjWwFQEDBv
5pfOjkUfKXQZhbaw1N3HakizB5CwafcpSFTXHkQgBHYcM9X+fdsMo/7WMayVHAqmrs+xxw++lk91
h1KIoiOH+rKcKh2M36JkUsO3DDSV/pIvQRDvUhDi07fIsnm46xy4k3eJ75tuBE+4VmzfIVQsO8Xo
H8wORAhRn22S9C2aYXPdivuMDO86lBT9Xqk1CspoTcKjCev6ADIZcEaadjY9Tbptm0PllxkpxFnv
1YGPQoiSmaaaL17xBBg/Qz10XJdxMludmzY5TYlYx8tA/My+y3gI+TcH/Lzbx5YMotQcgqu3rO/M
cCYsbru7hRPSlQnQVn7sZwvtecBMlh0h3JViv8qKU6j7R5W5bdVmtNqrOWBIgJazU7uQkdSjLeVo
DKlJIVV+nAR6cHSJU/OJswXMOyS+md3nEI/hj0gagmZLZ0JtWGSC1BUujdcrqVHTtlx7WsebZojB
B6YIoRl2XS+r8H2TCUgoIboD2wyzboZBoV+9hO74cchY73EWksGCuEAAC8gZrcMt9Kvi4qwnFpCA
g/xNJvA2K5Aozwr0itjaNHXBFhOzsg3+ZJMqSOV1V1bwYgaFG8fu+xCmuGQQSCKj/WCs/1QJSr82
JrDva4L9vtCTr9D/TpruAaCHyDOPBdnEoQvnL+hFp3YPoYWWZZ5yQHlpr2sp3temT9i+RnEwnKM6
nPRzjmnnfiuSAPRkgK3aPqJmH7JDvQIIK1cqUZukqhPqfdsCu9vlkCtFZdA5nPhI3WyRCkEs5KpA
5hN5ZHkH0LunLSjvTFTsIYiiDmX3VYR1GKuqp2CjjUjvqNMiO85mAXoxJm3K0P4O4E5RdYrkk0A5
oHE51u1Y+gFfShlqCAh2JlkryMgXHnwcKxP/mNJkWHYcnMtyyQJloy3863BG+SYb6Uc65LE/jCjI
IxBsWYaJ0tA01lvD42m4Y5gQjrTeZJomXgyNZtUdfirDnBEScF2Aw8jDwg6y449gUdOgKYaWQoDa
9G5pwJdAX+De4Y+0DkeSrwhAB3ITzXvegkgr4zbEUjPIpenPPKozUWZ1xBU0i5bPRR+G+gShclgd
2jGop9Oaq9ihSoL6eniushVVX2TGMS9SCOPbYyMgKtjhcnbzM9EDIEJtUBOh1Jq6aeeJsPmhrwf0
KrUFL7oxVRBGZw6lzvtowTaxddzgN199NTfHOIB4tkQi3bjugQ309q+4W6C+nFXS1eemHWN9EFGG
H8gIeoQv2PJS9zC0YbJeIoaTukwAJGSbBX9lWgDCCek2aVb8p0kY9brMpEh+RMgmSbaJb3K3QTWc
KYmTYomi86KTtAdvDAp9fE6YCbOSm2g1zxYlb/BIMNNn2MwKgM8d3Gi82wcg8TSgm1CyM+1F/QkC
zStd1VduOLdYmOiRt0h3PjFCO/iqTRjl700+d4hD1iO+PAYJqSoVEA2zx4JQ01M8TwHm0mZtH2wc
liV9HumocAb5iqMuzfE9rKcFWYjjfbtIbI1FRqSBlCyimOkeQLSK6zWS1hc0B4AKxDjKIfphHXjT
yeZK3lUjZMr3doWy5s4gbRv8d5Oa+Y72kVQYwsTa9IMZdDNvVqhLfjiygFYEGwyurmb4MYCviGze
V5So5ugwd8gUS8VafpxpE89/UYPWfWPB59ZbF1EsuG41ON/QTmp5h++8qlEZdGrc13ODpB8g1dqd
VN2liPEOwoo+53NLmi1dYgSzFTF1crpjZMjWcgoqimHTeW/DfgNfTV1PmzWQU8c3kCsFAMpz7Iob
t8oouVv9gNfWQW7vIHrnkpYoBkZW/q8U/1WKoy7+96X45q9h/Ka+aBTj/3dVjk/6xV1R0FBXNIjG
CCKPkcz1r6o8fBPCk4eVlt3GBV3dt7+q8vgNqvccmE+YRDDsoaZ/rcqvQBKwJeCsCI6hAYvD/6oq
T9Av/KYhhKMI7sMkxSR6BugJn3r1pv2GCdlMWCxJEAiFEScSlHqzyvEHX+yUniFRJ+SUEotpD7AK
oPahUyxOUHzlX9a4tuZgUxffJC7tnCLkPKEDGBls5BOFHWiqmiiCbhvDcEEjR5F4gARw7i6+qXL3
AhRGtV8W3VB4N7BkkB/X2kOtJe0BpVzQTvvuMC8t5zA4dWhE6yIOdYcOHRvTaCEZqEkaPFYzg5Wp
G21GFqQ5dKGYgFrTaCnjqYa1cz+4LJaI84DuAJ6VEZcgbM4hqG0o4SYjPhoeuphsSGPjDNXimEr3
V9cBtsdYhKibWqRf2RmSrhJoTgIlcBAQtLkFiSdGeenAwU9iQ0gAO9J2WhD9RwsqvMGihN8iAnnV
zrUGvSH6MK+/mAVyGVeQKYGeBiTQ4MK10HnaRX9xF4rsUWAUqwfNRTmhUwEvep9gKF4qZgEl5rI4
d2/R+C/fY6BSBL9wVov6LW+CHBWOHJXApFoCF+1uJMAEvseJZQiqCQPpv9kpgeBwq003ZC+pDbT8
tpDMG8SgokOA1IPrdHyOxkX7hy5ubH7p6mR04BCRlDcUQ4j/23e+xs36rWqqNP42z2NledEkI5nP
XidUP1XGGYsoDWpGwQEzhNRvc4hf6OfUa8ADxTqsKn32Mc/nSy2iTn9qQOPUmw4Dvfc5cxl9zEfs
cBz4IlqK6GJDvpqL7NYh3bsMIhdZ1E2Y4O9gumY9ePSKDCIqb/whdpLmnxw0ijwsIsmGoStIgwJg
H/msGxEskWZzfWhXHuDMMi160dRRiMWQVpGlByzjGSzUGmFQT6ujvT7XtJfhmYLuGeEONuC9YC/J
tXhEcbmsh0oo1++5N/j/b2wuZ/6hk7aOH0gTNRRuXtgzxmPNBZxThZ8m1r0sbaDmE9bpyf6AS6hN
Pw24KuczOhxgdSWEskCPC0OVny5wP0X4o9d1E4v3I3DjaUvD1JunKR9Me3A+Ac9U9GmFeYVzFeAb
DiKMuLExIK20g4vkRUNHtuyGJnM5ZhIImNO2DEMYyUfNQaI8Etj063dgQAjCvLiZuwqqTwvCMR6W
dJuIARwgfB6FtVFFH+LV9fG5HurvYUCG4QzL3Nwe4cvJ4o0Imzg65oOf+bZCtpVB3RF6AUVaoEme
P1C16PHJhs3SfghY5Vw5ykqNF4zjrZNHWo9JbXE9h7o6IZQRQpUkAqZryqhCSb9FJzflG5xrWlya
WOdIlF1rCssWqyE1LQO3duLd2lRdhp0yHFBxFO0EDXTpesUgUw3rpU733AYVgLBxCOLmIUCx5w5S
xMZuw57MSxlpFEI/QE6hj0Kj1NaYKGgzlX6dnbVjuG1xcRrMJJdAlm1JCWHoinw766bIqBywrXNc
sYARpQlT+W0I5TBu0x7jKUyRRtZAMOkr2b1d8j5wiMequRze+6v4sStnuk5zhCUIqrQtTjyO4cfV
tLovrUHz7YDKY/H2RV4JnDhF5mKv7nM/o0HDgZbQnFd6tclXNVUKWm45Qg5GmCAtuEX6sxN1Xd58
ALuVNpdxhhUoL3oa1/G8SWbmg4/T7JPIFlKPERo8axP8XLDuMx9RjNMhTL5yRkdv8V+RNcROqJuv
s0+GsElSXgiqkpkXqL0p6HS41aBP2wwGTUxXsutSoQ4wn6relpnwuYdQrgb8it5c4myDpskCcKg3
NW3W9bntWNKOQL1XUL2g2aTosr2qxijuD9R5B4AxqQeNWOolzJV6biGhs59FoPL5lIersQ50MRCo
vVFoGoOSolpKCH5FsyAsbMEJAfJ7auWaw0gGV9ABH6X5xwj34z0J5Jz/Nfh8iDdzZbvskYSzBtzi
QcQ9NQnotBwy32BJPw+dDqZDKpnsnmqemvTJ6FlEW5NVa7iNl6o5QN7BEVYVrrLbLCNIvA8ZpLnZ
k6YWW8oGK7xHVwVXH+TMzaJhvEsqSwkKvUwxgvXBASWe8zFJot3c45eCZDbJK3Iw1E5rWC6aELMR
mVeI7AnIBEkSnxRRCD+KSNjaEiIFjPY9uSHXmTlCHimXCcnvXJP5lJkloWdInLGbw6QB3e+CfdNA
EGiCGuh+7ghHDA4AtaX7tkwpB+HuwLIjQkA2wT7uZ+VOU3Z1veBiTqFUT4FAJTBg1lgpd0vAGlxC
q66j+rCGPlsePO1E0u2gq1Yo3rGR6D2PkVKJ6atrTMet4C1hDWjShtbHSKCgUvvFeoyDXIl24aVO
go7fJQa44YMGJkIegzGvIg8MCtr+tlh70a7+vITBLPcQIgaGFbQmVbjtfd9VkNrZNDNb1kmXmW/4
u9H2sR9NrL+xNKyFKeCQYdOXBnwBmN/IwUrbwa8aRealaXLskdu560Twbc2t49912LQYCV1BwdGN
JRLcchzlZOnYUGaEAXzEOZxP/E7FIQoy/HZZGx5HdBbJnWyaZXgncJ4uQwGAzOuysDmmgmcyWD+g
7pHfFefthNkp2I5xwk9BXlYTJGgL4T4F/xR3+VAC/Rqb+8BBxY5Sv5+iFbu0aqbgRQFMQyuA8TvV
k2pbp/arzef0EGBOMcKwIOJV7ANIPAKd+5IASbtECphtgazyIYUOuudd+xVnl4KIAgS9dy/rqCBt
LGKm2rvELmi82gZzMMqhwcr/xWNJqkq4RUBxREnD3CdQ3h7gjulIB0JnsrDHHqd1CtQLLqUFzpww
menHcawi1HVKds1kygHIQHZvgSXBO744CgMzRIzi41jHLl1Q/di1Q38D4TtAh0oBIhqWQTtwFjob
IV/uIUsHXtpCmdsucBsGBT6+su9ieP9CAqAzsNE5lnA3ngNOuhSKwXAZy5q31ypNQJT5iHw9gUWx
5c2UPy2DisV9SsKMAEBcpX/Exq3SqXSRMO6xyoYwOGsBFynqGqewEK7D0oh3dS4ZIvJwWpoD1iBI
33YTG0A7xXbol2/zSNr23f+asp9N2TWZ+d83ZXsEU4j+i/gbH399y8/ui1D6JgJCHkL+hWImYFd7
3U9SBBj1G7Dt4ETgvEuhyojh1/rVf2XsDUY5gSu5DhDH6hrgqV+sSJy/QdYDxdi7W2OW/lecSH5t
rl4NXHFIr41XcO3wQM6gG0Tb+HvzNSZ6RehE6+4y/7mf6+m8Yj85e6zdMPRKuIOnSSDr4frg7SZY
G3hUb3e5MPL8+p7bY+5fL3x9i0ySHfYwdxGIeTuMwVIX4yLWCaKrLDj/vDuDWYd9Ckqsrp7W7c9D
IjG6BmFi0NNdn/7t7s83wUZBShdXE7R7U7tL+nwusmBNgfzhJgZyj+rkehcxEwYjma8tRNev574b
g/FEwU1cSJPBSbQqt7m9cNJsHU8CTNQx5Mnhz8/RwiGkB4To58QP675TzbiB5xh2FGLUpUGb5CAn
ON2ObjchsH+N9fX6rJRG4yKN1IX0v14YXI+kyvDE7TWYDbwz2ixYItb13ofJpQ3sXVCHGJ8Fc8JL
FbUPa9fw90udJec0HesN9uzxJTHLSzqCQ9GZxY5FKod5CwB0iUMAAMiivEG1fHuki734P8flXM+R
v59DV2YNxtHrdHhgDH+cQ2kct3OOkPO7pAtR7AOeO3XXG+gkkJzec2CbUgtzuj1zO7zda5B2scnR
j4Pxhf/odhPCXX3quxrb1e34t7u343xE5Fq2NHo71EtwH3c7QKH9w+3GoGN6gOwdfwSZwaMSZyeo
G7u4bJvL4FB/w9V+AWAIn1S9BptoMMcMIuqXVkFX39Dgk1odurIefIqpEvEhCf2udebLqrsIKG6O
WQtDVsGhNWSXOLPZpUKM6eX18PaYEDLeRzL8eDt6ffL1tUh2w3zwCpn8EBoeBTyFuzgw6wnI5XoK
4goX3esxNW4Iy9vxz6durwLisJ6s1P98Kbu+//VNt3u/vUajbjtC6l8GJIke5tkOd/2cbXDVRw9a
dG1amKTTYAcyDJd02XJsbQC57RLyh9U72NOoeoL8PL3ixdChLElyfr0Z0jb97TBNZVY2K9qZ20uQ
nQUwBI3GFsU9AlqE0C/C1B0uVlud4JWvTvZ6E5IIUG2KzTVpM7lNBbxqfAVFtdRmfYKcJttkTUeK
31bqx5+n6O/W5+gPQhjWehYB4UJGMZL2YIEGyvX76mdhA6qWmPV3NMR1m7h63seIornyBgkAEczM
bl8gDFnBjnlykK6G/LCu4EFIwHw69mXqQzB7VkCFPF/v+nEeDr4y338+liO1vFH0HQws9dqodwHa
cICnAdKVEprD0g336gk0D+4uwHJgr7EL5EnxW8zc1XesXvgz7+pPcz/ci8jZ3UJbXe+HNKrvGgyJ
Pnamubsd4QT9z9/MLf/rb9c0vpmUQm0DOzq2qD/3BQaQf13ANN9ZqIYrhJFcvCmQvyZAhNxuu5TK
CzB6Cfnh9dHb3dqyj0Cu1L5Gcbtt4XctUwDjVzuQuZ9a8xVVFuq9Nfi+jAmWMaA2jqSIVfEsf+zs
VPb5Sk4DkeSkkgFxIre7C0OEe3m7C5QBySu3V/28+9sLmLCuDKF4VQscciTT6h6OIaDu4NwperU2
LmHzOGPSqd2hTjMPFCNcEICT1x9EDcKE5391ULhgHGSLcpTLDnTw7W4TGHGhEuqzAFNmCqnq8fif
v+7bSMTfv25oFSBzgMMYwaQxvvE/TkTE8bRhBJDkFDiHSD3I+E6vN2Bsfx0uAKagtPzX8e019vbg
Hy//+crbg8j92jULFYfXl9zu/fExqxnZzx8645f9/aeAoQCkqpFYBDmWvswg3mAmmMAfGwuw1Zm4
uzgqsa7SYbCnWQ1lTKCM3tyeadcMz1wNcb9etBAhjmnSHH4+dnv39SaapP71ntdndN01ByKTB377
mPT2MddXk5bk2yiHrAFci8duHs4D+u7an27HyfXB2yEuyXCH5b0prPb6Q9jDSRzrczKtBArcMQNP
1zfxMaNebAytw4+3e7fHjPTPEBa1hW3WB5OwLShwuO9GFx0C1z7cjsh1E7jdmxvI5f+P8+LPrRXn
RYbNFVB8gjBCIG9/X6CWPK6hR2fooNUK3y4SpB5r6wAM9XN3SGvBHm+PUU/djjHjy0Cgo4ejGVPW
eY7ebogneW8yFEGcoLi6HmEeIRDi2xNAUPhlRk0j4Mi7dxB2QayOnB9jyAm6hPp8u9fHVY7pvDPD
pfn3Z+CAx0XaxgCYOKTzdKhBWiYAuDYwyjnMpHSwcSs1Q7K8JukpMahHVrLgRXaE2lvlpw5Qx5kk
Mj/PM4WuIGyDze3w9UYt2a+XvD6G2iE/gwrz5hjYYb3E0klIDUBrp9ly6UeGZvp2V68diXaymh8W
Pxos4azmJ8iEMOY4mLs9rNgvaqnafTRPH2OZV+eu8tV5qOpEwUH+z2Nwf7+eeX2s5QstIZ8p4j7z
m2ClAwR8cikwW3Z4ipnh7+xSWdijI+BBV501VIp2Bz253Pznk+QPUW0cwlOCdToJMwZHUYBC/u8n
Sc+gmAUbmB5NAtckUkIMV1t4QDH5Do1sgbhL4BBLRi6LRLc9j/5eI0Xu2VMTn2fwjVjRcYjULMwl
gqYOwoXrswKkQsCD6bjkFlHUOaQ0UF2otzCyn7CiivvbETEWa2Mun29HSzfOb9dY1ttQ8nB7e+x2
g95mu47w5qYT/KzgvjdKDfnjgJbg3x0BylJP0/UGrwbglT8CtdzY1efPQ73nJuVfm1nUWxDL4gxF
CX2iGWj4kc38axa4773T5O0QivdcINgSIOXd0Hb73MfL4+2mirr1MRv8Z3ho9en18UTAYQn3U7NJ
CG23//lvBWHNH8UyesAMwXnI+MNkY4wg/aNY1ox4BY22P4JQkNsKaPEFmisssLe7yFDCXezy4hKP
TbWVI1oifj28PfbnywHoJJhdCob9EuYNnKs157s/X3R75+0zLET7KAJnbITXzgOyLnbwHp6tW5ty
e+x2AwGXQ5L59TUJb+YLR0DXoZHD5fUlt8fZ6/tuxz/fcf1UmA5+vhji1/kCNUx7qiTbYkLjfD+I
cKVFr3IstxbX2u3w9gyiebq7tf9xO5iAKt/P15vbIenz6Ij410cGMcbPh16f7EyKUduLs8XrY6/v
R/NIN1q1HIZ+fNztidtn3g6R1ISwiBQ16e2J0SZBESGh6zTakG3gxskOHikaH8Hdfx6tzB+UpumH
Wvy4PZqGRt2ljXTF7RC8JN9Lb4bd7VBFmiBCRCD1xEbZCVRb+vj/OTuv5ja1cO9/ImZg0W9VkISq
LccpN0ycnU3vnU9/fuC8ceJ9Jpnz5mKN1gIpFqI85V/EgH7hVJWAbQlupVWM2NoW8AVmwfPmZZ+i
BlqmZwFdiNw8W0nXwsGKlfYg9eL6Ol22NPZonqt5mBoQQKEfUsBt262X2fJpGWAGyyd6TCaIg5Zu
SJ9ahhMp1Trz4v6YCq88Z6CpzhORTbfpUy1cd6Sa22XLMjQ50fxqeTmMirGDXINu/bw2qiZldYEz
VhLKwYMYTWdSAvE0jbny1Om4YPIAflxmhQETlu/cnpZpIpXpxsNxfr9MPW5cO6VBuGSZivazV/bJ
VcuNC7pL/ZErxbKIuzRSq6lFkFQOslsnS/Nio73uAw45uy0bftmvDS9Salc3sJHeqSrafmUAgnkm
X0r2Mrzs7TK1u2DadARm+2WKzCyBJ/qc52VKfg9GousPM4pilcyPh2Uol/s52iDhUQqeWoVmGDy+
/lFFC3V6DhNueImewI6mE31U+ywPNiHQj1XfWcqGAvZLFEz1vsvM6tr2/Y+BqmasoMr3btlMD9DQ
xGX4fe+h+Cgon1+W9yeICATAot1RROZZSKp5jhQ30rikEq1vOIHmpWUjpWYsdHId6QuzMX9szoOE
s4y3wEJLXvf7sTTvA9DtIaDpTOwwnCfd6F8H32Cq6VW/M7luRajuS86HQzgpfHMIgvoR6za+eQLj
biOoX1ZtDVcOxZnHZQB6NPHD9tNhmXq9Vl5bHpN12cjp2vOUZgvHod7muj2m61lns6zEcNDMzljl
8VPYaN73rG2+6xq5kiL11dYcqvDsRUp2jCoLkwU9n2gwGp9AOq5VL6mvy9A1ZB0KcKN1oCXedlnj
xyMTmYe3DcvasnXZoNGq/OUdiPj4rm2jmvFV2HUO18Pw4RKgeOAYWi+IQMLI2iUyMkVZ8HVuhZyC
McgvslnlFxopm1qGP67lKjZ9xZw/zmtTmRvHPFQqdbPsPK+1837LbJzfurw/iHv7L/kwIO3fn06q
qaLhNIMwhI4TAM5Lv4cSkh7Z1O/RtBtoj6zIVgpq38UxDpr8sa078+6F0zZKjfxjbIXjyaw8dVUP
WfExawwYHmYWO0EXlDtKbOFWmw838fbH0Pe1Q07Zi6bG/1uzq1w7AHyor8tSNL+CGvsxtBPJmVAt
WrYtyz/fs3xOP/90y9LPdY6Jdnjb9ee6ofbaYZmpKrqgidQXoCbGxtXDWUIVpUAUMrrs0e7EsKFy
HjvLdNmgm8Ot4wF+Au6ePRZiaC7xJO+X2bJXnTbxjpo9LPyfHzQFFVKNqY+kwfy5XhY/zeXfnYyM
1HEZOh+5mmYe2rhDy7/XMeiet9Z0fo5W7QXhYZmngTFxu8+3gSYHd80KxaqsdeUwohV+15DjPDUB
vcqRJi8JdSpWCvHoYdlZbjzJEbJFI7QGGmgBl34gyPce9Da2N4UyjdtlLUIz5cGM2nIFykQ/LNNl
AwiKDRiN6rq8Kw2G+JJr2t40y8QBkFhsOs+uHugqIOc4UEPCWSNY/5wuG5t5j8RSX/fw9Yg9oAO+
TkFgVg/LbsuSNYmrVhf1w0CkVplKTBacI1458BkbJccATu/kiNMRPMD5dVOtaT82LYtVBgRwtyzW
/fRET/dLEo1GcaER6B319sGfDCVzO7idfymULI7Ev2TuAPWBL6HGbFAuAQ0yl/d/LSEV4EvJnEXn
tKk+OTrf5Wj+HIJJOkNPD9zUV+1Lm/beGs3ha91M0zpNEuMxnczM8Y0gBvNK2w451O8qAiLPUkAw
hwHYVK+btOtPbWImG9y066Nd0D7LqN6cbLU1NmD0nN5D5cK2deUjpeJ/4sG8eg00ZCDjw8My+P7X
fiqKWwEgAomhNN//Oap9X77gIAAiA2guID8R8mrvbhs6f4GZ09pw1BqNsE1lTdl6nItbAdRYANwA
tLKMmgJCXBNltlQFOo6dDXpOUOjhAVfGgJRXa7giUA13MK1zZabqroOqfLTVkIAsL7pdm9K10+Gy
Sx3oG3XwejeKwDFCE9DWdqB4ayOPP4BdHQ8IaHz3ZxraUOT2KSnlzxBiUU8MzO4xsupilY9i45m1
9agoFPTBEJm0Lk4UehBKCUiJhHLsoOldC3t8RN1WXHUhWQczyT7RFVWvIlM+2EM9uLWJlImiTcFa
HpJTEjSoRg2FuBYBRLDON75ACJjOJqyHMy3E6exR5ED8DhkSQTq0ympP+hh0Hj8ukaMLesL/pNXD
DkUG866Sw92mePy8LPeVBrBblNZ2eRO1uHEFiGRASlvKPsbtLjV66WMbeeB0FXXfFbp/BxK+klqY
CCq2Wklimlvyqegv+ef7lIZbnm4gAEiTS50FJOV3AD7TSuq89sbGAe2QOr1ljsfx52BkqG9NMMnW
iYBaHgmwxtQFqwXdcxaDmZ1zVN4M+O9vg4CGsRsG+1tRasURDQuEs1TvuYlnUa6kDC6TJ/kXS1X8
S6WBiPvz6bwUN3+9pi2DK9qiOAw1hybp3Jf79ZpGRHyQAIC1TjUNNNjB4pyXIQj9mHbMFFPjgL+/
rA1x6x9t2dhKbZHd0XmqkP9qPacqabCrXdBetSLcy7Wd3ql+9CcA9fEBMP64RnTT3tChR5BrjvLf
Ynkjjf4l7vV2ijSBYGgtLTwn3T9TOFoXggjrsrxqvVCCD4F60zJdhqwE72KOtrmdlrcGIP7he0/c
J3o9uPTfai2SJMr9440gzzryk/gPvd3mjld0CIohOXPXmoEElJOmU7r00Ko5Cao3GvFmebkMHRo5
axGK8Ze1OaKouUVH+l9SZhP28a/tJU4viqKGrXEDM+Bwme9+DU/ATO3VBI6HIdtXM3mMxjQ+pbEd
vQ6F3SF9PGkZNMzaf+hQMj+ZxeCm85eTxyTfg0vLt4akwYsnAVX3GmqL69DYZIHpPQta/kcL6PW6
Lg0uaA/iZFAgIhEV015OQxsmv7/uVJ0WO9aog41L6pCku0gfTCgQ/rgL0HjcQLBQ9j66VECLuNcD
SDH3oK9fGl9S1de1ZYNeAdS2WwCF826SknsgDw0QG35cb/2oblFyF+KcSAVcNBk3PxCs1WmCK4M3
nsLTIPbQw+yRalS08ZylKHSkcf84AI5aEXSqm3bUwlNfdu1jU7TbzAyq1SDHtCVSeChVlmmrBoMM
pxsNHjEhj8u5Q+ev7KaTd/HYUsuK5nMyGaXP/+fLisapbAlhI0Jj4KPx+2UFxEzr7bxGAt4q8Z+n
gqf4hgClOhf4lnmTVtWO+8xT2UXFvo+jo930VbKqA7N0zbeXgYggzc6LBdQdwpcKb8IoKN1cK0p3
ebUMtWSbDjYFZ+THaSm+bmgCfWfTiB61YhcYhdj7FY/acc4D4IQM1wqhSSq66G+mY3pahkEx01Of
C20FTvWYjPIBAOjLMDYe6mB51Z0kA8BwYDIsU7S4GzEaLhT49Pg2TJD5DoWv0f6RsAPy1K452BFV
xN5T3VIoKn1SDwYSP3gv0vxUJMq0RwhV/8vz2nwf5nNJEdzzwLa4z1lAnH7/JbRGA6w1+SV9ARG6
rT9Rr9BRDyxahNN0yfIfZpIUyaAu9iHSYmck5Xa+buCbhijWRao9rhY/KCF00D0C6cpiFSTJJU8r
YxP1nb5GfWYClIRgqEyqcG3suoZsr1gfSIf04kSfNHRLuBlImmWGg9qZf23mwYRsd5mrjq2fn9sK
eXFocJiICrO8Fi1SbzzVnwTQxCfVDN0RvUWEhYxs28zl6nyuUbdLUXoCYEOnaK5XL6tlwskE+vgY
ZJF91cZqZ9WZcipC3b4uS3aQxG6kDB8rQWNstayBGUWtL1G5I8zvetv55/tNIgaITe24A02W39JI
fpW4wO/kf3fc+E9sxW+FDrQMQkTWNfKzdwEmSrdtBFC/cCQdbjtCVJ6jjFr/1OaTfwBy18NFZRr5
/jm3rP1SDZptNNEW9AHEz7ZQga65gxVgcKWWuosaSeoO9mciW/ulKpqtrMTSHQ1zlEp+NmRTsKSo
06eaExqUPcA92I+qrtlHXANeAjk81Lh8HAAhd4ehIJGdARpxpjpEitWzzs9CQNNsEkma9gDA0aIJ
pHo7Ao50bTP5dcjihvbn2+KyD8J0B0tY0y6c48dhaZPOwzJ9W4vTHqzY2/xtc9LE/wZ10R6CAf+P
aOCZZjR54yQ20jx1avdbgdjbugUImTt2uFFiTgMzjLNNTlq1tSBtHRpgsKslSyG99ByKy7BhDCI9
RUbD1JQz7yI10yeKPNmawMQ8yIWlPBpxiTZU9uXP905lceT8PSaxZt8XNMbQ6IBg/e40aKsxQWnC
QmElyry1GbbqvgHzGWxL1Tqmulwf/aTIqckZ2hpaWgCGpiVV78pvS4ycW2HlRFb4hGJM7yrQkbjt
gXJFTfkxj6aVBo3VDe02cANY+fNddBlCkbcOviGfKRQNl6bgEMaD0p4ze6IsCTV/bc4/J8LOLkyv
VmvkdSgA+HTGMJ1ilPhfh2WK3NINRYZ0H9R9fRqxZznxUL0FqPXtjCFDJ7hPkscBC4dVLOOuPkqq
4iaKHYOeFC+NLQ/w29almKITLvCbpujtg09UumdAZ9Dc80OA2eEOlpSJ4SJvZbhNr/iuPyluOGDW
nsdd56opmBpPD3eC9p7rJ9gtYIEMltGw2+2AvUO8yfInKwjyo0SQdAKvG6PwOq/TMdkhRQo9OUUj
CuYgwdmc5yqhNLMN00MTz2w1WMf1yW4F6ClVrndGXqrrRhaV0xlqdmyamk4cCetZyXxx6jrEgfM2
ckavCnacj4cU+L+b+WbtdNQzwXanmcsfmPHLeKmroHU7cw6IC+LqqMV+U6wqs6mO8TzHjkQ9VE1I
wcysn4JS+iIhiHZeZtUkqk0hZdMOkSJvDVPa3En8yse+AmYKY7zG+LWu7tQmmzOQgOo+1ZICzhbN
YqjrMEet/i7HMv11v7z7RphC362ng612o1MSxygV/sDqPITkKe4ytfv0IcyC7jyqydehEsoli83m
qQmeaTmODidqtJKqaIJJqI8nwnrzmMloGgdGCXQ2hfswD6hbSX8JK9+Zt9JpNyxE+xDhE5oGLch6
1zWL6hxtGaRMHGvghFX6YHQ19E5cOS9/vFrWKEUVay3s7W0bu4ZvR3e0JU7cpu3NdfLn6yyepj0Q
zPxoGQncA4BOhTf558y6+L4lubDQxXGC3rjvE80tZrhMMQYwQvLsSZ8IEhSdDNLErxJk57SeJKxv
LHu64ibRoBDecO54hG9/vp+okL7eB9WWrpv8YyCqfgc4oKgtVQUi9Y5Rj/W3QpseR7BOrjwP1QzW
Wqb+cDW7Vj3EtX+qh3Ir442zm/xuXAEdyXZ+Q28zB/V6DuacfTA7+7xMFcR/j5KpOh0CRcdsEEjF
lqOTmxVhbJNV2zLSgQ/I0fQUmsMdMqq9Dyc9PMUkGnRSKHYUSMau/+Z1oCIm8d+vbQHt1WGZALkA
p/lbZmflPhJXKnD3OuscY9L6u6dM4Skyq+8a9AMdNcAU6M8uggO/BvaiuMtgzq8mSeMmLz5WmdWf
tbkYFSTyiwLbwLEQKXAzsPOHZhDWhymYRf7R7AoICtxmjiOVOMlOqW98jVCl36EbPJ6WzrVPb/ov
qIHFiu7dswJUPUGDaSO3pL/XuUCLqPEEf4NTDjgTwx8NL/o8lGMHhankqe/F7QkoM7WnjtvUMkXz
C3VYS73A4ZLXnN/+0Zelcd1m/UMv+vYS+aq0T02Fo0TnELVCcM953VjXZQBycNQx2CEGY6loR+9g
FgrShog/fOwbYJPIOV/UFnKRVwEYCKYy+tCTiF0m+VpjLRraXxtagc9BbUVbOl48VEMf19OC/7pK
KY4HJSiSQv1Lsv+/nRJ0YRVOCNWkdvH+PpCria9JkFic3gfwhpJ88ToIL6EgR+HJyVqrc4sennZl
V8aOZZFTSgHGbRzlQZNXCADYayuNvM2gdtZNa6FtsBGoFBSzIfB2oaqUt0n3q1tE+2JWoNqpmg5T
R24/WdGn5d7XIuKxVdGmXCM2/+er/T3ObbnXoU+qzxUamTP/XX1OKQdwfcgPOh51vB14gAKihlb2
ayCa+rppk+q0DBCgYqjkfOe3tT5G4V7WE2R2+zQ5qoOtbC2L9AXt5Pqsoz+ZlZTjutDDq+ACZg8v
79BAighiTXguBsEFEE6OFw7Fif6AvQLyrmyTvOwucMXLjednxjrz+/hUGXm2Gcy22caGXSDg3LS4
gBniA0Li+zwuLz4cwUjy9P+P68U2OMgabH7UXNV3FYY8jlEYG+3aGeBrnbpmFCctRwu4LpUOWWfl
OkklXUgbqH5iGv5Fx+lr33jpx9g0A3kFyn7Y6LMkZVZOV02nd0vJCuGyJul0N4QdXUuW9pCipfqk
D9/yqDDvA0ik+ZGjzE+bqYsbpw2VD3XsD0fJCpq9pUgHL6i35Zh4mymzChA2nTJzMz9HpU79vkng
wmZOn1va9y7OL6WIjC8FSt9S8xm2GTyERPtboe+/lRiw4gj1oNRDr4ow9Pe751RkclHBu3HQA4S+
BSHSMetRX+sivmIA0N/RCnxAyIYQSBP5AdXEwJVU+R++Y0uz3/MAUA3aSast6dDnw87Lu+AShElw
KcAFyH77bw9K75TVbYcpvI9VgokC5gQbd2sMqXSxoJ05f740lnvh7/dKW1bUmRnN1UHP692DkE5l
CM+3qB3dr7V1o1lbW1JSoGO6eqrz3HLzGJdDam2npu48CvH6j8HGnG2NPMwBED/dj1QabnT1xxsC
VOIshSduBzOHzD69DVarb2kTt2vRYXZhn3o1bo9R4A+nsCoT5L3ml5Drh1M/DxOsmQg7DNpHJEGt
rp6lXPJPc8so7aPE7QrcrEK/hdWh6nsJM7wjjDxz04pcXxuVltNjdbKiAuCBhNrWptKF74jaHZWa
zq/X9PNXHVb1DCeUPBOZBUWVDkGqBpdYUrZeXNLwDRA9uwng569D1QbfUKyL/3KHWox13/8MgsoO
KEd0CMX7n6EFBF9InPBOzOEaNnEK7LmqJO9awKA8oC4+dZ8Cs5IufSOkC3hez5Va60T9Sj0G7XDu
QC8fJh53B/RbXiZKNadlQOr2x6uW4tKqlEtzqws1ciefiqbURqd+HqJqfEKQNDrL6dieQ7NCVTej
3K4H+crKy4e/nHRzmPHu24KUR13J5Ak963H+fiFpaWC29sjJjGEPxClfhxqGJdhJkq3Y8Y8j6rw2
ndh/Rz94GLOdntI4i8p+g1dT60qTpB6iqt0HVTDQKDn0Up5eJsPonEa0+QEg3dZDiBC4utHuaPlS
XOuHj9CR6CGXWJ/RqIFP2HU2dOcU4WPTAKvbyTG5PQOtrmatlphsjNDb3X4e2k6zHfxbnuyQbGIZ
cn8szhYyEeM0FitFLQZH7Zvxqo7YWCKb/OgX3LN6q7vFYW3sM1oem3zOGQy7x7w8m54VMWslTnlB
qim6gxFAn1cM+GTUTrEaKClUxx4GHH8+9rPO5X+OPZc7B50+FaAO8fuxLwJyUGThkUnpxZ4afHCU
J73fB7BUxllf1q4VmlFGRE4wFN8a0+quoYrEn2FhjMc9H6PFclPmCnXLwvwKv1+dAzzaap18liYI
D7Cy6MmN3trWsRUwvXHrS/J46ACwhZ52lBr7oKIneIBVjndlK7cusPB12eXqXpcGdV02K5xKbfBy
YLvUJOXQSNqmrIxsj7jUtz8fjvfqC4QGCFsJE3NmqElExO8OB3oGXVEUaeVoBl0jvUZqJ22/xlrZ
bSUxxm4iWyff86OrglbP2hgsa4eYUHQ36q7FiMLGGCPbQxKMoQiUwd5ElQrgpGGcapt8Go21AoqO
vCoRPPqgTxBq49T2N4PcbXyUdBsaMfvlQUj7O3FNeTeGo+pCyXyApawb5MkIkud2rR3UOLmNfauQ
SdIBhxhT73CG3RZ1gpiBJ+iUzfFVP6pfvB6cyFLv6uaiVzngxaMN0jksBtUFuzIrOeIHZJeS2MDw
H3d5T6Ucqh2cJ3O0HhH2tB6naFtTbyNkFkdESqtzHqJo8+eDP8vevT8X0aKbRTQgIGDb++6BahfR
SGFNKh0RFLQ2h/TR9Kt/0kFPjpikcLcOTOFovYWAsxLKB9WTj1Witfsahb0V9Z3wplfdU1pGJ4Bn
qD6GqZOAOdzLvdHvw3ii1WaVn/RGjzc8zyY6nZ/Bmav3jIu0y7SXNNfDc+zLNwCL4Wa0knbHM+hj
RbvZ7RKY1AKdm3Ttl4FjF9qeNNGnfGjRaPVLnv3pizbEKEzP9Q4zVuqTNfr2ccq6e+AHysmmSGJG
mthBosdmZh4EYqSUjFRtPQnKM38+nMvhendbNWniqHTkiUC5Uf1+adNybUu68FzajUFCSctri5fu
qm3LaS3F5CFhKX0frPJz3isREXjEEUZg3aE23O3AJJxFbz+FscYtOS8FZaBnP4loO0/dQyWAtii8
/655s9Gotq2J+DZeVXmfUhILHEBLcvewW6nKEPC05kwP8TW5lnF9btTOP6Moxq/aFd/CKjr++Yvr
c5Dy2xeffQkUVUd9EaKV/D4w42rKiwEaLxmt7ijZ2B6HvlQPZZucmzIMnQbvzzV4oQ4vl95AY57r
E3iUTJMeR7YS+561Dov/Ho9P02Bpu1Iu0n3jq7cmRiK9h28MzT8ZzoCgjH1px/B3kPAecN+6lllV
XMB0OxHtAYCToe6MbQmIhfspHkwaagHcfoAnjN/4D8XHYRKbaoDTxNH5VlfmgxymCPonI9CSOOy2
yKNl91RfiZnTlFl66iK2BVXKdnBFN1eYgSKzmpN0QaQPUSfB686yO2pP+VM117kBWWhuU4JM/PMx
tv5TMSE7xP16vlwN7OXfM2LEONVRJxmJ49vk+1ppnwvIKLDBCa28Hj2rZUpkolBNhZxwntRRO4uH
ZVmOGgHQbX7DMnh6naxpUPTb1zWLpKogesTHOsoeMiGbaw/HNUdNuuxhWQPHjjgVWdOW4pB3bhXQ
EBtJG81NlDfNAVL6dIttka2JO+Vvmu/qeUupruy0m52oHfqNWBHqJKMruZHhKPaA75dX7YDYCgqM
u7d1oXoCrZd5v9Go/xUd5nkjj5BVlqfpPSCTcvANs93G85tzoAfJFmPm7jnz2xfcz+NDBe8wuJFC
8PwKqxGU/dhuJTSunseua4liKPdU2AE9T1aHMH4n6nMXDPkpH/Vnq5LRo9OzaJ1I5uBmiMADY0ry
s6XpbmFbCmWFLj/H1hQjImhohRPhYwOuE430FUGs8pebCi5+/7m46JEZiqnLM7lRfU8S04qskFQj
DZ1x1IKzr5lO15TJR7VNqz1iaqYz8lz/bJQfcECsvtpGOtHoqDzc8rTpSQq9W62q1Vetnrq1agn5
LNLpUgw09bwI8yw1r+1H1A2ytZK2/WfKjU8jwlwgTUt+6cRE8i+eLn6n6F/AWFurUBb+k48ixBa1
r+Ko6M2GUlVxDyLtrKVheVlm+IHmO1tpsJLrc7ClNvf7tkNcGoc7xIf8TEYlRM4vCuVy9OkNH3UR
HBTDwn+i8KN+mGekS/FZqUE+l1L41CnxizUY1ul11istlU9svZYpjkH2UcaHarVMe4uaEY68azsb
1ZsNZc4jKvqqt0F39eF+Et1aMNbVykZDr5AMF4NH+YQ+gXzSgbFu7QAhOQSf5RNeWEidIayGSpAA
nZdaD7XawxND6uEL4o3HhvP631byNkYsWS8qOTKCROTXUV3jdsbj/NR4VKY0rw13pja8fzutc215
exC19otWA9+zUi/Zp7UhrX0zhOYXZ/6tCkOQp4BcToad+QcBmNTtJ3uY9XnMXWQPsNuApG71WhMP
XOvJRq3b4kOilyaP6TH/DIzlWwCG7Rs8kQOnA9JELX+8NIu3ILxD/6kyvntG+ViPCqB7tX3BERm+
8mAjRRMiXkPDjlfxz1eDX8t/iUaQ/np/psMrpwgikwej/mW/J5JkRjB1piZ727b0+g1yzUichKq5
S+Pau2jASAB7hrgwG0RJnCyUgjYJ6CMAxI/LLr0xBoeytJ7qkrLv21DOU9tWaxeU0OptPZhs9agH
1Y99l6kQoQfhe37HMn/buy9Qk7GUutm82yAXNhRWHzhKMwPGFtTYMmhh++v0bS2RfOEW7RNOoyjI
pn7IL6CLr4knon1VhLHTRSNRQtHcLCG8R8nE1M7Qanm1rOMxZuAeoozAuv3hgn99ufIzpTOcvBr/
6TvVhW2H6cSKc+pboCIlvCThy9C3xlAT1ZKUgzdFh6YW9TaZp8MA9Tmsia3mynIDp3KdgknYxMKs
dDcesNzrYp9i0IKNHDWSh5EMr3Yyq1Zw6xqfc4EEVycnzaPX5NJ50Br4W0PzuCw1Sm9txybmeVEo
YteNmn3ye3U/6p744oXNuI7lUrmRAdb7mvLCQa1K5YrNl7+RZG40sDe/Blla78tQfpY70yAzRBpj
5WsFiD2D53OCv9c68ENAKmGcfkurJ6vNta9NU8obr2/8fQeJehupOfU8wlNob2rP5dVA8q1A8ltq
Ux+XQZ5xjrlvDsVKNUV9xGbgxxYza+Zkc553SeD2eKjvl7cgV+WtMBLRN/yd9hpHC2mtDoZaXAIr
1E6YxVB+t51G5bFrIDNOGTnF0gWhOKWvcM2j7fT6Ugn6DCQsTAYkx6uVEVPRXjb/ss/yMolxMdmo
A+XwQfPL7bKoD7iR/Tnu+O/jB41/gKVU3FTczwhsfw9qeVaGovZlewtie9oqQUUqNnW1tjIGf4MD
qEXTjvrjFGfZDYRZCmKQV3gcqsITTlKqLbJkFijYeYilMd7FkkTAEBbUCieP0Hh5iRdMgLkNciRu
0/m5uywurwYZLNikm5tES3ZkZfQ25yHXsxNH2L+jIYb0lKeLZxlS18bQu+Gm1L2/+/OBwFHYmpPR
X+JcjduSOcNLFQUXxVm44vdjQZY3qL2dRjuAWyi4FjSZJuXFr0L94XVQemXn4z6zjjQ1jrCDVKRN
jHUNj9IW70yt14k1fS3dv26nGvRc95U4vn1ExTO2z23zuixpUUwXl8xtrxT5NUJPz1UDUV/1eaip
j13TtLymQ625ue43r0s/18PMm9eTQeeG9mPfZW1Uu33bhQrWeYF3FXplX1s5Q7lGK9XtMn3bMEqx
g6OFRCNa2FcR5zoGLd1d7lRqiPPQqb441n0WAVWZX2ooDJSrYWxvUg2EYlmLZaqF0U3qPP/zGKjj
NvYyeb9M89ReS1wXz3zr8pSJmtoQT4LPthhLVLYELQxtCJ+7PNqIqg4+i6EY9wjoyMBw+bShhAZg
/COPQXOXRNPcB9ncdEIMt0BlZhmozfLIkekdsodAOOsW6DjCzBuXpawT/roY2uywrJnJAN8AtMNq
2fo6pMFD0+NcuvwH+iilO9WuZwtNPtIztPKOSYbXyZS24jRB8jjEy3f+D8IgUs9jrwMDZE+i461R
VNrN0qUvEzQ/SMSyfpezqHd82KebvvaNuzFo1RVdJLfKqT2i1xV+/d/2Xd6qiuplshSTVLGbk4JU
PGNN/ChPbfQPVc4Pmj2Gz74eoo0OUd2tzBjBp1HK18sefMdO6bVvcrrBDorKU5patwmX4n2NFdR+
mYZqjjBCNiYvhvA3dW813z0lekHbKH7OjQ6hZhr1p2Ie+EOm7bIBvPVLJEeIYIS+vKnisDlkSjIg
PY3CBRiWstvEU5dwj2vjR68L40cisY+Zl3vHZQbutLu1sLx9X1n3cbqNbWt6kFs9vcPZOkiNpn6k
tU1ROpvM9TKVY6q2hhKVwBeCC3Ig5VHruL3crE6S3Uity+jfgT9SmUR3TwxU6qg2GPtl2sQ1+oMh
ON5er7xijYfxBb286kIiSSmBgq5ToIK1WaYiLklNUtAiyyW1XIiAi5SdOWiI4pJgBMB3fp8HUMB3
Lfy51dt1GyNpt63wLNhYqX5E7E6/8QQXH+aZgRzFTc9k9QPIkNdtAoPzZVsBUex1WzOq/4f3LZ8p
z5/yp/fN//vyP/z8/5a/DOZZcZWN9uukP1ptVryglZBsEIXUzyHqJIgVpFhy4fj3pTERJVRl5Zsf
0gLqIsu6NaMUul6IwZWHK86zHle3ZY96yP8x1bJ6GkpJ240l6vyBEoR30c4OZfNn5HbnmgBUPmna
hNtXUX2Ywh7optbRpapwhJK5kT2gBEY2AbjzkzY1zzxASn/1ybNyPLBkXfpgDJ3xiWajvJaCYXiI
JN12JDudjsvHGKjVvX5MqWGM+fNjoE3zMee3j8mruReHyN4xRVhtnY/WHz7LrkAmLZ9lSfnzfA3x
Waiye5s0Im4wElU9J7ZxxwNQvy9XMlQ1unxGBbcq0+8iCifkSAiNVjklEDSO7QCpyEj9UJHarGhI
/ZguW5dpbQ7WzHDsDpld+wd8Zahh6KOcoFeOo3WFseG+KPPmcRm0aa32lM9sUBC6qt917k+uMcLS
8wtJu1eIgNxlcHdy6eWPve2F9ypMP0edmL529diSpMTy/zB2Zs1t48zX/0Ss4r7capdlSd7t5IaV
ZYY7uK+f/v0RciwnT+Zf78WggEYDdjQyCXT3OefOq0KdECxMzHIi6SOucrryMnVRtsvtIUHmzffe
Wo/X4bzSVCLORz2XGK7Xxwu0TUPgyCnVObLzDo37sHMkUXl49ry9JAKOCPQCvWpI/ZRY7KBe4Emu
xEAqodv4pqjKv0Un8gfFa2KS+z3cAXxZHmHoXHhqnzwrcxP3lPq7hnhEX4KRVR7Rs/TP0qEVoDDq
MA6OcjIfy5A6K7e6kUMFyttVr29hunPiWr/j/UV6IFDtHwqElCbckN+EGAqqgGsdvH1pm6u0sKqv
cTOs4Pyzf1jcealv6Iz7UK+qvW+C3qJ4OH/WY/FFetjh8IAEHFWUdvc8TRE0VW2kfx0+eoGl/CtN
Hx3pFVq9/vXDdOmcE7O2z1Pmhs+DSdTKCYDIQe12bARBfXMeUiRpbPNJ1pa2xWvTOgTFysDbJ+a6
mizj1IqmWnulS+wSPW1whBBiiqQjpy70cp+kcWGf1CIgkwLWELX5qamOmRa/N0WcAwfTmsPVnhp8
4NLjaqvt6dZWi27foRIMzPdjfQT74LZI1H95rPgE3mm4LGnrXm2rlWIhJC1tit8qO+G0M/8cLnIC
Gb/sqKLfcDXJXpF877NCO5No8y6ewvZfULMNKMp1XmH59W48X39zrdC+MVteHkWa+3cRCLUlwujR
diCBqiwqAOxraCxzMJNMS8dUd6DDKbtioRemqSwyV6mP8LHuSGN7l21I4XPsSxuTUMQJhvL2Tkj2
AUaIc7V36W8jPc56vn/uybOS9k7V4vqenE19340nd+KQmSg6UCI7cb1zaXTiLpk1pdoeHFOsJ+JO
NrXl2Qff8m7VSV1WBZSrtaM9BbFdP1iDWNrzqHBajQdwtnPCQb+TI9gAuVNUJe/EeVI4ub1KvTTd
yqHuAGhQIaJZCa384gfcoUorS7bAB4anQlf+tZWi+pknxKb0rv5CMMcmmzopt16dWbeJwg0yC0Ty
Bb5J8kq4IqX+T6tk1pMLf/wGrlZ770Zlc+cpcymKCMRPsU1dUEOmZugb3Uv6G6fWtygVcy2Vw1JH
K1OQi4wgzT/KXjiMwJM+nEvqIJH+yqijUXjXSBeKUjZmOcKByBX7VMyN32XIIyKxtpThBGmTPVG2
LvRw0SUScbXLScsMX4ZEHfZdjRQnFG8EK647jXmonKTtMkH24LrT2AbmpgwtfUNu/1uWD/4/owbl
aORbPyY+Op7+WfxIWtkhjx66N4VwOu7V1K51Qzm9fCxqRE7YqbV++Bn1TXKRC73cpqW4Yc0T6adR
qfpLnCM0GlTjW5TG+Y1K4m2Vm+b45iGIgIpEbd3+xU2f3bLf3fohNLjtg1Kf7c5gi5usDV4tDYG3
cDLrl8mg+oQIa/+jjP11DlkG2cyyXvmJyH8iaxrB3zMErzy0o1VbGBbIQDfeOqo1HaiaSw+DgKHM
mqLGBRbrtndxmd5FcygYdtpVGTT290n30eZ00/hx0JVxA+dPdzDVrL3Vi5JLfmVUT1QJzCq7Yf1z
5vD19LL+1w7qV6RM9dc+T9tVl0XhGRERZWOLYRdbRJZEqY9fXXR9STuSt9Ly3Rj7A6VZ+fg1Ln5K
sx96f5hBigWLCU2Dh9Lz6rVi9/UOiTTxVqXqCaRYRVjNzu6DIXoudCt7Q+yAa6LeBRs5hDumWHRc
VE5d1pXPlHiv5OoOmQrePlq0qksh3rxMnZZeF+eHLjHEA9zYvHjQsLgZ4sJ4zc1+Ozm1+kgJfXbf
KP2DRSbpNQL5vY+K1ljFjnjWqPoibkJuMUPZaGkSxUSsSNPic5SnBiob+j9yVFdday5El3ZHg+CO
tF0b+FWSsxJakCiR6ZF2ZzZJO3ERwlTKplQXzliimd5G41sR/gx4UL8YNdLtZdqAKprNbRBmKz2f
GpJ9/fiWjD/+02vynfe9IF+Hdl55EXpIjKWCzhz6agfRXzfc2twXl5Ae8AOKIKWIk/rHzWVMATNS
fCVwE2WYnPvSF859NFYbqlK0kzebOiQWz33TonLEnJhgSXCm6RZFn2KrcX0+NHbXHEQPoz4v0PGu
QVB6VfJX+uJrCHWFZe79sPuI0jKfrzs3yHUBJeoP6GS5Z9U7WHKy5yoelFWk5jlIlUDdd05d7CbO
a3co0cYrK+vTt1RTXwDkmf/Gxdniyr0QPiTOvaAeUsDgv1cQaPmzN37M/qef0plvEJPVj/DMvrb2
VD50SKgcw9yHE1oHbCViWMqaLDVP5QSjszG6/yQkfb6M+kiiJ1XHg9/GwfOoeXvpb7umvTZq1+Yv
x8y/NCSmnCCgBIwsfID634ZqDvexzfsTiN31YI3JyzhFyo0ZRegbT5PzJVebH3EaVfdAISxeid60
MPTQ/dK3vQCT5KbH1AfEyFn4vpz9eeNla37Vad/oAGF1FKdCxfxClDqP3NOQNvzv8ANz1RqGAxXe
bJsb34hMdLlLqKUYyUnbqt97dUEOIKqtdCdtF66iNJqabdbUzWXn6zq5WEdEQQf1XqRU4ZnFWB+u
Dc+c5r+HWuPMMgE0ckUep9Z+6sU686Ifbt+rR/5Ln110ZmYiquQwzkMEDeylo1fuTs4Gwwj7+zSS
j5xnLUisNlVlirUc6mbs7lzFtZehLdJnPvkYghsEJuWs/BlAin5cRmXfwkySHKTraFGLHMwZlHnb
VIQZVP7xItALa+MHSbEyh5aK/KzTlgqP850clnUeoieDZsI8qc9NalG71LWeepA2L6zTvTBTzjKy
hN9CK6siwXR3WVG24YbsfrqOKkQwLC9Rz5FqP5h+5L1lvWcvA778d04m3C1yOTNUrNWP9dgUgJDz
4tlJMuQlk3z6acxaEvNfDbV2n5ZzGJvuoH15X654fOUBzRRrS4uoTar481Ki0LqlngHCLgrLXvSu
6vdBlChLax5SjmVuggQJSDlrVNawiq0AqYV5tjMVZwGJNZj7eVjUzRuqD9VZR/30ZYD1pzBrKrxL
w3viUIqqJzdAkH3lbqLU9AQABnHZmdtHK8FWZ75CnaHuda9xCcUyJXPlQc5OYbELYI99hBKhekAt
52KOIk27CRNumnJREAgB7FYBaTlvmUOGBratWwfpkD4kcUjGSEHITd42ZTNNr4jPDw9yMGRigBLA
7XfyAhoU47t/ZIWoFeXZ6xDpw4OVhI99qJcK2WMn3HteoK4jAZQUELBlnnrKuG4FleufbAqvIWDD
erOU3kgrmSdY6s2TnKiokbqtDWsp7bC6q4eaIo++DMXT0Fintm3cU2U0KIUVWYRW1+ht5WSpIqWU
DkQL5eyYZNa+s9E/MNs+PgCPdDapkj9OrRUfpAn11feetF2Hvuc2+WWZNP5tCdhLdUeSna929aRH
vfalSpqCKtk82QDO0L4EWnfoEBx7QilbBTgJobkII+1LG4BPLEd1hPbJ9+/TXHmVyzVvSJdFYtfc
oQha50XQL4smTg9InxivamKv+0JPn8i6GHdjMj3Ll7kzRvpOS3JiyrOXXOTWdnKQs/+7SHpllDdH
MzseuNP38oR2Lku6DmVPFi/Inh4Gyc7WNApPKGWwypxv6dX5/177x1aXYoj55163d3irrIusLhde
R7WOJToVGbK56w4Q+VOpFaynrND3Nm/DaOVL42Xq04LMGNEiLrtmJY2ymXpzyo+XDan27bcidx+K
QlmR+AyCcW1BVLmoI4jwFqPXq6csdKeT65VbHpUDYa/s3STttZmPOzvIf1ztl6Vhy9987/AcM5oM
ZHvRFv0JSJscyKUO0sTgm6ETBL3HD6s+diYz8K3VEiqZZtNlP0OH+3YM9IcoCXiSN3xfEk9JTuQh
JnUxcyMioXi8jOSEbKqm3IPfMsDM4Xu1O4ApT1ln/iR7G+/QVmKPq4vNh4vSGhwOn36E7Nat363Q
uIxg2vu14WU1dxqqYo0GQRm5m/wJHRC3Uy3sh94uukVLMc1aZvlkvi+pvXPsO3C3zrlAwymDo2kG
99dcIOVvxVouasJUS5dV65wJQGd/LGjm5XIPuzeLNaWQ9fq6ycdPsWMOMzGP1THfx5pqbuLCa45l
6r9FswbFZZSL9mjokQm3wDwbwUoPHI9d63lG2mSTgYFEOV7NIOtQ9WxpiOHztPQu5yWQyLrbKFa+
XnaVNrmDdIlCtzyEaUyh5scPll05W5ujsQDS5awbiABMw2kPCLQ2R1/xVYpIiI5Q2UpjjeO/xcjX
w4O142iYrtmt5Cxlje6yobYOkAIz0mY7GdAOOYb4dq6Cgo3wYpTz75tHsEFNXH2lYx8kLwB/qcul
mvYxyv1bgLvNyXfT4rER8Chpysw5gOhKseyKp2mirvYyOTjAE3w12IAAyh8bS/R3kICu5KTczO/z
dkmeFfbeeTc3CQNIg5MXOSkX+QrAW6V6Q3Up38msliccgn0Ap76Mtd3t/8hodbV1sUvfa/T9w//T
Hs0v36ub7H3Yr4F4ac9c57K3HF1+Dx3AYZudozKLbzmEVfcyCtPb9f1fTJPrRqRzuvpeugKNvZcm
OZKRG66vf1so95I7fyzMOhBhf9lLbvPhdd1eulpWedn+972ol41ufzfJhXKvj39QNxlf3XI+U84x
pg+z9JSjj3/BX/b7r0/jL3v95R/1Xx9QN6hQF9jhN7vLt1bjmGelgcLa90S2sZFUWcsDJFpP3n0i
/pFz0mLlirm0w96h5JbjaIfo4DEfR3QnGU3kqR4rMcYQYoTt5YRaEvZbZ00YLnkbL32ie8eCYPqw
UNRm6Fa6AIeR8G2UMxJzdJloGhjhOLbyMpPuaaP9Wgmn/LQhbVQupFHMM+5A0dikdWAhbPWYavZN
pDfevRNGNMAPdkpW6hD4/bINKWf6otCytXSRE5RgG7CZU85+WTavNb38UHjFeJSm0CVaWIpooTe6
ey8X6Q03CUgPvl9NA3R2G5iwbVRMcZMr2zqDmzMp3M3VNpkPfkCtHwprZ5mOMqfxSY5kqupjJOeU
Gk6A2VOmjuZRKXRx/t3zkuLq0gdUZYcMNHjajV8j14hWpTK5B42ydu4Y0VPaeZ/tSZzATzolRwrY
4lOdqQJsJPiRQKvjk2wQxkkuvaDJmzXI0GL558TsXFQRp28EWz4tmO1ySHkf5cNhghDTX/adbV6t
L+uOPyn5i1zcgrQ7KKQ0cxIWGXW4nnoz1dQB8owe7TV4z19daY3jTNGX0itqlMmGOYYFF6t0CIzK
15fUC+z4F7rbYd4qkjYHbeyFU8fmqqNO4yCbOk29A+p2bQu6+5dRZArxFpDzfteoPWqtPLipTok4
TgWTh86QpfZUDM3Wy5zc5dJNfdixw6bfIX6jnaoCVEIPAro0qthZZdXUbtvQKRdIPTn2NnGyn+Aj
+91lemjgtlNC9djlumtvhyCfeWUCb32ZbsrEP07VoYDoWV9c9i89c20aA4o+MwIv1/to4ztdSs00
HNvSBnj1vaeY+lgvcjV5S+Le2lWVFu50NSesE2TowJngpc8gqqmJBYJ2NYWFE57LanhqxWjtpdeQ
OSzoVEASZj8jlgIod+xmjUpDs1TBtpyCmvegZQTtpTFT4S5q0C0k6n+bkM6uphwTO0pvdAj/tIW0
eXpuQluyl3tIy3W32rKBbbnmS+9QqZyE6rNSq6Cr5ibIFWTXC2f8rkeKv/1kk91qhLI2GRKE8nD2
PpbJoZK71L+grrNsaw7QDjFpCQUHQhkcE9MLKP4FGX5tpJseQwb8u91pMmvNU7Zd2o1bkTLcapJf
OkPiYq1yXFtTIhg+ysl+eJ/kExgXTlB/S+txeclf6CgWnOfhJdUhh5YyfR7C4vB5+Mdan1kNbRL0
L8Pkhtze9EiyGCHyWf9PNcLpUdcz7eDwjl7IWWnr0/qQoAxzlqYAYbe12tiQqKAs/RiGRnvu+hKR
ZEbSP+spJGtjNaeGlC1702sojuWK1HRfLAL42sIm4HPKSic/2T5KghSdET4OBobXibknZ5GYalcI
oMOgKae7IM5WsTTOPn+u+33DhHzUMtSHqV0lkWJsNBNRJ+oKGmrMhzZZX8aBVY7nqdhFmpVB/za7
UGv67iKTP5Zwg7UBLdNSg4KJyJhS/wh7192UcVjfxqNRXZrAQAicCqoRxFMfEquzyoVul+brJISz
SXS331Baarz6wCAXZh2MRzfq1b3rxtUidYkGxXpgkr5NrVNO8GFmcIi+BzOrdF6Q+p7cZBcFSr3t
dTN58vwf/x/VkX9zaY2h34Ce/6YiZddSpWTVXH7+PCHqE1IshXGpkZJHOdmQfP5kJ6uQrSbUHW5E
7h1j2y2+weCnkiHQkmcNbugVRSg2351y2OpjhcZQWosDwb5x29S6cdYyX19lPqnVrpsZOCoj+0Y2
+hTG+pMKFcd9W2lg0ERjbWRk3vZN0iJt5x81Z+hfnbvLbR1u82NvQ6Yob+lyTcOf3Saar/bXNXmh
9K/uiYgY6s5d4Z/iNJturQjOCJgZO2h4uvpRJeI/Dy6NUT4qUVDP2QTmy0BH/rQClENYHM1l8A+J
V9wHrtHcd9CKkiLPd/IXjQl1wwYRWkv5K5kDhMh1Z6Z7ObQgGpGLkNZuHguj2EkzzDvvizTu3Ldt
nMBxmurWAbX71xBx1ocxysOH0uqmTYk80UraZBMh2A3bs5HsrjaoF24Mb3CPclXswlZJGcD6upFP
aeVOD0IdWnI2l43uhtqqKnjRXG1Nqv47dR4pwqBABaQLsnWZQSNB3A4gPQC44FaOCbzDnReTQBtb
EUFmPjs5ZgaxyNXJKCKgcrDwrD85qWGQ88cx+0vPMONVnHO48FbZ8LU2ivbQmwjlrb0oOcghsjLc
b8z2GWwJ1e5ZKe5k4wtN3GWztmoNsbE0TZXV3ARDf19YUWkdbZFbm5A6N9dI3FVSaztkt5NdFlb6
BqjQ+NVxn6GZSr8UIk12BCnfzSJ+bp2Wp18FQN5RiYxm2gMg/ZZvnerv7XnYtYp7oi5zJz2a7txU
QF8aXSucZTt0/O5/NFA87qykW/ci2LbdxnFq4x+7f2l49hPjnMQZWVjx1RZBBkmcfqsqg1gP2j/q
YFRH2SicYS+90AuilaVlM2khcrN9SiUcRJSfH7iVR7wcjaRNXHUx2GxU9maeD6gMOaimwD8oRd4K
ofTLEkbbtZwsTIOiXzXSWuiepr20KYE9g18icDAuOI1bp/VWnIPMr7PW5NLvPH5TvQoeyMb8zAPF
/Dp4nCGhoEZXKhMUDERwPckFsdp6yEOl0Oe2JtVaQaMi8OQd076AZfZjONYBKfy0ji+zsZyVQ6tQ
jpfhh3NEavI+6OMAwhmIu9TIQ7mhD9agxbSn1jfDwxiLCbFFQ3tyaye/81RnLyeDFlNQt4sCKfsH
acqS6GdpiOQoR24DlztLDiJVo5XDk5TkmB2om7BN81unq0W6kl0QjZOaGofLbBB3KC4hyLoWCa/s
oYpt0BGJoMKm/CbP5zrFfstutleIzN+lVFanwuj5HHzYcoVsw4bQUOwX0VJOCUezeo6v020KLd6S
v7123wQRuEkfxUO7y7zvpPwXmtbaP70aARzTsHNSViXJzQ9fUVY11dWGK30pMDafC5UgpaibWzHn
0Clk2hNA6b6SPKBUyx+7O7VIQCQK19/ZsW+fa5MEddqL7t4HSHo0qMpayPoqw9a7oy4gjG38zniW
QznbZLp+GfowFy2G2iiPUUelRKkn1UaJbPgS2l67nwgHIiIViR+5X99Yhm+8/s0jCy1IGqdOkH8g
Pp72r3wAM26fgWxkPNzSswANBirK/5iQAfRBe5GLOCSFxmUfHa3wywIrIt/Z2LECa+ScHq54+1oW
YCDAC4+dmDaQWhmvJtAYILYIx8TzUBnAc0FA6ZD2/rzIMDLvsW7UT4sGtGmUtDoXM5eyVcOe7NlU
DqHK2a1Ca6ZbLoPqf8cKkr0ruaafmasIkhpraZNEVtJ23QclgADMKC6QnKZUf9XmqahVJJJLMZw9
eMFsJEtbStny/qgU2C4TSmGc0uH2ssjv3f7cG054O6TTLgorFMDHodb2tRd+aUAARmtDU4ZtlYD/
ls6XdTZSIWujhR5R7kyVGj/NJdO2Ag8TrrN4HM7SXTZBq70MGYSdqZqBYubjkP9IVY0cFlGvJofy
H2l0mbPQTCe72KSz9JM2+RFIZ+hP3/0un6ccG/O662d1XSeXyL3Ed6DRCvDb6NbUK/sWtVD7NhhH
ArXXsezpuY3OsDuWGzkcgqx894mWQwbjOMe6bk+NB8fkktyRSW39yZ6bVAmVVQan8nKUM9Iom5qi
G2SNPGNbiaQ/VW3XnS6rDedLAQvjEiE5tCdUPXqr2rsaZloKJCv1ODV8/tKMxijw1qJ0L15E8Z/b
JFVIA07KgxqkB+nVxYWAZ1kdF1XlFquwS+vlZNvGnR1m5l1XexpwYK7es8mcTdJeedm2r9P2KO2y
KSA8WXrD0GzJCgNTjdppAyEuhMF1laBmOPDVhpHh/mpLhqy+z+ZG2uoaUIN0kU2SJsg8Jz6UPG5Q
2qdZKfCpjBp44bRahW140A9GOFhrL877lzE1X8rcsH8WKfAk5Pi+/Kdr0dsvCpphP7mCEsNt3l0D
A1DfddcscLqX2TWfd63+d9ei6T2kJZHsperhTgcgvXKqTqzLIudsOtvyMWp2EGmPJGN+2aBNqI8j
KobG7CHdZBOVAzBQpTiVtu/cofobHIY8eRgmw9nECdqdKajxY2bl2rEuy2lcyK439t7SUEWzqlr/
lzGDHOco3ceY6kdiAcNWekvbp9XtzAQQe9qhHsmsUYg975vOgO5O0zdkdbSDTUjpvXbUsW5zB8Ko
IehuVBcyfSA/4gEUn09aQ/OWcignNB2N8dYoir20ccYRD6l24HpY3zvzYJZ5hqMzTRZyTnqlgaet
9DZV1tJFTmSq8qCpHo+g+Ud5OVSNsGNvrj8dudZxqw1Jf/npchFCzj7gkGbcXX86BNuLXqviG9UL
n8Jen46yqUzqZRYlxb0lMsMHadP5EPhf4cxKUZAGX4bjEKiXJXGt2DtvCh/RP1WPtY2QJFBCaAIN
5MigCZrCaTjJxm694RTl5AlQziQc9pvdLoO1GiUOKoPEImU4T8RmdwA2iFz6XF4e+W138DPe3UYQ
p7foNdu3+vwcAoxlfRr6ovNWToSspXT5m9/VVpFu0KeZhmbeTjbd3HNBSiGrZp/Q++gXFkEqyDzs
8DHso/y2KYevlzjFHKyYZo+Ag8KNtH14AOMOH73Aa/ZRmEEnh4zBnSmMbOGF2fS1bCgD1jU9PaVN
rezKTmlcwKRExhdUaKL3aTju0fH+kYN6AJAue65tp2dYnzdocOW3V5PsTXn8b1eGxu4Pu9sjAa34
xj0gc2q3AeWQlyx4Xvb9pqAS6KxTGrYbc8ifba8qlxVUEpvUSqw7O+itOw9qqo2ZeeUSwla0Kl1U
FW79Evr52UU2FBLG6O30Wz0NAOMYMOvpBXdYqSMZzdIgRhyBvOiMfZvqpbHSkLY4oZl9sUm3kEpJ
1BlKdylDaV1T2fvIr5/+jLhF5ddJ5VseQwn5QLEGNJH1pL+gMesvexSH772Z+xRGfnEE/Apbk18H
W1WtwPxMXNAz0/o58jydjxzN7bXJ0qC9pdLP0zdxfXZ9Qz3ISc6n6ibSofSA5femm5vAr/nfKLv2
CAen7GVZqlPpPlNyyukR6ouNk2YvTm9wqiT8f6grSAUWFYnz965XfSHrizrALCiDdGmwjcoeLRo+
L62rkxe3DeytGxne1iCC/Oxq6dmpgu67V3BNzepkuCsReD34LvIXDsjj78FazgfQua2cqbEOOQkH
sk0wUlKl0AOitGBybr6IbuwOXk+smzcjps6u3yevbr4ygEgNk3opXa4TALKLSW1vUiWKD64P6wNV
hfHhOpQ2e56QPdlk/kQxBCXEhEcjo1nlcvyHUz9V935WiQOhlODBT6N/1BHOUDma5ts+SApNdNO9
tPRdpx6i2HuTUxenmItePNbp6romMkS47KuAoNa8q2xird6TM49OcqTann3ytXxz3QiMjLNDKOs1
c+ptQybzXM2N7FnzgY58lnmZcAcfNPSUvFH7phOoq+xzZIbOGVW2Zg9YCaqd35aPaGCtHDEiHTv7
Xpa7hnEXwiJ+876bgx5jFFMDYgSItZYRmgqrvEamxJ91r5RxepfBUtxM+zQkofQ0QPYXCUSe3MCc
VkL9acaqdpuRTDpOxDinVe7m2sriRbaWJTlebfknMY3voLEZJuL67usU+ukx4Qq+5bk34zzAQydt
ziGxzr/LkWxSB57IheyOfkd1mB4iBeAqx6uL7MV6mKGZOkFQrCFYWk71m6k01mM6uouxco17ex51
YeosIYOgDGweVo1ioZraH0U31EvYfMpNxhEipn4dtVTefN6+sizGdaZQyGx3p8hsnPshiJxzyfP1
4uxxCTu4SfIjkZNJ5NxzCUkR/CofOz96SRxUnBZq0lJdAE225Mse55HkxpZs2oJvAXgKkZF2gWOZ
r3KwuiyTPlmo/nXZzKbtCJ+br6XvS1/3uOg2lM37lQ7Z5NzVTYUqfWHtPtvktHR3NB7HnvD0lfSW
jR9Q3X4Zw1tHPKbNOTbMm8nGASpD5QT5C4TSbiKnTY4ucJOdM1ICN48MJUmoU6AXzM1IBoP310D2
JwTvCTkAxqtjR3j10zCGAQtIeuxQlPmbn1whoLriTcfDsXR866DkszrXhAAwECWAReZGCc3hFtHy
4VbXQr5xH0MRCkVQ9GrHC8oju4ujN09LHxiQs5Zy4V9rLN+01umIiEWjQuq6kFuir1T6ZX5GhMY7
N7r6ZEPecWMjtHOWzVjHMDXqyZ6KRP6HS1tnZmjCtbwXPhlrT38KiQrdwKj197XU3q4UiByS6BTX
arGawGY8O6GAKgOhL9+qlGcwtceutaa7ohCcW8bIp1wrgzwSCKXdZzYMWWl9D41JtS+HPt+2Tqw9
VYX+U3qARDyQRsvewszr1qgpGAc7C2siDbZj7irfq3d/pTW5MJx0MwlKRU5RLBwqxz+RosiZTzQo
tlMTbg893h+/O04x9C+lF0NrQB5nGzfWd2VmK5GNOzOVXIey19UtaAVkov+wX309MNlbRKu/S1NE
jJ1cuGRA+dhO13tKPmEFlnbh96d6aNFSrgvtrgETvKpzP1nLIRA07S5D3QYQZvntapK9ahhRIud0
HCK1huhNPvF5U7yyLTJfvZMu8HXwCOB2t5RDOaFmvBJcxVjJzY0x22ZoBlPmJ5R9FMd31ixfj/TS
cCpdQeXd3PBgS1bIA2srtWwKfSGnpaMxFjdigGkxdIKvY5igHiY1WB233KneSKQKyb1xVmAtpeRe
lvkdyKS5dG8IreG2LcK3mqzS0aI69skvwmBlTH22K+Ope4qG0d7mmSNWclYgS3DUU/+bnCx5PN5q
SvRNg7HmrCt2fDbnpudSxuPfLqAV+jUhe0M1il088rcth96EVJ/shYNi3068T+UmaPNQvi+3aqdw
i9ZDeEt1gXVs47dCjMHBhdflYM+N7P3N9jeXIW1BFsbT6v9eOrTwOghdX0v1g6swwnUoexedBDkt
x8Sv37USso/edSJTqw4BYk2D8xe/616xOsKb5kJ4HA6GhdaQ6ub7sMupZoNJeTmoU8aZzYqVXTuV
2QEm7uwge9M8g1TXxnSo4fY0u15pKspjpdNCNiBEqp9Ams0BuaxKnFu0KdDpK8TDqI1PCgnEL4mj
Ges+mXGrPUOC8Ys29UqAdl1wgAsnWaHQ5D2Iydo28AUdqrmJMzEWezm2ehX6oVbvN1GvR3tHDqWT
Fto+HLiz/6Vb1eLFsJNxr2klub608MnD94lDuQGCPJxqoFwo6wzRVss/DPNImq5+cmi1VrpU7K44
FJm7rwurfaFgsdsp0Qwwqs3ui07Nu8tB5FtPFei6UStlpgQxHvjcf3iogXzLmpx3RTikd+SaFqqo
w7vJ8WcsvS7EEkqOaRUE8e0la9rMGVKZ7oxzjv8DrF9yJO0BV7QFmKV8WRuOtjRsSHaDxB8fc7We
DuB1YbBWvbc4GpIzJR3WYUTqeoEoVvNCcCEifRtk5GAZJtC4bCpQINTAp+bSckdjk0oUlqoCohRZ
s8vG0D9Jm+xlmfYamB6iqSFFxc786rHmpjQ992z5w0ua9eLmake5sr9VfHcrHWCZ7fedjr6dWSne
feBTVBjDfk+gMOgXbt2jYTmDapsoTBAHUL4AKD9DyWU6q6mI7FsNGQGyDP604YURrvQZ9l3kRrVQ
QwBM1tToz6NPbYYcXme7zm1u5VDOyqHagLZpczuJ/wVDUYKaEP7OUvRpFQpAna6b9dBmiBjFSiCf
eWR8HyK3OmuiTV673dBP+autmcpa5ZjMq/XH5FA/JJknKE4Fj2ROmys1RUMy4EbvqSvvxwB2C7TJ
ChQIUQBxvMa6MGCkQQ9xXRCjtSsZMMKqsjh29hNyD7BkWCnPvyA074bYC4HjghYPrCJ6pl4Lot3Z
FgTBAAP1r1nZk7bcV0BAOEAfEz33+Zj1fjkO07BxkXCDVSxA8bMKpwiFRYWx+7MzkY4KzalCVq3R
902rbXzf7JqFtGVglxrYn7zq4iONmqXp+w7HP+x95cD0iBBeWS46xGO3xkwj8P8oO6/luI1tDT8R
qpDD7UTODIMkS5asG5S3bCPnjKc/HxYogR7Lu/a56epeoTGiSEz3Cv9fNvN78DuBbvQzFaomJ3yi
eCg5BrDC75UgjZ7sRiFrrhpadG2TiABjXvenPFPTX+a8sHcq+Yn/eEp09AEP+8tzjKd29GLqDEyT
rxCeULk0nZObbB9ikohPsV6k+74N8wP08jColklpnScyOyYH5euURlSQ2ct3n8tvxJXOdoi23el5
cLP8YYqMZB529PAM3LJM5SVuW+VldMIvUR5DPLOsRB7miX2NubnCj1fAC+pZ8QeKGRIQKeGq10Zq
aOam6pN95H40wLB5V+f9c6Ba2kNYwTSbWDWXZ5m+GcLic+5xb95E08zJk3IxZ2ltuEGWPb80Ie8W
N1aGs6VGXXwM3el9AxbENV60YsLdigCfGlKT0FHn3LrOBQaKZ0Kgk0pyLFRp3Zg/gk1EMq098bJU
3puB4r+H9omSEF37KiuRZ1Vkgrjq+HtIJPzVzOrHfq9WeX8Wu75q/Jee3mZe5u4vpgWvZhxm2smc
/PJLPHWnggz7f0IFBH07MudnxfPqJ7qHlb1c75Pe3SX8Nv7WLHDtBixH1y7Nuhu9J18CBeqhzByN
34tYvTSSOk1nAKBBhvyjjVKyU34V/KrFpnaYKOt5STqre5j70oSBMwIveTQ+NaYJjJeQX0IYE19b
Kj12a67Am4iE3a/7Ra+YS24mSYiDiT/ly/axnP3sInnnSEufXW4lt1xL+GKxO18/1zXppc6JwCZz
x+C6ppu0QP/FphP50lad7RxsIJnORmVDm1INlO5pQ3aAkRL6SQ5kRBnbgoJN3fhixsZlULL4j94g
yNUGWfKxVoLpHFCQecniOTiUFpcL4TswCTBzEodc5iprmeXkU1+FspYBKuf4SD3PS0XD+VSYbr0W
TpmlWhwULY4P+bjgc03uCzBLPuCQfUtVxJjM12EZZCaDZ0CcbMdhv1v5YiuNoGUHzY3QuA70bq3c
r23Dizx3Ftw6gAtGQSn4IdvMxEvkyx6UCriUCnancjnCZB3cUKrQRMlahnUd2g0sk0n7TQg6KnAh
8p2+YF6thB0cR646P8BXIT96++pXPT+7CbJDql2mQwr5wcGcwuGlr5sBvilmkExw8zc65SiyoFLh
N8jVaQJrOhrOm6FYe2HxLW+S/HInJ9L0VJm9eQ68+V1hl18bLW+5HAfGJ6fMvxZjEsEZIwyEHqRA
cTCeAdfUX8iOWQcljIyP1BNQBQG+1XnoNfUUdDEsM+QXvsosp5F8nW2ycpMZDZB2lgK3bFdq771k
fA7suvns+eT6ewduM1kCxgJzbRIDp5ZZzWeKKBZs0Kx/lqXhUxSVuL96bVa+EMD7Q3xqw+YdVrv2
QYyAY4xh5uF1J8tG637JKLgP9VJ5bkc9fhdPakaZRPNFVjLkTe5TCWiYD4HSe9fcNb1rugweOUW+
WPozTQok8Alznby4XApPNO2juZA3uUaa7EWbh6r1nAfqe1mtDs+p2/QfQy8rjtCVDVCXaNa7jpKc
U0a38+SHLxQZPSlq7J1rKvtfymXQ5yh8AHCv2I12l1g7gp7li6HG46Xp1S/CNCGiKve8S6oZX+0q
LQ6TGQFsmVUV5X3q8Jxq2mNDAv8XEfX+BIyo64ZXr00jykke6RtJ9KOrVs1VBmDu7TN3aWBS8vjq
1uXnoVb7E1VCzQpSD7IAIPVT9ikvNQ+4VHDrZeCLqzsGoODz3vguK2t4hstEv4jTvHiKssR9yPx/
uJMuqQ/EIrkmxzBctjGcxjK4KoVcuyqcm13GfzjwDWioeoOJ1ekCVKuBiB2im71O/aT0E3QWjEM+
iBdcQr9jbt0p+oBeaRfo+iFrIDGTG8bcRFX/KJcPuWfMRuXyJrL73dQSVyuzZBdZ+fSucmqa/nKd
gLdN4/AOCurwySrzh3ZyInjH/f5zPXMiWlOJxUzTsJUqxmebw0toltannDbwl0lX/hSxOhMIpFzC
OM7mOB21PIwP6hLDz0H7eqBZ9DdIySmvCX/QgIsCrqrfxEzkQgUuM1GCyvybrCZJBizDpgQGZR9M
7QO8nMOV1ujh2gbB60zrxrdLrx+I0MfRB7eeHQ++AEqLIOr4EtZTdUn9fnpX9h/JYfVw/iwnOjui
PGyuZr5+J5dvM7v52JQ5MNQEHutLXAWkIgtjOHUU5fDNZMZX2lQv1B8EtwEk0V0LK/C7ovO/uDRa
fqFScjrTlMIfXutFYPnr7Q6miJDWxKT9taKkg7xp9MUtvOk2hmFL4TJeHjgFh96lkHaKwo8GREiH
SR/72zwW5LyWmboMm2xbpnXulbttjb9r5vpu5rDf5O1LopQlX/dV9q0ZYTM1p/Erwaz4WFguxTZq
wsGOP/m0U0yOrRQcxE3Qf0xaKuu6DES8VQvx7YfM9naiFJE2RM9JamXPPkVMcKpacV2daXLP6/eK
27Y73QAs0B1IkcrgUFcIdbDDM6fqr5hK1W8Urn1s1Hb4VBSU3Yyx054d3aiv/gK7VcZ/zK6d/Bo7
XsDX3rzUyVTGZ2PuhnNm5N6x1eLo6AFgd+hnJ3hXF4cGSsAXu/ESUmb2pJ0Spc333ZSF75wuR6j2
8edqVArCeDjIoKWmcoVQ4P3yH5kf85jvsrrOr96eejol/AAMY3Eesvb3gCKjm1ab58Zdfq0lhSXD
D8Usv/2l/z3LFXPAus14SGprTtX6oXetP9Zv+7Ipv/Gc5DJo1KjR2PH3ZZVf28psAG/M6Wp2lNp6
spZBZokbWk/elKkH4GesfTrM6bwT4WbYu9lDHVJlKfI3Jh7Qz2dqJ/9QY90CXJit3pj0Gpj8tZ3p
p00TmGRQxplXbJvO3Y7gM+C1Y/kwFvC2y8roJ7c4rArDxGYh3m6o6Lrwwo/h+Ti3K70l9dSQXnag
c8RgGIsQ5CmmID2Nj2P0uK5EEZnTZ0AyKN0CvotjftL9WSQ3x67qP0KnJugUO+MHZ9CGs+9H1mUy
3eLF5+V1ALI4/Go4zUV80rh6n5QVf2/A7aZ+8mfVTT2Jcr//kBjuHzmxlJuILKKrz67tXmQ1QULx
wbeBAWp6KzpWYxO/hwiVOlz1vV73/lEjP3uQpc2pcqcYRnKJFpr56IkDuvU+WebjkCs3rTXPyugf
M6OOPg/x7FytZuCvvuy7vRdo1pWcMaQs5hiCaadwUu0qKFOS6tZrNfnXxH3xgZS4ekWfX8u2Plkg
d1/8DIIJVfPLiwb8377o4d4GxgRaDyBdJ++hsaNfJ9Opj9mS1KR+toVyznUWwvKopbLGh7pouUTJ
MC83pG25yYLmZSqTcNVpi9W/mt65Vx45zTJc4inhzVOcZ8dTXN7gBMCS4xSb+WM8h8WjzPLCIIcv
a+rLikfu1vPNySFmw8xvPaoGN+XqCyL9RbOU3wc66Psg+aYNrUZx/5S8BJUb3eoQFNE2s/PPFFu+
yC0AmL0vDr9qn6I4p8A1iP0LQATtYw1T00FLp/7zFPB2B2muevInpf+cW8Gu6wf7Uw9U30vXT7+J
lWE23kPsgEInS4tL9cGlneciyz6heMjRyveT09LFOHmrFenW+mS3IVxZAJbFRB0vdmvGz3kVREdl
LqxPHMqo+SzH/M+x+shXpvWXG0+fqtqtv9QRuGdKmaWrtzqqxoXwTfzMMfPVu9ajlPd0UCzeWQo4
QWTvzLn8nORZ/JFmZejks9g61RZfSNkMqii9y/8pO5r/naq3njUwJ58SILIpqEPR8Bep5kHxdbZU
E5TOsr46bu09jGNCd1Sq64dqMvuXtOuV84JeSwAgKR/tpFBPHpUj7zPPN2DE1f3PTlJ/owqr+jOk
7H1F5xlVcludEV2NYFpgVQrOyHY9Dbd+dIabwg2KRPB8kZVF7RaIw0EZV7vNZl2vusxIxpuoGk0D
eiYEIECWq5Hs4pfgIzQDjCd+Dze4DPw1hc/2+KK4Uf4ki00cUprwHM6gSzSZq5/vFGIM+5l+GL3K
2bvLlo5VZSrZqCi81EncQ22st5Gx59vkCU5J69egiJvHKKBjZyIO+WtqVNWDbfQAzS5aD0ivYxnP
3lm0UVu7u4D3xE20jeNCSOTq7xqvIz0dFslD4vBLU0JwmzR6CKD8qbUA5aE0KHSOXks3aZ7k/WNQ
1k8eAFfBvjNK/cX3KAWpovedpkUEOxgSiC5j0C2fV6vcKt8THHRuUd7QvD0rwGIqjRFfxFh8uQQB
3N+a5mnbxSCJdRx63T7YUHwEvIrC/AzXRLknA9g+kWul/mgJMc1D6h6haa+PPkAGvzhw1b6bgv5I
+h7cvskiA5YOrn4RY4Wr3tVQQdErgS989EsaqMHL+KN1qvCy9VvISXmRmzY/e5Fvh+cf8mzo6psX
uw8mjBc3GeYmJI3zk2VgxjqXHjfbrXZWawB+tBjO2/SN4yaM3VI/Um2X7WRztQC9pYLN4rBlELhW
2ft4jLP9loK4p2/++VrsJVuxJjNkrWbmhe5791JEAWlfSC53w0KeZXWNV5+n0Wl32kCxikYu98lP
NNq9ZCpGyW4Mcp3K4jq92Vz0aAN/BdQLftWpL/oHfh6o8CMNOxakPUCwnTYAvc1TZDTsz6di5A9X
FLVawwPoFdql4LT70kXOJ6neqpOGrwfLXFei+7ES3WIpZV+gpq6W0v35w7KOMvtIhYV3lJ5cCJ8e
piYaX6T/1kiH6uQZoXcQpZ1l2QdAsUS3DgvZq6EDlyqturbfw5VrR7+IUnwSB4qj3DPzGxSrX3m5
/tIlhkJhf/M6cLQjSN48iThXfFslHq2pu9hvm5OY6YUB1JDoQRseTi3E2xydACv/e0Dmfv0mQCMq
WedLKKcXyu83epnS7uG/YqRbLRBjhKIq8CpBlCcvFVtcZyLNBlymz25wWxFNkakXZSSo1GkpzSX9
7bR2C9oKGXeISWt9gR//ASAkUELb0lywiDYEIkWjmCpNQmcvJmJMNZtPzaA/HaSt24Br7Z1hflvb
82Sllt+2Lm3J7wTFHys2ofVqLS3bf/O/k7DH2v8nO5JW6DQXGAy1d0+R0zqUNhgOxQrMuiRyn3pI
aPMgza6bfKisbt4NejecDDUZd5vxtoG27LL4Ej/JqKD4vnHude7OVIlyZk7mP0MbUO7JZtHkvSzz
dqQYc5ll3qQ+1HbyJ51uMAmILAX1nlrhEC7VIBoSGFPC4DnoTPVDCu/Wjks8uP1Von2oF0WoVo/1
shIL15z0Q5r7AGEtDjKQ0tiVHbnsfkzdfZ324xoEsRv9UxLAS16UYUnFQab3R7UyqoOrwuu9o1YH
rESvvpCkIMRb6OOp9ysKswSbZp3ys4lXZBuBt7lHsRHhHdKNwNvYNDPti45GtXYflPRjgQvZ8mIp
jAUj8ftqdmd7ODgBTQQhGcf1vZI25pGrpXWVV8jP4Dy9eGr3LQWZB3np3L2DRDaTYnrw4XKTFabl
Q2dTXjAdnFBPdm9wQMV7nt4ZVCw9ivXPNgXpVtslU++t78pGXohimCxgonQFXEE4eoJUlp48J3ne
CuwXUbGI1hj6sgyVIXlWMwAl/ShuaY9P2sepbf5Y83taPj90mm69SHrP5LvkACohd/GcOmfSKN7L
vNQjZRN1arn2SSSb2DY77xTTOwA6EqYyZO30+6wq7lkK8JPl/16F0+MoSyncl5kMa3l+GlRE/+Ef
fyODvPFTrZga58GgfAY5jIOAze+/LMMiPa1B/x/LNUfg0A57DtQRMMaW/7XJVOIPMlih2YAuAktD
uhDpicymUcf06uRZVqEBmy+9xxcaKfxnrxhj/lZoKOcILMCbfO2rN8OgJUt+qX4snbTzDz1gUHuY
vcMXGYwpiF6SgJBw4ejW6U6Rp2F2Cg3yXneKAfQTQhhkMX7spNC9tPNGCL8kPiUBLbtpryTc56us
MokDSBzLRRGTgLkUw7dU96snGYis1OtMloHafSsUymHu5LLMTLV6go2dRriByu2f+ddTEe+nhIgO
ZUPBfjmGfHN8SF3GdPotg2vmqOlgPtF8nb7TnPx/tnB9CGcKa3hXBi6kfyb1KXD/9Ke+aYerr6u7
Mm/p9YrHlBR7DcaoueAmyGDVlnGrW+ug0t2wikQOWGyPH53ltaaUj+tyc7NL64vfGTS4/N1NW3AX
wI1PKPi01OPmsNkVZlAeB7IZe9GKotHcdy6Fk5cNsrUYbLLUWXxdkV2XpVX50XV9Ewlka7Dgu3Jt
XRWZNJiJTLS+ZwL7W+49GDSoYqzgFA31p9putac6a41pN1egi4GBu4fqAtmi0MFenXay1notPGcj
dNRVT/D4IHrZwlRVY1+7MR2Fi6MMY5FG0wJ38yWci5qvETYTxbrjui73GgeYo1GN3kVrx+CD7fof
3XJIfytMCBb1cSyooIrS3yaIhzWSLcQho/iRdyE5WogCTplapueqCJp90Y7KDVoX+/MMAPoCngky
rgJcsfFrZ+bvR4fCVD2K4RZIq/ni5lW0E5kMfqi270ygaVsgBVa5ZvvfvIEkoRhoU3twLdeiAYUw
kiuxpCKkUWshB99kMiPwTyxJClplbS2Gvmu9Gt5Vut45i7HsqhMsvEB2dpZwXb4F6Kbs96EfY5ql
CTSLUkJ4svyuW6N9m0Wq/T5WlLaL+SYWR3Sy36b7536DmpNLMPKzZrqvgVGJjsoyUZ0oOMjUb52T
3/jhZaQUtTptYdSf+W1aS3Xfulljwu1F1G1t0OImU9+MxqNL/mNX1i7RfVpT68dpGcA/qB+jskQo
azMhrkAdZnESG1FvhrJcB1uB8Cw0TiMxU4LaDHpQROsMaPF/yP5XuzCAm52D6Vm2C1r3j9mx3BMV
LdlT13Bw2MlUBpNCwkLLIGGzvexpk8tMZDP071crCx5EdO8vJm1kA99P+pKEHM/YfGU2yCM5Tu3S
2FRvFncOUmFg17nTfKiMlKsCpYFAmDCjcMUrdjKVgawCGCuABxeLdpP/1Fi28ZYCMlFvu/6rTIeW
fqdG1MJtxuIrHoWhZVer/8YhVFX2QN7MN2jkdtxE+6suJWAwuc+3tNTm8iJTsdH5lj9YFRU49QC5
Ai24qXpb1RCD7WigLY5LU/bVGXzjWuna26H4+1K0d7LNTXYRkztZ2kG2aMUZ6ETLM1SfTvLdz565
ba24dXEEu2DYOQsKhqUYD0EG4nrVuvkzVR4LlMJSL1bN+qp4K1tsusZ6aJrRBQR0MVtEspPMFqUW
jiDpQJrUJ4SAht4jMJ3YbbQg0Sa3Ktab12kajDNQ2OWSazRCekgb2HZbFXhxVZmA7w8LRaNsJ3e4
bo/jdLaN9D+gTKMxak7K1jK8WjahQlNRWB9XH9E7Zg6y84KYJ59PiWabtp7WBmbmnx9ctKAj2gCD
8i+SwZwWzBGTwgrq+dGs6+1fvO14r0mVONvF1AOfQKxub3XjAEc7wPIts7hU9HIn63Uq0tmOzXK3
2cP7+EdrxelJtCJfTWRdD5BR7Nfpsjv9Cu1tdOPLNI3RFRbp4BC4fnUYl5BHP3o0ESoS46g1HaJh
Enmi6eoeUMMlAiJL0Bqni5tyFF/kRUQ3CciZx0obrNs2WL5FtXqffKYYJjjfyf91SYm7dRNXMfHw
DylgW/03ueI54EfodMkOcwIsdmT2/A44Vn2u655yWj2E+Yq+d+8Q8RM8vBFqpB4eUhOQcbGBPCp+
MZZBJ7f4FIwV18+FNWsR2Yqr3oIkP6/vc7eyyBeRcdpvr23guJr1nS+y9dtAph6tlIcpVuL93ZfD
XHCZ04q+Ogh7u8EDwAOo7J1HVvgKLtTIoWIeyflA625xXswPsqaqwN0VXRIf40UtsjdqMR/VoDyn
8fhVtHlD9UoJmqhgM+ULaJPMqOuEVw5oHhCaZugn92At8hDNKRJOTbT67MRMBkF0opcs37umHh5S
RaMSlI4QKDs0JbjJbNb14EZ+awEvXTRvpoWbx5T5ipc4KIHZ7BqVdu3YodnBXBonFriZdSayOYv8
60jr+Z08XBw2r3I0MprIUnDj/64Qk813IjdCXqAvj9vDBquMH2hC/io1P426pOHs4YvUB9HoMsDB
tcjUYv4iFrPUDP2w+1eZbBAuVUbEdN/sKQ5TCrrHpMVwXAGHxrFv/tiq0wBoofqXdEnDkOKf+mSY
T2pYRl98EBx2pUZ0mcBDTvFAeGjyJP6iBIF5DbvGJhYQK5/64rOXLkwEXB6WMeR45C8DfQh/qk1q
HGW12jjkFa29CLbBFkdZk+h/9d7UIls332yUxHfXx2yyGDyGs0Izv4isutX84/pYSC/VfLfORZkq
Xf8wQfurlA4EZIHXaTdjCRHLTAbYfr7CwDOfRD7YxXe7Ny7/mP5wWu3F1fr7vttj3tjIE1vP+kqq
ijLa5eO82funLqv32AUBLYq/6A7FV4oyfsxrPXgKydHt3UwvfwM3hwS6rVmP5pjbH2myfhB57iv0
q7uje4Cwh1qgrwO0JnQNU1jtcGFfkFXK3/zYfVe5AOMC59A8qxVswSK3mw7O33IYblbzS+oYyUHJ
Y/UqgwvZ5zXKxiHb3a9FtVlu6gSQj1efzWbdY1uLuWNE4+vGm/u2ZbA99415lQTuPqSDYR/oowNb
S+zS72nkh8BuLFDLkclQTrZzHdyqgylyEcpaZvWikVmowWl17yMaGcy2A6ZjW//7lmIDMwvVRCrh
ks1ve+q2zZunyke5s1nVs+31FxJvcIR2+jW1df1qctUy9jJtVd3OYAssnGw1EKt8sRL9tpRZpSr6
VWYyrH5i7Wvjwewa40HcRNQAuMFV+IeLCJ3Gqqmyg9dQpQjTU0JCTssgM6nElFlhVdp1W67WpRRu
bj6+7LHq7m23/WSrbbm5O7Nxrvo6oO6a+tDNLNBtsviO2e8nymmK3UC0lFTc0EQ3P1ZKgL57LbrZ
yyBCLRqrYgfqLSj7ItCJJp9ys//6xnPzoU7HeDVc93+zc0mX4o3SFIMSl/FLG5DaapzqHX/OxRM9
xcVTVvM1udvWOX+kxA0j5bTJ3tjIDrD1rDuIiSclGjKVYfYpluWt4sOAwgPSpvsTvt/q7LZN+kRW
j0ahpQlQlr02z+2BpGP6ZNR824/ZRRbaIpkcl+Ot2NHundGLaCggIJcTx2TUKmVVoG3q7q4t1OJp
jAhVD9Zo7bcPLrP108tnWcIXbmo8bh/2zYf3c0op46i19m+EU1NV3SHPztMw6Y86JD9NPg5VeaKP
1j+Q/ZxuWd1BmCtTGSiInm7FJpS1aHZlbIy3zejOR5arI5jY02ooQsMIymr3xv2N9G6T1T/QOkIy
av9FB7rxbCw9PclMjYYM5lI0aAEDtCpKIeOsATB6IxTDdpHdKTaZmGz7h6l2bGe6CkrHzSmWYLDr
+XWgFzmAkHxZE+qfaVqCwtqvsmK1mbKe0o3NHKDK8dDaWrLX5Zz209Ma/XwBb/OJhpvlnCfHuK77
G0TntqQZzroQvLfNhyGH4qImhQO7tp/wu2DjLdNgaDka9iUwp3mdrjbEMBNoRr9by2x1MYH3bnaL
dZPGr9b3O0ZZVcINTcul2LhJVtHxt2wJ0PRIE177ybM7GsNyjZLYqAZIOOidGXrR0guf566b93pK
h2logKa6S7JifuynwLJORFpaArUmzRWBDff8COPcY9aFWKl1S6py6H9dNxFNm1vdNTfGBSWSjeUZ
oiiz30zQdgAMW3aJFpa+Ka0usT0CcLAMvWckVMZRud1AstDuRPhmqjWdhtSnc0ZTic4vPkVRvHon
3MQABuwt6AQWoTE+c9zTbmImylf/xW17qAlv2kMbJDdxWv3F+m77vgUjGnaDE4WCZNOzudSvUODy
jfL3gWSCfq0tCK5FUWXud+v/7iJaKqBMvnXEZ53Ldm92WqVjYt5sp9fOxvIiL9KWF3uzvONlLbNt
2GSOfAOIZvXZVNay0eSVLjVA2W6T/2wbkf0PJm8e97Nt3BSU1aFL/hLlG+OfT3+2xb2nKt9mIq2H
FJ77oUv5Zfr+g/n3H9SbRw41nbK5Wzq7PAVxhc7n7mpBqJGCXAichP1joA8F4bYWy6knbLKTqbiL
OtKB91+3k7WoZbY9Ytvnzb53TxSbO9ndo7SudE5WDcLD8jm3j/CvjxST9QOKy5unb49b//13j2rI
1IMxoDZmEO0MxaweICm2b/YSb5jVsb/Y1gB4BKttMCKN9ihZi3H7w0PtIzR/91ut1Zkw/GnVrxKx
cox+3T3Q86LecUmgBgS2sOP6qxxonH5kKkOxHE6qZdDld0TWsxyRNj11duFRTyEev9+jaKMmPIm0
1grL3m9OMlt3kk3f7N9TAGPDgrU3KodawpjslAyVrb3O/rtMq0KAN8XGGP3/yeV/3frO7m75//qU
d753y20rFQ6/fRSp6sGOgxOBbtqd1R5wrMzi2wJw6gKYtnxHBTAI2l5Mb7xMxSYBm+phHryPcwLo
1a6fUlLai7MMtgWZcNMA+7TJ1l3JRfcwVenuQfZSAkeHwEie0OR/EZLKD3kE2cNyepShWc53ayUw
x7CaOhz9T5F1i6KKOfMcLOs/HJutW2xENOQS09wafe0ltlvPvU8WCYyIRSkWqgR4GzBMHm0UYiYK
mQmysnj9fcu1jfiHYujy+WwM2TfwUQjoLoOWqM2paewvwP7Dg6PkBHZFUeZDH52kyWCVGkqYrj6i
96ubX0Fy1FVG+AvxVuUyKv20QAuDHhVazjkB1eIMYFL22BGwegyUiphkmu0otuN3WWSipavu1URk
q3pwvOToD7a+ExtvUqBd3TYTn20pjvNc/qdJUvck8kQlCNUZFHkPsUOFouGl3bNFuqwr5/KmArr+
7FJJ9izyoBn6RwW07ju5KFXLhZAtgn5qc6id3tIWqFb90NBwclgNl00dy7qqQQgi8N9zRlu66C6P
JEvXBOWWmi+AeckvbbZbuuluOyvLX+AibM9hX1Y3qJqrm9J9n412AFoUZEgf7SrzT6IVu83kjazl
GOxCI2yMmkk/a6OcdL3316XaBtaLKOyiyUASz6eTLDeFUZmXIdWDx02kOvH86ELpSFp0lxSae5UA
mMxkkECVt0SrZLYp7uwC050B+FwMxebOZdtm25UDSkgCMCxpMpB2csNVypPwMQ9AZz2VtgaA0QAx
vO4DSEHZ3UtX6SkRh3w4KZ1nXpOKAh29oP1qJ1MZ4OigLvXHIIZUI73KNr+ihlimrsdwL7JcISu2
29TbXvRWf9fIPtQfFNcyutR8Bdxk8JeyBNtNX5ci0w29PhXD9Jc2GVYNjBomotjsfib74fbfbdcn
EvbmC3Z5LtR13cFrIvcksO5BVraPZR58k5Wgv9OV8mKD5wdCJbjvGbdHbuJquALFJzQhvKPbffUW
+0CjelRVrPEqDlUVR5cqbsEmSez5l3SG185JyzMUdsl7n37al8jXiYfTofQbeLXGvgkaPhZ8Op/c
GmiAIdd+SxJ3OvUmKFVixs1gVxRj/dls2o46q4Nm9dBt/+jXkURzEU0ELkU4hMb3XPKbtDL1wsFB
zdRqL0ZvNP+Ycs+5+I0dXCyIVh5lMH7MdK2J2h0F03C4BpRdLApt0NsUXKofUydrIRwoXXXfgmXS
7oKaq+YbvUxD+iGukLrvQ90K253IqmDmdCrmasWXnwhnOtR3eqeVAA+wz2qjdul8sYa6os4dZsIn
r/KoRIl0flcXvKu8t6MTVT72CnAlshXwKrFS/5G2ARHJcAd6RZdIDN8u7a9vELL+P5u6JJDVQ6uF
v/deRvmWOQyf8jYtbpXvhZATLlMZapu/6jfrpO+KGzmzdg/nMVXpPwxFIcvSB6IppV9h7Rex08Gj
T3DpGqHgKKb9rfpdsSrLu5QLKF5bjQb9XbMPW2gZR6thvmgmS3dox6ax61G8ZXDpPK2ozj/Pgrcn
hrJPDNbkSYOudLdSkcxCZrIMK8PJnDYE/4TXpHToHgNtPKcdCL1wlaxqWa/cJ2L+6iq7/GBIEXsg
Nb7TpvwXe9sB5y+1wObR6vEqg2n1Hu0lDbXWFGYmGT+qRWc36qvBZioyCBKw3GzW9UIyqQ0ge63b
UZ/36u1ZumEeV6N/3fPuEdty/UAAGI7gDHYqTCnDJZcr83I9lpkMg1ymt3XyQ90sV+habsKbWmbp
so/MQCXicj2lvwOxZaz7i5sot63uvGS5mcQz1ApK0cE06rUE15aSA1Uv55sUG8jMiSKiWrapeWdb
7Z7uTJLJ7l/LF4xMH5T9ulG71DPM3WTumhhktNgILf6otb4DQ2NRvbWVpwy/ueOSqpaPISayxfYx
pimzgcVZnEU4xUCIRmZEcbdsLsK7D2dYmX6sK5APaisPjWMZxYDCm3BpvGSN3V59L46GP0RKmxC1
5YZFl6Rpp+MBCvFWD15ER11Wd9XM3rtMShP2GWVUoN5c/bIyniJKIJ7aEqicksbolcBFoToS6C0G
QMvAntX1lawlEnqX1aYLjRBaVV5bQ2DBQR3FV/CRdxYh5HJnOHpzg6OhuWnLbFveq8Um0tIRRicj
ooxWJbN3/56J4/5zEjgQXC+vme0N8+bNlMn7SLeCcrfpPaP8BG59dgYrPXgESTt4lNndMkr5zo3b
bj6mkQ+9wmYjM38gx3jYfDwKXM1pAvWDTVePjjMPfpv3wFHuVk4PbTuoVzJ9KiANrXJuPPMsK5H3
P5SbTGY/WxKnBdhtU//M5k4m+2+fYPP977L1Y2kdnA6GSoEpZSgwTUo0VwK5Eual3AhEEPVZJDJI
rDjOb3TKzqt4CwCziQspzHNf1NQLaPVVbglOGtEKCc32TpEbxnYX2S4Xd3eNlkzgLs05VL65yLy5
uWwXm9oNjZurnkQig56k4JWB5+ZEXMTuguFhnNWXvEro1v2XwLs4SISetwuvLZoZzvIPT63ikz8C
3ib/XrMaSJZXYb3Ktp+PaH/Yinz7mf6QbyLYROuz3kEQBZi+etNT6Hr367RSg+oi06FNH0PgbB5G
px7pKVosR6eylD0Y+5RqVP53qV8uU6Ay7L0xFcO6U2gDQDsuBVjiCUdxVF2ITC4M97P/wG0//gBf
sQI2cto9jEuNtcg6oz0mRZ2+yCpprOgpVfxnWUG9XT6FPb3z3uQ80T3tPMnMVIzpCj0zu3rOE2zH
r3I37WmW0NICBmV177z3DJXUzkJBnHVUtw7K1D5qy5I37gdTd9J3OmxIv2qWuktru/uo6aP/SxCq
cCpglLYpHDfK+Elc0sEJHrVkNrhQoaS+B7zVYawPojX9+cHt6PcvQHbsd1rjOo8gKTiPdsyNNIpp
Z2AhYsu227cWoumoAgNZxu+Pm6soNj+Z6ZZSPGSJ9eH/GLuyJUlxZflFmCEECF5zXytr6aleXrDu
nhkBYt/h668rqC5q8vScc19kUiikzFoykSI83Gnk6k0XtztfpgREfSzvcLelHbGTsiHSVdKRUWTG
dYrABOOUqMwKQY6aaRM1PYPoPQc4YEe+oDJFvRB1QTWM9FRTg3ll2HEeNzcvEqCL8MPyCSq2YdCG
68aAbrZjlt+VnBikJZ5SqIc5ey/0ml2agOEQlQXjAzUJmJSghKYQ826tmu2NsR3Pfc5O4F13Xt28
OkozyJ/BNYMPQwsp9sh99ZLQubUTeyUfAzDAszGGEEzvmPM6eH6xb2wL0Cm9A/RPAextjOBgOuZt
kJM6ZjohQg34qhT4xNjFxHP0QKae8jN3LsDwv62gidCZLoUQLTTf3u1W1IHT2UUA0jG7CnWMeeZc
PRcfsQoEFF1i15uZAICq+xurObiB1V+IBKDWTABJmXmHEbVL4GXUnABkTD2QnNseKuMXZgCeTeKa
Mw6dqdzcAw4IwfIoB6Yb9Q/qTE2he0FSlRYkXCDB6qaGXDcDgFDlz1E4YHhFDsjzJgsHSt86o2qq
lRvqxnpMPZquRehBwpGcclwlVcKM1QcjOS1rnLKDMN79OLPlp5pn+X7Z9+612ir2j2XK12Oj8nFn
x/24HZWPQ0gyoAoa34vIB82J0N5gRw6xrxRYIuTycU9Ed2pzfrofz1Nk/bDgQ5emaKnDxmoLDoRw
9WG/D+trEMK/vSBPtg6kAgAaD6YPTa0fz4OwuhTgcsy8jX/n88v2311sqPTM+/93Pz9wgEmZXxP0
AxvfgkbO794CbZgzMM/yJHjhtUh2SZTyg4t419aLHGdt4iIMYJ73UETOG6VwqMt0uiRjKGYCF1bT
hYcksVN4oWKPyvSoB3Fp1ABRVymOUrZ472jC+chrnkqUh1xpxMouOuKJBNyYnnz34Ln912D30wZV
3OF5YeKkHtksoHlA4fM+3ZXtS1zYuDd2zXj2cjWep8Z21m1wkDUiVyhOatoVdVkTXT27cw6gZJbR
Cao0DWq7s3xTadWqMarbk8X9FY2WxtbiWP86pAn8D4IiM+mAMIx0TRR4KEByOECpteaoou/F2c3S
4Wp1jTyh4vnc4eR4M4tU3pJysPZ2b+IS8G6jngHFGoheX+7MmeWFW5aAHIlqKudKy7zp3XU6oGJ3
HlM5JpTOgCDUNZzkOch6F/o4o4OYuj0GDjDhyElfLQATwWeru/MYL3t1vn0wKy3FHOmGHBIc7EVq
OcfFRB40STarMAoIVuYMyLNf29JEUzbhpUrkqxt/R7wLlWGe9G98YsHGCHDz9ttRgMe2N9eqT5qt
SJqWo67eFw9mgSqvofAvNCK/qIviA0i0/A1o6fx9M3TTqbQTvMAhNRokC+qpNPHkw9kpYY63ZVrn
IdGSGjTRsyZYO3YAxZYwZOe4KNmZei5KS/Ata0fbxUYTUZLjr6SoJUMqhn1T2CfbHlzoT9WgQt8b
0ncf5QRthJWXJ69B6Mkz2aCo4AJohgpWBLA2wjXZtiNSFeEiQGEFLkPZVA85NBf5IvACCgcfItQ4
4pM4gnrhWnl7JJuh0T1N42douf1rouhDjoh8PozVALXr9d1KcHaqTZJzCZU70FoAgpxdDEvlO5Qp
KyA3ftloogIXRANAPnyocaIqv3AmgbQZkkPfB0G54gFIoEfqMt21Cw729QGkhhqzVdcTrujUXRql
IVqIoAKnpX1oyEeQBbQ+AEJe19ur3gsTfCfIeI0zI1/nicSf+73hoK5Cnvx9TD3u59MJ3AA4JNbW
r+kCijtRwZ1DyHh9Mkw0Cph2EFMYbX0a8eOdqDcbaZ48yRh6Eape5+7dcnKKaKfFn7bDpxzbLy8n
w52ZI0gfVKo/UXKMevRnoV74nhdcJv7VRi6514VvecG7Jcvwt47Ly/92Wtaevy7t0gO412cHQwCh
IqHjuaY/k22XudhStyTk3fIH/eBFf0yaqQhC99sxkn/4r6CplOB6+t8A0ZySr5exGwJcgnPTcfam
idnnbmGmdnUQi3PvpjXUPqC7ILk8AKM88M/vQ0PJqHk2mP3NCioU6zhmjKCjB0SY4D7iC2g6E9US
81hmYTAbx8gCNe2gEMIJajwGF/cM/BbVPDaqGE60aPa3utjeeX35PauCdTO2kLtGhXu34poAf+6W
DcQTXHASJeAzPNLIQLLqMnqKdVDfRpeMcVeotfD7YDMERrkDTWPSIofZB8aaijqpnJN6Gf58O2eA
Ft4ysZSCLrMLwRnkWYpDJ0QB/mHIpw5DW25D0xseU+YHiOOjJDALLLCNueNnYg7u68BBIZ2mE2Yg
9WEoYblUefHLhm9m1La2qAchsmEe2j+9pip2QPT2p0HTo3W6oR7Z7oaLi2Fhb1TEYJ2ledSWHRab
rJNLV02vEEJuL2CbgZykVhyp+yH6EaXNp7Gzh08u2P12bReLNRjbc/DdGF97PGvPIGYEICDOgX6M
tUIIjZeGfMZ3Rxsyu6BWiYd1Webh097E4+WJusKcwidUHBxR+Y4EsZ71tSmq6j/x5E+bKt/jEM/9
58b1IP2GOFqdcwtgp7gSO7DZq20ZImqNRw2oNuf7dhzITVinKCem6zXdzHFIgqD62/1cX9XnOf+M
AvxqJtOkEwA9/JdjgF2be24l5eHOPhNtLn53pweidbhbQrY22mcNBx2d4Jm15nk5nsA7UuAUKacR
NBJZiWi0ttLY1cZ5noxLk0Zgp5k953lyFbRejPZwUJWzIRttNKIyBRKkejsa00Yf3gPNmE5lr0cT
8sUI3jf1BLSBzl66GhzdVPVbb7EFdtpuPGaYSA3jPg/qL/iAydOw17Tmg5XG8xR5MTvGgiDFoRPH
C2PLPfbN9fx4b5VedQH2YG0ZKAxG4hsYnFIeM8AOaFQJYYCxoTSyFXUbI9sZTA5nDzI2CoCBC249
Htj7cTSiJuZMq7sN5oaGQRZ1fBVXtn+OFGD1+rQ0H5yQqgJGNR/FWgF7k7qAuCJjUj5Sk3h+tBsy
0IMvtiwHOjcbACM2rRuZreJzF/rtZahBIOJO0ttG0PcALLavr4iC1leaoB7ZkMkYgCH38KmCx52b
1QzDAGGHbt8byQMUFN291GUcEdVyBAlYvOr0GQe/Clv83p4ZyYjMtvYFoz0+QPhPpxE1tJHeg+zQ
revWad3am9oI5AUc9GxCga2P3IMzPpMNQDCjvlI3yF1onqvsVLdQPLJTxJmpoWGVgSoFh7Afc6Yg
E8Dy6bxE6TbAhDczok8bKMXwYQzJaOs0j2dfWka79NmI5yj4GqdNZwQ/E9v9kraKvYLBvTiXph2t
w4Kbr505ePtJlPFWee03GzzWl6wF49/A/uA9isZpUIDcDfn64A8a1SDSelZxMe1E0yPMrN3JJgfD
AFVMXB+kmX9ygXqB9PwI0UnF0lUAgcAjDUlNEexc6SqL2JuNSCKgTfVmWzgjxtx5zpXowGzAAH5J
ZXVuNZdop/nhXKISXcY0TTO/s/l5WxbzFsroGerurW7tE1Hpsmbe8t/HNFNA61lY8mhbPVQIakOB
rdiU266M6808LoWIIHDNXUgG63nPQFVbr26W4yHqGge3EEUgKCUIFT/F1HV0ASmNqZmHlWZg+jDW
7jT8sJwZlntACepm8YOQLapyquA5MGxzy1rkkuZc/T/RAb+z2ZTOz2LD3NZpXa4IAXDv6ObTZqpA
A+I7NtQnkXnPcNqEHsqaur7m6EP5DBRKaBx5PDt5hsen7QfX0evtjQ+2mHUTM2i3KLPflEVmv7oI
Q21HXN92FYixHiXCfk+QuJCrxAcomld1/ERN2k/Gqgxce7/YjDIsNhwyU9tsDMUG+FIfwh5OcHMi
o0SJe7htXGXcyEQNOKKaLSgCwLfWSw/6Dtp5tNlj7oGyj5wdP+sOtuuL1dCV5grkNd2l0NG+OjEu
LHXbJ1aI/HVC9FWHBJupB99uaD65NBJZcvKz4I9UulubO+OlyfWB6UNXyqAC/rkNVpXnBScoEk4X
xkvYcMqbLr5uyJ2GVW98HUQLwu13+4cd573iFhQ8Ti0Aiaa97/aZ/QX4J7ZxHyHkt7yt2Z8M9LqT
YeBPk6C0b/FZ3suHF7YewE2GnDj9cMtbS1yV7hV4NhFv7K/VKMZNaw4WCkYU6G7IuMxA5cdaOxTH
6HHw7RuL78A02TwiGtEca5eFK3CkMx8YOBjdvj9lKW8ukZ83j7h8N491iicSMOX5hmzU8DSaHopQ
zIsKhoPmauhBBi+B/t4vfs1oQsRY9uEqAmHq4zKxvM67XaTZP15HTxgZME0ViDFQcN0jqp8Ff2VQ
NH6JDTYe3FAN+4mH3R9jY38CB0/6M23Fbx1i8DY7HlgtzWydDJ37p4yQrgdrpfzk2mO0DycJ4uOy
ZzcRQPatHri5ChNQQjiRjmV7iE61VdjsorT+QaPFTkNqwqBAzQV1EVzPN4UbgChJ83oFo+g3VZga
a8OsEKRfeL58yNufPNtBYfw/+L/Ig2yTNd4sKx+Pdp7la5wx4h0Fkim4jOocQHQciC5NYJ0lUx5G
5cmK3VcyLcFpVCNna+ZxpMJ0rJpmZR6Yt7pfz+HqQYDxQMfh/knZScNyqr7qUm6kZ38xexIN5zKk
3t3SxabXVwmIwhbTEIlgHxpIzWoN5dSaHK2zu5lJf4Y0cB76vr0fzqQ/ATR/yZkefXY8NWcW8WfK
RlRa1LdQOEDdZyiimL/0Ce+PkY1yoDmB0SQJErQGDjUjOENcMMDMEcAsC9U2GbwcMAB8xhQYoTZZ
l4zQVQDGx9JNwMGlgiM8aI/1cAH/0JBgQE4d7zu3jC9AAJq30AFxYV2CZpWGo5jYjXpZBwkbB6FN
IQt283WTFbUPDFI11v46CiOQEQP9WgCDgLpknp/rGnBIlEp/MjMmPxnZoB5CVj7jazecTX2VH1UO
ZToEuKp11OXuFkLz/WVwob1I6oqhSiChlQCLqbUayU6NAgoB6mc4z4Il/cTTvl3xyO7PQ5e//veE
MSWWR13IVhZNuDbzvN584FlZdARHAUFQL02nDZG0ELsKNQrMw3ucTr/IvMxQEIEw9ZSGSDH/c/jB
ZoCeWBoZ35CNGtX3aud7PUjR9cG5jxN9eq76rYMaXxSV4LhME8jE+TffXHduCCJ/v1agkYIS1dI0
UbX1Qxdsl+92x4CwVcm1OPQACeu7iarW2lUt4Bw0IZKw2WeG6Fd+1Zc3G3TQW1cAKhVYqgSRfSTK
W1wkbBd1mTH7kKMn6nKLauQRj77RfJ6ypFmXbTVtK/0QqwppXlhUoW5nGVOvHYBJrjvIb0407ZoW
3N/XWEX4sx95tqPropfbDBIKadSiqBc5NhwZnLXScWfbspFJoGviWLX+ITTHjYNo6UmG/XDi7z0a
0gTZ+qgBeGkZ0/SyZNlhsVGvUdAhMs2/7syL/90rmn04zm+FVizLlhVgRP71Vu58aPi790g2y2vd
o1nduPLxg+rG7NpqBSVmN8AldDDXjJnNGuqWSBhD2+AlzHJ89Q6sWhWhOb2QrbItEFUZCvWOtfnS
T6BersVY7GjSlFmyqjoPnNqGmbwoVn9jTTx+93DgWtUgPbqBm88EDOdip5YJQGfxY7Jb48BZH4KN
4VfTB1aLqjNUsi026oW8cw+WHfxc7LIQ4c0uPP8B0QOIix200AIoeKLg0XCa4LHpOwMsISZDRtji
6Fai2OIZyzaFbGwDJSFpf3DzFAwY2p0WQkp0vFRZdMnIhWxacS7FR62PvT+yOE0OFGpeItHRe0za
8fAV3FngH9IRabKTW1wocDXTOM01bbMjPQfHO3DFDk0SoFYQcGJphtkjNQ2IfU88qV/90UpnE9lt
fSGxEas/BHjIgUQRtAVQmsleE1Znj4kbD6c+w28YFT4oMBRDdcI3KuDyqDY/J6P/Ix6LNF/bHUCg
y2w+QpKsFd5WBCWOrRBvBq8TSQcvjW8HEVKaiMUttlD/9nv9lZBnRry5m6gzPI1qO3glez/wcGeX
CgCI91PHcrqAjIwCp3GduJukBO6dfApLDPPxZHTZtJuC6Gs7hul5LCGXBVWNKl4NoTVuJYnK0dRA
8g6NVpHrdIOP0wUUlUC9x/oLG9TwD0IDDzJhS/A2R+EVanCt3OuJ0gmQ4GZxI/fLtJdAz7ZOboUF
2okJ3BnuhrvFcJ7CYu/IyoduXIuTlG875cZFShSsiq41PeRTcchG3DfHlg/uxkS64CB6gABpmOWh
+cB6UI9CWDbbNf3UQYRYr6PGPrbC6R4+mGMENwH37tec5ckRf4Xxhs9uuAE1J+gCTOc6sjz4S/Y1
3v/gfgu8fFjHnYMHB9TFVh/owKlLXOFJA+LlwIHSwG+nyUjk4V2HIF8g1Y5n6UaM3zy7mF5VGXhI
paXF0ckN89mxClBQTOCDG8MkX4s60vWs7dgCVgUy8MY2LwNqwi5NFDGEPSxw7/sJ/t5d6YEwKwQQ
pXFtuRrAibHz27S7lJ4HTKyemH2ENtJM6zb5yfM5Qk0wLXZa8TsbtOJAJ1eCi+D/4Uwvia+DzTiE
5enurSwvQT2jBdbVs6q/WN1BeDB0jU+ROaw4GAvP8ZCnnzi43LZ+nZlbC/jZT5Mvo8uQMZxyrMIF
feO4chFfe3FvtrmKImEdDEOqL3FpAFAMgSYX+aMdJHY/2KFG3AMk5WdAjttJ8XlKG4jW1iFoBCG0
sUfAvTrgjvw6D5nXZOd6gmp6PKU/oTKzklpCxgYsS8e+/bOIOjAeFXyCZhr4IXdDLdpzO6juDNBG
N/cWW+WbeYB8BJgWLAvqw8vMJEZxiHldxn8nA9jfTQMSWrxxghcndh+haTZ+6y1WbsjuaDvCnbMd
irlv9oAnBhRsrENQlfvKqNurq7PwbWNEx9oCKR6pxpMtDoYn8iCTpdP2uPsYK5qkRvrdk43nyP0e
I/SXbRc6oaMOH+ZC9mDQE0m9csOg25lxA4bOso2z7eSj2hrBqvrq64bPgULd7SJQvLRucA55gNVu
X9X7Lin/TjlgStQo3cuiqNihVKpboW4L/M/LNPX8KQuvuX9vTjQfat1q5mfIjOUr3/TYjoyF05XX
D1slev9E70/7kQ/15tWyHcJr49zvP6gwBKwCGjtzgcIdKZ4zKJQqxEO4B+OABDu2LmK4r2eYne7q
HWgIXaJ9WUBGiZZkqQJ0N/SOXgm+LhByXXBBY1dphNa1JbbHemqrI6Jdt6QKbVBs6+m3biAlImTg
iYi0+4c15BRpeFfgVHJPQxSoQRkjBXz7HTo7EkrWLaZ6yxowri142cWHetQQsPbO5c5v3nDx+d3W
tM3dOhrKrvgGueFi56eKQfB0sJPz3I3DNkU0q/Bxly5Mse701Nyt9bPug9UteYAAuXaw+y45F/nU
7TMzf1hM/7E9TdW089zVew5QwQZaRW80vxwEVuOJMcgU/No7jYSzlrKu1mNgNOcEpXvFKoyL9sw8
kWQ7siKZIIO13xWnAkWKh3wYnGJFM9R8GM+eZI31JjHtB3HKaY3D/LSex8v8/foPW4kW9F+2AQKQ
wowNsHdCvEAFdf1gACvzYOGBz1ZBqNqVY8lwv8xE2oeGque3anLEkVZUBX9bS5PM/Fq0qKKkuWW1
PxnuGfH97WKaX8qoU3bAffTbMkGvFDgotgqR548soKg1odE5sb+kBUBTkycQhtDN8N4roYdXrmY3
QI/LFc3TmHrRADKBcIhuy5Jlmw9u+sWGpEMUdple3gFvKrVRXpGuaXZ2pGka0z7zO1nWtE6frAHB
wgNuQpWwz4AgJ7XmWZgZCp4Wwm7hxg2q+kK2WbzZREnFoUnjHzF3in2gSna1e1vuRhGIo1t52QuX
/Ce4jbIfRtVrTL8L3C132KkLYhBmIUD2ncdggIMDVJ9xLlSMnfMiA6O9D0x+av6cnNH5lACR+Nw7
0aauDecTmQqr3pghuFxppCYToUSeXGkkpmFYc69Tx8qoXDyTK2NrGLW/bfVyHJyyoyyNdYOj/4ke
4kplydYMWzD3lmH2qYsjF9WXLvA4+pnugFnz2XG+0ID8o7T/admZe6Fn/lCFyXZiUFcjD0SUIRDY
WcOKNsPzFFq2wl8hA1585l6GiJABvTskHp1DhDrNY1fkwYOdcwQTzN59rR3zz3wc+r/9x1z19t9t
5353wXQ8r4VcS3GLDel+WMu8YdoI4c9r8U8ZrIAIQcRSo54jJJ+3fZDK7YJ6tl2gHnC5TlEGbkFC
tKy3tp+OT7SgGVB3HlfOd9bFE9Bz+TcQlYU/oIwDMlR/iJ5wIbfw/RJyMHhgopJf4royPoFaka/Z
ZFYvoPzwz7Kw/0p7raIxxPWXbMztiwfU/IvJoZ0dIvD55qttVuOt0rYvn5LaK18MOSF6AB6sLS1g
OD08xqraOkGj1rkZBFunmNqL0E2vi6lyfZCkHtkCN2PrUZde0UTs+VBlsOXgNqu5T17Iex/HdCiO
yz7UW/Y2Q2c8Rsgb4h0XIH5FcrTDt08UIFSWRLh6UbdLOtVAPX0oLjR2tDO3MrmK2xrgZD0k23+s
oSlUk+KU5SDE8mG1XtMOHVTaGutAvHvEw4fqFXmmHtkWlj5mtwWk/cSXOzv5/m7pnc1OvupT6rkB
kXePYLqNsBHQ76telbhB2b68WrkfQW0EDNnzePEhGwsTXPmBt/pfzGpEv9a2/ivypcEOmvIRoIMm
CN9tE0jNdFQnGQuI8+n7LDVGbnwDPjK9JNyTgGu66gSG0DcPYSR7081L9d2EXs4qB24UwolFjNNV
5R6W24iVcAR+afw+S9cUaFdDAiLkHv7/8UmHXOvOQhL0kT650mgQPB1YDsZ1TMY9t/dSJQmAf/iS
sIKePQBFc+uAwq7X70vJN8P/+1o1TX6cvwPwOd4bqkw2OXMhemg0pzyyUueKM8M2rjqxz71p7wvP
f6TG5BWIu5rgqzkObyYOxNstsbsVOUAWDIENo2v2vm2Ai1uvJN8B0jDQZPbzYw4Zw3m3MVAJaLQt
D8kvUBOkXtRuqZiJSpaoosl3nBInQXOzmKhHboIKoWhs4mt0roYyY3yFda4E94ysoUAXxFvEkGPc
vsGfRDaqrpneJ+ZyEqqtcW073lYulKvDPluXbpndfCWzGxgsslvfQ+agkeCh5yL27VWup3kBjvIs
i3+QHyK0mDDSyjobjTwua6mX6voc5e0X87wRtIk3qTM5F9pxeVXDSF8iiN9BHBTvYbGPU1avOHOA
D32fCLtA7Y0UqoaMm8Y5VYW/lapJUVZSGWDah40maLg0ZKNZstGwNYpxbcvWX5MNJVhGNW9D4wo6
SW/jZWGJku2qKevd77YGu1K7LVIGvnYFELlduM0XyzOjdTAl46cm8lvE+mX0xHEA3LmV710hlZ1B
630CFwmKWA4Bq245C8Sq4F32GDInfQQfS/bo1u6Z4+p+IbuDL9st1JAgyEVqdr5mKZfcRMExFD+3
s1E1Tr2tTADGCBzRolDmQf1CnuJp7z2gYGoEmSowxXpUiC3wnWLWWIF66zbqp++ko7JopnwY3umv
0Ew9IR6DnxraK6gwz4GcmbxNFGUj6KIUIpFdMdRr7iDZ3FmV+UA2amw9i7fTCVfNZnLIwIT8AGoA
EJGCIWS12Obd9B5liEChgmom+QK0GK0Fsh6IBIENjZqp9FWxq0/xSFdtOy52XY4bgOcWCeiEW/sB
1U2ISsngO4tBnWxEyn5Y7FMA9KPi0U8y0ST5U6+Z5A+uFy0mcssLvhPChayCDn2lOghWhZ2ce2TD
H2efK1AA0yQ1iy8N/cL6bOXdn3gQZcepTXNI8/FNbsbqBVRbJ9AHuBeJPNcFkdruUDP2SKbFTj1j
GHGOJ78phbJn7IITiGZ6mZYAIeptljVC8u4gTP6/9qpLhSpSMNxuDCM7z3jKyUHxkjvGXyobKS45
BAibdrGXPg7ge7YCsLSMKsseW1BcPioh8h35FZOJhDL55a0z+4EWwdkExqhjcb+YMBZ2DHzjgRPj
jgWj7ItyGwQBhBg1jcayjugxQOv7rALUbr1KBfCktOqbJYeSb0IzdyAnytqji6+UowfhCZQzMftG
zaQ5MyqOtGuJVODmbsLg3nfLlOOR7IKV9i1PUUvb4tM78u+9Mox9aeMEy3qvfgYasHk2bVUBee4E
e7JRI40/RiXVE/gFFYjQ9vSroN9UKDuQvYrwSCb6vZG97IMIMNzpP3zBLzj79ihoA65e+ZDBEOm2
amV9cKuIfxbM/AKV9fyxsgT7BFVURGU6/jmrMmOPYnpIn4yPbQ/RC4eIvRHdvs5s3iBoSK6ADMj9
1EAmZTbOxN/kSk0aBsh4D1B/m+eNqW9PVVafLYeHl1RBETJEPeCXPPCdTSiVOuZ5FH0pJw0aL8Sz
afXRU9OpP8gLSKBgHzNIKtOQl/kEqrq2v3ZqwDPJSIKjYJkNYEuh9vM5Wx+2AR26hjjIXums7dnc
e0ibcqesoIWqdNHkh1JmD5nfP4A9GtTnbglai+UsWVXlZO7oIKgg7Lpjpp+tlhNko4yoeF45owkZ
SHIF1G6VSdc5/ivDCxG+EBPM4jJCM8HoS3Mml1nsv/MlWwdtuqAA3TmY1wtmn0WDEC8fQDHu1EAB
ItAjHjrOxYMDIZoVZErb/ZhH3gNNUFM2Sh0Qaopn52VFo5eBexNFGK6W1MVO1ND6QPoPuD5NtbU2
AblEY0Vb1AyggLFQkFCzSQFRaH3EqBwY5MTJ3A7QSiTrPIYc5E60Y3QkW5kWb7PzGvImowlF3S3C
cojT6+ie70bxsarSG9joJvNEti6Lj8KawtOHKN3ctTQNZ49szoYcRR4h6mp6LxYucRsljOoIth/+
2W/925B37KnrmHoRcTGbS2HWp94ewKShvZKx+LgoHcTNr1LrKWiKeZE08mgFAYI08ffgUVozhNW/
onCtXbm17YHssC+e4zj8VE9m8RXCWs7WRbz5MGk3Z2xXkM81nySSjCNOtwNvHpSYdj1Qm98CMBBv
e+EwSJE3/WvGxje7AHkVinjNTR069qnVTZdC3WHueaHzcagnujvb3fDd5W6r/8f25IJsbY2X3Dtx
b9+oMQ3XvjUNTmcK16rD3YTkfxZt2T0sZggllaehEp/I1CIaenPLw52Eh0pUsa8y58vCBz9zxi9+
VaWFQjJgg/Y8Dr4QR/wHungaW03XNSvqkmPPxOzY6E9VbXTtfjKa8Am/fefBntg6wtP7adAm6kXg
VpcIetwWk8ejJzynIEn57qpMGzkZ5SGyoG3UjJHtr3GVyXc0pFcpx97b5i1PkVToErlGdWt1aF2U
29r1qe7ccxe3+d7rPXldGlGmISLlLa6IU2T/KVOW78mWuy4uh+RY5eozpS8pVUl5zbgGqNSsVAh0
AjKfNDEYQHKIJkFdLUytaeAxXBc4q8ZlFUJTVGc93REgZBCmHPFhwHQwwXPZC7mp6tpIa8NU6l18
XaVge513CaOihQhw/9zm+SFz3fSGMGp2o944JMntz8Uokz6dZ8zJ3081sMyLidyAAvkpnAC4ab0T
NeQxNEg5g04IRA56YlkVyXDYQNdi3Cw2egMqGftd1XRyvWyV6LWmawWHoHZ+9qmDFDo5A1jkniE2
crjbZP4B7LZFJdswHmtduTfpaj7PEsZDVyqUu+d+eeCq8w6FXX/qQiBDqZGRP+GQTZjSjvCjtkaW
Lg6jdRzcME9MBIYYagHsXD31UJ87QK0Bt87YVE9kc61Eq86UX3yWNCel7J+5dkUJynBVgTo4tR8/
1eEYP3VStI9NdYDoaiuBO4Q9FQFQ4bFap3WHmBkQa509glI9zB+WYhAqGlH8bS7gT2lUvbql5z4V
TiQey+nRTtomBpQB//vAs/wxD/ugdPcVz7I1+VZBJp6qSvJNUHR8S0OaQOXsgHSplxw5yJYBvk7y
Td627MZd0AM3bd1AigFDI3fYLSzQeH07bWqW8I2TQVSH1SD2qHTtRBpIjjSm6wHJosc4Q6WHkPfP
wO56x8ibSkg0qSS1VmUk6zOwTcOBDdXBSIr6DH4TIHwsfWGhMTXk13jDUMxLfje92FLzqUhRipBA
CqQNENcPkDG7So0uzxr21pNRMmCiXRspKGZQkIpZ4PLQJZ8Kwny4bYujVQNiCI2srygNDV+KSH2W
ky9Ovj5yOZNCdQDq5KaBV1dH8HZYUZfpcV8yufa4qrcoSsIMGZGTRJZLN2B1MnbQAFMojfxlq239
V6BxaCJLloVrGgBoCWT8uxsNYztEEj0aE9wKETgoIHy/mljYXdK86i7UW5rFBlq9bBepFAWRgARm
VvI38Ac4mMjaOfe6oZ7htlrJtwAmMOORg6pBZW8dBHhwrjIT0Hlq49zQeF7ehJiiLk01+N2A36Et
tlQfKI14n2Wa7q/sUVxCNuYEKByhqkBflwZSzzbb8RTjc2qlqLtfEC+eiqYdRA8BoNPoC5rQuPkt
JLfjDSunZB0XkXXACT98weUuuAKL/EC1zDWDviYyJ+DuCsYDeLdiwE4j9+xn4D8tBqfZTi6HEq62
2akBXHp2pee+b6GEu/M79mgJCxfhEBQKYEwfv9GEyLoOakvRvqk90NwpTdkTIriOklndzSOnEy8V
cNGribcSl/nQAPssAganpRmj1gM9pi6lIiOujdEqY6xDwqXIz4UnPzaNHYGnazHe+aR6ydQJD/h2
4FxQjTadEkeMp7BsJnDUYLjYoN2B3wiNc5XfmhClIr/zW2yqKvkx974XmWivTZ61V3MYcZ2icRUj
wO5WoD7OBmSfdYMnc3YF/Sww9fGIEnUJhE4VogmHa0YCeQmQMteAC2c//B9hV9bcqK6tfxFVEiCG
V+N5tpN04rxQnR6YJAYx8+vvJzm7nd3nnLovFGtJsHs7NkhrfYNTXOqkW3r+CIuHxKifOqwWYDiZ
9hudA0rc2KJLXYDgVi44jE4PWWPAIMlK4JvttwDh+xkjySLMsPoe4NYoxSCPQGAB/Nd2fNZYLl8T
GqKsOF4f5Q5dpgBzTm6dyTr8VQHRYaUAQMNA1qOHWk4FORR0l0VfnMC16ed1FZN5P7r4A/tDyhZ4
7/eBLBzw/Aw733BhsCvLvWgeFglHhUE6V5ZG5mXqnnWgJ6QAdi8yQC8Wsqvwgveh+qfguqlgAr8p
dRorhK6HNcLKtprzIyWYhDQvhw/vBnuxpdYP1Yc4gy7uPa5L7zn3o2ybmiIFgACcJziI10o25PO1
lOUegAuefNYvKZ2neTyuEx+eTSTqsYmpQvgIoeqdjXg06bOGm9+ZVdsbgA78heVDr9XsjOwCS1O8
FwthBmbUv6NuWwKGkg0X6tj9xWW5BfFHfmyob63BC+yDnDhi6dVEAI0Q9XQFlfdw4xvhVsiRBI7t
P/uu6BSI/cOzXfKWV5BI6EyDrmDuya9hku3gJ0znOfRw5sqU5RSrwxjX3QnGDmDCUUkBU0EuNaxy
lxngD3Qp3QgjFG/jBIiRGzvZgSSCX+rIzWaxiTUzBE3AWsntfVER68uhgZfHPsSHzmxX7h6Dei6N
aNjORO9W8H2IFvqZ6nvTb8JDNI/VE1Y/HPWzddRPzMdj9u9hNVtmztHusjm8SunKjLz0OBUiO+oz
fcBOF1SSrIsWRI1avQSK1WH5Cs2o4VD0osc6F+isRv8IM/WD07aUUoIKZ9E2PJW5UO3dKdzpgzcA
OLTRp/Boht48uecTNSN8DIKFHO6qCOvTdkjfGlI+a1ppjeU2zO4yeK+ORbjK2o7uNCVVH3S+Ci0/
8MAJXehcrubqAXBTrY3tyGedH2qr9+c9biLUTfSMx50eN6m8bl4Rv7mygoLk2cOAEP6wxksMhPU+
yYtxJlQIFrK/zQ3Ih9YsndDWgMQOoBmDOugzG8htCIWlYvHIJSTn+wIsDChl/pmok2Jw+L6yxwvW
OO5KDz7y+swmeFwaElRm1OXaAMz5bg4RDrbPUhBeCQQS89KX0LvBQbOj9Rl++789z6DLv/L4NvfN
DCsBHPWQSNubl5n56nHt45LEsRYDBbNZM0aiscMOJi/WQLINB536coBk0kHPKD2xvueBqZqjYy/n
j1ctvlhoGEdjCWNmvH4Ngwt7RmwQf1pi7no4VNtoDPSfL2bDTRe9Alk/Ur0Y3tmQyA0b4PMU0r5d
P5iCmmQIu9/PAV0g16N6QF+Bs88r7sxDnfTD4j9uowc8V3BAATofLkxKbcd6qC/rp+OghXm8CjVG
YPQh4uG4ePZaGfYKtK038EG3dvHkWzt9hr2WI5clKqtQ45JrnXOgJyGXDF/Z+5wuT/ChobARaCIm
IOVkgfKHO7tzLf9iZ5Z5CV/wDPokYZmEx6HyF6gHsi1cg/A10WxNzdsUiT3NeA0IKVZN18g0y7XV
jejoAcYPN9S4Bt4wca2lBLN2o9sOoSfo/j6q3VB1rEf+Pe9Lp0KPzju1sKncYQP+DMGvR4ht/tqB
e7tsvbwQiwaglRId+gNVRtLaTTr1LL6BfxmgjnpKaEVdQDJAO/Uc7sJkbTbaKD7jtflfr6ukn817
CTVLzRfhrt0ceEM3d0aIDvEo2tzpIzrEAn1z94wGWPU/Jqtr9Z2AvZ1BF3c2qRK3w8f8TNBcqya3
OOqUPoii8hakYW6gQ4DzxFmf9SX/Mlfn08KCsRWUmlzV3NEf2f3zVn8I/SGnEt3w0vihP/zHx67D
+1T1p3FqKPS4DH0uP/yI4at4GMeCPo8V4PmR4U5rHbrwqIJHzZQsdEhDGQJsNKCaCzTIMzNIdu77
Bu7hiPSMqcrhFRmeKJOon8vkg/MyKPCGuk1d2S8jzvkGf9zpOaT8WU+AAAr2YGbln+z8yDpo5D6a
LLqZog8RMJo2x2rr0VEZcgEkUhYaC88e4n1aFzGoMDbAhI84DiFJXrc/9aBhVHi369O/40JflxY8
DwbCZsBxQqeZTf0ZbMQyiFPOf0zmjeJR9tPFA21WhBUEJ5kRAVLtx08TtYEUwAJloTdoKY/o3veN
IsOzlYMWooDUneZ5YUkVc4OtdKQPkSZ2PWJbwbN1GJMemvfgCgW68UM7rM4b38Ym4j/7Rjr3mNbj
wfvoGw2JH60goA2yTWfU+zacnsY/VuZgHnTQfBJQue+bPgtAHzRRMJOwXlFztL856hEwIswulBR8
36sWuzfxKiB1JjatCi2zcFc08lPopKMfnxSMHWNRn3Rk0htLTG+VZtl4siI7npcWLW9D4x1cIzJ+
5Z5cT17uvhcyGQIUSY2lD3dq3A96lyXkjdcDqHp4hCbJsPZQHp1VIwN/UCfdCeQjguXEKELMgYOT
M08o9+asbZszUKTtuTKxR8hBbRO0XtQGugWqdfrl0GargYTGvjQ7VLO815KmrzCcTN/SJunQeJHp
Em+X5C2Z0AeeAKE5MtGIbzGamsChJ29KG34nAOcK9DTOx3ZOPZCn9WjqD+suMnaMe/acTskF+3K6
hwoi3QMAjCqEo+HaOhHxpFqrOdC2wCP1Pq7nhxCG5tgswfHGhwvXlO39jMMClfdmcoRokmH/tC16
qm0zOjsFQM4eafIDfDOtl7JEbV+HLCdfQz36mEzU5EcYh1a2wspxmpeDbK4lGXpwFiayIZZRX/0e
pN7Qftdj0Aasr1kfhRCNiyrn6AjUoZK4WEChtHtmodXuog6gVx3GreFfeuEEOkok656TClIFE5hp
aHR1z4OV8KDFQ2f92XVm1MGX7U/nVp/RClJ6CcQkFuAsjTs4OoEeCeImygnAfBkwvvPGRe6HzSyG
o+tBH0qnqg4oBXRBDLnGuc4R/IMPozo8QpZTd5Nbxkbn9Qw9+FcIas4NDrohfJtxXz3jcQ89t4GW
2nKq8cH9NaDDUJQQ8YQ52wAcaVOmQZSz/BglrTk3aDq9ijhGX5KFv1wHRn7YrX34SYRqXV60pzFL
3nu7eh7VS1CrsBF1VmRlDkvysVjo3GMAytYbPKXy/T1PyCLjPd1AV4PuJtYAdaxP73EdmzuLOIBA
T1xJc2CKSkWVMo38+5K/r+4rULLDim/1NTaN+EJRvIOihvQEQA7vNTA5ywzIjLUOIzTxu/AW1Wa1
NohRLLnZJu+ZEy3TPi6+Qepi3EL4F/sqlS/Y9ByNRnVMpnElWUrPVQjwYeWiuUiMlp4N7tAzg27A
ZsxZht3vPzl9hp1yCwOrs76SODb2hgUBmSMr542MYHGcNnSrBFe+Y92Ewhk04J4syN4tKeCKewg3
RrsS1rArK8vKi4hcEuQ07+YENMBAfzBYHp4zKdDhdeE4Vpkt1iujh1eeimA3w+e+shmbtMOYiDqx
gCYcODnakEzP0uMN/kzgA8di7qV2M2+FFR1bTuROhmG0RAcl+la19s2pTeenU01YUXvWbZD+51Se
SAm/No7lmprKQnqTWVnPvaqpF40SgeOKjEdJDI0RUVtwWVGH1u7Cr/Gkx/VU02RiBQDySU98XKIH
7/PYALd1kcYvvuH/4kaXX4cpobuhxcbI87P6+1A3y8F3y1dIghTryB+U7apt3yb5rsc7CzxK3As6
WEnXPEcyvLjtVH+f4B8QZHJapTlrQLyZfjjQuNzyQdQXLaaZZOaPMXRQg5OSrGzWeyieJ/CVSP3c
2+o4LsmbaabdHJKem6yW8Wlyuzac++N6qoFAvkdjA2jmmIsGX008PvB2kodinL6ZJAuvzZDn+wJ+
3IFhWvRYe9MPXQ3RB5YJfE1NVLIeBZOEW828RAMVHzwA/8oIONTuv/q0Ud5w+gxP+mI3lk86KMuO
b3pmvTQFtV9GbkBjvjOT3/1rw5L6d9qS3xWcLL6hYRvj+TZ6h65lfNs007SScNK7xC0+LZol5nvf
AZCnLgIDZD3BjuI7Po8iqLrIuVhhDN5ebqJ9Wxowq7W9GpQlDyz0qRnkWR+8LrF2ORy3Cz9s/ZnO
gWiUoGpaVZu69z7nQfpdQjsNEgmPnJ6chgJ2v5O7f+TzsifQGqdQXqiEPOuBviAfkywBC4N+wIZ1
wC2nEFx98msQFxgTSqiPNNUcXdKXVjJzVgLQi51HLE5plSky2WSsAdOIT0Jm6O4QN/zWNfYPyy7I
7ynIvcL4FrcU6uxQhUZFqK4vU8MBBh/FzmBRfdF508m/pMA5K9FogTa1bjPUI537HYfpY5qZp1Ad
stgY9xQFPp8VtjPT0yBziMKeg26inqdz9wNH0zjmzMHvGdfeJ3MW4/+071ZFDyadb2fYE2f9sWo7
FIwdMNCgwkA3RZ5cUUn5TD0GJYEntQspkWCyKgNivH/m0A4lcoIy4aplAgLLYfZLv6VZi/9WJcA0
1W9wfcjg/Ql0mJNsddhBNvJMTGumI31VBUOPFXgcX68qBWRcDRQQoLWceCvQwN1VSbN8M6ChNHMd
Vl/1YUJnJigqYCtawpt7rpfr1OXmRU9AV11szAlPQAcUQx6IkfGgMfnnBXxMf6UlTOdNO1ZicEoC
7stpqeQB77EjCbiv1g36vdNVNDb2uy7hP+I+CUAUADePNG8x1hF4NfGzGcO5CHpwpYlCeQPrcRUm
aMMFeJ3bwf1HqZ0ehfrRVp5Y8BwCbDCnB4ZC/3CpHi5TyIMOuRWUQxiCypX/JC3Wmvhj0+PocHrE
150eUUFol6EzYQ+qcve5eUJeXK86ezWFxyEeFKBgooFWFu65jMsR3VcTEsl/ciwr+Ur60cX0pmbV
o6j8ajcQhWzd+MMCvy+wY2IfoCBtHaOyhiikVccfpWfsKkjpBnHT+FujIthOkDo5haaB39i0STue
LPDAsbMAbihwP3IGqGBhx30VBWqnYXmRKtAZ2GdJKGZnYOpWpAzgKECu1u/JtMdfqQXxgCx2+mco
ZydLHz+uILRH0R+pm0MduLDaZWP0YlMbY4+9gf08JQTg9NKkqEp0Pfgbydu9mpIwKIZEDPTauxIm
KqDxjIbjf8b4H7mGDEAZJ3XtvaMKpFNdgo6VN4O9N6GOJvzQ2pYqcrHtLed6jp6delgWutN3hp8u
yjNmWW1Hs8s3DQdPzDWwDa1ksSDmALUoFVYtWD76TB8IH7C+KpousLKqONLQgtb3JEHAdbxxjYpS
Pqd+ZL3AYfJr2MSQFXmMxqB/L9J2/N52spv1rmWdaZLaZ5EN0WmA8sAjZal8VbEnFLqGdcM950Ad
K36pxLIinvmS9FnyUohlrQLYp07XoXup63znGJl3ZlNjvkxGcY/MzjFfcsa/RH/GjMzKnkewIAqg
p6RlfCvH0j05PeovJIteuy5utx7tUOhVg32RFhB7SewlWMUfZus5c8AsjQs43T+IG43vzDZUFaqP
DjrvVNmPrPO/5icfrL9+8Hs8yNA8Ux9aHuXGFWDzuRkT82WM3FBHIG9i56LG/szUYyoysX59ISiB
7afRW3WDS4PGwwIoAg7tjaylbJq3qc3HXQk1YAwN45vdZBSyB6wGrh4hGh5Z1r1NZjLssjybgohn
45tpYMvi0ShaWbWBDR5cN8CvAkJop+MJ349dCRNqOFGo8S9xY8bPHG8/OPfIm5VkxeFxIMB7fAlB
iLg1UYyH6L/z2FEleFnAq1C/sFCA68AmnizU5/55iT1yj7fYNEDY2M2HwIYeyE36ynPClN976Dcu
2qSVW1jUG08xK571kiuu+iIgjsOPELCWAHhHzkwPmLHxAUdZcnXwue5ICMZ+qNZw8EtfpKF1biZg
ChuUKg99yz4PFJT7QyqxowUdZFxyWRrw59NHPanYFWNE7hfoS6WFJZBRd/dHqn7sduaU7nf69LFA
+vLc/XJaZT6m8lF8LqMe8xn0YFxiw6Ml8m4i6btDkaLRJWI7BTGJROtKhf5QR2C7oGahR53Ea9Fu
jd/1YErT/GCPBIujIJ9SeIm5cL9SLQJ96LTG5SRR9c0n7D57dG5neiRsYPVkJ2m80GHRNS4whgYY
VTYZgt7u0nVkdvyp8PL4aOfkCBodf/LRFXwKs8adJXhdbnSOTXGzn6LsHc2AOatj79r7gC/mHQwL
jMq3Xh0RyqWL/4uVDkHFB2E1GoHXsNM3aBYncDHxqn1C/LVDC/9EfIe4eKx01QI4Rhgcq+TjAEbr
S2SY9jxJoc5vGZZ7SNzGBSAh8e5nPJ8IhG8yd95XDH4KelhP5H36JqBxHKRi4vsaQnu7NjLtJZj1
9ZVBBjTgjKXfmWNtXLuwf4eiW0qzKj5GZSWbVwMBBdrqoLqsASf6kFmEbjrWnR/qpQ80SpsWbN0b
3W8nKvI0mw0Ebtld7UnnCDBICpomym2gLHeXcFIgnqms2HZypktLsSQqIp+vq2mCPoBis4R4kGWU
2ydNZDF8v16NI0RZH1QXWsD2DP/6U6zIMHpGbokwuMs5/Ln+fjfbrFd/jbqpAwIfmmTBA8ZrUDTF
CmHJpYbw3gcm1h2ioVw8oL36rILEzH2uDo24bdbAXnQB/MFAn8FqcZb0CXlyUMY/97TbeG266+2i
/Na6U70OIx6vei+03zzfDarBYd+dqGnnWHdE+wkSspfIlXIGCaJo6aBCN69VdUpXpPTBE+kmruJu
8yhdNUpUQA/q3CNUczlKGptHSk/Tt+wl/S0Ftn9oZSteR5nAeg5eLu4sdEFxYCCCsVnsR9WqZhnB
+kfFfiblCVau9go+nM099NR0PVAYIl838DCa6ZyrL0lGamJj50Rfb+FlRGzwOPvQE/V/UN+hqR1z
g7Lr6+OmOp9bdr5lU/R0v6fOdWMKLYv+hKKIeI9LFC8AGvrZ2lhHdCxkT6xphxXWAXwzdGNxQf/H
n9EqkT9Js6Utq36gUteCdpezkwW90q0BBR1wyUj34gr5HqmbYWO378VUvYUnY6m1S7RqyeR51bpB
jfyhevJFeltPwfM3B/IG5blZDFT1rLcgUnmP9RCgfFUwTj5bV3x8avD/cHWbODwUA9bLrjGRGxSV
eGDkrjgwbxyeYiiM6vxoAh4S18JeQwGM3rAEKGiOJah0TrJG0Vw/31v1Jrg/9XUMYZr3JMYv7fGK
uL8Nisynu45698vuOadwliUj4b6Uak1gGF2gNeO0qhstXOgqzdno2BWqSX4TxEaBz01Ly02TZFtg
Tl60oJyeH+Y82RsxWJsKX/Q4POwAdO6v8JEbZBoDL8pfvHAFEcRAsKYmZ6cs+BFLSfjBuRBowd8J
i78/Z/0YBQ44evu/8hU3i2PBoY6gBvV8XoYRnelT5kKcyWfdfUDag7EQtkMDYNmzYxKyfWdxMw+y
qjGBnavM1cAq/ypdil0MJ/P7aAlZuXnB8hrPKIxy6OZeRxfURQT3TDnYi8KT8cL4rqVdetWM0Id7
OEAs9y4u99ewnuNarAb9wS8WnQE7brz/d7ESlYXCiHs0DA8ocQp1KMMFxlDnhNKn1WdJxFvYIPn4
Rqor9GQ9oMO8MAIX4jL7rLIAl9EDrZHm89RLLFBIcGe75aexcbx9WQkCVFH5wxY9vUatTa4Zgcqo
l7ruSodRLJ1LDI6RGtMHC+jsJRxk+BxAHXolPrS8uxg6u7E9yX0TQyMVjVKhWt86ow9haGMDH7vj
S4QWG4UOJoGuVZiW3c4Isc7TZ/B2VItBEyaSPhSJA5301Jy7ltojdqj5Qc0SsDPdtjHh+wN+XLHu
YVm9gU8aoCzAA8NVB02dx0Hn/kyLU+Ab7IFWCyjxTQFp0eTwa/Jpn/YwUtM5CUMqkgJloPPaeU17
sOnQa1xnPXXe0yNPygZ4ckBwDCIiaGVO47GHTeW3AZAFSvrw2YPEznVAvXBUaWGC8Yk1EjTGVFiC
1r3yBq9bGCWgUUlo9Bup+MXwnNmDIWo/jWbtLW1ukXk1SPbU571xcmJ3pSOwvtjTv+fHLhx+9Xw9
GEknxCrFv8/XF6n5mbq/jh7z3SlLlqIrYHWjKvK535bDDIDBH5hLVjonbAIZDzVq2+AYzFoTYCqI
B9FZR0zEeuhxcHoQqT6XgQXbNnluowGUjp/lPL1O/RLfqwLgM0O0VE3V4/cl6wTIT4bGPPRQG+jK
AFRTbBwb4vARS7sYO6p/x00flxs8peWsoQ7GH/PDLsEC2zKctaWqAzWNkkNkQwhIRQPH32mmijXc
B0dOlxMqJ3TPPAXHfxIQ5dQ5PdlvxDAnw9AsdG7w6KEATO/cNHi9Fd4LPqD8MgBlgcWe8a0lFbCq
A76IOiQjZL65M4bglmI05oMDWbc+3o7CBoB2bMpPhXkJMUQs+/cPvXmhH39dBHycDxG5v9DFeo2n
BpmoyL4LTb4CchWV+SGFGHtfQ5ZdnelDCFj0PTfkZFglfXx4DP7Puf9tiucXwzJuMwGAjI+1e1uC
7JKQel0mFFUuCEDue5LLZVaW8bW1gdUSfi7fYgnbkqExf9mKDVQJOCIDgbyZao+u7Lg2t37vQUSG
jLeq8+DCDSVnKCda9XMiqxcSZclH2sBjzMr96lyEXbXnqSHneiDEyqEgYrxZMHpY1pZTgN2SNo8r
PZsSWCyiaiZrUm0NpuybSSTe87I5NW5URzAOeQFTFu45ef6zNknzWvtOOo/Doj5Lu6GrYTDIFvsB
KMnFxjYSPhqKaW5CRzgmu7QHG9KuYQAeJU2/KSNYTZWKrZZkBAdmVXhLgcumc/rA6+cmx3MEfB+0
4drmAlHpaCGTUUINK8ECPIc4zQJF3n/ix/jEHCDCnGw4kB5oGZfiqVKZ/QA3TCdf2WhpvaVmeR2L
IbyU0EjGF9q76fRjVgPpxzfTlldj4uHFScZjnFbkh4RW3smxiH9mwVMYyugbhJKqg+ljr6t3/xS1
gTmaM2xDequfc9JPu6Ynv2LwP5/scETJpfaHVWqQ5sUxfPB1M/Hjv0wQjq2MUglq6Kjz7UfugX3b
o5SRdyFUD1SoB6x+JHsu/FeDpDDFC4dxQbCCB1uZsCfRCfcAfflrPbn20+Tm7MmpurNF8H0stVIU
gVHXGqa4MZxvvKyeQUsuBn4MB5um8d6UoQdB3MGe/zWgQz1FT+5YC6iEjqHvUWwjC4DRyoFaMkg1
g5vFS7/P8+cGffRdZKKOl2WueK4cYT+lNNBjOiNSEyrffsr3OmeQeFyYQsZo8WH+4/L73UbHeppg
d2G14pmmbfeUpAusG7N9F9dLSIuNG6E29PiyZXud1yEgCXjkigEMYfBvulmlqnpDbXZzPCfbAPY8
9p4awJ3fR1xVErzHtWddABKr1jqnrxt1mdBVFUMdc79Itgyobn0bnYoHJYQH24Z5OeUAg1VGCAm/
Egh1MyzQEYj5ZWyA3myxTfxp5ZCv6/ofLmmbIB8BZIlsgJamJKTLKKbyZbKy7wYwUj/Lut6h/Nm9
OUMlFpDMknv0GxtIDaTn0MGGc7IpwKhV1tyg9cahwXJjxE/XY4nOmQ6TOl6mqOp96+rGBjAV/LVU
TYM65lufuBzgw5EdPNZEgZ4Pmqmp/NamowE62QVI/586L0u4jaZmTpaUptjs5wNgMvXUbeB18XnG
VA7yiN0GqoD/3yhT8/RdCLMPvDIh0qLqWXUOT4w0HaCc96cKBpZ8DJm2R9x/NOBg7nWmTQH0yZ0y
2oumsGZ+yZtz4Tb2DrsaZ55mTvtxc92w/miI8ObY6ZhYihZA5XKQyfWwXfsAp0rjBSKX3oqbDWDa
U4NCZert8rE5jaiRn/WBxcI+e1k1p25Tol7/Tx6/MgvL1T5eP3IoIVfQfe3soJPmoeTjTdP6OI9e
08JhFxM9xZNvUKjoKlqf37clSOSduRXdxF65edNpW9TumptOv9Chulq43LlgFyZPFZj7X6528e/f
+lUv95k53VhJ6xfudkugtavbUKawTMg6c2lwv7z1ebODOEIEmWobeHcZQX9C5dOaNoFroXOtLwe1
GaVaXF6lXvvlcuDodxBeiJ4nWmNVjMJBYbjQLCHZKhut6OZJf2dzRp5qYZbHPKnASFb5rrWKeW2F
w9Zwe/ut/tBZ4Y5i66MAMNdhErqgAPiVdZzwvYaSCjTFdEUTjpreIS1HSPLiow6wZvEOYpxWj1qm
niFdsmLTCMYDtWdV4ZXQiTTPDpSCdsD2vLqVrcgQaVfuPFu+1rktLzmr5UWnQqQqlZrcMpyB8QMY
UwtygtuPxc5nMVgM+pRPIR7atL59yemJX+L7qc4ykUkv8Ea32LF6mhU2CBX+5Jg/4nZO+jH5kVqV
FyTouB8jyCPtQwFCAKkFu9UUgvqtNH8UoTvOfDT9Lo5oGgCF6ngF8pXx3DgBbL4kwMIsvQAtF2EH
CDgR5w37LiCiOCYRe8sI6jkpGnkAaMSr1qfixSTJFYp45YfvQfE+jP3xnBeVs8scyFDqAXxbYgBv
v7sDl2CbKf4Q1qiXtMGnoCfwzLy5tus94R8iNwl+lMu07oy3hrb3O4iwdoKwE+MBDtAQkA0rCU6s
PLp48q4AwwdxnsHibDWWaCo6ouTwlVExi9AuvMcjuqgrS8X3VSD8zQBIH8DMaysP/K1wmk49EfwE
7hTFChJthMcAoBL8lIYtnUnefQ7YWTmduBr46wo9EIUuBkpJIUCHzoO+lZc0dC6hObHhJn0ZDcO5
UWDo51C9QUEKTZtXGygbK2ndW9uXcpX2RbJKhOfeuhE1QVi3fZMQSN7Kxidznber4a1swuhaVzk/
gnzgzGQ5gpdmGP2aWLaxBuFtDHqvos+G65sHO8xuOgobNjwRwKHUkD6Ulr/Hx09ORmPR5xyi+7Mi
9eEKhpfkpjW9UT0dhwPtXH/neIC4q+iuNwnKAAypwGu4h/+eZzOjP8Di9LUep+Y49Im9ThRPhYDM
80bxFZ4J2fV7U4Vog4WND5kJeLWC3B8CYa3SgFjUC5SqqrUOh967xI4rl3Bp61ZCM2k0ph+KqwG2
7v2uE7QvVkkB+qEDzVGgz7DVCMtdToAHIijPXXtwryD/7xYHbM3pBltpe91WYX3EM7hcAL3Jn5kD
P1jHmsL3OjUOrg9o8kyOK16W9ZmPKIGCAghiZBfKs/C9ct+XWT2frDH5CB0X65tkuhke/Vx7R3Vq
ndWnMEbgSxUxBToEn8vjEKXVuC8Z8HfFgM93GECodzi+verUsTx89Xou0XTOmxk1W+PSmIO9CX0w
SH0AC15NByh0T1ofKVR+BdA0UE23n1uo8y9MeCzspRGJfWtO/iKNhfvs8yKfDUo89vcAGeVfvoyL
mWk42NnHAGANpfGNR6HxDdy/bltwfIl0COcaaBn2qbXUYWa10H5P2mqJugkPTML7heF7yS01vO+i
SsNz2vnT2U3zn5Zpp7e0aaqFixrbGm8NhOgSuZ1IX018keFrP9mBvtrvS28GlbD+0Lp5+zy4n/Mb
aTWroczIUl9OCT9VeOk85b00IZqCpplzHVFwvMZdZ187GMsYXe3sdVRFBWgyE0SidWi0mDF4tocX
Vhdv9FVD70LP3PbwWPjnHliv+3OjgcT5WLv2/eYD3BqkqJZmHEMqzp7e0qkf30mSs8Bxim4PBUFy
5f/kR5X3/uTV/NALx/cBaPdgaMbP+S1+yRzeSFss1uV86Br4ktkeNLet3viW4i0SxMyOd7n6m8Cd
74q2/3RuZTV+K7HiUtkCIkmnMfTuf7dh7I40x2+YQT3mtfVIBgKaCQwAoeO3PIUGq2m9mlSG+7RN
QEhSYVKGwH5BMwfO3wilDzrA/7iotUKl54xb64tY6xR4i5T/7SK0PJynkLrr3BuNVcdi6F+lwjh1
VWQFPV6A76VrLpMhbX9B+fSlbAfx2qYJRBeyjB9EkUy7lNvpss7M5MUfqmRmodH/K7P4rC0NY8Hy
GC0Sw2VQr8aBNZ2zB7gLpDRQTILR5M7ej2RVzfUwUbFBXED5AbhLbNNZ+qhvXSfZg08KgOeHPQ4L
AtgJFG2zowQS8SYNWFO1oh/OJcv52rLYAIx9TY990ZszP0wvHs/lSbhWtIGiPV0XqKSeoIwdz+PS
Md8yCispMta/e4oGryuKH2OKC0PTbJ/Q4sITAkXkGW2hRTTWkRcHLh+CCc8mmFCpMHOhgVe1MLfo
uwszZXGB7h9h7SXJeHexYMJ6zsMIWy8VqXxKYKdjVQ0Wac7aJp58BlNPPtd2s4Z4THW+pybguw1A
ujZ6MPbgzweQlTvXo7abYyNJ/o+681huHGvT9K1U5HpQDW86uv4FHI1EytsNQhbee1z9PGTWVKVU
2an+ezeLzBAJkgAOgHM+85rw/bhRh/dy/XrcgFlrww/kJ0EXbFAR7W4jqRjXrZAYB20XTI7GFjZE
tzwV+NqiECIFWxIL9VIlIz6+by057gZTmIFXVNMNIAuUe7rp+nu9SRRV8SQXlz9fVt3w/eX3alVk
0qk7fFgzUbeZxtFVtCDYZuIsnSZyZ3mpPAlXnU4kotYSPP1cdnUFwcTK4kFTm+bRMnGOkKLyDfvp
0m5NMudIVZC4kKQ7YRCUywPV5fT4ftlX8+Pc63dWoWq+0Y65O2cWyU+iP/Z4N2BXFqTk/IPlj7iY
nBD+Ngi/8xApojlfWV2o2qogypdTImL3XlgoeMvdcCKh9QWp5PBnd5BbnnPo5V0m9PZQBg/HntXf
LawfMNrHLakodi6E1d45vvz70586ZMeX+eHDipz8+OEfOmxyW6M7mbTOke12JLRVA6rKhw46RXGh
FdwJ3uN3/ttxc1iOPZ7sB+pbcfiMefjMKOUYDutT6lCVURY7inRrd/yv7vAGFlJj8sitg10iNmw+
/tlLRrtBMPv8h/e+/9mp4yVV+XTz+ccIaFVoDkXoHH87q+ZxNySecNDvVxDawVm1fjuK9h//Wzqc
3BszgsigWN8F/o/v12bslXFS7P/+6Bhh5VMVib45/tjxC7lCNdfItMo/vie3KkXUHCl5+P063MfD
EPBQBcRBZJqGUlt/kgaPW9RMWGL37+0/fAklZs0pzVaFG9grxNdtcFKJUX6uWqpmQy0ZnnWp2imo
XtwKOo2XGZmstdr0yo1WpefHD3TQOm2Tifs8KHKEa8xAcNvhPZRa2ZOV1PSnRqbNl4gYPOvLVgSk
tj2+1CLVdCQrea/qObWrOFFuJrFId8eXAY/MtTRdUPaBKou1livFRfSwhEFrowil7w1lRIExlvYB
nLGHsal0v5PFfHV8mQ4jXRIiHzHAnvT74OKFEqZl+32oj8OqFpClqI4Fm3hJtINehqk6i3UwITq+
5tg1Ca2+aZbgLRdhhm1FYDh6KoHpP7x3/E8y6uwsTNLZjyYrsP/ecPwGoW26JQO9PL4fdIVm900x
+wMZz17XtC3EEWk7HV4d3zr+teQ4FeWle3wR51O3jymc7o8vxzwRNhX9oOP73z/x10ZGRvbxUUTK
/a/3jn8dP8xcl7pWgbD83+8d/8pa7FwFDsTFGqCwdcRZV0ckpRggbWxTlgOGaRS2pVvx7gi+/L4B
xqq8of14cSBVau5xCz+TepqaAKm10Dz59tt//Ou//uNl+s/wrTwvaa2XRfuv/+L1S1nNDWok3aeX
/7pGtL7Mj9/56zMfv/Gv1Vu5f8rf2l9+aBe/NGVbvnefP3U4mr9+mb3/eXTuU/f04YVXdHE3X/Rv
zXz51vZZdzwKzuPwyf/pxt/ejr9yPVdvf3x7KfsCT43LtzAui29/btq8/vFNE4/j9H2YDj//57bD
Wf7xDcxDyal8/sLbU9v98U1Vf9dUUdPAq0LiVhCe/Pbb+Hbcovwuy6ZhmCZ0cOZ52fz2W1E2XfTH
N0GSfucC8y1RlSQ82pVvv7Vl/32T/Lsqy/SaTMnS2Sop3/7fiX+4gH9f0N+KPj8v8Yxv//gmsXs6
xIfrfDwxnQPil1S6PIahKbJksP3l6TIuwsOn/48pYwcwKihmqCtzK9iVj3NDaHd268JS2CCp4VMw
+WF0/jyGD/uUf7pPUzRFQ7UkzdQ+7lNQLR53ZFFseACnupO53Vq6mJxo3awCJz/59d5UXf/Z7hRN
1kUdJXhVkT7uLraQSUsPoiBNs9VkqjxW4VlWf6rRKDHnyrXSfB1k1Tbl2WMRuxjQcVDy4ULML61q
I4+Kh0byVsLRnRT9VEdr3byI8ZOQO4hiGh2OPqKMYiW2PK8T6zHq7muhXvfZFhIQrPnZTxXF6fqb
FrdZ4F8ghIRnTSbuxgQJHLxXqidW/9pZjxpqp32fORPobhBhdSfdD3K4HiZ5M6fo5Uf9U7T0F1ow
7urA8BvsUkDWDaf0NVbiKOHCI9w0mfKUNPJVk49eZO0wCqKu0vDvPcHisNRyR9CQYmVCBwbbzP1l
0+curr4Ii1PF10GYE732CAGWjSeimGeI523MtKpD09ZSKpWjsxgTqA7NTkEya5Xu0M/ZR3FIWijh
C2WkvmHRKI7bC6OxyGFMtxyt3VQ+lJCY7CyecRCl8oLoUiShZ056Nw2NJzWDJ1rBdhFINPIzPUyd
EUrSnAxe1hSiHertqZJedNV7LJG4t2MD91ubOGfEGhRanUYy2VM7XKSE2rVhPkuq6gNY9sr5KVMv
gao52GqHTKdhTWufzoI89eg1524xIcAXx1SIuREPuUmlOHp4nU+B0yO/S1rmtgtO4+W2CSNm1QJ+
3/A8jBqGzLlEHcDSPSuTbnG9vlTDEo1RsgAZapET5pMjqNltDpcbL66IbmL+bo3NyuwzSHPqjMqk
eR6oxmvfWfDzE3wKyGnQsL8eixwxAa0EvLkuqEek8bRKw+j9YMBal7tKpVZvnHIH4Zc3XoxBh9OM
fL3QR5aSfFVNz6FcO3EurFWig8gA8bZMjtXUZ2Up2vWU7/CCvOOmdzrYP9m0bvPXXDAcdPscrZou
luZJxG2DFMfulujSylLFNuCG40a5EZR73Uw4ytPhoG7QPysyN1UR7ObkYU7aiCUY+N4s7UvBDUwL
FFls6xaaMMmDFS5upqMxDNrKTbrgqYqjxxxpkE6b74bxCQD0CDi+2zR9/Q4NkrBIWWsidp3S2yI+
U21f83xsdHQQEm7KUZVsYREec0T1UPtddYAbC9SIusXa6BXWUZEO7xkqZjRfqxH3mSWAoQ84X1SX
agXA42JrkG+mqAXqrtuy2J/QR0bWelhbQriqBizxggDBPssjX5Xw/TFyyeHmcSsAVIs0OtWygL3o
1iKwxyXA3tQYtgdyQ6gmdt2PxPyRkwFGDYXXDDUbOXwFReENpuA1JgqvdXoZ8Mky48mqsrMmX25L
sbgYetkWx7sJ1kWAUn4klU4yLrdJnpZ4MaDd28yONgxeXyAZpAbu0mIlO/dXijyscwFn1P5F1W+m
plzPwLD0BfcuZJe6EvUd+Le4x9MmTjhlxTHEgG0kXcV7ED4KY+iEgEiHwlpNoMlMWt5G8wo4z8dR
cMcT4shyHnmJPvhRqayjpHiQzOVirtscO1DJS9vMVwkFYaoN3tIJQFjUcA9a4PFgGoYiwGULQMgU
MmLa1I8F6R53kbMWeSA7n7vQribzwEbEoEk1NzmTNCOWeBHVDlkExqsluTOH0TV9T2+YAW0mFgJd
QedMEU4hGlwr4p4eet9SkPNLsaMJZetMwuJYkMzhAmAH5dBHvc+G6Q5kz9OA97aRyC7ec2tcaC6i
sn0B9XRZtcNWbpabIIyesPghtNRvJWzTuylxl3Rgxw0kLcw4BmcaLW+sStjKL+kUP6ICYgeDiUdC
s6tIDjqTHfe6U0dP6LQ6unFZRC8RhTsVe1+KB5F8p/Q0v6TSHyMVG4IE6op8wKMjBZqtWzl25zS4
U+D0dJNErZ0rv1Qeyzr7p/Dh4h61myDvs/pMj5IUruIe03VZBvtI+S+YrAelXPag5pC4URx5GS5m
GTW+UmIRKpKnUUwAduDYY8c4vJuaaS/hG/oirqk9/nohJpz5FGlouqFKmg5USVQk8dOq3zHmo95B
bA9YO6U0ZcSeJJ7KGSe7PsCTYrG+CjT+GdywS11m1SeEUhRCpQ/BDdL7qlL3oIRGZ/RUp3UyH2y9
81Kfmn7sB5eJ8+tT/Gp/h+0/BFOtcUBMjezPBEhmmXvROPv1DmTrZ4P4wxl9GsQmLxJkGNlDtAlW
gF2uLFt7UXdk9v60Cbeq2/v96SZfZXfDs+qWG4hpK2jEzrTX79Ir0/v14WCL+NPjQT5RMyGDI6zx
8YxZraslHGbN1rOXcsk9K7mneGT36VtWHSA9izfSUcmtg/MiZlZ4tIckkIux7yyaCJ16W0qKX1Yv
OhTDQYL2hHpupL7DtHcq7b7mLgEh4S0FgUVy2/X9qkCwj+jWKaNgLdQFnhHtia7eqagFK8G5TPK7
4CJk9rA8E9LbZnKFg6cexmKDgbaJLL6KkekGNOG6NDzLrXg1dOCziF6sACm2MLJLoARgDirxSYGk
kIKEfpjVy0V5LnvTCdoHvbpRRiQu9cfSau+meXRSpXOUBNRKPXmGITuJEZ4m1Z0xT84Q3c2j5nZZ
tJXH+gqNJ7scmCEK2a2X3LaKcwhIvqDeQ+yA79a7aYJftPFuxWfdfCUKQDYILodYIuLKXJAshzKd
p0oEiFuVoyCrsEN4ucGMBtgQIcmFfJRQOKakX1Na9q1p8jrML+ONKsh+BsR2lvcwL2xD7lxRTNyQ
gn2gSTvAJR5zBTh7XFjAlGeZ12jxvdZNPW6A8YYABb+QmCkru22jaX0IAZS4PZFG8EKtYgvK6Gv9
u97ekHB5KAiHVEMRS60mx2iKR52vhku2wQzLqaXstJOmyzLvIohPW6UG6pISeeavUs7dQlMgtftw
OZ1ZuJJ5F0c3LHpn6EDvBgVPYwwr22z26dwMJVEi+OpFSbZK0WBpqG4NohHJEFbWILuq/Dwy4nKc
uPCnt/q0h4hm0yZfTazjUt+zmhYH9rS9LCkguFexQoQ4cIxYcKo5uxx1C7RZ4nXjuFrm0BXrh2HI
HVyUMZw13AzMfyk+lOqtVnJcFkWSMMHmVHQ77DBhJuGhGntqs/jIB640Mb1uy8E2ogZu02PZNoRE
SMQk91BM32AeruMBC6sFAfKWhtJiOUgVAcAAUx5atkkgP7TWuhnQVbNqJ5JEPEu7VdOqvpzhZt28
6ebgEF7bbVrfmsGImUnrz2hNRsNaDBLY/zwL+m1n3eIX2PEIBdn7qJSg97F5D86xXjt+G8SPTYnK
1QxSktTpDeE+WBD+171KvOkKSi8Fd069BSyFkUTqyWHtj4Fxic+qPfVvqKLV8LmVgq0lfPQZ4xIt
85N42EjgVDPlSslvJYL3RX2MK81DpHNljL2XNqXTcbtPi+bM0wniEW4Kua0eEr+ms2CcaVglF5Ox
UhftbRTCi5EBCoPSqVqyAYi5CJd7dVE71lTamSb76Ievw2D2IM/YBm4yhX41NPBfo9ZuDzpYWKYr
hORNWK0DPbc7w1w385U6Y4URMJfoN8CMkdxdqQDQaFvcFDTZdbM6CfXxFC67A1RpFQ/0ZxCbibRl
1Xb7sEAjPhlvdbTKs+lxSl/Tg1eFBAzRMpStntwGBY4ckbiqtA2lSldH2XwKCUYV/G0gAgVIpORV
cVo0tVsnlls1vVvPjw1eR2OV76y0eI0a62mWLgyztYVe9CLEOGDkrIRycFoM42rzJOVeFOrGMzHD
6w5Qqhy2T/asqsj4oqEjh/3pVGL02vV7bSzdXMQ/zLQLaP5SEqMxMjmiiamBTOs7CypPiQBlL5cJ
xJyse5Qy4wFaJVrnk0vlFLFN7Cylq75Y0LBWIW9Y1yNN24kn2Oz1FVUJJ0MyVhgx1suLzaAQ31hy
/oqYcg3cQr7LtBeBNDYIH3KSmWYUEPteRyY+4vqBKHoXtAHdG0BM9WuPcm1VXHZt6k+lfi0nxamV
zCsVtZ4uzB0VfX0VEIcsdecq/b9WyDciFotB/9wLcLjHBB+5u14w9nU9vGaiSNDeItZKYV4SYTv1
7q8XR+knazX6bgpringos2ifSiuVPo5J1JAkS1fBxeLm2+C9OMsdy0HMtHoPfHAaLsHtY4iNndM9
fLH3n6zMH/Z+CMd+iEUwV4YkFdC2NiK7BTS5Ub1pnd31L4NHwdNT16Hb/y/iLdHQLdzcNVGyNPlT
pUUHrdNP8qjb2anwAiJmNZ10NlZbW8Ux/dwlH/wi4JL+WdvRNANLEcPSJNkyP49xUJk4v/SaRh6n
ns6obEsWYoO5F7PAqlDB0ErKcB+l+h1Hr9Z8KywhsItHwmnMZcTNvz/mxJt/RUOHsuGPY94Os6IP
PdGQItkFSFkb0a3ETx1RspkObTV3ZDvyrAfji1vtJ6PwYb+fxr3pgdyaFjF8PRW20V/NU+8mmsqk
Nn8x4PLPQ9y/T/FQ2/vhtgqGBv0qLDCo3YWXTEKNq93LDopop8o16fAGn6mb3IEEsh01J4dHf5uc
SNr/4NL/5P7+cM6fYntl0CsFmOch8rxbcJehoxZFr/+LC2rqpm5ZyGyja/tpYAOqCALqJZrducFF
/cRD7MXb1CGuo3Jn637jCO5XF1P6Z3lUMyRV0biTdEuW9E87jaOo51iQ5UEv2W8fD20zZ3C0LSLV
Tmra9d2vT/InV/TD7j5dUUGeiiY82LUvARqXCRJX5fTFg6EeDvljlZlTgthJ8qeY+HV9OqVC7ZcS
fgAPRginHOjXbGgeajYO4s5bQ7+dhnaVJ9WlZT1ojejF0Ca1ZfIGK1818+RLqOEa/Sae31H58FPj
eqSkYsbXluWjzg2FobiNNOsuWub1rODKh+4bNnhbuZIcpSHS7oxNhZ1Yj6qj0+FMhN4OdUGYJXW/
OcRgHPZXz8lXZ/xpVCdE0mvxcOeM3Wm0RBsIFJ4U9t4Qh9CiNcIxFPWLSfDBZV8Mqe4VQX9CJnuw
7nUQ1fKqPoH4363btt7nZbXKUvzqqi+uvfSTpPzDhfn0FFmSYsSNzmHSj97nJ/H+kCUnV9TMNtoW
UIozupqTePHXd/lPbzssXXTV0CxK8Ifn+4eJxGqyhWiAfhwhlCt6qpdeJFeYLjJTzu60A4GbrP4X
N/oPezzMoj/sUS+0XuVm16hpUwwr0BIJsy9u9J9MSoZkqPRtqDcAU/w0nFWlJeiVMpyJ+GZSixJo
HOfL86/P41i2+MfTZHJpZJ3WjSxaH09kruWpCwWeJsPgvkLON1MBcA3BWm+3DZXslpB3AtExgqaQ
lexmipDfpPr/68P42QWUQVLLKh0k2fhHFyeZx0YYGc4uPZ2HEofvxv71HuSfDaesKrIsUlxQTeXT
cKYl9WS0t1jXkrs2jXhwLmbtoWkhGkbzWg3rrSbEjhUvZ9bS3E7afMqFeR9TE1p5h/agcGMWyj0i
Lw6SVStFbk/LjimgIde1suUKIbC1lej+r4/6Jy01zcA0SJO5RJIFa/7j5ekMNWzLLmWyU6YdJShv
DnInFR97BcSA8CgLCMgjgVTkEPrF8kyPNVtCAUbRxi/G72cR6Icj+RQDdiDeGnPMuEQx2q7D6Od5
QMRLXtqDuUVRTAxg2Vv9QE8sv1EnZqGio5Zf+CraaThkqiTjTyMlDn0G26HdfDFSh+v3+UbGd1Sm
74gTqvw5XurzWRbGlpFSKwdBewc94rfDFNCZzuLBY1h9ubb+7I6yRMtgxlHAzMmfrk3c4fmLSaTK
2jq53XnsoQHlvuA16oguq6tfrL6adX56O1iSrjPzmLJqfV7OM6RZqr4mOcqwprqO1+0qvlkua9QF
3WSdXCQ7YJCvvx5Y6ycxhGGpdHVNhUjCND/X5bJIDxBBMBR7Bk5mdqpqA+55axGmT8zEk4YaJXnN
xwdpRfMQGvy40YTmvBpr36Q4jL48EqSqryPO5bRBwJJbraVZpLunup1SbECO+ciyXkzRgnp4BpWV
24gCQCyMXtnAMF6uZOEtp38oT/V6MG4tWgFDJa7nVCW3pt4SAriSdaeEcCJX9J1rBO47QmT8CvT3
ZrhLi6tlaMC6iG7P2OlBuVXihRaAvOXIwWFGzpQBl0tabOcynqvcyQ5C8+OwjlDXnNt0Z47P2DFh
aXaziChAaZC5C91rxehEypqnQ+FOIERXgXAGyW7IMuReECIJaHKk4MOFSEBCZFyNEUJaMl29yOAM
SlsvbgrpRUTrJpadEcDU0C0rpQdZHdyK442EnRxGT3WJVIK6z/tnNAwQhrVGspMEaMdeF4mAkueu
z3wTxyTcThyAfyjwzefa1FLsQO8nv1rgNMacO4U01Mdo15/l2Ak3OmdGbUo2xHVZdT6OpwoxeLag
tlz1rsHRIMlzHpkvTVieqdjxLEnyWE6GXQeWXdFG6sfZnU2tcKIepRWzORmt4rmoyBNk2h4YMNiT
WjgNICQnWhY/MxAF0x/boXSUVvfU6KCOVZT044K9qTKBRbO1T9rWH0BNIRxmjyV6SkIBlK8L96I6
OXVWrIPoRO3p9ZvXjRpdYDNNjXW0AxYtucFZuKRetvDwdaK7HApLCBtJBcVjiKFqnG+HnpaotNHm
l/nwe01+aCDcMZk6GfLyWWF54OX9vEFYVsDmpL5cwkshaCkAoSucZtQeaAyDrclS+rxV6y1y6kTW
azLpF3k0HPom91FNzWgwvWRKsZlYVpVg3YZx4wZhTx3woEGJs8OC4omxeFmeE1SOD0ig75Icf1kA
eyP3R6IvbkMFuwqADM4EepXgicu0yXVhNaonk/hsJrkrFhU0hmSfWuchlKN6cTv9ZQhlD4kf6okP
IZayBw1/PXIUq91o8uQjGLsGbkBftNjFE56V1Kj7Ym32lzOu2AqQAchTXb0Jy+eBY1jUBTJ5AFEN
GSqqJenlwWF9LriTp2dLiHe5elGFIsfZO5ImuTE3XK3GJ5lWrpeg2nX1FXLG70ZfeqF2t1AUR+TN
6boLhYIbmh/0gA/18xuxelq0S3RfYzjoYQX3AxeguaZwudWo+Kj0r+sO7ctKdkPg1dSFMutqwFCg
N8AHx+K6T3YjiiZjs0+Wc3EE1xqv1JG6/ThtO+lSlh+C6ik0r2pw5YYCSj+gOGjZnXpTGmhVYVbY
Bbsh3x0uyEzbYGqKvY60ZBboXt5ASDVvVQRmiuCGX3TN6D5FziEZw/WCnAeOgdyr53X3WB6WwIGL
C5LQHrXBD6eGzjut2/5F64eLepg2ShWezfldVbbvJvAqaTrgHERP0mjsDuVG0mCzv4QhMIkidVRj
tIf5CnF0b5rOp/x6Us5k5R2VQTvsYhtKGV44IdQnjHBkVBJr0QnyhgrpfFa0E6onUGZDY5MU55r0
HPdcN+4mtQzdmWlC6Qe3Wa5CFFYxd9Qor6k9umuacFXMt2Mvn0qIt9JorpoXK+xOu4Hmsm4hxDeg
QgojQkp9MWJncqDbeAL4nZqcIdVt61PzlifapT4Cgqgsp5ECP9Ovu4EIqTccJcf9De5HjH65cNmw
W6DH2zJEgkyaNovWksTpuB/1ZyHMVikAVTl7QqE7ciKHaHETnpajn5Q8Rnkb24s2ugLzmAI0u63C
F62YQQKiNTVR5Ubcxi6CFMkE884KNMi3iD1qtLC1wQ5a2af9RfuiResE9W5hRDi1DKlYJ5ciknOB
HGyyBcAqReKBqulYbhMlf5Sm6QxwsKMKLyjm2EZtrZADXykSuV8L6yS7p9V9EmvqimP0DKG6V0vE
MbQD3zW+sMQUaOmdNdO5N3oAepTKIwqhZt2DJN/Ewgru/jnoYFsUy6sR3WPLLNxaOzNmHFv7204t
ve6gNtPdIqcyhXRvYbjJJ6K+jcVlkyd6bVPXPcfS/KIzuhXk1+sJWSWh65/NUaEjXI5rnLR2ilVu
W632a2Si+8dQW9woEZxFC5HTgcfGypV3+MakF20l7fSuOTeDC1PRnVi81TCfgaDkIGJLHlwglPAS
tQmDipiIupYGyVMOix9uFNKi+J12DtWv1lhkZ9MPYB0J2WlE0UwGJGL1z1Nya8yxv8jcGvL1lENV
5CIMao011r1IQBeIK3M2HTk/qeiPJ+3plCHDhtnRJMXrJTsX012iTSw6FLm1g4Ng4hraxZK/pPR8
Jrl3lfwqiUK7bK/n5iqdFPjl+hrtf6fhbEVUYXLam1a8FoTzMFjwezw3MNWlqm8vSI+GAH/GuNuk
ouW24FA7XXbn4KkAelINsQfqy4Zw6CoZbcrkJR2vsgMxNkNqAomMXvI6zqiB/V3Qxqry3pEttNQn
yYNi6pczPdfuMehrIo/BHcPGjvPrARhDwKxLmt+wFqIz504lSJ8st5Ux9LrsJAoSCoERDQMMgOYN
NOF6PJtl2j4aVOb+JkOVfUBuzRT8OtpraB3P2mSbZovKJY+DlcYeqtF+rBW+BbilL0GwDc9xgkGt
lGwWYE+5ZRwaWR7Yox0dM2RFKndWoQ4rflzrjjmdKTnSKcWCvsBbTEwY0/gQ5vKlT4eVzByXjtaJ
bD1PDE8g4noFqsOMTRuNIHqSe+hHQMSvlWT29e5iYamAswPHcgU+gwAAWlqaOtXw2LYgCqJdh54b
Dtkt4OKhnC7TCuXuod5K4wnoP8obyjpIg/O2oFss1ViSyNsmi11twCS5X6dt7+Zp5uma6lgq4je0
G9VABZaz74SVaQReBSRJUl5qPbPF+KxnqMoY58x3tVqhdRwqT0u+7ZV4h0olQYLstuKqHLZpeYIS
WSdfCcJejehqAXKhPUJ4UDNXo/s465tBZPLPzqwJL6ESMTRSok452GKfTMuTZKHzpSPVlW5CIybc
6p0MhGSNDJwerTKh8GbqOMH5UoluWvcPevKgTCdj0a+Gdk3SaU9J49flS66f0aYTRyzKKfQ0RC/x
OENnEP2KzjhmPvaU9SiZhE6DBrScjr6qboz6wkRxvGvEW4SB7LQY/SXdp8pqRlRLfwzkHUHm20JM
Xc3XxbCtrHw/5O1pQR8drmoDz0tLu7Ml7vepJp/h0Oi0M+isBAqtscrlB9Zou4y4fPUEzqVbLZiU
VaNGkaq0O2Vk+XleFPNs7DZSeJmNl50MnpobjfETF5ppkrjqu40pnOZW79QFgLRhFbS7hlA5AgYm
LuuwwplPjE6biM73RkayOlxOJmtr1JcwH4VDbBPuQ/2kT5rrTobVSaAzecWgOXF5otdngnRXZY1/
3xvVvuHRANzotfSRRXE5KSG7E8KvzWZnoT5NCGR6fRRfJAx5qoxXkQ66KIg3IjP1WO5rfdMEO8Es
dnqceWGy6TI06gC6ZftkUE/yEASkOXozLOLSvEfmeC/U+drUMsCIoffrjO0nWSIJm2GoIu0DRDM+
Z4liOS5CLimK3fm9197KnrRGws8ubo0Vswr18y9T4X82DQ5NE43aii5T3f5cRVpEva8CrPjsya82
8x63MHC4nf2wOABeqWzjRbL+skP0z4yf1NvULPA/is6OD/n5DzW4yRoa9NRgmYVP5KLV+XBO8kiH
pCO38GL83L5M+f+Z8QM01pGU0+nEKZztxz1aVQHPoT/Ye0xntbyzlMd42n9x8Q59nY91DEo9ommY
qBcCMP5cy4yrcMFqCbkYcRtsC39Yw0ZfNQ7d1PUXe/pnvfbjnj7VMOcJSZ0lZ0/le7OhGfEYnqRc
OFoEj+EpXE1Ptrs3Orbz+s+K9r+F/f9vMfs/Qvb/dVa9FVdd8/bW7Z6q/x/Q/RSBYEH8d+j+p+rt
t9u35vXtA8Cf73wH+Auy/LsO+om2J/UkCpUq1+w7wl+QNWD8ooXBiKxxd9BE+gviLxm/UzyVTZql
PPIUhrgv/4T4S+rvQORkGbqAZBn8ovbvIPwV6WMrwuQRlxSLNintYBpZxmcUXBbVWWPI4hOZ+zpN
opTwl6rpNI2vPfGQPicrxQrXfdhtGxFZz34mwsX8TXyUqVIOGdlVtHgYTlMEvBVImLv8uQLxZNbP
QXYfDSem9GBRGGnFcoWoMU2Vx6K8UNvnLMAkRMMy+SUTa0RS0NEpb1Min4EkQkORbbpsEHzO6/0c
gOFSt5VS105WtNdJ2YC3wGQmmU9i3FEXiiWDBKy0l30NDm1m4MlCyqb0gq/GqYNRnY3srpcaKB7M
N1IrOHpfAvok+6krN8njLewAt09fijFdYY9YVxqJJ65TQbTW6CFKUJtKajvlTSJGGy0k+o38iuqY
FsUrQMx2XeUrqu3RYmxEjcC3NR0O9rXqWreOp9iJamKOYb1IkxfngYfvNusaZVU42AHw5aF4mdpz
ebpQitEdWtpBxmvYThsrFgDzYt7XFVRx7rTU3DVQI0uk3mBxBsI5sxrtrNJOq13SUyUCYEFIBg5i
pMfQre478xW088m87JTpfE41D6M5X6e6ItaRjUqB3QUvuA+6ela4qAiBlioAu9Yu4eXKIE5vFyy1
qAYhqZf1dxjeE9HUm5iFtROjVQ1AfAI1nALsV+mDUrY7q8NLoHHS8mJUnHYIJbodNkPV2KVFk24S
930U3kOJHIA5TD7FQqCv7zFacXLVHBRRNyIXaclXfc6SLulOCuuyEkJWf3Gd4ZxSzsJDJij+AXQG
o3GdZYUXmW+DibNctcFdGidISJZFbyfGiVDVnlIAlu4sN441t6EOsETomfVnEOKGBB34LACxhFxd
ZflDpTqxYfptlYMMfktMDHYEO1zeE0tb1f+Xs/PabVzN2vQVEWAOpyQlUcmSLecTwnJgzplX/z+s
nn+mylVoA4M+2Ae9sWVRJL+13ogmpi/nq55nHlJYxwyDHWF/Hbda2n1Y0Hbl3LpZqm0S/8p+LmLD
VzIPNRQxLcJm4peXBcAdZtimzVgekxqpWTi43AuXTB5mr50V1n88Hi1B4FNkrWaaoIZIXy2DZMIk
OvoN+cjkpDGp41h+Dvpoh+ucGa1YCWjTu3zXGFgh0pBE6BbvRbctsFiM+ugE/VfVS5d8FA/tPOS2
SlIM6eRe3YgHXfnMBGllZU+BWd00Gi0KfcijpzGPSS7me3aY+FUQAYzENFuT5P6kG2m/5I+Rbis7
JpHtQz2zeZc62CKAZdGoD8LUONwT165vLtjP8Lme5YiS8M7am8BpgS8j/mIkFDSkWdFzVVSM4NNW
KIZVHPuvQE2pXQVa5eiRPoBA+/eUH77HZa3/xIL8OQEs7z9VN0QRRoaYCx14/88JoJa1mV57/tsH
dRd52Bkvxs10Hh08HU52Kh+6/U+62MW69dtA8L8f+WuaM2WIhm8MXZdmsxnJ83vrIrh8S1bhBfzR
pQ7doWB5pbuMWvaiCLF27SZYt2vt3kOh5PhP4eqnOc9YBpz/N5z89bdY30QpmIlJaMrm9xyJbK6j
fGve6/hRIX1+DDtbiOpzIp1SsBoNPGFMbyvwVjO7tNqr5D/0BkQV6ld/XHKMkeSlaBlzQNAKVeJz
1m5a4yMTSxBSaq9wMtcKwBTxrVV007DrYrBlcQe/QfNKwKxTU8vV3/eVgFQvsSXQKV7IthA023Lg
SlW7EIBQARkZJTep75mpKEcptnkXuUqJRUcC6cfINTdL6aI7IBrO2MfaXRx5Way4efuY+TdS8VB0
lxA1/Hibmg8EZNt19vbbDHD+z+X708P267r9eV0lkjdFzufFwYdR78/bSjbzPIOCeeuUHWntthrr
D7Fw1dPPsYFNCon0bHIMV6OTwU/ocmdbJJETqkGbT543DgU1VGhhuqbUUFjYtoqMWkE5Kgq1SChR
ZTTEtXjJCD4bDNc31PPYG7eammx0fhMTJqDEOBN1HLq+6XF4xKTNtv5Ny0tONxDNyS/4t4+6nzxk
6Z4E0RmhoUWoj1SAvWrNQTNQKYaIo8T0U4uCm64paU2UvY7Iq7jUNqZOHqXKAk9kpAGKp1ij3Ztk
pG0k/qDUP47DlxaSifxpZuZ6Vul1PQe80WoxO/NywD3WbAIWLjOaV9nw5aMGzathK+PTMrtHYBxi
PfbNvIEbdKW6smOZA5+e7FhR3DZCACHX3kjxF6UwnBuPFA85kSxj34A4yYNVOZme3smUTKR2k1mE
wS3OgtOgT8gydWSTd4k+bsegP1ABcDvOsFl0nIclwhEDgRKNr8ZbmlwXBCoSstWkVLvWXLS0M8Ej
Kerdr6YlTyWFDVNC0h8fjPBOyW8D+RJYuTcbt0KUgRdpdiniOCrhEdtXwrCAf1EUc3OqeODxYdrz
cKgiJHic5yJ2qfIcaAh8c7vVIo7+0JUT31aKLd69R7g611qyU6psq0xfZfJMIYbTcm/kkl2aJLWb
tp8Bf1nAviRSFE25JlRg1TbDllBCm3DIdYs2WYBsm6RPP6j5K0xXrU9Jvqul+3r2V1pfbvyWXxEI
W6s9we+PUhk6Goa0OKFBgzQluqLdKXucffTyLX6wMdrI4tZq9315aWTg70hd4XY/milOZv1JlKiO
x3kd9K80GiX8LYHIwCRsRfF1ys1NQGYXlQczuGcdY4Am0wF13qqbO7eJuTV4OiZ6U1oJMEkYbUyB
hMUpNiFhmKAFT0bkrC1i9ex9NsCQx692IF0y3IrWNsaAVlbvhWk6Ma/RtF31bbsqRmI/E3GFD2aj
FcKKPmeHFBMnw2SFGy4mG79BcxkHx2B4MfXYTg0Isu4dutyWsqe6vqoVbpmOOdPSHZhwnpAngd9G
abe9Ntt1mHjSKNhRem3Qd4Cd2uQeGnw3ropTAtAgSWV4I+0YM2Q0D64+IQXJ7oUKuD8XmD1MYG+u
msqdw+1Lu6CTBTsi7x2hV7ed+eaD2Q/FZUK+m6pMcqE18MJ4acNwRYSp3TWWUxmS7euPYOuezOvE
yJR1WXpEbiGpb2zfQnKg7A3ldcZdSH80vYiurPIGMDo61WHWBfCYsRsPFW6iTLQ+K4GoL1Uj0xLB
KlEH8zhtQ8E6q7rHNSzncBfHWOOmbNX3t5jNYCkjPFaMRaDg4tBAKKWuUTxLzRVZyCbMtkHdkhpg
kmzzJlvJpiqbg1keqdTwuiEi0UpySBs9RjJ18ILhCtO0budqnQ0DveXyKseSIUTbQbgf5Buz2g0D
sn/e/cNY3YTFRVdkZqfeq1H6EnzuaTgDWIGcpn+ZMtxYneFVMTxA2XAHyYcsKB09DO7p4WKWtxw2
L7BlsjCApFvlYEDuNgJqeovgDfG+0Z9iRXM6k8J2PBL5cBbzr8jad4T/cLsjGjcd8qQdDS9eFt7q
U+P2IlxufpLxXkRpYQ89PHT31gsj2RzzTQY5lhQ0Pceqa4QYx0N7hGdPgGNH81IGjVuqPeY8zMEG
h6kuc8tzruWeZExuCUqbxxqUreR2FDLKtHmyb25lzt1Z/ypEyJTi3CyX8jjmN3meE03WeosrucXM
EGFBXAhsTXkri5dkEte1uTU5kCe/39UmC4hKtBp1SxYBELwaR7W2B0gp2BCCUyq3jvOVX32mPINd
n5NICZljQc8OxMsL12zMnDn3HVMjkM/kLkWCP8gD/l+P6s1ceqogBSrORz1M3SS8qP3yEsa0dy01
lAksXTCfjlUu5mNetxKaMxG9QfhUYYQpeTiFPnbakN4lANVOgJ6khq15I7rODYNXtnIvg6APqvsw
eWs0eeUb1p0SvzYVET74u/tKWVlhtynFS66UDPUoPqRT4VOhWaTLu3oT18NaUfcY1e2WQ1pgLO6m
p9G4T8W1LnyIVfGL9pYs340L324UsHEG79JgfYGpEthzg8bW4idpKVrr+H/Zk2hqy5sziT84ieet
MtBDWjDu6GTifchKaLfWbdXQnBVoXrLM3/rBhNuWmWckBPLwm3io91pN9mFHaR51i/TJK9FJjP2V
RY9akV5q/33wIyKzyIdIC5hnfzFxkO9i1+NJ8K9S99XwBl3ySVS8GGOHQaWJ3WbiW/PtF7G+Uncb
gvyol6G5oWrv1Om+J0PP6G70kt+ap13Pc1fvBzcRTLs02pVkJi5ayW1c5TfW/KkWvEsscxWZZ8kg
M7FcRaG/Jg8bWkrfTWqJbCPfCMrjqOLBoKAIzeMqM0/m/DzPA07OlFvloLF/khmLzRGGisjCSr/E
4rzzE82R/MGNcuuQmNdEfkrQQkzm25Te1MENKbsKblAtRIbbICJk+fMJmqQTj+wEO4h5ERfPXaPu
q4mDEUFEUiF+sIB/geBF3pcYrX3yYzA5kYkHDc/hPKM6QM+FYQX5tvYB20ygoImZNXcMY63iiR2+
CPehc7y2a8NyaEXk4dFXJqOc1KMywIChtV6E3Tuo9qVyYicfm8IryLVSu6XVGUsxJ4GIf3QsnbTj
ozoe0MpDtWFTlkV36KulD26uorDhaoQvalzvAjauuaxZmomuxJUhG1utIrG//LKyrV96dRc/ZPBk
0lcj8F4JgNSVCwk2kBIs99UHdnXHF06qga1F3RENjIEp8Yp2R2MQGkGVVTvlDMkcvSB/GSephfxH
kAOniMcNObW7TA5pIh2ohi9cjQtNA+XWEPZWqe3K9Fp3cOd9uwnbR61CJ0IHis6jHQmnYoA9M5+6
CLZbQ3uSw3UJmt0Px5x9PWX3ForTYLxoA7V73fukgX5bIA3+bcYURjUEt+tWiGI7EU61cieHgYPP
zZ60QzCdJ+lqjVTJ5xwlJUG1MxSP8Rm3pdM3szMIhd3XketXhYuMbTOYzWuDdX/sKrJjUhebLlvv
wUwlEhckrx6su6jCgqfG/R0U5MlnCOVVshHQDvZgPwJIRC58sGryjLcv82ASh3QULAISIL+D7C43
n8Von+n6jsolR22fxPlmKnNHRDxRcarMY+lKsJDJ/C7VH0rvO4XMwQvgpYd3Bi3wGqDulL1avP3S
okRsN9oCyoShxj6gBNzCzAo8p6N47DjnA/kpZ9VKUqoy5/hIjfG6IUM9w6JY8A4gJt0uLf1ISo6b
QklX8J2L6mrSj4V+FUjRaWUCFWfONzVbMIjdkE+OotxkSujqIc4fzNWtmXKhcXdhnaulmPCm3LPI
y2jS+i7OOfnkCj985qkCc4E58ix+Ff7IHfKeaIesvo2id5MkiJg7JwMRMMTm0CwiGvlxadeKabWQ
ocKkjlCM/DYSkY5g0QmjxG3YVAjdxI3JKcSLIlEKW4h1zwJ41J4luFlJblY1nafGXDoTghcxfQ3n
O8EswFeetPS9oUyhVm7FYVe0yJCgMltlowyEw4XK2oxjR1VTpzHfi5DYUaRaSqW/imgM1Lpxw5ph
VHzV43yrkjSh47JSx8FTFR76pLitRDQd3CMfAd9JKrQVtsu1ZfiO2Ms3AsVig2J3VoQVkOSNaj7g
MkRW8k5ksyB7KQKQqe+3ancXT1+D5TupykGVPucCCiK+mDkHhy79lMU7KsvclhzNRH7zGfsITYXn
JD6/1T2xxWHTX4fxPVY/BGZEwViZTbQKp2MY+2s53vVT73XJl1QhOZtjVqqJ3YkHjKUxrHZ9djdL
/L4EyOt+sw2hcUPj2ehzCGH0AgdNvljB/ShxIjJ3BgQR94Bj0RCtrIJDP76phuosFtnZ4vvlBF9G
JCMI+ZWNwe4KVFsD4rcIOLVuSXH/lAIi3LuZBhb8b8yB4+gmGuIqIgWt9E5Ek1fPmWM09cYq/IMv
vZPlt64igVME/i67xcNDniEvAXy5nCkI/bH9s0+8muWpMWueb3ALokSrsfR6TLUUydDPgtClKVgs
SXqlE1tlDlUYFHzxotUnqE1apIG/UWwYr/24Rt7od/k6wBFKpLwtCCMihYhD4egzh3VLDGwdhsQH
IFNJDboq+1XTIyIu54Ng5KuxeBsF2O4cS1vmlLyBmxr2TvoyUKul1cOQf+KTdpH5M5A8d5wkdVeu
Sg667E2hqU8DDwMBpliISQ0nvIHIYrpvk1djZlqb5MPCQ0+0C5GbCpwKcsQVlrJLWaP9GY+dRgY/
E6yo9O6it8kDi2gIelfZi7AXOlrNXWchH2jhiZTzkHkGS0RUYYgLWLqiryQJH1qC8bgDktYgU0Nz
FOFVWXjttqZRgdumvwTmsWXepdwqIk9BkteEhMiUdYQix9N81trbjvOwXgAcZIS0UOGC91d9etOy
YaQNgoln+sJGzsohu416eZWBGkaIR2Xo/v4ZBvQts/RNwg8WPSR4WfNGAjm/S5FqET7R1Mvt8jCi
cSSyHsEnDSYCp0g3rrHo2GmIbXUAihQvE6uO0Qpux8om8ARrIJUIn7d1lqwV8n/0/kvr5wMG4Y0u
ULGI3LlfVA5atGvRdkDTIvh8McNhMYXy+kI+PekroU1dYShAXTDOaSef0UQRGJppQo/qd5Vir5pZ
X7+N0WCBDHSq7+T1K89RG3zm2nuukzpZ+5sAcYif5SsphCAPRyy3qIV0Khm9bJjsikU764jssNp1
iY8zDf2dVTwo1dlgqSupsjXqTwW3q8g7d9T7MwFRp1JHVNK8Cv5rRLRn10acWMxsIP0W84BOtknC
0qO/kSXBuIOjM0D5goa2Q3Qz5MJ/MsL+w479Axn7G/r8Exb7xrfS/NvloqG/peY1TU/+rHgWo7PQ
amss6hr6vh+AuL8/b+HRYNJgXuGVfyUm/MYoy1HQTuT0XsnOWWMYbktSXNeKO3r4p9fMkDPabuaG
aifzgK1/Qlf/NEEs4KosEoqBaByWWYLm+xMEbMJZFaWyvs5ALpG0l8QfQjP+Qd7xASYhXRamAh1T
yZ8fIOp0soRyd23dYaUd8H27/trYKKvk8pNQ/W+YHJMFC5NiEpUFcPXtk7RIlKysKa5Z8TSJN8Fw
LxXCT1D8n5qDX5eLjCxZAYcXmXa+qxxIyyl5lePKd6KbRe6/MBnbBQpXn0Nv8Ubisd8IP9wi//iN
4P25Ky0C08y/zGcd9uGJqfjKGIXXX+UA7n74hG82ql/fi4/Qft2B3Ij6N7xfGesqR4rO9+rdXw6q
U0hvJsvGXnUpQnLRNpDCDGGCten83x+Af347vhxMsqLAJn+DoQnhqjpJb66EIDGLgvsmP8WoQFn/
RSFAYoimiHvPwttkfvsMJTdqX5+qq9UPdlPPBD9ox2Eeviitotq6H9+CwWR+MfwzsTRvcRk96DHJ
brqxIlVsk8TNdrBU6ZhM7WMucygkkgpUrL53k9ca59Fc1gussskimEumB4U3M6SKw27qEAJ0ktNm
q7fKKpuBH4TE0a33tnrttOch7LdJrbsLHR3p9boJ6T9rw3pvNpxCS449bzwEcPE8bob8o+Jd28aT
2w+KSxXSriukjd5IG7+6CxpQx4BRlO8ho7Plsm7bgVCQqN7P4F81fZNW/BZJt0GR7mksPKUsioL6
2XUvQ0eyLtCNosykxQV3c85tPUsdQsz2Ovoos/Vgq+nVPgMd72ONfSuzZWlnTeGThWcJBHtbqfN7
WQx7oTVxjGWwd0bU7ic8+0Ko7wvE1CpoRpQkK6rrhZhSywJZYw4uA/R60iEIkdJvzTbbCn22aX0c
UGRM9bzt59K6UcHYZLGCJg2QNr/PYXbUh8YLCLwjDe4UVsqBSlIvkrrX3l/n1McxSTes5z0IR12H
TlaMu2SI4bVfaiZnKs9siSEUcwcBRsAQsEn0emhrlFZeX1GkqOVHSSaAPxXcPIjue8s61wD/vXSf
IiOPm+FgkbjBckp8khMByk+ozfpCO0wRijtoYQMSkyK+WffMFLqD7T+bLqR/27J6aQPF65Hlh127
kSn4FPKngSA3iUXUzxJvRs9M8XSLLledmvsgeQjI3s/z9258FoNuL03FpqiTfqWq/SlrRWM9TAYE
7nBXUcLoWjQ7kVESGw4c3rgZy23efuUVdolpOvKcs3DUa79EGil8kGgKV8JUJYlbgQxrM8FRUgzC
l6A8hH5+l4KdhSJ58P1ihWkv3aDcRopK5yB5WSBlWDLOMWz/YrfyA5ETPtyDg935SrPFEbLR+mC9
6EYVhBpqh3i1PVQJ1dkfTNt+tTdws4N0E/T2QVXNEO8MCbHBhLFj14zvIYLnIFWcAlX+UqrU9GyZ
ofKoKdyGYr9pEGoSFEUI4hK7jIjzpkXxCpIfqykS02qlGtc2nrcVXEHaMqqQbReCRUTDW+t/cii5
oUA9plXf6BPOhsqkUSlugE1jdpUIbT/gAtmCcXEbsvCN/HC62qp23BPalfr9Rc/h55swelyqd3Qq
arvxpU2OOgVu2juZjWzGNzJHepMSixMInk679VAhro/HsyAZjk+y8HSrEuE1Bk9F/GAlqSNFxoaw
OSdTH3XkuF3/VBrGrsNfm2F9mH3rFKYk+Qf9beDXqEkfKfRjVzEPakDlAfU6aIvjM5G9q5BkC41+
IL1nVA5qNOmZcC9k0UtqAlQ1lfg06CB+Ba1ct1WvCsC0VQsanGypg34aav22jmEt0Vfoc/miECic
E9xXVeohoyxkQIFrkohHjVXOwy9gUpaleqWWEWptgVe5RbFiy05gkUY0pbNH4KMja+BNRnv73w+Q
f5z7qiZJooQNV/9bBzgqEfqkeL4WE2qRHgPCrC2dzz8c/b+cdX/SpbKKDg9bu4wNXP1+hghCNHRW
rQFMCq7SUe6AzHTUyCsYUUnc+NFDkFCNww9s0dQtb61uoYFmHj8uGq07lFmxfufuBD5K3NnRB7cg
98AWkncDWUWX3HU1mOtP4+U/Lg7KLdx7kk52q/V9/OKnY6ubhmuk7U0KJ7NNnu/+++X/ZWL9dmEW
A7Qli4iwZFP6NnfR2RPWYiNfAcbATuzGqRzsuntxla3iCwyy03rsr9vGYf1eEbGyIueEqFQnfpXv
gku3lb3cabxw13g//GH6P0ZrZlqTmUkXFUP7LmsUDQSz+ti8TyFdiGHPI14/a4N6lxXBk0RoZB5I
uy56sQgw1YcK0Xx9FOPkkhb1VjKJk4JnKDixACbF6CMxAZyibBVSb5dk16C8DOF8KbOAOZC4PVvO
kqdCAPqPpYKgzOHFUAhRU4vQmYxuRSgXdR4Us5euPHdIiwi3KPW9lacfikylTeTVUuH2k3kc0pui
IGoTY5LMvE8JFJmMVKTAV5fPVSZVQNbaRa9PKdKqYriKEaXZ8EnFvWHdq3LlzWSPtSWJOs/m9GAS
beXTRN8BNFGgm8PW1SPkT0qZVS5dsHWm68ov3pC83OhLM4Nab5KEs6iAoCwios1gLcjhK6EtiEUH
ULkT5WhfKyCsvM4IlToZfrlNS8OluMGN8wl4MqNK9FWjHsnQvyo99xShOiqcz700gKde5e6smjGJ
8/3JgscMEVfDUjgaW2fPWV1Ohju1I1V+JUId/yCN+aGdorvB/AxyGsQgvcYFspA+2shkGS11l8RK
1EJPSbwPRumuls1VCi9UE7xWSY4c3aWa6hmUq0ozbINvHHQEVVO7cJDCpsykY9SBGqRw4TWs9TIB
QDZEr2X/laUg4w3R2uTgW7dZMHh1RHUWk35dboYWD2zCT0U+yJQBuiG05xSCbP4U/YRkcG+y8o1i
9J9Exx8oGSTkM0RGAiphPNAtvBjTSHaDD34pg5fIepC06GhAhJSSdZO3CAwk5A79zN5H0WzOvBJy
7CYpYUeZckRicAtA7k1E+ioW3gQT6gBjOEihHY2gjLuKbgIA2rVYz88JHFkNpjzSk8nxkV2tPNy0
kvqRTPWqCPiMSbJe6d46mVGxI8AbkG3YCTlToZXu++HW0p5F67VOIoyVLQaMQThUFi+9islkuE/z
j7Se7Emsd2ZaP814U2Sh2dZSsx+pCbdlCqsycurIwb9Ra45jibqYU1Y1mxTdjIUGoMyJxOqE1VJD
URoVGJJHXCiivIDyjDcdwhIDQKkXzqgs4vf2CJDv1cXo9XK3T4jKqzTxLhwz4spgBsV6RWCHbfj6
S2Z8jBHMQayD20jHRmqf87F2KsJCWp3c1UqtHTNT763gfWiGN9VMoQBgEevoqC4crZ9sG4GEXHHC
ZYRORNJOYorsD86Bi7HmWFqbxngraenLYEC0mpNrll8id9tQCh98aksXJSB0RxpzF3omR3nbqqfA
6u7SwNqO1hcU5Ff0Puk81eaGDGGS82izJPFPCmMUi/eJhCpoPBjDriMeinh9CL4zXtKNXMxnmakl
Dbv1gN25pJneQkNiUsciketsWr0LgbYaYZTSGMEYGaQ+Ip6mvdRwC3UDDaiUroh+IkUNOKh01hjP
AzaVOi3OguBK1vikTcFdO+H58bOewXgxuuncR9Vdp2xVXXELed7qeEXz7FwlsqeLwjrNYTEyCW+R
Ouwor/vhxJH+pQgDr+AcZptbojH/xBTmnmDMpp7e6Ug/Z6RCtXbn0rpkIy38ORPqT8X/f+RnukqW
OQlYpBHq3xCSSNc6/je9j2sE/+oKCsgZd8E97xU7XuXHnwCZZdP+dpqakqzpuqgaKKjVbx/ny9ms
9mPLd9PWipds8M2sZe8nrGQ5k79/ClDJIqZG5Gd+z7PJiK7xm0h6V/NzXjKhhjWmJRyJWLzD5ofJ
6V8/lyQzISy2EGTh34EZpTSigba8q7hbIBNmwv9VD2Yv4U6/+++n/t/Xj3pHPk42xQXW+g6nUSqH
MEczr/263uZrZLprYZP96GNQ/oGY8DmmJjIQipb0VzhalPaiGuM1EyMNXLfHCR8p4y1I9rOU8JYp
6wtN9r6L2Zzl78H3b6opJoDyOOReFFyy6KEngEltlMzJh+EatpYdaRTBaYeoP+fqV53ciMJFKx5a
/jWr1Tx1jLcifTwlCYxNvq1l1NI+ssXgo0dThwPa3CvT1VSIoouezPGNXuskLm/LqXCtVnHGvOFN
TjFht5UAmY1o38Rfqo7FukJOi0Z4FDZGeh9gQ/T3pJ8GVWI32o2CtQ/5VIwUOFNhJDFbTdOpCZ9k
LHYoL636OVHowJuLA313pz7uVnL5ppePU4Dv3wwOpQmy0Z4sCgWhuWRBZHe+jOEdpjG3GuabskFN
1ySuKIrrRivdOmWdgScGNKjbbQH+ix31jTPJU6MB3zHtKMOTlFhrFCLY1ALNxcPujtKhR4o49ciV
MqbQkWh+dNPqpDkD6dtCEXtpZmw0+MKavQzMdRspsSMXMCJUhRVv+ZwduXHXRQEogO4EkwpvSm0r
BxjlXrUxoKc7RTdoruowPQmcuVkc7mpmEagcSJlq40uHmqaysIY7KW80H+IkiZRtHJiHZsxdifZz
rYEJSExPIjk5HU9BuG2S3pnqzBPDeBNg9Z97dJjCcKIh5MzJus9n41AE8WasEG/Es6eFCG7HE47O
1i5M7SlJ/QeE2Mcogc22iOCuCe8uXmmLXEE7H4yMMMSQ9k9nCOkdWQYKUPtURQJnkpKQKPquJxrB
jVHVO0kpr632oW2kldF0n/10NagsnJXbMblU5rlvaGAMOZap9lHFDC4RmCQUD0v2YlkE60AWnACP
7oAqEyUSZOBZrJ4zIaE12LrvzfBo+iJl3gauh5iWvnct2Ik9WhX0gHH8GaMHb5ralsn8DGkMzsXd
gpno3JiRfuqXPMYoFLaq2EBpczqSte034AenkNzDZn5UQn9bTOJeg3IOISBmQhnMRtuWrbw3yYYp
xe4+qIyrmlmrJTZJ4htEvnYzVtoqGpJ92p0SgwpJf9oMhuCY7XmCX5ufZf5EBGyeDvcu5gYpCdOi
aLM7Bau1KHmjGhNkmckndPkPsYk+SUgfTLPd+f38ODAK7+JkOEextava7Bym3RaxHHHGykRZH30+
VncBosP1xwCWikdxDh6pcwM9rIkRHSpS/8Z12wEI1kiTwuFcQ6pENax5Nxp3bPU7wwxu2khEXoyR
MhLvK9wvcU4GJvzOGNJWaSX7MapR25MoRkO6ufet9hxXhouH5IKb+f/jcJZUqpZZNjHu6N/PSxrt
+nJMhOu0A8R5hVp2SCpwqXu7zZ2f8qr/9bL//bMWuP437sRoCblAH87JEhBL0+6HdejFu58Oy38e
YL9/zLcNl5hmbahN/xpv6213G6x6u1sXW8B4vtKPiZALFv3n0QzW+tv1W5ba375THf2f62ddpPWw
6ffvup3c95vA/eni/Q28qyzthqUb7MZg5t9A8XTCU93kFVNva4vZndzc//eTGJvX39/k9w9Yxrjf
vslkSHLuZ3wApIKZIgG0oT2d/Mn3KBvgqbfRsliu9cPa/82J+mtgo6mGawhLAyzxncswxXYaTKt8
r91yq8huufa3lgOqhZvfJpVhxZbq/PBN/zEj/v6RxjeLAitPU4RmyTdtO6fd8o5ykDWh0XMmlyja
y09D4k/f0fj229HRZySord+bFcZmBAtgLuEp2JDRNDuaQ9jejzU0//gxdRIdIVBwomp/YSnV1MBM
WYCyU0WXaoAKMd6kXbr571dSNv5m2FTMLv/XeWJ9+2ZhKcZUaTbvSyiSkp3q7BVCGJRsH88X/ENB
hpAgApsh8Yc0Y4eQ9G0u1EhQNn0oriME9VnJodRuJwKmOVvdwDprJFkPrArSW1e+5QKBHqJAaPAh
YMk0kDGK8b1WfXTJfVqeFOlpAR5yP1oNerdastrmlsim6qRJsZfNPCsqmT/hcx7ADmnVIRKxkUXn
OUZ5i1uEfirbamLHF0XyiJe0GP5ZJ+8anDn6NERHyaMeEw2pV2thFI88mseaqMi4Z+KR25syPCjy
YZhFYrB7wlbqo7TIf9DB+vnaUIbtr0x5vl9OkpRKFE1VggdjlJNKcTVFTzpAfdhXjhIg+56nVVPc
a3K1MotrWBGZoqZbJtYtjhpbE8k7TREq64OnIGeVs52mZisK5M5Tiu6GvnXUGlF47cmqmmOCkIN2
pcQlAjKdGHucjlwIyRKAwKH2+zcE/B1oEm225D8KnjLoWzmLz2Bw+DGRcZYYz/0e9wdyyUX33rB3
yI8inJa4xEnqR7X0mDViwkoI/0WjQsR9fyDzPBAJesvNrRQiLynE/RJtorGDxhE/iMY4N2EKCm9q
GZ2FrLi9eZYTY4PCXhKPevBlNrct+QFju0ykNX8C8pNJvBO03EsranihfxaDgxScYmUbJZ/6sIH7
ZXm+JiPvd4iSSr4gdrMJbmZW3KrgGQ0nMbEE6o0vf8XZPuO/kelHo8THnxxF9SssFVsfIjtoEDcB
+KjSZUwRxTUHgwAls3tQlbdp/hwJN6sjbrtNJ2C8zNeitc9xtAsNqf6vrb8kh5r86z2WCrKyAwWZ
7RepyHauPCRU1CEJIEhsQ6Wlk8ifY36HALIkdURQKrsHvPBl8KP0rtVeSg3t7Divun5gycAw2eL3
zGo3RdgtptVZiCdU4f2xiutP2bjIsH96NThVXJIFzMCOKBoXi6yT516vDDH0svzDbJ7S5qSlCX95
7UaWl47PlTmvClr0RJGIosgN8uZIYMl2wmcaoP/RuYSiZm3kFIWO+RTNxHiQ8D0dCTr54VUi/fQm
+Xb8RHk5RGM2vpvH/OBvJDdfU9bxP+ydx5LbWpZF/6XmqAAu/KAnJAGQzGR6P0EojeC9x9f3gl5X
vBQzW6zqcY8qovSkS7hrztl7bXRaazQyuHx/JJtgo96FhxMz2PLPHq3fhik03QLGoFAxOGqlmwkn
AolhG8d+QxUbbEtE0S4hTpuQSstKXNJyZFOkrXCmPKAJCpak6FO1b/tr6Ztp9O9foR6tSBkW0Ro6
+k9LkyBL0fkU2QA97FaJSjBryU0b6A7BMKhow6t2NrB+RuRUBZTj9F3fkC+gcSzI5JuKlGJ76p2E
GrJBLRzXJY0iAm/Zx1PRPBeJ9TGwDZenkFAA/renwSVqhHw6TWl/iEitoSBWAUCPeorA1MnrHkNG
6FqIROO5PLPlm6hW30n0WnW1cV8lHUm6MRO6vBt7w1HkcBMVYiOE/5Bi8Cnlax+9Xy1dtbhpZN6t
wNA9rXnOpsylP+wVcc/3Q5EwEg9o9lEHSveTuIqk+tFSXuWhArWhXg+hj4WQpRIeb5wcQJc0SLVI
SHoI4vEgrIxshnUqQhrhpn3R6nq4seXCpn5KkVzty0tujIUDw96XUX/W6TXglbcaS2jT9k5o2DTB
+/pnj+3wz6/Xd3tRLKC6DnhWMYDPHq2PeZaYiWirN80LtuhnHZoRUG4RL/w7G9/vFv3Pgx19QmaQ
APuZq7feHRwqBoB1+0f/fCTQdyVWtTecGTfzCTnIERz2r3rb5zGPintqPyh6zQUOa7EHyk95T7kh
TmJF9s9Z4BYn0vW+0SfxoXy6n8su+dMmNaqasANv+avedqlsI0/3FEc+WXD7/rkZQrWo7ansuI/O
EJ1oC7WUBi5LXsOkXKmvoJxXtO138b46cVHf7OxBi/891tERoowtpSd6/a2JKK5kz211QiJ38mKO
5jitLCAMxsh3d9Kl6c5b313iFlWHCpd7cnO93JkvE+rfV2MdTWWp1Y997C93TnHRJsHkt66wlLSk
xm6wdCCOQ7gYE7tTrbQTYBRt+bf/NPbR1xYLtWkGxfywgtnRun7nd/4hNDBMxtgnpKZcEa3LAonl
ZYp3pOlhMejOiaOkvkMbhxgNPe4vRXGNirdDxVBFD6GKwx+3UJlMD8JsDxV98tlMvbrc1ZzSTRMc
lsFWdZMgXQkl6b6L65pc+tG1p3ZtVNVeDuzrga1PLaQTRyfjm3OMYVrUaheoB5LAo+JzEnZVMwbj
WyYBzbYmijlUDvvFp3dVNTXOL7Id6y1x1WtwaWgUgrVSbSM6NrRNN3m1Tw2umpjm1qbOq78NcewO
yU8Ns4dobqoEbT3Giorumq3fGGhxFcpsKkG1VvUkQbe0LPwn5VXccGrS70eKV2kP7jN+kc27AbV1
CRXRnGh31o81pl6liVBNcTyuJto57PCYIMA2tKG2HhGRRdRalI9cite5LDnmuCMvfd2reykRa6V7
/vO8/O16++nOHVUiMuStpj6Ob5LlNYDOJCtYD+ZNX/4IxYegxvnn0b7/AD8NdzSbNJleSw0f4F96
vZythX1ROrZXuPbu1Gzy3WHzt7fiaDqphlKVY45+i0KVYGgnwPe1QsVGWQcW/OMC+jhxoP6mrvPb
iEfzS6wqdJTi6c0kw3HAyTHEBKD5HNSQxMjQzZTGx+2nn7irJ0a1jyaaqpMSzSonltblCB/RelEc
sT3FVvh2cv770R0fcEd/qMxGHd/s6tAj0UagceIyxLcb308jHK3aaqMIpbeDn7MW4i4/C4CipL1A
CIdJLeaEIdNwr0f1prVKpIS4c4uoMRAUarj8P+AIPybgYs2+aLG0GVdSpd5aIb3lXLuTluNMDylB
UYHqVFcTxIMTb/a3W45PP/5o+RcZFdU6WR7Cr5LeFoDKxt/N18u7nd9bPJBTe+XvH4ihAb6iZ2Tr
RyNaxFvmug5ew8b8/QEn5MTL/EtD/WURsf4e4GiL0WhpMSbzxPeDBNrNtugAVlzURnqInzNn3qCR
8SDOBt64Hp3qCl0h/V9MCRAmTvK3lov5+ltIZJZVXaN/fbSg1TUrqa5Nv7YhFAfW0QtxgqaHr2sj
7U4VTo1vumQ6251lMZEVRjy+t0M/t0ksio98vojGfmWpvbewj6Te2Nu0I7L4sYzm86iJd4l4r+H5
oMb0wFV4tcGpsuscGXVHASc3EDLqjdGTLOmAd4ucvtjBxLYQeG5mzCC1ra2DXP6REwdl9elZRytD
F/Z9NxqbeCq2o4LEQWkFBxnWMCt1jf6loh1e6c9jJ60rmSZKSmAsKi2m1iuNtl0yPoMsLUiuD32q
LO+J/FSHP9LofWpaaKbxecjaEw3YE1gEgTQfglwF1WjSfErBT+dUqHRKREoxgB6pMXLhRDE0gqni
1665yNpoO1bjXs62WGz3bRG6WQYKMCOytRze407eWpy1Cilzldkn6wE+j9wZl1acYPFBzUdSm8ba
VlXqBQztja0muzk4i6fo2uofNMPtwtKLaFBJsApVyoNNuygS3iRMU5XNEQlbl1kn2zAvz6dSflOU
BvcHNazZsyCVNGF/IyfZBV0vTDNQtLwl3Mw3PM4+q9nHD2lyO7dFE0NQGXiwdgG7HIFs9GLHvOZ5
sCnnaANsQ2bJR6jgaGRKh/ikwnE/TZSJxsxt2/sC1mahz9iM+Wdzcx0aYse2YYvKBf4Irc8e9Hh6
HokLnVNqg8OS3hio42mrsy2oh+0APGhC9tFpxJyF1rorvTYDHFm5fSZo9dzLBlGI1EcQk7ZU0mKN
Yyk2IaJLu5F2LHDexH+mmuoEJQ2pmRR6y8Gsh+ORmjVBx2ssTHL3KGcSiA7NSaPt1JpwmD11jq6b
GhIm7v05lEHPROhhwTY0aLXRBs5eFxG7g76lGKIzw7I2IoAAHFWojcFmAB1vk3qjTlCzEtC9+ntg
yuf886k/nPXWW1zwsqrww2IiaX26s9oPRQPZpIILk70G5arf3Ij5Xu2QkAZOkhL1PQX8pzFbtxlI
yBmhNFhhz8f+QeAFq2yxm8Pgdh7YVlH6axugEalXEPahUwuNIEIZV8LmsK7UZyXWyCav9z3czhbJ
R49mTxmyBR5wTloHiba8D5zYo/KlDV9V+VkqvDbMnTjMgWL0t3GFAlc+J4mHRqwXSOmaOs9l2YKo
bF46Wq+JUZzLbbHrRya9dtpFQlwYzxB+6thec2ymK27S+6X/5/uUtO5mFdj2q8Im0ER8E7aPhXJr
FxTqJFI0STFiraZM3DdeLo31Chs+SRAwPXPrJkGdpUEQy4ioIATEBUy8IXf2HFy2k9jSbhC0BWgi
Kn/hwxr6yMk0OJIGBD81HbbB3iAjv7UJjJNt19K0Q0UgYGuoBFQeugxQhW+MLjXmDbty0Pb4VIew
BpyCV5AAzIe+HstV0SIdIY6AOl1yYzdUrKXpXa9v6gJADM1NmVljnHd2vziZ43tVostU2GcLd4Eg
Y7ei/DiMP/QkBpiKKKkM3aCER5cFcGlbGg3V8JNNGuVxGQAubVCqz2i1to1pOWVrk6kHoaEdHX94
6pLJjdp+FdjhA1JXoEVMIglVdAEsOusJ1s02DXwXgWq5DCeoFGgDVynxjj12SJtcZBl+tQjL80B7
A/nJ1Xc4mI11UNpOg6KpkPQb8BVQe1H78eWFiGVpWlMUQisE/Qd4bkGhtE3vuuLD6IHZV89s54Gv
0+xNnuT0QhaFY7UHZXpIlt6o8hCHwMXy/jIs36tUgJgDBsfho8Q3Hbf8zSh5A5azMatHuXyd5ts4
WKqcLznzgSXF+8lC2c4sRgnWk5SGZ3ku8jup9wbkmF2s3A2J+ZqioLCr6ufMhqj3z1LOzgUvV9bd
2bqxyZNsNze3ZX/fYPse6Lqk6lUfiW0vPYb2XYw4QeOm9ibMgACGrwzhTd5Wc7hVgeHYY0MawqWq
Ae+RybrHAzjrFHYLqNFU4ifrxgRAUpM7ni4OTfXSxGZvkwQ++d7ca5saYLclfmbdiyQhCho8GzhU
fxFH2UY378rqp2XfzI20D6GCGDYSRopzrU9uy3WJ9DUZXV+h1AuUJgqCTVZeCuX9X1/M9J4pjxEF
eB/oDZbwCIuFMpArbuXbolY2UurNtDCGmjSnfFuR2hyUBS5w/XGqH4fCvPLDhWKgkhlA8x9VDAaH
4aDVmVMN79BsLqsW2I/pxZgbuoWKFCDXRC7exssn0piOiIzG0Y0AxMSFoL0iDTAUpkZyGyUA8aWm
t7KAm4ztZIwmt5APaCuuycXwxjQVDMaPAfJUlT9AyhEjC5bB4q7MKLFrFH+pTOAmvlsTggzbXgsW
72A80TtcvC+wu7ZWAfGYKPK0567q/r5Xla3CdKAqJaYB0zEnVx/uguyFauhmtMEthupOJxVnFc2z
Bstu9OhDRcRYV+8KER1akHtaLVwpe4/717IursEebJse9Un6GsnseRZnfyE9RtxkvxxBz1wliBzV
0rgfyWb983b6O+sT+y/yBeXFQoYo6mh3a4RmrYtY/ZmXo1fXgIUqjKQyJH106LmCcKiGIjzYbm75
j1iGF+LVdb34l6oUJe+tgvxILxuvGzIfKQl4G+qfmRJiVjWXMF19O8mJS+dwraAjy+z5vPdJ3pVK
b9HJt2Bnei19YyPKG5WKXWB1G4u20UAOS1W0UKsGMAahFzbNtPYB5EvyRUHMgUqZNovSi6FXHZJG
AM4D0SzvFGyQYdydQdT+sKFakFL20IE3tyOWqVHztOhjkdHkAdmysFzSOYfE4t+YWg5ZwFyp5PhC
g2wgh1dK5gSq4oGSB8mEor82vc44b9o3U09eITRiY8kwG0973GCrlF6RVF8ZNdHxNl8Q+AOIKcRG
xCwQ/myxikNBm7JmX0yajXAK53Enq64oalqSbyPVKbUKDtIQu3LRbwflpxTfyQYUOaJUe5WwVRYG
09qEtP2yxAC68EIHcG0X3Wbqgp2i1sh+uueI5Ed9Wf7Gh1ojG8HfdtNdYV0Gukws6k0Iarkx9z33
FmTmrqzYk6XdW071PPJv5lHx1IzdDh94EzABNaojGVDK0SmX/U0kVddaCQwBsphVdgiGbQErh8dW
Cm9KXufAx1Ji7oRK18RIVobeOIWSOAO7ZtONthUqHtdEXCzG2CW3lsbWIs72k3XQ+d5kJ5tC1QiJ
qG4W8L4d4Epa6mn4jyq+y9xi95lQRrRaQA8e6AMlpZOeD/vGgHZl/ignkKJg+BWEMsISl7kaneWg
85C3brr6zRA/5PQ8t8czGVCHiPP7tCcoe3Ks4SmAU9EMb+XAFEgjJho3QRE4YwXLUMJI1L9MoI8q
xJ0pc7BvpmufBafpsI7HG+irlPouGlzXEV+CTENa3mcD0H/MJs2096GpNIr6MpnSeVeNh2kA/m2C
PvHb8lJLSXWcn826cRNZrCsyqyLwILFmIXW6rhv/shzpvtjg0blVk6bAl0PYlZXE7ZLzsohrrSQ/
8/PGqezwdpqvKtI/Mj8jT8GpEmM/QvvXecel+qInflj0wRoaD5eP4WqJSqDQNU+ty2fu6HCv1DnY
18ARic5Z18w8TZBci4HdKjBE4gWdhUZW0L4x2dubvnSfLZPtMv9l6AvMwxC+K0q8p+EDBn4vCQwF
E4/ZlAq3DTRQHqANZOFWGJgIyc7jgGBvehM9u7Tpg1wpVGTBrd+O20j7Ifc0SIaHDEOKpXdIi2/N
WtoQKLAuzbckuLJM7OPCiVKz3IzxcE3sz1VKWENuV7eWLD0RJuRE8ntKlEuovCjBDR1YdIao5qVr
KbO4SfwgIS47szzoMYwRoksxYbMTZ6KyUaKgeN1afuwts1VAqsC6py2d6q3j9+ZWjOauKIItoD1P
oeHdjnTf4ZymNZ7OrnmR5iujNdwajZ9MAHUeWCszv4k6iZOsdqqNuZzIfz+xc4TmqG5qiFqQHx+V
+sbeLsysLz4ahx76UmzXdrTIRgdlC5/7idrRL7PO0WiGKiMJXhy5uvqrO/OpHWJNs2GQ7PLBV66T
rwP0M/NY1Ah7W5tnsVtvC3VtvDW+F59U7n7T+aFWgORZMQWfsHXssKKjIYrSkj/qjeL272IhjS4V
/uhqugM6EF2eVNF8rTUBe5IBVVuKgrfrWEeeN31WJs3SaprW4wbnCSUCrphi6tq6jLfj/fTqO39e
kMXXjoJB7AqphzZ6GeTdR49zCCZVKsIRdVJwo9y25+Kej9CpLhLqXEvasLEqH+ofUeeU/4Ze7ptb
TI2GDhRibEMjffGosFrKedf47cJ1XdTeO5Cua3JMyQ2hi7Lw8k82b77WIhkQNbuiGzxR+Vhk5gOo
QTU0vhV0DCH7bfwHdDLVh7UhON4Nnio2Tk/YRtfNf9wC+33bc1TnSttZG8t5fNPNn23+EY7yqQ/l
y4Uh/zYWG6CCh2x5g/hsP30oajNZii/GN8LvLosLgQBRJSG78CTHd+MLjS0ndueTuIav7cqjYY9q
iSMI5jwU1s+SQBn07dZu6HhlRodu/UkD3dcuwzKYZQEE0GVV+VK9C6qp0geMuEvhf4n4ceXn0rGQ
7lWXVBlORc5++RqPRlv+/PMdVZpUryz/59AGm8C6TJtgM3Yn1BnfPDVNZmZDGkHuKGj738fIsz6v
8Ja9jWwrkQtlKtbqXTK+/fkj//qZLRLOv4dRjjoJU6zH2Cuomyx3jgSYeDM+yrfQ81bTHerl/P5U
w+Sr2IURkXsgeBSGht/z6MJAn2bhIFU/G2dyEjZji+vy10zm9KwVwTp9scidO3G6oAl7vDj9Puyx
DrGOQAMYGlYjjVIvdgZp3xQRTqKZrQ/Bv1udrM5xaIlJLHEnLdY20Wxq/WPpZcooJWKcSnJAoQZy
UBDUnt6FyJd95dABoEsCNv5I6bIE9AwQ3QpLbTu8sstzrVFb92O1rlHUY21Yk563NgnipSQHxPFi
HPB2689LjXQontTi0NBONG0XS4yHn4AWq9C3kj1fqtn4gRRmLWHP7qmkqR1t7ITqe0UVajawgvcb
GxpkmVH/AqQ193nGcV269+Xn1gdvKOXbMYs3PBPAhUXkGbP6XFX5LYk1T2NPKcmPSAfrLirSoQx/
uM5wQJgidEUZejCCbiPZhGiQ7X1NcQwcd0UNCb9Iwk2bmingpmgNmdDiPwr69tkHnrXyB+C4QMY0
XHilDwCTkiXnT10jOk8iUKv1pOxF7oP9PJ3X0Q8f7w2oJJX2semaYX8uiCc0tJjEpoVpKyHUsfc+
inl7IM1SxqNBfXUoWAOpM6ndZT8E8PyNQ83meKbGkvbX6k5KCxdFw0rJDzgFAyN5tJpiDRi3q96n
9CoSd3AfR4HdRDwsvpcwvi+KQ91aW40TQpHpZ/MMzrA6I6dwLLLt0L/PVu/YhqBuQQkDDWWVXVnT
q56n+xTR3kK6MlC7wWoiOLJ+wTV4aes0yOtu240IzEW2CjLpolood+BZu7WhnOndsArYp4/UqMor
mVdkoEzTEWOa4E6Z6Cuiny915VyDexilOzO4txDkqTrKOxye8X2pZ95EMp0Cf4AqYb94JkbiqOKP
gX3kkIqzxsiozZFjR5IoKdcfTXETg2LC6eFFNiSz8kcpwarQhvMaNlwz3ikzrLL8MPSlq05oIpEI
1Lj0ZCsk9u558TcG5aFTnxM8+knw4eeP1YB5vOdUQhFVaJSXANKjPXqaBXiAMtjk6jvsZMcKKP+k
TxkxF62seaKToQnZWDESuuu0XDR/vppHingFUAURv0RYTwwCfefxNZw0L21rHHxs2eMeo8bLqN4b
yUtQ0r9Iuu1s3Sf4jrGyb9QG2VEBQhFloVSdKeDLcj+9Hsf+rgwhJhLG2GrlW6rPnBaltUk6Vm/G
rgbSYkoAmPhwPCxvnmjgP0bW4yRaLwEOoobqxhxfNIwLfo+MVyfoqSfyhiCIeAAVCR1D971E/2DP
7iCMWmOs4MsKpatB2XbWfUsJnw2jOb4LpKO6QiEBvZvB45hbsSarC3pNivhMmun5THb4nKXtpW4Q
sojPKVQoT5fBVVeZzlBT2wQesuQrmhKYon4/AmYPMeDwpiz5aeda19612YsRTntcAUxjZ1Iwbibx
oelsoZTHeNJubbDmFCacKh02So8mm3pe2beOxf+lDo9DH2+bTqO3fWeiVCiax0EZV3Yncfg99HKw
kcAsmtNrC/9uzCqQtk+hfjepV11ermOAMRlZrcHDKF0ldUVxL96S34V8rtlAWAEeg9S9qmEt5uaL
qKGeoNnGCEiZm6Qug/cwOJulG/xrq6l4SYZ+pcrlZslOJW+LIg+UDf15Cm8E6MaoshbECvdJP6us
iogqX7imKO6F3p+zzC2OEk7vGN10C8QLtwOwrZmHFyqOGl0iXQRFLnmTO2Lm3IiyUZHCCNYhtbPr
lMPWlaZ+VYPOMypYszqYuUNNrF/G0b2M9et8jJ76Holeml1mkbwv8BGLCNk3eX82C40gdEMuZly0
qbfkbOq4vxJdO0gcLCfputSRBUnjsy3aq14/dOJQTLe2eM39HjMvpmA+jMrMNgWHvEFLHZ8P2a8R
TCaPKepVvxAu5doBXv2C6ow5REaJep2o1o3WQw0vGz6TknNrF3gxPDfoimaWIA8Mr+YaA6dUrQLu
c3wT6Zy2R/pWzD11Xm1zDeleDmjcIOYwgStc+h4e4orc6N6sd7MYvExVz0oiw4NY2hljDHLitR6L
s3SCG6L9mKXwoPnFVioMd6wvFgGwDZDbhORjwtbOeW+y2iLDg1WJ+nEbqQeTZh4m/qDssdSdl+OP
pDsQX0+rDoC4lbg0Ozap6qXRjgh2WovKemKrHrJaCCyHpXY2B+oqL0n+sF9txW2QU7fVmRzADSO1
dehgr7f0H2uMKvmtjg5fhv0uVW9leWOoCinybz7fRxODLZrl1yC8KMLLtL6AdRyM2MCAFgzm2xBU
riDqmxs4BVfzUOw6u1jO5NhFxiU1meBrk+4Run6837uibV5KHUdzmD/KFRNtw0+eNfJdcfFXswT+
s6a707NNbth30FbUw/uQekJCEK6U31fGvA5GfyeXyipJrs1zWkP4u7yElzFQQBpoyX4gCc4u1J2J
tTIsJvYR1DKjKdu2hbkNGs21hwxQzG3qx4QKhJcK1Hpmk0O08Pek8DZKDtHkbxuRXcT+uA0C9bKQ
4l3f2gezCq5+7Tz/P+TqHwYqlv895ApG5muBEeRzxNXyN/6KuNLUf2o0+y0TGcISWKWiYBo+mva/
/qEp/zTxQC+EOsvG4Lkc4/KibsP/+oci/smfYDPHTqyrEP/45/4VcCX/E8svTDtKFVQOhG79JwFX
4sgoZQqZ6C1bMziXaxhszGNtKL9sUPMRZ+EMlcSrJKun969ptsskGd2XaSYeFXOQAZLnMj7BhAIv
Sbs2ip6U1L8lkZCpTNHwRJLzaX1Es2xt43KAQDkt8TxpQnYNqah6fNb7gVD3wixI0hK2cTNJGm+z
JtoSarJpkJzRWjQ+JqtAsJEXcBN0LR1vJDvKDlIrg4UdddHttFjxiUGdx85TTGRGqFlIqqZ0GjcE
sWzSLMoAZcZ0yBpa7k2MbKiTFdLPa9W/px5KHKdlwDFKh5rtb4VXtBVlRcsg7T0aGao7zFG9IBdI
sJQQSwZKTsMhZD7tU8wHJATU7SHMQBKPtZ1f95GaXomAP0iWjeLkM2cgtZjW/aCjjy57WJ92rr6h
Wc3OUwXrSBf2cLNrS4Mk4mu1ftBnLdop8fXY2RyfaLJvcVgJx9YL5TDG7fhjVPzifgpjVEiqRDW3
FDOOw75rL+KiiDahNESbtGn6w6SOYOyTwXfRcLOo623n5mwzQLXavrSPqzi4La3QHM84tC22NJKV
pnqcVlFLBDqpGvG11WSLYGEO3clkh5fkk3FOC0J67Uod0kcF1eyu0paOJgEz43WNJPxDGBxXemrW
Z/OEZzTOm+q6LOSAHIIYFbtqhQKCViVhwpmHqbpQ2hToXBz4iCyKUAVUbxtsrgfLhBSkR3CP2eD4
7jhDVJJnQirpeRoS5DxV/olNqKLGX6DGIKqkYbMmyUvSejOHrb7JCDt+DHWd4CfoO+ld7ytl6NQ4
9Qge4F2PzlM/wFpVRJkk7eu56C8rJBA4iEFiRKNCq9vSF7rFkGquZRf5VaVK8VkdwQ9hr6wSOdap
RUqduxO923Kb4qdMS/lrrakqN50RcSppS7zvtS1fC5MNtSIX+tmYy/2aM2WHVaWML+dYmT/6spoP
AgQfbv2s+mEmofLalPZ4n1t1+VNVKrBS1fiB60xeEzS3bKnq8ar1zfAB10zzlDRKBNYvpLE5tVqj
38ySMdvndM0GkjJkYW11EWgDIUAGqhgxz/3gBKNZxdveHnLL0aaC5oOkxSP9D4gCLG+C46ZeaBlG
rRgCEezljLwtetwhL1KXtdNTnM9G6BCckSos1xGaW/QA6c1k2/LCC+ls1t4mn9utzEsZeBn2bHbi
ogccIjrTbn+kaq5epNU4fBSjPQUXajdX15+m36u/Ksaf84XUpf71dyHZZJKDtohNEBADz5SJ8vdK
S6Jj0BcRe3gkTwZgvetmC8j3sjLPIkpmG/1SeqvPowcmrtCxvEUQh9Df6/JLKgbD5m2sXbqpK80l
VG0t3/z5xx3VZ77+uCNFa132ZW0F/Djt0DkdCPP1oscjS5smCS7Rf6Nu97s++H9GxPBK6QkEBlP9
77cjy+KRR00BA6KBdo2eZUPR4iA/14+qvK6edE+4qlMeklcDae3rny/396LXv8bWaCKYS8nLPmoB
a5YEIk3iau0mPLdy+72a29vIghLV1ifKrkuZ6ctTN/8e6qg8qTZV1Bk1gvBf9hS336oeFCDvlGTz
qDL5P5eEV2Txl7Ng/nr7PtUK016aeX+5pGE/u6Zbefa6dEhsWSMFOm3vZaX/elWfRlv+/NNoOt+Y
ZcWMZl4uBJOJnHHyz8ILwy3v02tz9+fH9e2nQ24m9jHbVGGyHt1EfYqaGjfSchOXrmS56u5jV9mG
m7cFn5usBxe1KIGUmDzX+FtdfWPukluxpZbuMGts2zX+1ZPG9F+v6PGz/fyzjl5hf7DDLEYaQMJv
uTPWzWGJbf2QLsJkbd8o2+zAC+UQo7RuDwiQrigGvWbz5v3EG/bdh/T5Vywv+6dnYaYFGIfFcmBb
Xtc1W8jJxMKD2nRNpXcpuf75YYjv5rHP4x3NY8M0RqFIRrHalE/C6zdU2e5Uoo3Tx3BDdMcluPuN
ujj5yMFDdvfn0Y+k93+95zYbQqHaxIjhaP/9anWJ94OcY+45+GSNWQoob3FYHF8UmdYEI2zt9xND
Lhd09JhNVZZNWddo3dCQ+33ILrPs2KwqyJbUrptVsa8mr/tArL7FxqHRbNDcmsR0vKX3p5pjR1Xs
X5f7eWztqG7eYGmq1YKxIZt79a7ewK/a8mqtBzYXrrrX3PkwbU9aNr+ZIE02Y4vvxdBt+bgPqCtW
FCGF453iwLubvKUbKB9iV3JgNl5he9sskGdMRtyODbkn63u0UbvqOXJPVdS/u/mff8nRpy/PPsyv
gl8yB7a+1a3AX3daiRB0yjKHQE6ZgAvuxZ8f+beDqlCM9OV4BMHx9yduaXOtp6YuQMwWq0imyJHJ
u1DfR6W8ahXj7s+jfTnt/NoZLBsD2OO2ChL89+GGomj0oWMeifyZwzlA/1aiCJZjNh9LtoVtip4x
5LTQTpdVPLmadlMF+c437lAXGcn4dOL3fHP5sPEAYZiKiUzquHUy+rC+MwwSTLc6sNkLyuAv/q5/
1YaVf76gyuM9qpSM3JuTGea/t7z+et+Z4KEoGRbCUP3ofc8xgshSZfC+A7vXhjuV+mjUihPP99Qo
R88378tYTVVGCZY4vtT3J4odQ3/dTpp68+ebqS4v6PHssazInLUXhtnxtm9U2auqHe/S4kxqLtJN
wLTVrMdtytfEEn2vX8yPHd9WsiY8AYuNvyKKgx1X6pUbwNqX8SHWWdPsu5NOz2/2JqauKULwzhEl
fWxuswpSaiyoCSvrgDEG3XdwpmzzxzTeKtfJbplPk033yPnF5UHfBY9/vjO/fN9f7oyOsQ4qCY0M
9Xj5DGjxqDYLCcmS6+AsfJ4AR2/7K/UsQzCzSg7Sml4SwJB0W3oYCjbyWXPJiYN4tq1xdnpX893t
oFLOtoaZHkbq0VshxyIsTPIIVrIg90OXs/dyktazUjy0c+dO8XBj5x3NMdX58434bvNNT5lKh63J
siGOqx3tWGtxKkE5aBzpctx03swE39E0B2cGuuTUduqbN/K34Y72+oKnLoyO4Yb0QaoE5QbD/fMV
ffN9UQnC2QtedykLHT3ZUAdXPiiGtkoaAlJJPvQTxLxCPnXjxNdv67dxjrY+lTUaYd8wTkPkWwoa
1CAgMq+UVYZAi5Kx0b7YkTiTImLEmMElpE1/vtDv1mebNjO9Aq5Vlo/nqz6tJt4lfkE+9Jc9lsue
gvbcGW4MBC+rUZR21V6dwZ7JPtQTiZYZ5lGKtymQTrs2HamxvBO/6bu7T8NbAQWJrOULb0GxuzSN
JE7Oi2yo3WXODgFlAl9hdHIn2tClJCNv/edBv1kyWC1s6tYyQh7c/EdL2CjPfbmMqUHetCqY5i45
1T6unyXu6s9jfXt9grWB7Ql+/+PlMs+K3OBrAT5M06BQZRKnzMvcFCde4m8vCeWAgrtqEbYcTQdx
k2iZEQpuozmgaGMjEFQOiAkyDIFUp9mJNem7XYDNF6NbBJDopna85+rjSMY0NGmrbs+uw9gj77xS
CIxZqZ5T7Op9uD87ZX77OhMoQtc1djrQOXhRjp5ap2pCRBPwmNTehniBFTXe/KfPihEo4ioY/BcP
9dFNLC2zTfJ0pJlAr1odoEDZ5PI0p2JIvr2QT8MsE8WnM5A2GmMghQwTWsNeg7iSR29/vpBvR2Ay
s1gA2BprRyOg5QRFmA0KfnR6wiQQ0vf6v9wrTjWyrnDW+AI6Fa0y6a3WkdFMjA/l1wuzmG9VUZ16
0b4eGJHEYBGgyg+inKr57zcrT+LOnwzGaZxxo2zIz0TBRBd9FV3bju5hNd/E5Ov4a3hW3ikv7pFe
a9nh/Tb68YwpdwFsUJPR9dXgmG7zQbbeyvSQa72cclt+80n9PtbR2ycyMFDgsZexAIZv1TNUIv2t
v6Eq+AbW0s3cor86NerX6YlBdVNFJWayk1WPPqq0gQ/d1NgmfRJLh8B3y35cS3Fw4m355hzOOLZi
slVhjvqyscykWOoKAKir6bp/Mv6bvfNYjhvZ1vWr3DhzdABI2DusAsqRLHpR1AQhysB7j6e/H9R7
HxWhOqy7e3wGPehQSKsykWblWr/ZKht0p9Y1DYGVR/og9G32UrjS/Xhdf6/WQb+vd+mFysPZb0mb
RubQBwKt6vOmOdl2tAE8irA0FGeCuHzju9Kvd3h9V20vHVVnFi0z+ouNjCfUn5uj16Q8NJlVPz5g
k/VaKhB8cm3r+eEeb5KNFk7PH+/4M2kZKcxJyEV2MeBmOmh2jGeeI68nR2HLr/CAW6Gs7gb3/sWn
7pmFQzzSYUUIQR9t8Qw06rHIY48hFna8Z8JJgg101uQLWiULwO2vHSisuYbCc5OS2jLt7/oqQz2b
U7+Efo01vQu0aXQwfjdAyLjz9g/haRzSK6GshjvzSb+z/oWq/t+u7H9ZrJL/uSv7FPz4P9uv6Vv4
9bQvO/+dv/uykiL+4p60SCVp6pE4zsnN341ZSTH+stRZnJo0c0a+G+y2f3dmBX+EUynKlaguYu3A
0vp3Z1b8JVOy0sgr+GMZL7D/pDMr5Pme+/1osyiWo5UAFh1YOg9Ge7l4AvjrBqpO97Usnnr8HlYV
7ZiVXcIHKVUaGapC7VH40qtcgSNFsbjqYKBB25VAHeRvZFUvg6weEYXn0tGbZ1WrwQNJBxY+ybOJ
XYakgAoq1V2gY+cOLH4lYljCugT+yA7JsPXQg16dhm+lAWlSG7OZS4rHbSuFj2lUfm9UOgb2TI+v
KgFr1noblOQtjjE61vqvGNZgXIFHgdS3uxJUagYtRQkb+ykdUIX2Adym6C0r+EcHUOXCCJGH2KCR
POi28taK0X4JNJA8fd3Ka5p02YsRQKAFHiIV99i72vuCM//Va4Rx23sejgpJCC4x5323pqwERaTx
umNAx2paKXYHfM0Ox2mCtVhETlfpoGrUoG/79RSa4Sa0KrCgIFlDmLmg8YLOFkhMqyi/WGODSZfu
PSrR3IYLvYTeNJbvjb8LS13/nBsx1ix2wa8MZXhBYoikbSnKcKN04EoHXAiu0iR+bqkvXlddNWxN
c0hurWwqZ30/O6DrhG3kJ3MsoUOaGHLB/c47Uiw5Aq0CkAM7Dim7N4B2PPpTL+NET3ceDv5kxV+b
jB+NDPIERSM0ivEK0TGarj5uNcfOH5pbv/a7K2PAW3TkjMrWki6FLznBMU60/INWjibu5w1KpYOp
rAw5yXewThUMQbRneu3B3gKe9dqja2ij/Itr/coQ6XSj1XK6CaqegkUX9fvczBptpbc1YLCil6xN
X0t4S+hjeYdGIzBCErGnDArvHgJihxKxrm7bamwdz+/hBcW4AL30fi/2o2b2TqQbCHfj9r2PAlQU
WnlKDpk+8/9qOSj2VoXXNrkbeMZ4ytAgzC2+ExTBbVK0GInVU3wTJbFYRakO6jKo46vJiKLXMhyl
l6JW8ILXo9iFjMOsjnkSOLWuv/SeKr3oSth5TtROtisBidxrENvvQAyoL+qUwHmxADTgAqqVLyNC
xo8eLpOvqRj1V2FnOiykyOj29iTT0zZLEzhrOqm03RJNIIYOz3P4aVqVeRQsJ3/V8HfQ84204dXq
IhwOGA3WC7mtd0cRmPTmDXmCXa+Wd94IbLy2C2s7yk2N5YIA4qOJmPVopoHv2HYMnbqPvGOqGgG6
0VmnfYtBFGQIP8bSJ26iYdPligUGzFSuI0g/Duzg4WGoRfPISVS/BqKTXH0mZ2mRiXtLJQdXtOX1
TVgV2Z0sEJpui9q7ifPBvMN6U3PB032pRhT4Ogweg10dNiGwxBHCs+lFnnYdJb62UXpv52WNqRwm
FbdyX8bkNINMuSswj96LOsNyrTLHnScJZeON6fR5CPvjWBZg4XS/zFwpb/0fkhl+1uTkUx9YV3qT
/sxLhcPPY5dXwA7kFr0YfVCQvMdahNbvQc2N5JDaIa2yUhaPKFQz6RYEtbgu8u3g2ZD2cx8RiVHI
UIrU+FZLM/nYDjq0Rwtscyzh3a4lmO0o/g+4zXiOyQleK3rbuWmn5FsDDO6D5hkRHGD5vpVxY0oy
7MpKndIqSvWlvamNZrzj5ZfMDhhMDx5iRYORfGV2KB6GI/r2s1aX7Jvmz6CuPA7CqHZPbr27v++L
02b4ol356xrRbIpdZI8Ue/9oMHjN2FWUXe9rWAe/OFwxotiIIGub5v+jqqy8L+39GW6RqLJRtD72
p3vQbNO6+jw+iG9UztdD6UaO7TaufjBCVPdddFuhkWwvPQkuhZ8zv5M8eZRErhmMFuoaogOaazZ7
TQQcuPuuNfeFIbaFnG8/nuJ5SIuL+t0ML7JXZNFbHsTjvTBvPSQFDMu/9A3nf+GjCIuHjmd7Y9Yx
qrmwzRkFJe4VzitUsdqJv1vR8+z/GW7+Q7WoOQF5N65F9TIIR7iVwXQfhS4axGvAJX+Xl/43N/0v
k/fv/5ybuuCFqh/vEtP5L/w3YJAaJ/VNSGtYyikzT+jvvFQYf/HIhRVFw8YyKDfyQf6dllp/yRQY
4NoLG9AgtbHfaan6F3JLcCopOpk2dr/mf5KWwi14txZ/vWmoI+NtxqGClMeyqjCkEJnwkxarZMYf
1aaoP9czJqnPEJ5IZIPDxY9KJ5hhS5MBf3Tl41GGTpvWF8+kg8pb0inl15a07XFC7PkOd+fgLZph
UVytnL4zVCrNgv4KaZjpxvRFd2fpSfToqXV2E2B88gCsCcSVN5iN+ZTD6CBRnXsJmicjG9DzkIvx
xWsDNCW08knUGsxzREIsuO9StfX0pLjpYUb0OBsiOSTTSY2z3AWYBjO7actNjiCPQSMJIBYMN6z9
fsZhjoavQU9S7S3odSrqD0hZW1srjScUBxFPtAf7oSqHcA+vZThWSqJei2E6xko6HbrWRp1o0r9V
0P4fLBmjsjQKtS1OoUiUhCkmJsNYrUVUkYiYXDWTjrT1mBigjkdhr2ieVms/x8Fe7mW4Kz25e9Fp
NVoq2Sc1qMU1oul4wPaBH85ua8MagDc6VWX4hO8jFzZelbaFMHcWYmpK0a53UQQFdSng9GhZD2i7
waUMG3WkF42iPo6yYSIpWb5pZtE/4WWH75cakH21SvVSVBUFxqpHjs0CJjUOir7tisbApw1uu9mG
PysrehEinNXT3b6BP2tTRV6VddGhJxX6q6pNNZRcMihpadluSJGmTW5peEymGU4zfWDsSN6+tFl7
Gw3WhJxjin5E9aaTR0YJxrexP4jHZJjSA2qRw9EGGfgYtv7TlGjR1vQstLA60pftmFlb7lTaehmL
ZER/ITfbbF1Iao5YupquDbnY12GhOF6rP+k6zAmhgH/EBO2hLcz5PdC+CLX60qvhUW+b12nIvFce
SPK6tzP7umhlqEeV8q32dW/DxKa7qsFUscTYRKDGvKa7/+jrY3STlJGCD1gp741qMh6jehICNn7m
RXD9A9Wp/AFvrrwftylIWHSvoDI0I93owcwtJ45MnNs7wY1JN/khKLTyBmtUVIpH1GYCyc83tWqi
rzOoCU1FA31SEhPcd4ZS7PSmg7gRtsWLohXDSimT2FFTfVw3EmamoKbekj65KcfCeMxruV17TYDa
TWw+UTzHyyZuXpnzwDECX9/IXp7viwEdCYHfTeLFrlEiApCpVXUIyZRd/oH8MEqdtMo7DO7oweTt
ehxTGkUhV75n/NKqMG5ELV6zodviFpqt4HR01+CCt6Ea42ZpQ+ITvvgZKSWlQ3lI953Wu0o9qrYb
+pr8czKUcgdowrotlSy10d0CYV8HGc+esrBKKsbWWKwNQ1jbtJHCV1lJ7VtOK+mmzJJ4EwStvQkL
K7vCFB0cJKJ069pK9E1V1MWVF1bqHs0aeqNJI995duTRnWzL6yazNMARMMivp6lVt1gXTk9FEWqu
ImcIkAML3Zk23n1jE3r1JhV68WPEMnmNYljHqpyqiS3eDWBAlaZW100y66JkiRRN2COXwtrFhio1
bmN1GCbXRiw9MudZAv1uFj6DOB/wRf3AKt06bkk0ssLqnpQsb7Kdkeid4Yy5hcdON1TRdZgJ40Wq
Jm9XBXJ6Hyc5Wtq94X9vpNF2rKo2t9AJu+1ADytFbMjo3LoeAAI2SPQkg9S6IcySjR4q8l5pdTxd
GmpyiHHeBjlyjtBM7K2Wq/WnuLTwCsC3rd2IQPE2MGHqRz3M+u+5xxM1ikODM00JSMBM23/Lu7DY
y37VfbJ7qavWYFOrZ7XALdBLmnhfaU30oGpyt8MS8EdZhgZaTmnT71GaileNVyOE1trCaQOTQzkb
33qJJbmyqyJ8BHba39b2wBAH/PWUFDOrska0Sir861gZecslvPxrGzGdKpeGW+RGmvWQT8Aw00C/
1UUWwSPEpCcodU4eiIaHrAyMtS4pFpogvrUVnSY/jEWKYXOJHkldTsaeY2ykxxjXWDcm6m0ghI+f
Jv/UOAYCDmgYV/eFmiEEplvJ9YDD9jrPuaCQocDWsply3CAKZR11UbRXG4wdUJOTDqPC6lv5WuSV
jieqSt+oWYPwVq1HxwwkAXgUnT2Gk/W6bUGb1/mk38tt6Lty3/l7bkDTmXQ12AubkyQO6Dm0Pj0u
xYoBdUMIQW2j669NKhorLyuNI9/OP9oUYRDF5V5Xx/SbVFRiU2d6nWDbnEk/qB4UOznt5Gvk52Ru
j8gCGW/l4LN9iu6tXH3ywAnx5Ora6g6IJJ+n6gEQ5kJkjqdHo5t1SfPWDOPwDcjymxEG0k8g8INb
cF3fUK0IE1cdrPgIXtVeT6YqriqzQau9s3DcjvLkxrcCz51aH4I7bol7zxPJziwx3dW8e2ovN2Vx
pUcovMfRSM9FTpLPYsjxdoh4juX5rDUHIvzRtFVWvRR00rcY2+1rFfz3war9CMmlUb5JAgzH1h2a
69uuy6mT2ei+Zrn8GkjttJNGM95LLTiOWlKkh0jpIAGrfqj86O0Bjaoq4q2J7I/OI9bLfra+bO/B
OZUwPhEcbAz/JaKZvpGUglyJfRmABgmVBOvuttOhDoVRhRtE0PT84Ebcqb2S7qQoUadD0vRwgUPJ
bydcVGEnj4FfU9xCLPGhTFILIz0zsj513ZBggyqojEylpzqcVtdWAFGiVWGlKnogQ7fUNQeMe+BY
ghNKRXQQnR5lQEyos7eNBfmJowjh/LoytgkqVo5RhoWrDBjF02SJ1yikZHhXiJIjscEu3VuJOooP
KSJ+5G1ZuGu0EaG+Uvi9vBFFFLwMRo50mt6a+mfbL8W+Z67Qy2yHujmmXjbXAgHv30pWo37WeoEm
XdJayrOdeOmnUm3qLUmmeUVKkTSblpVyLBuphxdXW/tUguQ6DdC3k7TxmOewgRPHvhOIl1yXgRo8
RlZaOvkQ0CLX5SnmFEsRORVy8HXM1AJoYVP1GgJaOuDhfqgazOBsj/6AJvxjXCaSwvM9tJQrqzfH
K78yJeVJ7Uhc1tyR5XfSPTxfhVRwNBlxiF8X5GwkVM1EHkAUxn6Lq64a6SipKfD82DTYPJNHSirF
tk4CxL8ybUXaS02YfjZQJitXqmVKd2aaGF8yqlaYXYwlOhZZnEfWl94T9iYyw1S/1qS20jYdi2Sj
Nz7/phTU3WsDkXofM4nHQJTRq1LW8osUlNVPf5CSm1gvuIpVsxyQ8mwK9bGoDZ/OYGUUdxUl10+5
VUvhQcqVPHcLpR9BoBUJkDSw0EO9qjjrn1Kg1j8Npa8+T1HPqdf7iAVhP3GTBrV/xzoxvAcWWqrs
yDyy+ToSL3YdYzPcROanjkTti86C+BzVSvzow42ajXGGhLxYLq91KUZcqB6VfVKlzZWvp6NbTiMF
mbKa4ldjsPJ7rmnKhkIyStvttCHQ14NtBhyZdt/cSiAA03UqfM/EWdSHmKfbyfApsKzySBaFUFyW
hJi8KgPucYMeU3pjfH5EGbIRbxGkBSqSdpPejNEYPytyVHr0uVNkybSa+26l8sK5HtUxvrXlVBZb
O6YgWhq8+g5mP+gPQ9kSU/ObvKLbg3KgyEP/TqoyYZHMZupuCCwZ5TiKlV0FSRz2jbrv1KLpX2R2
iIFAZCI/IYZZ3/tKy/2KLkCN6WEbTdVNVigBiAUEOb9Ubdx0h1bRB/GVuprCfQbJMevKlVUEpnQb
pXn4vTait67BG1CubRnZLRZ+29jmrTBQqcwCRfFxq2sy0J60UytnNnnQ0QPQVcdsOgVn5yjd+N1g
yVuVa/KmlamY8su12Tk8ydEMHMu4P6Yy9GgYR6QwgCfr8lCmiVS5pV9Eh8zPtE+JXmS3YT5wJ6aD
7l2jhTAeK5teP/7k5L2x39cHWynbndEaWC5E9bAWFPdQ1JRwaI6TsL+jimodvMCTcLhAuDCH/HvA
RWY6YDNU+5uEIv5G0jD/1SY9/OHpBpXxmiLpLom0yYUANl7HI+66+Yvv+QEqsV66LjOJ5xHNcuto
+lV13ZocU1UYVBwB4Y1hDCBs5PC6DCesdTI40HbSmg53ZswWFObaLlHS5Zk0kXZKUgYfNMnrL7IU
ag9yq9dXEJBRDvXalDyIGuM+atL+qxRF5SbT0vTN8mJwGrpIoiOqOeaVj+nPPmGnIE6WqdaexFDS
WedDhj+KCuFH70nkY5x+x9TseYFI0n4Mguxq6lr1ex2V/UHvghD6WZy/oLXkbaZExVG5Cyo3GiYc
VrQ82nSDUpfrUcnrn6VemNdpaSQ7yOM9SRyFfDTvLOmLZOfBc2dFRbWifmq9xEEFCxdy0sFrEn3n
Cx2DQinR/GI9IXJ1zMyi+GKPIzmXL6n6sbTa+EszYc0tCamHsz/o0a5FWhEytBDY/6bx136ASJRx
jeDCk/hH9uoIMsIwijeE2LPt2DaQ04vMij9lEw4uThP7+AGJEto5isrDgxnoJi34Mq0bAF9Bl0HT
mhTeAcmIr7Mm2avATMPrvoXT1HdBu5LRjnWQqkOq1+4ql3ph76I6xbrObJyDB92I9oWXDhuDhvuu
rFX5VtSS+lTkpg64LoRHZuv0lgYf3yWaCPLNFMnjNuzz9qUbA2OPNk9wO4YKTQRd6r7yasqcchLq
Jhuz3jE90/7C28y780cAC2WvxeQqaehkE904RGK5atYajQg6bfaL0ZvdU4MegKPy81acmsW6DNIS
m/hEPWa9QfXBSxH9d/rYEI8IoVjQG1OT7DJPcUuPy/Joxv74SLtl3KJ3271ISY/Ukl6r7brMa+Mu
kUt6FamSF4eMKkD+TRFB4PGoJa0/arlZ7AOYhtWhHuLcQ7yzDVq4lJIt2dftgGIWnGNLjdw0Bn2m
I1aYllKxpgURqW4BVcx4CDWoebNXQjtuJgyiqDvncZ9sa5gNI8YWUltu1ZmwtYLzHYS4SNs9vSEp
9gJ1D1gzb/do/yXFpu6MxL6T7KT/2guvqW9VzTLxb5C9CRHbIQ00ixxRGBilIQF6pQl6EIjiFelF
d6e5iPy7HDuXwFR5Jv5QbDNRMl+CuXA+zawOuMgvMIZRrvpyla/DZ8TRruWNsaGIcqDFdUky7H2Z
+c+oCzCRxfNEGSVQchpK6mtB4cupG/XLSSHyTLvg/NBAT9s0sqkyLurnkdmC6xKgLJVqnyYT+akr
igsxzg/kd4xFNXtkQYwVioyrqEQOst0p9QUE2S+k9/ID0TKn2YHKPKj6ReV6Ki1KUDGj0O71b/Wn
8oj33YH0kJXuPSlb45uUrIwXjWzBsZ8+nsBzg/sd2pQXsHo969RKgiUN0xUR9mig46Ynpb3/OMoZ
vJWq0NSxEFYFCorZKUv0pM/hYdRqNyEjHA/4pEyOcHB42UoPmmPdktxp1wib3ej/JKqiazrNWkAz
f0CDuj7SbR+g6Cq4xmhln2w8x7u2j7qbXveO6tDEc6fiEojuzIwqp0EX7ZU6t+2Wdy6KJWuqQGjk
IUQ5vdmuzTCha85ahJr1+vH8ntkG72IulmhsGnVbF/NAk2u1R39JldGhby/M56Uoy2WKJJ5comEF
/fpaDg668TqrAf3nI1ENDfARKBcFRMn7haIMZkYaz3rM+kJyq9bDgy7SR8QwjMj9OJT957EIlQUi
gaxYiokB+vtQjaV6UR8M6KxYqmMo3jOFSeohxtextG7t0YbBHIW3uIFcAMedWyCncRfTaKXkGaQI
TCOSy24bRoiLBOisXpjJ9024X+evgrc7uw5EpyUvj8YkmEoM2Dh/YxvVlCpzUgOnBmAekKPIKT6e
y7Mb/DTaYtXbIHFa1QejjPP4VnYTJ0MRIFo3oJR7B28n9KXfzDvlbw2Pb8P/9X/kZ47/X8thcXIC
VlUBxtEvBvk0f+PTcyWREfQPWJLjtnHERnPLm5L/ydfptnSmtex0n6zbAaZyBdHTe5C+G9XfTcH/
8Sec+5onv2DpZ5s1dt5FM86/N0Kxkot8H2l++U+ml14aKC9TkWGgAP46HSfWgTzyE7ZFD98OT7S1
VBxmBbPNPEr9Z7Jrbmzp4VJHddEd/3sNnYadB38yvcWkSGRDhLWeEYNC3YXH+c5zAGb95JVX7Qzk
QF+RpXDw0EBxLId8eGF65034xwcGHS7bBh5b0MHf/4Iw92vwXWgTSXxZntk+0mwAX3hvac5omhei
nf2YwA64MphrfYbfnY63lK1IVedpllFcT2lMoQey/XinnDtEZxrbv0MsTp1Ri8sgny/cHmuAglmN
qh9BmV1aMJdGsjhkZL+1OGbtmepRf5Jd4XD57cXDsFbWyk0Eff4SkuH8WtHmVitei1BMFku0NX2s
XEY2QgMV1SoBHK8rygkQzsOt9MxrJEJO4wFbXIjYaP1fZl2fH/LvHzD/+cli7RLfbCObH9Cq90qK
KhGVwo+/3fnF+DvC/G1PIrQx2mwFuJWVro2DT1fBlmnmaAifayGaDdI4uKNkUPn4OOy5k1yczOxi
VSLS4SlpypIxstLV7MM4Q5W+eM3F7X5pBhdrM0+LciA/nT/h4EzXN/V6ZtGPtzMIv/rxz1aMLiN4
gXQQsNbFXa+3vZybDWu0+db/DL5bPwInXdvPgef4h8I1MZdsbsSzeiXvzFflQsY0gw/+PFh0kKqz
1RIQheXNMSEiFNYElw8KMPVP+Alg0VqvzCsKObMYg3lIneAenuPeu5WBPo9vz/pBpbZ1EED0VpdZ
hmdn//cvWnqqpXVE8WziFwE+RblOXefW5uOFdPbsOYmwmHAtDagzUTPGV/DKktif4iYG0PVxkHOv
GeDxmjk/OQGtL5k9eVLreT2ximbsP9477bQV3lOafMsttw64PpAoRZLbMA8NKLzwIlP47DxCceO6
wIFdkRfbpaHZhpIy77Wy7Y+kQAcwBR8P8eyGPImw2CfoUgf5NL9mfLDDSiUj92hsiwSpePvnx5HO
frGTSItjXNdyqQFXwdav38rp4CUYYlgXYP8LyN2/bvmTIIutQHOFvjyuYNB+kLqeJUJomLjWNwHL
V3KSC4fo2Y33O9pS8Nejk41XDtGk7lHVZZqPuBcFtr1KdQjQceUOybj9eBbPkDF5V5/EXCz8QJ3A
qxfERLhwQgV6G+5CFyFGaet7EIl7J+cx2Kcr8Rq+XAg9X3t/JDAnodX3d0ZfJP/a1dpWbOhERbfd
boY0ypt8g75x8XxJ8OXC8l+SReqg1yZe23zNQcbC4TorjN2FMV1Y/7+kOE7uQdr0ilf0vxYM1Uik
Npo3O9vP8D6M17DHg6JOyoj3grhwtlwa2+ICxrnUwCqJwIXWOAoAGlojH4/t3IbTZnUH0myIu8vZ
m8a8M7L5HZOMmz5q1629Qw3qQpBz86fBtJsxaZr2h+BTJ4OktlOeZlPh19/sEfi5V/ghjQcAuU0W
V5cyiLNbHPotwWxMa3nsvl+FXa1PPXxMMhf4bnSjaX2iA+Q/KW52L10s/Z3b4qfR5vGfrA+/FvSy
Wji/otL3kVU0myTunaQyHnJ8Q1dGV39WqvjhH3y5kyEuDmXTsJrYMvhyFb0mLMPC8hv2YAOtZOuS
8+b57/d7NhenspgaSUISm+OktDYa1ospXrpwuVfy9O3jQV2KtDiaQ7+JQJvz3Srx0y8ARUzWGqnP
1WgXzseRzp6RGnoPPKJVrD2X2Vhkd31YwGtjifQAH9by1+6ukh383XDMW89W376xF7gvby/mnefO
SG0uTquWzfpc5mJFj6VjDrWW6qC3TXcRaWDhziIHUKrXtPsu3EDquWPkJN4y09JR+QIASLzaFRsK
LzF3gfE9uA0hKupXvmtDVhyd7tjfxuhrTN/bXf2WP17Kf89+29+jXrrbRpbdVsY84VqHc1yrPw5W
tA+1ajsO5T/ZGxrwXCihSI4tJdWgBfWz0AdPI0R0PSTvo692fFGBST1z1WknURbbHkOZ2NJzFmv8
SUFpDAHtFfDNz7PSGEq3Fz7iwi/176yFR/TMuiZ7R2Xh/SEzplnYh978kKbO2h6MLcT41/E5cqSj
gSI7eTrQisP0o/lx6YY9m+GehBaLonnolb2UzOtnvM/24a69/1tsLFkFDxgG7rnaZ8OZdf2fGf7+
MeSllFtXT7TORyqH85CnadPeD1e0Tt3sAXaJsbE21Tq+bP0yJ0fLDOZ0tPNnPznNQTtK0EWIigUy
70Ie1gflOM4afGivXDiEzu5MpPdMA12F2YbtfaxULUK9gu2zsqRMubFUyXaTSZNdVIGAHTbCilHK
nmTHMoNsb1k5MhZ9nWMbmg/Svm2jehcC93Uz0+ouVG3P7laLmxMVPTE/Wt//MmtqAX/PiQG9oHUT
ZnuBCZyFW4V3qQQ+X1TL+dbR0YXTBBUfsd33kfRp8FTb68Gqle1TJ5ktotnWRhG1tTHqdFp7aH1+
PO1nZh1hXaQeZt1fjdLU+4hgJYU+TXzhsPkS5d/CILhwuZyZvHcBFieD1DRNl44cdWpCUdbfGHZ+
qOzWjVPpwlAuRVpkAVUi7NZqGYpib6u4cJMyXJtG4ICDvzCmM4JzKk0tiLj0KtBKshYrIh5kCoh4
nK7CIneDFr+6tAK409ybvnwoPK9ej7p3Z3beUaUg3SvWto8yt6v9L8oEFOzjT3hm0ej2LB5K32Tm
TywWjaTTPQ6bFimX+t4O8NpsEtBwMh3u6CXFHPnjaOeShdNwyxtU0ysNtXHCqdvquvxaPFW3jNHa
zw4qqKLV3/NN4CYXxWTOLNR3YRdTnhh+VtstYeVhPCDi+QUeQHhhJi+ObXHe2a0e9HlFkFmYc7xp
n7FHtLBScOakoFkbb/Fj3SDVs0rfPp7VM9+QS0NWDGTtzhiKVUqnD3HdUQ/DbBKM23rA4dqWjK2Q
/S1mAhc+4pmnDuEghc9PHWg6i8lURlBWsk64wN5n6rMvH6fw08cjuhRiMZWjDMQFUjat8zbM3GJA
mQ/v07leEqTux6HOiBeoDAdVOshIkIWXRJ8ga4vJzBmOuvUfvBv5IDaZE97jdIEbZ4X4NrKIs/lT
6l8P2Lw8trtLsmlnVqeBRBgCPTI0/T+edYY/9BXeLHy/AjdzLazEPlTi9kIWcHZOwVb9ytORa1gk
H/oQpaLCh2RlygAi0zz+0auWhPbhJTu9M0cp6jwsjpmmBb1r/iEn974mR55ayuyD2tJXWSkjMdwW
Bv6AJrTS8fbjz3cunXsXbf41J9GiKRnhaRENuKybPCEh+NJNV/l9t+uozyj4nkx0LjwUuDfyVbD9
OPrZOTVNZBBAKJjCWGyFts6VSk1rlDojXd3UiVQ+N0aXOVkm5Rc+3xlpFDSNYb+h0SJMFEsWN1Qg
ciUC3kcuHujqQS1GDWuYxsMjoZ6Qt7Zx7ek8JFrjtLop6ImBOcJ+Qw7s6UKyNV8JizyDHzILvs2d
tT8s/dA8G0eaf7yVi6JxJS9zbdN2tDC8jQP7a1mh3D766psHDmv18XT/6tr9EVpRSfB0xBH+SKbg
GIR2jZjFKvGnn2oJ9Q1MpRMr7V02+RTiW4MqQV+9ooeUQHsPrmhb34ej5m0bTXnVkoRjGCAiCpx5
SD7hHcMgbw+AMwvkIXvfyUPo5mnd3iBB4GaBLiDahIi0emV1qXh67tAGYQUAWkcnCyuz9+uW/oVl
SRO1HCy18L9ajTeoNawaxF/tcVVei/VMW/bW/do4fjyJZ3fMSeRlIVWtZY6b4V+RwZErTn4f+muM
tVYKcsfRlbGZdZdjJ7vhyL0QfN4Rf37B/x72r1V+sl3VWh06lvj8FJHX3qHdNrvuQCt6re6Mh49j
nZ1hqmXc56DX9GVJTrciOatymZMBNxv061amZTg6VsMYCkBZ/we3ImKrUEW1c86aHiVBdOlJVadE
3xftcFUk/RfZSv/BicP6R5NFk5ErXkptFbAiFATqtZWtRtIGEDOOtmpV31a2p11YKGf3+fyW4D/q
O8vGLMskx9eVA0c+4J15qHb9Bgj+zcVX8blDVD2JM1+PJ0uiNK1iCAEzrqQrXNS3xjraeE/xDw2E
QnyXbzB+eBb7j5fGr2//xzI8ibm4o0oEgMNhHtusFIqrNna96RevZxO0zuTKwTXeq5f0+M6ux5OY
i5vKToU9IfrGCvGG61DXfhgYfFE9cyK7uqnV5sKFcX5ajdl91Ub8b1mXk3BFwLKAYkPvJXvfFndC
Gg+1rSv/aEvrMi6dMzoJeeP332/C96IK1ZJDed/sPRinVIhbR1nX+FM/X8LmncuV1Ln3qmLFqNAz
fx8syNgZ3kgwsLH0Aov6O5D08tLyOJfCnEZZLA/dV1N7jCogXm7rquturzzFh/KHOOo3nrlN91QK
tg1OYsM/+WYno1sskTgtbF9SGF05qDhmjYdJ5vFgFJuPl/+lSZxX6smOG8cOv3qDMKb0VfOpYnbJ
hQjnFh/vW0ugOwnFY3lMtckw8BjhmOrtBFtabLkhF+2LGvTDx0M5G0hVWXmscPyMF0OBqJ36Zc8h
X6A5WMq7Vv0UQEL6OMi5+RInQRZ1+8wzsQsjgV9J1St4czXPLrwdz6230wCLLdSbiEuZCDSuoDnd
BSo7Zyy7XQAFZaVb5aWUWeXzLg+/k2i/XkQnnz+xxNCRudNmoakzujUo/1W8hts/aybGq4tl+vPx
6I2Zho0v87KJlHbNADeY11y3iY+aO+wKd9woa7QFVtn6n9R3AWH9jrbYQ/+PtDNbkttYmvQTwQz7
cotCbc3uJtncdQOjSBH7vuPp58vWzKgKhSn85OhcSMdoxqjMDERGRni4N1XTpjMDB1iLpy8qak6+
4aKoCIg32g1fSxtupXeoyfXls6gwR5sV5nVv+e8HLFySfnJkNSY/IO/gFauV6INjFV/ue+RaEelq
lQuX1ORCyU0DI4KSd35MAtd41E5oI++0ow534T7cb0oHbJ3jwksnJbJGNB95lZ/14o26V07Ojv8D
BfBPdFA3OW5W91GUGWDhEnLlC3NkQFZcwu/k+iFacbNJ+xGdo42PYdUIEFBQe5pgFdGuQ6GETKTh
9xgpFOmYaPMhTI8bRyX+ipvPjf4pzTFapdbykUiq4QPCxkRZuMGLEFuIPlF2d1HlhppdPW31h9aa
tihz/2dQnOPF991kIVpeMgaNwPOP3TF7ain3Z4/FuXi3fUyvicRyffSGNVEFNmzIdK7NaWZiFUFB
PVP9y3+y34Mu3WXv7W/+Y/um+ASpmQdg55fQ/JHfRG8luPU2Kuyr63UQeCMv1pEYWJahbZXOLeTO
1DBJH+VgJ/qOQkyYV0X7j3Pe/PbWvoNLe4sIo2URlQ0LezWKIQbVovHkP/Y755jupXdbCc/K1QAP
KjpPDJIYaE8vHDSoGcdMZq6GosneRnr2mI3dG3Svf4ZTs3ELrQUVS4XbCqQwFP4Yuz7JLPXbMc75
wAVaWGgKlOM/PdFaOhaHrPkC1dTT1uWwcn9bqPupsEwKi/oiWLZS41dKxLPJMNGga//yO/3AVO5G
yWLlK7+ysoiWGSNwWZxgZWoalKk1Pz0OuRVswLvWXtZXZhYRqzR6mBT/bYX3nnWAP8b5ogc7Po3q
SbwsJsoxbvexfj9ZD9udzY1FLguZdhN2dpazyKH3/6Hgj24x4O8/2kkGphB7fB07unYR3zJn+C4w
ArfGfqiYQ6y3vud1l/jPxCJ8hf5Q96WYryi72rV9+4xkBzwhyn4jLm/ZWXxZI8OA8GPg7QJvaHZe
AkV18JAcG0+FM05I/SX7gcmf5y3G6rVPmpSYnJWq/e1Q0+QXkZabLHCs3ls9SixQ86kvTddvfM9r
C6RORuJKYZmZjsW3pVttlZtzCHWijxYaQHtDfc/I3+H+Pq5aQb5JMEbT4lxG3zbqU03tWU3VNRBc
fJra0h2UfMPK2oudG/Q/M2JTLy41OQkirRXla/lBMCfHFHph4Dg4u+KcnsxqX37aukfXjunS4mL7
+jEY/IHiodvm9YsZlkw/a0clRz/dsDeykC1Ti/hUOU1rBLBquFLcdEz4T/M7uwqi50Cy0UNytmAd
a1M3V5u5CFQao4moVIqlcYPl39RPxhsEmLziMTgru2CnJfvp9AdznaINzkgL0iw0OBeXC+i7zKyb
ljVmaGwpUIz2v3+ZCJpjYpMDSucWrlI0VeEwc09Vp/5UIVKuMKVnDV/v+/ttmMWIGFUgmSNvXEIN
xnRmfFgq0VNOq49dap/IUTcuEuFZ1xnVtYlFBGSgejKHqjbcOpL2ofQ+qNFsss4UcLzOz93767n9
fjFmIU0F87sFT7T484sPC3IUNMaliKk1efasGGrcCDR9v/99K1D5gc8ApYEC1sLjJL+F3FFrDBgb
flrTYwBrAJR5922sZKIaen6AFXEvpgCX005tGsiWPpErQXZ8UMSoKIQKjCy/r/5i/Ojs7Ds6eRkY
Gxp5ZkuU2tFj3/oVK1mU8AqHehjzOkiXLE5vqgZuFYn0UAy01HBiuOo+eggQON+htHXotcO2+OWK
U17ZXNxlRKbe6uGYdlFEnZ/n0jdfYkgtNy6UFb9UAS5YAp3PWPgy1DcjmIbGp/2iWjNVI904T5l0
Sm3ry6iPz0nib+FPV3yTwgcziLydVsbXnCZLoFomf8rDAiX3+GtrUazYHHQXznf1vZnM+YraPZha
ClZLjA4ARjFJxu6F5/I8mS5z/HvpWTkl2qF6CPY2b5gJAoLd8DZ19nBtbLVkbsL/wv7CY+pU74JC
FLHmOT6Iixr6m10rigeQJt3/Rm7HrRa2Fp5SORKt4QZbRqeCP22Ps/prinmyxe9T2IeC6H2O0q4C
f10PMQ2sEvsWMFWgm3TO6v0cM/OfZK5s5ofYTjeuwdt7Sfy413YYDWrDfk2wL2IRirxD0YjWYrOn
UsSgyaMQA0Xh7B/7UeiIMH8KHcnx/pas7v6F0UVoyiLbQP4Zo0n6ISg7CGAVz0l/zHa9sferbmaK
/hC5kmotGyq2j8Z3p+NmAiDSHBOk2XQUQ7YaKjdfqdhE2rJM0KC4dwPpGTqjGDQkw8HC+Ts5/pDN
30fzr1hNDnOgHe7v3c0Hii00ScTMo4K64/J1OtSQGTVA8lyrc7xQzg89tcQu2ppj3TIjwt+FX0yq
CdlqL8zIjM9F+7x9l8t//f8tRfyGCxv6qORpG9hk5ZCsRoW6i+1mZ8ypd9/MbSLLllEoYbtQdMHt
xPFd2IlztYfpX3zsP7rvzft/hW6N9wrDuAicelutrpubQWATYNQB//SvgMy1uTHszLQDNOgCpRv+
SqdU/WyF04/7i1o1YjEvjoyqIM1frEmVK9XWAzy7K/Phgedh8Eauut+W6WIpaFLA8Ypono7y9fVS
6jQs06Rj54b4ZEyfA+2zGW9EIJFoL24CVMdMiPGEMtMNotGu2yxSCpEYl1BRmtIDgxVaOnsldxDj
lA9DnPx29BHfDdcOIABqaNpi6zI9rEo5aqijKhRSOzTajR5Eg+aN8UY/9/aQwHAbIA3gVtYZs1hs
n9LbFQ9S1laLJkMXfoUbaWMxaybAiaPIxMvWQLLo+oRi2YiKqKTyGFkTRHs5hOTWRsQR+3F9QjjZ
hQnxEy4+H6UYGjk1MTFGxk7vvusSE9cQnlQwe6nF/r5f32L6KDJfWlsEBWeoJmZxsDY81N0x/ygy
A8gEP8Zfksfq0XeTEoKVPxDuWZgVV9bFIke4jYtJmE1ItuwAHbVJ3SX2ViHi9rhIrGz6ZtxJoJes
xeq6Kna60S9ZXZKPeySxw4fatrb4Mm6t8DnhdUAI0Lyj3nG9mDIthV6pA5P2pHkQJ5GSZxuJ6Uri
YPAks2XKv4i/3/D5dL1mJGnP9BgiF24Iwd4Al2sl8dCMFAoF6WEoUH+V65DUqjjoUvzWHn4OdE1s
Byo4aJLv+83tkvk5PKaARfNVg5C+XnI+w2xlmRE9KPkRvLKn2Js6keJrvf4Ork0szi5A6aKsgLyj
EwOMCTeZpOnUqAFVK+szXHZHxYmhb2uf7O7z/9/iFs5ZIkoSwSGK15QBojchMtVbs8C3YZjFEesN
xu65VJbgqL60NWscQoKiLR3gA95pvvME+SAP4on5T1Cu2taIoNivm/20bTqUKLaCYlhEx3gsujoQ
+xnJT1MDq6H/Nqy/39+51WUhMUnRj0cUqozXbjHmiWI5sAGAAOm0fRaUPyywimZbuFLwFPvQhDld
vxEvb5NOdJp4kJJoiJTQWNwvNa+dqB8r0Vqu3ADiuGEs3walIEe2nygeniNIrOVR2TD7iiJb7Cd2
ETjnQQWa/RXKdxHCcskaI6jsOUINPWJgdf2EzKH+UrYfWiDfFS+pPFe9Qak37iDhfjeGdYPVgn0h
2iy+PfrlfuPUGeVj2LGPlVPkLmU0w6u1vt2HltJvZPW3AGIYRsCX/V+Diy9xHgO7JeSIR4s2HVLn
qHRHQV/h7JPH5AyJZGrvxl/m1/Ql+6nt61dY332/WvHdq1+w+CLnuWmqOuQXAEDbDeqHzvxgDlvT
b7dttsU6F54Eefnc9AyRvEL3KCi7wQNKJ6AGVC8/brW9buGuwppJNim+FeMGWtvGTRD1RkFE7z5J
1o9UTx4oi+5GzXZniJtzpXSr/qc8PPtzu3Gitx5EhYpCFUqmdN1u9BYVuP2N1NGQwErlfO/zrDmb
ozm+ZKgiHOIgCzfKfSimLV1WTKIB4KeADgxcXu6sLFgHex2qk7N471K3MneK+SDrnq57xUP4IYfz
0OVmG0/SXj8HT9BcA3fx30V/AeA+TLSRM09mbiR9r8LHCFNfs5uLg+VRqwgOsfZhsja2aOV4TOKY
mDd4xTwuM/4s0uTIR+uBcDK1EDI7Tr7L41b+0SqSjFPEKopp6Q7+9VB+UrXvQ6z+b1mV/yeD0spL
6jqxWGSbVRYyrTKTWOjHEcZ6KKn1XbKX9pXXPMKrPKEa8wfFAmyKdzWOSbKxrGPCjh7jcACDx+md
HccozoEmbk03UH87W78ytJwVZNdLnpG65jJW8qIE7buqzzcwyLdhQ5gQOunk66Lte30dlYhCWSVh
zZ31SH5rg9I5TpaefjC6PNrfj1ArZwX6gRcBlGm6DKH54qzaoJOywuIaEtKX5TsmENK30VHQClXf
9Dfh+02wivgLr6+Ba4OLa0DJqjEvHQymZ2a5v6v/CBY/65OgpDHr4x+wh5A5XC5wcQvUWuSEsgpk
sM5FFRasCjIN9zfx9rwwYRGQNIf856ZMaUsIaaQB6Tr9lfQL4+nOV8OfdeiInXneuEVvM1hhyyF/
BbIFzc6iKKalUzmjNE67TWqQOj8ZiDDeX82qBQogKLBqkDhby6Cn1jM9L7FZ9AY8S/WTk5H21gY4
ZHXPLqyI0HuZhpRdrDQD10gGVeu5g979zNeLWA8jABtJ/0oiwJ4hZsTwJfpDN8UDXczR6RXnU36V
3jpvw3cQ9x/Db+LNaHv1vlHd8Dn9nHxszvzXNjzr9tq6Nr/MArrAKpUY88nnUvViZhdetbNa+JA9
5wEJTNfYJfQe/I11r9wF14YXJ4lkcDpGOoZrTXvTRsNbOxxO7NRLkyuHym8hyg7fodMp7XxpcotN
DOhKTfv6BywOOZrtsdAdfoD8Xn1imLIYvOB52KtosYXemLnjS/cDpR/B61cfHU/a8LH14MZ1SP8M
6akbCrO4MNpotDsAlYHXPoY7lJrPCHz6H9Jf/V6jl4oA5u9/PGKKlJyBSbybcKqgzVDHCs3UaYp2
KfdPM2117G4fDpA5XJhYBNA2hMJ6kDDRH9rz/6lWq6etnu3q4V3aWQROqq5WG2jYic90xqadg0zo
MwTgO2sXP/dfBEugtpMqtx3duYAQYMt91+IQ868ULWkbspuLm2nUk1JHVoaHdJTMe3BsvZdqvbkR
T2+7gtwPl2YW2+mjREEHHLSJ0Ej3H6oHrT6GB2tnAdfMPCM5lk9bHfe12CfKpVR36ToAz7iOfaAy
QM9M5Co81pvHFmGhXTgGCLgEvr+RrazFHtFsUGjAMhi2bO630zhYmgSTyTzUzqM1ON86W0Y4o1EU
qNSj2Lvv/mvmaEAyhUablVi7uJ0CQ5F8I+OxPg3ViRH7nYPySjhxwU/v/8ASsmIybxGBKl7ENib8
7GhKWViZwQEufZVMQJwJcq7q5otZHMcyY6HtRXGW1w5jkwtTUWz6ZVx2GkQqVIBP1Y7lAJTW9tGh
2YpYa06vQXxNKUK80ZczmmZNNgYjkoY3TnvlY3OkO/1i7SAJcLu32Qfn3SYsey0f08laqK0TIG/m
3Ry7hKa+V/9dHUykqIJAQ+rg/yi3oLv0ZiuwiO1abueFweWY2+C09FUHDGr633NifOrsf/o+dW1L
ZgJ8o7CzegPoVFIpcYKMA8x4/alNagFgxCeZGQ+KYJM9Zjv1XO+VB2bpHjo3+nLfK2+RDkSTS3uL
aGLpc6haGWmNbLiNBYiH8vA+qdxCtKsf5/eT4smH2q130GXuiZmtO7zZOtK18HL5GxaBO5GUSPcB
/rqp/9DOj8xY7zLf3PjSV6oO1ytdZDVyFwC1tdlZETcVT9CvKS+o2R/kk+ON7+7v69pncbmkxSdY
+cxGN+IY2wz5WrP0xua3u4wUGMngmYJAyQwayWtHAT7ZJ3ZMEQXVpdALrfahMaRT3FOevr+UNfdH
vJ1GjHji3VxrVh23WieqtKkifzZq9Yuj5y9W6vxARuFX1Wy1sVbPCRAF+D9HBqy/nPhxMluFN50+
4/Bg/YhOkLTv+Bom95XXbZOKafWDs+ia0UoHUa8u6w9Qgw5tp9GV6w/BKRj3wXj6N5po+3x+sAD9
HP7E3y9NLrLMJMpSoCiYhG8JFcjYaXZybv1VTfFGdF7LvCwG6kRSApZp2SGWFIQP4l6iZKuOw9fY
NIs3XRVqD1nShHtGd5Vj6NeBh1hZdki7dMtz1i5XiyIUhVuefjc8mDNq0rNSYH6I60NRMqrQfnMQ
Gpyd8XTfR9cswZYHI4GAKtzU+AKUyeJR0DwUcK+4hWQcSwt9b6hxDtW0BV5aC1c2sECetAAWqEtf
f3lh4wzkDEwe2x2iSUoUOedM6eunTKIlen9dq6YYAAAnyEyEtewlwMXtO8ZgMbmSxPVJ1br60BVS
/jw79WZ8XAtZXOToYfLiFNf59bJUpzAzTSoMcLHNs1R61J1hIRs8ITQGpSJyOsfNSvDaXQ5eH1Yw
Bu8Agy0Sy6xUWx21KIp/rwgdQfebMTpbeaK6Um5OCK9tp6hEKAaMErfzY5I5zomdDMgDBYP2PPpx
9mnK48izJz/Zqv2ufHvwK+qEZpOVAQq73k55rLOslVtqv0j18hZJ4BZWElTMkTHN5A9+CSorcbLv
CENufPUrHwOzTpTH+PA0i/+8tjzVQz41BTjMVClbN8qcn43vz+gZSKNXqv7WIaorFwQM/5A48PAw
VMhPru05pRwj2sYhxucaaFv4tXpBwd3I3V5UUcPDj+hsHePT8Aj30PfpYwi9xC75JpoYwxlhWBSG
97/91QhwlAJQxSFbWqbasCL1vdoBwNEn22Uiko2WfLgR0RTb+D5Xt9p0TFuUI0HGiz+/KAol1WAC
ikFQec7p9BWp/5ejxH+XTvutYUBkw9iK99LLBAoK4Mc0KXZdG+PNVxdxzgfqZ3JMk71I9qVSAPsi
Czjc38GVWIAphLM5TRmY9cIUYElDarJKQHlb451VpfopNoZoo2y85jikFYItCqUNSl3XC0rzWpIQ
jTRcveDVkMpuO4fnYjCQlVMQkm76f35/VdyFoocoRoqXmcU0o0VnCR4HsiWhQ+ia4+f7Ftb8AbgP
kB/DcgxYTa5XpMzNDASaa6ADJNcoTN3Whf/VTpuXKreOf2CLxhIYBZU6+HIsP8mlNkfODvxlLn3o
rfCLJYRXLAkpvt7QthrpqyuDnwakGTHtJpXww7lBy4a964b4wQiyb3Y5/ayNmiGoKt0IYGuOTvmT
jIErXZSpr3ex6o2YcXVstW3wPDG3k1r1B6NuPt3fQJFmLd51PMUV4gNFP2qtwj0vPt60mRFBE6Sf
bVn/zKC6ApjVe0XX7MYgDqkIZKWby8WX+1ZXECZCgAh8vE3x3by5Z7t+mG0z8cmnkSZ9nj6LNp20
lz9EoDiNB2VffZA2GcnXdvTSpvjeL5Zahi08S4FDwT8dysOoyS+mEX5GkFba31/dmptolFMgUrUA
3i4/6R5omJ41JO+2GjxASrMXqrySjQbRMG1UitZi1KUp8VMu1jRGqtxUIosO1ax3AR+8KYVc5P31
rBshQNn0JynKLlyx7jrIwktAMfGkuBIanMofPAao01AVgh0FH1wO9RaSWgZovCO3bsCyJAU6wIqy
j5jlQkb0/mLWvIArGg4PSJ9IyxeL4XCMpvH5rrQufqrj8Wh1xlsz2GIkWjNDgw6kPVSsEPEv8o9i
HLQw4w8J6+HRyVXuD+1zD+nr/dWsHA14HpJjCk+2oKu8Pn8zGZVeiVLNtY3xrZSEj04dbuHaVtzZ
YscEkEcgk5d4finUhhxCLEbSGJg9mTIIS2BSeRPtpsQYTwiXzX/fX9WaRaB0VGX+FYVYtFLNUGq1
SZY016mGc9ZMqII7Z10rIBvIo40ixcpB4W80zcQhUftYpKhFhlp5Hws+bGsO38rpnHia3SlnoJHy
xmW1aoqJboGk4VG/jLVRX0yNlnJZ2ZPkVgNVpFj9UCrq4f7urfkELyUNvJyoDhriZ1zEhLlJp6Ao
wQopJeKqk2Y/WHY1bzje2lp4ioG8F7qGN5UXKF3CVksoV5XBs5pmrmo/GNbn318ITVMwlVhh7nKx
ELuWAr9nYMVFt/VbNjtfmxxpkN+3AWATokcSWHAqi+8UBHytQntNAlH0QlDVDbMtqYW18xDULfzD
sAUv8+vziKM6yXSRo5h1/09iQBOs1BuYl7UCDgDJ/2yI33Bx5lKui8kzYeP9rCIeMaNuoBynQ/nc
nVuqN3/QDBEkvDA8QMFAVWWxbT3S6DDzYa9J4eXP5ulJHqT3ZBgbLiDSj0V6Qh8EJjD+t8KOqTIf
qKKXTtlZGT8YcfMSlyzNSf+25+Fjs81/uHJWvBmphMEhp1N6W7icJBvM3QZAJUU3/6edTvVzremd
vc+0SfkyRWo+uzNK7CezV2MvzaIBeUjogF1/kIKzOgUdTJdVnf7F7F6wv++qK58cFQJ+l2rxfCc6
Xp+xg5RpM0bsReHYxyYYnvKgmJER3QKyrMC0+eSYLXUg0BStrsXhknq2eTuLui3oEp7KkADlu+4p
O0aMDemohf8afiqVWx63vGol7pMN8nZAJFUWGMDrFcq+Gk9q1xmuSsksdTMqWjxRVIkx/5KeZVql
GyWztXYpOQ3sb/8ysi/vNsfqozZhooNne3tuYRh4M//bLp1f6Eq54qHevJ3UfYsYM/w6m1S6r22o
hYNf/QD1esnp4IP3zPkBSVe9hd0mOTVhLMGmOKVukpfavpHbn7GTfJ1Qf+YtUHb0zuqvce/giKGu
0oxIf6RxfO4CoCuJX3ypbedzJKux2wxmuO9UIXDfI9HdTWHsxbqdA1x19GeIZz+jOe+lLSrgXfcp
noI9Aew7rC3PWhJ8GYGruai1zELTXHKpmD34ffyNJ/n31pa9PC3eyE3x4nTpObcMiE9H2Q0q9Yeq
pJ/1XEafeU6jwxzpjht0PMfaRPmkZXw56qh/FtmDmyN53M3tRii8+UpQT2U0hzFHRkCohS58qCuz
3GksXu2N33+Vo/FFL4a3WpxtcIvdBCbMMBjN/LVFO4Cq5PW5RWoRmOgjU1W2ozR2wzaWT3pQ2OfZ
aOrMTbVMRSQ8kTauq7XVEXUhuUTbiYnpxafZAu+2zZjrai6bnT+h+TKmuxaw4v1Qc/MhsjoRAhD8
03nFyItNNMauD22f59mUgDwcHkZkU5ERRi3P2VjQ2kuQKoQKgEXwzZPLXm9kUBZjWPp8ABNTxmnj
hT/1PcKRiCPstSfn2D87iFZ+yTapM28OkBBqUwIB/iXow5ePND8yykkVpUkxtK8zFRky0Oc2Bqe2
Sx5F65axh9Mk79p8x/jm/f29OcZX4ya6CaydJu4iJSicyCwLhal3OQ9d6houFB0onX+9b2U1kPMl
4KlEcyLqwlvUNqz0WmdMXHsbCmZS68Tk9JMOVDA5owf63P41nKr9Fo3vjfOIVV1YXYS0xIiV1EF+
zEXG7q2TyHtp/hCrpFaNtTFftrqNArwHO5NGqWSxjXU1jG2U8mzMIS2U9Oxjp1bn2DA2QspaUkAS
Qv+IeoUYQrl20Wlq4xQKYmK0WtvfG9mfdlE9hC/3T2ttMQ4FTaqAJNZ8CddWajt3slhGDj1UJS6i
WpHPuhwlD9KUZt59U6sLQodEVGspjy8nz8Og6lBRwJRhNG4tzWRxw4aJNSdwKAqTRAnM4/Jo2snM
qkRODfh3G+6lnG5KEf8Tasr7pAg//cFyLCqAcBgTjZclzS7UW2BkLKcK36fdP7BHb3yuq/v1n4Hl
qCSzUHEyaBhI9ce6GV0l26K7Xzl8qnwIywJ65VpZ5p0mGHldnYEf6Ik7herbOmhPaqIe72/USrEP
iDIoN0uFMeRGv3YS7pVaGWRpBtTWuglA7Js0JV7Zpk9RnB7xyo36lHDay/QG4WNebjBXosUt0kmx
7ot3ianHRd6plBcd6X1W9Oe5MHdq/mkuaGUP6iGM/2lKc+O0bhCUwqgJQot3KZ53wylidpJUmi2P
E5G/Bm9EO608CehPuLc31rfc0aWpZazTuLrKAFMdIqSKVO8MLXlIB/0x0qqHru5f5mALSbh0laXJ
RdAjvZDhLeZVbJiBK5NZlf2LgijVfVe5yYyXZsQ3cXFydVXlbVSwsumhG7wmdaX0UMG5AfeH6bV7
4Ggxkk3vso8q+SLMj4Je+/5PeC1xL53n8hwXzjPLcd8zlEDrfKdAQAKLxL7f5YfsSf9m/4x0Tz4P
P8Lv0NJjHp2LXQ0nveNpvIEtxZVf/H36VX/mMXHa4gRY8+rLHyaC38XeTKVVq714bUvpeJo19VRN
NvC8ENjVVLyNCn/nBOPLXE8bQXXL7iJXGuGnTqIKu+K1AjgYDmllr5+s8/2NX4a75dEvcls9UXp/
DjHTkKXD8O4CQL5v4bXUde9oxUovdjCE+AQfFiYe+gMqSl6ouMU/tidUBoKdeYpfBJtovlN+s9on
lkZlDGkKdOM0OAOu7aLYkI1FSA9ASvrk4EiduU+sFgIsJwj3G2sUf9dyjXTBKJmS6EFWuci+nIqJ
Vlv0OAT/X/KSkdZKu/RN4wlmWD9wt17PK4GBGsnrVAj1xZtme6xXieOIY8v7+kdWBF8bKauo1MYb
7nGTVrKJFOMgQQAXhLjrMh9i5/RqKifc8DF6kXfD7ApkuO6FL2HgVueHTyUnt9UiWAtIl1atRVGY
LlkV668kyDtaBJGbfIcLCBbTBoZKRDFcA9kfJtp25fcAxdTpzdb2roT6K/uL42yquLfjnFXLf0n+
pzzvj1bd7uryjY1iRO60G3f1MoF63WQKhsyR0ya46d/3sgluyBr5Qpx4FxWmm4zfbP9TZMeH3/dT
CmzQYXLjA21elqUlGysU2f/1U9l0oR054UTupIJ4rJ/+8CgpuNNQ4BM0bwq7dN0ruVKEA52D00A+
lbvWl5DOn3EMEleV3PahOuunXi7d5CAlXhW6znmrq3VTMxU7fPkrFlF8iME9RzI7nJ4N9CM9pdnZ
XgPqJjx179KH4Yu2pWrwCoVYhIQrk4sALitDPRY+C6/21LfMo3/UPOvNfPKP/Tkt3fQQeq2buvFL
8/MBrv5D91in7rjv3m7frqpITe79lkWUB5aWZtIoHGzaV58Bq4Sla3w1Ga/xPerIru+OvyQIoh7N
R+e978ofzTfW4G5hRNeStastWdwEvl+qdZvMwheik/qPYJtNXQBXEQS3WxoMN5SiiyNfjgEWZYVQ
iBANGA/mQ/MrVd3iOWSux/by0/Q1y3btXvDcyu72RNsNpHNpexE/zC6EBQUZvVdAen/mwgsPrWsc
1ccm/x/omG9trLZITXnMOnMZYk8/pu+yfXYs9/IrT3i430oY1kLjxZe0xCokjWVBs45bt7m8Vxur
dHvT/FBM/S+ndd73qcyAZ18PWynq2oV3aXaZotZpYVQWZvXjtM8DL3ojBmvGXfw9PJERPiijWz9t
8Vut3kOXVhdZad1LyC6Lc4x+MZbbzHtDdYM3b6sjtKqe+hVh+vqg/DJ+qV70P7nlb0Zfln60CFtd
HZpNVGC/+BV+1OcdSpAMxDWere3m1P2XhH0rVoqP8E6s0BZxqw1M+EhE3NKP9ev0EvN3523y65XE
k1gA5hkIpvjXIjszy2SuU4Wl5Q0GZvTBxq1+37rP/Gdi4TPFlCRVEAtYzfihi4P9GHwNZ3nj5aKK
XORqvwTpBYUiYGr0x24aGVUPDU45JOYrnzwzZSSY3sjgF4+XI1JJaIQmh+yczhwXFEXeVsf+Zh8X
5hehPQtrmD4czFvtlzDPd33fbiUNayaY72LKimY28OrFVwDFqjmnQ2qS3A57xWMc+Ow8928S5sv0
g/pGGXZbi7qpFFOAg4TiP5MLx58SvW7nHpP0MpjQQNnG878Fxxk9QL61g79nOmPjIG9zhIXNheOX
STM0ZoVN8yn5PkfUUHmF7lpXrk9oOjH8uXkfbm3s4uwkI/IhhOLs0KoKd6Hq2sg6CbGFdvBwmWcm
AH57DH+5s4s7WKrsBLJyVplqsWslmpd3k5dWsZtZW6coDmn5ZdBoF0wmgvd12Vs0QMAj7k46WzjJ
KakiaWcFcMtGUX8wgmp/P7W9zXE4PpoKkEGAbhND+fyai2dmZkWKWiMS7OaP4VF4qryvPfOo7ij4
vxW5VlB72nMRkWOpnnSOd9Jp/nb/N9zG6+vfsJyc0lPNSEP71W1hvvil4UHZbkKT5FW7N//rzz5/
uvIKlAoqgw/LNmqnV4XqpOxxPBienn7L6V7eX9TSSRXzmq9i4aSgGYokG2YKyK3l6VkAcHWjv3Zz
dK8mIM0HlAGMjobw9dHlI32uvDDp4+0p/nzMS1f/pD/o1H/ss0hPu3PmMYAWfJwhgQkfJtLG45aM
7fLae/0NggpLpuoPjHoR5Oq51at2hEnEL8z2WOBJXtVNMpCngPjjR/Y5kSEFkXIf/mVVCU/3d3n5
rbyah4ALigdw5TcEsUbdNnAUIPuIj4fnMBi7Q2ciCaUESufRER9/N9oJg6QXVKHBqoCIWTyx5U5p
a/AvJtd88713zpo3nyxodvPqVdzlD0j2Xw2+dlCFaoG8MNjADyjluQh2sVl4Tt7IrNU539/GW2eF
R1Hg4HWKwWDYFokwvDRxZM0xD3etPgNFfUt02+gQ3dwTlNQRVYHcBto0HtHLvixide1sl9gYHtpH
dT+j5dJ4PkVnqAP2/k7ZWNKtYwpzMLSZ6FjAQyX+/CKuteVYd5KSweBZwsCkFwpgALnRjqOEWk2u
PshJci6T9jGexq1PX9x4lwH8daV4CPkZ02Kg5q5NM/LTgoIBHCL56H43iZKf5iZpoTnphuM41sVx
qsItJa/V9QJlQ1uWLb5xzFjvrEwJBSKlrQ6Dnuzx4JfIhLpMSgAn9Gryzk6jf4oo+3Lfd26i9+ty
LywvXm3wmI7J6LPT+lPvOe5wjN7zSiT+2F9V939U57r96jnbC4sLd/WtuIaRBIv+J6dzzYcMikSt
8Ka3CeWuj0jcuDF6acXf0d8bSxVB++ZkETqnLwgTEVMz1ydrBY1awwyNDwfZ0Yh7C9y+HH/JbVq3
jqPAbdaRjuTV8Pds+INnhNXDMMFeLCHU7mrm+OT4UgzJcjbu6rH7Gtb2O2hy642L4SYNFCdCIwkI
vmhr36CTEpv5TEXDF3LpoAxHUbyBW/pTr56Gbl+DIziYh+k0ZQzP//atd215cTJGJEeF0mPZHrud
FkITkX+9fwY3D4fl4hZf19QnfVPJmABvlFEeEg8Gaxe2br1XD2g3u60rWH5ixL4irzuV3n37y9fR
0rwIpRdxRTHLklcevgfsknKUTf24Vyrp0ESbuA+xWUtvg3kHGR6h2QHJy7WpLnFGSa6Emz8ph/IQ
HnSPbga6Rom3nRHd9BteF/aftdd9v1hYlytRYBdYa79artBUUt4wAvCRF4THnF3tqhGKxurJeVdt
3OFrlw/JA8MAtHYJmYtHS9BITZTawIsDtAeRC6JgsDFAtBYbLy0sPls/6uKyyZiBFk0hUQDpDuEp
O2zVeLbMiOhxsYOUkjrqdK9mhOjWv3Tb2yWA1ZO6XM7CL8Y0GbuWWStKpEJ1oDlGEnpQLZlX7Ari
+MKTPONdP1BrOgDNue//N8Ud4ScX1pcZUGGGehh0WG8eur2gFY+bHfV361mHtV4/AHSOH8Jji8hw
e6i+WB83zK9drpfmF7eN0tJPfj1L5UMX7spzybM6LLzxpfzSuvNOpLrlk3SWM3eL2PqmXLhc+SK4
1Wnc9HPAyvWj/ms42mflWJy1nflmW9JvLcpcrnIR5NIodBpFHLFffVaSXynAg3zrllgLL5c2FpFs
rgMoziNstKJ3rcIhER2tJ/iDdv1xe7ToprC83L3FS8EsQIeEzevuRafUm//OvdhLjvQzzlkB904H
Z1R2QGNsgjDt032vWUsYYEriwfcqBfLKh3jxZXaxGrRlT+45qrW1b5uuOHSy+a0wRnPfmFbi3Te3
egGD6ICfCTpHIFGLpN0J/Cj1ZexFn+vCrardUO3+T3demk/SREFGNOS3GnCrudil4cXXkeeO2uYK
hvVp1xgH46sQMxClEQcEmHKMX5T99GbrDbjqrJB82wwZ0h+TFwFc6rSosnJOVu5nFzDVvpM+Tc3W
DO2aFYcjBE7qCM2VxdJGLv5/cef2oByZbvf0qvNiZ4vneMVVxLDD60g2SeZS77dBxD2XRm4ja+yC
Q2QMPLoUaXhMesl/qqNM3RhiXLUH9pCuOxWYm3fKNE5GWvQhIBJTf1dVshdU43G0ZbASwUboXjMF
jBsKC55Eys3Atz1Lfq5p5H99VT/ExXtfT84ajUN9a4B2JU0WmE2KugzegTpcRJYiscxeV8CY6Q2a
yUEunaBSDl07No7EmydbpxiQNcYmKffKAuF2ALDHSxYo57I4LnXZlP8v0q5tOW4cyf7KRL9zlvfL
xs488FI3qUqyJVlyvzBkWSZBErwAvID8+j1wz05XsRjiuPdhJqLD7c4CkUgkMk+eM3ogNCpu2b7c
q5EcKy9vLAdqs8PGfcnwHMHYJv328XFf8EwUYcALIheMqdeZZ8am57adA7N9CliLB24h/phm9x8b
kd9slgyi8AD9dSxQ9qBnl77ajErKUE33ma5+6ZQBMAIdseVjI1cdOARpOUWCyXHU/+WQwWUKUwtR
qB1a7gAITaAVkvKu3YbfypaJsqpbu7RdcmIFqFTJLeTJ73oWlbOMc+a0NqY1dPri1LqP8L2pCjUQ
9RqaeKn6gCIZZvSwGXgS/RwyOLPVja5Kux62hsD9FG+5X4TeiW/6SA3rg7LaXlj8kMBNww+BYAZ1
xWy7eqVrs7wD35VDau+2Tyfo+ijVmPmQpu6+2YkB1mY84neGGqufBncEMIRPthIWOnUOTVzT/crO
yoxh7j8S6wcAKODcV5rIvUo1BWp2kruW7ATERtDR5aGIhv34YH4b/DUwypK/AvQPGKUuaarm0lie
XkzcIvjghdcYe0Ub+SYpuf0Xjh6GEkE4hBoVboXZZ67JGNMkdUHyZU7uS2Mz94AQgAd6MjTVyie8
XpGL0pcctsOkJ/Qs5pd673pZRnXYGkY7onHDQgVyLStvlev8FlZQHsPMKkLY1biqXhlstCXHsGqW
fSLHCdIj9L+HV6F17NShWrjh7pivWF0KYQhckjoGy0Np5fIoOorX9EVsYYgsmT6pPT+MOsAWppV/
/dgNl+3I1yw4eeWI56Ude/TasQOpkz+23nhDtZqFbdfmt6PNVuoES5bAQoDXs44p5isAt9uMZqyX
HKSkUwldvjcCkblcXSv1rVmRIe4srAhErmkUDMd8SCOS4QpQaeRgGuvXPxuECaS2G8BOV1Bx2vMq
JXULbmazDBVEkXG8t/napPTiYs6szK7tyXDawfDwycBicgvJ0DejME/F6qz8ohlMHYHHx3J1ZAmX
38ytCsdpEBR8CDwHpWvuUADYD8n469kO5lWBrwftINJFb/Yad90446kOIkWQXNy3AJwqbv+aa+Nt
Xnfbj7dn6SJDtwfhXvJKXYuB2KDBtz2YGnr3uTHK3M/tpA20eLgduIg+Nrb0uJDj7CBEwYsG+LDZ
90M9WUyDvKNHV2M5RN+5HpVGX4MQgIOKfcqS+oAAJo4Yrxe3HtXTMOua16lMzKe6cxLP9zoetz7a
DUmoCt1YiSULdy0yaNSgMeiGuGyqs0OeDEnhqgWC8hCoQb8fn9IwD2w8zrMbfbcO07rONmXCDv4n
DyLYFijKL/0pM9mEcTDEFJDPBW2Pnp7nhsTUUbGCtqT+2TKeV3bg+i69tCg9/OzUJ1qiajWHRfUA
JqM/ehniMEDr0d6Un8C0vOLKC9kEDEoFcDRoUeGfJ38dcxKIUQEjpNy0YbLrtvZe3XOUeiAA/hdI
QC6MzbuxijNS16jhzdXQfmXU9sDHZpyAeA5XPuP1scFq5IEBrT2KSvM+CbBeUxvXuHRk2xlty5Dm
SKGB+SKBcDFdJl/I/MYaVjELy4YxCAMmR9m5nEXtWHJupRS5EGlj0LHxT0yMJ3mufd7GDx+v8toW
xqAltx3kUOSpmPmKYiaNIdBQ9FnufIfG6+9GN74NpPohVhkYlwIrJN4sqfaCl+Q8eReJMonSwsZ1
w/A7meKnpulif/K0NU1HGWHmuSTQR5h8xDQWkhR5Ps78v8R4RdqMAmvSNHRZT3r1uWfA6FVQAFxJ
8BZNoeGCOURgwaHqdGkqyzQy0THBtDlR7pV2+Ioe3putJicbcW2TVphO/Hi/lgx6kipJUjfoV+M4
xAH1TSfH6RWDhkDPwSM13x1As2rc2NMa1cpSwQZFDYmBhz4Pxjtnn1LJWN7W0GnDGRh/YOzIqYDW
zjYu5kfa4sAgs7H+7lryExw5Tc4ESi6mWXymlVGNCsUS09INjGZEq9Da0KGNPv6S12ZQ1JDvO6nE
ZVq2/NJnXqIXo5bTEZUNQdmpZRCnNzXQq/UKW0tcljNz8B/ImVwH2JlLSwaxMNBk4Ty7SvuN0CQy
+2Ftp5ZWgwxZ1p9Q58L1e2lDG3irxxyHi3rJBJ5R4x1D35Vfg9J8JS5eeyDiLwIjVBTlrOPc5csY
WathymOcAHhLtsQ6kb4JiokGXbtSVVi0JQtPKFsAAjQfc2xE3A2aJmN9mzx1HjswS0tD2463dHCb
gHhsWFndAmoFywOhFabPMaENN7z8kHgyVpjT7w2UnbVNGnjPcow/8cfI/aRGINXeKJET5FsWiagi
IcElm4JVwP4Lzik1uyX9HwLznNPG9LjCTBfvc7P2di6voLGehHQaVorsi14jz5ms7l3TNKNTMQDH
LyNl0mvBCLbHW5tNEPytS/H48XGTkfAyKOO7WiCsQ3ogqw6z78oINwjIIQxfBwC1RFeE7PVNu11r
ci16zJmZWfBoGl4mbo77jKYqkMyZC2Xr0QEePQO7QWPqDwZX1s7eok2Jg/HkMDi859JlSkaJHG3G
fR0b2g5Lz4KYJI2fM7uHiK7LfaFVnz/+nEsx5TyJnX3OvOCehfgIB2nGdoPAVQVCH/SV8eyrQSE0
JEAdJ6dNUQPTUN67XFoDBLiS29g1ieGi3EfLFU165Mqyg40+70Maqf4aQHvBK8+NWrNKxpSDF13T
4ZUEWhW07yEFeueaK0tb8McLI7MPqNToU5ABK2PUgrTtIVVF2EzFHkRi3yaj2aICfxK9umL1Z3Y6
OwYXZmf+mSlNnI0u1lbsm1OHXu/bFOD62a4NOC48wy52bs4rNniipK4JQ1C1e4uZb4TqOwTKgh58
0HBUgFAYxCN+FRz601+Q3oG8CgkeXjyX/tLnqJTEGuJW3IORmSnVg+XETmAMen2rpsXbx4dg2T1B
2QrpQDw1r7SDU90bTFRq4Ck/ylsRTqG1I08GC3o10J0th1BGtSm2KOebaydj0UfRs0NnRF67c/Zk
N27azOwRZzCOmAQFacEayyayH/BqDT5e5cJRx9nDNCAe0yh9zb+pl4NqkcQ46oQMp8IqvjCjWvmQ
S4cBhxzzlAZQtuBsu9w2nXsCkZPK6uufStzr0ABdnty595/bkUs9y7laEk9dXMJOAaQDiXrAsN9d
ANGsHe9DHbQ2kYcBHjXs2mNbRGYe1ALNe99eCZ7Xjx48xeV4OSqKkLSbRzW0FzBBpOUGBqA7n3Ug
1dHGEL2iCA69snkLGfSFrXkwG9PBNnMOW1BD3GT6KfcAtXcxn6WCWidohm0lBS1WO60LVYfzJVqz
8JZXCl4JA8z2G2OjgN6UPpVo3kXsRgQUN69JNwzUUKrfPVP5A9bq6wtohMt1zwKdrtXGSBl+gFTv
6Pcy1IHzJhj+wtCJDDoedFZ00E86kvXr0qsq8NhBEK7GmyixjlPHwiRJwo/P4OJyPKl4gtI67sH5
4zUGq6Cb5KgK/rEcvpUTli4wzOuz6UuhBaLbMgf9ydo4W06cpjG3GhnUYvvIyXSqDPUGMNGVQ7AY
PFHmxKIwDHzNn+MJPU8NKnNMHHoa8Rzwg6j+ViOzFVvmhvZu2JUvahaszSIt1YvQA5VBDXo1ck7o
csNGr6QEHE8IAwUS7QrZEwAeBQgKDJE/Zy1vf8elYYPBrXFCjsFXX7DsPW+T+EEfe2ulw714U57/
mlm5xapUl2sA7mDEQM6kkIMN9ews0gFSB0YyyKJG9XkVGo8rLrWwz/jqmCrHMDs0mj2ZVp4FQ0lU
Hzd4omIaZox0EWaQtAw9ECRgZtTnD7UXNJgaXbuhF24TsHIi+uHJi3rO/DZJHJxJFzxtYFf+bpRN
OBB3+/HCFqKrBJ9DUgD3FdhmZ7vLk0nTx6G3/JoI5ZkrjvamDIByKsZk7rWUNStnc2FFMIJXEg4N
Ts3P/T37jg0jXcf5aKHA2lQBF8y+obyxVzK3RSvAa0smZ4wzzAtlI9QhHQWytyAK4+yxmUy2y7tV
WoWFsC1xQChLS1VkvMoufaIsUkXYqQA0gQiIe2lKdcji3oBYVeP6upeyHdSL0QGJnWZlfUu7Bgyw
BNj/JPyZpQCTw4a40xWEtw6cHFpPN1oG9VIDGmMO2E5XDt2C78tnNmr4Ou5UFJAu1+kITsxiIphT
sLLARCFBcaHd4a5YWSr1X5iRm3rmGjQdPaa0MCPe+hCwro0SvLFIOY6hLFyt1sEXfOTC3Mzz1Yp1
LO5gro8P5Eu9NyOxizeJs8teMZ4EdMd6wr2Quf1RpZYSHkiDZ5fFAPZOS48T28dt2z7pHMBC0Yws
VOu+OKWx7T41nkJDkbTGTh34Wm664DVob6NGITMpdExn+whSRs9V0GmBjBQEMbXaeRlds/YzHn9L
LW1lRmPJaSTdlYZi3QLhm67RjvQ4mX5TCM1vhuzJqsYnaudvHwewpW0EugHlLbB+oPwy/6aTp0w1
MPE+yEHHp8aIq30fK/nmYyuLq0HVAM6PSHxVaCrNmjm9gZ2ztdKKUHYxjp2J9nbmjVrwsamlBeGa
lNrxkNNAuefyGDiF1daqV1o+kFz33tA/oPC+/9jEUjYBjMyfNqSnnB011evTxKUgxEtv+zfzmGdB
udcjbeec3HgzftW2+gZIlv0aIcCSA8rxGXQVUMa9ooOpMblSO1WDsIXZhrBjzda2StBOm/xLkhrh
x4tc2jIpVeWgmwcJi/nN1sWeK0wpEcJjMOt3TfbslvY3zM6sOPrionA/4wUNPmOQQF9+S3fibqNN
HogGhhv08g6GjZKLSoKYpyvbtrQiZMwAIUDz+LpVkgqR1eYEkreMV0XkEHrfKfiOnsFXPt3SkvBO
RxUMKQfumJkLKnpMmyrGvOGoNT8Sx3wpeRNDLdqMSL3mi0uLQkMLpLB44IHvb3aJDm7SF64AfSHr
i7fJsDp0nr0nW9K//bo/IJF10UgAXPGqSmsPWd2giQ2CKl56ITWmHgo5U3VD62rtwlxA1UuwCD6f
/D/EpplPFF5dl1kM0Z9+M0Y0yjZTulEHPwb9Peb7oGQbjqpfgJst8ZMWY78rS13A1cM+uIKk+wO1
MN9AmnR8HDCOik5QH5pfanxUvNc/OYlvVz/fs6jmBiYPujygrk/ygNytPmrlxs3KBxe/YRZjlNzM
zIngNzDA9+0vcobB2ioHfrd+ry756/lyZ587btKqUeRy+/xRVdi9odW+4xaAN9a7j51oqUKA9qGJ
b4uCmYk89vK05wDeTY3cWedO2UiiNEgrbciTloBHRo4Yt43frdhcXN2ZydkJ4SVI/ZgNk+1UQcrT
AKYdsGztFmzx1V6xht9XlrhQ97lY4qwY0EAjx2gt2Mv21efu59t5Cqp7fbdWOl646ZC9Ap+GiAYg
wvzou6M+5pmGfKQelfZO0JLeGtSLfz2YgXIW4Lef8JErGOrEsqllLnJlLTH4Li6bKfTMtIqaWG13
DCpNKxyFC9vlaZgixiCzJPOeozWtAepCbQF7lcdG31UhI9jY9KgR57ZSkEF8vFsL4RNQXnCYytE8
/G+W/tR9OpgENGXg/Bzt20wx+03HW2unU41EH5taiipS/RRdS2CDgdua2cppKQrgEkx0hTAjfqvt
dPtWUUH22B/SU/0ao8FMNqwM0qP1lfzQuhX7S0sFXSfcGqTLDoLb5dGrvIY6KOqgMDXdT7UdqRjT
BL7+L3zQcyvSac9SI2qOUJ6cYKVnL7XgYH7OwDb//eNPueT550bkUs+MsGZoGXCZyBmaT3pcR4As
rHj92seaRd8BoKwKGSvKXujHJ8Wpar921rRiRG74LMQj60bHFyoLstI2c4i+nGIKQSV8K8x7B72d
K3cxY8Wr0rbmsR7jPjCbIrulWqtGCeu1v+AQYAvAtB/uWBDSzRzC6Wt7qFSIzjU6vZsMusUcTuAa
axnK0oEGrwXa2lLD74o+rc6FXI+GzSKR60TW4AXQathYPHv+2CuW9gwjLx7qFgaSrrmDl65WANOK
z6k09QNneGwXSh1k4Bdc8XGoTC/snMSSYwIAMxxXsmQt88q26iwUzcQwgoejQmwMAbFQtTDJWuiY
k1Hfj1qVnBrwIz/wtgW1K+hJbjIm0pPbOiro/1TcP8KrgFxQCdf0CNBZ8Z21wr0HcFx/gcKhUvmp
NdR3mav3flVxe+fWavFCvBoFTFxpaoQSriKiHFJHn6FC4GZ+1TT0VZL3pkEFrFqkdU13qHOSnNxM
0SLRCiVKNNF8sunoPsc2d97dTBjHBizBTqAQo7g3TBdEJ/2Qo6GWZpP44uZ23vlGJeL7jOnljhaG
91JYKspQsXDj+7Hup0hRPAIRhAKqY35elaYRmZlNPgOWnW+MqsgOQ12RY6unymcham9vFVnra0Xn
bKH7Al7xLi/a75Vblo+IkqT1B1WUcYASkXsvCZNfvQIyN5lugn6sy4bkyVR756jxCZcQVnHbCEJu
xsSq8KfNWOH2EOSgT0W9V+LO/RE39uSP3Vh9i4t0PGTdoN5kDkK+yDs9qGxsn9WoCqhkvPLGzFV+
k7ISM5SQfAQdL/eQEGHYKrIr98EYBxbQrq78NnH7FxASWl9UeygjYJwnv6vkpAGKFLQJtbJdHRVc
8jyUNJF/AzKH+vwsZrgQTa0JwfPWmDrzNnPU6b3z+iJIknZNoXXJFBA8KHlIqM1VuWUq7cIbe5gy
a35Tmult6ziR3usPHx/bn2zR8zCIXBCDCSA6hYLhLEFrx5FpUwH0WFL41RjVe5nxizpKH2TfwfYB
rdz1EdjK7uHfLcZqp6jd6mjKP+Xfql9PFmVe+u/fMkve4MiETA1+C56IRxSPoyJ97pLvtehXYshS
VEQxEC8pyBagOzBLhFG+1Ugl320prbpDWjnKTem40I9Kwa2fesOPlY8sg/nVRz6zN/vISOvtgauw
J2VbW+CO79xDfSd8e6881WAf+BQ7oNnHwDJ6yFmGeWF9yw/Zdo1tf6l0Ioug/1737AM3hdfrioHf
IUEWaWDc4OiLZxd66X1EvifoQCTg8qT+GlfAUsqAvhmIdHE7XA+GAfPXgvAaj/+GKwdm5gfPUFYy
/2sTqGOjXIfePEpdVwy6GRkQzrQe+MgJ9VZa+YP57eNdlA+xy00EqN1AE0vODYE0d/ZQs/NM1Z0W
FnTlucvfcBkENmi+oDXmx/oa0mdhSlhaAyOchI/j7pbx4SzLSjVBIKY14JKTr+AgDYYubASIjfT3
eO+AFy69UTBW2/lFHjpf1wrM19EH1qXsJ0bg5HjKzGG1PI2dcsRa48LHBCOaRt/71Fg5hctrPLMy
c0c1dpwBpDSSYhOYnyiB+oOvl5uhP0rWFC2wN95R38hD0bT3JVmr2V+/FaHaJCM5mjl4fcxDHxGQ
hK1SpCx4fpAsoLqaPmfUTQ59Y0yfuT44+0TT0606Mv2BekAtBHGcrNUVF17lmJiwdTxOfkJ73Zlf
lXkfa2bpyGn6ZGeUvv5efi02HmJuceon31aC5G61aX6d/V4ale2hM/citaVNtIdR56G/9b5pqT98
Ho/pxjhBEsgLwOKyrTZZ8kBBujZE/wHF6ZKHAegg5VyA4UHt+/IHlEXe45WGH5Dyn5dO/JUcyVY2
QrXIvRtDc7deallowGLVZ0Znqzb1hjeigVEexVuQJjzQLoRUr5lhMFwEICPcJVruJ3drx+n6vrm0
O8sbGiAkBMVwjs+9qtmmwsFELmkMDP04zXMaq2Du/ThWLUVDPDJBIiIrrle9VwotTKVnMDi5MQZj
dnq6Bl9dsyCXfOZARZpm4Ii2QSXCpXJ1nIB0I/36/1vFzEesQgxFA/Y6FNkT1MNA94yBxo9NLO7M
2YeaeQQllDaF/FBp2R09a9zX9V6zYxRcivyXaytwgjNTMycgWltQJGFQEzXp0+SpB6LdsJE7cIo1
KY3lVQFwjlIH5uTmKCsz1UeaAsHiV3F/NOxXHEIISXohJqbCj7/fAsJCrupPU9JPzvwgb20dGHCY
kvVEdA5qMIL3QbWn37WnMlgrzC55nYl+tYSPQVNrfi/VxsC43eIb4mVwNyXp/egkm49XtGZidik1
o21MbgoTvIa2MGGHiaxxTS6awK5gBQbQRPNWqj5YcS8GFClLm0yPNRoUe7fIwA748UoW0j10q6Q6
n4OWAYiFZnszssSIk2mQ4c7Y6FGvB+NrAZao5EC24NELjaea7NYhYQvgO0mhCalH2wR551XVUhN6
NY1ej9KK2MjenPWt2qahEzlFRG+dbeuF3UuzRxt+q31Pb62v+drI4+LKcamjfoML3rnSZvRAUupU
cY1jfSsAS4OewhPe3+SAlzVUI7SItyDHcfbG95UvvnSrgX/x/3Z2/rCIC2gtGhw7qx76fVIH6rHZ
yhGW4sRO2Y04qrvkrlnJY5ZsggoBaA4sFGzTM4fV1RgiWyXKAVAHSI5d14Ejq8zNCG0ovtIuXHJc
9IaA4getBRgtZiEMZKE2K0q0XnUvd3ybK3duMazAQxb6Tx4m0f5txJw9zqpJqdDWw8AR5OqUB/sI
Ca2RRsOPKeRBtTVD2nzKnZ26qcJ6VWNxMRk7Nz5LfBkvgJXJsEKEM/EMzv0dpqWD9NUtgrrcjqEU
SF1DqS1Fa2Q6KEyjjIHpE7nBZyG0AFNWVjZo9gIC80Kr7G6ytchQFVgWaxSzizso34A24KiSOvvS
VkyxfYqCl5iWNPa2zrx0D3yxvnIOllwSDwgAJXEUcEHP/ESnRM/zCu9M0eRi77VdHlb12O0nwddQ
Zoum0NACvBBl1CsNx7JqimJSUCdhZtbtiqnun3mdlzekdMuVWsmiKeQ0mGGR8IM5BEWQIZ0yWSrR
1ASMX8L+mkG4LGKOszZXuGgJSA10lwA2AFvT5S4B7EZtfUhwpFHQ23QWCm2+19f5phUNxCA+DloL
LgGQgaUCBCBJ5+adEc9NvVIt8ZjMktZCCcRyIpW6a3RCS7m3pgKHhVFJvGgx5XG5Jh4DSWbY2Cg5
DG0AFcgfUYy2dlJsQEQZe+c9+LbWk35DfqzZux1FHnxKXAjoRM5vW6jvEaWbKEA2Sd7fKsTTD+YI
xL7bNb7gNrQVKrshPh1NTB1CmOnOqrmyq0Dm+U0vCSgH1TqBSoGJiVxImws/dwb+QicIXDWp0wRV
wt17I+uSu87K00d1YuVOJ7QIFd5o4USo7crhOLTTlGlIAiFytQ+S3iT7ujLGoMO3/mVJThRAzlY8
v4V6GhOhufjUKPMO/uhUSai7yavGxD0XzhB87D/yMM+/r1TTAxxajm/O560qM3HHacSxaAD8eGWN
q4dAZJVgSSw8us1yFbhWB+2u1i6dg2X2yipi4Lq8BiIXdHGg54cn9BXAqbJoXyQCOW6/SXaYUq3e
2U0f8Ntqk+QB20KVZvvxkpfuKGDRgMVAFFiYMascTrRhghJptlfuptAmx+bEgwnOLCn7ExJ5kGxB
Ke0x37jRiu2F4CBxcCYSOnQTr0ZRahdgW8tAcG1DWRkqQnFbbvJtE1pbCC0Exaf1QdmlLP/C5uyZ
RGqHKDXBesdD8fjHnD9EO/ZSPWnYrd2Hq9Zm14emEzXVEljDKGJ6nwZNAKBQUA6Y87f+A4HyxdD0
5xe9YqkTwjPRRIK9IXD8dq+8ScInDxUBZ2sdwMS0WSeo0+UXm58aZGvQsJa3yVX9A0zvlSF6ZG1t
6PhkRz95pzrKH7Vv1gndkEP2DbK2IJ3iYb2TArPIO0Id9F1xAD45gcx5FSS+dA2c/6DZFsdpPKFV
+PMHSZUGEuVuBOwZuzG2coarffLMcFprWC/gZlGrxZlVJYUHqA9mVstCT6uhQMLM2tH4VmVTcsxt
kmyzMs9PnFWoP2qlk6I4o2vgNWoVdjfUXf1uo6G24QApfHEB+Vh5Asq6wmxvDFNKkaJ7JJsRs7qD
0+OZXuSAO4y23QU6VZ4wmSgjPR6DKtn3rbEmNbJk0ULz1JX4TEz5zy58VUmcVClgsR6r5KiV9fjJ
iQsaML2tohw5Au6Q0sy/fBxKFrYciFBZ50UkwXNtZtWI7axPLVCq5yY+ul8ZBqhEXbVcSTCWNvnC
zuyFog4QkFJV2Ok3BBo4G/km4iEEA03QVP9FRjXM2gOriUFZgA2BecIOn6XUIqMmG3ugczKeWRul
B3CMFDdVzb7oEAEKP/6MCwEZTOOgSIB+KMDJjszvz4xlSHUVMroWGCacV0eJG58z/ph1JFv5kEv7
BTIG0Bai4oJUd+aXitLQLElbqJqA0cePHXFyC2v364sBQkXXMXGIjs08yVVJ38UW+MqgLmu9Uk7u
FLN+TdnaPPjSQwukVHKSAh0/8BXM0kHQSTq5O9TQEbFt9zQoKJBiBk91P4uOJQczwzyeaMwO/Sli
uxDaFmrAKrva2aWX9NDBHrWDmExzO4GpZOVBvXQY8QQFKhvICcxIzK6fKo9z9MPBQZFBEDEoHTR5
Jk5eLG4fs7TBmHeurbVCFlwIbAoQm0QKA+HouckiNRWttgi0YeNW7LkAdz0Y1YHDGpV6VQxr0RiK
BXLM08VoxOzY962WtgVHKTVzjkwtAu78Plhr77KlSxwFoD+tzA79YGgAkxWwku7rn+oQLpTSXd8C
l816XXDVmkwRz86gTorCdmpYM7ftfjhWQe8XX1yfYfa4DJTHj8/IUkC7WNssvGRx67pDCWtik3xu
PktZSfdREjvZG+19Pf1a27DZWQFnoqiMAeaS9rZk9dfRAamzU67Up5fKduiC4RLGVYpRuTkiSuma
dNIymLkBFsC50wGk8aXiHZid9v0OCa0/RVArhoqKhFP+ehAFABBVQ2C6MN8xn1GLhV1mYw7jRfcy
pt/juvap9Reksy+MzLKNSi3svpRGam7fFC3/3U5BK8Lbtff7QqC+sDOLII4Wd3hswk4fP6WQS5S1
0I9dcNEl/v250Pq+9PfebLWYqbBQQdOiK3nYZS+JOq5YWXb0MzOzUGFjvC3hUuehC8iJARsC7v37
eAPG9X0RJWCyjf5/y5oFjVYUGbQiYI9WuOA0PJQ7aAtkv573YHuk6DcKxDIKXn48VpcpJRaUE9D8
3XijCbH2ylkDty7cIhitgx3w+WOGaK5825Qd9N4mBiPjCZD2nTaM8APqpwr0b12ykrIu7hToVXFh
gQEO4P3ZmkCdzJiABhAG3ulnY4crtA3jRwM05vamP5LQZSu35JIHSv5PzAlIdZd52YibVGGgLQDc
KjO3pe09p0m16/VfxxWCXAtbhBY5WBLRJr/cK9C/M4apHBDxuvygxdZ9PbRPfWz+AR/5rzfx38l7
df9Hds//+T/45zeUGhlBnjT7x3/e1e/lQ8ve39vja/0/8q/++1+9/Iv/PJI3VvHqRzv/ty7+Ev77
/7IfvravF/8QQRC9HT9172z8/M67ov1pAL9U/pv/6R/+7f3nf+VxrN//8dtb1ZWt/K8lpCp/+9cf
7b//47efSkn/df7f/9cfnl4p/t62I+X769VfeH/l7T9+U5y/yxQIgkhoIwGGDqDOb38b3n/+kWb9
HaVJ4DBxWzjYlbJibQpz+t/RcQRgDS86yd6k42/wqpN/5PwdL11MsaAfjQqgKed1/+9nXWzQnxv2
t7Kj9xUpW/6P3y79T+Ko4RfoYWKyGIfrqpJNnbjHw6g6MvEwIhLF7Uu8xtwCJ5MB58+n4LWV2bGa
cjMlObCHpmc0gddP/b7EKFFgZwk5pplLko3Wq/oGjBz8wXUVOxhIRva0rY0nwjPFF2VW+9xOFR9d
jS4sXUDMR3uAQk9hQDvXqqyb3OZI8UpdzXde1ntPaZ2JnTlRPSrceHq0Y6bfUVa2PrGLIhhNvd5q
hPa7pKr1Y9+mtYjGhPMAU0dqKIwS7EOtVZw0gKCA6qBmHNQqU3ami66Gm0D9Y1dYU3rbZaR9QBNg
QmcYgPQmG1UojmDI7YtuK+ykmzmbgs4q3GPheCLeQ/a5+t7ntfVDBaq3D5tE5zrI4CoDvDJNZ+yA
IqzSIIZn3Ba06A9tCrE+1RmyL2ZHja+OAFGR12n5naOlANynbiX8xFBFE5kugLZRltnA4ttWHBVq
HD9Sm2YRs2xMe6pZn3yus3rqgnEqDBLYWNpNo7Nhx4oi/aIoY39iglqRZ05KElS8KN5Av1Qcy5qC
vjdzhXVq67H5WkLsMgAziH3Ljc557QS820d92PF1kCVvAQWfTrpDsqjIIRkE0G+9BaaNvWhWo/tG
7zkHbSynw5CkyU1cO9rgV8mYdJhCcgXYqgfjxq2q7Avmqjvd1/RJ3afGaL8LDs2BCX6OrbCbqNWJ
8EGbYaEkq/DPg9N11C+p0m76pGSv0JxnX0VnlSeVVe5nvVH1wKIZRveTomb+VJbZ72niebdjq3m3
Vts139wkzvFbfgqyYfwSdGymUdzWgJ3ccGvkj+5gWmFh0zKwUUMJmJGDhFRV3Gc8aKwjOt7qbakk
UDQeynRTKKhto2xAgEUUb8IslLux0iHwRiwIPSNQnODP9RHlivpTkzCx4205/J433DyoRhYftEHH
Ro0JIMFj3YUJN+2Q9qYd1RBr2Q62NXynQmMbAr6IExg3jM2U0HdqaeQxLhTUO/quv0sNlmwdN7Y3
rZoAG9blXwdlPJhDcZOIctj0zDYC0ab5dyD5i11bYY7cYCnxPeIpYRXz+KaN08EHoMc+tJWZooiV
jHAOAdwRR3O/y95dcF7cdUOmp37e9tMNcQDzV2ui3LB8EF8APxb7XtRK7msYL9/aGE4BkiZnm8ZM
ygdqKFa+hRhdZ/ttbLi3Jlhoa3C4gxUbtM6ZQ4LO6Me9norhRPGq/gGBiO4TyKzbQ6mn9ZfUHkCR
Ugh2B7A6ZI1i8BnnU2KcVN0me6VUnKgrTPWOU4wlkL5FABqa3vUzWkCsgKmxGWptAo8wesruOnPw
4qBj1N0ktKwqP280Y29lA6X+4A5KlKdOXIHstsRXUfWS7sHiN55anqafanvqQdAyaHQzMGoGCk1b
ETpU8bLIazT73mqsGEGoN0BB59EmcoCce+fc9Sa/hMCBsi3jHCggWmj3NXpH6FbZwlQBSxfujUbQ
+sORHeKI84w/d2oOcUZlGh8yrRwDqNM1d9CvNxP5BcwxhDQYfxnJmG/ROkiPiB38SYwF+F6ddnrR
wVwc5iwuDmVPphteTW6oNHYJIgudxxBUtrLIYF59x60EL7GU0K1A9/y+crNs61bAlrNYNzakbLwb
O2fGc4/bDOkmG0PQoRaYdLTBmRPb+ibz+v7OBmVApNWgD4WqXL+v6JhtgQ+xvvVZSkOHjNNGsWN1
M5Iq/mQqHroNOBZ+arbjnZa1zWNem+1NA6q//+XoypYrxZXgFxEhVqFXlrOf4319IWz3GCFAICGJ
5etv+r50zER094xBlKoyszIvIESRQTkJurN/tTNLNs6PTpjgCnMUfsDaJclhFa8fokCHDb6YdLva
gbirhC6+oFS0Oxa087fHsNwaR5w9JLKrmgwNcwSlf5u8mHpDtvM496eNL8mVO6yW5wNuxzoPkjrp
CkJ4dVFqY3cWcRtPuMLDc+3i1eBncu5x9bfg4ISF/WC1RKeYU2QeTBZhcgsEsQVw1/Vr8QbZZ00q
gl3nIB3d+3EX03zDB3hGw22+JZtZGTtRvw+NMEiIb732ASvTtiBeM5zdpvVxIxKjpGqbKcNiVHMZ
hNc9hqKWZTO3nZeNdOvrDDEP61RGhnpb7nmzFMjRJO6Rxd6MdF2E0HaFC4P6uAxp/TmqtFOZXPsO
axuWrR8eDc2dxsi5d6Cc9iAl8Z2GviQs05Qsl84I79QQ2p94aiLsf5FtvpqQWOyZciZ0mcYq+YWS
Bd+0BHP4LeZxg4TFH75AhvHPsBL6x82J+QwUymfUtLMPrDoklw2NGiIVK3rGroa7qxk158Qy6mUB
0fJra+EBk3GVGFgLiHq9dHxMv0M9AmdytQvmovKr9QXt03CoiJVPnl/LAsvB4Wlyo38/2TqMclqt
/pPxtuDYWz1djOICqxNLNeVz6/eXwFHAx10Es0W+1hUKOx/umpnpR5gat1cU++WlFhS2dzydp1Ot
piEuVpb0P6IP42Nc93NfrIMyj1WaCnNXD7V80GOk7oVLq5eBCdZnGKT0cxW23pSjjCDIkm0+wNZ1
PRgSNxz4GWn3NMKLCzo+13CQlXTvxplcggAG3Q3bdDGj7/lv6Zb1yfd6elN9h17fbnN13mprv4Un
2gtIa3WHDa6oMJXyDwR3emEE7JemBKvBDXYxwDUmyc6baX/wUuVuKQ9cQcFYFSiypoiW1GWBaU0+
TdTtZ+Pj3YjWpxfdE+ylOmQf9SWU8TprmyR8HFeoo8tttaw6Om9ZcbWiVLV50EbbeUUAwcOqBsxz
ovPlTSgRHtclnfYjGIUr91bcWXZyZatSOsJCQkXnP8PU46pbciVrgOCCLlhLBffdXHJcVFwm87GC
G2GXt3C4PinXEISOQ6XRI5D4Vg0pGPOx0R9B3WBJwE3yjhlJi3Alw8mfvHrX16r/cH2dPHS4y+FZ
WkPGWvXhXvaKnyH9G7HjG274w9bvTmtsXOF1A5KKBJHxXtVkeO0iE5620TduH8jY42WnLNYDkKM9
4bua5+g19fFPilWGZNvCN51V0chOaSz7Lzql6TGclmBvXJ8+CaHoyUAIIDKPzhS8+UwPcvLVg/FS
79Z1U3eqE6KGoul0AmNXT/zI2oFmkxEycixUKdVWt/vQWZXXE3a6RKymgvWbOUILgrpOanYKU9QT
OKj67x3QrFxvNWr4FrM19+oQx8/YcbmhFdyuLOH1VVYUrkuBYpAptkHRzl5zmgla7zlh7Rv3XVfG
/UzyLh22u8BuKJ3WJ3eA4psiiZx6mBlIIKc8eaJ9lJ7noHYvoVLBDl4oYVFXlDyRdI2u3ajcO1KS
NBQCiFu9eQsPygWjMbyuYgvLQBa8k3nj12itzZCHTHnfrOdBEVdoNjP6/xWYjU112eoUFk1pGO8D
ZsU+6dNU5r23Qg/FNjvvNn+t3wJTwd6uwTBeDFuIoHi0fdtz6MFyqYXKm8B/qU4+8a0mVdZ4WJTI
Vj6l/wWiHvJ5knIHI8q2iKX2Pip0KTvtWe958bh73OTMgTRCDrFXbQ0dmze4e7INEr13ul4ijeSF
KJm9gtEhvlCkibUZpWHS/nl8w8V2C7oTutHtyttxuFECjrVgM5/vw0GFpwqsUKE63u9DKISOBtnp
5zoizVc8NKoYJiEXINQqubqmdk3BOVv/bR02zQqYIEILM82DPlpc8MeF1oi6m6f1Q2qHLRang6zr
mY9yz9yFMD++n9NGEDyZQX+FavGKusOuQeet0wOr+6joqoHvYcWy4hMncSEMNxgb6Njls+hJJjs7
lXZSfRlbMR0S7TX/2THEq50Su3OJUyYLta1/4HErxiKdEA0IurBSuSbLUk50g6liQIU7+rMN7niw
PLBOiK7QfGp2STD0Jy+BWeHY+VveO/VDMFmss3cXx5Eu0j5J9hwRUiVPuXlp2UTAQxL1i9NL7GEN
a22xXx/psNBTOPh5qPr6CWuO07myIi19pydMeWQUK64dhp5WBXFZsZE4jJ18+/DXtJl3I7PdObZx
Y0vS1vRFBs38T4pICCSmDe6dNH8iIYKW9A7O027CWGXMrmPc36VihQJYran8R+3UsgN3EzdZ2k7m
JakqckmbZXm2uJ/ux4QjUAl+QW8er3FYMZFGe4TXNOUWVnQX+jrEPp03++eeb/VjNSXsS9MtOmiw
YntFF/rDvDQYc0rl39Vfj3CG8MRNYhS49n1b9fBYtfUFjrhzEXmJu3V1nOS2YVNRQ/LzH4xQutvW
pRhux/a3XxUWRusAiQXbqAq4iclHTzZ830os8yfEyL23SgNn5hV6fW815g0aQf8Ys23JJz/mbca2
r56NKo9t3RZR25CPsQl0iUQ8yAX/vF2b8CMcZ4EOgzYhLmHdzP/FibMHPxmtzSQh0p58X1Q5Hate
Z7jk0QqS1YW3sPPjdxVYYTKpN/tjMCA+BB0Nz8Tp/jg1ZK1xmwxJUaFQv89dpS995IYfp20DJt3H
+kw0zhesEpJHFYZS5u3YJa/BTBicc1yNlpKMZybT/jr+lZfcdHHcZ+i5+jv4pogjeEIQjtAnUjyc
QICF03Z5mpg3BMXUE1j4Kw/rIS5i932PEp51ayy8PGoHdoiodtMVxjkzrLC8ChiAqbabwRIYBrBV
IDTcEwTfY8oeh7/9z4bJMZ89XZ2m1hvwSlXz4w1h/KqXptoHsxtE1s34K2CkHuwDeA2VeEGgI/wV
SgnZ9AVHbuvRMZB0E5/jDxoM8Q094TBlWo9zl1nrhiW3nXVQoakEJ4RTesDab/ddy1Bhg3Qa129Z
/9XhaEPnlAFuRIIGDlz3uKgt9U4MLap56xGZ2O5JxZk9VvMoVSaWzdXFHI1+eli8ZtS50Fz6910/
NP9JiYFZbx1Pv6iKp6xOo9+66zDkLfXVc1G3syHEFn7CDDCYSJx0R39ky8W+ojiMflyLIlbN15yQ
9zmW/2E167B52ydyd/BFwbnDqDsovX89Un1oDO5ebPbKlxf0Js+CDldjvUynC+bSFYqKKKgf58rf
a0sKbKfvY4n2ysb9m54xkHVw/0YmcjDCFpEUYEPRGzeoMJ7b/kWJ23KebjBAmjpMcT79iheuC+Tc
XZMFu85V8tz1tbhWVo+gqSnDqIlt0hWzzqXBXi1mVbLf1snPonnGHFGtaxZi7jzLmI04YeS/LoTV
+zR2b76F7C7CoknZrlzv2g4iiG1Llgw9w6f08FNvNkCgY7r9NkhizSMnCw3FLGS027FiWNrGFFPw
Ot6NLbmjfHihS1jMNcuDqNo5X57sog49d/t4XI5dqHfUqJJbFOSEPdboQKsWoI51Yd7YBRkL0XKz
ZrmMlLWFCTpz8ZKF3ZaRnCprAGxgxnk2NmkQIaA+XRQv327kcz6M41+8zHBD7ccNPDn9hK3bNrc2
Sb9WL+JHmi5+jm9QXiev6rMAIGG26hj9pq8kEKYN0aR8QaSzoWFer12bty598ReKsVp1wZnWc7Jn
QNSQtNPhllNCFQ7m4FlCEcETtMIrY9JFxZDE6txgoNmpmXkltuufWocL0zQjWgGzJAcIHrfnJebX
FW7YpVkRaRt0C+LRwo2fRLNC8JXq4cTIsN3wdn+DDqHd6KbmnWmI3NsqhO8zGIodQANkn7PxGUaq
3xZT+V7iSs1D7CRkkuqnyXrfA1fuSP7SK52aUB7bHirMvn8GlLVkMkS7YpXCfn4a/IND4JuP1i1r
6ig4KkbhS5KS7e9w9UdUVXhO+zbJkwi+RAsRP4Yank0kfA+b6SPt2eew9mdPU5hwE/gb9jCPLk3T
aLRCYszhpvKe+iHGN80Rmx2sT2j51Y6pLS4AGcTXVaSy2HjqHTCgJzlwNrYLubqxrnlHJ0FyE6i4
nJsGafMsafcpdvDLVi7YuNEW0dtsGPPpz0rO1eGDrxH2NfH6w1cKbj8mLJBqRrK2ZxDvRV67TyDQ
3unYpfsuWaFY8Yk9o2vqc97T5LzUgziIxbvHWNflzvambNLks00iHLUosVePc3PsZmTJbvWCMHi1
fbSBKZ3Cxv4w5A36zR1XwQvcZGCVKREzOPTj06zkPZ2wLBaxxzXGGiI+6YdqowcvAodpzYFLzFoy
bBBsbOosNOuLM8Gj6/l7JPSxYcu/xY5VnvbD20rgzDetS5s1QvzOAy5O2xz+/uw2uy+EDYxZmER3
yyBOztifUA6la739FBzQVhYkRVA8NRrFxF56Z/YbGZ6TwVx1tSCQt6sfpUFpr8k+pC7TE4zwRfva
QQ8mudhBMNEeMEvvNHLIhxGAVYRebGz6R702h8BfrsKAQ6luPRQmNNKiRE9414ktr9vxsMID2kUR
XPxTnEgiagq/Qfm2ruiDm8FdeApT5fGbcoK22q/3lkdnrcwBF8F+DFaAm9S8VePfCnJM93B1QKBD
Mvb+Y2LNaaniY9itGCB7XnpJ05Sw2Tqbxp42FR8jDKaOQl+sB/caxfCsHXvm9lWcYJJJDO42IR+a
ihTr6B9k+m/j9IxdZ1guYILOifU+0Ude4xRBsBucCVCOzGu9sRpQEeiRrTL1voJcrpL1W1V5z7VA
61JjOkSyHuT5XoBia7X/2064Tdb4Nthx57UMqDzZShU03+3KyhRlTnmhV8p0/OenuoB67oW09j9f
bZ/j6Bi+X++Wthsesn1asOkeDOayNRwJw+2KBAE4RIfNfmHWh0aKAIaA0ZUJRDFEc4H4gv3WiymL
PYTa2sC9sblO4bxRXRlzyNJdAPT7RRB2Xx0wzYlOeeq16CSsuvubW0ybfnHBdrSh8OdwFSKj/a9V
jWWamvcphO9P4r34Bi/X1YMPCAs9tj/QDn+BecHZmrJBjCQblrXP/Z7l/oh2TgOyd2bO5TJ9+yZ5
rWBvkiVVdD9F+APwXYE8NAxvsZH3NsJdT8rJhR+wXc3DpHsKpj8uiGdhWhcm8rPWQ2o9Rz1x5VzT
k22BPp80glNgrHkXDe1fARD/uaWKTr7l9zCdvKuCKsCHL6Z9RBs8kQQJMh6yoMLDrKM999nJ/PEa
BCJ6pm5xIM8bvDdGLEz6wv3dIk9yjiEdXYqUuocewAJvkP6nJ3HxN/q8BPwK0/eHBqP03JBjMgYf
sca2OVICvXEU5Ua7dcebJkvROOiqOQ8he4GEvWzpn9kniGUH9So20wPgQ/Zfst3m+qHpfqMZAdbV
uO8FBTiDEQK/Xes2R4wbeRnnGXYnHU2zdsZiGFRWVdsBa/DdCJiG7Ei7wLFluGtNerF+ktMOLSiG
+vPY309Jd2BrVaz0KBe/9H2wStGTqrbd0D8v1YIW7h0GMKVP9pTqazqCW8FMijrQ6pufLEd4ThWm
SQs92t262YOhNzkPz8Mw71Blskh7WP0Bxhy8LHFfzGn3DMwI89m0h471qTJwWMHdhmY+F2HwgO2N
n7WrMgLuS6/7VUCq6pnM+MGjCJbXhbGD9SFh9kOwLuZmZJKHZCprXC2bCs4L4AuUyjWrPNgxe83P
FDQFQJBStym6xLOobD6gXtaRKjUcnAe7FMsAk0Z+36guh8lbyVoc73S98yhShdvggfwdzNR/VzU7
DpM+K0lerR/teiFyMuFMpMuht+jQMFOuZTg/Igr5KWl5yTkWrtj2gHjijIkhF4pcvHatMDpGJWQ7
Nmv9+gyyKF/a6TTVFn/NtFvRnGeYp449cQMwPVnQ+anx0LhQoHqZxGY92ZDJ51r9tvWsmFiFOUW9
tWv3udTxm6nhfd22Zy9wdxQY518eWT7S8bxQvAzI/mCAg0CCJ77udX8wCwT2NdoQfk8C+Mx+WQFz
x+jDTui43joAIb5FKpF9FPW17n24pZFS1QPeKorCOHy1eIa18Y6BQShGre/narf4zVFRDayGPXtN
/B1z9mYwWGeqGvax4LDRktNLPftPNkxv68JfVtg9MAwfvrJN7lpyrryoCIb2Uhn/GamOPyHrL2iw
y3ERbxRXTI8fNmv8qQQh9hDUc45rtzBh8lBvKBTxUgRLd1BrBYce705vv87OsMBRD6JW+2WrMzAo
KHbJuQpX4Fxpf+mqusFVKx9c3N2PcsuJ8AGooEL3/m1L2fGvU4A770PUugYVHq1k3Ly61cdPC+bP
+P+IwnDDpC6xpbKTgM7xQ4IF7VKswKd5jxe80rnKukYdIz3/XT5oZqw8U41JfW13axjsZkLfyDR9
z766jtNfaJfWTxtBKR4Xm8ep5SXSyoEBgiCZFl5GfAKFFe4GNNB1T3Zq2o56WJ/hsZWb5I1txw0m
PqM2WTv6eZv8i+X4t6dT+EgDS8Y63/DvS4zprgds19i3wMOzgQGsG2+OgAGf/s3Slltbvyne3jhl
9xV+Y6rxSweqam1eoHMobPVpJH9uzbJbUnmoQ3HfOvhZDt23ZyrM63BSVhXIHZwkMYM1SA2MMD04
FIz8siGuNdqGGyjnvV1I0cxil2BOmwh7JQHscUKYWUz3+OgObeRhYK/A9CaPKsWz2MRFYjfEwhfs
niCpB8WQ33dJczdsSLCGHf1POE9JFk8gqZsJ4anCm+COH6tnTDAl4c29IESh1Azfaz0CSazRYoGm
kPjFu+Om+meo/zx7tuhR3jH7tlmfJq8iBtw54z/HG/Hg9/45noIjbLjB12GRGsS2Jd1rzxFzCisj
i3CMaARu58WnoZdX385PNYI1SeJ+qkE91IQCWEdbMS/xc6r5PzCMtMD/dgPnryYBHih2U5J82XWR
WSLSGwOmvI+8kWVrB3pALP6L1/beDmNx8pEEPsQNSdwfhRRNiRfVHMMqxrwO/wL2o5TuCxEkN2ii
91sEQXXcbclThXYc7VqEoXX7nqo2hAeX6LIFC9vbohkkxeR9/CMHZ6/bu6l5gn7hXwN1fUr4ic3z
r79h4audGZzOZ0S5jD+DP2Htyz8Lub5G6fC6bR2emMz9UD+mtCqadHnpMAOnKDCtP2ROoWNHYGIR
syVbFvPuRd9pC/5oFTdvVMcWTupV02G0cO5tIa8sQbkJvdPSbL8TbIqXajvEVp1tFZ2dgNGqDweO
qf7bLvtTOg9mlICSbJgDWixBiB7RbWCUZpt46zkrhAPTSz8Rq1B2QayyACB6O+kiETwn1BZ6nrFg
J+KDFssJtefqoyGNbmvqFTFqVzgvRRP8SdF2wFox3Xp5HD6xacRkMyLAyhz+j/QvDBjJkgGUPhDc
3ATZCWyoT6an+QTDOu3DAa2PzgHOKK28a71u6NbcXYzFJzZNtyZtCz0sRe8JOKX1mV27guuTTDlw
Tgh15xFwzTOs3JAJllzI8j0sFju/+JoDeLoaOBeiH5LrT7+8twDtWbgHHgLC4seBIQpGU9gkPkro
LLT/OKxwBQvR0QIAKxb6HxwEfzrxIqPLKFB+aVwarwUVeU+TfzP5Csb7IPIyiUOJuBJlCubXxWRH
SM5PY33uKUDEec0Rb5AbtzOAnRTBaUIAVcpzXrvXRNUIHgLyvCx7KGCAjH/Dq2rAU4rIxczNAR5y
e5YOWQd7J3/4jtxSoPF2kMAQNNrzAj1Q+DQitXSoENPq37kFJNk64kHu9Hhxg9nP8ZIN7Us/AEeZ
dltXF0OMbrAc4Efo6an0+q30+Xqc0gBri0Hh/jJv3WwyoCv5QMcitjAoEh9bDEVF9BKN6pCgXGgY
zTEcsQ1qHwkP95H1eRXrwx/yxNF8U4hUwMbjcX8m9SP3r318ifkKI5E1b0HQwgsn7zrvIQo3DBWP
pu5yYfd2FJAW6ACXxlRK8zCjh0YPkPcjvSO4qojrc8QdZEJDlw1tQlIlB5Jioh2PK4ENV4gLAZGx
ASzG5Ocf3zsrdBny2VRNAex/RqfYVxdSH1Jxotvz1L2QDSf6SvvpQMkt6F6bEe0JK1d8AdI61NCS
wkLGP0t9dWw3eLehO/caS5iwt6raO6PuTQpIv4iiu6ApUaIIZgos6ECihJff/2jvFsOnamxuTYLE
s23IQjIWvk0LschC6pdqe0GgbrpdCBzoJ36B4gE6FvgfBrC4JfCfE3+j7DvjX2ghC+Qun3XyslW8
GNWVK150E0f/Ep9H7+otIbqA/yg1ua5J3oOTMXTb8fHqqt84gs5gbkvUuZxiq5LEPFPqWgHBWOIx
d82DZVuBQSZLI3FFQuhpSnGz/JWS7T5pAnA8dyr6B1QPaqox76s7Zr/Dwe7CsC+rGV4MLcm8SZwY
njAN5aFJ6qzfKoRUfuGiPgzO36nUZpF1JXZdi1QhIjZABmMbqBMcDY9JChFIgxw88swAsC1ReDIg
B7n3CRv9jHftfVzrPK2eV1vnMed5EP5rOCmT6X2arm7+WAONtqA7yuoEpRZHjZ/e6ijeyQ2DIWtK
heHX8KYYHcFH2pZNuJ0gy8mRhPrX82SQNIE8IOXWtLu2MYeqD+Bamz7EGq8X28zAFYDqPkALglUH
QIr6V23TZcYHYNxyADtQbHI5b57NIITLQw+KY9eUnEYY//g5WsNHDWMT++dAKGVhPe8wLwo4dYUE
i+GGeaZIPX4083TECsLnHD22sMqL+x9Wj+Dluz3tcGp0pR/syr4Hb7lrw+44BbiCHEkBQ/U7Qd1r
N1PQxslrBz+gDGwyAH//JiUO3lh7MoNe+ZDwCVTaX/rlkisILXdTA4oADDeAA7hyR/Gjjz5GxvrS
ai3yNoZcBuJcgmYsBLArg+CLJDGGRcTMrBixQWVhgT1vtq2EYG5Mx6oYq+7O+OZujfA36Xhas1gT
KD+iEzXsqlJMv0q6HyrG5xDo/EjrI0AqCBIJ9hTRPqDMZFsftUDPsQ0B/1Rs615nAu/Jun5gYwdV
nIiWspn6d6i/Xtza+/kSfy8iyKWD8y9CQFY3HzxMnrZCVJCIECCFocEHHBegn5ES5vQUNIMXy1/W
DhfcVMfaeo8dwBXn8/4+8ccFbj6YEKnG1ejV7J3gpsjXTpt76xTuCMt/pSeH67iAsPTr6jhv/auH
oTKf0/QmZo0WaK3WTM+bn3tL1GRa1c+0V/ux4wbVAfAI/OHKSjfDXnT6FXERN90DVJgY5mbX+6fV
S9FbhdCVAAmlORSND6LqnwBdq3Jp+ve+D4EiWVyYKehHZIQ9zH4Eeg5SSOzhd2WAVOFcTKDEIcFW
Ox3J7jRh2oONpjpBumnLkA33pIbqz4vWPaPVP4/0+BB9G+TBWC2HmMAaRyQ4P5y58FgDtATx0dNn
n4nu2M7Td2y3KocrxW+j4dmp4G6ZR3P8trT+o1irW6exe7vaD0GwcpqMDBJyqopqUm4Hv7vHkeGT
VJBdfPej5x5lf2a1OmE8+OevuDB7UDSHv+A6FM6183NaD6/RptUJGUxIQAJFK1G0Bh95FN5H4sQh
BjxnEih7Wugb5X4C4vwhorF5UUHVApoNLLuEMgTNRNLx2iuDHjRB1X9k0LbcXIU7Kklb2FmEkAdE
QO/Gye0Aen7bVQz7sNUfQnk257O8h9MbggLnEHds/Lnw6RHEzjkUsS6ryh4nH4DGBLXdMmxjlibz
DnTpczcgJqfBfIfYlX2Xjs+2j11h4nbnZHD2WnWIu/okx3ounYvOQ4DnLrA5g+arjmd4gwc7Vtld
3JHCdMDtpxb47PDHtvu5HeZPU8Mag8/2gLWtwnd8zJGq+I0x77627hsboPcGVJODH5ttxpMP9Zod
Jih8LLIyG7ocfBuWM1+eaQTOKA4hsg33S9wUVsN2o2MgXrQ8jb25jA4A4J/NGWmx7EumvpAr0ETR
fSI6vpwiP5/6tsVx8MB90z/R1yco8lOHwYmuMIXtgro0kyxSvFQVqV862htEBfcJrW4Aq8CghN7R
c+EdX6MSxOWPishBRtX3lPInqZIzbcODjOVjvbKjH5I7KyFLlBhi/E0AJA5PS5rkJhUhpuKhHGx6
i7jdAxjbCSBZZPmYgfAmEC+sKb8RLJRihviaBoVPYzvzqc9ShgYtwW/l7QOb/vPYe1yDG5LTgAEj
eOyHak91WsKP+99o5B2ai9Jwekg6dUVC+Q6ffhlK8av5cjfX4ecq6dkF8R33pg8fJsN7s5KiaiLv
PmwQ+kpFgBuMXtTMLbgH+z644SmQ6qjq8KtmxmVY7YOwM5nHM4CwlMJTUdcLBLLTmoIvjLDtggVo
SvJmJYA8pOScF4OfsAPZfLqD6NLu9Np2w4XBrSLnlMgXg/arXCpI3PZVZ9kv5DiIK0YiC74Uk27k
PuIIPsrISL193XL0brgQ0DbDcF0ezDiv4P8rA1HCCqcdPLFYTKWO2HqEbsN/0W1NgH4PdbpfhxlP
rnPdS1dBskoQed7naSBsYbQNrugE0wvrFFw0FDjh0q0ja3DpygaiOX/1b54FB1RBpQEiaWzZpZqc
32cirDfYzUq/vlcto7tYdlMZpL3AtD+ZOwL2MSihvOD/Yaxub5sI5K8KFHxgoaPy79A6UVygJsxb
wiDDmk3twW1poHkkx6BYDfZC+xB0Aw0nsGbSinPK2/B7S/v1xExE3/+Ewz4Gt2a5mST2umwUqbvW
Bu8TwjwLpHMGBQ+TQv0EqHs9IjxNnRIboiWwfV+4/3F2XruRY9uW/SIC9OaVJnxIoZBNvRBplPTe
bJJf3yPyNvqmQkIK1UChHuqcTAbNdmvNOWbG/hUHTCe5lq7rd2Xey89OUrYHCf2Tr/eltouShTa3
3Y6mn6En3BkTvd+5cZhp6Y3da6M+rYWIZE5CqlaNbtTQJ0U+2PhpaU8/TATeJ2uxkt3cZDUkKZSA
36uGvWxSRUBnyOTFG5uFOaXDsQtphrQqdXkrbrRjPmjduRTqREHQDH8V8rScSjk1EdQUwKHXtjCU
0DUq0m+1TToW7LkkY6zO9dKOD0mqavuW1IZ2EzkzUlBH1BvFGsdDhhwpyDo1P8vatpw5noR00Iw4
TR+VbKExpC/gIaaBMr7UgfFsR0qklaHHbqI70Z3cqu2+7Mt5XciOvKKtJQiFM0fnl6WhY4PBMviA
fKJg4Xc8K+NEkamQBcOYeRPlwYweq2ze9FCd9zUWgk041y11fCuHv3JJD2vzXk9ZQrvpaCaWgTwu
UjzFXrozocXlQ8479EURS7cZkv59T2HtUJUXjYtlEUto90DRMO5d8NGojUZluY+V1PB1lHe7qu7n
ldx0WuiyC5XWs9AGdn1C/2mLAWXY4oy3leiKZ52hAIPWSJZd0wm/HSr1rm8am51FYe3bUhlXmYi6
JIg0EeuekVsC9GSdGshdbT1eGQUb+VlLtMnLqsX6jWEY8Vsuj29ERGk/ZhuDNsTsAlicoZdz0Cij
b0qy7BeJgh4xDNXXXp8NQQXNQJmUX1qxjS12g5iWNanw05NczXZQS5PKWVtUuwZ18LlGwIN+jg8a
HKdJF7vEpJZqkrl3usx6ohF6DMM5p4JNgEIcy/NBNFDkW8tUjjot2DOPVacyIlHI0Suz89M8sb3M
kfugHlTzDYEfGWUDzdylDM19F4+ZZ1dtsxnD3niSkkQ51xyjVSyfsv5N1zqkIUOm39eF+tyrSIaB
qRj9SXOmNqjTvtjmyqhuDW0OU+QSUX6me0MDpISvIzkWrdukY3JnHROBVeMfooCaUbVAsBei6Eg6
9udyJDlrXJQKGuI5C4ZhWiy07fWIJN+RsxWaquU30HUrwMhHuQRhzyEdSktxi7Sy7rQCxc9kdOOP
uB3VDR4J+W1oyv5hiCnp2lqTemk6NOdYprs1CuG8ill2zr1cKX5Iy48Kvikn3yJlHsGpLGF7mYTL
7syWMPmlOsuyqzmSRWPny8V6cbLlTCeANa4KzdmNWqFtE+pkCQ3/MQ69CjKxX9EA2JDj9y3JF7rs
uE2MZ6Fa8aYPI+cVi5fBzl4LIcqi3r6dRdwfDMksj2RhjuuE1hca/X64UXqFpqCNrmZVTTQDY8o8
8jhCRylK0zqkUDAid5gKClaXbITOG6eqgD2fGotntD17SAWLgIdYLvs2ibA+J1DvbxUyuzp3pg64
EhHNQR6RPOzKpEOkONjTQxTZxu+uratNk6nVaQxtPMglH3+G6EqJMU11pRqooRmXVPfxqfltmmRP
dVs1Ozo31p2TtNNTpfRh7XO0AqioztK9MuTzVoxaG5hOY1OjH2fUBl2x0OTIbM7UdtK8VhhX1hNj
6oWaaMZ+rpjGnFaQtaRUyuqFj9IaHqNGtp7CvEyee2S9LJYNhxA9yoH8T2YQYfINjRGJ2JzK4S9W
rsHXEGs9ZKAxEUO1806NCfThhUI5NiX1TJq6FUh8GPB1KadP8E4CjW33uaqjfhV21XwoEydGVaei
gXbLakw0ant22a1SDm7PbaymWwulMHutWARM5VQpAIVtTawnt7ESfxV+ee23I20BY58NjB56nG5c
G0yVHheoKbe7aVi0nRF1xgr7QetZWfVVwoN2bbq7BDsQiweD4UI20a8ToJIek4edmjvhLQCdMsxY
HusQtKPF14PUj/2errDX/tD9C81R9g9SIFbGLvJQu0SrwXOqQ7OZn7+Cj15BBoBVXH4XxCcYDYpM
rMnF8vsXZGCsYrCHyeV38cD/WOOnPSaltRZI3766mHmhhvztPLxcjNAJFJ6GYUF7unIehrhbcsuS
WBdFeN/oWvsz0xixof6Eebm4ZVdyOa6YnZch+NuM8zivKSvt8kSiMkYITZD1HC+1XKe+57T4drox
woCgUuwMxUzVFs1am2bMGwn9o6nXf5mGRmjDhAKi7p/nsV0N5bRJJfYZQyffssSZa00LXxp93HZD
iyRFe+ojlD2TpJ8r3WgCtN4yk13+VizTTw7P6nNm9vo2z2k4pzJWsmWgGRSVP9qG+qk9STuty9dD
WwYGAWeuJC3Ywbpn0xSxlyshCct68qrK+nbqitLtaMO4zsyotOOmP8XYJIPO6P/sp19l+l7/tqJ/
9vx1+RL2QeSGjpLt/csu5LaI4gnxvGoPm2Zs6jt+o+4PY6u/1AigvrDaq5999Lr6x0wNs8a8NjqH
raKxzMf7BA3MHseUxMg34nVojkjPFt2mGVSgvRvG/uAMWv8gd3Hpz42ZUN8hLIPpBUFm2yh3UWkU
D1GbNLdTy+JTtKn+C/5KuZaxmdEi0LOVXmrT9t+P68/4v/5e4QiTicU9wN25+l4p/CBmlvn9qOoC
IJ40B6gmYIxo9WBUODDGUZKtRQrzll18WBG4bGEEw/7HZmjo5d9SlpfBv3/UZ++QwFAFkg0ZN+r1
GDLV2Xa0zNihI0sfTUOeJy+dGmmVIHbjaF/r1dO/L/ge/PA/M4SlWUCXsSd/JCqFy1QbXWPsJi25
68Lqh6HEX0VsfjIP239f4vId/TUJGYagcVwZO2xXW308sst021L3/n0fVwDd/3sjsBqhzBnEXapX
b9NQzQz9tbkrflMxOGV78VisL+kf+qq8iR6A9/rxrnn+4qLvgfwfL3qFVZkNuMitZu7aHgerMmSv
NChfSXPclm1KHFOU3Nsi3dCDa/BsRI//vvqnz/WvO7787389V7b1SpJK5k6C5jmU5zl/VNsvbvAy
ZVwPEbLjoawRLGt8YDTApiRzWTZ3hvKUNeesG+je3fWK7Cp0Ef/73dgq3GdWKv7ea6CQ2oQjWwVr
N0cPdvjLqNYFfb9/X+LTEc8ShQMfwDKD7OobmQclnfTa2ql38Ul/aiDFOJ62dhD0ggVM/C8zCz4Z
zQ7EbI0sZ4jGyvUOpBRapAxhvFfuzVd7fdkJSF65j1OPVaXzhV8GEHrRrn+F3brKqfjzXb678NV3
iUVJ6UInxkrtZrYX3oXrC3axWifrcpM/ZbS0ctd2Zb/1KD1+MRI/+WYcU7XYdMmEDGLIfP9Z6pxm
JEVL95QISuLqikw6TEa0HPCm6bhvWqh58piHp3+/24/zGBOYajgK8HCVqeyK+5Ljcoo4FO4NpxIn
ycGUFU22/OPfF7nQdt4Phz+MMWZ4NnmX0LD3t6bFXatIvbVjcRpXZofLcKgmoM99JWWb3Ow6MtZL
BWHRLLK7f1/641ZOJfGDGJcLro1v+PpbElPfK7Om7FVa5QFkr2U7DIQrzjg9n9WyV79hYxhqDlF/
ogfMxvCGrqxXtWDzK8rSuf/i93yYff78HhjGlsUuGhb0+2cRk3rNtqzfowzjMEsZDKM2DEbHgzEV
iGJFFzgd/eHH8sWL/vAOuC4nP+CeJqQPXvf769oc+Z0w1fbj1IcU5OSUnJkiOhpyJG9aezZrv2nH
YiPoe3z1Ci7f0LvXr0I3NiFOgeSVCUa4fPl/TbhF60iKqNVDrudRj0rdsO4E5pNdQ1NhL1m9OMkI
/FZsXmVXbSiLOEmHTB7NzxfIuyvwFeP78hB0B9wjCx3Ut6uHX+Fm+jNZ9r6CbNhfhYvXMZuFNOpf
InqoLsiMY0aq9PL2NS3/szcPR4fIPKZrlW/9/WNIrWIobL7EqgBuUNFmzHFePv778/qDdHv/rI0/
8wcNbBLz1OvNZWxUvaVO8t7hgINVcLJYeUwdQ6UTBnTH+s2QW81WDBCXBM0BFzJfj6CCVI+xluq1
qKaW1N/I8mqlU+/SzJj2OPOqVROz9WwqVXvs4gkZ8iXM/Kuh8fE74bcDjGaRUeCJX1MPldyku2wZ
+7ltMHw7RnpXIRC6zyw1J7VPBya3mB1dm4JSV5+03pjTDhFSt3zxED8ZKgYgJyjZuimrH5YfVann
uR+0PWVFWyZQmsOAOki6F7Lt3fdRQ+1xppm70YvC3P37/Wkflj5ScjSTkqiukOiC1fn9RyLV1jxo
FBBRTpcb/OovSzd1Rwe6ums0+o3ucAin4Ub/vjNpXrC5zeSaAvds/47xBboi1zhMEzyzrs0Ce5IG
2a3pt3GYPhLFFXmdZJWeNpZYJsuYfov+HFIKTik6ID7RXqP+UgbR6RICA6OJH0qFy/kIycdSIorS
ae9aDQ5ryp6rf9/5FWn5z9jkzjkFgx+6IH+uZ4m87KRkNPaYi9GA26QFxbo83PGIrFVsjeGamlWB
jSDh97e55I99VwvU45a6mdvFDIZLgxN9MoKzsLVulFhbtnM8/Odd+Z8X9L8/8/Lx/DWZGaUiJ+Zo
7bMmPOg6rX2prx8bx/7icRifzBbvHsfVhyAKLQ8HQ9tb0oDKOrkRWD3XrK8YChZO2k7yW8O5j69K
fZ5jmXdeFy8hTJmmGXq3NcrKNUJMuJP8jJbhB4XFH+owbSW7PY+JgqtY7Z7YBj8kiGro36D6Bu6B
CFJ/DGd7/GWNiekD4/quRVrn4ZzHkKkyRdvhVr20oh3yNac8Xg+qs3f4O+gBRb+lGrJAuTybQ7Fy
MKG6fVW+4IU7oSo5JA6VBQpiXoUXwptrXIb2svD1ZvpLXGEAAfXTfXGy/7hx/ZM5ZVHEQojPBvlq
ylWrmCIXxe24LCmtpHk54r6Z0XrXERq6ZTx0LVxmx448pYrnwJzLaaUuGXI9uVD9RMrS/5Z4+z9f
OfT0//eLLuP/r89n6eI2SzVrb1IebHH2Z7W0NaVv/x5Ln3w7FgdzjuYchS8z/fuLqFWzTKXi7LsM
wgsqHQNt9ex8MUte4fb/3IrFJAmPnSEIF+fqKlBva9uhWK7dUuXVXpD3GWj8jY4qxqQTu1USQFMH
6VQEo8ky1Hj5HtGUMbqXKv8LWgskAId4lYHfHgPV74/1+ivA+Ccz+bufeHWELsJxkWLNoVRBmoiY
nnMZlaKp+g5dFxyTa3zhh//+6NGzmGw1IKJ+gOUNrRnSvcwOTt+t1UlDs2Fu++wr7OTHUzvnMDgg
FjQiVdHZ3r5/wyUIpXK8sE1Gu9ujAdT8Wuv729gxqhWSdvSNhWPem7E97HrRVaCZ5NbVCxovkxiR
b+tdhc5Oz/1BXhyKfPVXQ+/DaYY9H+cJgkEufVHKGO9/YNLLUxJl2YFYvUOco5weig0G8ECWpL0i
ydv/+tTfX+1qUlaXvkkJ5j1MNfmpMIzFTp7i8IlBJnn/vtKfSIX3GywuBeuRTAB2ch8OTA1dSN4M
C3DXaxtLa/JvUh0lryjlFQSp9M7JlY7zo6Gn080yivox71JOjf/+FR8HOD+CL4zcEI2LXSdd9OWY
60LTDpSn7A3C9JRJfW43pTpKm/9+JY1P2ebQ8An8sUSfklh6dkA+5tr5PrMCoX1VwvjsW+FvpxJK
Xo2lX99NbYtMk03enorvD//2AqoOxJNzcPQhx4LU2RtSN6wvRuoniwPnLw6/MAW5Qc7c7z9RrYsR
MkzTAVfv+oLBx820Nl1nPd3UHO+/irz9ZH8D11KDcU3vhsXoekQgs9dDEbHkBM3TK7QT9AGddzn4
tUF08sJ8pa8uZYWvEgk/+1So2cgXQiPT0nV1mwTcpKQXecDGMdJ/7C1kn8WAgzJW1//+VD69Q4uC
Nix9Xqb14YiZoloxRoUBGCIikxS5eO1ULTo6dPJbdqa1dIgLddpOto70mAXlYJqZvcVzupysVo9+
UDvQvbmimSxqRGBjY9iZ23d09r8YPx+qHqpJ24m3wNsnLOv6HFg2cTUsdXxMDJgXUVWe6yl6+ffT
sD558IrOUUY3FeoP8nVJutQ7u0TbdLCjeEHUppdoHNXSrdnCoS5X4NcVbbgKk/F2HGJ/LjC7TGI4
hfl41ADaeKPT3Zc64IwpnUaP7oBYqdYwuUut/ugyDNqDHlfrHIqdXzqkpjbDWoPD5Up5s8oTZ1dO
2jOuSez0NdP/RDtcAYcX6fzL7PIfob7sjFL8iOPuhPRtU6X4RDRbeeCBAQ1bsEzGJBBZyrAp4/FE
G++hiaWbuiwmF6IW53gnpB6GgcldetVVUfsFwFX2/Qg1CDOEtVGraWdN5vQ2sHcNZl35QSerXmcX
/3YcDb+mSSzBYGEZrBSx1eN88aHVR6uwjo6F1Z51OwUBVqzkVoLAwV44oH/11TabMX41m/OSmHfo
x4CVui5/aYsR2fR3j2beszxhGlfNbdSYXywan38K/3uVq22INfb6UtvWQQfF8oQElXcKr/LBBFT0
xaT21ZWu9gWmPaldZkRHuDQ/0QC0EDfDOkD45Pz3W+Kkxv6G5iVI1usciz4LNdiW8RE8nNvjMJGi
uz7579t3k8xugpjpTbDaXh+GmWIsRYDwtBdKd4l66iUzSPtlHRVIrWx9FzkxRLnhMVHZWAj1ZEba
7UCm4//HvV5yrDg/yNBsrze6mWHzvVfxcWpN6VUjcfWmD+3kTp9CPIb/njU+eX8GKY6GyU3zz/Uh
mIJkVeLIPIpk8axZbIiBQO301Xbpcsi4+urJ4pUhyQHFptt/+RV/HULqhP8Iog/TQXaQ1WpNGzYI
c2ONAPH/435YC0gCJ5+RttzVNlBYath1Buxe/OsI7vvAjC662PTnvx+bwor98Z6oMso2+yJekXU9
pRu5qRRqFx+bS5rKiJU4Cw0vR68cRs1BUn46eu6V3YOz2AdBaUw1EfjXPzuzu1l0ePdVfj8MWFvi
1LyPWosm9FI76x7ex9aGUuXmMYqwdAYWp/9xKsy5CYEAg5hjvc3ShPVHGz1F7ncywCojj5tV1bTb
3lCCsIJMBL5ELEiKhsjYph3yp7gIlrLdxNXGqjF0OMfK+d1mm0i6TXAimGswPS0grqbZxdibjVUo
RbeU6vdCGv1xORbKKrIDOFnhiLwyeZEx1cAGAnlDO8jVAAeHJylGYW+4CN2wCCyhj4QOUo6c4b10
kWYaBkZp282bXdusnRqbrz+8xW8CPXK8i6UNqYFFGbrmFIAaBJ9VL4/m4lftCkKra9nbekGM58uh
J13YL9bRJv6rdV40JygJb4T/hG6uBUfp4+iz000lBdPQHC+kudT4Jc03gxg4nHomlUgrxNiYvBXV
vYylRMIc8hhhQtZ5vJpYd0/T8jT3v5wxW+uNtNbDp54VJyrOOeiXKPshTT8LZGxsgT0r+aZKW6P8
1cXfU+xtIUiI3nxhzeNW4/hs4noxbkXpGhayBiw2t9KBg6s+eMVwG3/vQfTuSo3iDuyZ9dLvtThw
JDZnO+c5lc+2gWSMdxcQC8QiYYF2YfHCg1K7jrBdrDEYWOb6GGO/MhaYj6eq9CYLg1ayAQvn5VpB
pc4FJZrIAVLdQnqBojs7GFqdyVe0iBhAN7S/xUvMgd3DQpUOriz4fU7QkpOQawdJO1SvaXYXphF8
it5NLctbRtwy6yj9buDMjZUtWUtu1vlmu5mx+G8wdfu6AMBY/166QG5WeBF9kTzjlmkzGW7iRm/i
U6k+DfHtNG4pTkI6+N6m+7qXvaHMYSQgydHuDSfeCLWi2qb5SsFGQ7THopK8eNRXGpJW1Z62mnPb
XQDWTr+u1TJQrRfmlButfymXG+ydOLITz5I0F5qnC8HJU20jUFp7iwEf9fS9I442+uhC+daou6Fd
6UjbBTY/fAhP6bKVYLKmNfw2qfQTQB1x2bmjFZGT1fFKM9vYdMDehsEI5PJCQ1teomy+FWboTXgi
imLTWjmWS4yGd0Z0mEqcmVuhnLsaeN0BFWoyo9abJVKSTrL+lF4gcVh+4LLh+sLyVkX7FAXhFK16
GjVlbG5brQZXyVeYNA22Flw2GXJUdIbqKSuE6sFzdGsVJkxiRV5TDF4JGSAeAMqW6XAaZHSwKR6U
IbuYqhBOM/jwSN2k+fMEx3FS8xsxJ5gXDlO0lYZjS4aFHO2U8TnXTxDMfKd5zObfVgYpj3Za3fy2
62+RdIyhsUoqnrr7cci9pI0Qq61sY20kELWrbYxvsH116pvROXQFOS3hvQ2UZYKPkbkSd1YdSwjh
GErHZwnPVIZL/lRllIPbX0CEYgMTW+bH024cvw32t7G5r9KfMjTjeCe4A7NxDRl14TbF5yIrm6U9
iv4M9ALl8xqS9zLhPXxe2l+x4TPRinKtLKva+q0RvVolv0R830hvYfQ0iAc5QpmHJBr+SHlPrGgt
/3D0rRPuc2ljCMx/w7HDuSA9Fo92GxSGbzaHnP63Icif4iS5rhHyj/AhkS3irrSDin1x/iOJoILj
oHfb5bRY52Vetc7v2jma5R5XTTAst73eB430PJm/6tzw4LJuwug+S3RoL4e5vlNwl6GR9jKxc5p7
xBmFdQIBw80YRpBkW+e5yO0I6Hn8K00MX8KgUxgznwFE5Z6kxkZ9SnpUVBWMht4DFhZY/MGMOLSK
j6XGsEbP3ZecjL5L4Y499lhpCFSdVa0sPKHVQZegXzbfKgirER+r4ve4gp361MM/XeqbVlmX5Wa8
YE6ljQQYQ/AYxE1T3zjpwbTv4yjQIHygDAObUtjo6R6Ly5/MXxGh+SKlWNTcjAkS2f7nZKWbxYgP
uLVdjCfBuDgrpbmtk2nXQTvQugeDSaUapBtrIjIVUIrZPaUx81eoBUgTtn0sHTCX9NNtqxkgBKuV
A7vasDpWHlgxmIBlThF4YwuxsjDdNbXia4OBWnpw0a25I0uQfNZrjsvYCNuf1vSaI5nvTuaUbJkW
HOc+yx6z9AxhWeDMDcffTCSVRURyhhz7vES9B64EJ+GOhQPj+0G3t5FySszAqZjcH3MTWMVKwT8s
vYQWL/ERU1lC2mL1TU+9SPPN+gHLQlr4xS+7XRdbSd9MxPYV/oIv+QRHpC2hcawTIlPGzUw3O35O
74vmbp5WOHZdA2dL/9KfSQG1LD/pHnTjkFQmYPbaNZzfKVygnz3qHh0yyENPdXR0xzdzOHGCi2MO
7bz173X7TKduVtd2A6lT4aNBbXpIxo3UYJMH5lsxUD2rp5/+BuKNZWlXyHdp9WhOt3p9Y7Vg5G6x
BiBBQaeKGQHonpvId8q8mqzORY0tmKM6WOlJgeHkQVX45O8cyFbR+B3E0Qh9P7LcXG98udwX4Y3R
3snNSWe2z831qK/ZP9TOTZbsG/PesM5ZdQ5z3IFF/jJWu6Jatrk8r6M4fUAYA4oJpmnGxgBsk5k+
xn3mdrpXwcgIIRFg/zcjyKD9vZFsGnxcoWm6Xfod3JobSTsbwkeebZmD+zT3NIHEl0Oo9AYdkAXm
QSWlSb/tUNMz8Tigk8DD7MPiTjOPinUGj58oq6S9Y66fom/AaLB3Rs2eKARQ0zB3j5jSgqXvvQUb
5z6LHgw+zrA+2DWBAad6fljy3fgmILWWJ6kevbyu6AG9tCzV7NQ9XIjJjLY5iPIT5hN87cY91Wdb
yLtKwTU+YVdKxtWQI/jGNDimzh1jeysS7TS3D2OMOXpZp8Pt8qhVYdBcAhFjEEAZ3TflpOarCPxT
fXTaepXaL7MZ2GCO2mYFLSWXTlO1r2syJCugQCP6bwy/HCe8HH9GspDAC20sbFhCEzdVthcOYdZ9
m1Bojgq7rQv9fv7etQGnLVUJSunSEmQAbyZqF2luM7HTCToV81lgH6/jx7rdkiLlLnQUU8AbmXpX
1LB/BlRcr027c4DBN/lrrt2iznDD4pDVdyFsIaf9mesAFBtA9OVdDbiy2BJak6AdLZETycwET139
3EOdaW76IXDqoMrYAK+pG7TfoEm4IjxFwCmSNUYsOWc/eTCbneg2lR4U05oZgfWZfa9nw5Xp30Y0
vA3j4aSFQYFRubEBjQUCo7rGH2ZPF053rXbSKNNoSx4MDSIjoORRep+r943zbR5WJq16Z9vXo2vi
qGSY2MAJl5fW8ev5tVOeimxVQTN31Bl4nII2yVsIS0gYxuhxlem7bvCjzSNPFYGLEAe5Z4BP46Hm
JGJRVGETz5SrwgpwHqxcgFii4AF19M1p97O0inRs8nDIynsrg1Bg7VpwBekTW1o7XTkALi3SOHbs
baZ+rZ/DxV86nGaPEFKJPrqUkuYgbQKY/23z4KhB9NgX626+z3LPajhcbKfljB0S+cP83DAYUt+s
Dji5ZUy1cpAuQc8o7IPU8gzlWN1n2AEvByi4WWz4t62MkJ7dBa7ttZi3ocK+1e+jDVlbOukSluHa
bCvSkqYkyQQPtbSLbDBtJ2O8N5UdRwRApEH507ysLjAFw4dc3BC8AqU8NXZJejLTG3vesXNuxOjB
J9I2TnPsledI3C7sTRl9SbFD4g9eiZIqAlGMFD+j9JeRKDhAHppUPODGov9k7NMRiASFsoeomr5b
Nt4MvV+A/I6eysMzjL1zdtgvx/Z9A4ndzTtMLmIvnN0Q/l7mn51gdP2uJeGrLPUycokFWuCMpUvG
q73YJz2iVS0sV8F3k/oNOrHlVQmfB+UGbGlEbLC0y+qgb280O+i0U6s/iOVcyL6D+zpGCxTfpuGN
nu/s0beHVVOuW6dzdegF07q3+aB/NPLOBC4v9lEbqLEv9Y+59NR1gMpoRLfdcwr+xTnJONFxbUcn
vLGMCoI2YrEq+41gjCpb0Z1N6RQl7FzWYEWkBcR6l3tLvo3Sc1u+wr5a0zle2nsI107kT+2dHe8v
I6U6CXuVcrTusm2VbOwO2sV5zvZFdzt1L2yJDMMHkHL5DatxCLAOxqOnPWRs3coz6j2NrfWU4Jel
reEazFMwfFrQFxf+NgFgbMhfosQ1lZscK6IBTg0m6rIHWfTiFKMVjLDVgwJe2U6tY7BgqlpxdqvH
TabqHGdNYw0z9IfVOr0nRJvvqR1xTWxgX5SDPjYVTc5ARI2i1EAhcl0zJA1wyBeRH4Hv5WfHoiZE
bC0FbzOPnG+OE4lHGAfOi42D8iu17id1ay6NfkkxsEzI150SlWTYeV6yIzRvsNrRlO9jMYa3XxVT
Piul0LsDEUCXl2Cc9+Uh0OFVu8zWQb2j7LZSNoADvPBe8wr/a9XjZw+TCh9tH5Vy4gdRVGnLpoP8
/jgojsTBawbPsggpXlVKkt0hwgMqNo1G/32oJahV/77RT4pttAHQ4FGhv1hdru6zCMFJ53ZyVGrq
iu1Qij18SW2ra3r63/uT7650VQBOSksVIk+PitlIRHrY9vBdRnmJ1I8Akq+aw38C2a7KeyZJXqjz
L0VTW766r6iJrEzk3Bf0J8PqMXCnO1Fb3oDzyMx+CkYKWOiVgwvYkbpV2A6cWVqWUZIfsfN2+sSp
evYMcaTtthKW2GgcF6leqRMZ4PJ5dojhyWHl9+A4dFIENI43M/DiDsYmqyiMJViK0j38owxUyyKt
ZWlgYx3/jHSTY8tsHIuwOowjlrG6eIriWYX/Js5SXR21vF0tqXnIpbRBx8SHdymEWsf4ws3qRg8b
55n20jphhXcm24vSuxECa3IoLDzdEB+rQ1kMvrUwCRT839nY2DPTIBFUkkyOigSK406U3/XlJHQy
Acs3MQy7CCZ1Nk6uiWmmWSgMGQb9lUZ7U7L01qHCo5XLQYo40mXYkL+YT0ht/2TAUelgvMkK0cLX
Lwxe9dCEJhw7eIFpW7CVS+RNrPZeVN0Q4YLjy+8p8MjHVtrxzr3E4YiNVVjVQNAn94I+DXKbtZz9
ysVJPJUvoYMD7tFBY9G3x0V6nGrs68am4WXbyH1+l8Tf4F6evre8IT177iwiY9LMH6RTOD3G2XdH
3FTmDRkrrgTUYhYz9nwS2UEvODrl9hTIxjrrniRUBWG3ilLPmIFftuFpHFuXCHl3yMctZaxgZM+U
DT/lJHKlGsprVgWRXT5adERga0l4ZPuVkt1N2q0Ws1D6oid/LBjWlDNokdki0CrWwoelCuoEUbSf
rY3Wb+7MYZNnm1l/mybf4UxpxR4ZS0HGwe8iK+FI2WZPbfkDvVGsHc3mKMeyJ37Gw0kM8CJWpUPV
7NZIqUzehdBiDRc6D/+2lBVIeX7BzLKiBPZdaIJnWRtHPX1Ux70kvdiwH8RNnAQQmguKocaaml0F
IVi9RBF4pbyqOoLUE/BMNbVb6KNBq9xVMD6TrZXvlgzGOPvl/tDoJ2k5UivtzK2R7TnGiPAhLXfl
TPGZzd/oTqMfgtNK5QA9Xv7doWaY/ATQOfegvvZ6QobOymA7EB7scjtAVW9uDeu5X9Duuaa5Y1Fs
ulNn4ygPQqg/FGsBsVLreFDZFe6VyYvze4vUnMqfu13Vk8SwUer7Fs2OcTtjTQQ4aAYVHKQIJPka
CIZhrRrseCZsXoJddnqGR5ACcerqrxGJOZlXit9Uf8p+O8hHo9uZMToUDyfx1HmY1SbnIVRfwD3M
2dYm/IZoMrNdwZGSrZewXTnP/4e981iSHNuu7K/QOEcZtDDr7gHcHYCL0DonsIwU0Frj63shs5qM
QATTWeSkBxzQHp/lq7oJ+MUV5+y9NjXTab6qCycJtvnI6eoqqggEgmw9KDYF5MLa4DbmH5U4Ng93
sb7JuIObM5QRIjRwwkaKEwbf8PVhIMV0iWiwFNH5Qnx/keKUC1/Z9/CZi+uuZUqMxV1ap7UthPNk
I6g094WmeaSZPHdzRRXMv2jS0oNfQnX/52Sg+oRz2JdwMhNfcDCpnRqpxl98GSqHNG9PrUWGdEWa
qbqvtYHSxXIDIcObEoZVMN3TR9HMHb+7hIuTpHe/YgMSYdcAcpmna8IBtiyVjSHthO6lKFLHInot
5dRYeXjLq+7V51yd8EXOFPWb6572Qn1Rp6dAvCrF60k7juOlOt1K5aked3wUgbKxgLOBlMuvsuBo
aVyO94PwqpR4AlG8W16U34Mr84OnrDoO0h4YNUK9rP459Lc40Fk98h70WLwPMscXL1WVS5Bgs0DL
1b1Qc4VBi+qLMXFxXJj9Y2JdCDnE4jqxO1oq7Uy80/wlG59C6T4M+eScqT9xrtmZPap/GeA0mw3q
jo3PfUmfyJrRvhDrY+XXuvkwEJJQdM+hdt+x8ndDu9Ei6PNgIUVURNLsXyJ1KWhhjCerfKjVuyy+
iqvTLPewwa9U4TljgWmzrzXVfRyW2MrrXQQyrmufRuh93d7MOZQ/ydldnDx00xejHg+TSZ10stvS
y/In0K5icIWPDDakn25VLr/67CgFOnl5R36PJV122BktsAgXrXjo5O3MmqKQibeJ8xPIaQGnd5x5
xXyKIwdeJEE7Fb3uYfDAggL0BpGZC9ypL2d2S+6M8gZ6u3QJ1iLiIkwFlzwMqGw9F8NmPGKXogfF
9f0FuiiFo29xku9ScLLE0W/98DKEh56mlo2JhJyKZAvrk9VUIWcLaF0n6g4kzqQ/6CDOmlEADla7
Eo7xwaTfru7L6K7H7F2AVCyMAJvZ3XgR1LItFtu4404rOb0A5gFSgQAOHUkxNfcIgzlktSa5Dfst
MCSy9fDc8x23L0tZOt7Qgq4nh8APysHs5Ug5Ah+bfrczhB90uCrR0cC08dwTKOfp2TD2xkwz7pGw
BoAKiLz7bp/5uzJ1GgkNya55rcsfdYwfHq7da53tYonGhnqLA9bIvWS6kSMvTG6FgMrMNpoO1XgY
SC9WVAp6jU2zokZfI7mJDhPJRaI6CYcGXKl6ojrQh3dCu51csT1NBLoYdld44HSgDvPrS/bEJvZN
G/aVeRsFlyKR2XpLHeFQCSDlBYCvtRsUVDReVSmWzpxSP2tsook2IV8uplFJeX8ar4YJ7YPIJIsV
1pQqfAWhBTu8rzGKTswblOJnRvykPay/HXHlglIWvCdFX+KNFtR6IEd3AWkku3jSyl0A6/J3Iu+7
QN5/+UO+q8V1D8WQwdFHkReH2fsHHBtRj6FC00AE2sSVfu5fc8oVfz7rf7R2ofRZvEc0iJHNfVBM
plYuTxVd1eZAxYA2bnIZeJaTbsk73aDPXC7xFJO+LbccUNdnjnif3NsY3NIWueZihVmJuZUkV/yw
yy80Qh9q6wgQ+8wAn/xkbwfQVinhAd4AlP3FRaNNjkSoQiUdOet6ldT9Fsz8HV98/fsascpLXv3X
/zgU+V2Q8h9Dlv9/jE9Wean/cXzy6UdTtGHxLj95+Sd+5yfL1l+UA3Qu5fqvFOXF9P07Plk2/hIl
Ba0M8w+BEZyDf0tQFmTzL3BPy6lfFJFYokH8twhlQRGJV0bIYC5iOnScmvlPMpSZ6e/uGFQ/kLzJ
SA81hCWWzqjvv7Jq9ivSNgzfluXSeJCz2DRp/OFb6Eyfki/BLyzrQtl48liPbmbl3Re/LqcDIdQt
+vnCBDpTFJTrmgoaq6Xmwg0gnZyKlVIdg0RL3RJFEBKLaTkyh1L2IHQU/fMpnOHewFs50X2kCysV
lf885uZMxX8OqNG1sRW4qVXJT0QLVTTqy7p1xbhGsQaRgOtfbWDOF4oMynbdp/ui1mFZlhZ5p5xV
9OG7TB7DdhQV8afUWkCh4kB2O4AjZDtUIifGVhRocCH3cyjtolUIcUHT6kKSR6NKqrymBbM8Jm16
I6hpei2MWZc6xiDP+0og11dvBeV5IJdB4LCjjker6AzSHfL6UiCJ5VKP63RrTZG01QmW6tExSGpN
KiqJWZUgBsdg6OJHhmi3SVIOJ01N/KMcEFDXtBV9ezEujwNa3tMA2/AubtgpyzY291rJ/bfNwQhu
a7MqibdVzAm7VheoR41Ui/s288NDkMbSM0RQUinnJCcVrqovA4vqaTlDVjYpLjymmA1plSjxvtLi
YhsOMnz5QQKvDZ1uK08+hXppaG5SY+4JtqZhJNeZfIgy0adBOX41paBwi6afX1W8GrcV2V1ukSsx
BeIkvEh9E2ZgX3TFo5CjALRqU/2RkRoGpgC0Zimb8WtrRtE+krp8q4iD8SDJ7XA51kQvU12oDqIV
hjRy5Kj5qoycTokKo9RdyDFKY7gCTjvG3VE06vpkDOlAgpFEXKxOnGmRjbmry/X4NFMrdEl0oRIu
YYTygikeaOTm2Y9cMYLvQFTIxC21dDF00HXpE4ODquFvfHjhdLNbIFsB1L62wu1ZweujgZ9M12ob
dAfgFIpbyIR+kFpoRrbB+//eCGlyoWVNwJU8erWaHFBrBhMMtmmDuFJoh4c4MrhkEpn2ALNDeKrk
Qufo2wrbuWqqFxElz9OgWsCKTWWQt+MwindZ1MevSipke6mVK6+ex5QGgyQ+GwgLdibx1/iugmC4
7zHZbmTm/1Uskm5lhFp8KPxKJbeIzynyzfBayAZja6VIJueaSNSqoL6hhGX3hEys3IWCDoBMjcgo
kgsATFJWHdSeRAxpGKj9R8H0mkxzsy9IxAMfTq+/bSLufXBkn4M+szjQWpIj15F2IgRbdnAjLMGX
aU4qKw6kxOgTR05p/kum2F4UUgojzfeLjb5gGfqw4Rgt0nZM4hzclziTqjb3wk0OYnlH40Xz5qYj
sMEQG+J7EqLuErnbEQcQnYIIWl1Xp+EpyBq6VbkYegZoqHvLKrJrY2yFjdEtLUEpMZBZVNYF9zu4
xK1CHb0HiuyUo0Xob6YjuSJBwamHWN81Af11rQdolOlDQ1wk4Ti+XBHcOcqTjlqsoavNbHLbQRZv
lIqiOUtk7BpzU7wYo58dqjqVHtNeHAjGDZK9bNBElqVGOMZy0ABwbtUS61aDEUaVpotIotXIDz24
tUJOltBOxDTnSJDapomuSrkiSc2g81bC8LTbqIV+XpIQXTY56qoCRFU/EJuiyXF54HAeLDOlfSCm
rSWliE+6T3JzX5GWuYv4Vx3DsZ08s2ZplvvC9EgYzu9JZ0Yi0yocscnnfUrTKr3lg093w9QZJw6a
4R4CSnMy/U6O7CBqp1stLK0rAVo/FwrN2jRiaW0QxxlXfpwlHvDL7DDK6FV8tU6OiRKk1O3nwVGy
HGJT1sk/2qKJRtrMo0lfgaqjMeLbHJoM1As8tWgHE0s/MmOJYxzEYHpKEZN/LcLcfKmtQPoaZSxy
vipHF0Ykh3sVTjvANqB/vjBznVJBU6u6aDiDoMT3pVrFkY0LWtkqxUQfs1fgOGNw1Y+lKk/X1Lwn
ygjAsnQY2ieuCECsZQnVVkww8s7siui+iNBOx50q35lRGCL8aQhv6aaQVJ+UVtWYjKon6BN0KeJT
csUxp8J0jFyKvkrkP+3GpE9dtelprkplDQBzUEIwzOKCzhWtNNnyQZhXYjfSLSnFkYN91u6B4tL0
RFu1o4bZkZWtBAKCpKLZqSMaPrG3Jm8ShfYC74npVUbQoXkB99xns+WhIGFDIx0SClALZAfIHHxh
4sR6Gr6N/5RJ/DO1QrGhBJG1NadU2ENiC26UMI+fumopKhq5QB7KFI3cVpPhW4uykdJRyBouScOx
q2vIVHkpHTroj60DAGXcWyTS3Q55RTKKL4ZNyWUxav1dILYdQN/Ev6k1tI4RARe7WIF2rkF+PYVG
VDe2PCW12/Wl6k1dE4ibMAEyrPodRZVfJ7X/ObT+q6RyZPzDoTV6nb6+P7Lyv//7yKr9hRbHxNkj
q4sLwuBPfh9Zrb+UxbAAlgtrOFYnjp7/khd1G/7vf1WUv9AL0xUiiw3iyHJXa4pu+ROJEzCOQxop
i7R4+dN/cl6VtPdXJoNuEIktmEm4LFmcj7WVclhU6VqYLU3kuZzkQNqlpe6H4l2Ji1mhXiQmfm/p
jmxlbaHACePoKOWDK0iwhZRnKdNpPmzrKJJr5DTYKYrrQk0V/dUao7TaWzkmVGdMTBNwpJ5BhEFc
OYiDMCwsX+IekJk0JfKsVOBvAc6qbygPqMnYSxexQv43OeWz3wREEkzsDBpNA9BgRTwnV4kQS3Lv
5qle8I/Qh8wJQAKGSBiLXhOposSFdEVyu4RmRcKGmu+wk5lfkpmVB/IVpm0tjXTxq9mWZaMeA9Kb
UdyohFtIm7LUOsmlGZoihGkGPbFS9J491l9UF0lclttOLQwDsp3ZBiPfH5+7hLJqnlU++3RZ8R/Z
UMz2Ruy4rl4GktSjEJZCEuJMpCiG7j9pA9EVxKiaVUIAQGGohSbvdLk3Bg5kYpALX4RYrqZ5oxSJ
HtDS5wBcgajl1AxdAspjKEk381CqMNtxj3Z67pBcSNwHkd5WN98FetWmIXHQYVb8kPtE679pzZBM
lxI4CBW1UdPlCGTlLrTExzoZZlMhvEXT6h85iD2kOFoe1OM3sgcRm81pRX9vJ9ciaRr8dEYCqFXG
Qk+Ur1TA5oXhUUElfMpFY4IOrIUVWoRpHJr5Ghf9ZD7Pg5ohWRgbaSTYNiIQJSCQt2+74Kpu8q65
bVo0n6++MVbWSQCHbZzgWnXKd2iaDWUlZW4RSMCpFcaZWpg6YXvuJRB+mKmTbom00tHH6vqJ8BKr
/VmFxqI3w6oVwA2F5YaYFKt0RvsNSY9ZEAqRkcp4yxkBuuemFvH+dChlsc5Bk7bIXKobQ8uhzicl
wYJCJED6psyod/m31BxU5UfYa7H+MhS63HBL6sG14jZp4byEG0XNtSp+EeSI0yldNSmn46FI44jG
V2aOhCcjZD9WiX6clJBoVjUdT2U79mFA3Zjm38imAsANTSYG2lR77jWlmySdrqEVysk2jTSrEW7C
SJPy4GW2KnKAMbkVhqJM7FQYuyhQlmFiTQij9YT2JZX0cKgbonCk0MjFHoFsydeA9iKblAZr+pvF
7+/axdtK069a2b93Rqn74FUBYyQv3C5F/IBeay0yZpsA9UG99S9oWQRe49ZHulp1agffybw4Fk9/
HnKFHPk1pCVS21IkTDJLCej9vdvUSb0z08CwaXNspG26Te9SFJbDpgPSnNrpZXwUvYCKk+XpX/oX
vLp8sX/+O6wYOMvfgaXa5DC5/Cf+iNXfQc+Q8RW0H+2FZzhFGw6iXmuPm+EUkwviniMafvKal/H4
WVXZ5KHXJUuxpDsw8v5t2dXdaRdic8QIQRs22FOpPiKQD85wM5YneP/DKpRfWAaA/OB5Xbfy49bi
+KhGuo3Fn8btaZC/j833P7/GT8bAloNDlQ1RtbBSvv8lOzWoC5kEGztAX5veqPVeT2/+PIT0yRgU
KKmFcvnjI1JWdbx4bvWKlgUNngf4yMMOnZoLFvZW0uyO2+cBvPiWKvCZ6uFSfly9PRNrpbwIMJgl
a/AK8Wg+hPpcs+N9vU8O5LS71iFzGu/M072vQS3zUONfzoZOFczAkbp6g6De8f1BQ7brcSaJR7tv
I+kVfO0VbFu0iNCfEQkgfvPv/G52pUIjDIa8tz//LTi8rB4Wwy+A9F8IIPHDw+acVcvRX4RxNA1N
kntGFLpicDelCJPMcEt16eWfjmgoFmQTfSHBifJ6cuZZZLYznAu7A+aMrtoI9ENP7rRueoMRbSoC
i/484MdZxIAm1i44QyyXa89vLWaDDyOFDHfCAJXnno6ybP4zD+3yYxqqyNemqmhM+NxXP6aQJKh1
Qn7MQhh2VR87EpFuf34O6ePERBeEBXBpDvDy1uA5DVSGibSUBzlo9IdDuHOh89o9lk5wiOjKt4/S
jmJh5JD/duab+GTRNJY5aiz2Xf3j5z5rylgBDFfs7uDfRF6EG+KCDt8GmzYabJfczTMP+/HrAAnG
+Zmv0ECELS8T940rzwf9qVIHUNgpgN3sgGcgqt6Ou8IJruix0wD8bw646ko0/HpElzGg6pIj7PTH
UdkbF8V+dPMH4UTN4sx4n/yamCeJq2Fnl3VlbdHr50bo01pW7JGuKYXfZ/WAivluxhRFrfcx2k8O
+szhhMVkhz74Rj2z/a+vFMxYQ8aBT2UXzJS2XuZQ7liGNTK+Qk6nSMy7f3fmCVcjKIuXkmV70fKA
b5LWDL8hDoSpycSOjXbk8nCdeULv1E/Elp2kjfZ1vEiHXfF6ZtD3DUL4JgBelsK+iHNUgdGovJ83
bWnUuY/R3s5g9N+NW5n9PXdQh266l/GGXX5LOcJFk37888AfHxbfL1le9C9A60jrU8VEsLpgVkxL
agij8aIr5ygX609weTKFToYEmxRH6ofXmcw1URCCypzg3LI8VnQgv8zO9roTHs7NjvXe+2G05Xnf
fH8CQFIiwBkt/1afCBR9UrZ89NBp9G++LT3W/4WT0ocxl5X8zZi9WI5dUjEmDicHYRc25k37i75a
u1gsrrXtn3+zFTjm12R590pXbaAo18bCH369UtPV7mZH3fTXkmdtSMZIbe1QX8r/iedcbUh/Pyb3
eNZR0ClrI3cG0yP3EezabYBEO3UjhcTw/NzxYpnob44xyyjmMlGoQnDGB9Ly/mV2ZZyOVo42qN4u
wtVsl9wIu2o7OTiSXpcj9p/f5Sfzn7Mmcj1uE1ib1x97ADe3SH1ZsmP9UfUviuzMYfDTf78ps+1R
0Jc/ANH0vm6NnGOoneFIaK3rptz/+QFWusNfk8EyaVpiaqfv/sHYrpWDwFUW4fyCQOHatys25VE6
pJ7oGefGWibW6sd5N9ay+72Z6SMZu9FQDohIXW73G3mnkh9mC5eBS+bhpryEY0Mk3/7sNv7JW2Rc
Fn6WZhqw6zrS0Gp6mTUd3ueN5LT3natfTy/qFluNQ+L3pnm1ynP76qdDmixdQLIJcVrb64XEp3lX
NpLdU4EhD8gOPMkTdjhdDy1+uZ/kfR20c+/3k09sOVdTKgMrCpJ6Nfkng2ADMmckW7OnTXBES0YJ
fRNcSDfNSd7Wm2AJMUDd81952DfjrpUHKj9rJk+Mi5J0fE6vpS22kfmpPko3GNCb+/pG2P7js9Ly
qb99Wm19+FSHVK4ERhXdJj+qB3UXXhFe05yQX24Tx9yd+VKW2bmevaxdfISWxjF0/a1XeWGMhNku
s8h06d1uqo2/zb1sn+/AY59byJa//fvRKL2CSqVvxjn+w3cpZvEsxxF0TgSmC/+YewqxgruFknb+
2T7MVjhlv5gJrGEojNZrc0kLNanbhqRA8QuC0Ek99zQfvnzO8NglZI6vyCA+8PWTKWzMrCBNvXXy
/bztr1r01dLG/658SW0+iP5rdRVtGzCDoXPmZ1s/G/BOKsmsbSolblNUVkejrCOtYMwmNO07yTEX
LMG2cYVL36tOqBt1YdvInDXP1T9+vbK3vx/DctPljgm7mnPZWtE0z71RiHO6DOu7/o38aD4aT4k3
e+imN8vtZfSMjeFOp2Sbb76REIYf77b4rnv1Q3pAHHxmo1ovDcuZW1qkKRy7Ad2sD4iiL0qEDWGA
JqNXIMBc9dE7TcOZEsy66sM5jWHgAC6oZSwM6xVIDeJkkEuGWU5r+TUWtC0JYifDlXb9A+GxZ55K
Xn8lq/HWK09baZHmV7/GW3aUBeRrQg69TDgkWtzUXGgjjuhVJNm5/qaKnMk7t7t8fLOstUDLlmYJ
dzd1tQyJmtwNU69S5ERSnbYGRsHEw0B75lFXZC0qFVwskAGxTfP/c4pazeN+VmtYtAjXekfhmCgd
k4vKxS5obX6B+g/MIxcPOR2Fc9vKxy+Ichp0NMoJyIc+qA9rQxIgd4c8IV8QjmVUErXdenAEbGxw
29IVCY4+J0D8ZFDoxQb3CrSBHP5Xe5lcCFPZm0BBaglL65NA+Ps/XhiWsyI3UTiZJrqt1Q9X5UtH
OLJIW/3Z/dQPko1itCIh1BYe9OdiCz/j6vymtfxK75cFBjUUVVQ4a1ERWj1WhTxpiJCA26R0/dSc
xjVx2W3qXW6HXuIY1/PLmadcr7xMm7cDGqtqIv0NAsaQcpHEbDdfx/vki/9d/l5CjT11XAozJ8RI
/UOJ7ehM1fuTteD9yKv3m4ekSPN/OaWFnrtU7EQXmBFR4jKs6Jm3yvczj/rh3bLEs71g7zTYps31
mavEhBwVKmSb2qlP5iE5UGM3OHL1u+mUXQ1e327/CyOy4Fngmpa6/pp2t2w58kj8HQeu5XJKXDhd
i41KPgBkc0fYi7dnBlyfQWQZsyHiLbDejPrhJKvhhaMfBJC52elchT0qNh5nSmOrbNr/BDhwXVZY
D7cqR+WxbAUEvmYkuSGI6RCn1zKxTEH/rcAotrAA/pvPt/o8kjbMtWIZ0LiybHVDuKDXehq7x/hw
fk/8cNsHjS4tZWhDo3PwCQKwiEpznLAVE1ZPemod7LrdREOIdqWr7/H/2svQtRufqYJ9WNsYl8aT
wn5By51yH4vEm3tQ34r+ECswHCJc+GZx08//eB9eRqDbQx1x6TqtN6WypNIf1Pjjqp1+83uZEffV
dvniY+pqZ0+ry0R4t6ytxlvm7ZsnEpNWhDvIeMPB3PTO7Ii7lC/eMGzoG860DW9/x4Q0x3M38I/L
zGro1b5olKNK8E+/fBIE3W/JqqXbTcXGtOn6H4Xrc9vhuUddftw3j4oOCw0B5ADgL4k9UzntlWxT
EgmXZj+tyY2JoT/zUXw6XXDi4oNFvsTu8X7EbPH79iR32u12eUIQKB2oUmHzTf2GHtYlOF05ExTx
2Zchc5ThNrC0ED4U3a0ibjVRoDOolhsfPaOL62sTbsPW/hZ1FMB/LzfnDs0fin18kIpCOAMVWibv
h+aQrIRFMfWkxeLFO7V77q4HfU/C5kY9nf8KP5k5XKsoRNPMo+ZOG+j9e9XHwFBVYbl9ODooCWf2
gLjszCuO4sFG984bnT/sxUt95c2Aq+VUjYiQxO8OiEi6UvXaHjk1BvOVCRf7zJT5uHC/H2m1jkqF
oFRKyUi9U1wKhsfPx0mj3rWJV//Mbd0pOQ7XzsBt5MzIH3coAzDfctmzlrLt+piaaJzcyK5L7enQ
0bokz8/fLgVUweWoMdrW/ZnxPtwAGOzteKvPcdJp0vga4y03juZS8uqjbk+OcBA94QxY85Ov4v1Y
q3XbH8jWrtVlwnwLbhFY81IJ47Mzwel3S19WtNOLZtqeecIPF4xfT7iUArDjE2G2OkdVRqYI5YiU
nZDM5CsQBvLyHAE/Pt7CCF/clhvOMb4wzr3Zz2Yr6Ph/G3e1pncC3ahyZtxssk0wAL9jkDiHl15y
UtyJceeH3A3PbI6ffpY6RXbICsCSP+DTwynuiEmhEk3kJflAdKXCbemNB+vGcpei/z8u7Czz582A
1uqInCGbrVuJAaWl3b78rv3Rd5J6O9N3i5yz9fdlvX6/Wb4fb/WD1lK2JGkxXrWbNj0EM8+6jVh5
ADPB7dlEztmT8SfLAa8TEd2S6klzcTViNweGFftmwnLgu3W75/ro1c3G2mDe5wpgXYd2qLjJVtif
O+pIy/e3eth3Q69nkS6XpE1bMJy3sxO+0NO8GJBHbST2kPigH3NXvv3HHwxwbawuUA+oN8nW6mkV
oyq1RbG1XDy2kUda+WZJIcDM6aRetLX223OX1Q9VdDoN74ZcPeWcaQoiK/wsmt3TfGOLPpSe4S6X
47NV3o/T5/1Yy5+/OYAUSwMz7Xm8+Vu5x4u7FS5bm6nzjf7wBoCnfeZ1Ln/3978g41FVRpDGWeBD
JSsJC1UIS4TRqht46sNSiJS/DdtgI3rd09n949OnezPasiq9fTpKkVJdMRpIo019r3lAPe2lHVbd
1zQwz4338TS3PNwSTAVkxPpQ1E16GQ16yQ+nAu6yJY3Vx5PCtAJURQ2bfAvjCYONddsLsnzukPXp
i6UwSoYD17kP7JECL848CwMmqN24Ra3NuuMtGbfIolv3/A/5cR/hUd8Mt5qjvmD0uIEYLq09cfQU
7Vk7J8FajhXrqUKMLZRfkSDVD1XGIC0ybgGA3JaponB1G5xfZY39mSm5rMgfxuHTVsjz4bS4Frdk
sl8vyks80qflmrhs+u1OdeT/17L6H9X4v/460//HqvGLr1PRtj/e6cYX6c1v3biq/QV5iF4aqsYl
v+7frY78CbIHQnSxX5lLnijf79+6cUGS/1r8h1TcVEJLqNLw7/tbOU6q4V+iSFFsqaGikFIRZvyf
//XOPvzbgRr8QKWdTvD434o8lfdznYYpavZFakmLCGA3ssv3q4hkCEVVhDrdRLxJWvWk5cm4GSsD
kHPitT0pjqU13ZJe/BirI7gGWGpJNXOFAzIgvwxkLtuYJO2BiNAOYgrlMSWY3ElpHZnoZcqlhzCj
NyNVM1nLD5aksgIn2U9WD8KqtJPaxMfILG/Ijo/07tufZ7/yfs1aHg5FJe8Quo9KTXaR/79dIls/
JTDbBzbcSZPXi6A//a0qZqcwAmSCDSUglH7extAFc6gsQ/1lCua7UKjus6Q8qHX8IAyGN3b+Ngvx
p6jSqYER419L+FBMkxZpEru1dmfJR0OQILM5UZjj+Jex7qVXSglOpCsOU2ttK6OxjeLnQrH88xO+
X0b+fkBKv5ZFagWHwNVKVdVCEMxQum1p5FQkR9fhZOx1o7uYFNitkeqW4DuQLIf2n8eV368rvwde
Onuog+nbiGuivY83q2zgeNmS8lgE4BHa/Fg3/nGAQKz0j3OabyK12XBJdUyQDaRqHEUCFCFPu6Gp
gSipD3IqbczuclD7bVLd/fnvp3/69zPpB4qU/lA4rC47o2WEwZy0C6GhI8hyfK7yyc3Ew9CGF9o0
nUZDOZK2cCmOGW6mECaOdmE0iSvW3+UeTgBqx2JssYw9p0rgRQB8ukLHltQ9J23FdhDd8FSzjzct
FH2vbAM7VvZirNpGqdxXk3UpZxtrhqckle2L3IFqnLrxQCbEk9THxyaOXbkRtmGWbupGPfQyGXYy
uIfTbIyOeFmUyi0FB2DlQehAAP0qR9lTnWVXsWYCKzecFtaQKgyXlp5eidHLn1+earw/iv7+dYl0
l1i1For/uuAvmhkmjGSwMENUl2SJ32Cb3LShcRCSDi4juRXqayeqN0IfPchW/i0O/S/WpD4HQ38l
BZgdIMCK4YMGtEKb97NoLKDHU5vIr20QejJY69qH7AkJq9bVL0kjuVHjmKnq+eUMqxWQrQg8wdSc
xe0X6OB7xmiXtv2u1cN7Udpyz9t0DRbEesGozveh3n+Nk/Chl7IjyNJmhJScAfOTBSwSMSyXIZ3v
9SIG9s3SJQovZmc6QfFqDXhBJFR8YX8xVAV5S1QA4/JyzNJDo0d3QLJtvxVc7UTIo6eLJSE7sGvT
cJ9hJwiijdbIlwgYrn3GuJUK/btW6xvNgt5TAv6L4cGpBlYO6VIcun1V9HsLLKeVbjpY6qZYuGaS
HPQYjHhrHmJdem2HlP9ebNKJpifBtkQju2VzMQzdVdToXlhHTvVs1P2RwEGniMMLIsTdoW0umlnc
KCB+CA7atlq8MUGGFdF0zAW4/AEc/rlwnNiC7oN5RwdjH0J5H8VqOxrFJoNuUxXZ0YymqwWXYabz
IeiKjdVK+x/zUF4ocX0ZqbE7hLDH2gTqS9VdCJH5lUDlrxa8r5ykwwgJg0wsUfbUKSZmzq3YmJ1N
neowYuwQBulUVOYxHYWd4idunw+7LKgPPkGzcHs8wS+uoiF4qOoEL+4JI8chC5NtFlfeEAS7QFWc
H3Sor2NRc8jl2WvD/Bjrwc+8Mzw/hXesOThyzXt8m9e+Vt/Fo+r6c3ln6MkuVFTXWIplvSbe+JCX
EgK9BCEmuE/fh6w/hgXrTbLuW119qqWHoFRvMk10g9l0kzH8rneaO02SoyhY443sNFf0agzVuK8q
7RLvvW30WD/m5LtgVM/z6O9m2byfllV3cY7Mxr5vnoD8XOLWu8Dt8aWRy+tiyk7WGFzKIpyYYB8/
lztJYo5Q0UecKFjwNy2uf3ELX67jizcqflCJtkJV3OkYr+oZcKp+GdP3U+fsJAkPJVEeUmveq3X0
2vr5XTVjsaw1N8mnx7SRG5vX66id4vlFthMEmvtoScNZfMTE4hVV9iqQTAgNgQ+xukuUlPj58FVW
qxugkJ6c+PejFb3GuCRzhUTENn6Fj3xZYRtCi/418M37Uu8uFA3pziTd1FVZ2ZbWXAb41Tvg+r3J
OpwQjlAShJiZxV1tKpdD4B9mPXnovw4d8zGHh55Xxm4Ev9MtrOGpuhTTwJ4tQFnVj0wu7qocYhug
AXsIyMjI2FfNMea7hZSa3A5HPRFeR0o9Qq3ekJl86tKBdBcD/HJ112TqY/2Dez+kpVpGnHIMIE1b
7ZMZWTdJ3ALJp2AlQhCflxp1Xj0XUfg9LDjd5H7yEGt15xhZ7/kGEALNvA+U6OdY4fcurAxYj+GJ
anGdNsOujqRjH6VfijA9EUl/CdOHmJl9nRd3SgdGOJDFx2Ty7zNLdsW0dEmkg5HdmVtDhQtXLkcJ
lXMWsha8uLL406R+7oRN/urXGr1rBVp7lQM7AwYUpuYRNmVvG5WJei/Pg41P3oBBF7M3VMAQXWXj
GYc/TyfRTO/qpvZiizRwWvA3ADAuQQf8xOviiKV+PzZIDkvtVWj6/ZDIe1rZOJ1yBW8WRcJUOMgj
KwxlqGITbcEXPqKhcDuTNKSc4NdisAXldtYhXxjUL0i9LXyApnV5l6og8+LTONcXYykcAfBtEZIf
SJuw+6h9VCVcfEG/l6XoqRBmAp6swFYBJCVqA+jVfJpy/6caVdvWqG7w+F80frCLL0apuC3xycoi
XKTsqx6BWeyFK2kq7rl37QS9PgpKD4ZM0raDGV3WSgIc3NplveyIWkwQXMUyNrlRGN3AmN6M6UvZ
hB62+F0ti4eFXKiI8W2k9d6sVFtdS2/kHkC2yquVYDU30knLwosyMj2SYfaR7PopZTcr3nfl7Ar+
eC+n+rVPCmvLPvDnHXolcfh7g4bLA1sVoQOlv/cH26yMhzhPe8tOY5G2w6M5/F/qzms7bmRZ00+E
veDNLUxZVhU9Kd5gkSIF7z2efj50b0OVuFhnz7mZ6dU3rZYUBJAZGRnxG9P1+1OuTPhFzq6M0+0U
oxitB7bYKwireUN7o4pvg3CvNqFTBtxnuPL8V7e/+yLj37/+zM+inOooCNu/bib/+a9D9LMumuJX
++3vWn8Ux9fsozn/Tf8vyuAsCMnv7oZp9PvFkN/+z4vhP8BYLqaXFKhczsGS/YtQvNz+wNwvUqQM
XfWF5fDvm6HMpZF/IJLoKOgw4uJP/YtSLMJQNhjO4FPE5dAUtf/mXvg3/vc/nYOF6cxPtjRC4YRq
4DDOLoYmnEq8a5qV2oyitumQUhDgz8epf10ZkYUdu1Vm4q2hh9ikDEKmF+9UY0G+jXphDG+wOJGN
Q68NWr2dtU4eXyKU4q2bwYKR6hqDD9SAfk+3iSojsXZ1n8TDSg9m33SGvvClvTIXYfmcKELYnKRe
nSoUH7hvoL1sVpKWvJvDqCMX0LZ6RMqeA5McWQTQ5Z+0pOqRw0+bwN8Hc1SJyHWnc/FDQqdXxP0t
TvT7Ng4RJDEq/3FIJPSiGz9fqYr01oxx47ujWUzJMUaEdvrF/bwA9zYFQz5sRkWOFeyBSmDA3jAb
8RzZviKM6iotuQPsgaxIzYsqxMKMavpcCs+jGfaL/JtUzNOhqLosSm1gX4r0o2i4eT8rGQ5JTmxM
kfkw6WLQHzM165Krzs/Tej1OKsLUZmKN0tov1Vh56riRzshuBXIYc8uKW39jVK2hvGWlnKibTAu6
/DVMOmu66gpNrx+LocrlfRKi7fFiwKae7nqTdw18x9eRNK8rcAsTVU1goZUZdVoqfbTVvFCCp7qx
6mM6ZmIu232Zon7giFLSIh+joHNSITLZSHOibBqjiMvZNuQ4ETEdQbT6p46oRxUsqhFCtZ3B8mBn
rKjJEK4i6q5Wt7EyqBF5rPsi79eNaflFwS+20NPtPDfK3O5mRCnrldJ3CQdj1+eLtnrWBcCQk2Zo
kWLsEvEIPRB+Ncd9YybvShfI0CYb0YrSo6hMhZWvTCXCGccaSoaIWoRucg8xXImDab6CxMdCtuFR
h75sT0mCoYKWaXNxLVZyrG3VVpPD3aDp0XyflUaivI1thWiNq2rJKOJiY4V5fQ2xu8pPQhHMMebg
hpLfVIoVI/owdKm5lUZo7oyjARwnd5o89OVt11o1yhtt5yMwNFvWoBzESAxR5S9jCz2PRgYkd6oj
YRiPhjl2pedLud7/SgJZwRlEDPFIwbVDULpI4twvumhq6lUu6AXjoHUeCqrUqbDlhkgPnjszqKXg
GhMdPW2u4B83dIwcBW0pX8K0RhCkdkAxN0d4hFE1jENFdCsNHX7xTgT92ojjdkoRt/AQR4qnLXjF
CeNJCer7ayAVwdS7BeMDaCaFPm+HeNaxoBkSegB1a5aIIVt1pzomXwVpJLUHmS+ji1TgJdB1VoOc
fa0ONxGKOhLkf9XPKqyzAnNQ7HIs6oKHmUoF3UbBND5SwUzbVV2hinUnZSALwCzMSihC5J4La52m
aZL+Cgyzsp5LSa/SX31kisLJmIKkW80akisH3NTk5FrQBEGRnbqMJPnNrKpWOyDrFHSndKRb9dDF
farcq/0Ig9tGBKHOXSs20bsdqQTjO0EoWCzm2OvpleT3g/geIVekchAXSdzvsC7DYVL3SUEHDHCU
3pPEVIoPSTlKwlrxBZG8N2VltM8HvUy3XU8t4c5ihtyUnQtyNg2uVuBsk6PJsJnnPMYzQxAmtbnN
8QNXn+S2FqYns5Ei8yS1yPc80b0bTLSw1JLKpNIzTJrJd2IfcZnGywatnkzqb6UBFZKjkYlmt01i
jRsj9K7EOrU0i2p8y3Nd2IMjzKXMNdpMRd5XaGbjShlMYdz4GnvxOgNRll7XYZMhFxMPTRnchE3X
G+9DPPX+gxkWaOTL1qiZK1GeZX2ToBeuugDN0hZ/DwHBiTyThuTIBpmybaeU/RAg45mPsHgUpQie
NXGo87VGbTMyWjC66dpIqzHeCxEo2iN6Q0PyIs2NgUlbEGlFc+oRRYqoMRGt2uZGHQvIjSaydhr1
NCscrphc3HDdyQ7dkAa7WVHygF9uYlM5qDqGqTskdPAtS+dmih1BU0rjNPlYZG3KPo9I220gCeMO
XfXon6TT/6pg+p9VQ//fKQPqlCvflEQFClVvUdX93jFf/tA/CyPxH/TtFsdoCh8a4CbNqb+VVhD5
WxD3KH7D1eU01vk//+6Yi/9QF1FAJlOI90Ha4u/7V8dc1v9hwvr7Cwqs0taCe/dfdMyXuuc/dRHO
ljCEmZTCMUIf4E/6t5RriaYNyO9r/rxJS2ZStK/aAsh2e4kM8Hsb7s9QPNPn9jVzVEGbBEIhXYra
vN4tt935Emjq95H331FgwoCVBt2HrcDZEHiR2iygRXIrjqc7rF3fO5So4aM6hjzeCBNms7Fwp3ft
j1609sytXKEA9yOoyTER2o2MP1DZKeTQ/vXTuvhiNPHV0zNLBZ2HsCMA0aX3/Wm+6Td6KUS+L9CO
aq/SVj4l+rD+PsQZjOpfz/7vGOeoeCzcQmmOiPE3YGxB4rWbZmWtoRGvLmHFLjzQOQ1HNfNWQ5VE
QP6uB2Jc1YfCN54vPNHvje9/PdFSvBuwm8y/SOKf3loxhfVotTzRiOdMbXVQmQxcjncNOv1qjOqh
aq5aeZ0K798H/vrh/h33r4HBp7hWgLxyJxGXKgVLD+s607MLK/X3UdUfj/YXxeFTCE2XBGmaCIFw
jZMjUZ002abE7/D7JzkDL/0Z52yoUstdM7YFcZLHycvdBuevxMsRei/cZeiMx+xail01OoH3uxB6
2dHnyQUK40LhVRk5nFP4E7Pq4io1+XqrBfXmNrie466Eu5grHREfagFTbvEMcnomDaj7ld6FH+DL
d/zpB1g+8+d3PNRFIob8AMNNfqWvaWuefGAFiK9dYze3A3Nzugh8ufTQy8/0KWYLdVMocmIu0/3p
6O9gwq3DO3TYYfeOKEHZ9S0cd4T+xYtiHmeom39+7E8PfHbN5b5WJmFCcHHdut0jFqsfTMtjYGPS
utnKkYeZ1qWX/OVe+RRzycifHjjNMdJOLDLuwrIM9pmHbr8TrWvPWlfgDYPTJezGX1vju3V1dpJU
c4wEZMRTMrlAe9Euy5MM4TdzDAfrBg//PodSFccyKjWadh7a3+5FzOqXqQnwP3hZpt1/cOdaAf1U
M8KSaZykJ0kSVl3eb2fVGJxCmWlVL5MI1XoaTcsdNf3w/cr+8p0j57toGoDOOR9pJTkfOSkRmgqD
bJMHlYMW5YVh7KUQ53kjhGDFDUqwIZCtcARETmzz/UN8dVSDFV1m/5olo4X8+8JR2pjJVI9VwOy/
Gq1sSy32lDd0UWbE5L8P9VUiwNAIUTm8m5ZK7PdQPcKzfcedA/8dIDftXdvDYhqvvw9yhmD8e/d9
ivInoHDB26VEUddIIsrevHDrfy1wsBBJncu44jP42Z8Bz4ody6oF5NMJ2Lqjqz/GkO4CSHeKN71d
zGvLKzrfdJ8f7mw9THmDEF5ErLJz9MlrPMMWH6sX2cNe1h0W9Q5cWvJHxNQnKMfR6tKuv/AJ/wAY
i+E4WXiJM6P/oBflGPldRx35/Sf8KohORxJdRGjjf0DDy8KUQtFsSd7CdRT8qtpdy8Xp+xhfbazP
Mc6ylxnls2lYnWBXJVKg+oMG4OH7CF9trM8Rzla70frMFHUi1Nj/4i/jY/SSVa5hWFtRu1B0fvk0
ErJbXFPAfp+7vOulUYdx27Dms+OgP/SIbH//MF/dULgh/TvA2esKY6UXlJRPIpTiQ2FCIJbacj+n
PXoZ4cP3sc6cAv7eUJ+Dnb25Xsa2KigJpj+USB1jZWQHGKQCZ/fdYM10MnzMjE2xNVf5QbkOnr4P
f+FdqsuR8+kknRlRmoXCuyyrG7SukVL/XwY4yxf6HMlauwSImU/K1sNi+fW/ewT590fwp0oyUXSl
2pSzJaEHiH58H+HLLPvpG6nK7yEKvUT4WyNEuo02FJQv4cm/Ml6KKwVSjKI50o/vAy4L7DzxfY63
fLVPX6WCAZtliBvaVojpZjate8t30V22+4ZpFV4xMrnv+5BfFu067QEDbTYglUw/fospVZPIKI6Y
/crc6U55N7+VrW3eo9bvYSAOyMARrvQLGkkLeu/PJ/0U9ax6TIA96VNF1Hi7KPc1jtba1krZB6Nd
lDRl9zJF+mr0qpW8F5louqJ5g7aEFXtYwn//Br6s8T6/gSXHfXrrmo4QuLUspKWqNB+7DyiW5o7i
suJ9u7qbbAUH784VV9vgqj/o0SpwLx05Zxpk/0wHHAX0R1CkRTfy9x8iVwO5tpBRt/XSCTbd2net
2pEyW79XZnvRIw+8GUR76llbHVw2LPt80w4XCrEvz6RPP8TZ+ktUrQ6SkR8ixq24Ht8HBWAMnenv
X/ilKGcrjq5FaGbSEgVcpOCXbr9IoesX9tKXGQ69OIQRsMRAEOL3F5pEYqNOPVEE6gRTfxObCxnu
68f4T4BliX9aNj4IwlhEfh3V9gpE0GrmvjmrF2iWy9r7IyN8eoqzZSF0jPOqhCBm/TNWHtTxRCVy
FU8HXAQuhLr0ws4+vibS6ciWUF0xbkdca43uUqF/6ZWdfXlBbYaIwSY7De+C4rkzHoJUu7C6zkb8
/9pJ//kuZ6kF04lBZBrJhwfLdtSdAndIfHs3rf1XeewNT9WdvEq9y0XypTd4lkhiVVHbZllyRith
IYcOTnchb371Ai16tbRyITL+gUpPNSnVJ4NnKxHvrAQd216E7Zv8wlL48nL/Oc5ZJVT1YzQFy0G0
UCRkhyzwtnDsdDu51xEmBNP7v3yws2oo6LpUjX0C6oBS5gyhe3TeQqG9kOC+PO0+Pdh5t61PJUFs
A6qu4LVzeld81NKV7EF19VR7qg7VfeAkFxs1X23iz0HPUlEHIqAJlkzRyMXRNArP0NN11YheGFZu
2jbe9/n1q2X4OdxZYsJ3vfYHULJ031p7mI6o1l56jV91JDC3gtlOSwDW4NlGNsNRG8x8SeFbf50j
NCOtq+3/hFHy5bN8CnS2mdMC8bOiJlAfiCu0EOwCoPz3r+uLr4NiMZJBiz4ZzZWzXZuGYeRrU+GD
GX7u9cwW5bsaPFuVWXbU/vo+1hf797dYZ/tK0zs1l7F8RGv7ScYetrw3/IsfZ3knZ2fGb0HO9hIN
bhQjKoIsfLjCW8T3Gic9jRDlU5YgzOOFoP9/kds/RYW78ftxiC310PchUVGGt1t0YDOOxX7oL3yt
LxbEb2HO9pI0V7BxS8KM8rWRPJf0c7//RN+/PYR0f3+OQA78TDEIEI0GiOMUH0HN03GkAkew/j7U
96tBwcvgtwrCnMa5jRpC1TVIOsWeUOqVL5W3X100wfGLFqO/hYN+rk7F3CKryjz3bfMweAgi40aX
oZzUr4K1tKtfC7d0BtFmMjBt0pdLhOYvbjS/BV8+56ciSQoETaotgo/KYxbcSRplhXTC7ShvDmBM
L3y7L1+oDu8Ico5k/iGB3AdqqRdh5tsQupwCGkAfPgvd9vuvdiZu+VeBgdbff6KcrZBeS4oyS4mS
X4Wtt9hCXFNj+O7S6ddx/Zud+bHeVXeXbwln7JF/hgY5hXQvvBV4TL+/zsDEgsaSYoRCJXw6XX9d
YVgMKvcguQlSvso60pHBIOsHXvo6cn+LLnajFz4fUT4nmIUShHkN0g1cF/FUP8v+WhTHaI+BQbDS
MMhfR90ULJzDKnO4S4tmMRNWDMGyvAnEmVJiDjNA74mrJPDXFuhaw8FbiY4HWAHA/prfTLInq1kw
g5dNytTJpNZHMB8hBxi8XZe3u1Qw9PkeYI3/LGRFwz14KsPsXmDzKF47Raro4QY+YM5QGXEj1/iD
d75ebULG5JFql2aJsanb61osvzIY76SdCHxBu7XmKZtNtxpqzC5sTSqn4ifoWiDfei00WCYPgOyV
OcgTpPtjwboeSwN5SduKQnze+llXEnQ5WsPwjAbGIF2InEs6tdO0E/zcUtbAnY0tzDTgxcM43syC
9Iwfe+egk3+CotavJ8m3VkKemlcWwBanz5L3PtRbr8sSNAarDpmBlhb1MOuNI439c5salR3UwpNV
W65UFdggy/IH9hbbcs4fUklec8Hccim6rqPmFGoIiAALeUHyw41wVMZy4UGpiz0Ww25WxGvfN25E
wXISJdmXmnyVs5AnoPzWAzZhXD8lrLTxBxdA+k8L/8x6xeMEvA2U6ixZDdOICfS60e6S+E2vhBup
axmGP4b4fE8aLttARQCP9bgs43oe8eXsuRP2tXyfl/Ih03GMA0fWNcgMddW2C+0px5+DMimcAKtZ
m0lxgxKXeEkFzvzqWzeVdWviCyvzAoVHycefFOKcdpTEVdtBlZO2kry3DEcBoMyerG4E46oafi4E
BsTDgwaXsfu2fVHl3sb3eUxctT5guDV2bxGuzdHgJNOvtmpsv5RcnMmY/rrzhK7bPDlTb9INTDA5
xuzrAU86JyOVDQl9AbFGbOPRT7i3Gw9ACXX5KuobB8fXwXxVo+u5aZ1Z2/njfgbeHG8l4yoqA6aQ
ALGkvaVuNPSkpgzU0oALrH9bxTOwzB+i5sO+EbG63U3GJunCVWzufetQ6vlGkU5tV66EGbd6DRrB
hKjh3hpxPYJ6a/m20rqCeCqGcJs0P3r/FlaQM4qGXfvdfsTHu+7WYtU6ev/sj7/0kjulUxVwX6pN
G24yc9sVdEBkrNR6pzWvOuMtg7WClZ2CvMaIUUrzJrQFFl1oGY1H3c+9GquzKdrLuLQJ16ZQOVrx
swz3jHN86ZBLb0azE5mGqJshxc3OTtLdRH3ahiu/2QrxqRlXgrzPO/6PfF1nV4WPUZiTxddT/9Jn
v2IUyuXVHEuuHAKawgX8We/vxuldqp3BrOzBfzTr2DbLicX0CtiKMQ9twXmGwHZv0Dyp04OhtAxE
H6RiC5moYRNNCdh7v+eNl5A5AGqCzciCTVzXbk9OhamyaSUvEQ2nFG4U2Aps68W/zTZ7VE8NpbDF
prmaonWUO1b5IONGDykNsgE0Fh29HMBZ5HD8l++C9seguAOJSAtXgUy6ORrNS15/iNouww16DuwM
dkOVXIvyUZX3kgnTqHd8XHzCHszs2pAfoJCwOndttc+nHgiqZOta4XT5ziQNatejj8dzUuLXezsI
plvqitMoE6P2Vzm/6fpjrT4BAmyaZhVRAGr9oept1Uf/XXYRTMYMczNEpyI9pfJ7PJ/a1FMNO+Kl
YFXqyO1RwKB3XMv+/Sz+GsXACbo3g3K8eRuagxA+CPW9PF5l8WoQ4XxflYiCw9DCh6TCTKLayOEh
itZCexUW90AlHRo2dpFcLQX2wtTJlZcx3+tInrZr7AyNYhXnUK8Ijj0alXJ81FMnimWgNTdhq9zW
Eua9LVQYt+o2bXCMSz6AFB19cdX5iCXhRj4E20h90qtb0ko602Cq11X7NsoYiWdvwEk+cJw3GOzM
5rEFUWKBr5RIJRluc2Xw0pWNizLJLhgBgGTXQDPXJWOounlL4akViZPh3mbE2VorN70l2pH8okw5
pIeHZObbgJQLMtXJw2olNQejBvUYP4rhTejfDSn6Ko3hBdJhkXMa/MMEEyRXalfxA0h5JT9R4VSG
gb1o6jYWSTPJnBodthyHwPFQkvKiZHDzIrVNiram2k5m5qrjiL4YRqFeSs2ahjQf0vk0a/oxEI9x
k91lCn5ErZJc5/6jFIALDEw3430NSezNuuzQyPJUqXBC/ZkByA3g0p0wTU7IFzJio3YMRbuFNqZw
SKJNs4oH/ziOnbPgTpPxuRORAiZdLh7iqrI1x6d6Jh3I6eMs3MbjU26ZthHiNG4cZf9VVVJHL+Rn
K3hv/G1ctU9GsR/T4EYTQrsODyLG96J03fW4Xeo0HtIfoSnamaV0T5g0+Buyy+ipoyUnJPUx3Taa
QGNYqBokZHxFfVQGjVt9N4d7U5BbSF5TctsJd0OW7YC03+hoE2t1/7Nr+wMMJfxRWzvU9BFbubza
6Um162fpLhGHo+mbp7qvHoRWXpl9tana4EVQgvfWIk+NfZThspl2TirMfGfJcEwQ5hhOlUcN21D+
oOBYPQjRYV6HQ3DSw3wHB0x3sVDezGOxowXQy2B8h9aulfw6K5aTbpoDLy9mUvMYX1XQxevO2qtW
8z50wVrLyW/QA/um8Cq/fp15r8OcO8KoPM1yuZOwS+2FHZqT62o+ych3Zv6DhPOhaaQbf1r8chGK
VsfgPRGVfaxDNMvnYFc3sLOPLQKbfnwUxdJOqtcmB+gb/cjlh7b0EmGVVhm2hHZnboD3YPG4Kwy0
TtB3qQ0vB+jRfZTYhpfZG1nP0q5n5Sn/EMIt5oAMTz9k6QqL2BJWX/RmGTz249hptorzLLaYBV5/
r3O/srpVqHEH6mDUT66g3ajPBmKOcTo4k3YrmHcceGB6E2VXDA/NjQBrsryTolMyreWf+cugOZGw
ioqZr/nAwTJna0vfh8YKwbQsW6WPU+aa5B1am5ErG9fpvOr49DWvUHP8/FbSrkPVTe5MWtHJS27s
VRMLX6ce96V5irsdDPRko65xyFQ1u8akEaUbfEWBvJQFwCafvQm3cKd7CsaxuTM9yzAda7sxbb11
NPMuqA4+3e5H7FBT0ZvJoZBBuSFH8SYrdobuzUqEmZjNEU7HEhcAtfSoqiXNy+VbLX2Yda5sWBxV
aEG1Tijd+Oo7fF8dmLfL/oMNWY93srSbRq+vMyfWIHJMDshmXf8QUMRES1r6EZY3ufFa1PsqKEEi
/yjrh2HM3DZ/K1nn/q2abePGiwXT6wcyNmfcjB/QjJCvRk6Uh/ZHU2krIdqYzNrKhPXDT8qvtrxJ
SX6I1ZURgxEpKVo88UAGwVHY8D+C7nXwnQ4h4opuJaPV6TXOmdl1jtHcye2q765HRK8BpEXTnTy/
WN1mEPZp81y1IgyLjyKMnFTPnY4Zoo5UlBEHwOcTB59lW4PzZgShp8vIvAdMniWKKWi+hqN1N7K6
G2DNCD3N4A71xcSm9Gvi9YhNhoRhnG3tfW01HLDEakq7E9ZVseoSgOTe8KgXnj+7JtKNoCBtyUDA
YIJeh4dIsTj0cl1vOw0CbGYLpmzLmKgmTGpU9d6sOQDMygXFTSXbeYV2a2Yi2V0loVKbdau8exOp
lDlSwwxtL6qbevZos21FYx0Ih3CQNtUpWGTd1ypqitZ+nNfjE3I8UngsQZXNV4nqNrAAAWTT/fWC
GMne0eUjqMiGQ1sLzetWeDfjHfdTnEP9yQ7X+l6FblC78eAiZtyO3IrcjPQIZutWeQnvgKi3s2vg
j4mnb/loGpvqXZx/YiQKW4K/kxtnWNlYJacPlJw5+5zucO01/Uo0vIpWCay5kax2PWfUVDCY+Cw2
NWQx3hjZrzL3yvBmKE+ZtUlOfA+f3TAUbi48prSJQJD1qzCC4nnFGQMxuPddwOo4aofoK1FqzceA
Pe+ogifgYqE8isIxGxgKOkL+3HJUlLIjZGzFtfQigTRU7OSu+OWHzOy6YqXOx+4H1k86Mhz+Btu/
Xt/rV712y6KG8CnmG3TP5F8BykqYH89b63k4Jg++9GHNtm54ZuKppiuVJ8D/gbQFvaxd5TjUBp4m
36cNh5YdPkVctLiFZpxtK6HZKdE6RmAI1KH+HGavGoW87h8LC9dXL8ZT1s1uWIdReVUP6yrdBKXT
GgdV2svKtreuhukqzd009yApRsWWPkksXrNRhup2VJ0xtNPSjX6F7bNJwjLYOGteO+cNcJmDHsI5
cX3xvoiftIgf4ZgH11HkDLc5ugTd0f8hty85KecljO3wLm2OfrTH5LcuOErtyfqhqutOPqnpbk49
hVteqBBvPop744qZO9eohlNHxGEP8lZ6LwluhLT4YPM7q/K+ateN2LnafCA71u/KsC9ujeQgo3L2
BAc2KHZx4MAU6m9KhHrzfcQBkezF2sFS2Jp21T6Ln2ROtntcAKVwLeEpIK6aAA7wBgGA4NB8TL+6
YisJW0RSstqbmvuko1d7wCEq0XbNeKUmd6F8pwSekTly9MFfLu8qvMDg/CpuvLYYLcB1YsfTqVRh
1G8SxLsZsaIWP59UfyOK19IREQBx2ydbM3829FWfeaZ8NPCNvloOtWBymuQ+7vGkQrSgLV/1ap1y
DtJvmvEaVBB5an5lZccmO83WKTWuml8L0CfDmBhXooZKwZMBxJZMmL1mEpxY2tfYvNGooAk3bBLW
WLaiHBi6FX6KvZBCUN5IqjtJqjMb3syGQNMCcfVwbQkxHF4TalK3Dga3CA+hzm6I0Q/Qt3PxIqOd
gRIEflKFk3NN5nLzHpdbEWhou5dV138UJLeoMRHqxatWfWjpGlOtya4EmVq4l6nKUf9KHkzhowu3
8/CraB+67qfancizEoT80damU12uczaS2TqicRtVq6m8Tse1qb0Iotv0r714TNUPFc3kgLXpzA8B
2bTAqlNjDtM61VvertuMDLMSWzsQ3yv+Lp2GK+LfiTfeNh9pfNWgSrobHiG4BUcSbNuelPTWTHdC
d1IyzNPR1yob+FHVxvA3ShQ7gf/UNaupum3rQ0g+mO6loFpB6dfLB234iJqHpPvRh/fCMDtFvIfr
ogg/Kt2Nm/soeIqFtZW+xOZGLiYmyPdS76G1YiyELeR4zPfmUA7vo4A9/K3aun6wayX2GjVAZ2XO
xBFSrTs6KEIz2lnvWuK1xcZAOML8sIabxj9WOZXNRr0zJrfX1kLhqSxgM/S0wEmTn03GrK16yqfa
ljc1KaYzf+rK4zyglDjvBTRRrFUEhVyH+e5J1luJxkZ4qsUrlDg0LtRYig928SjOGHgiqPKgcBhL
dwVeBPUP1M/sqdgkzV4E4JTNLs7tPvev2W2nU2+slHEbTDdx/2jK1Gg0Nyb5qhnucqtzE9mueicK
YneaGnvSd1rQ2pTAfM0KJYZiEw+2InxozCQhkSfl3po9H/UsTOnLx/4Ym9yhTpm+JNUbk2vqRNcg
Krd17bQ56CesatWD9VwZrOgsOfprOh1tcZuR3nkRWbDSb1WfkcKm726gcjbJwVdXlqGCHVkHAcrY
nRfhfxu5HVcOj0t3wimPgyoaa16WbyXUFu9ijpO3ljLrys+8kLyqunnlYJHHjVmJMcWFP+nWFpmf
M0505dybh30Z/KwQqSzRwGyXE0DDxL5stm2/Vt5r/sLKibMT8yUvm50cF5b+BEglDNZJf6VrqBYA
ELbr2O1Fh4uodlSRV+jWccgixvn3fqm4s5dO//A7p4tXY3XMX4dmVzT3KeXbMF5jzRpZbpRQbB9N
DVf41QIJoU02clpB+xR6B+Wdot0YHfsGzuxrFdw36SEbr2lHFcoGQSl+//NkmutQfrKm66aLVkUR
02ZKbEvfFojDDw7QZuwQVQSN2+cwudXi1dK5ihIONkvBU36rAUoz87d0vMbgQl0apup7HPhOjtxC
VgHOUZ1KXrNf5G4VR+/D5E3+UWk3tex1MZudg+4nvpkq1imZS2bPX8bHeaZfZjfWKtFWNK/UTfhU
AVknEiVyqO4E4Skd3AjVunotjmurm+y8gs7IG9UrJ9DdInHnwJWtG7U8CdcUQjXQ0MRTuBbVuyjf
lrSL7jJEEZp+U9HWE7aJvDd7R8ObjUG9ct/lbvAymTJSMoeOVqhSPkbh2uQCb12pNCtTaZ+N/rav
H5qdPOCyXG3NvQbhBY0Fmdf8Ekh3JvIBdXCqfE5UOkSNcIClS9181Cr6qeh3xBuhdpTmdrLWcXqt
W24sxnxsDYwCJ1ywS5q7pQ+8AL/sWnP1el3467JHf6Fz6MXxTAUQqcKhINLk1fjoB+4YbsrZi372
nbrItvryTRMcUn2V+VuFpYXXu7yKZ4h6N3lyTfMLcCE1L606bd+nnoRTrrptItfn50C5w9gW8X3/
ql6r3M7x5ERAQ1zP4bZJ9wWdV4fbvk45G22m2C0MWpY2WiqWBSLKUVAJonUarjt6+lVyRNO8lo9z
/kwT1OrfZ3FtVY+D6siCKxeuHi37kgeKKm/Uj1HjTrWD5pMvPQ7cqmjWTZlmZ++CJUFXeZxQ6Zn3
WX0QZAUVCoC49NkM37RneqUkoXr6odHEoztPmvnV9i/xvAmr646LJdvO/wX4MNK89kPL8Yp/Fyio
Vc/M18v1NjwOFHz3CXWa3zpjxHvA38eIXZ96q+lskYO0y+4lWmBmt+dCJWWzHUGekTfDE8tnLFdd
lV+ZGjem577YdAE3czIZ1z5cumgqrYeXurfnypUoPW8lVDROuHwL/4e089qRG1m29gv9BOjNbZEs
195JLd0QklpN7z2f/v/Y++BMNbtQxOxzswcYaU9UJiMjIyNWrOU9h2K7ofq+id9zcaP8sYo7YlMb
75LSIaBq1U1XXAm9M8TfUhjHu10HOuFJjdw6cKrEoTvgVw8Sb63+wLS5wWvwASSImNhEr9LajrlT
VgcmURXD7eW7UdsZJGg+X2HLIxT51VJ704fHUfoTM2nOgDZPBM1BVWWDzKYdNjH0XIQ9BbqOOHMi
yptFdCfzeq95G/r+tyGXcV/UFNuAapeUPbeMzELaBjkZ/Cgms+eT0LiZGt1K0fBbrRrHb4f7nn9v
ilPqlGH5y59bPhWUOXu11o5WbPymh4NWMURXe61vvZ0Wdy+hGRkuNJD6VsvbyO60UBYdUU+nwI7R
MT+EcZXuxqhC04YhWQq4YkEpF2raDk6xTEzvwlEYj1kT8f+yaJ9kLU+URFDFY1X1wc2kRf5d7ak8
zVQEtSd+fZjVB0WsO6pCs3C7pkXxUe3zg8bQui75T8z5mbdx0u1lP71vmqLb5ZDwX6kiFXsP/n8C
uvCsZXAoWJ0dqbngNL3oavnoikm5jWF4kSzrttJGY6Pm5ovBeTG64Dik4ZNgyIckrZxY4TqQqeYz
LEzTKRZvBCED7EdpHkXpfQKb6DaNo2eE3ZvrdNLvGN780SrqS1TXx0zxDlVuPbQTRcp4Iu+N+gMU
hVehaPxtlDmbiCsU64Ihg+oG8F2jCH9av3sPhZJw5YeU6C0YXEaRP/eadD8M1Z/WqpJtavU0qS3/
zqjb+rthlcmrWurZtRTwouy7zNwyUhY91ikXURV5vLr6Ud9H/MWXQMAr9LDv75SmEOBZbsv22QxV
ab4naB866ShCgWPWeRL9yZGK8697f+qNY6rokfqNaYq8exwGie8kUbefmX08fu2Y9LL0lMXt4O0G
K/Hbq1wQC+kFiFnSKnaillV+H1cj7xMISZndNwaz+02LoOXSFyTk1wGxoOFjeJVoMwNfhRuAj6ll
i1Gs/u6SCNKGSaq5rCxB0n6jLi60V76Yh+E2rQMqq52hFTRJprC+bsIueQ3T1hr2UyNm46GDHwQJ
Ni0DP4myfSy+V0kGO5leTT7vJTHOe2jSZKF1oXLn349l3vZ3vT/UGc44x9FM6il2JVJcoDPod21B
KwQ+xl1osU/kXHApcSsMinach1OTq96vJjV127GqKEy2eePrgz0pYj6/1b2il+8VOYACKsiylNcW
/L6pdVclQ+cdjAlX2cfG6D2aZSCHvxmmGxJ6dr2hbxratcEmsmhnAkgeWrUAHJ8FkEEEY1gNbmIp
+ZyGeB5fgkuqgHJpExQiKDxqsoOSlhQ3kimVDoZnZYLvpoIZ854SlFQLfkhFmA2PfQjZ6neY8r2k
4m1U1LXpIjVaveVVLHm7IMwprGZh05f7NOrqP1OX1MOuytTwbydF3XvdhXQIwfaMGYdsEDOeWl0I
aZ1iwZmBqKEA8xLFRqXp6jdpCpTu4DWSp7wZcqwJjgW3Emz1YlBEO7+1hG0zKOglQ9GntnYvq71p
J4Zo9GTclRFu1UGIiisl1yBZSjohh59KlxCFqxL/rgsZQdoaZgOqUe/JwsQeePXWrKHfg54stCgo
jHh0Br2dCXHEmBcdmlE+G0SdegxGJ1HxBDdLuyHYTU0/ZldWg0rbszagOrit0kjmWqshrNzqYeT9
TENJMZxy1LyfpthKb2WvcfOnYSYP2ySt6cEXUKmauyHwomKvNGIp32VZbR6Vhvt7GGHuyNMhPEKv
YkVXXhgLqSuXSU8rIG1gG5yEziDP80K5dQvd8wCN9D0JPCRxY+F2uew5FNNDSCIV/3ehjMmwsUQv
hCvAT3T5rc/MpvyFVAiNAlPUc8+O/AaYrNjxT9fqpix5sNpoTP5YykR6PakRMT0wJOFXnhGqKTAI
4mMdwQhhJ5WihXtoYALNScseFdrW70MaN2lZfq/HNumuMn2goqoP9TDuchZUuzkOmN+3SoaCRaK2
se9kULSAWEiY54E8g/Ktz89gPDyReIK0npQ0G6EpoB7V/IRCC9QIzbANyhB11lap1U1a95q073PR
C6iw5sRFpTG6VzGo0sIpksg76kOu8N5EjJReZ6ClLKjKmSGhcdccYr2DzCsYpVs6XL3qVDkaCu5Q
Qrez0dISv84jUAe7Oh3HykkraSrspAtHZVdNFnU8iQCi3Cewv/p7Q64RONdGNXzW4BEi8yo7qspC
W2Ult46qof5Sw9hle2JaCTZhqxgduU7nlndhha+JQA+b4jrQ82dZ6Ip210jxUYbT8aC0RTvt4wEk
xrdqKmVKQtBB0NE3mvE56yRHj2PhAcL38acfBdMtMKrG+2vWFlPu6aAo0s7w40C0tUFTC2dUO6nZ
WhlX+17N1FZ+0Oshyx603BxKGMISbSrTozqNmvDDr0ZxeK99boO7Jla8otrQXOM8xamu9fQWLf33
oJj5cM2kHxQem8yfGvjXy5Y0NlcrswTrphoDT1GNv6XfW2lQpntGlML2p8a8vvaol0ooOloqWoIb
cna6V8Nv6/Cq8+u42taW4uV47tRLrtYaUu4kehQ9y11sUC5hO3W4WBpyhKmwUi7rxMt5UaeD4A8u
cosDiEh5aLs5pnt/m2a08j3yqqNkd3He5XaVDZQpWk9MLFuOBpoRrVj0wEAhvjM2paJZ4yZpmnRw
obtKRjfKYot6k+IZyl4xe4qukjBFGeU3OGb3uV7Cs+03HgSLZZT2D7Gv1vERPS4/dIfcgLwS+IdU
gEZOCYuQ24bAGqIRkG3W9qk/XplmrJnUw9IZpzH6ACTfGt9MG2VTjvw9ShatYnAF+HI5CtdMq89O
zKB1+Ma2+s0vU4/87q1C98/YZ5ElpznAP1R4//Yeba3eNkYjzh5yzRvEaZtCfake8nLifrqWlTHU
/lR9Qjk6S+XS8B0triK/pEkTmPWPTCs7aP0kEED9z0Ao8jc/1sXpIZqajs5PPERQnTZNZTiDkjWN
bfV5KH6D6ykaHnwvpOwVl6YSbfOsohVeGnJr/aAxKeEYPgCmaJPnQkoxPtEiePAqaAGd2q/biLdR
qozbRlL1COxDV/evephZ38V2oERnibGluTVuJtJ/TIrsqTetgs6RGINogvb3Ks/CYbR1A56Xbcb0
MGMj/ILAgbBMFG3LV2h8Sb2SeLBFm3rmtppR/EZZTJShXh2mhA5EMpO8SmM32oKqwXU+NpUVH/qg
7+qdOiu4U6spo8jJMqVuriBzHrPHplRi65BAB2Nuoohzf52Z0di4XjDIk623fBwbdq4ONTg9iRIX
b6RZB2hLCFxAReZ0DGqxt1xIyFogo9ZE06UL0qG7Bh2baTuU1ozUBbw/iBuxaQYkZ8eSss8UguK6
QyV1Jhw181J4gtBTNW0z600TYAPy77TvG2um6/H16ih7PZ4PyNKwR7MLaEpFmfDSQvfFGsTOan9n
EHz52ymhnlv4QUXXXZxq6Ghl8B1eE80JADHvLqwqxX+vpdbryYUMgMGOF8dZvxWkVshcOQ4MeKJM
rQ+3lZXXfnttKH0rUArJYtFHySUcGkl2az+q+zdDnAStfrDGyRuka2Z4BwqvU9GHjgAfhH8Xyn5P
D6SrzP5BjwrRe8mbwTRpDPe6hMf4YvPUNtmgPNZNaBSuCBcIrbjYj3jLQUpXpM8mhHGdS06SWo+x
mvTmdxlKnoeo0AT4hTy1ImcYoTyagqgo/hRWaVU0VpmvdJiW2iQKJ/ixgMKO2u1YkEz5EPFWmuG2
TaHGbjsICo9FURU7BwLMTD1AhjjWR9+HXOKAG4/e1ShoqgXo3DfDhLLC6CUHKR6HaBtzCSCEVkSe
dFegtCXctcbQSYdCRRdmU/SSCmOkWbxBthaNgAvU90jun6Yx0uwgbNARkKl6kHhtkxZW5D2zVFJs
t6UP928b5e2zleQ9ksFBWDbvQUwuuUWDCYpvPfZK3W39IOChGaDB/toTYeI9E8BTfsNry6h2UyuG
jQNVNm6jKUHTuIwFBNMhN6EM3qejNHOe6WGT8cozlPtRQHLxCtUl+r7DVJAuCXxmFa70RDeuJbOJ
gQP1hgqhh9/x4LbIdZVDK8Z0UiEHHEaXUTkIS/FbrmScG3kqKyKdpgynVn96o4hoN9cRMLSw1uTq
ILatwSOGA4q4+gCDHB+91n7UXanKO7kXNPOnnCaFAvZtjDPKwk2dNDuA0qLlVGY9FKQDUpIdSaGs
cG+lkc51lilRjHRLGsbBZoiTUftN9s/SBa0FKzNx/Hiax3GSjQOF2ETVx32rpgMJLKzLYbMrtLGF
LRnCeZny/jQF1Z8iqaP05wDqpnqs/WJq/U0Z5WHzHOtSSTmaN4IuvLad0HRPiqnwn7Hjqhe6l8zS
C6qKUqW0lDtFPdMPkVGCcwhKKMgPRWdRVIwiK5/uRkEW222etNB8QKIcdY9jXUT5Ey5XlDsxF4v4
WcyNaOBh4QVy4dRaO5Jk62YN8EMWB948/68gIfPiuZ8wh/LRZbWjdzDH0ryuRP7qzhTUUX74f9zu
XlVRgNjgzqVF9x0SQ6DNadLYnZoqlh2GhQ7dHFFVcFYwwDPQ9jMEFgysrMs6wRW6/SUENoTQvI8T
5p67V3NH/RsdMeTSKI7Lm/B51k+mQPLfmISkyYCQSTbg5f+M/U2GkZHdeT4Lmc1ZJDWrdoLtoWoO
u8gDvYq/azOJS6i9ir/PrFD/Y3DJ8UMo5Y1SYBA0qR8bdtkJ/3aO5MOEphiahMwDMgOLNUmSVCv6
DAWMUFBsdipzfFSls6QdSWdC4Ylpp1ag6KVKt3KV+dQXM7n60WppPG0vb+8S9g+xBdKeSB3omgV3
krYAqjegYZK0I8GfQFwJ3vijbHQeaKOpbFC2X+WrWe7thznUdmUdrtBZFubzxxwLkWM+mwOZOZce
4G2wweXvIK2rMIj01azStDajcdYqrP4GilsaDBUL4HafIkvRDDlWKU/30pWnv13exS+DYx/rOrEw
b/MJ3h8SwlTrxULdDJobpsVvSQyYuwvAdPkRZPZpSkyN2l+VF9z6cn091cpBEQ4NWOI+XDsw8yjI
lzP6j3MtOTLgLq2tPsC5xGO4z3+C099oO+sIe8ROf7y87uWYA34M5T9qglDP6hClLPw4ykUlK4mW
G9p8eVEcWym5heVyB2PioS+9o2yusY8tp5b+Y5F7DA0SUTSUxdRSXwyRQIIMbVTSOBaIlFG8mcCF
Kd/0qVw5Gx9jBYudZHn/GFuMLYGCV8RBwhhdomtvJw9MGyAIgthnCUCT/tXWcC5v6NJTl8tbbOik
As2lOgVup+iuswbEZ/9vx+Q0higVddZlNOdPJi12MIzGXLPCCKBwbRgHJY7Ta67ramWUcvmdZivQ
9qB0KapMLCwvin5QhjbJWjhaJumnN/4KxddAjnkpMktJp/ryri3nX5bGFqdPziVKDxbGekAHIVVr
n2pnT0v4shlpOf63tLPYuqYxKbiM2Olkwa5lgOEiZZpeO2RAVuhCiPojfHu7oOnXPHFthUtPLCDi
NegQbILaFe7+I8c+M04BqzGfJNu3aQXfiWs8Kl/oClgwCt7cUfBLm7qxnHf0sqIq2xLIyEx3N1sF
5DHtQRYHlZvvVAe2hvkceM+dLW5lR1cPM+rssHYq5u93eg6XP2PxfRUjDiIx7j0a+DXD5pnpvYlG
I+7ULJYc35OM3cqHPrPdMByaNE1IOkxTWVxTIs9CTUhYd+0qr3rAyNZm1vkUGCRkRLLWEBTckvGA
q7lseHlq5mtEVmTVFGUFhpplPKUOFVb8DTA9Zvo0JN6z2FV/jcDum+xQKy+XjX0ZCv6wxkgVLOAM
dlEv/3xppSQEXlWL6ia6Nl19F0K/ELreW3cc0RarbPFqfZJrGd+WJuc/P7knBdXsAz/EpFcPdkUZ
Ui6kleTqrAmT6SzNpAlkaotDOlpIeyTRpMIsA2Bo0lVAh/nT5a1b3nsf1/1J1rTYOVWb1FgoGpV0
PivIuhPr2MvpNu5o55PwDbbXZ4+pZq0sbXkOPsyeZBmLpXUItSjmnMcwUA3q875sflgac0nmihyr
skwhPgzhEjgjOTfb+Pkz1UXoWW1LmuanDrIrtzIViJv0ynjydozQHKtnEEk0QR3K2wfhpintot6k
VJzs4NfoUGL2JGdwGSl3Mnstl5PP7L3OmLckKnxbXf9CcJHw8q0ET9mk78of8zj+1N+N1xp1cdkd
/wZ/JGQNC3d4BwuZPAI0L24pwLgAhMksA9dzx5UjuwwVbBWaR1Ceobx2Ruq4mcYhaDoQ3Fld/fbM
yGl7Xo2pqq4wBXy5fJaGFldA7nmmZMQYakom9+PomCvWXZQpT2ZQXaW6taflC/CptOBFl8w162dO
1adlLhITf24g5owgIz7cu5AC7cAC+X+heNvMdDngtizHeL58yC6bpEj42Qk9Xkn0jDBZyfeh9r0W
ppVM+Wu0lXn0IPZmKQp0ZMsoP4a6Ci26NrNkUlMEk9AxlxkAdUC7gLtMWTH31VPQwqW/Zak8nzVY
LD6vZ/IDKTIZxtwMvrj343iPlOpGoyp+edvOmeFwGDoDyIg4iosvlVYVL0b6q2BqdkZabz35txgE
zmUjZx48cw0AtQnIOEQV9dLPi+FBGbSW3GmbqWKYCpzBj1avr0r6lkI6ZVdqLCcOWnogYeTvYW9R
50/+THl4X4TRe24Nvy7/nK+B8fOvkT//mqZR41gxGa4YQEDGxrABl7GVO0Y7GPu6bOrLGLROjnq6
8kXsH0JUEqjisb+gznbAa+2ZjVNB4Vx18kP0C7EFx9+aK1/162H4kP/gDEKHCQvK4quWsZC1pVaw
wi72mR6png3ZXCMZOLON4ErI9XQqO2R8i4/KKDJ91oYDEcfaldwZjAYA+x+COwjlV94H50yhISKh
GyJRAV5mOuqAymWlAbXMVZHpwQENuD9Ndy2F95c/19czTjqli+ilqyp32ZfT0GSelvgaLCdMCnWI
jnE3yTRFW4D0IQnzlIJNvmzyC2fkbI5ZcYlBdb6WvMxAGo3Wut8p2FRfR+FbYX6LMqBVwvWguCbt
8zHweXzlW6X/cdnyVydRSNep5SDFh8bP8vtF+qg2WayqG8WjFcswXLaRNWFYWZ98Zk8/0oK5QgYR
ytIXDaFR8xr5vo3TOMDsD9AcMHzr77VtBdhlYx6UnXY0X2lSt9eaPR7Uq/I+Ra/ZgyT2bYXjefb7
06cBew2BhIi3QA/E/yxOYxWJfT/J/JahYJRFzphZbAHE0kXP7X4ETt630b43SoY9ff3fUvHNxmXJ
ooOlsw+UXD6Hndr3laAwS9J1BjaF5pfXPF3+oF9ILD4szNo+aHYqYHrnYH+SLw+NVqSMyKkz3BiK
AGav5cAGIWzPlKDMhpVO+VpWjrhV4HheJz34KAYst5d48L/252N8Yr8PlSyWY1aotPS9bJoC2cHY
zqTnWbBFDkb+Y+1A0buz9ne5X1n8GT8jEMG3wwfGmZd+1kgjoSNIyDnoK1abcJ84wba5MvvdcBXf
MBnhSDZjAGhs7BlRumz86y3K3SYZKi4lowWwvN/ogfaqH2nyRhnhW7kz2hdzjWH4awgk7AHk463C
+nCgxd4mdWHEoAI2mQpA18KF9aNcV8dGjVZu67OW4KyQZ7of3UIB+NNXRPYjKCURS/GETJxVHAAg
wZXxs9SVFdbkM3mBMm8b3K4ftELiwmFlwyu6CpncjfIk2oMDjCtyAtiimb6CM2ADWYCzJqN+5lNB
0ixDOYyEOpnc4tYqOZdD13HRiz5jnpKwD3k3oxV72SHO7OEnK/LnPTR70my9wArQiR+GOG5L5plQ
dXEsmmGXTa0taBHToBgZUtPHlDZaTFsiRCT/koV0d9nK18gJho1TRRptcbyWRXGYSNRUsFKZGb7j
mB0D8RohnoM28HqLECO+Gat/v4WzRW58CFRMjffM5y2k+C3H6ZSgnSTDSK0bN5UR7dTpEajEisN/
IYzRqUqT2GuSxSMBserF2crkOIlaklAqt8FzwqDAq/eCeM0BhWFbau9Nh7HO7SiAXN7QRrptdmuV
nK9X8acfYCweL0mm6XNLDmzDpOxQ+XFFOEsuf8AzecZnG4v9lDNjFJN5kbXbAandzmTY9IqMHe1p
d5Uv7Ou7Gy1YuJR0i5NNUXCxpRWF3lCXGOhDjVuv7okddpy9AP90JOBAtE/Xlvf1xM1f0OSFb2oI
u1iLqJUJ6MGCcQKhDH8JcLR9Df2D2JPYoIYEm0c4J3W3up79NbQHI2FIuA2fDSgIOtCarSWtnJcv
3QB8inBNExIWIIpLy8ID8KGubiZQgOpO2VqxbULPsrXsubygA8yHomCV+f/cFigoO1CGJboZy8CN
73SQwM3ztUb+e6LU5LfV29QBRKQPv+JNX6MOXxWogEFXgOTxIxU4veqtrh5jDaSm96Ie4csSbAqe
rnwn3Jgb/8ewo5hTblbv+DWri6qGkQlCi/woH3k3OLRc9xokA7ylxnttN9e11e8R07erTeWvG4uO
oqnyPYHLfc2rai3pi9rHrLrTj1a3EZk0YY72rttX7uACg23gpA424vX6N/0adz+bnn/ayT4nmWlm
fg9RnLprDtJeP8zV1mJXr2VP8y3xOXVD0hFuKKRRkR/6wlUIFaIUStLsOzt/T2YeOZat32HKtrOb
tXB3blGnxhaLgtxCzaiS/c+irsJd46IRu18zcyYfnheFm6Jfr8PcvAh5iI34ddBhZ7SnbXYtvxc/
8gckzx24yp1m14LvOaD4Nw9pm+7lA3J+if+YXiQANY2stIc/62M/42O467fw5GyNw2UzXy+Ozytc
XP6tDq1FpmLGhKyny6/iulo76Wsm5j8/8cCiinvGCjDRbZVtYI8v5Pf6gUvSRfl1i7L5b3ktnT5z
IX9e1hwHTmwy2JCgJojN0pW23X3MuN54mAMMcH1bdpLbhI5D/DS80OOq79OnNebts2tW6FYrlGoV
fVnrG4o+DaNpXjNDF6N0Hw/vl7/b10DGAk8MLDY1MWppiOcFDrXwUA3ZvmpgigHSf9nMmQT7s53F
RuqZEvSRjp342+AwYbjzj1AjsIn0AG11y7jtSiBZ27nF0Y7iivHAj4Up5PC0vpmKXFnTfJN/CVUn
e7e46css7etJYU1zqBJvwgetgpiL2YTNf5wycoUfHuOxtd0bG4qml82fPdgn1hdXkJ77ANU8rLdj
xmxAcJ1m32SeZDlTkZLyoDR468/LJs/sqalpFGr0GdH0FUYFaFqRgmHaWMZNCJuHzHjMZQtn3PGT
hcVXiweEJMBlMrkX+52TgNDfVpFqXmVyrz9dNjX/pxZfj9crJRgaltS9lu8vCRI90UD9ceOrjAKa
oZ2WNw3zBJ20dm2f27ZTS4sQnFRTH2lRwxRw8RYrT5a5Uiw80xHlIXSylGXw7UmRzAADlSM8+fvM
QY9APETb1C4dhDbn8VLorfUV/z+/gYQlvgmRaVnn0EbTg9qTDfTKNzmhrgO9Yqv8lcJixSnOeDoE
nnRS6FSpLHMRO2Z4A7NAM73SoDPhrLwMovdgMF7KPLX2Ircd5bugcfQ+fb7sIsr8Zb74iGSYBnIL
CPQtn36ip7bg1wscHvZAJmssFD/Gl+6QHWZdHRqJ3AQgp24oFGx7R/lmXsl7YafeZVfBNx4Ys6jW
o+GIV2vh9EzkMQ3EpWSVwjencbEjyRSOOjzi06ZHs34vZmbxlMIQ9mfUmuwuCACXQsaSTfbl7Tj3
waFpFek6zaKVyzqtT0ENWGfAXWHpzYMlCeXtVPfdTWGKjDv3JgO6lw3OIWy5/XA9KypvKbxsiePo
GqvofRGm0VCz4NFg5NWCQshgqELfgjO+ZSJje9niuY3l2cbTG/lxGfUuftHJfe/r4hD4Ij6dRiOg
9CkwrppBbG7rTBXfA0XtryuZfvF/YZSOFCu0qC8sL/kuVeiN6u20kToIqeBBrNSrFl4flZnPmPLX
ZWtno4V5Ym4OVydrhF5MELscczNb/OTo9iB/KKPB/TCXY6OfyUtwsxYszgV2k501FdQdLGDln40y
qKiVEoNTMB700PiVxsbv226ndlAEXF7fWS89sTT/+cnymgn96ULG0kwCVciDO9HTa5OfSf9w2dBH
1r50T/RbAb8R/qwv9L5hqGlFmxAdzJvyW7gv3fg2D2msRVvLnXsJwtGipjEL935sLNP7K45z7mI5
/QGLL1mBmA/1OTxF0MX55j7s9ZXNPFNJp0B5ssbFd1OVnvOXYsJ4godDeY0foSazBRcORtWBOtlt
HnjxutVqJeqsm55aXnxHFMwCBJ6xPIMkgNtuuyv5R7PZQI7DE01wGIhcS6nOOempyUVCF8RTmwsF
JhPIBAQ45Botg1j87bLfrK5skblZheJPSYmZHk0DiHLs+AhmRXA729x4m2hfHIubVUD6uUt01gCg
uUdfgBb752MRZ8w9JfPaKrn80VLV9o36W2mkf5jI23owHSdmCmHpGj/7uRBuzQ13zrxCX3GRmvgt
4PB+dtEiEFw/f+nC6EHLvkWpfOWDjA/XpG6/YP90isKnBhdnosimKUUDfH4llqAIAls/6qZt/dEA
wgVO6bSv3p313ugUUPtX4SF9o72wioc9F4NOf8Ti1CjhNDbxwI8IRm2vN4ETjAd4u0pjpW9x9qOe
7O7ijHQ+iIp+Xiyl1Otsm+7aWbx09S117vXGpjKTTQ0V+PuyftFNUVgn2YcdCYo2twSeHdsMuOyU
X9qLBzme/W/HGf7zHf8xKX/217CtCm8UIIi0VHgfx30UyyvR8/w5PFnVwjelIW1MpWZV80WoBG71
3N0rV/TqNgn0yHAGwT9rw+frrJz/2QW/3BsndhcuyrgpdKRzZJuR7mJuJ0/Wo79jwG5b3EZXgQtJ
WJmvGJXPu8o/+7lwSb/VwiqqMKruRnipLLt+VN0ORsG/GswFtGVhZ8s3zS1Mj3NBZW7LJva4K270
K/laeCifh59wM6x9grWtWDiwXI+eRYF4/lXl7dwA//Dh5ltxq3yDNAB1lzU09Pmj+c8+LGI8vbho
iA38qhW+Z8aNbHTXcdu5UVit7PiZwvscif6xtAjz7cj8cj97sHejH+Or8Gi58kF5kF+rTWMnN5RS
V/xq7RMvQryp97mSMNiFRqH3E4blXbyfDqByIddz4WG9Vm7ya+ldOEL+5DvW22XrZ43TrNUklUon
pdvP5xWAB/wtKca7Lg+2maLJe4YNn/1+egy76ndvMQlW13dl0KzEQHk+pl+O0/w8APdJaWKJWwmU
gcIj8C2CIPQTdnEX3MH/uIcxAXqi9DW4FZ3YERwmg+B62gOAutOeoetbKzidQTryvU9+x+J7Twgr
yLLB71B3UH4iYUWjZwsLxC5YWfG5R8qpocV3hvBBbmMRQ1PQwzrjT49DCyYoltAomkRhL5druiDn
Q+U/a9MXfUEEydsgnfe4e81/NW+JA3OEXbnaT+moHaOreJvciGvYzTnCX/iuX95ippy1oYzNirf2
5CSO7+qHeivsErffK4fL7nv+tJ6scHHfTHIum6RAc0fHpxZEmpvb6gFS2N7xNtpLuJojnLeIOsjc
7BWhJFlcP/qUen2YYBFeK2eeUijt/CYFqz/r9BYvazWDM31XMnneXvSymcz7gpvvYiXUjSKZmIqQ
tsW9sof6S7ybjvqWMsW4Fv3ORHZLJNHUaD/Sf13OCo5RDfYPrhpO5eB4Rzgd5kAk2AOyiP1zCuPl
8V8LjpMzUCkXGU0EoQJL1CIGFa1Ux81cL+i28aO0+T2gIjcgBelq9FYYe1i5vc48Fz6ZW7iMxjh0
lmbUQ4q0erD8ft96fydhTeZWOnMOPplZ+IkKmjhAcYAHbSttUg9GUR0JkPxmMLeieBsMPwzjNUFF
QcJ0bK2JTJ65L+fuA9PuhFbrS5XPC+qEWWm8RkLCJENgSSsrW5eArECWuXIGz650nl6hJaFJtOw/
3yFFHktGNivLyDuKO660N9z0Gn5gspF/r4D14Sz/GFtCHWop4nomeG44Kh4bR7UgqgHca9qPy8s6
exJODC28Upb70ADbTLiuIxdVCOigVg7bWUc8sbBwxKmrjL6OsQA3E9QfPdTOV5P/9H9bxsINe18d
Mxiaxk0P0bguwQS+EoLP1VOY3ZkvcdbyFZdohUmu+AnLCN9lxDt8FyLcJL4ehXv9XdunO8b/SZ0M
J+E9B+3zaEfyUcxRFU+O7f7yYj9qbovL59NvWVzm46AGmjZvqQEUTHYKmHgdtXe6LRRtRwMEaVTc
qdp2FoCef9j0niPDgoCV3b0333zG2BGJgOP0NvnVdqR78XZ9pOT8V/9nuxanRe9Gf6zmDxKUaKJQ
ZKrpfzKqvHIqz7vv/5pRF1c/rF4xun7sRAnRf5D/tcZfl/f6rAGDlJHGOLWJj9zjpGAXyAa45DSc
YHhh8DhMw+/BkK8kE2ej2ImNxTtjZveLihgbo9RfwzLmNlL6QeLbmGtF6zVTiweGkUM+ZtaYErT0
u64zipfGO99896r+z/9t4xY+GrXlmJgylmCTu8nD+LYZ1pLa+T/x5Ric7NvCx2CnH/W2xERPW1gV
a7eBMUiL620Hf2IpQ9MmrZy8c7UGEJGWDDUKFw9TuJ8vATMxGvjCcGsNvYjNANYktbMr+U7faEfY
nR6M+zUk5rns9pPJhXcAVh5UnmojeYPMfMs22TIuvdHvklsZmIvoKC+Bu1oFOOcnp+tc+EnWWF0o
zkYZJvgGEM6L90CF6dlRMH5oU5uJTcgFGMtYxWqcK+p+Wu/CcbomaSurm9erutUh23b78BpWm9tZ
Eq+4Lb6Biidhil6q1RmDOVgs/el00Qt/4hEXplKC5ThMfzIqB/V1BFkc7Vc3rxOYf6q/UHi/Cjpd
tem/6F/NuEpdg7xOBZ21uMGUOrRgJcS4X1d2S5s3nBB6Eu6Etc7A2VT71NIc8k5CmiFB1mOGEMBp
yPEEbXZdTUDg/WsRHt8eOXCovWFA76TJSSVj7QCduxdOjS8O0FQiNpaaGPfijaht1ffyEQmsffZd
/iP7u+yX5MKv819M+gD1O9ncxRkKpqwfrfnYDuFMUPzQwQh8OdydezBZWIC3wdIsje/4eVfNAeGN
0MeELvc/hbzZKnV60EWY8xParY3qQCBzLGJzF4XxUxKxRiiybAgd/v0ABWvVQBtazDfMcerzD8nM
qofcDd70yf//7F3Zktw4kvyVsX5nLw/wWtuZBx551X1JJb3QSqUSCJ4gQILH169TrdmuZKYVp/t5
zabNRlZVGYkrEIjwcLe/VEztJz17+juDRecEMiqIurFdj23gnOh6RzBY8DXHw6Xaz5B0vH9R0Hc/
mbs1R39+y76zt/AJzmRK9P7AXrbvXvgGFNoA50yfQHu82i5+phftJyzUJ6DfwMN3WdctLXAT+S5s
zW/D7r6+Uzd5nAEOBwmByPhkXBVf+dOawz3rb120Mf4yutigg55OQGLA6JDXEGMooqa6Seg3r1+D
pM4zdeLj3hlarBy4s5JMUARMIOA8mEBpJqyPJn7IzMfSrEJ7XOlJO/tABMr2/0a2WDo/9wRau2BQ
c6tHAQrdEczyvnGYoKBiF1sBDi2/e2mMEazM/s6XNytb9VwA997+4jiUQmeFOS/ncIOAHLU6dgc1
0VtExWG2y+Jqu4aKO39h/zniJVdMmrXoPMp+bqBkC4GTJ3oXaGEbfKnQPe1tqqvVxprz58MDPys6
RNDGbS+cDyeaV4DOafwJ9qoPc/1jLnyS3XpnyLlMIloMCawhmzpniI7Pvgt2PQVlTVAub8Erj+tZ
bpr9bCn/Wy71naXFy7ERhk/BuQPRsSvoIlibbps/QT8odO/obX3796q6R0Nb3MFagybDcV45su1j
EmbPc04IWhoBv54jrRwSuOb9yv48eyDfDXJxG/ceYXrGYZONgdsFfM83NPa+t4fhkFwOIXgL45kG
ZIRTddbc+Fmv8872YtsYems35byUOl6D31O08m+tXRL1X9Jr5xnc6Hi8xu11vlnN9s0TeeKF3hle
uDsMN2klg+F2frmGFTQS0e87oKPJDtWb/JxuP57l2at9ZG/h9caWtH46D7QDNKBzP1clWJzcMhBg
9izVGuJtPgEfWVu4vCq1DICeYC3bl/dlnOxfu6i4B5vMapvW2uZZODegZVK7qGBJintStGBJh1CU
28QZGbc9ONr7JN9/PJPnvZsHpBUo1uYeksXxr4zazwobAZwOxQkSQ0rzEh4uNtGuAnUP7BkW2J9A
J/elX8M7nzUNSgF0/wIYiY67xSoW+VQpEJRAHyOCdii6jfB0jXGDoWmxIWicQSaurUGa4O8+HvO5
WSZ46+H1j+5pdHcdezzA+wwIBIBy3xO4N6GUYVV2NPjp9QDUCYMah5OsdODOB2+5g1wQPKEF10Sz
zhLa52l5MWTKRnzVVhWEyUrU0YOs6dAx2ZmuF308vnNXJHhdwCyFXPhpD1lJleFzEM0Gk6lBW4Mm
F2kOjZqPjZwNkD0L1F/I1KLtZwmySkxZMIdh9fQD9EohsgFenJ8ga/tHt08+r9dvz00iEF1o9bGJ
hfbJxbJBFaNzuQltAK9JYjIhzCkg2sjWiF3OOVGchPkmBK0Z4uHj3aFSaWoQ3MRp9yGWTh6V9zjm
EmTFK5HUueEAZWihVcwAQm75wJBaQajjg7eWV1BFt71yX3L+YI1rwf3peFCI0dFJiNcMuk6XlR/A
7zhoYGEnSxxIqHX8Mamouh2snry4dbVZ2RanzhLmwMOAWrQO/MYStzkmCToWE8iRgvg8BE5ta137
dzPfQxr/db4HmAJ9GMoFaLsDw8bxShnUyg1wgcJUqu/GwoKqofbt4+GcHiXfRDYSmGOPmNh3ixtV
1rZKhgliu6mY9uk4HVqhVrzRmfWBCWxssIU6DlBTx6Mw0XDhKAUGgsRExpm64KbWof4jHRBcg5O6
CP/6iJy5cI6maoBrlq4og2ZH6ZVQZ2dNt/d65xZcmu2Kbzi9ngFFgANChd7HqJZHSORlW3Ug/QH/
0jdd3eUFlHocL9LV01T9jQWa+/Gw2RwTu2Exex1IaX2nAYuJRX74449mWNtkZ1KEGMw7C4uAjpti
NMoKFub3YwX+gM0EVWT4OglqNx2ycn683gB3Jio/trrYeLVtdLya2VlQ+bqrzV3Z8YtZjqhowSWU
Jwe9AoRIPEBh8OPtsTrcebu+yyblbtkmeBJAZhONT561SdAHvM23cywHWT5oNdlvYCJZzQicesPj
8S5iAdNqO2llv2Z5RFOJCZzQH2YBjbI+QTIXRMTrEdfZrfpudedY4d1wKz7a0FyBomRNy0ulFARz
S8hajnENSQOLOyusYWeezxjnTPjoEAv9scvjJzQ3peCPgYDjTzy0DCHTmoMc2AfQYNRXG/LOZD+O
7ZnH43OmaXAb2g3g5AvJwZwFSyfnIDzgzqBci4YowL7T+pK7oJRdS4L8zJ4fhz3HxheHU+bMy30H
xkF/vem9C+jvKeTXv+sQsYMoVQwBlrmiNbeT+sVuALYZveBQ4pS4e0OJOpOLJu21b3V+h79bgsWB
JoUntcHFEsw7XEC0y7sVzt742ZBpxJN3y5yX/8DsPNiPJmNxoivQmYN4G5MxQ4wNyMjnIYvnJvsh
BtG5C0zuOuLtzGV8tNsWh7kSnCeth6EWe7aD/BiNgTbZN5vhbZ228Nw9BvTFnKI0XBO92Mc7LSNG
a5qixmLnJotyaEp1ge9Jc9s2XXFJFTSAVlzVvHcXM2qBWQvRoAEOlJOz1DBQFRklpFPFZmbdq5BH
TD9DhmGrtuub+dzJhTWcXbwbLPxv6aF6cwI9GlRsMo++KerdsUyERmVBrdGDZi+kNhXPv1OE3pGp
cTvKNf1xhDrgx4M+4yfRnWnjsYQmoVPUQl2DCcYeMiCiNKi3c5HqES/BOgP9nnZlfs+ZQgcUsDsE
NOb6EupmdfYoLei0oZG+9qClUj45RvoExM9ahvuMDwbpyp+GFj5YIv71kgSGbLC7uJKG0usuFZR4
pd2HplutRCdn3p3+3OWD4FvHf6cRsaF6OSqKPrWvvh9AK1Lc5hfTTr9NHlDhh8hK/h1PpgO5/3jp
zjkeC6Gk/bORClRMC3fIi67idcYQqyDLrgUgKcpv082cuQTo6210D+vX25lDaQEUBXoePADICau3
mnJ0yJlaHyhN3Zg5GJpzDxrg9vjE5UBWItkzwfI8OFClz51i2IfHHqCqmTYrlyGArXQwLkKyMpM9
+xu7Eg9OdC4BGW6eBHzCMhpRGdBWsiv70erKg6WsQJYrqMdzex8mZr5Kx0P328KZVczwCvBN9AFv
RWAq9PT0kIJ1iruPt8SKmSUsaEKRqWACg+lyiNvrgdCHsIHE+cdW5vOz9JPvBuPOt8S7GGdgHJyo
DFYG8ZzLT5ok1z5rgd25p+xzv5rXObfnHAv+CakHF9thMXeQbUxo3dl9oKUgGhRaMECLUBX1FpfD
ymY4t+NQpUM3FB406BJcmLJLWVhCIGpMPA8cPdBOtPzo48k7t0TvTCyz/1CQcnpHhwlfgwJtfoXX
RgCWns3HVlYGsszC9RA969wWwUHqASZu8G1na2uR/Wk53Lfej2S+Tt9tA4onaCEURgLlri3p1NdJ
r27QYbjl0tl4Ofyu08pXt+f7ltcrxs/tife2F65v6hzR+RAoAbPgIcdG1ywRCsT0laVWZvKsd/dB
RvYzoYm2ysU9LZpKNC2ok8HRYhehsSFhuTMutLBHpvjVeZWPzQ3d+I9/Z/3+NLq4whxhV1pWItBK
Bh8SxTsQxaw413ORPJJ5oKJCp+jP++t4+breHkoXsoyBftdG1nNxK6HTFYgU7JCB9z2/HGK06DpQ
PDHCVS6YM9vzyPZi63TgEZqGarYNJZtqeKnHNeTnuWU7MrHYISZYtoSqYWKGYw4RhJxnHQE/TB6G
Hx7AbneAZT789f4M/8joPO53R8LoUs1wyjmmgyhRSlCxkfeOhECbvnL3n51AOEMkRUAkdpJHMlkC
UUAPIQ70BqPeuQT+dcXJn5/AdybmI/huLJCoBV7Bhok2Au3LLbtIX2doUbXrN2NUvhpv/cXfeUoh
Fv1zWIuzltsgwZZpjiyF/QxBvJeWirdBM6/Gqb4YHQBRUABKIQVgyeuhrra189SbAqLfWvyXjx++
B/h7HLyrT3NomeaKcqwxdsN/9RGfFurLxwbmi2RxhR4ZWGwUrZ24csbZAASwQIgc5ApY75Lta11G
Vguh2/aHR9awYud2DaS4ZowquMROaIqTvC3ytoMqXZ+CFhBC0Mlf70LFk8ZF5c4C6fKcr13coDyV
uac4OIrrBCIFPUoHqKfRb5NdpSsb9GQwsIR0t43nGkFD+M+esXf7s4MWIEpbLTSmuxIKiSaHznfi
PX68Tqd5MxAoILuJ1wqYA8Cit3Ajro/Us+PVwLHk5CGztdBsfijd5KEDHeyht+J+7FGswCM/taIV
2/NnH20S2EbJBVlcsEnpzjIaMbhbQa8UEuU92ZADiVH3jcQY9a9eIILqQDf1548tngR2wJUBtwai
amvGLy4N6hS6YDRr7CDNXpj91dWumvRtpO4sjBg03kqwenIGYMOzwQaGkBgdQctENSECDEF1Dm45
qNBtGO0JSMdkVDnJU0fdQ6UgPTkyjt4gGxjhj0dqnBqHPC6qF6grILN8Um2aJqj4lXz0QBHc3xoQ
7RqmFGq63a4s6EFTJoaLXkbHjd283VYgqQHxX2Ql961bb10O3XEpItaquKQXRrK2tU8esMCP+uCJ
nLvCZrb0xabTRs+mshy8oEmt9KBzDoUPDcLJDRHJxhuo2hqO2634vJOQyoQGBmjo5qIBODKWi59b
2USJnSN92NbfTT05QI7uMFAI1g6F34Qfz/9JFDwbw0vZ8WwkP06KVVxYXKFM4gaiM6oNkXoCWdDc
2pWQQl05wmcmcyZZwVxaFpIJJ5Bcr6Q5qDAgeNqkQ3pAlXSMGSmKNPC56tqwc9A8hZ5S4q1Bi8zl
+UXHHIGQC6QTTDQfLy2rDOLMHESKoCrOJv/Jz7lf71G4be598HKBOdnXJig6lKXikLAsAXGSA8RI
QuZoOQ/tya7BVQ9VFH0lpDVPIvdZqBuE5rM/M0+5aYGfnaXmSitQPghViaZ2dmk8Jmk2hIwzPbBs
CQoBlCUaAmwv+lpugI449Bn6vHh9qFI/MhrX2aa5+1UxLUwL+uzmeUTVNKxEqaeb8vibLuLg1vEz
Zk/4ptJ8zAoChUIb7wuI4bQOW5mV86Zw36PMBAe4LM1BuxOCCxlMUVMb4iGbtnYCzYBZMna0m5Vi
7Rn3AxJExPcIMhB/L4u1pBhLDQzBYHs3GeLrtECRYBwPVpOQoNLUJkt1IE8GbVv39cqUnpoGISyq
0Y4NJ4E7bfF6R4lVpuYAdIZRpje9k0IGzm4uK9PeKD373NTNxdiIG8A4Hj4+8qcPDuSp0BkD6h1o
l1knZKadY5vYYaMdVE2GnHz31XCse7sfrotERF6nhyLzLzqJUqX7vfLko0KFHq0oDTRYh9sOjslw
V6onp0s+E9aCAwVuCBnDJUwVmoSF7qHVGdQ8XxUagywCEkpahIBTrNw3J8HKrC80PyLRw4g236Vz
nQak6qpeQHY1/8y1Z1Y9fzy5p58/k7Yi4rLQwTxXfo+DdctKc2UlJXD/iWXAmzVW1+0NI/sbt8Sx
odnnvYu6JsBOEmPEExFheRr53XjdDf2TWdtZbA36ypV0ekvAGMQDsUhATWOdjo31+VioCrKoQWnY
xcVkOMltC4qerVuRNYqB02QqFDYhWoCYAMU05MMXM9ilwh9ZD8KibN9/MtCwC76NpyR6tdHPas/F
lLUGzNN7CYokyPCDGMyZ+bkWl7ywFYe4LzcDzSFh0/I0IENaB8hw7okGCgWSDGukEbO3PAoof/p9
kEEj1Qi1kmXEVTplxeoOERdn/rXN1S0HHAJIfn5pV85bCk2/Uoo1tNvpIYMLBzTKANMX3qvLcSrm
OYAvw6+6I+8D0jYxqUSUUtBA88ncp00OPur0PstJzAmUm4uyiglCAVVVodLxFFK+c6ORdiXWPd1b
rg1GYcTVFo4NFvx4b40sEcOsvg3ZoAwwCV3b1GXCN4aZyBVff/qSxrTPUo1QdgJMDBmCY1NeZ9ER
qsxWEMHpwszBioZdDsYM+l1P4zbUA/62ytp6dnzvjM7L8u6gNmzE1VXAaPLVeDYPdDenP1io+0F2
bYTgrdSi1ef7acBzPNDFnNpTUbPBhM02cgP9E3IgNM7BLkc2chaCWrN3bmfN/QXQNgVvzklmzrUH
qH7MO0uX5j2hVRM2FUTuvXKwwpE74+ZjH3va4jmv4zt7i2CkH2kDFQ7Yk3F6C8T6MG1qHibDzmJx
sdFi0C/GGQ2GOvbzyAZJzxQaU1zdrZdhznir+aug/wAHagZHLbaUwTyDtwwyDTNtRDtTj8yMDV6g
Xrrb5ra401b1AE9vmGOLi/3kqNJs+wIWdY5ubXirRvz1AOHYxGL7FJmkWlvChKFtvGsUevcciZF4
5pYCSs8ew/bHFDeb9LCKNz6/k/6czsXKMpN3QjSwPJNapclWtHezXRYaB+uHZW24dWjDMaie1i6B
tVld3HAmsUdlJvDIpISWOkonSJhEH2/bcyZACAj6f32+QpdVwkTyPtNmR9AxlQZVOuRBaugi/tjK
aTkbh+O9mflrvPM3RZPrVj0fRsD+7yCWdnCi4dBHevSfaKTMO2F5kc10g4hl0A0H6MuxsRSJVjlN
mDbaoV+rt6GNecWnNLCTS2eyV9pvz3nS98YWI9MbZZN8hLFaveTjbc7eZqWvj6fvZAMiBY8MExI+
M1PySTrC7QobQpSoD/Z4FV+3WZ68JvZg7W0wYB/o5CbeisGTQf00CM9JIHqJiu5iBimeldZYwaDn
qp0HmHsmi1D/y2+NhZXF1Blp6ZeSwwrZiv0M+7K2M6fM6mU3f9uj/bCws3CHpW6PrAGH54ypY4GF
hsE8RB71YG7+EERcA/GdnKmFvYUz7EifQ4IZ9gyvvdCge9nQVQ6Sk2BttmEinEXiYMZxLsaEgJEq
lcIG/dTF9X1ahkY0Q6K1TzYPx+/1pR6ZuyQ0vovV4OHs5pg5MwCBJNBCWHglVHdHvwYjU+BZ2vTE
/LS8oKTjWWjxgqbhx1v/7Fy6BtoREYzNMmjHZ5l2yahGRrD1KxZAfjUFPu9jC6ctw5hKCPOBmAOv
PFAmLza7A56BKoNqFe6sIFNB8zJBlERdFN9ItXEg5Qt8+QXPgQa0viQvH9s+d7CR3ES7JSAGeG4v
nhVVlQ+97iBHPHbEZHu7FTTUPFfITV4iOxqAb5TVf31G8c5EYpwA0QOZo8XydQnIeXITZ7ongkam
XZCtD12u/ccjO7NJkNxC+AGw7BzXL0Ym9Uqbcga+Dp1rB8CU7h027Se/evrYzJntQZAjmWmMQf54
AmeeJpNpA4OWG3AaL6ovb/DWWGPnP3PUYANeGzgQoAyW+x0iHFi/Gq+TSjq8C6mRlYHVK9BYcmAu
GUjKAW8QXq1ujIoDNPvxCM9NJN6eM/MP/jshqUGDDhs0WvRB3aDFYmrFo5xaSL/aebaWhjjNwUBJ
Bi+emQgZGcAT+U1Gi5QCpK3QmIs+7iki8dxdLT7jWgNXjf8DfJJRcj2spdvPDBHtDwaKKMBvn9bQ
lQ8ORgHmwICpOtabJh5cO7TUGhb9JCzA6Ez0HgL+jmDkJNSpK2O0zAZmPANdsqD9SbVvmWkFsB5N
ayqHZ+fyvbXF5YYcqUI6FNbURlyaYb7r7sqDsdPi7tmAvIJxVd2VN7+uuv96Hf6bvtW3f1xq8l//
g3+/1nwUjKbt4p//umKvopb1j/Z/5j/7v187/qN/3fC36qEVb2/t1Qtf/ubRH+Lzf9mPXtqXo3/E
Vcva8a57E+P9m+yK9qcRfNP5N//TH/7j7eenPI787Z+/vdZd1c6fRlld/fbrR/vv//zNmGOQ/3r/
+b9+eP1S4u+uGX0TJ7//9iJb/Kn9O2iMcUmi3oilB0fDb//o3+af6L8jswIdI1DIg79ujrHgpqpa
tOk/fzOt323IReKCnd2KDQK+3/4h627+kWH8jisD2SDcv4jGINX927+/2NES/blk/6i68rZmVSvn
Dz7e/66F6gOKh0hl4YZDyXKJZEMSc2S0qeOEFqZC08xUg6RSnyDmh/bKxtnILtHdnVV5tPvESlsU
D4XTpDN3KPa68mJ0clgKJ9PVoSBnJlNG3GDUKx0FeaiKDDi5pXAnO/b1PPP3yDYJ8Mt77uCKje0L
E+QqTpnxSyl7M9uMEx/dyw5C7sQ++BW30pvGtpX+VjUo9FQbnadZ1WyNkTF/S4xJF5s2SwawMtpD
L54HtK0AGdIOSZcaYTGCwEkBmjXJFJlbg3UTKMW4KEBYqzqZPzQCir8b1+nGVo+cVnDR7z0jNR9K
q1O4kpnnyWFvCRct/OHA3B5J/rK0jRQkayUkFGpoIPZ5wXYTdaT1IuzG5RNG5SfGzs+lo9/krlmJ
OxvVHBY5fFR2ZEMH5LW3utzZjlPrW5ey0LUynhIEG4HEzfnS+PZUgaNc8IM9pYPaF4K1d0M9pkZA
atSkAHAE7CwcSwbVKd1gdQuiNOUmB7vLqh8EhMQ3hfTTNHCsHg/iMu/QnCvygTyj+Y8h0ujd6Yuf
5fqDSPIRmrwU2EMgX9v2gtpeaqAfAGizQGhlkYVKcyXbUHRjfq8FNcqw5nrzw+qorC9raebTS5/7
CRQpvcQrAcBIWtTvDuPQSAS4jj6SJ9KMebbJlA6Ua4/uUnyEq2v1q0XNSouLvumT0IfIgvHJHEuh
QNvXJ0P+TfeFbYA/NTFdDr1HfRxafpHK2gf1sNGDUtB99Lo87y9d6VMGweYWTKzOnemVtd9sMKdW
V/8wjQ611H3q+l2ZxS41gEGMOK11Y9ujS5Pvawedif5VajuyuyB60w5unIhq8IztoOd+YW593uam
+YVRy8+na0i41SgDtHL06s8Zx7RkD8VQ1sC5mDIDleM1QIKtBUH7BnHqd88YHe0RfH6VkC8kq6ls
AloVwkfxlihHsOdxyDs90qElVIAwRcxB2c4Gbb1iGwNiao0bN5ZCXw6YuWynb2+1XDe15CYbp0Yv
0MvA3el71mVOB8AG6kGup4zQmirIZDtM9NMFQfmMyJgglM1vG3R6aH1otHi+XrmUtvbBzR2rvdIx
oW3sT0XXPmqFw2kbMoAQs9jzaCLifsgn1WzANZ8U29IXqnfDnk19WubYNzyt1JbTYgAEgNYJIEZQ
YG3676rXR3bb597QPvOqTq0NlTzTLpoUa3IB8wz7MhshUVHvnbwT8gumK4UCH88UPsQaXeZEcuRD
HTLlN+QarTrIQreVZmU3Y23y8socjYZeUbstGUh1Ue884KgBlUCdpKcRNl4l4qozdARGuTahpB36
hSbNJ7NpBDiI0wTPDBpPrZuB4K1WuNluukyqbmN0ldPvLTdrCFqDaWM4r8xkWbnJu0EiHmmoYwT9
UHE+Xhqe0RtBZRNIhetoXhJfkVHtvaups6lxIy1NZFCN0PAdJsnq7KZJDNUFQFsWfFcOff3DJQC3
o7Ra0TosLVddI+BrB/Qj++noX3EXyow0xEvZbJ4FYxr5kg5dMW2LiedQIlEDBWW0rHsS/7zE/v8+
/w0avR/d59uOVW8vWsCkfOmO7vX57/641zXD+t0BkghafIjNcVPPcKI/Lnbg6H7H3Q0tZFzT+D/u
HD38utgN83fg0yFBCSAZSNtBYvznxa7/jjoZIF1Q9MaljF/4Kxf78eMOFUykXgGVcVDYA6gb2Inj
p6uniGlkrL7qVb1tehVU+p1XZ9E6K8vxI+iXIVgCLAc5opNWZSMXtOhofVXVjQmZRfFqO9pKleI4
dv63CQRRmGzURZa0QGPWtKUo6yvZkm+13z06BblntfaZZlXUenL7bq1/hUjvQyI0WB+lbP6w50BA
FjUR2wEf0fzzd/nCvGmBttHqq7FRHDSIXFEad4nUnw2Saxtp29rGttr+aeSd/yXjQ7cD2MJiYO+U
pY+4yK8ik+v5Zyl5dyeZwk4buyaE4zQ2kJ72g95TSZDqbNj0XicODk3RQARvXMTFpMYH0lXVY2OO
1T10HbMHbSCNeUcMVJ12OoIG91uetXp+qBoFJ1f6LoQYpyT1u33p0ynfJhL45ydJoPJ06Zq8uC86
ZptBSjiAJQZpSh33Fx+/9UxOY1Davvymm0WzL1Ini3VSEABPgJCDBrvhQJynBPu0DBzUUa/zPLG/
dH7TBP7UkX1bsTIqR0vDjVKhVzOpeIwr3NzypNavDWw9OD6GomhSW/YnV9rstaxpfW3rNTkwZN9C
5uZa0Ca8ZpuukZoE0w7+Ug2T8TwQjXVxq5GUoJNOVn1o57W/K0fw04QgM0XCeGSpedvwLovaUh9f
2x6MA+jG0sqvE4JJPVRG7kbIYrVOANft7ybH7G+43aAH3UAA6YXwn9WVAwWVS2Z1fVyaiX+V8cL5
1EwKajTeqPT7uqD9ZeYY5iYrCbuamat+1IkaD75op2dptk7k27IqN2B8MWPsp/axU7S6y5DTftWE
DYH3glbll5w51nWpufDepVYjHywT9hVnNAlZ4wp0jTM1oUUx84Fn8wer2ym3a1oRFsIrnPyaKOj0
iMC1DVvuOuJq7oXZm4wcnCSdhg2IgnX1wAjN08A1SyPdpI6XqUiSipMbS9HUC13N6rxdP1nFQ1l7
dNilCi0uwegP2IhOPZZ8l2fFBPh/pbytlciCBlk/pH3Yqs4qUeke8jKooHnKItoSpwjQczOH2wnt
G7T2kzScklG/L3PIZ5bohth6biVuC9trdi46n0Lu5canxi8aNIBoUKwTKfqfUJXbJmqo+xgVzw2Y
jf3v9oACDtda/QAxD4C+cuY/UYpb80nLxL4DLG4MLNayrSaAvQVtdwTJbPR85vxGb4zrAdHKFvh/
L6yymcaUWSJuOqQMk6wQgWDdlT25fWQOUo8Q/DcBokJxn0yjvKlH0V91hTttfV/jVdD3gFPWlqUe
B+42t02CbJkYh3IDQL+3B/nNGKamRcOkmyCdmClyiZ2XfK60RG50O+3jxLHKjacP41NRUajw1noV
9uhU3I6oPb+Kws8ic7SaULfbz8ytlRfVRVbd9S7nV1zzzB8tqcimr2kW9y2tPxejYcViVA00lEw/
1rzOyFA4qcw7qO76Pxzpgqu0r1V/1Xi9uEpbvYhcI3G+CcujIDPNzQfNtNsLxITfx8Qug8TW0aXg
m59HRexY9PIbGMtMvIYa7UEj5YBi2oTWNKNP8P0aBnWaiRmBU7jAv9gDqnvE23UiMSN47hsXkoox
tLa/TTVymVBmc3YNNS9bIKXiwkfOChXsKVJCXkKl+UYzwHsyEA+3UgmAZd3nPKqE0qKG9EZMRWWF
llvTcOq8MmqhnB5oifU5t8tXlfagqnUIxVumGx5HxP57ARGzAC8iZze6nvVpFC4i3T4XP/TWy6+M
nmYHI5H1XoDU82vSlpATUow8O76XBlllWnE6iHFfSDpFg5EUB79L7G9aP6FzY8rpD19AvDljkwor
U/px2oJ6v3FeSj3pYqfQujilY3nL85bh7xPahGNXOJ8ny+xuytKVTz44EQ8mdcdPKNVqAb4nmhg4
ByW576fgiyz9T+3UlZfg9i62cqzKr5gP45G5mb9DyC9j2lr9LTETNFHDOFpbCoXDHTQ+z7zQcuBe
wqxoKhkOFpRokEJLLeAKmTPhp1SjSVjlo7bN63bMA9l6072h7PqpcGrjEoU+CyuCltbYLJX5AMgv
8wOJpxqawkai7qECXtxYeE/XQTaQ0YlYZZhfaekYUIGilvyMlwNEX4jsnVi0tXNFcNe4oQ0wPPKW
iAsMB+wBgAexrQQ54yE1lA78OrL2IBbX4zI1kHPIDD/iJpTHpyzZUjKhawu4RwYYbqD11r41rTIU
XWttHTRohLqXPQwpMYMKQfsBSck0hEvYJkPvRZijNKSZ0QW1biLoNtMb5PgtwAXRr4WNpfpQNNJ5
zBXeb1hUClJhSAlq6NpqvT4EdeSzpKMdS5cVTVB66HC1+HDnGnV5i5avYl92zkWSw30Uzuhs+4F6
B2iNjbd4K8uDpzX2VjQ0uckzmn9vaT9egfLE2tK2FpvKcZ+5YZZf0U4AbWOCEOLRKX3jwstFftGZ
NAOzu2uY94WbOPTQtXnzSMYxv3GKpH/gyKnclFZWgfSubG5xwApgNW0uFfZfKXhssxbHgIoU2xaO
qr7wJo3HRGdT7PVt/snhZJUd/jhF/TNcckGvAVpncBudaqnifZ/UxFJXvvLoa9mCQElmwIvqunZI
me9E2jQmsfRxiGlt0l3BuIwlcbKXsRVgcyYV/cbRFZZczO25gTUkBm7HlDRfnA4PtJWM9gIpMX9b
oP+BSrCR90J8vgyM2yphohjdq6HTIp++OZoeIsIJe3gnePvQTl5xAh8QxO3GaYpyD3kshSPH7mgj
4UqfXPp5cBXSt34EQsLdmGabj+PP08gdcGAPQs1AYOl4JSyiTyM3UzNz/Svq9ORmkETcj3bif7G4
Tq/F5KnoY3MLuPkfEwJmHmgXgCYaiPNFScYfK0q0TLuqLlsc1AEvWf2hjNONCU5MLxheSLsrjF3i
b025nwVl1wm3FzLOf3wF4LpBoTIDBC1vzlG+C7jRgYoCVOFegaXgGUDeIZZfbRz/2P/Jq+Z+6lso
DeRR/w28GNaXj8d/brrf255//s42RyBY1IN7JUn3GQirKkBvGwm7ZkTABBb7v1T/Oh3pYnGHuuPQ
p3Cvyu6V4gq1+NPHo1mgb04NLOAiNdqEa9liOGBeQGISAT/k2g8+OBXT3diG6qnarnWWzRvkzwr3
L5OoDUGGzNRPOcYI3mdAi3tX8AE/RsdEvONKN3L8IdkxiXXsOINyqtLoYw0SyP3HA563xkfGkSh/
v3yaIJKYHVgWOzOsElDcl96OenzlTC56bf49Rh/QRFCNGaDMOjbT4yprzMK/IvneQK2tyTVcMLdW
JQO8W0Kt+F/Svqs3dpvr+hcRUBd1qzLdGnf7nBvBPkVdItWpX/8unQRPxhp9IyRfkIsADrxNimVz
71U+pJAfQ/p8e3DXb2u0FoHNRXHeAvVs3sdESafDw5fcjZHS7RJMs2sxZqygIKc/fT6DE1MfEVCp
umoA1KAokb7M/C7INoql74H+3g0GkPZpsRVRsBJtYbsBbQxMHGodAA/MId6WHmoib3I/QAW7IZ8l
ZOhSVNdrc6VmsPCIR23mItBsYWg0A20nzn2dd2RLImF8FoVEnoSp8T0emNQ2CKfbgASGo2s88qIy
0p9M4N6dIOqJZKcaPOU15mTMwDbtUNEv0EUwiojudTX/VqH5C61rpdtSYclbmvL42wj/0w0birp0
IIBghvZoMPzftNUPUsMlh2nCHUQFS6GEK+qWSpP7R1lrD0Uh8reRp+k2ksc1vyxlYRWhtzPZ7AJe
MOGgvq5dEVa6AbFMv0n17jh2Gt81yC83lFTjI5obgAWqJiRzjFBVNmZcD25tDNUxAvL1IUtAZrBH
tABsUmTjuUaF2QliKz4hmQnhVBTWEXesWmrue6tTDiDzkq0l1RwmKqrk9JHOsu2/3hOTSqwE50MV
3BVtdlfUVm9Jmcr8kpaf6Pe8GnK7stkXluiXCNPPL24ElOhClNWZ34cWqvWltAey8qXQk22RZ/9K
LPHPsTL18QBCxliwA2fHCjQLM6MLK59BBcRMwF0N2VPWr7HZgBK/3uOoOAJmAoIljpI5urqG2yjp
Wu4Tpa+9fCr1K+m5jDr5XhTiMc4MVDcKcW9kxT4amgfoMuxyHf2ttuzuRJ44bckfpFZBO6ZPY1eu
mV3XBnoc5EiQNKiBfo6lbJ/JWQd6bFF7jPWoFCgt6nN5i14BLd5TAZ/GJOdQnWx3as5dEzrRFsme
8073mRxu0GV560bUsiIzSOzRyu9QvALIslb3RFeA4VcUVEZUmKyNQf+zhztXauobYAsdvIwgVU7e
zFDboeh1kPrODQjNbYOOiV0W/UPcR6dKk09I/N4gN+DXA3vIRjWy1fAlLiy7DQKnz/rvyhjnXtL2
Ag93iZ5FZzQ7LZFGhwcD5GVrkh5J1edOqvbmAe9PvAYBd1FsKAs/dmn/wIi0KbXWz6jwk1bsIgHd
JwUEbz6ElR0Y8l434WMGYnAqD51TQqbExp36o5WHfaAXjuiTI/pujhEZB6tJv0eV9t4X4LmJtHtM
VLpySM7YVn+tP5SnkWkqE/x9nnhZcUXkMRX+pPcm18+mgBWMOthFAKBaCPne9JlWD1F+qNoUlLTf
MbM7H23YxFuj/C9c41j9//whsz1nNkqIFpzwGxLYRIafnPHTbNc8UxeDTKOUgQpC7X6W6VIlUYdI
wWjzJ9LgAg8/S6NaSfCWDo9JaBWFOLT8rxRBmlaK0Puq/ADvCZqadkbuQTy2JcC7bp+DS4O5CKRP
RLqLU6rknBalVPmcBy5cvje9+RjXK8fT0rGhaXhtAh2DZsccyq1UxMpLxn0uN8yzSBQ5Q81WIKwz
dO5fa3CS40erAhf2FQLO7AeqBRb34wIFiC3NlBiZ3KBQL6CJgBdQNPxKS8NyY8tsDyBqFE4qj91e
lJzuslA2Pm/P69IHnG5KCbkONCPnmD+lQMECXClftT5UtXFG2CVRYK7iaOXd8eddNcu7kE/+E2i2
5CdoAMkHyTef4KRbOuI7hANyB8+fLbrix3YzSYn6FEppNprrpw6ihKpTbmDY6ih36j76vkZZWFpQ
FKw/E7INEAL6c4dcLKgA6LEksiTfgkwe6sh2Uj324cqgF/JoYEbx1ASVD8Q2AKG+rto8zTuaaB22
x10r9R66VE4dCKeQtuhreMJUbI2jjZy2K9vyenCIa+EdCYof2m9zlEsYIhdUo96Xg3MTfqugEbe2
V5YeseDPoFwHlWCg5eZwSiSWchVG3A8KZZJ874HVD2v5Hu2nyq3K8QHGJdC8CZt0V5GAeElAP1XU
1iBZZ9iGaXYOQ76MQlMsH4gWE5cW2antmtC9vb4X9/TFnznLi8NUpoPec18a8zPXHvIqfvkPAdDY
xFtuagrO080MhDkB2qbfpd8Y8ckaMXJmGPD3eYElhNwPD7ErSTOAVXnB9dpPjd7c6kb7M0A1Bf5T
ZWHjlPE4FAaViv4qh3Evhd1rLJE1gPriFF78BdPPL3YKkFRpFcu132piV+ipw4TyeHsOZ7ysvwap
awa2iQUhAACDv4ZAha8B+qVGw4jX50SmYWHXmsnPasu7e5aHUJekPHKDpgSjCZnTftBK6EsyJEtj
OPQ+7fkPIwjGQwmVpZWsYeHBCH7D9NJHWQb/NdvDfRcxRSJwNP4RQrA1YyVq/+DDIb8zxLBCg104
MCZ+w/+CzWXDOqZ2YNo1fkJSl2fGXpXY90iNC0fJqsOQSe8cHE+9KF91fe1AtKaBzE/oyTgNOuZU
vxZtr5AlMnRDfbzMo62cxe8QYICtvNrTHSmY4TZ4Hu3CFFAuuKNrIC23gCaNeFpZaTzsTF6WXiTq
BgR+Ge6cmf57NIfs0EVy4Zio3HpBY/ziDVUO1ZhrDrFay0d6DSienGVOILFuKwLWuUJTfynAhB3M
LiSwpbWy+6I3g4dgkCV0bFCKGAnP3VKR4+9ym0hIkLtQ99IKoLOmgl1QaVKQ3YIcJZoeFdZx7AtX
z2m3NYUJP98J8DoYYfwIWT2xzVDpdQ091l8shWSbJO0tgPuSEPIvhkBK3dGfMAzSt0pgik3O8p95
laXP0LSt3CZEB1uqw3wLs3jhAbjTOzyTm5PatcF+FIlyN1XYXd4Uw66UIXDQ9CHu+Sob9kqWhz7V
q3JnGGHpMbOzPDVMLd8w4NklSGfAa6UwbEnqFQhcFZWx4aQCRbJOKNTRrRIg7BbGHkqKRjvwaPeo
QVE0uhsJHN0+6aXURqs92NNAa3/IRDR2rAZsWwdAkPFe4XeAAKGftLKNl5IJVFYnrR7Um68eq63R
kJ5Zjd+4vYfnsvbanMND7phOuq/gBgY8YZfa6wKey2GBlkDWpoJMPwN/sKYfgThoffRa3bBIvT4G
LQMtsyL6dXuASychACZ4W8JhTL4SsBhZBBgkb3xTqu06+VDS59u/f+moufz9sxwpShWmxwy/35Q/
a8CZ2+yJDt/yUZsEM1c0MZTrPgbguBeDmZ25aJsDZ1/gYxnYGkmWgtvdwkUsihTJIYBS7qOkBcIL
xaFDyPU7qWTxXigSSBtWlbh9UOO1G0GSRUrHfCtJA7qo0I51mBVOW0OQ/YAi6ibIdNMjsVo4bU7k
LXogDKoDfez1Zd0CbALEyViL9vX2RF7nP1/HNisLt2UMhDKO0UKhdx3oVGpRbLixJli5dGCitQIw
FJAzUKiaVZrqQepZPNY+wIClM1i5x6A/4hQYlD3G1S4RsscSOKZR+nZ7eIvr8CLwLKmJzbBApNqX
LTjOwn45Dh5uB1hcGxcBZjtKK6uCGhhZwDKw0ofoaNbJT0hi7EPZfFVLdNuYpKwZXq2Navr5RZ6B
3n2mo7vqqzkQ03G1MZi1cpUvHRSXH2xaNhcRatyuNYSNfBF0dqibm7B9U4KPMFK2t6dvbWHM9jGU
Bpo8QDoTlL4qWQ6EwZ2h+qFCRUyue4/xY2CsCQosHh0KqmsKIO7A3s+yFCqkBr3Wxi/j6HtY4T0T
a0nrZDJeGkm/Ky02rhz2i1vsn4Dq7EHeJWkNSGfj99q3vNyE4xsrV5Kh5fXwvyGps+1VxcTipG/8
XHxTVG6bUerd/kyLAUAEQ9tx0l+Zv31pUlY66oQAG50a9iMFxOo//H7kjJC2QqMBj6TZcuMxlnHd
+qn4Hotd0K5RVRc/AWhSeLcDJoi0+evvJ0WaDDltfb08V0BAS/J9BcTK7TEsxoBM7kRO1fCinH5+
sWUC9C/HMu79BlJXrGy8UWcHBYnFv48yEdiQdk4lkTktMNcguqRIjV/JDLTRb4WAy/X4cTvG0te+
jDE7XgZzIJIZtT6xkvdRVu4sK14ZxVqE2VwVWTlaVtb6ZYP7ujgN8Am7PYSl8+tyCLNzBZellBRD
4wctiCBNd5+bwUvXCGIDIOjeDrU4lkmFHA8evG3nd1vcoBJk9q0vMIg0/wau2n8KMGmOYeMBTzhb
vMPQNkh1O78W36vmXlZXjuCldTs1EyedYhOv8um8vFi3skkaeLUNPqDyH0me7Pooesq0biXK9SxZ
EKmabEQxS9fKh+UQg+ZiDn6nGNCQ3jOyRtebUduml/GXCPNjFtxBmNjQwYedZu4q477Zq0frETUj
r7H84nX00Fd8CR4N799+/q9hZ0eXmbFeMhGWDcPBjNm9hfbg7QjXFxYiAPLx5/tLKJF9/UAEdIwY
9jt+NWgesG0bif7WOuHkig6cytpJvJDsTtHwLjFBuUQzdrY1JQHMqqQLvxOGTeBGFqTvpLqnsXLE
d4UUlGVLgue2mRQ5kMPwZAQuicYjGpnGNmmS57TPHoUa76oMeh7JZ2XgdTMaXoOHLezj5d+mUWW2
CAAShfH05xAgwZV4sZK+XK/pr4OYbX+F4CFpjMIH3Wgny2Srdyddebv9Wa4zv68xZp+ljDmrlBCd
CcARe6CC8NA9gENmw7PIU+rhMECT/XbEheLPFNKC3iWOgWvsPuSjk86qhG/Ktvid/ZTzTeGGHuoN
QAwe4xxOJhUkctb0Pv68Cr+WO76Gnfb2xQmhZlB1LbDEJ6ERM9zC/GdnOa07gDW6h9vyv9TI+Xsn
XwxztgQHtSMKLKd8LdF/yobpAEtnQzd1A4TA/++MzhYKrYauzKf2Uuvo79WzNLjKB3ci13A7L82/
63DlRk1m5UBfQFZ9ndDZ0gFhTwdKUPjxa1d7tILAvjepd01aRzLQOVDpVCcvYK/ZtkfpLfDIZmUh
Ta+SW1909uqTGxr0KmZ4+AFJoNopzuxTOfNT8E536SbwxhVsx+Lhf/FBZzeY1sOnoEa4ggD9TDrP
WJOWXj78/4mgzXJsniYM7QWcke/lhzE6YY5XC2hYcHDudupdfdLGp/6cQdVI/nZ7KleGNjfkkzK0
aivca+0AMffynoJjdjvA4jEDQCJUF6GBdqWyolY6Ywo6sQTepWMOmTzySwGqPma9y7LXLlnzNJxW
/NXSmPjD6IPK1zquFZPMsO9xxgymGwL9HIRi35B2XwbJ4+2RLU0dkn0KpTwLqg9zC8o4rMxKtDJu
Tu7C6RfSVNLK3C0emJg2ANBwTkyc6a8nl55mzIqB/A/u2lf2E2AzWD4BUwTQyt3gKS7b0se1vfUH
JzqfQLRRFGgSA1SBzuXXmABnmoKaig+5ePIeofBwlEYjOEEkJ9iQFH27Js00N+26u6Bp5ONoESUB
97MagRZDVQhUE34yYg56fsPyrRrnxqc+xPKWaEm0CbiZumpOyUNTV1CNGVLhEiVvncCIjc2Y6tq+
yCL+kKt1etSjFPykou8eZQaYTw0F+y3AGsLrOy6UlblWpkPry7iRLUB/BUQvaPGiLj+rhAykqjJg
iPyKGm/QgGHvZiPRd+gD5t85vsMx7eLuDPRG6cVqyd4zTb2vOM03o5mUp6JOpCduDLGnJmr5CmAw
cKZNFkM5GlTs31CIJC9VHctHcLu1rRb2+a8iZeR32gfR77ZtcFrmXfORm0L8uL1KF4aFZykKcBBa
XHA/ZCGg22nY+WhSj70T9Gb/i5HWROEurwEGG8Lwd9DV9f521MU7FzVHkPVQA7l2xhThSOVKaABg
NCfNqZ3SIR6A5y5gJBviRi8r4aaN8OXjTeO7CDe7B0slh4oZwkmHuphuJOHBlc1loxtswlPwZAlv
fJ3k98JP/ln8WrsQr04CIK/BhNOgWQ4iH5BIX7dMDgxllOi9b2WoLhTwgtzxKKy2K2NciTIHRgyc
SMmo9b76lL42J33X7QBqGe3KMw8lfLCLuzUlqassdBoWtFohZ4Mi6pWmTSf3aLlhWEbZ5g9mp+eH
hnHwVljbVeXK9lsa3JRUQCUfqtHSvMIRDHFe9SX3a0sYv0I9it8hnyOvvESug2CL4yTVUA438RSd
5S2anoMjLXNfNzoQBsq7AUtsZRzXc4YQioTyCciz6B3Mcr+iT0KiAfRB9DCxuVm81k32BDrbv/I2
QoqJwwqySsAlo+sM1OD8sAK8tDGMwpe7xC9r+VwGUma3g/q4suaubu9ZnGlGL1LnXoBNKvcF8HVO
sRcf+q6+i9zmaDyro62cZSe/H7b5U3/U7+O326Gv7vFZ5NlEwgM9auum8AUUCMKgAzaLSdAT6AvT
7pJ41U9smrAvB8gUDlIlEhYf0BTzR2rOqFHrJZtSWlff1FuQbTbtpnVHL/FCdw3cfX2xz8LNEti0
xmXWIZzEkp+laAtQ+DTdUSisYLScH3NTuxN9dcqz8TSOzWvFAr+rmicLfZqkqj7xoo7c2/O9+CcB
RzAJGcN+4QoJniaVTHjE/GywXnJeuDwPPsBgdaVavBit8r03rF2nDr8TRXmFoO27XIpX0rKDXGlu
q44rL+CFa2uydoNQNMD3GuzFvy68BCJpMjTafZnCSDLvYKYOPi0MkFNTdmr15fbYp182//iAtcHS
AnJhyHpm57dm9KEcAeEy8IehfYJ8HtRNn26HWByPgvaRBmyvcYW+0gHtqDSz8ofsW2OJzKtp8yJA
wI1JlB4sq1x5IS2OaKLcgwwEU92JqH+5b2WryBNgmH1ugJ/diPA3gJtHiMOsHdtrcWbnQ9mOWR0b
lV/zH9kAWbIG5ZVSXjlTrxFI2C1ARk9kHmjKYUl8HQ1U2wYOBr5PREA20ci0HQS8WjcaitBLcmp9
who9Bs02hIfjIBvbkWV8E5gddxNdGk89pZC5s6A8s0NDJYUiBQwB3EordRfcA7LSzFg6uADsMCXA
n4GZmuO4NQ2y1qJByy6pIWr+GTUTBXzXZu//fkGhioIGNbQrJ2X5r3MSB7lhBFnlt3IGYjKYACx4
lkfjsdasbyZNV9bTdT6HT2CoFmSVoAgHTO1si/TSEFhCq/0p/Tml6oDmcN7wrdll4/fK6JV7BVR4
ajeQw4EFTTPILhxa8WzJwD6MqZ49kVjAZ/72HCysPsAZgUIAxvyPZuPXOShJovZCH3xgjWSvh6ug
W/BBg58C6Aq3Iy1kDiiOA18HoSu0wuYZXppHAsJhsi8NKOcM37RceLcDLJwPCDD9C7Yhdu3sc3Za
T1oDAUjHjwmdBBLC2oaoEbcNlp7TvN3ejrc0dWgf4pvg9Xrt0AHBmzIYM8XXswp+p3LoxuagbFo1
/ffn+Jfnx7RbLhKIvJI7I2k7H8ptUOH2mwBVVulZh4NxwlZusIWNh5FIGhJxHORXmO/KDMYBDH+/
Zfda+QEMAsydLJsn/D+sOhgjAtr7pyY/P1tjvcQTkiNOLiAiISXQ09LEe5FJv29/InVp0QENOPmN
QlfvChCI904bCwBp1axT2QYCVvTI9ax+ZI1uPBQSl0DdSTRPropsL5mp7NWMGy+dsEa/LTK6y8O2
egfhtPuAC5U1OG0EFSVbrRhxh7LL/CpBZxxPl8ZBZkwdWqfZhlNafbRdY3mtimJ3Go6/Za2TvXbU
qr0CMgQUvWhxUKVC8QeJJNu4M6rfeTKsOddeD96amjmA0uIfSM1MG+Zi4RBIhUTGKPvwrd3LWfDQ
peXD7fldizDLwfSxoR1AnX6j/lKbyI7E8+3ff92KgLgqxMJBITagsXoNkirhrG1hnqQHiDhU73Fl
Gyg+T3qywbN0r92TRwhW3NHnKc+0trpTeNkBMheogW8h4LxZq4MvjhdkGaD+YCN7VeDgFR/TUlf8
TjYgwFYeUpQ2/vXWmEYMcymgZOj0NPj60YRUjiKUFF+DPIUBLRCtwnpRVsD710cXgkzEIkDr0Ymb
n8URp6EadKqf96UjDz/kQbUHtmbbdn0eIwjalSBSS+hZzVPCQpXA25UVn8Kh+iwVURtCKrQlG3ih
W04Ewa4tAWh6JUlcSHQgmYa6Gx50cKhAN/br/IGHX6pDMfralohNE7lQQb8v3MQ1oHr2LXY6D7xM
0NroTgBjd2x3txfsNccWCxaXAi5TFMLw8p9ljXorErnTRj+smvgoQ19wZ4iCPddKB1niOIIbbNnl
x15k1jaU6uI1UyFIEvB+QKKjmhC1UMBEAhlwZVVdV8fhCotLd7KeQwICue6v02IQ6KvpjeTr9rjJ
NIf9nHoNtLDLk3ABuLmr940DZ8LP29Nxvc4Q1Zig7yDTT8z6r1EJ+PtwwBl9VDg3g4RNWlsbwsTK
BXm9KxEFVQlEAuz4ChCdy5kUpp3sxzUXu5hHhaeSNedWZCr4W7++cLCcIbaLCCDdKvMZDLUgLmVc
96iO604tc5hSVPJjHoyV3fD4e5pZPsnNh5qFD8S0HgnWWUAln3eK0wN/XpeN29SSY6Udkr/cIdDC
LFRjX8c65EWY27Y9IFbfCnR4A55seDw8QF3XiYRsU6h4JFW9U2p+bnl+1yYC5es62YAW44isDGzW
gyWi9Z3m0EA8dcoISJPBf0gNKHTceoLy3gYnDZxRhwetEGdhqluRhEfoQxE7gyNgXtV3BA3zMGKO
CmWPBCoGnZ66oxwdR/oNji9OTsJHiLJA3wLnUmO8Zb3yHWqIZ6IWx3QyOTDxIgM0xdYH69Ao2GIc
riihZR25IMAAZ49Sju03Qjs0KB8JAW4tKSCgAMFM1vY7qzVeEkw/2PX8jmvtsQNRQkT9aw/XaUzI
fT9kd3olP7WcuGpZgXOmxHeY/F00ZsmGigg96Ig/Nb2mbIy4aE8twCUBtQ6DBKXKIt3hpcFtlZAn
4ICeLKiPgE/mSKmyTcJip6fdg2VZhVMDrg3hXbLto8HLzP7UE9TRuH6AvteO9aprZfAICXsvY6or
0fxXLQ93XcDeIaTtlrnkKHoB42/dVhJMIRt+xGOLnZ91z3GN/8iD4K2OlVNGROj+0UYqAvo2CO6B
ahi7ZYHigTLRag31WI6a3/T1BqmLW0KKIkaqwYfqxNvAaQLuoFwLa73WSdJ4AxkXx+ShJ7Ngg4zG
7vPugP8Pop1Q6SESuO9EOZjwfURvH09zuirevVD7mA6+SYkaUsmAxc8OmLAZG530kh/toQV7VN+s
0A6eG3uEmD3Q7Kadn4vtqgHG0p68DDr9/CLDiUZNg0izhLY0OIon+Rhv+42BeLFbOGt3/9J1dhlr
drJTwMVKXUh+zDOnMxQ7IA/AOAQ9NC/WqsbXQiR/bpF/JnM68S7GlZlFq8ZIW8PX+CMQdvMcH80d
O9N7zdW3sAHuN3IO6pdwFZeCdXDud2v1+NXvOTu6U8LSSsb3rL3O5X7ulXeoWZ6m3kO8UXbMgSCP
e/uy+FM7np+wlzM8e+jAJ6tjBWZ4PEsVvDudAYwvJ3PpHmL3Pklt45zvR896BTnpbSX0VfMDE44H
z5RoonF3JaU+aNDilbCQtC0sOZD3m+lJaWFPbP+FrhAblu0KWDJ326rwICMxxM66H8T16+vLHzHv
TmR5DAX8SPZVHAAdmMdBnUPNrrLTbNX25PrK/BpqtltZZkUxqWWMV4XBdHKGIEHyyTz05cEiDCU7
+rW2fRYzo4sp1md7VZEirW4REspbnuZonv5GnB/Tdu3u0k28DlmZhjBfTZfxZvu1z0JDI5KEfpa+
oWCOb1JnPCDaAFO0tVT3/zG4iT6PxgVQU7PdQsHuM0kl+YoOkrvdxPZfVmwxrCi9/p3vm226WTv9
rpOr6Rv+E3O2XQb0YUHUQUytBUtyAM2iKVL5DB3eNYbkNRd8Oo8mK99JERwoutnwxl7rW8lSMZfm
O7AVuuaoJ/GCqquv340Hvjc2QLq/gK8C1kpzt27RtbRcJ940YHRglV31alDZjBW8EMH0uqvgdhbR
tWLvQnEOI7yIMDtxiRxINBg05Mc47h4nXyr6RO2/bIDCjb5y1C0dN7IKq1y4dWNe55IxJnTVYcqs
Yfs1++IcbyNf9qQdX3nlLfTjMaiLMLPnOTQ4GUOFAq/nMfy7iRzsxZn40RNaULZ2jh3tPr/7MThG
aU8eCqEb3bU765R8XyPxL37BqWEoa8gQrjAs7QAeWhJK/mAQdNArWxNrsMWl0xM9QyxRFLhRxJqV
V+mYx3IzyXAb0j4ev5VQa2jS3gnBFr99WSwlAijfovAAJUL5ClFCWRZXao2b0UAFN9Ahn36Q+Yfa
vVTNy+1Iy8fKP6GsGaZJr2Fck+MSbp3WSx+H/YRLsxygMqs/n2s9ybnmVE4X4UXE2cVAe5IVJiKS
MdkMzbkoSjtT3uMUL4sBj5dCBp/xmA/Jypz+eQlendaw05EhcIbC//zrpdDwT8NB9oH161zJQ/cQ
su3Utrzit+7ld8GJu2Iy5Duzl/JNbE1063OXuPp9vrJprjUHphn45y/5M0MXuVded6rFetkXh2DL
NsNO2o9OgOkGDHC7eikuXlIXwWbTDWJ6WClE8pklqgNM0yl2osY3gjf9q67GyR4OooNrlLoMEk4t
yAvr42DHIOY72LfX2nSEX30ASMtN2tCKAgOerymnIKnZ9fgATWfZRvSbV4rXDj/+S4zpsY7HFprF
sy2qJlquwVfIrxprUypiN9LxRCHRezvK0kEw1bYALJuACvOiA+Uqz7JA9VHUrVwet/02NDrLhTBu
vjFS2VjZpEsnGyrLGuyBdaiHzOUDFE7TIu41n+kRGKjvCd5/t8ezFmB2zzNY1o5BhwBR+dh0/NwY
3eZ2hKUT7XII088vlvwIl6TAwOVXp/lRM0+xQElj+AiQURDwom7Huka+Yn9dBptdSjzTyCi32qTk
TA8KS4J7VSim20LU90CNLvYa3kE09zeJyTlLaHqWEzVya/iK2OCRR+/t2BVnGkWUuqpaaI7AIe20
raK6pKDVysddXEvwf500F1GUnRd9MhUt9J7pvkHuC9RFJEjY0spZnZOlzYd2yP/CzHJjYhRcySvd
7zbaQXHor8QlDhR29uUe4qdOcVdt/1OhcrL3glACkJfwH/r6zXWzF2ncaNiLMsN3zni/IUEDc9co
+xgYyOskTPptXFINDslImns+qjZqd6jiGlEI2+smZOFRKqw1RaqF5T7lLLiDUDG81pwTRk6HLMjP
lfEDLyKoWq8gkRc+6ZffP99OJKqpVSDraqNtHD9Z7FdWel3+73zZJ3iRhRYBELSTKP01ZcNMBih1
gGwWZL8j84yBblvTtKOWrpwOS8O5jDPbTtAdhyEzLc96DMXcKtuMVrLXw8Ctqerd3rnTb5rdECBM
qlC/B7oFScK0iC9OiTwHoRkc3nNFNmoxfKCVjTK6CeuKYaycuoQQPK3Sb/8hJlohE7TkjynC15ik
TzTWGLD00JLGnHTI2r0uQd2bmQp0Y+XWepdoUQV2PxrvtyMvFkBgsAyehYrxXjViQoJEElrW2JPB
FvrkZ4gOQ7LEqfBI1jb8zLidvKwhhxfW/mTq/L+Ys3NAInqCGTZ9ix4SPrhmFGxuj2rpoEHTkwL1
hu7SVXdEG1IjrUbV743ap1mwKet8p7L+4T9EgZcZrO9QSrkySSDQTU1ZSv0KdPBdbmUQvMgLBc9i
S3JvR1p6SAFuBe1NBVAnhPq6PqAyJ8VhbYDxFe/au2Y31ROU1a7O0qxNJo/wAwABDy2Yr1GqMOcZ
TAPPY64/m5V+4lA9D6167aJfuobRx8B7EM+Ka/oo43ABQjH3nCR1vIf1T+1QqGt5eAJQN+zLTQIp
vtvTt7DekLYAYwmUP6Cjc8ge4HqZYabpuYHQ21YqLbly0oaKeuXOXwqDzGgCS0Ai9QoPL2TU4GUp
Oud6ZyP3tBn/uD2OpdIh6AMmbM/+QMPm93ScZoXcG9F5KgSjM5Pu8l3ijp/UhTmXByn59gR1f4CX
rRWk0sL6++NVCeoC0trrZ0uul+CVRmehH2NddYB5d7ToNaheggoq5g36a/XaA2XpwEd2S/8OOX+f
9JroSIaQWiJ7jQoBbyJvUvWzRUn69qSqf56XsxMfo4PQENx9sZvnZR+uaUUEZ6OzPhRegdcYHjIn
paSHCgoVtch2cJdJnZbVKJnQ3Aslr0RzKILCvBV9QrgdXNhnET+nQe2keuXIeEsq2Y9M7uHfhM8h
35uksAecDrpBT00/HBhJt01Xu1mDlgkTj3nZ/qwi2LSVzDY0IFaLEGzhUg23nWlu2z4BR8pES6bR
96BLvBkQ8AZTjMk2l5gblO2m7ECaYF3iCNX8jafTB+R/yw2ougcIbrnCtGIbZd5Av4dqqY4eXPcS
SfozJILLdAd92u3QgP1ICgdmJnddm3pdOtgN0FlF8SolxNXagy4nTpZ2TjiC9U0cLlqnl7k91JD5
qvctlTwzf1HT3h4jn0IFIlbdisWeQiDziGZbkKluH+8rcWiqnZk9y8WLlD2S8EnN3bamKAELV+4y
T0eGXIatK1h6jCNICLRsC8lIB6ndKehrW83ql6R7r7saniwfbXsvZYEd9patpw8i+Izhdxp0kBKN
NobFIWhuuryX97yDiSbr7Lx5zhkkJ3UBiF+Br3eS61ez5vAekPAnvCjBXdDfq/D8gKEdk19pfw8/
t0y+080DawK7DD8G/SmR4BhDWtcIn4PiJ6Rt3Egb4Kh2BNRrO6n3VKruitZ86prAzZPSk0v9mFWn
sNK28BbYGpSd4qCF7A0MkWX1KEW/FDXelBTCKDl87BRQAgphEyEfs6D8Fmgg9yZGZIewFHQoa+Cf
IzumPr6wOAHYRjkV1QDPDXZgYX+X5sqm6gScdchjUsSg12HdMHgLqqegVX+mlEESINnnTLgC2gmU
lJD9R6Kj/8ik4blXLHibwZ3O0tErzRwyjDZwj1Brg93IaIAoGL617auqn6zk/9g7j+XGsTRt38pE
7VEDbyKmewFDkJT3Um4QSkkJ7z2ufh5kdU9LlEKcnn/7L7IqMpTi4QGO+cxrcDXpAOEX0UNqySec
rt5kpedZM7MiB80GQZTYYo5eKVzpxz4d6cAib2mPTQtIwRC2wIsZKCno0uEInYS6MzZp7JcFyqfw
ZV9GbbrJovlCIXlum5zv3aZOJu4k47ZPS3Zafoo/MqoqReX35gq3oIliTRlSrOIGW6ItPKH7XD6V
puVlaPRTtS12ZWmVTlEqO0O5rDEaqboSONT8oMgtiky5q8QiemLr0hXP2INPQWhtzfROmzQnKk9z
fAeVBBooL0+tb8c4BTKGf0Gk26Nylpg6PufdCV5EnSPVultI+lmYK3sVxxnRzGxZGfGlCbdRuri5
9mpV027SZNeohhPEr050ZXDjxdwuPSbtYWdb7YQfUmIHU+61ekhzHcNUDTBDNPh9fA+GFtHh0kPb
yBXT69gMnQFTgbJWHU3ER9myNh1iBlI4ItLaOEHdXcYF5iLavTU8hF2wW1Wc8/pXht1Em1Jqq2o3
sAQ7KsN9El9qUufoKJ5GSeSVFvJRaXXegNkQxvzS6gmGg0X0E7naIXPjiQEzbGn+T3gOwS3Inujl
7lIju1Gb4lYuem+gx5uKw2Yw8xt5kB5oCXtJXcUbxN32WmRNXiOZzcbIzNI3lXo/s1KSHBM43UuX
ia2KZNBpGuBEEfXA3GsRwGO/68iL7THUn+tgdJf6UatCc1vG6eLEgnlrCbxnvqI9l6odGgYYv9a2
soIy0+sA0Zvvuf3+JvkifkInFLTfKlT+2Ud3qTQzMQhsTKUFSlhrUb4T1Vq9Nlv5WM37y6F0xDEo
NCugZQ5LTGZsjVWQXPTiPs/3mnWCsNj/YTKYEazkPqAgh9jFHMtNS2iyi1DbqHgA9NprBbD++zG+
Sj5QefjXIGtE9S7Xalq9FCMGGffdqWDrzkxJICX3aE9RrXHFbfh/gbYRVegiARoNlk9gwY6oTU2X
9ELtBBHX9mm8mNtaPRIuffV2eGgrggZAJpnOx2lZEwbB2pRflOX4S9Ty51Ckno3U+r//9CAC04xb
i8mELgfDxMKiW6OqkLp1O23LjQlBPrMNX95IXu7OW2t3rJD7RYT7YcSDLDxApR3nFkbUYrutf+jC
7fdT+uLzKWeiKwOAHEznocLIkNZVotDJiYUSeXwJ98ljNcCv6t74CsMOQAgemNNhAdjQWikZI0xK
6UmJd4gCOq2b3ka0+mM3f/h+Ol/A0awPgx2sb6uVY5QTBN7Q7A2XxSad6GwMdDYUR3su9pUvbOaT
Yy/p6BTX5fluV6VxE2AtKpzPPicv1nN7aWu6xpn+Ui2euj3W8vp6kmtWQHUN0aTDtBEQ1TwrQXCu
5cW50sL/FcYn9IJRaKw3EbZYqJ0/y9qIHxGaEXmEzhbGUhepjH96H2XAHnoEH3Uj+PcPMBwdyP2B
seFucrgJOyUPpboOL+bgMgGFVRWNjV3okZRPXjPvg9yBNHZ1swR8DV724FlrEHKnqI8vOhezvd2S
4vpmr3eYbV6mVwIK8D+hGoBgUTxpL3mpi0ctUOglcWFGf7/Yvto7aJjTVOLPX2ac79+6IDXdmBbC
uZ5QTqz6dLDFaYmPndhrDeDTfGWKRTr4YBi7B2dORShaCorwW86RE2dv0mA1/GRb3f3DS/2DlfpH
E8ovKnG//Tv/OdbBaYOHdTHqknAO0NXJlnozzGj2asNZi4wKEvmpb4zDE7YkGDAuDlDjS03FuW/q
9vNY47H0EwSa0zXJrq4UPypFHMcCv61SVyujnVxWqBgku2QJ7CS9LjsIQXhcDlntGelDEGTOUk8O
XRu/svBKlCYbwXs/ryxQby3+D+ifZg9i0W50cfZnqCSgmYnXWl+SmnNxjM5Z1Ge52Dt465yNKclD
Ee4NpT5LjOpKGKSbPH5RSuWqTnVge4WvB6YtmZUvFT9DAliLbCxG63vp3HgyT2sq05JQntZCb8vG
cN3LpRuaMPwllOTMyusjxa5ofgvQ7DNjdjC6cnE1cVX1J31kP5LL3SKpbhalbldG+0CodrkyeZMs
YAMp73NLdWNt2HfEnXrUXU7Cr1yLbilX2lkhXotDuIt18yQUA0o100ZQMicMHqdkOKXCcwoCuOle
Cjn007m5M/tf/QJJRHoG+rnpzRSUaoaPuOjX0SOCWxszDc7wYbTxHHu2kEMslMG3hMRRiKN7rEhq
Md/KafxrDhG7xH09kclG2zHwcl2IkOAH6EdApybVW6AZ9iS9moN+XbShI5SPVJOcRa6duMvsEU/L
Svwly4kvyNEmLBvfQJVuqJH7EpqHQfiZ1eleNULq/Y2wx2AMdS56H5wRIbhQsZUdIX0ug8mWRyoq
8H/x8PQXhIDK4lVMeV11v0viaBtMllMbujMFOZ9+PWPpbCWoZInKTpnbCnFia2+V6YUwvUpjdCkl
5n5qktMF3Q4hmS8ny2814XHAwWfqlP0gdF4T4Asha04njttUb+xyEin9GrZWBH6CsaUcdzYKm1s9
fC7b0c3izJvaK+zZ7V64bIKf2vTTAjY7zXYRP6rq2wheJxE9epKOZViuPLQntXmTTsgqtLk/hZGj
JhPxcYFL671spF7VFG6e4oUlTL4uNO6oxc6ckJsv8lU/jXuptLyWw0WoxQ3RFll/tY2Eny3SunEv
efFIrlaaCM8VhbarDUCSkjnfUdZ+op/Z2Li+3FZt7JQp1XRhdSCMEAOncKWFF1FqOnGZr+59vlnD
EwuUs0wyPACr7ozPZG6MG5wp7Ci6FAvJXjLRleLoTOb9TDTzla6iOmF67dqmXMDxGr/66CmsUnRw
E9mG1epQ7dhkpn6WNMM2LRcnGU0v6666ut0OWe8aM78VI+aqPrfmS6UqPujuTZT2/mRFW9zmMLYv
7zQdBxEJjJBwZxT5Vit7L2tEr7dad077C436Sz6et0jAJGhmotLkxvLEdYidSspXqJVNL3WuRkhd
q6MbpXjjhfWO9GrXBsO90b2k5lMwYYTaYn9rBbtar71ZOUsrAmUjfMV2J3VlNNSrAP3pdH7qhlco
/zsNq8zYmKFTdAic3ozKgyTd9+t7R2lQay5Wp1vCXxuKB49y9Tik/YW4PlBt28RdrUI32TZwvac0
UZzMGMHC4VfdKRHOja56GA3pp2WQDsQTxsNKU+yDfD6dEN2wU1pdtrWKDKtRfzNExtYIercGcCzl
izNbwZOUJafRgH+qOhivUy5dyWG77WLltOmqO4iJtEG7LY7gV6VEbtt0p+YMN9DK3VE2f4gI1stR
7qCqjlfbRgCcPkMfRSCU1tm0K3FoAcBRrtaQur4tp12Ig4dEM6PrhB9xp7mres2KLXbl/HGoUP7p
Ml8ef+TZroDiqVeNW4S1X+kU3upomwTCE8ZPy7RTrMBdhPu8uSKUc6thcqdG2haAkCl/9AEWvKiT
kXRe4J2+lSLj2IX7RelVw7KI/sJaM/8kWgf9pk+EObrQo3E6VXWhvcr0qfa71uBy0ZAwe7MCIcVO
JtBuA3EoRAdzVtlJq5BHo4Ma1x0L7ZSK8oqYPFoYXV5oha7ttVwdfuDCuOyKxSiPafl8kQFpqwge
jTQquJ9su0S1jNSqsM6TFsmwVKTY9LNXjqmEHRtE/hjnLsrQ1BWSd8lU5w8T3mBcD0lo+MukSUc6
CGtYcxD2rFQlAjzkLXAmPwjzxDbu5kaZLvQwlDxzCWR7CObQC8vkWUpy+bKy9N334dxXwY+mwjRX
tZUJfhi+RtSjKqUIL3LTpCI26lP30CdT9QMUg/wwquJyJRG73KV9OB6Jab+ovGvvRz4IuyIBv0xQ
SheJsG/Uu0pU7DJ5Gih3fz/Br94enD1aJTSBdGiLH99eKI+5Al/nQk+2fdK4mnUeaNaRqXyZCr0f
5CABC4AgSqEVXlCQ9ITH3s/9xY9vUaNAEUk/ZuPyxYMjMEYJZeV0S590UWtZGMalbuj/tJVut70V
XxXJGFzVWl+60lzlSJAP1KjPhlJL9kWXlc8rmShGrkAYVNpFonhiTGb6IodSvtOXxros2nQ6Agz4
4rkTu4NzZTUDgTpcygpVQ9Xou4sE/95Wle65bF/hYhzJRr7YMIzCboEKLa/C2x/fbow9O5WW7iJT
lguroHwsKVxmxZBts0U6MYZjjgxfPHtcElazO0z1qLgc5CVao0thtCwXRdLjpXwvSd22IsGMsIn4
vWz/80Ne0v79v/j7SwlTOw6j7uCvfz+LX6jglL+6/1p/7X/+2cdf+vtF9VbcdM3bW3f2XB3+yw+/
yOf/Y3z3uXv+8Bev6Dharvq3Zr5+a/us+z1I+Fau//J/+8P/ePv9Kbdz9fa3P17KvujWTwvjsvjj
Hz/avf7tD4Qy3u3g9fP/8cPz55zfux6fi1caln991v/8wttz2/3tD0X80yR0BO3G6QggZO1Qj2/r
T2Tzz5WfuModGdxgNGH/+I+ibLrob38I0p8rBxspJJqa+M0h2/DHf7Rl//tn8p9YBaKLsApD0YOC
wPnHP6d++dfJ/Ndb4VH84+/vk0n0Mz6c4LTW0CvGyQKpkBW7Dkfw44IshyiYO8u4SYpyee1oT7gE
4+k+KW+XRkruZLlTvdbSs/NIN8urYpnNs1EikBaxIXGw5lWAKeRAh3vUyFM0dByhycVT2vLlLYAR
+VY1lvHS4EzDRFftd7V12xavghQudxhv4xoVteEVkPXlRO2waIlmAWEETOnnzRxrzRnGyvNkK3Fk
7qk0xLUd5Aa+45na7nBx0PpdHlWYiy+NuEmXMH9IzXpW7SSKKgMnakP7oS0tzfp6HkVPzQz6Bvg4
lg9yU5onSc3usNXWjO7NQu2u1LQrEjy8p163EynB7lYwChNlNqGGoymIGiHc2AruHAq0wYrMQqZB
L/H+ziV5eItzI1E2nUgfaA5N7QSlTugqlpCGdpMoAq50XXDWJKRKeE3UrrhEyw61M0FDkV7BN1sb
MkO1xSR6DDQ5dMWh2Vj1EJe2NhhT64TiLJ4FxpLu9KyOr5okpHtR9pg3B6bcvtRNaex6GdsbM1vI
4GifPqK2jbNFKBtvDflEhnd0P+NoXzeEjnwoaucBrtNqWmJlGU+NjtmxRfKktmK+bMcaoM15SlId
7Mc8gbc3ZBmOOpmG6prX5uC3y5kCvqcjM3RalZGV4I7ZYGGn9G2p241J/k0TIjZOpkU3L2QBz1ck
vqv6dBgHUGRqG0mn7RDqnkjbeL9Emf6kRCXCpoY4R0961CDfuDTBWa1k5TUNuXiL13e578tRcoqs
769ks8DBNkqN7h5783nET7xPYyfB02QfFkLIB8fy9VAuUey3Qj549JtxZh7lEFvx2NwV8yTfSuLU
X05ZGT31uoYOSChjxwSb9Qw3sRKdgBYabyAnKHQ2xuil5tScxZ3e4R+eJmbiVOW4CFtwI61ka5KZ
6fYkNs9hxnh2ngnBhRqnEWJqNVqKNPTkqzDX9BMUMBXHlHrlXklRuC+KQDuPpFFAjV4pfsy5nmCe
GCSxm2ZiGeDP0rJuh366FPNIvWlzUt08li27MfQ8vq1k/Eq8MTXUh4gq9aXYtRhM5HrIB6iLhIm9
DDdvhyX6ckOhpkqu0bTJTCdPQLQ6tS7SSDLSpVM81KKq3qvHMKSwJE/S4nfTlC67AZNFfBRXFBbZ
vCg/SEXR7TJRoB9r1Qj4O12WjYNdZpbROGie5b6kxTE5epHdBRFwX1XJxMZhUcPjkgQI1DYZQ7Nt
eq10zK5uvCZumxOtErIdfqxINXRjsinFNNiMWZOeVX1BCxRarowaZRBssj6a7yRTMDbWbA6biq+N
HWc8buapHc4SUV0uu7GWnjUhNG6zISyo9xrlvtES6YeA4+NOrwNrN0pJtB0TCj+pbAnn2UzHt6ok
zTEqU3XrYhLutEAeM0ecpqymIW/UfkFvg6SdYlXXCMWpif7vDyMezIe+NpZrbekp/KmR4rYx+oWV
UKwFrWYmwarIYKV5efn/t243/3WJciH+5z+vtk+37s3b/BK9Zdlb+/Hm5Zf+unk1/U8UDREkU0Vz
lTPRiYz+unlVfsIOhqyKDg8yCGuk98+bV/kTeZqVB4hCD//hGv7XzSuJf1JGVsGuQ/EGFKiY/87N
e6BNQjtUg7BOZCaZiO+senofL94uxlVIyYl9JfEBmPFFEeTLJp+iWym3fujiYJyBErvDi40zJaFv
HvXWD0T5Q3su6lNjQtxmLOVdL4wnZqZcwUVWz4uWKwa4jVRd499k2qWQJ3am5D9ic94FdbmZJvFm
UYUf0tQ/YOm3rYz8IpL5TIqJ9w3J8LtX8kV0cWDIhksZgcXaiTMlFP14HQfp4YyCVtbjvUDBOPU6
MaG53G1nKqK1bJyEYbZTJQu7HvUJFTO3ltMjqZTyMfpdxyeHkki3DXSXdKKsj884WRq9ysc4dLSu
a+wpKG8wZduVdNFSK6RHL+/Xc2bQtFM1tpxSSfaKWnnmiG1XqT3VGZLnXFVzKDlR3t6GYXUic0AV
vZ/l6XNSRAg3USqq+paref7Vtpk3zyH2NvUjKcAGZ9jzsEYihAjP06P5Rw25ool+ff+QD+Rm10kC
tMIOgigSlKJxaLoWdyWYsGlIHbmpt+OoPU81PjetXgWgfIzwEaz8bLdUZMJpcZc8og5Qev1wW+oi
IBfNzWq/V4W1ArqVJ4S2G6Fi1aBzky/c9JGaOJYm2nVROWkCls4oz2NlfhyNxq8rYxOYV1X9mMWv
Mgow38/sY4nn98Tg4qztI7r5wO8PVg8E5CSWCiaWjclZNVt3uhX7qUlZCfdNmQJnHVqnSPsc0ZNY
8/h/1TT+GlZhXwKMZNRPWnY6vlX4RHapoyf7QbuXUdifkgVdnzsU1Ny1J/D9NH8Te78Z8NC3gA5I
KOoNA3IdurK+9gx6XzF/dnX0NufDTgbXk00DrNJQ26r92ZDXhlMX4ZU0CbW3KgwOueRq2ugGJM25
SCWbU6GmBJ8Z5WsaARJq49zuesyGaYAYaUKsotlh3bm0Vrx8Tu9EKyROVfrLZX5MympvWuOmqsfL
WjAcLQ+9ZQI8JAtUtjMVLX3tOUv6n9FgXVRS6YuxCfCndbVMx1x5OnKIfN7DtKT/9ToOrW0Ma2qR
yuHpTNmpPDzJfbbTZ7rU/bH+8McCwKf3rhyUzQoCC5zdGUjMf9LPRRm2shv9mErkmk8dvmwEBdmr
igE+4bC8s0J5ukTNUieQensqCKOtq+/X0+9W/achCIa4pTQKZIc3yxyCr4jNnA6+J22qYW9V7rRd
rlfBALPzAHD+LxwCvpwWiG80tmi0foISN2R+i5Uy5uiITlD4yBI4M4jJLQHf6NIUiBEPruxj7+xj
OeWvd8bZh7oG/Wx4ZQfljQUuaDtHPM14QOQiV55CE2FmEcuX3PKb9Fgla10CH58slxkKl/xZYeeH
gOm0wghnnEXY/+6EyGmxyX15l9mWjyTz7hiW6YAqtU7u42jrQfUOr7A0QxUOJaNJ04M5sRiNyhuH
K10/B8lwpht3ggUFVX1tMrhRcr9BjOwsV7UTw5q3dd6DNgUiujTCSREV2+/X2Oe98vGrrUf3u69m
mZEwKz1fTajOCG2cHjMiq7z+fpDPO//9IAApPg4SDp2AMtL6tFsub6CeEhBUTf5R0Lb7fqSDeujh
o4Y2fTBUGraEEgylzUQhXRug1FQYd4q+0B18NaYfc3hikLabUWZrY3PTxdnm//ErHBw/aiA23SKv
s83Sk2gR71RU6rtl1W7ZYS6vWOV9FV2J+n4GHt1UR571F6EaD1sydPAAhM2Unj4+gbTttUhZGB4D
5K12kmwCEAzzRvGGt2PImAM9gX887XdjHUw1NMusNYw5dswz6SU9z69J62o7c5HrOlMMm6MeS2v5
tEtt403dittj4sGfT42Pcz0IC+u4GXVEi6gVmGhMo6PvLWAgC1O+M4YSbdOj8qtfbhdYtbDfAScC
sPr4cIegU0kPGbD11L1W2tXlSuUutoovbqJtv9O3x50+D9jjPOUVerQquq9qmORBB+FTVbRGIatx
7Fhj6hf59FPv1MusqB47tHqdUUnu5lKwp9i66c2lWNmV9O51Y3JSYTzLyKiPLPBPD2HVq+B2gG0C
HuiThdwYSfJEBStCMCe7Tox+9f+ZXGWEtDZGe2H1dzXrjShVfhRXFEVyvy3FbV4VXpxqboT/1fdf
6HdF/8NpDoMfK0pTRTsCVYLD7KDNRz2mnB05hth5ak+zVtEkV58oKhmVMwTKtl2Q41KAKuS5G8fF
phGvBZnDNkM7XhCc2QRmkgO6FRNqls1+yMBSxNIuAD6Z9fFNLKV2Klr+99/70+rla5PVkFqRjqI4
crBTZzOVZvTdMQMB5qsOT4mOGJErh3dK8W8fCtSDSYaBcAHaVJTD2KsWNL1uwcw5w9SfL3HmY6Dm
NEN9qVlPVhNdTkbrRUnpa61KbeqYTI32ecWsrRIGXm3T5U/6cWi5ZbJUA5EXG+2ki/ONQaXUhhZ6
FVs4BKOgUVbaJm5F1zBLoClduSGOBmWO5loKcVUyUMoS7mrFdAvlOcueWpQOZxLkEeh2mgFIScQa
2RTDlpptq4WX5qK5ei+ctWgjqypkiuwxEX8Exp1k5HZmPcjJS4xhcxnWAH64Jxp/QLIXy7PNoHhG
dycggBKmSIoZ23q6GEv1NprOBFAz7Ty52cy/pQh4BM/3xT5H2A+4M7L5BGAU8T8eLg24qLgUe8EO
gtlVgYOY2qPcY7cxy245IaA0Xa64qDhp6KLNtqEDHi+00744JmvyOfBkubz/Jgfneho2cp/3fJOV
h6UMduT0/gpcXllYhm53/r9/kxyMeHCSW9MAWKJlxDUgg9fRUtCf7Ep19Ptqg7zcrtiqF8LVdJ+c
YM5FWTPdHMPjfQ7T1u+wLlRUwgHoHioALKGcFVnQCb/ZsE4sx64khHYqZK6lcaOJl+DRpeBukePz
JFdvLXH0szb3lFq9ycW3yAg2nYwHk5kDKTKP5JafUmjgUHjfkG4Y5M8Umj6uDWxoi0Ec4C/ATtot
S3+eGKDjkgicjuGJ1Qggp3fkbvK+P6I+RW4Mi2I0xTXAykTlB2F5ZCbhwBUr2EYJK05JoBjNTmkg
IR4eSda/OCL0tcBjQYlDHuhQOKTFFawYAMkgPnsTj6OriuOKSDwyylcrm1b86mVNg/gzN3Muy7BU
GysEXLPyMtPgOViujOGxjEEQz0npBG33nFomUsLVST4uFygePtIIO9Kj/uJ7cG/yLYCPrFfWYb6T
wqVsqcDHv9OsAV+Y2HCSDWSyHZVswY3do0Jwn6ohyNC9H/EgCRm0ZonrTiIyRhqJNzjeQ+C8GE5U
W34RfBmL8s7XNyL/N48k/kcnexA15Vqvhs3M0Kofb6lqdnbvl36zHZx6l3l64CpHHu/vZufHiIDJ
IlIEWoHeB4nex+0SaeacV3CKKbdYt3HRea2yL6zIL3VMllp4hD1gPLXaNKnhqmVpD8t1Xb3N7V0f
x5Fd9NE+j1MKJVLoRLqKLyucJSW/zfrMV6eF/R3efb/RPi//9QvTQCaeQtf1cPkbiyhUVb6AQjT7
naBlrg7SKg6OoRYOZHXXWBKmi/EbuoTkkfK7hPUu36sNIyrjmViyCzUIj5o7VDmAqsWuo9tQ2SXy
zzgtNsYwnWhtfwnl+7yLEc2O0bfXrMcC5wHVpIXYqv9+ULlmLAqKInTZWajrA3r3xfJuwgBkKgnl
dwrVKfDEqQuXLXHgNt0unvHcR3aMYujmGFzk88nKwFRxVmM2qkGH1HNs2sWh1ovYydufLCY31VqP
Wr+fyaUdN9M2Li27L60j5/na+f9YgbA4Tyl2rLYFK9l5rcO8my9+6VEXQzkmPJ1YklTPZ+V00lN3
nnq3EAd3hpeoRfNlKqBcEMluZtHBHjN3isFkz+aVplzAKbBl675UI0eR0QFrbxcMMrvS0Q1/TGY3
MwyvD4OHxCjtUJY2gTZum0jcZVHg6sp80axw0+R6iiJbL0q3ba7j8df36/rYNA9eK1hbEJIq08x2
4Vbapgh7RtvmaPzw1RHD9bQ6MqxwC4KXj4/ToBWgNo0VkZiN3hqupKqtu6RAt6vi0/hzevp+XgfM
rt8biQERLBAJ1si3Dy5ksZKMVqSNwwG+ar30fuwJzrKttgTxdrVv7jL/WOL1qTS3Lpl3Qx4cauXU
5GUYMCQMWydtBLc6ug0P6B6fp3WwLA1tqPAXYYwJVxs7PZ/ve384ETiwuwcCDi+wCw8lG0fZBZIt
OfNpf1P4wbEL49hMD1YN/mVVW3Tm+jYndxkcFs6ZtRYTSh5uSMncjpDtODLqgcze57mvwdC7LRmz
HZdkYe6yH/hhY8v7fluznOJt5GAdAxlkeEA0dnTnU2x4ZrfzURJDELL+uUoSHNMQ+XqFgTXiQiDy
+6RPp/YJ7AdMcZzOVV6wQN4GT7Xhvej2uoHIGPOfFfppR5b154CPNfavQQ+V6tIFebg2Y9DoFPOY
U0D3W+0cDbfBhomKwvjyBsGHRsqxgX/ziA5u7A8DH2zgWm/maRQ4KHJdc0ZaIVnf+nomO2VrOdpw
k4WJOxcQMW6iAO5f2m2T/CeuxZAlzJ0Vmmei5XWm7MjGQ13AOJh/mosXDbkDVNfOw9GerBaGtrEt
a83pZdEX8sZyByFwI2N4SOtW8OT2UVEiP51g7XOaRi3uxy/qDLZ/FO1MHPHdQmr7XqOuUC0/VJ6C
lLxCRt5UCfqr0q2c70bxdGzM2hF76SYqeyfVdVuurH2pZls5QoMP0syQTXY//lL66dZcjOsjL3B9
TofPkfQAkKxEpYji9sdFbIZpOzTq73NJdJLXVfkuPq13w9XxkFJez7jPY8GSYcEgp64dbJjRCmag
69w+w0bZCA+9t7ji3bTVK7vaJOi0Dg5cCMlpwBK9xW7mqGfW7dGD+Iu4FvwdCABkfIjsf1+073Yt
uDhAPwITXs8K/MqcCpZHCu2xg/XRuLLd+ONWoXvuiAaSsUfPqiPjH/rVoo1vSkK1npiiRNoaEqMs
dzJKtY0pbyMtfdXkHb1rHLYV2CioIevBBiQSHBe6ONCd8jC/Gg1sC9Nj7Mxj3+xgS1UIyo69oPEY
0GuZMCsqAx2ELrG/kuoujZbYTtrmSBXjqwt/7eEYCsVKgBcHGWPb4UgK+jpy5nxbNtGjGYd2lVGN
w2ojMm9rU3KNUdkeWfVfrkQTJDkfDZzy90p9twjqSDKnUlbWRRD4YuiEP9SdSjunv20cZHCOycV8
GW6wsoCCosAEiP3gKmZDBMAL1+orXTJaZFQO7bXO3ruKE75UfnlMzfKL/MB8P+DBvdwa+jhMHQOK
MyOK9xGenkbg0GT4tcpapi/FPtwc0y9HxvarHY7bLlrBQEDQm/h4mghFoSvBwnOdgUdOcrPNJtHP
G6hI0oQPu3JSQc9KhRk0F07bQ28rtWhPBi4RSkB1tUQ8vgIDqUyw/CgjFbkLAma/iJ0dCU+ypHhl
Cdf6YjLuJ5OCpH5lqMlZ0va+JsUPXWWeVUm2z7rsoh2NXaFpXoA4SUxoi7sKqiYnFJuhxgB5D5Lc
npfcRgaPskGM7YDgZkPqZnLuh4Jsl3H7pIrty1ia2Ar8avsnzA+2bFN3kWcXY6ZTPWxfS5P4Rpgd
YYw37WLZcaecJFFT2HUsXjWq9NZB+wXfu2mCwKbmDOGugPErXpXCQMXiBSaA08BDbCgNyVa5Tda8
UY1t0Hu3uYzsY6rBRFNdo1m2gUYRor2oIFcspvCYgw1AVc6LwnvMnK/xsd3IAog9+imBZGyX6lJv
FxdS8Vmsjw6YQOqepY0AHmXcl4x/NWk8lao9zRrkN6oKkP6rNWje0oS2GGlOahROPckeAE+mHKLe
8XOSfDwUnEB7nIbRC5rmebTkixnYqRqmiMxQO830GRbV2Dso2Xvg/887FBT1klZwDEY3MG/F5UyY
Uxhj8l4Oy5GiaXc2IHbT6/CW8tZTmvpk5hiG6+Fpafkc9JM7qOFZpINjaQTNDyfVX8TcFqVj9tcH
vO01nkM3Ai8RNigtG/XQ47Sy+lGOTHKCVapcEs5W890IpAQ3E8xXGyPj0BG3bbw5did83qwfB14P
5nenUVvFYgDXg83a3IfdRb/gVnnkmP3c5lsnZ0DE0DkXVljWxzEWUctK6uGR04TPinijF/cybcY2
521bp2i6uQKoVkRovSY5Ulz5IjBlaHJ15Jmp6cvKQXSOTqfGW2N68CY9bRO9jn5yU3WIxditu5px
NxNIo6PGDV8cuh/HPQg3onGA0iGv73Nv+hiBPHSdLd/oRBj0Nd5g3B5LuA5UlH+vIPpcAOp5xiTr
hxXhKuiDSgq52zt3cKedtK1OZpTpoqvA+/4C+xx2/1a4WOFfJqVWY71V360YvcXTq5K5qsdZ4AS6
rWnhyQIGL1ffj/M5JFjH4Q/iIJzqKyry/TjlJJdyj3CLI+mTPVSprySdt1ihZ2qTa6XjVSQWd98P
+fXU/jXkwWaIwJYBjiYgkEuoh3iXIyskIFVqake2xOe76uPcDp/hAuIKhfvV07JzLYqoRhB7/83Z
eSxHjiVZ9ItgBi22EKHIoNYbGFMQWmt8/RxwFs0EYxjW04u26qqufAHgCX/u18+VOCRjSQdLcA6G
d2KRK0hziFuQ6mE8uQoB8iazij7hVU6o7Mzgo/c12w/SMxPjxKTn2Kf8S+MVXUbGehglUdE+VpzA
cWSbW8kFYLlb9i8asAKYsoF7btJ/f65/B1xFGmHvW209y1zE1IMfXjXGNqrPRTOnwrWvD7X8hi/T
nbaTglYgHop5SqWvB2ZAWS6/njVoP/5mIlubjqktkW7Vo3FrCtn+50l5KsGAjbe2qElJgq5dbijH
NpLcUcKe5w+5OkZoRX4e4PR3o4hHsRWnLlVdBd9VHxYxEiSK5G/E2RY1rNDt0Ch4lBkdHBZC79wV
+lTS2zSoJlBCWZid63pyluMxZ6Q8FJaINxV+L7NLYvDCUPeyR3bKI4/t+G7kzM7sRTCIHlon5Ids
uez+/PDayde7oC0Qr1HhMFZzqDUSIQiCMXQKauhECyZIPcH/3TdHq/9b+sU2ruVdK7duvSR6J2OX
KOVD1n20o+bO6uQkoe/hDeoacr7vld+NvFeaYC90jS1XD70SIcO/NPhzxUm4SYXKbuZnszW5g/+e
JWgHYHsgbTu0YLthcWslL1rT2hkNnqJ0FQSL4ZcGHA+aSSnbUxR6eax5nZ7bkjHQHJ7XF37Ze01R
kXtoDzWB68+v58TZvRTDibZRUKiQSFfTXxhbCxuMnnuz+nfKA1dWbmZ/2le0NVcamLKhuC6t/Lae
xE0PBuzn0U98GwanS0ylcwf3wNW+pfejjitsxyxJ7sOBdBoV8Z9H+D+e7z9DrD6/jlVcI5c8X6Me
xgLRdqldjh2+LQosQcw5w3x4kxTNTtV0XyaBe2Z4md1jlZbAOlZeXKxJBKPN/Hd3qVSABbHOEy6X
wcbujoXT23Tj43nE7fz1/zMavFKV+o0K22l17IhqFAum3i6jSZvGNi6qRwxxlEN9qP+eK1Gf2JvR
3CDEhy4MeGu9wts88yOwH6FjwpXQh9e4gzEBkvPMI30fxkBo/2npulz61sXJVppj6J6URAYnmh0Q
gdsldK4KVpTdO3Huwc57Dlzrz8/jfp+Z/w67ihSSqe27ScNdriRFEUh/UYefm5knghGejL5LGs4J
79a9wXkQ+uo0McQiMxgfqivdye/N14XTnlE/3/gXwDoloDFnFt0JbQHBCccAbgkocdgS/52TesEu
0NREC0Ibb/Jy3Am4t49CuQkisKTN/Kjhk2ehaMmmm7CsPUEfNiqFyjhRn+cBNz4A/viW3SVK/yyf
RYJ/F/JxEC5Y5KUwTjXss2z45UDWdbWcsm6551ebLIzvjbyklyTpU7uvUjcXtHulVPdck4lQVR3Q
BpvWmO/VXnwEkXJTyNEjvomqnjhWNttiiRm59PLz7OD4+Laul/lBHxD5HWxI14rrsQuicCqW+THJ
OwG6SBdYdjEk7xlamUyXDuPipucfpTT/07btvsWoL23vq7ndJKpgq+JHBJPSmpGHGbNr4XFYJ6nX
YRSYWdwkesC4Mw+cdjfBHDhNwHxvLv3J3FZJdhkPigOsttSOVuk7klVdmItrY4wuJcyuUzO+Zt1e
9lLhNF1/KLVsG0naIdeuiUq3WUZqJMqyt3DUvTjPqPYvgurHFnV6XelOEyYbXaP/zReum570QlKk
TmxVl5oYPlplfpv6DxVpY6MKf8lynthyXu4rxbo1+99RB4YSQG+aO7NlbJNw3jbU9UYyE4mVbgs0
xOy7SGnGQ2UMdimQDifNEUfQCLtslya3SQLiSlTcvNgTGG3h3Xe2WAV2oDX2RAy1l3VcuCNgbsqE
ZL+0+wKTgXj0/Hn2SKFsBEl+E630UI6jWw/bNryZg/IwF+PTHOiuqT70LTmUFCaaAWskF90hC9HJ
9HZN92mJaCVHbmUF4l4RDpoZPOXsbrh+2Jp/VQjaHoqUhCmw1D223SHKII2K1TGYLS+JIfVEtBVj
rCaWD7HZcZzfq5MILSTY0DC/6+g0DmgyyIV6b4nZxST7Tm/dQ669Dcx3saOogQShHV+ivoZOdKfJ
9Bv+xpPiqVYuhxx9XPo6K7VnWQsTFa1amhEsIlIR9F1OEqe0wiN/S0c7B6JXd2YJlz9LvEr0chuX
9wsmdQpqR0sfZd1DhIe3JRTXDvATQcxoXU+i6UpphQuoYccEH2JyRVOS+S7Hra0UGF5Gmh3691Gm
Hdsg2ra0zAb6cFkq79j+2mEJplq6sFrTCYf28y22yo2p3/YgvLJs35XvAmprkdUKR3iTFJc+rRC5
/4u+BbJkUK1TfS/OMky3l6CGSDo/WsWjUtqST5fVFIEXUP5qrAszKW/UjCoXOCg3jeHQYM7ZSgdZ
nm0DplRZRrYPeKluhcsuoGLPjlUIb4P+HqXyJg+Gi0Dwt+mApA+73nZGWNZdCGOzr1i8HdCbhImU
hK5YMSdM02n0P2HBSqoLu6ufRTU/FIO1mZPg1kKV2VW3Vi1se3anVHnLfHMj+0DprG6XDRZYLLjh
U/iRYaYQQD4jgrrT2vmYhsHzmORviuLf+X4n4f3aO6Ghu1na0NCaOVbVbUql3RZmeJib9xYRhjFp
10UrOHn11KQPplTTf/OYhZk3LN0Qw1I2cvSlc15rudpqj8v3/vxZIy0hJN4K3aDrXHY12K+tnx9F
sd76M5aqeXAcguJKnnSvN8JtSUI0YQqVY3bRG8HebI8GR8Qofow+fQn6cFdW9T6m6ii3/b6GBBxx
SKUGCOg8IAl47PpsM+WtXc/1lSxFqDpGJ9AA6gaJJ0gIDKYMz9Z+E0ripq1mp1FQ8cW6Z6q/hrpx
ZZFjfaj3vQylY3hNt1pxRBUJlWvsjIMWVG9QuWyDbOlQPoUtdoqE5OGE1Dp5pNkchhBuinJ+yAPh
go7fXebTmj1CnaoGe0oegvlSzl/TrLycwWzD7XkMNP+Ym/mt1t8p7TXgArvBZ1dGl1VUtT2rsd1D
Ex5N4qmBFJYSYYrXDdCe841sfORINuHduY1FdccKSGSIdpbcT2xtSKMvS1U9JJVCh7Np11wn067a
ZmZ0zGFiT4Z8CPVXgQmTgS0L+AND8dCUpR320d9Zkheixr4KHgD1c0xcs3HTLcesmq8TIHhKEb32
iXlj+iH2OqE7K9Z2miV3MH9LgLkgD1w0YmjPlu9U9GtnfnUn5dSujfSSaokr8s99RNmKlnmVAvVN
0G96w+eSLRMU/1HM9tcw6PT/vQ8tBd7qVqp7b+nia8lxT3wzuWH9TppjCQCBBehSirKJ4lds6fez
Bp2tlbZmu0DQGtbqkmT3D73F3Xqkwzr2P1pcRueQEtkw2Koge2bvu3nabCcRkGZ76BSeTGiOPLDb
jNPe0lBtaKln4RCSFjBXhV+FnDp+Lb1nfSHbca66w0x7v/qUTTUzgIa1afQyyP3p+GD4lhMEk1P2
ydVY0700MbF1ykFh+ABCk4kBnQAQtYLvh4n8xCyHy6ScXQOr7w5QAn2JTeJTq529nyOJ700iq2hn
FbJHiBkVUvuE0fFuMQcLkbYO1C625BwU57y69XT0B3wfC3WkItJnC/GX8GoucqGiR3khhNIBmN0p
zQPyHax89TC9yKLxtWweqvbASwXT/j4ulwnduNBHkNTRJkDPnicBstRUP5MO/Owg+/eqRNz35Yet
bqLF1CQ4s/DDmvwZ8bwjlpfwE7mwVRDY71SOiVGW7LzubHTLbtmBrTOOo/XYMyO0Ud9E2u9Qfunl
FHPiyA5bzBJ8WNv+zVTcxXUJCPXKKECIWXcNf1+iEID4zOkB6LfCTAPOBBmxIWIyXSVEXCpQWBpm
J6zvDECJI2x/v31vYiYBOBNwQnahvUXiWxP+AUevBwa/aKuTu7Hk2wrgBG/YljmVU+Em7q6n7E2m
oezM3FkqXt/fGJlvwE6Al9aVxsxK2qIpKcSF0CG7sd+GlfU0Z8llO8EkrO5Mf3gYk85BXXDupnni
fsTH+s/Qq3vthAt7iBY8dPLpPisKSBFcJ7rxpTVuI/VDUAebtl9QLhDcjdw1q8wNehzAhLPv4OQP
oewvLoI5kQLEv5eZ2JiV2BxINLWFeCHFwo05lHvdugmVnRZZGzoq7Kke7F4DkW/2uPuhZ09bWmbi
4cyF7vN1f/scX37K6l5VmXMhaSmfQ6KRLufy1iTw2ofiLjLQuaKSoXd716nNVlUTipjVbas0R3rs
aauusfggrJQ38aR5Q4cTdNjC/aduNbWX6nz388Q5mZ2Gq0Y5Cr3YNy+dDkzXGPjsOW3+Klovqg8l
MqeflyOOQp7782Cfpa1vr2XhESBQk0gVrK7Ss2BpatrzWjCrr10IMwugGXsJ00bItGuSDTdRySnv
Chdpy7lixolEpIFgHFIASQQaLNdaTnNCtjQ2jF6Gd1PK8gyUmwaBdVXSz6FSqpyeo3K2BTr4w8eK
uqhpciqw9ff0qCfAEXNR9Gp1oepdSUPykM0ASOf2KmqOYTCdmUInkh38WG64S54SyfBqVSVzFFqt
uCRq8WZX4VUKmugmyllS2/LnrD8JfzoN2bT7oIpZHTpmPoX6XE6UJ8Lncco3c06rSj4dCmN4HXBS
jcR2nwSF3VbttSK2pa3Cmxwi6czUOLV2l7S0ufTZcg4u//zLUaREZQbHmm+TdvtC0u1EPps+Ovmk
iwwT/ytqlOt7etewh9cq6T94oM0eSc62GRzwpdLH5NYOxcFgc1Ysd27M1WN1chhpeUzGeanULabN
vYQ4ovVQH9n9I/efc0nOE5kk2L90fnMIgIpZp1FLnr/D24sBe9VLESpAkRIlnGMAhP68mJe1up44
mLUtnWLkZihm//vFwJ6UI4kLErb+TerPdj7gVdtcSIBoCCXH4Kx/+6kBEY5hHwA5Aa+HVekiMKJs
8gXypyAG7EXcInMZ9BIvuk3ATl1x5doj7riqHR1U5LlevhPnK4YJQEbI79MPspZjjyUcB3C5JOm3
4wa/FTDRXuaAdr666S8wlfWGzej1W3EnPGTX2pnStn5il2ZZYRvLT+AFrAu+tWDWEkFn4KSpiRfK
hZx1DzFuIIBACkO4yLDpI7tVIRYJbwVjwDUnv7IK/dny/zaTdAhG7nv6YMfpY6/oe0GfF3MOpwMS
GkyHyCodAQi0vAhIFEgUeTqCfEj/KlXrZEpgC1nL7cjY6LJ1iMPgApfVY5OOjpgodhKYCOMb3Gur
9MOIhLtQyuinRnMnDl6VWV7W31BdLdtXMw8f02J6FnodE54OALA28X/rDLsXRNdCTh5zNcgK8G+5
3ZT+PhsfM8S+cuNf51PhtlwgxvTp50l8Knm3ZD7Z/vhvFs1qmzWTOfcnXUbzEmQv4Rxtp+RgCBXa
NNE20tSFN2ybHjMO8MV0q5Wm2yDcoi5ICgNAJ60cWhhTqgZxVVaHgMugiHtxp2CaZb6rUrcxC66T
lrhNRfO3j3anwEVoMMwz2+cp8QO6B7gBCweQdqVVwNGYqYCPXM5q7NH4xThVpfgchSo6mqg5KFNu
61m9rzXDG7lRGXPlSWLiDXpmh6bsTVL18POLPaVygUBBKIbAxeJHrX6QMcxdJlZ14NA+caFZUQoD
aLrU45s+mPdCJtkKbpICQb3Y4H8qDs9TrLg+F9NYJjs4CPdDlJ+7YH3fjU2QuPwWdBPEiOs0exFV
egCiHMeTNn0orJnOWtyzDKLj1Lygqex6lh/qbkBqa10JsXlRKVS32XecM+9GXm2dfCbEeUufMmlt
Kr2rSZemtTXPJdnOPnxE2G3jgkoMdGtaszvicgbijOgk0DHq+piHcy0t622UwSl/Elp8CmU4C//d
t5Mgl2tzZnBB+qPKo1Nlhp0N99r87k/qNVyr/zLCXI+3vIwvJ/sol6kC/YDUrtXgfJQy4Hsakawn
9cc2cOZUWg7Ur6fSerTVqy0kgVbYntGM+M4PabiNzwzwbcdYj7A60v0yN9tWYoQAeLcD8u1umPAJ
peeFbMFNqFv3GixAUylfSkvcBONNXDRezaEQz/asdW+TpF754bMEMr8X6o2M3SgEbDvt37Xx9yDe
TuTRfT3DkrhzLSXdTLWECwMMV+OhzOozT7MOF9YPs7po67WuU03hYRTpMjbvpuF2Lv6Sufl5wp8c
ZenzA5SFX8e6cGehMezjJbuvkLPm8mrr5iMSPreUr38e6OTc/jLQ8s+/zLUANeeINQlqySRFjP9Q
lcE+6yXbjAbSP+jc/TPnxxLkfJtuXwZcBUFmqw4TD+3bXY7KzC8dRSu9PgwcMIhseB3i7nkjYSH2
3z8ngSydotR36dNffTbBz/oxbXU6euprQwCHivy1kp4s4El5blGvMXc/D/itdr5MFPYM0gsYVyA6
W+8agl9kRakiiwDjVenFtir+qBLoQjPcFdZTpJOXLT5ia3KCrv59ZvBTb/nr4PK/n7UphnwIBKS7
6jZWHfkwABt9p2DhxtcZRtZboPAZVtbdUv8tt+div2+amc9nh3a0yAoRIa3pGkodTnKtyT5UlPiO
WKeCt1m/qO3T4gTYjr0bKtqhFmvFBmR6O5XhaxS1Fxi2nOkSPvUaTN4/XHouSPK6GVOfC9+Xq9in
vABPogo2WBui2512Aw6RRRTf1oPkWUmy+fn1n1i9jIqgbHkFC7Hs37ef9m0MIVS1SEDIXgyIXxdv
9J6kHFYIP49kLh/yn+VEIumz5dEi1mWirYKGvAeIinuYafc6jphZfEQh84JB+98g7mlrwVDBrgPz
Dzg5/CnQZXX+fTF2A92CmepYFGGddi7xpHifVTJNQXylSI2y9eNwKVtq1M+L7G0ErlDII4Ugsn7s
SX2pvbXYB2dT5gqGfCUpS7VGyqDPzduhwNBkeiyS/pDN8WM04R9ChGWbAzceI53Izhiil86ZQxYf
8llut6HiJPJ8HCCz4t+R76ysd6CTOpUvEOkOwI6NXduRAavrN1/uvK4kXRaze8y+l1uyG0gW5oRP
INaOWV3/0UPrLpGfwJ3aZUA+2Jp3U42JjgposO6rQ2uQ6jdpDE+sC2QKu4xeTQv7kAi0kD+FG4u2
g5+/0jcgBFkUVZbpDlc///OZ5fmyy9Y6PZ80C3OnQKTQUoydg0dTJ3laiOX14P/V85Gp+aBW0PpT
hKkSZ38HIHhChv7zT1knSda/ZLXf67nlt8hcaEnGZn3hBlsK5aAze/z3vW/1vKtNHgkslEJK0PZi
Ay38CjzL0a/1TXsMD+eAE6fHUhQOQaAk3PZW+2ww93CLc+pzS8JguEJUuYWrBiapPmv09H1fW57r
y1irbVXtkloyqfUDt5g3sqO4iZfRVRk5xjbdtY/hGSHsyY/1ZbjVPmKm9DPHGcOpKe6uGQXNP2Jx
DnP1DbqzTAkuQihT0U/SO73+WCJo6oSMBZBuwdO6IXBVv/iVTUG8m3QNoykNCHbjaTX5/mXJ6hq2
S+RXP5jwFyB7loZ6CY2J8pSGhWYz1nZW9F2X0a7TNseAlFiYm05nneMQru/4nz/cXDArKqkbzth/
t1lNMZuYFld+eEdpw/wNEphueHkbDe1RPXeUyKdGI49ATzKKFQBO648hqoPZ9nyMOWprTx3b7WAN
7IGPfaZsxjk4gHSlTAZ4Ee0j/oMXE1ZXhvwwNOl2rJc6woOE7rHEwjQEUVoJoZdJTzHuqD6+LxbW
Xa2yy/XuMEv9GZfHk/MWGQ7tE4jOvueszTiiqI2czm5wKXXKPwvYS3eTfbehB5ZTemt6P28z305A
5hR6XMSrnE/0Oq+OJaJIYZoajKDE7t1SQNwwdqeiVCfc+Xkk9dxQqx3Nwm1GsoDr0tpjXBqpuKlJ
0qjRnzR+E2nig6erKlwa4uw4CHQcx3yoAPmHLmxowsed68YIhZsqU2ySrVQ037Ax3g8A2APq16KR
OXM3eXm7E3ztQipuYrO5WEyeAjCtQZpfzNjYLn9d5Xdh8asaATmqqt0hjS/Ix6A8Lbv4N1SC53m2
3sWmRiDyeuYFfIsAVESgSOAUburfbSK7adDVtitVu+gvERhwCzpns3JqG/r6MVcbRG+0xmjovOEx
fM/GWxMRSPHy80N8y8Ysa/nLGOaSTfxyQuYYGlSZxhjxHi/wLaioi6WYq9r5++jR3UPD57k28dOP
tRQ2FkrQNxTynI1pDl7UsEvppisojKbwFP6cea5vt+vP5/rPIMvs/fJcCs7pTacwCGTXTWE5mRdu
xH4PytZGYTR7seUNO6M7s/y+0UH+93X+Z9jV+puEbFTShPU3/m5/ky8Jnmnr8qIDGTiEVDSv9Z66
CW6QVjxOu3OL/5sI8XN0VaOtEvUzF4DVkUyGS1Gm7POhzW3jkcnK3qlaOayK5HG+IoOyjx4Up9go
DoqIo7H/+aWfeufcQCCMk55Uv+GfgkYcxiqgSXioLq0J0fqkntl0Tk2dryOsvmputE0qqovP3WDB
y5O3SNK2uZX9t5dzJo8hoRCmcYTS1rr1wJf6AIeCZVGo8i6plYeoyt0h9OH1iY48Dw+J8fDzq/u8
L/x7nyC+Id9AGLAwnteJh7grZB8zc1jEAffxHiXp4oiYukprkaKp33Mhe2pi5TEyqEWqGhnmesyp
tFriZSL/kfNx12QzEjMofT0pmtHHn6BJd4jSBsfoq2vTeIpCOqPM+0xB5SMtxgS6dUyM+EWvX6Ih
vpmECoOHxl0KuWUmPJpyuO0F1TN941yJYjmyVw9LUpObGkLsz7Pq38WpVpaV6glYIO1e3xqyrezi
DfKx2mngZGzowgQQsVBHhL16hxLBqbwLmpHcn1/5tyIrQGtiYeIKdO785Tr+kvGFnwODU6MMMCVU
b4uR6DWEl6DWmzBOvRCpXzzfyIg7G/zyrOQupboYRKWLi+pWraFU53iGi3/1vr7mxY1oyS0Vl0Qc
LpZ07M8/98RO/c/PXYOHZoDx9dKRxo62TEKnfhUf553gdZv8vbss77p7tXHOLelP4va3T2VRn4Oa
pn/3yFWwwm6alpekIi/zw3grDc1zq2IumrsJBhCJFmzxDSm1fqsK13KOSSAdH53mBOmjCHwdqZIu
YWsvgi4cn+Sc4kT/Mky/ZfAyJi6hc/qcEdblVmL3S0vu9Pfn13YiymbXg4emEB9zDVyXG2LdnBAI
8gBGNx4Voba58onlX5rokHseJ/qLY/EuGu9r44+eTRvThHqtw0/CMTNBqE2b7cYIJDsqaIXBLkrC
hEftrzL0hkPFPEVe+vMPPvmdv/7gVVyFXBr4dqSoxIwjhdjICx6xd1s64yUHtZ4zXTTP8pkVeWLQ
f4OZZWv/clwSJNWxaeKaOjjSZhm03Zk3zQb24yY++E6xC86GAd9Pi3+HXPb6L0PWSjv4DWBIO9FF
p9UQRZ0LNL51n5J7+idEWx0XFoY3sxoSooX7RaU27vwdCm07cZsz/XjnnmV17EdCFChCxEAyRexp
St1a785tV5/CgvVS5FL6mc3QuTquTvdqmntTwtHFrugikcaXovqQ5NDGXzQ3qC+bb1VDPh6U59xB
VtEi/62blFeF+44ZjGhlLCyj/uaIZwvTtIeQtRupTkVPvNWEl/zBW0gFjjVrO0m5KRZ5J7qwIawO
wK33civuEqnY4Jt0O/TYDyv+5M15fomWVdxhd/TYpq2nldw59WrYIx7dtVW06xC/lnX3GAeFaxiD
a8QPalNf5vjRuqHabvwh9/SAvmOO8sTSqEhKl8MY7YVm4fz/gRzg9f5zvWDb64GORuYmPOokuQmS
gi7f5tiEem0Pfc99LrzysfiUGp1UznAFCNQurH2jXYii61f4riaTM45oUclnDU2+0QIfPcBgd/1f
X9yJSunoDeL75FIfWAP+teH/FdOHwLpp0dUF+kVblG5V/5bwqJuiB4wtbGWpxZImo1LnCb6FSc8x
Cd5ajQwXwmi5+FuUv4YOkV5YOML8HMcXdbmLSrAL2r1ZHvP8aUgxddI1V+n2gPLcvmLRY0Sk4Svd
dLIT9KhGm5dQJm+n3czh1lczbsFei3AMwDvOvJua8gvS5I3UYVpF0s0qRcyrERGG/kZFGCjC3Q1M
SqsUxrP8Xu4/2vi9GmZMh/BTRgY+xwiGE6xs8ccWL4ToDfsTRdAdX+cBY14KzUqf2nztStCw+63f
elo9MuOIpGIzYI29FIhogMvQh6h0SSxTcYwxGGrrC5VWbH/4U8zXIpoOXbqp5t+BXxxRknEdR/CN
I5FKvyB/2avsvm+ZKnm5RMZ48t1AHJcIxm0WQWvxKk53EjJGE1SYvlAbEJtmlSf62JQNpZ3gOpa8
tt2LEn6MqrBXeo4jZvmcXGvDRaEYtgGirWMOtWmMhIAmFhS3Jq736MwH7p9Z80zJ2hb6awwawRWd
i4w/+8//Xbwq0jVDI+zBo+RbLbM3+wrN8EgHqTR0RymPr4So3+SQF4kitOZGw4b1IZK7EJ1dDQWp
PEimeVWbZebpY38vRu2NL5s3fSwdW6v6I4TakzCGF62oe5bWmXak0MYBeyqxu3KoHL1N6H0oddQO
IsicgKD6DkfQd2mfpBHRv0L/T9a8Lz/KNtVa3pg6naxCUCx+1RtDg6Qp4IRJMjgN3oz+MEqPJibb
QaR4cj0d0FmM9Hv15Q0EgTaPbvCdonl7lFhEnRcpGDTn5pbSsefHXc6FPfoLRzK3B0Ug/pTpoDCd
HPqIxp+Zm485kSzIjrF5nJPHMPk1k/iOsItrq4z6GF89uOp0dPh0rijtS7fISUKmnAEbhFuV6qvM
bws3oLci2kb5QakVOlKLrS/eDtE7Mh97NrrLUaDOlUzboSu8XmvIXmMQ3BAmo+9DTGKPGrQl+VCT
ftBGPMlZjEZr7fQCcy5L9EpM07sYG5z4T0VbfFh8dHANM/OoQJ0m8eoN5h2RtN7QRqLh4x64TXCp
mCNE6usGjrqhdG6rlLvWty5aCZbSiGC6V451L7xIXXCAKjgCIQ9bpl/JOlcKgo1CYFXGe7XLbUvK
8Ak6xNLOqGY3N17FVPNG8cFIUMziPQ91U6rra9k0jqnauj5vuSviXTzRkxEeE7Vwkoxed4s9rkQr
ZypOCb85kE3HJ3GYtTQ7DbyhrAy2TSrfdwpdnwps9nLaKjq3Rwo2aRX/yQd9W/XKRWuIbhyHrokQ
Pqhnu6aXhNuNK9IfpDeWF6vJLc01o6Y/zM3M/hq7gZG8WCmBqxFtZjDrid7akfQiwjFRSd+JMYJ9
XmmFmoKzAjsHxe5rDFr4zEb+pOD+3chXYcH/yogi5+Qhh8pUiKYjY89t4E8am/fQJti2attcLjIB
JkbgVaZGvvXl58Yo7uSscXM8yXK/8+Q2diLWAvIPN8MQu0iuZMBoLWDoQj9iTeLque7p0eWkfaT4
oFBraaKPWnwosD1v23ljwkVTq8n1m62UXgzjVsuOtfwR6OJWzuS93++l8K40+b2hb49luLWmO62L
PDWvnG7B3YS1kzYfJJez1rSTnG46MKIS55Rav0iJRBHvSUpv1PF59v/koje11+giWYMCU//VD+4W
DlpmXIYiFunZlQp8fPZph6SUqwFQq68bMp80Q8XVH6V4zvSnfL7jWSwyaRM68bZV7TS+FYZHBerb
TOCi5DV7ZGnLPn0cN1L9XLOBDx0AeLPzynZ2ekrHciQ7IndSXzDcNAQUKcbuyL+M750Tl1e92jk9
VnY+aix16UBLUarTqJYGkDaTZjOm5mas0k3qs+m29DDwsfRBhACXXdD2zGZ03+GO0gyvUUU6Kn/N
idANEr51/Vfh54TYaC+pozbaaLJXck1ulexuEGlMu0MYhSR2drheEk1sa+vZN0wE3hj+4MUjZrd1
3rqZug0wuYo5bkXTFszXkpkbDdeDisul33Na/qrJvFvmFT69uv8kV9hf/63USzO8ULrMzUyKeAqi
h+xuMp5Loi9VgshLsJOPuElG9I2p95PCx9B/ieODXv8JpMK1jINpbrsS61kDsFmQuGX/Uicy8QAt
WdVvCTupQLyi+0fvX2Zes8jZW+MU0xvRTkoUV9aDC7WDpF4+0oToNC2NXboJSRoaQn6bCYIb6tK2
j4LXWhMk+rcyp8DASNW3rfhqoH00pHCrqB+59aoFnVdgckQ3GNx2gFuZv5vmZBdFM61/VDR7fP3g
qmnkjYMq32VNu2kVvEhj0VGmpyImUQjEWjMtCp7tn14YLRoO/A3nDgrxSv81jcqdmGXvctcR2nXA
FFr00gNltzphMx7T5CZqffYnbN7KObkLhPiSve+ctH1Jj66OXDAtnLYigBFcZVcXDCnLlSiriJdj
yKnNtsdjYgE/nmspPxX7cxYj9WQslCOr2J/qhDJXXU/oVulEtsF+Ns6VEb6nvVSqlP8ZYnUlpJ2F
+nHJEOqxoyM/8Yqtcpc8/lZtyRFdIF54Hpy7hq5lpMvd6euYq+RzXEnipNSMGe7bfbMN3cxZ0Nrn
39+JnOk/I+mrFHQoyJWsVIzUutOH7OXXyTb80GLn98KCK9z+WDox2UyL4Of/85C0E+jU76nVf0sO
ZJNZgpJuSES14aZtxEPpj7dSULmBnG9bIyYVQEN05G+KwjpzZTx55f469uqjCrpUz5XE2Ol8X/b0
3NSh2xbTZvHRRZTnGCo9tHNwqYcI/fOanXN8Eqi8qyMhsyJ6P6cdvldzyIEtiTDSJAg31soRQ62G
Icxq3gR3JTXa12GP7K4lik7P5HBP3soXAT9RMOk34C7/XvxjvZ4nY2Ko/JK9bedTbtC2kkdNc/fz
M50ov/FQX0ZavWJJTo1glhmpsV500RtnOnTby9o4GiGKU3BvpfBRte/aUDqyfkHwf2Z8+cQO9HX8
1RoSgyxOC+p/pHKUF4I2eNzZMf4QN7mXV+cJsD+PtuZoap3MbXD5hJhc2Zb6GP8PaWe23DiSZdtf
Kct31MU8tHX1AwGSIDUPIYXiBSYpJMzzjK+/C5HZlRREEyuzHyOVES53+HjOPmv3qt11L4F/6gv+
QqAud9aDfi0jEWY4TUZZ0pJ8E91n98KmOi9doN926KZrHrs2r3PTeR03FJ2F244sffo9ukSRtekp
WLRr48Q6PrY/Hv4+83c4CCUFRWY1qsE46zElOvV9JWs2wvITrXyqepy3xMNm5rD2QTNyCfswNOm2
um2f2y1SLiokJjt8kt3sr8PafrWmYlyE5wx882UqNzJD3BtCWjOuMPQgJIeg+2Ju0doq6+SHefv1
ZD2SPJqj4CQzob7Q6rLmCA0BGTt0WvROLS4vJnRGa3+NHfcWw3Jsujct2Tqksba5CdbWk3DikFOP
naOH7S+CdbVhlKHq8xHTxMLn7W2iQlyXvnGTocL7KkC2NyWFbSqVo1HBV44PlvGcxK918m7FW8qS
1ty9xdZzWrFbNSmBg9Kzs/Z25NGYcUPpCDpnVA7VJavDG3iytPlF0ZFHiQd79LKVAnehudFrZTXk
xtqIhO0oGG5LPC2hFG8iCqRyRfEM48R+eKrfi+3QzwHopRqxQ3D1kf80qKciykdXx8GHXeyCPAjE
EcAuq0PZx23t1vqL1ownJDPH91qIkbPWCtDar58fLI5OouDDzGiFl69BqPE9ccoLYU0MeTiDWGCf
xnUdUSDNM/bPJueRPWhSN0XPLy0iyHOOtwYc1J1NQIqSdXh1yg/j+Ef6s6l5jA+aisJ4BJNM74BW
24VWcDE4IZmcP/NyTwX4hBiNmA846GULcRwx31h+mXUVorJvUojGvCzI4NmF3G2/Xu3H7saH4oXF
nOinRNOjcp50v+7GjQssZ3P6bne8U39qJBYHoKz4kYiTOiHr/EEkmDMJFxXv67LoVhrBjq/7dHQK
HnTq1w538JGEvowyHw9gHtsXxU5x/L1069PSnLhayd8JCm0Jd33d6LHFddjmIijfj+1kliptFhJ+
XP5ZDhPdkjZfN3L05DlsRf44/apgoBAZUfOq23SO7xqb9Ma7V248SHg5b+xTRVxHp+K/v5q8OOc6
XQ7G0KNPinDjj4UjQxGJTLgJ+v8x7fQrRXvwxcRBHtNsbsm6i+6n8347uEa9yi+0dbnDsHv2STB2
2s8To3nsaXM4moulFoxCZ8rTvJi38S2wmN2wB4ZycZoEKR296x42tTjUdLn5QySUeD808bEutL2W
EWfEGkDGZUQ2nyV9W8v3jcc9Aq6xR/gCNIvdVU+C7G/GvNvn4F0s6zkM76Tsm2G+hoJKqhnb54q4
o0gqv+wRlTaAGC/VTAKBZboDZfzYIzlWMDoxEkYxUjYJ+dshvDKmDG7LRNwsvyuUx5yoTqPeKXK+
tvw7zfsmhvfhSMxIeI6HaEVGdD1X/yRCs07FGzSKSAOUtUR+ScivpfzcUJ+UMV8N8Sav8MH7IQjh
YxH3cDkUO8WHxZpApzTltaSVt4iBd12REEPoL/TiJwHrXZ9N9hg26znnElmUF5FJAEWzIftxEbX6
qtD9tVokP4EyEi4CXrXyLCIbsSTkjjfU214qr9vYf4Mgumlz9I+w8HwTDWSuPMXK4wRJRGM0w+lb
Xt6NpF4q8iOjIu/h0rpZkZ+lY/l2YnbNa/HzRv7n6lmc54VYG94wJx1nm6jmHiOVbbVW9hjSnSXb
UynOIyKGDynOpVtBZ7SlZE2sILwR0FJAhyATeGldyXa9mlyCcKAw4q31DHWk5zmd7hpXlzCiyB3S
guuvu37skNQkSaU0HhcyVI8fd6nCbJRQ6vhdhLGx25gkU3viknj02PqzhaUGwjBxjFE1WlC3FX4e
0Hf/o5DO0bvwQU+0xa6u+KMMBJh2Zm1zdK04s0lpeROuPUdba9vRydbFhbqZU8nZSVT9iWHUFpu9
TMoNhBuNx6DWYy93NECCX3+po+fywTgudviiEhpVnk/Ktj4PKnGl+zKegXd++46Y8uumjp/Kc3Gl
dbQeB5ZfWseYC62a184x94pbhBuSj9JW2FZ7tUFgmEXOiTaPrsGDNhdDqKODloacNmekpI4vXDQ5
XAtsnTuOhhffiWl5RGTCKjxobzGeqWdpPnD2+TqV3FPE+uS/6FsNrJv9i2VJyQ++P+Z5sy4dddc6
2IBv0qvs4hQ2/fg94eD3mKfWwXnapqFfFfPeo99428yZkbm6I2Gtq6zDuz8Cn//vdfgv/y2//n1P
q//nv/nza16MVegHzeKP/3MRvlYYw743/z3/tX//bx//0v9cFW/ZXVO9vTUXz8Xy//zwF/n3/2jf
eW6eP/wBsW/YjDftWzXevgE3bn41wm86/5//6Q//8fbrX7kfi7d//faat1kz/2t+mGe//fGj3c9/
/YZvwsGEm//9P354+Zzy9+7CN1D+/zh/yzMOh9//xX//tbfnuvnXb4Ik/pMKQhHMO04eiL9NPkX/
9vuPlH/ypMOqTob8gnZ4vupnedUE//rN+ieKOIJvqonWa34K/PaPGjcEfqL/E1gpIfU5CDzzN/lL
/9v/D1/qzy/3j6zFSgFrvvpfv7HU5yn55zGFPx7ge0KeZKXBeGoEyD9OFcNoGx/cMT5IU/hUmZH8
07IydR+pOcEbZei6dZykhisOVrLhSAtJYVAo6peaeu4ZObjfIGhhInYvY12Lu6mdIC/FqHn1KIps
A1sUtzJ6HvLqtKskedsIqBWGKTgHj33N3StBIFZZq6LsAUjKhDx9K8DvJkFWliRU88tKV6z1BgWk
FiShrYTdi5+noh2kfUwiMn2Ucktz1bx7BlX6QsUd+d80q2wx12Rbglc2mKO/SoeANelp39q+jlaS
Wd/4UXgjtmQ9g041HbBDZL01GDxlm9tWJLs8KbErUpGrGZQphrV3F7fqjnK2Odmay4+dKOKPYppR
ZsPVGgmSIkFdTzg7PFRabG4nI03DjdICliW5mRkksityKpNJTqm05OCqIT3jGoFPHZWpFdazr4RR
s6oDWb3UYqNqrykLUd+nnPyfJqXjvhSRj+SpFVxqgVw8jlrDLuJboTM2Y/MkUj8NDtD0MxCDHslF
SdaJZUhBY22MXO6vpGiUXw1VSqMCvmIXPJe1FShbP5j6LbgPpVy1fiIC+TDq/H7UB+2WC+v0Uoak
ksiFNSP3FnES9rk2JLd9qpdnhGeQwwmShBjNE3KKp4ZEh1BD0ChtR6jqfdgJoNaFWLBBzllX/tQk
+4DrHUEkWWgoWVNGUhh+LzlNGzEDw2DABETzLB/j2Kkf7aSHd40Vg9etw1Aqfka+0pXg+XqfQU+L
dVP7yS3+e+jiUqmD7+cn6U61hmpdxm1zrfnWWK2AQT8aqarc9UUMgdMItSeq/0mLc/hJt1FiaA99
WOK+IfbFhdZScxt6Wbmz4tR4Y+3MdYudZwPRgTSn+parkkpqKDKphVsBRN1FnvjGpsy78KpKTdHW
Gm8fa7n3mAWFcVZnAtF8I+3u2YG4eZdmNNqjVPvgfPp8j6e4DBJjNNemoE3fUk2dtlVp9vtICDWM
v0nat+qocbE3BPWx9CbTVpXkNTSGdKNGCvDPyRTDzs7CXnmJE7F7a8CUYsAoFD+lsqsUW6pias2w
ltpwN9b8lZ4YPfahieyrlEaIMlLRzFOAO/k94TWj2wxmapy1ZUlOUc/T60Rs3bCL9XMlSeURBEJY
XlUTzrzqMApb0dPKmzrxtdepR9dQdqKwlcqauldfmMaNphThPkkKDY8kabrzAoCK40jkJA7jcFNV
ou8W/Oo/g6T0zxNVhBfuFf05wVC8o2tfvsK7s3jEOEyyjRAnDorDZo5HA9VQVibeTdGAOhGClrZC
lmG8F21WvqUS3HN0T+1GN4FbTNKUOZFW+C+wBP01wcXW6Sor3w96Z/1E9d2XTlvFFAc02biVKrk6
i1TLv4lzvJeopCyxk41lYx1FhrYNcF/dJzIiV0Vvh9suCu/JhT/FRkwGX05uYzM217LRdee51Reu
r9ci+POsqtwowuOnnKruPhoRIASF18/loRFeS1CkIgoOkzxTt5A9SgQ8sSqFN7jP/1TLYCJq3pE8
nbBXVS6moBfWaRbB52iiEhaQ0g1MAzMDCFumorH1LTl+DKJYbG19MsL9qAzWNSqc4YUAY+kE5YBE
hb29W/VwV7lBd+qwJWiR3pVWn6Qra+reAzEW922MQxK/INlfpckUSCFd6gQjLN00acTHLG3UGzPr
KwF2h6y75MRxhBcG1ZlEudznFLXt5FborwWYKk6edZTDNjqiKvjC+XWtawLllYDpLi2tjtjjptL4
Dk5s3COSkV/KrI3OFCslQQJhcBOGmNsoWSE7QZEbuNop3k7puxSQL8ApJxBUfVdNinRFHVGPGIRj
4CWx8F3tJ9lnFUcSdcBJCA/KTCOnKYVqHRaysenz0r/GR3UM8WW2qIXViiDdM0/GCdWdVdxPaS5d
qpIUFCsPzCaAT7O04CZPerQv9VS97YoM8XedJLLBCRX4uwwsKXqtSh+2gZJoN42schLB2zTDdWsG
lb+uqqLv1p05DSRKuki8HjRTfPFjS7hgkYVnWVQkz2VekK/pOZQdEe4jhbjchM7CsDIcH+/hMxy2
AWdGs0TZaiMYxl5V74okem9DZXI8dbiBWLLHB9oVemKJIen7BuawOFx1df8SdNlZL0HdCe9ysQSX
2OwRZzi5n7y38CewaG/93ony4kyb9AuvqO0sf7R6HXEMeRy5vJ3QfJGNRL+nhFTPTs6soCr74KEy
a1CDQInLpz7VnH5sHCHpmCKiAys/XwVj4q8qSXnW46FZj96jn8W21+MgX8PM5gUQNr51VteRC20z
5qgCyxlqTsTZaRYdBfPVOd4ka0PAi7QuHd6fjhE0+6yP7awQViWoBg0/g0L6AXjJKRJWrxavCTns
W0RdaSoiLQ9Rozx6Fo5xIcITLiWTVKyqViBZhpWvWjJVRASk9TacCrsQg3VS1RuZzkoZVN0g3sXT
tzj01mWHiMnv7A6ge++/9RYzz6ztXuBVKJjnlozWEmtk7kWOnBkuqk07SwfkHN+iKtdXo6L8ZKvY
JQQ6BCDSTazaeYKyxI9QaJirCH1HGkZuIomgl0lOtO+xSJZUxu0QWXYW7SWpeO0a7a4Lyhuu/Mhl
QpFalefWQDha4zoKvFa1wqs64hYXvVDKchZW3BPGa0o0V7Uk7urAWqnGDzACMEmFC7/UNzpl2HmA
BVFpJrtSnAjx1KOxMSxOsmkwdinaoylvr/QKNZvIkWLCZ40049xs23dhpCQ81feGP9gG37+aTbJE
7aUqG4zW+wsYqbtWZ/ZnNcB93Odlrk6aVb23QG3QFHGtcmKExltFyS23wy75ZRDy0AnlollbZREB
DU/l1yy26vOUe9Raaqv0WjOb1lqJoaefd8F9uEXPFoluYci2B8xCqdE697WbJiiqOnXHrpnBiC42
quZdV8E9ijwUuf06lyy71T1bMWS3LZWVCCwvzoDyTgjoZtvfOyqqbcjibtXyqUUhcdMREznl1q+p
XBCym4GZOVbAQnT/uTKeC7V2wp5QlJhxNsgJ/F3hbt4jpCJaZ3h7BbXm9szDrP6u5fplUNRrvYNQ
RVY6TstvbQrkNmJCh/pD19YPVK5v6jI1ARTlYHYF/zarSxXRWraWuRcJzVvW9dQnYSTHYhI9bAdA
L8uptSdpsWqK92xIdnIsOL1x03sk80wUj+ZjieCu1NKVT3EE9Sq22hbgloBnCfe+MW5S3WSZmSv2
8rXklY7kC+soNTZNV9gtdZqT2l1X/gDTush/Cua1murrthcv0O3dQnTfCNm+B5LoV+Vqyn6GBfcr
iePxXMovPawspLYhvMgBEMROyIfqvNuynpflralVjihVDjxq2AnlJuvhZPfE1Vt8dCo+GmZTV8MQ
qjuttu6KXN4X0k2XJ49SXzgpJs9iE5+3Go6JMY55sKNS2XP1Wv3WUSiMAYQTIKwrNcGO/HMZwj2u
3QWSMjVqsLowBy5rw0s8DRROj07Y4mNndhdk1m98mQcPWBjVfwxibWsqmHSJxpXc+3sNcKcvqNeN
/9ABOGuVu1i6SJS7MYqdQGzWvZTcxGCzS+1JUOptXLT3XmidGegNJZ4p2AJ8BxyyFYlNBOJAf4gY
piWXDQHwvoydg4KqGyK2iidfcx+Ar4791EEaZ5ty7JZV8ijm9VkEU2DggGdHuO6g1xeQMKhjuQOw
wO4D5QPUEOrn4YHKrDNRLx7A21+ao0Q4pnaEsuGG7X2HHveQW/k6C4jumliTtVCX8sQ6m1rqmyRZ
Q/qmUxYmC8jCQHmp60aUSnR/ufYz9NKzRO1tJi0u1ZMCdSjXzG91ObhTV4qk5mGVFVK+M1P1R6Ob
SMQnoA9tZUiONgSNO5hxBCE7GDZSIX0P/Fa+1EbttjRjuNYchwAccnznatT2k9Toax72rIreup7k
WhtXVm/dTX1LYG7gMZkb3jVgtLlqT8lX0xAZVz2H8kUoUXCSWOXNRMU3AsRY2NVWqW2jNECfb1Xm
WdfDEhZNL9nIQXc/6Eg/fZWLc8h7BjCrTN25VG7bSGXbqVI7SuSe5WCZd3JJcaks1a0jN8x7Hpwp
z+jwR2FJl2aSu40xXigm/gQTsKl12UfyNmrTTW6WRKPbtWJ5lQNV/X5mdopxafvS+Gp6erCZIoo5
YXNgzJrYErz1NojsQXVN0d/jL2+rNe7jseBqWuBwO7Bb6RZZFTJp5AN1xzIXElvrAn0zBdW1kovX
FoTRO1kcA9c0hNtKS5AaqsI+hqnZE/78bqlg4JxRDYPbsNL0nTx51r71uvxOGxMBRnuDcx3z0cak
h8saREyW04BPzCACcAs8TjiJXzuZmlnf/uYLFJPIJrZBspi9S8r4aMT6c2eVz70mvCdTrO3Zot80
rWXY2l7H47BkufVVF+JAMZGw5hUs+pxtzMthhdXDLZtub5upcjWiYSxSsh9DK2y0KX/sWUsr2S/Q
r+s++WjVkQwNwwUzu2im3Cni4Knuey5nKuJTVIKoXk3uGal32cjRqkWD7lfGJYEEDT6vdt/I1bmX
KQ88MHnWZth3R/pGIDZiTPpW0UYubvnWKlQ37QcK/7RtHV5NWb4esupiLoGox/zM84cLj6XTYAKS
iC+DJ601P9sk/lPetWucNHZRECBnnbr7QtCwOi7613gkL+Vh01l1vGQsDAMMEcU0WPHWJLJoKOaV
RlyDd6Sg2fX8SKiCSLBl6SUvIko5+4cq6d0u7G2YB1TM6htReB26dtfBC+8bOmZ993KTCCyiC0Xr
oWqAjvaqOHZagY3Zr+3I1CnVh+DEEV3pt0om9LY2DPfZiDg76ILzxMKOsk7FaC2GZOqm4aKQ462Y
pPfyZOwEJUZMPSVsFtpK7977ojxLQit2ZQjYqax5TtcMoKHUZ565VMzcTlpwQyhl04Tt/SRM59Ko
JzyM2wejyqnViL/DXtoNFdmvhszVRiZTFXqlHQv8mkMc+DwPA7K9aYSdRaOdZ618G6j6hVJSQ+St
6ur7GE2kTLvirhZyWPykhi1FAfcSuWUEA7+JxX6Vq2zatWKw3I23STPnUEKRbdtW3ZKCZaejBLBv
SEgFLJRVCV4qNJPrJBK/jVP5rDFDVpZlPitZ9FgkyOjQessrsxWu86B69AFuV01qG3J+rsoCGyBe
iNRT+f6Tym2zHSYnR+aSS8bWIF8Vp9K5aLQPqZf6F0OFLoXLYiaigfEjHZVFoij7qYsM6jcM/aYJ
/ekuUBOell7FZuAbPNIKUNajhY+zjyK9TjLre+Rz5HOxbc1iZ4pamLdrKahQZTE71ewmDKNB3AxZ
LKf7tNCFrVV21quSUhSC1ZXEggwb1bw5iKD+EaH8EJEktLmIR5I2IsBJiToJpE94Sz2XgE2Dk5+z
ZiBT7S53k/4NAP6uWxe3s6uAnVGQe6rycRY6fAyDfmx2ETEn3IexahPhQRO9RFIKqjWx8EOLC/01
SdvoW1vUlrCq+uGUbPij4HKOv35seB6Pg1A978vGE5h3cZiI27iGaFpbnY6frDG5YZ+Gp5yb5o58
6iiwCoLHVJp/cr4yJ6rJhBzTT1k4b1Ksk0bvx9ef8NgX1Ihby1h9co4uFSyEoihO1zGtFvVbvez3
ldG+xVZ4QjNwqpVFRl01urYtfUyD0jNNh+RunYnECr/uybFvgwoWFqgpzt6li/SfR7x8yq3UFfWs
WpNxvhe4QRrCVLjwp0/pgI83hi0TqE3oxNIiXxwRo+SlFLu/PHbhLg8yFsjdZrqtneAWzeRcB5Ku
8vF84pLxl5Qev09CjSnxv20vZECRpYZZryL9h5OTEPYq+ojSCiJIgvP1iB79agcNLVLDoRaXJBGY
fSpvMAlO/NZqQsFFTvm3NpKDPi1VQNXgCWnFrbh4bRRbTh08R9z4IjlLekerNjyv3dFNbCR9X/fw
xGeUF3OmTORAnJTYnQjFhwE2O1zI2gL75lPenyeG8hfQ/2Dj0IYwxsY3dtNS+zGQ4LJRc4MlqCk0
+rpHH5PEf0wODNdANbBVQS/6uEMFRayqfp64nnwfcc2YNPXRyrkTmuOVMEUn9v9j2xPKwX83ttiH
K0xTc8DMrlakD7rmIz1VzFNZ76Mjd9DG/PODkQvg1alykLixCXKzNDBvmQ2ahiy3vx64U+0stiiN
MyXj4eFKtcRrnTrk8sLodl+3sUDb/fF12Ig0rOWpXFhiLiejUqZ0Soi/rprzySnuKL601h223J2+
gnKwz2xqa79u9OhHOmhT/jiAZMuIwY+JO2j9iySHd3AjTuzup1pYzLlqClrDkOCWNApv7Z2Sv3/d
g6Or9KAHi2mWTk0wSIyaEMRnIbBTn9XaSKLTxH9nZz1oaDHXQgyps6jjIl9boEep3u2KIMbTr5BW
g/S3Fg+82pn5Bf1yybggyaHmVZoS8k14J6vDJYW7d3994HBQhvYnGbL8yeShl6Xc64rcjalMLgLv
OlWsd6gHu7A6BTE8tnooDFFEXAHgCC3LtmQFtj0qIleOi0uNuCElZalul0Zx4gsdbYdyFxD98K11
c3EkQSEdymbMieUJ2nnVzCZOALedtraiE3Ugxya1/mdL1qxHPNh3zFiDoqLmLnYH57lUXVpD8/j1
1znaFwwTVMQDMpC8xR1izENfk8vCHQdrIKKmCY5e55uyQOr1dUNHu2LAdSMYaqjKskxoDLIAa8fM
1Qn88fA07ke/PKEkP9YEDpr4A8FsoaRucZC2RSqVQlMgHzDPCQOCtBBwOvq6G8fG67CNxUZGpDNh
ThTuANJaj8WbaaRk2wic/1sri80sLomBtEbhEgkxUCfwmkqQI5ta9v3rdo5taoe9mUf0YH4JEUwi
ynTdwK8fm7y6VYTuLE/hARFH/hstARdTuBOzDywVftSO6EqVly5+oS9GNjwaStOtIyV59+Zb69dt
Hf1Gf7a11PqxD2W9UJVuOBbvsD+Rl7TIqcS4OvGVjs03OPsS5W8zfmvZp6kZCToFmVuV3W04jW9Y
MZ3SZZ1oYtmVuub9MBopJt0hCa8myHYYUfUn1s2x8Trox1Kz6OVSJqpp5k7kvPrW+6H4HYbf2c+v
v8qprixWTqx7ZT4MmcveUhF3+QU2OFWccKoni3UTSkpXmVrqIkZ4QiR1ngnNK2KCzd/oCQ4UYPLA
vZnLd1edFeUg+znXW/3C8PKdLpUnSjqO9gNIKroFw5I+hTS0LC/RpOTuOGZurqNuwWSnX1lFcmL9
//pVl297pGFUhIoIyz6VICetP7SplVGBfjnk+rpws+lGTC8QWlZZeAPWAS4MJY5Fvep55GH0Rvog
W01lDVNS3xjD9uuRXThq/H43Pfx9Fs9KtQhMTegySgI7h5CKL/4ws61gurJ5ljngRexxM5JJCgG3
bE7FVX5ZUnw1GItznWCbN6TMUHGq05tBrUEfhSWmtp7yNjaRubJq2QQHO2C+5YhhLFJNq3plueqa
DP5+X5NpWrWxMoEJyga8X6R6Sl9KqQGrx9E0gm+Ngzi3m15ublslIvBdepGyLiHb24bvR/fUz2ff
Kp6o5rpKE2MdtkVMmBDqzSVZqk5/J/9kiFtM0nR8WVKl3ssl8e+vv8E8xB9GQZI0lQOUEMZsbbK8
ESjx0OkIBtxAJXc4ECrkj8DY8JhUwSvEg7clrOt83eZCfsp3p1FNxSyEMJPyWQA+eXqcRqboajG3
6zG57US8VPTGGXx1U4NX8TLsBqzkTDHHbeQpmEWIp6befDtY9pt6bt0yZUmfgYofz8LErIXIkmQ3
MneTdW/2xsobZaeD6jZU+9nPx8DIWJ7UdTn+NR+0P3oPglNB6ix+tjrIMk8TR09y9XY0zrQMToTX
x9ajr0vpt68H+tOBP48zhdqGKOmqiKz6YyeVieSbVsquoqH76a/i3LebhtzLqUfMQrv9R5fm4niU
VwqeZ4uGTLXWILQRTl7HYLV24d6yw3NjG/ks3FPVA593sblXliHhuicyZ8XFxa8D7GlNgep2G+P7
BCvivkGq9lNdUxMENtWKd0MGkTZ2/oM6nfkG/mnWHDS9ONWmQjSUxFDcUBpRphsFtB9lX/v+vZTn
zjTulEySnKhAAKEF7tffcp6Qi6Z55sBthAOOp9zyuUNNYd1NROwHRChrPfaeyoDNKJeU1kbR+c0n
NLj+usXPoQNJIhsATwI8BsGD5cunHGtP9PmqOFBSBU96KCfMfd/WqCPEO9yESZGMxUMGCCnqfgrT
LpSmE8v0yATWDd6RXLLxc/y0O3m+hWTPVNwJNWgt2mZ4nWlnZvLXlwkqa3YBERE2iPXF7K2GYkRI
qrmaFY0700qNy1Goo8co12UcbcShOXEDW9TF/37uWShuZ7MkbLd+lQkcXMSVuB/zMs1ZLt4WOFxZ
XVadnVxnG5Ms4MofnPK2v0jugjuFdBOsoEvEz8nGWierye53nOBnM5LmJGlxQdj4/HvNn+Pg98qg
IGVNSfoZcqhS78qH4rvy3XelFU8SSsqNb1g1N+q96lLfbJ+YbPMgf5jf5DkOx2SxIWtCMDUoRH6F
t03jbF7O8OzXAIhwm9C+hSe5rsduXSTtJNEwMN/7hJfoiqYBn5G7USU8wf8B8hCQ5qvkXjlxgTzV
0OKW49UjQviOZ5cct6uyb2/7YboaVZB0Xw/h8XaIJSkGuQhjaak3IFJFYFy4eZTeq6P4UJsUzWX5
iX3oSCusERalrhFCgla/mCOaUdWTXrpe86L3u9p46fqnr/tx5Omgk1IRFUKwHCbL/V3yeIL5tKCl
WPnpkVXsZYRAp2KUx/ohsdipghGBOC9Hy7PSwoiL2q2SZO9L9YupeNsy0ddf9+VUK4sVFfmq7pl6
5QbV4FqTd4Pv5GNqFH/9ua2jqNGATpDN/0RKz6oO0XBVu57XNNsA8FK8GjxOKG/022LVUyhx4gb3
aV8WCSQrmqlwqdAYv8XdmeioKhZJQz6osqOsvAlStCuFel3o/be/MYCzFycnHk6Ry705FTttsoLW
HfQs2NRKqrtyH5hveigIf/VTcdqZxMbms06je4uJbUZpouqF7iLGzzdjJzwJbVU7mtWdiCceuyx9
aGixHwgm8j610V1xa26NTb7FkX24ATdvZ6Dm0aiKJ2Llx85xw8IRkngo4UVlSQjxFdkTkl5na0XC
exufUba7ie3agaWHj80qdMq/Oh/BE4isKdMgyIy30+KGJqVeYgWZ5ypq91S00jlonX6lNShkdTG4
+XqCfJqKi7YWV7IAOf8kUaWLnUQ13RnNeyWjggGU93UznxYyzRDOJmzK1Oepvpjx/JdBwO0Hevpb
mDSr0QNjSHXz140cu9rSismuhP24Ji0veWHTtGXUeS5cS6xBz5uf5U3iCGtoc3i+p46ypwzAxaUn
t4cTm+6xSfKh6cVOBfOplKTKc81yo+6nnXQWb8mXg7sF+LqXmSQIX3+e6O6Rb2fNdm+c+3O6YLnk
Wn0Iolbh21EZnq/KS0I5F+Feve727XcgwPv8Wn1M3swT5+SR5ycFdxIFcqQRCU0vn0VTr1eEYYjk
3AhACEOuVumF51YPuLE1ruiegj5L89z4cLXBmeSwvfnAO7hWhYGnhgPtxQ/RffATlfrMsRef4NYE
lH1ZW2Ofra0dypvAli//A+DT57lL+5quEPHBRlVduqwlZYy8Ti52IcVvRQl+YrqHUHfiSJg7seyk
QlxJp/oQBPzyQa0JmaZVCQg4VMIB1li9f6J49si+KcPg5xwg5zO//OZuHgzjwLtPn7pqZ2AGgLDb
FezkrHYIvKyrreBoJ/pzsrnFgqiTjgcJzc27pmrP6aVV/MPbzYSjYVvhevZXL1bMEk3kDa3rOErw
4PnYPdlvx2oY8p2n1h7atIjaoJUiDk/TFJ1CCR3tG8eBpeBHo0mffONLYxiNOih2w6t/a2zGb/7e
20SpM/s9IzNjFn690I/NjcPmFkOpSlonxX6xM6wsOUdwSSWF0HgPXzfyeTNh/A76tDi/s1zXm5A+
GW1drJK0fJG1+mpALbbqe+vx67aOrSisk/CYnw2nYK1//FZp7uVRndW7Qc3sfrz2hGcfm6av2zjW
H85PjM9FmQf/UijCNaUreaTsWhEejp6tWiOCELsv1b+c5GLiHTa0OEFLzQo48eqdLt8P1bBC+rdK
1RNP3iMnG42A8bOwCSaWsHzyighjx6Zsdt1G345r3a6CFclaO916m9oZHVTw++THf0BHOzqKB+3O
Pz/YNMKS6/c8igDUL4XH+Ab0ffqtcl/T/8/emXTHiazr+r/cOfvSN9MEkmwkpXrLnrBsy4ag7wn4
9efJqrrnyCkva9Udn9mu7XJFAkHwNe/3PlerEi774k4JemKH8M/P7q+Hc3kaQnsyDZU8SWOD/7qs
ChKczqrcq1FyU9ob9+d61X1Gs7UBmfQQP04+Trb3CK7jl+yo7twb8e3PP+D9BrWoaBDEgjaFx3F5
5AtZ6UmfzXvpqeOXdtTU3ZiY3imu4n9fPGElTmQ+p/g04gn365XGFLa9fJ33MRriMofmY2bziVnW
z1rdfbSJfnNVpIWAqCgIaedw9te1dJNap1dIPpWZb23WrelbTXC218PEOVBNH9l7YO3/fCffbyCm
6xjBQ2QAYxtM6a9rLjGfo7aSe6scseCM4+/uMn+z5h7GHlMBf17rt9eHNAPcjH0ubV5cX4VVjWwb
uR8WIxi6bGt36TY1yu2fV/n9Ff3PKhfv+2RqQDwx1UkVzQl42w+usoD4Ld0Sq7v0g2Drt5fE3eMY
o8r+LvaodFl09Sr3k01dVolPk2Vfqdb6/OdL+u0qZ4mGarEP31n4ro2cq2Ja9iuTPHr2I8WgWsk+
srP8zRlG/dXVCNAJPigWnn/Fm7MEQ/wU5IHBS41bfL3pb+oDle774lO/xZieyYSr7kt17d4oHzyw
959Pip+WaZNLOeBqL1/mRhpDiXf/PlW7e29F0q90+MX/6zvIGi7fM+4ghdaL17geOpKo1d0bytk3
VjOqYdx0DHd8jnP7Hw/A/zUE+T8IHt7c9neGII91Uv9iBHL+1/82AtH+49IOQ+/veRpSYg6V//YB
Uf/D3Lql/c3AOjeMKBj84wOiaf9huxOF0MRDZsHWfGMEgrOCwXgzXx9kS9SF/p0RCHv7fz5onO80
p03KfoT3nL66d3E0WUZcWC79HChhm/WKIvz+7AS4Yob2URnzwq7x/VIX55Ox6NOyspQZDXvvmISK
L33NZz708FEP+MOlLg73VFFmPf9rqWRXbctoYXqqC/XtEBVRw7D7m4d9+/fdeju78Gse+P7Czu/5
m/NjlEk/JBQy5fbslJ1HVnT2Uvwoj/gb8HP5rLCL4eN/rm2zdX5dp3WdznWwD9ZXK9kZ+DaFi9MO
QS1qeAiqsmBnIiS8A6aAnB73qFpDEaBaOJAk/XqzUpr17Q4XBsb0rNCYeyVUFAYyJzbJ2fOk649O
Uw+vmgPYCp6EA3MhHbFwQJzuIbsPWtecfLtgBhXLCffkrS3MENwmIHouzP8C7Ym3Nu2rwwDZfitN
aR+zuTC3Cg3ZYB4s4fduam/iXsPMowceneG9fwTEA3je87KgTfB2UYU17aihsAn1qbmbFCCiwm3t
qFo944dYFO1nMVfTa1uZcUTVD5R5XInAVBKGEMd12KSxsoauzHS/U8zm0W50cVt66w8bBvOm0Ewm
+xjjP6zD3F4pPUCQ2DDWq8rJ5bUe6ykgh4FZNXOY8UrTc11wkwsMRRO1Dc28k/ghWBaaAqa7T3rb
qU1YzmL5XHRlg/noTOn7ySylGG/bSs3qwNUAI12vWlExUJr0Xvk165vaCK3JEybchkSzn5qMQWjP
KLC3aPVkSLZTUecy7JBaJfDjx6Kcw6puNCM0mpEROLcynXrfWNqU79BKK44/rlKpXrhzUxZ4A2bl
MEQUsUR2plSfxjhVlpBPbMeEYTwqDImmffdNyeRKTShu9Z9mljM6yu1PBKUTZUni0BNLx/xrXsk0
6kfsca6Y//bmoIvbeLrCwl81bhfRVLFvts74WGhWLnx1XEUSyrYU0douKg1FvS6n/lVL9J4KV1q4
p8JbbJ8h1XyLo0TtWxh92Oa2TRxLbGLNwqNDXK8Z4eydYg79z4TJmDPSItYYcayoGw1Vchzt0vsJ
SaM9GKkGhio+Z5409ZCJWkadX+uzVlJ2qnQD8JS1PNupqUlIbnn1WCtLzQk0FeLZ1tvE9TO9r2GN
1J116+a6Z0VFj4cGj7dLbzxcLjD2pADyUErcwfORdvC+0HWmvxtPyUKgWfPTSOhzbKc8fhla5nmV
tbOAxmiSqjZYjLZtjRCJWf4MyKXyG4hYx2YttB9VNs7f6rKInxp1nI/FJBhfM/KRyVa9LaIRJ9N9
0hhtyFhBA2+GxN5ftZTZJOlW+nHN9PRJtD20TWApOcoeEN2g2Xlu37LUmvZOxcm/WdU+Yx6zd5US
yIXbZn4mSvl5YAor8Kal+MzMYndv9yIO6tWtwYjp7aIFiaiWCoaPJUOAvWrkmc3CaGxshnY5dhSB
KOZ87pTCo0Wsrch8TMW9mVtmIGejwAnKbmUWrMKZt/ybKGwYKXWPqp7pzUalQfOkKmnzgumUetfZ
7vqEPbFkUk0T/QPYAawtRJox/LpSxpuThaHHMbaKq6qSY7rxMrd+pcrSzEGhznhVKdO47Oaidk5J
6dmfF81TPpXY3LwUeN6oOFck4uY8srQl9htD12jNnb3m9X5ZFj1ykAY9N0y0PuizI+bQjNMVNqDe
+RL/olAlzE2gTA0LDirqrBq+0yN1pAhWq3LjimGKKkVPH7DqaL5Lbfa+w8RZIYFp5hQ0vd59lYM2
35YW2M8NEVp33cWVDOaJ6RDm8rDZsWvzzualPtaWY+4qXJR9kagoUhU38/umj3czqrFobjUZSsOU
x660+mMsZPrNWWCC6EbTfbOK1rybKqUYf2K+MN1agzMfRdZbN3NTwOSgJuRLvTz7k6xGmFnL8CNn
sv4uwcw8GKeFXD1N59eVECEa27yPxjjDGxVTnAd8CTBP6mexbeWMRYjDUMMWqTFeGvjUPPRpnX5a
a2e8p6mXgEuMY+OQDmP3MHZq+6IYDHoLzRR473v9oZ9q/UadzPiwCF0/1tJzr6t08oKywLAEg4fp
vjSm8hrvmubzUHnf8a3C/MpRBiYuk1LuMzfGrbDJ+sI3u8kIPUUvGfRenNENgVS6jHlbk/3Yqfyv
JfPgcHamcSPSqn40MjNWfQ/LjGuo3COHROt9X6ypxJlGKGqNyRBGK3gF8eWuDPwUzNyBqQSBKI9A
6mLal0r2h+oKrEtcDEGcuHW2Jq/ITk6uMfPPRbkrkvLKPJuFxbKKr82uUUJOhZZQh3hkb+VJEnpq
BvBgHboGSZzqHAfLGjaVLrwr/L5oFXnZDPt0GsavcdrnOkQbr32pXPg5XWsbX61u0FdeU2vBCmIR
Z78Xq3ua17PEAE7IoVpagXOXpvSfujm1d9ac9DuNLPfOnFThO2k1bpHTFjdSU9coblM1ELUh/CVx
Xq1eU3bqpHqfMbJpUqYgtSxaMJUCNNvH6xUeiOm2cXACc7uh33tpomNj1RjUtpOyx2exckv+XE3v
e6hOvsmrfDBkYj/1SZcc0yJuT8zvS9s3rQrDllKrGICdYuvHzPBgD5R2shHIc7Bv2lEC4ExUoLab
pqjogeZzSm0pX0cTYUU/6M+QC8XO63pcrCbN7l9TUXrKTklS3Mf/iu/+N68hryFW/b//z0jwfV4z
VqIXX39Nbfgb/6Q22n+oZ1P6I0+hfKOffaL/tjh0/mPRV0J7iBEeyqlzzvNPYmPwR+e/hO8hf4uk
lyTgH4dDA8fE8+wCo6nUrym+6v8qsfk1uSY8pqlMYfLc0iP1esfCjj02b6KjvJwPyqm9L2BvKL56
MiIZamG5nY9p9ObW/CYLOLd330bnlwtepDdFWSmtZp6lnvqhZu5dra+14TXHp8HRjzqWQX9e7tfS
yD/Xh6bY4Bo9SoHnatCbpGOw9SS1FayS1iotNjGz/Kma3Jbm8O9kjX8tRNeSOiCjRe6Z2fzrQpOV
FbG9FoAFi71AzZsawH3xGPzz5fxavPp7FUOzDI9eFpBE7WJGRnU6xbNzVmmwanJwcmJQDyuDWy3+
aBT1rwHJiwcFNwDxpGmaqND+aqK8uXMp8ZLlpCw1bdNH9cYugrNZfLYddimuFBscH2HFazd9MF4N
EQbkAXHURxnqRSH5n+s9/wobL096whcZ6rqOthZL3CczYpy7KcBnG26bj23zHaS8p+XkRNZzVuBl
EzQkrvUWfedHGeVFw/T9j7hIXCFQ4v4y8CPmg7hZwjkqAocgNMI46OFjYdZvH/GbS74osy0TQVB6
Xg3PRJ8hmBjfM+PFI2/481b6zZtB+Po/t/bizVAzq29ylXXOYGHPQkdZP9bWR9OxvzlfflnlorBW
2XQISo1VKsMGLtIEQ/aBoOT8X3i3T99cx4WexBM0dwf7vEKJ38tyPdWf1lRulunQf6hd/uhqLl7y
se9mZcL5A/yT6+d6Fuir/sEbflkl4Xx8e8Psizd8jnVnWB2WULRbqRa+zKxA5g8qXb1G+YJpZjjK
b3/eCe92HNpWeq58nmz73ES4uKo+jYnHEp3UhwIE0RqOvJvB+rQO3/+8zrsd9+s6zsWlcaLZYjA0
2OekZ6Z5GJwY//PH/49F6IO4tOKpC6oX27qs2nI1RxYxwT93iu5n4wBJ8KPh5feHwvli3qxzsbGR
FKlz2bCOcQKSST+++pQ+Ax8P4Tz7H2qYzufcL5v8YrWLTb6MBUosBI4bPdJezqtROrgBQx5YKL3F
6aOP9LvKoM56DEbAqGFCgInZi/Xa2FpWuOBwZQWYzgImIRONQepNX12Ff8iQjei99qQOWBb32oDX
SvURDPjD33CxLY3absp+XCAhUj66mwcUipU2AZ2TdrpvKzjVivjsaMuO7sC2WtMXjIdf/v1menMb
3rHCFnJ72+YnwN0klRq27XgHeG7351Xef2rPdxvdCFVuFBDvkOV5XzMpYZ3v9hUkBNdHc7zzbmjd
y6O4644YQQbQpLpNvp+vEp/M61N296FM593ZdvEjLgKzconVKZb8iPVkRhLNR+tjHAzTbw+/O0AC
tXWCD677d7v67XWf//xNiDHxmq69wZLQo8RNebNykw9rABzt2gvHrYba2zmUV2Rd226jXTuHxKdb
HP75V/zVjL58t97+ivONefMrbGFTclj5FV1gHqZ9HJU7eEKh+VmexV/PCw6PH1f53x3zF3f74iuv
FDKpK51FzagN3bslTI7NCZbu3kH53RzxJng2vuZbgMsNuIo/X/EFQ4yAhoECmiq0c02LKRL14lED
A86WToNXptlnDLz2gEhm2GijHgwj9fll3lH0C9IZdms5oUHGFos6xOitfu52kFnGLY11SmRDhCmg
bde+6cagV38ozjMyR9wCkMSSqI59GUxzGsRxEpSDs0nO/pDUxnt32BrtGS1sB+4aqSSvGWNjZyvm
QXuwjZz94G7sIQ4UYPet95Hi490TR/kG6QxNKN0j28bm59cn3q4zvCWdb6weTUH8s/eLrdxNPG3j
Wd9yx/2PZ2cu367zkkxZ8MVAvk0WeNGUaEo7yeuKgF3mY3Y1z6CszebsIf/nR3v5iaXDjOCUE/u8
BBqBiyc70BapYeISDIkrzuhEf5jEByNzl0v8tXkcEk/ci+jJXvoXWWmZpHHLpyhLBTVvBo71Kizt
4YNDkedx/rFvX0w65jQwuCSHKJUJ94uPkKRcgd2V9f08Dw7cNFOr8tEQjbbeTI2afOoTWag7ryyY
oJtzqkOzugKzO1M7RdRS0ptvYOEY652FSfTJafIJknxb11ibr0VrbPU1ze9jraUE49Zmmfhp1Q6Z
P5jDueAtu0H4uuyFu8mtSRzx0ytPjTFWToVuce6Mo+eW8xKZXVWW0LEHRTmmqap+MhZVgwHdg3Rn
/n9clJB5wPyKipJ5Mqh37R384HdA+tQyiPEn3CV5B4m5rQT3UjZ9fluq3nosytjd2tkyATqSyYOt
9F8z4MTbthy0wFgwPlYa+DFKAlEevQvkw2JldJCuVGi7BamuxHuup9OCSbD9vdWW9CW2k2zZ0McS
kOFtvq5UiJo5OTVTwuwa5PmYkjSp9GABHxbu8OQw8W1FELVaK1CtUW02nlSUZDs0g+f681Dr2Y5u
h1HQtEgKQEcJjYAO6PyB6VH8MAVYpwpaq94oQTf1S4nXguUm0WKu3Se1UXDMHrEWG7Zl3FgnOQ0W
KJLKzbptnQ+KuMZmsWg3dS8a5yYbHeNzO7DXGFwofFtbE78QeXxnDLL/yXPq7xEsJkM0z15FKb2b
c+juZnNnrqZ6Vc3yFVIBVolDXm5TugL48krtUHGHwnZ1l20s5oOtdDf9WvPceZu3mZZBg5+8/pQY
8lrO2nlvaMammuLP69xGMQbY+NBzDQWpr54sJ6OVcK1nnOQ6K2kCrbfAmOvyvl5o922WSmKEN+Bb
3dfrzAFX2ZXqK5osthlityVkz5hkMBT+sCeovliyyvYTxo/QWDFvjRf8MPW293t6eiS8ECbdda93
/WYYmlB4/XONO6+FPSTOv7Bw9epn76lToA50BroGFAIVx2yj4BMZjhX+vsYwXMeDVI6sa0RZD35F
GGGSx9u4F1GZDjau0+6dOtVjkBXyE02Y7n50KCwOZqlsbF0kh6SIMfJO7F1iqd9zw/tqDgNHtopb
caphm9eI4+T0W3eMT5U5RudWBZ3Gfb4k9+dFS0U/FJ2yl0XdcuBryjYz3TwY9MnZZ1W609Nc/7Iy
o1f6NOcLUi67DHiMvp5rkeY1lW806DOsNcuoYVeQzlMz39q9rb+AZrjBiDOMx+pLDfBd9TJwmN14
q44t9rd20Gf11eJA1jLi+rYcxEHHvVmjwI7bCv3CGKNpuyMlYgJtSq/XfOWJZdx5qek6U/BKxzwe
FvB53X8bvcrFMrfYzZ3z0JWS31Fi2u5VC0Abd37QJslghTY+FA0+q0XKESLHFgZrWQ4M3o63TBJ0
fBqdFeduJWqWJeqTOLKN6dlOqshTVv3T3OdNJPNJXhWZaYduKZ7ibP1CVWuXls24b/Sxj9o1PzUN
UDFzMEORgu+w8k81CWNtTveZxKhXhcuYeA9FLq/GJA7cWMUyN76Wmgw0BTtw3V141cxXVYk3Y1qG
RjUFsxEPYM6tbxpKJvoBt72Kn61uwPmsjaLz26bHpHmdDqLgm8rRep9WGv9jzbYgDx5KjcJ9PIRr
VayBpyuf2Kcmkn55SkWFxdhQnriiF71SInysb7uGb3EDpGxwOnD2fQzMJHNvZNd6IcCp59XA4pOe
8fWo4CDeJpgA1+nZNbodlKi1s6gr7U+TXd1LM8X/rlJRW7pZe28NIAXow9RhY8wvhULMCZKjD2SK
+/MSN23Yx1Z8VHqxwZ+2PNZVihCAIz4sDXc/Ys7bWvJhKsH25q91pymQ5WVg9Z4PYqOk4Q+hhZNT
y1cH1+opDxl7+6LAQgAU8UWm7U6D4e447q4okxe3ycN2WCOXXt/e1XKw98aRLrQJlUDtuXX0FedB
PZi1iZvyWV3bMCO5umx9BVJA6iFUsJyvtLE2MsNXvZuu07xatxj9BrKDfwIZWybrJ7pLfWgkSXoy
cuK9dLU6v6QWjOWs2oV5pT6uOVSZrG2ag1oaPCSToomieaFq51E+eNfwMxK0COr9tJi7JnaOi1t9
7W0c/6mDvi5ZvQNatTexNEbl/NK3Lv71uQIxLnme7SGKXXEF+uSmESaneuGd3Fx5oWHL99Bp/Lxb
bpwyP1ayfSpt9QWP8XSrWNU2hx4Q6JOBYelAX27bDNaJwc92U7oaRhexCIWS4nlfGnT/JJnSkuIw
wH/ufs3VKxtsQes4Eba86j3QhWUMM3f6WpV1cldwS7pQOmWaXWdzPfMpzOljpv3iBY234MleUj3y
qonPB4AUeu5W5SuZOgZFlnwbixzieamrzziTJLSssQbWDhle3M/4Fcd4Wo+JdqLlKyKnB+yX6l67
sfCBDWjGLVva5YTCGfzBNOvnm6Ualkiv+phCak0bLYq7jo2nTvTtagR8TgpPwCyxNNdsWom0Ietw
XLS19eFHyM+akstxQ3fXfelphH81sjxFQEKv33QkPMoFlR7ytXrDrN94g4NC9oT+QAtMjGdDZ5hV
zOptsSdo+qSBBG43hdG1/oqL5wZaxeyraVFkR5E4zUa2xuuIQQeQ4MTWRAgVlXaksoovq0cj2UMq
VwTCGNunpYyNnQLiRmxk6eg3AhvKGj0EvTNHzgp/XwE1rNs8hY2grLpuWpx58o07uWakrInlm6sR
B1XrUmzukyXqkjwPp7hk1K4b4pMHt+I1H7LuNRYEhH6zrN294CR51Lzejkwbq1xAQKOArGA2VbJN
AJIMGxXhSgM4cSmBJg2rwOV9xe1g1okVOsfDATx3v1cpVbZZYV85EtGV5ryOljEAV6mNTTFrV8bi
7BOlv5kWF8GDvd7XuXfrrjyppnG+l8KOsFmft8XiHcSqmju69hadeOebXtD0LYpF39TZfNN2YOqN
/tEZaJXiIZzgut3KYzna5iO2Uea+VZQ4dFq8Hzdocidjk2QzLsb4HDzgwFyAP/AeiSG4NeVrbI37
RHV21ZjXVzOmrLt0GeJdIyvtVS3U+k6xtZvMzO6E6UZqte7pd0diiMMx5yhomm3VQ88w6Uq2075R
JBCLqXmc0vXnqHH+JfMI5xomTpkzGdxLdYxsxJJ3PSqBLWMUashXozqkcqhCZ8wroESKhR6mP2p0
gveqBdCnhLUWMFL7uJbOV8V25kAgkiBplIgDyMXo2E9W4Fmohpx1fNYWzkXC4WjUkxezm3mp6nLe
L8X6gxmqE2acvlLO96Q/WzcF+CDi67lBy7suuYAcv2afIGBhhFB9wZ8NckWvnwRanQ1/4WxaT5PU
mXK6wupySjQn3g+q2RGJ0EM2ErGP54rIyLnOFLvfAKZXfCXt72y+IBtnQvnhJKnul1zfMsy7Iq2o
N89bjNEDPrWnvCq2iVFES5N0vsMdWgGayBnMYzyy3TP7Gu7oAS5VxOH5XJjN9yRufuSJ+QWs3KEd
lZNmdFNgw8UKqzzuo3KOb/W6/pp6iHoEtzdWSO56DuZgXhjXdYoKv/u6bALch3sAGshoipRcm7dE
QSkkp6uiqd1rDeWuD6KIL3baXBexqFH3MAwwiM4vsnIz29pOr5torofNarjh5CHK4QI+a2YLZWHJ
BoipKiIv3cG0JSU4iS2A1WceKjIFp0kDM0ayg537+CAgEgVFPZBl1O04AMSdqzssG+KvCb7r+IsP
t3Xp8pWFh9UlHlG1XuA3KpN5ly1Szps584C5ZkMtCh/BhYRoUE7ZhqCgKnnKccop1y7Kt7wtbhvp
YAv8unbtwRuGfWv0vqdVGLyvfulaR3tuD3O3/qyyhNwmH6IuM/vdmM+oM8rSika7IMHJ8hvMmvQt
DaigEfLeEbZxNLTlJw4s/uysvY8qbO9SiRejVvhAn+ov2tgrx0yFO8kM5hrq89xtvXjdOzPCHHW0
BEqJFaOhsn9FXQiKeOy9jdBXyDk56dnaLy/Lih3RRk4OqqNY9LmBJ920pD4UMmf6WiSDrR4597I1
Ik5lYNbu8OAGf8351BNQwdGQNWOJKdjXgO+l+o3Itf4s3QHRTz9hUu7EmaaGsrfllq+4hi10MVuw
2/oFUJI1XGEATmCNLCBMpJTbcrY6vMFZK6ckN7l8bvW8nND+x/gh2diE866QZDJRkn1tBy+LCkzA
IlOt4gn2rTv+6J2mfV7Vslz9bCnir0ZTOZk/agrWvEpsF5kvxkzjXRkTd6+YsRK2TTqFJJjMRDW2
HdWM4+w7NS4eHBWpOTXRdSP6yb7xPMv1Bb64Bi3PefE2OrqsO5UWgNgopSDcGYYMSILJhQsgvEtz
K6XGPAY4nOKRnku3L9LWsKAiGPOzq7jpsUT0dcocs3gpaIBfm24Xn7+91darM+3UW5Xyoy5bfPq7
uZwc39LHInRSow5MF2flTbG4w72rSnfjDOOIYkwZuqdFNxBENvqgf3ESl6+JFBOULXsw5Vc1FQpE
ETjOYgOIoHlSdGw2kkzGV0vtyE2nNbe10iZb11rIcvv+yXWEefScEt5QUVWU6woIJQrJKWZyCpmL
Vnm9AldoGY6EweorSkg3skWKkbrRS/0wqlLwBhVnDkyf3og85z3zpBokRq4doRlwgi4oCfXW8HZL
73i+WaX5Uzd7+q5MqiVI2H6hqNPiVGccAWNHWmGXqXtsJuya/MGw8x2nTROMms1IMGTD9Gqap+rK
aid9S8sdO5gJye3GcOb2p57bbnNQzKTYOlU9XdlTMptHh2uJERclyj3l5/zZFTF5+iLMXGzm2quc
jboQyTqTV93n9TwUG88ZcGmabZKMLQUBDuVULeIFS0/V+NKvEjWoVrfnyHC2iWdSs05B9/Cl8e16
BpIVFzUYom4B5zfHr6ZBSBAz7xiYou6vx0zET9bcUpP0llyF79K3XzvLXY79lMrQdjJClkpdh1ed
dAcXq7R4bgYBXAK2iLuba1eL4sSeeVVHT1710Ciue2gnQQOIsEHMg9KNAoC3bIgAFz9pcrqW3qze
eLES7xZs1XdD3wJ1IIYBIiXStb0SWE2Cz0CEuBnmNg36Yc6P5lyLnYKL+bWV5FoPufq8P2v+Dyq5
TvLNjB0FqpWwYh80R37FMyYKlf1wozVrHbZqMQZG6w5If7P41DpL81jzon4f22lGq6Upt6aejYd4
gLVdI7EKKqum4CvEHE2cQgfPGdMXzxa0wmPLogtF5HnVFY04Lf2SW5vM6LurHCejo6Er6mmSw6Bu
IIUhLK29LAnjxlw+FWhHqcf1Sh9J0dWfRzkZ0L3TVDsrIEdY3I1jfcnXzL2quwSWgGpCz5pN03mQ
hGU6qrdpyIjrSIOTTHP8epyfG6RjKCr74UfNhjuOjWm2vqYu6rXwBoTBayn775m+ukdTZm4KqsEZ
v3AktM8jL/Gpq8xGJR5s2zSMjYY5ZUX0/Y4wGVDVzB8NhkFgUpXA9bx5/lL3prpPbBpSHHBaQM+R
k7YQWfMZvIV8VCqn/J57NTaaeZPB4EIqsm6I45aXKYndH42RIxpPtQJroXF+GppCnvIyFkQugClE
YJuLVUH+I1Uu3Rbat1KQ2FtN1j6mmYlemgJodsRwzByu4IGVzyWRyYtwx7nYJPhtBzJDamNzsPF6
z/Z4O9ijE7lO0dM/LJo0qqnbcMhZOWq/Zkh3aufWLx7ciUh4ZwQUAbRD5lid/c6dLBROFu+tTk0P
eq0WoeVVzd0oq+k6jzXz82o46T0YleqpzntT85e4hhOV5K4L9iaHMooREXG4IMLe6DBFrrJ28XBV
1/S4v1FGakSeNLIbJjDMIVTyDLFpbORZuMxLp0RmNfc3gDDBQk7qDL2iQGFNjU5OJHCtR6liwhI1
penw07La+Xs5kf/T5VDbnBojXyE/zVtYWKKtpnWzrkB4wIkZj7hCQmBh19JkQ3qqVrvMTBRO3NGt
+eLEipOPhCmt/dis6Jg5rexM7EXeVhH2C+jqbS8ngNjoI/a/Gyx18jqSuGUlt2BVKvmgaGZGoaRa
u84+wIO0tSu76Ur9lHetDoWl4bOfDoHTtnq2NRpN8OFym3leW+p4ra49FExOwNIphspxkK5rrSj2
s5Fpyc8/9w+0y5bcuU/xtjVy0dbmZxhFftZrSA29T0VfBGYl2vJbe9tEDGYvu496zecq/q9V/l9X
vKjyN3VP1d04Cx5U3gujnTYyyX1XlremmVKsOBcshg86YJc9jPNVvu3GXLRJMotwHIwp0QE1w2Iu
7yqv3JKR3v/5bl4KK87L0NRlANVyyWgvXTPMuupTI2OZ7pyFDylFMak21SaO8x+CWPPPq114WGAl
+NdylmrRsLTpIl88O0A6Wc82ZCojKm7xMGQPInv3xW2xQ6o/bApev8P4QZ/md40t4sr/XvTi8WVO
7TSKw6LM1ZGtHiumH/58Xb97WG9XuOjWZYrMAeyygp0nT0181FZxpLji/3mVSxnRxc3TL8Qpxqh3
ha6xCqDf3fkjI4C6WWNNicfCoPKDu/bBNV22A+tYLGvvsprr3ZJ6dcqV8pEr0kdLXOxxxRVdmcws
wRHzMMv5dsmoIfX9cvfnG/fROhdN/FW3Z+TyrKNlmOr3j5AXAwL2Py/yTgzy9+PBwV/Hjg8t5/lX
vGnS0zrtRXk+Jc5jcdUJBhoz5OY2C5Og/uDZvJP2/LUWjS7eIcdhHuSiVwsQcaH1yNAWJTCkhraP
/1+A6Rx4eGX/0fF34QL7z1v7ZrWL55TF+uDF59X6sLyZD46ynX92ezTyQRxQM8sf2n13Xxw+UjX+
taEvz10Huw0M8SnP2ZeWBHMyGqQCJOkLM43JrjsBk9gAGPX7F7o73rUM/4u082iSHEmy9F9pqTt6
wcnK9BwAOAueGUnrAkkKzjl+/X6W1T0dDvcNdNVcSirFM13dmJqa6tP3vtxUXvYDpkfFtbZwgVcv
mpfm1zgtAslpIcHpNnv5xthDKnkIDwralMou2Um+cnp9A111U/AugGiC7uyCk2mY0eSmcIgTqdon
1Tl12bKxRbcsrNaRqEuNJwcLqtN/0kz7sQt+vD6G6xvzxSBWR22oaCNvxeUsSFloaksP0d6EkIU+
uRQI7hYp4dWT7ajIFKmkGYEunJ+5qVlKBEzBLPQ0HCrOyOODPm9pY2WuojGsF2ZWOwEuncJqBDTC
/r3+kt5me0F+HHvLTXgS2COldovDZpft1dV6YXR1V8LqC3zAFA74ftwtftK7KaxEcOq45mN7It9b
HMoNWrCt6VzdlCM6CpUtprOtnDchiaoiNb6EdfpXLrIXI1tdl51tBryGxHSa1s4YC54KiOBM+0Uu
D/OUuht78uq9+W9z1ureDDS7Rf0Oc+bvaJeWP2VP9+b35b35FD3GXnySEJ9a3O4gnbbWcGMJrZWb
ZpyhPYjIw0pllNnAGSHE/ProtkyszjShfVD2woTTUp8O9xaEf/87C6sjrbR0K6sR06emze+NZD30
uXp43cRVV2sDOqKT0XD472pHIGweShrJCtzG5AOd9+L4Z3mwPOug7czp5zaE/eqRfmFx3aYA216X
jKJ34F8Wp+TzH/zEPEeRapZQc4ageMthXXWQtgpZELyZVEPW2KRo5iFq8CbELk1ojHSR30q71ncO
GQiJN9aW6xKbe32HvrS3cl2ODg4kabAnohINzjjBCpChKbS116/G9i8trfxVG8+d1RW/RiZ7ix95
WqoT4NPT7Gte9budWn73fqv94mrU9dLqymUpPTCgusaquKKpO4c7gcVUdjSYbkPk/j/79N+rt9qn
oyUH+Zz/GuP0S9wQfG9+AAB1KH1n/Lxt8crxhtVGQMzQNoBTZ3X4WiomTpDICZgl003sSuipb/jH
ayZAUgPGg8QCQPVqTGGcdyhOAKRV8qY56nXR+fY45n8+9iBQ/R8ra+UMLZHLZg7QdKYX2zdIZUrJ
lqM3ro4ETD0kpLC3XwgOtVlbDAOQOVfNF6gfh2IcPpZFQ4oydcYTOQP9BFqDcrdtlbM/9Hn9GeSJ
qLpMdIFOpXSwkmF222VUnuBPMMnFDLXxBO0iasGUTWWv1ObmLnI+C1hkT/rmMWlsEzRCkTTBvdqP
/UDihT7GfNbKxLP7QkHaWrIrj77x6SHSR8ooVSgNftMoj+ii0VPWtCRnJOgA3LnumlNsqNW+LHsj
wzPYaeSlmjHsYycGwkbH9+BWQdkgSmebN90YxHt5TIAfhxrPwaav410Q23m2n6Ul3zlZl3xSUwPm
xEpuNxzLeq7XMM7V1aZbabLMJpU+fZSHRxqx2hOdrPkGkvOau4TyBmiJTM1AubgYojbII3mEWE08
dOq3CAAeTNc4SAfwEJsPDrHTV77ypbH1nYBuEN1FM8ayU3hMb7pjeSeoC/8c+eqv5xSiO5xl+Mfo
klufaSMY26pWOXB9KQ0eIrGN3yfF7WT0v89Dr21c39f8so2YJ4cC8mHBD3MeI1ew6VoAqxJXz3bo
LFPbdRFlPc5kzmBtaVwNzrNNDYD19uCBemZ0FZbMar0oqYrRsdzlaetDl+C/HjNcswD61oY1U2R2
rNV1k5VJSt0Eh6Kq+XSTUKM5tWptb0TEv9b8fE+gmqAKqDIMx1D4rGZvNkcpnKUqoVHbdkOKhEkC
WmX8rBcthLlcdMm+sVSvMLQNh3nlrjm3vJpCdchQGS1q1u2Nsjc9uLzDnUVKQdtNuht/i2423/ni
Mnk5VkGvr4oWK64bKM6M1U0QlUXVJAPc1OY9ksy08AwuiaUd+ENPPHi3aF7XuceVuXUf2WIhFm6M
mEuM75P1s2o/ACGp7d9f3yfrQ/3LCnoUmklTu3zBJQtDyKIkMVb0A1w7+A+wECf5uBWIrLcjZnit
ODS8MoM0g672yThPdt5pNU3D2UkhWKZAu3FPrx9nawvr/YDaoRLNWIjL2VWGzjeiG7P8+PpsbQ1j
FW/0cpa2Ayo2oKxv0zbzla7a8kfid652meDpg41QMFVxqs79UbBYxWB3mEjuzBtaMA7gW9yPzRfR
orsVbl+bMxoBkHKBX5emxZUtXesDxx7prTb0n0NfHdpEOw7TxiV1ucNodhdd1bQaUBtau4hxKLUw
t7jaI624o2rTunoPfIbOGRsGmULOb2dHuo+bzNpwTpeLJQyLbKND/z9U/+czaTh9krfRkLum9HOA
Dyve+P7L2Tv7fmf1cG6MJJmVqs/d1E58mkI8dbkFr7SRzPwV+p1vCMzQ2w9nH5eULkgGXiZOLXmI
i6YB0AE0pixOTgO3O0w3sZ/AyQH86gvkUFT/uG9+Vo4V3RlzTWWur8C3p/Oie+EI3bakSgU6K7az
s9soeZ6nRjvEuersoeL7Pet5c3lpbxrHtuiD0U2l9qdszQ9d237jx3nAV0HOtBpUFjVsY7QsjF4W
ziBUB6r0MVABv1qKYpcKvpexVctP9mQ73/XZ7G4UdHVOrQwyHEytQ04jaN6pSqQfZLMNPauu6n2Y
9vkp0ZThTu4GcH2ULg86a7cxkxeJWvwbPaWoS5AWti8bX0yABaETUhQU0VJ8DN/Ku/Yg4cht+jFE
85DXPkc7pdg40tcOALBgUwdXriL6s9qHDgow6jA5GX0QDQFutxjxqQ4FthOyujRzY8mkpUCdzP49
ITkIQ6REmo1DeBEpMnaFliLaE/kJsEWsHLAU0r806xY0WzvRGljsEUuT4B0VLfcIA2/25F26sXN7
K3e8tHVuDcKemOvmHXRx9+nJOYjmx+ywyWwpzsDqjAiBu1+kqsalINccWRTyGydndCPkvDHcPwcH
9RURnxKwGnRNbLB5C9f4isX1gy0HtuBAtMbhb9/KyfdGHk4Lx1BLOgCGzf71a+ci2GH1VE3hhWgZ
MnTXax8wFDqznbCFGn/Zz7vCr71oT1+pW56i2+p+K9G5aU+41hfFGjVWlS6PsSfmM/L6Q7izKSw0
u/o0HPrbLXsiC7GazLPhCU/7wlwmdzBE5L9OyNtpsXdOoe3JSbqAmiJAPiONLK9P6BXXLUicbbj7
OZaWujqS3Zyh1ZEJ+OSUelkv+V1VH53+7f/Kira6IHKjKZNu6OD6qD/bw5vaAfC4EZBsDERbHetJ
B2JgCxxoqKHKB+JCG7WTPj//hYE4BCQEWRwzTRy/F+tT5VbfQqYF00T9ozWehuGrGWxcplcua0hR
/m1iteMAHi+20WHCmqdDoulHbUm3ngxXziwjIBQQyUXId1bhDr1todnXjSjUjTsVYN14iDQXsPtO
dxFey30ANvX36qZ87OpNJpRrA4ROmxgIuukrcr/wiRktfIICO+UVzlM2buy2a9cb1THBvSoGd0Ei
3GrJMjg10VxyFy4epJF+/ia+GW6z2zCnGDP65b6p3f649VC5eATinciMCY5fdBihfl6dpqyqh1Ka
SHYkp8Vv3fhGP1kHQoJNatBrfglgBAR2sAgzRsHq9HIjzkaS6wAn4f/jFhN+nltMZunIaep7+TgM
95t522sn7KXJlW8CAgrmS5hMTuNO3pEWAAHpDR4kq16S+qqf7Ir7/C+cBsjX4cBQLF5L60dAOc6x
MnVlQvaBdJxyl6efXz/RV3YjSQEOM7gPDsJaQiTJWjuv0ilxZbJvIR1W1Rari1j0lU8/s7BaqhSc
ot2JvEp2ak7/eliiV3l4fSDXdv2ZndX6yHUlq/bASMYbJGcoqg53NUXOvWDYkH4P30FrTVbwsGX3
ovrOpj+zu6ocLHrWqrOYwb7ZG8/FqdonPlBeza0st/wm0gKBq7qCS6Te1cfixxYHwEVqf/0DVt5M
C2nPqwp+gPP8B9lD5GtvRW6fbryNSd5ay1UVQbDZq1mFqbD8EE6Wpy0f8uGjPT8vsuxLlCalIfD/
l+u6cipW1GU0s4gUGQHkQIccTSPf9N1C1uXQ+yksgSYJJ7c5bIWuV44G6XEZDnuBMVPWmbOmAhHV
zw46CzYixtrnftySbrsWjJPnFFrJpBy1X6zXL91YoIQkuRs4uEZPb1yRSnI8QMePs0+Va1MoUGyE
1Uk8s7YKxYF4TynN1+T9ywcri372mQXt0YNkf4hUe2OnXCSthP4Yj3wVmIZGHmO1anGkV9ECAaxL
Bvx+CpQnEwigpBUfwmXZes6J3302rl+2TBNcHjzRsrE6AFYDCDkLUftofHpf/cx3SmJUOD923WH+
qiTuxo68eGSs7K1OQc/DbRn/sCcyjplPt85Xum08wYJtPGmn1+1dLBvmhPqFqNRQwlsDpuSc1hfb
YiqdDAEdfbH2WSd/SZz4ZpaNY6a171+3d+nRVgZXHq1culhrDQx2/vBrPgPnQ/dxSTz6R3nHcdXB
5PkOlYWwc+nxQE3ivbIlPHJx+MRvMBydx46sQCe/ijStLg+o5fCs6vTMlcDEl19eH+VlCCEswBki
gw5D/XEd+luSTBsxTKmu4ao3qkezDtgw9Uk4zuzN6G7FD1cGRESG7jrKItBArl9utDAFbZPR31qq
SOBodArOG0fu0pvQI6MTgemAohyb6Og8KIoQprEG2kvcRN9V3EPhDirc0G/BFdHbtNu6DK7aQ83B
QdyS8fAwPbenFrFR1mlfwCtoN65wyamnHcInzp0X77dylBdQBCQNeXj825yY4RePD/pWFDMOMdd8
6mcIZH15l+5EVTkyXVr++k+z33nRbvN+veJezuyupjWFmsyqi38NU/NrMgrTTX4aT4JKaWufbM7q
6vSZU2xXUgD5Tucr+wjvMh27YwFKUt+rx9nacmZr4MN6VlfOc0zsUZJjRiffNO80TMUnfT/dS36/
ZWlrHlduszXVvkcbV7jpngC69aJn40HEz8Uu2Y6KLkKV1W5ZXUCqFcI9gegy9QzQ2p7+E5Wmg5jI
4kN9yj/H0v38KTouNsm+xpO2ASxXLgl4XR24boRi3UWejX5AlD3the6yuwmQx1C8qQ+mbxzku1a+
k4/h9sa5spJnFsX8vzgfRiFnpRySexKBUv9QH6rbeW/u080o8MrdTpaG8hfoS5IAaypPu89neDoY
2jQ+O8Fh1BwIFE6l/fl1D31lBZG0pa0II9DzresFKSqA9aDruBdqinSfwTttSpNbTsEHWaJFbW5u
qs6hqTuTJ/9109cuhzPbq7l0JH1p48yASZ4SX3DTeqXn7KIPw07z8n3ob4Wam/ZWrrQuaxnSLsYq
lLQh9ngOfGsXPCseLVX3jq9uZECEy1pFTCq3hIMUiiHUVVbmpGJypAZ2G9eZx/BDBih/5yQSnB6i
82xjKq9cfNovglvEw4So78rBlEW/FFXNQayQ7doJQjoTUnkE02pfUd8Jn73NR3fNJnS3XLSIhyHK
uXLZrbwoVSnjakLNWO5HGoHI8cAE//rQrswiNQQSh7Cv6bzOV1bSOm6nuMBKHb5Zsk9Bc6IPcsNr
Xh3JCxur26AP5RqKZWw4Dq1ad8r47vUxXLtuGATk1BRCoFWS11vBRixJ14lLjEcQOuouvkm97qan
v+BEQeCwpSN93R5+ipucgJ2Dfe6l6P5NrQhVC1A6bvgQHPpD5CNDCz0qUcM2wOKKExFKlGitwemM
btfKnDyofUifprgGUCA82Kf0FB2pBZxen8arW+GFmdUyaYqktGM+kfenJbhHXT7Mfo+TDYd4mV+j
cvNyMKujlBeLWiQqgxHAm+ZRTBwYn5vmfiu0uzJrZMPpBaJKK5D2q2xyB+ahzRA7IShY7rL9cITk
n+gj2dLBu3JJAnVD04mwmMeNuXaz8ZREToed8aZgSLSOHp2d+h3yGp5uxb26dZoucyWoaQjIBqUh
QlY6x853X9qUZmv2vwYWH9M3ufeNDmMvQSx3S27v2kYXOrXE4QLkc5EMDYy4LOAi+uNVKrmRt4Aq
RVeAhGi6SfMqfvfKoQsonwjFeStdpPEapwsdDZS/Wziqq4cqoIQnSXqWh+5k94P3+ma/vP+5MlTO
sCUqUTjY80kcnChLpDoqXSuG7TK7tZbQN5ePXff4up1fN/z5qOjxYFjkYAS5/nobWkGuVZEBaU1N
nl73IGI6Fbcd4pf2aXnTa25zpId89hMXCPIzfLKxstsCelymFfEcSGajrizT2nNxFKLCHCGfgzOk
3g2+0x/i48IeNQ75u+SheGuJQqYnONP//NDPzK5OhpU2WmlpmBVvcAQffOOp8aMnB5n18CD42lMv
vWu+wPRGiBD70dbJvPQA58NeXQsytAZQKGFfwIGyu4Uy3K8CifLR9ptd2J6GL5RJDtMTU78f37w+
+ktvinFK1DKPPYh11k67pJ3eAs4LR1T5EKS3hvlOR4nldRtXXMG5kZXLXqAOsMIwpcADUewIukY5
jHcIkXjbb/8rvgDKexg76a6A8l9eZ8NoTe/VWULmY9gre53VW/r94IlMSnQTt562dalfm0DdAGlF
DMTNvk42ZMjW24kdirHFR+NjeQ+v5ejqrunS+O6mlDo9c6e/3ZjRy1iFUb6wKj5/8QDRhjrQYQ0T
ewaqtZ12i5bNAC3e3bgXYZ6seBZ5zi2rl3cIRrmqUDbQgZWt07RKV3a1DkEUVmP4YNzpuTyI7J8C
PZ7bRrT/bNa5tkyuXrJJpSn9FBlwgnyyD9Y+pA5U+xPrCYkmKYG/aA/hKCI1NLXX50HSpDkJCrNi
+3BJespHCOBq3/zl+pr3wYO1tX+Ed1k5XjrXgYegq80Ldr1foUXRsjm3Su5/ukzorXZhZ/Lyk+oz
odvdHtccvYEoKHBfMKr6xYtyrgaYhI0F2P5jc3I+Zs/dV/2zpOyQ+Kv93peprVXve3hyLLd5I0op
2ndUM17fvlfODO8T6mwy5L7Iu6w8XkniZZiAbbna8GOUf+TJ3mi3upAub07eCS9srE6INcp1zR0O
0v5no/Lk8mzjTiFEeH0kV86hAQ05bLtgG7ieV0HOYBSNMac0QSRR/2ao62Nm599fN7GSkCVgoyUH
6mm+XRRHyPGfn/U8nuua9x7kW7Fb/xRC2Bqdn9LOat2yAE4k7/uT4F/O3iNC9brtKwsF1TWCOry7
ADavowLFKsIFBEHlLlBwwp8FKd4nK99wK1tGxAl54cvMWetgZsCrJGqvPcyN2XwdHEn+qCRSun99
PFduB1F8RVpYowgEd/xqLtHVyqGapOdOPxQUziMPTUMkARakQv9KnVTkK9nk4kaiNLM+2xnnHaVE
rA17iHK8wl+myBWv8WFneIvpFbviYNh32zHNZUghDOsKZwv8NOiE8yklGjeMAiiMG9w3yIZ2t0J3
pdksyF6dzl8AfiDvhPvrx3/YNU1pONiBvIg5hYXdYUOan4RzljaLalfS0gyLfgiDNArPmHWlgu7/
Uc7LWqye88lqffgMomfT73bwbHjzUZlgHfwPHrbXh/nC7sqXQFdatp3CMBdkK8TbaThaO+uNKB3+
Byz3lw8MRkkvBiovAnix9inTpBfWrNAE1O5am/K6EBXICUQF1n7y2ncKkDRXJFI308birXl+F51b
Xl22XZkGeSosN0TC4nSENxkd/Kq/TWByfU7RyeB1Qy3xAt9EswTidQ3P9w54HTRYQkq3xpdJP/Xj
tkDwpZ82ZOJBQl2OPo3ZqxUMyEwYaTRA7RnMR1NtfUMPnzZ8y+WNA2sJkE8GhJinaa/9WNwWozUK
ke+d81i3+zyGBYFeDNL8wbep9uDf+c8S4GJZVst2Znjl1Ipu+CXrwrJxU8dV8ymDGDMIIcOdCUXH
OrjN/inH/W36v+GP8umPL38pS3xlPukUMmQVaC84JHuVtRjwLZahRpXLbvlU6eX7IvuzUkvkMM9M
rKYTJIDZTDMmbO0TqLGq0lxH/7ixZtfGgUyWJUB2IIXXF9wUh51ZGmZJZTJ8CI/5jkL7r3ypQCZD
fVxAUhzu/0JmDnEIyPgUFZZU8rQr/5xFrTpVKi4zIRXTPUegWERMW72FQsuvjxuDvLxgz62tjrWN
fnOa9lhrd8oeLVwVKtldSPKx2TUfRhRDgGfPt8HudbNXrUIwTgMKeWF7TazTjr1TwYuOiGpjvy8k
EMlBvkMdYbPH8nL3q45opCEVAyBhXVy2x7BWsl4lgO7v5rRz4fMFD7QxmCtVA0MFR8iepMhEALHa
8CVyXHKjMIfqGxSl7yAT9lIPiuUvoVd59AX86cALc3gqUTEXLXKrDUKEUjVyhy8ppY/W9N3WfqrR
59fX58qr3NDALTJ3RAng+8QCvoi7pEr0D4kgobjT9vUN/RRe59pu+dRtBwpXbhaN+BF9KZKPFk/z
c1tOOykVWqPoS9+bN/0hvwfOcE9x0KfRdAMlfm2pzmytHAeVLCjD7F9RAj2Tu+xbsoffm0dq+dn+
uH21XNnnZ+ZW3rdXl7COTYK8Diq1CVUnlLllpXVfX60rQQFbnEoSnRSAdteBa1AW0OTqUol/ByUl
Pcz1285MvKD/WYMeed3WlfuERLTM1SzaxuT1Xl+gzu+XPoTLVv2emaprxG9M2nyHzhuCh3zeWK8r
83dmbbVctWY3CCVjTS+Wr8BvKD02vqZtVZCueHrqIBAm00doc5RXux0kf6sphV66gsdSKY+q1W2c
2WsHioca9x5nF52cddt6leiDHcJmR0hTnKDVxUcEdwZJ6G6zanAtfHppa90LEcSRiaYJtqznwY+P
FLy/h6cRJbXm4PhbvQLXAu8za6vj20Gj13cm1uQbZV/tlVspfQN57E6gsBT0I++jN/bDVgfGtRV7
MZ1otp75J/ioNZsOZFxu0rjIf6Mjs7HRr229lxZWR1fiKYGfJSpsrY9pqKKLlnl1mm61SV70OxPK
cGfQLC4IDSiJrLw5uQ61KUZG0qDFORtuA0dg6cHrHsckljpPpM622S/E/KzCwjOrq2u/RZNmUoXV
8aa7s/Yil97vk4eQzln60nav+4zrG/LFGFeVCisrwrElQ+jmHwQIQ3GXj/EheAYU4cfPW0WzK9bo
gBYavzYyvxTWVysnNxDkVh2UB39wlmT+OJ5sXyBcyj1MrJs6b5eAD+wZKig2WTxZ1m8yNa+72dTL
EuAv7z8Yv8xTv6/+g5zB5ZY8N7RaNMrfKVpK3CZy9pw6H8r0Tive/umlEjZIV5EeQMhsnVCaUmPu
m4zBjF75YbiDwuxGpe7xizIkYXscXrd3+S7CHBVvy0DNmaVa7f606GOntLIS4W16Iftenh9KJNJ2
etKXR2sunQ0/fOk3zu2tphCgL9QXJfay4aZJa8/hufcXRkRDNS2N6D9f5PxzO9DNTGP31QaaLAVN
CbF1kCrHi7sN9MjVsbywJD5/EaONQ99C8ool+GRdehZ3ct1tnVxxVs79BPNFddEmVyRILVbOfYaK
pzbMQmyHCaBf5g9Hk/5nOHMPzWG83SKVu1Lms1DQ4w4WeTgqfav9UEWzMWgKhWHx8ieY9tPd9NV5
kD6IWnRFiR2yeI/e5dfXbNPsalu09pyHtVQKECqdSNAc0TtgucVX9RGiC8+6oSf2uen88OOG3Us3
DKidgAOyC9GQvc6RGbLkaEFLOCrwRjkpMqQr2n3vmzTP9Efl+4Y5MYzVap6ZE6fxxY7Jycflk4W5
5Ru0x3Prtgcco4sSy0P9jWMOZ8+DKGTWlb+MbvBlw/yVDatTyuAlBmpNu6AMtAXlcmTjv+ZGTPPO
+tp07uDCBGy60bF9jGGwQjp5w6rYMheD5hnvkHihuX4Nx836oDVnlGpcK3KnPaHXG0Kv76PmCjXK
ASVQODk+Ho2necOVXvHWuDSudpONDJ5mdQ3ls1nadY6rKdpPffat1r+H0tYz7crxPLOxcgEL/MZG
2mGj8eOHyR/eZX7kO6B/nYOC2OVWOfzKkNDKpiuQNqUrre9toRtBkACcJo3m9gOEQxDLa+FWb/SV
UWHAgW2BiIhnxsoJwEhfUgbCDLKBxjfzptgHfnWrVV4du8sug6FUevf6Jrk2MMPSife4ioD2rAIU
BKRL1QkVUOHNVxkSpDxmWFv1hcuNaPNqloWYvQ4Sb10NbiJdHdQgzF35EKJ6vpxgLOFR7QvwQOMJ
QFQKot86SVuGL72MTae9xT7kPe9Qmz0/9mkWjtoUk0cV4KvuGQwlrIyLhxqcLx+36IKuhF9YAyai
ArcVUA0x1y+cTKrZgTLAhk59QQR7muzm5A5MF46JfRy5W5AvsTTnxxsmBWqVsCELDPU62ks7Sw/M
Oi/cNM+tn/CatCerHpeDoUjjc4R0B1SeqfYQa0ZxE/aIlb2+c67E7+f2V0eQrolORtAYZCBaiLv8
bfeU+Wjd+gZXib98MI80aWy8iq8PmWwJ/D6U39YJk0Bq5XIIeNr/AabrjuM+Onab3Z1X9isz+28z
Ylu9WEhVG2bI0THT5OAlqvA2MPJ7u6SvZ6rRRSufX5/Jq+aolKKbzkWI8NC5uWSQ1FCaqcL2MEwp
0rspVPy2vjGrN/mse6/bujzvLJrIBxJyQrSz7uVJJUMu6Dwu0H2x9/R+PRVFsDOzP8siR5HtzMzq
vtUWreuzEDOG89i3VO+1r6+P4/JCJ+Moaniknmn3XXvKWBtbe1pYIvSsDgOqNKkM4b5pdn6cG3eJ
kt1MavNH2Pl/zvL77X//F3/+VlYzOklRt/rjf9/H35qyLX92/yX+2f/8tfN/9N+P1Y/iuWt+/Oju
v1Trv3n2D/n+f9r3v3Rfzv6wK7q4m9/0P5Ca+9H2WffLCJUI8Tf/0w//9uPXt7ybqx//+O1b2Red
+LYQ6N9v//zo9P0fv7FWL6ZffP8/P3z4kvPv6BxN4+LL3/Zf2vLin/340nZ8w98pFlCMt0UvoayB
Vfvtb+MP8Ylk/J29BieiyHlrRCEmH6Gk0kX/+E0x/k6RC0oZPuDVQK30t7+1ZS8+cv6OU9MtXmI2
uBP8qvXbv8b/9IcX/GNprldmCClX3pLvEowrNCZRc0ZyeOWtshRtpb5WQQCVmRdnWS4/BFGHAEPs
6DnScuTWoCOcQC9mRi8RSagDTT4QsnU/bTuLvqC5ZN4ir1guu5xoCxbAQYdmG8nak4G2LwRtSh49
J8Y8GGjG5c7juJjqJ4V6BjQ1UqXxXbD2QnViNOqpMfoakkLoDztvmSfjjQYN4UmDdhAucq4sGIk6
3XgsZmUY0a9DvxRMJXKRQ6Orn9sOTVU7a8IOSRfkvXw4c5GBSlN0WFxpGeqvA3wnPCD61nyjDFp2
YxvTAMhrSgUsMwdQJ0XVJ3wZepAaSu1+GOZagGpSHn4u7RbQqxBbepvrSvgUBWU6unlfyAiIVTPS
QrIWfGnyanaN0IJPx7DH+mk2nbL70Gh1wvu5rwep2+ta5QSGlxS26fXtECeeVoz8r9SjXGREsfK7
FdnB/EEZazpS0Cj1pbaWH5lFaULk05T0XdAEZnvqwklyjWauPk9qmMluk035DUqF4ZOh1NNN2MXL
o9qhRQYtUTE9ZBRVXanO55sltD5YY6GmKJaYmd+kiuRV9aig5avSY9S2Som4z1LfTrmSH4LSdt43
6WJ+7sDzfzVMCUKcSJGm1i0Sa96rBTrYWSBTKdKMpHzqpaw5SGMXnhJVSR9pEbZRKSrU26RBxmxI
DcBmcVt/DBejzj11nIOvGiRqH6xJiU5R1XXoXHW2epomoz5Ws+rwFRmUnkZEY5le0wU/mWH0c7Ry
JHBoHuibE5kB44OO2KWp7ytS+Z46xOkeyJDppVGGqh9Kskiths7Ufp/rWcbvIu3kvEUJzTHRjlPV
T+rgKJRgJXpadCl6TMF1te4gyTbPkag3VB/eBvNOWVoZKbihvquDYLxT4ma6RYbW3idLJPuZ2uRo
EcfDp3pQeFHAuunFSm7sZVUN3o5SwVMurBbrRzKm8b055MMbPUEkuLey/NDETnrb1uP0LUEL63si
6cAB9ZSOIaOTPPRZKk9Bxel5rOLyrpMDeYcqtrErjKHbl8VkfGkNLVDc2emsL03TS5+Rj5nuktEJ
T9lsEdZFYXxIM8P+TGdgsW8kBHWmvIE5ekZyaFBTdS+3IeWpZk53RhsPXxuD41ZqaJ51BYq1KLPk
HxOjC57mtJH9vtSRg0sD7ceSt8rbRc8bHykglHIrlV6gOAvyu76p6jt7kZT7xmEuglI1j7QEl7u5
tvo7W1J/arJZu/HQaF+bKEof9coYb4LZkJ85bfoOH1h5ZmKkaHEhD14xhJ2NUvihQnTtUNNLso9J
XL2jXukcrGxq/cRE6jCytGKfSV3/LleQFldDPTmlYWX8lNhIfieH/SnOKmdvZgpwKKtFZIs+/fuk
WABojLHtMw/VEwJ0432Z6cPjUC2EAnJUfzSaEb0nq0efjJrbScvi5r5z+vEmQqBI86JACT6HpSmL
jtxRme7RW0O5MNSSMqOWGWi+MRnxd9XOe0i+bMdPGrM4zKinnsZOa76FhbP4XRJaP1KYJT6MKJ/e
6wscqTALlY/SoMHsVQx18lA5jXO0jT5h89SpkdnekCW9o7h5WmgPumQE+7JNWxTd5vwh69R23/Yd
N7+OYDdIHy3HNc6IeTVj8ntcG+VuKRGWklRn+TbkSxrikuX+vs6X1tlR9slGX5N6WXElK85LP5R1
CtChWn4cUJ2EeDYpxoc00fpHPVV0oJ5NWXRu2PYATkOliWK/nPHVuwVAefbYIdJu3RfaZD6lZZ1F
bt8VkpnjZatovNPqmsKvF2RSq74v9dABMNoCOUPHWevy1l0mRJMo2BZVcaRiPH0xu8xxCy0N3zqj
nX+txgEethlohRf1QfyAZIwC68k4k6+pnPpHUTvGyVYblM27LIxqdOrTmGaNqqbAIw1WWO4GLsQB
Q2ZCdiCaM34acPvK0zPJPKpaEKk3oTJhJXAKAFpKiJyvH2W6uR/TvDqNiozgcZZ0R/SLKv2hm6up
9GilS0xfgjf4rdNnzrsyV9u3rWZKULJZ5ZJ7ch1CkC/DBt260aSZx6BDdy42HSlyMz489iEXVBMj
Fi9FpvEFwcD6d6kPlkY/4uOqUwf57sfaCjpoiRHyaH2tyjN4yEc43L3ZUeLTFCaJ5qH3R4GkLspI
25t68KEemirznESFJCKKnORzuEDJu7OswKpDD9I7Sflmq0kqnzqrTKoFITCjSUEUDlJ0JyeAW3p0
aWqlumeDFkTosR2M0ykonCLD/0zytHMaBUlDpIcU+K1ra7Kah2zu6vGULZY5PSdwBSs/IrmIrB+o
BmnLnTzmhfS+k1CFzONlvOs6fTnKipnjRFCv9KbGRpetkCPtvlyWRN4PWVjeznJj1n5gI/F+KLok
Cw5GR7XQrXVV+2YhEvg5Luyes5ok93Zaqu9tp6yfwt4ZPkGlLn1QZSZ+Z9ZzuQuiilc5JYMlACEw
Vw9L2KjfnVRaGm9IU+MrPLuItOtJW0lUVuslc+VuaW4bQ4tQH1dVeshDrbQld+4MiDTTLGredkYW
pb6tDeoH2P2cd5OxhOiqh/XoGlbXI3vea9GhpS3wpkIR/nOlIHvlkn9Xl9MCuRPtPlM47S05Cfcp
gWR2KNSlfjvHgXycg2R+ToIgiHy7XpDHNCc4zsx4Uk/FzDYw6ij+FGdJeztMGbF1Kzc7XR6t2Y3C
Dj0oZZG0B0Cw6tssq4NDW6NoIC/RdJM5Y/hcx3Z5L0VZ/Umpx/5TllrZGyQol9RX2iH72o2J8eb/
sXce23EjW7p+lV53jrrwZgqTjpmk6ElNsJISCe89nr4/qKpPkUm2suvcyR30WipJJZIZCACxY8fe
v6nyAcGmUcoaxUnSUWrtBDgv/q6LkZ2eZWXvmE0PzjwoMqB/ftnuxUKwCkfpImnNHlBpLvZ7wzVO
lRZgk9aCBRkpYX4Lky9DTa0YM7cxEmJBJpXZVp+nGW4aaRfqcWkg3yZpbT1RhCh3sVQEt36L2hxu
bA0eQx27+1Yz8OWbGzV/NOLAIkagn72IXceWO/ljcLSaiQYlECYvJgX6wRwRONDMULuTWj1fmRIK
/3gJhf5NDnDhB97lbcN+biJdFwmSsG2quizWfqujZGnUkPIv4qDsbuIqkwa8IgP1uTX09jYZVX2v
DWFWwcsZlgieSQbahqqMdSFOCIpOn2CcSW/bcLgfDDl5zboMxqmFcahaqaEHljN8i1TfvFG6Ll2R
LU8X8lDLmC7n2MomRncnagUGX21iBg4W1ePBkHL9wR+yblOxinaKPiurBCnwbVfr2b2mpcphlkbz
dZTU2jWsyJDtxb9z24yLtzAPaxcEpnprKoJo53yjrae8Fg0Nh7tUbswbcU6aq6QJNafF+NmZE3W6
lLQKOHhZanYyDcJK641041t18ziKfoVoRSTsii4IN7muxW5mCag8GBgpBqFGx6wXrRfylPQyzMJk
FSPUvZJiIHKagPJEKGjqroyE1JvAzNrBOOwWR+ypiS5z3Oi8PAseyiwjjceuwXT9PKLhncT6vh7J
atV60i61Pk1fZb8VH2eOhukK0Q7pSTZGynyTWdUvZieYh5iN4tWsZFLbDse+i6qUk6e0mKZXkEXU
Os0RB7A69zkIaP5k1Juk7kRvkNoWnGfWmvsOKD/lUHnWX1N0gOALSVifbxUhUF7UxlJxVSwGVJGE
gH58jmOVPcFL8xL8R+9i3c++64VVXiqNqATOEDfCMajJnFy1MIpnCeeMmKdk9VeWEnQFUu8m8cYU
W51dUBu2mV6LG9I8a9NO4/w65QRSfca/wY2HaKjsuat0rxri7mpq89JV+zDk/GdQ/R7mYRfTvrzC
zqo+SCT7l2oQZ0++LJYsDrVdieIUp8C7Q/0qw/jPs7RS2BuWML1wajRfC0mK100iTfss80nhGqm2
hRhDZUXoqfSzXUR7stX8Bz3A5lvGevcAY+AUK+s4T1KVtekMcjIRYmWNAJB6pRelSaKBVM0KlTZz
reWZ8QDabrrnhBW/tQQHN2hMnNxbjZRdtRLt1vCF4oAJq3iN52kBEiXXdlMddmxXYd+MtlhN3X0G
/mdtoD7/3Pt1tTLwFnzAl9mKbAsTw40mdNE3LBr6BzkYexoTRd2rjqLWwXNNruqpEI09OdDUVZvG
6Wr2cbP3TTG6pyxp2QZ2uXdgaAnc06B6wQS0rcCRFhXfRNybTU0Aw+oxXzVo7l4EBZ7VqaoMDv69
wUqcCuEiI7d+xo5d2k6BGHiBmhZrq8K1NRzAAZY9bp2SPF532Ff+NCLUp5veFL77JJ9ej+PuWmMq
a6XWZA/LjvSCvipksbydXD2pQQSPmvEsprJYuHIq6YGdhXr7KtfC8F0YM/FJRhT41pSj5smUw+xB
mKxyK3IgD+weB9ynXA7rayyH510fSdbtnEtqxorTGjwupeg2tcZklfA+GHZE++A5MyLlNo5r7cbI
m/q74o/1t7DNVbcgAdlwrNGfq7rj6U3UT5EiDnXJaXxzeJpGa9r5qggOouhqVp2QPOMtNWxmQRc8
LVQap57b8KqQu8YLsq7bjKHcPKBM1TwO+MRSAkjlHJpnYiDwYBnofpmpfhvmYYf9blm2mp1rs+4q
8uIjGIVKdYtZcm1TKJufE0EIX8xBSW4SzFNfyI1yJOYIAp45VT6hrrdSug++EWD1Oc0iR/IkF7YZ
5tERssOj9aA3colrWyVA1GuMIX5oBUO4UiYzfxaMsH+WTZambY0xTHw+TQbCWoq14CzBFuE8LbAO
WinSqvINI19JjCQBfkqbzu4iRV/TLeyvwDCbrlmG4oE+W8Ihoo7htKmZzBbNiqh1x0zpdF/IgJq5
FsmvN8BxtbsQLQUAkGDDNC8SG1bor3LY/1YGqdBRef2//1V5+1QZPBT58ceHmuCvH/izJmj8gXAg
UF4UowheGKNQ2P6zJshX6MvQGkR/ku4TTN5/lQRV5Y+FMchPQVZclFFpvP9VEly+JCM5S0eHwiAd
TemflAT/VNl810BB/x0eNsCjBboCw/eXDNW7Mr8Ritrk91NvV/J1UzmYwlxcay45Cqo3GA9uDpPh
diIl5lvTEXcDYrfZOlobV/O0mmNsnyf74iHoZQeW4VpZt15f29PTWNu7bhVmbrxiSW+0Xe+1uyHY
aPpO7FxSiubyAQqDnW0y6BLmarF8LRUv48yVPYjTJiOXoLBnF86c29mh126wWuy5qskZ4cuYkjeu
EMYOvmtu51x3XMI1pwXPctN1uNW9cB25HIwuwmsCrD7tuws6T5390NmcYi7l63QrMhcN7g3Z915f
y+vS1Z4vBDflQwRXfFQ39Y5T/Av6SV63eRgc4RZlUnsZwUdL7SoxbGXvr5QI915bvGFdHzqns699
Bxz1FThmzX7YXT88WPbhYvmfyan36bbxvqsOjWi73td72uA7imtcO4mp/bS6uwvsl9Et9y26PNkN
YCk7eaACZhsQuQz7QlyDzeZZRDPnNLt7CFfcM4PPNuzvkX3HvQIx3rqY3tqja/ywbFTJHcO0X+pn
xU1uWncB8yIWdjlBeIvuJTm/iZDsXMdtS7VscA3Kq8p19WNei9ty016ogH5VSkIriUH4ub12HX2j
ZESfqbOlq5k7Gg23cxV4WsHMGidAuAt+4p5W2LZeB63Tonse3sNMb9zA3Mm3lU3qb3mPOgp7171w
0Xg6JlZ3d8JGQqd03dqVQ+NiF29jFwVwlwLhdlyrF7LsPajlSn2VHlNkJJNduRpX+kHo3BYVVc6M
uxXWr4KxJlm2lcR9MNkAbWv5bSwkpNIqpJvsROO3etw+3qe+14xbfozUodql4Va9He5rzqrfe9DA
motT+SjbDUwaIF3VJiRx6wO3DVxpoAzlGigHeX3/SFFBSy+ta7Ssaduaj+Uh3MsH5bbeD+vuXje+
CS/WSzGLrmhGDkrrooODDm9dcgmk/woQFwb3hwENU6dO9lgwiNoKrVjRdPh7jbL7aOslVGhjm+Pd
pDlS6KmcXXJPlg5KswW/EdGDf+PMKNc26cegrcq77hhyPtq3VygQ18V2mHYYmRThBgvwXfiNG7vX
2Eje/OvFDuplBnzx7dt+x/VXjnhbuQILvsASPbTDJ+DE5V3e28oiKO80b/p3HVnVcG1tfXOVVo7g
KbtkJfBGceiO2Jl/LKgZ05XWaJwZ+AxTAVwF1wVWdb2tD67QQdPlNas0O3qUvmHSrj27GNn7tyIg
bJtit42U9UY99ApejPrS+WdiVHtW4apbfZs2smVje31BdZ+7g0xj7waXypV/L4AiXJasqNxPjxy5
Kdo2L1yX75S5Uz5pBArD6Z/86/hbcDH+1E2vehVeYCj7lI4ruwHfPm60dR48UgGRpztZcaXNdMhX
qoO09+T1kd1CB7wqV9rFi2A3B9ZJdBH/TC71ncDR+5i7HPlf0bYRPBHHmuf0BbtPttznb8HBOirI
dFM7/ybfKN8i616Jt738PE/b1pGulYP8bO5LUDABCKvO/iFupflgXiFWiqH4k28Lh2zfO6pdvsjf
tsoN7mTSZfimXJrfekfxpltld1lt402xwtNRDG6MZFvavvqg1kyoviwpLoEpIAh7x2O4iWvH2or2
bbgpvu1iJJQePXij9uXketq1HHo/ZIjwgdP8lPf8DYq6+pQfnxVCdyHzdKZV63UureZj59I45V8k
xGJGL93AV/SG/aUMW+SSbvFDE7rq1bxjClR7oSsXe5aqZ14VW5FvIeOxoVA7uovRvcX3kAfrdnqp
oYjMBfHrcS8BUEiLDVmNhXx27iQH/TnZ0lFosSG3+Wv69mysf13FZfuAJHlzgaGEnT4YHpI5BbZW
vd3sKxjvi7G5HaZ2/xbLu8bN0RmpwT6gyAXkkD9aj+KCXe2tdY++ucbG1O4Ezfav0sxN7VZadxN4
LH5m8XFKtZWQuoiVjbye4kH9EYigj/Fa9WjDrJ+Fg8QcLNUN7YlguOatdI01YhjuUTneo1i8u3U2
b8I271z5gjba6v6SXFCLyFBtanxAQGp2SeMgXdIJmL5BEXO7VQX1WoH9tmytwjWVSeE7OyqXb6wz
2Q7u8mOSOY21bvZclPmEKM3lsOfcrttAuMKDVX2ffEf42auu0bpk/ZGK/NO15WqcPOyUevRVH2zU
ko1Ne065ZAHmNXrO5qoUNkq/sfBUwYGy2FGbtP95ukjpk1+nveEPPeX1a7H0X5vTb/r/sYG89FP/
+zSRaUQvEai5P7vRv1rOy0/81TvW/lh0E6Clww+wkHT5V54oSX/A1104TAriSYAF/24dC5L+B21j
0Mci7eHFxYpE9a9EUZBNvmapILaWP4AiyP8kUyQb/NA8XsBzSGeQLS7eLcjBnWKD0afOejlgUdZj
HtAuyn2p5p0vhS73RlMTUhRmBz9eFYm2qM22wKj2FvwryxmSoRsdS0lH3vFIMcTV2NVxckGdIRQu
UqtD/8g2+gbyW3uLx3uWSp6RBUIq3lqhroSSuSmyqPB1Vw7NOFV2MzoejFTqtF8HFKVDAd+VIS0A
+NHVDTcol7SxJylTZ2wkYy5fQiOg0tnKlp/ZuJ2YvdNkRTB7ml8IpjPoQ5kerNDIaC0pfqSvIKXl
848wH/Ofvd9i7EIpJ4+vI0mQb31RrnzbHxD5u5Uqta482EuLL5mhkahJEVe/UzIqMl4t6kg2qUaR
XnRFaCluOqZVtDViwRRDW49blXJxV1UUPijxQ9aIJtz2TKs1Q1urylxBzm/QfiZBmlUbVYmkdlUW
09BflBISg7ZM31DiOKuU3HRzkp/0QTaekTbIO0CN+QTRNKqM+mfYIPXlpZXSqg91OhhUnoI85u+h
mMieXKsVnn1d0Y6czIOoE2He8kZNZfOaC5jGuHoR+n5g+4nP7bLbzAqsXRHl4VqPleTJFwV/ssVB
rJW7bsoG2huDUWUbv4YWjnCM3/X3TTNbKc20yRw8BEQraTUG6RC+TZQwKg9WEaXs2IxjdVUIUUtn
WxlHY7CBWQTTjyo32pnINSuydhyrfhBuq7YT1R9KbCk/+5YUqW9fBNpmo1P6QThrNm/dZBgtqYyf
m0Xi6ZEyaVfLsms2JpX+njxEDiWbAC6WbuGLEc04GrmBdS1YQ87GVeLGc99XmIism67uYoqOaBzM
llxXm97U0ay1uynXrdpVJ8DXm6o2itDlpgTp3SxUgYKJ3Bgkt6Mh5NaupFsUuWpEJwY3hdLwX9tB
H7sHnHcqxakELR4uwzmUxO9lPotwPqgNNCJgYDROxDumJMzbrkdzbLLjOhbowTdJXh+nbDYT+vlR
WEqvRhNMzVrrxobabZVa7XUoZoN8I8qY23iCkjZ1TAu9GJDvyMo2rkV7ELKhW1lWLkSLMKCSZ7DH
jQj3IamvkuZ1llLTJCllAfYR3WIlHh8nUa/N3Sxh8AWSsJ/j6c6YZkvd0o+oh6ccgjXdhkABOO5i
i5TDmxn63p8up1lp8ls42BHlMGU2o4u6C8yCd8xIqm0uFIPptZVeJ2ujzJNNUQcjqk65GAt2MQUt
fPMYJumNSsk4gX8mVmZ4PZZthIppHdYKHQwELC90WhXsv0nRkaspBp9nx4EuJ9/lwNfEzYjrjo+x
MU0FVwxUoY1RN9JDDYPGcIiSnebLg+bSu645C/f6NIy7MRlDY6elepBfFD2YjH2lC766A5xhNhdZ
64/Gs9BqLSz8ZvKlmyEq0nglSRXaJYqQDLVXjsDrN7MxmsOFKQDVcKNKSsqVoLbSvNNGAu8rgW2I
Rnum7WWugUTNEN2EUIVrD9fTvJvjoTG8xrI6w47F1jA3ymhVs5OXmTC8+tiglVf91Iz+PsOwOMRV
dkh1n3ajgSpnnWPxi/hpOCmkvXHcVashN8Ypt3NhjpMbuQddVrumb+pZ43YV4JeVYfbB0ziNKqoU
SdZU37LSLLID+DKTiWapOK8AgSo1zX+K/VhCSmJ5wO9qFh0KG4Lu+JkUwqjMhRQNfvY0i8JT5/tO
3fQh3VdaRIM3tjmdtwmla3krN00rf8/yNB+8moJfu5rDhkppSomLA/VUogxzxYsQjHuf7x3wQU2K
J00qtHZHBToP761m7F5Bx0yzA2eQM41RS36wF6ZFUIBM0kg6DkZCF9Jo6c1sU3Lbqjsr0K1MAoCU
mv5blwVtuwLMQzd7DJTIOsPZkD4i9thDEaJbmK6yiCjUZzm6IjNTpUsLIvAu/zZ4w07fhc4I5mP7
g4ytcqYfwnpREqOho23fJRt/ocHe8/JPOIh/jY12IS4Thmn8KkS9B3TSk8gReqPpsRCj0ufFayvY
Nlvp/n8gVLEAyf6uKv0aCwQcAG6qSlDojQXj/a6qJEzKzA7lU+D/ZRy9gmsLDsejMYzOcHI7XZxj
En0ExX4ecLmgdwOGeSJQhmVAiiBQ6MytsgbgfN7fYmG8fJoYZTIJXTQaFvLy9XfjaI3ZT13z1zjF
LoQZPaxmbzycd1M+oVb+Nad3Y50icDORHrZowQDcmzvFRR0USRqvfdE8zkzedBHICBCcY+t9+eTe
DXry5NDYLqNaZlDFqvYCjRhWwebMm7h8xu9u4snDagtfiLGn/PPtMHe6E1wnh3KzCCvQoNqcUw/8
iHr8r/vIa/+X2c/y7rx7Zj6aoEjEklPp41VSriuqdzOeSePDmWl9hBX/NQ5SeeAuEez6RDWJzRxz
l1DD29hdKqXaKndjd7zQtwunJ/uWrcqDdkZZRP7qcaEDRTYOB9xEru/j3KZED42oJUpXlESDxva/
l/txb62a+6yyjUsqBjvFGdcSVBfztrlD3NWN72uKeGfmvryLp4/03XUoy+Hh3T3u5VAp9JrrMA8t
w48XiaPb6tMigXDeKPOEZLDcaZ2zEDplCytt4Rt8HC2dA0niTaWZgZKf7MUrIJFU2Ygui4hodVae
/fNd/jjeEtbfzU4cjTKSl/GEjbleJB5ozx3mG/0WsJQ3bZqNVP55Ov6Asv4QrT+/TB+HPHmwuW+V
WlgzZIxhT77FKwTRSXVbvmFI7pDIUO48p3D3q9b/8SHqyxlP1L9m3oALCstEFQKIUvWWnh8JjLsM
vgxt3MhbSlY7GDgbfME0+WJ4PEcw+iLicQHLjrE4hCr6KbVBySv4DgZnjUViD97PNmxBb6LQIK8W
TUjzcimsCPbZcT+/vR/HPYm0jZU1aZQwbojGZvltsaBU3RwBjxpZ7HMCHicCwn++vSpQOlDf6AF9
EgOo+8GvZd0KoMxHm5Zq6yqiTDZt5Zfu3LL8HPqY2N9DnWoBpMnUqaPBUOne2qs7FXc9GwVc6mvx
DWd3J3DGw3mLmxOdjU8z1E52yTRdnJlrhl2s3SS3W0uP/aZyiy14nev0cI6s/+V4qBAQFRDpRmrv
JB7M/VSUFhk6lJiJVkR5JVD0QjfHWhereLSt53PpxhfJFO8njX2DhMqkiXYyw6orLCzWgLWL2W2U
JV7eA30jr5tLejr9yqB4rSprTqOr8VzM/+qZssMsCpR/hsCPwciiU280PafDajRXwpiucqNY5902
VAb3TFT/Kgi9H+pko06qUAeqzFDUDtfltwyD1hjNW7rf7rAd9vFu2JxdHZ+TA3RtEETAbIc89ZMa
xwxIKx3SPvjFOa4ulz00cyInoHqce8LzuXznq5izaAXAD4WZh3zzScJTDg3ln6ld5vinz072qlN0
FdYmnQXL3YxntuxfTKaTKLuIa0KlRIMWqMvJgEmaZ5Q6uqWioQNHEdZ+2L0aSrYN+uqJ487otOCG
8kzFU0XoIJ6o4Hf0cmdIxTFL+p+Z2VhOUHUHUC5nqGUndLZfC/fDtZ088CHBi5NyCwvpAHanpam6
XhxsLFolrvWdbtcmvj7HZ/viJcMFgY72omnEg1++/m5zxUy5sfqgCWxTB+43iU5oqLYM8vPMy7xs
0qf3XUfnXFvYl4vK48dxslrIpxC49y+2tQTEolzp+Uvo4xSX3I83xTbdVMJdM6wyOsL9yjorovfV
RN9fwEkWoXRljzQLF8Ble+CCGwttzmxa/X6en3MVJMv+dKcGQQDx+eM08XfJRC1X38TpOTafMu2c
JvXn8PPh882TTC9MMlXrK/UNu6H1uK9ush1wUTjHOv0U95cK9za4OhfhPz+7pQTOkZLUj9TgVC4z
mnorhz77ZoRHTYwgBg3U2q5k83vuv4k0+n5/C7+ICctwJjcPfIWEoPHHeziGc1HDzX9TqH7ltb8b
RxBvEl2YirJRDhgg9dRMw6Vxqy9rBSCbAERwtBRHQvPmzMV8dcMlxM+ZPbkCbYCPFzP1iRXKvvw2
ym89ldqqEG/9ZnaSKLxMhQiX78oW0S5oU93NZdn1e3NbxKHbTDguTojcdo9nLmhZKB8XEneHI7CM
k/sv166TCyqtfEDA7i1/Uq+DG3IKIFFst+Fj81Q8STsfBUrxRfhJMfyfD4yCEu7r5IgLje5kBXeh
T/FUk96o90PBInsxYlcRn5EQ9wSrpM16UceHabw0u6eeIraWvRbldqLNGl5ogn7maj6v5kXO6e+L
OVnN2cLsqEP5LUof/cRwKg0QWX9usX2xmBkEhQgRqTzwPiexEY2WsTAz6W2iKR5cqK/JbgnGi2JZ
9zP26vtzdOqvJkU3CXFR2aBOdbo3GTGOrkFUv4XxTa0d1PJKkc54qUpfvM4LwZdFxXQ4JJ88xKnp
snAcorfBybfyg9W4PjCUxB1iQADLYXWebcH0NNMbNucMd/6bsZetHk+Iz0upnMummWYIZY4J+tIZ
QSlo4Jwap30xvGQfNqvxgVYLNHz3zKv7xYNk1n+PvHz93SYHxL9JgjF8A3QE9gIQo+xEO5RiYcWP
uCldnfe++uo+a+DHDGzhWKunGWrW+bEQ1NbrjEtTLgpuEqXObInbjJ7F7ye37Cgn8WBRDQfFRlqD
NPrJjjPmpdiQf//synYjhT10qPuAuqu4W4x4Rria5jk9tS9Oqosqzb+GPD3XwK1MwzC1fsrfadav
rVW1rjf+FujMIjYwraq7/DLdRG7uyHionfPA+7RILMT2YPmKKiQmxEFP5mt1eTJIsfUiB6GjqRtq
uvbkz2fCy+dSMQnwIoRDLQ4xVZCDH98YJVLlOVOT4/hDX4tetZNhGYLMKj39VvN0W16lXv09uTKw
gT0X4D9P8OPQJ8dhupYSWWdyBM5N8x9xavC2I/Cu3m49ySGS/hvOdOSeJxM+2edMVYA84SfHxXFP
vqd7Rz8NIIzi9SOwxHMPcUFXfnxrT4Y7WZFtYihhZSTHxsM2EWYbti3ZzXwH4FA8wEChAFDQ3EMs
5xhPrv9yvkh+7gJOYnsdRVVqNskxFeuHea6+iVxEL2/ySkfCInZabbAjv336/Vr9FIdOZr1EjXdx
aGwa9Bek5CjLAMnv6Jace20/JQcnA5yE91aBjCQG6bFf+ev5TqHoWjg0tpSLxSep9UQ3BJxXLODA
8Pu5s9znaiiDL1ulYSL9huTJycocWoABVb68Quht7vOfkuwgcr6bfjUhUje/baZdCziq22qvcuKY
pl39VNEOWZ2rD3wOUB+vxDjNktOg1fUuPi4qvrpnlNcNGeuNtcoO6UWCBhHtNiSfFwubRf3lf1CC
+WoNv7sVxkn4MKUuKOZieb39tWpe+A8pB2npRtrVl6bqtLVT3PqX5w7v5wY9CRwhHB/o78kxTgSP
fswhkl+btDkXnj7tbCf39iRQYJQnt4YVHxe1ruBCvJ9eq4OF98diP5pSAy4QJVe71dn886u18/6W
nkSMnpfuV0Q2YNJFmew1oCF+vzo/1wZOpnYSE6ZwssQxTY5zZ1uBG3aoFHgxTr8Ihd4V1wByW9s4
DOrsTq65mS7OpSnnnt9JdIikqtflNjlKDSYgPSXXKrRl/9xh7uziOIkRoCDSDq/2Y1WjUTpRIGyu
F+WqRTXZ8rJ7eTusqm15aW7Sawvk5Jl7fO71OUncIV8LiZIlx6U1OT3EuYPBJJ5xc7VLrqP1tBLd
unwhKUtuz2pFLu//h0zp5PGexCerMEEXRclRu8KAyOkCdnQVAah4M5jAiP8fV+PpSb22pngQw+RY
BhirSbkzlfWuMc/JD595Z07zTLFtNBQ8iLkhgofG5dhnHkSX3z+zrzaVdyvvVD9/LLoGFlhyNJPQ
UcEnIgphT9LgJAVlQjjJvx/tzDo3T+JLlgm6nLMINX8GvT2hlCc5vx/h3D07iSRi3OpzKsXHqPgp
Das+ehzTc8es5SJ/86qdahyNgplFCht95TERcPPQY23z1gTXu/hD/FuvGt1HE44LbjCn58aqa7Jp
KOPjXMYHEeq+WOzzVr7//V37VARaVg/nC0oPgCQ/qVEKQzkHcxAdxWl0zCixlSLayfg76oqw72P/
AJjL+/2IX74JgB41eoyI2okn65VDQDBGbKIymjnJYDqGcvv7AX65c396TAtKQuW0/Uvg50M+ZkpF
Z0bkCbpmd8lmEr5Fs2fUWwUaamitSyC+9MEEr3IBtSBiWLf7Fuh98miUP3EjAPl+Li/+csrvLugk
OpaADubUiI9UpJxBAUJern8/5c/N2+Uxvhvh5KZiYCIaXZIca9dfQ6rLV+1m0aMT92hXnTeh/TJ0
/D3aaRA06x76vxAfswa+R6eCbMSreDDdClR4/g/t7P88wyCSRGfIWnzfToNhU6A/BCaNvUUh8Tw2
+LMgXuhF3Xp80FHEPtd3//JpvRtv2XDepfORVqUTwNBjMYKnt3S7J9X7/eP6MlS9G+EkGCIlI4DJ
jI6pKu6U/LID6Kol078TccH9UnBdZB9PKwgTapBJ7IfHurpLje9R9PLvzOFfH39aLdBnockGKzxW
pIc+jhbFolyvndPy/vpO/T3KScadZ3ksgjI5NpB8S/lGEDVvrI+/n8nXCeLfd0o7feACmiYzUwm3
81P1UOm2tE8Azxj0x3pvhHTa274t27CFzkDXvsqafmnm4ehMXfC06NEqvq50WUQHStO9RjdWShvC
XDM6BKKUWl79fp6f7+VSf4f6iKMTdZbTdZSXaq1Pevc9MkS23/tqtOzYPNeI+zwl+qe4b/H5i4ie
tVzEu8UTzJI1Z3L/vfE6iD4SAuyKO28iJ8ZhHMABtK5gFf4Z/f6XJPt/eFLvnvEnkuzm9Vj//I9t
kx7zn/+x/Hf44cKbTf/r35r3vIhfn/UXf1b5A6eY5W0goGKRbTDKX/xZ5Q/0YbGwxrkB/5X3/FlB
k//AExdzlAVioeCe/DctQlP+wPcajT5DRHWfSK3/E1rEn6iuv3fwxRd1GUld/MdpF1EO/PgWYfkL
HLgNkp0p7OcK7HhmIWBdV+GqNKrrJq8VdnZhpmdFlyhEV85UIxiZgXgwAj1xJmHSHb0t3XFI2Z2k
XLEzcZDsNt6jD5G6UQNyPK+zTTXHO9+aJ3fuBkDAAtI/cZMKdlyonSdrpTPOHUg61LFA+APwnOWN
XHehJ/TIcWV+nNmRKSYrRQOl4PMjqZ7qHrs9VCldLLw2spBGkjUIpBqGTZKG1EReFOteai8qc06c
CGSp608FUDNTzpw07xVbo7YijPDmi1VJOUmQ+50wIC1hDdZWNSFQFmEWo9AwdSsluxCzoN4ZLXi4
1sydGrkIpxqABIOQR5TI6i/NLAwuemUbiX3nxTmKbhPyBzlMAYS9lBdwAf1GFcSbpgxjVxyRjkjr
eSNXNSF98mGryitmltMCK68Q+cH4Lch91DmgITahVw8cFuIR/JSq7VDsG+1KGga3UeAL6IMFy7t9
nacKHlmZfw/qZi/p8EfD/DKvUGjxq161JTiggyw9D0Iw2U0uZg6o8AxpQ66AvkbnWHPjRVZ2aUot
6XaAupZq+fYo9ujpl/IxwyJkLVYpytNBQuEnEF9odlGz1ocnoc93EThBeJOWfwczZtN5Y0MBDU0f
DxnRQxFWGwNcvT1plWvOOpy8vhVsQbVGDkHDnRpmq2m6GMtm6Ug6qtTYiT47AKY7mpRipq86LqUs
H2L0qjJ/XucaMigV1c86En9EymMRoTqDeG3a6G4RFQDolymFBh704SIXSTZYj1rmGDmNkxg2q4JK
cpIZ3pzBAILAqdALjGtvmAWvacTnxEgcUZ+3YttfVrWw7tXqIinUdeGHHN/a5kYrGoi6yq3ZXeZC
5U6Zilr2fp6EtZQ+mlKdu1ENgD9JkZ6XhfVcQLkr+VmxnDSkhBKvKdPRbkx9548IlwuB1xdQyA0D
orkd5x3Ym/lpUNpLkxqGIM3IPTKhoCsRmVOjyU4y8xJW7nrShgNMouvcqvBrkhHhwrvQCRWnKBqo
tVV7WXWDakP01gLZK5P0RyrBwEz9SyUV1omFB3aG94Pc2N0M1tNoLwQx464Ia1Qc1nEMbFf3rOY5
0eg0IYCTjJMTK+NWE7w0lVYSyN6+MGwTTEgIg/c/qTuz5chxrEk/Ecq4L7dBxr4oQlsqdQNTbiQI
bgCJhXj630PV/XdVjXW1tc3NzA2tJFVmhiJI4OAc989Z0jyJvjpOagyKwbQwTmfxZukHUH4IKNXM
+d8AhDylcnqJJYDY3J15B79fQCFrUBNTBTGr0XmrcUTwkKd6UkQy2EXObRHofBjqeDeRyK2qQPOV
bn70o7n6rvmgXog03TkVq5jMQdHYG37HqRRBFsI11a15j5yuRuNHAS0yADbCHIpPGHZCEJZA5vQA
7AWQHCFbWepWrq9YQUYNMIn7NYl/6Dn+q530/8I/+CeT4b8F2v6/6DJM0Ev+9y7D9WQ+ZtazP26n
OLn+02YYBr/5ISyBdw+CD0J3iu3q9+009H6DnwolV5pF2MiAr/1fHAUJ4t8+t15g7BEzcj+D/2s/
DdLfoJvC0Pj33TQGvvafpIzr7/vk3zFqIZ/7c+MC6Hccg6FaxIu5p49/2hD/UJWFlQ6D0VLgC/pU
rQSwss3OYaCcroIh7PcE8smVAA50JXQHe29WRYhL9Xs8O4r49BudRf7LixvcdsQ0wF/1eVIy4/je
AHGI/z3o13MMjheSJjie1/kbV3opkrG2K6Wy4DTd08gB95mLBFyyAg646rro6Qmz/qBYvHpI9kKl
Q/7qD97IsVAH9IdkvgV+LwK6/gluORac4D+qz3GLwHSPxBW4WsYTl6pPoRJhcr560mXNylVN3MOA
OyLRsCBV53XnAP4f9mMIs2E43NnMfRGSnBDgQQHC4iujc4qkoNn42A58cZoTChCCx0MWfoWGram2
jAewMo/o+fXrruFZXdYRljfXpArL1BgaWoaxG8gO1a9Ql4C5CRO2yfRX4LoMeLdJs6Eqq05yQk+C
gH26ShjEWZ7GRM54ZLrnsqhD79xmsO1Ywi9wJYPEfi9qGa1UGjRw6HdP1nrxzYg0OoYh2btk/phV
jdAHjUWoYm29yck8bhi+vIVDDpt/FKJUsDlH37vp0IAr5yUCElQstfS/ZJDjdC9RNnvNBN8j3tIL
gZtF8OLzWfmvFpX/37jVgDn/3YJwBWVaVR/tHxeEzz/ye31Nkt+AKYeiCjrPFCl80X1o9vuKQEL/
twBGoXuRHQZ32sz/rggRlhEktdx/kqDr90ffMdYRxGxA6XA3XARIEsr+q/XgL/2bu6L3rq+F1igP
EV7g/WWQZoa+dZHX4ICbN2yvxh8WpjMzuOhhCuZk3Ub5c1ZPiLxWQKB2w3ijg4r3quNbPYFgUeX5
AXXcPskmC78wiGd/eC//sX79Uaf/qU78V/kfY6GCCgFLFtat+9Txr/JRA8dsX2PFLIhN+KZSjdxM
nqUrcZxVgHpGt9mmzrOdljBkxGxobrLyo3VM2A00quCQOhBrYG5+wUoHfPY9DUWoZA3S5jPPgr7w
sk48xEikhnrk6KbuQWT9coHx9AOm46SkTVXvOwl/r64WsNrAW4RCTagDkgfRKPXtpQ/b6lW0za0K
k6qUNR/KIfQ/qkRE+zx01VWbMLzIPl1rah5DZrr/9Bb9dUXHDeRj08Athn0CR+77OfwPK7pIlnsi
7HCveXx/Az1bdvy8tMkMzp4ZMI01MG0mk/QLHtH2i5dUyToODEh+i7SonFl25E2zrSrfHuvFJ6WP
VIujVbrMGSO30ZK3KW6XI1cBvaVEPeCM1D4PiX+pRhJtJ1ulKzOO9Fz3fYKjWINOal4vgDrPJXBn
27ST2ReDV1GoJEyPOGikXxyAa07V7LBgGy0rtBFKoPzGxwVSst9XnX9r9sj+0saDlPzeAQaRPcJD
hRjr+zv4h3cILlqe+OCSFtaYb1FewxrZ1/ZMo4Xtqwov27MAedn4qTb0a7T0r5PvsxtJ6PeaZQJM
QVrfPr/ldErQ4lTh9vN7n5cuSU2Z6AEaisXbtiRkr3RS9U43PILpkzevZBqSDcmhJUSHtIh0bB8/
L6le9iPR+gIk+/KoBp0cRIAt7fOHtWyXxzCtVQEXJ8Bz1QrKfAD+gJS9JpKScs5NUn5++XlJZQMf
SZrhhCcWcqFmAvkC78wHwoSvfMnqlyBCsdiHUykRLQlFX8a+Zgv/6lMjbh4CDa9+OO4sBd03SkiD
5hrEY+ja5/hHxnXn+uEFDPhmPVVhsO9hPt/7qK5XznPd0YXYYSVWhA16z49JH0QPABFUr7AGH1Rc
DTfVCHAkkQ8y+n38aKLxx9+vE+lfmk1YJ6DmwRQB8igUK+FfZW9iWaaugkS/mIBhtVbteQtUTVUb
8wiiAb3oGc0nFTdHTQWi8kZXo8wB3xHkHOgaI2WaYx7O51nHl9FGfOODoLCm3FbnViYPSxABkjJP
7bnugve2scH281sz4xCxa1uvB/iMb4HKeYms0HHjRO7d7P3SxTGoBbDv71wO4m8caX7D5BDRilXy
CzjZa9zr8SaddzKuGo8wMw+/X2J//MeXCR3X/ehHR8p4dJEuDi9w47OdmYHJrMfhzNM7UxYEzoJX
Yb6Zgbhs4Mt/j9s43UQdB3knjP2d9UZ7Wli91xmb9vr+1ee3WI3TzqhYc6jTdh0aro7Qcs/HGQDN
Y0aLGEDcYuFVdIG1Xp7oMP2nZf6zvfmnZT4J0PS8P5tQ8aUgOP/5CSU8n1qs0LYQGfHKYAhAK63T
K96WZZWrEMArbwBjy8uaFxw4YxxKRfvcTd5G1B4kGLGtNtLK+Kk186Gf5+wRGOGhwCH00vZhcxrD
kV8mvmBturRai9dxAXOND8lwBnkRUpHKIQO9z8x5jMx/EqvcoSN/nBXelx/cn5CmB9DUIR7i/vM/
LD9ZzhLmUacKncUa2pD0Bv40fx4WqL7c9IayNQYpuiATDqdYrxGI9nkJ5xnAqurCg/jOG5fjUfeN
gyXF1QW2tVuc6ez0eQlw0j6FbTTsOpk/sjmrRAlm5bsGwn6bN2l06rTsD6B2HIHZB0ONhWKfIJX1
rXYPo8oD0FWRXhCiHDl60Ux3Vapeq9bqt3rJviHYLPrBh/0MCgDyEftzhfK/LsS4rpvJO9RkTxpf
graWQ+uzeA4wrFD88wJEQPn3j7r/V/k43s00gMkaqcboWuKe+csMzRI/WOQAwZ6x6zqJ1KHpDBKR
jKn1oYspIJUErRsYdu5dijh+bO+XzH+eEGx5awAmv6hM7BT+5uO/LsLMJc5FEICj6C8Am0XJwM12
aBL/SyzueNjOLPseTTfm1aCftoPe4sk66K7Ghr+sq3horqBgu0c489OShJSswcgFbygaTwPGrTfJ
lSj6OLNFG0Zfch/LN2gYS0EbpFOI8MeSpMkOJRQaZ30k0drEJQ7Q2lJTjoMAJLsCjb2L7y/VPnPy
5uVcHJWKvJXnU2+Dd8qtRmQhAjLWvQa1PRJ/Sq6NqeeHJFUHQBHi4+fFORofW1K/xzbHEJRO5Kx4
SM6Tw5EtDHZQfyKZYInYTS5uuwBRdAbWGGk+i7/LiQiu6f0iJusXyxzyix3cvLG6jx8gPdbrJh/V
zfO0V+Yj6S6RJHpPqyYpZmRffsx++4BoDlgz4rk9DToyR5f2bTm1/fAORsObGq18tNXYn+vcE4Wj
Uf8+tvNzFwzmNNVLc/u8DMCCe0wEh0663gLoGR/NEsZn05DvGQT73//+rgv/j4cYYHrMMKD3hXgT
WcZ/eYhTB+4peDdtUcvSxnp87LQbd3Kk3qrBB36OVdCDtdPAXhR4fFV3SqOo5HtgI5CuZttp1839
Lxl3FkDWIZ93nKVfaJ9j3Zf1D7BdybYm0a1fbgOv8pL3E99Mo08eo8WY3TwFW+Br8tPnpRO12VAW
IE65TvQL+A+FNMx9+ftf+R7r+peVCyNz+AA8rF5w9eTYY/+8col8NiqL0Azw7hvBMjx/Xlp0TZs6
CR4NRATnymZfpxag6Wquk0ImWbcHpAeEHc3Za2y8/kRoboANs+w161lyMDptis+fJjTR+zZK42Iy
Yf1qaU236KbHjg2bZfTbl6ypEaCAARIV1aP22vmRhEDUVfNgD59fTqILihmsfRRwXvzLgsBwtgNq
sWXOrnIExHnqp2iNmn4LiqwtenBHfG3NfnTitdHyWTQwDPlM/GgoWtNIMXgf+GU/1exHxs24IhxR
cjx/pzFCCoAunOL56xLmbxMq2kL9nEn2q4eQy418AGciwTyfL+82RLEVDkPRDqjm0Dl0q75aPoRh
dQHm7zZNwJ+wIMYULom2+QDQAGsVsmVaiaIE5OFsn1D3ns+9QeOPXXxB1nPXXxupv4L5u0Pj9yMD
1SgXGQXdWbcFckjmYmgc1vCw8zfaIBM66+ZtTMmH68UNDRqoivuanUkHV1ST3n2+sw+nFH/yY3DT
dY4tNqavDWveJHlOEvGklzTaNxGUErKf32fZ8VIn5gvpcXYgmPQ2YgakzpIHcGNoAag3EvA6+9JE
RIH4tGGTgc3LPSWI0mjIS51DU1T3+Zku442nCI6zld56/giz4wQgRxIM64GZfiXs0G06KWBB8elW
Bv0XEU5hGUA3gZYwesBeLJZdG7l25+UTLxRqzyIEXzWUbCt8ADU5AUkIoUVrIuJd3lQATKpcbMKx
+g6gHCFp9kMk3p4tqtkErI42/tzRffVI82jaIJnCgmheyXtEk7f2hwecebA6dWWWNtlLH1jkMXlr
FcVNkak+3rdS45OHAsEH+6mUELQXgfLIDtSXldZsG2tyimBUPfTxvEJE+bgytYdMCFX4bQomo1Xo
K6dw04wWov6RH/GbpesZdOoVDUAxF2jCRff2frt4D97o/6rJ6B3vpDBETHCIjVz/CFT6c0O2SoMO
m2XjLgnGMuhxSLba7YMxPtR5O64axIRk47Ks8H4SaA8NXMo5COJL4F8C7l6d1P16imJVcIXvY0NM
kesS9Ls4mIaVbWDKwmF3p21sQegsADV6zefsoxtyaG93dAjPSWizcp69eWutlM8Yx/xqJT2aOKof
LNoGi0SBYSJ8nCJJzlV9Z9cENUFz/EnE/bepSrZNDdazwxIyMcAWqzzaLa7ZKAUCc+CfR5tfVYDU
m0kF2xmEKeUEggsa/ko874NEBntR9aXFEG2pvZ1OQBl/ZjUmNS3alis1pA8zMDfWz6BT/oLMEzyG
Y/7VyWSbdwtZOZCrxvtGFb43Vn2v068+mRTam8sIR6h/0PYnB17ma4cXbmwFguSg01t3qELpPXQL
AnKMR/kqEHiYl3h4DHj+Ab6Ov5NG5CX6GHdp3QAdH8mqss0iGJkRd3DWnv3VDxbQUtsvLzFrdhMA
5oXMsRGGarLlYLzg4En4IfyQ/xh5HR1MLyOMQARmUzRJ1whlueWD6cGE0jsWNd8m095HI/YYLvUm
o71au0XjCFC1btXm/XvIFrFrxvbVjcm1O9CDyfAESmN3ncCT1mPwu/bRsQBsO893okL+Bf+ZkbVp
Q7HRbu7XUHp42zh5XDIqN8jjSIplSZadKwfNIgxoDeC/PX0abh0Hmx1t5AxQOPquomGvWuoweUnA
tPTjV5Qe5Jwbn5xtGu8SnUJFJwqWs3w1eSBB0Uy80VRmJ7RgLvjAfyGOxKwmhBagfU2g1RXFMBN1
M5as5iQWmMXJ7YhMinOawKBXBSM+hFztYsWQQJVuFbxkh6Td6nQRmB3jr+lS+lZ5ybxvkG3TjbQt
gP8ey94bwL0Q88tEm2THgxEZPEFSYorzU7Fz7j+yJfnV1HG1YawHpVIqt/IFkql82p3liBZuRJcv
8whAvguMX47UQIObGAEJGp5cwO4A1WBzuJkM/eGH3c8sY+1bx+m6xWR11TLXXfvwGk/9CyHiEVAD
sa34RU7qxuaNMOFzPwQMuC32lM7RycR6MzaNAwLVgVTG25/zJNmmQ8pLSWAbeKCpRUt+in7SNlEo
53pe5NmTysyyywJQMruxZY99igltHM9bFdijmAFgzhtOVwiZmYo+dLgrNwDc440L/UeSodwbLAoi
TNw84WcPInr2IwFTuSZdCSjdrVmQ+MqaMkKw1HmcQAVtud+v036H0GDwRGsG8jKBFeWe5eTEvm6x
IBrHOjS8Bdr8cK91dvCQe9MMGzwKo9Df8wH/0eo23Y7W+1aPmXyYabVucJc/Y7N9Fdri1KjT8CwZ
OSMfBA17j950kJpL1LNurRr+E4NOmJBZV5hWTgVysxHWwHAAg/rxJcORa9OFw/cQCDVIBfqX0AQ3
CuQ+BZc4GabXGDr8tcnScownd1YBWeOjpuua9ABV531hBOYIAjR7BKPOcDEpJFohbaNJB4R7oyw+
TmR8M8bmqEjyb55QO9l0wPXyHvvDMH3XTJ00jsErKaGQ7axO1xXyKMGi65DbB1M1GG505RBCVCKl
KS9NbePdUHgkWDvdLWeFzk4RtJHZwUHLSxWZeh9b/+zF9NHZ/pl7y9bHPUYTeQ+ugGmEVxIuJNAa
F9Z8a1xylQ1Jd/kCnnOXmHgFz/Mxn4Q75t1H22FWUzWgZw82OCIaxf1+8ReFrQmb39il7SlJpbvW
IccJVHUnMT6hC9kfK667Y99G3RHnihjMoOxX6mFbB74RTIZsk0oL7kwNiGWSYUCFPKu5wKY1lSPw
zPcJSJCoLf0INHAiscaJvtdQVqhQvzXt8pa2odxkXcp3jNoXNZt3GjX3jlq3x+wa5dGEKTYjMfQR
DUfOagtN5LysWjhe4dyZC2mzt2lED6kLDxIJD0d0kFA//GBokgFgO7udvo/CEDcC8q0avYMcwEPM
xS0Z+matwYbE+R4bX4K9HuCgtYScFGM0KAdHqEqmxn1DKygpowhrplxSWgpO2brrNSi8nNJyypiP
eoB/Cd8iZCzsognZHUHqbUUSmXWCwIsyAUM2pxgpj00MQqA8jNARrFTsgWk21F9BKbwIdKVk7SB9
HsGUa1m5yOq9RjBYY+hDg/iDNEA9hGiSzWJQxyxxesw9AMExguKT+sGqZEemCN3h4RmTvWc+WzDP
8/AlXwxCo0wFzAn8own5FYAciQEYXcMl2ZbGT8EZHfWaM3HvwJ96N48Fn3t/xapDkDdu59v5O7XZ
qUbdVdBAvVkvk/vFHWaF5kGFE02LHMdVvbg98r1enCsBHslWzSyKMQpnoLERmBlrZAlpvCSMSNbO
AaI7wg9DG/RWJZJafTqvmggiEMGCfjW5OdrwEUd9QENKMbt+nfzKOtwPBAkb0bGxDTvW90sFa6pR
cbpfJvD2zTBshKfuHAMfQJdxNSKVbY0OOCwwGcjOz4GVZsd7TdbOqnwlQ9IUyGbc5D4kKRpRc4U3
JKzIW4dYPig/hI8/OlFQ0JcsfsDxFVVqj+Joma/O4h7UVWRXmU43hDf+unHiC6P6ZNp81zB67ToG
EJMKlzKecjjP89CgTHJIVwy+OLEeJgUqtYaRsMfnlhlEz5NGAsCJVoFq9AEMxmo9eckWj0ZcIEYJ
yTdEvJsM3npQHpE5HndVIaJIFXbYIzERHFeOux0kRgQOePX3egwf2wHKKzMnUxGNwwfOplhwmLBl
0KGgDSof6QOIQ3QhmZBdgGNCu8gfYT3ck60UZCZHxDmZEzzmF+en4LNzRsvAiuDsIKMZepmCOQj5
hWgDhBF4Ase3sseLRBk/zKsQz/Eq8hFeBQEUckedvWG46w6hmx5sVpn94LE1beq8kEuCujBmR7G4
D1geISuqEMAX3/mOU7LKZD2vkynFmi/uKnDnEN05AjvlRV8XBPp0Oj/lXXLTylG0ZpAsOowSLhLF
SJEjIfKkonaPgfXLWCPicGFuwytARkeJLM4IAqOJe+8Ix24PEC0h44qJ96kPGPqXBhSiIEcoQw5G
9PI1HfhDI4hAmmqdFgTngsR3MCsimkYGwQZS/BMLLDu2DbaiYMTzNtcXWQnM0h30UhagtKLqUiTF
VueQyR9s6Va2S/KNF9YVmJhpVogGBlrTsdfO26Guf+BxWF2r2b5EWFRG23cIXMKfylJ00QCttzAx
e/XjPRmqWcJHzUazIkkdbbsEiuRF4gSc8tw8xshk0Tn6sBwaLj/4CCq99+MOuRBEr/25ByMs6ssU
68tO+kzjLDvPhYL0x7eAftIUQpYsvklSf0UFXo5Z9I6YSlLA/fzCg2jH9YS8ARE9aPslW3C8d29U
wYaLx4JgxAhBrIvu/YQlB8AlOHFOfEiekhfVjdcK+W4/EMhegiOqVjMJkIqDlwFs7HkcpT4sNNkt
3tkLVI03lSx7qILucmvbIj7VMVlOfZLu9Uy3SQdtAnPjGtvc6zRGH3jCWKlynGZhKF0AKAfLE0zZ
D6TloTQ3hUN+BaT9qEt5umkVBdKUotTMsUH5PrlHw8lC1W98BAXY4C8gCufvmcw1CmE8B2E7F1Xs
fiDn7A1pd8ilMOqkmmZceRQHocSHi8tFT51CzALxzD6j7TPHzKxu6mPEk2WVBROH+TNARlflvixD
+Gyf0bNCHBE25ANJ+J5hGFI4YsSGOIYPCEIPcJi/+iK+YLoLxRHFcuVU97NCSSrbTVzRbjsb/X2I
LAhpk9xXxtsw3s+X4JopbwQB1p82GLohckcpLJIYme4J1BT5rMMtGWoYBpsBPQ+Ng2UVX4H7XWcZ
onMiQHgQ5rusZIPAAMWiUmgcsYYKYjke9j1CkpGLoGWym3V6QlHzRJHriJGLhjwn1WuFVo8P+iRD
Nz8WfGMMfaLuUi8E7YGFieNo7mHFEkQRsEsfuDQ/tEEAIrH8kNusLrjGnpJL/4jaesZu9mvKDFTQ
Qh+RhriZNQgNEOFte4KVnHpfp4EdSTdDunxfiiqoJNCcgGiryj2MkuJ8hjR8rU19xP2KjgBpSRmw
c0NR87cs/AiX/oOMPYZgoJjkKZ4zkEy0wywagzi6ySy0jDK6JjaCkCzGh5Qgggy/wmYeEld2mQug
zakePeUjMUa2L2mIUCdZj3bNBcXZttaQcvIOfmZUDMvIHCRsuB2JB5vheEUdjAFHlCJ6g2LoMQfI
XgggUcP/iH9O80f49daz8jcm6L7K6JCmkBwuNHYlJXTNsgq1WWXTdZK8xAQ8cbWgQ+0NYYqfRXip
CuLUvH/qqIRcU+muZPh7HBiU68T4qEhRv0oT6gLn2vt9Qk6M+skezxAkRtAenIjY5mSMcMCGwbSt
puOIaUwhtLOQpk4aGXCXKiXgSDB7rXp2iJSypfa8MuZoEYwYkxaSdb+QPwyi8BtJYAAOi4Zydpi5
eAiz9s3wHjm8pLrONG42sfR/tkF+bZzE3baoJwChBWpqAbpj175PxG7yzuDWQasOnzV/r+uH2YwQ
+nGkH0Jot82XqMSj8Mqjyq5dpZG30IYnC0t/CdI1MBsOwQwcIYOFrxAS6+g3TG8QI9LX9UnUtMz9
+Em1jl0fR+31h1GNyN+ZziTo+dFW87n9hoStltocD1u81+2CQLoE/ppEIh456byir54H6T+DPMFU
sOkQrNmhp4Ev+g+WA/as5t0YBQ0aFxy73zAdRoHIEt11D0gTtBuEi+FcgtPs51cckYTrKSXnXgHM
hHDFHRDCaWH8fDz0fvDaS9C276OjoOPo0VXsFaTqCie35rlKQ9DgIDDB4UQDUl7LeQ2kYDgItLxn
xCjo4KedEU5oIIc1nBagQ4stiSEx0QjmgmM9CG3ZIwN1B8D6uuWQaNcBSutktuHKSvyh4YMZtIXw
ukSBJEyzarscJ1JRNnHyEdYYD46hildBWxWdqIJbZaABlehtYCYGCn2PyXWDygbB1C9RIr8MFt0C
P1+qbTc2j1UXo5LrvZ9Tl2MTiCq3ClwAqKfuN8Z5okT7+6VfKBq8OnngYbzN9bCBftvtqmozTzeJ
8L6j5ALY2Br2MdKgdaGTr1s2DW/gun1LsnvGC2mvKrUpbvcaSjUa3Lx6/oWoOFTeTfUG8Pm6abur
PwtzyA3UcYHRdNdVyUlN0w/u/xIpMM6swiISBq9AD9MVwuKnFdFYIhooL3i/rCMPR6FRsLVUc3eb
Wb21OaO7aAUS2sGzS7aPJ0hXdJiuuIW8VDv53tqlLk+gIqGHDxIDnn9ZdneF/B1jUNTRS98JpPyo
tN6NfpJdIhhFIaFPcBJaPLriB4HpYjZcIwxCQoIPKSZPPrMoIVl7Hg3OXuAUriHVWy854MssS5Ak
Opy6GKNZmuWv2EixStX8FUlu7Z6EIEM6DzU2RYs/teKBgGm+6i26SWgeQJHcauRYD/bY+agFPR4h
Eude4vjGQV84fcCN6x3N/TDYzPE2sT4C6dAoSjFeSFV9tg7ZlC7KorWkE+CxckRmjgkxQkZ3AjCk
Eq8Y3QCfX0iD8BouWwQXYu6wS5n4PrQTWsST0AVq4sp/ChFeyxLp7yVg5BNw8OUMKiPKWb7zsXmt
hgCix0q4nx7SAlYQLezQCBjX3ESIWPchn+6g3MXvZj9YrfcNGuUFABmQQ1UPbRDs1DJjnYz4lxZg
cYVE3icvQrC1dc2eRTFd1Z6ASJ7a/fwUIl/gXJcW/bIiiYjeZgZhhSpfLrXvX6FIVSvciT9FiXBH
nMw8mBiw66Z3xdZPDDFWeE5OCo8XtotW4znKpm2eY9/vWIS65gNrGf5hiEZcGhyWLntYfHZoKHti
qEhshhsoplg5DRKgi1ZCOiR9BHL3+bBzYDYCbo48XOSNBzIL98LGX8n9M3eYi+5iBwbgJL9hO4AY
FTqiYvBJMU3ZSQ4q32JY+AupxT9H9ABLHL3gmESN3LHGw6D8CiT+eJh4t2tz1Ep9XAFnkmJebqMM
2hyWnVsTu0076zeEGyD/pzm73ATbGum/DQ5eTXWG7u4VrWu0OIb4GDTo0RmZftgUp2WWVyhW2yEo
LMYfhxzty3nhaAPk1bStAuzGWY30pQYjBlH7IDZSskHIQfoQzFMZ+PC7t2Q9YmDxRHN1HYE8EdR2
j61/ayrTXlO2lylKIQSAs1Uqqx4qqrte/yefYrx3LVpZeCO3Optuc+OyFc/nAAdn8tIRhuQsGiFD
RolfmEAgNKJuyyq2wdVkroM9Mf0FnHwhM/8h5hnCqOQIHl+CchmjTYhCBMwjBi2tysoRexn9goKf
rpEQXioat2dgeL9nfIm2ilP0b+6HFTIhhTNH1WkQfEjm0H82mfCf/WbYAtcA94hnMV7KcEavSDRA
V+Ut11QBv5701SO2j3mPaT3ugajO13QCih1qRHqJUbhcMs+5dYUo1aIZBxxjlvwIcdN8CSmcwKIa
TsxHujXJTL3lBics8tqb8RdEuAza4Hg+YeFWq0HSZbugctukUf4zrpvj3XJxahDwJWFEuFh/rK8w
+vToU44o29FUX1eh/kbMcOyTBYysmqFdx3156TsfQWDjPH8H07QZRLjywt7bVpiNbuYck04ZoyfA
2l6WMvPM2QjVPSJZuRSoCh+RV9zNAqYL3q21Gwx6YEgJomkzNGWA7/f+AwTPbD9XiX5gMTcP2ZzI
3ZyhZoVBWXVzfEWiZ/PIQhcfXVy/ZRNhj5+XRmctFLw4tId5vgc0tL1QFMyPOB9A9hBRfdADxUSa
wQARD32P7Lrabqk/LjeTjeFVtThK+F81VA2I7KbsxmEkvxEUsrAjULW7/9C0XXQgZMI0Ruux1KLB
2HSMyBW9LsC2FU9KK+q5JGaakE3Ap8f8fpFThGewNhePx/J/qDuT5ciRLMv+SknvEQKoYlz0xgwG
2MiZdJIbiI+YZ0AxfH0fY0RmhXtVRnYsM1PEJOjunGCAqr737j33wcMndOKXfy2HkviPXJdHSB7u
Y+TgLKFmZkjebAa2s7NhaabfSbM926Rn2NPI7CGqLsKZL/oq1GNZPC9u0z5QU0+PiS5RZTcrwYjX
D/XVqjfCTPHjeM43cp6pL3W/mNzqqbDM7snM6x+5V5GD0fbdk0s8AzrG0gs+/jIeWlbteH1aZPag
t4n3aRLGQEOaTBVvVfLJmpinqlQnfJYjqI6RJOylPW+01KweRcxbSC3CqhwTt+GIETbjopk3pcnt
kpPP+1rPbv1DpHiTEDaWl8RSDHaIV/XtLJ5vvCSNdyTG3CFO7xmgO5+lMu33jgnXtu3cfZeb7n1l
MuSYlf0toqK+bjomD83nuUje40xXz51MDbQBzn3maoZv1EOLtm+c/LHrq/DaPz0nVpsdzauQq2zF
ucnKBoGsGH90nXhyNFt/cLWTSOlfqHh6a5YykEyJz6akU25q03HN3KcklkQKkA59LjFKVXN342SM
lQeGrlt+4iWcgFWhTH/uhrh9zKmUDOMyQpL8VBtRjczuBjMWucNGOR2X2Iu3Rivi08C5ya70+Jyi
avQL68nN5FZzagpkiRHB1pwHT8vrG0vDGFMlU0KAcw5krFCHuODSc1GiTTWVw0tpGdvWWS3urTjd
KZuxlFlrOyNqok8Wx60jud3uNrV+NBnp8k1Waw951j0Rny2OkpQNmm7VvBtkk5xpr9xPWQrbUZ8F
6IOZoEF4kX6XIddkTL7QvShqJFhV2FmZvamtrg0nYmXuF7uobmlAB3M7eI/VWD1UeeOclOkdLVUV
gUsTaeNdRR5ijM+jLNtduQwPHfkNDFIEYw+3bs9yLa1jO7LsJ1aBurDcxnhqT6XH3AMspyIIU0uQ
8JkVSuX1nfU32ju5ox3GNCP9b7DB2Hjlg7EM9b67zjBr+1X2k32wGiTSzTCbPAnpDQrC14zjwk3d
uaRIgskNV2r+sO/bu3xAoBJ3oPuIhL75eKlme0/QkEYWeG3vIvd7z241rBkT99b5ktNGsIoGjk3l
MoqdhXlO2Ys8bexucs/dLcKLj4udWrvOs/ceG94u76cxdG1u1EZzHN+I7IOM42lLNY38xb7LtWo+
sNd5CDW1c5OggllijaSjgT7oOmeNr5lpQ0pwA5mHVJutAT2Z3vtV5xnNfVDxHB/S0gnjppVfy4qM
IHJXYa3pnwpjWc7MBxFBZHP+aNW2b8jMPX281Ck6aS3+1KmyuicXy3yoRKz5UC5jhCyBzhjlmBIl
tBd1/67XDvasMvtmCs4RbrzY9y5q3w3h4jR2Vhq1vTOcK1H689ojw1U5+dBCv4FEV/tto0X+mlfV
nX21LDrWkPh6wYCfYqv7LLzhm3drrFPzkLMrm1PBiauWKW3PK/x1cQo0LJ3rJ0vpBFk8IuGrusey
/F7F1X7J1+VW5HbzHE3aN61Fq65ly006U1S4OcmFqUjOhZVvY2HBENGuTDZpvRBXbp1bt3dvMm3l
EV2ay5qkz3JgwjflsXGfDzajuNXIN5p0Y06ssRFWZeNdKpWVrHgjvehR0gBB14kyorlHCrPexwhV
H5Q7nzoyug/iWqDkRppcKseMLw7KRLcYd7ZQ1i6XcXRuKlHRwxNkvyf65OesUKEnl+V+nc1DsjbO
TTwDDq77YjhnmcW5s5iC7Prns6w6dBAbs8/Nu6JmkOj1cqU3TyxmkzosUdkISWoBtGRQVD7HzbW3
npnTealM5zR3JHypRjGg6E3CB+AMvkBiCDESp5/xEhrTxYgWAoViCCWG7mSMijQeynHB71QX1enj
pYgymg0VZql+QpztjSj/3eyLGz2PRkm+bOkwLmc9N68hYdFDlUbXzDYaTYaXB6qMQRXbvfdUt2+C
KdutuboPq8ESX60jcedzYyKIRcu4uLp1zGR8QzVPbdi26X2/X5nnx4U07umLQZzXyWQcDXnU6kgy
0od8x5Q7TFzec+m45a5MR7pObVWeXb3cJ8h7tstaPpWxUZ0qWmR+VIyIEE2zvo3ysbm1xqy5jY1y
L/qnpJy7U59HaLv1+NM0WMsND+m9wgzyw6UQbfvYr6p+pra0LBJd/3HOqSfrwBT9Y0/w3Ea86yMG
J0bqvh2VpFhxwDo2boz4XR9Dvpq16WyNKq5zm2dn0tVu1TxSjWVpbltRYOvK0PuZeqPfsQ8NrG/V
/ETk97TrnAzmtGZjgqbbyHNFYHfbzkGqj1FYFs6yq82lD/iEmMTi3tlmw+A82SoKETWUyG2s7CVe
A93u7SNxG98LbwnLOakfjGQgsdOtGn+aHfIge632i1GHx+zYJUO2Ql2ieWcr99Fj2FjVtvUoPfpR
HTSdIinoAsZVd24jRC+jfms2RrxfOv2xJCf+PHFA2nav11wwHO2j8RRVBgtipNGDXVPvyNAT/zJl
e6qILDd1etnbPPJ2MQ60I6qK7uwUJb06gqe2K+6TgF4+kwYDRZzXZsxF3Kh1tsXaiFtvTuBwDYnc
m2Ws9lEzt7j8tPwO2Ruz/g4f7vUjEbX4svHih31VYWdNo88gqUfkZwAwxJSM+wmAc4g4UG7przYP
rdc0D6b6hja0uvU4N1yKhPKmX61zLBpeGDNtV6OJUZTE6k4gNLpzc3c4udK6i83xQXc648aLiulp
yp5Eoovnjw8q+dh4mrgtYvFkcT6+NFaFlD1bvbfFaQ4UMdA4yrQIe6uN7ntrKe//WgHJjOdXAaQl
HVNIegSQB67Ozl8EkHmiehUhIEoRvqCe6fV7OyNsi5i1eWdmzXDyrkr51Kiw8I1x6VfLzEOULAdi
r4hZjvQxYEupN3lbWXRV14k2GpqVRL6UWUykI6Ow7dIJlIV1Y9F5qcGtLp080ZC+CjYCPCGOixPE
yYcL9Ul918zZLZ4ldfl40WaGYdWMnObjQz370qQM6kvhqFMUu36v+n5fk6h3QpSTkA6ZpCdoC/Kw
VFl7LPt30sUYabU2UkN9rJLAzIZX4nyCIXPLO3V9SXru7VUaM5xJl3MwN1kRSOzhmEMK9Mp29Vyo
wTq5iYVaplYIWyP7hQRKg+y3dUP7Ot/D+3aB7KNfpWhWKBE5z/N1zDeINXvNaa4jOP2EhM/Y1G4G
PFjVw6dqVoAH4PnfNNOqaMoRQKjlUf0w0iH23WJ2go87T6Z3rjNolzaeX0U0Zy+MZBD3z0V8HOSn
GWHNw8eLa3IYw3YhgvqE4764qTGznvMEcqaj1Y/N8G+Dbf6HaNghE494LscWBHvawv6FWdNWqVPr
6tofmR2miV1aM5SW9e6LylftbbQHa6uQ4fijzr+BGzAdS4/FTRCosGvwYPCGZYGTzw2ency6JG4D
TSBO07vF6bCuJormjtlFt5o0v9RjMVOaIJxIIgRwjfHqEWXqVwP7V1/2D6ogEy8yalrTLRNyw5B3
wObdw18/Mub1V/qzk4Nf2fVcqO54HYCH/Por6607DU07dJt6rBVdVLv2c2/xparFLjIsM6gI9jj1
gvLaiIR+dirL1/sovR3Ym29THeFbrXfDMUUP13h2/wlCmHasWz33Y84Xb2N8HXmom3LMEcQvFW3F
ms+LE/sm6T4rPXpfq2a4MUTHHLLtkZHW863k4PgpMUf9GLXlJzfXj8Y1GhV/VHQyShScTK2yEz2B
T1RE5eNfX5LrGvHTFXF1GNFEbThclWtmwM9rSNwIkWSKe1mT8ABoJH23S+1HanDOb7Vrg95AHQD6
gH68NNLNX3/zD2/br9+dqA/sJwwsDPkr59isvH5KU53tbTE/A7R/n23zoMrMI4k9Sza5oR0FI9Wi
2zGEnTaIED6bIEC3ahj/HU3rf7sQNCgI5wPfxVPxC8qFZVDL6piJcySqb3MPUpqKLlcJ8eDaeLIT
glAccx33dSt+vwp/y3f8/wEz+I/iFFwtcP+aU/BYj0PyX4/jt8/Vn53J4vpZvzuTpfUb6cUYfz8s
VzbL0z+MyUL+RvaNc318JUwqbpt/GpMN8ZvAzOQRzXNFAVtXoxaryJD83//DJ/Hkk0pp2CYOHf7/
d4zJfKefHhsEQ/wIuKVxP1/3XcgJPz82leHadTOPL3UyLhOGARlxXCGE1UW/VDVKq06aWtRMGVhP
lDN07xjRksw9S3lvelr8ODB3xfLZWSnwlBLYQIkaIq9fpq7XJLtU2lRBZ6meMOWkVcBQTKsvtqLW
Y2RO3dDrJtxgY+rLmyFlhXpzxuiKh6FRoLvolOCUIw/QNOVpV3PBxCR0r9laybh+ypm5joRqtuZY
70dpL8h2Ot1W+yIfO1ybnglLnYnAqh3dohush9iJ8CG3fdYAITBQaqeb2fVWLejYL+BzMy1glupl
jH26sgJpMy09ldYGYpFH274dlaPDKnLYJsLZGphczouKdd+VxkiUu82u+pW4s0odhK4I/VIyqnZT
ggclKCs3MT+jdmzpwWlXZ+CABB01jiXykbhRUl1ksZWdtag9Yv6e3cTjnLjrOixYxGNwSvVRRKX2
q2GxfCEFTVu/7JcOsIrdz1Z1JEi5QcBdSiv6FudJFfEjNkAmNatXCK4TddWbtaU3nDWE0vEljftV
HKAmzd6umerZfMj6blLniho6xo2gGtTWloOLAxVC93nVui4OoinLnEdzcpgv9KPqBl/aPYWyVnBE
ClWV0saJUtmNtNlEyv6H2CC/JVm3ay4KV5uxzzwD0a+jR91Thp8MtVyVZPlxrlx8FaysCzNsNbaP
k7KvRR3t82zrje51hNj3+nQVik1JYJPiWwV2P9owlHoq56BTmhgCRPTdc5smcDC0ove6CzGlar7T
EDVUt/a6rOrsJc0ILgo1f7UrUp4K+oZq/Txei6oNUxLnThvdfEQskQ9k35LUsjXb3skCcxnjKXBl
gyNLxIC7v6q+LrmRSKflmyectgpG37q5a3WRNj9M2hlrOPTxnH9apBlTiY2VwYTDrPW5fyQYt0qD
dVlSA/l0OduEGDexo1/qLmvi70wK6Ez0cdti3LCa6frVsZTNy06P5ymnU0CR0FpbmxLXek/5fYZy
k7gSGle0Os4d/jB0E1RWK2HnLUxH691GeUxOeGYZKBiceqn6IdAaB71GQL/Ztb/YIzKp0MbJ7+QB
gud84tuMER1XvyiXWvOe9bhrQf32Ru9gJx8R6m7MmfOB4AtJOYgbGqt5uuWx4BgaNmXpGsm2dGtd
ZDs9sywLDhW5Ls3WA0FiHstkdIxtn8ModfZtNtICW93SQ19mtlODcijNdU62GxvpgjH5CbqMLN5F
w4Iqo2xWA8HDUohSPdEBSsTbghGxusPxltVvjoHnoMkrcRvnS0etxwC2j/EHJutOtxa6W4WYPCME
yltHG9NaDbVZWgEOjKJ0MxAnTeMJOgfDBc/0U53ho5h4bFMs5rUvqwXnXa6gjxyqQY4p+pBGY26k
yfw+Ks2oBooUVy3Xrc8BGq6NQSKu24JlSjTmU6daYNHZZl4GioqmEBwq12i7t2x2K1gBatLencRB
6Y7JBcULbmQOr4hnE7C0iM9zeEmuWZE6LrzyRPSKuU+GmedihogjKeWtJmaCmjOfYR9pCLEESxDU
yzp1x3p19d4HZZA1TIwXAcSkNFez8MdksbtwNofWDPTWyNwHuxlHdUJEMjs3keF2M703mpCftdiy
1n1GehCBsWBeLjmy1zlcsXy1LysyzzpYV2TRjLGXgn6awTNwsWC6OFgZokI1KP+VDlWefm3KCtiZ
zW4sPNWT+FzN+belmjUEpOoqniP7r2cf6c05okhKIuNUrmDWzmTrlMb74BU5mYBpnnTPMVen2U1O
U9BCQ+WUOWGXuk2CQN9O3JuxNNFgkQ/efGEJYBSuLCdCoIPXrTrIVdXlbsi5XzbNAvwszGL0e7uI
G845FDFaq12fF7n2ZpL9XG1qRJod7cEqnsMxcbVlA6qou6l504vtwro/bUXvMu8F/EKDvK1zDVg9
5qToaHuNy9RG4IFGo1JgEiqhRHh+XBVJdikWSVxmxc6VXsew+XqLIMa5jk37IsL0sTYPSaSlzQXU
T0c6gJa6w45RDAnqGi2vHwg2rBZFhsw/DGq4Z5asg8Vr9xLuEPNm4ruZ7lxXTfQjrOHO6mz0dlWf
3alCgF7ktafQ0WXEVYtZcAk4u6xNMNdZl29XcDa4iXSyWrcNflLSB4i59kC7qyQPUsZoP1yhleOt
I+v8ImV7NUR1FY2xDYcdxmuxJCL9i1MNjm+vJoFASacv3ya9x/RCUHbjvk9L5bjHwpzdPDSqtf8S
oXKiKuFbE2rWuIkK7bFvPkfgYaxz1LvJJ+T6E8SRaMjik/TKGNJchMs61AybZwzj9dzjSAG8fGjt
QfU3oyijMVgQUybMU6XWMo2IEc8Pi93IIBYUGGFCXZXflH2sqrAgQ6U/MTnx5tfCm0X1A5GgXR4V
U5xh35LhqvPutWUZuBgjnB1yTXO+eLK0Wzr6tWGxRtau6TPhFRIJ75jNNyNdtX7b1UP3tspxhfI2
6R+hedXSH2wDPkrYG3Qf/bVscMOtuRA2yGRhdkGk0xkLMQFY0A4YYWjb5mqw2621Tn0BegJlat3b
Jc7tQaNflUAbZEpg9ikZPVKkKW9XLHscxCKfaQxaboJYOsnpFBko+5kbKBXttEGQgkMQcKSFWdMN
+t7w0pwVpxomufs4NP+twuFfVgU/Mc7+07BGlvzL+gFJ+n89fZ7Sn7hGH5/zR/Vg/qZz1rd1XBjE
dLkWxd7vWCMJABTYEQHTGKXhGgnqigpIEiWCEL/p/M/wdAcvsS0FfuI/qgdh/MbX4S+vEYXsqcL5
O9WD8XMXwhEAQCzB80/AnMVXdK7G5j8hF0xUvdiJFonXTfXGFx46DvLo3bzuR9QQTMNelTCUYiqZ
5YPRbC3qXozAzTRMtrfFu4DjrTbi1Xr4+/fTf9qdwrv5V5Xm5fucfq3/XGR+fMIf+CvX5n01pE1X
6ONmuOYE/X6faJCnfpOOZbq6bUFYpNz7540CRs8xbJquDjG+kEFMisM/bhTD/M2S0DRoI+gcgaFN
/p0bxbryrf7UHuFGFFLaum7b5BBSuP1i6++kMtKqStpLXTZY+CYTaSk283Kch4e8lxvZOXcEZs4X
00mX31/sf/6XlMjarCHWtjQowyW/ydSafk00e9nCzQGTVEj96Mm4DfRBL15QajzHBTXT4GIY6UUq
LpbhJKdBpKjvqFAfXaua7giA9OfG8TZlofSdvH63qOlYUYur/GzMbwrOHN8zun2qWpp3J+2PdtWe
dCfpSt9anCQcHZCuMbDUW1vpDSA5JC7p9cNknH+/of8lW8n4aCD9dAV545APgzWx6G3Z12Xlz49a
yhrCCt2oM5STdfQBY7S3ldYlnNpmdz+Ivry0UUMLVAK+lPpQ3kV5vt5gaHHxvGRMduhK50eb5b4P
3G8iSr4kelLdRYsoEZ+U6sjJPczjxDg3drr4JLigJbx+mFJdbxonq06LqZxTzlF4CylAftJbpM0D
OIyhq4tXLb2dmBe8MWRMD+3qdruyBF7C+dYIxWC5uBqEca+UNu2LAUtInSTQxdqsOff1kkBoGfYj
0sbzWqbLHcXwfKd76OejWaw7oaFeWmpFby/P7+NhmUN4+AoCCvwKyefv0glZ0yj0i2bioqrGbnr4
+K8UVuADWAJVIncaWlu8DIXJyUbE3tcpTnaOV+DSl7gVmQ5Mx0hznW1DE/jW0UvsNdp6qvoFFZpa
T1nulE8fL9OItkVm3i3Q4nwzKKcPUy7+qV+zwR+bdHlXcXzI2mctatzvpjtu625OccFE3WbEovpj
BUjkLtrwuRhYL1u1GC8qTa3tbGMi/dMqcff7HfJntNv/fPQIABXgx+kw2f/LjQNY2hqMqTDQPzRC
B1hMV3psZfKo7CG7HdYiiIYxo64WHvJ7BHZf5KzReInL8ejZM4kOpVJPhowNBhUi/PiIRlLrmxnm
MNiO4Bh0Rh+MJ8Tb78NbvUC7bhaqpD1d4hNQuzbN7O+qaRDvdoZ4GjjVpirddlMjn6XdqYOMPAPB
ixLPWeuqw9SiO0H6Mol6o6CXGUbruZvGdpxTajVfJxKQHUwWfInSdWosjRVthwW6U0TO5NlwXv76
Il6poX9evwyLpdAQdJUF6O7rqvjz09dGsQ2iU8zHapqwd2tzfy8XmYSFAN2r2Mv6qSZ3ebWtrUV/
99KPsvGTGDOHq1MbDEPnvHR5ijelzoYnrYoqv9Ys11/pe2EYyvYgv+Q3jniPWdEun7Wp4h4tE/21
Sgtmkl4xwDmWpJBDJKM9YL6uqP8CvlN5mJu6vOdohpPYORvMBdET2/Pd9aOPGV/kcpL/68txBY//
fDlM04QTaMJ5E1yaX8OONdsspLfAybU1umhhV6XxDWr9ctKshwbkV49i1djYSZ4HtUsqEArD+mZd
ux+AGq/u/UJui3TuwnFIB7hBIzsBjAmhtC0YouZTzRz+W7kuYqvG5Gu2NC6WAG15VoVZBX/9q/wa
RcAoBOQ5OxxCVGEwO/qFzKjpC+8SNeExGifjviH0Qpfr21x1txIrUtjR2HyM01k7mRVI4LyFipXH
SN2becKEvLqiOdgFjUCaYBcbP4fjjxUP/L/5KQ26979cc7Z2OP+YFgQ65mtm+8+3IKCGOao/QMRR
sSlmiTQfdxgyqW6+EyCDkuEy1o9u2gRtCgrBQVi1VvTiiHDPixsl0CQu87E1MN7otR8PzQU+yR7j
xiZbh8dOXuFnm6kXJz71PACrSObxJu2iDcbX9zqRz7cQHj7nZnsr4uiQiOGCUI1hKR2A4Sy6dYNg
3X6bmnFX5/ZNIeiacrrLKvd1MI3tkKbhWsbhgAwgYT44ROeqNS4GVEiWmE6Tx3yYmMxrQTrUO3BM
QNKeJSLbxWx8WjNPK9nddVdysXk0MNXs2ZCYda6oG53bgiItl3KXd7E/5d+9jNDot3J5lrSWo80o
T0WESmuPj6Sdt/MjoqbsK8aYEspAeRPhQ1btbQGCFMk34Gr9qbN+TO5EakzNmo2pMEdLiJXudjZf
NC80vLDDTa49IrzfjO5JqmM2lH6f7GscQhZoun1vo7b1waS7JPhGs9o4sRdIdyAzNa2XfTbzZiXs
LbMI5lX7pNr8oJvU5Ll+aEy+Q39KxLQvV+bgehs2aAitWj5Edv2kLHkxljJszAJ/9CGmk5cu4w5h
HbmLo7tPVRbqTn/fF+sRQAHbtXmoU+fJTJOrXfbK0GGDw+CBvrRRpz7BN++8x5p2l2BZcsrXJpKX
gr4ldvIrQA1Sh4lvBYrJWLiPEBwbNe8BrSKhlNjzcLC6mrgZU4mLBiQ/9q/GwDtcv3o1MH+wQ/Mm
Nt5nUB2rTnSAuJtXj65wuWniu757yfEOJyigB5OpFFEcbjq9xku+c9fbIksIwIvOyV0Uwzhc5TlO
MClM+fQDVcjR8+wvKZ5I+mAbLfZ212ma2M1jpNFfdfhuqw/AEZPpeKLFundi0gP7+JNbFowEUBk+
W83tTK8ZOs0z0kVJc/4KSADqpy3fxoUcTeJBvKumIEM/RexsbbyO1dW696hki+HY3SyEGHHMMZ8o
4nOYPN6+id+BganhSUnffZniIqDFapX3KAuDBfXSwHlol3hHDdcSRlMhTnH7jLoECUPpY6oIhXNq
yfTNvMMaBSPhulzMovWr6M1+q+OjKe8K44394hoW8K7gXNTh1AdD1W4Kg4qKaZ/ZMpaGs3D9WaJy
YOqebFMtPciCrhXPR5rg9s49vnjpK4tBt97s9K7fwF28Q/keNtOLnkd4FentfBcSyEyu73NrCTKB
CJfD44IsJhu8TSzTfT5YYFlSfsXRV1W1gwfkcxkWUYcVNFeO9nR1+FfpjrkpLjXTtwoapjT6OM6G
uTLDoaj8SZ8Pktsf1cEuz+7rtj1WrQpNhOKZDZS/V+BkOWB740GDou8oD4gpNOkuOzkZ0SrGpYDA
w1Tnxq2MO3BXhxY/RtKpcw+blgFNYA7mYzzTNCkhQXF2gZEQFoWOAjTfxVrl05Ld2hUD2ulsmMFI
x2Zud26OyRDY2n037mJaljXM+T1AqHUMQWhkfQibvovPDcLI5Ch4KtZz4r1PsF6L5UXkX/FuHO0B
uELX7LykCC2p+co0r6XMBYOUn0RttwWW6y8l4ImGh+40Fy4Xu8teSsdVfm9E0VtllWFq1MKXDKMu
5jJ8L/AQP43IIAKWGRwYtJTa8rGjB3tfIsLCa4J7sowhQpQqD1ZSJNxoxmrKeWXSCvPQkqWBX677
ktdLcZcSG/HoMeVp0dCf4aywPigzOhiedp04wR7XO/OhyRe62JF+mNPVOWiVW+9kluh7CImUcl76
XDjmeNs63kF6TmgovX0tXURhTG/ysKs9pJFdj1JHU2+cyA1Kl1vo7SMzlb5BWwCVrbVCAR/rdRiG
4uAZqYcYo+tfGedZ9OUdCAtlJV4KK958/LPGVQ6xHZnLsYHPimcMe2Xac9iEFka3b2aDWU7EIAyf
pqoT57JO4y3a6hc520RpzK3yObx5ByS16tVs1+2ElPd5dtf1Uk8m9uNcn14nbKz+DE7qQGlzM+vG
/ND3cbAkA8KaUc1IhrkreoU5+eNFYiEI5hIV4PXP6xWR9UaPITBR3ggndBeL81A/h/rSHExlNkew
WQtPp5Xi2/zHV+ogpLdCcMX6/D3SF9y8WmT4kctZuBszfQfX7HMt5j++58cnfrx8/Nl/f/jxE/33
ny22G5YxD/hg1jVxRyn0HzqgIJe0SFt3snARull5jf2IDip4lLxet4z5rttk5WJ/4a8wVPzxklQl
P8nHx4w/+Pc0HJkCj2MGE1VWFFJkSohU3thaFbajjld72NVQTmpUUVkHyGPdlsl0VLZG1UMAlAWO
xJjxzM7bcoh3azT4eQcBq8l2dsezHw83k5BsrL2fVe12FMu2qiVi9OmgV+KgibdR50xkXCYH9pBm
3JQgoiI8i+4YjosIo+Q9E+4mAlOhiiIQhh5YzDnMZEERKsHq8xZA0Fg7wqlj76Gv12PdJ9BKk1Aq
FgxP+PrShQSgH2vzWqpCckvFviez2+vD63JVm8518OeXDJLsBtljml9EB0TLPBVucl5EGiiZ7UBd
sgj2gTaYoaNlYa/wFtGGADqKYHjaa3CaiYjZ1Ykd4hsOimXawLSEYmGFhpmHZWaE8CLCpvF2y3Y1
80Pc2O+NNZzKKQ28sfUbNdBww4u1aocawpuTaH6S2neNmd3ifr5lygOinsGwvtwu3nhUAxo1rbqY
unzEsPi5xSXZdZ+KkX0KpW7srF+s4hn/R8jp/Oz0PaYpfg5h3EK3u9Rpc5fa4yGub+a2CAfYttc3
b1Sur7HwqRLSZaadp55do2e7Ed52cZxALE9qLoLS6n1aJjurpLk/iN2ixM6Iox344W3TaFvmevvO
XY88+7cxZxUvyV+9bHkk5mZvVH2o62ESYxj12JFpvExlUHzP9eHo8MzmM238XoUp2M58lCSNiCAp
4lCft4k7HMVUH9KigV3uHKycWZjbcph0A62vjqB6uFM3muWFxdXcihp58LBhlWca7rtetjsh3uoW
xh/+NwFi1Bw7v2aso0uodQrgHF6LeDlqyOMtofnL4vqufvDIHBAxE9ZIQevWA7SdR6tmbX6dDPeu
tbE48w4D4WV0MQeFnAN9yh4NfsBJ5xEa+iCryV4YQ5AVAdlJJ2dxz4ZWBE5Cx6ZhaTDqcIWDc/21
x3ndVe6LzgnDqLMdQoodShD2eoPOTOrbpO6o62nVnQLD7U9Q5U61rflV3iKlnvfdeLe6TVAhYRo8
1gfO3xaUNlHkuzQRzJjNoKHmmzTqXspZL9aCSHFbZx0KvJAomZ2zTly9/GCDJomjEM3Z0WtRfYvl
7M0tZ039oRXpqWvrs0oLHyvbRqReCCh9zwn1YL6joNvbK1p5copaFkrHMp6pjCDND6dINwJCJnAz
6/+PrjNZblSLtu0XEUG9oSuBhOrSdtodIkvquubr30B57jnvNm6HkLBSTiO0i7XmHNOdB3k/j+PG
VG/lVO8HmsOt2jtV9wUEecUG2ZlMupy+OMNYebCj+Abm+FIW4Rs9kmIoL6afk+tT820v3grIoxns
Q1kvTkHPf7lXt2J4FFWExATyW5ptM0na1hQNg2jyVL1gCQ8QvqWkgT0yIs+59tdxLxBoz5TebpLM
MNUYu2yZY0N5S49wb9TquuoGt59I3NKCe9GWR6P9kDDqx8O5UbPNUvbSZ3QjAfeaZrDwsfZKF+/n
HlsG8Dxb1j0m++0UT8cmH56VThTSXGJRezfhSPTxfA/m8Wdq1ju7i3C5VFc+oV5k5CcZZJppu9Lw
dxqVND7NQ1gLGuOEbGPRQ68YbJfOkMLnqGsJ+ddoaebA7RV6+DaVi5yeXLNW1dITrJ0wRW39hCgO
nA1ytKkYfwNb2kAtW7NddTF0uZmSIkTwoLIi487d2mp2KUNgLG4IclzAm98r28cXlh5IIdupACLN
lO9/wefI2Ay+mzzslmZ4mpKhhU9kXLV+9Z3q0WdV6/uig8Tlq7vJz5lL9imcG6YXl3inxpwOloQT
pm9wbEHCJ9JASr+h4AAGhcBcOMMQb2ox7YtBu+TTJZyN38Pw0PP4ym6Vrnl+n0J09dZuNLVtM18r
PTlCtd7V+rCZIwMdyw8ZgMbU4KmhEFVomUsBwTWwRtPzdZEwOZLVMzbdTRFckrzbZ+Wwo9zuGGZ3
N6DATeoRf4AbepGKc0HPjsR/+fPGrwfWxJta773SD7ZBxg085xdLL79qf4M6yuVTh2xRst1WaB4W
Tu2DwsTBZMogNQhC0Eh/En57qmzanzIUMexVJ8Tpx1aW96oOSsEmX4u+cWUVH30fviWj9gh1Fis+
hHqdBnZ8nlh4kGWwMmPJq7L4yXrwplf6PdHni5niC7XvlP4vBlbybDwH/t4amA83avslB5prlkdz
cG1pzf94TC5W/Wb/8IdbzDZUMbZ1/PTVQ5FukSOc5MjcJGZ0lKPiTRLZvaFblIt0JafzgQGZMDVr
r7fZt1QRv0BLf9JQBbQESr0ON2laHJf5b6y6/VJrSAlpKEH/CpP/TKifFEPc8244oLkpGTkkFyeP
WxbSWsFy3MN1jVKipB66RESYaTgzQjN9bnc4FO+ihgdRDbsuFK5khU+z+VTi2UESt1PbYgeXgApI
C4U1wbndQkjv90bZ7rLMlX32liGChkVzG+bvCJDOmHI3Uj87lWpta3/ej9ktACSZjZ+FZh+VuQAE
lXqGGniKjBNVmG6Sph4qX0do7+mznpnbjcSx1IXsxtIFa1AQFG/0oi8jZP3SiE4jOdKZZWDlTbze
h46CzwzdBTj78aywycEM7faGx2LS6UOmT3zYIofxklvnCCsxlehdHfb3UhqvZRvuLTn0xB1Ek54n
oO/RBFZY+eXSd/Ea7nEls4CPuPOQ+lTZyUSVNCTSU5IIe5CURSziWbimDIxwROQ9JcV6h398Fb24
t6N5iarkTBA2Jg/IbRHmHam9ZZl9yrTQm7V2X5Swu3FxWKRmpJJyReJ7CGoso8Z8TdWl8z6dsdS8
Ifi/JfF81DJ8Q+1VxPqTVgg+LNZwqbbDoUlSAF8wClUWyWa2uRtEcO+G6YSq+YimfIe/w8IDAJhv
qxSKJ/vVm4370fJ/gjlaBYBZs6C5KKbTj8M2k8dDmgPwEAu6kb3BKC9xE0jnE+b96UObfS9JW0wT
+Sf0uI86nG6Z7L81SnFvYO+My0gZyaeMPeNUyJ+MlO82qzrsFU4m4WQbqoPtN58mPrcg6HYKhkO2
+vji9klV3ORWwQXwJ82H7xHNsLnsrk1ebKOedUVYnhSUVmXlyVBK+6DzEMU8OlHfqkLfJ0B65VLf
K5W40y7kXer3VhRntUM8kKL3jhElmt5QyZsuDm4W1opkSs+kFu2bSLnVcQOXznDjYjqiBofQlN+D
PPzKQ7E3Weovt7gcB18puOmk61xlEPeu0g8juKK+3ZvzeMAjf0jTFCeBeWjYFI7jm8zU2OUVZmoN
BWj0k8C1BaRylcBnSOPa6FrAZsQ/VMpGE/4mUmtc1iqYxR9p916qYmfpwX0wGq/zsYSCNhiiI1MA
q/RqYJghyKmQNMcWn7ARNgjHjqlOTUBXIeykVOdJqSAmok/Dj76JvumJ9hCB2BK6Bf9qupTimVrG
QQAiLSx112j49a38hHLoKOs+SZaStxjjZTBnmO47S3ZkVJCa6eYKWXnVuBU/R/IcJxQTrTDXfRy7
NZKeLpCvMV/jgG/prNEm0sD0Ikjzc1jR5TY1mx2ip0cni0OQGxvD8k8Q6NwonzaB+VGYYo/6Z2u3
bPE/FH0+oNndyqzgVSvdp/K8l9TyjAX/1rGRZY+3jmPqdSbZG9NIVCCjdryNFj7iTPUjmg+aVr9L
fN8GTKMSKA4ULetMUlnntDsTfDxV6X1yzIdpAwvQo4aTo1RlCsVLpQy+O7UV35ol72IjCeUq2gH7
BQJQqzspTX7JEm7hJjhM9MQKTfvV5+0hCen7UqZoEgFzjnzASL42toxsSHsj7oRxevjdj4IB1qYd
mXqkJBojJBN9hwvrossJHuieOhwq4CqsPDtL3SErbujo3oQQd8jlV2WQNpOS3FPaxr3mZel5HDEA
tMleigc27lSbM8Xrp3apZB71fHATKNlQmXZDo+9NYzz02XxX7PjCXvycBuFR70aASt/HKDz2Phi7
bHoanfpTwI0w9ckDJ3NMct3T+m5fUJYFLgp2EC+h8iF1Pc4hBjH+gJKYDVR1LNwaRqr2sCvt8iAA
dQq1pN9hOWD/t3oH3SzNj3HKnCAHm2H8RoDrDXHg55xL36IuuEoALKitTlspbl3KXePIemt0yz+d
Ab91ugiKbkjL3YrFBNbTTTSxBtLjbaua7N26MxnWDu16IkElDxTRptB+S9mfRq/wZ8uXlJVbw61n
wv2K2AdR6pDEdgyq7eg3G0XtPGGBtFjcayyCYeweklulF9+rMNhZUsFdaNOilUngfOc7eGCAuqo4
HaICnO/A5iexzvKUs3k80+2mHiltFN8AD6CA/Bk9daSGlDMVAdAtkOyiGfYM5ftY+ReRZCe/bY6w
Kh7wK9mTsalHfA41t9tkxFcRQbfANgzd6YILCmyqov+WVl7VENvoqFe8Tr6ev+okr6evw6t0899T
pGbIktN2XAnwjf++0+sfVf8Wfl5PAcRii+89IVM1HtSQUgB6xWQlpkxhoUknoGiinLICh5J4l5WU
Z70TY+f7e+71KCfjO/n7Qty91CGjwKKk3kOLJlgl31dQrcELKzk7Fmvcswiv9nCIKpzt1JPkpmZq
VgQ3aiqXewUAyd9DGQtYbX+fUzNYFlb/83Nf8yFqhqP3OqXbUbnv0FD+/y95nXz943/e57+3mBtI
wmgTG0xwlMFexZ/XZSLHgxDgPGZEXn5QiPaDFMMIw7SmkPXEIS40hLcLX1UoGcWn2M/oryqAvpdH
KUIHLh3waCr9H91y0drlUr0edculwERU7lKfpeZSYXt9ZK9fBZMamZql/kp1H3JHnY5UUMD8OhQZ
uLavN8DwzxX9+17LW6NQ/OlDuHDDoOIjq8o1OgF7Vy+/EZ9t9vfXvh69zlVkPFNfmmmFxfBGl7d4
vdl/r32di8kohGuw/Pj1k7ghA86Wk0eTcPnbgY8H0AzXuq3LeiNNqBb6hasfT+e+bLYloOxuKjeC
upGvtsAgNCoO0Wr407JPyqbKtRdEfGewP1C2egP3wCDbVEGTCupDJomBkNZnNdk/pPLkK64CkC+4
1PG0GczIyfo/4PWumtqwKxvcgpq4vNQVkuk8/Wl9OoAzsbddc8jibhMQMmYIKkDJXglSsIaxO5XG
gRbYbs7ETamLC93ZLbHHNEKjRuGDya/FrB5KOTxASzmltQy1LN9KGnh1/HgsqidzF3b2JpcKL4Cf
FTQ+7FWmoCQ5F4cBBTMpAcQPLJOi7ACWPfgIJxNRPSmn/DGkzbAQMMYux8RcPCI12Xcln1tHIKNm
ePU2jSOn7eN1Ek3rxcMncT3SqNjSiD/U9XwsWDzIWYzp2t7r0qffmzctXNIpfy2XYfZN1ySNgTty
RQQXAlTEnK0KvBMXdmVtB6tjYfy7kestOBzqa+ih541WhW7XHQ2oj4EcOSnADoT8ABID+IzSmvgs
tl2BV0LiLFl6JGhRygoD9QzVr3J/KVK1gePuGcUMxwLS5Gw5Q8BKbrK2lSL43sdbvU0A5CLpJrHX
ApRWUspssZ8HQ+hY9dNnd5XEzaZgCRPyK3qJRADLvMQavfnyronxKWezpyfRs9V7SvWpAwBs24Rw
kypgwuwc21TjInHJe32dNHm0UuX2HoQdkDsYxOOygKR1MtPS0lvH7AdPL2oU8ykzhrJNKKWVjcXv
NpyYFRDp1+iLpTXxM2s5IFuZCiVshk3In9cXRPWgH6FlA5Tko8Fck2tUzDrM1+FTsbCEU2zMAW9r
tkvojZOd4h1VZNjzQAwtkkwnUohyLyK/ZdAx9rVOlP2KjG9m+kfDN61aLNwBp/sCYCx2EbI6e1n1
Sq1dSymJA2W69iuKz0DCMAa58pC5+EYPlQkdYVYdUd2weyLxGlZL+9ScwSvrMehePIQC3c4EIo6/
TMakWxAqpqraToCorDCKSxhIcsN0B/9MlzCExuon7TX3q88ot7cNvyz2e0K2Bdpt4/tc0PxYhHEW
xic4eALBszwnTsSUElDS6+bvFeUmQe8LyTJmwpXWWoiKSvBYT2oIUhhh/6RzadKADuyVNOgUEVLq
zLUTYFHvdPrikoHeZqFXgc/vWnjvYHf6aY/N4Aebt3VmStsqKN9FJNzOCiCr0CUoVYhKxJq3qMsZ
rBW1YrQZF8UQ1eN2XQnViQPDSbbxrwlGnKhPamChvp7dEgN7nZ2QFbuxzIdl1NTknJkuz5zBnIKW
PvgqU/SwzSd7M5v+lX6cq7V8fSwWNgN/RHzUItmzpGAb2tQpC90FebJq2SF1/U+NN51qID9UQLWy
3uOI3IdQyxKLaO8WuhptFtEbDp4dIiFnB1VQQh5IXG1sQqRB8q2zqnaMgbsNmUQCFg5ULNxTYzNM
cPsmbk4oyApoue5HpsDx51f3XLYu3UFwCkbQZVNMAwQiEpVQXLUeYv21SDpvjtpdXbIOIXwk8P9M
0NQzRaZyZqwiTMgRqQMIHubLPGVeQaCMryeuoKM8KuHRJginoVasGyyjGI9j6kVp+qcDOzXSfLSq
1gvZT3R+s+/JlrO0g5oiQKGMGWYpQRA2EM9v2khWlg7tzS893383MEU0VNxLmnphNOL6XhxWQLMg
jJuSvrHQrBQkfOtCciSGysaGZgNi3JYA2bXZzmfzAnpvyw57H0zF1ip/ZmTttBpRH12zaHuICZ26
yp0GCifZoTXkZygb1L3lfVVZG/xBbjcGe6VpWete/Ni4KYJuRFU+mgV53FXNYcCnPFk0iw/EB2+T
2d4GfuUmMyT+6L2QjY0E/RXA0noZPH0b/B8gJ/xkm6C66mO9LjNwSaQMSNO0VmzshfYAdYm0hL5Y
W/zfzZlFSgYr1bAOk9mva3aWCgVB0TVwlys3DTXuAUg9OO9JQt0Og7yeyDfKxRJMs64Cc61F8a1i
pI/MkLKB7PSqda5izcUaSAlUZxtQeinKHxviBeHC8KORzjVUY9SACqZykyIDU4G6AwX2J2x24fTQ
SniEjVgaUMa+g1VgQHjJ+mCnc6WjdAQMBhpOPQVasFMYQaR6+lZ20dvY5ldNL74FRfiltfU+Fvku
T6xvtGfXRcaIKLP7WHbEZhJQrdMQPyqrhD9MV89FSC+NKd0EJdAjdioVCE3SjuTpU5Q9VLs/xdH0
CO3+U42MX3PNLqgw3uqAjXgZUUAFNhGq8r2RTOSmGWHRxL2yu9NuiZKe9S5mYcNSpx/Z4cGanvxt
WZBdZUcPTOmX2g8+C0l6WgpzCykSTR4fu0h4atRtfG4E39hkZNuKtqNAFawNxtAJAYJOfMa8MXzw
eyO88QIMhzG7RY4LK8KmVo0uW07Hp2AO/8AZ4nBrAbuxmLp1QIkFxV3FPkyxvF8ugzrtQpl6xcCP
+fAjNabtHLlhfbNmbdeLXdCxQghCJA/lMZyYLPr4hL/qxHC4fO03GUj9frpSB1trtFSCcfKkTlwM
GpHweJYsqF2itvuqoGhinqh1vtWqiqlSHAiX3A9DtOpiOEChf6jJSarL2LHhplTz1+iDISlAT6rd
zrIoLgbMdprl1pTDBwrfSWyzkjzG0tegQZRDYpkCNiKHz6Glve6SBtfQT0TRqx7bUVD+7KzHVFyF
8p6xQs8JOmpcWUeJVH8zlacyXwnCQJyA7gZyQUqBJT744lb0f2b9WnlSeO263xn7L/aaK72Pee1T
G7aN6tkq9/0tF++ahKRpN71DSmXCrJ/krKTGTv6drf1L8Q2zyVw6ZJXa8tr+oX+3PxhTMuKYVum5
PEPH3+mr8YkmgEVGxcdGo/3RMVTqq9badPQ+ViEJV396yK7UzxPmJzbRJmwxgX3gmhDBTaMt0Q8z
rOtzIXVkMWGafnbJ8IiGmq62nDPGgAykVFztjRFwrGIqIEYIl1nMwmgKWwsG7kT2WTSJDs0polil
CnOvDVPyRZanaRRPXp3zn9JT+Rh0nfjVFPIDiv94lkRf/aywTTNWaWJwp7HOV7oCRmE0rZ4vQ+sO
RimRDRycMnsA7kj9snV0vHmEzWIJjhOWtkmdECFFbdnfJL1GvNkif85HGur6NF4NoUsuiLMKO1qS
M+pJ8bs9q8dUpuY2zKHlWj1JTjZj2lsyTYAep0LB4Ypiu5AzvLWLgDv89yBNpqdmCnsWUuZOkWkX
TmTMgsUW8aavc0meNZ7fzfVWMefqKIXobAEFTF9qUu4a4Jc5eOBnUdTJ7aWrwff+fJ1KFJJD2tzn
a0SjWjarYo3DtjiDKnGYCQHhUbskAIuDjiGauhRSIeVolhAo8bVM5zoO5jPWq+k8C58qSqV/vU7R
FWYLm0Xnvpi0y0zqweuTeX1a7CfZuyZ8+YN52lSLmlhmbeqghg+8sZXGRzwpSDPpp0UWPZfXv3wd
yvh7hBn+5idE6nWTbG+wXBG6KlJo+8sjQ6qP5pieK9ISSArlnRGhUGVQutoFo/JbimXj0bUV3cAC
XmPGuvGkRyyzFxcDIffjKSSXbL3kg/Vd4e91exaHIeJjlkris0tZ8tflQJtdkJi2ii1WcL2d8era
StFNy21EF5foie9J+B0OoPRZwfHcyDlRXXE5wLySUTWOmRtmWXmXtdo/1bpGnJo6ah9ZRoN8iH6j
ZoEOmUDYnXlUDPWJirypU6myb/KoGB7bh+bBJougwXjOfg6Wf9dVg0WcBWK20fv9kq5wjHtq9pVa
6NdE45slNXR4muWpDdiz7GX9Cn8Tp1jbnFNqPytWhYmT6fr0LSTldq0O1XAEDRx/SOmXXSfqKa8x
08tBau6yLh3WwRAMblCI+ICzQlE68xfZUSodXx/p5zxkXJNaz3cvtFlr3qbZSI6BLF3lFvK6KvXl
QRFxDGdmaJyxGSO3HeQFxTZe8fBrf7ROrHTaML/GcKLGLfHdimJpr8hFmTmiMUnkNqQ/NFJIXK20
X8WQnAoZKWzdUdTKPEHu4cnK6/A0V/KqzFIa/nFRZU7cJReJqLVt1EbDwTAr4aRNHf0oy8vMXo8m
v5q4r9ukMjeQs9KH3vV8y0dS35IpD08UGIJTIhOCFN2p+ReujXD7CEBSB5dTJ25RhV+mXnc7TdQJ
XtphQIxGES0pUn69Zcc05pX4SrYP7dBeexuGdHosHe9Gyzp8vCUNXcpRpl7of0JF3VJKEt/NtgLt
OGXkNFM7cF53duDFsYW8ulFR42/aIRvuhCMQRp2qj4I68Rj5xnuNTv8c2DY0XDEY7yHICziRMPFt
vVK2WLEtJmuS+jLSYbDtK/0zyH3johZUNyGXPls6QCtlyksCM+b+yQrzisYIQ+4k9c+cS7jWChFQ
EICsaEajfwjuCQMIiJ04PwkCgr6Pigr9POuqNy2ni1ZjEt5Aq2ZW1HXmmIA7uJE9ee7iX8VyRzad
PFzNBoGZQQIjOTh5jLggCZ66jHY4GSF/6uwWqHyHP+qaaSprcp+lIcQb2R8iCrkK+SLA8E85GdPu
3MjNY874K1QEGq0wsJ4URkNKu2+cMA2tqIQ1lyJI2kuXESnYkku5003wl6TIKNRa6yHE8ClQyywO
HgD/CDBQGBPJQ+8klbKrCS2Bzt1E1ikwv+vrIAfQARqzJRraQhimQdF5fU44x4tHsHx7ZkHKwpQK
GoZpwJoZdbNVZeHJCBb/hR+XtwClS1CCp41fv1move7gyC++4LGvhToYziAq+hWDxf2oTcFpIDIL
vj5cRwm60blpw57ki1x7tgbKjwW0+TqASQNeiih9k0W2svIXp8YUt/FtmNWPggQjb46bxoUW1LNJ
pnkXjbp6UhtWFC+fFH4iEpQIN9ozmn+rCDD80EVQOCAFlYsRNIOHY/jvCKC24NZwwWvnsA+LA8Ue
tAudfo7nmWScmhKm1KQFwuVgZtOBEbfsyepeTr0OvaV4aSbDQTL8ZJ/r3c+mCllt06BlpRntYT88
2LX6mHwz9jNUHf3DJLEJ9DVIfnCBoXmIeSTmA6TiegBAjpg1qvZQ4FLM+USscUu1H2kUoFICWxl3
+mffkQr/sluRgULOoG6GD0syx5NmGFdT68LH68BAjj+SdD6vRW7ohaaZwzRIrgDj0ZzGFg0B02ju
FKu22ZToZy0NURLGALELdYLVXSDtYBU4664Z9Wxz/Mm0PWjCR7yADHC2OdA0i1s2fsrEtcJYPJ1f
B2XQKAMZ6Q8oIf+cGjslcauBdTgrPleQLPRl6OXs9LiJTykS0CO/1ySj07BpwvqKh45UivsvpS67
LX0ceK1BMX2hEqoQj3a6TCwXhIF8b/iTGyp1u41R1Bj1mJ5kuvunYMjT0+vp6xHdEwmlper9d6rD
auIkLAgWB4FyHIFLHbtW/+cgEf+6GkOIfZIupm4lmkX/OgLY3DdJDDfQyo/lciBg0toaknV7nTJx
Rvw9/3r0zzl1a9kJdWclZp7M0wBRjOVAU6lOKJRAg5RGX9Ga5nkrFbhbUgIdSFAFflg3l2SmP/w6
2DZDe1/UVJD+59TrFWI5X/D613mtzhvYlgGifD/vHyUeyCQyhtvrmapR7ygKAdirIysQMEeWqdUF
zsd20goUTMuB2U9f27Wk/D2XLK/weUWPu86xArvw0pIlR6lmrO+GVHxGKgUd1AtgUfvcvFRLWCm8
PfEZdFBvsj77bdYSUPJQro79VKPJG8P0Eoj6iDBHeLVKuUthKXlvEkW+D8uC2irbfj8v5wigyhfD
X5DQmgwonyGMY5s0U/80jSo9aslwCnNgaHqjWDvkkjgne2TmwUiqRTP7t1Zj7dhZcb8TId2s17nQ
SstjaU+n1wo2USrlmNQaX2KQATjOyDVaj4EqbXKzHE+xGr/jJNA3FUFprO+piSB7d4ZRByOk6+/9
ODbkrLUBfalWWYEpSVyb2shBRLV0NWQw+oqvdz/IT7nVgdy+2bOeefpPNcFmb/apeiFJbsnzqfUP
Oba+CeagvdXUhaO3II6mjr0oiiTi2/zo36eRoxdjdhZkFbRZ0Z8Zt3LSAmzXUALtkCGfOstR/juG
081A52OlCrOnmtKrW0GIJ9/GUrt1PHcM8WykUVNbCXJ42PhspymdsNh5D/SB/ZKshtseHR4rWFJ2
J+6LRa/TLBTYYkPJrKGSyYIh1fL5LSOAQCfAYTBy+2drk6dGbe1PZGiXRB/GT/TTM7lBM4vUoaPL
vASbpWWXn3yd+I6mi+9JZhYfhUYZ0krJVouWp0njb/MgQj7sz6Tdzq36ps7XHKbgU+3N15NQV981
kfq3NPNROJJM6VXod96jCezFUgnygYzvoajFd6SPzWrU2JHTukb7APJT2Ytcm/6+mU1weqlYW3Z2
1SYcYT6qeV6epapOvSEyfewdGQ1nWU48LIPlOUWd7ja2Hd2hF1jrsIP3Tzq4dLLK8iH1lnqF8zO8
lXWyev1tSWGdWnVSd13HerYe8/KjrXJpO5MbAka94c9NvpDaqptkouwqZJmFu5knKlzhExqsaA0y
sd4INSvO1ZIm/3oUBDMtHBuJY9z22CzVDvWnWuckLAki31t7BLgMfwTZRnWooPU6VYAkWbYJoG+X
c7VdlvA0egxHdfwoYAMd/jtYWAr+PlUqSMlSliFhXV5SdnW0YpOhbwZy2ootbF7NlYkFhfDtg9ot
InVjhdZweM0K0OOGPUD3Y7FMFHLVlupKmpTLMAaZZ/iGcaiUgb5PQeWz0Ttsvcs5pazxqch68hT+
o42S7GebE9U2wgM4+6TmHBJpP7ES8+A35tvOSKwPwCP0nJvwBxBGqSJ9gppssVXqXHsr1T5zCa7N
Kc1w66S0gdehhLQaTgI9N53SSdH/czBJcjgYdQampAukdi0aNH5NGUyoGoKywvLSUa434PlQl6ew
9m6TYhs/S1XOdsas57ifovgMpHmT4565zUrc3CqYZOf2f52a7XonSu6I3mQDOw/+LQaSedPEHHgw
DdL169zrwIV/qjNrLynXUzdaNk/JchBh1e/kBLUJyEntavgzLE5bPqW5NpyiCR1gbZ0HGrEnNgfj
39MT5GJWIGgNY+o7k1n4tRvI5bg1NRB+9MZTCSMP5uoBeAswECg1GEqqB527u2XRWIK5QnNiGR9r
GHCrodSJaGnE7zSs0g+6UJmTFFF2lbTFfiH8iOJg9HtGp+LpQo1uWIRxVSkROYT2U04wII12cmkG
O3v6gKHWWBRiBGpaflMXpaMywFgqc0/USn0zSiLlY4BI+M2z1D4g3SOksE20cjUCgliHi1ZWXgyr
bA7rAxGI9GZZy4hGNX81dCp7Mec/5tY+KJhIqWbP1Z7uTfRN9JRG82p+Mh4PiMjkP8A942/8Oyh1
oIl0z4Sk44yhducdTE82M4MZyURq6Df5b5ik3BED4+vBNLVb3yKMeD1j8ZNt59T8/vLEQzSnzIqr
hpghPVqHi1n+da4S+ObyOrorwSdp0dk9DLv+EXfh4MjjbMHJ5uls5xYyoRCy98XGoP1RVsG0pYHd
I+jXgk8ymG56K7o7ZKLqEhukAKQCVi9+C0JgKnACekwZ/3UhX4dpgp1n68R8JQ0F6NcW0McWjQlN
suiCtGlAdXbZLNsapSZ1HMWHMfq7YAxLb3r9gAoSJvmwwFuQ+DM4Yh7FFYDnMYw4VwXfQrMwPcHu
ChIo9iLwrfrJqqPfyMmfTdpPX1Vihs7cKnzl/Ixtim5AcC/y/iws2V4l8zB9MQkQp15WUu0W5d1s
FZQ9UczuVG6Or2ejoaB16wKx1vpBcYE0BE6l9fkV2FCPe2YAlzSTs2lNfb1GS8VEbvjBUU1aqjJW
vc4GVVwNPbSuYy22+lQ2p9ep18H3dbTiJTAB34e5XlfzG9VlLEjhlBzhKYf7oB8sb4yr4SSsOtuE
sjxQJE+YqZMsfu9y6Edy4DsBS9pLXTTNTc9oFMA9tDE0T75TB014LvTMdw25NG6pDSW3qXzpTdOp
qCr2oH7llIbiyRS/B7VfQ/Qi6moqw7sRow0vwXgH/aJdKYavoVfJoTXz7s1MWRn6QJCvbPMGbAqq
F7D93cddmW/Htic8iq/4tsAc+PfRvJwLl58Go6Gf/s/XFcW6kchGx26ifSj1fKfilt/ABtJPLCFd
BAn8xTEqZ5znIAaDkpT4ghjOv4/Cf8+9fvrf6wqzMfaFiXPz9ZJ5eYO/j6Y+vuv9hB0w/NOInslb
VuXenWqq7GVdJPdBI3SCzVO76XL9e1TpxgEVuHKna2AcaR8+BqWkHY5mySEFXoFwq07ea8gpNQSl
nW9pKLrM8oEnDOJxfbINSqAQBrS311N4/2y+M1V9Q+7AkjWJRqf38U2E7GC+SR1/ZVwjkhuYMb8F
xqMGLriAoRAIsIhInLEvhoM0BnLn+EqFvO0FpHgdRqrZNaW9IpLSfT5Hf161RCzClUgatI5UjAmJ
XGxARuoCEtj8LemlAM5WWt6eakANX7PR2MhdY+2Rjc3shlamnUBmdbtiGARSNqs7p8WA47cb5GdZ
dfJKhi7+vUaa6/vhg5ZN8dYq+GrLyPAfjLSsO0G+HjsrMQ6NXCDPYlx8hCPBkLrR9u/qZL6nFykz
gk+pzYv9DNHDeT0dKv5qII7KecSH+YBAdKJ+DUWuiBKvneJ50yv9tC2TuvpUVN9lTp/ehsnMj7VN
Vf5FCs7qkKQns5tpCNmKU5G6RtCaYR5HMc6bWSHTQG978zhTLP1/RJ3XUuRK23SvSBHyqjqV2tPQ
+AZOFLiR9yV79f8S+/vjPSGAmT0boy6TT+bKwbd1Mgp6VO8sZXq3zvqmgZviKwjUlMV13m1ea/2u
z8063tl53UHvm5gKOtWx6V0WNlZq7Oi1XnHqJ7Hxn6AJIB6gGqKyNeR4OVZRGgJfytdLo+GfPO3M
EbdVSb9ZG+e0qtAJwJj4T9mjeIejJlO+xJGsuOsnx8UKt0M346wOTNWZm2pUzU1OBv2Gb0MKQO+8
21Z2vDc7zWxIvpsJOQZ0Y25E3RnPzks59vr+71N/b/6nLJtW3O/wB8NB4rxNa7GV6TegMImDh4pi
7x9Lpv0N4tHQ+H+f+fsLf29wFs++uWSMCZfCPlsM2BgwWonBRqxgpeQFfaxusUali/VdqK/W+e/j
MeJeUeDmXkTvHKQu7xSnfl6lY27essoJH5He2UYZJbeEPmyDg3P7lHWvYRz2MS3kRnnPR/+JWE7c
/H2UTUX3MItC7cYqsTfaPCC8AKr5T4kHD1Ds6FLMdt16LepjVPi/P211AeZj/dP/PjSZMcg8GvYy
wahM3irwPFVfivVf//sULe6BnVOR8PfRH31j/VupOeGsbZeHys5SetiYio1RH79nYQPMsOsp2Sxl
/1ZMG70ZuvspM79g3Du4g3WqsjxNZzSusiNn33Izm7P+ajcDiTQ5GryC1j9F+AaVbBARssdTCmrv
LVxc7mSaeIZeVF10JB3wpevnXf4jHH0I19H2vx+S1lX59u/jvy9YzAZlbCY6QqMT508jGtL/+4t/
H3f0KkM8oh+91t3z3xuKYf/vvf99rrWoMklmY7dgesNWQJ8g91EOjgbxpu6j6YudEc00A04megxl
luOMxFAxv9I9Ou5SF/FTlnvdQE8udQqgjf5VZsuePnQgu/1ao7scAf4X28iO/V6NWDQ6LsuGu+J7
KDVE/9112jfnS6afim6hsL2p7HRXdMseU1K3XVrjvtfgYdotMSg5dSJwRXPX19ZDXouU6pHybPWR
Q96xuYLzwXoWHlZBHYsNVzw8TlKzLmz9JE45vbMIG3n9SbSqO+umyVCpMV/6FIaNVvcMESuEEuy7
MgwZXscPwma5ifSBCRURGh0TbiXpUy6zT5IyjwySdyY4QYaQNWlAWn+TEec7nttJjvQTkYssRPno
SKwuUeLcOngK+XUxn0kqxX0rpc3BRYeJUekL8aJXZsSrTTzFxXSOU1SLcJSp3+EPTlhq/LaR72HV
HhNlvKxryV4P5aZQ1dWdKKMZsvLB4fFzLDsosq+ujO6nqP9af6WpZXGKrAiH67iKmABG/ptaq5ZH
6gRpEvHu0lEj+9Gb51lQ7kz19TEjsifTkCYS4zkv5YUZG7GRDJgz2bcvsxneWM9K39CmB7LRcGEt
Y9Mzv25s89eK3R+tegMaPvtFQ22I2Ty2IT2yBK+Q937Gqv9ptPxct1ws5UIiQii14/+0cyPkFC07
dkPKw5RHuwzliWIRlCbTMa2NxYjbXkuCVxqGRpKta93TmKfBGnkOmYfntI/q2Yjhue12hZs/Vov1
FJbuHZpZGrhoV01D8EtNyXPTmtdETtRb2PNp8LBRq/Xh9gr33iw1v4nyYmdBZkrHfpeM+kWk00VK
65JXHa6qEcgjWu1MugCzDlkL8coETszqsxvkb207DkYckuakvqhN94LYYnxKeKGPrC+hkYWMyl1D
Bxnp5MzFh1fT6Ri2M4dAdWim6oJk9OnQGUedFbK5bUS0/+U/kdlkQaOie/SxHtdNs43T4a12xNWU
Ggqbk98wSs7g9qZHo1YnjZV1mxYzPiaubNPqR6tD6YNhjTY1WkBV46EW9T5q3GjjRWyUi27cVPql
qfNma8/5Xk4FHJFJEm9Jin2M0d4fnOqB8waNwOh8rVKEFbKl87vWuSUTGTFy7rFxUanoq9W7MphI
mvW9MvJn6STGdu6gSyCx0XlnC7oDR0hGLulONyPVQzM10Vx8VRQQKIdnvQL6507Rb+3QgpCrDbtH
jUJWsLIxE2ky+8RruWbx4NLSNY861e27Oqs430vSupSNjwWhbZwxxN7p6NonXoIymp/50lh+KDdS
GYbMWkVY9Nv4RFb9Ab7pd55ASU4WeWtM/Mslklq5/FAkj3pTk0iOoSFAGq93PV5hGn63VsaVcibJ
aBJhnozD7BA2mxrdCGas7k1xCevICiqvu2px+ysYuK6YhxE/YzlUJTUr2i8U8rcSE0oV4Yly29OM
WNa3p35ybyqnPIJLyTeVAsCK8ciFp22/OxmrYW7OX5EILYKJuuOTMWi2RszV3LPhf4e6xje3sOHK
aJ+gXXH6RZikbWxvpRpGDFexqM7dU5OrK4enX4KHj14c/nDy3UNZZscnGG9PpuIS1MqN+0U+6jFT
6QsV6Kd2+Id8yR1LcwysJgRL0nhjVVhtKGmvgigi+pulzJStah13dB9921P7XfNL0RvTbxNoySs+
GYLal110n7OEEEKo2ulpVyyM+oMwLs/CQHsQObwjbLN91f44XmEEZZE8hHa8U6y+dJnITRaLeWe6
zcayFSWTXv7Ze9D6RHxTNnO+mzOshkP5TH/3T1RTLsqF42plFmWb0voFDOEEJYHcaSYtKdtDtCzG
7VBMTxTJECSGCjNaB4oTC58uemubeimMINACuteyYxM9lS7gAcqfSz8J4xuZYQOEX2G5A7qL86tN
8xUnO3qpwd8QmrZpuphqlSG8FGV/XHoOqxHj9AE/hzYu2xDhKbM3+Z2sxHtvQVVh2HfhyHmyPAeX
IcQGH+Hv2Qj5Nyugv7swDwMdNIFIzR/DwJQVE3Y3V7m8SaeXsMK1RCHzEf88KY4Ihyc4LyVNKxCW
gXdiaDnrLt63406Yalr1osl4K1ol/NxWN7Ponymg7TImiZNVvzTlHBGNSveGp+atK6TuW9AmhSud
rRb7kGHoPgzlwevNH9Hh1xUsQESUp2CG1+Szf79qQl1aQ/yLitD2+7KA7ORYA8QWyyAkOtwP+fhv
RCgXNstmnBdvHDVeeXr6nWm1DzN+P0qHdTLq/a+JihkAcSdtl9WB0HOsmDlOPqZNJwz1t2MSUhJK
D3WL09SoTpo7qH3WzhtC4b9mrnWbEeq6Vmt0MHXbvCR8FVqAoDgPXMZom0xAipoG/H3TfdhM5f2s
N15p4ymCiheGP6n+S4fHzXo0n9sxvUQ9gWGPzhese36e7Hqpah+vVnsHfphca4non7uPnhb3d2UP
0H9GgfXBupFFJjILAWrCDy8wATuguzj34NbB9gFCJAItuFCsY7oE1dNsWpDt+ucBQ8QRs9a42HwN
srytu4IkeItMEIPxDZxFXnk8HdqLDiaVJ4GqkZbSRL9SA5dusGMyhq1H7g1UY2VzvGCvBhMBrtcv
KRmg+DOccM534hm1ZjM6Znzn5c13vJIpgZrjfeuWu/SPU7m+YZiz7DFkKD/N2u4OmpLgzHunT+X3
2E3tc+TcgaaiPRBPnFKIFmmhfQO6omekR3xbIApVbOZJA0jf0iXXKBWn3ByynbHUP6VM63tTGS2Z
hgprDUSBrirh2VcJM2R+eEOCJRb8lhv3n3KymdTQ3NCIbaLG8c5seELpdWDBreUNpiMwGCyqGc3W
bSfTUxda94XHeiyoBcwweidWQWWnk+9dJ07hymDn70P12OJuIYBVZTuivyH1T/lXzsptOuCTSnc8
wN7U93q7fNFR/0s9HfA9bsUU4xgrI4n0J3B5hPdYNZj3ch5noFpd7M03EZtzrMZPrnMEv0MIcapz
Xmyh3G1t5hhk0dfHSHtuUpGjhjecAfqfHIuDH+u3Lcj4Larz+9RpPy2m8ai2yoD6jxvLS5PLcEwk
BW3DJLjXKPTkcZiuaSLYAKS5Vv0k96qz/kFTy73hPZOrKtgtO5klJj7Bll1+xK48JC56OwuEDQnH
k+ah5GYTzoW76wQH9VyHqZ08RQ0t0REkimqaWghoXpDoZAeHoVxOM2ZwXEUUUVW6TXkhUxCo//HC
sw6wju8YZ3sgh4UZ4iK+QXuJ7aKpChodJtpaD8W2m+IPLRlX9/WGEi3f00aahdLlbq7rjm4PDAgc
NmrbdHd1zb8Ny/JT8N8Ny6Sfcq+6n2pSy2XzsFTmj84JTS3ep1MbP66tX2qySESid/XEKdiZuVa3
2hnL3KoYR5gySlDlfXhikHOIkS82FTWt/E7KYVvEgzjIULx646IFHNfuLZoDgsWtfyh/JJwuW9gk
6BzxTghgmD3YJKMIPx2qxfxR+zcnS7jVO3WBX1qtwQVOpGFK99TgDS82MdQxna8lsonh2upR9c1n
HcfDJhxu7dgpd5PyLbwfewpVNGatiOEZdXGuzsNtmUwOTIR+327Q6Mx63mlueLG7loECLy1fW4ec
Lv1bZNuB1lUPslbTjU7JuBFHbMFiuMJL2M2RC3MpA2zVOrkAh4Cfs5xeR9rUVs7HgoxgYIZ0jcJ3
7fRKn+0ZXqK1tfPWAWLV0CwO9x3fJIZO2Oy+Yx3dsU4DzlSsOjIopy4Meq6LQZOL12RbUnPMEJ6j
L/laJ+Z/WfeMJHo7J8jmZe1mMNBIvZach9Ppcmva7HNwjcjougsZzQR4RdaRqBiOToVDuXJYZFki
yQNAglKWyRiInPgwcC2DUrqmeLDTejOQD0rAzpVutUFnDbs6dW8IuBanouI71pIuPa1uyKha0IlY
rrciemGaWPtZRqpUVPVhih2g93Z3gy2N657J7dfLyq3epB536Oro6H1DI4ZtgfnRL+mS3C6e6R1K
rxh9dLpd2xPoRsvEjjhwEx449nt6Ux9N8my+chDr8CbQjdoyTclvXWqxFesKNFaZbGbWtQf2ahy6
sEdCi7Nq1CEeMvcd/aEhFOyhWR/FzJPsKLzjMobZhjPUC9r7QYdIyG23Yi7JZY9Hr39gxcGe0p1E
a2K4NTldFeoAx0KHORJ+AACcTOfLQCEKdDW198tSRXvXBa/rVuY7FxSYtjl53qoJd7iENL/vW677
qvzs9GXazhkH/75AObTso5k7kiAaLKlOMoHK0+Z+cuofqh/Gqpa+Hk+kXwomOxqer9ylhVqW62Oh
oZpPaqKmWjNJOAFi0NbzWTmqfKPDZTSE+2mzgO2GyL6hZC4wnDbb65p7Z9Vac7Iw8o4m/xVEJZev
aGBhBS6Uefohwc/LOdv1097TA2ghe6MgODAa0VvEIGejCoE2qxdXR4hnb7DvnJ7LEBwadF5n76I2
+jJTFc1DFckx3bjm+UQ2wsGAJ9OJO8N6KoJeBSsaL7EVoUhijNeworOlvzJbfGoSUW7hs5AwWHAv
dxbO6uhfOnu3IUTXWFHQUZY2whHnOsizNeE0A/82pL1k6W41q/gnppSAcMEhF83hDSf6BVdWu+WY
6vmmx5rJK5JAQxYTTIpi1uFDqPPAVIP9C3fjOLeMEOpZMavgJTwMMFsGmEgVL/utai3Td/S1EJie
0RDhmbHNWk3m5A+Uo91TJYSB0BM/uclGGXmXrrZBuYljFUmyVjUOw8kjLrVcSls8UgFxJqtWBrLE
c+TFcKXEK6u97TKZSikI2rYWT6Vhy9sQa0aY3dHGcBWj7jIwTc6MEI/Z3BBo7GwsYea3oMI88aBY
UhuXeDZcSNFgoy/v5EC6BmGGFxOGdWIc4IftPijD8MvDkwaQLmS/M37r9X8Xker2VZK/0/lC7q5j
Ce0Z33N2MD6FR8GQCP85xiB5nsZjSpEnsXBwjlzjP/NEPY3tvO9wxDFU5ZDOXWNvd+5rVxicIXqb
1wR4QEliWVi9djBtt0KDICMovI/aKzIap+ej503AyQsiydJOML5Mb0WMyuQVFVNW5bAr1eatyBOG
I2utRxb+i6hgntcSxb83KfOEfYTjMPj7sOOmRVZHYOSdZXPkcLkvBCihOCNUBxYk2kXFYJwWvsZT
M4OeSZ0ZzysrKeH5lbMzwRfI41NcZJdGL9RRDfGligt5gGL3XK/m0kz7xuvOVYk9Ao2ciUSYHugz
XQKlJskl0BrxFMhioxNNBxG3bKSlX2uv1u7KmQ03oW1cnwnvaTrBdAn1a5idbNsZZLIiyYjfiFq6
q7HQQvLt1+6Vd7emEjN/s8sl3Ii6oIpLqSOTlOc8Kb4nBKlBTU+GbtWHWDdbTvpj7I9l8iRRYbcS
JhUdznsoJexlE4cRBOb3wi6eaJm9cTqTTLzL2hwzFai84qJ56k6My9vgib2bp3e2BACTtmQnLUGY
MCuxyXD+ZZ1q3pK8ugfEtbHzVwOP4+1C9N3SrNinHDpi55FYstpT3gGTTZhd5BNoMM+D5CIGr9tQ
eCQzmrvc3rOCFjrjIkpO2H1xwn5wJ7SSy7BOiRG/fJrI4n1YrqAptDrTg5WTX12G6ClVCtvYnC5N
VX3UZvaptc4NtVTprqOi2wc96mGYjepoz6wshOBrWxt99LCJpENgeUMZqEpcG5NwI7Wr0aHCFAp7
ES2ueCqw6t94kwdGg8cb7oHX3HjtonbrN9V7hbMzEcxCo3gozDRkYJ9+tTC3MannLWTSMXmbSlA3
hsFZFvyiTVbfIuqWcJOB0s1wZzwLnThtqmxWS+dxtdLlHc4kp0yYgMcfkWVuWQJOaVGsoLoq3kQa
TETI6IwKCYmoWtlECWNyh7qREvNCcJT28DEQQ87qDueY4X72YfTJ5fgp6frbrOrvurEMKqslaUil
nb8Yw1XE+UcfcvOoSzSEsY2OphM9DVF3TO35e6GJYNOM5l3EZspSOpiBB5MMhPkgomcLPKReas+F
w26irenH0XpMs0vucuBtQ67ImezPVgVYOb6QYL3pqGBPwpJxv/WF4x6yBdrZdmAEl2VIQwadSXMP
BlQOp67Jj9idpsCa67s52UdeH+1Qy2tq6kl0dsr8ocBsB1vxxBgCZTT/bquFi0BjGVuIZL9ziiCh
t9wIIn7RfdHSL1NQJiNy+wa7OO3IzoZcCpqJPTyMTfuFh/KEnVT3h7KSBxPdrwy7W0MnSb5mWQU2
fRzbLMPNKF8ZDeyisfvuak7qSduceX7Q5CNa45irdsp4j5cwJy1HPRZPattTAjocxZKQ4Ev5abfG
iFmYAKo+JsB52ZkH5Xzp9fzWiOkwWjm29fZazKcc0Cdq8ownO7oNWVnc2H1yHPNV6YBc++41csPP
+meeracpdDccp852CP6R1wivXmqTyACdqVG/n1M73wH+eW5EAbG6IzrQzG9QV6GIkeuEooCmG6kH
ezHOPT+shoK235BObdBu933FelCu10OboYVgy5ladqcQggMTsE1c41RcYzORYz9XzsKPQYll66wP
SEpQcmqMt5QL98brjQegL54/Jy1I84ZGVMN6hTj+Yb+3rbtLaD/cjxzffLMa3p0GpFpGItS4USH7
D7X2yF0MVURBnL2M+udkNK5Tdu3jH6gXD46ZhT7V0Pa+iyZojnJ6AY98pLo82hAjWgsb93Y9c+tk
PcAAm3Ip1NSro7OLxcn8FeMp2znMT7fGPJ6XGS7p7BAJQHfDGMjpqLU/a6u96JhbgoV0Kq/v6abP
nNeadCQOzlvunIPft+VdqHX/MDXt0jn7dE1QAbL/EPddLA/Kmi46gn8jNF61EXfvWWhwcypwK3P/
OczJD2qmA9ew/llkwTNDbo2kySGy5o+JhXa/8DM2uRNPyw8zYo97BEJkaTWHwVrv3x3jW7p0Dcai
+TlOfjIqLjaaBunZDluGOTZoIhcxs0TgNcuqAbsYan5NK+vSUuvU8Nio0ndyiwNo7iXbsJL86Kyx
2s3lCJ6p+TYoe9Ri1pl4lod8XL5ibSC55CS7LuIWWJR3DYo5zsnvqRYno8T0ijIA2xo0JQXs3IM7
CJIzt2WCZckL2sJd5+3h5GZyxLgvoKp1s4nShC4gBdqJjkWO3F7/5qQwBYEmtl3GTgjXEQlib8P6
2A45XMB+PoZDb7FjENWWHbPDXrvqRfxTsCoE0pJvXmVznu8APFaEe6MhkQHZwAC6Uo3SeLBUfzEG
gu7oZR5XsCjfG9umMQlvtsSNm+9otZqW6HjkvXB3V6zIcWkS7EhPtqD3ygQMgDZgr4yZsWYVjGqM
dsc0RpQkg1cQH5gTTnqcn5s6traQGFnOOcopU574xRJRuO3W1pS23ztxgjBrnWjr2ySa0HgK/taW
9IYtgfo7PMu+52qW78lH0M5v/ZCGACUYhIzOg9T1YROFw6PeV+WuL+RLaI8v2EbJk5QjVqL4xjKd
S2IwEaBlcsvRRfmZY5+NOr81PErUiFghsnN0D3HW7IvksdH0Z8uqY/z28j0aOKRAd7hd0uI2QUH0
vcR56DLzSfR+13WUUpLZ33kRZJKZ2oIqljZYyOWDwpEAtioPq/pG1X4n6PBAhzuH/IKs26y537L6
wXL2ViLAcRXmc6G2s7tlPbECO9Grst+0BBll7JxKxY9LFi9thXckzeXFIiatFfWRe86bLqkBrDgi
BYPTci3Px4PlIPxLPd2jHWAoddRGOCawz4xhClZNgxNhkGBR2qSm8QgQVwYmhPlRlUc3BaMh6eco
S/0TohWcZ291irNEuTmCaWgsD4mhmwFHXQgyAmSh0/4yiYDLkVn/+iQmhQXqJYbnpFpmwrU2y61L
BIHzFVCA2cMeiWcsxQUVbotZPfGCgkASW1923L2b3AVvGpAf5YLZRmg7cmcsXPjotIZF2CbMyuCJ
uIH25NFJg89jRxlblag3GulCZJswUJlzdZr+tp0iNiGSan48FbfOaN/1BiblsG4Ao3jc0sKme9Gn
U+pOH0y+9kPHOA7JPCdBKOfkX24nCFtxTS9tWtwxkDpH0/g8QjHhYLDSlWhyhvD72SJiaIrcb+JB
SSTrHjQl2XE7vWGSlfgtR2GhSmYPdfjS2F4BNyN+MVqmq62tAdIf6g/dqk6Ia480U7KMNO+g0OGO
D9H9SqJdyOAx6ps36QRvgwSeNE9h0f1qhfecLc4tJax8zyLQnQhWacH8I4xRX8uaO2dDJiYGcuha
k59W2bGfnE9GaKKVt4nR5NSFNg3gi6EJvDj6MkX5wuWGvVcjBky1Hoa5MfAKeUnBM+3FSFcfCrob
pffRNNVHr79nlrIEyzrScggbIhmMW3MaX0IHnqxbrcetvLtpt4havx6UQm7ZXmC7OQsi8xkWnoVh
JeBKs+HxcZtrFKeU8zn2w4jkQuD90xTTRso+yMUw3S1OqXzdnL7dyFh86XJZDt3ylWPZa8YxxpXc
CCTxX8zf7kiCErtz6JW3hXB3DQYy3BSYMmJvQXkpv5DE73LrhdhMFAim9D53vH+D3Z7NotirntJb
8rneJm6wdmY4FJa0vzg07VVpcnZTcqwljcWmym7Rn35q9iAfWZ9sxLVcBnHsC4iLul5gJYloTkJ+
bpGigkrXDnWK8NkJFo6YEbgE6jFCzULzcm+GHEvC2H+wJVOESZ+7yXa6jFh/Ort9Rm93Do7TYeHL
+nP4Ey6jeCiQM131zN3aJW74aFnWCl2EAVOwB5ZPYzoWBAOJNw8mE7XSQMMGt7fwOhwTWEwWuBbQ
BDLygK1kcPyH7mpr+IpyAv1Is3ly5mXVE5Tb2Dw0ohtuvaLZsQWZOy5km1VCsjvGRlU03CwxXk5h
TajcunzsYv2YOn1+aGX/YpoNryqT8wB30F/8+M80xZW+20ewR1J2CRXhoMkFz4RCgBmuIKs5Dri8
TGPI7+TKqObALwLq6djOas91E3PVtG05YHKQja+6pP1Edzn82ng+FdxAv0yygduVCwg1Tt8HGZdY
CMponcB/iJ50DSq8JdW9yy99yesrN18Ke5bhNKbiN5ppF1aUYBSQd/y8qp5meTa62aXgBCOzkPlh
IEuQzPwYJ08kH+mgTbS5IupnDcdKNZY7ZLYqpFdjOtiJDdKFdmo3uht678xaxcKZDZSGaDe0or6m
dYYwUl85mfXHXB/f9BH3GIlyL7tpa0Q/J+wR9kjrhoAM27yHrw1mLUmSnQdJ0jfGbG2h4cyRCCS4
peT+46tGOzpS7s1ldLZ5tGJZ+/qhD4tzW+ollhqwRAAuuRkwelZrUS+1bAxrqZuelPdbiWLhuuSm
27jvH5To+Me4ZuHtyQ2r39QLPmEHcX8/4nQEFQxNJtGwSWA7KvTqccG2GAx28awPyXGMLHRQcCrN
8ms3IE7T/EUV2XefmO9K8GITufYSd8iyi5o+7Mj5kCbg1nR0oR3MOMe6avQtJz98260GaFuj/7g2
IZPnzqaY0TtR37lec6LnSiaNpdvpXE+5x7+jEh0yfXxFJvK9mtdNlD8nS/sxf+rtiMimbVJ3r1ee
wcy9O3LM9zayQj0EcYXNWxBQbDCzwZtgxLz1IgJ7IEJ2IwiQan7AQ3Q1IvO7mvvnZUGtLJ38tZXp
s+o6UrPC585QTOlpZJuede9uafJ3uoML3zFyIHsTKPK6fiEowBDA3gtV2HuHtpWFSVvvJt7emdd+
VmtLMSzZGxJP9JN+R2450Z2g0M4Jl/jOSG5yVT6Jk+KgHrkvb/oW0LsAqD+GoGNDBQnJ4PAPmRfD
SF5sGH3eq6Teto37WVre0ZTNvyav7kTnTX5XMG6SR4NLdVA3Kfy5zIWixZi1prqniaYjucx7Dtfw
vmnI0fX6wnEGHpRCl8G1jHjHrjxSG2Z3YPJkYTHlXc5JAeg0be6mmdcSATNU1gTWQvQmsRX7qYHm
LsH0c3KmzAo09X5gR2OcDbZMkbUPLfu71rKfzLV/ZpB2iSLd4yI1q+s4kXnwUvNBaWg0a1FAh4/b
p3GDubyxbIoJQ7er5k0+uFaguuLKyQSOFTZDRM0e2HhOY125fsG0OHkTufNFvkDg4MwSL3CACid8
wC6SdBUpLU+cWzuGWbJPbKMJmomygoioIq1/BmvvYOBrST8t0dFXk9iQrtpxY5b9th3KEzkNog4a
mGvAMYQVmcpw1N8Yar43+xJilzV+LFn1nNAr8kU4Lz7kcYxqQ2cdSy5VbYBsl5J10AM3ZOv8Skpj
vCU2FAVjLs9VPl0t3brrdfe9yvWNF5r/MmpCibD2XtBFQY8fZmO4g6QwdwfhHTMahKOuvJFN/EJI
y0hi9oc8/tbNbORW/4Y1/Me0EBcw43wW+XylbBzBMmbbEAbFsmkNLA84WJFz625tTIGYG0Duvo6N
8ehSNcu9PIbWyK0rjGjWpjRDZ7FqqPkO+ZyD5BVUoWMFcape9Rn2nM1o3lRkCGT9HjIVUi3LiMqa
l6ElyGKwzzVMPgb9s2znY7TIbutay2VSjA31mFo/rBwVxLVy11EltnFTrPkJVm64XXRR5/VOb6Z+
o0uv35Ht/s4HdiTNZu6pcdNKAIwuBuDSeHjGPrXRFf9gmOoPNt8AzB8rOQqqwMEM/Hr2IWxmnWjF
8lZPcK0iE92cI8gPWCeWB+4dk2FhJho2PZaRYBlwKOjRZ5Mj9uuN+FoMLrNA7h6GhlNu79wOE/yt
Si0D0hNzIJIg9seClByWCZwWF7k9yUzOE+rqFmbLPskgnIoowkZ2poEhLnZO102bzuVilHWA8xD1
HD2lrTzmGj/PdAua4wpQQZsOWnDDQW32373mhXet/VF1qOiu6eUcS5ZfVhN1y+xq103A1JF3E+1f
zx/ye+7JmUYMoYfIsHw79rhY1jujxKAggJ3M6/RAdoZ+nhNOorl4iEs5Hyy75DY8j/WWOnbQ5ca4
J5bW7hrNzfi8KA6K/XkrwuxjMCPKQIoQjRUwpw3D6bHK9iC2p8Rc/DAEtCiS+0J1P6rRKwLbYKdn
b36VE8T0yUZjS20gchER396MV79OrQ6MaAFFgHPWOYRluK8D3E9LG18LC7+3NegxZSH6mcv7RBQx
RY3MWf3nLGX4KM+alhq+HOS78oCY5cP0T4kZMZaHSiOXoNdoldBHA7gtQMGVdZgau+FOYCc7A6M/
zzYN30ZFziEFn1e2WYVE0J+5bRlxVWF+Wm0TEbmSWvVnF0qUyaB+W9PHs2vH5pR29nsO2AMhvr21
7fxojMuLljKqMa2dhgKFwAlWzjENN4iN9FIrANomYkiEe26/QMvwyW2xIEW7aR3C4DNlwtQqcqne
1XY5Yesj10bhmgc0cf1h1hmhYrQ8OpkKH0yyL5jZIZO5JYB22Tib0sBHOM3Ia0T26ERjzUz5wVRL
HZ/JXDP9BlbhxxlbJY/QYoR8M3rp+MXIJMxDdTBrCaopn55LQ/+pTD3cG4L6DGBoM/slP7u+4hC5
0OEF+mizkCpnnN15A8Ul3AA6jdPbjckjmSVpubW7uTm1NuTTvzd/H7p1W6+9eI8CHRnetMXQ21kr
dv57l+RWi0u9wsYzECAgZocrtR1op/eXSJDXDB0u752qsCd2ZwxyGuXuJmnW9VN/b7COc2WznRu3
x/Zvr3U5/3sTr8U46V87DjWUB2KvQb+iQ0lAAwb9e29lgP7vw2oFXVlwmtkBp+JU8wrN/ntXX2mj
8/omLEKm3wQvuaUCRP17oyX//72/D8UKTu3DbwXE7qhV7Dd1ATyQwzPv/r2hDIJ+D7u6t1d2bbZ2
86Rsbj6iZYOxgFnq3xsVlu1/7xVCDsb275OE7DqMvOtfyg2z4QuaP4r1RdfG7giLfPq/N7adcKke
z1YRawR9zG+ZAzj8f3Sd15KjytZ1n4gIvLkteS+VyvYN0VXdjUm8TXj6f4D22X2+E/HfEICkKhlM
5lpzjunwDplmaAuHohgDBA9opK+oFW/C7vipEknaFJ0RM82pttaIHv2eJlZlg6TS+5HggOmbmT/w
vMZQhy+BzFJVscAaYAkdSXov4r3Atr1H0bq2LXlIp1+3M1+rGtFYGKDEG+yFY+QFDH9hgAUITNo0
hCNCxz/0Ct+6GpF88feXmX+teVFPv5vfEOmA+IgInx/zcRANprdqNfNHXKPDzw7KbzOgFiH5kmzt
PiBlXaZ5SX+Oubih/aIg+pvsOgWvOUbXhr8yKi1Rwi4B77KcqM/x/3wvJu2zISm383f1eJj+Njct
y2MQWDaSXvwE6a1UC37cvNoLHdBtmfY10Yn292Nfh07n8XA7rwalne/nRZ9O7OfSRlgw04Qjp3EF
J9l0wE6HqaUTYh834l2vmXg+Dqb/Pa7mg8sXqb+GYHfkHumXH/Mh2XQayNsc4osm4xjBVbgLEDhs
5q/UnQm885ct/z01HufHv5tZnSJVRYRh87OmoAL281oejJTtKvqMCCMoiZZ1tX8sVO+ftfkbo5tA
u7eigx+WzbhPGDjtBynQMU0LYSkNEkGGJBm6GGbcQAm7soxuzbSgrdAuXAg5a9PxmTcOJlGEZcZ9
ElxTePOGmB9XL2Ma2ZR1o5LSiClHByulZ1/pIVnHPhr2TWoYi9YLG9RM4F6qeUF9P6Qdff77fA2d
2pPexPVufvn8gB66xEMQlL2aXzU/UAxRs41HB3NhpBkHy/Cuvhp419LRadNSGE4zdpGEhqrGAfpq
OGl3mZ9B3rB3NY32BzLwKULpP69MW1jhQcHVetCTZUHZ+WYpbnCzy15dURJqHvt6TQY3xc2IeSlz
Ha03m/OCOFx5MODPzK+aX4/1qL4M3CTaf5/1eCoeo6xI23OYRldXze1DXLbmlWRLjAnYopknx+Y1
nPYN+KBXKU3v5WgmIWwcRuJcCKvP+Sl/n2dHBwiQymX+Q/3I5JgDYFyh+UC/K69RYemPfzI/AReO
SUriyAQOnyRXQf6dahXuRkkCwlMRTKILCNHEq7lPrT2yV4lKXtVTYgnrairtvhx94zhMr+X6bl0V
MgAWKWbczbxvXnD7tRjiUAj4u08b4uQ4jQcHoqF3spR/qEVGt8IRw7UoVpK6182FuGkjvzuDs9Wv
tj3cY6Fmh6YJjeu8qx3oCjqkRC0VpB7zrvnBGOX6ztaZDMz75oVnDDU/9n/vUUrmfAFTKlMnHufv
U7O+hu5USHr401PmB2KLLKrGNt///vd5P0yjJ1E5hJj8+648Bl+UpOnLz88YpjefNk21bm0FPFDh
lCRFLzLX8i/FtKhceLUmyXPdiAHIDXrrquWOdVW5Ii9yeyiRHrIP/JN1hXEuJ1IpnbBp37zwIEUc
6n4xgo74e3jFipWcbdOj4XboKUw9ibJ1VsoIpLTsSIdELv8q7Tg+SNTzdIURD7QO/WHJSBS2d39t
yrsZjveqYbw+OnKJ6e9n3QjlWk6LrJLhOiQmfSqd+9f5ATUnb1l3kO1Y6GhxNMhEnKTsdvNTHvsq
/1Ay578+tmJFu5Fzceh1U98kjRZuC4WgDezG4xlZwNOYEz8zdbqivD8GlfWTO9ZbXROx5TPNimWE
8r6mnS7OFlqMJ6lo0dKr+1cDd/UYaS9xp3tPeUkvVmrua6H72xpgau3zhrlqPFmV/WQ7KElq79Tj
TxpwujUy+FV4sBqjwomWdW4/lWTs1KnvraOk+eX37S7WMIyV0ZxWLqonL0++pSBkFFdvpsvfdpmo
gMB3QWZQ9bK74Snwi59kghtbI4iI/kC8zRl94lJt7UcG60Wri1Mqx69AIY+Uc/8woOEoMemyOi/s
xlUZ3/WOsphXzWl7fsRKctBCkJ8bcRlryWVjfoKXxP4/z523Cy3RgJryqurfNT8bh/2Y/iKfhLix
+cH/ee7jkfkVblyTNZ+qu1JRoK7/ffbjn7ZQqFHTTH+bT/OWFI2/nl/3X398fvTxxkbADU4TE1c8
vSUKm8ZTNejmcnD9/7zt+dn/9WcfL4yNplhWRYT3aXrl3/er/f3sj3/59xN7YVxh2fW+/+76rw/2
v9+UpQ7u1iQtDK02v8Hf10joYAvMd4A0B3kvLSvegHK3ClPe8qLonpVIettg8J0n0ggmxq6JZBWe
W7wzYq17NtW+uHVUY6aNeU/sVHJTuGFHMCdGSnrVOyfp0CXUXEFOQ9cOhyLvr8awaQnreJO2Up0R
0xMIHEvn+ZEfP/lkD9ZYDXSBxGDRDI2omhpMw4fKQ3rE85eKOXbP81qQod+l+xwf0LdXVNm9dq0a
Sv1sM8OjvAV4homGxrQrs7u7h4p0iveuEg0bVkGUseb23mJESrqZXzUvlDRbitrcuSWEVJv4u6Nu
0p3xHGtviU4cLc7lp1JzSYKxLOrbGXqw0CRQqPPkuCuBTsxbpCeMNBDQmmQ1RrUA+MAlgtG9zoYM
k/O0puRBvOvpF/n09lyP9lL7nBDWdQfvqRH5NOEK1RZTHhYMbp3Dj8LvP8OUD+9mTPBVFbloYdX+
AUkIUYB65bylmbPBvUpaXSQJd+qNEy3XYAFdx/l0DfrE9IHTsyls5aZk3kdPZ+GzLNxzqidvvusP
P8wYGRDtjbvHtOCQWHpBpbHwzugfMCrlyhslXedWjkN54cX4VBKKOMwHKLNZ44cepNiA/NJ4d7gC
DYoZPXtKRiJ21k5QWw20gzv5rRWasac8IeqOAJmS8kkjgFe2ByvpKEQlEa17DkOKiVjeLxaj0m1B
WQ+oT7ie3yVEnMWo60TjtONWkQp1fEpeqGVrLB2Z6r8UoAqmJl1/Cggm3duDGizMVPslrGy4UvOV
j0UpqMwRmb7pZf0HGlZloFeXztZRKcFkhGb749ACLsd94SjDplQlfXzHicH31g3+BIRACnp7j2ip
89+FMm1WfX1N82TRThizBmAJbpSI1sK0WTWqyRHlySsQTIoKxWuSBuYf3E6vMCnqD5qg8Nuzoln7
EYkIub2B0uDUi1C6mMgJoz3q2PefmoE2LcE92O41ZmIH3zb8Q9O1/mNNmF9x1ivHUAyFsSyRsRFx
pBXP1oSiQ+b9WvmKdyvpsXAKIelTWhuyZyk1bA4xY0vfdy2oNQhqu9hN93rq9ycKEDVeOn+NZqDZ
oRQq3vnC4F4TpKib3DcLYcJcQ/7dK0l5q43i2x1E+A5VUS6RRceX1kdoZxW0wYxCfkdoHIgkALAS
2vra7IuS4jnA1T6kkqjX9AdMDTNMVFMHGUTrXXqDeZYYGbap0+a8D+zJ3itKojImHknEfcOsm8/e
A3CfMMBbC0ZUXFPCkKpZRVASJrSe4KHrfy2S6hK4hXswPWqTqTQh2k6XkTLiDMtG9ZrYcXHqyuCZ
CAGCIVXaXIfBACpukAZ7IRjZ2dMkjtYdVKc3JcpvIkKMDO3RBzXUfmimZr+3ZpEti1I3LlVjET4Q
CNgOOiDawm+PVSyZBdMCWhPrTGy0EVp3N8yDE44dPDfDLvPCT8NPJktPMtDMKU0572tV46Q1MCbW
jDndW6AgNrYwIEu8DUfPoG5lWq6+D1xiwZMJcRP6v+m7uOfGZIgCIilkJOQ4DfwxivWm0lh336qq
lYsUf83czjkWYfSN1jvfY8IDzaKEnNCgEX+60keOSenjZlQobpnUBz/UHqBD7hsUKu30EBbcFVVb
/UmCL84vJWxunXkvRpfD1kwEYhOn7pnd8athGcH0q9m72BDNdFFkXNt0r5rwBwb+7vdAugaRplqL
uIaz185JlOeWJXbzGT10erXFfNY9yYmrqafwClJ4tDm9+uUQTQM4tatu7sQbyNOOMmnno0eaNnF+
WGdmBRcv8Z1TpATFK5dp7jEdg1gnUHeAoHmfmXWvR8e8G375h6CizBTasZ64BpYFK1sruuxUTpvO
tBmqkVxgsCCWKLejM5gkTF0TJMvKNqIZqq9hQqOG6O1KzfY+UX+fZ3ItpOqFAiT2rvDlU6JSuaS1
Wf4H/cok/kOI/xRZMTUELGtH32ujddjV2t0bhUFccNAu/FoSPjbRAgtpRBTqvZzDlM0IzeFBJYsN
jDmnt6ItNLVauJY1ESNVJ9r4qvxluDbGy6qmz2vaUwosd22IHAmR8r0pTvYnt7SyWqm8hYXmVPkZ
yIRcOxGCY/j1su/uUQPSpVA9YOBshTXtTyXA/9xzGEWVuD+u7zEw9h2MtQCQp918llZxckwBhV7Q
/82yjk/Nkb/gfERrO1+B03np9URP9FRGH1dDTBuotRPjNg70PwxC1VY1VsdbYDjHEovqGzllWKtS
HLnzJs4e5Ql1JVSsmDN3vgyWJpDOxNN3cZS7ZxJ10204hCneiu6IF039BJfh8V9M+zImFr0Ao7YE
asrResnwPNCznsq9k/vB1v9ZU4JBLjD/gWCdEFIuzKRtZdOeiIeCJv28k7Sq90gNN4J0vd6q27Wm
hox6pdQWYYDFOsycbFUbbfqSIROGDmz/6l1ygbSg0FYoKpprgV4JJYr+Om+ppUcPea1ITX3t0yo9
2hYVyXzCuDQKPp5ex/3cIwW8jPawQPM1fDQVSk1E0sUuMtXwHqsOAaxDvI6lujG7Ghn4fEdVmLJ2
OfWJeZ9ZF4AF+6G6dSL01tVAJogCprAv02+ts19ys0/2JtEU60zFSFNWNgRL2zau8wJyDFEiFJtQ
TbEvlBgZXLKa50GZahrOVtfCajHELU55jVy8sEuIzMCYvZLTW+7tHIlhwkAKf6N2NQJM9xwz9i97
AEXZBd+NeE1awAS55oZfrUEEqjZG+bM+SmsP8QVv4HzH9Ok7kOjmVTfopd56/mTzpqbCEG0cD0Qp
olKVOeTdCI13y8Tdk8Fe3ihAam+O5lJwQq+8iDhVXsgCbprevkeV1b3wT3/pTeUfe4Wo5UhEbvfc
i4hMlMCtT4WHCy0rFOfF04l6aKKsvBBmi6bXaZ+zzOsvOrPyV82snztrkJf5B278/jnXxupQJuUV
ZG10bQPBUKdzkm8/pDJqZtqnbof427woOwQqz6gUALSEjYN8amkkKFzNyMbr2kNgJNpX4zB3DxW3
Q9JhZx9+AUdeurnYKlWdfdTc9R2TkYHwUvXmJNqzafjpBzcRb5OWydqwUYVFSBwJtKtXucllNsqK
w2jl617xCV7Mu+/ORhfUdHCusqwnJa0MzLOK/ZGaDD7EqKyfBzX74XkU+BAzQIP0c3GGYfxG6UN7
AVwZvoBeUqYNG+/VBaIRfODkgNqwuXdl1l7Q+MToEK59VSW/y+TmYzr6rfNnGG7r7isU06Vt9pNl
KSreg0glXCT16DhNmzWjAPARDT2vEhus1ZSgwkpPHG1nJPYwwef5uOxEpmfTu4GVX2jkcxcxc5F5
c17M/HzyLzFfupUN6hMsdFNJ56QUnrsfGSUGiNVhWUz7yAbl7sKN9tRVOl4lIRSoSRX5kXjQl+4A
CfdJUe5wWZwL/le2jHZ4TUwnOTiUFq4tzo+9po1flDLx0hQVfOrpVjff72gGppAECxwo3PiKKq4P
Rhm8qmrWHtN+UuhOtyb9/27+fVQJT4xx/nQyls/16FY7baTDU6Cpo5oOXW8+DB2p0uiPNcJ9o8g5
2spIklmkn/WCtlU+39LrsOBWaQ/5yjCpgaXVEL/5MenQMD/ixkESqtYhdTgkEJ0V52djLHTGr63O
mJS695PIwTo90HVqjuS+ctWOygHXKY1G24fohm6J0lbdGdNmF1hbsrvH50xciBdyLpnFLIT54fCR
9uLKra+gNyutu6kb7xIxGg6+4DcK/RJBKFiyOqpyJMlQT6qZWtYIOBQ1vcJucIrPSBXwTYzu3bJ0
d5+GNM1TmZUr6TQdg99cOVE+3wB5qG52TOB9na0DEtzOUelAoLLHmjEFE0P0qOjWTcCfWh5oJ0el
o65kQfwScpkikMddgxhVF7ImzIt2CNt1XKgLe+IpKinH3fzF5m2ISJbUiYWNRXYZ5JU8OQrRJVSY
vhAOoCd2fiix//vfFUWRX6VVmsf5Lw2a+p6pMj/M168a9RW230Q9CWEGOO7xTBGs0cAmKPof6JS5
Cj8LsI5LlNgAvNyK63pcvVSFeGGiToTvtKt3KJWVloHXZHpQ1kULjwYb6fxo7Lo/SVJI1kWATFVM
BMRURWzRa55zHGGSvJLmtZr3W9NFHpK199gMAutdpWxA5bklQxLB6fwsdzTzVQ4ok7JmU66ryCLW
uTM/AiCrv9KRab823YBJ7qoyC7kG5u5tZKfWd96K7zjVxCcda2qHfRUuk3gwdzKu0I8EHi70tjsn
Ol8FnaG1Se48rjYA6p5sva+OvNLYdO7CDd3vrvdWqeJkSOFAI/t63P72FCAYcWN9kORQEBiGoJWy
BgPiPtg0thJjZWz74wR/ghZF4zpBmwA6qCTuA94NyDRAiyycJRDZgHmkX7z073pkUHhz3PriKS1a
+Mp0qTjm9SkvwG2EWumSQOvo64kol8CeDIWmvXh2/0mGvHYaSAR5GSAeLJiz+1vVKdYjxzY0X9xW
tuTwFLW031ShMA0347svMBilo0Bvb5lMby2D+KX5KeSQn2lxBmgaa32flDK84zZmCGoPt3kL7Aj+
FZdqZkdWzbzLLL3wbso/wfQkV6jjtR51BNH/mZ7yEUC3ahrw32m2OiJ/XhcWiuJEFORSGTaDrNy3
f1JApSsxMf5Ux7VXSmXjcJw2hxI9kAsLVaSZ+Ayd/KUlByJ4CoDTMMD74+XBB/6Q4+h78piKXLzK
ucKS6HXFeKu18fAD9X2cWEnnnmRJoBxXYf+jbr/CqNXeGQoy8eYn9kQZfTWtcunSrHn1dUPdlkX7
0nc2jroyQ7M4JuolS0N10UhjKZrEukMIsPhFeDuBKhVmMam+GMm/u+KdgvjPYQeOZe0GDY4wMAs/
7fI7LpkEAATT1gW3PBzqInozw36hNNppZOSOSpBYG4T/xsk16E0QpEt+EbIEWGvhhFQgw2Qk8izq
ggzRcgBDSw2ibZciCocT6hClU8iTn5N51bSFt06k4pwLxaWWo+uvRWVjAzC51ivOpHlKq/aK+wnB
oRPQ/sXZTz8ApZMo9Q3jXnlVGKtfpdeJrcxI7VELw1z5gctgw2o7bu/KFufbRPIbu0bdyrH7Lmyb
iXQw6iCj5/9EntzK9ANSLaLGD7cGhxu4KLzy0g8Jjjay/AP+Sd4ZCKXrZp1yKeAQtfKz1vQGHePm
rmpFs4MCZq3dPLb3VIZMxHF1fevUiXFhTTbQ8Y6vtV5BIVNg0Fj182MB8B1TrQ4OqDfLap3HSzMi
dqJrouZ5XsikIEBSNOMmzJKvQKTVcyASqEtG8RtM1GNl2hMIiKWjHvnI6fNhzSQx36o4Sd/zfpu7
HvMvFz5HUNCc0CrWJMdUXjaXunLySyfSBgqXr371fI4tWamEqsXBcQbPEqABXczWRwgHbXQGHXIi
ry+ckvYoSCl8VSC9K+0SIS+zO185P6qnTaEmSzguaCE6aGTMW8N+jVpuQyTUBLY2auqKMsej0Qe7
x0+B93lYRQHskUYwdHFT7chxm+x6RiNQDxn9Bu2VWsFwq9Msf54+Gc6LoFft72kldwfnOxA99TRI
hbLtXmxbneqPjbkxCsd7C41hp9bZr26MjaumNemm9iABJXXqLh60TCXg/uNkxaWsUTLM0E6j8KCG
pdYh/EZcKc8oAVH6T37xx+GTqcmpjBSFVIHi3IaaWCRAXw9QgL1DFOAynNNoCh+cY5t44QFyPDqO
DP2N6DuAIFpOlqasBCGb/jBc1d9JyYiAdhX5tKWqbefDYBiAKSAwCleIbKh7UBmZFxrcG7TcOLuM
DJ4w/Z11YEjxbExjdz+o8Ak33Nt0SydAalgGKRVSPa3cTQRVaZ0QenIC1Yc0G223l5Qh/5evRiJK
oQtyC4Xl/276Pxizwl+ZggyrqJFhPTJEYnS7FY7gdNmKON+SenSTGo/+fXNGSvGegNfHZQByoKou
+oiak6i7+gBiknm9FUVfrnYwFJR5lYAD2qjRMx5c7Zke+dKz+vTsuvKlTbvuJTSi7kUQPQR/+e57
RrXPc2ZDhFAkjEANvX6pVO58mo1BJQpbNJLTaUS7XKMjBrzJrCdhuLnvckkUYInRoK1TLhUq8t7A
bdXz44MZrRFucDc6qL08uSmRuWwSD8FfLDBt5Intbsxp6E41pCQBPDVPDQE+yO1yW5zUfluRmLMG
+Wdt9cRS3luJaYqpy24oJ/pxmwCC+T8Pitz7aYyqe54xshXDj1OJYngGXCY9VVQUSUena6pFDtYL
JFKClnNQE/IIAv06/9IxCNZGFSFNt0ofDmFe9nstZnIqo/73fOZkBj2mOM52deB6p9KMXQg0rkCQ
1X40aa5sidzCa+4r1xY0wGfCRQlXbehd8WDpG1MxrkUbjktjmuaXKlGfnk8bWJ8I2iVF1xkqzyAW
8sp86YJkSqKB4+1rhYqxJy28UFk7ljvK41ndTkwGKhZdP+FE2BOIW5g6HLEYy5eKYw4HGQQ4DwWu
cwry40+XStVTO6JaV9wE43GjKwezKcaV6+nlFaglPyF+iwhLDkDiPNe4Hrri998VsQp9nU6jKD5i
XwSrwhwxjnvqL5lFwypGJrCjfl9yiUvbLSWi+nmevcdTqNKo1xCIWupoEC2RawFZf0owaHzpQbT2
jN78wzG29+wk39hA8laWlw4nfFfBU60l7k8G20Te4Ds6hG5hbhlR5HSjPVqM3PE0E12m17Sbx/UH
FCDBBqnVvjkke8aqGH/4NpEIphRUVX3p07RX8eOblkER0CMuItMxOBnevakwT/RTIYH6a4uactgV
U3GEhIxlVYKBENUIeFLnOHai9DZf7MsouOW1Zp0J7ZoswVX6HcvfqqrWPwt05Eu40ItO+gPEQkZS
vcbxWxAPAyKpXs7nFkCy5rlPSEnVnKhFeIMObwIdM93Ql0kfj+QdKgRHEoRuWhHVhEENaa7Dx3Is
bT1fKZzpWtaPIwZ35LePsJhRyj8q18WbqcrvMoH9DRSwX/jhsAHzz3hHyZP31nvrUnfcwsuA/Kn7
cp/r2NqabNBPAA9wHyr9a2qP2jtiI21pukF5hrDZQrMqTy2aJXwj4PNwrJcV8KvAX8jeHrG35S82
iPg/lfZFvc5awzPNVxIE7omi+tKaUpdkMaQno0Nj2pNaNC/qwfEOVH7J9LUWIAqiS22l349vOSz1
0zweqA30q30DIIIK0C/G5coib+XEIu+042AnpOcFBI7ARd9HOvegaYzZ0Xc/1cjiVRWATFEo6rUj
T2EvOvNgDx3V67yI+jscfAulalqdUuylT0ToDFdHBQWYEridO4nzyw0NxFmFhIye+hAsguLuk3KI
Owqk5ICWCkUXTF6t6ha4rwMidyDd6NhqNjLD5Dr2CcGGGQ5hF8N8OzTqvgkljF5QTVjtJFfMstnM
V9U4gBSmW+PJi2oNPI6D+Dsw4Oy4o3cfCVxBk97fFduLNvNRVJmt3AunRw5JB/j8uK/mXClPUtCE
ACzlnUel+OUxLmew3IOLzGrK96m1dwjQuotcv8/ZP1aO1zHxxK3yklts0KwJndq7Pv5gFVEdCaJq
rRFNuoxsqmcUN4yVZVcUZZuYBk7xI46Cgxto7S5zzOBE5cpApctgBZPYk7Dj+tK6tnxqWh+TEHlA
zsX1xpFi6VvRliQSjLntLEF40EebBlNuz/WLEQypgHYKlMQPC40qroMtuCzfwy4nwCaKhiWoE/WT
uep3bNJLzRNIUVj9nl2/9pi0QSJO2mgvNatH7IXXLi+jFu8aa7HR/bMW/rs2IjaRam6+/v+f24Oi
xzuGS6vigiTHHFrAFG5AF0nBGky9eQ41oJQME9G915mxkW2q7/Dy52vdVMVnRIgYPt7uK2t1xPWd
qZxK1yB/pAbBRl3G8DXxo0nELpbMTNGN3zIjCT5sBz1viD/wRB6ev6ZQePIxru8Qz9E7TdvxbDXQ
x0UdNy9mmE9CEHBWg0LUKQWEdTZppeZx/7wAvEi7hOooNJZvv8z5ZROSfqwY9oOpgBxGt8Lktsbv
MpgqqV6TDidUk35FTbVaCbKDCINmUY5Fv7NLwy03YWyVwJ3htKfTHDNt4UM11YjrPi3gwUYUWAad
IhF9YP0pZC4JJBXXkAaydp+kGY4urChv3YD6GetKsJk3YUAhZOJ3j5i9EqLlQ4x2aBurxhB9iYDh
r6v8esQWYIKqtk6u95T98RAOGJUOVu/6h8Kfmv5o1Ge+meoa+Wlemxc+RVLCzckMC0szWukGUDxj
NNW9jiV2/ojzYkjfaJvlH7E2HpzpvmUgaM7gGH+ZYKSGAJDDOtN7c6l2BndQP9mpBJfhrQ/0Qzct
5v11+k+KXBYa9pqI4pGCK41bjiDJ5IPDag5om4fvftF+yJr8LwuOhiXM5Ip7ywJn3OJeEwEOBB1u
REgXLfc99Dm5nW8zisVHWaIjFwpWAzBb5C5MN5r5YiFD7+3xTo2KmCdyAl2IDYhz2yo+DFbK/VJS
Ba8SHUIXC9x12qEuCnWVgNEHuiusm4IFj/668hYGhIMC74ZAPm3ipfSXtLOtlfR1iYErMrDFjSjT
to+uD5D8XYSuHMBKDQvImXtWBFdFxCWnAJMaWJ851YG/Cg6TWwJv9McsRNDBZ2MoAZoVyiK9SVMg
oxgYdpKdHQsnfVFcK1yGQ4JCvSHhLfLMepnV7k3pE/n9f1cChk6jEvpHk0wLGr4YL+filK7jPpgU
3WfHphMQqOmhq+xJwa/BMrNUnCXK3FdvwzraGEE1fFR4Cw6Pi2SpJ4/DylEN9F+xyvGR+aF8HHXZ
2MtFU2HPkmlykGWRvmZ8Ucx4TYfoAvdGhMdUv6Bb7ZRlvA0KLBNhaDL5ICr0KcKDuc5cWVzmGqWS
R9pZy2naiXpnoulYzcISBnkro3KVN58p9C4G7L4AnZdDqtIos1MP9HfglZhHlZm9jB3nXRsZ089d
HIPB+DWqbVhvXi9X1rQpQnWv1rm1T0ajXrnfmQNN2JiGT46n6M8xcXhlZuxGhd1DqFV32oVbGRfG
u1dnwz6ksoh66pvQEv+g11NAH1lHrOI3BMccUdUgSZIKUpKTKdGi9puVHuVkluD0JpbeBUmUqW6w
trOoOfkFdeqaelIwjZNAH7Y7paSVyCQESIk+oVX1ENc/SK093b+ciC78G3R4e8q5kU4MrjKsqTFS
oM/cldLTosV0SqnskX9mRFwGFfo5xZgZFx1PEuOt6Toy9Z0f8/KwSB3cG3H2ErRCrptWZQpUGikR
O1mwRF3Pb9TUtPUH1Qi30vaOVlkzHiE8rJiSUiyOrRMXjUNWxzmEZiPy8R/DrzHAd0Gk6IY1obf6
67xZhY6+SsAY+FVZ+AvAHseMvvwWZWG5yepaPVEd/GeNg/yftewkDWiUniLo66qoTrBKfJqWgm9x
WmReCWEqmeQ5UZkdiTUpLkkpXlRVTGi2ZsD9Hvr9qp/umNhywcappOM+vqGSJy0cDX0E0BVlaXph
eMz6wGQ2kkcV7zMWJ3Ma5M23+ySk9l4U2HtbACnC1No7DuB8Um7FnBbPluZuqLGJ6dt5fEVZaB7N
rj90RfIxxINySVylfhPWbm73oB5rz/ph9OtfWhv52AYQEtHBz7UFXtUlSZYQPpRchTGRRj/dVNzt
bu0UWvhlVUz+EY+nh14K44YjeYN+nG4Ug3bVMM8F2F6mH9FoUNwS4kXR6a5ZaYP/rXW6fONohrkj
T9vHmxnZi2aaKZRt5m5rP8VzOY/4aPefoFCUm8bSGVx0sfLaFs0CuyXV3bGi4eTZfNPcF20ZmnuU
EcjFJJUV2GR9iRtVqF8T2SoMVoGjq19xm33OKo7G6I070QqupZwek8Hc6ynI+5ly9LDFejhla0hH
Xhcaz55nN1vG4vGWeV1G4YcGUKcQbOm3cqlli7lrTbJjep3XMgh5rrZqRpvxtuC+UlRMsSn/Wecg
Kl5x1FtvumqCL0pN9FkeVXGQBi2X8XVH1tRr4Gq/0anuAoN7QVJdIYpSwzMyjq55Vtu6UbMPkrhe
NYw6dhhjSuyGYjNLRTSqrgvq2BvGF8mzRuTAIrKT4TMexXPjBNSC44ExhWhXtN69HSoGsZE6RtzY
o8fp9dN8gCLPej5P5tNm3nRdiuuDma0tmSkXfJvhpe1DpChQi6CUUo6cpnbV1PJ2cz/ZPPrj1YBZ
MDAvflbq27n03jvSXGNiEqt50w1LZ98A4SDenHtDO/wiv4mI7Ek358Uxiu4gMi+xr9c3VfU+iwSh
blopP7kDHPqKpua0MozucCVkQSxG1fSnHjjhJtOkf16IJUjcbYwO+yuo3Fc7G7Q3Wdn6ivw++yCM
oj812ahjPYWMbhS0qhTN8ZaKrkQn3+qzIzCn51TFHS6oQr8oJANS1MjIDvaLnazDqbqOCqJC80PY
RIXGq6eQKYRDslnc1Tdd7xBq6BQrwXdRgeWvbEAEp/umMW/zTVjkKHVqo9GYoGLHzPK8A6LPCV0r
9QFtdnIxabFB37a8pT5FhkfEuZxRYsKvH8twxZmZ7cywQuKlctqq8K0vWk0emSrV5n3IqGjq6rHs
FHdnmblDCuIkO0X/QVFIbUmVMsODa5Theb5PjinSKMwq77WEyjqfUFYJ4bHG3vAWOAYpQ1hdwxGY
pphPz+lEraZyyuMCSPk/erb0VtswnZSL+Tdwpe4ts0nSNwIFXBENmCEysvVXROzWkQH5RWtIa5au
NE69xRAZ24L6RkvT4wjzTMTZ0+bI3DfQEF7xsSKCnJt2SabcSOXQoUo9zdp1Lvubymhxek91tsY0
3gfVDHf/j7Ez3W0cy7L1qxTi92U1eQ7HRmcBV/NoS/IUjj+EHeHgPM98+vuRjqyszG5UXyAhiJLC
aUvU4T57r/WteNL4aWWZHGzZVKtIsGQWljLek8Ya34cq59/85ZmfAKoNE3SAICkYnpxrBVrEqDu0
fDgZ2i60nmqFC0aSwBexS35Zy9Pp9k8aDALijloD0dC3G4z7FjI6OVkscsSKDQbLc0NZzHAs2Tvk
ki5srSyI22ZggOxvuBgNDJrRikm2EGDskBrw7KSScUduhpQReda8ek6kQgbvlEttGZOGA/Fqrzxr
Snab34M0M42HBsB86IbFfjBd6OB4XPeuqjsnz0JZW4dadWty2iMBPdWvVWi8EJ4w6bQaC0y4STNZ
Hwr7jKzHLAtQJNOiWvaYCyhT4wvmQLlrg0HuVK3073o/W3dhoy4MnxJJEr+3nfqB0JRy70VKp1px
2Q72atjqKzJkwnVJjvWd4uEbc+xu/1mxwrPEJBZHP4ZG1tjBcdxKrfPv/7hxcibag9L8+OMhTFab
ImiLkx2DTp1LtaxjjKnGUFA9yplVagftNpi9vNM9b743pExSwhAvG6dHl5UgJZoKcl7XXHM60him
9fZRo53uaMK6VXYV7YPWLleKiY+3s5FPEwB+tgzowtMRGWQEeLSY7ZryDDhvfKsMTNkWqLlDGpVk
z6fKi0E87tnFWrQ0OivnL+3FCjkFlgWclseuoSDCu6496p1jQxYoiTFT7EXO7nfZE+S4+KxfLBr/
0LR+fuqshk4L1pH2ewxsJ3p738pqJ6fpUkrhvwNuncGz51AzmBwWtH3YSOUDuyZuhn/eG/WRlb9R
d2HtoDCytK9UgGTzEBUCtlWG4TZEAv11iE1sFqr/XtFdQaFnr2TtNC+aqT3X8PE+EGMt+3ggx1RL
0WvbzMYk/ugzPZr8xab5ONL8ejItGuuG4RTYI5Ttp4in9sTVK71dwtl6jmvWnkldV0w37iBNclHa
7bx0RYZQV8IlKCf0S+QbJYYR25naAx6eZ4Z7aL/QOTJ70e/a6Sgg4PISC5AP5G8xypkO5ye80FmQ
99ut/YjYsfnXsBlVb+ZDbeoiT0QPuqThfVJOkIxpNwS5Kj4ntfg2Hxmsr2yg0S+ltK83ije293/c
U8Kpr0427iqvQgiBueXimRq/ZvQDb17rvwx1HS753hVI8bhH75nL+HQvmB5Tuv7Xs0HLn5Z2+edr
58fnV8yvTQMo1VFvfVS0LnaGPUZrzYn1Fxnq9BBjKLNdZl5mZUPYGYg/h+dOgqXXiP7ezIVTQV7t
RmUaEUf2OGVEAcqdGpyuM9w3CoGPlhVk+/mlddUUNM2biO8UgYWuaP1jMOTR0RLgL2KF3dDABuCp
rTNlleAVvgPiwXUvgSvjq9W7EVTVSy9ZgCe9/tBOQeG5Hu0JEA1IBR4fnBrgZdL68cUvh/ZkFylx
PqqVPJeZdlDQHRtqXdxyPayeGVFZsaM8xYH0HmzaIfOjXguK1x6aJ1MT5XPcReMJyUu7GMgCfxr1
O48WxCYbJ3W22Vo3zWYFJU7Ofof58FSFQfwEvEbZQnVStvNhX4dP8wtqZ5JUGZZFJg//fP5BXdGN
iOwnGFtrv/c2fjPPLr2NY/vIBTXNPSl9jiyFvJW3wHEu/RjUj6mfVYe+RkaZAy99Q1sAwMXzvzpY
EHeWgtuSTL/i2fDpRoVoluruVUK33xNbylh4OlSi+pEolfqW1n1z15ApCfGSx323GqA1FMlpoL/6
pCU0yZDu0nj1zsU0/W1GoewPuG6piHOmXgK1xr5Jg2ZXAiQ76WayjTPBe4MSbzUvj31DPVgqJCbq
yIvY29W3ITaADGlq9KMlIkSo9Qfv7UQCaOtHM+hJG/KzetmHKqiqmv5G3Djuxjkg/GSs0nhl/QCQ
UD2lCaXa57Hi4Xlw4YjnTf+kFDmtfKr/i+oPFjsNpTylkavs+WONHUkA5nkYKcaK3jvOtUWcleHF
o/EyH+Egw/1Vt9aR/FJ0IxTpncCrYGZDeausUttx5tvbbmQFy9k3binHrG1lt/Ze6Hp612cwr+JO
0Z5T2X9vIHL8DIl0YfP+MaBpWcAg8ePOf+r0FpF9wcVH8DkfS6snKiONSWTOuBaNeqN+OK+9qo/r
NiqUE1UAtWyjlteG5fiUkp61KqUs3xJN23dEgDwHGNB29FFhREO5QJLqsbnntNBIC54EQoFtIMsR
ORfROvZfGc6TjMXtSQ1CRmUGOWIVBhDEjOEjPsYplEr3f8BlhbceVKSRyCfPoOFpFFhKwJv2C71m
whcw16jRizVwYo5M9ivYIxzSCuhXLiK3PUldNdoNgm0bF74bpp5+Z061lmbQ4ypMZDtz2TE/VgzP
tgPRwc+MeKOpdnjrenXc63hPiR5miDw/VhbFtzyI0fml+OFbBin+GvqGxtCLYzijk6Rt0uw3af51
dhU1ovb3dqfsFF/D+1QmkxxMTIk5FDENILdsWefxsSjM4Y4gIoXplFMcwPZguGuS57xVIaGHhdxY
kORfJdCgrMr7+yx0JtEyxVlU2Pp2VgTDgVuDrXGfTHPKXrCY7nqA67MqvSZWpFzNQjQnpCW3coLi
zDeNXuIdj927HuzUMyfQOWU4/J7abFkDL86x2erW0TcUUCSpk5yUZCDypcuchUAYNWWRqjfphxku
S9h5RaTdGCJrtyhCdYSoFw+eU3yLHuYKlfqZzOpzfBtzb9yIJJIvqYTE6Ea2SkJWXW/r3mf2gVVz
2BIO6WvIcHL7REYxCqAkJTo5DCbF4I50xOLEqcQ8pC6V6oBY+4kaBLnikA93UU3N5/W2tdPxUlzC
SIA+9Li0dpmID2TVZ3deLr/6beAuWhlZz/M/QH9oPbMTcxeM4OyFzHv93p8oQl6YfJf0sJZWK+t7
O6rpsVb+phw98wSkWV0zN0uWpuM8NVbYn4l2bh9r5aGEVvkUUvkdsiBtT7GnX2Vul0d+HRwwMJLa
VYmqYpXM0d1MRpdUo921EG+JdOFd9Z5ymOsfHVhHbaBMDgQXpIj8s5UV+zr8DXsrOok21FKrrea5
t6CkOhc2SYlhhmBobKcsbtmBoEThuNL6oHhtckAKbiuS+3i6knqRds4TZBbXIogn/Uncdri50FYa
Xf4WBaY8GRV5HwQx+ru2M6FuZtZTRC29yypSyeZ7AT0Q3AxWsW1xtW19XC/fELRkTbd0Rt2Hvqn+
eqpRWC1KBH5UifP6BjAvgvQlm0ubef5BEZoAFzZEjxDh/OhgpLdEjMN9rMQpqooebPOofrPQE591
JJK70TFuBGcmOxv98AIZjfaUmcWHV0TNhyGYUBmVfB9TxpcEs+fXCD7jzqIaqYjU2vKdzq9qhuJa
JX37hxhXWSbNH72CrE14g43AFj16BGErg8e8VsGXvpUfQKLyNyIFvY0Yu24vmgm93LrpIZBwMa08
Sd8aHYryNBDIQn2DGvMbQ+bhlugtUWvgaAiDcYavPirJrOqUR2EgpjSH8Rl9bXUKKw3h/dRCyEtq
Zy5VzdmBlEaal8Fe0EJzaWEb3AQdOOMlkTNPttbt6LOpd6pw7HM+gGzAgBS8FzHq1Uy91qKRD2nR
BGvsfvqumUZToq3vdBavm26jBE8S88pl019ifcwO8+49VuhVYiaLdAreVuIniowuwhZCI3NyZyVI
MHABwMJKCZsGjjs+K17nkTFYqs+ph7JQyd54z9EKmyPpJBIVeKvhsc4dI7xpxtTVEldzjFlWZeke
4p5GQRFQSKY2LdZYLOmLT9xCM/7KPs47Rm7+7KixcUIYQD08zQnTiqDlEDEFKSLeU0GX7Vy6JFkD
fVjpqnWaOwIOxDOajeVd3pf1LR9Z1sxRdCuqdWr63mH1pfsAPsIYaObko7pLExepa68506XU/Xy/
Sr7qCmLAm+OZ+VXL5UOmOOo17KKbKSpWX0IjNkET4GSIrQ+1T7xLaafGzXXdMz7IVy+ZquICExfb
j9eooC0QRYa8NMz5F4VATJIgLcLJx7YzD0grgcjrwNadNqVwJHBlp8qxiq9NV8r7urHRHvGpPiGp
A3Nv6/p7E1u0K8v029wpBFt51fyK7A1Snu7d0pXbNkj8YxIju+6GuNo27uBfdAFwv29JJiqAqG1E
2CeP1BU0Jj08kPMhLTV+VQk1xgTkN+/khOS1fxyq06FeVgmUHd3ZNmOtAJp3iYrF5LeeT6aALjHt
VQccVq3tP990TVDvjdmgbGejTjXiW/OIfJy9OyXXktzLoNBPqV75lONitSrR0YrR4CyZHlRxxTNK
yMmQnA6FYob3tIbPpczdX50iKJ5kq4vDvBXT8y46VSS45YQlXJQifOKNVZ5JvxGH1iUXrzDwFXkN
iZN23L7T7cImMqrlQ51X6l09xiedKjRftoJMsspU0wNt4PLBo5Y6iBI6pEqyvEA5fVfQJ7AgTgUJ
rPVo2H0ekxGGMIaoqmVuEOsTNsjRBTAPfVOm8HaAlMiDy0VWx32FlCOP10qm6A8it5U7jxAtB6jo
vAH8vIkUtoJW8moq1jTYYmM47x/trHc3iYPTcezhKBC6FG8CbGFBU8MaaxzHQnFFcy+yCJSVQWC/
MhjcWUEAhX9SEQqLb7XTWhgf27WfMsVnBaVzYBEFWsWVufdjtVzNS4iX0WWI/SA/VtOKorUq62+Y
3pB40ut1CzRNodnsbL1yV3OzvrcYqnUkUe9bx+ovVi1/ZP6wbMzKeGFia+9CFNybz04IVw6/8O2j
W40pigU0xWQA6btZ8h4kjwOn9Aoii/Fc6KSFpKaj7efDikkMGL+psyMC87n0jXWpNsfc6IODRpl+
FiyKPSLUdV5yPQhqgqj0gKXC5gRHSavoGfaMMo0Pc//LGVCvQAs9zkfa1A2z4RuvXFyqwBT1w1z+
zDdAbQ9tnpd38xHBcfVhZFcEhj6uuXpSKoWazGjUqup9lrg9mfBlsS8qTdmXpXzQ1WngOcn3urTi
22W7L5FbJQgFCgBV02ymCBWIz8yHryaUtQOTCXxn0+F8gzxLJw4QYJw+EBjsCOZ881cproZzSP73
3efXrHP4P5tm+vnk/IqGgb7FbORuPvIiNhdDQ6JCMDKTVUWKta73id3o2BSVzCabNRK7o9szphDF
r5NvPgMzbE7MY8cUBcbv3QuycDGSENwRqZjcjCR1ln5te7eYbJGTlQOfRKB7mx/y2qrZMp7io59e
MT+hK6mKwmnMtvNj8w3qiIuOcRbKbR4D/xS1s0uA4fWFYIIJnGw14s2URKkl7h2ZYOmR0++gYJxi
y2YTH9KSNtMx4HkCNI5RDrjbU6piRZkHaO2gn+de96QwE0NYHg14wjgGizfDEcBtJwsJ6qt4FZSh
e2h7v3lJuX40BXkJQWrfZuF/knZHt2R4wFepfXRKgzJSynoNU/HBagEOU/MiCYROk0GbQXkNnvmQ
uOa4K8wSyTxtbGiV003YNr/uVUDT9gD5MU6629IVHXJxrsSzWdohsuMwGt1zUCXFziZdZFFkXX/+
nJ5OZvn5niiSm+oxpTIoCD8fCmJCZkc2a+taL8Td9FtBxXUv6UwiMmr3oubtuhZOcDc/Pt8oihaw
A6WCzTUXIEjACELVAofmvnj2o0zZM6hU35Wsb7eEpyMzDPv4db5HXEXyee/zMcHKS6NmoaZldTUC
utwVxd4G51bwFSvyvpBauWPEo6J1bLfKkDavY+C4kxR6OKWibM/SsptVpFfqyogKlAvu+E2mOCzm
Bb0N0cDA7mZPF1+DHAlnZx0SzbUPXWPIczPdzPcw8SRnM99+HvShfgYPRBBRgMRNzO7ZQM8dwjhw
Wc7dvHKIvllll50NO6u3sLnbNWmAjGdGzVjR+MuZ10v1eTAda+FmtXEMe1s5JXmp0VogRGKIm+cx
7OReBhUrxNRU8lOD/o5EZZ/R6HdRJe5ak+mWX/kuLoL3srVp5GOhwU/jOXs9uGdhzl8MBO8O05NP
m74Zm9dxjL1bVzYb4vC0Y0epVmzEwFWhUt/YCRAV4rBBiqAHLLTaQjw83ehsoI/zITBTzrLegnkx
zWv7NPrmhXq0cZwC1brAHgp2ltDi6YerTAuPTdt0+5YJzx8PSYdQxnkjrBYmBrup7ENmLvddQEdw
Lvzmx7rIJiMVcAViHPLGMAw1Xib3SZCHd21MZCqdIxWwn6kfXAOzfE+a9uJzQDcfs3DRqVX5qFLf
N3aaI8eTYXkhzVxmGlbMNScZuuqgZ3F3Z0DKLteVW0dLz0B9WNTdBQZYfEbofLGHWJ71Vl/+S4HL
lDHcjJeyJ2nNDxwYKtMMam7wzvdSWw7YJFDdiOlmILl6ZajOpP3KJ/VPUnhsYtzAesBDK55sa3In
Gs6Dkaryacx/HWXTSElX2/5kZj+YXEFesCzvTvPGFDARh1Qp98mgWTd12sIlmXHEDeA+yKzwDlGK
sDB1J2BkEdpbdCnlMio7sXbjEQtJK6YANDUwNlqsYKQwM41CL8GTpjfmr2ObumVj5Ea71JrIvtgJ
G75EcZtVT0/zMj8G77Pbq7RSiAWbHsu8npoeeKQaZmjWuWTylt70scDSrKveLlKcX/e6TvmwGVDs
mAZVK1qCzqvPMFpLCTCgcGjvvTA/5p2evQ2JZXO9DMaHwB7hwwxNu1GQytKHaNV7BK9IBQqBelWH
9xw75iVKItSYaL0JUTJDg9CgAlV2E26QD8K3aXPSkJCXHJ3pZj6cb8aggo4/uhegtt3Jqd0WrjT3
SM2E3JTL/uim2FV52Ff77qS4FqKSmZ2hEIIRVQRpqwWa/sytyET5500dSeUcAEY71UybCJOEFjnh
79K8BzyPnBngt7b6XHlNPzuN9No+Cy6sQVxjVWxic8lVk5+7GyZBIfW9tkRBZh5mCU2hURBo7OZ0
gv2uFfl088NRm7JbY5fhNMPbULAvUaxMu+acX8vMtjERGr16nZ8wJ1KeXtTW/o/HenO86LbX0Kkk
yA2BkVhmvVXeS8h0iyDU3AMKiGoZZUQqki8nX3yXCXOUdI9cjOqLmZBmOz1ckoaMywdHOMLqjeRq
+gKBdy9ABLzXBg2jQdrehRrKQu6TWivUP9F7VaEe4hLqhyigergw9gQXsdndboussQ+lOS3z9tSg
JP31QZEFq6k52G967RGpiyvMZFhpJ0Qj+V3PcNvQGT1HBIf3BVtAT8cFLovoolnTIEimChgeKvsK
B+yPLHr061p8MGBE45n4Jerg3FybNU1oyDn5qWCLtibhq3tiujl5CB3xMbavwFO8H0Kzsa3k1Vc3
YdcdM8nE5hSNV0lo8drX2c72TFe2fIuckzuaYldDYjwwne0PwFmUHWGiPSJls9iGLkEPbMVshh99
fLVadnd+NUxXM+3K9BrAp1+pr6UUTLWj+sMJyc4EkeMvdEDx6OnERxIXz8QB2K9q4NIRYxL8GNi1
WKWu41/onqGSoHg9WRD0Dhiuxc5qz2mmuEclRBI4DLl+mu9RhsuTR2jQdr73x2PBnx/zIsM80Mwk
B7dP9y0drJ0Rmv3d0FvE2Yxa8uQz4UYM4Ebfga8zKOmhQI7AZbyo197Z9PYLofTZfSHN+xA/3gpN
WXsvQwbi0sLNwpfGOdAv93bgRWwypIHED77j3xcYjgcDR7xd1f2BVheAYYs6tUPcwvmv4hbCaVTn
jndTC05d6AzJ59yPXU+nBMr1y9/+4x//9b3/T+8ju2TxwC7zb2mTXOjR1dVvXyzty9/yz4f3P377
wlruGPiEp0/bYCyjmTrPf3+7BdCff/ui/Z9IxrrIpZGfPt0uGp27G1hvb1W4rn7GRJgDc0gytJi6
QIteI96spTtuOigytwYBDblzfK0tF4/O/Jj1jsKzviEpWAog4vdq4WknKVA+lDiHudZnFy2SNJgH
23/DqkfDb7q0RIZPOAeL8SpNQzqdSW08lrr6FcNpzLnnBJyUmM07xv4TG4VLEoqXNADENF+kU3tw
oDN9skzGMVKWnRbeWhmox0xk+hpxR3hRI0a9LZfzC9/Uci8GYmDnCoTJIkLkIRC7KDWXnaTuKdNx
QWsseFfAsq9Gw0tOAux2pHrksivZsFfC+uMv2qPMbj8yOm/7rMvP//5z0v/yOWlT80u1DWb2mmZy
a/75c9KyQdOVXmhHYuSK41AOr3pXJz8hPqHAr6IfYecPC7KPjAelRpMuvJq0cd1hz2KI/CXWclqI
OEePcWhnL/Sc94Tai9Zo73Gomg/j2GmrusqsDWXB/ac3q6hpuFhKelfb+oPB5m9vmAvdlu5r4WWs
7UEx3Ek2nQfCahMmbjsTwuKdCR/6fr7xsT+eHCxrVsvl34wac/e/vCf2n89deNk2s3Pbti1DRapg
T8//y7mbBr7bE4PXHYP4R9rI4Gx6artk7gq41CYXHJiRt5kVxl0G07rHzbDp0AyuNUJqt7NVysj8
F5/mzyU3IUk6cUN7f7oYmNY6CtMftUNQnFLFGeoPw+tJhWmzs910+n4UjNNj08g3TmtUeOiT4gIW
OMTRGpnfB+eVUKb43aClsFKqwNsqJXKAgKAQIER8adjCD+/wBRZ94SXf8hxJVFl27UFyobmC1SYX
ujL6d5GMT1KxVv/LGyf++xtncQqZqqUaprCF+pc3bswUMHRDDbUiY6Gf1c0QJEnlmGz7Q1zYZJGR
7JdN4r4y0vGABMgotUnKO4hpW6GT00tvrL45lv7SOVG6YqBW3A1RkMNs6pynJNAphoaJlWmYHQuJ
zJhmRES690xWgD+Pj0mBnMhXIu9UYhVaG40RYgBWwdx61HwOM8cTnA9QiGV4mq/QbWMv/Nprn8yB
/AlPrwi01AcPJ6Tpvv/7t0jI//YWOYaOuYHMGlPqxl/XRaBHaVulXXE0bZD6eW13N6JrTlkWKi+i
i7N9XcdiJTqCPYs+AVWUkeAQjQCwA4IWGNAyGyEhqFSDi+n5OYAMj12EGT/Rb93apUS6X+qQugeC
pEYICqG6+fd/gf4//AW2amgs647QNaB4f/6QiXQkvgFR9tFmVIo4mXl/3xa32WfmwjRgWFncYgNT
M1l0d7FjE+gE7sr2HG8VN/j8S5PTuQz78VqouHG0aX6gexb267pMr4QnxyeLHcFqxHWpMYUma6Og
V+Ix5/ld/zrfa8rOXiZabgEIMBJWf8ptVbkLHOzQOHKetMpx0UL6hORFPqhsWokYImKFdgsZMEaR
Ix2om6d///YYf3l7+HClIVg6dEMXJIDpf7nwGSQDlGaLAVm3ang4StxfQVeT2VNU/jdp6mfeVf2n
EATjNaL6btokTDmGlz8aHV05Oyd10S+6epW0KYeBlT62JUsw0qTqO9PwVdMX8cpvvPxsorwixbGh
vR+r1n2mjFMKRV29VQXMgior2FnquIAZxXRLOXU2QdXVb1kmNljP3A/0+Jc+CEM0UV41orgmX8IG
HPPJTgnRrWNS+v2QZBZ57NGmfj5rWBXUghnVkWQdASzTRzPrk9uArBok5ov5ff2PP1UU1VxhfCf3
q8QpUv/l8B/ngBjQKvtZ/9f0z/75sj//o39sP7K7t+Sj+rcveswS/vvrS/70Y/m///rtVm/1258O
SHkP6uHafJTD7aNq4vr3ymh65f/vk3/7mH/K45B//PYFKEdaTz/NC7L0y6+npkqK6/E/667pp/96
avoLf/vyf+P3tzR4+8vrP2D4/vZFaH9XTVs3IJpZGgWfyk/qPqZnNOfvwpSOcKRpqaYxfcFT8lL8
377o4u+myRfbRl6lo2yxjC9/q7Jmeko6f+chabC+a9zqQnz5/Y/+VQ5+flr/c3ko+EH/Uh5a1IUm
PmyYV8gwLan9dRGhyYP02iCLR+KxALP6oab1KR7s8zgkOxFZJymZRqiTNiFZkNhA9nEUfLhFRQyz
+V7rlbMoh1Noepg3IzT8PZkmVmaenAAplPmVNUQsTYnJqu7Hb//yFv8PpS18lj9f5/jtHfbOqq6b
ADc1MF1/KZrGqO+d0o2ZM/rJq457L3fou0IUhCay61J5JqHHXXVe2yzSNiFIksqHEbK3UtwPBWvr
oWhp7aHvWPWjcl803tVKwzWWhQ83d3buYEFTg4VMS5Lkv8wgQcHUNaTK0bNduPqhttwFvZyaQiRc
Faq9IqTzyZlC7S2bDaRs1e+434ptVbCo0h65G1TzrDvOu86Ueil1glZZCQj/bgnEreP6m28mjBgd
2l50g0nghherLDpajKsRxd8SR+TN7JlaORGZRMjptwSj2TT6zZ6IkEszt28gda6qMPxRaCxoTdeL
dW5AcE7sYknONpkjWranGUe0ed4RNufk3+gIJAOjjdrDYtNYas5vFbN7a827weO9KSJnXLlhdm5H
DHBR7hHJbNV0h99ZbFA4NynhI7GC8Iw/0+civlY89wHz4F0MVPyWETo96uWtH+QqV8l00lr61NYQ
MiOM1AUTaX0V+mSNDkYBySQuHzo98HeKoZ28RAaHVrg0FG2Qaiq65yx1z3GF8cNPbfSB5TasatIx
zSohWbnhZp96acsDjbMIJxazeM1dYKhKFzKhVzIAknjLFZqFxngjbwoyaQFVUg7WEQBpuggimuXT
czlcR30CLZlViiEB53FZHV1PYmFUP7BnM9cwVpycu7qq3tUoAdfVkplbmZsaRfgSaiwA4NR+VvXm
Rw0ccYHsUSWpZetFTbEcHOWR+jlctN2LG69GWufC5SxC3i93gqgqhIrCXrtmFRxN2my19Z7K2lt6
rRERUplFS9NOvrJb3/ZSXPOC+DUPBLWpEzTUvSmq9UMrJfgF9zuo+0kfd+s8cIGW80JaZTKdW6Xy
rnvOfUwbxGuGp7A91FFnT9i6lwEJKDiUZwJM2K33LudkzT5LDw8FtBJw2KB6spYwGbyyFm1cZj+g
SVwFuLp2L9goyl6DF8lvuVC0C63nI5qQZ0aFTPwQkCOaGe6QkZ3qIP/myooYcVP/mQ/FORBDsBxK
+eiPL6bTkIFKz3fSucb034+9krzhizkNertQDPPIvJ7heB3vaOGcXJxLkRYTrvncVu5Pv9P4x7m/
mn9MWl6JJEzADK27XPlWNN03JXfJuc5AEwyElQce/TIav8+9jYEuD6+5dpfWirUUgwo60odGVl46
717pUha8xEAcm31XvL5aD5YxsOc8M99ayp7o0tZEv9FrYGZopiDf6RBvZ+7RQMnpdOktc70XMKXZ
ukkI1BHtVSZIR2RQfx2yqTIwzXaR9DHFuHmivI8W2ACIfmInx6lSLS3RwE7qnuyI8wBkN9ii4aeJ
t2/RSGePZuOtLkEGEw4aMUN6Vn1nW0z77dRf+0a/tgfa7UV1VTvBKUCksJcEm7BNz7aIO9LxmPmm
bLSLhjNTRJVc5r2z0DP3rKeMobGNE30kk0Xm4IFrBqZH7ovCNqNBWkOKASOvekxwm+g/U1JXM+9p
0LN0GXYhvIdi61CwQg4eLmVTHhg/v1cKyTOt/2jEuOhhwPOFDs5pqbwUqXiFLMqvp0Oij8IR518y
ceH0Aya8ZO13NiZRF90XDarVALmxBb+/M7T2Jcfgvx8UnHNABr1BL9YMBLZpab7Zkfc10skOD3zx
VOQO40nwE77gg8WLzJyX6LMSQ3YzDm9MRu5c4umNLN91U5RkhKGvdr7z7nDGy2PZimFRVAlD6qSG
uqpVW9f3D6MgA0/F6HmkZ1etFSnzdYtkxw5KWgylAVikHxdtjBPWV9DzxGG0j9H63ALlFqIq3iuE
gmAbReKpcM2yJrZa2j62CTuh3tCuaFWxlqQ3TAaoJYse5P5EoiQaqy/177VyIRp1HdB1BnO8jAK0
ZHp2zcaewSLdcn/wEBIXRoZO3QWHHREEjJ2XoD0hNqqwLr5Z/kzNgrD7uF3UEGZWXCMxb6gvsec8
AisrD9BR1l2kjMeiHn5Y8BBIKkx0LplThy42Dnwv31Bg6fs88AbYH2zSfQL7bB00OzRyVlt0gVhO
iFhNFLky7tBk8lH9kB3LCXskmtlPeciM0OhrRCf0KFeiAbReQIyow2Ak29Q6lg2pbVLqXEoK8aAb
7UPIMIN+E+FQNc7sumR59H1rxygcIoWyJs+1i6xNnnlUI2n7zWvvUT7ROSFkWuZyYQawXbI2y5Yp
bcHKUkhMFfa746Uj9gtkfgKnhT+26zDEmTjwDUDtXy1zdrr6mP5wi/yUFAVj/2DiimL4b8U1Shl/
iXWvxdWuHroPxTHTPbqvpez4Z6lKMm1qWAghHHBt3q6Qb6HsUDG4+ZPi7mXa/PT7IGbUXb/mmfW9
EYyH1OybVZGpYJPGU2l7sA/vo9QJHC/55o5Z+dpxSi47Y4PJ+2Di423Zj+jqcO4sePeyJWcR7Q4g
9hhSM8WLsJiqWkDlNKTankmImKPKn3KAYZNdnQjgFVreN18W6RJ4EOjdXnyFJYPSoyfB3quMM1pF
uUT+tYHywoDDJrYsis0dgAVIFQUOy1G3biUNy7Wa6tVa7+xXdpcXXa1JSZNOhE5bW9lWYqyTAfp9
xnCgKeQ6q5V6MxYBq4qjbLMhJASCQRagkaURkXILHcD0xJOvZQ9SIouGPriBo9peIYNeG2mcm9E5
0WK8+S5Saln+6AqPnqLPOohattSTmzLIryhHnzQYEmnd3ZwG/0ioTtss76UVqco3Gxl+Pr3ewLKk
wvH0GgtZKUFxOZbPVdY39bIdCTYwu+bR0oOftiY3hZxYic7YraIkfiy/WlHCd8n34T8ZDapcg4wU
s43OdTebYZlPscImWY4xAME/6kaMZmZerMw3znKM6o76ZCrazyQlM27IkQcRFyY6QthEk/1IPDCJ
SJBhRBX5/yPvPJajR7Is/UQog3CoLRCSwQiqoNzASP4ktHLAoZ6+P2TVzFT1dLdZz2zGbDZpVpks
MgLC/fq953xnr1xVhciW/jRte5EGmMdqfmoZ5uM66Tz21Qj/TYrmcZRAocf0uWs5RtojGpeapBAw
ZUg1n92uwOEFiyIovHEfJ9MzIvBPCpxtLjA26kmzhNVIcrcPoH8a6YA7069UHeoFbyCKdTHCChd3
IOQIZ1JrUatjJSV0dBVgkRK5RFIEjDz2ZMKS0VgRpQbU4du3su0CkTbg2hEQLJonHCJvE+VQKCfH
oKJHYmhnG2Xp3inFQgf9TPOgS8gNKg8rTG1xkr6LcIQx9g7IedJb9tYG7BXUOfmUE2JtegL9nS7n
jZZa+rbyCP5mJnLoVl6wUWo7yKgAMZFfT3509p2WgXv/nuk2ILchf2UVftMYJtkzWbw9bBL8IA4D
KI3k33vG992Ji4UA6a3sst9UWH8m3NjEUuabYlk0FmnvYFiuwkGr4e5T9kV6yyWvQEk3HmuJPR3j
1Af3uk26DEG1z/h0Df5dM1DNr8pkdhB77R/SUfUQg7y3aYWOzng0AwXFOxQECkXpJo/GX6i6d2Rn
XCU7ckjKD2mNyMYd6s6to3V7rbMJ+fEZmREsMjQxf0d7cpqsPYye/wCrMxRUsRtzAb3sRP5PLuor
K91f4VSBYZNdYeVEgEXe2nnITwbJFEHm94Q2ms05m6atSuivQoIPSsRwuVBrflMcDGX7VSgdMsZ6
isxzsrbc29J1JvS96Uc8Tsat0Q2vTJ+9sGDiUK5O7qQufrSqvZ9t7Xec3Neou2NQaeBTNW4Kv1+X
d0Wbo/BD1djXeCENxiT+U4/dfAMv4pNwt2XXGPnnBMO98cWXwIEh8lQP5740wvdsNY/lYaP6G7sn
/W/phydzML6NSX3qgpBS1T9xnLhkfffUi6oNixnUs/NnaChO4ab128UR946Z01332n4z6oweu+aI
BfgZRcG+tYCnO6yVnan9FtE7OCOicUrzFdB9YLa4LdvpAa9Gr3enBg1GaRWI9hfntjKuHslE7qB+
cnDlQNj4JYbySPNw/zTRtie3wJL5Niegkebma7Sqd1TjfWWisQ4MGOniJeb94nzUlTuFS0Nmol15
lHYJgcEFfMKuOmBnDpLOJc59RRRIH7+X7TB4Kz8J7bGDtiW4NnFhaqTndkR2XWkKpzf6y9mo3sel
Dhj9fmfWwiRoSO+Msj+mqX3SE3Fk4otsmlvPsP3A1CcLosxoIUc0Z9S2z6KgA1gkX/G8nBPZHNYP
U0ztq+f4lybPw3S66siJAmlVCFahtSO2ovIh/7nz2ucKMVk4OmjOXGX/iVfjhOJ06FvGnZfJPz7B
RjAk3BcmbbzpxVnV7ueYaN2ub40tvRasu3F18IWLqK7+rWPyVGRn1kc10OsVL4LGKuHg5Olay5tB
+KoECxOUAMTHrj9TA79qqDa2U40/Wtc3WXTJWC2PURtZsLzgwQ6utYfFSBfA9WjVqT9DxMqa5QDv
k/aekQNDreJ1arLvCZ7nJuOIbfMc7KRPWKJYsl2v8VB3iTw7wI/82P5UyntM6M6HWrRlpZkZVY8u
5opcBSIi17a3qZ3dFuLhA30OTHFYqsORTQW4ADVNG1sba4zGjSu/Bn7KHkC4mc7j1DM/ijT7XRkL
sGhPYooD18jtjZItomuS4ZVJJTcQk5Zk2IgZRjleQd5oqz+TRfNgCwza6GrYjRZyBeL5aVbRnn9Z
BSWEok2CHDkUJTLQmn3VS1G05R++9tR2BBSYRfFkN3pzoPDuznbV2tApsumOUdAQal0VvbBBvEpO
X6d0xa9rzZACikFaHPPyuGU2vEPtJ62E9slpzlYgmUOtvGTvnr8nWvjJS5q3WrRYfbpPgIvvTFfJ
uh28G1MndMoCWEYwfPooo7e2L98hmPNdxjYJu64AxmEFSZwChXTqzyKt8f+vpggifGOowSFaqSVY
9OzHKYcHjuT3MQln7cKBESX1G5FI8Ha5fE1hHeuofLblcKIVo4IEJ2jYG5jWUb4/DUXlUCAVl6FH
U9cp+k3kwz5zEOoDnxkykb6vqeRiEsNjb7vkOfbRRZHxwZtLoiIv9R5ky0rkC5Ewc6PHFCKRqd81
aLYC5TTndCInaIl3jSSZLsFlI9RhbvwXXXMPKrXPmSdo6796jdr0hFRKq7wd2uzPsuiMw4vpx1tl
NYgADwAEPqw4QjKyhneOqI7m5K6oRXVbGoLY7za7Tccqvc85xZDH4847YY77DK/esaFDw0fThnNC
r4uJVImYAZMOHUmkMuNLEsXoOErzx2IVpBN0LKQUwNxbKLjyj8xf+emXFHwKlr6DZy8fLmt8sJj5
bknFAYBly5aq4+wU4ijVcCjMlmjhgSNMHUH1MQAcMhnhoBWLNnR7v8N3gn1uPglbgSmsKZ1lIi5G
RLxm4THg1+WxNPmokSZByU9MPhq7YWtlDMu57LmFnIbbdtYDr7ZfDZ8E91bv7vy6fCNNuyKFdzOB
NyRWnTag/+2t41plpPFOWzqcY3gWYcQ+TT0DWi7BJcvsBwkygE1ShUsGFiOl/ItizGhSungrXAS/
IzeAmeFk82VlwWfDPH+cFeEDLhlLbo3cV9M5/sRL5oTNvmpwlEi9v4NPjDAJLc4QtUABUvx11lcc
uSENp/ioO6jwHcZaeo1WvalFEOnJKznxG3/kOWU8xHSP00q4uM5jPtPfbUUe6mNERh5q5VCPtIa3
5K2cPSpuw6xBnmrHsq9KxiTD21JznyhG5CbiK2Rwbdo03bRN+lA56UNHOxUiIRkI2p3M+/usYFrq
5iwobol0eJmsF2ITW8piSpw4qm+Va+MMRd3rjC9D0u2M1joOWX8HBOStW+LP3mQpKfyr41Y7yxxf
2nR6y9V4SPmLG1SkP7opdo0wn0czhs2Y/vhD1qHJ2pDdJqkUY6gvU/40tfJscYRRSMIgUDDUXUy0
nf3dVNuP0o9peYlXld3NnZFsTF1tCU8z8MGM30Ci9r6bAmtBOEYgraLHtfUn89bHm1YL79B0RCan
cDODxlCb1jFJc1n/tuZOK0lQliHad1I1Szb22rjXGrYZYCztxvYxSNT4msT8saa6rwnpSr/Siq2D
lpgrcJXVhdwOPmK7aQarDWMpbwhK6K2MUD2+CnWYu/b/lqfcKjeNnK92ql/8YnoBcsPZsemv2fiu
y9dZW67zkqDiMWwaqBhl0hir/5QSvGrscp+xQIUazGvob+ROJVDM0T0101NjwMhNlqtg6hrM5ADh
QCRuoIrcZKs1dCXdXGwKV2GN52md0hhvDOMQhGgTjkisdZFoN/nEtbJ/s8q+EVGLMMfXaOhq961G
insu9WdqlGqvShvSZJlu5sGhJCjQOgte5aSVRIzm6ltK9LqmGYVM5q5pNdENiPjvWQP3wafDPjrr
2zjZtPOaKqiVJIDqa/Qc8oG430IwFh1tmcFhssK5GCQ9nJEecx8D6vEjBMgtDeYOoo0ueL3qkfzg
hYZ+nk6vujPlm3Gi1Tab2QUFeHzructOKqJ2q8i7l3DeAjNzLpPO23+zvmam/mJG4thBKVvKFTNG
swRkIucvLT63tEx0ASA/Jb7B727NYgK3maKCuks5+nYOGQCg02KwOp2HKNcUiblb4mMJ4PviJeJZ
xeC80Wj/0BC/iQiZIfAdhel+gDq4rhBIee+ZadhEjoSys47riqH7bRMMKK+yjD/tgu0zrZXKnWYP
wIS9oG0sBySq+2T2l8jh7WKmDGKUB8aFsheO1fLYGfORzflktWUVTmJdzKpqU1qxILVlAgZrbZyM
mlQrvqaqopMEJZOZ6Ri4q9rSH85R8TwolndH0vudu7sxYeJZemepkgdGNwFesQ+95ZnGY6yI6pqP
mX1ZqgTPlpWhP6NKNS3uTj/fNXRHTVT1G3AQb4Of1kHtIowEbjiYw9vsOvhd67ue/saYdEQGNn67
yy2KZ7AWIVgFd5PSNUp/lOhQXOKcpfDnpQLOI1dByDQlp4W3BrDz0TDhq1XxCb8xraT4VMCRpZO7
94Wl3zR+cUiW5b2QEYLqMafHX9kfGdp8frHC2R0Ejq7e9GqihT0ekJ1zcs8uVT72ICsI8ku0a2Yk
DxV5OwS8nkZ/fHEa3OS1jrlFGRzxUqiUTkxTONv7lXNuCFWyWxYL/mBctU/lcK0W8TXCPLNQgzSY
MHTT/op0+8vABjikBPZIIgKru3LM3tzh3dHs+2noDkJ3P5hpxWGTsVX5awvIcZOHBOQ3qBEDXilC
GoZEqtu5f09yso4xy9vYFz+RZAGvOMJXXvWieCPYU1iQjGS95QXsqNzfjeb4FpGRobvjoaPgD6s8
eSDxZ28QBFxo44tldrcMUY4GEh8QwiX5cSFbGPl+2fLRd3gu//p0c33UkZpM3jamGNs1LiYubU1C
9BPIQvluyG0R1h3/SavSd7qov5pDVoat8+w6JbT/AT1QmtlpYMcHI3YSYAzc57RyblDoQ/pn60Ug
yvPUAgYoDetZ4E+nW46pFBvlyDl/AgQ7wzMfYBGwDS4fU864rHiuo60024fZW/dagHOhg/AN0Hiy
rzP9O/LTg57x2404uxkyXD5usbw5hM2NihRgos4A1ouqZw57XxFVFJCcYPjJD14qL0xsc0dsFHnS
60M5IAoKphlwg2meC5//MeRWutH6s1/bod/NP6RxfsArhrO1CFrIxnxTpRZ7HH+ntR8XZ9n0/cQQ
tdOcYEh++niGtYkZcMIMAA6r53FcwZz5F/vW2XLkZb0zw+jyy9u7Kpse2R5t691NhyNo61ujTm7L
GtW3r7aN4h3SxgMz2S3UvpfaYQpTzd+E8eLVSH+MZrn6VfcCFuLcKOeLJMC10eg89tMot2PlfMle
vJEXE/LQPmVpcu4ieact731fA8IUjzLrXx1oJyOLpWaPBzfibqFqPCg1vwB1+e4HcbYV/XzXic/4
h3OUfrQ7OCjdr7wrPSI1o8qBK2Et2imdqPWGi+pOBfUO22s4NLvWtcwgt7xrYRW3OnQlWh+wpeqq
2q7bpzCz/kDH7SGxu6/cmQ36q8lPZkwv5Kg/xqJHvD6+CNxeOeNofcCkOy7Dcb00YGoBc/DgtMvw
onOPAtGU99mAISlhtoR67CqHJjQ0/Vql0dqO0K9urbaqMj4clxBAzdyrWG1rwheCyeXaratQlqfv
dOGHYInw0AJLDpLZOSMNWoJ0Xq6T4Z05OvykyjpiBXpkmBgmZYaPy+c9cPmomBY2mXy2PP9xQdue
JkUdeMWICJ2GAEdEDF+7Cn+eqTNSWBeBuTCPvn2tbUKiIof2gHnsMqINer1sQ80GCFb2d7Ia39Yt
J7NXcJo1XysnvkbtweiSh5aNsOnVb8pv7qKl3KpMPK7fbPVXE6r11RXmXvb5ziEMnG/CcYV3zrcH
3HOsUOuvtxmmb+Z4+ZDg8CebEXu5mHZQ2e0uI7QOifOUP9oMDhL7E/ZGYE/pg91lDxyGr66t3cwe
/Z94fKHZtZnbL/S8cIQG8WjF9lcvkcxaBgc6fTlHw/BizrSP0xaLyVirzVqati0PbdODips/rGl6
Wa+w6riijBfYqMKcA3g+8cZTbzOVT+JTFNXRJvdQmdX4irD7DLG3bHQb1CShMz5MuQ3a/mQzlP5b
0sK3LqabsVeQmFIPFVOm9v1sql3HvD5YOqc7Gxhmd3hKKL6qTttRUd251f+BHug/FvH8izTo/04y
9P+gHggt6n+hB6r+1FL+ix6In/+7Hsj4m+shbPV9kGCuTdGMEvgfeqC/oeZBsE3naRUFeatm8Z8E
QbbnonFxfRfBosmv+4cgCK2QsGx9/UUG/95A4vPfEAQZYtWG/i/BOLY3x0SnhObI8dHUoIH7V1mh
6Vc4RGWOQU+7ZdGr18hBpmbCwkWeYIChSTuvTsIaICB6i06ilUQgi1YgfYgWDcQC3APcyVtGgTfI
ourLOh7LpGcEsqEn4hcarEMREJ908gDSnHQszX6ccaxi3lE2TDatkhE6qwSSXok2Ff7MOc3wXdLf
9Xa+8BkpT8N3qcsPa5Bf/nLJWvtl0OaHqCmGvctEfUuCgwMg/QAmL6h1EHJU49GIzbGo8GPVq+FE
05s/0kg/NOABlSN2GFBA/stvjIm3Y7bX3exBdxJrVyfiYVCQlTmhnQyv1DgF17x4GaWWoS4Ayn8i
v8DPyOi7jjm+NNTKQ6E557wV29IkaFxqox76Zs98xcSMx2UfN07PFEAjRz7ypv2cVl+55ml7oQ3l
YfLmx6L6o9dDhv6K80rN3gclp6OU1E5zN+2pjotG10EueSkZNTP9VVstIfkG0crVEJBdJ0I5k6wk
Tkaxqow9aeXihOSawIqJAxonxi2NBCiX3Q3XJGcgJONt6lovqXeVnY1/mcvF0Art/5yBwtbrR39B
2/9spJIEBO0Vu6TYttiZ+IFJhV1q/6pI7skpro/S18YwU4TKtyZEI2jvBx+2ySFblBG4FFtAXJcb
wp6r01/v2T8EgP+icPv+z+SJ/z8uRyaryH++HgU/RZyq8p/1iev/4e8LkvM3wXrE2/6XOHFVCP59
OTL/ZnPUBQujm3QwbGZT/3M5so2/2TqCxXUBwxDuevyy/7Ec+X+jHFhXKU7YwtF98d9ZjlYN8z8t
RmBHWYaQ8qLktR3LNf/dYqQLfLkw1GyAy6IKy8S95B0aHllcI6u+8TOMC4UtQ1DEx3+6Pv+BuNDi
G/zvfxkFpinQcOmIiP91GUzJihjpjtpBOjIHEgsBdFp2tROOJMsv8pBjUfa39KY3WS1eotF61Yf5
U4nlboojToc35Q3K2ohnfbjxrfEe/vrdqbv3VHz2uosyxUG04zFW+9hCXmXRm4WTgQy4rN7/6y9i
sP79u69imL4wUZECqrK51Tb38Z9tFGqOI0ePIpNWsz+HhpHtqonDrnKW12yQxk6saXOMgMLOHagy
yuXYORWIttp6j6f+C1xWICbphw4NvRC6S+wcrCh/y4a1ae1Ov0OvZGhHjcHvzRc4zikSJSpNq/EO
CfpXAibczzhKcix1xlZYxSm1nJ/YJ/Gnm9Y+2Ugst0RhwVQYTvNUEJDU++Rq6OPH4OMRTTLQAfHn
WHEEcyS5eFpp3mru8BxVv9abXT2MevXNOIfCVPpBr2z6NCa9WyaXZtgT3xAKSSu/dNHx+b+zzhLe
kwpHD/W+ZkFdlMheYL/ndwJYquq+pp5aey4A3aQ0l0KtRFRquU8ecj42CNIjG/+X1+3YFku8r2KN
3nDrv/qDfG/xONxoXno/PgqLOG8cxZC+avrFXntDo2IkPKE4u4o4NLJqA8YfJ4xBJklNmLKxLMJL
7RhDeoOF/oYIIB1NJo99dFj6lvuX5f5NKsfxYk2Mp1yEYS3zP9kgF/PJINwVzI3gpQooJ8S1A85b
Nlqy6izl0c7pDjltequ6WDvQBFEX5JfQ4VMCX0QpltC2ml3cQF1ss3ze5qbaV0x1dsW87LSkyWGw
IK+rM1CVakw2jaAjZ8NKZ0y4XJv0C7MyrUZ4gX4bIV3K6Am4ngmQfSQPDeCyJHJFUuoGWOfZ/JOL
Ka09U5DXMW1ow/rEPktHf0oVfW5Xgoxbmu0y73bWNGa3TOejcAEIG8SJz+DTpcQfmAJmDNNDogtp
UJQq8JzI3c6+TV8OgURttNTVTYgupRuXawVtMCi9/AGkDrCr+CtnJDTH2kdk04obRLO1s85FhDof
GvsXgpi3sbVUbQiUPYJXexCyu7HBi2qTOuhabl1wkcWBXy18gL7gcAzHx06ynbCSS9fEN0hXjzZx
3mqZ5k3ktE9NSQmUmDadeXf+5YCzdUnQgrtOMeTeUWm9TYuDanE6OnRorRq7Uhwx2xxWCL3SgeVM
p1lrYBg3PWnj05JTZsnkLm6h9pH0haS2jrc9oHEKAPMmmpfbQeMEn1bE+0ndDHprHg4xqcd9NQ33
TKOcEnMZcQKeVO+5B/IaLilwjSx5BZi1BONUfNqdEDixUSGX5S0ulAItif4W93KTVCCS9RGWfz2Y
J5nn59aszC3xfW81SbKTy2Bhsr2WUoxnqiySIsgn+7vKEak4bQyQwa3eC90CobT6+5Eo+hIkqPHk
o61kPK+Pm8xrb5ltwNokFQd1Hy3geh1zdUhOx3LglAzaJ/KWEfuyfAKsBQ+wbmHX+ALNpdhZOHSR
JjDlrjS7C9a3g3Bs4C8GOrq6HnfuqR4cSixnoZmyhu5IwH9wCU845dBLOcxA5uopKSPQndHvApGA
GBjjT9FMRYin1ac7wqxSMaPbtIMkXsEqdpPTk/WNXBO7r71bIvAV5CR3QCEpekgpARDabPwCKSV6
jae4piFqxQkhGrKBNDHeR30auPr8hDjSOsph3uJU3vJkYCKKUAQbMxMYT/THxkuvYz3RiGssvA1R
v+nqBsC995XTJAuczHBejYZn7E9Na6/R3JjXr4+gzRLeITp118XNl4XbL5KG9aDH9FRjZD+byYlk
KIhRXF6tvkJ9k+kuMhvYF8OX5i3mo+N4n0nGa51Fz5jAWmZQCHvxtJmMGclGcZpnutwMpYfqTqMJ
mY4o5BmCPegCs1xJvCL+PY+YQdDe9c5inAbkfOSu1G4fFiDS1uSvt3FR2Ukia6bh8JDP9atNTEoQ
c4ygs3mc65PsB9j5iTi1z0bDw4WyezT8l9Jaw6Xn+nNKEfYlDdqjgW4F1iX7VokGlmEJbjhyUZIZ
3nOjyokpAVQEJ3E+M8N4UQUJhlEG0c+YWoPM8GzfLC1BslZzIz2737X69Fg1cCwJAg/J6UJr0M8H
JL2HoWjeJcF9yKK1W3mqGInvDIYSnL71ZzdrfzuruGvn8rjEqCswdVMnoERr6/JYLNG70pB+o2Sw
92R3b1S11LvcQ/aS+m8Zq0YwAh6ohgViWVNbex/0UIicpw07swnqzlp2E++hB1vmpo2abEdZxxlO
vTNAfFe6p4VeQiNAK8VR9RLTQM5ZTLQOAk4zp3FHcGE9fNRlPRE/mzyYeePtOVzcAubEWLYwbvbG
G1meEYToIR3PdeScvgIFWFcClC/NGKHvGkM3R4E+lMWjTpeZF6rcmZ4k/UWzvtKiCFACwfNkBk4a
keZd2SpDJp1hWgxHWr4bsao+jDKDsdaIJiSnjBV2XHOciaXuPOs+4w6K1nMeRNeXgaOEF2BrrTcw
NZOdIYjbnFcgcNnNEDWITFIdj1DtztDn63t7GqYgNQzmgw4jnKyN8PxpX33ipxtnnjwSAN23bnKf
KrSkm7KsTgOOAH94oV7juzTIahnNOBhVN1gEfQSKKxdt4GBJqE9bTw91XzKQKGvs5SwkPW1NE0hJ
Idnv2dsuqh1mRvLQwCVYEY7TR2bwb0bufgKIrQe9P0OG/oh1A6AH60ruJpel7iJOjkh4m8z8JuEg
v+Gah2M7cT0sFV3MMrvVOlqIkaXtEmGQkl71vxridqjDNvs//svtOLJZeCOKmaFW0AWzpKe5tDdp
Fs7jpfXUmoNiPjP9RZZrrIULKHzQ3RyIQZROe4LJ7xy7ocZNoDVZTPy8HF0+4cGRF19N8ug0yehg
TJoXtKoI+kg515P+xVWejeDP/hpd90ROyc6s7LtycMNx6r8Nd4q2sTlvGFEZIWyZPIT+8GFPAGlU
6jONGTlW+4ux6pWbR4iIoTN2DQhXphyZ9ukpDre5KwjGOQIULIJOMMPKUpZ7D+6dbY/bZpqr/WCm
l/XDmF60T7oJIbX+MtjmnfKnV9l786Gt3fZepvR028XzgKD5E6WLZe7GkZkYCLeTyw6570DdBLr1
REbvckKeMuznpHvuLH266abu4OcDctU5yQ86VAkLf83UqF00imoD2EH6m8RjZWmYIO8Glb9NY+48
QahPCUbb2OSc7GAQkBhuuHA0pwwvoeM9ZV7MgmxEWGCb8WhDy99RbL92JAuA9+zZF4z2mmDwP6hm
ys5OWSOVAmh/Mv0/tccc2vUVnosxQWznCHWjT8raSj5NsMqZJRUGBxGkSnGQ0FjxFqQEhoXMwGKu
S5LoHzMdy+c5+u2gZO+rGq9RoVRxoELFEBOfZxBGNwsmCCzp1UZIqDba1K1Dn2ZzpeI1rmzXR2QH
PGo2nAxoimjN7OWqhKW9uo5Dv0F0b0IgWZKZT9vYUfLAJQMpkRPr41LrJVnEUcoOtRzQXzOVHmPR
4iXxq/eKIOVAn157olcvwMCsrcFfi/z4y1dISOeIeGM78xlXL3Ibj1H8bpXNT94OMMtzvz1puXPW
cvOB/W55a1FoQWopQ7vBATb4vgXWi9xLpzcvZa1js5lEcTJ8ZlYILRh9192hiuhJESJ0wpfkUffV
M1jH9lMfrZkTnvKORW1RA1njkzG558YkpxflkgFqHAUYk1AEJpjYDQOgvWaFCLV6F8kM0oeUiXxG
BO8hTq2nRXULA4vxJjPMj9ozd4SxpUGLxDFIiDBbPeeCWSEmBYhCPtnGBf4ar0ESYH7Po0BZmtEJ
qnPvzRKsTk3bK+p5wOt1cuKQtw6ZsTC82ZFtn6oiPTA1pUwlOGojNIq6v/7hzAL5n11ZBMcrAAq6
cz8gGkHCawcjui3RzfXZmd5F381bsps5NacHH+JTMfcwx/GpnGwnzTmELPthNt50Dg67PCr4rot2
lU0LVFUQ/e3P/l7DYtGQWB3MnSgfZsOJb+J4akODv4Ndh20OpGYA7C0NvEwn4r7Gl27r0TNaBedx
ruVzt07rBu2bwax5dLXbuCqW07g431rBthNrdRfoA0EQkDEWVnnIHwNwj7QkH8W36VK2PjUdEK+b
YZQ+cBn3zcIJsGvGJdo4o0S5l96VHAGYB4FPReyCE6w85T49U16eplo8CEYjt1ApXNg5SOGWUQ3w
QJY0s0eV5N/XErSzkao15bc5CYXQgCm1vu/05V1FyW89UyXXTAw4xzGZWCgVatn52wIGE2glJASu
zyiqg/3elgW6kaklhU80l6zAsD3DBtqpfjIoKBc0mJ4LmUw3m2OiVj2qW1knjM6nPK20N31K2j3N
W2M34PA/olRfwiGF2pHKlCl7xoFNOKo/0edLEOuT2N0y69qS0EZBHQ1kIBvNPmY1drilysk7CiR/
JjDCcrcDJxOcCZRSMyomGEYXexheO9+6N3kn8QEmxAWk2W4sqex1oo9KIrQCDhcXDbe61Wp16MZf
RnwiJzELijnaDsJ/JczpWyw68ExD7JbZfVFZ3xzbbxL12LCZ9h7ZBnmFV21d1N9rfp0cvLI8cSau
Nn4eU5m3jEFUG5S94Wzb4VjoOutmNTh7BaEnMtMdavvvnBtvqoSKb7haosPYHR1Sx1QnNWsy7FE7
+QW5kADE72EIfPa+C4nWbhEj0KR/ytHC63XH+dpH+oJhzl4uvZ682X2/lmxkf7b1YezJ2ywV7M7W
/WOZBkqaksrDbkm+lYY9b0Wj38TDcpwGNw+J3tYv+YAthwiGYleTErJ3Ov9q2Hl8stPGD42+qcIK
CVhf+82e/SfeCKLbyiKDYk9aUAcI/RhVMOrKfeKwEdGAfULienDa5D6fxqchGbdCsWcn0r1pXEc/
17HPhYKgZaFmN93YoMp+87AwoeFfOGZ5rTgMNq5KHoagQf2414rorXIr7byMgMm1LL00GVyulLSK
g2F0N4urOSek6j0L6SFD4B3j30pIBYSUipCf+Ewz8KosZZoluEKNPCiXUpICWh68vuJUWN3lsCk2
Lv5ZSodzhMYftP4TjlcvJFPi1460qzHlHEbXd872pcar2g23BKV0iY6kM3b3KSlUN22bXWSL4gGr
yEEnR4vjMxH2yoDXi1JuvClbE8dHUntIyqWzn6LefBxAoSQYbE6to+3asRGPGXkHR1yVBseMjNK/
UNc6HeJrM/V7fka2o7r3pGYfuVh5qMoOiH2/dKe/fgjELG00DZNTxEAxTIamvHRVh0DH1C71ArbM
GLtNPJRq12jEcKIpvM/jEv5elnvbpnevrvT9kwKtrxPdeY//0kdMlO9FLF9UOpX3f/9HJF562LJh
I9BGaVPoWSjSUgjs1Th6d4uJc2cyi2FXDJhsfR1PpEW4TzS0P2MursysYs7INj43r30EnIzCqsVe
kHgTKGy8nmgRTdtwt62fnilfrC2o5rfG4uW3y4mEzrqDbVj3t3Ombhd/4uCNGnPpzHdn7M92kjMf
cRBDLwbbeI5vaK136hMNEfI+G0QbQFKYS8sLsQ7VhnlxnLf3vXR+a5U821M37iQK+Q2MJMpBpAqo
zPcy1h+76pQ1qg6JzPyDANsO8SHqVnqOdXp69YwEGKJnuYmAyFZgxJCzUMREayXx6a5urvUNr1z9
YM9OztFiFZX2rb6dOw5kUb0QmUTmhdc16TZOuULlaOwMzbD2wh/7EBazi3Bc2yz0CYuS7p8A/3RK
a/Yu5HwGVXT6b+yd2Y6kyJqtn4gtRgNu3cHH8Ihwz5hvUEzJDIYx8/Tno063tPvoqKW+74vaW5WV
mRGBg2G2/rW+1W7HwdXCqqvIuFQT64R+8LGzb8shP5VUMuMAIJHcRjMxMNVtk1J1G9ckRq3PX/wX
uU3HtghdqqrMeQJITwVKkJb9lzazTeghnOBVfcLOP2+mysFhuUbQxtYyQmFGwJkB8IR+HBbz9InO
z4PH3kSqhHy0qW7O0HzbhrNqqnaYTpU4qrn5btn6KpMAgppIoGiauRH12IRps3XaqDpYipObqyXl
OS0XjFRwo8He/lTys+LL0lNJX2EJ8pPrCmM4Xzh8oXk8FhhfEDj1XRS6Fotz3JHqaEbS7mdj6uog
RUlieBmSPDsimTVY/HVtl6VoD5ahk5bytwXlxiz+0W0pKlQuyhu2hYMdWfYPPkyrTQEDGY9S+pgs
88XJyDzRme3szQzYGwYA4ZTWizf5fz2fgoGtpYl3zMVsy/rog3iKtRmlAdqMuueA8F9WDlRRVRPD
0PUiq1Ig7soS9+7QX4FpnXCk2CdZUo0O99C75EZ3kPSc7nyJIlm5WHIK5PdNLTkrFJnEq1kdaUgv
w1TyzhAiDx2RETCFYMjNRbVpQ51KZFQcYtyHhQOFBMgSACDatnZDT5MQ7Ol7oqD185wk5clduNDo
8EHjTcHa4MMnqd28DqO+Rdu9ICeFotxl+3bAfUmrxh2twiQcseoTIDtm6TBRThzdpYxItu64GeES
hl32Utac/aa2UTuRjvtyulscD0EmPlhpnF57vbzBASChnceUpHvDGWhpN01f40gFrsjmy1C3nB3z
cj5YtnHQR/tDoI0VicMCFuc3oHHsozzsGqk1DDDOU4QVvl/ZGvRWdfETfuxUk1/JxKrgkxdwY7ju
HliaHLLTFjxjsl8/SOqz2Y6QXs6T59yN61DP3fumaAtI2ruMCHdddWHit/vMTKq9asWrLH2CDgTZ
cquJ9tBvrF2a1voOhhDcNpVfADeHY+R6x7pO3wqopUcxaTzYOGrnNjmLfq4Dg0Unw2fRFX+atLVP
7ZJfbUIT17qc7oFEbePO+TaaHt939dh2+UmrXKz9/i6NS7aw+POjfLnIZMahWP2YnUPThJNMW3PJ
TkoXBccfd9rkBud/S5ocoCj1duA9hTTD22QInGQLe3WlgcLBACRRcqnGln7iNOq/e3JVnkbbhOv7
O+DfJm90G1O4GB7HhcSfa+UuQ+kRXIeYAn/i3qoz5KF8ylbZNRZ70TAJGEAX81lRQaWVWrIBInPG
/LllJBKYHTQ8y/pOKcIhrTK2SDHxRjlC4n4mMeS6a42BEJRylhizsNyla/8yNmA3MzbQBWpBoQyJ
ElpbIxLySL0EO3vihPZFrFh65aEMFCmE1IrfzWPNLHmol4OYOhtWJtGrIr3ICvBOXZdf6ZjSVGp7
rxSnaBxeFIb/pJq3w1DluPmcfSPJTxs5H4+vfzl9gFlR4KK/LxtImote0QDDZdWS/qasBUIPbyZl
v9LSylvUalkFKqrjxbLX0jzdc+8jNtEEw8mEydNge0dj4YBajlgMjYxudLsP2gY13bX7Ctfs/Md1
57CPGpa7Nr3NS0t9iI/WBFDQCnW7PrjIAZVfUxfGvbz13WG4lHH7WjnyxCaSjw+0BbNbA0/yQWku
paUjVgrHEUgkhlHu9AqbguopO1f3Uk4EEu3lXZjlX6v1X/BJB5KMUWi4HA5MsiVLjD8rdoZXfzRe
+kSGzHyc/Ziqh5ajWdV1r3POIHFeFFbQhWlNPD0hIR1E7x5BC4Kci6jGon2Ih3Ewt35i/hFO/Uza
UcPh9eMRlA/mORn3uaM/4i5mRWv7cQePzyBRcaLaIsTDFVQZNzVx1F0He45XvYFn09JOsaY+DLdE
wyOXvp1K/OFtxR7THvpd587GxdvGO05O42Z20wSXSX2Po/ptkbiDe10/RguGwKrS36PUknc9v0BJ
U+DNnLklSVWKDrrHejKSTToaeYiND7NhSi8JLJ7ARiKezUtOtOVkZeNxybCheG7rcC+hb4oUckXd
aB+z0EHDm90pjeihJeXc9cnDmLEvl7kr9tjpvoQ7DueJPhA68gDTOHHP9iJ51nIjCaMqtIz0r5KG
/2BX9oFIOFv4Kb7X8oFxCzDxbZnbB8PF/Z+xKtoI4SVecd6FGJO96SHumItE2N3P3mwDSa95wKj6
yAiqElvvqazgnYo+xHPLeMvdLAZ2wMYzT0RKvXOHzsPrpUCMDROZvQzTco8pXuwk8ATMOj4Gssnm
mMN4Mc6yS29rBbFDMs0lFaYkzp+yWd4yZS7b1K1vEPxu6cBe39S1wM+WJ3MCL51CjSEDjbkT47mG
LsI3UT/XGTgDi4uOU3wEQ+DCaeUIF1cTF4qT/RhzAEkiAUDMh55KhGQ/5ms3SrNc5WyFEdEqwNGi
Oy5Y9/sWzO2IHDwyf9s4hcx3cwkdxHf7MBVlE9oeEdKZ3UUW88Ak2EuJ21hfZImfR2PVFmju2i5i
4oYqaTqCN08o+LTMmXVgsPCYrBneGBjImE2IwHExBm0/mAfHr49Dl571uD3oNbyLMo7TQDZ3krIW
wofIcaMVUo3t7ZWSZ6ODTaZP6Jiqcw9RWvxB0Mpd+uf1Iigpsw5qzQTfEGVnt6MOp8UuLCgngCTy
DJQP/3xkTWFUko3PvF1X5NBRskM5UYLX4smZvP461AziuvTZ8cSXXrPXEJPRstnOEELFtJXkXwMs
84QGL1EJ27uxqMfUNJwNQ68vG4J4N+7jLyyGf/v+3q/5CbKEBpoaVEVN9CyYOdBt1oZoSVvjZTaL
mvQdMKTSUT9uoUoMjtV7TxIlUF59W9i4et2j2Q9JuFTjq75MMlCDs+XdM26mi8L7telwBg8NHiTK
NSn14uK7ifqpTfOpIAPqrR2i+SzempkFTYEbX5y53M/S63GXsWcocyb8Rp69FMuQHKvVAj2p+kjH
qbmLGLXv0qk5Ic2jlPBu37pVV1BfSV4rTphnu451dCehtoSI3Z2XGfeFoT34b7t8jRYXUR+FU8rk
1M157jlRzdvGb4sADNCLV/a/erbyz+lK3ejd9KG0+U+JAAXwp49e7RWabGLhbDTvZtdJSgzEPomJ
YStnRUn1rZHvlCXIw8nq7brEOjuuwWCWNk8vej1a5LbU3pkSzGiy2TmKOsB2AEIhobvrylVHKh1u
eLcfMAR/Nutb+x83yf/aq5iQ/nf0NwtX1H9jr+qL+FP9V/7b+if+AwDn/UvoOKhWjKmBwRP7zX8Y
rMx/Wa5hOJ7j+55jOQb4sv/0e9r/Mg1X2FBPTZtJnYX96D8NVsa/TJuDDtK8bXk2Kvn/xGD1//Lf
bNPXdQtIImAP03b/wdL+G2KVh62vzAHFB9rLh6f7tzy18J+43d2/XZD/n5+Kn+i/2pCwlPITeeyV
bYe4kBCrTenfvlSDs0L244hk3hJp1HZVP/7EKZIGOx4mmPI7Lae//Ry120KvfgmTbsocsCL5SB4u
v3nUVHZJUrEuP4a7NUrjlYzHPgEscWzSY+d3bEQnep1kJEPjYRYLG80s4sn7hzUibqJlYC9K/wFG
BZoqgpqOlNWidZJOSTsU9+pEweOWSX7CXGkqaYe3Xqf6uhCb2qja+144g9Jbw4yMt6+lX2cS+1Jj
fWjn7igsRPcy73/Snr6iwSNrWKzaMGP6Vljf1oAc60NjZt86MWXQxAHt4NCauJ1KGeORj8Qz9Vne
WgLCcUMYT+QUZ/olxreqoWjXQ0IdI+ecN0657Yrp2ElxqPv8XerO3zxyHqBs0mGeo1c6CHBewXIC
p5hzXrzAo6LjMbPrLUHsuz4DSt3KTysuTyO1TR67Vijh8QYg0INu5M+pe5am+zPK+2EZv8x1GGLp
DNHhp2N9TaACld3//ROTmi8FW8Vy/aaUxawL58hHUkO9R0mHEQsphzeAqasHgo5H2o8/R3exiVMd
S42kMOVMH5Km0Q1mWQfHUVqwFzPq8te32zWAqz92uN03Uwr9SkxvIwOufZwu7yoRRkCC61sN5UsL
kNy3zCoYVOpCMGh0ACzWnnFYggcpt6ewgXetgS0CC4+M0ybk/DOYG5M0MlInVHbBHUkgvG47LXpV
2YAMi7sJICO7rbLe8kV89mn5yN71WfO7N1WyqSjIMaKM+uNuPXXK7ESqsqJyDFKRvYx/jU47Lm0p
SEkO6OhyCRRvWs7IyabXui+FU41pe7OxamsN5iu+pgpNY+SXGb+hds+c6cja12Nkk/l19367PDcZ
R+VOkxgqlnvSQcm2ieKTnnCASOnqwq9mqaBB2cyMZcDnAup1Tk+m4FiXqfyn1eFvPNolQa6EfzXb
9WDiPEvZpIHProcJFFWXyFBs3yGVSOdhnnEY9FXFa15j/BlP6ZF6t5Ec8SZvBWPfikRd/Nzy4Zhd
cWTKAIF63kIwox2MWqQ2R7rxev2vq7x7o2n/Om77h5IIBwwf4x/qB4k8cbpjuktGa5JhDEbL5hcR
HfgG7PqPLbqfeuLBzivvRFg0prYVTsKU7qU5otVRd4/KTF5xdF66pnXQUvNr0zecWDB/RXrHIbq9
r2AEAGxNLyVcLfJVOBEcYqyLAYNm0hwURTJi1FzutbjlTibpnDDlR2omonlzumFHOTUHMeARA/t9
VprxU82tDDolQYXPThqOrny2Mv2v4QFL8vOS7Z/GRcoS7E5R9GuS9dhYIyiPWAv1Of3Td6iQa9PP
JDhgTg0DkgiAZmkEo9F+eYPBjhgYXjYqwD7VlTXvWg/yCHv4bPnfpUmeemHkzJk5OkhhPYyOwJr6
J8I06fewf6x2uY5j8Tj0+1759OexN5MjB170/FjDNzSnERxxAcVF1dB08J3EMQDDKWU/2WDsp60Q
54r/LRJIgj3n8q0TN3+M0e0Yb9EI2MzcpRljIJFyuCkZIheGmkLiA7AHqh6s2CTPnebjyPdRNarR
C2jsgynWRDQYXUqslxtk/HaDAbI6LNGlh/NIkhRf0QdVT6e0cEg+7TlUXGHtvto9eE97eK6SOTDJ
1YzGHEqUS33oz5E+7DojbJFm1DLRkAAVwhKBE/WPeR19Uq0ILQaHv2kHUo/eHRTciTNLpYudrk9f
TUeIEknoAFborDMyBrb82iSMKGxcE9wqHhFrK+43ZulpYefoazzQ17euOwXG0rDacCrxXb4ZhLiH
irWfpTc590igI8VJ22xwcZyAGkwW8vJucdIy66siEwCSbZ/42sGi0QaXq3+ZVfXQ1mjeXXRqy7CL
yX0b8cUp0r2I0ruIhzK3iJqqbl8TFjL1mjdnN3GCK/RvBD2a7Qxtm7QNWbGfds3Jjo324y0shBxj
Hthigne41/TsMI8L0WuLUY9j3Nd6SgeSVD8mdIwk9z/K7lOfi3NCYMEjK5pPbChLPqlqKcDIfHYd
TehaPGzxONyLqPrBEYqQ7j9iQXsXynxptOnWjIoex+U1lvLIe4jEyfvQ+RZWKV4kct+ydZfmq3kf
dV6/lS5j3z59Ndmab5x2/BkXMxgWsEWu+awsZkN863hpONNd0ly7LV39UEnjyzD6K+3Sk7JOqd8/
gFCh/5fkna9OXcI/2IkQZR4Tu7m0lNjAiiVqZuqnyi5+oK0GwD8vuYhuark3m+K+tX2SFyJ0Z+cl
Uctj0we1nNB1nV3qQuL8m47y9I8siy3r3YAONJj3Ge1FtI/AFqm7N3NxcA0pE7hbSJ7tnKTtftEn
JDC5t/v0TrrxZ+M6nyY6v9XraN3THoLpYcY62gpvx5T3qTKby5LHauOAx+g9hreL+dn28V3mdR9e
wkJCidNLRd15ZX5oU/ULb/NOX4uTmmhbdOj2Smdtpe2xVATMMg6/RMFDO8ufKV186ghjKONm9e2j
RqR4tOXVc+85Gj7Fo//lZWDNjJw5CqqYW+lB2djMDJezrTl8yJVx5XW5X8vPY9u9MyP57VSINKL2
v4zGv/vB0nZN0M43NlmTLNvhx/noTP0izHE9p6H0DlnI/P8j8uafJErudEf7FVAJWM4y/ET21WQT
NMyxF8Q5UPpyXoNHRTh77jM5XErhW/zUcXZMZHkoKhytRbKr26daAtrMdZvjtFluYgnIyIgp/rY/
bU1eF4VdZ4S7soC9L7TqOS7j94i6IvqCqjP1Cbspr5gHinMatxeXZu82cSgSFK8quZbxx1C5G8XH
N8zRH98l4N16IH3EwdHlm5zdfRJP72Pe39Fwy3hKWG921+/ddTtimfd16qFPFiD2lnYvWGNyf931
qX61zV496zluxud29FDbrGJjIQnkTfrBbR7zxOmvBlaNjVvS8GK0Y2CsSPJ+W0jvYpvuu7HAizXH
A2rf2dYZOtvLC3Zl/qSycL3YQe3CJe7729TPl9phMJ6mJwchVR/ikz1zTLcwncj0DgNxBZQt055i
07vEkQqyJeat4qXsTrwbo98Q/qpNIbtpT8R7293oWaAG2tP6eFYCxktpsh2ft1IbHlw6vwqDUVZT
h6oQzyUCGA7w+6Ga3l093oNh/Y4SKLGqth9t2nR6VNP1H/C7bx4jId+Y8Rehpwtnr8dZQLXmldaZ
i1wwGrPSqultlnuTi2k6y6nK/TdjqraDaT2O+Nj12NhNKQy+OX/sbWba07AldPdkIFVYGrZeLwsy
JKIq046xTumkMV4JAqBNL8b3MhNIM8LJNSHdz/ckQcJo3xQmq4f1zhjvELn11YMhYyfpzl+swPuw
OagX/nxPCU5I98QLdq3VHXGiagRrYhumrWDs6DwozONRkd0V6HhurO7NEaOFSVu9eed0+gmxLlxg
ZShQBqMbWnQlZDHcZmCuvpOEvT+fFAtgZPromZc2H/ep7nDwj+jnpBF66k7r/5tifhjpU5YL1exE
wxEjdikL4lDrF/hU23kmc+vVd55yL+s3p7h/e6fbV0bFcDpD8ilP66/D6JkJq09lcSpT4xHaDYCg
4WX9FEAX48hK9j6sGNmMQQEWgfDrgSmrWSZPrbR2HkIMgVYG8tNeEV0lM7zDGXWIbPc+SsQmmdLr
RJOeDqfDjNlFyJuKR3gn+b55Sdv4NNgdkr/7woTxkVty17AziQXlHpIWPEedGFAGHs6DBrKDN6U/
LE8HOnHx3IDcxM8LkYi/hVbQj3mM/3JLmdLeF01/aAcVYE85JMguUJR3WO+3RdxA7/Lll0tEprFx
USoS0mz3VPOZ72Jz3M24DBcMo5Co4AqHbPNCE47omIznUVfb1canuOgmd1dbwSm1m53dpfdmfjK6
mRupDK1BbCv2m+vXXFwg1etn7I9xOLSCJZIDWBvr+P+5XVL/2tI1lFjMK4Cz5uOybzFYztw2Fpne
arACfMUzRM0awmsju4PGvIvUDPnG9E4R6mHfc+yiH5eKQsdKzhWl9QuHCa6hleJte+z482Sodjml
2klDcH0asQy5xPpX1w+n4Nq7j2acdu509nv9kCTzHToB1pMCDpo89viECn2669hvcTa84AwJ8iR9
QfgMNU0eoeA+9Ka4mP4cGLaNoyY9GkKFa8izp8JMs8zttDDfQ0lOOmdPQCF0NEZ34OR1EJpts1tt
YUnns9tsLxQC4g03Cbw3gcaDn0ABNrhzSlozF0s7OumLvcBVm94639wZ3TtTNV0h5MvAJBQCSPbc
O9WBRo6t7mqPDmkyjNH7vvDPXTLerfez25ehzncILids13Em9VhZ6oeLcgIEPE8hBcfMTrOVAeps
TLy8/uSBilK7oU14qezioT4AYLzksb3zpHvzSNkLFswOOpWp3L3ujLukdx+I9fskxRscca3mX6uq
4q2YRoErmdgDa2/S8uqlxXEA1U6PzIlpB2XSDtQ464hghIbp7qPeOgqlAo4SKM+MWmgGGzj92MMU
LjpmAO6tdT0j7hWMIE/aCGdCpnaR+sqkBPHWnnLXDdcLgVqzMwntgkULKAvbVX4Fk14vXmVtXObl
QwzlifLCQ7Ji9/irEnc+TLyDZyBM60W0cn0vR0aOYGyFJW+F9QKtYL+uhY0NVMzoTjPZG9MBeGKn
F5SUqyUXMDaYSHqY6nn3HHV+FYyl+zwhnraxd2+22q3TzL1t7a268Ggiz+46j40iMtMAZJOc/ZTy
QMwrPk6dC2V/yMq/RVK8VAg5mCPqX+XP0dZJjTvAqz/2qGBENk+1zaS/KE2YdvO6o43wXbSZf8T+
9fHPf3ONmfCXRltyTWg3n554umicW5C7B94IzUhGTZQa/pvYe3UMYgfeaL3E2l9p0iVQePZqodZX
+gyF5eT5MMco7Ua98kuh4xA0mQFuW/+GQPN3EXvNqO7SlQPP9AVW2eJ2oNCYZ8+pgXGD7xS5119e
qhpvbm0QHWaoHGIBes0cDSsfKTYrF9q29FHtcHaaNG/y90zD8KA0LxxteAOurqqDGIe97lsfS66r
Xc8ofaP0PwYdH2Qy+OILmcV/PIdWYf4aHcfzObUoyMIhuWFozY/dsrTp8Y341bVtjb9yLn8pD+Pg
51P7O8HCJRgE9EDrPpUWzEhCqcGfTasCBDLlYQw7BwIoI0NBu8K8IgacIC4eeGEOrCUwZenFJFIT
0lMscNbMxYNTduf1M8XswrvMKn4Tk8/fGd2bIYpfenp4Bhc0o0IwzRywWSX8JIviQhU469Uw/W2a
/mGgNBB9AMyITPjjrBckZgb/uQc7xh4QdyOXlyy6H3Y0urrNEmGa5FsdO+vFTpD6wUtmo/XhzwNk
Qr4bO//FOf7QWL6z6ak+IHZFr1KS7Wu9wwTIhdTQVxCGoqfYXu2erPFxD2jHYoDjGOk9Tca6pcsz
BjUoVPUnjbM36eCTzbP4uxOL2ik8FFX2INgwYeNlCENo5LfVuoOu59++z0tAZOkJRbc6TIIwxTzy
vajZS6ljxnGGLw5/PK8chjoTJwQ5cdZz+eFQCTfjQFup3pN3NFeosx3vjIUTGbmTNNTGZCfmOdo4
gDkGPnVDUI1gyjneXuljZwcni5bId/x3jG0gZ6znW7eproP2PFOoecTO8ILNrTppzYVy8HRfW0TH
lwHfcB5NJk428aZRm4Xwhf8arwq0v8/ZSiVRKH4C7FnUjrnyrFEqPXXqy0uX7zUaG/gY5clYWGG2
N1QCWj4vLx0gWHKEM7Nhc3qqxaMdiwZ8ixamhWWcFeZtxNAKPzyQS2tO/86LxD/iXrWSPU7r20fb
9XkWnAVnap/udQ+3/1hTnMF0eTPEznMZDfzIE/JbE2ch0vAXGNoPr915Br91SWgX9dZLqlfaLV1H
Yqpga99xyTr2SUHq7pK0S0O3U1Tyxi5NV3SqBWsaieNXvBV60gfajnKQW+fw74XemeHS88fHmCBd
PGJJA2W6wQM3b60SI6LnNm/ClO7JeKhIBbCFGucArxMPnCT1IK2Md6rH/Hyo2Eg16GollL9/Pto2
AiDk6DhWaKENmkb+arL6lebwIGuyIobkMnRZ/J5adNxbiinboOfR+R+XzwLqUExIlXE20iWffev5
0S3Z50wxa+m6KpUm2Q4epl/LViz6nv2W4wW8L7FJrSvzZA6hppKOIGhxod8So6h3Ggq1PJCOc09m
P91qJ/ssK6PZLzhpgtgDjkCcSd9MOpYrUPnsmq5JYn84DqKr8vKzxXMc2ylHpYKozfpV+o4VoZ7F
RwZRNm/kvTbyPWLEI+LUz0zOqovw5Z1M6Dejj7MNo79RJifwasZAdi77g1GUrHLn99vUHx6KUlSH
5rszsGD2jYGJlq1Eyl+WOSx9I+OGan2V+ModgtkGB8x76EPSHLbRDRYiM+bmso319qgT4nEdkuNS
sbB0LtbzQVT70kPLLLr+MAzFd6xYoUAp74dhOg+eftIWKLRmr4IuKX97Xf5G9siV6PEy5kuIvw0B
FfK7SQsfbl+dEKJdHepO0Xm/qoIi+oPMwYus41Q09fl+9D2quEvn3m0La+90Fr0AmQg8r7vV69hk
Ro4ZZyyZ5CyCFSiJR2i9U9v6RJ7yPhrYO1jV9Jt4rh1oun7o/YEly4pX2A96WJcNvPzFYfCtCcGc
Ly3W9Fjj/BoNl6kxCFNChd/bwwD31GPF4/HBxn0/Ffmli8cHt/ZuTk4SM9V57ITgf0pruvJ5rKBP
V7DbjV8427PvqPjsoxm/0DzF8t4kDki72L7vMMREzfCaou0fVYtKR3rWheChlw5U/NwFfGWyV5uh
BqkJ1mo+fa1jr0Uil4pM9w/KoTXGn/B8VLaA2kUyV7M4q8S85ym7U9hp4PdQEfvuD+NTOydvo+VF
uzae2bwSDaMr/smPdRkMyZCeSldng+Noayl7+5lHcgKi9GTY/PXuKNiAwL6m2OC7M3l5R6L6baUi
2YGrm4YT1gecnKdmdl+XkvnPNGj0BrtsWWrkL9cmgwUw5JXMww5S47EfWaTX28Se5gfHFDbHNm5k
k6A4CXid4hiZ3Pda/iRmt94IchO9j7Ggw7sVDlNLKY35MDHFPJRZeVu0L6fOMeLaE9kk255OjqNT
T5qWNR3iWC/1cYiDDoIgA+3sAP1eM2J1R//Cq92RPleL8aZZ2Cuxa5D+XrDUNkP/VniAaoWqxX2s
2i9KCbW9wcj00DPk72Ss33GJ9Ls0dV+pcvozjqirObjG/VICXPetEmfknADjixH1qJz1dnjsZ8SR
kEo2pNSRnTBGkHznpEC1/bH0w5bBXJCusijOTTI5aX81BtwEkFZWD2QRmomxRgUK+F8xwGtV9kBm
GJZoc/5TJCD1Siu/1H3xpi+D9ViVT+4y5ShOUOer1A+IFvEyE66NNe/boTb2zvLxjoz2zB4+abdN
DPRg8rqASWWJVzxKOSP0nHnaLmDqOgbolqQQquxK49EZwJQdYDpY2Cr3U2D345OvifHAfuyTTo+L
nTIkcEwcfk1TtltOZi9Tzcsz6dRwMPTuhnvB2xHlQEueMLnxIiPUFAEZH7iAIh6vADchpC9gwDvX
+fYszh3LknJmEAc1oDYRwTV4IeH7nOgZz0tgjo3TcKNNww7QucCtGT+ajv0gGvttyjG8Z34CUozG
nrGq5XZks6QWfUC/gjGbugc5QxUebAZnoqtPLANtttzJwvyIaZkEV2DsxkUuxyEHOSc5io3Fczeg
jc2yO5aFlXAkn7u91X1mi0HLLLwh09aWXZQOqxGcaVEELV4nIE29H/MQVVkvyt8lKJAuUaYhl/Zh
anlhmI521l5or9a28XM94b29UV5uEKsr2S3zBt2anBXqiHD1ENfrk0AycXpnHzSPzYdWpI+zHNjI
ySQOV+vlUHfPDh65YzI8e1jGQpoDXq1WDVtOj6xC+fLmT4bYWb29j9ox5ew6deDr9EBzik+c/SDY
ItA6tvsZObhWex84Wpp0b5YazTBBmhuiEif77NEuUeCFVQ03RBth6Gt62m58hKecPgd3JNM+Kqqt
zDivQzAOe0496yybTemCjjoqXp2pRsl7B294NlmLkMC3XatTu8EaREEIo8/J7IOUDG80UP1ZmRYW
LFybkaknO+zxb9FC3nnUOujkfXbRlLjVJNuYXzfveiKsc8lXYyzA3avJONp5HMyWXPmXrL0bunq5
QziFxdFhqe5zJzD6nxzs3raUWRJ43ILcTOrQiuTT4coKOyfZ48Ml9Jzyc8g6b9+o6cKrJznI8kjL
ETtWMSQcpDTraJVDOOlxEozZyi9JzaPUl/qseciTbs38b6aGehZYr3FNvUknQxkmO7FylpkTgEWf
JbsBiYyqZ/jLFeQmGg8Wo+AVC12XarWveCiWnVevc65YOwIWtiGnsFsSw9nEPn5o9e5cmO2VyUt9
nMq/RtZRII9/kA9D34JE+CN7I94xQ+SQ3tVfs39RkBXQnYk6EEB5NLKhv4uPeeslmAbnuzZl6zrR
BYEnIw07qccro/2186QRZCBjVa/vLLvAp9ln+Z0gyz2Epcyri+JsF7rZRNyKBhX2PUGSs1cADHL0
7eSmGjtDqGOXkJTddZLZV7Xk80abcTVlwqJLLp8CdyH1EnmcOyaB1dVCb3dHfkNcmz7TaTrXpE/Q
x4EOkM5/ImwMAfl1GkEa1ybJkO6Zh960pppC3yzEjnYNEzv7xnZ1O5znyQqyRmdGGWUrmPDkOmuM
2C463Mkz1nlONmYCtreQ7rkXQ+jy5gtZ6tkF4YzVZANuH1p+RHjyEi3ZLXatB9/Fedm3He660T86
jfuUkM4JxxxGQ+Rrd6ms3U1q8yx4E6jlDFNkVOhrBqs46VOh6BGBDaHH31T96WEmsJT59QuvURGa
3n7SGw9BooEcnr3OHdGaVBvdl0YfX02cZKEFZmHTVMTe4pH6gLKDloK99n3oS+0AR/nceXkT+KyJ
1AayXA51g3QTF1v0sYvfDOc+ZvMxeTQWmYkeCj2/4wF0jpyZ76k+zA6t9n/YO48lyZEsy/5L71EC
KJhi0RvjZm7OeWwgTsLBqYJ/fR+1KunJzJ7Jktn3IiQzIjzczQyAqr737j13UJs6b9EMm5SVOYZy
bKELeWd4ogqcfetCglLuPPnUlB7escFnVB6D/vaK8UCSc0zNmzCKaKcrhazWshqIBT4zRAYKZyve
gTpQZ4dUwY0FUmLT1klOfuA2sonmHf3yJqCHsS3psUIUfhYKwGPSUWKYLf/XxO2zYWcRzDWK1Gmc
NoxY+Pwknpe657tlDVsWNLlrCB44H0LCFCRyykmLzbOWiQb9JLXLyaBd5aTBbjvTRX0UmdvWwJbp
MsnZC4v2LH4b+KABOzpstK1sG8ZKDkCcClNiSwYWZ5zo5IXsFTznus8VbmDw97p6Rh5eAoloxX4o
ShwbNOiIHL5jrDZvI388ln5yCI3uSFggqroBj7zsAloVHUc+oozfXWu6y13MXI1WrqvcBT4r4q0P
ESHGX8Z+B62cI9w1/tj7IMKrk/lmehaYskPVLIwlbagh6brTp2NQr/Uq7GJczHHQE5Emmad2eMSy
uf6VGSFmkjj9JMuOlPRFkfwtvivU4LPWgDe0abiAU6AoeqZqk4nKpU0xu5uJ9mrijNeIT58DZZ9H
KxpuXJwrIwyER5dsDAveaaTr3ipkbmEupk+YEHF7y/QwkEQoPD+kc8Q4FUOri4oygn5j5tnBTcuz
56knDs32zv3lt8RViAWwNJkfpZm95jnaolzUoGEqAuU8xEfl4m3quv+dRLgHinT6GJAaDY7VYH6m
sisMfxVkSIBsFsWA+dfGDJJkW84P7TDUW1u5X7Ft3aVLsOdk7uZvvq+mndtDzPMt+LfUMu9TU0MY
qlsmrj5GgBY3G8/Gg42EalU4DU4euPEBqq0N+daM8AdwORzW9zngZtq/8yPyZ4ZpxHKg0YdkaxXl
KU9qg74H/4YQz9s6gi8cRBkaKk7tBUyDtaLQhoZAe8HhEOS3VzBij4XpBrcRSIUqG4KdGhwTEHL6
5fSgEYJZYCrOnvqlhXhomNPKwZy79uisrRI50EmWOK6dmkC44MosbQJDDeifPbKBtSPlzYSNZEgJ
UDIjF9SU/12lDSL/kqlOPGTtfrGTr0YA96451fh8miyfdJgqgYzITmY+iaDd1wFNE4OfEftxeHSA
XK9YThlAhSEI1eAtWtBsCX+4x0jVnMyczHtZ59sgdhQQ4PlI9+SmX9RDBEBug1VW+XADF2t+Nft8
Czhm4EiHbcLzxisPi5ltFpwUZX7nEIC3sVl8GkCJOMDjrexqf2eZSLUQdhy9XONo2k0lHF5ubD0D
KdjTd0Dyq/ELg1f9VkRgHLGReCdrnumZbwN7aLZDS6riHNn3eQEq3aUdzRHQPoQVWvJOcXhaluCA
nA9kWFv+jCI4VRLL2pS+DR0jA61s0QaD0Kx2MvcQA8xRiw2yOMRGhImwfKmTlullPx7rkhT4gNnY
WM3XhrmVgKsODlIpzsxjwTwgh6LeGNbaMwqJ2QAT1GIynQjwSrXTefRmlnpGG9T+uBVs1uq1PRsP
dQP8uwJXYZM/lQOo2KG0EDSJceNRrP6aCDbZOHX0kg/kgXXCPY9F9tsnnWSDA5oka2IVbSJG1xCb
CKeX3qNofqO8LE8sngc1Noc6HR9UHbNqxtgJ6IrirnVSMD1IhigKN0SBxysLkRkAyFwr+3uYGsGz
63h3toXbxWzZkLMA8H4BaGqOCux+nfncSVDtPn5kAoW3OAlDz//BFE7pXLrMo5f4aHYubp68x9ll
LVjMh1vbY6rUYuYJJSc+vyodWi8RGIklBh7ujSurzWGqEUpECxV/DE4mOsobR7IdMWkbdm30jsXo
3eQYmMe1c/YcLNt81h64zm6Xig/6g/O29U2AaXlrkQMTvNWjqNmDZjIVZPuO0wcrEQI54aHA91wT
D2XwnlGf7r0EyyiQk2wlEfuX7HgrK0R0ldjuDwPTO89lWIXWD0cYKWaQommCbBsonqCCQUdYtIAs
ftSSJEAtVezwxNDkoXOhexhYtkr28URmh6VCdeL6SBfolq8zM9+aGoyCB+jOZjjVeOI7iLilcG8x
76nv6f9CwRGmDR2JwsN4D0kXQ2MIoaoMpidtl6NcvbVoxdmRfEmj5Bbn5W+PDVFU75OBMsiM6kfD
I/CuWRiGEhx1VREfFLQcQjl50AGIqp3pLw+sSPjfRbUH73S0+SYhOaAAV7etObMbUHst/o0PjC+l
DEEFSj1r9pUGvduHocGiiILkSsCw2JYOz78xBwvLXJ/srMFgSjvTYUhPs9ncmEE47dBP4b6XzNbj
4PLT5sH/Klq8ZjkDiT7hHBl1X65MUUN2MJo5FnShuHag4K1MQnGxq7INCrZEO6h7ai3EfBHDywIr
YOxhh4n9Jlj7REDO3Klb02iIJiutt9Kbd0YzPwwYUtguYAjZBB6lisuSqMlGJYi8gxHDHng5atMq
MdYhR8OV3Xav1EQ1cStPUVogisOLhLaEqr+OaM9OwTYKrA/iumm7pcPVTCTLqo0atRZZ+5B3JtIJ
MqdIMMU8ChVPJGGK9rWSJAsniBIsDIdGPaylEX4ydbcJm1ysXa1MyE8cLaCVF4ZLboHwH+hRnKk7
aHVCnc7G8pXl6oAW7IeDZsOx0LtRMe73sdtOOvkdLhM4xm2jDAxOhIOt5HK2I0RUAXSVtV+HFs8L
UJMp3vQSlL2bRBl9cJR8o72wwKM65Na66kj2XdlJ423zkJUMjtJ+yOHL2SNdR+L8yHrISfJhUUC7
tJoDuk00OQ7gNZ45aD5mgf8rVgioMO+/dZg/197QnBihbZYuxjBYsoWHnK+GhmOz3R8zyaQiHwh4
w1hE200RLWelUDegXlnF9Gx2xhdUDY5YLt47AYomykLk2y7vsqEU7Obynu5QtzFrnQOO5jn6bj36
L3XnGFvynN6VS9dnXnh0KRYhJIwwGyJ5pzBzbv2qgYiTGi8uesvCzQaGpsplQjDfVp79UmN0W5X3
2IhYRkOTCz2Cb6Ga3vad/dMtwVufBhuglSyNuIcAOEIvsi3CpkfUfeZi45vz/MMwSpbMuj+LGp9S
EWJRJTPo25kRJKLVeSI960oQWg4sDAFUUSOaCFChZzRPPHq9dB8MbMdcFY0ldgDI+9n8QaLkMwIj
QOskarbNdSn9fuN2yxscrz2aWfTumtpmcDYKF+sYkkRp0+Aj2+I6y6dv17o28levCH4ZMXI7p1+h
q/uec2aeNIle0THFKNLRz6XcQhDUXv2BdiN1E1Y8En8xwHyOS4NTypabYAhIfelGZlA/NRLTrVmH
7/PI0CFGl92nD6KtmAdZlrMdZXPVIFONFqzeTJFvJAKQwlL4f+1qHxrWGVw2FipPnikJuxX+m9ds
BCswmG+jKRu0UJ9u7d5L8hpqjzPGrP+wprJd2u4lchHxMF8n1xvVmah5OmTdrOVCY5jHmN3WzGwU
6O23BPEYNNl9iCw1rhPMlvo1mGl8NZdk6E54oNtU7RwALa1Juz7iCCDp3HUNuo3WGjiUMlJH/BGt
LbNn06MmLKrylWnTUwxN0E0Ja6ZdcaBM5UQZxw+mwTEcQwICFu+ONFf4zYwFfUPgqCuPoRN92QR2
ztE3UINu1cfZE6GSJhP3eVck9qc/64AWM3oBfAobwJlvkml6LSPuAKz2igdRHB0xxBtl2fNqvPO0
wCYbeFNNIajtG/HomdVGDZB+PAyCnp28tkbz5i847uC/ZZ+F6J018HzAhI27IQLxXYw4nQKbQQd4
IYJ2seEWbQLW3r1qRvJo+8THKaHO88yhIc5PVhmIlbuAxnMxWvI248SnICCU3KEQturuvfXmr7qq
P8Bi+gEK/8SEPDv3d2ACjqIZP8qe86NSxIqQWbMxr8IOzSjzV5QsQ/iri5gWNkA0TCbUdJGETJCg
G18ZVnAWDVRUnld/Wu8uh+K6jR6qXLxFESe+zKSah1p0HPz5qTO9a+nmYkOWAM3F3ILKlJ/JrTsm
efVQLNnVSFUSmE8OKkNmXzpJl6o63HtW/WU46sFBzDHRII/Hezqzr9XAsM+bpj2FjzU3twDQz60U
z7iab+Mu/aRB1OAbd8HJNlZ3U1rDvqG1HmUKZxxxVEoNeAp7umNWzAl0+PHC4Rj5E8qCEKsrNfMj
+ehk6BS3KEo4RJbeG2PTGzSY934ynlVg3CRjuBqVhO0ZuQiYkIp6jfcx9EAVkC27q4BdycIL6obX
wr3mmbFXl79M8SYw3aJ0OHA8ekHECmCxZKVPR0wAKsq3SRcdlhwqkeH8ahPvPCQ/GM1uBstW+Eu5
pWd3eTeydN87esjLhsl4+qZxO2Tj6TFpOTWqkTmmmj5qCADby1seCTnET4wUJCE7TKem5cZzkYhD
NfwYznyN0XxXlOa+M69xhGZr8FfI/yusC0mdP4KYEIv/kVCWcKXh3TAIW+sJQV7VsGokN6Olgw3t
UzOJjOil4pPEyZ1owO/6NaLHqQsOdh07nA9pVEVUMxwZ+Lb2LwS1yJZZN6TgjtUl2YxdE55JRz8k
1EEw4odRFn0AMz1V7Eawn7iJkIr8Cmke4pKOP6Qb0V+V3bfZxUBvrBs5vfi5SdVSM0+fB+dY9u4D
ubU43wtgH1iOGLpN1cOQ70kTLmL5y02jrd8CDSRd67fdOeikneWkkuJ1jr1vBeuoSSDxND5N5SWO
uB1zdsqavKtCZ9TZdL+qGaCKMX0yGZErhapypFVANULd4UTBU554xxG6/DDXt0FgPc2i/kyIAFgz
AsXFGP2EDrww6bx3zIHgCm5wXWMRwbjDIuRex310B/dX4c8NW2itXdmyUfZkVTZjeatR0XPa1DQ4
hy1OyoEMGMADnmgeCtGcu8jijuSQhVI9RSwJa8IAEbLmsFsD9M1/QrdciYJ+UeNeC/JFV2ohXZj3
d9tP8bRRikyWvE9/nARGUPIyNtl3jSgX0vBjHyxfjOV2o1nTtfEmqtjuu2Y3KetiF4AIoQGC9Bz1
1rayMTCJg2G9+bRxpbXs66I9ys47OsFwspYYySZ0OI8MPDtrxN5oq1dAtdfRFNCu9MB0VAk1od8g
KRKcXMmlS+FFE1duglWYeJJs00eMmO0Hr4VNrOf1pWTynryGsf9MrXRv821znS1U+fFTqbmJHRbc
cUO868knWG2I7ZcuWg7W8jyiiUZ+fy1l8VC0nCkl8YndML3gZ8E/ZWCiqib/fjRuYwk8ronO+EW8
tf4ukbuui+VKutOv3gem6ykaxqhEyUXutpAQs5UDLBGcEyNzPwAKVCuUerlLo8HhXFYm+RUaWov+
CYyu74CJ7RGSEvcOI/IEiig8gXjTzQwvetzAvk0QYRWpbDc6zg0RFlTfzrCzqu6JhGQgdXiaAuF+
xNLdegFXnHke97eHB5iK9sYZfB87WMjR0gfJBlOBHC0iwCtz49IEgqKivnuFCTyJ+wNsxxfZ6jUH
uSaR2/nzGFeE/YKbTh1cLp6RnY142tpRc4bKsrMD2oFWW7PFpT73YJl+S6d8Spp00zEdBgMXrCk6
+ChVzLlxeVHqPUjTq7Lqn+hCvdZ2jUasqn45RcqRb063Rube4Sl7K6Nb20x+07ZJhfoCkf5Rlv6Z
Q9RZ2Q5dZdTZRZOd7SG8yZrMWLVeCMPI8Tct9NmNZH8Hi78OOXCuMrnc0pjWybn0/4b8keMw2JoQ
xT3VOdFJmLXN7i3vw4Gtn6ZKbdyNVfzuu6G1gaD21Pd8IlNYtOvJDattH+xsL0YYEgC3oj/UteN+
YnNCY3HfROxd3TTzAS8QJ1I1PTtANXIEKDtfqJfYQyTgMk/iU65o7FCOWrMSdK+To7cM3/rlTXX0
PPfTb0tTbea6v0n0wa3vOXqgK2rtGI9+BtihbX6hQqquHMEmBGVh75kmzy+NedTti3GUxbHyGR4j
Hgh3QCjWUYO9IdIuJSMfbgpYRXsnH8KTSXPuSCoaLSO7vIpyv9mGk6Sf4k3PkUT7DsgTEwHo5J3Z
p9bezZ7LqcdB0RfoOjysIXF2M9gOAZr2OjYlz3fboweZboFkkRWWrDG1PkDNGDf00h/UUH0OPu1T
T9EtANOOaqjCzk2VFjhgD3lYV8Z7lnSoXiOmaU7cfhhtdtfS7k+9/h41rRum0w6BRLA1T+iN4uOk
Bqr7mPwsE4rtGq4aEbwBsewWUd3byJHTOkaJBXvns3GmYjuO4ec0YFije2RsYkGCutWZy9Znhigb
JgU0oCFCAKlZ15wezXq8Svlwg0FadFnCc5BhMCW7nBwUaZ7r0NH0aaPc4XfU/TC2ijp9QMF0mwnU
bAojFEzsETbXCJTWcvx7O6Uktr3pLAKYniZ55GV4NQjOh+Y8zTvGoDQJaJNgHkAI4+c/btnTx7XJ
As7cN6/iDVGEy3Xj27vYIn6lKIuzx19NqHU46HQ/se3f6l+Lxeq/BIwaosos95Jk+IEyotSakVac
cz8A2dbIB/aVa2oSKlTJaE6hRhST9yu3OBw6knDboYAO3Dk7rxvJoYv0wQaWtmerkx0sEIAY9It5
h1oLNbHQOae1d2zT+Ybpz2lU5ptDlQbq+4xi1uyz77lm2tzXcbHpiggFEZU3tdImY5Y+Fda0GgVX
wZ3seOuxGWRj/VWEGFZE9ClD5zsqxImS6sujZZ7X6VMxQLtMYgQykftWg0YzmKlX1nLuM/+cxsNO
hPm9/rHotD8ryPY26VaYzFBHqXE7Flwf4hP3biPXytqPS18w3yyzTTU7X1FJp6rOP6uEtBVUzE7L
UU3k5lsXOVf61NyKH2OJn/2k+SKE5yFKmfuiF9WvsTXEb4DDBqMyCBsGaaLpM7xWhxDc6pC4A+O7
Icfbi/6KKGocckl3a9Bdx5egc6mJL3dA/0TmMxz3r6ien+JUfYmmh3EqNjkU3VVq4RpsYoynTdcx
MRRnYl/vGhR3yqo+eYTXcZ4fg9G8Znx6G/nRiXD1RwHfARwmevl+Wq4nOkpA1NN6uA8LyrCY22HE
D8L2OmxsAaOhlc0NSak/I8E+vVWuRiT3JUOHleXnu8UqBwRU8y8MFp9MIrddb71wOiKt1yHKgCq/
o31Qs7UWFu6p/k3/txXtDU/3QVUaEhKi1Ia0WIGXWfnLjLPSVm9jTXAnipfVYhmPEdNWJN/+vlKO
IhCeaR8oMm4jWWyYWj2UGmoTYt0taAlb0Y1+D217TSzhK3jTN+WjC5rznozK4cWBd79xEwZHdfLF
yROzLSBTvM85R5UC6qjse5qw7gMVymdTeA+iYvPjaGdS/0abiAzsLopvzUKeUs4fFdu9TuQ5+DJF
PmeykraAg6sFtan+nAEIk/XZ48YeVXEOY/Fgz9Y5keIJxc6zjWXVsFrI1u1tPk0UEmEKUJdOm6Z5
jvHVEC9fvVj2ofuclvWZ8c+nSr1HVP/HqjCuh+He6efjII13NX81ZnvbGc6bTjJduY1zV8XyIMGY
Kxr9KzVLZEwBGuw+fHcCMi9cB4956GW8vuzBY8mk9zH8ShXx3+Ss5B56PNT5JCxAA7YQvShQdI1H
TRT1bCaygk1v1rve9vZ2+OGT7RBX8xlCz1Hqezo2ytepLQ5BB6nE9+4s8kCKVB3dBTJs0F+PlBMh
xyiP8GfmLce6y1HuMffxpxvm6hY+uEzRyYytFlB/edvRvO/i6i7yEnbPhB1Wl+qJDU3Y8ThsL/gq
Y85NRWOcrQldSjXQM0ekcFvwSzXC54xvnknRBE9AnbkJE3FXd9YpX9LXQTWgJl18kol5l4waMMgE
JyqLaxf26SpAD8+2nQLDL+s3VrTjlD0simi/KX0fUe84XOqhIUk2dfGX3UvkkYiFnkS4rcjJrQck
276EwpuS3ahMuMd+6b2kTfVRc2DPE+6RUeSs/3ZA0lZQrGrGnTuJwhEH+A+uq0+zZO7ctEQ8zJ8J
opJ1lAxfxG5wtHSfg5wWVljtRdiZqyoAe5OI5rWgbdm7JF7nPlp2IjPzndFjjWfOTr8Lbk7/QoCG
pcGym9BSdBltUqeQVT+Vhdtc1SDgyxJvFbaFUnCuTvKY4GJw17SXfqcU6CHrNFDBiswaNF99RkJJ
noE9dtx1P0kT3p/iWAAGN7axF4y4Ikq7vF+GTC8nNZKWhRaJxc5QQRhNdeQHkiS7z5k9ee0+u5VG
EZ2SipUGqAZCRyafvv0ZZjGNekg7Zgf2N9VFQGwz/YUptqPoeq4C6/Afmkbyv9SWp7+ntvhk2/2/
qS1b1VXln6Et+h/8N7SF3qKUkgaNcAGbksX3L2qL9Q9pksWHQ4fALApeovhKDNfxf/6HG/wDrInN
qdKisNFZfP9NbXH9f8B3YZFxUTTy3fir/4+UPh339+d0Kl8AbeHnuBZ4b+H/JdJpiZcUlAWWq9qZ
p7tiaIN9jcIyxc1OYIaGZDssgoglVnkjf0NneHZa+RovhY2iF8hxOYB2MDiQJdR4W1Joucfpza6Q
G3YMSSm4ZbdzOG3esTQdGZMRz7Dk55DW3Ub0OE8GDT/9w6f/f0HEWH8BxJh8KNI3hS88+H4WHvs/
A2KAq6MZzSPm4CZMraqobU4qySOWmNzW7MtiGda5HH4N5vxl9E5A0mh6NVJkYJ2v1SYJY1wQQ378
+5fl21y1v3zYtqmj0HzLdmkFSx0V9gdwDcCDZpx6rT2azBe4p/NaBLDznZjOL4rVYY3EdzgHYXBy
AHrjm0Fpbb0vrp/umS0Ym6b88Sprf/nSxjCp/q3kETDWshsycrgAV7hbUYOiTaMUqVkhrmd/gsJK
+1pOjHGLusFbVtWUZC0IRQciAPUYWyTnxG4tc/eUkYaxLSPEQJdv6zY4LjhRLXgmBdBN+h8003L6
1czi/YoP1yXBZJub9NEgy6+8HiMHiTTrwSyCvcBMw6F6NA8gw59Chpu7MiLV3A7zzyTRUSnMzZhi
BmrvpujERdM+ItVU8wrU24L5kWFVjb2imdzfiZUn21jQf7/8bBN7NkMzSBKOw2uduaBBH+1bx9Nf
UCOd8piJTKL8nQ3Ze+xmwb5FrTfnBsGvJe05S2DkTdMze2C0berilR3jYDAM2qR1T2ud7pcd05kv
XVRTraohfNU5FOVAnSCr/uA892fjaWlfho9y9EJKewajrUCbYnUvkuACxPXQty4f26zOTP+NTaIf
jMhNGN+1BdqWlnsxrjpKIQOaz5QyFQqg9HASGR7NxfgFIBZhX+n/vlwGxlUpPZQy2MchrTlZD1cy
C+7pCUuAJz6urA4J7+UHpiFRHSEyTgVf8Zg7uMbK4TMcOLUVSbPsLh9hGrXRcQH/bMC+PHn0MjG/
IdQZLUZPOZOXYPjKvaXb+iV/qgQKcbtfmVSrV27Dhyft9Bgt2ldjoBFURK2hEMZBhNcMdjmemRF6
DFUr0w3dESqn4jlpcNqKXLTHFCX9xrFsumpcP05mnx6/ZpcHIehP0srwHeqvQ5RNW1ZzgJuRbBa8
EHtmDvVxsYfnwkffawxVsFfYmlm+glPWY5Jdmq/Ei54SGeCJDS2Uo0IvRXwjPzA7yq5dnmEhzmtj
3oHxfhETKoZ+9IC4DhBjfbtTVy39KiutmJB3p8u93GBWTdGwDXOwikZ+JpYZtbksJ5fHN9ELx+XB
7DSPCTeZDEfeTI0bOG2NHsi55JYt+ekBnbPEDs9+Kr8vt0RXyeNokap2+ffIouT+87JoOQW5MGbH
h1KDu4Q3DHew5+fEISta1X8AmfBRrRG+frlXlcL0Lfu7//M1l7s3tSsOcFnL4Cbigb9cfJnQwjGE
ma28Y6b/vjYQp+L7uUcsDaQFTDPLYH6XlCz0nQrczQiJhRqMRolnsVJhU5qxoYRXl0t/eeGX/8tr
4Lxdy1LqJcH1ZTECMIcOO+FVXn705Z1dvqwdZ9KL6W2MNmbmaYyXnSms5D5pSgbEZniqGkLE+wz0
ayo2non6KbWZQPZ1xXBaf/nlW/tZANM/x6TQtcHT4u6rDAGI182I5UJjlUfFtxG1T72NgnBKskcI
m+3R12/CroEZT9hLUD3xW5OlmUErAjHyOIDNOPvLq44N4lFdZ9li7tvWDbdgkPfkDCj5GVpoOdnS
t2P1HHXEClyeac9CphWN5R5IDZIQAsH9bZR/lhh7S6NHdVKiR09aZLGiIfsnXlye8mQP8LOnlqkg
L0QAUTB70ja3EUEOuID1qAvd39ZEhbq/XG1cggRC5YbknLvPXfKxgPczpSfnhWbVMMHWyPSSQQsQ
UJe8w3iJEi4YPrIue9DDhiB89XDLbRz9NFP4PNvL/JSU3LVFV6vXgiLqiC0u1PSMfZW45W4JfOtc
1GcMTGFMiz/TdWCqrjBAsMPqJ0xaCnW9fuitVh27KPpJPHsTk0hw7rsCnlU8vnjJM138kBUhJSQy
6HaXT7mZmcggGcCLikh2O6EHjDNvPbCcwC2cdAAFSgNp7oZeyfUU8mRczhjIECn/l+a1NKTcA07B
f53Dysp5PN3C6sBNJeTx6Ddv1PvaQFN1uUh1PqaHBfvq5RGdE0bJfZCSfBCjrHZ5A+kQPk36j0lg
ol9fnRR3V4TtAIkk24Sjt0bluMAumumuJnZ7k4AWbvU+OWlDqhLLXaGMcCV776ZsudPqntXUK2eB
iTe5dpzlTumtqrWJXxTCOFyejMvGxRh0omLZxiEbm/65E9YinNRsqoS6Y+3fzNqBpAnowAjsdBd6
1vWy9Hz7aOw3EUEeFvyGoWmmG3RmEhczs9ySe4NVe9l9uAyrNypmawuz4nMRCJ/dQE03VoBEKWSD
W/cD/fiWFovXF4+FTwBy2oLB8Ml3WM0Glx0pGkZiL2NgbipxF7vXPJANj0anaJIRY4AO/9hD4+GR
IUtLP/41MYFHowRoWTVVeEqxGiMc854uB8ZqHsyD0Jos/aW+IrspbYoHSzrWacxIJW/8V7NGBnu5
u/IGKUU6bs3mdbbD8TD3yGAMOR0KwCTNhG4sdXFrDJCIW+vnsjwZTkDHDr/pivawxZI0pNy1gdmC
DlEaqVprdSeIz3VhJiRVZt19O9TVqhZcI30NANxkZbM17aNyFnKGIsq9XG+nICBIo1a/YosdxUrd
EbGWr9Y8Z2wTJgFnQ1U89XoTVA4t0kaqlFxA4N9xYJ0tGrlWQQoGEmFrnTCHIav2IZu818sHUSEd
21Wz9XzZ+wyfk2mh49yGO8IbWVZzPuDQ6ePHsZnZwPQJowwFFJU23qEtyVCRolPrItPdRTHGBcHM
pG8Omeky8eJNcasTRAtOXhs8HC4fUS851yUpaJU6su23EKT19eBuEBz69L9hie9oZFAc6N9Fqabk
RjhT48i+nMI8339K9Ak0Q5OxiWO0qpeDRGHjQiSNJMXWGjwNVKpTJLeXI8LlIbz8XxwjbIawEv/z
zYwM81ZkpOHkWFhqPYJleu4PmSJqqRo00sZo97tS0KKrU/POr1rEUwyz5dNlF/R9FsfEB4yjHhM4
HA7LgK+PhvS0KeaT5iaGkLMq8V6i8ZufC1sBG8nwelx+zGX/HPVaE+jjeVUhbF3eB9e310WUiE2H
CF9N4cxGxF8j9OHAGA4KFfejGmfy0NrPBq84d2iLwG3cgucBOOs8mPawHEC5IDycrYOePjbl2B7R
NottkSQ/iUInSArT5dkXqSzWdgrkbWFtvtwVvf4Mxt77GUk6AszH7y5LCe3x18ZuH5AY63gjmtBD
Ot01zvcc45i4vIcmtj86OwERxdJ2Wa3CDCHpZe2x9JGr4oBHf5We7lfkaP6J3h7sy0mEnbh3EL1c
NonLot+a+VU9INUD38aX6k/WcHkkwkqHp3WEGemCC1Lju0yAJRqV021rhm4IkJlF985pXuST0qcK
KMnp6u8LLvHXeotqSxeBjm9blieZC/y53hoaVk3QFijQ9RnqciM3k3yMZNhvsBG8xjOas1mYIc7A
sNhKCBemx+EgTeJjUEWg6Z34HW0GaxVozKURr8DhgTQraJQoCQ8RbcbWl+2/ed2ayfqnOtE2PcG2
TBnr2MK1Jc2EP9aJcRngfkR7v1W9c1Uz09jClsjQJW70hd8ZwXLKEH+uIxxTegGq4/4+a3j6VIek
rY7VspdZHkC246CB4XKvDONaYPnchO5YHKiEVnRGKXYRvozG0Gx6weJho+PLBIL6LLEeeXQHINff
A/sN8XT9++VYvNBi/DfXCDTtX98rIFdpoVEXwhOOruX/UBMH1CpuG5cITWces7jghG5E1ASlrtqN
egz2U2xQw+rXS43wz9LW9VrER45xdznvZGZHn59Yw1UJL2hLNC+T27Y94h5iC5iqw+XKm1ZHmF63
HjqJHq70rrwCJ93fvxvN5v2f78a1XN9xAmyMum/zx3fjYbQKMEKGm6zcdDrH3gHZA17msESKnjN6
f4uhIPZ15PNVNSTHy8JRm/LYeyj9Na0iMcfnwhj+9ZRdnu3cCMaDFzRwucX7DFBbmsXMcS8ikiAG
yKm0mGSssoOF4r3SJ9RutquNr6Nd+FB7E8Bi4+yH+OvfvF39AP0xVZ0b1fWFZQuEaL7nOrq79IeL
B5MQsK7bwKyEcMEUZNgYxS2oBraJor8inqPbtkm9hZ57U8zpxPGY84Ww0JNdtsPLAU7vIZdLUUhy
dH0MEq6eNZK+SVuG9aSZ+a0+GCwNWlNAtzXpYjKHR5LCk8U4zgJDf0srQtWjSJCkSPHz9+/T+h/v
0+IdWq5jSxH4JgCVv7xPhqJUwJm3uWxREsX4Jh7YING9aD0GEwQBjWHHhG2CBR9kj6OBWmeYywqE
lPHy96/G9v8aKc/CwAJhmi7Q54Bb7S+R8mMCPySyMibFnvXdB1G8TxaDSqPWZ2iiMnJmdzQ6rGlG
6NXETEvrecZQE3lbN/TuAtPKT3Zo3SwRCcIEJEcHyLcd+96EYtBpSb7hHw7q+rJshlnyS6UcgUsz
wBBEl+eygVJ5EscKt1wfj4bGZAi7sFfsU4yQzH0xV/U9Cm69eVxOe0ZIJ8cP+3vMJP8q3FCD7U2X
AGeBFMNcGJldvvPl8Zd0V2RxBZGMSZPuNkYp8hy+HQNnV35kDnUgcIUdUOJ43egSWJ/XyQo3yM34
UeX0wJOD6pgjiyTQkQPZ52UfZ86GiUlwdm9DeVAT470IVADKSarj6PXyvLRkQHKIpKURWBJGyNyx
spINjSYpPF1an+aCrNmR58sHdGkykE35EFacRyYUtVmuCSOkzq26ARLCKBw04aij8H7gGGYU0+mT
dz1AmQl5JfBwmRbyGERjOuKKbQij606jQ2HTKAUSmULs0tfBPHcDa0Gtxv8i7LyWI0mOLPpFYZZa
vJbIkgAKGuiXtGmB1Frn1++JAG3XZrhGPnCMZPcAVSkiwt3vPbegrzOHvCIy2i/KnGtv2Z+mDWk0
c2nhdml0whdGjnIR5kFqk8uTVQQ/R+QkR338Sv7KZHEn1RF4rnRpxv+JW5DqTmMo1xbJrY1mm8ln
YDhL9jTxwzZttsz3K+ILkE3k4crWkuEgl9KHnZaNu6m1z3FuxTvD4zwRyu/EqPacmhOtxRY8ZMFR
f9QRDhmcAOXd4sA9HjPu9A4wVLdz836+dUQhHBZxEjj0r1WEHWQk0XTsZqKwqQcQ2HccwW/2wtqt
Oz6nHBN3GlYLvR6hyrAH5L200sdEwRtFK3NWATnJvQQ4fsQzmv5WS27mYmlvRPN9eNJDftyfoqUN
15npBD+UjbNz8c+EWvMYieTFTUaUCgVxevMK7c11CUZYFgAqOFYagvI2Zoj2HZrcafIT1l9BvTaC
vux0cCtql5pI3Q6QJ57Ul+27EQDBnAYuWvezTQb91fqtDmhYBnBqNpykKe7UcXtps13H2mrSY0zL
+Om7nS7rz1xbmxMLjYUSTKC34ZCJQSAv1gNWf4QFnntSG4iDjbPmWI7fhPMLGTrUr7LxJjoEXtMU
89sIBCWWxd2qvkoGnblvEIwOVfPsx8yTcMqO26hNh/0qz1K9Je4xSiOxk31+KAjaCTvSZinK8DyB
S00Zfgajnv0pmlWAGZv0a7iSg+tly6UGCqeaBaJga3at6M5pi221uEugqke9lWrquQFcyzsh2/wY
9lK6ntzEqFqYs/q7IR6obJMLLawIwE0zUKEw0CtkTaTe4TLEQCVl+Kpc/O7iRmxHcdq/6w1RWutC
6WotJrIQjUChQFUoKQcmjrh1QGrKK7XrKZdthCr1H+sK3yjZ7VnQ1f6n2gaGnBWiALDX9rDO7BrZ
ZtenxaknUEQUbXeEDcLV9QU/zr4ZVZ/tEZB+dyytdmp2rQslgsbEuZQbpaA22QoR8/KzZ2egrmnr
QvGsfd8/e/KskuDxws/tXLXVffDT/mbZ5ZdqM2ry+R3Y4iOv1TjDzvEeuJn66pNcJZKGODXG8gdd
i6pTBT1DPV2TidGpG27dzzG84ZX5mcjjlzcl73PWYximX6BOhuqNiRYWHqLksa+DHgsmoR/RnOtX
VQhadfJhWul6MBr757CiOf3Pe54uh2F/P2ow09FNlBuOh0OQVtfft2BMZn5ulLG7W1xNv5bWQS+w
BatRTl85/5qfWHLLMYgag6IXYZ9Q96mMqcPRI0LogiZ3DfcsZaDSpWCB/ZyH2VsY9OMf3CAIvnOS
7m00MIO63X1D4X2VK3crrGy/xDB/ZM/ey4Aqrx7ro69zspOGcoeoNFmFlfFzlgFPlAUovTOZ0Wpw
Y9iFBneknY3vNEw9Gf7FXXFF522Kud7ojc7DLi838g35OiHZnecQtZv8kSYlK5zSChIRiYbuycAF
srWMdy0D1qvaUPNss3WuMKT16m7Wp+ei6F79xHtVBZlZ0hdqWGu/u8SqBptp9+xsqOcT3vCNsEwM
FXFyByHt6Co4AnCRPhcHg4qCKEMpwMPGyesor4Y1iY8o8fDcySHK//7RRafnGqiOtp8jQE5ciFpy
MJAPkYmiVpzU7UgaizZUi68lPWjyMEx5O+0q2+yf/ssz8+/HJFPTTBq2mqV7rm79Y9xWpt48zS5Z
kA1zGyKkxH4crRcLORWZrfKWyMvLuW+bT84QIE8Do2IYQ/BfPoYjZ6h/OyXrJiI8TbfwBHI5tX8c
13yks22+0mlt9dQ/FNmdkfZip03xR0UKWCF7Emp7xx/JmbdDjoSUWw5C2FCo4sYIXepECoKGdkId
P9TfXmf4Wob3JjzwUlb8W+BRCxY7+1FomC1yboT+GmZEwk1bzL2foGbpgEIulvRchlP1kzMYr1SI
9G7uIofqvQfWhL2YFERfu8cuu9LLii5joddIlI5J2i/3qBdvSdKWl54ZYrJgYZF26llMUPjtxD7r
4fI6wCwE++G7u9QV/Bu0ENSroVqsaUO1OfHUNCh394nJ6NKffi5u7wS6vbzNhfnqRZ/YsEBtyS7y
WNXIZsv0aRZldJxajxYwH4we4ls/IAwl8+BzpsXxXRC6JThpdoBJzpR1pCFETDEOkM/gjLCREtog
9i5ZIIrT/qLWeEkzropa3gYigOQuB3wCf63hs0+CALJ3ZqNhNtb+sLVfkywNSoYLE4cQSY7lMIWK
NlAzLNS0zZ5D0fcgl/gS+wDUeqZhrl7COole7Lj7zEvrUZWj3+9CPf5cKv0v2QWhJ/xHAAuVX1sd
tdR81Y/PfoS3Lp9pyonQJb/c/e5Pq6Uvio9Rfa00ZtiqgyMrya5pWUhkK0bVRppcXCZClcIFQCwn
AshftKnkb0uda2oRUZC2R1RzVT8l92oArkaN6mN3zrRPW/KTAAwk9Jise/X5BtKUbaCxqh0o56Gd
55f/pQvy790b3dSJ0UI1YWu2w/vz9xXfwzuzjkVl7CI5PoCV/rFmP3TRvpM/hslP3iF1a9WarJai
2qf5rh429SkxHf0xZvIZ+85780w0pWys/3swGOGaSI/9+39+3f9NUWHqpouewzBsQ7dMx/hH8yYE
A6GJaUT5Vrkc6+VCY3Q2hbBTX/w2Os7uQKWmxkj28LRII726lYYsSozeejKGet3Hbvii3ph6HS++
HbbBd++SPqxbILe05SohZ9MkXD3UVvkaYiZRE1EGof+trfH/CCrI9aHGN0zGBpZl/6Ot0fuixDJa
uN+zYhL5UEfqzk0k5RrYE3DyzALWqfrfHVmI08ypqtetWxa2zEfkYEYsxit+i2b3n6+2Ka/m39dW
y9F8Q+fx8CzaZf/Qr7h5VY5xhqY4CqtXiwHWuvDu+54aReNqX9f5vmfEno50VFRhl2LcWTMpTODO
KCVyWRX6lofxVDC4PeRfslBRG4Tqc6pxYe12j1OcmvtFtr3VmUv12nVb48yVQcVF7fFfko6o6f+t
70Bvha4D7W7ZUXL+WehHeYT+EGEDg/zcuQvTlllaBVBgxcgA1/zLmKigXGY/mr8zYis99HjnnA4y
TZadIYgUz9P86rjVKyQS/1INc/+E4hRXbTWcBluzQBnzD4AzUDwAwodzF6Aj/1FUevig44okiOZK
0Kym1VfYVvZZO/fRgI3bIcaicfxfKOiDATbbE3HGfafPB9/Jlr11tzD8CbhU6bZceMv0wjlCw68C
cuHwI00OnxmxGgIOmYJCBrolIhx71OKrPg4QYzKK1okJCgOIl8q+Y/DNmBJ3wXEOXeAFuv6iZXfk
zHDdRbsee3d68C3ZitZ6/4r+bx/GYXgl04igTZHSTSK7QrfHR8spo0PYgBLWeBMrl7zecNy1Bnpv
4TXpaRHZXTKCb9FzspUsYS9bSl9t1wwBA7GdlZH7A2uUAzn17SHTxLkV+bFFUDlOb4W3HEigoC3x
lFjtOUlJjHJD9qH1gRCEu56OlY7U0tlkHPuTqPxtRnPgWcPXyuJrzcOu8OnpxnE9bYwIVqz25Qnx
kkbeQzzs3YlH0xytgA0lSi2xM10mhOBp054nECwYAp9Nl/ePpXAFcoEZFheKaE6gcSiu5YLuM8mP
SeMfkN+3hO6RjINp7rjky7kQv3qirwr0y12X//AaWE0kfMK7sz+YcgexW76jUPDJa3o1sdbgsABG
mRTPXWHIcFDK0PcZbg4wEnDmkbGvMVfElXvXXowvdJf32owUpqtv8UyCkqfzIh75qBtMsiQhNZyf
S+d3k453Jt6aYd0GOqCgOrM2d0t656MypQ1IJqx5T4zTzoyILp8BtyEmjt5AcewmB7g1B+vVK4iU
H7/cqWawi8LeIusWfwWgDlohELtDtGlJcloRkwP54GqOP/mNbUVSx1i+AkIpLqLCTAHvitOx1973
jM69xZRuvU08jAGjNJAz4sglhtuDgCkk+6nkR+rOcr/2DK70vNj7M1yWxvXvoqa46slwYULEwNq5
dOQzkarK3Mr6aTf5TgzuX/lAVGf1GyzONrcy0o/Jp8r82wpxbI4MZpn29DxbLd2p2kKlMJ5qAzOu
E965bRH08fzgGP0x9+23kIEKEbMXPtbnkg1PNt82J7Ssym450u6ysd8WO/4QHbLX1DtWk+fgUDAO
UTVeypnUKLLDwk3R1dsstPapXgZZB/POoVI2+nuspYfZW89xMQW6oxkMtY2DVi34/8qjVoQfOe5e
Zl8T5sgFDAttUTvjbNmM8ZGo6e3QEsSAUW+pAtQ2VzufA6AxWOy1U+HdhFge8KKQzPyBHGtr2dVT
VplbbJafmiWuZDtdyHgjdRcXqE/FFN8borvVa/0QivLTNjH4t/l2nBlNEUl1nh0832X5YOQMOqvu
rscqGEWPSRjelxEDXU8/NE1QJdo19syHJM8e4Wq8z05480tCPTVt5/gEUVKOWd6FhWTHJs/BOAwy
GW7DWDv22UxEa+2j/rbg9cse/Tb5kZEi4yd2ge+tf0K1f5l9bGJ0qwxnZ1TPlR7kJgm547sZ/9Hj
10sJoDcBEW/oqBty4kaeE895hM7yYIx/8dHnMDrWgPXj18F6DUm1yd2vCgIiduggxz6LL6aGoCF9
mQYtzvpKFx2I77Dx7nrS4H3jWSOSsgK+/2S0v7T6phGqJIz7SPDKQ+RhNMLkCFGSRLAs+WOGqzqt
5PoJtJqmKg6agaNKOFR7f013Rt8+DzS6yiF7aGZ3E2k+isND35eX0L8Y7RmnBZZnjCvI0JaaUHJA
EB7oO72vH2bCPXiha4FXFpCBhSoxG3/ivH5y1/7SAY/exQAzhvDicYc8F4AFMaYx0ZSR9biav2Yx
HOexfSJo9Ngh3EeiDxwTwLOVn6V9e0IEJ/Tx6onqUEZfjb/Q8r2ujb/TsaaTdA8sqA0899PCsutF
aGmMgYBgA6lWth+8+w6Q42h3G516dDXcg4zuWdxi33blVgtvcXhHs+fY6GBAjOyaLgdN56Tv1WSC
FCdS44PORpS+/hxr4zqX7cmks2ji4GoTrkGbnfFxNzYsvVhItmUO3IAinSYyu7h1SMO5CijlTm2V
HxoGwoKActCz2PV7Cc1ywTTR3LLFiRSdJ8N+T5lyCGaQ03jSElhj4VfVkK3AShKyhZokgni/Z4nA
O+u4LaUYPwSPR+t50/eM/2zn12A6p86rLhTPG6190+GIMeHY5NmDPtF6RtRIFHW8vEOdHkW2N0Mo
4IlGmumXTZcpNsiVXWll6N57gvPZtsN9S3LOwEfUI0yJfaGhoqCDUeFrZ7oNN4pGLTDscN0vOpk5
2vLcasgYfcHkjggOe1zPk5j3iPV4x+jNYTDS2qNo0hihYU0qrfZQZUNgZs1Bb5OthpsSts8BNt6g
j5/9Spa04Tb5tsSjFmr5g2Yavxz64ppZH9vFYnPOd6vP9mJGMO4vYcV7ZLrpebBudZz9mrsMv0QF
LFov3bfMDUkEn6GZwMq0qt84W0byg8udZfB9Bvd98qtXNxvO+oys38ieCVM9TT26V0ISbsYb6Nud
I6OlZjIjzHssydYOGtSzpUe3VpsymoLW70rCnWNAbSX8z83aZddRc8mKSJ+G6W7Q8RCar6PzG+jc
xYDdlXNGNYiaHIXsvnKuwVGtk91dvg/Q/KaRBmlJXkURdHS0lqz6yxz1IFycz9YDtVZgEAg9cTSI
CYKmBCfi4jE5xAB1ZC5MqpXFKDUn/WgFVOvjUAlC79N17X3GeuZrw5bgDzHcJWZ2cLj0WdjcImgD
gllDsxLL7fVX4Ol4Jyf7ZwPfqQmHs7NWBF1143mMFiYZsXcxck46nJpWuqH2fmkj/YlJ91YHo/i5
oqBHe8mxbSRk6DG1jjp70ORn0Ez0ZNm2hsbakuo/SaxkwBiBz7ZKUiiS2ESdt4P9o/2FBA8l1BCe
Zz8Pz5HLf0sBAwERKdvr1Hsja8dUXmqHqjqOi+WUlXqCuiZqjoYIxXPrwQkS6zCf66aNXhynGA5m
7oHrln/q5GJ68PrlPBYLwBrRG3R+85K9iD8MbT/creWMWlX+z7iqtEttLnhh1F9Olz+YdaCkoq0J
GmgQL8D12YC9OT/7TQTRnrJyz8m4unYhqNbMubRLVL4tpZ+feXnp3U1F8aZNQ3/0WkhyU5jXwDB6
Ad3cdoK27m2wlfyVVu+Gfdx35UH9AJh6YC7D1T1O81q8uSkLWic0/az+1JSz1WqivFZ/6sONWMij
pm4l6RFhWvjuVyRBTA2DV0uG25AATTOQkCiTEwU0lnD52UHoBjO/kZr2ukqgMT0TpPCUJtBodV3s
ygWN3OAuRwY0U0Q7Zxk58I/JXp/yX+lV15vHOEWbnTr1wRnznC1rDKbOPsODD0qv3Vmj+ey5q7nB
i8DMlfHRR4q8ixFS8j51v+nRgt8sn2NPkhQGVlJ4lkhWv5Z0cncoC6DcifUA7fePx04r/6O3DdAB
hgCTNwaNlmFuqDFuL/tEX+Di1T1iqJYPmx/jicCeHBS9XRYR8ZNYlhf9oXOWXT7NQVJBKJ7i6NWH
EjsY3b5svWPihk9NRxb5kq4kJT2EwzwdBJqEUmCJJCT80K/DeTGKH7EWhMPqBFIGFoMhyjX4f5B5
QnCvLhJi6ErIIeM1Rl5KWJoHEjkt79wNetf4PBpEVbpO9OnGLvLeFnG91SW7coJT0Xjr/ZKln6w5
ZwK+H80CDgLN9VgqZNFJsUaVdO8JiOgRHCUWq21VxTeAFYY2gU8ZO9rNtXPHuBBtHDPlYfLokooh
JSH0HVAsOz/DHyRr869BYzpqZv519h4Mp8LT39wqv+exqFZIG+bOArratQay1NptD/k6B4QggJoM
QkDCm76qyoDEiT8lxwMfx7xen7o4f0oL706zCtDq9luGraEhhSaqpmAynGtrg9udSLEhRs7V+mer
ucXu75ofGtXWH8a42NTDDfjvIwXvK84tgn/sMCgycZgjGhIT6SCuSEg7M7d9T1+LdDgI5tX6ZhNp
0GrNH4zkXGw3DUkye/Qn4FLxwn5rWrzQkS09WjGzITY0a8jup4Qxvx0CHa3M+oPINGKXHPMmlh2C
0n3o5XvayxjlIaVtwtEH4NNSmIBpWaIr2YcAfBtsszaUvbo7W+kQbcsUf3n9ZubCOkfjpjTK6j4Z
cAkm8b7IDP9OOKwRDYK9O2QZt6F5NJ01PdkEI296bBZXigw1QHMMZ6UPkO+a2nAuuoAzsBbCO/RE
tB70EqxuXcQn10AoY5T5cmSMYVBJ7hCJPlW9qJaT37s9S9F08IyYqHMAhkoousp5gHDW9zApikvu
4QUNI5AEbelNd9EUnhczpf4YJVk6M7R7tKcOvPAu/GwQ9J0KsA8XLTeJMWmy5ABhpdwUpt3cTQPY
1NbLJTzV4IEvRC3OJiKnXUztinMzfF5RjR+gRzXHpmgBpTXhpRndi86ogpqNOTPtJvPQN5p5MWCz
Qm5t0oDm2niMdXgfjEmqI55nAkwq972wq/TmYx6cIq2/eab/J4v1y2BaM+Jpzudk3JlXUbAtYqp7
nHTOQcNojkelEB7z0Ty0ZXRR13QwghRjX10QtTVYlkFPf13QIZOVrNFl3tT9auxZxx4rbz/XUFO+
1eGqj+l1w1GM3rqlbKgwB4i/ys57LJfwt46xQJKSFwLytD9rVD5zNrF36lLWqKD3C52WiimAnMOa
S2Wwpk2vyvehGqFKKeD6Oy0RCCZ6DpeAQQ7qb3uZc5/nxJyEkqcGYvN7VjxVvAyNM5t7x7I55lt5
sUsz/3OCvg6wsjuNUiw2Dna3/1Uo60Bm6ru1KsbvEZaW0EeI4gVR+riGhK8WvIbZeBllYifhpSet
wm+gNT5RTPwmDxm8Mk9g9kcga8LTRk7oyzmYFROkkDRvBfy1yBfdvhHtFMDIfFXqIdWgLuKOldYg
hU/pYX06TBtOOwdfpozasQEOnCGP+r5uT3humZWXWbe+VcRqEO6I+Y+bAgGqO0IDE36c+uVKDaF0
Af/XKFTfvCrcrRejLFDmD/WTjVUTjPzGvfpcqVGKFy2asZrbPHgMO3LPZ+xCeaVuCZIwCI0NDhfG
RYfEaB/Zn/CgfSsb1F+JdVwUqyepEFJPLaQOCgdHwwInzal4AqCzsBvqO8tnZpSnNcFGTv7eh/Aa
QPo/jrLHr0bqlakdpzhug2QiwCUi2Wf+RWQbKEdmDt82DHBgcgnLdPukOptyeFnrqKyIRcabmll7
FO+PwgK4pK451INPo+hIAkHp4GIJYxJJwBVBV61f8hLO2RkCXrtjQF5vUle7hYWnNKeiXUhgR3vJ
MiXS7JTJQ63LAWXqPtTov8Myv3brJfUbuDryq2dyQJPgZ4Kq1L0rP8m6PjlOut7JWaj6iqpXa7T4
5A1HO6j1SU0Corl5phPhKLEJKQ6/oW7WG3XFIhNkyUQKu1LKqmG46rZHmAzMkdgeJYVV5iI1rVn8
dre0HUWMr8GWRsqttBoClTz6f9qDLqoTDOyUaZA5d95kvwlBi15JdtXlVuL9UDK3i/XkCAuwm6c5
iBWh/crJrxhYA2dUnTvHjplJ5cay6UZB7TcU13kgYkOXc1w17FAzsG8DjFgBeyWkHuviZfS7b9tB
2aZQIwRt75LjHZrCtMbYLxqf95YMVrlF7WqNoXkUMUIP0RmNLCMUYiT/xZiLXakSmUDzIwDiSam8
cgpI99wqHYeyfYZSnFKW8WnU2D+hD3CCkD+1t81XO2lZAWV3nU70uJUiFKXmoybeguNbHmjnt0oC
rkbHM8USQfNfSHYYkgy1tdFpT2/V3Y/rPbHrGRryUaeFAwhUTfYcWKkxrPLxvUuIzlazRDX+gkXH
QlAcJoElpDi0XpQdk7YweGB4g1pqjIO6D3BbvG2bvKjFwfHlsW6gT01aUeDDtV/i9ncn2dqA+iBb
dA/KSANWGg8DA7Z6Li7rWvVB3hDLOy0Y07DOEJHiH9XtyenR4a5BQPu9CZsGpAxv8r9ff7vmzD67
XWCCxtgCuuTNjiAx6tG0sbv6sa1Zi4wuMp7WFuxWzjL9LWlRM61sxrwYH9UwyJ+BFq2FvZU6mcpH
KzPYLx5pUSSPcxSWQrAMlsmGeBpcNQsqZ+kQCacK2qaUhjIoweWKhFKKXMoFobpWQMq1WFCkqPJ7
0ZSWOcFO7PUVILB84GysJwSyVIwNexZbtchbLcSxvHOJf5Ea9bZh31/jB/XTwwSvpj1m44Z5IwNm
sjSAp42/o8r6nCIi5/LMv1PDlDSF3W1N4Bi66qdurvd1UX/KJHBCmD+qGBl2Qlxia+spUX/mswmL
5ahZjUy7JIlFq+sTcSZY7qRSvylgiJGwpd5v9YJpnKBOBkdO9QwR9TBu5HFmJHk8aDn7DZFx55Ym
0waDCKjIyWg5FwwHapIfv7fqHlfOFqvARq2SSjuvlgn1mKcGZ64Qf6rm6fdK4hUjbNgNLriMPnfX
vZe5zTZp7sICLU5vxhzi2LJdZ36wCChQbsQxd/AUoSHemK7tBV5TE5st/bxZSTxq5zr4x3iEEbqu
xwasK+TOOGBgkO2WsSF3F1OL1CEcmCJ+1vIgD/z1lEu30jzqX5P72owtLYbW/mWJ3uVJGH60XhKU
jmMEFm/0xkJOSVeZsSIRjS1QJrLaLd+odnbsILczowBXK21HghQ35CLYB08HY6++iHr91UuoCdx5
pAApHZNYDgyzj3Dgq28nSTESo1dHtsb0gqwWqSJMEx7x1uKxnKWXLjT/KgbiR/os+XYUmHqSwXsP
yHTCvjn6tN153bieP9WATg2B1XKhljx1XwzsFHuzbc7q/hdZ9FvoBiQ0efhVIifTQdBqfJbOBCJK
nhr7HkWZge0KCZR7r76IGsvKzRCq2alGaoICI/njOCSDE9gLiDV8HaRcsaH1PQ9Rddd1gBHl2pmS
SAyUlhYeTiK1/KsNScucYx35Z/WSxIaNTgLDElcbS7hHDJtfMrOp5BBbzegzByOceGSi8gT74X0Q
WhhYaCfVESHLbHavWBxEwqhZChy/FykT2cgEJ3kzCl52t4L2NRUcaiKEyBt1ldTDqeRCuQxn0ejK
nIf2qI6USh47ldFHYg9faptRq07a+48ayo3v3QclVM8EK1sR+eRoGuVY3dN/pWlEmwucGJilgMjn
g7LQJGbyUbKKql1N3UElZXDy+GcZ0XJUe6822yzyDglc49P/bcZ96O2WLhkPaUu31W1JoZAuGVNq
tpzsB2ZA4CE42tfBpxUvTdHSE2on1nWhZKLKR0dIgm4aWJV1J9dIt4twsgPyEURQgONiTxDoGuA4
peeM9kPo5J8j7rZDwXvc6Atpl1KYChFoCbI5PKkXfaSHxrqJmhZ7XEn8Arg1UULVVWIPJSNsZ+r2
ORrCfzmCK2K2p2V4VUITJfYjWJLJVGs/6LEdnjPpX5+SwT9A4QHrs0C9rif3CAlg55niMqXGEyjF
F7W02VL4qWx8anfJ7Z5GL4QtVP9KYwZ1n0yqqf/tpmRaaG6BpA1PS1zomynOtzNXPVC789oOdIq1
mbCxbNu7rDUW2YC4Mdn30Y93nP/FSb1hiCbrvfFrqJEvRWHyZor0pI8p3bVcAlxNol/Vk6HEaK7O
MhSbPuuUvMBOzsRSc6dbChxR2Yml7mYdOe0kXfoEc+/VqnbzmtGikdIXk4QLjgQhWEIi8pIlfABK
+S2PVscFDwXEigJ87vx9MuavfNPwDHGePNv5pQOXyHGAj+mE3ftC1W0M0s+D2LgwBELR6GAZ0BHH
Fj2xqH6Zvdk/ulMorWCskmQTNIfSi+4hFOwJpM2Rbic9D8FvJbVQdgR1QdwxvNKsoc+UfazTMB3B
JWPDkaUGstlrYpGjpEudrDLHqQdN8RSUAoU8G31buNFKNE4efkaEgSztegC0wWyrHf4oQeUQS6Nq
iITc1Mr40JjazXHpnqY2vEGjda5L5t41Ic9qpRmHrq6u2aIl+5Qkvk4qpORXNvsaS8zYf7vvQMqv
QdS4LzZsioMb9hIpZ3IcHt7GzjmqPU2+JEofqE5JZfRirRVrmN4KKAI/1JOhjgbqIqiDNolhCLHl
m7ZU9pMXOo7SBKktga4enel/KZNg2n45dfWh/iQE+lwQRsxgo9GP7FDhXi1qrex0AgVmJ9AoW9qZ
TA/n3Lj9MzipQ6oDd5QKprbU0Je0w5eoOIYuttRahsNhmvIaeAKAZQYBvMKoc6W27nsFk1Zob7AC
MtjWi9CMazOQmKBkkWPLWNyQF6vgYn0f7KfZo3MAhT9Jl5uqA/wMms/UkLat3kC1hqdukeyb/vvY
1yXDnQD0jU8A7yNckysF3tVJi3sgi3ytCU2fZaRvoc1IynGkkX3QQCbrnFcm3XlEQvUBnftKH+Bb
s8a48aMJbZBXNiUkmGW1OvRD+1PdOaOYnvJZJyKhcXlPOYsp7aX0OfkrILOqN/+oc5VadtQ5Iu0J
33DK/r7qGDwsDMilikqJYInLhFsxYUyXzk3l4rCx3aI1ImRQvshK7tyP0umqNRdV16oHXm1gRGDd
vKjeh7b2lvgTUQZv6l+aVkqbOSKydc6t7wUBpvAQ9uX+tZkFSafy+clqyl06sIfMLA7haCI3S5HT
JJ32PoXel9o18H4J8pCZYwBD2qvKXSnCCWe5hX75Yy1R3Cd9798Yg0TICJViWiPbI6zXu8Tpn3jk
IR2Kr1aarjWKR3Ufl8zBqID5b1wunFTEVhX54ehyokY3qK5dQvZEBXJR6n6HgZhiraSFpZd79WAo
WazehmcjQ1QQLx9rtLCWYOY8Dmb8WMq6yMhBp6V5dlFfdRLei5mnb04Mh1ojwHKvfleV5tp5sB1t
20pzJkkz8t7wjo699tUKn9KZnrVa+tX/3ZBg1lapu3Gqoy2XQSFEuhOj9SHSi5i05qxWTHvOcRkT
Qb5qJH5bNByHCrmEMgxbLJxyqVA3S/6XVNYCsyzsa2K0JmZerRU9FzOR6Op3agY2BWYd3/5YtdsN
S17Rh8i+aEjeoeYpT5qjn9WFU0fJZQAVEcosy9wg8oxplfq2kSB/pcRNgIaetTeczRLoJBO7wtKv
mZFi9bC5/hFbto1mwmO9DCugkGJ8Himf6OKW6b63yWu2xvolGuvmEnr6E1R2kuzU0YOKkrplIOgy
UYMYjppqHVcPvfp8qV1HHBMpULzMohcVdx9hvS8IAb3ZJfHaaW/9Icbxs8lD/SmZDkB6x+8qynaq
x3lNz7lHXEEhETwTKiXKPByGWUsWkKvlJDJxcHAQTjGWD81tQ27k3l2LPohXAMv959qTkRE6a82U
m6gBggzEHDHY8OonZfinVJgudk5zVd0suLOItAhkUUusUp0OKTXpSCJrZrl3ar/FIkjZr9wP+K4n
K5e5Ui+NlbzGnfEVa/ZFLeOqZnaXBHV6grRALR+VaxR7N14veUplknl8C7yvJLpm4tba9HlEVj/a
FjeE1FjmATX7pGNxzqXkmxtm7Oy8FnkX7ripUvYYc9+XeErdmrxE3YbHnxzikZ8cDbR8Cuaa6jzm
euPZ82nt22g4Zs7lR2EWOCHG7int3WfaVFwaaqA8HMKHXkq+mqw++ibwNsGAqmjK7pTSGlvZi7uS
gHAzR55kZPgOSdV0dkPmb0OT0HZbj4eDDuEqcKEp7RxwRza6Aha2IQ/agkV4YmRqemONKYMmn+E6
xd5wu1teN2HA4PgvOK5u0Bl0+kv3CD6PDWYiZCskCAzX86drt0e7NApA/7jfGhg8mchKYmsuOL8u
lFwsdx4hFExKH4jBe51EnB3iLGU8W2w1ydSLoz46pCavl3AIQ9KtYdg1JA6n0JtTz20BDJO92Ayk
HSAVc8rsbLT0gPNhZGaN22gQRKgJB8m16UUXb0lBasDGePIiB7bt2v6ZpiVEAAAoZOqSSxx5m2wh
vzgbxN52vf2azAyxzEqcYNZG27DEMtbD0DAAiBBsSTWT1dexkrCorL51hV9vB6MGqUd0xaT1dyHM
8comqtir7UfMHCRFSzzHXBJ831Ng7PSFZTKeyf0ihVE/NW0Dxm8VZ6fiqR5j85n3Ieq++qT8Fbe8
JaM+Wxdzsm793HysIXlB4wQrQf2jpgNTdTWrsCGqoIynGx0mGtaD+bUuaAyzet2ZYm5OoasFBVHz
K+pIfA7uwDCaW9sVeFa5MiVm3Qk8RmQMpxlBaxHXKfutfXMs77mzaxeT7hJtVubj/Ti9N9ArS5vm
kOGi4u8M8VG7EVgs8r32LQbA2PWGH57f/OVHEk/slsibCKWJVhTSxpDBf0iJG+l8QuUWxlJM3Wg5
mOhOoC2/+gssKQ9lCC1m45aV6QpiMEbgGwJUbgDMuMLZejMxXKms5xg//QXM9JGROGrABeNJ2RXP
eMR+Y+8kngnKQJu1l9aLE6IHYBr21ZRDzc/fmv9h70x2I0eybftFLNDYGTl1kt67+iZCE0IhhdiT
xr75+reYOXko4OHhzu+ggKrMUoTkcjfa2WfvtedhZF7IoIX2l6Qc0QsHj3WzvTVJH7Ibbc88MZiz
KSa08mPSbl/XpOa2Izlk2djv+WJqbCALB6lHCG6eit8MG/ZhHdo3DZ11naChtPUvi5XOHp/eHtsd
Qpf3bMbfEjPFVWXwwMloXOTUeW+D8ek15rc9e6B84xS042zcUpJsxhold284jddLRAqxI6MD9wpp
y5R10LvM3vjjMRkwuGzoSdxGp2Rmflul4R0qmTwPbAEg15A7kLR9NsLQA9xlHpSS5W0QrQx7/I4V
FKSTpTKYLESJp5bK86UR403AYIBpGeaZ2LlZghHfs6qrVLTWouFcqpHYbd+xIgHYt/hdlH15hZae
rLJ3z9Kc7od1kvuUWxSGEEaOqf4slUHjSYOMp+cslpP6J5dzQaRhOKGNZZe5Gfkx0iXHvUmSUdvO
NqZNQBkunRoGXq1tKqhLSmH4/JIyzPVrbbobKt4OUTGMkOaBt2hu7EPnwDAivR2CTYquLhqRRa/R
aZLqFSnuYFpYbx2bNBhUa4ckbxIfBnfqbhkavdaZy9mRZY8njM29jtpxbt2KCA3vQg43PBb5pUv1
Ykd6ytiX3oiLx+aFUB5A6U4rCWFuk5FsrH+DAf8Lofz/QShJnf+/IZT++vcr+S8IJV/wL4RSuP9x
HV0nTeEZlqtbDkTEfyGUwvgPIxQ5CyiJpsBj839BKMV/dBtwpYTO4LietZErO9Dd8Ckt9z+2ZXjC
EzZfZtuW/J9AKMFy/HdECgO/+0/Yg4C9CfPivwIGUOL51jKY6U0y1juJa030VXWZOnblvcJ83FFR
55TYLTQ9e6y793KD9evpuIbKHFKfiBW6SZ2zx3StU8wVkr6w6M0QZX5iJgghbD/3GjmWNaFte+mf
Mp2kvK1Xv/In7Fdf9lAL3FyIbWV+0cEUyT6WDHps6nLXuMR9xbqZu9RYuzb8f9RxIl8vbQucXeSR
z83PpMGOW6r+SScrJSE0GKdgqNIENOIgAKfAMhsROem9Hcz0fmwT+2m7RMUGQkiC+TzQIipklxnK
1hr5rlLjvVzrCYZZeq5w6bMbArTLAs8H9XgpcmRoCT/x4HQD2ISop+xFdXdS9TMJp0tpUW9vDz2r
bMpz+4IH/eLhUNIj1oXKS7D6YWTe9bP5K87dILbl2XHtHwNi/HlQxXsk6m+H5nN8aclP15W/mI6N
w7Ssjm/Q055XXhAb5b0kREOdhnfb+rqy0R3DqG+NADdQoUtwoLaHK9Kk7nqB49GI9U9WaO8m63QW
Sx3xsvnc6Qu4bsKAANN+tYV9jKx9Xv1NsglfpEBrpqExSCijIZVGTJAZE/tyRXch3VNTtnWi4jSs
htcuj49NPX9Y9mnxnE8+CTb3CQJxbVtcyplujSqD4rO0U9jTBIVuSwESHjfX4plQ5wizfWw+RlO/
n9ryI6evbVc/Frl4TlMaFovcmCn7rf6wzNpqCsVTNm3iEuLIjPYK6JoHKVzTjmbaOagcjlwnJyJn
4Wr3q7q7LzNWS/2YloFM+aFn79Gm7G83FoTfVzM7Uo6J0PDadriJcRr5nshxyNbZuRdY0niFx0vJ
jAxYKw4m+jgPUwMAxW6w6aaM3UXNu9LS/tYOAHh46/30HhvsElgO44tcP5x0PeuMk/QYjzfVx39Y
3V1Xza1Ow7ScsDgvPk5lGprn+LcqBuCN1ooZSPFq5+N8Z6UNw/K8+YHuUPL7g7QnrAqKR6I5srvp
flYzvots6zi5+1yPI4KJFPDRh7vMuEH57P5StL4DE58jHtmVX5p0Qukadu2WHhaPfN2uXOlf14r4
XDs0o4NJXiqB6BBtS0ONnsGuSY8N/wE1oLA/DycWjN51aChNHuBvODrmnkVslADjjV3XdYzt6wDV
oZxduS/o1IDzqoeQ7CHprM68B1zLRL40VN3k8l2TA/bK3rlfVUseRt0aV9EUAYZJ5pgUCDVR7F6w
6oSXDoGrQRgyic/i3aYFzk4YuxPclTPG91AjlY5Iul+/CztBre7oSUl5O9FQe4vjjJydS6Vctzh7
la7iFln94xIRWsTS1Uqx52KMeqK8K8jOKky5afja1ZlLopTzNdaVuGXZcO6gtpKhyM+OSY+DppdR
IOpyx0P7OZos85imLz1nHrAyh62YyH9PaxRa8cCqf7Z7fxnc59HzhoMuN/PodivVzEodJqNS56wd
zunUjUfbBjU3rh7e7wpXdZRdWEFb/iq53bU2pdcLY5nR4maO5HJflpQWNKC7Pb3cjxYCK5gNPFbT
MZrJOlvmZ5VCWhrqOMzmlULaikB95J7MmSSL1EyudsR4CXUAsYA+hmsPYxpx2OFt9VCzCvulki2C
del+jTrSq+b1z5G+crEdjz28yXj7pUiXTnHXwlhoLq9zND0hfGzcy5oGOA2m7DL089m6a4k0R5Z4
ULZ3Z5rzl5lm3W40Jj1MRLaZN+ydGl/aRXb3YoxHJsB+r/d2frFH425O2vpgmcM3tVTokTi6cCHh
TQUFz1IflsHmmXPY7HJOjeP06thusNXdscqGYNmYxFQ4BjPfkiUFWi9IcZj1BQ4STp1Ac+Vwn9XO
XbTSijWI4dgm46OR4IqqABYYrXXNs8ENpQ15f9F+YTuwUPs5eUcs2zu05e8BeuBpXal1j8W49zKw
CMTKceIaPPVY3BiW6k9NTRwJXAfBt0kuoFi5pqoiBs02OdrRW92/2YAPkpv+Ghilwwz6m/dFtau4
Et7T0HGME9M9ap26b+eIugGTIXMUnt9h3c8c5E66ZrJA3s82Vq6o4wat2ug15Uwccjc6ZFPWnHpO
tHkQ51mzizBJo6Ocpo+0M/a2xpaLlgA+FHoCbzBVeM4zfKkzc3Bfk5Wp0o2I1dZ4O1KyBDKayciv
P3o3fWKWKZjdBcjX+KmdrHvNLa297bmnrS47VI38LLmrg3zhtwgA7CLM4QoGPz8O3sVL4/WgjRdq
D+4aWWSHlECXZyan0qIPQPthOnkoLOgcM9pY2NXi2XH6UwV8dJdhWaVjr8Ex5b7VWp3v6kLQh5ZE
R+EkTxLs+34oea8DTqhY/gVWbRTBZFkpUZksv6Y03FGvNz1LZb/ULdQeAg8bxCmyju3MOd4RZsrL
pT1aFNKavVj3/ziE2qgnwmfU+PkmzDeMp5d87af7yOajkEGtyNzc/kwpHHEyAkeLo7G1zQ5FXw2f
Rq8B/c8JiOfuC6unOWQEQkpx8JZaqqKu3WyWvTvaNRCeSg9LHKblXBrHyeR7mCHiAnqhdc1rPhiH
Wqr7SKZVXEt4SE8FO9P0VE9Vdx3gAYg66/3BIkI9rSR2qjq6i3SePqOuUUOA2aXBddrNkzitSfUJ
x7E+aQXRFPbCtzHt6ERUQ7U30/ko8RhcFyFJEGYpp+uEGztR7W2A97pXETZWe3Q/lUngTeRAUmmo
GYKpMG0+/pC5FsoiVz4Ceux5p9RaziulBqcO+y5yGI9sKhaNmg4VnbWlr5I25RaHIYVSbCew81py
yvabSwJF101Mez8nOqWq/Y81x8UdNdkfLg7yAxplvqf1odkeqpAt+ytMKJrrUUXgTufdvk0W7cYi
/NCtTfbebujhpLZY+K6bGXq18cZyPxwjZ7kHG8wSoBS3WHq4Z6wwX/MCZDDSkVvMdJgl8igSyoBU
jzCae6w6Ms/y/v0rSlC+st7Mo7MzHa1eWE/12oSr1SRHJ5qw4cuCS4ckJmnhdyiX1yzd5Cz9XJRV
C9hqKp6slh7huEqGzU/v+TPS4PGfXqHcTOHTTqg25eTtnXV9dpaIGE1D5bvS+LRqZXRR9coc6Dbx
OW++nbrxfEwE8dmulmtt1zZdudOJlprxrJtuB4K8vrOG6YoVoLp1EEYftJiPfjXI62oi3Dc8/7Mo
g/Y79ASV8mY+CgXBBmfxJ9PFevMmcWuS6kw3fHWsMXL3sH5C+r5O+qie9Ch3L66GLwIT2QVefR0E
XdQMFzsVyZ7nLbJX0TX3WhrfEBSQmFhPXRxqxo/4bTcA4tzudYtQoa4b9j4fY16TFlsLbdNRW3zy
jZJJadkulF11RnL/W4jMDb0KScJSS3fJrMTZCZMaJmWn2iESw1c30TQbCS1HInePFVBfiEqNYGVk
tdde6WejJipEb1Ebto12n7V9BoipJgtpB8MkgQHWf3U2iGu5JVPQsav+WnYs32ZoczvdIUq3cM+q
aaRVHTnxbt3GiNmFCNe4AXWvw64224vtLKcZVl0F5RAxVP+oUyRLAG/j3lzowyhnO3BKjBx9PB8s
yl38WOMYHh1uS2Pixyq9kptNw57Ai1ek1HYtnB5iOdowv/aRiOm2pkKrJQ/Qts4+XVnnlTUy+6LV
Z2IdhPrpEVskeQtKCREzu/tsZY6p8Qqy2xd/B3zK4Ar/ch8t9gU/X7I1FCPPnBuHvg3ssMdR67ka
wKjws2i6tT0NzmnxhgsCc4tX/UkFKdamHRiSDIppam2gXbYzCT0iadBphF8dyunyiWWOrhf8NzhV
o0oE1NYAv1FBLAzcfUqfgyXmg5dVcGQQD7meRu6fwmphUdnLY6TkvYrpjhq06S1qRbNb+uXV65QV
RuXiBtpcoqm6bgbUhV7ARSN4OO+oysT07MeSIpCFtMHY9hwEqn1GQlyYy0zNc/xODVmoJlaG6bre
s/psDoRrOaen/CpJJUYyGZ/XgvKxBgJH0jpZ4PTzl2zw6vWGYh6qLHZYOKBdcdEX9uIZS3GGyMtA
TLOmOQFM6I+lUZppc0tuRd3iJGS/D7w57kaBgsulmu3BhzIgwLnWlv4iqJFH0QVc/TMumvxOK/qa
OfHHerW4IwaTqoHuThqhYOXsdTO+RXm2BLPeheJQZgDTrCp7HRI2/4DsQRW23D07uBTbdzCz7Iew
RQUZsCssT/iKKdTG2MEvINwSX0NDbzC83M8t6B2ProaxA211mqy/0e9sfJtm9szdxM8w5NjDbMze
VYbcWkdLc7JW0tON/O2NGHhFSepzit6Unv8pbO5N6zb6J3/Tgv8eT1NYm+Pj2vNklzG0/IROytiq
PVJx3VnnyWrSGKbFqekbTvlIQzObc8UHq472bd982lvVaZHv7SY6pHMdmn2zxwlJtCpxFwo8l69u
MX80quxUwtctM8ElTSc66uCiZUyFLiX5CJXUrR1ijW/qDzJL4Xc9bV3JYLy5RExWsBI+JpfHMctt
P4+n+7HOzBONhLxf9DEiYaQCJRstqCW0/MhTJ3eWB9OpH6gPjLC+Ujk/RuaXEoruVfpupq1kMpP5
tGdrY+FGpKwu5zLlg0aRbgGLvIaJ7EXZ/axbhzwtiIk01XFMECSIiL9QtHevcptHi4e+q/1uZT5z
GuXfo42SXTbpLXG3KcLorlFOSYTmHk1bv+t6NR4HSX/XtjAC+nEgSH2wu/hTWg34Ryv/Na8eeUBr
/t1EMZOcO160VX2yD4hZ4VI+VRtsQVuee9Rsv/aJ+I49rvNUl+ODTwCDxZrix7PrF/xz0U6yld81
GupIOhUQO5k4i0VRU6TGPphbYkVaiT1Wy/XQMqp4bxdoKGlNrn1ou5XKJYOKJ+vezhI9xLf3sLAE
G432s0oWVrZlPfBtjDBznJYbLKKtgGHoFMbRNUkcr+Kg24NDCncoQtOy6TSD0SP7h9n1Bq6tBLMz
Dtg+y8KEsZqt3LgtZ6EOOOUbdaH6YbS3cnPZ/BBjbDsEqLzMdFJhz1VlmHwwcSuxICasL8F0crM+
SIQmLfYaTL/j9yxInnTcWUEYJx95HmeHxqA9unPl0RkKkGh7K1on+DPm4tcVt4BVwQknfwHlqfpt
iOJe2h3R09gKNXQ7lnf8a2fZlWZlhV5KVR7YQvNcU1lSRZF96UdqYCwyqIs+QvaPixobeDr6ibVt
wqKqCOvh7GqPKlUj6WvCophph2afJXwzazE/z7nzp9UHEdpZDb3R0Hy96LDSUNtrUp5FW7uZAoWt
UmSOVQKaZjgexI/BSnmP95DK7smrQq/jYanc9jJ29RsYU6DLcrkgJT1NLuJNlS07dnoTESZWHaXH
PrVkJ3BQJLLaOLXDf/4fRleTm8a8a8QgM3SdKdxx/MEma0OaMUymFqOwIJtmzHyAVOS80qsG2J5n
PrftTp259N8IUS4ngDpPuN+H14LK231e901Ykggb4Mi8mCJcjWz1za6ZSJUNl9SjvTnWmTYH+Otb
BOLe6bPWZ13/0Vo2bRXtm8zzr3w17rqEbD2Z8gIf5VBgVStMNeI2vONGwQnijHNYoaH1FZApCFLM
KtZHktt5OFXZnWuxu7Ej9nNrTbhTM/5EK5//Qk5Bxz/xC/G7az7ypj6NcVYEbTcHDvyVwOaADqrC
Xg9lGT9EwyLv7Lk8VBh5ZC1MbhvNCy2b6dFp4gcSrbSXthlNzsa4A8G4Hwvs9kVXAY01+gOTde+U
+Rt0eyiDsDZrgRjjJsl8TSxKz1sWGwB345D60PSwuDjaZjAeI/88VN0S9FRyHR1x17k8x9xsY1gb
ytzjA3znoA3yzI5vWOgf6HBKLtMA9GKuWMMs6/wzp9plwYx2KvN5X4CgCo2Rs62LAHci3uyaFdPM
ims+5n3xMNMvG6H47dY5jXZ5pp6dgXVuypDDthOq6qp/5Y2JIVzg3ZUNfsmIDDbhnySwHPQZi5vW
0nOWGx2FIWvjHJpClURrTji7NXwWpPhEgnrdbmbGAhKtpkh89/YSmEs3YXJP5wOcwaA3/ulqLt4H
gV+cPG2mw4Ux5nfTrZNAxpPuZ4PJ7GbVlz4n6thwq3NsE0yBTQ0xHQBYiLOHOps5WPmD+Zt5QJB4
3UvkLmvol+tou+/WSvxwSKf1kEN42Q0OsibPUSdJMqJ09eQ7Vvee5W15qwyijXamDrKtrt7s5Bem
3Udlwenq1+qjaiB+wid8m8b+L3vkXtQ8ZYrkFsm+utO86DZhbrOL/IoGDxiD9fyOp/1nTXQrEAMX
sazcsygtw6Lp3od8/OmsGYG9z+8yVJ9977Ufdk2fHSk0iNDUFuGl73xiuSh/wDS4nOc+tZ5esOZR
DcCDnztSlQ9RjNUngoLv0IzS9vy2smX+mXDVPxi5fuLcOvOQwLtqTcSRMfN6+JoSjZKMSSBvyRJq
fM1KGdzKHv9FG4zpzMN5VQ/o289imHmMKQw5ua0ZNCXPKdDRGeWsqM9yKcdXppFjbLpE0IwYYJ/M
MOamPqUcTwNbfGgT2Q9vEZziXbuSpSYh5aDXJAwsrEBSeuowI2qmDsIkd/yex9sRgDHiDxJZoKoi
ZcakyJsO7NRPPfFQRemClsX/mhPrQ9dqKBnqMR8k2dl0oMMz175Xp3ooJQ/LWKB8uCCq4qncz4a6
uSOTiqxtjBDVC+Fjor5GVoSLfambLrorNshAXRRB9QxSCoEdiuD2cDTH9M1w9l6O+KeXvUZYE8tO
LuOeHh0IYMmUHi0KVYMYiWGn1wnUgqW4xeOnbNw8qNJ5nxjsThe2DjrtfSRlMcbQm4ihztea+dMY
uLaRtMb4OOjH2Uz2lDxou3mmByvlc1nGTnHOMyTzVNlHp6O6bHt7MLGU6r73gKn2VCDqBOZv2bAI
QBF1ixd28SPNwzOLPli3I7cUKHmIcCw/4yFXB62GZr3mYi/S/qZMczzgTr9PRfRic0b5lcZb14q/
zATvBwpgDu8uMg70r7+Q9dn4ilwZ9Dl76qOCY2WiRR6DRoPHUfOOmkMstXRdHCK9dU5SHStPF/PR
R1DqKzJ0TVLjI0lA6/SZ4Tf2xo1ZT9UIvjbrVuNkMtg7YvlQ3TjtjTQjL5NPiO3TlfvAQHYbDXao
FxpeRPTEK9ySATKkr2XyxhNAhLWon6YGXwBT2EdspNXezSZs4XPQR5o4SxsOwkRc1LnngccdsXUu
IDFdLBeeOHByY5p3i3fstqExmWXYG+lXYU3Ef3JQMPpq3lPtAijcpdQVeNcFvIdxV5CrQYvpCgKa
K/UC6BLgb4u89ntzXh+NwqRBrD9SkSH7jW/cALPMvenDcOJ38hFESdp34ZFFYSXGMr3jqw31uMTO
O1xotlYKs8si4YGk3EMdHP8dd3nCznKXWmwP8XR5vupJuHde5tcGF4GmN1ffSIYUbpD3ZBvyWBSs
TYTGF69Epynr4rR1+QzkM9MKKXWB6SEjpOMypVXgqwLRN0/JH92KUWXWdEQHj7eyGK/d6XgKdJ64
VKJnUyXDEUPRbgJe41YlQb8sUUe2l/t6rV4tzAPIZ+NeGcW7AGJ1OY2F3e7ynCdTSYG8s7Zy716F
0sk2oS6tHUtK+kKeek3Dhl9FIbWfS7BOsDBpoQ2JICw85tIDOQZ+VYb5RlkwGV0QldStZ8v7WBeU
0rLu8QtDPpE7B8LGa+uzBwiiMvMeetR8vXzxelZY+lQMFxFb5T5qFpMuzOpDx6gW4e46p4LVEwVq
/OWKWk9Tb1/duX8Ri+H4TVOjiyng+XpEolqzjQMHCeCJybxbR1RBJnGq2JdB903kmQDADzMSwwY6
FYCM9l3ZWCOq8uRyRTsrbugzGVkdt+d+4r04OeVnllpfjdNUyO583BLpfLhKdMT1obP2HJljw1ul
Veyneqcyg4loDjNSXgej5g2Um442F3f1LJOZ2qJ4ekCfv0rCREJwl7TJ/NdRhA6a2MmBquGQ9rkP
MDC3vP6zUtHUjNW+bOV7UvZ3Ot6Zg2HlH2ti/vCT08UyG89xxewXmePTwlLzOMbeT9HOFyNCsqrk
L5P9ZRS1WICGq2ei8OXD9FQt2VUTC0/awbcLDGi5g2M1SiQGyIlB2MOrFHfmu45Vy7Jb5dfb42rT
bSvs5LtKNjCFrBmmfqMTwk6Mu0QsJFoGwaqdjr2D6HS5E8ShUg2LXZrHzFttEmpTiuPf22d1ZVyc
VhBpF4FbYjWqXEGpkAlEzdHmm6XYVajOw2CvR+8d2F5/1c33lGiCpXRuHmt2X2Au3GlLEt/xB+zU
rPoLfNQHEkMgHyDgmkCP0NGsd8IuRPeo9/LzBu4g+Yevfu3O01JEQTcPP0WvtQgAXEo8mb/qsjFO
VfRcpRodXvbfkorms2Wk73htSnDkAvP5JIjiLey1Jh58XNNaHkFaE92bfZ4HDc4rSlqsXyMQsdAR
Hdoth8bofeMOO1HijlVxsb9abMFbS9ov8DJWkFUbKj9xKYe1M7gfpv4Y680AR5yeozzCVJ61ZDVX
p/nM6gjxoHjZHnCI4jQQpYABDxwKQbMbZP+7sshOywHJMzPAdiXTs9mmyyEn3KGkvCLJ4XBQ6ZkD
5qur6PtJWuztjov+X5IPdWgmMCqw9JrFBV1Mb22hOQhOzr1Kqkcch++Ww9VbGc10sOos84fOOBcx
/cwUCd5c9igtwQy9B47Qkhl38NS5SYRAF6F+tav9PM+iBEiBc7jOuTQJgsdGV75VA9pC7hnveVH8
gCm/qHV4S8savFtCvw28Zn7a5dZxyQJ1HLYJ1gJD544xE01EMvjWq1xHwT9ly/BVSbTv5tumtMi3
WyZNpzXuRFNeMk1RKb6WX0r2197DE7nIWIeLCzl1XJiiUvxbvMu7Ohx6fc+xN5xGLbqvXPct4Vpl
D9qvNvLWsMCl4ttd/1WV6S/TJl0DoAJBoj7qOIN3+smh1JTA5ID1i7Ha72cVmDK9lzRl7JBUzy2B
wNqtAXjn2ll0y75XJcwpV0poPd7Om4pgHqckiGqQLOVp0Evqp7oGoSZoEk3wBxJhE8hLQ3qK+1X4
s2XQDlTJH1x2SWCugl9hWTyo2QqmUhFcKCRvPdYYbJlBMGUBrXl8AuG28OcWpzlxv+TgnGeb7dzk
gerLmfRDU2cXPwBJuAhsvDkzFN4yChEXW7/IKD4tMRY42kSAN03Sb2duFzRhXHqHkcDR2JoLLfue
pGYTKCdD3BT9r5n3zt6weJ3pEVd4YRTIPn39zBVVVFVCefwqGfccR5O4cDvWie1243TpPWjBrhEp
4nSlUwKjZ5czuNMBuh4N+0vZtvQ5WfOwRJEKHTu2DtqQv3emDtE4TSqYXxC5qpHnDodPaDBL760K
LntaZUFaRKBF6DrbUf12cDU6JU0lDEYarrDFn3ZrhqOPCj2TbTDqscHSwVa0Q+LvofzQtziZ+PnN
Ncid/LmaXWxzFMGzkaLsM6mAvBhu9Bs0m1TvS48M5PVcwmZefbH0UMFi82nVBWw5IoO7SoceGG/H
c8wDPKTXKlCZ+5w3lRXM+AlYEnInA0kZRE5jI4ve950c/KjTQZJRNUcaFutenni0oHImZSvmFgHc
h9UMb0oAmTvoOS5uJ0K9+FDjnSWjZ4eVpaplFSAHvpdahRQ0ozC0T5OF6T9Pki0u1/9I1dxXTi9R
ttYBSXE9Zm2JP1ZmMUGuQ2XEq4+rgrp4UZ0Ee+qzo4k7MRtvaTuB5ymj/aKNX/xmD5an6eyst9ct
Dtpx+IwKlAk4CWTkx9yyIL3B+euyj0aIu2oZDZ9uIx3L64ytkMdlOZ1rNmg9Vp/QG6xfrHaIcbjk
dgbxPEUvKG25v3jfwjhhf080guam9swv+phr6g0W2Pc6ytAYNjoP06TRsHZvoNnusH9hdc/eE5u3
ngVqGC3D4HIEX2KezWtHZoiQMvJjvbpQXohZNibkOH3IHyrbvNHuwP2zlrz9nG+9Y7FZe9Vf1oLR
rclxvW/j1NAwo1ivoOjwoEscTnwImdPDaUoR7/SkCgwcUzC86NWsTQs7mvjWOBuxY1Tv9VqElcWG
YZ1x7ZQu+1ibIThZv8e4D+yyxCAn+NbbVb9mTc8K3XztI/qAOg2optv9bTiFscRLRs60qemp1x5B
Zf1kq3Mocumeq4jusbF/YZKyO9gzNu4AJ1N+z7pG6+o7qSNtGpM0XyZwE70DljEyrmVDBTx1aJ/Y
6OmScWPfGa3yonCBzqWT7YtRUqGl9gkcbI2fjPCwDuTNEkZgwbD3LRtJ1Zu52dbm8m/b5y7xujhY
Z0nVYHZJxkLtJbsr8ubeRy7i78yUbxOmKuHV7zZWntj5xoReBqOBb87QzpkqyP7V6hWL6xdGkfkC
3MwLPdP60kzrGbsgURSwfelagfm05clKLS4/W+ExbzqOE84Y23izLUh9vQI3lyRG569s1ixhls+5
N3+jpxKztcxbYeO35Un6vdSWFq5I0Th1Rnzc43zO4hLrfTz8mTVUcaTmW7v9gjj8ki3LUBzcYTao
8CyKg1FjCiOTz+WJQ6h1GzfUidcf4e3sJzU+DdQB4xdHyCZQEdRV2fru6HjnmZZqY0XFx/zI9Qmr
IeutQ7fZMnRjO+7JySQdn++6WO2diLuTW2vaTk3ri0l9TdxOJ+BUOAGlQ2I8G7eTEElRWP339Nvu
cG8sCcFHTUTyMPCu2hE4oDKae8bdMsOkisnHACNS5U7YNUdUoYhEceZPPG6FLrgyZgtxb5jhLOD7
V29KZm40+URhQjfjzrT9qKy0oEizhDbxHLc8cX4SfE9GZum7xIkFpp7BoFpNgjjmHcdC657A0qVQ
7NI8g7+qnGL6aBnCIhJLu/VWNOOv2WBdUuEG22HiAEY70Js3NkC92pJTUYEOoVDty7YwEubVel8W
q8XAPvUbrFWn2PO3PmIA0dfugKM83SsSPPpQZX7PhQPR1gtKCIpXR+cFMfhzAyZrsiNAAGxiAnv6
iFInOSpHfTnSYzLpYTBmDs6pXnK8ep11x+pyn9Tg5fUa50gZQTZIShxMcm5ueba+yrY+NZnDq9M9
j2N2l3ETcOYpveJCCUpvcE5pzPXFtBmYrDb5xpjzXkoD8BQMgDqCVKAbBaUCWDJKHcuk60VUuZAm
rTxxIutCITO0wGAr1OLzeJ7Td5GAnmgq1AAZD0CpQNvWYxnU9tQxI8lLOrav0US+u02OuUSMK4Em
JTyv9jMtGHTdgJ/S2PvzzibRVHsQdhvvT7FMt3RGJWxwqSPdv9pjssE8oxTeVf2LMhPWkrF9oqEs
NCoEY0umMOWmmWJHuz6xxXHEBlvgF/TYg75ozBe1vEf0JGCAwDuAzipmnG5231CwAg6oSpLrlP6O
XKlOakGNwFKWad4THaUxmWXiEbzvMi57p7hGOqUrAnl1wY/fa2s4DmDU0ygNsQ+WYWLIiuz+LY2T
hw2NgvvfgHu2XRxma7hkEduTRjFPyzkPcdHGQBnT6uyKhk4jKvLMgbgSPoxQWZvXZCA9CpoYly43
rAj3LslGnIZsdfMYRzBL4O1J2Z8bbXBRyGISq5VkjAT9AbHuL+TKJ0YG7vRdd4J+sCND9lSsmO8w
IG1RqApeVnXqp/qx9F4R8jaGmc4ChseHFtnGPUohl7m5bnwce39bI/lqJ5yz2CJ2zoTCnPcDkQ0T
Yb3LvmONjbO0WQ/hd9hN/GP0zmlgNWR8LGJiZLDeLT3/KYoZFtMGZRuG1k8MLAy5J+Izftjn1fw/
zJ3ZbtzYtmV/5aKeiwmSmy1w6z5EMILRKxTqbL0QkmWx73t+fQ2GE+fIOlmpe1BAoV6MtNMW+92s
NeeYZB7TVo907Ar4pNA6Y2OniMuGLJeh2KVauoEXyj4hxdTYwy/P057riiQYGBItzMpwjVDwuoEU
kHsIMaOh0//up13RGOZSCZF9VFOC9DcExFlkWzW2u4M8JmRq3fcymBJhttOFxe90sUE5BRV8TXom
EfK38eryshYBdQ8f7MVa1fvj0ApvaUQJP0Cao2EBCS6p1kIrrdletm23Da3iNa08vhKkfD0AF3TW
IFuaATl3hWbSl3IAPm3uDhKw7/Cb3dYHUyksduvBU1+gTa3T5LtiVHt6jI+JhrYki8dXE1xZA+rV
n5pjxfQmUMWOEGIJv956XstiqX1OTDqNnodXKTZtuFQDe5PQsB+ayL/tMswhaU31pU2Mt5YlP+yZ
gD629Vz2HcrDtKClRwFzdv8V+Mp2GKadVpMucRitoY0ftNgEiqBASAHw66fwstKmPzJUDmygtki4
0WPTo2FArYMNakbHjsJ0FUnsBsNIp0Aw5a+Sni7HGkFzqVn3pu5fJi0kF3qAMMgs/20gq/aQSfaa
zPdmi0F8nojmlkeF5FZ/a3ppXHlYgJwg7mU3kNQnu+SyiLjAg+exWQ7rs9qquAiDsYd+za45UZFO
tfUPte2PBnojRHkID2LV3KlhTYCLDHA3ZrnKviBzhEJJ3E+OfZJQkmhN2HQW26Gy958kINu4mnjV
A+37UPPRSqbMBGUYTgxuZtdM+bsXCW/jkZi3iApJrCZ6nUthKMk+0onZ6sbWKRqGLHRiLmWjHV/8
rVrSNC5Txp2S7lpQSFQZLR2UemQySqtwOzSBmfuSsbvVEvOnpXlYqy0DvlvNL+VApqVRBU9ND57M
k29aWZCkpzY/tSR89sLBhDqh7Ty1A4aGTiQwNCSz7HIo31O10uqdve3TcNr7yHYdGHWGN5ztgLcx
zqjYjTYeANkEPou7E2MdCkoqrTHpkQYSXVJrb318ldgN0hS7X2i5o0lXTZ+WXQFnw0jRDIB8BCPp
yUfdQxjWUs6g1ZL4NOGrwLXjIXhKrqFaM7GuvjZTgVHrIVtazN8xVGPzLu2ZoYsivoxEGxIOQOBY
7gdrDAnUoLpdqLeIuVDrWxpuRK2Ya6mrcYA+KmuXpq62o0DpawkV64InA1eU0nIzSsEz1RMnraSD
n9u7KMIkqUQKawsMAfRg/a3e9fkS/1nQHYe6efHD8CLhyN6mqKKnuXeSB9WAb9fEtxuwYqVeTS1j
jLesze6KPG02fnWHK5pcN7gYgTYLoOnQjzF7VX8gM0Y12LEMAH7yIjwZkhcQEhD8INGK1pcL9S51
KDetEuzE2NmiVWkFFBmTF5nglmXYsZWCcEvojeEoGXYDodbqSR2MtQfVY4eOjBAGOtA57vh0Mi91
G7uDaoNcBFtkNtHkWF38Htqs5TOFUcqeJT6qel9OEzGAvlv5y0Z69BSUD57qQQjM8Zl7IV2XhElp
LHkkdKsrN09IHwtC+mqyepMqVyIpgTlq0bLCIEoa7Tyhg2bJW1qiRewgtE7+agLP6BSFSfU8Vo+x
TUEunB5VAek7pXRhIRdUjHZVs+wGnmoeTBDppyTXvrE6Y4xiEbhjtdTfBjEi+cIbNrQduwXkxsRl
z7xCJP1WF4mCrTXe+xOL8CB8QDGJ7dPU2fhCXJORkLJRIn2ckXEXwBHoVAD0BYEMDu/Lu+wzMFil
uESoUdgdvwU9U4/IkMgAKWXznxc/YOIypcH9cCbPOAST0pIIQcV6ZGbw2rB1JmnWrykdok/Cfxvx
JmViW5GC2cdYTdQmc3Nwz6EKQcTspO9NxFq5nba2RIuunsskeJU2tZpNMOwTgNwRGW1GoDiEC9aH
ZpBWqooGCdbHsMxl11Cg7uVKSJwry3S/0b/1SUgEqv0+5LV+VNG4yhVajhisi1sQ/xg8tmmwK5l3
/WHGTknTq2ECxTWCt2Iur6dtQrV9qXQe0WVl/Yi/gyppvsbL/1xYVrq7es/+n3n05gP9yIuxYr3V
1P/1n38e2HlpXn77zSprwma8bX9W4+Vn3SbNf/0n/9L/mc9/87/7P//j5/WnfGG/U038b3/jv2ur
lx8vOY676w/bvv2v/3H9F78MeABZ/zBg3liarUGvlz848CTD/kMBxGqTCQWr37Jlou0y1K347HDn
oQfWyQwTqtAsGsz/sOApyh9kIwlVVlSF6F1F/FsWPOX3yGlL49xMWZZVTkQWuqnMSTQ/Xi5h5tec
xv8syr4yRJOplIFwY0zFXZNAyyBc51uY92fFxHOjhvQq2Zh6LECJwu3TKlhok3jXOyn4IvvJsmfD
3z9zfX6dj+A0NGhAJt7DT7k++KcjpPiGSrNc3Bq5xqBo8SHk+Q97XvFaaKCl5qD4zTfIt9Rzwn1B
oSbNPaaBcqfIw53Gxq9jkLby6FkZwGbmfJ66WE4CJ0ZZu6VnuYPcHepMwiB3srtyKQv0pWkAW39f
s9/NvdDNK2BWvYQkGjCUtEqiBKtMm9+p2tma09v0mj51G6/Jzjp3PUV+0Yfxypo/LdyJz0KEz0Ac
LzLZbDDpNvLQb6VW2hXCPliA1AFTSdUDrqC9ZEBWaUcIPu9+i/0bmQgFZxoQoXcgj9wBmw428N3H
aiinz95wsRFaNGRKNgzRlfZeaC8sjLkRO2GelI6qGhLlzPreyaTf2ucgP7JiXOJjBDdIGCpKLIO2
yGDTuUeVinGyqwQueeB7hPFq+hMV4wRTuRpX60JG6alv2yBhb8bBJH+d+Y+l95Rk99Ncte6RzhkR
E+YuLU/IyBacLOb2uYkCIHjnlRaQ+4lOJo5hQaKA9zKBXtbR5iUGTIR1aok1chnH8ynh0p6IMZUb
RMApuf8tNRi1jDFnR6zCRaElEvo7al/k2YybzD/BoNnmLFwxfrHPzd8k662fyzVTOpJtrh+qDBZj
fVtFpquUj+p0aw/zTUvtYOXbSH+6yl+RmrpF5LAQzMIGzZAgQb8ToqzjHUDxRrrAgk3VbaDktHNB
pOv3OjCbksDuoKrpnVbFpdCSp8pC7oL4IwFpIF5y4R/lEpZfoZFVog23SR1/p11mLW1EMCsE/zy/
MD7YPXvEdCoEFeYnomFwQkyVjiqZlymeMUS9yua7JVoOLHN811RWxbvc02+Tn6ci7Veq71E4T9gD
nfgz4hLWGf7ZMGlvCtwfGTWJSZp2mmfdNEW1yvT3sv3eoGXU8nuT7ypoyX+PxYltk0dPKU5eI0r7
RQ9PSUnRAGpMhC/t3CvtX8X4A99qT7/NZBb06f3LIPcHUqQBti8mNCZ9QwGObfKYCNdjNm1ZcOpQ
DHCrJGitCylZ2sBgaxRv9XnQG5bR0zrnecUHVhyPFDZv1fSH5mnblrp7ijlWTGyQ1Fnl7ITcfAgN
N7GZ1/BWGtOpA+OQ2wp0t00HDhcX0bYPX2INDnN7J4D/VNJrn3BPzfrVry5gz3dgJC0ruDFhm2va
PbANt+I/lRYBexojdLfu05GP4t6z7wbF3MTGj6y+H+2jeSWFcbfnl+CsiZ2ZFu40/1PjnTLCrizv
J/nJrO19qwZvvXqQPJfwiLXCC+gpz6z/zlGrPsvZoaeRoDTTsR1V6kMQWEfriFASYMWxCZB7orWq
FZjF7IENzj/xsdpk7RIuElYGjHv07SMDM1UnvVIkWBZXBpvsjIZ18KyL0CKUYA+yL/aG7+0aTeBV
0R46sOQylRhvVqTV95XaPTcBJU++nCkS6yYdvtsFZs6oXKlsl9PpZJGKNVrCSarHmHpihzAPDSnl
Y8ymk9KdLKlkGRw1rzqUCA8nto62vstfm07c5YLFJryEB6RIb8H47sfd1ghmiX7vzoMTQGCKQwvd
fLONhyiwVxJZWHL8hENmLk0ZSuEkcEgr1DmxjiFceWMxt1Wb8AS5b23b9d6jV+Qn9qpuMkevX3Lt
NeV+KfBzR+3NY5VbheKYiZPNrgFydUihEeIZtMvCaPcWKSEqZjIcGeGzGkLVKcAAEu12XyvaQWXX
rXbKzVjZ+yIM91kzkpdVvdAw3co4n4eEDWQwIMZBSjPV8mEyzv0wD2YnptclrPPHtm7dpGVjWsE5
LytUy8iCCSBfNFJ2DHp545vFK0jYrRwHLlUmlVCScQMG8Fhbw2XQgn0Uhq8WroAhlG+Tyj4QCf7T
GMOTEo9uzkatqHGIHvq0dLQM7UPeMLm5EtxaUz4gYB9pMWCE71My6wdKS7FGTlkU3+qyzqE23XCT
oQak1l3R1zNOTctNZj2ZqjUR8L1j9N5K9wtgjB4krQIYFAjHmJ84NOGORIy9mhoLe3qzehK6W3sX
IiSs5V1R3WuC0jSRMUl6T6EFmzm9d1Q2Uoul0h/doUXkUzOZQg32LnkbOvVIc5tYmjKRKbITb9hc
QnM46FGG16dEbeOvLaob1cQG9VVuCdDRaiLDUNXCK4INtq3N+GdCYYdwnPXMaBtViQ1jZt9pMFg6
zenoEc3zXIquFk8KFdwCt6ZHor0Cm31A2i5Myv4AgBQ7XCUsM1KMEr2xHhKY9cWcTlci0ahvG/0S
iJciYu9flJSx24Wmmo5cJStletAI67KJQmDgpJsRrdDmU1M7TBWCtJGNcnfM46eq17eDBp8uV6B7
kGcPhqTvpEOJFrgz0J7bDErDxWNMCluM4+U2C4RrCf6I8PKGkkkgsRkf38KKGYue7MDX54tvtg1G
V1V+wkxS8xnBgxgWQ5DF8NmR1RjxzYxUqHTKf5g1gDwjqRq+G7RtiraFW5YvRXAX0C9QX6ohXQJm
exjD7+FECiBV+7KjEd18JyAMMZu9MkROPQj7ufQ6V7Hs8aEu0rUi34TIeyO8ZyCSDW0ka4shn1eT
rbkuIowK76V1sQNmafVozAZeKA5WsMZBvQhTe0lLxVGV58RuFgYq9jEEjVchHEfGo6dukz7G0bMg
c0apLSehDljKaNp1asxPAmNsTZDFSFRMYmknL6Tzz1sYequyo5VZrawCITYyYf4dUkio7DoWy6F6
IOzwIemR+LAuLAaGUEnaxow7GvlutVwdVP+BvjwILRO/wbCR1EOrXHLpnOJonsjRWurFw5x30T2E
1hrb+xA9jLDRc/kJzBpgZ6StUiTTdXmbcipwKgRZ29jo4Xk05LeR2w+hBXeyzolJ75H2pqIcCxCO
x4Z0aaKcWQaGuE2/ou1DR1GhGCAIwwqEiQEj/I3NjlkCwMqkWojqVCEIBsND8+kJiSkddVYw8IPw
9/ihvWZ63ZoKnR0U1HLfbZAUbgroab5KOQpDb0i/NmOCZW2/NljaVB2yo9Knc6aeJSxbbRef2K+x
IuQFmj9ANVmW4K1MgV3QPGY9g1uo4r6TnPnu19NDOd5Y9J8qku6bYE9f7KayMKCj1A4DdcEQwMIM
3SMi3BnDZRqvdi25HasAOidLLRlubIFPv6GCbFO7hoiXq+VOi4cFGuMV/ZzFMD56yc6KqXJbmVNO
NjQE9VCjWmVYipPvJeBh6QYr7jJtX+vyzvPXso2ORQa3M00IulnyF8IpkPtMAbt6BS1hI5NGqC5K
vFQW/owhFIS0yEeNVtHsYDMUH/eiT3oZtqxXQ/yIRbbW6VqgMV63Iddcg/R/NCC9EcK9M8lBiwTV
Wv1NkLk0wJmlfSbPJaacS0+GLd1KNx8QrNr2xuZf2VKF652gHfSbdESyVl7DCwVd3GRbXWuPaYAd
cMRNUBhzTsi8J/JXYNo2NmUkewSZXFkPYz1C1UgvpZS+edKz3kjvaNruYr05Y67AxlCjYhZheQc/
z/ti7wZK5l93bpZi6Lphs3EzPsX2ogcswq5RVSfa+huxkVbCldzKbTcfdtfnX1vB/8ja9MyupWEP
CsvmXw6jCaHYupDZuVqfDqPWRiyZ4CAdg5lJK44mCS48x/+7g8y71A+74i5FeWCMHEQUBW3sFzul
uaXf/P1BlN/hN7/2uh8v5dPeW2lMTcmzRDhkkrxb7+Vt+EyDc0M/x2bSXBA6uzGddhf8NL9ImP2r
Tf/HA38KJh9IYTEo7glnKG698d5mZPji0uYb9Hkbr9kK20nLIE6HIsVvNxDxrl1PIZ3XekWU2pLu
DSX6JaOim677J3H+4nB/9e59PBwwo4/PK9PxyKrswJzKUdbGMoQlvsBEaTnlEhHusnW0dbQLXFww
r1Q3p68O/5fv5IernU/vw+sStuQ6DCaHlzbmTb9SnPw2p/LoxNtuR2+JgWNJiNTqi4v+4qjap8Bp
uZdFHSfc436Hl2wTIQcGt+2AD1xVODtxWSxK4socb/nFgb94uNqnTzBPKSL2YHN4bzsHGfMCtdLW
XCERWo17ffvF0eav4POrpMsgpyj9C1P7fDRStaduSuaGEXh8Hi72EhKCsabl22TV/MTA+sXLq/7V
jf14xPn6PzzOfsYzdyTn8fJG94EbbPVv5rp/1JbpSrz6D9oWh+iyPItVuyUE0k0u8Focf53vv7hy
6n9/e+Wfxge1MTrLrrnyepXUG0BEu2CJcih3dQjYC/XGStbxd0bYp+ntiyP/1RP+eAc+DRDe0A0d
qV/CkfbtSqxbF8zMqV3jp1rOY9LfH+2ry5wfx4fbHeB8YbTnYEOPQV/G0F9TJn/Vjc79+wP9ZbHz
42XNZ/LhSEUDMkgUPNhoCyv5qRzYPzneYVii3kMVuUx2OPb1Ly7vy6N+GgsNMIFDPc9YcxftptgK
x2dPSDdrQdokzr6lrS0Av0dfvMbKVw/x06DYyVqfdxbHbZx5TIpXjMGG82sM1vFpfjUs/NUgrKsq
8zK7XdPQPo2Cmh5rTSuljEfLfiWvjGV+NPfprX9rrvJttLddmmFO5JJNvgm+erKfBwlNlg2OC85O
p26uy5+ODYZaRFVPTHr1jRqLI/bBHVqwY7kVS3njXb4aIpR5iPs4KH06nvJp7AWcSl1H4XjgJx/T
FfuUBX3Es7bxnS+P9Xk4uh5LEZap6Jqsqp8HQLXRe9kuu/k5Kuv8kq0Dp3jKnn4MS5TYp8a1nSr6
6p2dz/9frk9ADRQ0BWQa5L9/KeT6hE2MqNKJDsaud+NjvY4u5JE49RfLuX/5Ouar0yzdMGWVpgbR
Yr8fiVhlQnlM+AsEAwI7uqfuZK+bV29Dzi5ss6V4kLbY5v5+JJhf/c+XZ5tcGo5Bw7LsT59kNGnV
WAPMQomNaZKdckamnwnsXJZ/2vIGZtyvy/y3+mLH8EeFvvy9uXa1/tHlunau/vm7m+JnRjH358/m
+FJ8/pv/H7bHTO7d/7k7tg6z5CV7+9gdm//Br+aYUP4gcgACJIFXsBkMm2f/J53S/kPnrYOlKIOZ
lPlb/2iNmfIMrqSRptEi0ond4n/9SafU7T8sRTeFZcz2ifnR/jt0SuX37469BaMY7TEomSaATHje
v7+ZFG2VIdIwEqdVpG1L3TojiyBENKbRUdPhaCgeOpUGp00uHyJJIKgb82Jd+p2/CNsaRJI2oD+S
DPHFkkidX89/vr7zmZkGgEOBKZfyEr///cxayBboFqhVoIXY6U0/3Iqgv0mlMxUyclOxC+0HEa09
0Ty22FyeFYOB12vMrcRFyIFNtCJYwh6yX1L44QY/17vZyd4xFyYs6WGmwMzRCHJLySWt0T+rokIC
DiUsD7rh/OGFOP867Y8bOvH7x3i9Ghp+tDJ5diqN0E9XY1AE6CoZfoxF5qOCKejQedYq1aUHWS+m
J8SZCATr4DwxiaJ8Lr1gmXaJdJeGZFl4eE6KvPP21fxLZosf16wfqWjMG0Xz81vDri6I+KpHEodn
2GZBdaV1U1l06y6of0hRYTz0I8k+GG0tqNGbvgN/GdmFujWsHAJHy268nMNY2a9mLuqiACQnFp2/
vwufZutfd2EebjVbt+Ae6p8We2GBeAmxb7SqvD6FuzyicGwBGSsVFto5keBXgJko9X1vzrJaQ7o1
rTA8jYAo11+czO/T258nI0w+Ps000Jdqv79gFlq7Fgol8DZtHM7XF0r39exsp2SB9YG317J0OLb6
cvACbRsFuY1CplW/GKWvK4bf3nP2j7SCNY1JD07szKj9uF7D2pqMVtbajihLhE9eJdGBLlYGCp0L
kn0sObORVhTU17pI83bXX3pZe/kVZDDCVqiCzj9qA5L0gkDDdWqSEgF8YAZm20+e18X7acRFUCas
BQdFu+njqSOwqhAIsWn+It5omYUAencWyIVSq1tQeBKpSVG9jyOSo0j+cEe2LzRqc+zfIwmTgMuu
IXqdFiWPKG+PmZlJx1BKz0bPqYJ8EAjB4Az2gX22FCzgAeSi1RfP8PclEdOpoWg6A6QK6FlQKPk0
sdI/L0O+ANSEHBWnD3kbkx0rzmhBCZHIPzCC7K0vQnU/mfmDJanfro8QKYm+BHapfbGkUD9/5pyP
IYMMBubImEoc2e8PM5flUcUIJK9ClIsYMKFyhqlJnRfRKkEbgwmfO9SxyuKPJeFYMTF3iTa4o7iw
6FKy33BpvoaMjPQzRnWrzq9Eq4Ug+mxQggD9kN/J+ZbGjWOL7BWDtIYaTh8uuWF6riFT4rSkaPji
HTXnPcPHd3S+LDxNmiprumwqn3fhqedLpdxk46ofa5T6xlAvZFfJy+RxBnqGuJYgzxUpDYcagpQw
UPHB/T5jiFv7TbvyWgnPaoSCNs4BpLRjqLCAhce7JxPuLMHqyFKKsbs0jx8oFuH2Z/hYQjjLH3xd
9LDE4FXBaezR2VW6jqouky5k5SxlGzxJgC5wK8mtfQPxCkTe5B+xE+EEQGW/xrMnTjK3fcFAR3U+
oubMrq86SKXyHjWd/ApQwUfLiUIi69GBzZYfyKkrE3faTamRPmEG+k714nRH26xdWqiPF7KftWtr
GJK9bhYbv9B7NBXadwUkC5X5SDxgHXAUY3hTkjDn4rLvYVK2xHh5xNCPZoDu1eO0UiN1pWZAudZU
+Volsxi9ql78kiv9kgL91dzzrzOpxVKCPQtDjMFS9NNH4unBIFBLxyuNiq3rRaBt2wkpVh0GSPy7
/oCRadyKMloZA9wQBaeo1Gf3hTmeCTlGzqhJ0UVSQn3dibcsmUJ31Gxvr0i4Q8wEbW9SrGLybpcG
eibEBCwIjK55DgzppTEHw6mSNnIKG28gXACTGLDqhwXyHpJjdEF8jKUjlekxeepZj+S7vx8h1M+v
7rxPk7lwQN+stMTnjQXWzhLpNgmhqlzFB0NN81MQgkyIrXbT2FjEyuIp4P14lYbGXuCBkZyiQiKf
6Elzl5ryjS/VAITVngk6SYLnPPKPiKDQHJTacP7up6BCZC9pnJyUmHs79p5VpSwuMs3eL67k963n
PNZReGYlqUJYtqHKzWPhh419lTEG1gk2t2DM+P4sAumsuc/ZwJP9oVfduCmLaHd9xsoYHuqoPGk4
gR7SgqfeVlq+zTP/thjl/kavKN+VQXFIyapKrN5ybVHRAhK3YOaK70mDKtXWfG7FPNokiXyAwKi4
VVGa2//GHPipGMXGhyfE+pjUa2FrsjUT3D9emq9Kqd/mluV0maeu7RAfUV4O57xqdafT7QdiA2xo
4hb1dlFbG91CD+/J3cbkTM+SmTi6r2SXdMqitTR6kD8S3C1Rjh03G4y9muGjj6dzVHjRJiG9/hhR
YV8klZl/tcD5/LZdL4SltDCEouu2OZcrPjyjRvRTjgYc9K3Rh25s2cq6icIXMcmPTSmHrox4u+9E
daMmmXrMzfTNl4PygZvLrI0EMiqlx8CUWKXZhJj//QukzQuaj6M4J8dZcav1WXdmfF7rG1LfSAFY
G6ebl+u+17lNHhn7wo/jDSbY27qs6pugx0AE8QGOqnRPd84Dt94Ujg12YEvj/y3OgntraMO95QH7
UwYP0PH8URUAAhK7Do7ZZGqHIejdcMIA1vkVoZv2aB6Ri++7FtBtmUhiWyttuSP0dmVWI+QcWbfh
XneOlpYGsSQsIMYGCRFEcvCtZXjbG57k+n6gHWutt3cziWHUhvCLYqTBXP0X94gBQ7D30GTm8U+L
wjxGyFTJLVc2arQKPZ3pqh/DbUmgLYwRcFVbqUzzQ2laCJfnX7LcuJOr3FqHdmbt4obYpAqV7vV3
/vxH1//q/ehVoI7eTXF5ihCV3XVyXewhj3U7zzrJSlTfhgZw0L609zptzHNbF09mE4676x9d16hS
Zzx3Qprl+abMHIOFsjVM5dzNG5mApqKrjaVE0rKK+h6hGd4CQn1o66D/uT7cSoLiF4PYda+/VQwP
GAkUVreRmc98Q740lhGvWrXpwCYxI0dlvwhr4a9sLEm8VCQhj4F86MHBYn8U0Sm0Q4xUE0owjTXX
xirEsM/756zui9ly054sbAb3E0ZnpbQU15YHH2sy6l6yTosR7sk47q1awcV9PVHLs/a+lj5Ltla7
/aAqjj1NEH5CHa5Ba7qqUlHwvz6LHjEAK99xBl8Mm6bqxNGLZH2H4pvY0Fg7SeqIbqNOWbDGSPr1
FJFSB2lhpSkmzDECgu0kidE1+bCJ+4b2JtWSTTFUzSXAmsibXdzSB8+PejJ+8xvTv290e1j3SaBs
ekgKKPBNH7ad+RZoYnzulMn689RiWl4rQTDOMgBiRNOdPZWGlv1G9ku3jhX5Qg8Aj4mv47BZsv1P
75u4Vx38rfR29EYQcBqHT7re3NHk1O/sUn+0pnyl5WP4qLaF5+BThM7TYJbG1C09UAEFKR1cxkHD
IVt78mUgrdApurpdmf1dqMnBnTRNwyU1HVNr9p3NcqapyvxYRn548MDkriXEVE8m28DUqC/mBJ1G
xL2+9sMgQpOEcDEtPXRLNoBLiy4+VopyzUovcNKekUtWPLrlJjID8HjB7ZgTdAMJEW3MlOFNbhkF
KiMjY3yIbSdJDTrMiexUhpLeyJ0Pa7JDFJX0drg0a411YZg9Na1NVAyNF7Wvbxpj9rXPQ47F+nLF
NkfZX38pe8m9fhwtDmsXp2awiuzBrSo/PQbmQ9NoMuxQUK1VgCQzBq5xLLUeqZCQt1mM39QvW0Qh
wtiHgKNo+PePVlZ87+1kL9tjc5tk2elaKIihvxuK3OzUUsHzVIL1w7xGuLXXPijgD5e9FymHGnE6
FrAa47XSDweZ6gTjMdnStfVYADskskqTwN+xDL7+VOv6Qfg2KlSI4eE2VtUKz1gmAZXvGKmNgkSi
ZojXirL2UiQXOQpPtAKZspFDWvWm2Rc76EDmOaggl6EKtFe+mWubUTbrzYS3HLdgGr0pWIeMYfrW
yantwjeyiKG+DYzcwGFSRkykGvLASTVJIQyHPcp1E8VgHay1oIIwgyF4HHsSNhVoKVIOqRieMB5N
g3UVzC7wpUTRL3QtN4+a1BZuN3/wwCHzk1+HSBJj6dBngHI8dtEr2Es/BqwAx3Q61hMDrAIJ9Nh5
dnVbdMAJ5kU5dGpCMTwcCKEfvqdwNjCdW+E2VGW/3RKwNJ1S3vMTyjV0uUqvrzDk4jSmOUgam2Pb
BUgtGFLbICJA5TockDf3DeMp5kc1HVaSkek72/Ox75h1d5/0yGyKSTSHMbxBb6rdiFE8k91UELLM
WJ1B0ZXDzCOp2S6+YwUdyTM8BY0iHcvuoAIIPMHmWISJdSKK1Mn7sbodej/bXpeWVQ2uIIPiiZsP
Zd9149SS17qrU927HWRd5tlmTC8ADhZl08MdjN3C7qY3z2K/PYSDdpGCyIUVH65qPa1hTRXaPtMa
2EXYVTdFmlhrI+juVUbj2Ju8/fWXhBCFhdbElYs2kICNIh5XaYNwNLHH1IVww5w62Hck+AXGcI8A
JcMKwyrMjp+TIJN/qkb0E7YCbTibHAIG8OpQNzaSLbLFrqMHPcT8GI9VDIinS0E6MdyRkeX2YhLn
qRwLRNx8f4XZkSte9DMbUyMYg6wzfV9aIKGn2rjrZUwieRpuroNLnRLtYWK7dSujLFbdkPUMDEq0
yS2FVp0k+RvwOz3xMS6Sf3ndh1Ow7dG3DrjgyI2CBUIGC4i8bTDiVa4rlIYeJh6MfmcKakSSiflE
fRt+kUo6JshuaiGSZO7KfkStiAwp4HwwAEv0mrHImRJaHCX3fkrFAzn0rEpDuVsPJeSXXxvZTsvc
awWmaipYM0D/V8BKVi22spXwUVMmCsdmnZedpwQE7BSqy96A2Jb0DdWm+bZ4ZPNdt4TUSaq1Kon7
6y1KhPYehxWcPxElR1if61EY0v76/oSG123Jrq9uCkNdhdY9gY3A8bLyIvxRv2s0aQme6PqdiR5k
CtHZ/pbF/ybKA+/Ql4A1rj+ntrx1iH9xytXXqgWSFKuJuuzQ6dZ+JnasdfFyq4G80WwUtWhXeUPD
2RRWBbjXvOmQJPTfqV/uoIbuiEdk927wfhiI6LSx2KkNjC4PcWRVJesZRmezNGlA5rNRYSe+y4xt
L3x4PVsNgF95RGXJ5n1ZjDgtBxQixk2A9LkMgF0ExBrcB8MPcGJ4F/iJfAzVWiodp7VPFHkIIJyd
FD+NW5F9Z4yiYoTMyYNRQy5RNsisD8jvodWOeXp47khOwN/pvzE5BnPcBPXQxLg31C6nRIMhV1KV
g5+MTET4QzGo+6isou+xBeulYgWAArAoLVfxWGr46sguQ9kFnkPGIFxvZV3GgsjBIpjO41CfqkHu
sQY0kcuiuFnqmBa3vQ2KIC2YwzEzRSu8M9LOqhZ9a54mcuOY5xGkBt06s6NvWp2cytCL3QrG9dLr
RlevffbTYYTNwRqDo9axjK7iZIDeNTUuEjcfOukNa+pzQks0Mf3xKfNG4Q62O5LGROQB6wPIRmE9
Pg5KcNADFvmQ/gbOJzIyt0+zw0itBa5NvFRjUa9yWerdZojkx0FNH6RaeWySbm1qBirmcpEh2bKR
p7h6OA4bID8TjofRh9ndF6ehCPN1Mhnw4VtGseDM+qxeiKZeT/CmhrgG+DGiYG6sdfW/2TqTpsaV
KI3+IkVoHra2LM8TmHGjKKpAs5RSav71fUQvXi864j2ioKAA21Jm3vvdcyz7FhcqYNNee9hIV13p
/NAmPw0qhJte+1lQBU5DvjVt9kJv7nQpXgqpzz6hyltkjXdvSZDZ1viqCVQGUL//1XPE6uQNfaA3
+kpz4vqgeMXF4Pg/i+lkzGQb+lp9ZK1RrOkcgICr2uJqDAaD7LmHAqa1SmCacct2NEgQoiPgMwMp
02eAVg8stS+/L5REEcANMAKtk1YFWVwL9+DZDD0LGLWRW8MhjSibpTfFrXaM7iO4DY+z9eNZw8Mb
nXsTfVldeMy1OmAtvYYJs+4wUMdi2sw9LF8TP96gUKAF37MMyS1It74olklwOV552s1UwwaZQRIa
dJSyQ8nDYuj/kOFoa25RGvND3leWzF/zMJ6rqXsaVP3F0VMaB431ULV604GMyiBNnIdErY5ynHZp
zhiopJhrkWh33q2WDOsIOXFj1a59V+iGb2sNqFCfas1aoznIgKIGgr9pkreFKG1bwgPKhjlFhUk2
X0EmmtVPiWrKJWOYWQe4mwcZx59jnXPG0M2zh4/K6cSGneMu0fudWX9PIlup0x16NKTxU+NNtxSg
k6L/tNNx8DAM51sDpdpMmnBV5tmTbbDQu+2wHaX5wcO1TL2iUA5bxqh0pJcW0y9YZM5dmCo78MJv
Oc6yTTNZfuzl0x7vPP2k5SSVj0dIGvO6m6t/BDp9lxKg0b9GLzI82d4lUvdKgQEZigQiznWbqyut
p5lG9DtMuUGwL+fyBBX13maF9xppU+ApxfhStKlyjGpPA7JVDB96ODHQE00qWwprpdR9ezNi+UhF
1n5kvTNvEoXqGdCh4lA2xiK0H09Zw/rZ1VZzEPPUBRxm76OkDVR47U4vnFfLKfk5yPPgl+motqFM
IQrMxRoBtg5h6b7XKuFlDuQG3EVEK6t+tDeDxx2y9/MhAOahPE+QFAx8NZqGtfqN6hQkplb3EGxQ
agE6eAVvdoKkHUx6XD7YeLYISYXqh3UDKIFgGmh6ymay3EIa3qdkKhm6wUEyRcB7pHSBx4aMbkrA
W07E6Hy7G8nCt03LAjN1xUHhwStt7zUJkXPFrrHprfzfNFhXNW93hl7zkA9jYDm7sCKdNJU7ihnY
JgmaM8ZD8ZZOGhui9h+1oMCaFxsUU+n9QP8PQoQjCd8/NPGhDsVnnL5onp0/JVCA1tSHe4D8nHiv
bmL+622ys3W3YyJF8a2k/BMCGIrAQDKx3Jj3BBihzG31xVMXv7RmbzTvT1bQj4QjtQjPJojhHESJ
p0vy3tHUHHqhHhUDHU+tpt91x5F73okKC1RWh2esOjm/NUU+yVgKFvlV2jzzgrGhDTKcRJkbv9ZI
kXBfttB2ONel8PAQ2phJecptmgSpbjb3Npx3ajfzYos4LMa26gSt+6JRQNQEtxtcL7ENLIMJ6D3y
NvdkIUVYWexpUVjP/dqDOry1MYw4OZSqedKzRTZ0z9PiqxWZHlRVlMDarpS7UTWnGmwtMSorPTl1
vxwCUfbFZ9mhZepd9gXlI+0W1v6Z+t5sxuu85R7NTLexAP4BovESgKxK4pt7nIjA8UA7V+H3cCxY
Z9rBpUnruCC3vTxI0xb9VjU4q1rLEUExOb6e3LnZVGgKdzps6yCJl2FylvVCUQMrZeIBkuW651W7
oaifQieKZ/nUV8mL5+R3Gp0lsKtmAmVuSILKJrKIBA6cSRdJisT81Iinb3hkKZyHLhodPr6IhO9O
jEfFg8/G2UZGyfRaojXaK2H0LW19odtmWDXaqAuGbj5HFrdrFqAnWJK6kr2pP/3wo7n3hHt7NH7l
KeDBCSIhnHJrYI8edittyZqfVebkHlPG3TXGFlG8Ft3fSiHLzmrA5WnF+YET9Mogbl5ZGXtARouA
ehxbizx75AG0kH0dZIZabWIgn3D+GsLaWbcxwzx7BWesY7/hnnDOVdDheW9umLImQDo5fwbGuwoE
snVao8to/EE9z+E59eyjsTQscf8NMNYrAyeCXeWnMjXu1ghpjWmKoPcnlHXb5cdyR+Mtnih7vRmC
kTlKzEyrUlq7sxXYlhRAj+rErn9IDRcML+HViKNMaTAU2o/jP7vJvmCacrBoRyx0bCFdSY4tAzOO
9xYEA7/6Jc3eS2q6JjOCApSOx9gBZ1j2q+AjYGmM92nqsTRz2+tfWue5Tl/T8l9avBuxCesTPv+m
GIfulirxaz23zNmUUXeYmdZ/64f0XIpyC49qvDAJqj9nYghUrnkwkc2KNT87EPM4u6ndcdxk9kO6
qv5Wx+3NVE5Sz4/lTKrfjT4bSV0TQeNLArWW4/0qswfHR3FwtLOw28UlwxmOU9DRmpmmlywQoZFv
EE3spxxPWQvWpAVINfk57ZTIN+hXIJgclQOSS8jgw+ALnkoI9SOO3dA2jgnLED9Hu01QQtTAsKN7
jZ9XY3MfM1iElF0LgAn48Fi8A9RMlB2l2BgujFo7SaEbic75p9h/BVflj1sZD06FnIz1tx6yO2g0
0+TQuWbhHOjsIdTt91VKSw84gslP0H87SYCKOiwvCc1L42YXEAMY03huYRUZ2rOa/0QMwjLQpLF1
oRqRrpThyMQyd9cBBuIAinW8pM37EN560IQmK5c+7yJ9q5ASzYOpezGqR0Tirn4dIKMrwTRumHdz
Il9b5qnVXc7gwwJEKZnKi+RfgymCnhGisPl2bPqArDwMwrnvE0XF0vqjM7bTBaO1dTMEJpiEj130
Hh0ZkO0Yxcs3QHxYBiVjGUfbBaSzdhpgxL7prhO8JhU9vueBW26+snm4PU25woz0Hdg9jPQxF2Eo
bJzMnaN1QVdE2SOrGGnpWCE30dQxNFi67wJIU5lg0tGcwt5UeUQo1lwjmd5mTsvzVXHiwj8qI42b
o7ynjaZtmYykWuiZfpUW+qvZzv9KNeP0bI2NP0cFk20yCD2l+s7b5fHLkV0ZLuLYOPf27HXoH0/m
cB05qWyZSEPwvKH/Cz2NBiGGjhsT5MAsITySgwakrKC3ZDWA2tw3KdTPloBEw1zjYCWnAvvtYewt
a2tAV7/OI24C7KMsut1zEzK8liSec/bo1G57hR8h5oaz7oawegpNkjzI4vL1KNwjnTDon5M4G522
V3W2yXl0tKkbtKQIyi5cgMjbsuqB1MGUz99HBqdFQVGauo+x0foumBMLQCtwC8FwbPMQJjHU/I0O
NhS8dkNdeA0R2APH7Bj7oj+HMHiVCYNd1UGcURmPtkCMNrsMSEuFdq2O8yObFViJjUzvZG8gKdeN
uoODURyc7laNuzxF9TmeUmBnTyrIDJSkrtw6zOTxEmfda8gm1Zy9UX5zvbQWmQDzhfs6sOxVbyBl
YaDc0epTo1LjI4S0AdQpQTLmHNgFx/cxd7UD0ETiiaLjNFAGNujMkIFWnvuVOmfnxpP70piPztiC
E6P0MLqb2igRzbmsX9Gu0zFdDQXIocoX2LuG3jozi7gb9GcYztu4M7dTqECR4xiL7bdj1V4eZ/oR
iJx034JurFKeIsR8gjcZNJ7wXea9E/ZgaREdyxF/ewXsdZtQD9Rd0IPlCyQSS3/SAOUT4GE8LN/0
UGpLbvNtWHDgL7c6BpLQ4JSAH0l0vD4ZdC+VmQF7fT3OXMTuqa04SjJ4uChTpQp1tGRYkicqESeI
BFB6wQj5U1Nva2EeWKk20QDfjo5/UZ/5Lyk+k+m50slbx4DfoagNnUpF4rmgT11ItpVHJos4HxBJ
APpmMbCeOebaHQTa0HbHEkuXQtsOVRHocXJi00DxENGQRq1hF8pPmwFwyeEI/ClXqdy64Kis4ZW9
OyuRuRXYD4vuOnbYX7OkbO7F8kaWzlsbHkO6E9ilyiMKenywZVeznjA2DjZe0/5Q6vDKnjtPorzS
y9kBp5jPipdqnNKmNQU3FD9DeFBRd8oc7Hg5wXOK18IpCPdwaOc3ysmV5KnHqLWgxq1SeIh4ETp7
T4JFguxsW8wlzrgP4dAgZ6YTNPeRX8aUcGHtuBzrRgfSKhuxOHTWhkNMntdIHH0YySMjMNDEhFc7
NgmgX6wSyB5HOJPlre3oUJOzA9y28WxjU4fmpmuvcfwhyyeLSVRO7uvSGf3CfizJgRQuAzfrNXz3
tWpboMW+uCkl9o3XgbO3I9hawzhtcMq5vgr4oDQaxvDjOdtMRXOO+SHPy1LP0FsYdJr+Vxn4CCDT
iMATsJkWJ+mmdhTcYzYo8rrqmBwROfdO3su7WaPL0LvyAiPQ2tZU0sAB1SbfbmjXtu3RFnAA8Xxk
Bs3TFPSnL61O30cN09d53ZyLLHH8YYYWpVKz2o6OcbanKPqmO4UraWIDm09H4GcWA1aI5mgc1e2O
SWpYsb3znFTZhat+K+qtkRA9g5sLBfbSG+qpbOKDS+2sk8mpokQ5zi0laJeKc589QtiYfjV6Eoaj
zknKgWkCol9c0bm92ANdGF02x7FmWrWbuncCLdqj9x4Ls2/VqM/Nm9WVVyVrj81sXpBRHEPl3+DF
gQGJyXO0Ld3cIwo5BIyLQhY9UbmZK3djEE4rVW9t6G5QAn+MWvtCG/5EtZ/7zXOT2hto2H7Dvowa
FR2c61T/i2CPavqTEmX7umRnP9zJ37B155Y6MsbPvXzkFQCni1oMZ4N9oWwQYke8mKmFI175o2Zb
zqxsR3tE19247eZZX3XRDv1FcpVh+FrjrFgZHGY23ijRB5BiJVKYQw0S7y7w4L3ZFzPUpsZFwGex
l3ane9JVX0WnqJs+j6qr3WvltXDq6pqaBdMLpgbPffkYhjdyIo0LjXss92BETTgLTOsLemQR7dPj
2HaNypZO3rxpFmzuzeYmK7qzDeEYlrYc9EXMeGXriSdZd93Otky2Av8AcCFuFXDOvJivU6S0d3Xa
fMY0DK49zYVXvbrlo2O/8E2LI6SoW+Vytdm9TK6eA8UlEfJYV6F55jUMzni+lO4s/HKoyltXEYbL
p9qPTD1/cSc4lkr2ElFqOM5dKZeDc7RhCDAJpO4wADNrwcLqeR8r9yViYja291Gsf/SU7PE4y4qy
TqidwyGvt5V+dK248XVdKk95UZWBFoGOAZ/eHmLPCH3auPaxdPOfwc2mo9DRzfz+qZ1nbdupys2+
QU7nrsTab9YwXrq+Hn2klQuTheFeB7t6ZlE5tUzKl8DiUnHGxRMIWnvH0hFwpnp8UxJY25GfxyZY
UeIjZWS3+lOmJVvwxOKgt7xR5njRUPYgVJjlNbO8PMUQUE+UYDmQ20YwoZ9kAhyPEJ69DKWObO+q
o9xaI9feFKY99p3CLLFaPHVKw6BZZicbc54zXowFmt7OS67DmP6JHaOlsdkbW7ukRg4wV6Us1ICJ
tk+xIESttJ5+oM/CuXfEP+R43SrWJBsv+PguxM5CAMsMAX9CbwWlI25pYFFTjWMJgEaf353ukist
v3HzGDinnsfM2htRN18FAsHTnHlE57Tx7DJqsB6SN6EVd7tLKmRFJJ2kwXEUMBtde6naa65n2Ghd
tTeExu6xswlqYYEx0bQvj1N2YKmpCMLSEDITN0MfUN/6xU31MbTtdyzm7BKnkefXIprOeRerq4Fq
1MldSjujbb7aLMc+ZZpzpDlHmJx/EspD7BqrNrDbReyt1//qqggPkcIkuZuMFPzgI+JyCRoGyal+
GCHqDLsith0HMsntDaSsnyENbfCE+bECScXuFD5JBcfloCRhcfj9039vjMRpuHWkXWCzk0kgu10p
JUJv8SmqBJaWlheQI4lxKIXj3bkO0jVngtDvnPFLB6B9UTJ8HmaPAxRGKseH2czBtDUK8nlO7kq7
sxpv3rmIEGwqdNdY49wjNZc7csXuxWBjFSv2K8pTDojyAVnwlVqRDhpnBIYTetql7/RtjjprM4dm
enNmvb0QuVuZdAluU/MVxaBPus7pdxjfn6o8K7fIOWio5Ko4/P7J1lIHWgBM2t/ASG3DqShGkYN4
QvNXkorMB8PbyUlzXwYVrifIZBGQ5NhaFtlzIsMC3IsO68KFkj99Vmh3U6Lzr0Kx2Dx5voKqjidS
UjKyWezTUfcrxI4zV0YAN7q7V0yQs2Y78Z6lMXoX9AJMd2w+uR9OwVmro2Hv5PF+9tqFpvxOAwNt
nPFwtNILjKa2z9QmZ6YcjgW//cnumdcObRsEpQkWNFKZOs9yoz6RMoJ4JxEXNLortrZXHomi9Afi
ZN/OEA1rlpcm6GqFuwmPJ2Bojwa9Eftulr1qjTSPU+lcCD8W9yLEywEEW+HMXYVvVJAr4EivHiWF
I6KPNcNzK3dATCmeitwrHkUDPITaqrfNNUZnNGl/malLPykvOG1UM/iDYO6t5DgunCdmjKpNNF+H
SF9KfC+Dpn1GO01HI0ElCsEeTynlR3vfT2J+rasoGIBDhIl2L9S4u4CL00lV02cD6ty8Jpp4Itt8
180RnUIr510+YGCrDWI4o+AQkkuACEZi1xRmnOkZgLx+WfadSVQceA5vaZjkH9xatx1MX1DyoF/i
ClJzN+1cdhJBDzavphan5uJS1U51yal6bHoPWuBMgZZC4PJBvru193rj2kprJ5r879THl5xmn94Y
1IuWL/59I1USEjg52AqZxEbaU/+3bFBjtFy0VIfWdbjR4ugd5fWncCBNFumj4NYfGihSO6IFG5ON
Vg/EMwBLv+kMlEACVyCGGYuwQ1+/TZH7MuYR+q0BRS6rONYvx6t8nVgToBYQqjjc4pjG3YYCpQoV
XWl88qkAqethnebR9681BcK/JcJnnd0gkvJt0yHO6u3rQFeNL+VY3+rxYUyjb6VudkZW+8jKaIGk
FXJGrrcwEduO3r8+rSwL3sisUPyzyxA4N9geMk+GRveS4l2sAUNGBIliUXiRr3SUjyyHFp93Ft08
BNIDX6pmf0mFXYtGU18MNhxCgo8Pq+aOFJxeGGGBRt2CnEFOLOJ+BaDZj8bxr2kv5ymVKnRtbUI3
J2QkkO2mmM+qEno7UmlEfWuBU81qQWRyIayqrLobSWmtOT1VoLz5gT3SCMJJT2NJ2C4dAsY+QqG8
gvKmw1X0kq0iJJnMoxFvCookaeuB6oCrxbfXXo0UAUY6x4fJYHS4p2WUFxdMkjdRJvqDJYemLFis
hhb2ybYIt/Rpxc1Glu/0yTR647T7SHcF4NBn30Kgx+MMk8rtwyvg+Y+RU7iRGz9FWZh3T503Y290
fjOGULc39VQoAbA287WpG5rRdE0UnsaZ3jtHnEpXNxpPQaS9h7C2R/uvSX/ANt47T+5IXm6kYa70
CSuQeXOyR8xZNs7PqvGmUtyIei5SGuGpdKia0xAHHDrqVnywaF40YfLdVjwvaq68AsQsjq2aRpfs
HtaUH5NhSSK0n13xlYyztuM+vLVDeEdXO5EpzaPQvnEjuHq5m7+gPjqkgxuv9RKxUEbn52CmDnj9
WjlNM2S+xDRnKo6zpOikc4pAYrwvCPqvyOFGb4VqetyqZgv1IofnyiKP1QjQ0QD9FHCQ2Y2StdN/
l3L+oMSDetnkC2P0FSAlKOqELscug+tCvRX1UwnFtRBfUzFhNUcjmvLc6/zFwth5tcPWV5O/Dg9G
nFn4JZ4mC6mE83sSBFJK5OJTRhTxk5LimqZQk7T9PO7uPY2pjBgcvKAY5xJ5v6dYwH1vFDbGQgFP
HnbcqZg3w6ua1sq+suRGz27O4v7mddgB9aOG4HAh2Yi/OFS29qZuLt6Cb67+SNfA9QwqZCbBT0In
N/dg2CHu9Kpza9LRO+OCNVl0vDjK/jS8ptxofErGuDgT+iIAUnktwhMj/hOF7r63Xe8FbW23R2rH
NggCW1HFyqfmdqvWJC8RW3jfM1IMMdg4TiMx+pOiV9cZFZ1oUbbcwuzN3Q79k1Jv3egQepaPdXRj
2Fc6B/302uTOw0xDBniL1uCIov4Ae7ukBkaEevAbK/og4Levox/GgQgzdOs6pWCsffGCVaZ/M53q
KlkNBR06ar19Um5UFk0Y3kEVCtPXPYyQtM7aPbEA0olR60AWgr6CeEk+KeEjL2V51yn6npVW0FVF
2ZgcdY3mFhj7oOjU51ZNXnoDQ60+4Sbq515+mbPpK9hYczaQCGgiUgiQJ91039maAMAGhS/Dn/fR
T+53TPj4JlpkUnpGC+v345hriDzTu4YC/6wM9blfGqEMe62dQh0+WjIz27TuCBIs73LxH0iNdg+t
t41TY4CR+v34ZJMi6SQ3fE14pymLplsRolwKXVoSIdajtZIZd/Ced/DOmz7xhiNDDRDBEHysOiXt
P2lxAFzvJurAwIS8jCaHoKX/yjl51bC+UZo3yYu2dF6q0WBhISBuwx7QSsafR1uuLFQhKaMbKiq9
uZ3WbvSYbHZo0bs3vbrTi5OG6xnQWsz/jcYpkJcP7POIywyczNo0VZ+nZF2qJ8s5azSKRV+uNdht
evpG+GCtusWm9gb2+hwOxLCxKnaGFYFC4lneqaEjB8h9rXEE6VtKE07PMY9xQYhtzRgYMfG92q+o
wVn/QrCNZkffrKXSKCY/EhRgaJKBAFwr0LGm6lZFP4aByzD7XCrwnTtsIoKoUKtV8NkhhSSCTmtn
mNfJ92RPa+Th62opy3Q0J/I8qBPVn60rvuZ1zexYC+HIKs+t80VQy6+nCANL7wO18I8NW4wmYU19
5y6Zahd6+yupvFrUvVy2WxJPT8QD2tBt6JpnBCL85OFKtjpl65+KqySt39vqD04dmlSYaIaTJlNy
mO5K2lcCSsEEsn9mlYFjzB0GnxJMy1B38Yr97xJYOB78Q2DiYMLHmQBquzU4t5N25RWX+h03+aXf
yDLhWzTmOJH60mDEaHiQYCnp32eyowJPIF27KxUF5PaDyi4t64pi254LATEbFfUxWYrwK7NOUBw9
MYu36sw3y2YSZq8gX2B8aOdF5EqiZ8d+AAxcDSoVkfqZRxKACZxFAfGvE+tZ0sJxedVz11RBJyAr
Jm/OU9gxzwDofN5Urr80Tqfs0PPa1rqDhmUIbBnqRMZx1CeQiCFyqUUvmaVYT/hhK7ZydvYTtrZf
KcNq4FVGQNt3vH8xv7oyUnJZricadcMf2/w0or95g27KT8YXOJSrWrm4+d4g4Sl/twk/Dmdr/p0F
7A6+bV01NxLzK1v8qcuDBbBDI3HEZhTD+wxuHaiq+5Wq9XpkvCoT/1B4+0QyVuBsfEX7FjgfbNq7
Y/zSK94a5d5K5wmIC4VHs0VryjdBpiRjcIGLW8b7Cu13F8xEy3cx4bo2Eky3DGzEKVmCtQMlhPaT
jbQwLEw6iGZ7oW9U6j5scrZoj0BQk8LAVoxRCrPD2uE78EMyBbkCAeYzA71KDARvY+x77tNkD1Qz
aeBVJHTrIaUIT0OlIH0VZGUa70o3xiBdepdSbeWLrpEn6Rx3CJwkdD9C8UqX1iAM/2SFBcnsuucw
pMNJ9/YzbZcHUwbDY4bAPdbDnhz8+KJDj90UVBkgusZMb47aZ8jL8JZ0ZvNwDWuDY+/LRZh3Q9rX
H5qR5mJnd+fGNHfgtpQ9N+NLG3vZkwpjl3athNE4Zk9pXah3z/MJNdfb1g6p6LYawc2Ysxn1AsfZ
4m5KnwgTJk8EFvd6FJHry8t6U5tz/CRmXb0oarzVkip++n3TswOzW3oYUSbVsy0TwIm2AhpYG72H
hqqZ/JEhvtkAs8e0w6986PM11x67UHUEhU/hZ2eNunuLXV3w1LXDl4z4jN6ug2TYNVWlHazS+Jlb
Rs+drklolllMCwymOKvaTOGa3kmTJNZLnYzXNJvCf62dXoeOFypdehQUg2qf/3sj1JCYMTx+W63/
98O/H/nvE1AGhhiJKqijy6f+/gVrO2kXCuOL4MA8D8ubecx30SDmw++HUtkBovv941gm1HX17P33
0zrGkajp/w2HpqKRGalnw7EGCLih+z5OdblLBn0+//5FPdfqGVbYVx2H9brRhoLoW7cnXhm+V9mo
bm0TPY2GO+1ddMlDCuNvMkbZUbOodeEjp+ikwastGjv9UOzB8isH+YFF/wZwZC8+kOIWXGa6mnDT
bmV9mOL+hx/hw6oV56289uN3IcLvqMd/wwJq7vKrMs3zTSvlj+nI9qPt5y1hB6DLpZ586Kz+Q9M8
mZ35VU3gB8dpqIPRVXh4J+rsen0vjBDzGtFa6mnykGK4phIsxTWzKXuiVEN6TvkyCzXzj7TlwbE1
ZdVjyzrit1oshEq2JRI4vOve4FtldZAV6Yq0FzRehLySKne2tTLTxyFhonoZZknV3MQqXHoEJsY5
U5hQ0jOEz2iM6TV7FqXUdsfU8vcou/5pUChcSAbpdpFM5xOJiPkUR1TUV3Lso53YufrwpBSM7qou
OYBSt1ZRbVeHIUP4TJY2EYeeaZFtZsw7TcGc3QmUT+Dx87LhfMVnprOzYYQn3gEtTFamToV+thTj
YjubpugR4vq5ZZzNrld2mgjNbSuke/59w8gUFQ0drNVAZPe3HPT7RgkTqjPufKJWyihVaKFwJRth
7YDqFit9KRsx09W6aGtL3AO5apH/p7L0+8VWThUkFMZp9hZ/z++/led8o97RBI0fPq+KZ2KfOGu2
TanAF4tMJyAa5nLXwLqeUTT2s7NTy+JGqnjBkXc6217laFaNdnc0kygbx1un7W8VcxK+LFo0yrKo
cLiTWdDcf2PDY4fRA/5hnO6ntv8pbRrjTeucFSu5Z6mTB4xAtptkrIqHqyyL/Vz+RMt7vx+K2iev
3VIzNJ70JB8fdiq+K1rJJzkURB6LetwxGJP4zI6VuzyJjUeTV9g70HlCNOVdOyNj2zi0eH/fTXhd
XpEgHIWwGBwSDMbGVFSf3SaIG5c1fmheW4yLR92i+O9i3vyYtJop0cqLD5rbHi0pm2sKh2GtiuGi
lKQUJ86brVOQPEwc0iyT8xYVs8JgyirvKV5PnSRnNjoB+Ux4kLPqnI1eb2ktmkzOl2mymfTBfIq1
HiMvQxIvnVcRlnCH/l2mJoWhrpv/2OCOmZsdWJCi79S1fWYeKThVuXF2TOnhm1ymoRq77fcuXmm5
vPf7t4zkEYzoO155HjJXtJFQdf7P1/3+8feLeWHfzHoo978f+u/N77+lOIZyIMgc/L9f2mtesYkk
4pH/vvHvJzb6dBVRHm+rNtq6jvmJCnXGsmciqRmgosuIZlStq/BEePBo3A/1dYl4XWc8Yw33rsPv
e5XTLfkWXdnRg9Bw1oh7FHv2DY9Z4szWvQq1fIelZ1FeNMaT3bm05usp3XUwbstwzD97z9D8mjvZ
qjHQyczVXNx7bTirVvk95553iWuvJcbF5d8rbFjSUR60nIqSNbegK4FrBcL7lKYyHbrubI8xiKvI
wHxrktDgRk8Gt87/NiabektFea7Pl24ZINdaCm9Ck0rgZXiLNcqsCiwkX1uKGhQ5h+0cmwSfkJpp
fWasUX/+tdNsSQW09UnWSQEvVfSbhlG9AxQqwS2+jnyMNVWAgQ/qPbhcspRKEMfOiYzuX5FZ4ZYR
EZfpufZFDxmsBRcQrT12hkbY+YSw9L2rte0xiRux05v6HGItuSZzJK/q3MyQ2DHBTg0l/nG0rqNZ
iXOlN7uQWNg2EqTCkkgSVtdJ7YjqveUWHTgeg8UO/HA6px+uQY7RyNJ4n3JFiaY/MWlgnkyJPpxY
FakSc2SxSeQlagqPvUR6Syuu5q4nni9AXnHQiBo2O1ZxDuHNVIgLCC0uiYQBDWwsW3ZwDtlWFjCF
6E88cr/J1k6C5pU22iKzcv8aI/kQy6b4TVv7QJDKy2l3aNIhA594x3wmNFqOCqmO6muylZqipDJs
wkFWuzJ39n3PIaPMa0Kp0XNNMgKquPejl8aDoG8ZYCntV8TEViXzH3Eh+r0zG9tUmaJdbdVA2Rv+
QT3sT3Gn5heLqYS65clqG/TouoGDXJvlXiYqzeRW8zsDw0/FGAnLjDphcGBlTJUw9H/ftceQMsDy
F63TsuH/731GdVV/eNYLlDmxOlsb1exfBo84EjstGciZrI7Sp3/qVp/X3KWblQm4wE91oN8FUcEx
F8pZTIxLNsNgXvXO3CB6pHzIdN442eV95Ih90ZCPTeLee/F4NShPUQ5Vjuoc1Ss2bTpcWYTwLvf5
Ryk7fDsDo1ZpnA1nLZu/xlbtt1VPu3CEbrIiOA3/d6Ien8kxyBUru6lK80fQzN+b2g+R6PqUCa89
60wQdi7UkRok2amgcLEnmcaobPnQF3G9MdLykggddkOXcaituuvsGVtTFvhDB/W9XtZLx4gvDJnj
hmo+Q8H6NSrkDoberI4lZ2I9HqlQJNfcjJ/V3st3QxLRm4WRNdqwbKO5ufbQJzCosXwD78oVDtam
xcyKPTyb0Ua3o+pJhLrcsBVQiHl2uzyss2sz0oIzuFkFmRreItNKoVzDV2ldhl5qKWci3M50QpAY
Lbbeepf0Url4c7LrpUHYOGxfE3ajGK5IHdgscauI03RO54uVoDm6I2eIJrd2hfU/XJ3Xkts6tG2/
iFVgJl+Vszq52+0XltuBOYIkCH79HZTvqX3qvKg6W5ZIAGutOccc6SipFkzbEmGHmLLv5PmzLUip
bg3u46yp8m1OMg/HS5qz3oTpacKO0tFF93v/rxeV4oo8vmb6bubDH2boJZOiOU6NbRWTRzrORo+R
wfldqqw4MT3Zkf2NXgztTz0g5AoKk2C1AuQ/KQLtuqcaCqIBF1zksh+Vi4iEXmo6XCrtvUStHayI
cMPoSkGApixZuyO+nAnI3RoQg7mbUR4PrUk2wgjoG6VVuK3MHL0RVUm8pDiZDlLdhV/Qti5185zu
8GzAhariIwKfa+ELLqoSYndh5xa/BoCmDYePUcEJbFnFE/+1BLEyRSzrOB+P/c9p1OIqtf3Cibci
/6OkZ17K9vb4tDK/+3Uw3mRWmpRO5F1BwCmnsH9OUu1ecw+R1my/jbVy31Xn0XlJSX4IK+vElI1u
HM7MTQrwwsIpuZZh/ImACG91oL/bWUjv1TT9jTXyjotE7Sz/W9DMLjF/xbUNBm5oawJE0TkYS+hl
9IjkGsXFLLKwp2IWlzIGztKDh1hmuLToU+kRXJ6zj5TlU+nWkmDa4L1SFNgMWp2tolVQJmTf0k4D
mxMcXWrBjdUTt23Zwx5DD87LxHvLY7+k6aC+dFx9c4dmkwfVzzHrGKfTnCVLJFwXaUcwqAMKX+Qx
104S/SYOsj44yzS6CF7TqJAbfz4O7qA3CbJu9O8RHRXSpf3qNqXBcJ7G8DkO5W4wfhKxbV6qxrUI
n0VfXuXqpivPxAg73T1pe0+V7W+DDINV5tAFGRWNl6kngpeFYTJJcO3FzcSFVNMt9bMcr3kQHrHu
31VqFnvVJa+mN3+liYkYNgy6DbqlLLP0gfv50KdyOqJjezG73xmHCDA7tCnajnZY6VCjqwV7MyVk
gRFm19etuZJ6CECfMLrQXEP0+CZzK+lY3M0u+MAkH5zYUaaTNOZvRhgjw8V0PGCpn92QAEZLL6nu
eDBFhXa6E98TNedHy/jhlEAJB3odov70qtA/J5l+szqaBtqhX5S2Jrgssr8cEreebDhZxUQnKO/U
iYzLZud0zAgaZCGHkZwR1M1w7YGGXS2d+s9GxoJqRGeip+cjfQD/Kc/a4Klpp79B2kbHdPns8fUZ
M3CJXKIb24sfZgXSbBbmoqcZSR7tv4dm+cjD3UZeW0SnOKsVi6pokAMtD1kS//+Hx9cen3qwfY6W
WTCInsqTzIS/1sokJS6Ub0ZqDtvJKn6GTRE825QnoecV995AUWFLfYRSNJAH14zn3AzWMYUfbXVl
HtqcNyPypvTAnS0y75YnojhbJeJRBit8WEYNtznDT6TyiyskBSwRuUjC3YJWBImdAd9ty2s9OHig
LF7kiuX35MXxS0UqxL4ch/rc+XTKpMomTh2GvNa9Ka+Pj4J22Vt7LsXA7r9jPMg+WPcPsL3xWmf0
c5AN1BvVutm7yV3jcD/ZDH//lDx/DgHR14jvpp/Oc+Drc5kV81mHJ6sC9jUVo0Ruu3wdw/H87ydE
qLqTyKgolh0GlX1+98gSMBFi0ZEt7v99uQ7bJ3Kd5en/fB38iUtbD8LF47f15BdXY0mFzgfrw1lE
m1n3getxGXPSHXt82cOwvI/suNsVkemtTaNPtlR84vR4CI0El0YkBB1Y3lMaBY/Hx5dzWWEJaHN6
inOU3P57KOc8o3fHnlSGYSVWIywQATx+zI/drF4fPxi5JW8dKYHC78zLPHSsussLH5B3cS4Jbnx8
6fGQua29b3IUYphbQFN7gTw0bLRkVIfZhAJ4CqkLjGZfkwB/cJGCoDx1vpVZY1wGj/248k3vu6fI
5tH2HJ81farv/Rcu3elqhwwrY/0WRYZ85/Qpd6YRfVn5qM4IYep1FZv6I3D8iTFQ6O2b5dPZY1yA
M9a/RQBH3hV2IV1pZMjKvuoAQeq/n8Ish7aKGU8zPAVWQlZ61c6I6QFfmQ1GLFtpXECtkxwHCz/3
VPfr0fAYLemo2GdzbH7DgcrBnEO1Q4UQc6665xnnuxBN96dER7KevBK/0ei73xIv3j2+PtPn2Ych
BKoc/9inWffAgav0za8/BG6rS5B2//uh7yElpImLniMD8vT4rqnF//xIXeN6L22LYTzFEqUyv/z4
M11d3Z0ei0OPOnLoHZ+WRx482ZGLJZukp03O+fJSEgeMIxmpeFQle+2X+lktDxH9P5T0+W703BkV
e+8+hwrfiO/JZ89lng+T7qhE9RIGi7toHkmb76ea5E5CFZhKYxfMNZlWtjP+iuVH2g7Rz6yc7qMq
7kMLV2YmzfLZKiSx4x/S6+qzriNxjrWJjDQQzTONEPrFLoqNbMJoAKrMvz0eKGK6fWDgWAoGzRu8
PPz33RpVs5gzhY38f37h30dDMm6SiEXsv28AtRtvYbHxgYe9sAwkL3NfvLiGry7D8hndju6pJ7Tr
8b3HT2WCXbtHFkXLZfxwcmRLxTi8utFU07HBXOGZEMzCIcxxKTT5JsPBSGxX0x6TcCBxAQHR44HW
l8QXOoFLbnxxZK69Vv5O1mV/t133W9DW2dVNOT352bhE4cBImEOX7Ke+3E6m1e+9gvNr0C0yf7oQ
xjgCpxqt4uA5SLjbLjlWGdohoI7tZvSZ/MxhwOWtMpeheqV2qpsJplAom4hNZ4Qdju+zsBYNI1A4
8sdU3l+sglsXMal/HbOnyfhDYSn2qDSI2srVV9HbPzr6DTtjNhgJI8oANFZ55xDJiZtxDfSaetRM
7mGVByclsUK2iJeCqccQDB3hGsv4UMRFcHJy7rJGVM/g0QpUmBzYGaie0K4/9wZIidqbuEO6aRmG
DViwHTa63GrjcydyHGE9l0Op6GYE1M8ryALpCVfvp52AbaGg3wcFh7cxoq/a9H+Y8ucHJ73nOQk+
NSU6mal+vUl4c8nGk+4mpyl3icOPWHnikHCe8JaShP7JT6FxMWrLjjdJmVhcNO7WsiPzZUwYVwxt
/juV8fgWMDIipr3DzI9hTujeujh4w84VligrCfSh1l+tnx0jEXanbHxtbbs+exYWsN70OT4XoOcz
uQuWeJhEBvtRAoesm4DWWpiJk5mVrz418ZY3XB2o35TpvlPZlFTGY0m+X13/nRLJKH82GaK0/Yeg
1E2DcFFik9HUj9OA2gBYYUY02AnM1zrCLn+2bZ/mRgU2Qk1OcTZjFAYDDF02oGX6gIjlBMV2rab2
5EuXFN+BVTNWCUnfHV2ysXxhcWj3cc3ubpiD+6125HGI2y8gNPWqaOByRZx+mScZHNas/FdvezOF
PTZ4TyFsy7PXnKSHk6VSFGCskAjrMKFpjaNBzvEuylgoINYWq9EPdxAn+KkJMWrJgl4zm9grR22z
umBqGKQHXSDD6u3orD1vPAwLdNAPp+9oN3Jm4bbYNabCf5jrA32vhlCyRRjd6nrDcZDaG1Y0+35G
AGrlXmvhAK7AApLR0dDoHXeupusUCenfK54eskUz2wozwLPKAW6NPsi9Ef680CM57uOc68jb8RCt
YmffuYCxcMnyNHG6ODdNVNeMNm/VgzncRao6zZzMBSg40KjsaJlPN66qANESrL5FkdiueS7twVbF
hRKvWI+jMHajZriaQvWSnE3oEuU2TKxEsiO5VlWhS42eK0S9IBvab/OgcVJZs8PLimJW97Q+/Wvp
VeJJ6vyrK0g0HiT6kAq5KvfaPp+KZFsUeM6ohA6JHfpXz/PiLc0xd0OTw7r5ObWZ6zPaMHCjGaQD
Xow8VPtq4Fxjox80MrghNLLQD/ZFsDa6Xt8kE/HMnw0WBBJqKL8OsyKeu00kake64E86QALbWX29
H5KA+l2br43HZJnyIqL9mC2ARET4uWVvJscGCySMq+vl0yUcKQVShfsY5eWToQMXhS+x5YPJyoPU
B3YQE2e0G89TLX85bfhZ9zOky2+liTjexQGy8mBEOOFb0uD+y/MwuGZV/1FX0GH8JC2vsR//VKn1
3ZF5vbcwTlxnFleTGunFV4tXSaJYq0iIxJVehGe6JeUxE8WldSWYLxHv2RlXkjPwpxbpD9xG3yhh
06uzPNScteG6BmvTpZdmWyBdZpoWXaNdTFEYmuDl7Kwy6Y/JiNvEzU+wYRjsVzH2DMVf9Mlwcgos
urWIy7sDeUD0IjyFsX+Lc2VvHO3/dlvxJ8vCmNleunbD/MNw2/opULA9kgTo7PwxBSiOegsOEh38
lzA+YMFsiOHMqeyDhlA0xNcH2dIGkwRzom6dn5jG/jJhBNEUEpdUg3vQAu9JM8dPibawm3mSZz4Q
7c5k1Dgm5dfkEzBstrfYk/iLYQqF6nM0WySmBlougJ1hV5FihAPC7eoM+8OHb2livJJ4UZQhpqpj
idMxQi4b2tYumUvzUPbBD4IDvVNDjKdZk95TL+N8WrqO647bbCEJ1e1bHuTI5FGESmRhSpxnQqny
YdGXmDl6STguvJ94FYRBz0FyvQqYMgeR15vWY+YXM/ciHVUS9qmaK2zoidKFlLY+xBZcJZ3Cskzr
eWFepAVH9qhjUFmW1QlHf3hqbA7CwthPNFNvJBxS0U/RrcFDZVaXqY2so3aXGPM4yTaGcqyzN/5K
Sru5toIAR6Sn+cZhM9tgX7JWQeJfkxhldx8l1sEyYLVUSbudB+Zcgag+Iq9D+qz156AkHZkE3+sI
iAeHVINuH8ybP+QoEYr0N3qmcedw9GaDyBsm8brcCqpTmlTZtOAJCFbU/Z5UecjgQfK3t6we/W9X
4zjBFZwY8PTyQK5Snf4t4yzYNfH0g8pAHpeetzJJIvK8gfFUYTzXWKP2Q4/jaRzDcR0DddpIM33u
XfHDweCHeKx5K7CHX5Sq9uhUfqVi+gkvY2/UCH3BJBLGg58dhfWx0L7aJ+PYUHTTrfDJg1gE9rKg
J2qiPt9Wienu5UzSl2FVaj1X6Pqaif9TiGaVsaPx0zASIqVSz/1ohP/auBleltoAnDGa/dER3rwf
l9l2j7JpV8YB+XW2j71Z+hwGtakPsp/fmy5/MpEGj7HTbyeVs873/cKgBGPdoOqgA824n6bupm+g
RI8ZcWXNdsLA9Nz28tVTSh0PVNgAGxQ408IEFebzfrMjEIZXkv6L91mMv9oC+X9MF5vi6W09ytg5
+4WE2Wdu4d75N5eo2qCcnVXTA1NsW2WscxG8Ry0agLQxfPosxUbRZHkZKxEQUf+ZazXeJtzQtOfm
Na4S88zpLtihR9sQPUSryureBGYg2Coa16J+Msus2/mqxLuNTTKYPsIqazdlbjJ+Ah3iM/5Zddb8
U8WxXkXyY86QxRG/B+WCfLJkdH9oHEo7mYXEICoLr39uAfRR9nZOhpeZMR0DNm9Ya7kMZJVtr9yw
/ZthMiIWtfnT1CwDokde3P20bSbnyN3lzmqCkbYel2Hm9BejzsaV7TWI5NLEP9rdTpr2vcq95MZ0
8QtJ4rztOQna+ZBcoiw4WiTJHboywMplcBB8PDixXzyFsfjTWMCJO3Lx/KZ5r43pD6wNY+3U2bQL
pLW3UqY0OS4zwvgMVKV1eohclmUy7BlmZCN2Bvc9VZL/DAcw1MX1bo7/pF4/XCfb4BAqeIZuznuK
pHVfoNW1ytE4F0xUoB5t4ZGxeBe/HRXt68bkGJVUP53R+skpJN1mGNQZjVXqPNbMZob001XzeO+o
MITvxDvHcOQ5HNILMQkm4jhOVGOsDkZR35Sekl3eueMbLU4mxbHe+a6OthVEjHdREHyIxuKvlQ35
pnSuVdeOV8NAbU+9AKicMGZvTq+Y1klpaphn1n0QrZGKbMyiDFCjuL8ytgf6YzB8Al47u6XtY07e
YbYaaDREcaq0P8YhKEakoHojYmmsjBb5p1HjO6w6XpGYkhyX7SaSmHjC1nzpwsTaMpA/qDaOtosv
t7Mz4xr5bO9A0JYc6g1UzK+wNIlRpcRe+S4NYKCa2KQkZQJLPDnD7St7ARxFoOUMzOtXM3KC1ZSV
EV1F5vrc8jW1FBpVSlHBRDUAMleBtZG1idlTRiazw/FAwcjwoKQfa7HudB6HWqm0tRZe+NFYI2Gi
xlxA+LKPyYCxAuEPQNzkK0rVvPH61t+EhsKs1uv+RVlhsPX1uA9Ly9uiTB2ubViiGQca5lc98/3l
gbHmD88q3L3KuFIX+gTLt3jNlyjzZGaxysHE1UbQ8pOStVZ2Oa4D+vv5RABu58Lew+yBb3bB/zlB
GO4bvwn2ro1Xb/BfCJcQrw8wmhwXXhzRfmjqYkJhOEftPWWiv9N0vZ0k/+3NgCH9UB3rmIlvsaia
a+WYJ+W3L+Q0680Ds2iRpbEZW0VcMKry3CYVM8RRFzteei0rrD96NCFHoPQeQpVtvGwy7j4xSjRH
7OI9bn9N5uS+xoGEShQBrwOuCJfJ5uyObcBbVaXtbVIRBs9xQSNkXHisJnXuvveR9VlK3i0Y4sWY
7J2FcuxVDGkmNynvoLFxEtsoWjJGJImskic7GH5A67uPvOwnQtfXi+jsQbj0e1FvbMwrdy+q//Rd
OLL5yteWNE7uBSlfHz/lJvO0Q19EUASm3y40KCfzHPDxRBokJG9ST+G268C4PSiFnm2dTOYRyDaN
7vp40XlFg01oSQR8cLpuYVsbEJYg31UJzepqaD6CwRb7MIXjEjXRM2usYtYTb4n5Q8HkG+cuzwmb
RTfGisBM12vaWy9j70rzGcQDHASOnN69XnIXaNWsHQNGROtG9bq1mnYNWg31yYAgfDmBerhTXf53
a1ZOyuM+Sa4d4H4lW+dsNOk9Vu58klSeQ1NgfbKz7Eq1Wh8jrBKZM2QmgZB+sW0nQxxU45N4YUZ4
TVLpngs2tIvtuBenMxhHwZ1e1Wn0btbNfJlRK+0JbPjosl6fUtej/Zc7455W7/SPUanCNNxjL6QT
x657eXwUJbg/Oq8pn6fe38aWP77x44+LKAJfj2uOU9zjYWChqOps1UIpulsyeMkrEP8h3YfVPFLM
NhjtuYAT8nRTv9lE5LEMvSGJ1czCZxOzEYMaT7xiBsFuZiYEhJQUnyWd+PPcmydfoDqdcZ0e5y4E
+oRtKmA1xbLz0oa2eHdmfZxwRfYLdjM1eGoxEwKNFWH1oNRDKtQ70aMCKS10zz3CXQTYiYb4W2Xh
3cgGiI75Atjytbkj0xmxehiXGFnZVcjKze+xQEodZ7/+8Twt+72rAnV9PKR5aCKF1f1RoCEyRYiN
xCHZO44Dg+2dY3cwpp84su+GbSBb4x68Lp9NQxYjiGa2qzMNYBQ5Yzt17qsk1zyEO32TnBNxcbrn
BvMQQ+ZmMwy0SjDHThSIGvWTgbnDKaHECIIGnlDxb7gSkG+URkAvlV937Sz9atJiGzTuzoxQypRG
5v97x5M0CSmEgm0n2CfCLK9ucROJrykuWEIQ6q1nlYCTcMK//8W1GMQipJo0FM7MiDxbE96jTuJx
NxNtQUemLjeA1IJDgFnknRMPbdLJ5nxSNXaFvjXTe0NU8z5t1NtACrXOK563jXJzUiLeZcxurxQD
3SEV7bGXw0fDxPUPKLV1FK7yuQUNk8Tumnc4uCKi0ltLTJyDiTh4fkR3NGNP7zWo9O3xIGw9rUqf
xvUUwjYqRHrjzMrhWscv7CTQW6PZZsMMi+O/52/ExbtwXlpGI5wtEWiFhO248F83SY9JFo0A76Ik
laZMsuIwkZ/ipOjy0FsXZM8O3bZSmmWkM1DUdT2pVHP0rIA1lXiQCWQ2f7JuMBSYbb2fA/fP0NvG
N5r6QICW1wsqc0HTmGvYsl7DtPaf89E9JEV8tGy4DJjJCNmO8bOHibO10wKhETP7G3P9p2UHP/Yx
aCxiAO62YWE+jwyX42vzpw0d3OVcxk+Pl9uvR3l43O54hRk6Lq0cl528YT60jSzGzkgjfPr9JV46
1KNNEHybw9dID8nGVIF8kTVQJDtDdbii4xVuemn4+397W4SApV7jyn6iuk4OKHhnHKqOv80ry9nl
Lk6ahsEWtbXXHgy+fUB2DLgEltV6aFA1E1+/Dwt8kSvTyH5jeS53gFg2E6X4jJy2Cwp6CYOc9yWq
4rcSyPFRK6e7gMgF1yXEZsTchCa/fBLLxvDI4nnsAP8yDx6LNDYs+6SCZkcSiHUjU8M9hx0+tsm3
3DVpPYRdtNHB7npjY6SSvExs0fdQmn/416Gt8joImjwAF6Ip9jazrs03wA50kzt7fM7r+hQr84Po
LPVsDIhCalP9nFSSnEo6C73/8Q+S7CxnqzmtwqvqtXvGkBviAUaeYNHZ2QE39p+6HhF7ZpRoKg0G
k6FnECuBIV55zoFN5itHXP0xa/rYWDeibhFSgWFdVu/OQsDZ9uW3mklJv4DwZ9ysjNQ5OuN+7laJ
7dac5Nq0vuTZrH8FhrEatJUhT/6KwaDdqwGN3zDF/iWSE+rqYeGERfKS+6RJOHaMIhMeFJxbaFdo
HNuAfyj7ZtXwQvg1LXYp7pFDnTBsjimr7UFOz4+1E18QUwZizlembWDkmRnHLrkH1bIlW2nWb6rU
3eZjqH9MKUCopHJ3/641a8B1XTrOD28hMzeDDe2m7PGh9MxAZ1djEDNCdZgq68eQqmwL8wK8bTmc
8NRxyIhxconZdk6Jjf6j0TZ+PIPOUpamv3mh7Q/hmJRnhDWZEHUaej5Hw3KHgxAVZvrcAWtfMLnC
nFhZkfVcVTGeAaurn8dDJYqOs385b0lKQWkwOCt77ukx2G6FEVEYh2ikUq6VgbRl2aUbF6iVlNwX
kyPGjbLBg/hjt0bEMN28oD3LcV9MVn8n4yBbtymR5c5yUirxyzxercdSSEOUwBfHyjbhsjJEZokF
wXOHUz4tpOOs3DYLl4K+yoi+dbZ+xTawVrV5sIt527nqrDBBzTsltz6wII+N+GcfL1uOq2zr2wfO
NM09EFTfQ2xvq0yaB/+xUnVmv2uZWO9aC29OsDBlx8aHg+zG5AcE4UF01cwB/Uv3pPuUmfn5+FdN
yw33jlnQhF+SlhD9DleLPPgi4q5tTLM7lkM+7zod/Ip7580eguHFG7kN0ihhxovYmdP4JO94Uxdo
RnezRn20msrbO5Obf2mJyDGtcvypqjG38VA0T7pCcJSKwb0NY/RpwNT8muASo2UQam9yMaxUN5U7
gPfAZZabZ6JkwhiAlzRr43VSq+Ilbwgm16i0Kld2z3JkAmiW3ktgaqCaS2e4SzC7BlV8GdD33qCR
fxkiHI4NgDKa3CDAhwayCVk5mxnA4SUnUowOGkdve2TTVhwWN5a/WHOSYHp6vDSMKFFgkf7TLZN4
opiGA6k0+TnOOQplsWMcSiursTNw4AopBc6GW1+TFnrqJOW9An8NBIwnS5zIYmu4YmbYDHAd18S2
tsfSBHnaZXDsiyW7Z8bdi+8CWmbh8yfyEoWLM4v0GFuQMsaqwB27LPet6f8EFOm/9i6LglUly7wS
BLsnTRYWaDGntk48DBKtgwqvCRlnw+7VYeUAWUE6RjSCx1nXm1dB0KaXvsStZ5nlu6vl9POxAjC8
as4Tjt/t0HJnaKcZN2JEAN1bLP8ym4JNgREHj59X3JoyGTlSs3YVqkM+bhNkA0iJNdlCsWcXn9OI
tsJDpIBBvcB9XFXlJe3TGcaGRskaq6dmMfERRs3WFjT8CTLdV5Zqqy0prPhD6266Zn97FlMv//Q7
PdzCtPLXVe6WB3D7GKTZVlch1uEXx22vIYIAwonMm4P+i6T7ZY8BVHugb73SrdomPmXt4xXvEqfG
2o/3vYlVfkGL4e3mSnAqnZV3pbeJYU+gOQzoz2ybrmuOdad/07WJ17U5dvt5+g0dGC3jSNqAC+Kn
C4xwG/norpjOtxilKqz8sWS3iIyVQN35ve+U2E9TOuLpnJNPAaMLoQEXlHqZ2yh8EZjOdvVoTU//
Xq1qnBJErdwRdjtglQESgFDoXwkLOPbss/jCEj/Q+p84E0A7aZzqAEMhPueBw1FoycETLLQbydF9
+9iP8U/xR3BWisOAnJVbj9rSRZbd/0wETdpkOY4Lt8fkKg2Eo42HxXIaVpPm0uwL9zVtXXRX2uW5
m+iolzUP4HcnbmkfjdeuRVMewgJ4RBLMDqX13DSArYCKrMD8MHmhWHCs+k6HjBDWEFOpwU9sbVMl
4KUXSpeILnHjJ/e6VwenN57BvGZMv0b4JCniF1xDtFUB3DZG6bwSOjhiOuoIxknKYf0oOMckuwfJ
IC+xbJHpIcg6PorUWtqIV+P0Ven741qvAly7SjVwf7LpTpfUPz9KVKDUSME86xK2ZXjnTjM3NIk7
EiwA8yvfYENcnGLGEmfDNNTZGj3mhBAvzb1Wyaaf/Deb2+jFGVP3ihngpRPmcBxt80KvtlkPCO5O
MwQ49IuGPA9u/N7G1bZxNRbvanAugeV+1v7EFbEcoWzCijBmm2doDd1ZVutK4jiLHbqRIEaofEQC
73ScTpUMnkh/zNdOocUaOx/v1mhcQC+mV9h+NBIQ/6OXczG7WHhI0850bojhR1SiuXEkvMXRg3tJ
irbd/OsQMATzwaDdst58T3UJFHEs5K1ivnvtIq8/TZ/0U2q2tNC4J7ODmcKe360R7ToKDhC73oDY
rI17bKRPcYdhP8CVEBfWZgxgLKDwis4KhSpq8mJ5ZzODYpn/MbkOT32tgi22GQchltpqsB1uVxhP
heXwtgReuE4nV348lva579+nsjzOWW7eJ4R+69LEVdrM9bF3XfulIQtq60Uce2ZaOCcRG7+CWnzM
qUi+3ICRbzUA6kFd84Y2oO2R33iwsO+ibb9RWE0XpxzbfUS4A1Q/2kQ6A+JiilEdLemstMSFrUuI
nf8OuEadfhrcox9VG8yrNJfelR4o6FDdfLaiULe5G3wkygnyefubPxK12OsyecKo6G+tgt7YMPvx
U3suL4/tQwWQcv4t/rk3R3t7Gc0FvSyuj4/kgMt0xJF5iJLReTK6+mMQVvpdoiH1J3XPHeSbIc7F
rgaYz5M2+HeDja4nl84f/HpFtb/jJ3YuB8ZFa5ue8Rce6A3VhwHOznlKjORM9UPAAyqX0TxOc5e+
UAtk7/lM1dqKd7/0DinYN1Jm+3ll0V2NSYJa69ycLsrVyBumeEK/1r/JwITUotpXDCnMEfCaQrOI
1TstGCzOnTpmEcCZx3VixdjY+2njtXlFmEIBCHyMnFWex78epZSTdl9p9fn4l9Auma+Vw5Kohtck
m62QJW7Kruis9zSXzA0JgUwMDAYOVQwZ7BHFSdts+tdAYLILhIOLbVU2HIfNsf3bmoziYqvPbjpt
HmUPhUdgQuDzJ1iPrH+vI9KlbZEb486c5vHl38KceGvLxln8uLgM+KQFin3V4uBH32vHR7Pn9ICo
qXzDOu1wwFVUozqcrTVHkvhaDd+Yra1iFVHbFuaPpAd97k7Nb2+5DXNETHuSCWx2WlIeYWCspqaL
LpywgHCNbNlJS/AzrryydT+KODJozHGwSHg30R7k4d3nKAo/zop/zdm7RQzP77lnCRF9Xr0EOqcs
nZP88FgchQqiD21X7149Fc8N8XvPAMeeZa3k96xlzI4FLN6ZWC2+p8GEkMwQKTgpRd2IiGzZw9El
XzNAWPpRoC0PNYATjWbj+CgDhUV+UVHZ6mokGpRT2L4HeEEe28ycwbt2nIH40rwmhuBf3EfgiI8W
YFxJMu82LFL0Y7qod65kKEQBuX2EXhR9557qSb5a8cP/IEw8XhjuxqY9//fQlCQWCAZdZ5Sgd1Qp
Fn2KJL+QXGbuc69icdYAZ4GIboKIweVjY+y0Yd04jXeHkhDRdcks7w/xXQDLdAduXM4A/hPYiQFj
9YuonZTBctLts5C3DB+MOlliqa8kqto6TJno0+OifHLqtU9yqr90pv0zbLBwb/f9aUxSAxIlGW8V
Z4jtLCrGVg3mhFQ0+b5y6EHUNYf/aGmrZsqtaU8NT0XgWfsx5K95qOhWltf0T7S36rvoBp7eFKc/
qhkymTGiQ6TJzHpj9y9Z1107Nc93YN2AeQt84ykqqRPTTOeNfSfahDaS4yF06ass8WBL6ePN/SF2
ZnAsQsuDB82EhghWkTr2poNUWD6aYuzPwxwkm8XOial2gjxdkZeALu6rI2BzPXq0SbnW8m9DcQof
8UVYOYH2ZD4UocbBbAN5Nh6N+djUqvm3wxsVUtjekzhFLfPP42KSHgS4bOT+c8XYPVdj9qugRN3Y
NOFYEOyPPErgGvHSsrNuMlsk3zWwqcTW31nPDonbZes4F+4rGPW3AgzBifZd94qGNDo9Lr7SA2vV
NsV7brkWdHW0eqYRuvsuQ2aFUniwxG8vLw4wITA0TtelVfhvIoFnFs5jHSdH2TnmJho5Caf53N/s
TD4Hdp0fzXj02eOD+OoE4G8A3YYu2LTRDvDiY7IAvGHLVZnJ8uoQmM0CWV9TVcfHx9vQGQi+3cm8
MEFjLh3YnA46BW2Grh1xttFeqDJaPyLampQDGi2EN/hQPkHJebL2ehe3F5WjT6T8QeALIeWxfJEz
c6q0Fs/x/+PszJbjVrIs+ytl97mRBTgcDkdZZT7EHGRwJkVKLzANFOZ5xtf3Qii7W6SuSWWdZnlN
EiUSEQG4+zln77VVrr6Zqr7ubFApLQ24DefONZWauE00+q6i4JAbU+cGY2I8lgzpV/mIuAJ26lVS
6tvK7mkxRrTAzr1UGIdhfiubMdxOef8NiNWC0WyJYQpxRCGjGpBbE82Wpf3dUFC1A/9LkJmZ4slP
/XjHiySNZPke2lwPtr9t/N5+ogb5lmR0kZHAz+A2uDvNyKCz63XB6VzP/egsVJ8KEt3ua0lW0GJj
NzJxeW662hyAl+anOziL1yf/TmOTdHLf9q6mgfyA8012PhWdV0dDBuDNBNqt858lbkXHJVV3c+U+
n5OUZRpUR51glwQBvKMY+MAwWvMm2u41bTjwGDWU8PNvRaSJnslMc2EifkzgET53FKW4KacLpHuX
GHDzW0V0zK3FZn/+ebMGyRvFstr4uTncKtOJkCYRaADY3FwVHSk8Kp6i+ygvb5UIMRVmHp9Ws6hy
zWZjqqjdBlNf7FFfDCtCI16QyuNmmtjnz0+0UzlXlU12mDFfW1anvvl+dof5umPTpwlcqsvS7e3n
Ys7vsQDDuh3cnhkJOLA4adGxx3l1dKb4S9IW2dGCJ3Pd+mic2D2O+E5B25p0P4gX3ARO+92kI3ev
cRuumsS2SKihE3X+CM8/y+mJLCCOHMOba/an86+kwlX3o+Op0HNjl2luUhJ997mg/Vvl1iNsFcLZ
OdqxLjFyOP8NBwleksLN0AGVf0T+G6IrnKJRO++NHj060PLoOuDB3ZMAgGJqWdBUmnye0WGd46Rm
4heqJiG7D4nwi4tuacn0oIYUeXM4X3LGAOgwqAtTRvPux+MZLBz8Gv5qmfXJ+ry8o2gqT/YUVJep
v/SjkWDKU1S81m6oP5p4iHclQnlBpAxooWQ3xCK+6LPxIWvGD5Ij5bmMydNpvu4NlOX1LugqalBz
tE9hX8yUMfw6E8xLk+cULPMVoqAvg43m9McxpfRKeJteNNzmJs+LavOXRCBlVxF1oxHDJjwfXzH1
ehwJ3H7Xpg+2QThFtWC8zk9cTjmML542/VTf9QwELic5fY0wbd9iY3JvM5J9j4204B4n4+fSTK9A
rTBXsIjT4Fa16HDyHwcn+XXRjdS93kr0SjzN2rz9sdtLLU42LJmeYve6yWV9p7hT1kITpXFumssU
7fjARhll+rLjkEPnBrYH4a3q5vdhp8J8F+RpLoGyUpJ3rB3PRSTK179+5vkJmn/+Zf0vuzSlIIGE
0GOMiGhm/OHClfnR7LPsASOHWnWoET/Ui5wlGzXpLXDlhsJ+GJmgXXQebX6YqwN5O2RLaYXPT4gS
8UDWnATQl+u28uo/5LPq92HmpgA9YZm25WjH9cQ5m/SnS84Kkimy2Q63jkafGdAE2ho9xC5lwnYr
iv4VYeFqco2EghyxKR104pcvlTvTb7A0eQyuSdITAl2ApPpZTExe1Ch+TDnhBhTolQ3rscnSFzGl
2Q7rJfebhbybi2JWYmBw/FG3YNmK1udxUDZjOsmlvbct113ZQyH3Ps7125EYekpDMJdH1LYprVza
c6NLnEjW+xyhOyRS9mva9Evma8dWNYKSThZTMTpoiaaPgpixLBanwW/3dI6JG+7L/bnblZbUj3FD
voPlNHft8nNmaXNA5c24tOZ4Tzsr2Z2X9z4w6NEhtcCFKL8bfX3pxatCKOfFhhm/GiJ/n+Km4EFN
OWrOyT4dmPYyPV8NtA0vXYXYEPksD995vi0LOo3SaKI/xAKLJfb95+RdUwlkLY7UtvJcyxHvEriH
MJ0suyfhs01a+H409G/iEcKPMmGQdsv4Ki7QBf4YyMXylHhMsRBY4PDzUUM3os2PQZNM+9Ag/SdZ
QizthNihqCovq2Ws6nbMN8L5D5HT1hJX/Pa6bSktz3Y9U0r7l+tmDhFXTlcpbH9EgI/C3fdmEu2D
Gf2Cmcn6QmtUItPs9OvJdL1DKcwXhRn4wrMp73//RP/txTgS05S0TAZg7rtoXtONu9ioLbWpMuI1
+3ppMNMm39U1WViz3bvETDRibfdtSk69dg9tlnigncPkWJRZ9ofP1P7lM+VpFUqbFg5Cpv/mu8up
KrMLsFwTjdtj/bTplO6Slqp+oq86JlgLncEoTiW+yGlqAZxwq7l+tEHA394UNZ4ywgCKPR23reqp
z1uRNU81Jp64GT9h9ClXnqhGwrm1uCsY44gS/rYJjmBt1gScBNS93yEop8IDZ2qVl3XnfPr9G26/
z0Je1iPHtBSLkoUrz16W2J/WIyJ9utkMsHn92PJo97cbCyTgrYBfgukhlr2DOgSJy+DV/TaNy2qD
1xOKY0vKRYoHzNCgvEdaDG45uZtz78e2wRZi86FtG9sP59HM3JITRwCXvUnMlEi4ZRavI3HnZIhA
wz579EDd35xnkklizAeHimSP/mPEl21wBsvax9+/crl8dm/ue16563qeay//V/YS8/3TK8fNgvVT
xTFnCRf4o8/BMoo91DsNEWAwMG8hNwuaJH63NQEIe8Ud3cabHEsVK3ZzsmNSsWYTFddZ4MT1ehds
dOM6oKmzykziKLLW23LwQEowGKQT2UjWLOIUNpOAMeYvXcwGt5nOxEOr2y9T5xoHbdBoSEJsz2C2
k4LhnCPNbKeYoKH0UuQg+LRbYgyHB7XcbSkbFrplUjENOGq/f4fsX94hJSxTu9o0Hcfl9n+3ok0Z
uRBkxLCixahulKbxjbGhOp2P0maDordxTUT0bVfcOtkqpiFd9sTBJgUOGVJ8i2GEbe0byUXRWBel
nzuXRlzZK23YcHLUgJ+CKI2IFPcA5R1mh/ZClDhOzrPn2U3YGiuTRIq+CRFCtNY+hDvqdw6sTLAp
W5aP+9+/Yms5MLy5JxSCGoft2TVtTwvr3StWMH11Ni7y4YHWV79oHUg6/v7v45nKj7iNp08BCCnZ
xxOD2WhN/7f8qFpzx3zMPM4zVd1ykoUWlWrzNPbtQFjrcpr8/aWeH8y3l2pL1+YAIRQDU/O8kv50
+6IUn4MOqvdGWtX3ZqzsC9qIKQRcuiKdpU5DvMgNDeQj9uD0hDZE1RZZzUtWZQ/K8eW1wClomdK8
jJDNcSrhnK9IZxjj5IMxk2KABtC6BNbKIYUYFMfoTSIK6MaxaVMGGfEp8mVxPPf2nVg4f4hpF+L9
RyE40TmsTRzupPxl6Q3tbCziqCbJwMNUwG1KfAtps7uoRRThZhQqOSLQrVtFLwFzxgXu0O9Q32MJ
ISgwaerwpjYwhQ1xfDsje9XiqRD5luZ+uWPGGF8mRhRfNlm//f0H87cXjvJK0e62yWfz3Lfrimk1
/phZJYL90qUmHrlHksDDbk02eFDAewA78k14M9N00ArETVaWIEkVKvMqM0Blsxg+NULfp3VGqTrf
GFmo9jiLxLKyPKRXo8iDPx6kl8Xu7d0khLA00D2P0SgP+9uLNpgvh1miTPK8Vi195XsnJpU0aSGE
ouWT69hM5k9xar8kcz/fYwL4MXBXhL/BJgij6xGlhbvo9gxnSZ+q5oSOmjfd0JvNQywiS/VooRRQ
HtgAJzftp5i7dwOp40KVigDXbiYbfcxLtE3ZYlqXVIXTnH4Yos7bA+48S9JQ/X8B4jIde9RLa2Df
5JixSa5KXLArmQzVMQCC+TiWfD+fSWVA4/SazjF6vbNIpbHwe5xHi8rXOJ29lBifeODYjBITTCXV
arVjra9PTdh8IkDTxY/L+jv5ZHfLcY4ez6OQJLdpxXlQWMtM+Ee9hAlrdOee4pNtjfEj0zUUe0Lq
Pfp0JhcyI8wor4o9Adv0SquaYmUaTq1WtzNJLXnp05wl4UBUyZUNIPPa4Li8GztNlEa2ge/hMj4a
2t1U4gOoW0zRqN0Ia+Y4XYblAEgxNBey0VWboL0vqy49VIu20HB9d9fx5+dtOU9JQc+Aio6yM09+
YhD2J6+rnkaYDkgQayJxKUX5LGrrh5DPrhQT1EXdUzekW//4ZaV7+CZLgzGA9rYKY1gSmeUiFSVk
ULn9RxRCkPXrxDt4ECiPeT1/+dEUcBxZgcVPG0B+2BeGEmu8QxDpSUjPOzgRoRIR3fRHuOTOJmXr
N5NP+cS0wEsCARMOOYkYgRfPitTIrpmivV0NO+w8OW5em3i/HuvZ+QgBDK5ZdU4Ufenq+YPlmj90
qGoIIdh4c3PTocAnRQFNBQGvG1tG5fMY+ditKci5HZ4tCyRgA3cQkfhoMY/sssfOmc2bqJufiiZk
+hMJ6zJsQZlotFUkRLVE+dXjBw3yB/FGX184Ngb/qWOlnYGrI3tf8NvZqxqK8b6N2+Qygu8Fa/xe
UsNcECCwrTHCnZtoKUgEAgJ9ez0koMkUBr+1NYqnoeVYGNndcMqleD43MhofjU4AKo8esXc6/6rt
2++DdNmIfr+0OcvS9X6VoLsJgUF5ktp6OS7/tOcgz0k19GJrY6OU5rlnUmiXZLVPvYO+TcHAC3iA
hREal+cvLpmYZjLoj55THyYT6YHl3P9IEW+cik0lc7yLiabHeacN1PQVbD2cFGdoDmXJOmImVft4
vneDJylb5vm9kpdjojTYa2LNOhMEQz65yQ6lt39kC8hP2nZRNzrIajc2Ps4doAL0sI0PpzEe5Zc5
mwhaCkjCJUbnoP3xoVOjXnvtZH7MiXmEGCE+BLRDFITPy6DuJ5oZpLTYgrTqVvrwZnxxSrt62pYu
o4Xfv8XWLxWHsqVGFGpRFpLQcD61/vwWTxMSLJMM3LMGQAxddJ1nJYhcQzCEiIoNlad9BME77CM3
vzdNbBWuiu9+fxl/U8xyGRQF7MCU3bZ6X/h0jED1DIAATiXnM/nBdEZJ1zuNH4zxIaxhXzFktDjr
AfiNOUpvx5xTWlkwzTA7+8LyAFVFHrHF+Kw8CE2c/vss8Fg/GZdkavgKKzX6Q3Pl1613OQnxP3on
AheE9W7rHeGuxVESo6asqahp6xCqK2W5wTwC9yyLsAckA+HQMQ8xWwFJvLPxYqEnuBoj95UE5QZt
ZuKeQgNHpXAY4jWKJbZV0Hc916BnGgYX0RAcYBdPz79/y+XfdIY8jqzCoiTwBDfA24fLGNEYRZx3
t05zIeIMyHz/0mqG2YBhUCoHkBLTXKGn7Pr5obRQKzZH5NUu8wwMIf6YPqp6foll5N+3ofs6CmES
0T0ZV9U80w/xXns9BDft8h/pH4oRvszoPeQa8OJcZpshtduTmZfloZa+vq5yDDLAYjHfFD54xYYg
eO3g6AatTU7adOK4cLBFrU6uWjQH9LF0XcWn378p56bJmxWHR5QjuaU0bRUXlfjbNwVngZPZs4b/
FeVQrbLE3pr4j1HzWCREaP8yaz+cVS14VPVO0/5lPUfQsrTD0/BqSIebYXAbcGX5vJPDSBYG+/lR
lWgZYmPbGco+Vl3P2YqYnizMX8+1xx9exK/PtJCm43kWDT96le97fmihbZfRj9wkcto4NBXWCJa+
zI3KL8uURjkjnPw+I9Dp6DstpF+UgNsa3lC42DBS2GMo0dEMjfFiIggOOkujw0w09M6BV0Lz2Xwk
wujz7y/6fLu9eeeVkJYU+M1xA9HUevcs5XIMXRyqcuOjlZvwlNzPRnFAtP4hYhJFlCXEr3KGDq+l
wsKmvsvSHBdy1rrM6p2f4V1IonF5udH1Hy7t1yrN1tKjaSxNS2LqWZ6kn9bIxaEzWeXsbsp80keD
ZIcjSJxjwn6/RgkLbUsLNtYw4mzZgT2ZHHVbAPCuk9JdeSZU0VURF/Fu8sA6Z+jTX0YGc/+TKu3v
CkrWT8kn73nnO/ntpba9T4PFonl5Pinb6UveyOFSozuF0O4ML/eTDjWp78q+yxJfcBLx7IshZiCK
INbA75XBWtaJdR35BGmXMOGuNb3D37+hvy49CGpsGgnKRWFpUwi8vUqvKaZm8jGKidF2IfIXEHhR
5pyCqLuf7OmQ4MnanCu9HDPrBp6KuPJgcQx1ctdP7VWJA+6ofCQ06NzdA600Y49wLSXZ3YkfccF9
C0w/QJ1noIYge+tiYIVakbuk942joofOdPeBA4UfrZm9iWsXFY9BAaCNKbyixKi2DPU+5pP9Db08
40hiEesFegzuO5zkQXBTtrn6XklKWvePW/Jyp//8JIDEN13KI43QnW3lfCr66XYjP0bZ0xTUWzEE
HJRZh/MQLpGmSDiL5OlRusBAvsmaGPSMFAFl9wW5uSZKPQBdF410PjLLJaHWbo0tKPQPv//4frnJ
lgukWYGlh7vDkeLdImkAOfXbOmRGNHnT2qwGTkLgo9FaGZi4OxTZo+08wpirLggoTW4iNpGAFCbj
sWqh0NN9/sSp7tPUdLsMG+dVIsBx/OEaf+kz0lnhQeBSOdhwwHk3qsGEHkuDSdgmqBHKiKy4ZpXo
Oo+moLL0CaITbBhmwxzujZei4W7x2Mz3NJlIfTC8C20bxs6eCB/9w4X9TeUrPcEkz11qX/t9x1kW
phu2viD1KrORplVmtC/wzzMRjJiKRAm6tWVlLkLtPlS5f+lE4mr2qg2IdP0laEe4s6GR7bqFGtPD
yflDO+Hchvz57jPpTFKuSG4+F6Ty+wbtVBR5hwaEA+FSCJ+1EpBOAs40qXVif2QHH9YNRuFHSjRa
hj62DUxT1/jJV+eTs6/SBz/3zFPdm+EGl8Cw4zMSj/2QbTV9zhfXDC7MUPUYB53udBaS6JjxV2jV
wbWUV7JvyGhPQm9HUHt9FzbgwXxPYN8hR/WSyEQSsXG8WVbq/+HFu7/unLx4OCOcASyJ0uHdnZ2n
OfLjxvn3aZg2T7+1INiFtNRGkp2guXEXB+GuCL0CmSMi9sAGTlpbgbk3nfKJer5rVwAigT4v6gPE
vnoHQAW3uWViPTFS/DGW/zEU+C+LKe5PujJ6arKlYefATjn3PXZJRgxBOrdf6NmKQ2aND2eBlMQs
BVKuJ4kjrzChDtNHknsuC3/J7Cymgrq+/BgvzlArxiFLYE68W5K8ruES3JxV7AWHylWd+i+pBQrc
LAOCnkzCwbOBMGEEkuYG7Jy8NqfxS9bLG7ZD59JvCU/aTWHFPiITja4D48boVdGalpR5EnmrP4Ql
ABLLPjnWkF3MQY3PWuqZZ49sEjH0F394hpaP4e09akm1MM8cScdOe+82ZMHUSzY2+VWJpbCrzBbh
Svlw7EhvOEY9YrVF1DdDkGIIpy2SLpCjHLwKGCK08tXZ1RLj2etgbFsiG3emILrAajN9/P2F2r+e
HFh5cDHCjuFUY+l30w6L4bzZFxOe+/MWMrRjBQ0GoxRn0MPAjMHUxiHsWoLmDUKACm98JkOt3Adh
Ph5aeZNzntjrNg0/kttwcA2reayhSF5Ffeswr+fPpQiNddsnMULwZpeHRIuNsnFO0ag+G7HymOOr
p6SriLJ2iYSORoQ+NVLxXT0vE+pRJw+BIS5yjqmM2zDQ5kmkdr9/G8QvpQaaf+bEylMUecsb8Xa/
z7OY41BtOhsYc/ZRuwPWX4jG/OEL0WLFqufIv24aq93oZZMtXI7UpufiHjxno5nETY8frKisVqKz
4gMl3hphjXNySIAyILlib/Z2TT7dhYAS/rBg/zL0Z5cTnEk9aTFrFba7NI5/2o7z0RWSRqO34a/h
S0+rhdSTL2SqPlsRGSGusXjdlwD7jugUyH127GPrJTjFeHhakJnZisy4bqOy5fjhJeAEgyhCyGwd
IGlz2EGi+vv32/r1/baWYf/ydqNS4Dl5e8lQ+lM3MpLFg09PfvK+Zi3iIpeMlnXUgcwOSP2iYck0
m0csf4hjtFWgli61oa7PJcrvr+fvqnuOwNr2eAul5GTz9npiGuO1ooW+mak+isHvDlMXn+Lcwaat
IZLkPulCftyC1EWrtMpJFBezYR8nE94nko6ZvGmAHo0wcDiQMWkELYngwAvzGR04gdfUgngp/n+u
GpEDRzD+88u72I+iM9uy56rx4GxnBUCr8FSDwq0tCM+p52MMbwHG7XDdNMF+UE15ooC5HzRoumkC
39C1MFm8wH6q1EUT9morLIVyv7s6z9ejJm3/sIH93SfvMTjzBDsY4yT57kkb+tEBUoTW+YeIEngH
dVHoa7zGNXp1j9RDKX0S1ZuascRIJTP7drq1Y+CVfsRUDN2Tuf/9G+ksT8jb5dqmsGNXVdKBdum8
W66TSJdjkmq5wd+iT34xV/doeB4k/XRcwnSrJSjECYFnidHkqXAn0a3LlM8fc9rnsPEwyC//UHek
Q9dE6EAeCkha0gXG/3nCsZbBCrE4TjP96D/YQa1Pi4TnJDgyoa/SiMQEbKkoasV2wiSBDXpxZ8b+
C0AHb3d2TwdBfOv78b0fVM0hixx9QjauN5ywNnBZjCdShvEgoHXHfcJ+4n917Za8b1c0l35qvWpU
nId5Qnkhur7cqkhnJ3IQ5I8N5T+/jv8VvJKQlU5BkTf/+m9+/7UoSQYinfPdb/91FX2ti6b43v73
8s/+7197+4/+tX8trj9nr81v/9IjvZYie/9X3nxbfvq/r27zuf385jfbvI3a6a57raf716ZL2/Ml
8DqWv/k//eJ/vJ6/y+NUvv7zr69Fh92A7xZERf7Xv790/PbPvzQrxn/+/O3//bXlJf7zL15rHUSf
3/+D189N+8+/pPrHctLG6EuMjsOclUdieD1/xfyHaboWz7agJ+iqZQiVo5II+Uf2P9BLeZaW6Hpo
Ry6LflN05y9Z/6BLKZRr24xsOcA7f/2fC3vz+f2/z/M/8i67JWinRSTm/fJwKBMNDz1UNCieaVJT
vV0b9TCgV2/aeutLczYOjHj9FyIdccsZqVxmPHNO+Lal+qt5LiZwIiameTup9yAX3DW5NNYORQRo
Z2caVp1XdcdETfaqZEyxmkvf2cEu+i7g9B0VnsS9E3mkqQmZk71utxd6QFI8Emx+2acO2rs4C/ZB
02fVCiNCumlJH3maE6D29YxpHM5lfwRaCISRXM4LMOf0OuuwQqPcl2vcvtFBx0Tw4OZQu4Esm8fc
lf33YWIK5id+teadrrZ1NBm7qsezPBJwsBkHnOVijIiRcixn5RaA40OLCGdc7Rg7EaDb67Ge1A7d
59c5stCtxDD51qgoYPf40ICJusb/HgGo2zhj4WCldbHFipQWTQvBnkZ6fV/bACFcY3C3IAO8fWbH
ya7LvYlk2rBCAEt9Wkt2zAIn4U7H7rArbGFslcpwnhvtS+EO0NPE4N/qmcY8JPVxp5q53fWCyb0N
8GpfxrxtTiudqxhuEEkI1XRDihYWm8IAbFRjP8jSNN+TLokjuld8SOQUb8jE+QoJG+APzuZrawgI
v4LWyMibLFHX11hpTUI3+inaNHX8nBaw7ywjOsoKPgYYqZSIe5Y4QNrp1x6SKe7ptgGpwLkochwD
FhecTSBP9qET8AMJKwP/wpNNZhvKNeTuU0j14KMt6ohWArCCkVRE5t7WzFy0U/WbIBxg/hZWBrU5
quRj0zfjVTvlGM0aknfRDY3mVdaoCbekL+tdZkTuLdThIrkkahsuChYoy61xpfr1peF3yUdOL8Mh
CSz3whu0/Dgyjb7qkEjvm9IpPo6iQs1Ca69nkBvG0d7K2+kefw5/SKrJSzfVebXipgo5Oi7kJ0Cm
8Y6EPetTUTfpXZFgfqkFaKdUVQPAVgtM4krnhbwY/MEjRi0dLuxBBFgLMFtAcQKEaNIs4ljSLUrw
0LwnFSG8Qo9hHklEw75c5fFu4OzxHVFYwg7U+vV1UiTpI7N9IiMyrWG+D8XHijnvKZ7s4RJ7wrz3
fGxdRP4FwbWJEBC5a5aQk4sG+VB6LSi32SK0ybQ5lMk0I8qKVKijY1fTlZbtcALiYV8oNfkPXRo3
+za28ovBGKIH3HXk/8z1FPHNwgKrAHktV15WqZukNV00XmlYn3KsXoRXDfbwaiemezXkktGlQfB6
2et8P5X2EleDnubF9ZP0zlBh+uzPRWwA2ov01TgF47GwIqChMNYAIvpu9F03wXhnDLNxq1twqbGC
Jcj0McTHm3aveIHR6ht2eAeqmEyQJi+ZDRtjIy7oSDF2B9VHIgh6/K+WkcVPumfKjFw9rle9yAh7
sJye0Q1ZJwRZzmlJXZk4TvcJK2hw56lw2E8u0/xVzjDqhOF3vBejdoxVBsmelMQkCW+HuFC3CQ/a
2vBpc0KQM6gNYvcuRkH1iqvVBw4ftvxEwpmHF3qfuEgGuripgouFMkJb1YUMhuYbLPP2az9ExiEK
E+tTEozcTHYVNclGJXrwV3GmgBYzHi1WNcs0uTP1UO9UZPbYxmTUfwYy0/q8Gl1/jlQH70xgq7sI
MxOL4TSUn0QmGLWksvqGT89eBXVEKnRRNtkRu6uF7qHuv6Wxdm6V7/nEIdsDHAIeFJiEBVCJYxr6
/hbJX9dzSgn1sOkCjMoRrt11asThnkqvuFKJUW3yvh+vPZ6cS6ItqmNlAF3s+4kYZ7cVJAX5vKM3
8FHopmJYxbyks+yJEIrwrrPm+W6al8wRFDjjKZ/JA8aDRis8IZSDR6Nsc4pRhxSNoE2PFnFWxzwL
kHLbCC7RExeGeuBHwfGKcwUwKsMf+2GsXeszXDmQaz1oBq+UEW2FKMRV1afmTsEAvSgLbSG7qIbx
yOdZXITUaFfYLJttOqfYBxJIHSs3kYz9DMqEtWGiIwrha+OqhxvK6F33m6aVLKmR3WOa9bXX5muq
cOuqKuhqVGqyTi3G5fs5iwLYCTXm3TH3n0YLGg42Eid8aaQEfwRO83uZztOxBtP6LAZdXMahmtg5
DOs2THsTVJ/Oxy9GXPQPvpfM+LDTrtgWTZXETHTNmWatIeOLmTX/E89Q/ZGvpN8arDIrZHnebYUW
DC55NXLLRwZhb7q3bknLKmC6FThBoKmmCHhaz51IBlQRQ9kAsMUQjcZz7MRAVI0yPHVW5x8kLpMH
0Ahy63u2/NoSbvLcKVGnW/itFKaJjq+iKnVfqtYm8C/3GZRXtX4h5gcpMY6vGF6iXe2QeTT3VaDT
11Y4eEIGwtpz3dI68cuuI6qibfILLdqWrEsshWmH1iayNWAh6RXbOW7bNcmS/sYfAhDLZRlHcm1n
sToYWQr9lz7Fvclh5UNJk3NHvAhvBf79igmEDzXUUCAty0bIet3XfYaVNAiwd4nEIaqWuwyU1Bxf
p14dxKvGsoIbcyQMISp4ZsJWlYL0l4JeNM2iETBxZwAQ0P1tW2v3FMSQgxh5m9bVoKOEW8B0mHlL
aSw7Dn2Qpa3AWN+3KgJsJKI2mY5gPxuFgcabg5Hcl6lU66a2Bhp3HkCDifr3JFsm1WDOgqw9Jibb
+74jLCXa8KAkgNXckiNJLqocvVge1KvOnrwvs1VH/QreTQk+njCJApML1PA0teTBIugBlFNbymCN
9qurdvD0ErIUyHuk+KlIJLxROZIvosOx51C/B594ftlMyT0DSNIkSXY5814126ybeZ+sqZiuYVQM
zwPBGRNxhebM5LpWTrVlraDSNtDM7ujxugQJ6zYp0O1ZkhxcfBrDEtVA6GLqj2TVkPsVY6AyUw0U
zAA4Mpdfcv87z8jVDL11gCsgnOAz4LE1dRz8Stdp11FSfe1IRXJqTEtOurbwTplzcd248XpoHury
Q6yf+uDBpbdSR5dtBvuAm6ocLyb3tQnvLQGWOsDtWMAvRnA19yDc1XUEDqR8oDo/eKr+GlI/wmgg
02Y4GkhVIbemfJPBfJhgNqTdtJJGdcszdZyq9NnuqqfM6S5dCGfg3R+rkqFOne4nUhf9YEZu+7XS
+4TAFmsgHNQ08k+F2bzU2K6crn2k/K/3Mp68IySC8SOWCWP2VqmwMFT5Dyaz2EtVlvjjWzvyT63o
HtLEP8R1tVVGiYSHaIOVtIZXMQ5kR6AteUraqnptU2yjrNvaF+Nnbp5pO4TuDc2+nAiGBoJRMyGp
qoBoLK4DoGg2+rnYadUK9KA9UqYmxdYp08dIxemXSHbZbogca992vbOal5SsLPU/LaRt0srcb3YG
hIMNcN25cbsesKY2zvis7e62zdp0jWXeu+8gRtL/bjOivsDu7paZtxcFzlVauMFdawbWph1mFLhz
k6ydIoUE1M+wkktX7hq3hHhY4NUre9YzcrlIU+tClO1ItIrW6O+Dxm9ve4VEK1kYJa5Ot6pteL9L
CE1ljtOtyIH7dnL60mriIHLVNPw8j3vBbBDL05zHGqiuxkKibR/hQtv5fSkHqIy0VTHPLgotEg85
rH5qYYBtkiLYGzHeKc/wyGZbjBNAlaMZRWJVRGTF1+z2SSS/GD3HhtQOn7Hd0oAAbEFRgvaITpm5
kqSg4HR0Went7nkOeKqdwmh2Edmyq8qLAQqPOZRrOdhrAxvBSo10Z+YhSeFeEGzdZeULA1t/VRC3
/OiSX72127FdBS6FQ5m5X2Y24lVSjvXB9WPAWh6QGiLuBH5OcoYjz/wM+oYxVkXMEo1kgiRTv8Pl
npZI+fC7OCCit33VOi/EqxG2N1buQsYfm+/a6Nw7J5zCS0P39hWofuc5KkAmbQyOW6eJA/f9GNTJ
FzM3iRKjb/25kVl56aSWB186DdTaUHV2ioMyfUoMSRB3HeYpJii/U/tGmTEdE0NjSDM4RzoaDn87
m9YNU0kKAzBSLDytr56GJevIrcEHKOz8vGuC8AIoQezyngWPou4ib+kYECQseKW4PZNjVnj6CyYS
/6qsVfs4pEmw01mZPhM3Mq3A9IiTiUSPuOB0qjfc/THnTavhX4upJAu9dbub0Kv0c18084PhNGKX
j1kNq5Zs+qeC3upjQ576ZcbiQTCkir0GnYEcd0GP05VoDXt4qWfRTlsvNxCmZ2OOaVKwaS7XLzzi
qn0kqcaQDUcc7q1JQptJOsuC3ibOCepLeeQwJl4i5YpsIxiG5xs5Z/l2bOHs1o5rfOoRU76abdET
ipZR6tTKnAmpaznSu26RP8yGh+rBdIf82Swt58Iq+vToJzF7UWlEB2tqVEwuZ0VvdfJg3Kz6pnWu
RmRWsOGgFnF2kEW1cw38arEho7UndA+gYYaT8b+ZO4/ltqG0Td/K3AC6kMMWYCYlURIp2dyg5EDk
nHH1/3Ognu62O7i6Zhb/xmVJDMDBCV94wwRmoUOflY7CFJwUhXWcg0D04IVL69gumr02lVckSPBI
9OvubhfKvPWVGdePqp1/ympYkizOanZMm5pWoCFb8KHCAE4J8TrMxTZ0M7tHE0SkPe40tJB2VTt5
UoHcfI1NdKyzbkrvZFPRqQxaHHGrGmhtJ8dnp0uaY5T2BYbnQ4dq2hhPJ32Y4H+EHK4o3WXpcS6c
4anpoG5Wgz6+IsGh40AA9oHGZ3WgaliBY/Kn/g38hvETGpR1RNYYf0RG52TaHc4ZpRN6UxyXG4Qb
5E0dTFK/d9ChYh/wEZ+x6LMFKJbbXl9lwiPH7qRrVEzmpU/II1eRRtveJTjt733nyI80Fpurn41a
v7ZMLYi93K8Auzco6AZ6wnMYGmT/1Qq5R7QdE19QVUb8Tscx20Zz3ezUigrV2ggCsFFBXztMWWuy
ibO6LrwoyZigIlAJSbfAyvDabXO/eEFApUR3SEV2fFhksgskMZO0v5aZ/TTGQB51AxnfuKAVHU8q
aYBCGgLwcmXCdPRQS5cw+pFNkiW1DkQXk9UgS5DykWJ/D/tOQ+GPhYXNRtiudaOoH9IhLDZFZ80n
kWt97RBEL7ikyv4k1PxXtdB/XcD8pSz67wqh/xurnJQm/32Vc/NRFz//z75JP/IfzS+1Tt72WeuU
zL8g2WNqMgQrDcwspJ//W+yUrL8gHAYqiC6MRUuDvuTfqp2m+hdaMwIyRFnTsEBg/a3aaSriT0iF
UgzVBOtV/2+qneavjSnqnDSMgaRxjTRtLccWjd1/6KWZvZ6Ypk4a01QziiRABhoMXeErtO9SgRgR
W6XjdjBHNKt9ViOK730+KYRrbB4l2yfFKyyBgMWM4G1dI9MTOob41GI1KtcpGMHyXKIOjajs+BGP
FVKLQbkOKKyRboPgGfGWRU4k9npb3sxm8Ijzllt1P9E3e56a5I5nGxpgRP+1kz1IGm/TrOqs0UZw
NZZAWzsXpx5lFwfmyY3Gfo+Wzw1ruQP0q3dMlfeqSpyraHQ1aLwtxuzUQzejFX5tZTYcP8hvSlLc
lMlMVuLToum71tR/aP/Rnfyl4bIMs2izWjY8HZtH+lv/L68jLUUHT/OwgOc8dlLBoMaFpZR7zzeV
hGpRSV4+tZ4WwkK2ZsVrq/yu+xSDDexBxFjEDoMb0d9wnSI/yJX6njuMLFYCkxcrayRIL1YlrbXa
oBQYtpvAmRiYMrg2WQZHn/dhYZ8ykok3Z2G5mjkaQfQ/1VWH1F7I4zfQEAVFTXtUXGUppd/T+R3z
wAv6h/e49y9dZF0VHHkGnYMz7PBUbr+obXD1KxsxnhkJmEiCg2vk18Q4w0DvUaabqdKO8BwdDUII
CmquE2CrZgTDSpnlxM1C/FK0HlZ+7kuPdQmIhpLJg2Lc6gJTy9inmmnbHw7AsQAEiqu23IiemVDN
uuzoSO20VdsVXc5diPdlggyTKzn2pe54sDPqi+I/ei5ztFbDCk26ZK+N5rBr7OwdWRYUAGLupTZH
PDmMjromXiSant7gnTO5h/ngV+zZqH6snKT9Ohj2rSsCvJGLp27IzwZjgzfgTy23L3lHejUWl2Zg
PjIjGqTYoWNBoUS7NmN8bPSpod/uxYsbCVHhGaDAyMBjsG1dRujKaA+dl1WF0vOtskPchUcczRCY
MOO7XPmXonTAYNeS1wFVRgcJmp0dkYbrwd3sebZwWVM3d1DAl1r8g4XyHLNMzGusk84wjZEFbFnQ
QH3ydPhmTBaRCDUZt7GV3awXdxN1QML94D7l6Ex12rUWd9NR8fMAlkV2/d5oJl4mgbU1qQ8BmXzJ
muQW2WQeNoaftHdIWBXuG8GtL5OhPDgNQ4u6271SklNH9RsXihdwSF8k/7UxcZ6KM/kubkCKoKvp
qIK6bSDfe8SbBz0u11Rz0WFognsFmM3VWrI1qCDoC9WequvFhgr8MY1U+ojGeE5wUCkNrjiREDLr
+uGhCorXZe73KkOjoTuJtd5m0sqjHSofy90hkPkHTu2CIvl7f1Usd8OAUwK+QjcNFUOYX3dVXZLw
besKFa+JeG8NRDF5kH84diYSc+06FurJiqiJhtNmQvJPHWR4tuMA/5QSPsTagKwn/gDEIjT0JBBG
NF8Kn2JMMXdI2xUvlGlU1kGZJPupnYUCBxEdbipxj64astZaorg02n62Ol8p1/ZZvCrBCwzYkopY
KwbUEd4Njv89c8I1csesj3KePDi4T2MtYq5tR1u1D8YTPoynrsw+QgklEgkF/NjGMjPJPhB7hNk4
/gQEc51T9aKG5N8IiiIlVeBfYkP9kJDccZV+5ws/JEvO32CFuXTNiAu5P9q5ZwmtTTe3or34Gpo5
lA2bH7q4X6qRuLCZ4w8kMYX/ibh7k5r3P5zYf23//WO7T1mw178/K80CYKc4NPs5Cn99VgybGs2R
jU5OqV4d7ksME2Zwp9Iv8Nmyr/D6d12h3FJUD9E+zTZVQ/CdFNMDYIiLeLUz85DwCaASkIZ7R0ZB
olZv0YBrRWohnVGxQSnyT8lKPuCUrBVJ/whyhrwX6jsjaa+r1PLamqznJqk+tEK/oj+bI5/Ckqvy
b6NELF5QUi+LD8VA9DWRwlfDSj8sEmRPsbKPVrP2cm19BSreuU7F6GHMJgHsyMBGOAg/+cTgHHeW
L5oGReejxL4fcoYUSWroEKp6FYymwurPCJefVZs7Xf4yR8WzkTfnWVNPBSW6dRsLEbERSoxZOx7W
pjkmGKi0oz9CSCmf8kI5I03n4b+6roxmY+hxzr7Gy7rBPKvTBPJ+3tmJtaUmgZW9uAM5tibPj62V
GWDbRNWgCahOoVMizIYBn0xMBPLrb9bAlEc2ckZhlxKu6vjJbsYez9AxLEvK5GudJn9Amlu/4sU+
V7IQR1AU0Vv+J+S+3ElRQLKheJrFAZ1HGGvZ52ywz/PMGJld8c3WmN/yhDtPkBOKV+NmWXQFczrg
yC39GrSrck3ZAIpEPi1/VCJWYRvzsMzi2trBmmzshOPTh3hll0MHHafsQ0r5CgGGclUdXyKIX0mX
fpStThtAvUaDc9Zq61wYGAvJYXOOFZuxTBisTuJZiwsoJuXaq/JJC5mg6OhyaOZW4cFB3cxDhXMQ
39T2VzhWxFJZxYLN7UOmvvE+Gtuo2WNoM+5yrUeKLtpb8E7hcWJPgUPAHlYFis+9Zw2shlbko73P
P3nTrSOYCcsmQE8DmGq3C9nWTDa8ic1PaZXrf17Dzr96SECCFF3E15ai/sZVmnKp4U5q1YvN3l7T
zxRKDY+tkp97K/9orOIDyQrqfRPMI+zPPEVnPkJ1zBoAVzw/lrWWfoidWbxemakCtnK+yaq02mpY
6bl0sr+h6ETfmYjFAKK7ynkDxFMA8hLKle/0Yl8c+qiuWJZmRuNkeQaSn3wtqvFFPCux4aNCx4I0
EDA2zqhinsy+2UGKp27OswJpxQ43XBPHuHZi92wV/dz6wrsaIQyUYKr2ITJhQMp42DfiTOnwqu+H
lcqGEQ5sGEjWXZHdP+V4peUDvTx2M8VgleO3vsoT7GPKlD17aoafkHswY6bPBcnQqwp2Gl8SdbOo
v+HyjSdI0D+0NaZj0PgLTE+SrwMod1KIo3h+yNSfxYZt0enC5LukFi1fa866EVwI5vK8pVX7U2ob
1zrA5e+ZfqT0h52bMsA/BdXw40CRQKyBH46h9K87NwMYDA5FJE/Wi/PcFje5ym7NXJ71rDiTuFzr
EL2aXiqI5rJT2QMeKK+GPgOOyE9+Rw85LPGotR/ieGXIRA1jDf29qtqrH+1VJ72XalauLeQMla59
JWbJPLpoE35q0zqgLSC3H3GVnyQzPXPOE4E5L+T6M7FMYVLbTAmjKki4GGXG97wO7vgHEUWriP31
bJr6iptyQ59+GjR36nd6jRQY+Mo2HBy2TClG7yYvPA3xeqcrkNIPoq2PeDy9GIhQS1ymlm/JCDm6
KZ8kK31uKVswNajnkQ3p+0KKZdSGaYSLkwTaLUTifEh2Mm2HTkfdt5q6m2oUpwjLziVi1R1GoRzq
3u2dZG3CLloVBsofIa2DPiS8bwkqPLu7YCRZuKNOnT0JrlKL9qf0PprGLkTJXa8LFC5Mzqypk6mA
gP316OdbqJ2ntqvmNCwpRx4mZ0C53ArWwyjCRbrHpixdw26LcRDWF7Ao4iq6BIl5WiJqWsO9p+V4
EJbjdymXgOcHmLPJmO2N3IoNzZrmD4xuCwKSpLUUggmaOcpKwr6QT0PemqRT2IGE2HvO/sVSiEwL
zOVogKFyKvKKMoOa3lunZOIHRCUbV0uLV6lRaYkgmBWpOzFtxEyqRJQ5qsw55p5d5jdzJEa2Bc68
1UYcuZI7ksnoPCZK78XNpQ+sQ9wFDzgWiLbgKUMd2p3iY2Ent8BPbjSl7u0ospBUOdRJ+K6Iax6D
5ktmGvsuzrftFH2XWkS1dVIiJyKQwm8EF4L4FkGeJUCSfi6Z9oyeHGI0pHymtZ3uzoTpjZSAnMtM
YvtpHTXT18Sf94MePmFHdDcjxLbR8sKKPH4hD0vdJZWXQ+UB12Z003FP3WmSaZPxcUk4oF7G5psZ
w/fFbHKArMOdqPpguYTiPO0IASnzlmbZrTatiy7pOxHd+zzfgRNsiqSHPPoBBvdsMmqSnp7SMAB8
RBGzw8rS6e5VG98LMTyy8iVus3fAkpdlPkSYsxr49rodWCwLfarOzm6DiOsji6RGPBptyN4q7G88
I0yo8TvDsW0tUCcSCzlC118PbjlPPEIK0+sy42Xo4nc6hGRo4mGjouii4fRFpDTLfBOp9xgXr6Ow
KxUvE7kbosdI8hgQ4IpTmES3tLEvnL0XnLIuo7Hp1Pwl0uMdxliAYJklGDaTdVfhC7g7b4wQAszR
jnCp3vON5ZslK8j90uh3ZfNb3yh3zW92QcwbRRGTgn56tlpeL/Jv2u1n+PB4GIqbdpDij0yEUvH2
y9sNolFvqCxcCh8oJSn/skUgojJvmjS/jeIGRxNRAgtnvJpDDZjEa2RhPxM4wT0PsAxLJ1DQCkn2
kkwmUfLagsDjuTqXPkpvNjphGKzyd60wdsX0vWyaN6UvzlIhUwOy3ovgGOXNF/F1oJbO4NvXFLd7
nAjtS4A6M2ZAwKIkFkrNM4YCBrjVUJDymtW1Y4272CdjxXaFvIH7s4OOJSZL59gYnsxS/NDy65Q1
zMK425N0AYR4UGqpZOH6YOdFp9KSXkUNqCLtr+xql5nTdbl9h1mO8jIRkpYd4yQSWGBXyZhmaEUY
XiWeLpDlu6gIJTKVFhq5jg4L2JxeEsHpShVqJjhsAxIo1/qU32ghnru6OhvTQW+yM+5a6xTzDMvJ
z01P2QnPWjFjxbSUamQxo/QulSxGqns7K8XftSn5Jj6DWYxo2lmx0qso4rRKGFE3l9/7ykhWCh7Z
LnWgc6imH2OJlGaCQt9K7aW7YU5PqbhUVePwD/rmBxak4uroAvS4s1s79B55OIBsf4x6RB7v41iO
U8yjOfPYC3r+8FCzcRVaayyhJ2+WGSS7lr8XlvYwNLK6jlaaIwU7aD8rB3bbscWX1ixF1YBH6otN
WkyOwlxT6ENUmAcjyoCRktyGTuHMKPWdQxfLo2F0EXNy4owQM6ZBF2JlzDgLDJRrkpv6zRjKeClk
LA9ZVWbw57jY/+dI8Tc28Wc478Ceh1mvmir5+a8hQ66hyzzLwNrp2nGGoy2E8nKPejVOfKMHInGz
HN0TJQF5SG5ZRvcIpdUtLof2almUXYFMu9+91UGSeY7RRmvUN3RR7jE0pB4lpimOSBzy1XZC8vpP
N7AQnn5LVyHkE+laMHLhbP7Gyp0NkKJOTboqq/MJfU2aJk2+kVT5qrfEuZidAVPFozmpL9X4PCvk
GMZMLhgMNpp0DfCyUBQaRDRamPKaTspKRKI+QqS+/BF3AKFmVFzdbsTdQZvHiwgoUzNGuT5O3IZs
mWUs0dRGrnyJG8HLFR6T9KyN9tbvHmd5eogdUlBlGGATmASESyKTEy+K+kxltM9GRVmizNG0sAtG
kpxbIUpdMmGRT0eQnLHy5J84qla6xqofVY02vPJGn9RzBpiDc0nEHhGJGzHBjU3jtuh1IWNdvcp2
+AoyJgTbVeyN0UKuW0EWkQSgsh+RqNlTgqIKSI40x+j/p/I9KIVOuQssp95oWndPcZmhYzqbA8ge
qf4y9SQMhol5KHpiMWUkLn9oETuk+A2uHVVUYHGjpF9FeWDy+1dJexNVl6VmoxgYiyvdD1Ymd2Xy
tUvKYdug+IBdurWIvouW34+F/Vj4DVGeWqzwij84eUoJFeuyNX2kKw7havuSJuNRDJLV0nrKzLPQ
LjXqkE0g+7FkLK2x7Xtr7wMVR8ups9coVVHaH9uIvYmKLxKYIs1sqelMSobuu7XkJtKoXaNAuUbd
QzDl16Dwv1b2U0OMA05IpAZKCXFBoqRstsJid3hIx/ECHqxbD6aExvKl4kEaavGB/+W2sfInkSFI
iKsXQOiaqtiIn9GsfLRzyrgDNZ0UVMqSMfTJY2m8Fxnq6AZzj8iwwDrXODta/RrKaAH2DHgTp6ek
qPENY65IIlvxI/6XyjybqpSvQYBpE3k80a5IrDUktEV9ZUlNx/6Ca4eNojFjjZeDGxTpT2qjaJ7m
xVknaSuWDFGksYAy1lOvb8esOA5MO8i/Z9RbKd2JdRHrBkDfwfvPG9NCpv99WQulNQuSI+KRv/dh
ZG0IKJ/HqieKtUuQmWLtaevKZ+2YetCPGi0i5OruS1+m14cHuzcfA1V+gobxGSMPQwYQsj+WDTG/
GqWnZS8twBBw1s2ddUAje0dTkQJ6b8I8S+7oqJ+0YcQ9UXZrcWqIDTprx1PhI6tta+1udPSbOED/
cL+26Hj8fsOqI6hQjmbKAO1/3YkLDbW/IDT5ZhH+JfGPPrQ2uoiWDQ5TSxz3S/G/Dv1Lz2U30Lzx
yrvFXXQX0bU4WkVShaj94DrQw1+xLiBmJLDHvessBmpS/AN0930NvJasADxfcK0ol4t+CK6OG3zM
VKQNAgXUCd4100FEoksTSASaxtqougcnIN5E8OUCIYdcskZTdOZrHFyOjVL+HhjpSWSTmiFGPERP
3KleUjM7hyAmkkBf4cqwhXZSop3hX7Ag1cC/GY5BpRUMjKv2OsJMxpM5xVgUIhK2JI0F1DU3/oaX
EVlo3n921VITkdVYvS1/hH2XsX+SyXG24rF3EqMhbotDA6U8sFKFSWmmMnqO8JFDnz3mMQzoz4sQ
R4/MASmEfIspE8aBDfuYoQlgCTlCXaK7jFlMToCI69ghwtpAHOdLQA5LzfCalB3YiqkJ48WO09XK
n8ljc8dcZU59WHK1jKwdy6YGgc4cnUMpujcU6/CtbdajldrUInui29nalin0bxFT00Ry3EqjG1YE
TAGrLF+tcXyIESJxO0XgWlB4NqTwELUBmic0zExABS6c+KNYLCI2FmmDE27CqXxQiTACLBqL7Js4
yUX+bahYqZEmjWg/fSYyWcCxIq5tbvk40SaKaTy4GHMmz2Y3mxzlXbSN6hTp9mq30Pqx+xVytTzq
AjBeZGZUQHP9WM3GPTaf/VYAXUS7x1GZq2Q0Km2cpZVm6lwsHgNfMz07UYEgXSNRnpz4mcLTjhr9
AFyIYGqJMEQMKM9gVbLRG/zwuy+aOmYPDcSXQP5LlyVLXxJQ56U0yqPeafh8ALdJpeMUFVe/4TIL
TOuY9I9x44m10PjmTszesOdrfHW4Zv3u75+jZPrJNOuvvm3vAkdkzDwTbWY+sWwsy/gZZNCoxoNS
9hdjPCEvf9FYl58ZMi+1SOWYJV+oesyinbQ0sfqqPKPKcRafJbLTkP1myg0vBxKvaRV8R3PovRpv
WRdBNs8cjH1pSocmYH8SsWJLJadLw6cizx/SObzRnzqDof7sdImwM4zLZLNEo7ZFsGnbhb5JHe0x
TWkZydr4oOYWxqQWuRNk6HAg5J9y+NpFtZUD1uEkhnzJkiQZo07NBl+eLqmTFDOCkRiqLoFrbqqj
tBZtYhmXz2LUOFfZJsVOUZq8sAn7s0ldJBCLZqqbL7ncrZbgOGODWrKmJYOQNtSjwJNQgcS/oP/s
BS/bsTnW84YNn+GbOkSZkxBBNaaZKC7ExPB61T76qG7BY//WW98cavV2UO9EUp3znH1R7nim9Ms7
0vwk+ncJSakYo2GC1jGpN5GDt5Dk3YI9FP78E7YxDynZR6BF94QNC2bPt7zMXgsUQd1GfqkjI2Ix
+gK2RG9c5FSgoU4ciaIbsSROSqZ+1TvCKZGWlUp9nBHcEY1GkQ5JdvFhRbCBxVB2vo3eddtvl7vF
aodgWqxTbXglEPip+zXLg3uV5+bVyV+qiKRmKajkSvo0q3iJ1Jgw5K1BigCfxllWg1TCc6DqIEoW
y6PEE5laSywf+8k/i40Oh9/dqINzZmv4z+fXUlL+5fgSzDVQHfT5bLp9v5ecu1r8ViOclQFNu2Lr
Na3ppQEZJOoL86Cx++rKVQ53kLedtH4OBm2nTd3GltDBEpe8lAzEticeU53FT0Bb3dFa51X9AFHn
7mTpHw5d41+duTbpJWRU5FwBpfx65oK4hriUTeiDZqzzMD0rM/srXhQkL4pEo7D6bnWSl+szJlR3
08lO40WgOGpL35miQGouFUz/UuMl46Zgnzo8qVToleIMWmo04nxdNnPxG4x+95CmHkuZ+9Xl7mim
3b7KrZ0J+13sSsv51ToxBlzkVxES8rs0iSC5KU9iuUkAqGqrekpVurmBbVzEFrAk55a4mqzCpSyD
lCqyr2WZxZp1ADLy7DjSz8zhS//zU9d/1cNd0kcL0I4OScJUhAjbrwMYIcGIcx9LvVX1q4HeZQk0
pSsEdpeWkO+nX5zsq20A55NiYjIK4qbouJlqjuVnv1p6PwKjAX5uI4toclJfJ1N67YP5iug1XjeD
TNLTZZTyyQck0TYVnQaTvtiSM4n2gugTEYDOafJD9A3QIwQ1PjYFWJx+VykTzYtEBTCtqm6BPyeA
WHRJRMxsQwj7U9wqEubf1oFQn4WL76BV90+aZfMAqhZNecXz/SndawbAOIy/yQJOXcHCp4XhcSxd
/GQC7dJ3r6U1Pn/Wc0VpDJ9IFM31kzgiyL06VINDCg3WGiuxHe4zF3nChqa0S7xigJBgjUhz85HD
aMEJDIFhuKH+Wrf94xwZoduJCDBMCVIGV/ErUNKiSa6O9I/pHv1hMixSwL/duiVzx1wPghJIp/82
GeTaUIrJkT17iL8pUnWhB0php1ilHeL3yG24vUXrxXDOTTdusYV/SQJOFCP0I282w02QJX94Gooj
VvDv16Ta/J4mlGNROvz1muKOQ9PGocqL+uzmJMVpCT9ERd3WRg9WF3RKSl4CgITh9X0J85Y69WgG
T07w0pcQKyOQSKLMKpCT2lSdI9gM/aCfREVEFDtnFVd3+4QoG3GfRjGoktIt/pL++jNaTqO70oer
IJ+9eA738rhAXnzxwMXbJxsKs/ltqSYvUcwCbOrRvKASu/JLzGqInVpyDkcUHMXmI35hQ1yhKQ2z
KW7YsJbwDXC6lxac0JHuX9qWwqJiNwhTWY/op6TemFD3zPLT2G2MqSaPFXlRGmM7DINFctijxS2J
eGvZoaKo2+NWQTVn/iy5LmFMl4utBrnX9fKVSz9FRGFNsQkUTKBECIksy21GKTdkEbi9qEpLZgVi
Xv5YoEOp1KLy6nwVzYZgJlsQbZbaiJ8JkVAUIWpSnOFrDJolIQKjW6fACeSYG8xdrIZfulral73v
5c64M5KG49WG34rsOENkige1FC9zQksBZUEr8ByG8j7IK88UZbRp4ETvRu1mmjtaoDulNS1BJ1wt
NVUVyF8HR9QtRUeDdqIo8VqeyGFA1t61oLgbRnIKyQFabUY2tfdakF/LpAlF4wEc/tsUNkdRzk8S
6ihN8hDI2R2ZmRcViQGxjFVRZ9Vl7EvS6rGkRi3aPUuEM2nJTz3SP4vVAxRB+MOCu5YxULqHO/Rd
H1jvkhx/YGBcu84S24rzpPL9B5RvI2ZCtSkh9H0msNmMzbFMIR+BK6aD6OpUUwogcd8j175AgSzy
gVB0DCqMskCj/aEdrcu/6oVxTNCSlHVFQTMGcQ3ldxVKKqUpxCW4FWIfjGPjM6nn60WULpITkQaI
3gukC0MaDgZNEhWAsCHh8RXmpylNziHzZMRgKOFn0cnq2o8qcJ6x7buNonovtsxKof2Hh0AtGkei
aSHKyWKtiMaUSJJL2X+C90w7VPSYdMV06UHW3ojzwqqVn0O/RnuQD2qFrP9PMXMG+lTd/CoKt6YW
3kXjVFyB3agXEJ1iO13Wbc5CZW2Lj7t/5t1miNIuGOrQVHnUArcYImGJq1aymkKq1k2OTyUk548E
GxucdLOb3+RIZ43KqgRMzpzIYR8tmMWeQs7yn2B6kpTg6xTVN50agFeOojKQ38QsznQAegFJLKj6
w5I6i1wFzzXaQ8joi5eUSw5MQJKAbHD86mUw2DiWJ6+KqM0sXx1a1G6VkpO+/aQCTPgu+gQi3xdL
3NbKc8PeOaVArKbYzQVWcCjim9icAkDVBrjLZZMST63LKYRG1lqrHqqquyhmtIMU+dyjnrEW2ZLE
BFxmBPI1Oyb1qwJJlLzhIg+4uove2pJaLlsi7obgrBLNK5z0ZpXIravxa9KIHUu8ULK7Q48ukEvR
CtcnwltUrnFLxMnMfkQDZelKLpsx8oE7DTeUTIRQVM7IXJJ9kFKWf6VdR6eFzoTIkdUs/rAFcZ+1
4dDUWlqJimglWmH6ysLLiSg9S4AMxc2rtqPDU/bErfgwT9zl9aasP+kau5hI22HO3EA986djIzVP
ksPW+NmMrqiusDDyADBp23li7GJJNCTY1hgncewssGNYck9RQcvzr5hIbnxpL4hEMo6ln0pvUOLF
hAq1a06s/Camci/7L7XzKsJWcXFzS/sMw2Hqn/GRovCbTXtGLBENSKI5yjB3lO/lwL0J8EBLk66c
TrUevC6AYXQWVKgf2ASlPbeUivtCPcIbiuNniqtSOqiCVHoRFw1l4lrXPaUd4yt69reJYxbcEAek
EdFuK/QXUWWQBxe68fe/B0GW3UEqk75/1kCMAIXKB3H5qSOmvABPG+kaxl+5WbIuEGGnMWABTMYF
qPUCs07mGFKktP3sGNJPEf2WxE6fdRw7ogHyjpwRtBNbyYZnAG+dbelYjcdcFFuWGaXQTJ/JPERj
VnSwWnHqLZ3LtoGkKMf7siKBEW1gkSQLdITfaZ3gga0FOHnJ6UytfbYpP1kHkb+LA0G0icTr5ZKY
gIgemtVtiC+1H8aYZienmKqYiq7w0gxdDgQxmUV70ebh5bm/XoppAxUuOqylWd5EVWLJ2YM2vomj
Nhe1eZTAYZ4mzbiaEX5wVYWEVqycJn/Vs+5h6ucr0dI6ztonpaZV2gIX5kNF3iY+OK750hY6NXu1
OLtE59rEDR1UPPYjYq8QA+eLKbxkmkt/tNPUg6byrgXFParlF7N6tfUfVJE+4AhDTHKOPwyjMrwl
ZclnbddbzkpFZdBVBJJ+iPtvGFFxPOAKHrO2Mbu+lHyg0GIsS/pLpkmhjLmBTBhXGeXKqh/gNVPF
8Fr0BbwWNtNK1CJiK2Tt2M/ZgggXLdqyD38geFSWfKQ42RuCIzGWCasvS/SLItm7JTv6/03/+H9T
y/lfSBIRQfi/J4lso2/1R9p+1P9IEBFv+StBxPiLhmKN7ViEEQb+WkKx7lMNR+JP5FaKgw4OrT7Z
kiFv/FUORzP/QunB1lDSRKdGhiHyN4KI+JNsI/RHcQIHCqRn/xuCiEKo+mtOga4Oop2yuELU/VRT
FjCsf6CI+HMQxkZZ3Mmgwj12n5fsRfnCLHVahO/dcmWufySH7BB680nZdZVbbIdtsrOOznH6aZz6
H3gknHGnvqR76Sn9Ef/AtXuXXjCLs74Pb1A3q49mLXv5fvKqtbNTvXIf7PS1c5z30MYH11LdygsO
6ap6rg7mR3jW79GueDBO6ocTrtCyUHpXfasv7ak5oCuxdp7aVbrBLtOD2v2mPpenYe0/x3tkDV5U
T12n52ldPbOlF2y7l2wd7aByO5v8qXgergPIKgAPz/PJ3iJ09tbuqxfpSfuuHnQv3Azb9mRuk0dj
U239VbtL8AWyNkAE7vG5OHCVj9rR2vlv2QsEVue7TasG8sIq7L1g1xF7EbQiyIIW9aE6+Hxp69ZP
zsbY0bsan6pD6Zy/dQ/RIeNjg8fwPB2cp+mNITxxD3d1nW/8PcItB4yA1pifPFmu5ZYbtD0v6r7Y
coFe412gUq6zdXmSD3gOrtjdN+EjrfoDvlVrUpsVYphb4H/+pu7W4RdgHAdl42zIt3bdg/9cwwyT
jv7N2iVb/XVOV+NzyIlvuP4GBj6MSwjj+IQBK+P14UOVusG3FK/e3BuOwJQ808s341HjusbTNHiZ
Z39tX6d8pRHL42fwZT5lu+gZO7Ntgl3QvtoZK9OLua/WxdD3EO/DvbXJdkh5HpFAvDQ36TF7sM98
wzsMTt+FtbmXJ9dm2JNttDVX1ou2q4CK/YCCLr0nx/5p2Nr36aFu3f7deaGn+q4d29f6yTaJsbZz
Txqyc7hQfB128mO0UdbEANvOUzbdByavB9QoVo65zo7Kk/TK/Oy9KMyfomxnbRS3eOD9q8ijB74x
j3hfyRv4DpgwrcqvhG9u9dyfIxqbmEM8MmiIyJqrETlJUpOVAsVjE9KqzzZy5JWnfjMAQXKzb8Zq
XFVb/Olxun04Z56Lq+lLvAGKtLF26Y9NewkC13xD0DqIEUdgmG4QyQnV1rjKeSg/rQHDoUm0rW7Z
A4q1G5zHoJ9DdeEjfsRMI9kb9yMoEuVJdJ8TKsQeBPW6Qwb2Swe8z2nvmAsQ+95T5G0zAW4atd2o
PbTu+XuzQdRqXOc7OvE0i8gbPHCyz9OrcUXlw6aPnx35nZEAH/KK1Gu+d6vQHa/IqCjeriasGD1a
mSZTkaKD0D2h098ST7oNdFHnkAKYmHby91HHFpepK6/9Leno9AEp9B1hmdg5BOtqpVDZPfjfi0t3
xtUalzSTxvd4QNgEz7+P9BA9IXB8j1RzN1mv/iNg8jVuKQeSp2270eSfxrUiWFxh/PGKepflKdqm
eeofQNbCSHgw3vQNRRMPk6sR/guzuMDw1EJAtybqK6kvrCQdMVjcEUPCZ/j43PCDOV/0EkuBrXap
D6xg17zKKq1+5DOf+35ltaDYwTFZbvxAUfyHjcvPetw0dGQOVbQJx71FDf4jepX25laQR9GP2I53
zKUJRtfvBWg4ME1u8iytWdN7YN5Gs261D8ZX/tJgFKq/mxDHvOxnWb9LaxClybacEpdGx7zT0Ta0
H1ASzL8NkhuZO8vx0ghNrSOtw+br6GGRsR5eKo9SvLIywyN6+s6Mtj7cBbdl+EDFKO9TRvRS3EKU
V3IvGdDF/e5H6UbbaK/dvMvC8wjesT/8D3fn1dw40qXpX4Qv4M0tYehJiSpRVbpByHTBe49fv0+q
dna6a3r7i4mYm92O6m6VRJFAIvPkyXNeo/rZHcVK5Yd+tNRz+dwUe+hVL8kKYx64ww6IjIx/3FY+
t7bpvlrmFvJxd8/iwDTvPd4d8gs1VAQhAMH1LtqOXe7Jpbd+HxxQQjQzXXguzhtjvTxpGW84PU1P
1p055ZZM7kt/o3PYgdDErebQP2bek7VXQB1t1tKt7GCZPtEd5PQcSd700r3IjzLKQAH4pkEKMKjY
UvTeaYNXPqOhdOt2n47XlBt86fJNV59ha1hnWcJS9XtzHYAMwGoIp7MS3cpAuw6ROxub8tUanodi
ElItWyrbbjXC7fqgXbElRS821j7xcrf3ktvkL74ZLq51RvWNifyN9/meu/FjbBkQNgIWh+LR6Gz9
gQaJczbfCzBSiZcKTS02YMLGJkLE13zRKMtBbDRRREaKYdkggGCfp0L3CG/onuHyI91zgDo/OKqZ
/UYtzsl3ufyuXNv+VYnAj0C0O3XkvUgf1R9G++xcjew4HArnpMtbr/GhI10xfBhn93n0/emj6Hxw
QBtWIgJ1G/0lWj/Hs5L3JJkIPRInfRSMbJfYjtgVrQziasYPHoegT1GdGIVzdSI/CDHqjfnRAYG0
yzvFnwA20YvkxdO5HLzsKUxdEH3O6OPng3f4YdhPXu027/YN9E7KUPTnJkPHaqO+85/+nB+WU3gF
j+k17zTX93wUD7V2TT8/IeDcccjd1XuTzUV/jffDe91spuPwrj1MO/1o6JtpBBe5yR4qpJ+95jv8
F2WHsp6nBtzr5CLnZ81bvoj1jbxDgyjkgCFV8PB3zNUak3HQVNMOkz8r2zb1Pk0O4Yp0M6K4LxO2
Ep/DHim3GYkOyS+LAxL/Gba61vYQH5hkzObxrBcbapvDLvHebGiMG6UKTDvArTjsIXMf8smde+9T
bl1Z/6UE+j+ds/8/RNl2SE//IRtHG7Ps/lj+kozzG/87GVfJquFBQ8mG6+Po6p+ScfVfpqXb9PxI
qB2ZpJg8/T+0KR0ELTUEK2XLpIYG1fv/JOO6A1ubf7CiURRb4cf/nWT8v8AXLexhRF1RprQI0cX4
Db44tlblwLmaNzGuUyliEpb6Ad0Pn52HlUNqqTSwie/ZdEIFAP9iil4PqvE+4m6CkTGGVY8cdDf6
8rCWu7ZMcdLGT0m+w3nuCfp/GteHXz2HPxPrfufk/Hap5m+9xqiTeggDiFaY42snjBJeR4T9Uk0H
V3FSqn9rvmv87Qei7Q2giPKr+sXz+9MxJV/Cosbyad6Icemndqdb0tfXuAbTCDqVJ7kAArFLWMJ6
+dHWj3OP0+Z4cuJTh4RE9bg0H0UNrN7arB1SWu0J31mAZt4C5Q4XupeJjdRRT2ECNoA3KdW72rcI
vjxITezP832RGneJX6zkVEwfGa9QjI+p/TCjxwYyB2A1dKiUDR83oVK8jg1N1gyC2B0fdIoaCB+h
lAWFIEOnaJfPH3PxmApAh2BMevFT0wdtgjnCxzhj2aB+qMPdNiLfVD8g40yz4GyJ98bvbtOU+J+H
U9CHH1xdBoc4fOBC2qJzYxFBq60knRmDXLsXw0nLTitFJq0DlhATw8cPhcKBzPuQ+VB4UDZcRg35
Nq/upn1Xk0c6en4xI1sBIyE6DXwP0N10suRL+NPo76j9SbBNk4+8IUGcZi+t7/Ewe715DBdy9eTD
Jhvgm5YJtzXxZZR5aVYwLzGZoV1xj1BgiqJTycNAxXxjm0zr6NQ3p5Yqv4ChKtIdRR8UlJpJoTpG
UdZ+V/p0K15ZgNVAqX9T4uF+TJePqT6JtSHGcYQBEGMz51vUjp323uYv4jf08B7GO4mR0eDWbnpV
OemZD/30CGqaFMy8L8oD2JuxPmF7WFnkT9RFuZuypjTGacV8ECOmcR11hbTc1LhKmG41CGkz6Gpa
Nkji0YaQKT6yMdnHtv9Axk+sQHH9wP5L5wglgZbUA/JU4gOp7PezBMq6RY/qkY83TJk3Zri0j1Z/
EMu/5iXVI8++HT7ER8dm7Wb6HXWpjbguXjVFvGXDMwtxFjxx9dwDM5OJ03M+ND8IEglmszggTrCS
+HYWHsvpsYECRLTgzeGtqF8zhrXAU+M7uCRsOkwxtI1uqv+me/mFmfhz81KEDFtBJVtWLNDZym+F
Bk1K7NzqSEcUs/ASKq8LPNhTqL5KbLF6zyWUrC+iXXrqAbOiSEtfG3UfuPLMX7UNdxp8I55EqjEr
oHjZrxmolfHfxZrfe97iOgGRm/DgKIf8F3Z3TK187EdC2wjZpepe+TP3NxHaeotzzqseG/8mmAIu
+GsRBsQBn2njBqezN6Ek8Vs47fsmmSZm08aWD4oNcK00N/JSUAHchjjWG2mxc8B2K+LUWSOraNJq
wCZVshEvuClk28XyNRJdyFmephkwIziSgBd6iqTbFt24armJ3+JvSXfMo52Fx9PXqxO6NFEJNfwm
TQgQ97k39YW3ikPuonnivZsO4DViukIhS3COqUJC3iIr7l4TjYP4VIIafFpJQnNoxJUCvu91Cnn7
9XX2ZktycbfyyvDWk5iibMyv8QLE0AQ6k8uSZO7Tps9uc4MIghqh7BZqATde3+Djt0G1aJPZBWfa
N3FLYjwi7dZHXCCnzCh94nMs5dbmb0bC1djSTly0gVsBUwO7NFQlFdfkR4v8OtaKy1Rbq3gfxpQM
4HKn840nLEYXRVPxvBnKlNuyGSAZtTYi34TgIg+eH8C48OThVXxDXBbjr3DbRXMyrBs/biVuXPUU
+UZPi2fHwxEDZuO/A2dTXI+MkbC4bFKRIGyj/djyJONPW/GRzOIKKTUs3BjXpWTWfuUx4iCxqZcb
74Yxq7izUr/xFM1uK0YDMZc68sQiyDJjIwaFy2NQG+6FVznmGSuIzTAX7q8VV9EQM5jAeS7gLbz7
CIc8YxQw3gG58HVXMcy9IQKbw4iyFeBG43JvYtxxAHJbyIfqViOjFdfOxXxNUE5cuay4GYUZ8fcC
DkaHCLO4IPF98fcZZEyfD9tyeUXX7RtlM0N6o5myMdePsD6gaFt+TpyMec7iqbXgcBj7JlbF/wZJ
DsT4iTvheYvPEVNw4kDriS/Eq1cmC4IKvpinYqC6oqdLiSTUdOKxtgRCvmIQeWqYCFKG5yEiugjV
TvxAabe0VcXYiPQlY0+RWW1pqbgT98ks4SHM5iuuBOzSNxaWmBwFbMSeS8oUzQtBXmXoA2tiM9+1
lzAFUHgam21dbzWk84uR1+CbHp1n5oh4468Qx0N90btXccFjJx7OsInl0mVCIcmHdBTASJgoig60
z6CyQgTsb+IKudieEaY94vIilWvlO+KyI+dWYncU82RLdHzE48DLQeY2QbWK4CVmWs4aFu8yDxwu
UfORotBX4lSsrLJjWiFcPlKTJfCKV9WFsCVk9FEkE6MK69ITK0rMnLYrPC42h5XHwLZIBnLX0iQs
qAw8spn97KYabYmpkAOWhWS/RioPjKAi7qps4ZDamsdal4kUPBdJR/HSvnIlWbhsADVrw01cgHjP
WsbWlffTk9eQZnXCkzfgerV2uBvIP2PU7NDGcFEYwJWF+2fxjZwBeTmDw8oQN5GLhTJtxXaTKeHX
KhD3MjBVxY8LTrziUfI7Suua1BwwmhAWGV9BSUxqSSEOLrdK7+HbE5yJVyF10j7IwLuLwRRXy+WL
H7Ty2VZ/yrR4xA/EvsY00mRdhJ21eOKqYgyAh6Z02/YktjsRoZhcHT1HiaSCB8A8EkMpqa8OyB/2
oIGXgCXwxNoZ1ttM0LDHFpoGyRe7VGnJtKSUrzkTOnBnLcwfGXvxaIhEKiE4qp/ErYrnxapw2BfE
J4idFq4aU0g8cySZXBFQua6OXpWFSRsqwRnQVwY+w90mQ6HGIC1iCbGHGM2WWcDN1boOcLvb2s5b
Kj0kWusDTqAkxyDxi8O0hYb4NdBponmch4B4fTMkEP6K2BkcbkSMtdjA9MjcrGDA0IL0xE2ubIgN
9rEMbW5zzma0xX4h5pjYPwSKlx+JqLiaDzpmvxKz1FoDMwJhsp4h2zZ4ydiVHIh5LOaumIA8AjEW
Cx8kgqBDWBcjjx8fc/QmYqTNOFfsuk2Re1/rB7s/RmYrtk8+8OtxMFBiQ2CXaPVfcVhsXb82jYF0
VWzKBkQMsc98xVe+J7bKGcc0sauL3ShuX1l3Yr8mmPGrUq7CrWTQFbF1hnh4xqwJljLBb+lOIgaC
B3bFW/ODaH7lv8xLiwUhFoX4fs2k420XVnmkcYkRgoymKL5RQ5wy9870Mfig6iTmEruX+GSRJtCL
dMU0F1u0uBER17IBTjtxTOzhfJh4OjwwleEWgeOfj5d/d9yzTfJE1QbrBgXsNyjmjPjC5OjRvCnD
Ho1iAjBbgkhEuEeZ3VGoi7CexXCKNE3MKTZb8SXjxx0XnIQXJHL1k9i+xHr+WttLLjZn1tev7dQB
HdXxvMSva+P6KhauiB1N9OYYxwJNMZapPdWIAPJxALCYhSLcN0Xri/3WoM8gdtqcmNESF6fy1SCR
RSSdURHfbFhezKKoZ6oySLBQvX8eKE1A/n7LqvHxBfRr4J4qGnl/bd+pMVgXObImlLaiQNw/Gxxz
R2y6PUr+Y/sD/Qb2LWM9EXzZB8UuKuKQyZYt5r/4Wibb+4pNDDDR1gEiWKSAKthCxIIUQU+kGIyr
hYs7k+afb0Ix/+Z0z13YlokrCInw78hbdZy1YTR1ap9MLJ42l5ooP/BvsqyvvI2njnSAGFESDnGX
kgg51qsA/Iu0hdRO7Pq8jEyl/pSs2xCRoPBCMkOx31ktSYhKRCOh4ezAx6jLAFPiVawQA51SEVzW
CHhbHGhjtyXHEC+H6i6e81TwnBkb8a+ImCL/44OANnjWQhrOSiODEDut+InYIZlfIqROXIXIMwiN
tF+/tkSxz3zFYIJnniFT4M/yu3iHkl0QvzhfZAYiCRw6GdE04pt5E7no113zMpFMks0w6/iK9IYD
QuuLSSi2G7E3ij30a6R+LU6RpqiAVCSJEPkrwdHMC9LnIriLDVNMXLFJ9kXhiYxC7CNiAxD7BiUp
4MafrRKzFb0SiMSxgU0iYcxFvi4UBMQalFKSYf51LD/Ff8vknCwouBwqxDsTX8SuEqIfRIQn0oiw
TcdcXA+0aA/F9cJ6EOtEu4k9UMRfLEfFj0l2qlTfFNpJRHF+HTsDX4a/0J7EPYKXE9+UkiexE4tn
OdnZTtyV2Dn5eAKnePwiVvIr/zxt/27Syph+MWfxc9Ecgcf/U0kqw1F5DFE+FCGHWMQfscOJHYNP
FZnvP3/c3x2gbVkzcUVDLEXmJP3Xz8N/JLLH5NfniXkWUX9hxjPVxCPgWCNyyB72pYY1etMdMHat
WmI3Q29XVxIpUhpx1GOUeZIL2/9Pxu6fL/LvxsSSBaSB0o2gIvz1GmNQQ3oWapNYpyJP76NAJD8i
g+DxMy5fH/c/XeD+/w6UouiARf7vdfCnvBrfsr86NH39yq9CuKr+i53JBGUPhNVgkwXh+guUopj/
YnKx9BRK3kISC7TIf5bBcXZFhElXdNkUG/J/GDRZ/7IApcuWcFUCtIbI1n/DoEnDO5k58p9bmgU6
FUVVU6HOC9cOcbLf5lC9RtY6tvXoqhmeOm3YlvsopHWKbd4F1apvWDuj85+pE2IxrWsVuXrBcN6L
RovzQ+9cNGWSgpyl4q5VVuw4scFyT83TNIzf26VJ/ApnJvixq70bJPSXmqjrL50mQIRLfyylmhSr
TFQvt83qqvL+VHMVx18LQz7Yq7aV2SrR/11psTYOiBM9j8GuJvZea1YoePVY7QOrWe19M2PpnnMF
7QJ+QhpHMntzgiGnrT5mx7Ryke0AAjcQfNVF3hUZbU/5shaNvAXyjj8b5FPKMJ49hIdicf7oi5n1
3NAf65Vb3oG5mNsFAwk7Oy5rvUOSiCJf+ajn6T3qsBRKgDS6HA3dtoH7mBHo11mxvVZVFowVZYTJ
sj4En2Z4qEio4hiVn3F9PEWR0XhTtMQc/PEqmSXlybDCzYJGZpQOn7m8/Iy0igpj4UN7P4dOvCvx
256K6qzmPRsuMtTxfGyc6hljgYbjnH2P0uq57qy9Y1HQ7DHSWGIlIIYb/tLO1DuzYJQXJOQiBCYQ
suCA9D1MEg4o7KpAo9F7bj7m3r4Biat15dI2CS+ccU6Re/reSjj6oaKO/rwEJvi4ucxutj5cVX1B
cY3DZ33vpRUHiDy8jnb1rTVBMkbWjxT2m2s0+KZWYeRbxlj6mGrQyS+lV2R0YFUW9VOdJIcEpOem
AizirrX+h1Ep5rmRpANMiKcsznHDXOYEuPMKa9WUlMDGehYGJJJk2dBvCzYQrLPyhWQlc8OiNLdt
Q13H4blOjYlEZNngYJPotEkHJwO7ERYBDjxeIw3fjHXp73rb/1jxFrSM9jGJFFQya9iEks5hAOET
6pXU3hbO2zYVZ+HPqIsM31qLY1ZSaI4ip/T6kdbzos8g6YGDoi9jJF5dd895UzouTgZJMEYT/X+n
O0TNCLgk5mwW4YQsDfX3CquuZbIBHfSuPpHdRrhTYZESs9mz8zpNjJ1pi4GDkRwX22EPD2s6493Y
u3i/IBsLZSfLm4D6zUmHwUnlJsT0ppxW1GbsVwzAoCrjBu4NMm4YZe8EZoWOFoCPW4iAu9KGdoAP
5Bfn6blYonqbwL50Zzu6lv3A9UcGVkFRUgRGUUvw3XFfm4BFhfkfsWU+plqCY3lHoa2qot2UttdS
cBYWRNqXFXX9tNUo0mT6966m9w1mXxlRz52dTcuEiPV8PGtIGaf6wMGMl/jyAFojcSBvm5Hjp7Ik
sf/WP5oUDYl8gU+cKDVk8CHogIm6Ui6bzJ0asPX8PK3Z5+jUQGqcbnANe2El2NMDL+SZZOEbwhDC
/hj6+KKaf+DZTVKpvpUx3WuWAvi5Ob/Kaku/D9enoFIBEUWtuiWUZ4itvrSoxHlGS42u+D5T3UFN
SVRbcoNwKnU7JVvmXWSlGffxPlgwWQdw/AcYUG/K1M2+FXMsTBKgVKqleb3F/QxpfFtyM0b8d43d
EczsVqm1GDuQkVim5vmWOlWdBD30OZ+u4ElTkbRdR3kzSuMVjRHbXbTe3poWCRt+Qxs8gcxjl+kw
lMPsbCFYNGtN4zrAk2Fm80AqmpjLQU1iwysW7FIjv7eo42HYIwq5Qn0UJznmVdtsTSh0GN9pboJo
MI0bLOogCXg20vx+WzrkhHNzwR0IDSFc5BJ8mt1ZAXPeOAAUJEJIapf2pVQI+9NyisPykk2vMr47
XkMppe5xcJWt7BGnLHVfhMKIJ+YgWmv2jSNxfG060s3adsbDokmCFTw0bi/Lh6rM6sPIhzVYTKGm
gZpvHqIlkvxIG3BRlvMozAX55m7qMmdXG9mHxlm1IIOFCxDryPl1sKrBvGhVO3D0LMeH8BEGl5qm
4W6VieYahjqNNR4kodrbtl6qKwhC5JLXDWXiRRlp9pQIHuFyMZBFwzUmDKIh1XDHovEGgjkMtJ2m
rDqnQEDIzTbiUXlYuwOFcDa5ITeUpLJLGk50/2L1unTpCeOqE9Qg3W/1EcX6am0vNb4DaIRhnFID
lh+l5tDwzwm/pn1l4XaQQX2NZUT49OlTSiiY0s8Os7h1Fd4dJzuB3Y/iq10V+xXyJYCiQt1ixLA3
5NLaUjL5rJbF8OUJWraCJ5BbrvCV8XQn8MeNGnRDiidUck3ScPBrG586ewTEE+uaWwwywL8oG9jm
4I209vwec/9taK3eDGGXoDEGSVHK/mTQ/soHEGTt4rUmBnILmuk06nGH6OA1DPWyKdcSLn+dfOvU
1VccOp2lwKIrOTi83oRUHyf6H2VsjZu015EfE+h+q31b13wNMHvYwg58ow6ArSL+Ijh4mW7YkxnX
9bgdNXRXQpROtoVZVl7b13iojJJrtBRAQisklCzRxezs5thOL7ra6Y+r/UyodTZ1w2flYIdIQ1ir
HDJjX5FBEK1m2XrwzlwzIxp3yZRt45JwoDuoS+Vh4cc1em7oP1iugxmGJxXwTTJSMy8bUaqc+/Wn
uuRnqfPZaFUfSVdng2AgckIoGs4J2Ca9HUw/M7sIZXWwm1jHLcexwS2lS6TaFVLWRjaB5lLwl4sq
GnuYIh9sWW1Q/VKw1e4+EzXEwqwYpk2I2DRude3FGudvoUljnnuHHmNHFSh5L2+MQEmdz2FGerIs
IMvh4fTe5/JrNaKI1GZ195CszSEONS/rBlK0rv4YcGPE5qSCDddP7+UkATxamjSIWfmtPH/KjeHs
BkVZrgUUOI89tKXkiFbtGuOgldfyFqsM281nEMHVeolaOuiU5IrdmlV4bdhQc4ahns5pXyVUSjU4
UNFFqnVXwwoLa+22QlErjoxrbSCouzJNpGKZznVqveTO0u5X2Yi5M0faxJ2B7FzpScrwEJfpWyYx
qPfFKVKGdvEgZPojDKFdrdDOc9rP8ctazdIo9kSEiCSpgNF1yrZI0nc1UWdwl30cqKXUe8IixFuR
m/KMCenWXg0H5BMHAmAEx7sRHfp4+pBzWsrsAcc5NH6uQ+pjiHZZTf0ZhUJqp0K9LulWRD2aji0N
dRMnAwaWsEdpzpuKWoaHSnblm9Zjk4NzjdlvHNE7QXiro3LWaqiTKY71qJtkenb33rH8XolAgEbj
e+jcFokiovY62y+5KYb2SpqbUiRXY5TevvX6OUaNrjgbxrXKH95T/R2fYjv+PrUPawFelbCRpFtq
bCU7Ul+T0KWYkjZvMM02Fc6gKTCa6I7HDvVif8o/G3U/KVcZPRTH1YpAUdFYyhANsr0Z4G25wiid
jrJwTEthJ1FMkJEomVvrYY3trYRPWxVhrZrdWgA2PR4xVa2daahdOnvZWehcxNm4nZzvUo0gi3JJ
TV/mPTIhThf3rGw6WA2ihQ1YBOCF0bFDJ2mERSaPNswpLMeawbPStx41PXITb1RTPzFnV45AoCqv
2ridQ8wf3xHz8iflVeLQ73SPDvQ6NSHvQrJYPjeO4Ipf4cQh0Vv188PQU5FprhCu3dasPD1cgr4G
fV88lyOeJAU4WI4nThGsCNMBhW1BhppSjOQBmjmYxpZRdh5yyc2y3g1WZ9eql6ml3zDs04ydWWwP
NJOKZ2uwXZR8aTp8LyccT2OcoMBx1D+RPCFdV2/IwAd4O2DjE+8sNnrSmxxcIG9GvXXcVUZ6yDt1
X/brHt3uoCfJi83Vs1ETLKlpprSETNoKAHe15am5YXnZQxmoOMWNXjh46UedQhDKfKoiiXDXPo2C
goZ5mrcikgtie6EaFtQWUtcYWnjrsK/DmB42kek5dMBaiqxPUwBQeK0DeMNj6zrp2Om+goBNbnnF
InDpYmIJlpibGsmbzq/qyk1P9mP5XV18FH0myXfCa6TgBLlbEhK5clutfibvRulNaYH3XmjI2eoh
1d2mC9BaNo+ZMW6qlHawh3WcXdiBZO1HSrDVfcxJIs8j2SfZSi9tOX7QEspcmb51fJ2Ws7YCILW+
VemhoF3KOOnlYWy8VoGizeDTKkKS0+vMTT8f0ZMc5xd0vPBzwAb02cB+zQjaPIjzICy2TbbT2l0N
sYCdwUPzJjvgeClSxajnJIt4mlsi899x0vPKNbDXq5wf1mibdl6kblu26S5oms8ocS39D1qjqMml
PRrDGxCksXQNLc4SNF72yY38kUoizmYqvIrVhy7SmrcVBWMDTcmJnePUnpo39WAD73zKH8ZrPmza
HwTWBGA5G27vmpAdwROzbBE3to8mAkLGrmndyIL/RTADkINLAULuPpHXWQPCdWwCPk+RALM8/XGo
3amhyop07uzPztlqdh3elzgfpDuzPHbrriTHNQK0sKvFX7KDER5SPDaZSZOC9dJBtghVnF8akNLN
x1R9pj/qa5XsysaTm834sFA0fzZUVG2/sUZ8qd2NHTq8fhme84Wgc7KmYwGVMXfoaO8iOfIy9cC0
arr3TNlOk7dUnzU7NrHDfkzyJ41OSFb+nHhe+Aqk+7X7nuu4OqkHZl3Wg+qd3XDdZfA5lS1i0EzE
/oFCK1p9w2tHz67hbBQw/1iicf+dedaOlPn3c4AupwGIoDiG5UNB/XXRA4mrKY/Turfs7QBcB8mQ
hib4U3EBcFtxasroIGLo9IDQo20cqb1HyjZb/II/JdgoD7TxR4KDhAmbA7KCQYKDTEPAmRZdLlL4
kj49wPTRa7UbpqGtRoD/QROaroRNs5O9/y2Mzobi2YVfyXu7v0kf6IUgwJEhWKy5mORhaag95PMl
ukex2344zgFz+5QJZnkW9WqMWqHMoANZ+mzQub2bpcNiu5A2zeGNda4JgpMfUyctr0rkrxi+YW6Q
oGDvmhAiNDdbz0g+WfZ1xMseNxvVLT/64mYbhzZF/OnaKqdlBEr+gFFT7dBBBGjt1t8pnSQ/iR3V
vSDDbwOZxBVtH0SlYcQgqDuwLFyp8+jgDoQXnr6Qkj+Z5aVPvOVtUbfo7UAjcmzgZwT3uXs0nG1G
e1kYrKJAXQQkGY7hIyVUXbg1nq3ZBZLhozTbmAGIvGE4mcNpqrZVfTRn6ChMe+lZc7YU1UhcR1D0
4PIcTDUeExhOqErn2157KLjtyCvKAwT0WQ6KN8EyqY81ghEBymh+RpORZr0nLUE5ovC/C0mP6K/S
d1W3kfRUc8VLeMExk6PfGc4i+gGYrVndDhcU/I9N9ZBpB0w6l/bu2HuWu9mfVOVsj/CRqsx3kJ6H
+JIiQnRTiNVxcmP+NKmJ3PpDjtPAPD852l1VvyE3PSeLT0F83917xlL1wDnqmPSxH8TbrvRzTEAx
TxxO7BAsUuoQ8D4o88A3QX2o/SGbl+y10ZBlume5X5H/Ze60xeES7CCyk5L8VDRBWG0hcYeLv2oQ
aijoQdWgpSS4G2hZdJj0UcPjsBbCedO6I3/Ln6z4OqauCU8nxB6HGlXqFUqAshTwvnA6ZCRXuhdX
9GBdCidQtVkai3pETnakEqBTNHJ7ojt9mFf1p0nyBBK+R/3yDLk1vjoAcChqkfK6iuSypMgkatnj
nGBwsoVc5Xz2i5enT7C3sYQdW5dyUiZtZG3Tv2TAgHVNgF4kbaesXg8h/jxit5Kd5NVP4DuJNtF1
7n2yok7BVDhYMPMxobn66bjtuoDhBfKIEFXArhs/pvFDKwdyhb37Fq3ljV7RiqAhv+8fMnVvzy5W
UuYF9BdCHlrjF/S2kLnY0nGspJdm9evwqso7az6u0iGOjqn+c+z2g3Yo8t1iBHhGdspjiTqm8kiG
TrLr1dFHogPDd6U5c6XyyoMOC68Ln9h7Ovbl3qcQzBmc2g1s6BiOzgEDFrk6svlKbH/QFsPzNL6J
Rl6+T2NPSk/dS5qdqpWfB2OLGtw1ewnlR68fWIT+sO7LvaP5VXURx0oTLhGep/2WPGCcj9w2UFtZ
2UvDoV0In1stfV4I3gtHZggiLMV6nDYV3JwiMNOLRHOx9ucX0z7qoEi/MRZzu+8gD6TPyhJUXaBK
4oaUHsO5dxppGqsLjocQKtsRrbFYjbRvVbYPqW+1CJRs1RBHqB279zQ+K1KQRLANSDeDUQq4paEN
UG0loan4iNZrdVaAH6cQXAikZyRxKaAIr3qAanuj9gBMz9YZG/eOQo7+rHTuOyU/beXc7+Yf7Lky
Nhi4cJdIb7o50UmIF7rzKf9GFYboxLpho2WFkCEoyocGOK2cLtFyrtUbWSzSok8Aig2+ohYxIBeC
WnAazMOLGe3fW5vDpjte42n2G0p/SB1Tzr/m1X5EQdE+IVnRvMrRUzcjFboxm2cdxnz3FPPh2XXV
nlXjglJIRvCicuov2sFGO5vts2k+lOY8o0rlXEivyE2Q1GCDxiWKhZOM15p94I+ISNz8oRJRlf1w
rgP9lfREYpGNrj6ceLzhoY2OrXFK1yOymZF2Ljk8qnsdBiOncoqa9RG7+1hHap96DiWtCH8E4MPn
KvdT5UmqPQqbTeUzR4zlhca61h8WcNZmQIEdgQOYe5PjrshSgrVx0DVztZBQL1KodnFoxnpFHW8U
T6cCtytWFJnRvfVLXsZ+Aplr9tg5k7eUXixEM2WjKHfDOWuNN2ou8xhekSACsvEfhnJbZDsdQ7W7
Lp9JSMhj1cK3BDwGrJu4mOLGDo3UgQJHSttwiKfQ4UgUs8TzrnGI4Teg2VzUO+Ta+YTT8uQx3cCg
K96sLD+bZKjJIPX3kjUzKQdSR4eyWU5NfO3kq6y1g1eogaJfZUiHFJymwMi/lV8Zid3dkrdlYXx4
drdwP9xQ4UlKb7rH34U8p2v0PtPDfLNqj0wQjeci2yzP8ByOywGXcGp07IlpeG0u1gdt8eIWostO
9dPwlsEDzvJc0G4h1F5IGTlkVODzUrGBzPXOrI5SS2PAArcKrpYYsioNKa8D2z/fWyMkNszUiqrx
bb3aZ2QKsAX2Gu19tNL6hFyrVfczyvCMWIyW5uA8atS7SqWH8djl5zKvCfcPatrtI2w8YfGj1STq
wh3Ea8P0JTSGyb+i1VX2YAFTZ2OeHVQYvmvTE5r+2ery8HBzuM1zoHzm3+n1IruinlEVS0CxH9Ys
IHkCNqGS1dYu5zgiRiH5JPgcw5H5GL+nyS1FCNLjIAj1moubQLRq0FY51GwYkdgzTOyiY9S+BixJ
WYshJxN1r8FrzpALJ9a4peZ1TTC317E5O0+rLS7JRstB9ZYaWLrupvTBFQ2k9vhkjS8V9UZjVXeW
+nPIsLPQk+NsQIodnpUxDe6a9uHMPXONoHdJynU3ScpuacFDKcel9if9ai+3NdnGUvi4dj9a2hPy
OWVGxd4cXiUKKSNFv9jVy592QR2K6lXTS4fKRlKJM1tqwcIw6GVEebH35HnYDGCDOmk8NTYgzZg1
i+pJZEUu2lCN7Q/zD2x/SebwyF2U98G5YIXzrVnHo5DZDWXSyGubnxoSDdPH8cZNNOVRHuNHDa4B
eFTvKbng1g4kLTsMzQotWPEsBeLtenSSwacyjRFteqJ5j1YFImLGcDLm9qbhozek6FnTu8KgdcSm
j9JGQemSg39QXSAJKzyf+Sb3AINnBNuBxuz7ZT91pUa7a00R+waXVlLWaTNU4rUZxoisDj9DpWuD
fL71OFcFeRPekqK4L+hUIoIrYVL8o89DdK4WRzohH+jTBzu3Jv0Fuh2AbEPYzGlZojqXj8Zh7s09
/EeEiaXiDEQrOzU6Gc2kgt00U7XeTkn6U601K3Bq6c38dIi1yB6DiRkTjk0KQJxk/qz/F3dntiO5
kaXpVyn0PQWSZqSRg+m+CN/dY/HYI/KGiJX7YtzJp5+PqVIjpequmboZDAZICAhJGU7SjWbn/Odf
vPzU19257Jo9gQOP7eRC/bewLoIbHEoO9bQwT7j90RdWvHIhO47+kbWMZtgLqWJtspbBL4H5l/LH
zU8lqgLyfZK4ssmMQswi/H7eLmmFAHzOaXaBKsWUItycKmY88VfvpGyaTvKYupmzEUnEWWLHa2nn
964dnkPju070IyHpVSQQgnRXbffiiPzcdcidy1msbJBJs9f2rsMb3Sob61ra5o460b0Io8LYdqlq
VnJOBC0P01ZoGceKtILVHFiMl10yjGRA+0lCAxYJUBKxuS5hiLvZRkfnoG/9jerjjn2sSSDcUwv7
nNbeWOzt9GPIXW/t8iQYknXfUfkJ4cW5bSILP//CZaDrAY806WMmqJjaJQpdDxi2O+RpafWVRpVY
TVO4arssZF46rLIBHm2/RO2kLXmOZUb48Zx5j0kFgqoLYiMjSiSpqGAtv5Y704l3mB+btX+nBv/A
EGGit84PvVQolqPo2Y8IcR4ZHtEnThOdFiTfNO+PnZ08Wwq6zwTp/yLJcT7yXcYGdi4SJjjmg7N4
v4nOQess6uvZf62E85G3uNZLou1WG0KILn0B7m0wmCOYHQi0SDDoDwQ5n85XViCNqoHdGdpUP+aY
/CPth7gOE1+/0na311V/K2QUrfBEA8xl6Go4YhMt9Zqw352w3eeJXIxkqe9SawkwcxQSHfDsArd/
BgFJcOzBqgmp3mZR+mSJ8jF2vc3gSShzk0LAMRITEEYdrVwAwIqgb9WU+BKleb0qS04MwNKqzVGH
ug3nucFyHrynwaNb8GteM905r4OHPEGY72ZMNTGRmFqVxiFtB9ogB+czBjzbIjNQjXmJeaFc6zE8
uwZSn2JMqTV6ZgY2iG1ElBquxObJcwySy+K52gbt+OCkAdhwPn1mdYYzdJseE0/Z29RS05og408S
agoksTqHpRZt+36qtnWJ4DfvwAgKD58phvaPwYCddGsFdDLWC7mo3tpkALO11GZqx8u8a+11g5PU
FlXLpbPcuxrrH3MO3bpOOItLjAY8jrm0z59U59yPudiGPof9EjCDCiledy3Wo/i5XQfe9N1punc/
xfJPMVV2hwIVtMLjIORhBTAVDOYPExuKG7XRypmJiTIe7TIlwTn5duP6YEWYCJol7F/ts7NbPR1Y
mAmmDcmumcKHsaZMrpMbmdtkN4XuwWJ0vpENrvD+iBAAVHqbDf3Zy6absQdkShVALwd3nClvL26t
OHsyCvcmy/xoF0xANDBOA/rscSN8XELDEhMFa3qfYGQOTh5xZ+a104dAKVN6rZrxWypOjlaGm6Zr
7pw5OdUYS60nK9bbwshf3BiggJF+MCGotzcyhiWRwnDfVCk7ScRA/yJFjUwSEvP4niSoyAYtVsrb
iu4ckAO2iZbQxU7FJ7lMMfNpeg6kgbQxfwmSsVnjpxtzAFJZ+1dlYAbUY1gQ9CNLyK3tGNQ8viy8
FHyHPNc21R0ex025yisKi4iwasTuW2aeW7dYVO8O1iNq2bUt/LvMqn6cp3LXmt6FOab3hphKWnuA
XUGw+AXe6uyqGWaSmjPQdoebOXCBY4fiaW6d6khawVNTlsCCwDQdJooJeThCuiRLTQBHsGKvPZeB
BrxvVAQlyLuTbEw90zbXE5L8yL43fONHS/FK7IIZUBJ0sTimGqqkk8qnsm5vBmG9Rm335qj8mJjN
3hmph3K56YWzQkucXC66g0E81w4IcB2JjaEdnB9GL9nlxatQNafQWPzoUkBJKBvHIWnOdQFCRfQe
8sjqMUqdzzfPJLS2nphSQW2NYhxiUoR4uFw/jyktP3pI3DNwkZEUahl0bdL+aLbdxc966p39eBtM
wl9b2k8olh5is8guh7h94QiZN4Yo3/PefwxtbRw7LIbbgHDaEu1pkDu8MibTZumEHsP36ECGMTk1
ueLL7ovLUuBq508/OlthPCIAcR2n3ndDTqyll990s7EWpZUeRtd/L9qMFDB2sngsNyWi0ykY8IyR
PT10cs8c8naYwg+V4sTA/MRaaxtgd5BEcbQKuriYP/Kox92wrNd5hFuwJcOn2kqtg9UHoEGyMIgr
Ga+rZK5XeX+TcmCs04iTNJw5AybPufSd6mMcgkNdQnyyNThWHvbXKm8QFvH6SBnVB5TeoKa1PlsF
zpxoYWybDyXbxNiFJd1OR0w96/cibEhkVqW1j+mT8trrL7wZR4SOrKI+iCDl5xEJNsHCcA+BZs7a
hmKLVfyPoDBueyF2bV09h+H8BaXCZsDCwAJelYdac9KpXmlRj7iA8/QtmD9Zy9RDZ/ewZ4BIUghN
va/e8lHiPRIOwHrTtnZK5LAt7QZD98vMVJ+DAwG44k40HjCMA02CwTAVdAa0iEMF1CWSfe4gJ3K9
8cEPGUu1lf0+RPB1VVe8achFm6YEqG6mYePNDS0ThtpoeAJG6OxuYxC7m6qYiDPqi6cMj6q97dQP
UvfhdjRKfHdLzkn9YRYpPhQztQKcwWdZy1OUuIxKLLJPWqvtTjm2Epojbe8URAEOQzHAejDVz961
MGN/ncxqWAURR6IRPHbeqQw9wpiyu1mPl6r2IJ0olF5jW+GO0ZwshUdMOpNkatXtjHBZ7SRIc8bg
RTjhj6z4zF3yDcf8EOrHqEHOZ2g9buysghloPCmCoql9sbHEb27Gi9VpMalxPWyJOL+SZpd0QH/h
uMd/EW+jCLVEOQzwSgqGc9MUhbvsXXbIVIe42IdxbKxMq1nbpnjz6Httw4o348y7K9KFJxV6AyOU
YRsORbXyoxffwpCyHMPPSlh8+aHArj6U3aYA7DMMmppLwg7D9ZxSLYmWYB6vOys/tJiFvMgpszYM
RuksZfDsVe61brGEMxOs0P1HrwBurdv23bn1ibdmI2ue5sgxGB/eeGoCI7UXQx7seFwz2SYEuzkO
K3JsX1NCsi/MQO0JumBCr0ntVQ7efhV4k6gf+7G5rMviNY3VzeBGl1CTPrXRbkjsLTNyoQrQWC1B
SkKnf2q7Mt7CPiCmS78Ij2qSRKQW+7mXyunh8zA01cC38M8qYLhAbZyeo9tIwu0UQ1QOpSKqNtLk
oPO4Gl69pEbx00pxVRZdsRImUIHTJ7zvhn2ootdhfrESXMibALJXlT5Fxam089twMhnwKYf5f2s2
FL3ioJ3liC/NbGuk6SqHT7lqY5dsIyrXtGjIlA59IM55fpjr8ZJsxXZtVYsldyx/jK67cWK7Y0hb
nYoSFncvLBOP7Qlyt7jvpn6Xz1jrNjlYfxfr+2lsHqscR3Kblq2VDItyu9lKUsJSTHGK0txIo3om
ymNlQ61iQeQz+8h0G4Sme6hwhSQVlqpDeyets4BBy7QxSsCgCvvH1TDQTPjx3nZHgdCzWPdJklz3
jc9ZFdWb3GAM44jp2JOndukNCMOUMoL1LN19bi1h95wM66YeP1qtgh004IK5k8+UJq+akxP2tGUt
ZH1DzV9u3hTHQDkHq7CNvYHqc+4rfy1IkE2N4GC6PQmmFuG3QV7XcPN41roOjB1SqPo0jSj15zq4
7PpI37huRlshuggYIupOFwFEQ/ozvDnNUR9SU6lT2hZ3spwPjtEsOWt6ZRpDsXeHbOnDrxprBmEN
+zeIh9UKDuuIvVZFpUAswapxy2pLW7sl5VJdhhEAHQyDsyQ+8WoApfP8/DqNzYZcpRhCljuAqZTO
roWFi4VDeMRH1F957gdBfRjODfVAWI53siy6kMjxk70zofly5vnezwd/O4YU3BFb+qrCWxvmbbPv
hfaRPsn2WHYAbbZMs7vIp9dKotg8Qknrssew6tYhvrm0ds6c7V2v3/RlEu0JRODArOSdK8lsgHaM
5gFBaKEK40qEk7/1fGCJLKb/cRo2FHRRe1PA6yxtaFPJnGbQie1N6aubQDDhZxC+U+kw3VTL+tZs
S3UZY7FVUus1PaWiGSQ0W7bY/fyIYvTrrRMzjqR5FFhE4ucvZ+DXRF8QEJZiW1WMu6yxfgyVTVxT
o7/bAO1TQS1LxCs+XU7eb60qVdS8pbueyNZaWTrDy2nZrGzX6kCc7JSJDmwys970ZjMdpnw8ppPp
HwpVH9gr9cnF8insJmJCPLiHlaoodTKV7t3ee9OBg7fWmGBGV8EFHMJmiU51VrOlkK7NQ4/la78n
r43+xMhBBAd9BTPbBpRpy4Po0zcvB75NrTzcmB0MUyPCWXqYSKgKrkNnZhSZ1snWLhNYGBlUqIhd
T+XRYUiG7FAu/RiR3RiCtISNBvqHMUJ8mIakgJ84UY/YgbXPh2hdDpG5SRuCkuPGH7dOVRQbY/Ig
8GYB5mPI+DduLNWDA3yQK//oKNm+NaTN6CHYuZ3hvrkCOKKw5ZuAjpDXcMYaNx5uPPLFTlVYtzyi
YtdbqTz1WQNjTXTMr4GXsnxiikz6jlBAvD2/YZ81ebkmvo5/F4uHaTT7+7gYcQtwqFozKC+8x98K
rVPdqG8bRvpetnszH8gqStp31/Cf/RycMLO9CV61eOi1+Big0aZDsaukqU7OGB7ZI7FxiuIjDxF+
gS69C+0ND3XhtjsIWDcdJAFiZ+GTtMNLradiYyvURbnEhSogmSClVoFrhLdWnV72pAVc4KhRMIua
v12v8DdRO6bgjRROZVd+RwEt4sSmtw2bg4wN5NEyoZbOkw2JRpu55Xq1kihKbPj/vd+R1TKEh7g6
Cmr/lXBJVnOpiesUQCweQRoKeazIe99lQ6j3MaU74an9KueCg3kebtAW0ker+qOJ+G+9L8A5Ejy3
vYiAyDTplkYGv7KmkFuVMtPGp8kMG/voGyDN4WD4OyNQJxrkmjjVk5LxtPXzfNy3PhOSZLToj6yI
2U6j5UrNTHntuGWEDlW4TaFvMLV2/bK/8cKREQqD1VqytHwkVjjkshyd7LkJCKnHGt/sltjggRAC
gwmB32fn2YB5FtfOswtWAUXG3XsTsZIRJ7fLXCxom4CMkjeHIEnQiKq7IPQFq5zuy43N7ECGk85T
Ln+iWQmaG38Ipptsl+fNNjDznVTgplMWE60MeAhxxVarkjoNsN+D/BKk3WWm9VZ34s73YUwaQ6D3
2sDi02udrTQUqw/qWVrA6W7c6NAC7SnGg7PX4Q2pTZBaM5s3bu7ZF2SV2BD+fHjGzbx1whoOyoDR
uzngQdzqWTM2xBjDHedjEX51TZg/cZjtLD1iRl24C/fQLPYOfSqBMliQRswjVUFXmrisWTXc9tb4
UGDRfut7/S2/GpawZYcM8Jpnzv3woQMlD7BJ5GQu/DDYoRcoVmbGsDIbmY160TgzyzCLk2kG2a5q
2CRaMz4Q9VPcj+UWGUJxVpXBaofgaajuxa8z8u6JQdv0kimeDoz+gjCW5wFnC4iTCZpQs8JNIGnr
TTKAFwS1hOFfQYFDOEBtaEPyMbyVIUPgdCgkvYheY+XC6KqNt6hjmZo98UqZkI9sB1M1I0BGJLrR
NsWkV/owCaydkzcudBFOiSCmcHBqFgZRCOteDXdJFP7Ui99Vmka9jceTUTU7aOOQW7Ox2cZcSoZc
aL9Indtymtk887taBRL4EfKqM43PKremHaMD89HoTfdKRjywOK7nnSvy6XJmCjDHOXIPAzJwls/N
IfOYKkQ+ohf438H2/64g7P9BA2Jw48UJ7L9Xe+3K7K342/4rDqO2+dt99/4ZN20NY/lXG7S//5av
t6b9938Tzm8Ihk1CXYRlo+T6XfzFv3UtgSMxUkYfix4HQeMfhsQCH2PHtT3H9B3bQoH4n/IvgXUa
QWxYwv9Uhf0L0i9LLIrJX5RfNruQ5wjMtvmnixfOX/JNkB4BxxKOuorQVVwUk0vr3pnVymsh6Q4t
O1gH6hfjNbEuTaC4mMldV6tHL3RvbUFD5Afdj1qgY5X1pzE3d6lWlPCBQ3gBoYC9XPyD2C/Br/Ac
MOTOKiyQgcymzpxnrIFFGfcfFfxaskhmUjTHwu92mHwX1w65jCTLd83jGDFlAhLEUKkhxQkv1Rwq
mdOZwyqs4ZdX0hk8XDiGfourfnQz1/G4aefGYZyjh+pRJlmN6j5mLqWiEuGRa5jfbdI52zITUCFr
rXRE5Ons30Au/0SX7i2m/Bg2VkxT7CTDuzCX45UuBv1amx22nOScXBim1UGvCcz7MoWinfXyiJzp
lKU2ZS50Rx2sCT3d66ndT5Z3Rc7oa65zdFv+XsWdteds9GCCBPKahoDYXsN97eGRyFrfxlbng0pN
56Bxw7WonOKmlpG7qhIXdrzoVcv+FITVRyNmZ50Q1IWhfdUcLLtIod3CLGhIElrU7/ARCvPHKIX1
GEzVfUMPtx/63LgE+MeztbvH5OSawLt1A0tBxvPZT+MXw6ZYbkPn3qJC3xC7ztowQudlcLtm3Y34
peWZJEcOobYfQFMxAeeTBrLqrFA8cSXp1jaD6pQMQXWnyJhZ+XEQXQmJOismS2SldKPAXcIbOQMb
BjqsoIwz2vnXt6ab6qu4b+uvr/bqrfqff9ps/uPPPza//xx+leu39u1PP+C+TLjrLV6H091X02Xt
H+/c8n/+n/7Hv339/C0PU/X17//2UXYFTPK7rzAui193DUsizvzvd57LbvzK30uSP/7hL/2+0bi/
OYTAuKZpIwtVAvTwj83GwVRROnJxT7SRCuM28J+bjWP+ZnnoTBXSasf2bZ9r+ENr6v8m0TAo7Mp9
iZ2e9y9pTR2H3/TrhoPbI9fAXiNsDJfQsP7Fd2uqnCgUHYeg3SCoHlP4iDamf20ego1pfYrttNwn
5bDB3RTU3CohFfrPYzXk+4R6aZNXoGky6jeyZug4BxIfbuF/GEH9HFl5Aq2cOUITQOHsmox16gfX
TE6gfJhILkvoEMZMKKxvZ2ixmtshbdczkR10PNA/HUJWmmB8rRmrEoD7GVYMHupo4dchA2m3kWbM
6jnxd2HW9FXz3kvbEhOfRS8pIGVI790KcD1m7z4EQ3Bb4VzkRoNeO+FQb0TcPDbLhK5HTUHc7rhy
AhryDv1LFpxVl18HvP4Yndo3dKyvvoqv48w/gCruEkGIbNFfkWdwNGa/uGkDd4NiFKP2ojcxxwtf
O8LR1lMO4kfzVAiw5yU3LI+LckOEvF6Vxp3fOe6FX0IfJSF8VZDLcNHnNhqeoqBeRpYyVmgbqlJ9
WiPpol4IGUXNhJ0FrXwPKRbpcE1/nxrlezdoVGUiFbj+DWDFTnkXpjD5xXcWd9vSrB/8yXyPhBx2
dTscUju9FaMBtthBASYjufNdaDUqpoCNSsGAje20bcLPrIPc3UUDKRzD6CKHWpjy0yNI5GWWXOuU
WEu/kC8ZPKc4j2AX6ZnrJIVLRt9Kme/ILkkCNW5I5sQvUT8oB/iusIaHZnSfzDxkajAHcEEhlmxC
bKcTmxsdGnfeDl1L2PH8WQeYk8tmX9MaxQB7FzaWkELxABEjM5303hBHBp9+Vw4YJJNgr9QDiNEn
QJK54kTSWxxDnmNZvzHe5/Go6tyF1Jxe1dUQw1nzuT1jzFtDMaMPkXeeKXFK6Fq5zUEOXR92QtDC
5sjY4sO4QoU7qEeSVoHKaTeovaHyMSDZ1vSL6JU4/WwzQSJbL8SrPgcDtDZuY0GeTW9NgyHti53X
xXZu5yfLE8Y+soW1DphI1vIQDj40EqS20zSsG6e668bFaQnH7rAFRiqYbXVzv7P9fqFoYrBR1tZF
2EPUq+WjHlGqOFX9JCZbsajx00k+SHu5Vfawj339KMg/upigjGcNdGGzc57crnwwCX5Z5SI46sG/
9Mb0Lov6JxstizdIlK/1A/6SXhRvZPqBgMZa9b0Mt/NIrAhESjvADZ5Mhau+aJ69Hmldrp98m4CC
CO4F0Yj7OIC3IYOcGZ3VP1NDICc05Eba+r6xNEPLpifZBZ5FRCtVjPqYWs17UQE+Klr+ir7JWS47
8TKEA0gAzQ5GmK9fUTzuRgHiHl1nsP0CTRWTZIgIgSg3nU44j732R2glRx7Penbit9QGAsUcZKwC
LI3XnLuhlx+7Fu5YGE74qvjWe93HIJc4M46p3Bhh8eiE5A4GwaKtJ+++S97KFIA2G52PIiM4IPdJ
HqF4qjeTcpcZjX8j0/qltgt706TplVP29gns89DOMYZaiBLcdnoJhyUJaoRzidGX20iJCVL2lljI
NeYkeo6acUQwnhD1UHevaWkeF9A4gyyV5P05lPSGhu6RUkCH6XHR66hULvxpvpykfYxmHfOA4hCx
KoJgOUj8vZEXWkadkqIC30qz/gjrObU+5Gt6Vsjko8N7nDGiQfhXj4dhdonCGPMX4yrmdWDMh0cq
jKJ1Hw3f7WBlJNRLzFhdfd/O44SWJoAlRyNYhUcyfOHpKnQr43jI++Q81p2xQnkYXqDWt6/xWoF4
W0KQb45Eqd52rgWFkO+jHErm6dU30/O9T4bmypsBDAMD3n3v/WhM5zUNw3fOnctAxbflyLSpHeaH
ZglsXoUTR00TVBhwC7lNZxIWBS3+RRtUe8NMUe3UiINn4Bb8DRU9HnIZR0MUSdIiuVwZ9ZbPcuve
O0RdW6EKM+8JfEZ5FFfNKijNZ6teiK7hdcskiVRUPNpSf2U1qjl4RQ8CY57dJEHqpwF7IhKa2ogN
2ZrfpmR8sKyOlPbYEitUVSgrk+wldgZEoBG0sJSWkh0o2HoUbm6qf0LgJsBQtS0db6ZlBeY0LNxD
PFLOr9mUDXCDGANXSj/DqnFxTNbVpOEyzx5VIRLuXfpTm93FqI6IcKggOduKcbk9FseoHoZrkSvv
KEQOYcP09mhtoLB6izWvCx+ugZONIDq7gU+BOojqZI1C8ORYAcAQ7v+mSK6ouYfV5OljJ5CW2FVE
dAPmNP1t4MXn2B+SYxRVr6bvPicRg3tdNOGOFKmDXfnfHAXXjNnRKZQPQQ5XKy4g1I2ZBQFOYuRs
+29h0dy4MdRXAVHtqcTmtjO6sxMEn3Pi3RL+ufHnbhfHAORWl7yEGlt9O0QcQlToo0JECRJwGBC1
ZBQtiNo4SRXeU04lPuJGWuR/F5vQaJHgO93dbLo5tBByJTzcY63xxh/VTrNrbeqm+C4z+JteVmOM
jC0ApJvY2dkq+EiUgUA67ReK3FvZkQJmtWO4T6JvJwxfUKivk959Cg0BH0b0+ENAUvTby3IyxovR
h95W+s0rvRqqWlN1m8Qd7jJS7v/1evuhzPnz58r6Z7X8UVZTvTTM//H/nzeM+0+9Ya6WuKI/levL
//97uW7J3xzlesKX8E3+3ub/3RhGUpNTsPtL/KhtCY9K+g9swP3N9OzFIN22fZNg0l/CisAZFlTA
J80IvwCJq/ofvcr5976fNudj/B90OX//+VfPcRCHP5frtm3i3Q4yoDCpcUBFlnL+F8clk1g9I0yp
JBeH5FZDJMqX8RJKjGHjzPpaMuIbvY/EY26I6AG37iz6sMWtg7DBqvyNWeTYtya7xVTdasbtAFdL
L0J38ykr09MM76rERUYex+CxxMeQxW/dzsw2ve6tGk4oS4vuTeXfZnsMzoVxdpDCYuD/EDpo8siY
48p8osQRSahL37xLcrgsN8i4ZkTyfbFNhI3xJmr+0yyA+DTXxNHugg4/Ml1y/TOg36h8SHbj1g3C
1dRjcZ6LVR2LnfSo/OKDh0lXbbPT5eWFSHAGYCYQQiyDYSvOVYgxOO5dHo1CnKTrgVnZ8ngiY4Qq
CeuA+o2chn2QcvoA+8YGt4D17BDua0dcpWYOZZLTMX/x0veVNuG28pwXg+mSXcVw4T0VmIk4XNEk
VgFY52yj7SM+w8UA3cZ5hKrfwyiGDX5lDvceDYTDdS9m5QPqYsGcHrceDgys6uIUGwnCysroFGKw
zlyPbufLGq2DLwduH+EFQHaPCrwKo20XJbuhnNYpUOjU6xX24x0+NfAzsFfpF6dFmDGYr1CruwLz
VAMaO0QfxjYaeZTwuYgw3QUzrQXXaThPI+7ZeJ0PyTMM2wrABR8a6lTPe+ymJyATKK7xD4qPsnlT
i7LFQ1RCHSBQgWGUXlfjmoJqaGGD209wpS5Kwjrjj2KZHJU4oeqn5SpjhxIP2/gcf70y/DAkcmuK
sKAct9piqsnfm7N+U0c/T8jdYrpuJz9YVbUzrJlTrWEwrmwWairwY/TPmCJtJOWRyyCeWxk1Pvf9
xocAsNiiLybifUN0kf3RE5oURRinG2QDGO/5bOE19FQwnV1c2gY6HRx382beOTBWlsvK+FqwUlhH
KQYabnAh4wFRpHUx+8Z6SbQvFLY7+V4y+akXG8Gnpv1gprFaDCFrxYJgeQ2hYGZNmi4fY5owl1BT
FZyZBN5uZHSHtyWhqWujfx1bmpPE2FYo8W3ztW2OFpU8rTAajHo1M8aEPUEYEasWDz0Pzn/LXD90
n6ASo0Ex0DdYF13EVSV4WaL0b681NDgFeJN6B79+AlzHh40zjDWQ5caFGoeNduOVq3e9gHlO27vQ
FsJuXLc9N4kZ/kQjBp3oIsU9pIadPltI3TTqZW5mcVpffo5bfkaoyMW6UF5t07xcrP/HAsVVwXJq
eMUmdhRSc1ykP7i4rTJ1hku96qhWkxl//qMRotDor6Lk4xfg5b/YHBUI7K9Qxu97o2NilwWcwmBu
2Tt/2RuFwlcc7L27sLPvBn7VfOMj8M4ydIywDwgv37Hq81wjIVjuzDu1mc2rZqDmOkiFrGMetxPf
eI+caZh2SL4RAcJ7hAWxXRCSig4wQW3h0L5Tuu288Vyb+wrqUFsvy1+vZjO98Asc56eP5SVbIhN4
B5ry1jTPwUI2kyjdPCRhtNd59JHxAnnmk1S73BYrn29ew4mzu6clRWDJFgjMD5m8Up7waa571Mug
E4mJvm1ohI3kI0BuWPKsY5hgHmCC69400V3eTitn3P3zp2v9lyfPL0/3L15/nZrytJQ83Tl7TMcH
nSq6RuAA3lFFt2ViYNDqbyGvjeR6Mjh65LRu6ksn1pt/fiVLEMk/fM8YoroeY2MbLPwvkFXRG4aH
aQzfMzXruK2sS8Fqx6pLmgcenONvNSywAP3DNfSWYFrr5ryoYDVabAcd20a5Oxd+NRJ282QUazor
u7pNyxvc52v9UTknbRyMmD/PMNxS+LjMFCvm6UZ3889v5S/g27JifdM2Wa/L3Xj2cqe/rtgEHoPp
ITvJ5bb23zus5zvTBbW9LK169c8/68+m/lQmPz9LEOxi89QIXfzzZ9UWzFx6OlgBcosqVdGy9dsO
bJ8K9Z1wqv/Np/3DJIOBMHMMl1rJdKVj/fRy/OXeBo/JnR3g5b3sN2B8BxXwWkXpLq2sw2jzBqL3
I7rDNvQLGSQ+ZwZz5I0xPg0DUVTU3yU0rtqzrnGigi4oOEeik2116A9NfHdpiecUT7VqNRrVeyif
CRXx4+gxEcmu4CWH/vPpGBb90UMdt4fZx5KkgfwxIpCn81muIsuSM0yTq8HXe9JC1OisBRxEaLHB
eAtdbTbf9Ew2W/cxwPhU8mByuC5lhKFo9RIUBniANCf+cLxeTWYAIfeyz8UhnIL9SEUgLdwwrWRd
I9CqO+SB7ln0d4HId43xmktUkxFJzrzzJLMkuLfY2Z4tFEssVmowrrEEtUGp4p54ZPZ7/Ot/Fja2
4iyjU4KXebGcfMvdhsODjX1N8GQCpSxyo1SSAM95wpa3VA0mf8dYXg4QvAzn+mWjx1fw2L0r+KUu
yFvkrntkeVB+oDDRWtsXYwTSZKyXzJIWJZQ0PndZ+9zoczujBqu2Ce4Mheo3FYdEuKCdxbbueREb
LLdIfuqXacT8JdOzAeoQoOqCIbobCmQ8xDFzX8uBkpfPs+QhwWPBsRQOh4mEo0NtMFqvS3TJcs14
iq2WdJOlYFtMyeRNB2vKjRSYFNl63jENKYBLfhnOBnABVwoFIOZIHJMd1m+6DQ8izp/xuNtbYrgq
h0OCat0EsIga73qSxt4FT+wb4qNDhOP4i2CTUubrLCX7jdCvMqRYVGoVMBgu9xKq5Ei+TQPHgQD5
XVL2ZC3jeKBQhXQ7gm5mFW5DjpWeQ1NCKHPBSjw33pU9peqR4zJ2r36ey/BR0b6nb5AuFjuqJRcF
6HhTlV8ddxFQbbrjJQDUfjmuxYB8lPKoSmErFDUaMQNuJ99o/pES9TZnT3OSrayk3U1M4wJ5WVa3
Go5WRyEEFWYtk/ABGgKl4qn3knUShoe2Ch8yi3SBZUEYTxMD6aK5gyVwWaU4YEBlbKGwzwV6+eZj
8N5tqmvLCFeNc6m8y8kjGoyy1nsXjLYKtLwMzZdP8KipWfglFzf2RxxVygaOjzrXA9WsyYkF7DtB
ixsUf7k5LvtAPyCfj8aNgYC9S9q9q4etmJ6XUoTqxg/B5Hkr42aJFcIpkSNP6HtWAOj4HhrXBaAM
2tAlEaqyqTXg0ZYo9iL/zHhltewXSoegaU8lusbltOqwVYDoooDP60Hvc+QZoiXhjbesZrlMS1U9
PuTt+9JEKI2AlB6j1sNG2R8pzhLLVRR4NJElFJgkE2LQJvLbroENznsp/xd7Z7IjN5Ju6SfiBWfS
tuHzFLMiQtoQUkiicR6MpJH29P1RdS+QldXdid73ooRKZErycKeb/cM53znV7p753Z1PFS5x6TWs
7ySeXGlNu5UJuxJRLB7h0NoiDttBY/NHptYr2Yk5afvJMLUt2qOrdxJvs4uWLRdIqgbnFLbZo8qp
Bvh5Jmuda94psZscRrFDeZA4iRTTlB7JSxe8xDFAvfGt6u5BpzDR49+unYViSm6h+gWs5E3TtiQJ
cT2o2Db8q7HgaVhbB8EtKnjQ/JACNqaYUyD+3KcA5E8ENanJflogJ50PsQZcDk8ZXnem30v0Y33P
vbajyfrsa8596kxWwbtVgloW/XHtqBiYPEQR/Vy3cBkZBFWYasS2LYvDyDazY5hUj3QszrizEeUU
fXpoOMX6+BvrbQTsVOm8e3zre2JUAGf1DQrEigQEii79NuIlr39nhIzoDEsZuHfNVqflNdgTmEhY
BQQZDjy+EobBUIOvwzKFjwIDBlGW/A//4Y4IbQbMN9BcZSPPpRk3HhyJriVdfcAkbSW7xNWUPcHG
hUXjDIRfzXKX2kflPHXFmcCltnwVIxjQH77ZRd4hSb5lKxEEH+brQEW8fta6JuP1pezTu9H//T8v
tiHvWwzPjvUIYHnbgZPKImu/Mvgr2klIhx22Ja0JOp+Xg9+VfIrIuHCwwElN6nzTBdae/dfW2IfG
+W0X15RsyzHs2UfcJlTaVBkumQTBCrd/x3DVY0H3kRbYKrzV8gcYiDD7EkOdgluCC3p0iz3lxSHk
EP4lA3RAxcVOX7VPIqG6WJybK5g/Gb403uucf7c4nrkBEr4+NKvrEqe+C5oGCbrZdtG1Ll+RqafD
AxLdbDomErXiWZj7oXlYOAFZZ/Py1o/MjG/s7FEHrHxs312Vid02ja/kgS4YvSts9hpGPexsTIKF
i2G35dKbNgUWj2bEOmw55xp3HbpL1uo7txBfrLR7MDOybBDujHZWTdtB2KQ3osRm5bIVGBD7Ue7W
eQc6DNyR/ATkdkiPsPkUKAGZjQvfqQA5mF/zReL4c0o0Y4B+nPJbS+GP+8pS8qzlEa8VryHbjPG1
50KI0FY5fbjx+UTaLcmj6KssDyldvz5A1k7hImmikRMVD0x1QVTMAQMyFMVUapCWO8fEvAfuK4pH
WO84M0bijr5G7pcFQnAJjYBwM6QJMgMA67OHRFtXQOFYaihWyciCFTfQqHcj+cfr/j8Iko1ZXMoD
PKSF2hnhP3mo+9yZuQyHZEUEVfXeM9+cY4HbPWUSz+0w8nSt9Pdm2kcQDyR1o8/gNhLY0SknoxpD
X/my/sU9rWgng42s1Klyy52HGdnSr+P8e2QGYpcfyiPxleIFS2oGvGNRxW/HfFTN0fNeLRtbONAd
33rVYDxc97eHLa1mN+MZws/wrBSAClTwe31QXM4mJ/k961eNY6iqYMD642Ylkne4XcPfhgXP+pa0
nHP9TPIv/z9c5O5INvkd/z4k5RJr+nbMvtXo8VjLs2PWG2dhs+N8q1HqJgjYTF9uBcUR6L1dzqjB
d/jPvPXFmK1tkl2fSSZVOAKQS3sjWAhM4yu7XsPW6id6FZcFA+lz63+Pj5gOON/kMBNZS4R452Pw
sCwxCB/2KU157Ni4LfAYB76A6C83JbBQDcJlKZgs5wzNOe3WtKo1SWPoiLcAxkL1uB4SVgRW37l2
Id+7GU7KeryLce/TEmLrf6ro3df/TLA5yWJc2gOxn/W0b2prh0uc7pcizAd/2qfPviqhb9TfFsNB
DzCtH/ZB93sJ9E0xlcoYHuTVssf5yRHAZbG4V9FjAWRLSbfvxfOeGmUmB8tSxa5krmbYd9agNbSh
9A3kpSq8zUiShDPdhMzfpnTZZwRDF8sFwcXJZPa3TK+5NnqXL2zimXcMwXirqceUeQbreBdznWEi
3CTM9zL/TVX5fi1617Gh8ggHoc4j1C1FJJv4QElaEtQiuV8Lz0JxFQMRWMc+dZHt1yhENMXISs1O
A6Y2rKS0870P+Mqzvsnt9igpKrmy73ScbXmUQ3PhcbCjY8BS588Mch7ORd1vFOuhjiot85xDzSo0
kUCJ+Drmyd3gbHV38XimF/2Zr/fpaSr5DORPNdsk1mKB1VCGmPuo0L6G0xuarHtRyf1as0t2LT9N
9KlSNv9MCdciq7SS42CKg1AsbHR/rz11MgNp22n+5rG1HiVLjTp7/tPd/X/o/D+JgSK65v+zGOj+
1yB/4Q6pf6p/Wy+sv+tf64Xov1w3WtWFNmElfwSD/6MGQl7ImiCw13GAg7onYP7y3+uFwPuvYP03
/EY/wIDmgIP/bzUQQqEIuaAr2EewnQiE//+yXvgPMZDN2oMMEhET+8cfZ/8tftXBHzcvBeSukaYd
4QQDMKe0n60RwkEnoHcggzvWC+ZCYJ5kHOMjWFHy+AfsPKCt/jVVY7NJJxVfwQJHd11G6Rza04GN
njikJbaYJm0TluWIert+n/MtfChhc+Fu6k+678RB+UNAWVc+Op17cpzkVkxjc6nlTFMZgIcEfb8O
P62DlVu/Qktlj77tzLe0bGBV0cYVSbac8zkerj1elbuwty+mRPgepfQSZnD715DRvBWuvtOgjM5z
zhmps4ALmxEfVOoJErhgyMWR95dn4X8zn/wPqj/vbsBnxNImDj2Pgcy/T2Bsn42pF0O8AN79WFYO
cckNFcbcdM4zuIzZF+jYO6TeMUtvf8g/3GBEp6AADtll0x9V7n0XTnlzG/02R/X8D68v5An761zN
/vP6wM+GrKo8RrfrfPUvE5sFV0PVYym+02JtluGCBOkD7HH/gub0PKQowuCas37OuTIG6lIS91r/
YML0ZYzbq2AotwXinZzpsJpL8GFl/VPrpy4YILIk09G+FqL7WHBub4do/byzEZJFW3wLWw7jpAgf
/jwB1WSuBvfyfhxmrAAui2Rpn/C9jzjru+psxsc0zfZpW5rjrOGqWVGH9r13joOHr0JV7nTv5h53
O36dFJ7ESxBKh4kt1OpgGZ6MbzACttlvfxqs+ybooe/k3i2JIheJLcGt7CSCFHyok7jFVpqIDywq
EF1oZop/HpC6MtM/TOeiNdLhL8Lf9c0PWS0yCgx8jwHd+uH85c2v08ieogJBzNpxtkHy0hZxiW/e
eWzwEF0mRwDlVKE4OjaVbyKtfdotr1UevXkB00PR0rKovFpTcrDYBz4aOqeao5OX1+8iMiEDkszZ
L+YkGzPfa4JaQ25o8M9MNrydh9616K0eICI2V9sizC80w880cginHw2hbitW38qyiOEkkGYuKmnL
+hEd8ylk+nwSCNvuB18spyRhEbGM3FUgJMja9Cu6fQ1ETvVdc+uxZx+QtfySc5bfGtfPboVJv/pj
F7IbGT7B9KtDm5j0Vq+/hGjJaA7n7AD8QvO7IVKQjnESo+see+Wke1VVzg4D1RcYqYIN4uwekmCt
QJwUVg3G23/4oPhA/uOTCuNQOCi/YjSdTvC3Qar2/AmxQg3tuIHalEocLYroh2DIH0fa9bteeI/+
NL2LFKHD4kRMbljLRXl8Yz8BHaKSBi1kD0pOLwuN1w9XkJAIGOM+mWfw3y55U42hVbDylobS8oYL
H/M6V4NBYXA7nVpOp00vAP9MnusArsAgr4RtfZR2d9H57F0EgNm7CD3jKc5yOLAFjWhSWK8xaBn+
jzqHmtSErusJLRIlPTm8tXwkE8QzGEZmW7uke80rXgaXvXskwcQ7yWSnVsK1oRxjFMdcYuFkBpXM
DBigVlPcN1HxUYh53OJs648mGI6DH/+2WnroNnWwuGds7pIqzCg2nc/FBqDhR1DeAnYHfWLopuOV
VZ3c4zBl0NX6nx6icgIeNEmZuWKCs6RPSePG19xeLhVrVl2yqBpFrKiZAnraBuGFmEbiEoLVu6gX
sctQesBdK+ejUkO8bS1lbZS7Dk1G2jaI/POjKW485PjY+vQYW5P/bAZy5BrvRyqt10Lyb9LQeo/8
MNrzN0hWXOD5CgTa8OwxG4q8hltrg1KRc/E1U568BG24F4qQ5cKCGtqTlUGTw99Zu8iecKt/Ldwk
Ydsz/+p6JbaRRYIfjUUY5NTx68sUnRVfi+qrcRN9WIb4l90WEzS76DC2CYPiDmp9NDGonZwPZwVN
9C4bXLga2gvwsQTavi2yj86QZDbGGnflrF9CZT1ILzuOU1y/pGG6Lw8CrtHXPsvak8dem3k4VP2q
vOh2TDkwRHuo8pB4EaL/BjGIjfSH9NLZ1mszBN6hIUhvX06hB1Jusu8Xzq9NCpdPR865Q6m+82EA
IMqT2RY5wwolSxCUltdpkPYh7ppjMXjXkORfEEPFh7ABCGEmJ36DHqRRm3w6UfS4L2PQjRslMPIF
cf09XzwgJKxslAvVZ7F64MjueKmTo+ur6KGdXp1RDsy4kg8TTp9+4iJFW/FQU4itB4BLO53KwQmx
A4CDjuq71ouxkWvg47EpLolo5HFJhsdREECc+qTSWot9atuuvmS/MVe2p0kIVnaYu0qSD+a6/Bx9
8V6gy08F4JzAO9fL9zyLmk0i4ldcyvelt8h/WK84f9vm2A7XNDKQwAkJ3/LtP4fUX68LtJZR1DCo
TiTHieCH8VoQa47DF1mSvIUSlSN3zF3EdGgCpD8d3aphbs+zytyChL7xx+AG38Eb3LsWvXnmB9Y2
qtzbPxQ9/57ORwIWLxR9eRxwQYVO+PeiYvashisUCof9lPQRhmqg7K/YIjzGaoZBIEOOqy8kOLJa
bTXGvl0z/cOb9efu/OvdymvwotDDs4Ohhnv2b4VXG6bAOgJ4TxK77iWAb4fD0ZzbCAP1qATm3EG8
jqYDUYPaEmKD5jyJxM2qo+I0tiFFSJfeuiRzzr5vP5U1DnIJV0/I6bowDOSqOlBMTpdiHGFCJq27
n6civkCf+kbGyQwAHdotBbdz8/IqWj34AApSPzj/QYq1HdbNvnKfo2onhqjcN9hZdmRBDNBLKYmh
fh1RZ0Z3MobLPrAc0OP+//4xrd3Fv5UfDuKlGB8bxTKHuev+zXdkO2HqWiMTWtl3J7yo06VN/END
yMOlcgJ5HzWgsAtQ6X19uPyreug4YLYBipsH+FgL3274u2ESBBfL9UFt5zU8195n37j+DPDN8Fp7
4AsS9CtppRNA6o04NDWC71ZK61yvv/z5f3yIhO8SjGKveVPL+gtrKfvczoaWYgITZONDxws6P8B0
ss6uZCrlR+rBo6K8c+Nu2C3Am312cmEbwc2u83Ogsp1FHBiNcwZvKp0eQrZWAUb9FzO0m3Gx4n9a
mONH//ub6lDtU+6HwZ/l69oG/rWm63UU18iJeDNM+KMawFKZHr68nrEJN/WzV4MUmOhGBs/aD+PE
qCCs+m3nFO+A8EBZSyJju+oW6bMhzIJ02pVXgGzYKdoY9YF8mjHFzvn0Fq2OsaiV37uZCZyJX5Fi
RU4mvkAowBsKsuhuLgEEDtGzgaK0KRaN4VqTVhNsZQkjIrba6ISC/QHpLNKNMfi+Mo8O5cQwdcgI
D4hwCnQRjVEz5edFE6jhEbqz52pmLcbUfQjFuSFNZhce8nnyyEWG0qJABAodWhsWN0cmW2obVtwr
I8xDoHeQM8OHucrObEw/vBbQHGNC12r2nZ9/b4vav2C1QBabsY4N5+gutfpPORFt4RcdtpEePTXd
1F3ozrRygqkuGQ+7MOL6aATntqfcF9/1DoS3nlO0+fBNuCZj3+Y9b73pXFmHPrKtSyzUbxUysctH
Rj6hUtdKAINTgRQQ5BntJyVhakNALg1otgWJzCQPoy0/Zi1oIeq7up1J4oxH+w4GIIAawbw6LOjt
WEoo15uYrcK3hWgykscDxo5JTlW11X2DiU6GOOqLwPS7sfhAwPuzdNSnj91uM+PvPjeDJpDiLcxR
jbaIY7dp8uj6azj8Qn5WKabD6Ji7qmm+8iKjTcC28UF8qgCcRB3YjxHlFu7bgFfAx5eQFcbChfs/
iopzeKtUBiFZQTZmYcOGL3qyQsbpMvOeSjFizS0hRXvSOrmFCh+zN2vxvo3pSnDBeie9+ZsOICSX
w3DPwfjMx/CDg7bcYHjaYQPKH6PeLJDS6gr/C1Ev6bo3nTryixJIcaJiPenH5Y/GhoTbzryPsNE0
g1zxPYlq4HrBIQ1Jn1JCnWrDB9L4VXsTy3ArLXglLhlXHNT2JascQ0RZ+mDG4BQpQK9D3JRk9IQv
dty+Nujb38fevBdkyJgAjUy8xOkr/oATWJcR5DMCHRvkB8kvBjt6BYN3FKSU9SrYrdHdwjSwLp6r
vAz3BU60jZgB72A8kHNyq8p7gNhaBL8gGbFljjOx81GrD8wf7kzLjj3H/IsL+FTOIF8WPCTbtAVL
666Gxvx9GGZvRwagBIRt+xvTW9GWhxc5AU6AYFG3FF4ylxaavRFXChZpUIwahq8bPrbGjp/9JAQ9
Ebk7XRNlncbuvaGVw13/0+uS8lIrTJOpyx6aArFH9+Yu9L5yweRVp+XBS2OYplM37+1MXwFnAlay
NBwx59HNw17fAZxjAoStfD9qcAFtBhtHN6w5/Py1bj2NPR9dn83wpOBbuAl9grZamNU5HPYiZ0VG
4ttOV2RfWEwLBHsXHsWhfQrLaEcIOQxL1cm9cKfXlhKprKIPYIyvc2OLi4IzxHNOX9q5Z9NZoPst
VjB+nJ2NBnqcUwmX7cXSQP08QbpNSzDO6HNM9uYHhlGc4dSvUKPLpxUUvMyHcXUv9QY1aZ5GiOHL
EEeNj4AbClSequ9dWaaHll67SvWHQ1DONe7b4izHZjt3Dphdj42QpsHzuYKI0R06wF4sDAoFZHJs
oFxVXTtf3AruDCAZnPNRwAS8AI+eonlfXPJBytkKN5oGUaLy8mx3V9l6b5YyuY1DcEuWdKD2ZnzM
pC/dFFUhOfoyta19L1rxDJhA8vro3897Lq5uAxOicEHGWVD+4MWSGhZiBr1T076olGC1ZGUUFPED
9ipGzzTsexEv7H6nFIUtzz1zyieOJHbGs/nur3nPi8NvayRtRA8tic8chJpTJIgM+mxnp4iDy9Sc
J0EYTEZbVVtCbe0GKq/V0zmEgDVwBF9iu70FYiTNRvPTKvFC2mS1Jum9Ocua/5L211e6suWemypS
8mHiDmI75Qa7rEEvms3pkwHfw36ThiYK0qOYrVto2mBfuPY1YCqU8v7tnKZnrJHH9CCxdZ5V8Er8
z2daog6Ig8Xb96lFCgsGpXwlI8Xw2nBPrPEHaA+q1pZnUGK/Qx0ZcgwR6BA/Vx30GTFQ+hw7/nL0
ANndjex0aKldhB3w0qqhcg6jItaAlfMpnqqDB/orVfYHlz3CQPJMLGd+cbrwZXKciM1QS/9kpYcg
YFmi0BrskhjHkicHuvj2pXAnn76BezUP0+qIxfLNRoqStJSczntgEnZ7yFbcfvo+TCSRYO9j8AOJ
kzAKNKUMve7ttNgluVXtXRrETDMHRT7Dum5gB+K19qdVu2JfjeGr49nMxNw4vrfGvZcQs9WUsN5A
5S7sodkXmqz76lQcvkK72APFF70LkR5UnIcnKZcretLoroHzhc4Vq6PuMdEQaJNviWzPI9jva7SO
byJwxOU5ktZDaEXq3HZGnac+jFEkKEwj0XJZ7XRhZLVPpAH+dNDZIvdITnKe5tVNCAdRLrtRSQNy
tP1WIS/bhJ561FaZH8bY/dozSkmLEsawv5Bmw3yuSLGISbPSX4GoTwiHjkODOgRJ1of4nKf4FwfA
CFJr+RXFv13jknsqGPQOAiBWDG3OEC9EZk7NWMuIi5tUn1HJJVxm+xmI6FYvuj/MU9+DtqqIFe/D
H8mEGoAHAM9SGKN9N16NIbZZO+Die5WNnxNw21u8CpJN/yhCIOh2V3ONVzUiRRrfiJIBlfOB4cCv
JpnsnRUO7PTkMG2BFvDMZSkPweLvOHEvoiLYqHVifSZvGRFO3z/IJrhEK0SFcokm27Ge4n65djPM
RgtxGO2FAaCevyEwncfSu9kwVTZevwYEQAVCbeaAa4f+FK6cFzlfUVjt+3oYjp6aiTdplM/bgoSd
lAkcYkuGGa/JmMpzQJMmtpHYPPdNBICsZopuO0F7rXxSdgIF9XGKvZahqa2/WKomh2lZEPdPS3IX
kViE7GxtWE+G4nw/hkxbY0YHG+nON0dVt5whwJP0uvfRysVDrXAeqEdjqh+IrY+uUQo6isWa0qku
zBwfRw94zJy3OMqGM9F9MGHCknCKzn6Ty57KVKQIsFWHfkvDslEV0YLSJfCyDsJ95vSo2FN2C3E0
ULCWJiSVaNk2VekwmUvfPMZDK1uF5LKl+U22ZX/2vQPnOpTCyLybxrprQ+PyRYsfukjSNjZo96qZ
eDRpmHOVMUAZz1zGjm+Owy6ugT64yfv0UWrdnqcsPOYl6RBuB2bfisVb0MsjPsDkynFTXOZO8a3k
n+woJnfQkqSRzCX11dxMF+XP2ZasXnezt5M+Ri5JgGDIujoNZv3MVfLDCdn1NpgSKfLb7EhI18II
r/826yi/NONkQGer5UxoaEHx3l5zBSgls1L7HFQIlTvgthhenFfhKevIntYwBt4WdirQpuUpk6jI
v0F2aKPIOsSB+JCwMW+E7MxBJdDYlfvBmr9NrpxewzR9KuanNPJeHGWdGDhl+9yKUUV1Knj0IxKx
KDeKMYBKaVXzwR1iNtS+/zUsFmCWmOGyDJuf4/ivYKJ/2hCuOfzK7x6822O6rlTo7rOcK6Uh3mCM
vPkZkTd5roRAPtWLIJ2OikxrsgdYNtDYzB1EQ6CIJ73jN7gvDo1XJmn35/q+a2MCa9iRnERB0qlE
pzTVghjQgGFfpqac8IkBwZGr1UMzM+XkHv3l5/d9bIW3FJobtd2sbhXbbPit77bI3XNmx08t4K7H
OALp6Jbt+c9LCJbgbahlePIZU7GTiUk43fmOlg9FzSMzexk+zcWHo8QcHPQriIjxDXoYm5Amu2hi
imbH+W2RMizqALZO7VEDDDkRE4WCwYfw4kcVEUhaqIqQ5MQPYXXhkHF6deNeTnd54CEFHObwAd83
Btds3eyoZ7/FqVnrBFTbVB1daabjv/5AYfBxzioaWQkxI6gjrONjJ46M2fpLiD3w0Hnd0xC7/akJ
+9fCTJgh0i66pDXnJkxlMmjXvcEy3tqyLO9zlENKyumUlgse/9LyTkvevJMESXakPX5mtvwelL86
tXyrEzUehSiORZ+k56QWhKkjSUlS7vbFSR8UD9p1sYsQ6V9so66ywsufXwoX0tliwxFeWCPegsH6
UrZhtJWrFEkuZIOtBDpIIBRFyPv3XVwv97JcR5GKWeo8Q98LkFA9w+F7T5aqvjgzu01+bOtQWsuP
oNH1WQW582hLMFELqbGoIWgURQh5eEALNSQJeVm139+P9uQftMQiUeecNQTdygPzSrZjnl0cVYns
0p+HE2Vc9+oi46cUf/AFLffqN3f62vsytxhDLdQQPsaTHQGxLhqhyrnIhuoyRbSEe7n9SmhwXcjX
AtzMrs64pPqAeT9OpWAUO09D1C6NpQ6clL9ts1wHZNXb0R3mBx1RgSK/Vi63vEIXbJlME/XWXIci
HF/7dNqaUGUXq2vHi2Ksl5IOuHUymR2T3O8vfRoud97QeuQoWcWhQ+T81iR0n8ZrZqJ/EKQWmRrv
3bJ/E54uH0vVqbfZHM3kVe/rDwGCcX6cQB2QRhm9mslkp6Wdn7t1P1AGLeqagFS8OQpAyoPlufZy
uHYTw5OcPgdpF7KrKpfjTqUcWjAVftnem5YRQlpQDHgSmPOJ3Z8ZO8QL1gONRkYSOu1WS/7RDABy
zHAPA73BYiUZ4w9ovz0LhqRZcHWbclS7GJClhyH2EE0mwiiTHNvC1wwXgpZ5cbSL4jbeZmNo75S7
7fX4zPcMXXUj4V2AQRSEldH869q5KYam2wLwAAbqW49k5twYHpjWDqGRagRsU01+yrXNfI5VQapf
O9Tz66LQIYS2IEhaRaRTxnyBvKK4a2uhTyNi6ijAK1X7gCpFHBCwR4UyQIC4YaO3uRFjNG9RN94k
Vv1bOSJPGgcCpytNJpEPrjtPSpZzDJaXAQef5/vlQ8LhxbAqAdPv+ecKeO3d5E9o4BoCkrD7SW/C
TZTdp7n5rUFtb8JhjLeon35LVxIinrj3TknymJMmDvlkA8HPNZBYu5/m7VT57VV7GvnaQqpb1npf
vGG4estKVjP8+U0p7A+AfpxXzkj/lTXPIgKLEBG0/MwKrNpbMjr6fpYc2r5KX5acw6+E+mz7/vJ9
qB16wJSnOrSre08yCyoGWb8xVyWwOI8/elZVYFa78YRtQhzKvLO3ne/3R9vk+xaL+3tJ9CmaeLzM
FhbCY41Q9REIAy0SsYQ6bZZvqo1vGdHSr95ELxKM/q7r8phoRVddFeIvrqKz37vWq91B+kf1+9Ve
fG+X9cUZjDVMw9am8071E5qJNzZYeBJ5eznMox9WpmHlN9khaZnrVRHFR9sP2UFMw9c0TfSm9fiG
t3bFnxJ13IVCq/3EIY+OrWGXvdRfIj8fTrbNXxGlbONslxQk9lHXpJmai7G/tCNU2kDjE2ic9yq1
nwt+ACEdj6FgOuJmjE5Z3lhwCoSAs1qSn+kQkdfU7amae9QIFdTdgs1hz0g9YzJGiAZbde7jXsyH
egaVhCP+bA/j+c8TPwjg3DJcSBVwgfDSBr37ST1di25NeiIE4m6w4urOIYx734Pp3veg56psGeGi
4K+KJx0QXxmR2jTBk0cPstc2aNShaUmgabrpfii7B93F+tL53Wfs3ClZiJNruAXtqO9XFqnYzQBS
7/hM5MEyvKzZ7FFghFhNInJV+TlCu7ZP5myb/lmF/DNH2/RIeMOPcQEz3rL01JKgOv6Eq3SALcGt
Y/jZaailawYRiyo6RmMn8VVq7AE2YIIREvI8Np9TRBdFSrW84BzXhcYcsM5t4jwghNBCfm+o9APH
3nDSENI5Dk9uozm+F942K6hjvjIDBhnWZ+Fk2JeL+BqXZM0GXjrepwOS6D/rxhncJ+WRe2D61Vy8
mVx1WWOJTaCSklvOCqNV7dFXTGUZUa/Uw/UdS/TFhei1SyZiFpOExGNmPv4+ttKjw6CIwSOO0yX8
XTfSPwW1AxfXlT3pGHw6bf3RjrbzoIR8mhpf7pdQnSwiaE8pID/cFcxKuhnLXBXcLAfjrAN4nklc
wtWOoAN9tV1sGpR+N63xibKIRCbfYU9Znz5DpGro9Q9DlHbQQ7/UbuZhnEjuw4Vv0NCoXc3Q6aIJ
9UZ7jLkfU+O6P9X6m7U+6L1V35N23e+NR5psF4nH1MOINHssXLNAkCxTrLhElI7XKr1xI9PfGpcl
R+3CsrDNLTfzxJ68nI52N/kASVGb9P4T0IUr2/7+GHtjhoAd1XoQL+bg2ywtRyYfxITkNi8g88zG
DhsH9j7eEtPjIpjcLD/HY3YbNN6HSHo/GTFEp2QYzktPH2wyqLpFCWos4ZKofYYLnnVj8ATJvwmg
ZErrW7futGe/fssk+AmnQ1LczkmxB5cWbIeCrDOjQMY26050sMV51L3g8ULkChAZX0C1/Byhb5YV
OvTCd82WBh63W8LhkZTQI3QrPv1hJPervQ1xi7V8sj4H2EehHr4sTRo+h3byBYkSQfO5bZGcCAFx
yTHVtj3CGZeAVUmTtVnKnKFLkNdPA5kqGL9R6/QcuFYS7ic5u2hR5BeVIWhWE9KIcXE+/MIcRNyR
91Z48aXFEoahAuB5dgxTciwaRjG7YP7qqaW5Tfw9CtPRWJDH19jxY9VSY2mNKyFYEIp6ILFvf35J
bbvaMluEyjPlPDh5eEEh8KHYVd4gaoTZJU+KBwfKxL530Q3pJflwdDHiBI9x/ObBp2F8cddokiBG
lyKCrebdghjhKCwL7s+0QoLnmWImdmky3W/+qM/LqMzNkt5LloTucck4hwlqUpE+1GuY4ibwPIgv
VoP/j1esyTQgh6ZGeuM2mCTm6MYN+VJwTvDMjPHJIQ/+PrC7777KScgenZhZhXOpklmD1iCZ0qYd
DVp3uBsWSbDpFM2HYHDvozTkbyAZhlDgId/Vxsb5qlrgV735SAr3iXT4W1tX/cUewuExSvpffq8k
nD0EFp7XiyPKoM8gBWmFHemHazenHL3ETppB3BfIJEqPaIW++1pY5Rs9aYwnHkn1GG2EQ7BmG4tL
VoTEo2rgN3OIUKTLxZqnK+Mtk2714Xmc7b5nvVeBeV0QPt85wbxcHdA8h5q/DRWd8/qi27TdJrM6
eX2KknrGx1mbtSAGfN0zPQVCQz85lseqmeJNP+G9npPfSZ9XX4xrfpZNBgvMYUwRx6yh03gP8wr0
Dzxhp5h4LqHMIaFBrentFi2nc11303kal5nPVHhYAX4uIkboQSUEtWbOb6nvtkftdARlDVSIfsiz
E+h3jGRkUvrzqQTtA0+mgtpiJS8LUsSb5zBUb+Y+ePEDS+8lqsRt13FcFeELaSQfQ+rhJAN5f5fx
vm8vvGX1ln5k3MM/gBZ7KhZZHGPi6g89+ITes+fzLNWXvoYlI5vYQFl46UPqhTDux0O3tOlFk9zJ
Ccd3zWVpu67Ldl0GlQHMWPfYDfFCrzn/L/bOozd2Lb2if8hsMIdpFVk5Z2lClBJzzvz1Xuw2DNsT
w3MPGngP7/aVVCLP+cLeaz8bTT7G7fDwqt6RTEpfv340cnCoR43xoNE7RhddgkAgWUDFSTQyjpuZ
4IVA7MKvHeZt905zSoVC4h7RO2SZQM9zJll221mEOAeEAqm9xRg+Sj/rQGLLVtG0qQrjGKMHMWcW
3wz+5lKqHd2cagZu+uBqXykPB+n09SOkuINdxO2rQMGl+JopinUFY3Utax1TFckEPVYHs1HARDbp
M4mNYz+q/RJ5aY9BzMJd1RAuKIPXmdKn7oMalFcImocGzSG490ip9k1GRDIZdyUCUQjdrhARr8Hp
iLQK4VTYFH9xQTh14vfConSbddP7O3o4UNtlPQVF4ZvvvGiDN4ho344np2bAWPneoQ0Y9/iidCq9
6jMjhHmf61sxMt51oL1Sn5DcyFz6PWKCumiHPTiiQ1Q2LC5kY1xXw7ens20Ik+yutjRURdqeLRz6
cGXbA5RDbPmuuQhSBRkRQU8jdoJantqT9lHymTQaJR+JD5CejGtSui+9kk2+LYu9ehd8C7V3NRgO
IWE3iXCFuQZW4JSJKsvZRgF2meG3ixkb9WS7zjWRe5kJsr+oiKixqXsBf3aci5mbGiSX5vPSVE5C
wV1ANYnRndF5NZqkBHuZOWdHSw1C0zvITGL4AeEHQQowb2ARiskMk3lbH9Xbv/EPWUcXg7eDuBlE
gie18tOZp7PCzBD2a/265dW1qkOVBPvqsjSVDq3TcErTfuN7PojgDSmdgofRkZZ6bIe3jAcHVvxD
jX2bLALsLvJaHP9Uv1pGQnhTxuhWeBBN/01UmZAWiU5r7Rks8pgZ57lODG+26eLwFrIolGPt0LjA
kv+pyvh/mf3/IrNHe/xf5CsT0/M/WJ2HdwKr85Il7zT4bwSff/4//iWxl61/GKIhA+GhPkZWa6Df
/BfBRxb/IeuWpSKutxTgOSZ6jP+Q2Ksm/4ntr2EYlqZKyF3+U2KvKv/Q2aCa5r8E9uhz/y8Se8aE
5v+Qhcioe1WSLXRVh7zJ11L+uywEvFsnM/DHd5uQqVI1JiUIyphWdLV1USS7JJIcy+s4Ey1KdI1y
3Cz0vUsAwlyBJ7E08X8QZNDO0diTQDP6W7xSyLLl5EMONdCJwsDWVCsqDiWUOElUSU7hjc8icY1H
YE56px4bN5W1ZJJum0R0zqru+PJDMeDmpkgHnNH7HmQNOEsf00bK8QaXJ3wLVqqQbCtHF3Xe0Aho
bCP5e6+YkHBGm+Fusm4ygXgjlG2gN5i0OlU7Moa8JEYBiU7KIIq1ot2HIWMLBKZtgiuz1nGH8rsh
DB4hWtvgclKSeVlWNYlaFKHkOmwoZ3CAt/J18BWFWY2hOo3HRpUM7rxnbM2J3Dt05BcP/z9Ub2L7
dOQnjREZduFerV56xvj18CUyLQaizxgsaiUWIq5IhApuAFKeYJoo3cYSWdUpobY0Ev7AGJEbZZnx
l9f19TkXMtLtLSgxRniR0oC4tg6/kE6YTS+plEf9DO5iyYHQpHviF6ndXaNCsRNgpu0CSVwI7kbL
W8luKvPJlAf8jx4gNLBMZuquPvfpPUQzCjYdqSokegwZTojAVJx2ANqgp4feL78kNLm4+HEVupV6
bUoUIfVg0P0N7Uct/2mZla19pQFp0W7dgE1moG3lGk1BWeNa0zuPnhalMXl346IqvsjegkAggaG3
rN+oZISsdXnhZMZHnyvu3JBjxUaIuwOEXJEiD9t9yMVXQXbMKsDVjx+EU751q0Utkz4r9vAPdPYw
HftiOM04x3rGuqLe+rMaTsIiS9YhIVWrgHT5sBdRMpX521PRZg3FpBPCHszw+j14XsVCNEcwnPm2
6SIuFZsfuYngK6s1YTyMLAwf6qEi7YRcsvYmV8+YoCaplZ5M3YCSvCpClUzy+qNz3YoRo3npknjv
uWTMyHFrENAnvpoAR1gbkGwryIxuLU1kckH+RC8zEhWNYfKY2b6OYXxEIDAfgMvGKmSCoU02XisT
u1ZZjNYHAmqmYrvxWRCT0QcKArFPWyMX9nssxxIZ82MB9UCp3ARASW8PIV2SSDULi4OhfCz4m7CT
Zexm7UtuGjCvDca6rvjCcg9yVjRh/2vxu01FOxJIKLcqVuRyo6IEkxhTRuOLTRnh6EbLyVAqT7FS
OEeMezT68rrL6nvOJ+sLRIP0eWs4bhyc+q74dPMXK+uPTiT41cvQ5w24mQd33sWpQMo1yhs9DiT7
nLKMsIVbPDXi8auQNWHLgJhmK1dXnhEHKy85F9ZiYEj9cOOe/EzSjAl3NOcD6zlHtbqJ/SiylWeO
mAnSrjTfVUh8RhKQThCozbpqiVpGlXavcmuLgcBux5zI30Za4EdwGQLKn3kV8gunbaizzUjrbvVp
uA3CtQiLgq2jxnSaD64nvAjVuHLrhBwOuB5wXhbqS9LU49h5p4GTeYWkql3kzPfDBBhq2rfYOQv2
z5khLYpWwGna6qsBKIWhpISHGdq3h3SOji0r2AZ0565Fk5WCbc0DplgeBKS52xI6hkyaRgzKh8Ty
YxW3AMvrmGhmmXdHQuhKSAmLnTga9mJdvHMV7nonYeSIwEV1NRt1Nu0qzkN0qqEbngdawUYbOzsy
q9oW8APlnRsshIGFP5GZxMH72EUCOFStOkyIwQDoQNDsCvE71VGQJQrzo4T0MdXF6avFJKAmyW1k
2n5Km/hFUtO+x99hS6b/o5MbSg6Hj1TMo4u2EMhIPoNIOTViZAtT1kJCRLocNOcql+SDDzCxJEDO
NrsE3VNQ9OdsUCLScgYgHUnFMS8xF0THzfdnMgKg2PMH37BNhczmIeEDDFlsLzMDvgPb4qsfGM/Q
zcUdPoNpu2OckdBIK0vusXsV1ZdWZvohMt1+nrfNaxxp/DySEufuhBErRuml1NAvQco/iV0qd21z
8+KaVKNxtM1aRBLaABOjBUMIwt5rxppt2KgtEby6PhAXgZhlHwn4c9s0hxEtpZPRCOswF7BYendo
08mtSBnvC0K+dE0LQkpY5ouICakNUkZdWzzVgLMJovEiczck4000lWwvjTClShfsHcTvg1KUz0gZ
vP3Impb3crwamt+uADPk3F9PMQ2JZpJ8WzF6/6CbATqW+CyViHDiehhX6sDWN9DDD01jUVC4lXCS
YXMJprIPWnKr/VH96ALvk7jDfBMGPrY7LHqJAnciqu4IJndi1AeHRiPYXDxgEs7fqnLLBuaR9YCZ
hPwX2PPT4KQvpvB1JqGrcJrhFOZCVdrkrkI4EYklajHJinMkcdAu4ojyWv92MfXgjmiL1VBH5UIo
WWV1pWgwFgz9CzlkPuFagHHrZgCIG2oLBOHpRZT9jCGH3n8akPuwmkFqGtu3Z5DvohVBtJcb0KOK
VHS4XM2SrDS/eWWlBizc1LY0JpJDXXJoUy98puTemy5Bc0GQ7lQVVClNQGFL/dOKobESSF16Y/Gq
GCTDCmVt4wuZXSuKfypEnyasSI892bSzqtZiMuz51yoR+aQEA9NIJmb7ejIxAXgO7SnTyu5ymDy6
q+SOqXNoWSirtl03eEtu/Q+rdtudLxK+9c9/UjOFYEkgErZYSq7TuHxWpiuryzT1or1vfPVSr12j
mrQHQYydCA/XLZAJUEwFX1zU2CwyJUR3YyB/2OAxXVixwr+yrgfzVphvEm83WSczoRgFHg03A/SE
90LdgzYTA1lb0c5MVVfyQV3pnpHVoUVgnZZXx7Gq1XU/1V0gbls1y1YIvtoZrGVtUY8eqfAoLpTG
ysA0EWvXCoB24qbATGNA/qLMWxejBSwo7ra6Yj3xDnKFGstQddeeSiq7gGawcLNr3ad2MjB7EOI7
4HiOfRb4doFVci4TSK9Cg8xDq4NLob0wS7F0osPX4BwU+ovIzpNcZPMOwJHCgNuNoA6r1TSy1PRb
4/X6soqRpFH2O2F4tLTPXkDCh58yldJd0g5gFbB4jzapsYxeKWYFA8xPQfYBBhRyu0IFywZiqsxl
uS+wgWRPXtuGksF7UjI+7poGNTWLp5+KvIya9CtWkbgIixGLhVwvGD74BMtEC8m4denbx1bSmd6+
kfp6psrtroUKMpjxhkJu53rGHOEI8/foEDfdKinMZVGQHcnZXrfGqmDmUgqvhs0Z/oRFOvrLPhIW
Vc7+h+RV9jAo0Px6bwg1QVETmb/HOQS8/8Sr2M7HuOhnAw4CtMEpeZAUw6P/zdAAtXI016AXoTqa
D5A2EImDSKyg0YW4I74KMDcB6tDcOnVQFoYAdkCbzic0jUjUbNAp9ohymkWA0NiyZrLuRobNWpRl
Jh9OjdSRqQ+B27aq9yuBn1BK+L4U5JPgW4yuYYWRUZ0YdkMKrd4w80nGhpDvKF4ElgrGt1ZWGbQh
rf8OpRqAAcggqvaRSkO0EDQwl8DyqydvlnSzinqsnNhzDJgYo5EbyA8csJj0UBjJ7X4i22QSmqt8
nPtp8tnL52Qi0YDNoz4Tm6Wk10e2euqyyu5ImUBV5tFKzO5DuqsQtpJUNXMV2Wk1NhuCzOr2lEDI
DHYeGu4OMLBP1C+O2ZXKPE4srUWYGwemMTNMXbZrWA9y/z6jUDmHU4AU41QY2NYMsfm4jBNYfkmB
4SgoyPXTrA2/RGnBwkhUqQHF74IvUYo+USDFupF/ahZHmvpKESdFtTXT5Gbd9RJnNLgOsq2FEgAI
iNUm65cVL+YwzajY1ffUNuMA00ZaomNd6pgNQAcSxyRr8xKZBiPcra+GYBHkjIARKm6Pi5KWsd9I
NA2CVQsoTljEJMSBY8ED2JL54kxgdTBaQ+9EJrVVEaENrDVH8J9lY11ldTwbJXvaDAFDUlNJFKxG
kVz7R81gZVpMJgDO13WrS/dR80BtwpeYFZV8ZZ12sYg2nIXacInH/MtyfeD4kckeDY7EjJ1geAxk
UviIU8eXh8wjJIKg1vOz2A2fHfmis1yNz0KdXNiJEFjgFw8ws7SpVMcQ4pMWtY9Pkhd6d8DngnfU
PfIJjag5xtPWLta3QyO/Q63cG/34QgPgcZ+AKVV8pynkVwks79Xo+nQiIAEAWmJLQ9vTOoB/KcSX
LJAbBr3HE/gRQer0Icm/iJliR50wNXzlY6KTxpbLHTJY6neViNKgCQanyAykdMkfzR4PG69h2Nfy
MnaVb7fEG5ul3k9Z6Ut9esyMcopms7i+aj4eq0Ym7JXu3QuscWvp+VedVPWakJ4/vxDe4yD18zhH
7if2IuHoYFdUQUN74sYcJnq2k+uECm1IH30lKBicYWNIwC5qTTgT0uuvZGHSCwq6CCaN71Fn1zfr
B01GbDrwKnLCy+2ph/3Vx3lqq6UbOSSqgVXEueYUqYZWA/8DRookNkky6HWmvkHD9EOPLrpX2gYS
uypz1TO0rzNk8hZMUEbKJtHdbirTcMSe4+eA6AbjoEqSOU9joLNpkYFpVY9SNyD40BIBHB0IHZcg
HIwzQOmTvqUr1gq7LYpNn6VHJP02pnqzYOlMiCnoXh/mCuh85uazSCEFkImL6u1NV7Fzn8S7NUlD
/KQRq5yNJL39+tAEW7NbcsGM/Hcrv/b05B3ZHZ5PRqZ6jLxrll96Y1PqKcJvWtfgtyre/fDj9WdL
PZbNaUAEM7zadF3cM+KszZ1kLSrEx7p+rcDb9N5nOf7JBqEKNWjjBAlr6dlUglCVtx7dSq5PEa6B
nXFdBt1HqG/E8ijUb2LZW5KIfCYyWXYLm4EueAWLgR/Rjy5a8pnpXITNyhQOLA9e7fj0mzVEfyvG
pn9jPEHPP9n767nA9qNwL6QPsgtk3EBXjpKdRh72E4YVulD0XGxdb170TNxrI6l2KbiYnKu3Z72Q
5mrZygweEcsW4dtj4NrJT7CPMMMaXJgRYvV4huGt7JbF6IBbjK16VvXoaQc0UehOi6fWb4TunIdO
rjojMoR6o5mrzn+p6TM2Lvve2wrEFqnbVFsr7Dv91EKDCoute0xlCrFJ2q7Rkcuv0IQYTIk1dIYd
oTGjo3nbBCOC2F3iiCCP8BXI6HMVJOf4EetuIUqLWN1XAmcod/oqdLdjeAuiBzz8WdOps4WYowSF
Nt8q7wSvC6inudX9teKuxNNVWutev0hFZRc5MyP3XSgA8rFOrHqouxoaMbYjXjUX8sAp86UnYTiG
5IL4G7q9sYD2Y1FEyZtm+PSad4lwLCM9uZPOJou14jEovMdQ8Dpz6wV7tX8ztK7qn0A+1gmRzrgG
EnnBcBo0cskRk27bhvVITyeRs93q3jWI7s76ajuSAFi4dHrtMMUJ7yge++ll/vClS2WSoieFZA0Q
YTecNXWVUhkxF2F3+9Cij9jbufGXG5wSaqSMaIy8+GIblKZLV9lN+yb5lfPQtvoBAn9qbiUUBx7K
4epLTHb6BGw8gBCXXMyEA2ZVzDHqesCPBoqo4S2yFeHkVRrocli2xCXIG0HbiukCZFDILxj0cbHt
W7aUS85PvbZhgQBu4LxNlg29A/oAPfoMKXuxLnq/GmMeUfgTBjaVOkLhbZ4uYm9rqT+S+hNiX6Cf
nRnWMsSSMEGZkL6u3G5jtD9JdJDzZu015rkAslSW1wjN5Tiy70CZqTw7gWUWwZ3uxu1MyuRjBQKj
IQ8AATxbXxpXk0LFVYW1WrnoFz5bZS3XR0HfKBWXRWceEmygufYWgw0Cek4hWFO9OSe728RKnrTk
gDClJKi9yiZw8FxrCqzn0lJt7/wZ3E5Sf9KaTSM43OwW2exN9miCNVe2i4qKSQ0D4paFNzT2IkdI
yxMrHjrvZiV3wbjwNUTrYLDMED6NHGIUZd6EsjbTb7m4SuEySM4ZJXtvnozsUimosdRZQ7lNwIRV
RCui0FdF/rSsDS+Zx67dWBjJTXYflfDn979WjQXUFioHRQvxYzWpaf5TUC6pStwibSAuOwDN1gk4
EzRDrT2X+a63dplxtISHiPai/S2Ms6Se6mY9DKsefCCZ1CZbu3NcUaYiNSj2abURmFtvDf0eDcco
XvH1usQBXKG5bELRCnqU8/omH19edB7lg5scyKVggtqlW8gFCPFJcU44wnZi96F7XHMrMeSveLdy
vh1IE65JeiBi17T7eMGnzAEYwLzhS5vsHslcA5/hz1J1B6PGQioWrrXh0KRbAVqeekHptTAnZGM8
y4N3U5wSfZvz8anSGZcJfsEa4tUutfZWvk/yU1Qc6oagpbPYXOJqZUpLfiJ9uKfJru1OQvBRs+II
v8MCC0p7VpXTkJ+fU9iQxzkskaaFjuqdex9Ne+agIY82Ng9t+EqC7ThcCvVZ5TshWxOZhRKzG9eh
f9e7XcYl1jKaSn4N7zJYV86YJNlgAZf8be2e1fydacq81TjtOV49iyJvZoWMnbYkROeCd035tKvi
B0LedCCjMs9oCcWn2aA8R0+W/+rjmu2agsxBGK7sialIXe2QZPQ+SxSezDYideMicQbvqCdz9vfc
DEN4kKOvVHoz8OK7t8orCF4y8aJTksDTjrDKOlC53QZeM4BuPKcJqN10+O28Z0OCXXpNpLUMN02n
/0FTw9iSGHYaPz7GxIeYwKgjJfYAigex5x9mtlA5HciznSMbyYOLEuwk5WLhUVGEz6C9s8UHxcHk
m7V4tEEYpBffRX8fq1scLNPoWIV0PdE0XJp1GvniPsdNp6zy4SfSbTH9Vr1bkDxrv0FhR5Ft9baL
TgaZrbfJvBXEw6FfWP0xYXgY9ng7oj2XstIteH5sxrzdZOZnb29utWinlOs8uEuTCsF6N/VlrOyA
FbW/McYL9xefTK2iGbvyWxk7JMjSSvU3ZruX3G2aO0nw3UnUPMztrOEL1QLmAIip3WMo7mZ/xv5r
Uo3zI/ErGDNnaK/ELc+EeroUE2+jDhs3Xg/dV8KVw/Obvbj7QoCuo77ExV3Fq0F4asqv5C0tNJDI
SkrHkDCQLYz6DwkHESmHOroht5qF6WvcltW1mVAKzhTKm0+I9mHpSkdeOqxQiomCZZ0N79ZcxfIO
MF1kLprxy6XOFL7xVeDPV/UtX1QogTjOeMK14Vui8a+3Y4Xa2sGA5KHd4RANBf7Sa+wumahRscvx
gedVYexHDh3TEJJ/kWSJ7Z3jNLa+xugeartwermNZaqjMdx3FCbAq9g/kd4IVgQ9AHYhrtcoxYm4
UMSvrt/EKDd4IEBbAKuMfDLJk9ougns+udHVUaOUXPGvMnLy+J9qxp0HT5cX1TN41aN5yC6Fp4HC
WgWj2u5Ldd0pVwG3qc5Itox1RxoQ7aRsl1AkF/nOCo+RjraFKzQ8GOAwjPZUqQRqCHO5XUdoPXtH
NHFyC6yzroa7ozWPQkLDbDSjsfEZ9SzZ+bZIsGiS71a4A1UnkOMMbi6VFlbG/KJKYKVeut4ppZ3K
lIdVu7gv+oSm8zl0bzRkLM9mYb7i9gvbUzPFa/Tiwig2tY7IetF194QYhOpbjFd1vW5ER4f5AEtb
mA/DucsXIhJlM/jVjD0ua0i9S5aDPMWKe4uzVdbN6W9jcRmU1CFciEK66Ku/0V94PVSEAa8/1iTO
tczRgOtqjlK92vDOUUzAz8AuscRXadi8snKHYBU7Oyl7duatG7dfYWXGALlo9liYBN8O4AaNa3fc
449jt2ggp+ERFy9VAia49TdsXZrlNHCGf7rk70qLPawGwH6vgjAhee9jBtCPRnz2unXlrdBiJgWN
XHEX0n3T7wHDlAYEB3UltitoV4ztIT2dQuUeLuLCLoetuDGXYbkeYg76a659JcFTL6HQnET8zUCo
RUcxN1m/5hvRs+VgbA3tgkkIkve8veY0hZNPOcbOe2uEVaUdWD/ManoQBKi4kD+66BRW10wmguVO
Z0a66RZ+cIxjrlmqvAcqxfFFMd5VspWSXeSTfBw4cgIaw06bdUhURB7OYrTyCh19Nx77Hk3NVW7e
mvKNS69mKxipYJcIoM7Zy51KfYeVPia+9k8Zr6H+EEkKl+F6VuFfgdKHAZ5604tTH1zi+O7mB5N0
pBJ+yqyY+cpOp6wJd2Z9CcZjq/6GhEh5jFs2Qwtu6KpKP2F4DZq9uS7xHSzRMIIqmlszgOGyPfj7
eufq20j5yIXNGO5ccR8HDpCOsjuN3V/VieybOKkJ7JqSdsN5j0eduivbZsHbkVniKrTeDwkKuTGr
A+zpD1o3Wdy26NcwdaeI5zSBvxaR+Uz0H6S1zTrlOWrBnKaJGIKXP8/4EzbDHtaDaz1c++MhsA5k
j82AiHisY61nHULLtCFqhdrRhMfAcsROpJdFdJX16pNdNemUVnF8xkPBq/xtcEIGwqPOXgq6K8P6
LAgnSEn02ZbpsQhfnrCr8Ug00Z9i7XPxhM63bTbMKlxoAtZK0Y/eNJ1H9RV3+PeCnOnao/R2gUI/
tYpBYXZLmbBD5sLjZ0NqMCYtrpm7Ip5MaR/wyOTrqf6qIDAYW1oV5vrjEVMSf2drt3VB1AJqV9s0
2E8sdBg8/Z7SXbsO7ELQO/WtPCtppADYWlinkYqFDSa/RyDlKEYjOyOia3B/8U4y1LvxgSfdTSaX
p97mgi3PJ0j0Ie/ojPNfxK0zHWxFjFFdvsn+PlNvXbb0jIWqbjx1C365v2nc8Yn44pWs4oPPJs/T
D2LysPQI8NImrq+m95ew4ElDQMjdB+Z8DPanCCUPiqOk0ua1POWSwR0MmR9ll8jHoh5jzNqwbve2
jHaHOYR5+aP23fmnFtzxoHpgzFG9ZdCjt4W5i8FSBPxYuLVnJSwkl4qYeDV5fDH6ZYK9/MrmbKNw
5c2zaHpMuLLnDetm9cfVxXk4cZ4n9/te4DjCM5jt+WWp3oroldG/CSmLVsLnkt+GJHKeO4YFR1Ck
6E8daCdO1tgqElJqYrynXM7zr4qBaLtg6R8+c2NF5qM+VbTVKrbuSZXxILL25H9u8asnD+qRLLvk
2l4MtrXwQtEFFbnZT4PrTSheDPxSzKLJnvuhUZ0P4zkBm9P54I0T4gWxynYpgdPMbfVTZu64RXvz
Y6xPY3VIxbulrAXHmiesVMXoVGBimU1uk4W0EB2x+PaYMbHYmKswsqP23TYFW2iG8Yw46/6Zunut
v2r5hwbsqGF6RPcVnpLmw2sHJxF+KsICBnzJxrBjkTc9OniUOmMbG0z45NPUASWQMXx0ldYrD7V5
1hlYQhaRBXdro4QfYnwyO0fuvjT3iwREhsCpTZzarFKFZUtIXhxejPRTLg6t/SWzxgKhQbf6KlxH
E5aGvhv6nZTdZQYr1ccwrM27KOxEeeO7S0poKtFcXWN9HyXCSCDMLsXsHXYHQT/CnZzB1EC1Gnhn
jxojL8m71haaa214roSCz3dV6xu5Pef1X1j9KcZVZKSMdwrfKrvqknYj3Y7+MwseUveDV2VWcQOL
8873nKh8VzKOFMSifBQrSXqY48fIAIwqwpY0JsbJh2CsreLsxc+c5yCTib2TUYMTKzoV0KwHGYVZ
6UYTXtNcDHPNHGGeQ9bnohxHxxtIGNhI7rKGYD4qvPW8ItMm6idmHm25Gym/kR3By+NTxBinWM/m
gX8djKdgrbPZl1sukmFlGjcteATxPtI3mbrnfIuVh1+djeQzL+n2t5q+MnFDuSvT/BjINPIxsXN+
Si5DDcZ08tUEmu2KZ1FbpNZqlL8QETPe6uYq0xu5n3OOUkS6R2NmzWoDYyubIY5fnCcYmzmKTmx2
Ze4ADIu5ncuYZz61IV7xkaKvzfONRsXR2t0IlRNwHghrc6Xgqo6fDNcG7SaNuzLf5MJWC6CMsbxo
i6nm0icoFKHkc+mb2Um/gDhdoYhqnC7beGI8J8AyhLbMEp+ykpNeuynlviO9Jsr5bmWbAwJMUPEn
hpuyWSMRA6RoxF+t8Dt0MBL7i4fnyWAnoABxk9t7iNdMHT41LpX8oHjLMl9RvjIKCqENDuWyrBhB
s6gz8g2dQyEfXewH2m+lfIjJNS33cXjPBge4N5g7vfsuo68amEfgH+kfdV4F0nNlu98xIBTvYbGi
LBWsVTWcU/fcJavKf8XD1tMXfvi2iP/I8Tl2i6PZ7934YLm3QGPRBBT7Nb33FktHjqo9jXb1p0/y
XUzcjkfsI8kmabrrS6edqB3LWJbsmIUOm2s5TJZls5HaJXM5kRmka6fpil5lNBZZs3azs6nfM3Hr
QZS1hUvBqr36VEJsn7G6kDiWCJazdZ5BuEXGtvD3Guj+xIC2rnyk8V10IkbI6lYdbpNUSqC0wac5
owqfG1MOwUaEgc23bpAbyTkSpU8ebGAm/KCkjlqrNr7749WKPjHF6MW2Uo5/D9H8CLlalGkmWp+I
p+zLVUmjnBSM5hl9EbmsPgrAFUIMK91lKjl+xsaXRthMIp0Jx6sLhozttYNATie75unEwkXIlB+y
X0hk5PBn1fttEIEhZcdOwLfMF+FF7SLWEcrR4OMMZidfo6geOArrKzkZCHQv/XgdF6ONVYrUujlu
bN1pF51ldzMqJPJRDEzzMg76gXyvkrWKLJkzgU0YOctA/z1pneRLRQU5vkCVaOb3mCrMLVx4UxhN
Pd3pZ8x4WSoEjkmsMXClEAkLxVqkLMU56S/83h1Y4sXZkH9AY897XIlzPKO8KGN7i6eXm9VC3bO+
1nfNQFG0qKVTPlw90emcr0JcudYE72Wy35TI4Oj95YVi4OdddYo+YyE6L9NTQ98vfgndo0328TQE
wN6qdzcpc3IoOww9i4LcamgSrcYtjV0Qz5fWfwY9esOctUP4JK3FLuXj9ONEdCD1zEPVkegHqSJc
1iaJzdhW0r6aLnSwcLL71KxjoeIGyMJdlmyqd1vu8+bFR6W3zPHVjQyzxTIvcf6yMHmTSNI2vB3z
oK4hvPzWkFST4aX6IGkcgTaIL9+KtNWEq2079WcUrk15NLW3FjnB8Ov5JsOdHyD+sxFikfWVCG/M
bvx5eo05v7FhXTSrequu9RZsPp+oxfyabtvRXHzw8F3Rwlstky/1D4hJ1N09xreWuabGGuQzH0MR
O5Y0L2jTMYRPs3zpLfBIpAS71/lVYRED98rGRz7OIEouQjoQOKA9UPd5Vu2acM2vzAguXnGo5L3o
AU2hZV4xba3zDU6XuiQIkb653JIin8xJcadbXblrKkYadi5GcGiQxdZ96M6zFumCipxquPbelwdt
X53SpAUYkjGfHzhYhlWBYDfg1StG0kVyahGfoZuPMAEKwoDPj7RgT5jXlOl6ey8cleiZjb8k4ifb
5MsO2cuys87KcFMxKsBTnEXSRWR4EQc/csL4r1tGFc7cdy4fkMUyARmbSd71ob4BR8lL7nuFEGNg
+zYYHxbU7EzD7cTsCbES7EztZTUDZIpHeFPzkz88p9Onje5ytsUj7ojJMjBeMad4H5lo9yOeAFCi
5Q3DqcOrktsq06qlYXNHMbFduM44bHSXaECRO8T40Psjevu2oiyHARdSo6JWg81Jnz4L2zlr7fJo
yQ4Ozog8j/SS9TdV+HOVq+s+lIFItY3eIJUkj3kvZd968KlIxIt0/87See02jkRp+IkIMIdbkcrB
Co66ISQH5pz59PNVY4BdYDA72y1bZNU5fwRG+UjTP9+EMjz9Ep/pnIEcAOAcDH3SnhkjGMGovqL8
mQu3QP+LDHQRuhFy4DV0Bp+8WKrrKL5gn8F6pi7Ljk7kUF/QtgtyxKxPg8ggo7lbjCyau9mDcY+O
3VJCLXGW4eeUdSufJGAhElo6cJ2cABk3gAQdWZVz/ztofuXxrZJfJu0yZlRr8KgIXyl2MZits2E+
E/4pM/YAHDg0DjX8ZsPCi7rFAx4FunMdYro22VchHafpQyfllBKT2oZlKf/qUoe6XXX5Z51fjfFz
rl/8diXafjTlR0XsJFUkRx9zDnY8t43+WjX8nFQAIhMMoX0USd1LVr3mZPSIA5vcEE0pQMBBL87c
yBSTsA692IzI23BdDiRUimQw+JieYtUiP0bFpvP3Y3EUNRhTg3YisFnVbjbBEKtwjTMy86LV8OP8
jkuDXhrOSyBY0p6b7jOndBq11LCW83Ovfct41bBueVF+VrMlp2j3sLnCeqD/WvUJhCaMEwN7A0A2
S0+l+2ytKxNvzTISLmURauyAaFwpeQiVlWK/m2z1NAoxu6w1vsC2PCTmmiIueG11gdV6MSsmkV+f
fvma5uviTDiOSmOiUuRMGAIwTtx6aDaS/xsZx4Cq13jDE0Gqj9Tt0fwu6JByUDHzpPY3jtqRK0tx
XmxeWn8DNQPSfo7zazc6ru24KckHtUfptpzeSCFfNJBx+hcUENKbMThwjhVE6BZLKsHLaFtKB/Io
FzSDLOT2mGtbk6QKz3EDdSW11K5JmJyQe3KWMDaMNKKN8o1Ap4WOMhfN2TrckusDnrJuzGMn0kH3
rfat10+hNJNRLXUdt5ECGDpSiAfjaXPsBB8mgUDigyugJ4PAfuH8QiqdSD9Eytx5Vq1RZEg0FVeN
hK4wRlui1fWuyuelKncsPq+Zcm8SZQXSiA5jo1jPVP/1h2tSHohm14t7SUG8Pp6wc/vRoXKw1aIJ
ugrARCakpc1YrcmoU6u3OvvMyKMkcrGu8Vvt0+yjs34667vsn7Lq9eoRlaNbSDsi47ixPX6LoDie
tLRcjmmKS70uIWIF8YbJI8BjG33r4XvWXa4ffXzRcSRQd+uRIkYxEUuemeyIR+UtxEPPKN2Cwdq3
VqO01dqw9GQXbgUbeC/ntmsxSWt05eBvZOX8TmB5UWdx4DokpPIlGPSjcBXUhNY4dKmA9ei2iy56
jbAV2gg5AucvbiLxDVmeT0VX9FKVpIRCp+A/Jljplkdg6zviga2atOtjkJ3gOwCre5YF/lK6TdBq
Rzs6BKFwqFNtP6OrRS3wAPzRLGUX/fciAHScl0l0EeZun9I+FQNDxLQn49VvVypXITqIgZwkBzj3
HAB2zmtSqlDo9sXJX5GobB7UL3LokIyTKo6OPn2Sr82vN4o9roO14nyBFECcv/rpN0mmhzFAFpFf
pfYM8oXne9veJqhvhluuSfsy4oNDS+p2CwJtlB8T39ya07c91RV5gMhaFjpdD8mqJFksMJ4En/Ef
M235z0razy0O2Hey7hnTOTTkva+znZa3ytfBVbjmaUEFfZBXZb1OEYbEAwNJtOzljsyEelFon6n1
azWggfK5ZQuPjFU2eCDG2RPAeRHfaa9GfLGweDXq3FOGjR+9NAi2ndlYFwjr65lEa87VkA9V878m
OPpEdEmg61z2rqO9Ff6fHlCa4G8G59hNghXjYMk6soNQGWOh+xusJQoATMS6SZQLMOawBloTOE/4
+/8Fo76jCYq35jodbv8uVMjGHCPvd8lzVozfWkljl7Kz833pbKlQVrq/UL8HC6iOF1Z0EtL4i2hv
PWaLFweZVB08FOsNKSSatQD/Jl9wsQlEXi01vllH7xp7vCrdjXhnOS4/DxtYf3Mcju2UCyC6RiGZ
+C/aood4/szSX3BsT0KuAU8OrU+zjf6i9RflLDNHgH6hT3RQkQQaYd1kZPNbDYo/tliRWyMulAFM
222WCpIG3oa0P2axQx77tyWb3K/bbJMicPUR3SwlGlKDXzvYwIyumbiMaT+yd/M0FTy4DF29lXnZ
4j794+pQ1iRwtV5sbGeQMolkMYnipRQvUPu0oMEJh1k69k5INFOEWaMF57aiKhKktYR7f1fa8oVk
euJaVXcsHkP5gbploYU0yKJy5Ro0PCof2MTIuxg2IdeMWYKa4rJBnO5JFusvaOSMST/47NRLNN2r
4kfFvtKNd1N+rbEpgehbnlmfmNr8/BrBk/aIAgT4ZpJXkrPZyfkjoIOzQXkcHcxx1WZ/vfJFzgK5
Rb6L0AzQ+q/hESDXwu2qe8AKA5ylyp86P56BJx73wtxo/IYR8APaaQsS6w2AOzCZtP8wfqbqQ+0j
kgK2JHVMp6F8N3FQlg0NKOUPFqXaWRshzP5xQH3Cd111KyiPQPH07Ku0T9Fa9yzrddzYW1+/Sfmn
SgJmS6ogubiiV6MwkEhdR85lVqECDwwwvBvx3neXYnwRiDAeV0rXEVMG7yr9nFL43WcPUqFQG4ki
wIzEDMqMtpzIAnGbvixrF01H1Xid/adWvqTTTfzRjnS3QRhy5EDESvAQIpINrw5B/RNLnbJFUrVI
zStbgj6yvXqqtkcdaWLhh16HIk2CvzH6esLUmltlhTSPZSNTd1wA2xYJCBm4fOSd02xGGTvoqtb8
JVXipJxvivaOJx2UiusnvBEXONP9AEQg8I4JOngkswEES9IjnFhvVv7OLkAG0JJkyHFDWUWyRtQO
L8VIvJUkt8KSgqQZ2epa3uXbATre2YkfJcSoDcmRh48OVeO9gaGe6QZLtZ8OhZgV3qm+gJibGSI/
5k/Iwyb5UPh+MRoh0E5DFpy9JBVw8isMAiQJLaK0eKEGkz7GUz8+J9bpaS32I41PuuQyJG3AG5GB
wkRRe+FDLUzTEogoU/f8f/Xjd4/kRCxCaSmB5IIvm2dxdRv96Y48TochT4ZnUr8HxbmRX1i+9eQn
JLVSjt/D+cqur4RfY31LkSwJ+KLLrnCSEm4jbEDEUpHHODmrFK39xlpS5Tns2OHgskmdTbjEG44E
7taKEK96+Dbq3hOfBYAV/ZoCbNm9iLm+EqgtrVhwAQE9Ch0xsfZCb66BemmgNBVO5v4Nhq2eD5j9
UMBKmydwpcFEwJs4kBCuDnTVKjkgKqisjOaMYlRXsxG8rqXmpNBC0F108tvKETF8+yD9xFW1BZ9x
zZuoAD6HxhtcvGzvp5JBMzvV0ms1yWSUfvkEnZChpx3b6cVnVmw+qeKWpZec5S/Xd1a66zwUzM5L
73ZQ6Re1o2dPcwtC0IF4YHMXcb1u+CnhPwTWtJw9wqwXGW4j3E1kWljqn5rdannlf1XSFWWUxe95
nK5JS6OD9apZK0JmZigH4I7I3lfVyZS3Iq67EF7+jvBejgyZOWS+9dNNnI96tha7XegsCKD2jGhf
kqWse+m0xpa9xAoK9kb+1rbK1mqC5fnIIFSV1yTh0UVtwXunENJmfFjmS2TcLCSrSUJBW/Su2V8d
gSkWkOQ5sJc0J65JzYMgEjMUurMxuSeoVLxxVUXbVLxYnwqBTp69rGaPQGiaiFe9RoYshZJPKfxp
1Vtksd6c4/guYZTL2ghEwUZG5IP5omYIgPaqrxABD0dEQPTynfLBDgjDo6O7WHclfNaqyV8sY69Q
S4IGGg4Du4R4ytBigXks05K3ZFuAlJD1mx7qfk3kXAKDnNQ/bIE88bHD4x594xILw1XnvCgGIriY
IdTti6tNvuYi8pIc+ENmzPawzjr6js7PyQlXg/4xQDDZryE27vHQjtfC3GTmAeQInon2aZ6o2dli
xomu+bwy1UvMv58zkbNLwg5RdDobO02JzaabaSKflnwW9PbNkm+b36e9HZ2t9CyBssdd278zxaO4
WRhkazMIJz0IOmeHM5GRXDDAT6R22hm1jeA8nA/wsdIKVhpbCV/BiCWN9iDUjixAPaMLtaAIeIN6
3xh7crU0A9fUA18ZRtxdl6Gmk4A1bFz/NfpEYgJBt+c/H03UgFTnStQYblCTDQd5RHkbohMfMV71
m3j8bS6KYjCk6y7bdkLspSP0HMm4VNXVZE1AiLzM1W6GXWEbg2JCZ3UjPghd5dEC0leyIxMDVsN1
lFs8DYhYIbgG1sslXEx8UKS7Xz0n82sqafNJuqXlq4u2AWxDRPOeMPGVYYMtAyrYYoukG5SUDkBe
ZT/x+E7GuNErfdH3P5aMtenA4Yr1hhe335jb3lhXzCcLcz0ty/HmTGwA+ckkQw72VflKmc+grTU2
D/LCUYXfUzpRVI1rcBVmB0xjmvqWsAzNV63/iTlhjHInVj4z3Y8AEQMaTC1C2l6x3TdAzHz/iOzC
5F5roG7OcaJsMqCUMsKvNfYfgUK+6wIF0yjcZnQkfDcDrByB2iyXSzPeNwwRUHRiryhn5h8GkjQh
+g4+W/5SGoLWzk79KQau8ocjro2+Yosl22b3y3nlBQw/epzC0BrjYFBjyzoCUx7ECMsoOAl49Vjv
UBPJzZ1KZje01s+IDvYJzpzxxdgi4WnxuY27xqf1mmG29s+xBGmxoDAUC89T938RSOCitKAxTyjB
xQUuIGv3acGSyBUhFQJBaw61+ayJKazULy2BHKcwaD30Vx6DLl2T39jdmuwkI00diit5tYsUDX/D
wQkx5WoheI/re2F4IKwVqPUqiCPbxtGA2Fw7F9TV26wfVov66qlOrpG6qimUOJl9qDrqjwggEaNZ
RC05yZ4IIRxfQ7cE0i2OueatUqHVQDmF/5mkmJVCVo/9E8m7ML/47X2Cbc8R8ov3xLFRBrEiVdQL
fU/E1qOjjvQbjTSrie9xBVoxLdAPaNoyKJdGdM5d7LKzN6hvxEOpGcyaOE7Jf+WpFsIQNvapvUcw
HqMbzTtBeBf+e8kDQZDjYi7hVfnZeW1Q0S1pXRccQtjthvKvKviqPDnc6tZ5RN1j8JmG1w79iPPO
C9vkD3afSrtG5SsoFTYgS+IAS7GinokJVDn6wvbN1h+PCag6dHX9HTu2G2h/3WoAlS0wYJ2CxXfF
ktqEENFDQ/G6W9DAd0lpf1d3sgL6RyVp+xZ09xYpiUnDkhCfO/w4aZcQS/UNjT/35zo7tuUybf7y
/KfzdYZb5Pbd0yZ2jemW+U1pdLd95JzBW4234iNCco859FeBhCqpPbds0BVeBx4v6ZMzp5oWdbeJ
tVNMJUT7GxPNXZxYKrUDswJ3649mQoESV8Ttt++rl1G+CfY/2sgVJRMGqOFwgcCUHRLEfES5ZrYc
akSGxi7hJNH5vy95qHiHhFgDkKncBpvO/DSCRwYxOPACOxGAAu5fKBRXSu60BXkEhy1SbSn1O848
3TzZXQ7G/SK0DWPDozq8O8oysmmdIpAkRdB3mHtMSfz9vBGrbG2hFVpFLBNgpSSSSpEwVAAyauA5
G4ZTQB+l3hsOMgf/bit/c84+tkbDsaANDRUaiEvmfrdUU2/azTDt2vmQ4LUe0lMfigEkj1BFfjbV
NpHWCUeS6WEUZ+2vbi1+tuwiWBcpB+AkAbuD9/lAFVCVpwqPYNU/ANxI+muiDwC1IWbf1FeIqXib
bdrVAevFIR87nD/I7rWO2GOA8nybT56Un/N52ya7iu9Q/U1bn39FQCdwWpufI3mfotYyv2CiF327
Z2qLLnWheGGdsFNBzyPhD1LiIucLv7QxPlRLbtNpI1Abv3uXQxQaxBmqKLubTdh4WoidCTIhwC6I
wolbKLAOTgGhxun8kSDRHW7mBLdHjzHwL8uTj24Rwk44/U5cyjMyLql+TUFPWMV89jKvnzY1UhqS
z5W12SGbYvpg6hKzH+ryYSkFB+hQceqjd62JtdLAgPprOe+t5NDQeuUyHE6nvjyiX/GAlWXYXeAm
KX2SMIFr68Pql51NYZxrGiUSwBvaYYB/FZtQ2n2af2rOnrxt7bUM3zh79GNz7ym4xgkWRwJu4XGW
x9zV2mu9nN2hPNrNuomXI48YVx/mJsMiefNTl06Jyudn22jgwXMa0CfiF1X7nKrP0L7wSI7qlswG
MnJMjjEwzIUNivFhLYnsGA4Ri6EMOZpcxHnKxdUjVhj+wnKrckyx6PUeCW9AbUe6pviy+f1pP5Lz
sOt3hyDgEaJj0eebViG/v330SOyBj0M2XqP47VYEffic9yOV0WB2ax8YEVtA79sc7zZWtW/8l2vY
RdaTacm91h2ELq4jZx95Qx/Vx6b41pBFkAFJOpKq3QVk38WvJn+r36Mev3L0kyuCcLYAnx7APjEq
CAZCvoZUcFMOSYkAqtlAgC8zdYbrMD/JDopN8DUj3xrGixYWeIOQ9thCXfcDx8gZbBlbkz8xBzKU
xxKlAJes9eYg5grXMYN6uo+j38C5qMq0eJBOoZ07kZS295uj/81+0X0H8j4pGHtt/g7AvJmzDju9
T6qcDroPRsysi26zZshjYhwS2RNRC5j2ALn/wX5gKexaRGiywi0IJBDLKs0NC6d8bYrf6b1Wz0W1
GiAveRaUJWGlynw00Po3nzWqTfXdctnx0isoRu2jO3pkx6l45F64MghzQxiLNXNMLgYCcv/bceg/
hgyFE8Plwan9a0tbRmWVrylOEaqQ5jjLEKISaz3zWbKPkbczMDMX2P/GKkM+I1Z7qXnCJEqakPf2
PBVvtlaf7fY4nZM1qk5926yLNTAK1z5WlyMzg69gjadG3d70Vc/39k4OAmESd342uT/6JD7aKwO8
sCDCgmU7fIRUmSn3f+i089YiWiNdZOGjmcMswsNdRedw5bjq4BzIteD8ulDGhyn4pEjH0WPUGMuX
CsErMxNDgpG+jD6wZI3SMX3lLkqAhjLFd0MQYMJzFjWFGyCyEjY3IekaUJ0oxjG7Rw6rPL4LAAyk
MwRReOhJ25W5powBAwf794ZlYGU3+8QLvGjGTfDjlI/I+ZriHbtyGl0HZVNJJwEo8U9OTW05I2d7
gFIuiLLMdZcG6bQ+Mt1gVqZ57NrmX0W+LzYyIod1+EuGOF5lz3rYGoG7KG7i76g7SfkbGAfZiNNj
ij7Ji56rr2J8I2QO5HpihIm5KR9INThuNMRpgPnVh6L7bnAg04qOA4pGPNv5+bf7g8gn0l+0JDKF
wk6h3UChzlAF9k2JPCG3oG8Q+HH+NvHyS5dEvkjlcUo2DHgmArWT339Jxl3NRqj1aRHavjcFP7Fx
l7Li5gw/RQdFuJKWfS045kH6E5NhFv3I7Uvzy7ALpdaxg+fxWw8QJQ23jnt6Nq5ohnWCVMydH500
9UXuKQb6It4ENc241sOTai5l3M+zz+4WnWEPuAfSloCPl0H7EuRJQ3FWyNhNMDipGgxG2RaTsmsn
x0he/6GSJmt3ZaDVR5ahHxMutwpqJ+D1qxENdVTN2ICkGSueENjN9qORX9lmLIMojvUA4oQmsPTI
yQhwDGn9+xT+qIrQhOOv+aj0k5NvxfAz5hchAkNu1Pe7KbyYqJNb6eFM+7SSF232FhlEGGFOe+vn
d4nxnkoqTwerqaxD03800s6Mr056SmcDaJQ3b7gCL+IQgBLe6NJKHAGMjA6sTV2tx2dBaHS1a0Yg
CSqN/qThPDYfGuo+/aVKzsHMzbcpe1qXGUsO6bSEG8oc5AT95OYI4joopKXmqoB3SnOIBuQ2/ipo
X2aZCfdg2dfOvEXhXxS/D1AJHfIu4EsekdqABWPF1fnv4JZPmY7JcskrxA8eVD99u4Sx58B4NAgU
u4zTuTrPBM1VCym+mATKyW861J6FOF4obtPmZjKdh+FJcHJiGXKSNwLpEJhcAnqB7Y01raolFwks
+S2BWGGjbktcB+Y51W7txBCRPKP+J+lQl59hAdA6sbaNmN+MWoEd/jOlTd/sFUTP4LyVqyZbp/gS
a7rcXH3r9vM5mobnL4ErjHsdATd3v2jZJnQWdCAvR/WQcb3H0iMZH8UJlj/SGLfdZ2l+CwrJAsOZ
ob2sHHlAHaFOmxbCttgRdhA5e01ILchRhH7bWPU+Tz/r8qPDZFm89Xw1mvJ2LsMvq7CXAxi7yqzd
/XWGJZ5zhXSpcE1pPCSb1a4bZpn2AMRE+fY2QqyNppXDKQh4uu2lE/wSPLGC3q7RRaNMxlCIuaX9
C3mvyRpH2fTG7kTMoaQ8cc1YHZC2gtBCGOXLu0OYgE1ybIXFdlJPUnRxKph7zgIBNg8Iwndtcy6T
Y5Ov8mIXrphOuQDGNdgGjWkT9rmSq0VgJPqwwesgCHJ0mwJZ0fhCSOZcFCiT2mHnAxYImYbL76u5
yRQ1z/VDNqmN8WCj9XOVoyx/S2NmmxSXewYIvgsITicjeMKoI6ifrmKgAxtUPTFiQBWiSK7RijGz
6QVFLBvwI6O+2/XIKPGjsNxaT8qV4TG+tRaSeqGVWzC8GCoqkDjhcYTN4YnbywFjDlHSgLxFGqqY
TWU+J+upARaoCXVd0kvPO2OU78CuXI7IaSuX2ZdUW5brHm5kzO/BoMHNlQuJ/8A0+RphhWv9ALPb
LPrx3OoM6gvsj5a+0qutEjuEwiIDiDArNH9sCEhRFkqVeRZdTjMfhNLpRUOlcP1h62SOxvv5yc8v
YAeHC4Vdm2BnngOO0Jq1YmG8qM6ZCJOu+yEbs68/c7oZ201IcgUwJvI++FGTZIaV01Ejzfw95nQ1
v0IfuAo0T8fRUJe8VJA4cg32jjijxqUoye+Tfzbz36Bm3EkOhrTrKqwrSGrwFq4I/HxWroAvglvA
PdFzUzb9euKyiD0CWMZLFv+IHdjiFLRJ21Aghn1+5rT7GYGNEoV40TtRyC6MM9nlCLYDbUUWvb3G
FA6y7r/8U1jM54ixlKAZ6hlxM59k7asB3/FfoVJzMqImFnx5STmDa3NEx3lLmxLEDBFhFEy6lg1w
Qr7ZbBu7dEbtXaM/URWO5c++7VbslB6ZODU/cUME3L8xwKmJ1KerD+7SvMXyQUgKy4TwcVjBrHnx
tWs4vQQZZaEU8+wSSWJY5nByIauRkbrhsiYJb4E5Qt21CJcEyeGZ8rD4/a5NFCsNKSQy2dku2GI3
iq+lTC7tdAUZK0BUQ+vSkTq8+O2Z/nFRIxsCN1pVm3A76ue0fKv8feKcUGryqycPB+NvMtLvNLwK
KffsE92Zflrha6R/t+rrjGxPdwELonZD/6/6nbLZeQhZMuwunkkASC12TBKoGWOulnbQyKJNUnTi
hlcR41VrB9T+aOSx77QWdBnXrUYjC0tTBPDaiC5q7nedhrp2rSozpkE0rxzju6p856sIHW5tzpd6
dLMKWewEnDO+VyiA+KKhH5YQTQwwrIJA/gNAn9JdHW7RoX4hhX2hhl5iQfZ5AzQe3ix2KciBTbDu
+9+hfItYP2zCtrPX2EIeblwQJ+P99WI23kCcT0zVtbzQC3blJWs2aROAWCBtiAwZ3Ad4We0+6p8J
xFFPKvJQvdrTh0mwo0wk9vybhfucSWs5eVrxQ509wjye1hxEgRGbBNhlsPggbKVSixW9ExvxfNms
olFJ25g9b3nW6Ok4qcUFSgTCn0Fra3+hrBAHml/xm70NrE3q/EJ1OK4h9oWwxE1cfib9izhffZR/
xDm6vxJ6Cj19+MpvEnMmhSg/CLztlqC8qPgOZr0xYITC8AURVOuOWgkV3KO275epZdG+dNVomA/G
q1VQe3jBmFBjdQh0shav+QjvBwli3ZDgki7G0U+BCYmPMkhmy9WFh9tLHZIeBf5PEbf4zeXahnd8
aTNhi2PQrk/4AGGfufqAOeALBC6oc+tWR7rYVtZ0llYyjq5lZn2p6R/svBl/ECcQINeX9YtNF1px
kFIUVN3CIYmXAdDn+ihpi5+aakUfmMvygl31zfd/wilf9XgIEVfq0o/u/EXFW0AkAjc/v1ctXhH8
tpi0XYLmRuk4MwniZkPFTDwr72Jq1KJ76jKyNOcftGUFHYFIoZLxWsNkC0FXOp4ALzoEIu1PMa9R
54gvoq1w6ukqITqkw9BKkgEcfks+hmweCgc9V3+ccF4nBEATOQU+aaLbZbPYF5yBIScLXGu9JPpF
zGB5shleOGEwNfnz+1e40NF7LR4hyjUuUa/k9iYBDLDfJnqb6dV2PKqWOAFSdzsKa3ftBhVYfPCl
oNpNRlIBC4wPbDTqq+7veMulB09byHDujD8puIsD4BUC5Npl8+3PwNoN8UK89SE5S8I2QqhWzR6C
ZPRLSjjj6aot6acEum8tQoI/UHBLLpcR1KMwrEAZDxtBHLTRs7WEw9TO3ptA5BM5QBlYY3jVm1nI
5qEOEcZhh1ybNDr11kXPSTfEn2b57jdBb6htBGFpXsbkcxRkCWetgG9FbVpKSRAA/vjgWefVBeww
9zA1JqxezRWehuJy1Sq4i0f+DCwwvfaPy4qHKFo2MZVOtupqqFQSzJvTCNbBhKo2nyZthutg26gf
0jIiQfoogIwqXftrbl34PSESUsj06VBkJFyJjoSwhavLtm90gIBSgikQBQdm6q/8+q5KsCwamksS
d2qMW+cuQOdi/yUtAQ3aXwDkmLxb8ZkvzSPQjw5l8DtIrrfaP/UuhY3dQzeewPYLFewRcs1Dskyn
D2lSnqLMy2jg4/D9kX+Iv28jDo0QaSlEFsNGq/3yT3ju8ILBe2rWzo72owFUOYCKqXeaLTKp2xSW
heKhWQ9qhTRuT7C1N52BDakUFNGyHKUh6kQvcc053Wolynkejt7OFyaTt1696Y/e/BbOajP6yDH7
8ZuRRW+LOCl4Pd9Lh5u9QCTEagbGQYorn9QB6G0uPXqiotiLk6C2SEJapkhd7OmpDvwmEmzx1j2v
KYhtUCzpT4myFuMc6ycpO5Tyn1W8aiLOCLoz+Eyqn5Fe0Dzl2Q33TXZu2OtZPkkoqXZG8ppnuH/X
U3FgZAagjmTWUX6PGVr0hFcYKIf3/a0qj1V16Yxvmz/4NM+U2PDAKwL0qtlFWoQLTMALx+00hixu
R/4K4ZpSOFpSLMH7fOuvg5TU9ytBPjFC5ZbE/kuqCXCVPNlwJp8A9rAi4AFZT0AtidVhCOIGaEKN
tZ0A9znxBvixCk4gPlESQrJIvQiadGlZFQfltLZliW45Bx2ISbEj3fWx60vkJQwOewWzPSlXIxx/
yzAvM1wV7rctUHLutogEMfH+wIJNaG0RdNHA3EEhcuO5ChITIpIYwr4svyA7ENEe/a5CyTU7OQVL
eDNA8yKFXeSdVDij/vSVr07bFfUZol4vrzhmLOcroeF8pN5yilk8+nChya4D99muArZLymEwn02u
DcHkDx+4CQGOQeTubLKkWYEwMjG+4B+usDnzmQPMzRE0sKq+Gqb0T+NtzEBypxrFbQFJR+XMwjlo
XQOVRDMkyW3VXmxC/oxVaEcVyQLO2J2Mo4m0DY6nUTdlfEjkrSGtSPqV32djQ16vabP9Ig3lmdTn
u4UUNN3kW9wc6oHgQbEcYTKeiEpB3NmGK6tvt050pbJhYbcw6ZuUj0gPRIBrFq57OYjPInPkM9zZ
PQgoqvi+TDH3er39xbonrAcF37KYh1U66EfpSyo3SRYyNr820o34qeHd9k84NIeIiMyJtln03k68
cEy0/mq51NLOQ7u7tECCgPh9g/ELy4MnB1u9enTSXxm/AodTrdij5QgAyg2kggpMLJDBcmiPvoWw
/DSkD5rW3Z74zwbMBrumUFVZDLb19MtsytfIvguxaz7KnIVLO0q0lfQNV3sfAbFQydZefb6P9B7G
KGVAYvtVZx3S/q+sbipqD/KxeLbI+hxL78zlTUgT6nWCHRm1YGFNj0YkWVo7eCFR+fDt4w1iTiO8
ZKNS9pzx7RNBods0URY4Rh8jfsHFc8j/ML2DJPzU/ElT/0Ylpfg6avN9iI4lPEyyduq1rmIz2+XT
IQH01YT+FK7RlG16vFnECPuNey7E4qMmOUnijsIYiRwwp8Tvg7wJcZwq0g7O2SHHhehscOT33MAH
Qkw8TGeAJ55c6wqzXElR3qlUnpHGWOHsJflR99+dBvqY10iUSOxtLG5TAvMtJKQoIoPw2yZPjGsS
acotFddxu1erq68eq/zmIyTwCfwSlGzAVTuwV+RLQgLR2hnmL0BrUF4BMnRu+nSpOSdSYJFtiaxH
YyF/T/aDTdLlysl8AL9vc/qM1Ycht55Rf2gwBwTkAEtOh562AAN0JEK8KmDPoPwT32kkfZA96Y7Y
PAgewkS95Xjmi2jHnQz8iaMiY5k3Nnq0yqjCTT9t6bN0/kx9z6lQSB8+ugqrpHsy/+A3I7UtJhwQ
iv5cxCeTXpi+ZaNJyCRZJ8t4FRPEACWjoZ1HmRNR2WNtLeNZtA+d2aUMr7ME4EAcDgXHW3BxCVFi
R7rqfKWKgPQ2wM0Y7WP8aucH/icBBorRI/ZMDLb2ocbU5TLSaB6JUlYIDuNZ9kZptgn7L7iMNZ+K
XmOJSVDK/0QZynEUHcwPqX1MEZyl7R6WgeSfHNAxlnoEI7Hbyvwr5jW1vwkZEwd8pHOgHbX21TL+
IhiHsL1AsvgBsWBICe0zzdyhfwmaN6xoAN5LX3SrlRJ/L5ud/0XmnVCkgCxCTHAVJMXD74+hedS6
cw0QlP0kZJpOm6ZmrGxtT2siN1N+6Qtb2v4PAk03Zd2MoxJlDiE/sYAEkDtTu5FfxcbbNxQMxpj7
cqSZLYLns0p0ViXdtUZb1NbnaHzNc701TA1J5bzMbfQh6SsR3hgCPCDzrMK/jpKPjQJNeG5cm1DF
cNAc0hqsmnz7kogcUVOWzJQgN79l9OcYr2r9SqOQ8zetJg+OhSGyXcAsDQL+c/w9s3qNg4xjY3Ht
iYR9AnBUuzgAWXQM+IGjiMGI8DRArIn4MOOnVz1T2+GSiNmlF7p5gKiW/E+hXrf6d22+qsaH8PPN
nFhq+401Syzs7MNxdpfCZzi9DxNWrb2EaJuXg4dSRR3c2DkTAU4yrPfOLWpwJh3H8WJRppwNg/sG
Wxf9NWhEm/c0uuR1RG7GQ88Ie1qUjNg34sIRg2Dq2xBv7f+hZiSdlHhFE9Jses3bm1zfARaYw1az
Bhi2HpDYF/JnxOU8vRn71r5UXNEaqj08iCjXuZill/aqyh9h82MnhzBfotE9DMM66gVyGCxNT6pv
oXPhT5GJtqgoBuSuVREA4Gs0ogvZ256Ns8QfoM1rrqatou4GEsvR6JKKhV2D+8xVuKsfZGyHJ3k4
+WSkWDCBEOEIJFb28Nng2eSiEvcyaAESrZWcH1IKltCbhQR8Bj+qNQKeY8zj3RjNC0GCweKsI4CV
9toHSUG1j9nrKfsnuTyVJe8OwLr0bbWfs/MGetrCtdhsYON8qsFYKBY239PsMgAkDjW2jvltqrbS
tOnV1wwzW1wvDAoLGm8m4fXKzOQ1X+i8CNwkzKtYO0uh8piV64SpEphdbR1XUXvPgezPDWjho63u
MTfryXepPi2WiQrpI39rTvYYNn+VCJt4SQThfySd147jSBZEv4gAvXktee+lUr0QUhl67/n1c7IH
2AZmdrdnqiUy85qIE3K4TaoVSqY234TSHjj2R4mZVllmMVp1TkuDOAbEgOJ71wJnoulzI1i56bNq
nI/B8ZYWUywh+K1dvippxgcnyq4M5IDwmiNmkB5iZoXb4cNm9aC7e/FJeOozsTbZCGCSrf+wy4Jy
WnXPyoS/SellORvX3PL1Dv4R7wNa5RKlWojWu2YvYUsg7KKZhtxCyvdSNGv6u4W6BUb7R+Q+b6yu
09MwzSdKtCryQ6rSbB3EHyAMHpqMIG3Kole5sRIDHsxmgyMDYYvVf/fLgPERzTzS2CPj5EkEqbGQ
jhWeDdTxCtDxMZ/5NvsFun9CME8x25wjMzjN4852eECSl2QATqwmcvJM9HMCM5bApYmnf6fVXssv
o/7lI2FT0cQ1NwoqtCDSJ7i3oJtSCAX1XOcFL3b1VCbHlAEJQQkaaE0HfLPBiy4j0R2V31w71/j6
ycJimuxiRIriq8IAt8oJZjuyubqB2v0wjHcl71L8xPV2SDmvvM+huKtoHcVdq/IwphoKWwPpOqPq
lt062gSUcRymBVLvMF9Z2cFAEx4sCKagaGDJDBaQ7Y2/CZNpHV8SmVnt5OXYIXAiTvKhpPSme3e/
nHBHsiy4uw1auym4A79Y6/pFCFfk4FN8tk6H+ai81sHLSfAHMrIrwc5MIbpys38N+Vux1g3gm/hd
qst+IIH5NnSPpPqU0t+wfqcGtxD7hqFcWdxOoYvc4YCaCvfRpi4eGfNp8hj+dYuKCrF71xVwi6mP
uduz4gj50Ct/bDytaX0dmSXRvA96ygLn7SmHrNgY+sB09ivSny3aJrl5y9mGgQMXeBo8S9PdtUhF
/DV5qZNQ33Jyo1n9LWzS7zCRzi3giOqSEMVqPFbZQeputkFEFMCB7BQnS/uDZiU/RPpfI5PfjZXw
20Ted7Nmxgyen1j+uv5P158Qe47iI7XWrXMtMLaQ+MB05cVzVhRIkq2FG9A38jFUazEcMtBJkNhB
k6X5c/QUg3jaUQ0UjxBl+RDvq3Rt5mLj3Q4P8SJi/RiYY2JgVqBR0YHoDG+tN3GqH5JyL9i0tvoP
38wo7xsUNZ6Nak/FIzFXCnGDbdRspyWLcDzI2j2XLhrehoj6GDkG26W5AhzRmCVbw/jM0mc87ixt
h6GwjD4TjrDcPqG6gb26oGLQ1YVpITA6tvWy74+5hXLBmUf5jQiEFCUEbXkFc/t/KxYLEg77JF6L
+X/N8aQbc5H4EpE+MmvqLzsDPGl9CRkkStLGnCOW6gguAekkHfAeDFidqZicbahcyg7w0LMqeeyE
TlTsIjm+ZqNBu0IbUYX1Us1+evOdo22OGL7NslnSHPuMiJRNby6Fky/80nAf4/YFpesuhDg58nd9
u5DahdOyaISigbI4946E1QOzHL+tz2jjaRvh6FeIOeVfXFcrW1566rLTP9Jyoclv4jGc+hhAwka1
A2B3LtskkNwy9ioIyz9K9C+MykN1+UutX2NSEoc0ezyr/c28C9x9Rm6BzAaHuyHILraFIJVtRTWv
7la1ChmxeUSqnS3jgFMjfmcgSGQm4gygCu/fZNOx/9cdMIeUDzBu0WneB3VhqBQp9AzzpvxKkN+C
5e73LGpbdU0CARuOFQJdpAzsnSY5pemNxJ+JXiw1jUJk0ze/lHAISZns8sMG6TkO0WJ2DCxuYcZF
w11lesGcWROMDMIvv7ke/ORqQf6R/jFXom7LthVNVci8VyHobeZfPXmX8xCbLIetHpfmc2CaYcG4
VsoT4qlEXqaywKlKxF7OaWJqa2eBaAxbm1Z8nOjeX9nuhTgAIgRybT6nf9fTQczAwvRpkb0gPE0j
cF4ChbXkaXRMorBcY/kcCe47p/nVNQBcfdelAFjtc0TqJlO7Soe987bzo4a0Wlpb5Af5e4aaSbTC
YeMH0MUOtb6lVkoqDiGMSbh484X8kgkIQr7hCOID8B9iIZgAXqEBxP1P7m5sKnECGUqmSDLXTs3S
p4frwXaayi5FpbIrA4hEYibC649WER8tn+d8NA89eCGUp7m5ytqtRXz3eHOoCqAM5FRxjspVwLJf
22c82AS/d2sG/Dn6vYbZmM7gTLQzca8viDRuogx3ZDwdqwcoMTd5iwe6INEj1hhszaAl2vGxqaDE
+SkjflLP8LkxThMs1nLAJFJtvYIxxFEzP53qzUs/IVORfEJxQNaIQzXlq2wwBSya5s/DZE2x5EzH
GsUySgdct2KbmnoXjU/Hd469shrm+tzxsMtnaIdIDLbuv98y/386w7j70YVWo7RnZffjsgNDJTlt
Uc518qZz1tCnQ5KcEkTVzk9n/YmfwYRp4RbepKpOVcaYceZSIl6LKZrH7Fv0nQ3QsPYaMquU1Bcc
ZTnf4k+HRaQOsHIcXjltMeinXrqNwJwt7T7Ea887oVG05Z2mCSc1IxFvE4iUi4XurZnb9cqtbu6x
86gcxKeXTN577ioPdhbDw0kJQm6Fgu2jzn4iru+xOhf6TNd+rfQv1cAzkNkzr+uvsLg58Vt1rvKH
P/OaE4kNk2GuTaLsKbNVEDpHE12D1adUWxmm1UfT7DTgNcHGCmlL57jr3PTWMhtQSvPfY6TxaIBc
IAv7qBkYMVadD1Rzimh5CviFUxYry+jNyMlmSoGMd61TE2j1wvhm5QqzBo0hNCBhGDdnvAjWNyMg
prmocsgLMHcWIXrJOe6+g+GYqT9doK7q6lyXGitlcECE8OjWK+62Y7qv2NTG3HojK4JcucoXE/1D
svp3dbIZ8y6CfJWYDwO9Yb8EJM0jvQdyppUXO9u2tA+lk88B3gDJYows+hS1+dYxbAwPwX6pu0XV
Hur4JAMCy7YyI1CGWfbUwPoResz0OCvdVMCXDYovXspkwX0dtvt22I4VetsYwjGvFHMzGQzWniPA
pAZDWBGcfeOPQwFmiqUvibBxvV9OAwR1vyMijZ6hLoWKix1S/22pmUemhx2Lx0h9QhswWEMSBM+8
bxNF62ZcYS6YBH9xhYjo0bqstL7JF1VY1uGD72Y58jz9EfMP1o9D8JaSjcph0YEY7C8tE5RCppoF
taAju3XSH8k95uTRjsiRWH5thddVxbRTrFqJ+9rizN7/k1FJV6ZHk7SAvTlv4o3qrWzprhrkxCyw
aqwiXF8Gao6GFyg+AfnTGhTzAkp7GoNDxgiYJkEwPPCZCidAJwPr25KjlW6DAajoAnnkDOJE2j46
rO5VurGULai4Mt9Z+an5gEmIFgE8TH5VqzNb/xzLuYXefBomc+5QdFJ1t+/Dw8D9IjcE5FA7sqiG
dvfZUDFmxbWqPgfq+epslWeHS1RTl7ADE4Z0ERodMagqpLOh3sgHspp94JeTpH+2OgfW+M2aX0C7
a9QyyPPttsIJt4bebq4Yf3ftk4SFCS6FlFEfgwncgbSEWnFyLu6Av2AZIhDu25Pl/tn6bkQfnXeI
+zixZL//8PODWs1zDXECdddSDzdOc3T6LWzNgcU7/HammVH7iDzOu2pv08irZEy0wcFkWp+nNfKh
h6YRX71O9L1wYI/lQp0lM2zPQrPg7SW0DqEQFdBfRPMkXUBHF74ZrX9YjFkjEBQTJDEZU2dYx91m
NJeOuTTTo1LsQqRa0tGkg8sRm98N40sZzom0Sp2NAb+rYkCqVOTaF9CgbAAbaP6wBNZ7SsJJan4p
nAKW+xT7MnC9qFOt9DPoDkA6PrRkNxbrCFNJjHaH1nvWaSf79e8DHC5Yamfk/4XuTnYuXfuC9MIV
I7k7pNWpgrwPKXO6EC2THl2EnznkxZGxclbuQ3FeAVKXCiwyrwQnYze3DDx6G8//EcS5EjJAtk7x
QDrap1fJC/TczrqqUUbBPnesST5rkoNfnfNKuIXMdYOVY1DJfv+u7F9kM9MaQaCF3FucKnp9YA1i
h7S1U2pk6FVgbLWeaTqOZQUgIilMLorjda+xKD/XvDDmNrHv+aOPoadaOIboL2QQe3zbPiwdnzyS
BgGLy2PZ69AyMJyk/K21tUkJ7X86os7tFgcNPSsWM5YqJUxOYaFONpW9H3vk4VOq0oinyl2g/cGV
xL9bo0JguxGoF0/Z6DTctnE0CbcSej6EMtBx+XkzH6wBwU6T1lwr5jph4JAyHmuYm+Ud+WTgCM25
l6wy3G72VhyjlTNT5qxnPuvhETYrm/aov8KKjCWQ9gZrJY01wDhwPO6oXxLmb2j94xJk/YlFw4Tz
Rba2OWkPU5THrfV0RaMOAYr108yBhizDld1oZzW4p/iDLGx3bBmDI9S+Idjnzbyy72hokN3zOmJp
dYazElyhSzvMTVXf3efqS4S1cAI1lCqwBBqGpcCfkv4kNXs5uqNXnfrMmcFMRRtkpYF5rCb+HMu4
gcHcmAzu0qunTOr8eb209b1P273U7VkYHajZE5AbpMkCZYYVwC3RQtd08NBxRegN8EQcroijDdtH
Igz28cnSTAtAOlCN2Q9k6NxRTXzUjUec8SpZyIGjQxxfEVLA9FVBgLpACaytLxYXEWt4qFQUycCE
/+mFfF7paN/UcyZWdHlJjJlg7rn3XgPKux+aJRioCEVTVy6tnZ7trOmN/tD+GGcZAEZ2JZhliM9Z
tBGz4DVQDY1iPVu3/tVG8i45084lVekLkWE4YSAZnEQvj6ZMZTCr7kuDUfm9RvrgLVna5f1WVPk4
USXeNt54Hs6xXUvDBkwtD6MGUw9+mmEt719EBcJ1lDvE2ce4XWSCsAWVyLnFyVy4//Jzl7ErWnFr
vH/5JEbnymSIVwdkNlzbf8A+5LpAbVlEWshnMhmk9szvj/AWsLJ6hk1+NEobwPayrc9MbkZDq4ky
+KCO/qCVnMPNo3nmmWwdYueWbXRiZfLQ4IPTPCNihBfhGY+MN8Qfv6OQYD3hc4DyiRvOnWb9bvDX
cUn3LEaykJTaQ2UhflhoPWAk2CFE1YCex1uPu1ppFvyxIdJ0yWMId3a8QYLugjmwlzZCJ/OMc2RS
1Wzcth4aeYjgibYOABAbhFTuWWQwj5fVfVgx6WUnkoH0SHNIyvwBmBDHqPw7insClJHDiPEkEpUu
WozJZwrwzqk2wbAWBmSlmAkzs0pEfXUKtDWHTO4g7gRhw+Na3ir8ufomoUiXia8saBfWjkWfhnpg
oLNitc9RpbYnsjjy4Zw1IZHa7CIFmIJlhGRwXiCa/18arVAS8e31EEYBqecz6Y5LuS0X4xVSpIfK
NO0vpQ6uxNsF9bt3Fq1wzLJ/9N5pMlfyg5mQEg7CeYHfFIn6dcynYvDiJlOJGl/dRfGjY6kJqEBV
Fgq5mTR79IoGKCoh5h+Ua2N8Ci9W+JWh+rbHk+jmrGAvTcOJ0u48ZFYeoSB3r1iNytJ2b/09Zegq
HQg+L4uN5WxlYxGG2JyBY9YDgotzLNTcPjOY8HEHLMDmv9e+A+dosmiOrGe48BeQDsfgp5A42jJz
0kt/MUy/bFk04BwRBlc57j3nnMobvSM7kC4O3O5eHlaOPJWBQgxC66fsmvq942OoqUur8gj2MBtO
BVk+vX4I4x15z5l+RPwSF/UHkwBx/Ybaipe3KL7Ip+GrjlgYeIRQCbyYz9PazYSvMqteCbGDKkU/
pyY4tAyBAdPegsLQyxY1DazQT0qHCqGHdBF/wAaSQCIvBvvhEWUaYL1UEyQsUBGjJQL0pkTbOCyN
aC6pd51RACEoYvBSbC2kZDRCFj5Hf0We3EdNE4jyrA24y9qH7kOEdw9httDguPYOFghsewpyNwCD
zBPbmBvKPphTSHnZQ4qiic0hymBSgAvEJIn7PMFOGQwLVmNcpUxwFk2wJDdYK0/Ym3s6ert8w+ET
Snj7MopapWVNapyFjrl3vkWL3a0K+B3Vl950sxS75pu3xD21zaZNdop2E7ZhJrZetDH7taqDf56S
uzLWv3rx2ZhvD7VDhthWqSAwM/owivmgzwzzc2CZCvrOVxeibQuMs3Av6cVU8nals2e9vahQHrPW
AVMg6mTFPnXKJ8N7C22AB42PJTBHaHHPjHmX/hbdjYIovlDphjXcU6HrDYK/WjkH7j35HcPDmyTi
bo5uMx1/s5a2RshZNyHhDekq5POSiaNi7KY16zyZVA4uMJll9RowFURIJhGZfRy5tFkDErXZ3umO
mdmZyQHWSARAE82OnB7IKJnHPKR9dZbdHXQ/oemCsUYdzW8LEK/MmcCSxcGjxlchSjlN5RXbCToU
Y+gcs4yBop2V8iOVnrVzxcFsMHhQL6n/rIC2mld0Bo24gQOc5eij17pNysNNjlaNGA2YqGnrU1ys
U6QzYIt1qurhnVWIUJ0p+yXvtyNvxQLliJ5HSMNBxFH0WPxPxIz2IUcOO2ooWuzH4Wl5wV7UG3L0
ZuEP+wPVardiyD8j42FgptVsE21RMGFWKTq/K3+t50hl0XbFS7Y/jrEDLvlRF2vhV2R7LSbatPjm
qQTBoYRAi7W7Vq7qRnCTjXjeJvxAZIz8lVMb+qy6ir2XKfAj3o5inf9AbDca8iNXOWDOjq3sLVUE
VpNFgHWtVaC6V8tT2aGxjOM+9hgih1k2UenITRjCnSMAXKi45tGKVsFFtUhDHxxlba/WvG4plM+t
DQSC0YVv7IRhOqq+xGMezfjtRTej+YGNrGYsMUAuMj8uD2DcxXBTC84EFNDF1trRAYKbUQVoCBwg
WYnNQqj9qvU56Wh0WGEjWvJX03wbpHvDOmBcJCr25rGVo56ZtAUtl4Tn16JZgX5dBndJ29cu2sSO
tfqXHi9Sj+VUgBGKwGsQDZKOFImJnLIdTHYuDL2K9KeFg6RuGclpwc03zlm0NNV1IV2qDG3F2kDp
AjnSXtsJQh9txlwZtyJnRhVu8vZ3oP5Nwn3cogRPaUetVxlxSBernpgg0spEh6UprzJJwcg8Y64+
ixCtloUptC09GLCXuPfSLF6qwq6TOOwVejDWLh3OyHBTmiCl8pIPcZp13rU07H0lhX9NWXyRXMJd
5aX61JCU4zgK1xG1YpLKf5ruHP1kvCcyAKpSAdLAPF8N0Y/50qbmIi7zFXHPe8VaDnr27savjjRJ
my9X68nl8qS9CUt+zMxHlYBH89uFzTzHL7xNBuM+TJJdSSUZyA0rVeWGXnzS4OIHE9OdbZSkYFeR
FuJ/SyNyNzBZFtAv3HHb+SqXKTaQQl86LFOalgeujDg0hzmt9Rz9/0QNtN3O75t9Kzd7y1EWXm6f
OzWRWbg0nL+zHG2g5kvoZjCEttHZ78eFpOjgRp2FHFFuSv1BZReJJMPOHMhE1rytzXlPnyVYmx1n
TSnXP7YesmqwTpYjdjv0EjH55wjfHHRjQ5KtrAC/KJA/ZOY+UyczPxcqpNgBFp3ZA1/sZ2EGTcYa
FtmIzoXsWddGegVa0vXKRT6yAWYVVatvDmOp7ZZKQuagNqw7WdrFfrrN24DgsHEZIxNsED4oHvcm
W4Qh6chec3ipkP6oybzJtUVDz1kAeA10euMsOo6JfWsdrB6taRzzsdv5Yb4wPMC+6JGtWJn2hYjN
yWnoRrSGMcJHaWcGaz3hiaDCSvC90YI5yWeM+6T3+r2HKQja5taAISBHxay2YIrCfRRrjCxUTpUD
ho2MMuKJ5xGvUeAX245Hg8IEgJ5KpmWxCDML4xlYItD2cIvnrQ1Ii/XFqJBcL0RAJVk0Cjelgufb
breK/pLk9whQJRdnz49iAbCxiCCo4GlVLD2ZmLpUFDoXYESlxNIWpOPT/RFlSYxsxWCv3x9Dn2k5
q6UQtaFv0CahDIxsFuUGaz+ojewtdObGerh34s+cvmpw6JwJ2uj3Uo3+gWDI0YROA1qrxuhsMFA1
WRMPIzqxGuZzEk3Dhg6nB+/KWj1P9IlKNoUNLmzgzlYpN5yXg3apIB1MQUrYIVAQ/x6dDit3ni7F
fpM3Mz9SPgwMV5zAnkxvTKcZjHN33AzxsxirOT/ojJjNWWwgrxspdNsfvWamxJgkPNjW1g02Ka4P
hqlUylOkSVrFbp3zw8Kv0Itu1L/6xtJSyABjc0lsPRXhVzueKbqT6J7j8W3IIAssRHbMJpChBVI3
9fxkUZHuYPOJxHg9YjIAPlwGZa5sh3jsLIQIw0oH4OYlswptp84gRErkGxPFhmNRfLyj4NoQhSDB
wLdQV1s6HxvaefHDBTS0ccb5oD1aMow6Ib/kH5iblCohfaiQtMSkDbIYI9Fk8JC8Y/cYqKkaeHsD
9muu6zabep00UwP0tm4/T5HgjXgFrHSZ+6wfK8ZrNJUIs3MkCsFAVQIaSEXPnioAUzFRJkCgWlGp
8SiVyLXQC0AQQPPQ8pnr6VID6pW70VYvlVlSDnQbNHAMBmeFeSlz9mDBbwb42GSGofKEC7qXUSfT
kXVuJiIgHfroig+Qwx18YTmcg5rOmE5EsRi7ITPNSM5wkDrkaNctKHYWBGOfehn9Vf2nJy8bK7Gg
U1Qq82CWlaJiZX+vxI+yBTmrbWB4XSHXV3TCAIEoEdNvKWBSzIhc6bjEmGjnFaWhhQ6sH6qZB26v
ftXJxgKA1jPvqtjNydzaGT+rBohEk61l18ofdlijrAgnmLFwNWW8KXWJivarVd6+B0s04WM+dTYp
prSS1UztsYWMhAN06iYuP2sTVxhrhK5+d+6j7feOf4udQ67dM3VXBZ9K8QRaYZc3Kd7x8Gu0l0pP
lWLQsDDmR5qQq9SDFZgB+o+alqDn77N+3lQ6VwYSit5dO63LeupH78AAd78NojUxQRUzETm8x9wz
ucUDhJ/ylPKlJNGxL9joq6/UZvYQK7c8BO8KcwSrxTSEpOCmmA0yQgmQbWRQxHv5W1AtWGYa5k6B
KDVYwI4HbtFbmiPqC/ju3mN3tMyvBDV0PLozYf5w9ABdyduAqPLnq9emUSBbMHPzGcZCTKpxOQbB
K6iY2hMJRbRB+tc1iCdN1A7Ks8JokAMOUX6V6M9mKpV/pchAQ5q5q5y8cSlwBZAOeZKig1LC9HoG
qKqFCU89ByHYdcx7SplNIxUwW/KxGnGEFq9Wv5n9lU+iwwvCyhi0XCQRyBVMUmPdyycvvyYE6QI/
CjdEwComOUK8gWy9STzKVgPjIdlfJGxmo6MSHVqIWh+N+ikrtP/S3GchGPMdAb+w6OM0HGpFtTDQ
sw3aJAncic0moKYK9Qv40TIhIlIORwwDqcxngaOyZltg2J/8Vwj9sD6Zr4RTps+oWuyFxkP/T4od
o/XDZK5xYze2P9c8c5PS7xpWPvUZxbmQbKO4Yq8EMbL/cluBBow/avbAKkMFmkIEw4QistDmlzeQ
ROBmyz4rllE5FfkhNCIWG3dkFQdGVVJEmMpeJ4aNNiNZkvcGNRrE8oeV0D90O3JuBiSU3Txb43Mc
kzlsZlGxqzd+p5TNiuFohlsvOEvg9dC0NxsZ9yKuHj1bZQ7cvltc/ozgXiWwnw1jCkO5ioc8yb9K
bCkeP3Lm9PySSNaFIMI+nAjZgKlTTJcbJuMyRB2ErkKle4plUPoBCnX9poXFVGuPupvNNeUs6TeJ
dElNfSvu1UzeivdkVT6a6b+jp/JxgpuU7UihcnRPdf/KjWda7hvLg39kELRBe/ircYJkpyAl6u1P
9fc6iaTitUyTX9m6qda76jeqe8iBz1ibFCGMojFd/I3LfD6o9yjaSuGq4POtvJkW2HNTQxOh/LUM
v90HrDOgsKW74bMM7C3TBNZ2LGPqjexsieLBd1/ZmxK7ZXIpxDUbvHT6vkG7KvkzSRDZ/vFndoZt
pl94Q4bxM+OaTYfvDiFfUnwB+o2jCwrDES6mvNftioBu0pLVldXfKuqAhPTDStN3NosUZv61won4
lLl+QpztpXOUG2ZUO7c4m813WiyL3sbgS98SYOIjND4dufbZTBX5TfUt3phbmj2GARxUdzHqs6gQ
FBkt7jzDvqkc0yiZmv5WVc6tcamZocRwi8+tSbrZ2p6r3j5szyrF+7AJC3q5PQnp/N7CXnWgLcaj
z3zEVS+a/SxzZWJwp8bRAUMb+0RHZhd4KDm9ysvgfyfJS0mW7DQb/Zyg76ZZN8aDWq9w4GnqRiYt
RAk3rjxgql0UzSOQETtu4+hoZ2vLPfsM3qDade6mZFXZ7vNirlfAF9aNcdYaRJbybTSvHfoFJd1D
QS9pGW2F4U11yDDs8MG7yqNO11W+i5VnMO7l/qJzEDTBjUdG4RjA/1w4v6pjbJURMRs3pvjjaPSi
VfpuWeta0ZWhCRj2wPuT2jtjeWXYBSGL048cLAIlmadtTZZ1mBdZongYDplddtk1V67ECyGAPZgh
FiR8h+NRAgsplhZX017VDIP0bYzXN5znDusKY8tue2g+EzbyHY4fOluhd6VujBauceAvyugoO1eT
UaxtMKJMOdGRJsRHo7xZ5t4vYQ6d/GKT+Kj4V/2IJHIJXM/2jz7yRSIjHO0QGvbUlanCF1xyrMUt
VL89tPyuO5nxG7BDzDeaNejyyHLpc2otTs/2QhB2nv7G8DWLn4jrL9n5XjBrUCzYvjVV3LurL9sS
Dcq8wLLkvKTyPXivMXyYNt5UaeskR7qD6YIKxIdtXHKWZtpPzl1j48HqUdNUGVqeLpwFbLcy72X0
5ENT6pGGg7Yzi/eDT049HWjE+sFXXpF/z9qHad7ygQXMrExnmIHcYVO3WzX+0tnOpwfPPxv8M0jZ
ZqCgNju9vcrcK+E3h2NlTFUPT8IkYC0FRq8+5PqOAUvFpBgDITJTBAmvBAWl7Z4dFmiVew4V6ie4
G+pFdX9kvoDsxhNRJGe94Qv9y5mVIWLkq9cQ6YK5bdY6wnKPp/Zo9xvPfenVOleYj2Vfg/ddywuj
Y/yd77p+HxIX067C8ADPmAbe7pZk1GGu5oCPfsXb1ByrZuepW7X8pMeWIXqG4UOCv0kZpWvfbXMP
5UWBapK1hrOJMzbEq0C986zG+XdVrpDl9TaZo8lHhgSJYAmcJKQaMzy5B5htFLB2yqnAOZlwFrew
IcHZQmqfmHCeE+hhjEKnlIW57U1C22ZW9SteMDE8yGtmhbvQ2KTKgqOt0e85GQDoF43kr2SNH5Ax
SQc4QYkCWoefLFfWhCF70ko2mXahSOU0sbt11T7xQdQjM661q2wZHjq4qkPvU2XGTQX8UXVYhfk1
9vq0CZMJHTWZqiu7IXBU+9VFoAI1TYe2L4JfK9tCZc+JalknOz0bDBbytR9eRZvGD9uWb7pUD567
zRhWFEYtilGrJC/DRX21TeNfDUdSy/g3wFhoBNdu+KS9yyh/wmOYnAhqS915UQjTQ+Kx1d7a0UWP
fxuF9b787PXv3Pgusr8CQX86UTpSBdd+92NG/QSDq+gPG+lHZB4m9GFtedHVB1ywiipEYpjvnzGs
Mkb/0mSEm3hJyZKKV669TuqVW4EyWygE+ljAqxb9SDb8uY4uts2w+9N39vG9JHcBqqIM4w6JHZV8
+hc7lwalb/7NLcofvvPOGRwcQDWCMQvJ+JgzFQlYJm75cU1zDtSAEEqTN47C7oOXxi8evAOxdpAw
ZmX3gblevFSN5ZASjnoNvK0FE5oapVyX/EVBlu7spmONrXZcx9QfJbhxRLhko0Mm49spcCSwoWEf
9cEGD/qGSkpQsOAvQusaMiDinBgslCsrg3xJ1Gl1DuxDWmkDLgoOxtjLWaNUXAi8MgNS+MD6XOr5
MNOHED2I89Um48Mx1XsulwyZWFaq48t2W8E6PNlcAioK5yZJ9wO/4n19j5i6BZa+azVso50NNihc
V5rGK5sh5vh2S4MKYlgZEYw4p09WiV1szJ7aIM+2Lir6xGZLbAPTkxB9IwXoQVVmcXk0Lfe4zZtk
2xiWcGPNfDk10O+Yx9DSUc6Rb8UvhX4vhBRQB6q6jKOlllSbvtO2nRThofsYbXc+DvlcYkjpWCEI
Q1SUPoQQ/7N3aVEszIBoC3C0LgyjXiQtIRRlTny1oUzz9gyBbDla/l5xvVNlN6e6h8DhDLTc2zq5
eECl21ftjPuW4qj2AQlE8qyhNG3yfl0EXzKKgWSgroXv1KiLNIh3CZHsRYo2xUA4TKib2R5cznqF
Zl1uLxgEcusweP0yYbRX+0BEkFoNLHU0GEBh/ZKzk5DvBrhgIlLj0kj9KFgiSuo1Kgc4YMMjClOc
O+O2QcOh9Jgm660z3oLYm44p0UgZiTzkeUX6MJHzGlXysKqid4srjJFNRKYEVr8lX+U8izGquMIa
l317wJBpR3PsK9GfwTCETFCoViryOm8R8S9KMkJqaXQHIOoYiae6irALcL3UDnOH/DKTyC+D1tCg
GMsROloqrmVkFRV5M20BlN+akc3MecQXzSxWpW50e9ATbjGywyWAqO7aiyxh/2tizp3K7M6Y3Nrk
LJXjIgtIKmu8raYMa7tqLvgTx6zfIs/cyvHAC6Uc0rQ+0QAvdFLqcNbgGoUU0ZNTDz8hC88y2X6F
LT3iobtI9W9vB8vOMm7gdQ17OKtevGlzb6mTo1Vj7K1jbVvo5VUqwl8pJu7KFPLeqts6N6vPX0VH
TK/ZvcMqveQKzw51KTb/zm6OndTvO0XZp+a49yMkxpyStU/MHpswxxQ2YW34ruA7NSQbCQ2+PEP4
kJKCFBfxqypzDhHWFj2RDBQ09sWBDNbToiOZa52zAk2sMFiSw1q20uCzLlgd7QCdvZgQzBQp+SLp
FXP/tAui6+DLf7GmAf6K2n3l/PVKd2lt/ZTpBiTadmrq47Ij+Ts1uqkj9wccZqgiZGhjmo4Qj/Ki
5YdOWoOdAiroDAmoEURTl2e6MyXws9YTxQNOnuSluVvgMmy3DCGB0SFjVg7RTQq8EumhBsWFUBuY
0No28YpL42A+S3T1MxuidqMeoO5zmxbZp9eNJTbq714afvqOYBQEiqsC7NyWK9NhKu8wPoyb5qMs
RLmBSCfOCGcrIjvYuu54s4KE7IYhOBGAiLBJ0j8yUn39GkdcxwmaFgTsauxbFWw5RNIs4NBc9HIZ
Ur1MxpxVjW6U6zz81AipchDWAx4gryVY2qq/1Ed3rdnlqhwg90JbQfJZ5+HmP47OY8lSJAuiX4QZ
QSC39bRIrXODpagKtAwg4Ov70IuZsZ6Z7nz1EhH3uvtxh5F2KHB94T8pQ+T2sDwviUe70QStzz36
0Cki+2akbSqWpO9gkDTII7ir+IYOYZ+e6inbLg1Je9092DPB8SwBfKI2JEtOgZyuvoKVb1vbOPE/
UqBcRVxu0on7jO5be+oPnT9QmUlCuB+ZwrJrysA2p/UZrM6joMCdi3+3BESSXYEN9bl1h+M8EH0a
7LPI3szIxS068bgM5sNOeno+GLWz5M4W4qfFpFtdwjjGWQhEuDW7thhOqxWAtfzAl8beke41APIm
//IV4rqL3pF196rpzmO6/Cw0JHCP30eufzID78oVwebzhnabbTWOxJXIxuOGEeVy01v8vr3l6ib2
xVPOZQige6TQ9TkgBKj7bvY5QbsqYCyV2FSSmTO2D+lnug5Ndttm6XkCOWkEllvQCEQH42a+MSwb
E08f5TzsLQWtyasPGYSAUke3TDXks07Kam/XvxwBpY5NRovwhMSR3npDfKfR5Duz7IrQYslnTn3W
4xHS5wUJMGTr2YLCpzJ+D1SJKlLhbzSo/UKJe6cDrHOX1Oci2cfylvpk/j1xT/AfxuHeqRmj2bPo
W7pAO7BHafrTGPx54M7n6LeXb906RpZftXUI4vfGfgm8B7I1Ink2qWAJDNAivnbsv7v2O2UdpfKR
JTuLLf9Dd/62YHkw3yc8xxJYk62wNgGkjigRcFYRMCFlEQO2BQmK6J787BCdJx7sKv0c5P0Kr/di
dij22SXlNVav62ZTRY8R84IErWH6+1GvH8hlM9rSvNp34M+CL8XDVrM7R2FnwE4Geg5hmcj0QZMe
41SkZ/ztN7RnkcnnHHRNKJ5QgLPdFgRxvu+tT34I3QvJa1g9N7x4GvK2ATW7ehPxknT7CDP5tZwf
gnY32MeFcZaTr6Zh2+1ec3Hk19EXZyu+E+qrc/85Env5c+B+te6TL5ldoffaOHflk5P+cr2XCuL1
ZwnWUgVvMN3IHS09nrHrPl1Jcjc1UMI2Sbcg+gfDtozdvL/HNk4IxkYizvNbg8vLS6CPsyioCDBY
AW0sQ0PvHzd4ZP3xB7iE5FE0FA4dQFsnmj3RqrsU75nPBukffxBWQJHFOvbsvIygIx1eY+GNVTzX
7I7DkUBISi5uAtncr/no956yUYcDEi/rdt21sRX2lm8JCLNho0Zlj0uNjxV+BjlmNPSiUmFxirvN
d5YYHsv5Nqn9XUERT4c851sFHdXRLr43EkEuj47pPBDGwxPOl4uvlMYF7iL0HKOrgxcX+0yvydlu
77O/DkfmhfmE9YNGNARiujlyErwyfge1TOsDSNgKSLE6g002bNjjTOJF0hvlU6BB7D16nMK/SclL
0UYNg7zjskr2lEF0euHrz/Yp5raB+qz6KIoHy3mJsxKN4qvM/trOuxgYKO5jc6JbN9pnPCpC/zYL
PxsPOJD6cef7sLwjd4KEyEF+aaASp98r2s0h0jbcmOG+QoOZka/+n7eZ5MLyQ6V/JvFaAftbmJZG
OAhF+1opUt/vHKPK8FfZb74DT+Ql51EtnoYRFUaT6fdLRiSs5tOrH1wDfg1J3F9867fQ1Am/JvnD
wthMUcYiX7g7wvCSWA/p8qxgU7NAKZyvHNFBLe+qJv4KpxpVnyfNJvO9DS9UduYoz9Y7ZVCY0Z+S
knSTBSXk3SDKhhj7uB2jr6G290suyHA9d/hkuuKvoZ1lFDx0039e6SH8IX3PFkHOjeVSVMWOtCme
8cFrHC+e/5kVfLRFAdGkz4ql7PA3DyDcY+1AziTugpl+m+pii4a3r/3ocdbFYb2UhqTdrQwyLXaK
s8a6euvD5ugpPIwGwpcY6YMFmpTjPsUY6+wWJ9mxVSIskxDjIf7nVLuocU6RResgfl7j80oVw3b2
4nPCtime3IvJm52PntpYAM3oQfUjVpLutM94BU8Qcd3M0ATCf9evMfyzaO2bSU0PBjWu8LhZCD+X
NHiaJD8xM9NeRJfTGCJZP6mM5+Xi3qZucxTYN6wY1zxHjEAk+9Au93xqOserfd1xVp7aQ5X5uyUs
ML6IjyaFddIaisMh34WHefJuVUdWq05QQFYDBJKMelFQLcIcox5r3wn3B8eDbaOynW6fvCSnlZFW
uwTPTbpPFlQ+4sqxh8MOg2/BAG3bFrTBfO/wR8gMd7iML211l4bVlQg0yJHW2vtL9MrfOkH3pFSU
zKm/WWxcAQ5cEAciVpvDvqbmClKI50KFA4RQAmRaHPzAhgcw9sgCwaiekNqI4DTFDm7RpocL5q2r
Z91ua444nM0SfTU0wGTVdKvTZVfi8qgyyHcK9X8U20nPu2mKzxYbILy5ArhUx88zU3BMQXh6xXAI
5wCoJxK7tO8GdmlLXO6iTUd/iRu7Oyucd3NEvzpTtg+kkgFn5zXTcZ6IveDI0FG6H0FH2lhd08DB
vLSQwrnxfZzraN81qDelw0PLJoiVxRy+ZCI7l214ZC4Z7HobDFS/WcF730dbm8Uk53T+RVEFl0l2
NEt/TkL6PzeLdfUZ6HyOVTni48wOJAL8Y3OWVBSn/53YBLk4TqY1ovzPyt/shq1TbrYTudg8QB8i
qBilxOHG7xYmTXMHmTZEg5P+pl4l6nzAWIy+S0Vbkr8HLQXFnyni/kxSNBju3OHNRyWq41PvP+be
j2t9jsz8uc1pRjx0+VNGdpdw/sUT+V4+JOpG1Tkq4TLymfrbxrOe06w7sZ+pdzlN1FWf3qyjYdMs
24i8jqEkpX6UAGXGfZHdjSAVivTDMc+d+A6KGzn+9aqjSd9sa5/J55AGz+qQ2/dd91OGp3XtPtfT
yWaSk9Y1m7YgzGPxGkMMbh+8Id+VNKuI9idHM0s1hrvwaxDXNXSkwKXjALXD72rCEf4YoWh4uAxj
d7WcqI0e6l0UULr+kUhvM7HKy9HmJu/HXrOZBJj2bjmcU4vcXMqB8jWyX3pLbPgPgPewIryDG+FZ
IpbgPbQVGcTy4gu6F3DHMQb60Cc5kviChKDdU15EU3hHhTEq2PpjypLwRDAjT0YMGOvG+5im+M/l
SM/6k4zu5wzGPodLDeybBCIKBFYs2y9/B7RxIfuT5hFq5R7SfLovUCNHskbWbS/w+E36rDpaWDLY
BkqxwIW7DyuyhozROXrbkd9zDXKY/1LxPuyjAf29P4hqOZhI7iZj4001+6bpnyz5GfOYDli8gilP
o2kjowz3V3+IWrkf/Xgr43QvtLsd83A/Ni2e7E85M5bAxYmi2z59iZ3kzxLdF3WAVT+A8mn2HdkD
O4x5qEpyD8WPHgi85Xx8pDzTcw4Ere5OlPlQS13c1bl7z2rYngu+8PWoQdyDjr0pojgFF3GLjRQl
F9wkrHq6SRisK3wuZTIfypilvfqosDtl2CqU++bgFcZl1dJ+trT1cdYReBRvZ3L4TLgt0oV+x9lQ
2I75nrBr09JtRqMGPb2lg2mrIrCOclUjw0c8HkebzbTGhfLPcAKdaD1anycZ3GqD9kv+bZXZu3Hm
LfyqUYiqEJnFW3b9HG9M01P7R5CSD6cJWwx0TBaozimOFufiFNzKHK+tTeLwX/CqYxQ95Olrk+F+
I8jB8U5bl3EEJ/TboJDVDsGb8p+jOXqLj2UYKE9SW5xm60K12Y9d8MdlAl8M1XVWemyCZcc7i16g
q4bb7dM02qjh2k3hJeyJWDjDIaU4Yy5Bh7qNQNxAhymuY57QBDWMvASWO5BzH1hBSrbO3uyca1Hd
OEF/l/LBmYi7jFkv8Pr7wnW/5rK9aYCCLeLOFbBhAm6NP05LLmJ90XuFtV8GXjM9q5LO3BbTcGgG
epUKcaui5KkdxeuaPJIpJkcnSy9hwU1hN8RCqKh3btc7QGTOcZztX/q7b+JagTMLj509c6NpGF8+
mLX01hdQ7+r2PC3+/eLexFHyveT1U8xiqrT6N/Z1bJ5rSPwapEQ8/IJsTHT/VNQuDgqAc/xUS8w/
62Jw0MNtHsFXylZeQHerqK8uXqIByFaEb7l4KaNsFxCLyjPzOtQ9mBNOK9N7AbSlt9xTMaOR44jC
VkW4MJ/3tervnKTBpF70F26g6yh8fCYuzzQsyZ74EBgx1piB1X3YAdqVN0G6XS6iyU8sUnFgYVqP
uvvUZ9b0eIPNXXfTMYimGV12fvE+uh3mDCV/+7Dde0q9ucp7jcX0GKPFRfYzBQCPBV/SbIHaitin
/UkPjs9zJWR4pOD1Z8LToF22ZIV/8WZyYFl+sDs+dd3demK9Djh2VuK5jjDDiPklsqhzMQ5jU5MW
b8GSHUKXk7Hv/ptUfbKLdi+mdN9N8aOpg1d+7FPuqluJI0q1mAUnvJtWAauu5LDv+9NdFBHTGzjK
o3g9dGnPUwfXryJw2DWQF7FyJ/In6WkO6+gNCqxrU4T7sHmA4b8N6YPIudkydM6+7a8BVCwm9VU1
ax4V7vEZFU0OLVniR7mY+yUjKkacz+pwka9404QyeQxELOOzAtgJEuXIG0446U09Lu9Y4Tifzzdc
+XgT323izgXrTWTL3UyL/OAxzC3BU46BwnYycK75DTnqfQhQ0a+eSlUeSJZban7XmBSyxN3jcUXo
pVc+7p4X1viDovrSca5zHt14mk3cwJa4vsQLheETDFPoij5YUd9g/JE8Flv5vTDMCcJZ8WT/6+xi
JybvmI3yMufypVD23hu8U9OgetLRCugf58G+TNWz0PoWH8Q/VbtbmeiThhsfTPuRy22kQh1Ge6GT
U4tTJMGbldEuljvFfvH0d6LD/RQ8YvHbjm1x23G2SevrHFUIRAgebGVhlp8Colyzp1iHlvf1SDdB
G7/MprK2HEjuJv8qIkFlfAr4RzC0sb2y/YEjM13S+KKlKW/DrH8w9ZEaWTiSJrZuywpIqMSQ8h2G
5ii5f5eSpCHwjRTVOKQaN+dlXy1YXBZxbSdicYONkde7kMN+84bgn/kXUGzqhOyj3BuUUQH9gg3f
xg3vusl/nNf4pvb+rts1J48vDvpCm7T37RJc7di+re2ZKOZ80AYQl08zdj3er+aBlqlqshaY0NV9
WEHXq0BSuaG1l35/FE1/ryagDISzRVToPcPInx5ggFAxkMIAKqPca9AEYh4v4ISHYNmObvhWd0RB
Y/SbOu837CRwvi278LaqsF2HnFcV4QRyK7mLL0o3TxFOtbTEbYC3UL57Y7c3dB7wtkLuy/xNHg7n
EQ0ahr2Yc7A1EaXnpDjyCEV8iB+HlikiG6ZtW85XgyRE4/tXq+mJ6y9hVR69qL9KM54KCZ2ZneXo
ZdcuwZo5UOYe3rSGjN5VJPiTKvSryaMgpzlpC6ovLx0rxfXjs8fXzoY+9ZJcX81LkM6DBrlAD/o2
fi0wLGbzz9CU+2aONqDkpNHHcqn3Od6pOXWpugphC0gwE85m7Py9bY/7Bvx67fGLL9G64v5gu5hf
arMtIfCX5sAweepp3dXs+H1qvnsmcnKY15ZiKpuprCWwUOcfAejEngAQGNPwsw2huL9bWc0khTdC
4EhWyZZf8T4tfLZ/5TZeg5M4/tpeg1v4MHQzxFuq5yPyehpK7QxmfD11Nyw2aY6aGEQ9tgreSlwg
VZeyJ5GrZQ0TdvulO1xZ2LdShlpJO2uVkthoYDsurMFQ5lMCtoLhqKS/eklIUI/Z/i2QcHVsXtg6
gnnTEh3EvopJkjMDlSk/Y3etELrD5HPOvvvlfVxXRCUYQ5+gDzw//phflTVsaw65vLpI6dXojfU+
lMQ6/YuNDJV2IfsZFu62hzv72UmToyUeHJ+mvi7V0LQ5ICZS0LIzOPQ+l2vZIBUN9bCQQ4iYwIQL
66uxmvFU9ST6ohQbkDcAsfZh7Zv6PejCZOtKzuvJW7n43zLTHwVImK2w022wEPjVTsvPz9SndDKO
XpW4Szs6foIwx1Eawj+ZLD4t4CMnx8zRu86D3wI5K0OWNTWguZY/Qp17HAMDDNmVnUOiKZtb0er7
HhKkalNMu0MV7LW+WjGvMMc14SYocXlaFKqOy6qqFFxkiQsvZUnDZl9RPyIL4RxTcCdR2/BUE5i+
wxwfZuZWGXoxx07jieTo8/KhDZXDJITfWOXULWKtMv4UsNrOt30Q99eacKETuDR3EmW2Ave7nQJQ
rYYix7h4FgGdFVY+/ADt246Fv8+FswsdwsosmDYhA0KVYhvwf/1xhYOk6ZU7aaUg+wBtm/joJPC4
OP8SbaaTPowww6afOqju8sZ6zl0P0I5i5q+vyaSvmdcei6nhFO1jJOiX+RqS30qK8cQXK/ZZyZnH
NfehDp6yKobQ4cQjKLrsKUqSh0CUu7wkq7/4klFd28glmAPI/AOaxAg4WdgZREhZnFnRoxQPpD78
EJUGJ0Wm2REkNlod3pQ5OCwNyt6mcGNyWFs7XoIrcP23qsqQTAMABcrwDrEx9XpZeO4GZNWkeXKM
90/6DzRyAGe0PKp/1P1iwx3P/LeRGlvHh+7PJ8+etFPCYzJfpqQyASW5PlQuZDSZcJGo9llmDTEU
zxzcgptL9tPFCkZ5iKpLqrPyUg7xIQxYI5cBM5Yq7OloSnVtG9AraRpjG9+GvDc3RsH5zGyg+FVB
IdhSFHsxJ4A+Ugn4PR53uiOnGLKp3sjZHQ4dd1G7Nh553bcagnynkmX1oJfH3FvpNdAfjbMs23kh
o+mvLid6ucSQTntdWWYXNuZ3assf7VDJ4YueEZ0tvsOa3s5eOlq/T8USUshVyL8xWMrWR6weYjRb
2Zdnu8UkFrA/bMP2RuQtovoADTfNAXTlgYYWRpIiRBDYyFeO0L9K1yRY8gV7g/iqJizaU7PNKnZv
nfJ++qaZdh1ISNvjaxrga02QSsRC52JJPUVfFg7cmxzvaIT+7mcfpJOfl2BwCKqXzE8UodkLMvcs
4g8PI0C9qJ+uxNGaS5rqMszbUVm+N2PmH2UaX6saIc0HntXOgBe7wD/GSCzbsWKgk677ZEOYQ+s7
CLpFmwCwPmu05dho+y/OjaV4bheMQ7MCv2jSRXIeXm7DiZ1OP06kawVnISqFyvTLK2C0TvHz6MDM
TZA3RY3JchRqZxJKPSzue1f735kzXrKOJoJq8ahSJDjhtP+mOP43C/YBhnNB2mCea3PGUpwDlUph
JQe3PaPWNrCx40f2Z8y2xxgsPZnjbN15dVM7BJdTGZ1bCe5cWMFHBDdvhEjTu095yDAhvfgvz5qS
FxaLiv7RI2sixvlXyNYCbUK9INQsJwAVwQusiO0FRaTgTBK9TD13RmU+M5+YcbbQCyvc4KZunnPW
U342Cizf/DrcgPWfdag5Ff8JA38jawWI36Za2OooWRNWFV8VMTUJUS5cWWxLXSL5FNP7GLU7D5hV
XFoMbHinB+Vwsqk12duxwVPRt5wWHqO8vgQuoOueGu4sT0HZjLhn4zrAizTtTeUiaM4Z4IlFXk0I
3cJpkjvP/UglOIA4Bjkar77ukNoICAkZKGrh8m20EDCCwDxq2Vyl69jbdqHMFHWrD6DYOEjAIUN/
UbRvyLR3ZVgDBY6tkwNSOxrcS803zpOTnVNfxE8jFw/MT6isliTB4fXtdgm2JuYE71voZ1V641ju
QqXKQ/v/N9G62c7p5Dkf2Bv1HWVpg8bk4Vn3Lba6gmMX+1MyC0NJvMsw2wShN+AHfWzZMRSYZ4iw
DRS9eGQPp5bs+3oSyrX3GvWYO6PxJFRD7hT7e6fYeolOPxaCsE/vcFgpuwUmE7geTFfCrT/cRKGi
GUWoLk8ZozqoX5QOzYs+ybSX28riyd6SqvPmmEZsVi9WhfVmCj+zHpOisSukes9t8YDcjAuFIE4Y
sZa3IM5hQVYjKUQbWvf6PVJCv/VxgfV+99jj94GzhLLkRvV7FXeoYJIFXXLfBfZfxIGnsOsoWIz2
VPti3o+mEj8oKTrf5+keCJyDcaCOKUpO3dNDlpdUO6TdcOa+JKyYEEjrV6KOcaBgwAWcswp38xiF
WxwAL4Wtr0J7YIuoBOFZfXYx/zKsvVfcpqhj+SZJ6fpoervb2TY1wzr99UZaC2anZeYDx4v61m46
9sWt5R2541DKDJd6bMCQj+j+RaaQHQg0ObW1q/OA/90VePjwvbUzdUZR94Otls1qD8cxh5Sb1Pnr
6LCltXwyhh7zU6BiLL3shkZuH3Y0j25RFduR8CsH8HozTQSLomxQqBHiCYxoHaT2xuuigoJi9ooV
3bQ4FnFSZyzqW6eh3lJEACSWcUfGcI5Le6uHX6+KOQS647vHU6rt4dgM6Dxe5z5VmPxHWQEqn0d/
N+saFkL4oEywFowv0AZG1OoCy0bS2++Z5GTkiinHCI0zb8BRy7l72TmVfic4l7sZ1AdfPcimd3mQ
YV/Kk+DiD6i/MdLYsOTdhouUUPZ4m9mstB3PI7fteGC2ijM1DIQNEbRGq78xjvcbL+gPo/fXmnsb
vdWw/S9Yk7m+d2yKUzlBkNf9T2NhUFmilbHPpDLY75hfF3RALyoOlh++cWCAGpdyJbolZblW+iLy
OWK5h51pbqLbtHso7HbtAAEMlQzkhqbRPDewB9wcpZsUObVDTrZsHhedF2Q+Y2KELjZaL01evFCq
oy/ZWaZj5B+yvkDUGslARK17inmlXi2ocUWZfcjKu587m7rr9jfpeWVaucM/Q3+ndeNxpS1QR9KX
phLztavuVR3z27DZ0wwGtloQQpRiZB1VTbjKUVRkEpOwUwSRpUrZB4LCNLWi1heugJhbHgfUZoYL
C7a8v0yO+9LHJSAel2xvWtnVelbkukGBz4a+Ib9oyKTP9WeQrSWMJTqDQ4YC4i7rdFs9Sqd5Q3eZ
fY5zVgaHZ+w8ForxQxHKmNSAeHZi9p1tbm6TMaRWJpbubpzym7zTrK3C9M7JDVkszl0qRXcouh54
xjBQBMN+urE/6aJIN7XvNNyXhlTV1P0SXsQduxA1smO5y4NEn+PCf2i0/qrHnE0b7r1Dj61hHHym
MuPfBwEW4qmuiUUxhkRFKA7xwAnOZtvW8FB3azp8dabW3YZF+aoO19co4DsTpa/ekPwGUs97u7su
ORGhgYPyHx+BmQkH0JT2uCNZBpQDw2Snb6yluTNWQLpV5uHWyShki6GL9EyIWVyyI5oINcmeDUMe
4cGdz77UNPaIiH1LaN/lNgd4qeCtVgzQXYE7knBgnFZIe2o40oazzaUFyUUw9w4OtcpTtmmwaW+E
kd9GDsikBA2ihTHTyuSu6cczuPYvJ4kIWndIUHkVsR/mhUJ0yJWMn3q1wnV0D7iqsYEH+s+xi787
TcI/YR8SCWyWcutYuyqY38fk22rLj8pqP3TGsiCOSLLUaf8eJopwm+bXr3r3RXjPWQXdG9ordYEB
z6NJ70Tu/Fs4unIb80bIrG6T0HaqDQzDXMsIK015KNL6WPY9pENSBkQ/a4sMnB2J/UyXNJHHP30C
fSO+aaYObitszvV/n2qOidgMKe24TmsxnnbZlOcY87agpeMImm/fWKdsdVokqzc5iUnreOv5emGr
3KwB96HvP6lc/wnwMNlLeBFjsZ0Gr8OvxmGE9cp2GKmwDGtOyPMknoxCIKfFnd3Bj+uFArgWn66M
vv3SUEs4U0qZpFiAWEjCxaDaNl2PvOwREZnoHQjEXR/KT5yU383SPvn2sM/YL22K6cGS4+qO7EED
1m+VAWGQoGv1asE2UKxzoCEgLQV93RpmSqoPA+AG3CX9BG6yzEiS+NM+UrA85tSiNnxAgA1ALQ3O
lSa3CURlmzH6JSMjtJMgF/eZhrYmsJq4JydrApIoVbmrLL7eICPXnIfuUVi8RabJMbTPqmM4hBiu
bUlOKgz3S0MyDtPXuymr76Rm37R0iCRYJt/Cuidy5h4sk1H2GUZIHuwc0yo+/v//06naUfP8WJf2
s1TOMwrGDwH1y+BxsnYkY2FZ/T8lHZOk4mtGixzXfncHRqWd/VODf9e3TxmLAgA1XGTzMr631vK3
krhibCKKcf5iJmYft9MvtSTRXXEs6xe0oPzBaV3aAYvPmmbHsK230QIToGJDMJQenpLIO2iIsiX/
9D/++pOlBR3K5m0yo4ZQjrGwLFpJK3m+bYTFfOtMh9CiZkBKInhZhOfAtnla8Xexr/ruE/enxM2a
psl7UkaQa5+8iRyn6xf+NvKw3dUp6ckGmyEvLsRfxE4eBd0Qqm2b9J8+8bIqIT/cSmyZiT/+TI31
0kdZcqjfhjgzdK9dyQJ8+cnCiNkDaWmRDZKaFZRKJpiKUf6XFg9ndc04KbMPO/RXZtZjjgESi1Pu
cvzbDAPRTgAaF3cc1Q7AK1igwKUg3q5p7r0SJ/w76uQhde2zzgfC3Rxgag9agTP0LklkTEO5idSu
9Hm1JDvt03oZEEZo4ujYRgwuzRSWO8/jxR2sl5T2nsnt3jnx1G/Lkd9ZFOoXOWIgW4If2/Ic1C2I
4zyrvPlTK7KkHnG9jdL8SN4+BSio8lbmDJfzIMpLO+n3MnoplXvOq2pT4FOb/Yy3nSlYAxIKr9FA
i6qed0vLJF6Y5t/QBe9CHbtY3vOJLrkioGh8jG0Qitlfp/t6Nhw9BlY0Uy7+StpIY42+t0T1OY3m
dQsJDs0ag6MMMEflE9T0hcPgIJXZBjGHZDly2E5UjB5lti1cUzfw37vJhaYq3XrLG8kg7zvomLy6
0PV45vbjvJF8JPbDSu2oon/2bJaYaJ0vCpoPVSgzOsfq5POKdx2yHOlMPaFPd9GmHFOueD1b25aZ
fWlEjH1h+nUsnnWdYhgyy3z0G5CPXcDVNjRM/q6PxDkkF6/g7GHSsP2j7KLhT7+ewMS+SaxXO+Ic
WCUNo4yQR+1NK6UDV0dMPQ3STLZhs0xyWdT/lg4zR1kKhnmvf/Zz7EQYBo61kTcRD3USk3wzbcw3
58uCqF+5W6hvASE6QehsQhbnBRifko1o26bhoYGBaRqSU4W3N9AcZGLfVy5G8Sa24CUZyioHDSel
gSXb2Ggv2pt3pqMtlrOgSKtdkDQxxsLPon9ZPI79eS5JzDlADySRVdKg3GseGmpVAtXvoWhUXY1h
gXu6ceuzMJQ8a4X3yOqDE6P1VpVcjoXLLmTK4BUlio3RpFGLWMWRiViRbyrEwFjN02voBMG5YdgP
MvbTrMizBaerT5S+H6rsph+tR81z7JCb9ku2yG0i4J/r+UN9Mcj5fSb5fdk1J1YxP6mgrk+RCS7t
UK8G67uqtoNzioC58WpxmROeVU2iuiPnw6PV0QmtKpa8dmwxKtACVSjotN7sBvul5/ElC/MR2Xhb
/aBN/kR1GLLAJ4aG8XfnZdweqQPtuB5gd0xcmUhe9h28g2xrKgJnXUSFRT39Lg1HPR2394NFqClH
1qxDuh5r6maqHD9eOuj+7A7eQziP9VOFGQ0Rf0DCumXWgaxvg0OOE1Ie+sATf97ZFaViS/PBbotj
lgzZ2XBEnxdinnZBnpEXPtWF3R8cN/xGmyfWUCHzbPjhxeLWm/m7Ek8wKHfBpsaksCE+c2QlSaJ1
PyaUZhi7HbCVsCxaGoOPy6PVMmdAN0lydDwfQJ+wP/pEWjgLhvMSd3+r1buQnYKMSbMqQP0G6Qrq
nDglyT9x7XCamWOoBM24i7krZX7Kff46dGCJw+Todvj5eX7RJdrm7pvAqTlY3GZ26s3otcM/9jkL
Hi6wjzxqK0zRUXnVdOuGk9iXTX3Upfxd6oVawJInfGTtVB482iUtLq5ZUY2J/TNpQEn1JG8mgd1X
VH9j1UwbY+AjS0KHDqBHT6QIPzNm2ISJuBV1Qddtc2i8EGts3iN6VumlAAMCRplETRMEz55Xt4fc
NVs4JerYc0LGMBL9y7nTdov6kFlXHdWYrx+ZMZlR66FREml0crNDrSX94BQ8YO2ynG2flPTUSqs8
Sh+zW6tNsWkAsIWsjWn25ag8hz8Eq6pRQM0Jix+uKhBhy8izv1o2s3KBz3uE4BTTnpgmHPd9yU3f
83Dpehz83NlUAY3kPQwDs+UZnLYMKzCs8bjFJeiOnG3Kn7DjDCOrmUKAJO+JfTf7ONef9sBslI7J
65KM3TGllstjd9IHLGnTuLkpydElLTZZtWArmOd52kwtjTm59VwYtjdh38oj7x70QFHtFNXhXZkt
N6krSM2r5QzvZUeagl7UKvrJwlfTQqD2bbwbjcrvVTo+l3MIxap2kF9w81YBz6WlWu2ZRfnViO5m
TFFkRMll0zoZOJTqISnwtDvRGqVP5Iv2s4OR8+tQ+T+lYF6KcxyZrkGzh8U0UFYzZVyYaCDlArbO
Q8xNsAzgfvpnx5DSS0kDS4ClI4rMGrUb0m2GUHdQ0QePTL0RjF5EaVhODVW+icLuwzO8v6XHo74X
/nuibXFpA/x4To9jPnW+eFftjQvA03NhCORJg5cKy1xhJR+t4uSVj3sZ9vW2/o+9M1uOG0mz9Kuk
5fVAjc3hQFtXXZCxR3AVKVF5A6MoCvvmgAMOPP18YOVUZtaYlXXfd1kZTUqSoViwuJ//nO9Em0lg
nwzYxjaKhTbluCF3smii/iaFvpUAV7QU84I0BN6+3ltIxOx8xvg0oZ6zUs+HhV3YNT99FDUmzIrr
CWwP8RMbYjkCYplqnOBmwL88P3dBrPc55+pVqLtjIWK0wIjdL2nJ+1oGz04ZDFuxFMwcU3+bJnBj
tEX5qsS4PiRLvo3gc5g0Bv8Y+Ez3Ev1YlLhQiWCYZoaKKX8YDwm2j5qdEoQ25iR+MqmgaankRuPr
9L11e4FeaZ2mJKaGPicgQ61hqmLu1jPiR2Go3nRZWUOrZyunNLJj9OhWbEvjoeTdT3H6jMHc7Ttz
iSM5cUe3QeD7IUVsVbjV3TrFU2W8nxeEs7kmUxEWVXeI7e3YzDdzRKavqf1j4OrpCOjkbrS/DEtN
C/pYY8RvuIEQxkICkM0OVJBoOaMURZ095VQgD94MANuu7H4yYMy3XmIdxOTCAI7QVtkP+Qf2DiSz
EYuzTDzIHvJCSwiAfD1+yvku9bvghItyPC6zes9xfcAyLa3NPLG3S51nFFiFw3LgisBaeBwEXYb2
Jp4zGi+CdNtOA/51eog9S8b8THm/NMO4y3B2S8BNQ8T7iXmMSoup3nqp87VK23rL1NGSQUSRX/9o
qFjrIczQikEztsSFupTDe8aq5+TI8cGipWOjyuiliOPvSa/yizfQFZHIND5mVgsBBaNc6VOIRp4O
F1/DFT510T4DJ9ktZYM0NLJB78s3vAvgSV0XfINvukMQRj+KKTjmnI5cl/q7ia4abZfgPC189Iw4
5EZH58rn33BDcU5DqCZizjwmjBLokWWDf1uUtU2r4imcXWD1M0jqJn1TI7a+uhjBjnG2l7aIgIib
Y6DOqT8l92Yhnb2wmsWIV3KfoicoKZg3JyRhqqa+8ye72pgU4TImD3BSZiA/yB3MRckiyjcDTcC9
NsFI2MsRqPfQ+gcZjtVG4OAqffgPrhsDHaoRqdEmAgmlNWgVoVIGoiSiim+BwyLC1+60CWRvdl7V
vKi3bIn2iUeGpSelO47ttpoflyjLtiHG8o3LuxkWMBWSjL64pM42S4t9iRvyK+f9K8VhBatq8z77
Pv1NFvmghfly5FjtJbVYpFoQIQoGQIW73NZKboY3VQpvJ4L+yc/ry0K+c9GM1okzMR+kWcz/7hAT
3YZ9AZXbMo/zchP27BebbgF+V2JmMvitHQCMTeJ4nyN29X5KqYPIxaXQbDAzf7oZLIi43mrJngU2
araVAx3PrBU1ljYkTOler9wQy/1Rrco2QT0wO+X3nDQ4ZgdwdNz4V+cxTtEUb2Y0oMLUOfarPvCC
AzuNNCLdFfXdcuIqf8glI1X0URQxUT/0rnfTLR7LzwknxrqHKXFgEpFjK9907rJJYan6jrkne/XN
F7LhGpiSLRct5DuFZ3CC7R7xxjT9eKxiZ+acvi81lvfFIkAzxD7c1Bib+gDMdLWJ2bmKgQWaXVcE
AwbS9ITHFZxz3CCoOyGpgUmBe8fBHSWU9fhY3nXM+1Y5RU1SXsEMzR3Qi5AEC8HlAcccZTRZ0+9y
xeVjWnqUibDichEz/yRnt/MU/qmuQ/EcUhaisGkxfrKNbs1EfyAuMemoZD+3w3PRQWgi7jluKsWf
pt59VsxN0r6vt6Osby2AcRuVbzssahts1RlmC25HWVT1Fzvd0T+cXEbo0ly5FI5GDSVNIe1Y2b5N
uPpEQTUd8nS480fJZaoOcE4G4VOcVJjYB6QR3YFtmZW5FK5cDoHNcJcksnX16y//8ff/+o8385/J
e3PflAwa6/7v/8Xf3wgTqizBdvjXv/79qan4/8fv/PNn/uVHbrI31fTNz+Hf/tT+vbl9rd77f/2h
9dn885H5139/dpvX4fUvf9lyJxnmB/0Ovuq91+Xw8Sx4HetP/ne/+cv7x6M8ze373359W3cX66Ml
WVP/+vu3jj/+9qvruB9v1D/ep/Xxf//m+gL+9ivGzPG9zl7/v195f+2Hv/3qBJ8CNtmoU14obDuS
8tdfpveP73ifvNCzgyiKXBtjg/frL9zvhvRvv/rBp1BCE7QDx7cdL5A8gb7RH98Sn7A8BKHt00Pq
Rb7wfv1/r/wvn+Afn+gvtcbjltVDz5MRMvr1l/YfH/X62qTtei5GAD/kyYlIhhHPon17fczqZP35
/xPhFyHxu65ppIMlAV5FbjvxLp8TtWMOhHA6jwxDy7X7j5KXuQd0o/JB3Sm8IijgjDEqJKuswFuQ
1f1nTlOqViKCygOOvjS/+IOzC1XvoFqhJimp9zKtXxVVqGiM5THiKGTRFWEKzyyGk6PeZtqyDqVK
aV6p0EP6urEQcTd1AqCkt4BW6FTM5zqjJn1o7quY4abUDsqIx5SnTg2+pdz2z9PCLYXieCp4Kn3t
9y1VlEJ2x7pOD0WNOBHWIdvDmuWHDaUxAPjHDVBsMmfkhjUXbJCZFNZx5p8wkqB/aMIZXbiTLcEd
n/U6lHz2C0G5Yqbq10iw1Ze2Q/Wfoc7HL7fM5w5ZKt6ntq+2RnA1Xz3ws+1j8B0BbHjgDvvJ0Bk8
eQdiodm2Y26NGkkHihcgvqoCbbpO8VYN+TF1+xAzNSlrh6ILznRUekmqqO5e+jG+RRpFjqC/5lr3
BCNb3d1EkXq01smOYROyltKrtvGuSAtj2FmVvcXJD5EEJxAjqA8DW86pQDUuMaNcFUzvdm4bgFYO
9AIkAPOTgZi5DtuuFj9gPrrGUSq85tsmIWY8BYLf9wIgfEtPyy2hvMCIlw7RMHJYlnUgCJxRfRvs
DCNJ2z1xn0cLL1CgGDC+u1by1Rrq93pCTazjgXoS6oncmjTg1GCYEkX/pJpoN+Xhwt6Vl4mmyFvR
pdxFW2cTmhUw1lBa0gsQ7MhvvcVdCNXVI8oTTyhxFj6e1dKiegJfHbiuYWB80Q5jA87jiyMsshVU
xpHD4SnPCqsrS7mVDRYAlM64vU8O66OGregxVcTcQtZu5Cpo/q5Bt5eCu87UfwOuEzmrlmhYQOZZ
YG8dzEXS4f2bh54ErHY5UeKXAXXyBCZSnpdy5UTkNMB0PtYIXMx11V+bjDKEiJsz43q4KfRDOGO0
rjBuyqGnciRl5RS1GG9dgo1jKvc15M/HWs/TrtINgR+Ga3mPIQnS1s7ik2nmvcmDx8pNMs4DwLjg
9oBqprRUDA4+gs5Ddizr+TftQMpP53bP4f/Fqoo7bU/MhSs/ASIYMIgkv7aOUSmbdL8MCewqg+UU
xl91itdxUm4qPLnW1hHeb4gGHFph9Zyxxw0XPtuhEZodBbkdnDwH11mnQjllaGSw9m7NlcQZYFzj
1rtGUgy3RMS+hWPC7nUx9i7tR8yzeFmXtvLoCmRGMOA+BEvGnsc17iYPmpZWvHZNV7+pGcelG9ls
G2124ojWJVhVG6PhxpF0bPoY9qYkegh5WLpSRk4UVrsYoLuTKTQxj3wxyKPWKcsWNtWrTw7fsLs1
jQsbE89eHN4mI16GvnPg9rkcj75ajeiMMA8JFpKYsInoUD/LZF+TPZ+4yMMiV4eycjGQC85BPWtm
Ix3NCTlnrRhrXraiaxTljBUNCds5CB9aC1YcKECubo59ttPghYQVQlWNdEssKSNgudcxPQtFRGhR
c3j3jLqb5Zj0oeR85o0pZMVaZC5pbQki0pgomfYAudFI9+j6q2kvR80pq9Vwb7AEzOTsipVvJBpI
lmH1w9gVIhDE2X1HViqsmE6AWmO/EDI0TLxpYFgxo11xdPcyDAA8cZlRsfUgk+zr0NwIknswN/q3
YbFemiz/MkoCothyzozH7MekdkIMH0RHKvstj5anJolo/+PwbLOcTllcthRRXkb88xPd6kU4fl4o
19xmTkrlPBXMNAcDWAu/6zEgwBMMuykAoZfEXwM1D7sSxa1Fb9nGwHsGfM29+A26qURMguCH6dDK
s+/e2P9IQkZBXmwDy7XwlCucFrCXE7YIzEcXFFIt8RQncuZMxtCG7JHam2zJ7pVjgz5Y5XIUDPoN
ZTgBF6WAlfbPov88ALtoMdLskrz4EXGdZnuFMKMUxtyM6abtT/ugfquJA1xhkLhYVsxVDBRYSWSk
WgV01lygFvwaKFv7TZfJeDABMl7BLmkouedNGkExI7Vwpey4xWS2973JxzNMWoXHcOdHxqXHyGmA
7tmDu5sGq72tGKUzf4U549GkmQbkGCqdk32Ys7PQBoJb5Nyzzt1LDwVtcRK0EVVUwGIS0I1wFHPj
81JIAGz6OGIy4jZPReVhHKGwdiGTabV1sS8qC/g70io3NRJUrgBJbjvimkHQDdbL73ZG9ird5I4u
TiWhX87M8i7MGEc1adVduvgLi4T9IKEhNhMJ/dyGsodFc7+sUbx8sR44S1dg8a12+geSDNm1Na1u
6+HSOhUs93H5DQtmy0Qkp689OMPZhGaVKkTr5twVY3AQhtR/Sewdfd77jOti3JjAegyRc2kwDG+Z
wIOl3OBIWWFart+8lrkBxhczYl0CiL1x1Rr80wkYMsiqdZvczuV0CBxPUUI4f07L/KViL+OnyN7g
hOCREE+VgUeFUrhQFFTKW2nDiGl12nPSBUiYRQNTXs0uxyNjQIeN38YuzsPMDnqeom3vJME+W2Mr
M9bPmDmo9lG6unm+qVs8IKtMULbjmcpw6jtcGmNdmpbsWZ77RQ/n1RQUmni+aLinpdRbP/eLfV5y
re9CklXSW9hC9w2mQXb5nOwI91UwfRu8FJU2AFo/lUgfVQKCKaCQ1XA5vppaiQU7qOC/SbHSn5pr
7kvbvA3zQ6A1EXlO5j4jQTMmLMeaDCybEwItGR4+6JCyf3IwWEHXZJmJIbgVyNn0ZsMNF72znfCl
l7ZZnTMtEC60De21NLq0ZY7JFlQ9lrCdCZbyOvQrmpiKhpkHZvlkHU/nMHa/xQ2zhSXZ4OGBlF+U
XYCr1az+8cE7zQR2rhcGCZbjl8cZysfOMrjszMKuVSxr+OEyxtAqMtnP1zG8u0kPqEil4OoXRr+J
gtSeccH9Op5BN/QV21+KDhace8B2E39nesZgOcUhCuMml0PpEQok5esODk0ZQfHeemGKnZltZux2
mwJbzyZcu7/X3dBV6+H0WaEtkQs1Tsb+g1eTMo1ckuWt74prP/GvXHUY/BD/xuS3rN4x4tMOXQ/y
cY6jRyETEDqLoeIGW7mlXWtT4DS58m0Smg51FjPjcGexOIzEWoiTo86EB9kX1iGfCZ/0E7NvkZEC
Ey0sNzdcDvymxtZU8xQC80zv1nJUORWMFEMxLSKFqFKW5lmLoDp0hpYRZ7MUrH7zjGSIndRvzZCH
eEFiAguZ5XCJJ382FEROoftSEJyBIw0G6yebGqRmyi0WGFdzMl9QkpyNktgYFGtxe6EZC/MXBAAA
TvlUJxftJgzEMdVucuxirs7qQ8VPengBrmDfAUTlUVTiUGU4YbkKJhSSFCwv40XaZdh6N1DIWFX2
WO2X2es2zugSDHX0xQ3GaFOj2ZUJ1RcTCsNg4492ms9ZREYNCXbHchwisORyXtZxtFlnAROa9hbC
nchZB4olfXGBU4J4L75w2b6t7PlmaJfHTA7djQCjwewESBbuegftY6fmu4TodmlN2WO/6YjgO5r4
gsOxALSukUN6WEiFwSrIVwgClSpRQYS80eExTIhyuCqyb9U6votuvcXvj3iMh003MmOpGHHFofra
BQtkiXattnrqLQvDTIYErBUhhryhyEeZAPtMJ+73xcASL1oFynkEWjfVsL8nDEtLMr2SJ7jQrEsg
fJkT9kGAPLzkQWtugJaFoEUtdNPxwUbRAibKNYqQPs6fJX/ytf1FrzoZM5fHJCcWhU0kLfHROYJl
Yq1RtiKdg2AP69OKY17Yl+2XpP9NR/hHJ1LRXF4p4NXiUKWc1E5ztgzu1D6m6MYxAPPF19Jk2wlr
1Hm2KoJ9DH36Kq3I7yRc93D+kbZtDrr1WcokCFFNQ/vjrKKUABKNSVzkqmvpR/u5jM+xxyLRDR+X
PqC5OMu32HUZEWXVTckSHBBcij4uOZ88dr9dy2OnioWCiZ61Xm4ieA7uyOWtwiQABCNJNkldjjcT
5LmDPXS3YR8Qqeq4J8w181kDpfS6WVZdrluDWZ75Ead5CmsRP/Qcry7P8ODyCV9KQYMNvztyGTkU
PeZwrjruybWAxkVJR5cOVlFL6Xnbj9j8I4M9dY1oWEwVLnitWN7nzLYnk9cHlS4cs4bMhxeRu1/z
S4U1Ha2CSLqX0peZiwd4kzqu3Sc40qojgDpi0TwAxLofC4FMqjv3sAaJw2KsH9Oxdk6OBe2wsX7M
dR2dKgwpejYOiAmjN+nCgESZMKI9efwWd4wDhtCiuGFZJT67nraUQp1waasTI2Moi1Qnx13jbC3b
vuRlhO+ULiOO3OyAmIYOZoPVNuDmrxtDNj9zcR0nFIWlXU8LNYH7Fg0XWKJkLnA12+5rOhXFEThM
xe1yvf/VN45N35aRzDLjeZNHcHy5qBMTdgdaER1zFrLu9mlYImCYklYWH/5GTCa0mtMrr8cIPEo2
uW60ED+x7KcC2RIJdDgmbqHvixGyrLBTmIcRu1G5nwXeBDHjJy07xz+30bxt8F8eWV3jA6WEwF2v
wP34Hi+Os7eoECVUSsSdc710wUzJIsb+xD7W0Y+CJMVhmsdna1qKYz0xYJoFIAED6jeUJyu13Q3B
oGKfgdEhM4LLGz34YDGyvkK5YmNXkcAa+/nHolv6ohXTco+Fnb96aysTv8YV0AqLhkOcGa8dfBeu
pI9shK7U1MgzN7dIdvExsAlQBMRkx5K4Q8H1RKdNti09yiIrizw9Fgtyv2868yl49NIHZ4RlIbxH
26NKBjj+MrnRXrRcfjqPrWCsG4bfkJmmpdrPmYKuF4EUdlqpd0vC0F4VjAhIJQdnJ562VcHiD2kp
7zVtwnnynA/cYWyXwjUzR9GZSrsVS5yzfQpJwVvIZNveM/BXY/Uo1mg7Fk+2XqtT368FC86KeYBS
mhx+ztZdsMZQNjDqJFnt1mj3jKg2dji2Z6+cfpp6ILZmCnG2UvZYjKhIYE4m3hXlS+WHV11T1Led
6k5MAQ+CeACO/G07h+8lZgWifnRixXOJJ1rzoQobupKl7kLM1Cee86abWZ9Y7oRtcoBkEZkHFb/H
w/gWVuypFdlQ7UQgTg0NEzVXav8F19XzhCefgMN0H0+AcGi6geXCxaUqYpIlNp22nXOI4pKMtAPx
gl1wPlhMuBjibEjWPYtoPEx1+UOxA+TWnq/rEdDj3nCaprHHM6xvXQs9ZiFqzf2GOIagpQlQ2iau
dLa3ooI8ibaPjQ1ARzrurh+sl54Gmq08cgBRetJeTyJVZ80WHN3wtU5dkukVyZQRU7hTSI6EAE7u
HAsg8q3YE/F7razy3th0BntpiUE0yYj/siK7hF61T2NWaFWbbX0X7Afdd4QeGAJeRVPE2tw3tA7g
45utBcqxaMUW9Xzi9jFJ5hP0dOE6ZEu5MdQOs4e+T4Ko21mdpkZIzJsCBhcE/9m/+1qE8dcl0Tmj
h5H5kT0Yhp/rCc41y5rj8VCRMI34oC9qCO6oLslOdO7eFoXzyHZV8JjfXRyPV5UVH3OTHMm1nwrH
fIWsL1rAEMw6Wci/so5impZQZFL6zRlcxg0LnHvmfixqdY9X1z5bmf2lDbyDrlkFBiA5wLjFu2HV
OrP6N+nYXJuY1Rb16tQIX9qOpE7nz1wPVHwwCYdgOlLFqSd5l1p2gDMCBZYoHNwprIKRyU+1MV9s
k9/IJrxlBkTosv3iy+W+s7iBxDlpW6s3uCZY+Njcia6yjml/Jckl2K55XHC5k7d6SPzpbpbVAa5N
SjxGLMcFyejIu/ERz+6d8lLlVk4xZPJSUJQXFieJC5VL3PpoioQ8aFB4e8CPFDM/iFC8duTUes1G
+az8vekxUN5LOOe3buX9DF0GZh4OY9KPvchu/S757K7Uf5ATYLMcyKuwazKclMmI07UpKZkaM/C1
ZxKZWy3Nch9oMtEirrHbYVevuWBdROX/ZNMvdiW4IuR+UEFRoE6MJF9tn0QppkEyYIxYMYewePPn
744MzkHgsjwVP8Dev9IbxB0w0I8Rp9A+TejuDu0cc4gHMYVB97XvmvgomfPg2qYuEgAFcLbhxvYr
NJpaEopdYMan+K+qxnua6uE5JZ+8SQu9DU1rM/B0cS4rAnVNQ9ytnZqfysiX0ILjw9X9Jkrqo5qz
p6bI3iZ8TtfF2L4v7lpXkszWoRi7ik17tXfINTyVlmDlLQB+dOGDKAAFFQQENwAjYbtyfOMJ5KRM
XRc7H0khNeSvQcAeDZ7lbGGMn2X2eexwcc4nhoyYekamVR4zy8Ev6SiXiT4ZLKUbP0R4W7z8kEfP
qKrJRq5VdmXcYbZXbC8FWROABvvYar/NujrzHet6iKdpk0uNApaZdIcuhIO4WalB8zDv2y5/bC1m
bNOyuFuPpDSmSs0v8egGe1drFBqcYzn7tsmfnJE3zNcXq/MgKNFPdE3fsCfYlbX0vpCMv69D+1tT
6u96QBHzWryN/boZtsnLj0P/xA4I+77x7esPmYvOQkJ9fnSdCCTJKGoBPCXLNmuch7FXP0pGv5gP
SRBFAe+G8aYfRXmSKfhr4vbpvihpn5b5slVWdR+4VXMbAv8pmC9t+iwYrvO++No6wXPPxwrxEOz6
hAuAiQJdBdC9l4hdO+gR6KBg/vra29MOSNZx2DiaVG5abkdDwFDL4QmuiLEO1oRBvBskeg0yJ3u8
AUR7ND4gtJ+StXMhrPAP5wElib5uN7Lz2RVME5QBBr5czitHf0uT5E0Ae+mC8XMsBYmlxvlaGeQk
udDeURnm9qJHuEjh7e0dl/M6tTwgIWvCBnVsCvH+jCwNM2l4zZwT5G/nK5YDT7GNLmIFOHLbRvxG
OhVxt++PdViSU1zjNC1JHLcEtJPk7Dx0dRo7rSi88tB8OT8VkyuOY7UaiYEDQ4jeasdVVzP7gw2z
K46NBtuGIOFRhZ7YFwFvBMo7YKTZ2+bKf7G1D23KImoCqpzXkrwiYTP9afpDMM8KPjIaQmfnHxdX
1EKLq3jQ3NoaRwWMjm3v9vjGOsD6ieGViaS5Mf7Ch5MNlINdVRoBPxEqOFoY5vLZpviN/t7Ecbnu
9D+isSku6LkSAbb7GrJ6+d+R739z5Ov/25Hva/3LzavK6uavQ19+6fehr/tJOCEpA99jwBqETvDP
oa/7yV9nt/xPBm7kReKPqa/3KYr8yOFz8lyGvGH4x9TX+8Rk1na5O0W4eIkO/0+mvpJ//c8z33Xc
G0UicAJf+NKTESPpP898h1zU+NrIFkVNjQ9zTlHPxVEG3xcBNlUitFWhfVXltM1FxXjJ53cLF6qs
mf8y1bJ31ZDsrFHsE27mDlFBMjDt7kklHtS1CvN1fqnUu+wYRUTtVzjfb5006lAslLvSblURFpOC
tSsOcvy9zVuVvE5B95ZGHYJ48XnuQ1Qs8gXEJ9RlwOAKzgeBOwTGtxqVO0HEfW0JprLe27iVu5Vr
/M4jWB0wlDG2/CmpTcvGqDo4bXZmC83TnndsRumtVpKgdjVSN8YS9ylIqhsiqT+DjvBMSWM6To7d
3N9Gkz67CkNhgNms8rDNifYhiF1qdu3N/9oq/lu2Ctf+t+fY+Fp+f1U//nKGrb/yjzPMsz8JT4ak
GsNIuBiS/rBV2J983+eoDjFVOKEQf5xh4fotOxQB3ewi8iTf+d1WIf1P/NVjxeXYH9/4H5gqQucv
pxcPTjyIJQCGD85m2/N50n8+vewYcgDTOCgSa6NfRSXXxxdErAWHPHOQ7RymIP+cg9OjlvsbdqHi
tqqm5q6AhHZkd0HAqPH9fenp/pbWiK9uhaSD8f5Gx+ELIwSiawypbsZ5ZuNbaup19Gw/LGxbr0eC
EpnXxZSQoRQnY+rtiMw3jDMmwBuSpRG6x72YLLDbCwnBKgxXoFCmrGNn/SbXRYVTMyRgDLljSBM9
xDRuWDpPt06VyN1I2O2pLsQJ60Utw+HQ+MNNorF3Z9XonNKk8K4RoWiDIt18T6+bXN2/rIFSQqix
nxPyAg4KI8k9pg35hKaSeJ5cQRw6LTzyAf3vX3C+baxap0cnjmCSx3S5aBeKmcrXWj0PjDLr32TX
yUGdURnVWY4F7qrcizeRGyaPfzr4fnfO/NkpE3Et/9M1k3uoy4UXSLwtPRRt21uvqX/yyTh0R0pj
EoolcVxsrFA7548vuax8QM/ZtyFogMlnynU6oDA+FuUieMTw5dODzTYlsr34dsCw8ozUfY2PLn8B
Qu6f0o6sfA2/KQr9TeBO6BujLcYLkY0JUxh/GgMY/WnNe5CHNhJc+TkYzHj38SWzqgm8MvIcJOZl
+/Hfhioc79T6Zejbt0ySBs6mkg9Xy0clwPdPnX+KokDioOQ/tS5TGIft3V6u/y1Xc32TWcgiNeVH
hW2mi0+LyeWPv3ZVjgUnZ+ndrbLix8fuWJ5z+vjrx5/s/tuwdHveMcZbqmu/zKMIDjj+2w0S92eP
csrL2HT+baKZKvlDrL6yTMcLPK+6kPGCx84fv2oqPDvksG8qqsKdzsDt94ryeEx44lqSpL1E65cQ
hwyjrM5BKphIKmQz0ITMNWR9Iir4MOaZ5SSo2PvHl3pNm/77gwPL1L8cHRg/ua74rs/a33GCj+//
6egIWUkyOxzsbcZI7ao3TnMMJWkPHTrPhuZLH706CF8WCkT2IiJJYSK72cdmhavhcjVjSkf9Mt30
IeLZY05K8aERxmZvZWENGEb6jlLnHHd+woQhwHRUm/Q0etDZ5zS+9UdhHiGWWWyemdkG9KNuBkZZ
mR2ae/YZleeN32Pu0RAxZ+aK/ilsU2bDAhNjXjEhQGxvEUbZ7e8G2/uCKxxdK+6D+Ngi4ln1yvCJ
8osjVXNbSXKihcXIcaq19xD3d7nW/n2xxsQA1NyPpna3UTVb26lfcaUkt+4B9z2HgfLvmHzu01am
d0tUqEM90+py3bj+b11f3n0c8UazDE5Gz/0Mc9Vx4nZfhw1lAP5c7d1eIHIqz4Yi5vMyg0T0u4mJ
07mzK7MLpuchlfoUDx5VnMRWDXtAPMODfIBhBZQgEPVnkHLf25KDnVJE5zqYm4HUifROeoEIBVMd
7hr8Cmugxshp2h0wsRX5wjpnxhl+8uq0uyY4L6BkeSQV1zeaisL6vl91fvC2EJCdkE/Ui+PgZjQm
vVfEuhqYl+RYkZO99sWrSLSmpvjmkbrcZDFq0WTPtGyKKb29WTux4RFVc7PraEFAR+in/bK+7ybH
XpEQ2GHH0jHFdswx6pNqM4g+PKXM8CHguBUrKtAi55bkd8k6Rmq2HkGSYlqRT6UE2N9Z7nCZCQDZ
UdGdIS1idRfjq9LjeGt8xqJMftqNMuMN1GY0XFSWMbTPrTv+XCor3GubrRLy5biLHWgsIspQMtdP
xx7C96UoPWqcA9ZdKd73rv22RFBEpqFuHuw63HJnzLdwhJvbaRjxc1tYxTBOY9QvFN1AzfhUqvgm
K1LNzjxaLlSuhYCPaI0ESpJ02hzcycM+pbP5RTY+ZOk8fugY8W0+HtS1HeCJLhAEEin6aK/RU54p
EqFsL9OUxTQWOC9kQ78EBY9F4NF7li42jDgGLNCFZ98u4xtDcwPzwZjNcGPffXwBHwGrzcFFbZYY
pZPU8G9ZLK+jobiVS9s/tYypdrGV6tVZCN5Llc5+RJS8hR5AU2UsFXNYta05Cr4hdlKXE51RGoZH
UZl8H4RZdpsGNIQllI640/QerOy9SSq9N6C9LgLQEWcFbcWFwVRRh4H4StHp5zzfTx7JFWXBR1v6
2MY073v6OstzagqstDyHQMro8dHP6Ifbpq0uFmrnhRQKZuFmtbXHtthEdWRfAszFK2EKbtpx9KGl
2Z7VP6oVKeEy760WmChxXzY3sh3Zpcaiv14MGfaUqrZbez1CqVA8wTjZTL4X3KnOr2hSmx6XErG4
cPVnXpJzcDPGPZmPD7ppiZh7cdnf1a0EdyOzNZR6FpYSN0VIi7tc/9QdxmScqEbCATSaKfjsRhzo
+PuaGxuMgbJ+WqlkFdP06M2+4W3nvaYvKHBjJr5Lfj82i3sKq4FasnA5q/VLrOyZHqnyNe0ccSab
k7OEKpJd0TPW0V3f7T7eEIO1QlceOQ9vGnf//o5B+GjdZP1hvA2w7gbC8yObhapgV/evCwoP62Qy
L3QT+TRTcNeUNywMWmx0mNaFVBVRFOs5d6v8gSFS/pAH8VfWUdSjUktMo7WwmSC280167N2Gy2+5
YuZiVkBgP392NbPAlqTErRCwrMcl/EhSmpsYhDKmE2SspsYoV4fWjUpn6rhbd7nyNG7FKRj0ru2L
/qQFzWS5D0AUqwjTw5AII8sbOlods4/9lqYi172J25KjEpTDdYsB+nrW6iXEzjdgXnk4plWJ2S3h
jFBeln7mfCr2Vr7AP/TVySooOCsaJzyZUh7d2HLv8iG1L5ZNOp1Qm96xgoRn0tVq471ZbVHfzIzS
zxz85F9mPsIQmJBHUGozVLh8kgFzQ5AE/WM2ATkW4Bz7mOudl91z23lWnnCOJNO+RRDXXwi6SmgP
OaCyxIPe3eHX5aYCk16O5ZM73/VFmt/F66SeLIoPxj7I7xMrJnVEycWQpjdOb9DNQp+ezQjnH5Rd
2G0hVQccu/mNqKYv1tDl5y72gEozWSbzS1S2j4NnEKADwjMzeJDEMXaZ5DvPgZwjmN+zlYD8ddP8
XFu1oV+UCYuKhyurIa+Ny/zeVbX3nGnCwP+XqzNrjhPpou0vIgISSOBVNRc1SrJk+4Ww2m3meUx+
/V3g796OuC8Zpe4ID2XIPHnO3mtrjCdeBpVG+2yp6Adp5vtsyZyVsVJb2+s/QCyceqe2SevGZygE
yGnDsNrjFJQZUyTtVPRjQgHH6006BJnIDdDktnDdLcIFsLtnXe/M99AdjUNEp5AwY4kAZhh/D8EQ
3TJtuOcFzTeEJtbDynOiJlWi+XGu9HMYmtfZIwA5JBfqm9TSZ+1qnCZ1/BWY5mlK9RcJNu+K+tp9
NZw4oDvbK3rezs5JC+0EpTE4REn6bmppevU6pt5KofJj8JKKUZ3IXiKCLg7EScmU8sA1fEQc1OQw
aXjeanx6OplBoSC2uoPsoOFJvYeMcreWwfvj5vNy10fsYlpzerWXZa5PSbf4hBJdP3R2ZL53/QED
mYY4wZnOcY8uCUAtkHXudXdVVemZvYa5dvbWlMH01lbETwSWBgC06bCatLRLMvgKmyrX7JuaTHAX
tpweAqfKyxyp6RziMNprCsl4mXkn2MVsBnnBSCMbY7KTMvtNn6vXiCnemdH2zUNriQia/nQS4zxB
TNci+PPCex4vmQmO9+JYVQlsr3Hp39IeaaabQ95q7ljlTdLyHebhUyoxopeAaZMVcBgsKq9HPXT7
uLb3TpM8JnuiDw33s7mMTudcSTP1roqb4kslAclKfcDGOgT9TmMS8FIQLesvIutDaRfuTRmzu9Ms
EHISrb5ZuMktFgXHe1x4xwD432a0arG1jVrsAIK32zCdwAQmff0jRwdwqIa8vaYtqpOmKOW2MvX0
Qr2XXnJ2EL0OfLPgN2glndki7ONLOKcxMaqQwSpI8zvmxNFFt41WkQVBNKA03NyHsZITktkFW4ZK
Lk8dF1ysOmi8sG+1rvw2Ick+I4sOn9lQnzAsatsSqhFCHxjA2HK8h6Od5w7YS2U2zhdN4E+tdEwf
rBwpL03Fn7Oc52tJnxnCUPsEHX6FyjK/tCFddaZIaLE9dqaOWXndQwbU5qi9a3nz0XkeTN/RZTap
NzibGDG/FGIBC9V6+y0gwLYdqj+iSspj4yFvzScFWVfDFRt4GEL7IP0D155R1ZhnAOXzZxn0EXii
4IA6ufVDlFjLwEfWyTIkymIPJSZGDkXFffF4DoDSqH+SriXHp/opLemQB7moPNzExBIBCBdsNo5j
OdsAOUATLpF963s1Fh/cGo2LiHiFhXIlanyG+VxW2Ley9iuKdWc/mY1x6dl5LkOy0FRQEuqLlKp2
Q3nWw2jcp0n7MxTVc1K9RrqgyxyzmxYBV9zv6pY05nXh9jtxkDyCgAChju7NwUACvJsNkjtIh/sw
QhzG8STMK6RT/HlloH+xh4DHsKJ7532VTr+UP/qu7oyDnQ05zGR78vbrg9UxobLsMyxz96zGDGfE
+mVVGAUQs+u+R33lq1xek8AKzjmkRL8e7DtDC+dSesMbZFjPb9tJO2HzHbxMncGqiHOzLENgQoa0
F56xKipCz2JCu8g4CXpielE/Wee8qVvkHZYLDMIDyWfM0GcYEgZMui3G/y8JeNQTzS/vUmhAgJnC
4VJrBnHvc2M3yOZfM8q7YzIp4I0hcS48eBIXH0aFHf4ZhIx15G0HGHI+18+txDZ7nVsL34UiiYQj
bZeW83SJl6Whb9ET0HYraqjOeeIwC07Gn/HIwVBxsSDvzfvuwdL09MMYaZHfM1QeuHhxUWAuJLAm
7yfFO9rqxqPREFZnY2RcS9d51bCU7DIoAg8EMNY+nZCKZeRVSrZwoeKLi4FgLzwLQ7I2tgrNl0me
0LLgueWeF9HjmGJ/GGsceYV7rsDVMJGHi0iwDvP/lzQUp0xlHdj1ND/qSccErZMtdYJL0FWVuOKy
LmPhuXtL1g+tERsE0xOcyrzCK19i9c6mZUSqx03Bvn7IGuWhAY6zW+XAiCk8pZ27GII8TcljyMhI
HxBr6YOR3wvFBHIAX9LOi94pqpBFNXh2CyXbq+g/ZDe2Vzj276rtpmNUQdhwXYvgUCBFWAK7HT5o
PLWRhWcCAd/QzhxIpXPViHas2gg5mmmhSp9rzPFViw5oTLtdXY7TtbMUXgYDS9R/VXiAdbYoy3mj
zyWUUs3M34qqvTQa2bVdV9xKJ2mPXdWK13DiiI3q5FtejvemSTW/bhBJrzcOgopg0HBSz4Ny/VpV
t7l3o6M7/EOGb3+LDm4Zyx919CODurajbTXthhBtjVQ3u8huTuUUTxJl6qtJxAlgIibjHGdm7+Vv
BOqEhoFuKO8LRpLcwRhSUwYp9SsVLigPjPxFwlAikCmPgZC7koHGIgF/SFeZD/0AFGS6gkCdruhO
ICg2ZBNCybzoVo0liNLh2BhG/KRjkuYDYgITUE41DsUbzOn6qNN8ZRIR7vUwVMQRdq2Pec86Wk56
tKD3XPUky6+66r5S0unBpQyAJ8WMQ1+rdN9sCmtXN4hS49ImjREAF7rjhGwITzSfbtqRErxscA2h
HifcqVC9bPdilxoa84jDKpyybUsVSC5j6Zw7B/gWolVwOVwLX4yk6W9ZUufYuoZsJxPHumAEciDw
lervxrn+4mXBFBx2KZJgQSXodmjGPQgx51gZOqPmpiaqQbeJ50NeGEbhXRPyQmvIyjcd1W5KxvG1
86r0Sln+22z7cd+JbqD2hO/zIiicYI71R6/+apuau17PWLKgoqO1tvzy6BK5g+fSeOioqGhPmfm2
Il2UHFv0JSVY1p62UjlfAt1p/UW/KZtoOGkQkytiXq5FTWeRJBq4N4hDl8WqOLJCd75OZUlUPfLb
PZUehH8t7S55RSRTU8j2YFXx6yBHzbewDG1jNFV/tzTBNAt1cYq9Q/JXNNkE9pHSo1sLjKTHY/mW
aQyQO9VEhzwxfg2kIrGr2sONO9pw04KC2wPba2UQFGkGmF9eZCr0m4Y/mE4n4jj64D87I5kP/EVC
Ai9w70qw3ZumNNlalmX9NHgDkealA2wUgMg+6+mQJEYcXQsnFLu+5X/YrkzvGnC9k4vXjXZPfDVR
KL25wxTfHYcSouVlLRPnVqdquhUyvuvfM4LMvnezrvvh4I20ON7Dmq+/G0L9yb1JRyKvvK2K5acy
y+gtqER8TwcbRTD2oEqHf7Cw/a50TyH+gcNJqMruetsUd8pSv22mc2OZ47Ww2+ZpogvbdhGzL+Xo
D89NjAMM1a8+KoZ/BTfUs8usLq6Ju3Mz76C10XvRTcYjNIKHBk8AMRpyzTrQvatVUS9ygz1nBb94
k4HkaDIBMYt6q9Y1cS7qSZxC+wtlDDeoksiJjZnxluZlTZNrMD+zdAKRy6mEU3vqN/ZSbhgkg1xn
jbSICrca1wJyF9HhHcZybp5DY6SPfERMl5Ga2WuxOvIkGtvMzbU7Tsu+Sbsr0yQ6XCXAzMwb9b27
kNBr/iiYG1MMj9Kx9Y3sa8j/c5pGfh0tQ3i+021PtxpLjI6o25wReAm8gofQGv5Yo+lckDMCFjMS
bWOp3rqJZZGoo/YpJxOiFjKAtLA8U/BwIROV8quSaWWSSFp7LACEsfQ40R/UufWmqGkXkZKYwMpT
4Pl4YyK8t5e1dpuz/hZDvSIwstC1M5k9jAXmwM/EZ69MzikV0+Acy48MxDiiGJZF1YhUDyMmR99h
Hi0Qk8sSBOnDiRZ2RNuXCFj0/gKTrz3hRLVQlQXmlXfiiKrupo2dvo8NBLHRbC0tTJR2o+aQ2ByD
7kmM0EHKSF6yE3GJdPUB8iJ4TrXFsYpwy9Y1LI3d96nz8kPgifyyFPwvRo//3QsguZYzrB6A+caL
M2hohqK2I6TMVPXOaMbkro8uJGtDP/ctDAyCIIhKdZT72jbOqanmyi/mZDoHs/D7ynntJhU+aZoN
dH4yrIEI7X645q/lXztNc5eMrf6n5J3agr5tQOqkAwk+AppIFXCdMMxrYdr/ikGKb6pozKuYH27d
TvbGAMhShdzepR51t6zGi0oz391X4C43HNyUoIlqtnGSDYf1XyqS4vtS/B3Rq5X7qGIgKCqRXYOB
NjeSYCRRmT1tbG0WJxKC31Egl9y19ejNbsyL0wXzqR/rmxV7YqnyIjCu6oeDeOZnT/iWHbt7Pest
LHl16pfVZ5DV+bW2QBy32tWaUENH/fRZCcM8F8sCoNfYoz1412Yr8DXlumQcQJniilycuRBd40gb
bjod5Kthvk4NNyQuU/UldksS3nF++foSJA3Ryp9TSd6gOQw7Gdg24pThJWo4VszKim9BcUs1O30E
mG23uSbBLSw/dm3n3GLvk8vYcAnCcrxkncHoiq7ry1AWh6rrUyK/o/A57VHCXiOSSX5rMVDkDc2W
A2GI4E0A2r53sTu+CphFNtuXk1nAhGPlXTB707WNcG2Heidv8bJoFAK1N5Of2NR7VfIVrrelacCi
rk9Nw12vKvc0dKOdKJPhEjfe00vcEft4OPquVp5IY4vusGg3I482skeZcZSyhGGaX+qJ6JBmjMg8
Xf5SWJnlPqjJmfS8XwbQ+IMwInWxA7I+2qmq901fmk9hjQ3uuAnicJ6flRc1RHuSxsouOH+zw/Hu
hNlbR4P3YYq03WPxJZQzSrzjIOp/rC5M7rVTOqc50WH6hOHDbkLixGWH+UDTYeebbEu0XfprWfAv
aRdomWcyaYIC0EsE6a1u2nsaRUwfmhE8T2+JPU039NlRh+O3Hxe/wJnx5fTbzOJfqcxJp6nI6A0t
EO9Smh8mtrtc6CdqlunVjiuafAbPMifWXY8R2DmU/i/mFHtMGajvEoN0itY0f825K77pQxFsDDho
zKwFfFuuaE6c19e2SgHp0GV40czaYxbYpsSX3V1jCZVWmbcVtoWqZCouuhft7YJrrlOF0XcG22+p
xlwZ9cfBtb10l9QN5q/SbE+J3e2bcgh8sH/QSF0etNZOjEe9LJmjzjg1PsvOiU88xOXbbEEw5A0m
e61ITLT49QO0hu2vS9FztZKxkNvIQpiCd5p8WjqLO0w6NSZAxlQw9Gp/Haz8XcYFYpL/PezWY6+Q
gnshQEsgon5RNellKnDozaDpxkD70trS3I/5EG5EDoiIuVF8max0ZHufHELMZH6fhqy4j3USXixv
OoRG8Y3D3Pl1kozSLnhs1SGM5NYqe+07alxqftOb9y6ItxqN3IcBHpm5XvpUsgl8z8v+rCNmq0dr
hy3e5BGH+eRlPl1d1GQuYemHsnHeAPb1l9Gs+ott4fqwBDdWbdTaWxw3W0+i6EEV24OmYtQDNiH8
TkpvdJ6JO3i1AoyIaiZE2gZ8fLddp93aAgjTQDdl4+bVfFWaeXSt2ruuSzZY+zh2IuhESXMlvqR7
tXQU4aYXYQOs2Ce00B5vec83BJ6I4qxK4RRqHs8EimK8F2gmuuHAW+M+vRyVc9T15qFwrPDaLuWb
E2R/krIUKOswva5fKIrx/E6zs/cZ2JzrhGKzKSXVPQhoTNIoPUCPMRcTEKXcjcvj89K2+rwLC67W
Bldfv2WPJL4eXNPy3IF37BhCh+xMIiHHGvmQtWnc7tNWub4HtDn6RCaOPkEEUPGNaTeCo9Aby48c
na1x2UrWT96ySaZxTwoncM0XfWlqDmPjnd0e09ZsR+NugJd7UXJinKZqxl/Lj0I2v0IXLMF669VR
N6CxHGjTBGSKb5HjepfQ4FqyxIz8/RTFJEnWMvXjZKsYzix1OuCp8MpX97Mj4MHHBZudeg1TwGSR
jp7W2pH5LjggEHzEKdFGughCVDdu3HrXKDb/1VtaofR/vDfNKO8hsvCfpCP5QctRMU2SrNSFnNkF
fUySq5ddC63zG2W+RpoDVgkATkcPmEJsCVpR9KbiVK83hl29GU2QnbLCe08yW3KjovLgAAf8VmTh
q2QyCNqWFl/qV2nWvTVWLGk7Ar4MmRe/IQYmv4HkNIyZX6PYu62iz09C+FakE+IYXq3dOtItYAnu
SrAR8N1K+vKl55wWC362zKbmAiRl5tJypScbX21xoubTff5Cur9+iqTJJwilgJKKvTEHtj8vS7yM
nJohuRsROfZxNZlnqAzmOYjIcJpeS5fYKqT6BNDOIb0eoSmmviaakoM1OfBMjcZ6JBHt/dmjpWLA
tqOhTWkxRY527C1qQg8SB8zg2HtSI6tj7cF6owtAqgYY+wye22H9yaHn2i6GFK/quhNGv+LoCYW6
vZgvuHYS8KNWziCOxXOq6GgBE+a0bq/FsnSok6VX0ctUTrXTbWW/w+gV+8Rqia6K3eRaNbZ+od39
Zkc2u8bANzV1KajNo8R1+71MPWY0efYR2jK9ZUu8SwT2PEBrclv/EwX5OzoKm3BZEYCVXZQeOazC
C8zOvSPb5hzFQXCxrCo56qH1ijW2YnhdhcpfF7sH0ZX0hgcOgysVGcfxQ2o9xvgj1I3qYiVpfVk/
dVFzr6I5xipXRhc3c6LL+imbo+ygpPiaNInDzTLemUVPt3XzoQ/dAkPExVOKzLtqzehxHFuX9SeD
XsTGgRNIaD3bPYlEEpNFw+lRhgvvjdm0ryfCIuhw+WilCFLqZb9XS/ssWyv5ZZGVF/hIqK+WFXyM
oDv3REuTqDE2Iye38U20c+gbTe4RQDQ0B517wzaHTrPpY6wbTt/ll6yGmgA5PJcnoZhcyM71i2Wx
Z3uiD5B8Jbm2DK9iyzcDy/RHDy/0WJunSGv5AzoNWsusIx8m6UI6l0vhrmUemRgVg411TLougZr1
S6q+VEPTbt031oU0jf6U9s0bgDFqvUI9p6nNPgx6KWqoycromr3npHJcJHDEFmMAKNLysH4Fniur
ncl0m2Anw5UvxBL0OxWRVaoZi49dSgfm+djeMQE4lzQMSa6K9ZBYrSH0/nYP1xYiO6bTDsLngCd9
hn0SVqBLkRBMydYxqspfF6o99vCFNhoN6Z+yxSb539IiP0eDOrzWOlMwbFIjHHEW09Xee9dcSLqj
8QQAMyhreGbtSNYqY+QN7qLqqwimY1zHxrbNKphwvJPvjq02GX3AVxeMsavl2FblWGx7uCG7QOsI
3savfYY/5pwdTzP3aOS/6/yON9eakr9LM+WH3tB+6k3009IA1XXAchmATt9wSIw7IRJm/yKDky1c
iX6CLI6uUtazdrjwyGjQngPHWSgRc8y9rf+w8YdsnDaMLqjZd3oilYEdFXMQkhD7zNUU11rj5Luq
r+yTWjQJ64JssLxojMjIQDmxQ+pMrRFNdFmzFDQG/NpR5btYRy7S9kH1rgILQm9sPePO2a9SMXwN
AkMo8rF1GWtQdxqXk8A7xxM7TWi0ya0RzAaxhXUo7Zh5zyq6RdE4vuquDqrKZYpbOZ04lCPTDq92
4mdmWPFhKhuMOJ36X/O3CEKi5HM3R++gFydFfsd/h0uN/PKYjUA+v62FUpgV8lGn5cMOm8rvezyT
64jIyv8t3FoeNMMUhxALGUMmzF0cUo1vRf2JXkhwG5wXRw0GCim30W9xkXj3tNEIaIPAsKAhxN7J
ZYF5lAFTaZf5Efg90+ih1u4GlQXE8+gtj8kGcaOCoViBJQsqTLufE2JZsBX8jvsvEu7hAGQM/Av6
cZh0CN00S97gsk4/8c4iMh1U/FhHw1UVkHX2ywyD4i2XM/11+81xMxDo+tLdFb37265n95bmOZl6
XKWesH/xkenes2/H+ZzYxJLIlqoJrvYgHddvQM3iuFKYYRPK8u3fKZ9M3gw5tGd6xlwEggYKkj6D
54t7iDqNmZw7/I+uIivTDZYbBC/qi+PQs40XDcmqckpTyQS9q6rdWq+ti+nRw6daogM+u1s3Eopw
aSOgW6uCtzjX03gbjFG+kVGk70oVOqdBdF9D4uYPa1jG1p4WnzUmnrZWA5DojfpE8EP2bPLgS7Yd
LQ4sK2hkPE5/7pNVvTSdmGT/SoaaLlch70C/e/zv9CHSPpRX1/j878nhi1dnHQIr+TBjkn+n60BF
OvmRPlPZQU/77HOPBr3kwciY5x1QzrwC+MSgYwY5ByES8+L3Ojm0Alw29Hz4ssM29wtoibAZy/Y0
ARredkKRjCJhcFld214dEtuoT+HEgA1maNe047uOKr6epcW7zlcxGZP91qrySxH7eHQZuR2ilIjt
9fwXhgqOBkOXba6XP5pxGnYQsBgtRw4RNhneeAAI032Kphv6vvRpWP0/U5z2Z3pL6RNTN+0pmEa7
tAeZFWvu62R2xTevQqwkEPakSp9xbo/hHUODBtwgzvwJPVtLFHZKQYpvFGMs3Aj9jwHJa1vVRWgx
jBfhqfCGf8defJqxG/r90si3IfP6uWQCTkPqrNOBP6+fkO5kG3CP3sYTp2ARMa1LSB3kJwRhG6GX
PVsde5rFvOuTVsduntPRtyjrt41G9FFod6Nf9s7gDw73N2sAnhBrorrOpONdjWVx+mIfuUVxqtNw
wlAsRh9h9Yc3jFJuBvb6XbCctOsimwYmmEZVtkMeHhBf1DT4B/VuF1tVTeK29dpZgTrnUdETNLFo
9mq04eeAZuMlScf90M3yJs0+emt70sh0K8XL3ujQrjX0lUaGrwhcDS/dEqbU53EWb0fJDQJfPteZ
FNtiTdP5W5NFgz+z9WGdprWCiAFvHyX0+tRWGcY1T8l5V6Q8F3OP0nsTuimwncQ7h0Z6su0gOGUj
t5oOfNdfNSh1fLttU+YtiLeI76tm8mK5PTSB8C5ezTtCB4bM09xkApzZKFERKi4iDYnXFNBCU2Nn
UiWKXs1jfyGelmiibVaTEh52ZvtRfAzsDkVsqGdrANDjUhf/lYfNQQuXRsGa6gX3sLjr3F0WDOqB
5MnYhzVKOdGUR7NSPdVkRF/MMaddMzBKihyoUmHOLFxvBGHrHj5mYjnx9la1bl46QayOCipudCRj
nUXFRWnnBiiFu3y0/j5oyczkuA2I9UkEW6xYiqR6jIlBr6PX3rFJwbGd/g0tZPXazw+tVPKsFiFP
EtK4bUPXvYJDSO8moqgsx2PsTdWPpHS1C4Llcx801VshwItPoPA3GQ6718BwTp4AUNQ1VnSVqaUf
GlVRXyJVuSmewq2R/OP1lvewLCEPAyXCSZ8pvruZ4yUx0LF0fWIfst7tEXzDrINkTXhF2bGPxd0r
qRj4frXsiEiVIA696N6qoUVFZIpsh+XGQNpEu1c0OtB/O9mjM+oXVSUZYuvwPK+ZVNiB9taHtnvP
yohtTnB6riNIB2bIhrPJ/KsL9Pr3UY3G98CifSHYHd2FV4qH8JNZXffA2psCS4ebQhLAApPaZEMT
/g44EzeN1PUHGcvjrkLlA9pAfAsb8DcgFp9jPfSvzCMPNnLwvtPH92h2D/DvjWM/EBCt6YF8ND25
7fZEHVYV1rybl0tKytjA4jL892/CFby+2cvbhiryaUdDd/U0x9yYdVLs+k5geYVF/a8tut+0R17W
8UgbO+6jRXzRg8KocEBdcuLr/35qWwAnE7Odw5iZv82+LDiJAuO+LqRdkUZaYOyt9ej3rErjPa5Q
ulfA0/mXhnMxt/abFDituJ+432JJpaYT2td0ADQQmLefRk16KSrUb13JJkSw7E0zK1+ryxaZW++8
Zh2d6XqawBv27pYLlfgWoy/ddH37U0kdIH4ZVd/0JfI6yOav0dMepe7+nnKggeufsTF7fhGjJHBa
IIyeeWZD/mFeaYweTY++I0pQ7FYVxCI5JsV1SJu7tUg4ex1NaB0SY6Exk5nzUWxXoRrSpYKxg2oQ
V4hvQyHw48ILujl2d5wUasBkkfIGRv+GTJQo8AlFe0mPgRtskVFPH02iA3dtNqifgLYPDmm46KI5
/6smR6+joV33kFTJCbGPyrtPs7KLk+FFw7Y2E0lLHYYP92ENW6+AyJ2lcldntgOzZ3SeQod5PiT1
XndR69Vucc1GMb52zNDOLim8GxOeBK/No1h+MxK/uWA5e7aLDsJ7gjY1jCJ0KlP9rET1e6A5DYYj
ejMdLVtYP0w3hJn7eBAoWpCknWo6sade5j8MlL0bG5P/HomU+0RAjnW5035VsSXPQc71wRuL4l3L
8z+iNUf2KSs6F1Q8G6lhpYkHaZ3l2Hof9Ag+MisN7rg2tB0gaG2XtMOnEzA3VkZRvgVcQTaJg3Q3
1iXeIBVF75NRx08NmrECun4vPOM4ZXzx+IUb61CNmOFTRw93jug5XOOY6XfpCuRQ652ApxJBe5/R
lYiM8XtU4HRAcN0/7LplJlTP1RGiIcGnnXZY90pbos1wtehkpagBdAPCRh3Z2U8zgBQDWZtg7tDh
gEYs/QqZ6kmrpHprYWz/N3omAgB5RJbA4EJ4+Pc1LIUtD7pCYoeIbtyQu/ypkK4NC67dvRQKJJMm
YkKKVQ6oSWJrTLNkz5t6ivux3a6vcllpdyBuzilahG5R1H8uL8+R/MmYYl/9KTo9uNeNFtwZS2Wb
Abvhfv1vFQNChBviKipX3itLf0lQFzBOyOD+MXuiqC3zbwyA5s0oM+dHUn+49VP1Dw6l+Vdk9kBS
Y8Az1ZS+Gkr7CXNforXKxQda5G3czdk5G0C9hYl2J5M2PYpkVBd9WYaoBZYQm2/8Zkp/UUSrb9Oc
u1+YAEOhtcaOvmxoMnWcQ8/ZSzKHYz+wv7yQQmGe18VeTFY16SwHi+zLJQGCATULk04Nd3T64XHM
lxMI0GT5Zqa80hbpEUFbGRpxb1l0bzp76J7OJn32fSh0PJ3UnLcyMtP3PCzzPVHVMygQHgic9kSW
6Ib9GPTsB4Mj/YxBzH6sS6Ksa5Hp/VE2JGUOZOm6tCC8Los/exPCrEr7mPjGShz6WES+56him8xA
Hwu2AcrjxfnVk7bepnFzWps6SeHkQA1755hlOKelN9WnyO0u1qIk7RjB14Fq4YxQShLMxFAsrYuj
xS+BvV/4CC2Fv37SRr3j0k43LckPdqM3ZLDAmbmsC6dmuJky5DLrtXUFLK2fzIn+eOh23MRbl4bu
QNFynQAFX2nn6XOIjmrhttFiOax9qnlgEkwb+E15nTi1OCkuvYpPnSPkPYKahFdqS56qcV2k4Jjh
zX8yrwMOvixpYv7vE9lhk1/UDn1Rc8APi8Jvg9rX6lFMZanY9xV49Y4X7dEZJhK22X3D2fsiOqZH
A0qOpzMk6tDM9JgRj2y1OrQv/M/kvk6baHZZ1Ff6D0sqBjmldh7kNF/IGvvfsv6ol/+0o2r9CtsR
mTVlMxB5q54wQsg+t+rfslGjP0zO6Bt9NB2doTrWGYklWssFSuGEx6q1/FwZb0gM2nPl6hED8nBI
mOuSpAe8vH1BbBJf5FTky8CDI8SZX8J4KtN9EXoGIMzO8YdlQeXk+InJFTSfxwbAb62dTRDIXpKK
e4DiE5qaLbdSLmw3/PSHzCOrZ52MQR0ybxDwO9NVN0xnAoHGXVZK3SBST3VhfcwJ6dx8x92RtLYP
XKj2UQrHfmoWXR6PbUrG+Ny69Hvu6MEhb4FFNvCpLSesPguPyW9XudalsPCoxCPQIHDWEIRbhsPr
HGKd87RW8+T+aR5kXzNyiGDdRkyCzi2amw75QdAzuVyxKow1l0k+vL/msnb/46CAIzXFODdxDYbD
/10a2IU+/JoYo4TOpWYZNYw26tpAUCnzg3hDE6L5gJMQxsmi/A7sIDgUqwqhEyHU6yqEL11MREGT
yo1jRT+vS4ko8NwDeEUpzVSxK3ZZODKEsfTLukyg3S4wuVCMgh4UZrNgP4ubZSyAXpm4SDP5Mass
66UbEYZ6ZgdJzQptPF88rt5QQ7FL6BP/v7bo+gnLCPKIjpTj/+/V7VFtbpjRoqJeZhir6mhdEpX+
CavQQmydpa8eE7KjAAfczqPHXd3tf40ZSgGaym/orz5CjUZxXORLbqN81WCPH6th+fetO0X7V+eW
hMV/uxaA/9WDUTIfubUbp/UoysCabAkigNnRWF9BBHNmFRYITX5Beb8Oo5ee+wJIYeMV8IgXi4S7
JP2tdSncdbaAJqpO9thU29gguaDL7egw6Ul0DkfPPKaBYyKP6ogYk521DwEzXXWX+KJ4svWt1Yj5
REvkSU+pu2m9TPaIEMJN0CvnJm3oHZqLE++Asqv/ndE7rjBVvGpJCdGPbIyXnC/w0U69d1HBn9KC
W4v0JvpG5M3EO0KHnxN4PXDiCjMSeo9wGznmt1nvxdf6IcUwDwGxoMhK+NKYtY7baVg4spqAxVmF
wXYax8l+yaYLLWc5MaOzvJe1qrQYSeomWFlwc0TTFSrEu+M0x0mqM9PidEfgBcZml306cxUBX4si
BGtttFXkxxxmN3dfgRzvaMOWR+WoeCvTKoS4uFzdTUMnCmJp+RfBDE8Q1RcKo368JItsYF3wQtLN
nhRxft7TKORAUsXIP1JHeYupedHleFx+M04oreIdStHQYaPiTrn8NhkIG6ZFiXY1Cm18N8HNKgJU
F9fXaq2yOoySFa3gDlP6xrUJMYdFaDr+M0nAta0vzvrOFA2za9kQteeUVejby7J+Gusw9MOszgi+
QAPvjf+HsDNbkttYsu0XwQyBGa85z1kTSVEvMImUMA+BGfj6XhGlFs/tNuv7EpaZIs+pYgKBcPe9
127jrVn66WmVoYl/K2vuIvNx49nJcqnrH1rAOLM5ZyBf6Awuv+c0CgBjcWQJHUL90sQL0YCwzDEh
p06Th7t6rrpDHYw15esC6klEwQfwpS/3swzd7E0vZEmgNfZz6vJ23Fk1M2d62qu82KtzapWSWy8k
B/fX3A8fTUSlsc07p7pOpjk+ln8XIgGueKB3Rp/8QF8Bobrm53lGHTG2AZB3tqDWfTp1aVzCke5F
Tif1ltNGOmPOOSWkI28zlBhojehS6cUikg8IGurkouhpqZgZLcDEnF9IzQjv0Nd+0r/2Tp0ro1d8
eMZr7TinVykb1Jn4Ye7T4Nr3PHbKc4kG7az70ektgqp2tyTxkwAaEb2npUuYoZNvvLUjpzSTGN8i
xzra0zwrGT39b928UAOLXAbLKTZldXAxijDbSsAgdvam4MiEFoDmdyrY/gYJBa8mkXbvYwD+bD9g
NKCK4fcGJR1c9GLSo5x/clAz39tVNntkkM5jacbiVENhDabAv/G5eW97+mNG9UU5qs/RIG8ME5Jb
pm4AvUTqbUolpEh3IxJi4gun2phOU7UWhCTZahtwf9ix+9I4ISUKOdMfjVE/pD01b76vwpqRLyDf
BR5lJ57Yt3TlDG/xLzXV0CbTXT/DATZiJ/apMe0/Jmm4rwHC83seZjf9Lucnu5oi/rsSrbcbCrKT
Lbe3v8i85K0f2kffxi7D/KFU83wtruzzlSB2khWQZfKPuMx/zs1j4f+iaVUtGLwz7hFnf2CvIE7l
4Cw1HWhw0HvHbI8zw6GPyowuVeb4T/1Oyk55ZVrMc56/199ljzLtpV9Hut1iOdoVLoWZ7Bh/22Zx
esFPjIRKnV2JkVnObKGnBPn4MWrrP9e8g1Y043c9BA2qYXtKVK6bBzUFkPYtUp8tixUc9AlDnzmI
yWJUiN48ztz5GvCcORV+yG6zsA2vreFDWxrJQJpJ6eI/0FafXEkJlPp7fD3MT+hkbIbCiV6pAjC2
Lv1zFhMBn7UdYO8a059BjIFT3QflmJ7cQvObGhuUFv4TaoZ0o14tQ4IeX8Tuu+HWb2TFRd9t1Bf8
U/cbgSvzRS+0ZUOsSPGXIUhPrW7uGyFkgcDBKOq0D1Kpy0r+bdTk8Wl1WW/8Xlo9aG0CgTZdG5Xv
dmj9VvlIqOYRY4DTYrnGIz/t12BlMtgYZG/AabWBv8n4Qvssua+Im/ZJ/deaDd6VCJz4baqBqIO/
bv/oav91LPKvblI4pxy48xuRbDFFknpMKikQ9J32MDWccguuWZe6/5Va2j0JI332blWdkgxgr9vY
y2+mV+5q+2/8E973Ee/jwStGccrs8uJ0Yn3F1vzDifvqTCWzXgGb5S+mcuGVJfi6GvHyi/7MD/Ir
vGrnVFchY4/EJYp07tD+G7G5G/KlJlC0jciZidpbnfp/mSuBZKpNCAo9YqoEVLp3qcitVnp3i3nL
nXhB8gx7az74smtu1N7NbV0XVJPhSORVwrSgVkBZ3JjdvQzec4n3YlBq4ZRo4qZZbE7XcbV3o5Sg
4X/NcxIgMcRbHq17rl95XuVyj5x8eUkqi2PIyGWJ5DW/SN8KUFOvxskinv4/hu5BAsSiFyPxsKLD
955CF1dbrfCi/IY974boHJBX17d7/Xk+bLHVmPcht5URtTRAXXI+4Hgcbct0Id4MxdYVWXaBrd2S
yK35/kSJ/9B1maapoWSVw30IhuUv9LxkZChBBMxBpggV8AK6r/3O8Ghk5MSR7WqGCrmHnBsvlNh3
NLc3esCUf0q02U9Mgsm3oQ+qTpeGukgszemNGbY4GFP4wvixPnpjDWlZTAC+PhEGgYqc0KOBVA0U
kk4hSoxSWeuj/AjOLMMj1qnYKsM/QXZB6UohdFjTqjiVHg9eqez3pg3Z3VlaojzV22Fs5XEaCElO
sn7BW5cuOEMLRrgAVKqMtmvPtC1BYsfPYUkmS4mEoFYmLba+YAxulD/ejZwJ36L/rRbtdah7pjyr
lb3GJX+QPjDNNjtF+lJgOsfc238IQ473JV3Fwe/BNIGKkT6BHnlxrJr+aznQeQkNND/tisNgnEyX
AyvbUwVtE9w7u+vOyCznjLPmDHcPgH4Xfok74Eupig71fK/4kiOZZ/hTo1qly7VH6JDtxiBfrk46
LFc/6SeyrYHZLEobkyiVTKFyeIhu+R7mkQlJlhovikiBJ+9upSw+Tugc5llU7+nYVO9oxgkXLQvO
ar1lvS85CKcgM9N9N8i/jGF03kYzM08QezPq5Mx5g1mav1rEpAsrPZPdeqnBYxJJOfzEHOWlR8Gj
RTa4niRoZohY4V9CcEm4SkWil9J7JZMhuQSmhXoZWxC0Kp9Qgl6d0YphMC5WWT1d3UEnsSmGtA+q
vl3Mr20WvqBsKc41F9Sr74R/teiYD6bC9wTcZOeKjMk8Npg2lTwTP9vsQFP5LTCPpt3D0o8UhAII
smD9Z9C/d8OKFxzg9q0dySaxMRccpFEUX8suQqjSL68le95LDFh4LrqvQ8DU1p4CBKdqcQpnvEhc
c43FqToSFkYoFLUvaUgz1LPkH2xcAEC76Ivh4CImHap6Urmy+Na5H4vlOkXLFzTL4zHMVAJBZAxX
jtvVtspwdWivzqjEhGWU/fCS4b2m+riOlX8jp5ykUbt5NOpsibCJjbshiw2F7Y9ySRmS9bK9ClzT
uN2c3xh4o2sc551d4TebOhFdE8kzz++6GlIl8sc68RCeY3k6W/A07i0enV4OZOMEWEAtawz3IDWQ
85cQmwB4DNV1mGqg/P3yd1SDl907aRmR4sopDolQBhjCEUfP8eHeKB1YkWdo0pyu3JUeUp/WxNXQ
qKWSDRUUTWgIH52NPk6ZHrARgwJGebzpE9e5EA3DqFeYI4Jj2KHYftwLrW73Qp1l78sGkjEkZ4om
P4PLNgZ/Iee1LgWChot+JSiQz4tGIs3e29jZ7YFhp7nr2xxmuZmadFtQ3EN9fMU0/pdosbBK4ivO
tRet26QHktSgCnA7+8UCEbKJYNIctMRHL8xG5dbNTFL92mWbFct669JmtBD8GcHWh+VByF9i3ftD
ufr9zXb/1DZqTqz5HaSovFiG80Klg44VpR/Xcxc/Ii+j3rGH4kSld8qc3n+NpsU900VuOWUcxkba
h67xvoQDDjFSqqWHcsokbR11Zetuu879k7TG5jgRfjduTH/5YpYDc22lw8RQ1lw/X4G6taV9M9UA
d1FLGGZYzJCEbiF/NB4BVfOxiQU/Bz8px2QUPBuI7MkhRZ+BaqRmOzHG4Ct9gpPoGTmBRRGvNPfy
vee5fzNlhXOuhnehM+VPGbjnoIlfpDENj1I9zM0EB57TmtyhZbhnCsf2NwTd0W/pnH+20u2mnc80
SEsYWPPRL2rnCyTHpt6UDeHdxlD/5vv+9Eai3PTWZe4lXeG6xN5VWn76HKfVwfvCHLKkvLr9WhIP
fnDaEmQS+aVz/bUUKKY2MkaOQ9haedfLiGn/lkDmfQJN+4gnI8YZmNmvTsAlYeDD62Zkaa3qRY40
wy9ooF7mBIE4xFHjDeUgXZCIWR0ulHuvuz2qx9OpxeiKnwai9jP6o+qt9YDfjj6RWjEurKvN0ZyJ
u7OcBzTi+odvonxgmMySrct6INvhr2QNMScxqL3Wc+JuImWJE9g3bhIxA00LHPlv/ZgjzO/Kiqse
q1qIqWo/ya5lVO13r0Nv3/LezeH/eeHp8+htEgF966W55Zm1XjUVJEkYRy1FcmHsxdNbPcLdCudP
bXncLGlvnOvSJqydWSnlKG9xHPeXVQxQB8vOPdVWuj41FUA44xsGHGPKuntmO1+9ZRWXX0vfBeJS
qnwYoPF3A/k/mgcxfYFlF++zcfyKu35BwWP+hhR3QvAeFLcULMCjFURUFRB5GQXhio2cllleEB1G
hn/fF4pFMxz8C37LYsflR39W8VpzNL1fxO+RsjDrxRuW4Iylezsn6UpiJwy5I7L8jVk4dN/GUX6V
srolKO8ORVozZXeGdO8han+fqFE5pGTLb/QgNwSolLuiRwnvdmEebIysSR8TaFM6occkBW2cQ9t5
mnaBYEa9YnZI9k8b+WynwjgSU4VryWiMiyjnAPlhPJQQ2JnLaNWgqENmaflSJXfyVss06FAKcg4g
QPTNRmF4aGIMS6YIXlw7nDhw1hgQubzJpyJzYhcy/cWM4yaPQC36lag/ui7GTBCGd/ZPiobF7V9q
fo4Th0XYOhW8isEaEa3RY9Xvqtyy7syQcDUlxsXTPmW14MZHxcTBfivz6OeEI+xD2cI+IB55Mcoh
I0nsi02W3cfYL8TCDO7XIm1fYEFzZ1f1Y/HSGOuXS9KbKZqnddRN5zgd2kddvUh1wqUTdWYCkp9I
nqOrVU1YH2tmmlpq6WtYT057wmEs06rM3pSp8ivmbnJFswasn4fAMyfL7kQd9AiU+1gvcy7f8xGq
jUUqwt6XzoC2EhQ83FrS7exiJWIeONK3sENJG6Srcf9nUOYlbcJORc4L3e/2tUsmEDl2OWP9DL/U
hlO/mU7ZPGTqYy/D7hmaJr2sOIpPY8d12MZo/MENy0uvIDKR5dASqdzlVGbVH14WlX847XmZmvw4
WcQDUfClPJD88NR6Dl5mWvaIr/imT62zPIrFcE/DYD/qvPMJx8O7iseCLdsrZXGaLQIUO7iE4YZJ
5Z+jSk3g7ICkTHV2ssECF8WcjBsexVeMGAy5ARL2xfD7cyE466rZmRSwGxevfwlk8+OzpGUSQ4a0
sF60IHp00go80VDe+3a2NguNqk1muCuu0bh6BmqpTdO+d+XPtUd/WtUlWr0G6zvIpfK19QkmAUWg
RgplotLMKvw71KHLg0ng/JjbLuZYgq8Y8QLPIThc4JN9nOxBN9N9WPJv1RxbkOfTZNlyBHN2Tbna
qD7S66oqvoxdxsiD+Tzl8p/utxsL57qEP4WqA2y1BMr4PIdSMUCaeN8bUwNujJ3g9t/qhul7YyBD
/iVy0PqGz0Zp56G77uulmzECRfJuQH3Bhbp+QP3iHuhd52qo549eGFb1tDyob/dB2tMmpjV/gxRZ
3lJj/VKS+Xm0GzgWtcvA5mn17qgESt37sFrplW0aHLYlDHIrmg/ARv/IObW1YR0xIEKdRMrliDj9
WFO6k9n4B5SCeVNXfMEqReFRKlVmv3KYHTMPuW65crTqE/Hn0Fe//716661UQCW9ZCVOMj+8xhFP
yV9L2wE496iNcqRrWhqSTBRSQYI3o0RGe2udCtxDEIp3GgOobriiSw+i0eyhkcEuImYiS8bqbVBT
OL1wnRa3rs0eHFO8F1cNSI3Ey19msocJ7WPHdMJDAUj0US1tRAJe5/OUK+RZD4dnx/hqc06EKSae
A6f1x4iQPdAqZz+raFrH9c9P/wAGc3GOqd4dhQRrDSe/emTt1bAKiq8gcGdQ7ZhSazJ/bl7mIWf1
vQPdaU67aKt3gKrpHqX19G0iH/qzzuX7GY5cdC+pBWg9XOoZo/v8RYJgOTjTWFwzxSRBp5LiXSK/
ysbkSXhBEZCt7AUnQHH/+GYmOgpnQFRgQXEPOgrEE7fphAGVYz8mMdrERRu/U02fl4DUytCeMZqP
43IvpfEzzrPqIjyoFg0nLy8m8Jrtt7kABhydEa8xKKkwKR+1MTI7RI3O2UgQU54fe19AgyvoPSNB
Qzg5Y1cdww5WI/S3gQnqu+vOPbTD+O6kco9RLrvnirbJDzA9Vwzah97A/6E/m9HBfMr5aASh9f+X
X6G16Cho5CZWPkuu/naja7acjvaD0qB7tCrRkyh0wy44iOb1+F107gCLh2mpxPt+nVABzKN45gL2
UII98hG1eXM0y1Teh9V71k6Yf/DUp6dJHt4mzzjmr2FTPga7JZI164A1Z1AbNulQ9nvOAP22lZZ8
H8v1p2MSOkM3CamdGk4Gc/rAuWi+Eqs27KtSkFcPbp4W7ET4YDgbN9FgENWyRrvJONgG0z5obL6z
dMyvIi4OVoom0/V95gvotzmXlJB/pvDbBIVzT+4ROVsK1aDLP7BFWHdIezyMIcY5ou8wG6Alo+oA
OhQqRxiElIOsSWlbzX584Fi3d+xRAeEQM8RFXQvJEdNaGWTxPleAQ6csDm2Cu82mL7gdrFLuY+XX
00vRhO3NM6MfsKfso+zT7OEWyrBKAue6xoAtXSBFIcb/V70UmXvOxmG+7socmBhb1Xj3SdpD4YwI
mqnjlVoyuNYczfaZhfeS8Mz0KqcO/Z96pZdAUahWeyIgTInpbbWEXCenPM99hGlVccRezjPXRYR+
/vxwtMnOULNLfQxK42K+jqpdpabqxJriEYPE9PmKgU+yN/j6iZTnB1B/Sf9Nvaxh52yCzC/Wr0HF
KFv/GmY3EP/iRjeNiMOBFW8ClAcn/eQqggKA7RRhDM3njC/FBgUbTQ+9OM1onlEQvKVh1ZIcEDuM
36b4phdzpvk9EjhRqUkdepH4ShxrfHXU0gbtcMmtU6yGxmHcmZfAB1m08ZGO7Ogf4X8b4/U6965P
VAihQDZTVn6QcUE1gVbTa4IMLEPLxsbOh/sIMBMGGhpx50z6u3CZk6uvFtBkOPc7o/PhLqYfdg+9
0ho6xNiueomSR6iBsrX10LcRE0NdjgTbgljG4Llug/fUIxYJZBYahn//o37l94RqfR5jk9k68bd6
JDoYOWdMG9ewy5953/ZHOh60uabZKa50NP2NM0XlzlY2NlctU53D5pK0pJ0GtUTfzHcuyPU8wi15
5DZOl7JNwOHEEsyrncB2kBhhPfpnXxg7+FsPSdE7cSjWbm0lITN+OOw/x/5lZFwF1aUSAiS28wdy
pPZgYW3m92cRQ4q9b4zzg1clP7JJzBEmZOTQGZg7DASyZnKHeMoDoX3rkxIx1Trn36YxpUpWHuKK
A7GbAQfotbc4i5Pr50N9TpOXRZnF9VJgqLklyjEu4Z0d6yV9XY/I+7CMGc2wXglrWaFVxa++0aRH
7Wb0FVlKv9IOR2Py8hOmpRODIu8SwLf+XBwsy1imIrQA/Kq2bf6zoE0ApruKD2Uy/Hy+6YecftwZ
a7vFWu9dhJ9CU8na7lJzt+p3qUIqrLFK2OQAmKvOilbyVCumFA9lkdvI6aTV2abrqbvL8P6eAW6c
RsNyD4KoYIiH1fQCCmCkS94T0hc+EYrJrQW9Zu+ILLmN7kCPxoWXdYHosfkfggi52FwiDLZ2v+ak
sgYaGibe7yPQw3PoLt8S3ZVo6TsecBs7RwtY9l56sMMn37Zf7DRzXiABJ4xQyH5efNDiTADPPdIE
eu5iPTR85Y5yO9WzXX8uo7I8oQVorlyw7KCcZXfwjZebXtp2XU9z3z7YtzJ6Wj2PwNq/lnXKzITu
zE6/neRg7E0q701AbMXdPueCh0Q9lC1qb1nUFwMlmAJ/Nhsna/or6lDuFEBLFysDqRUDXEJezgrX
9k/O84btooSZppymJotQpqdaJKpb2cVvXdopSNp0j4N0hoO1NId1QeAoQ5kfMkbBH6NDLEzeJeVl
dGn4I6K3N4u6OwvKFOI81N3KXj3sgpVjy68ev35ltgjK1gVP0fey8BiF2fl85eE2XyelWvLcSpwx
R2O/MAue+90zA3aAzKLE5o8Z8bXDIHIEoTIzSZOKHQVeqIUjiFsG+xn/Xif9Lvbt1zlubMa2mXMf
1Iw5aezuCqFwp21otbP840rLqurJbtujkbZ/j+O3OG0AM4f0A0+5RLjgwy3btcSWHcduxH0cXNDe
e28yox9YFPUPHtlyJ5vs95wYqn5XS2ZgdsDmykFueJM1oozlHWbAeC9Se36vx4wMZVpGJ3Ogd2oI
5G1Y+eWLEH7PpGXtoFdF5b2kf6oHHXrksaqmSZhhlMD1YqVRDW4S3czif60GBiDOKnakbyFhnTZT
Kab6CK7QOQN/Oteqp7+q0l4VMResOyYBj+ygJVnYxOdhmFFPXfKASBRaUnnQGp7eSZZb0O5jn4pr
tWR3iDurf3Q9PCjYg8ahGhZxQweTnJZvQz/3e5+i9xmqRdCpw7RN9HPnRy88L7NvVSvnUx1A1WnS
5JCE7vqcIhV7NDB8gxycPOnQsDSgyBqrJKMq7J61En638LB5uIGI8HlEPUIGu7u17L40riH43x7c
aLMW87aGAlp4DSZ6CMb7pnHWW+r07lVY36acWbBQl4FWGWi9wdwNfydpKs/EbgkUuytgwB6eM0xI
755PCHN8cRix3TIJ6T/I3K7ewiQF9JmYeDO6/tJlgnABzoIA+4KUaRZhTXq28rkQYMyQlzEZUwC4
h2qn07Q6fawqqfqphnHjJZrmr5betofTHNBLXz14ICSYcaJ3OKDzTorOP1cGKaWQhCm0KLDF0yVs
rzCzL/XYOt/R0vubiWrxga61P/UjWpO0IMm0rm3v55B+B47+sQrlQ0cH/eILSGx5jdxnUXZpLjcD
kw2i50RinM4W6wfaT5MUp7iGT7eaz7B1akiIXbfVnSZkf+lnz6lw42ZDCnFwiOf2mCVOcVnXMEUR
47E5OfhZwT4rRJwWc/mmW6HUWz9M9cvrf5BGMfwqgEIX0kO7NYAX5OTQ2mpLYHrX3DlwpfI6kPKe
+/3z8+AGwCI7wEWhO02yIoNU9Oa4IEGT6sUZFgrueK4YaEl5cpExHxg9vILfmM+4EIDxxUVzRk74
e8Lc/EkjV+45uZkn4dDWavOVcyKEE8LHmLxv9ZwvriVKGxkcBTG5aYp6fYzC9tVdEn83luZMbpt5
iz0xfIs4jmiSXaE6cPpVqdpw0gdx2TATpVodTxpSYSUE4k3RBCRJnY64OQ6SGIGrLlx0CcPo0z23
Vv5aTD6dyMQgPM0ODHuTGDSIc5OSk25TtQEeILZNzxhlSXuEQfPoTEgeCZUKBA3pLn4tYSu8+B4H
f/qsPifKxL0k6+peaOT6SpoGdGyN8DTDWrFLd/lgb7sGIFC21MvB+5I42avREXaW8i6mfYD30feJ
KMY/rcFIekn972mcMtnLx29wgIMTlOuJCSgX48Mrz3WtGvm5812SwHfWg/uYCp+sjq7YxF4G+LYl
0FVFBKaA6UjX8767BQHHmS/4PSqCFTRNjMlVcFPTJLtFKtYFK2I2usenmfO654zGUy9EaIabsJXZ
Afemv5tsh0vcgeYHdxFp/WRBxWDmdtev6lzC/JvcrWkIniarT0qeqyinA4GoNNM7PNHw+I6DC422
Y8xl9mXzNM3wpc9qTJ4Mlj+fm21TYZCN1/XgOYG1N30sWGQUTS9fpylCo1NPzWXW4MnGbr+rkcdj
nYR4jD15x820caGTbX3VgMSH3bGvIl7VeCa9BPMwEaTOwNcYkp8NQXWHz+d94pWX/5uf7ZGF9L/o
2a7lYP9wLUHJoOI6/iNwIbPR+06LCPdLRUGcVnHxxKX/UUbrMmBrRtqnkeR6WErkCvoT9CUULcGF
47S7Dy35s4SFcwnNoudpl7xZiEEes4CZOTke17CHYj5kC793nfVYhsBFDVY1l2HAgFeAVA8nsdVO
xKXFjsh0hKGRDxEaIWZ91YsBhH3n122y1REZa1eKf8IyHlMVjXed4MJ0qOMMR/yJZhF0HFsYRi3G
rqpBF9i1+Vunxokr2KCLD3vyOK+o/ovWfzGdc+8Z5gWqM07LOTUY/7NFWpP8w6LqpaPmeTeJ//bC
V0U0c028iBMU+8ocy7O+IYR4/7+/Ffd/Mc3Rdvk21b0jXMfn+/l/v5U1GB3DAhK9txvE6oU/7lH8
98zaWYh1dA9xxEQUIMM/nwnIoNw6U3TRfyTskuGp/lZRAKor8zjd9p3hfhR9B890nIvDqN72bDOn
bDTE53+1/Sm4xSVhd6ayeDmLYd5h27+lNvPXnVYWx1GG0ga9EnR09aFOudEfIpn/90OsaRvLBc1o
Ry03HLU2ouyme9Vz+V+f6c21Vzus/sxuxxbnOaN7/Yd//Tn9mf7D+rPE9Jr/T+6IxQ35P+4DN3RD
YQu6k6EwA8tS98l/3AeOlQ6cD+34aADsPeYuSCO9BJJDdeIa8V4/yLN5RjADMCsJ8ATbWHW0PcuM
vqXdBMhAeXfsGL5CYJH1EVkt+KsUwV3a5TvUQuuLQDIEUxiI5UBSfO8X8u4tGIqrMvmxqjugRaVw
noL5n84M59S/1pVDwy9+2ESfYtN6NAg7ysq5BbDkuWt5rpziB73o5c0y024b4Da88X0n0AzGtzCO
eiCVjvGW4A6BJqlr5tgA+C+t+qLPCJUabNppCbwlMSEXtTmCalhSFuP7edM0Wq5i/1aXDmVYNwD/
HFwCEzUjDcZFuDMXGkpT1M+Psr7QggFWszDgQigTkOmwfEvjpHi2gw8xFNzmnlMCSTN1LUFuMejM
gWtr1h9Z9tjP8UptTHW3cqStzikRn/ooBtzG3wdTSjRIaq0XoZYYFzx0NJcdgviQ6hRM9XBsQ3gQ
Xrl6l8yDlRLn3rDDltrAdNuPq+ljv8V9JwzPeYpA5I+Rw8ycdOOTpoOKKSysE/+n43PFbngOTPH3
ikPziOfNQLKcLk+LZ6v2P6QQZKBWmfOxlPSnaCdOxwZDFoPWtAGHh9ascbk5whLOrVQgMb9KDYLS
S7KvFZF4WAtoeYMZnsEfH5Hixde+T3aZamraSm2e5uIYgHA5zjKaD2s1tncRtntLiOUhfVkeq+TP
ypCEiNRu9wQ/km0iWgnPLrmTsrO1s274C4rhD7tScW7QS8+2mw5P0ESMfNF7do6ARGsL+RJ5EX4l
+9vSmNkxUH1DIFq0IBshw+2YW3/Udd1DdWFS3kjItk1OTMXQMnq0ndq81E3vvsU1KU3MiSOoisY9
4ftCEy7rJ2iypwsV+uzZnXEbUHTdsnAqKPA57iYzQvasnIj8mBLw3hOi8KXv6MIisGcOElGiTGa1
HifRAifL6cF3ccp4yx3OfdxP70OiFAmR/5X5/0H6VXyjEbMCeOcGCCkgdESDETrLjjOS2JkKGdF2
0XAcmvrnWtJDDP4b05P//fnoBmkITjpZCI6o5hYhW8pIinFI4BE6wgx8Pi1zd2kVr0ovWjaBC/17
uDrewZuL7CbtkDva8jaRssDZT8F38zKxrRNs9LWV0d+MS1+81luZNzR0Izz+GZI5/fBC3LZGFVhb
Eo/tY8CvvmHfLyFkF99zpW8pEQQdVxES92cDbdUwJeK4XSQLZbxHlFiTQQINGnkz6aKycR4ehfuB
gDEDrR6j4s6WN/3k1IvvjfO5Zp4BCiu6/FokeJGkrpeT7nwVfj4eBaJgS+kOiCjBMpbRcDa874pk
N1C294UlnwAX5l2ctstR0DDdRkjutyjyk8OomrzRAGfZT5TB1e0ImrHKFA69g9Plkkw/p7y23pzx
ox4RHAMWs+4iEe8OoT2EZ0vJ1cNkERRksQsn0k8QSzz8OhrfRgG9BinenacYS40/bSqJ0RUicwjA
MP7uW/J9fi0yEV9q014O3igwxv27IPu2wf8FFXamqLH3axB8z0yM3afQIbY7sAB+4K8ioiVvyUc2
mbKuDDkRoc9BgXIZfuvXLOmGg4Wa7KIXUrsN5gfUAXODzzhVGps08BMqTJOhbofZuGVboYaFbabe
jivhVw52yx2u/KrGZjTjQK0XBHVEKC/SPuGVkLe6q8NNR419GrwoeFsB3i9ZGcK7yK7sSvSbleaD
obN9VVy/CprtuYP/QRFij5dBvZIBwiH86ycTsQRbMExs/OqPJEu+lU44HEcFNHKUV39gCkk9Zn2f
hvCrU4JaahLasygRy1tG2/EIpsP8GNLm1c6WvbsYf0IOlvto+YjDeDjGRFgxQE+vrrvYZ4v9u1UK
LUMh3L1kM3GdX0NBzECWNA7diDXaCdxq4ILmPuVBR2I3SREp/dA1PbQqYEb4gvwHtCQe9rwC3HLT
LjefPQJGaHf/BQkrTAdNiqiOa3JsoumjTR1cKh2P9dE02nPQWuJGRghCwhw/TzWJ3woR/ViYZCGN
J2/IqOwMeTqdIKMI7kFeLtuIqHvY5U5/rWt4fCYb+L4yumDTw81c1wngPBsvQWAtqNLKf/Zt1r94
w8AknPS2NIG1DYP4kDKteYGIjDYexdUOlOHEWK4IsA2m7uvg4CH1yL9zJGj6XmDzjavviMKWfEus
yFc9KW6dKTvowbE7yG9Ngg5mzSvSPvnH2tFs/GcEY/UpmzCDw6Z+OtMgvse1+F1W0PBpyN96kqnP
Yb4ecfvuIPYnZ105zk0PBzvmhjXj8CVa6QNCkILq1uIm6UWJDWdiEyFuaqv3G72Mef81ssMm2tX1
h/bTGb7nH+pa/ECJ5Z89wuew/C5PWZX2LS0czqcihw03YS0IUhz6SzRD/JvIvpDA17YYZ2fSQkE5
MhDzLpyp0p1reMVx6qwFJIdbXB0I7iGBj88pdcC1Mzk7xIp2NAnVEjYxGvQdmLHMsrNPemGjIqTi
rDi7Sqi4MtPfTuoRrfnK9LtmxqDBt7RCuq39U4VvDRsMVA5nrD44rmwn2zGWLTTlujhHDG/cuCtf
lgXzmWkBKZvW4k/Z48fT7KmQTrGcUeDZS+K+BJP/syPevJLW8nto2o8MYzLYmvFCHgc3wpi/wNWO
TtUYg1It1gMtmuZU0wHfZpCzX+syWS95Xz3LeZ3Pq2XF11ktCXWnZa7VTXuNTRm8eaEnjoK0zDN+
t90vbmY3yh8QobHn+tgH2hys9qzS9gbCMzj7RxvfsLhHVVxkDbHgUE/B755HdmGk+irSqpi2i52P
nTTsxZ0eVvtYUc3v6gK9vBYzl4DoTvTzFbj96KjIwGbIM+CGaJSHinOlnU0GJlC4GbokDAqIV3lW
b/RMwzbTny1d0EPcMzUfJG7B1s1I+XPd13HgaOQCmT6gbk22hoEtL1jr+BaYy7EEx//NsH001Gmd
f+mS6ieMSkKBCPloKz/CLNNVe/xn9PyVOKbxcEwil/pW0h/dBEN8MdxlOluM+DEQ4Hjn2O7vvNk2
X5dIGDvayMe0SxSlizyrTYAxofT78tUogASV8YySqM5PmlOFCAE2omVtMCOmSMsn8+GY3zEeMAiw
aheF3CMDqaDEux1aFqwOJPNCY/YuxmiDY2dYuv0vxs5ryXEky7a/0lbv6IFwh7g2PQ8ENYMMneoF
FikKWmt8/V2OzFtZlTO3eszSYARVBkkA7n7O3mtXgUEPjzL4MaWOsZdwPwnZiwfKUvQ/Wkm0EIwH
BUWgl5xV4RcN2Y7fMDNnhoR2JrUhiItaxyJD7EeWuPJdbARPUR6cWtVyjYtlaei0WlevCNOjFxYf
0NRa+4S00ENlLc8QQeDeJ5H0J9o3WU1dulXwnsK29rPHYmXF9OklcZpgehbIB3kK2YXjRoBLxi8v
95Wq29O0A+JeaG8WfBvEjvNRt1N5l9vNg8yledRVPXFEW312MN0J0ximzaR9sDhj914jP6+JhnqH
kjCGeampPJFUZQigaA1ZdbTJRjeGDKJV87hQXbrrkjxB70eS2VRP8jDM+sGTk3tNSgsELHWHHXrt
NbWuhWMymikoNMKNthnxMv1Q/A7+LIUN+xg5Q/yhrfszDbN4p6ViOPatNvlFvsAamWydIa2IAbyb
29LpDZbM6All2++CyjAOeZ9fuII5V1HW32gwsGRBcODnDc6PfBC/J4Ul7uohZZluDs/4lClEUW3e
1WNlvbrosWZWh3ci9/RdYvVf4kkLfQPsGqMVnEyzpGqIT2zflnp5DSUDpqmBW4lD71gqdlGphwjd
J+CkHjAmBHCxn9OquhTzmGytrC/uLLjxiCEBJKwbDHjbPjIEJwENziwlPEixjmDzYPMZ+naDEW8B
fVPeWzYio0ASRkhP7dDRr3iCBb8frKbf14hWdprb1ru+4j/yFmP2czg99Kbz4a5S/NvEQqmtB+GJ
+KQYlMUrjl1QXVSM+c9wni6wuIxkWI6NXujkaAfLmbysbHizkBIeRxsUWV1OyTNSruEbvTtCKcgl
OmLfIK9I2fKlN70OyFyf8xEdP761vJAfIvGCL/ABBMd21TcQ84dlx0rQXdCFG4rqTaKAQI0cL1eN
UuhWDC6o8WBYLqbTo/MOrZcY1MqV7KEZWE46HLvc7mkCB9mOAiYiEwwKuT08y5laVAlEDchz/7kB
6eK7DbCGMY6y56TGGaXPxeD7dNWSa682aUtYXpK0LWp4PdwweGnHzBvAEE21/Jwsgr+LIv3d0Jr9
YS0rOwPIbVsDByqUdaJTiR1RYsX7wF1QcurlsksXIW+DQuI7k02sBllXe9YP26ay27tWcsVVh8na
lyJpLbmgDLi3nI/1YEYcT/BDpTISYcDAMEG+7KVTmxDP2cHS5Wda2tTnJ6y3y5C2fjjHqbOZCSBE
QWLSMEjDlFGK4n1Kq3vroqWH2pnTdElkcdZb0qpkXtfPwom/mGTfHfNhsO5kP7ymGulB/I0dL/I8
utD257H0zMc4LPZNhppXBzn7GOA8IND4QUov2Y8WzVpdEibBFbp8sZbQ3caV+aQpbFXSkYDWduKK
CcW4dFHiqNy2Qx9B8chV64a5+zu+YG/fqsYsjYVku3TL5H+3xDrKFxuhpJuyutv2vOCOOkdzR9iU
wOG3LY2ay6N51Gwmwpqbt3cDgkLlBl03RI/M+zoKkRIpReG6CS3itULL5xDWho4O0mKOD2GHwXid
ezBahbT+UHktdQ5HmU1F6Z/Rk2wK1ztDeUegHZfVtXYRcAxO7O0oK5GbE6dmcMpVQoBaZ+CFZ1ps
i+ZtsjtFPNQMInQBIJx1tTRZb2XeAx+wetCKHKMzVoJQS0e/YGJAwxbzXc6EfoMvxdr3Jj16guIo
R7oxGrcie9Sh5B9Z3MEeaMh0AzvwtVZF1nWmoSn+br0sFyGi+tzn+kVCGbjPeg8wv2e+LA6mLNUO
XhvDhiD1K6ksEIZKNT7EeMw1y33RXcSkNVKa7UAm89FJE/0EIBulKd7kxVaGaif9mDrVp6ic0rvS
auL3wo3P3xBgd7fKrVksNOCuXcFEy9Li/ZIHUBdk+34dUwoNujAzK/dJ0Bhc3PYCzTI9w1OonpA0
OfhbCXQsLkOTdlfXeYe9RJ6iZmlyTsfpgfhxchoyXE4McMHZMIfCHw1MXj+Rp2aZduj77IdISBaH
chm/ixnSBE2ZprLB1kknNEnaautyXiTBplfN7CAR0wmq4/26QOvK6mO6RMAim6k/EJp07ZhY5EqH
pavVp0v67wx2coXJyR6W5NziFUiNYWDCGr6uLOYmRQw4wH0mnouUl7FlhUBZqtg1JPXujT51H8qS
BEebHM8tEoVsi7KJUpmHsT9mQAhU1KQ07B6gM0uMA/TJdreoeiL0Mo+P104nz30l+pJ+TEZ5f50M
gGdETdJU1x6BD+4Bt4TM3Ohb0wtR5SLjx7jWFjLeVUiBSQXk8I8tW0k/wNwNlmiugUY5ratGvuxu
enBBNu4i/jB+rU/xOH2ujW5mUYg9HjfNW9eSsMMhnJCqx2tb29Rvk4vBL3RTbRd1Ld46SMiVNn2w
4/xURZNzin+naBNcJLxO6JhwMqFofUk8QnRcl8JWP+p8IGAlSCyWq+MNX2qrP0VK9VIY9gZrfwX+
xsr2ofgd6kFzN5VFoe3qXIseOz393IxcREdGpM3iGOFNYuypgUelrh1fxJJwbbMG0P/zfWHRB8br
YwDsKWbOtQb0hi6jx7ZQHjwawfs0S092oJEbAjK2rsjs7fKh3HY2X1tNLmNTLM2Blf+wXbTk3M+S
AMp4+syfYu5Zm+48QRR5NEbtVW9Kl8Dm/ECCaAmuq8PkrHfkUsSd2EQnW52vQvfaAzkWTLHWYizV
wXMK7AvpUUv24yWpqVLE6Qx3WgeYkbT3Ljg0Zkd9djcx57nTG8oScZDHLIV57RhBDhwFXUVW28Ol
KAVLuuNq4xAsh09Mnhe/lhDssFYMO/e7FpE21RW28qtsw/lqmeOHwIuo0tSLuXNVum3Z98+a2WVH
c+njUx0Gl3URRCrzV68ctZPR6PqWngeR9gR3Z3OqfYyQgIGU55sSKCN13m6JEJTFLfWytsOdRRr8
gjS1dQ8kcz3UwRAc6hS9KGyy19akNoKb8/fZ1dr3suzfU1GlGCLlsl9UaTGwlvsS0cjJTJkLWAre
i9FqOXulgV85ondPS9Q7xGgHbuum4BdcoHuQGpH7UVJb91Orm+ByQFJlOh3l0Zi/wbhJzlpWWzfW
5T7OoPIKxsbYlROnWo54YBNW40DpmymFXuv7WZFrRw1PjEdX2G8ipS234TBKJU9KzfDqavp0BNBd
3mWRsHbjLNCnKhRUgwrg4Oreu9Tqxqu2FMfYZGZFAEx3RDuZw1cw0qc8FywUw4jIGh2Pc4aDZk+l
1WYl/eS0wMo0ayYDYmrk85GEv6cwwCzJ108cU06FewafjOeF+EvbUFb5BK0QtwrzMjn9eFtzh+l0
n/D+G4jlBv3AQoHeg8kPnQ75C5Y/OvnYJJOksH0nqpQjGQVEbVQnoo1foLyFu2ZPOS1CuqdUe8Ut
8HL0Z0VePWR2eXXJo1GSIuJHTQe+k25Y2yA1WeGVyfgYuvmriyF+Xyz8sJOSdjZd/7Yqz9BBHQKd
xowK3QGaTpKQBq+Ykkd3NlFO+l4CFUEJ+3eu6b3oQyQOMZQKTCKI9pHd4kgKMM+V4M4JEke4eV4h
wt1aIiUe66DPrEAkep4ZzCoStNJ3PCGEH2oOalEbwARqZEasEfXMukER0xxTkCc/yzHrLd1uiGAK
0Lg3DrGJI02sY9YsJB0mT5mnyw8zR07C8nI7jD/0aAC1ibnOaeQhKRXnxHVpPBD2oxOWcfaEPPW4
LPyxZBrrdTC51k2dEEdaDYiPV12D6WXkzYQOPVM9YY7eaCk+oGbcZ9N5rWTIxZiOGNW7Df7oCZzP
wCLXLnAZ0KVZuaKIoYmAaJPDXNCC4sJ6neK8vacqKQ9CGA84AeEDu+6tsibv5rixxi/6UXfBG0tK
SMjxhbhKzfyspRhVijwPwE1p4pl4Mb8A8LxFdoHXoFaASrWwTdUSd5iCF2vQZ+mLzK32sz6GN4+Y
gX1RQJjuw2fExkyspPaYSqQ1ebi8UyTBgxWmfBAlFEySVywH0Co8Lb1rmf/vvTko7txgBMYghsc0
AVM55Jwai0d4PL9ivc/y8lOl/C1CzSfWW9Nw0Vd5gmqRQP+auLZjG4I9eWqZkdwTnpqByVzqCwk2
wzNFeb7lgjYdUqCRnFcSq6cgRmve4+1rM1gAVmeOdyPn3rlKnJ1EADsITz/0jhk05F4GDp05/UMz
R/ml+2Oz4PHkHM4qXFgp3qjvllGrQAKhzZpHwc56R8qU9UD4qv3UJNmmRdu4WGVzc9ugvq23OkNu
+hJ3tAd/sUaEJaINYgi5D2xRQe6YUmfXeBTABVgrVvJBeyBqJuCkooHyh6VxwT5OhGv+4IEBPpoE
mE2mgM4CPb0/lRbZk65hIySaqc3F0Zgepnh8GbH/nddNO5L4kYrpXQGoZB8qd8G6iWzqtnWWoU9R
93kKfJ8wNY2ShLq2unCsVw9DqX89md/cgpoymgqJ/kmEyV4EEPdxqbMQYILnr9LoVSQ9w2diRYsp
F7+4RPExuKh/xLMGVZBvWO8pIfZ5uk1ZjhNvEyTxcfVp1qpwjySNnF8rLbcwe38Ycrsucw9MUW9M
OAX/e1Tn1yjr3ppsbDEd1RLEbuHdZg89XC/Hc6dbkgMaKxFqlcjnQBj9FTMZitLY2yOckHW35whs
2mU4F5VLAOu69Bl8XPbynBp3Ykjzc1wFlkAfQ6+1i1F2mGra93NjTClMojkDH0OPalLf+bC6Iw3c
hqM0nYMmnLnnR6fyLjxmkTI7jl4XPQksITTxFpflXfcmyFg4TC2JnwAHnS3tFQh8yhhPiSq/Nf1H
fuqdQfTzfVJ09RPN89+LNhWHhnHkTMNgV4YdNqSJT5uRYLNNvKwA79K5hKWwyNni1JjPXgsqr69H
iP6xRhNhDelpjBhneYZvK42m7URFc8foNZyNqM0Oq40kwtHOZDs9TcyIqDLQMS5jnYiHwTtPa+Ms
SzROQaMlwsmN70q1sftqZ0NyPEkl3A0Vuqk3iLlleo9fh1qzngh0XRZEokhZKIMQXV5J/GGFtqWF
9n+lSu3rST9evjvEcsugAp4yrqoYDxb5/N9tf5p0FMN94XpYCkVDIty0PDhjbF1iU79v3djdgi8l
Rk4HotwojdYCE2OLWNb1V1bSigghZ5tOSoYmKTJz6RK441QXAJTaaTLHIT+qNs66Iu3V5YHFLeN2
xNtQ7xvP6ybJ7fFsL+NTDebpT00wJo6ejyUMFY+aX2hK8ZdYVOaMMvow5k1HtoUpfVQgC1ZeTdwG
L5/2AXLvXSUBmcE6pJvCkbcPK8xIrcJlI7Wgiaw2mekMW4EthNO+OjhqTrgUEOZti1rdprLGd5hu
gz0EzbNtZOGDqzZw6oBvhIt+LBZKeBn+1y0pOu59ktqtT28bd+ZkOfc9NF/LoVwAPj3axR3Kh9Xu
7IKYpeu52p9DZzyk9vxkm4W4S/JF7vmLoo0zYd7MNfMpZEV28dKRjTM59ITfr1EfqxNVAqQm6bP2
dhIh65G1wyZywuSO8CnrkEXW8wxfftjM6gce1SaYENfAYsh3JDNQMaZjtrpyDFVlaUZzpF0E7h2R
wDldEu0UZGCOFRN3oPFw39aBR0fdKfaFxblI96N4QuwXHYt8LPwgst8PZvMIzb4ho+DOpF92WZ3l
JLjDz+hJtXTL4EOsucZ+qRFCOiGudKyKgQvgE1SeVL3UdWMI/taidGmvLOhHTWWXXAEqsYWE5PuQ
0phkiFQ1rj+uoG63m8Oa8OAhxus2LoFxCIzxYeWt/YyRFu78NVPdFQpmPcA3sNoy5DRYNwhmuH5N
I87cnpFiR2sB50xGFHrqoDnHU0ESsmZZGBcs7zLSzbxYpEzRw96tqcs/xY6hm1BiC5bYD1bhPXMs
exuU1HEjThAGcHsBcyCyD0CE6MhIJEOsgZTOsoOeHSCrSoPmU8DYsK+U/wyQ0EhRpjxOrUXkG1cN
qmMujkeCQrQ+s3emiYzSqavuGmK7IZ2DhFx7EERTuFxqINNQBXRcohmpKr+SGOns8wrqhi96hPgd
vKKCZMUs+pIhYwG9Edu3sYzN73K2qEbTlraYluvRCo+GMjpo2iG24qfMWYb7UUgKUqP5arKkvBts
DowyMMN7DtvXLqg/NKEwnmxpFhBzdBv0MF75Dm2E74axdZBL8XWeOVoHknZRYtdoiedaebma8GBo
XBtW43TW66Tw6Zyl60QkjsLpLoxcjNOjKbaL12PtpjW9WyrcSAu4MiS6ToVBfJggIekF5SFRNssx
cOJ9JRD3rxtbXaNkU7wzehQOeRupD5nztCVud3ThvLsWgM0piKPTuseP9JgIcGNWAHE7NhVJjkpJ
t2B56DJO+kzrqwdD64N7l8gnVIpIqimXV0Qv+kygJsq6WFLMhLqAKt6CQ82PJGk+rqSZzpzJ1NbL
nQO64lb3CGXDKgEuDmW8GQDcQ1OMgLHQuVjUfEKgmrg4tXUJqf8fVwSOpSq6kzFd/l5VKOR/07hZ
pi0sC1KEDk/TsP+qcUMCxp/b1Nmhwgw40gs4OkQQ+T1ZC/1ctQ+Z0L8WYfPCPHsg5znkcyyAkraR
m5FYXdcX1E/zuS0Jfu8HKsr1APAs01NObNwUUSr8caLezgom2LPC5CsVLMuCCLsKh7ptTCdrZN7l
cIpubDTMmNFBkSNI2mouDGZqN/jTwyE7p8mxVHaR1NPpu0Y2yd7k654nhzWA8tmAsWh3Hj0fUI1c
lv/N1+T98jXZEA+oYEsPgJlreL+KL5NOB1UtWZrpJBBtYIFuByXTWze5HH7cWneZZs7k8p25rJJF
qLoV68YuzY5L0vCYdKpe3UbVvRyEOFLY4equx3id6AkwQFSq21dk8LhFxeGI6IS+PfkMCaKaOody
3oL5CQuEY7k2NpClGKxpZPbXWUek5pHIsVtXiK0ygNwlhpZ87JgzDdq5bZMLvSr5AucZ9y1lbg5f
jwIeE5RuLX1rTuD//Tdn6r+qKG3dMnSpvjzT5mr+q5pYsL40ZZIPB4EeFYnhfLPVpmKxeFtsLhnY
CvT9+kDpOB+9lumirTnted10Rtp9v7Xuij8eyNyF+gY16q2B1ft7rjiqUiwVpLOsd4k/8sZ/7q63
EJvJ7VTmrb/urptFvUmbHHVa42dJXortx+EUX9ZNJuifAHllSFWe+EkBmn9uft5n3Lcm9tH1ISPJ
MAYYSE8svX3irNDuIVk4W0NRX9bdGAalgxg6O+cWiMb1vnXjdbl7mozqE/SdjZ1QL89ajaOeLp1x
17eoYahb4XwgraDeaV4c0la4C1qgCLLBPGThfFwjhte71pzhddM0kMCd1Hj/y/0RtO7vccSmQcgh
JE/0HH/ct750fcWSNMwjqSDvViRxhHL8LLwMEV6Ptn5SEuz1vvXRn7vYsbBtr/vfb/7y+Lq7bvIF
0vF66/v71GN5yvTMZx2YXF0yQFV1o1m2On4AnwYjjTK1mU0KUNv1ZmgqdVBG73xQr/n5HFPxyX/u
4so8DZKyatiotBrFR+hpcd0B9qKnG+gAQtWuw+WuZeqboT4MsNJm5TLdUYuZ7gxk8D48O4B46r6f
D/zcTdQDkTQHmJFmdk40N7qZWXMzy4JBt4nuC0RBjO0Zk1ujY10qxaC6BHr9PZs0VNM9LV6OxGfG
p0Wxub9nlqpb6y6LhwJwoUvqnv2Vi3z9MFMwQ8fI6rHwoAYgHm5Rm84J+BO1mbuMpUjQRXtAlReQ
8uIYAsC4rE0u6TFpV4RCEW2Do32rURPugjCxthn5hw+5ymkgJRLCjJJxr/dRCxvu//56Yf86INmG
Rya7dKThMIWXjvnXAcmA32TInMWbkTUPOeCm37X7BbDgMxPc8LtGAGtzwIqfk14pBtYNbE7AkTl2
c7KPzGBLqNyPR6qhxhBFRmKypxdOTSu1iyMLWpQJs248jG1lPIDkX+5183ndMfHnX8cy2hmquL1u
WtXBClWp+v+7O+Ic3sQWJ3idvkyunX2LLESBOPOVAI8ua9R59o2Arh+bKkLp28ECXO+Cef7jfgtZ
G1Vfejp5Zd/biti3WssoD5mYPyi6hawp5CWDypKXEs3HotbFXp1xk7nL9G9GPut/+D2EQKDkOsJy
mSL88nvMokvozkh5iJls3nLXNR/DEeNgCkclQ3PzuN4VAQe6FLJ5//OupAyMYzyhnEzVi1rdATzB
zJ/RnTbloBQKa9cy4Ig7TUt7Nos8nciq5oE6F1O/TeBeb1rBdPFPDzFCt3uiGKaDzMdkV4NroncP
nHITqSw4r/F2f39ECmWsKPFIkyDz9V+/KUEU/xzTNCzPtjzX+OUb8FIGLt1txKEA1tlkX/UBjtS6
qUWWqsjE+cf+eqeTRoRFoM3auKwu9vQAIkRxevaKyNE5oEuHH7fuxqV2AodOLBjzaT2g2a6SCcsw
ppWZr1t3vcOeRsza4V6tCBFVNyQXrg/86TnrnX96PMi9APhd4e46q4gPNYq1g8i78WOWpxhfIus1
E6a8OA//5qtSX8UvXxW8MkMY6Pd0U6zOoj85JgI5p4Y32PLACJmcWPllz6AkSIjWs69h1BglCG2+
mF5iYU2KBolEQXsSvgpzfgAADHGOxoTXgfOKn+aNeSCTuoIWrZdZGH/tihjlKdxOE+EInBvy5qqN
NSeSSUVyMyfWm+2EkL+TpRJBqUeNxyh2lz89U72DR6K2ZMp+X2TJaxQl9inKx4wAZe5aNwayhc3f
fzuumkv/+dtxTEOn3mA6nk6qLPGqf720VR065SEM0IF3RbL7OTCvg+3Mvh9pFNz53cKFvHLG8/U5
URTldBuGj3oikZ07GH7D+RPhcahdkmV4IZQWsmyctHfrrkQYthVRlR/W3cpoXGAYqHjXXaOal5t6
I0yKw8t6Vxe+rW+GX+R/frMsGf/8ZiDkfrwZsWDLja7q4/o+ExnBql0bdCeTHm7sxu1LDCz/MHqs
JqZ6aF90vUccWBvv09oeEUvMt1LazfP61L51003a1KRyq6eGCUbi2QyRxKo3yrFsIepTemn1qBgg
39ajefj+RoXpHW3TKx7W57oV6twom4zTurtMM7nxeh9s111DG0A44H/6/k6W5pjPdMDXx3R6zof1
V/+PL9P/Cb+VD99/3/a//pP9L2U1Q2OnW/zX3f+6xl8ahNe/d/+pXvbH03551kuZ8+/Xp/zlFbzx
j/94+9a9/WVnV9CCnR/7b8389K3ts259d/5E9cz/7YP/+La+y8tcffvXb1/KvujUu4VxWfz24yF1
STRN609Hvnr/Hw/e3nJe9zziNv7WZG/F1//2qm9vbfev3wz9n4K6va1GeuBijuBMGL+pR+Q/GfKF
9DzTtnVpcgn57R/M2rvoX78J558u6wh1BeZFpjC5+LQl0k4ekv9kDQGEzcXTS0SMbf72/z79X36g
nz/YP8DAPpRx0bV8HDQ5fzlTSTlDmqbr/BlUJlzeTz3+p+uYFZNRi43IhEWTsmgjlM/tQO/KhVvw
Zm+L9rnryD/p3MA4Z+7AWCwiGx+tkh+TSipeQiwvtzrA/EPVyvBJi0T2aY9Xx3xKKCgQwUV7iTnQ
rhYRoVC6+9VNpncLg8dGxM/zgFVmIlQA/fyuGCzScTrzQzssdA2q/jAmQK+0aW42beUQ6atzNdPR
SGx6N1RZmrZ3EK60YHERGy/65dqHy55MctUKFc7BaAhwanIiqyD1QRDX5C6e4F2TGlH7A86RqtAe
qjiQx8VQ+JqapGsa/5cWW1GfxWRzGekeAre2Jc6p90tYMtsRE+gGvNBrAS0Bb3HislzB56HW9Rq1
mm0Uhc3mYtJb82luE/4V5p9N27sfw2A6hKTOUF0XT1NgfqtqxHNR38vdLF6I9DJ9izgdWtSoQ1At
oWZJvg1i+EJKMGJ08ZF+mmF3BihkQrzNjh6DbcfPo+FqNB5HFm7hgmJ8xHdq5iFL3vRzX1fG0R3G
D5Ot0byH2oo3RoO639x3ecLflpmeL5tsX/ftuympP6LzU4EUzEbqOSTuCob4aEd+V8VnPUJfQYz2
De1bs9MF5VKCJk+TTNs9qHiawJB3nbfYHKzLvMTPYc30dEq9qw4xmhEKSDgUyO1ogCy2NYAKETo3
pLPja99AGBAVnTF91FBaWlDLxrR94sTyaaVsRjiH96mJ/tQu0eDRx589xMtz9Fk0+bxLDfFUU7Kg
Lhdc8sTce7m1A1a2zw109FlYWKgvaBYKK3qlHhkfM3IGFyM2bl3XvTRtTHSqL0gQC+dd+KGWkmad
1Z6GOHf3RG8OeEvLZ6B5n9C3LVsvGgBQmilShLLchDNC0yDX2wcNZ3kHFUg3SRLVSnq0w8TcrXZC
c9PiS6kmoKJZMCtX25F5SkyRCVMQSnTA9A0phNZIxXMY31c9fQU9kNGuI3fDl+5c07Ixnw2rKm51
pd/ayN7j65G70obzGo6CTMUUVDirwY2ejvHWLAiFq5vhfTxbmR87avEtwlsrPzhieqZnYsFU817T
PJseyU37koNr6JRwGgWDH1lAp+vOlBSooDOFS8FEqhdAlSCO6Fr0qdYezUXOu67V35lQE+9ifXzW
ZrIpKnzk0dJhyGqovsIKOcpuyDGTT5Vvf9CzoiUV3Et9yIrLVvYa0cRD5x5HJsVjTKiycaG/Tdd8
mKJ9R+7h1XTEkTXe3nEssXMdWZJyER6CooI8XWB9jyi3BhKkXtQ8aRw5SEchxkye4dsysHwd10EB
gPZQxstHKq/JQavqj8Nik5beDkfRVY/0Eb5NOVFDYT1Zd5VcILB3hGOCB3HRhfFT4quhIVM8cKR1
fObwsrRFec1caqMwz6tl2vamjXVG0j6xe5OS/cGy3HDfFKTiGtbXqjJTfs6oxL5mkz6sYUqGaUMD
ODRpoRFoA5YbKHE9aunOVa0sJ/iMxnjrDaJDT2a/JnhDc8l0sTOWmwywQoiuPLU6YcVRTt4utjeq
PLU+vVVwdEzyDXwH9BZc/p6fr4uPHfRnWgy7psGn5lbg0pbYqvYYH9/nSfU54iUnes5IVO+py9ec
9h45mDK/X/TY20ZG96kM7XLLpcfy6W/65ANwgXUDibUXfHDzJFtaT0Vq+TX1TIjHVJd6812N0nvK
xjNdU3ubsB7Ywddq8QbO7qY3dWySidwZOYmqlro2jPxsRmcmR6e3vjrU6Ln+EUXvLjuHYOYzRxgq
S8oAZSm3s8j0rTOV70UfPIapQ1/Xaa8kW+KND+Fo8GEaz2sOsWs8AE0mpqqcx01LLigTYpUS5Dw0
jRGhxfwGgI78DkPiH3GWN09XxnFaR9Sph50WksXSDNP7glSYGX9HDTtmO8cQctDq3w82wAnmQz4S
3myzdP3ZHuOYLz+O906WBogdYzgW3XCQDI8BsEIajhQuA9KsW0HKahOg/iBC1+LuknocqZX1FveI
Mv4kAXBboGkkOc0qKYScCW1T6oMJklk0uyigNlHESDGgjm49m+Am2ah1RgjPIm/kQW/n3s8dEi5o
GdLTnjSabLb30a6/zBpRaeFwzb1CewqK8VOjOYSfWz0G2cbqnlMUnBA+3DsJdsLjMaj3BK6j0EIN
dsAESEsrCLvtxJTbT9rugysn3HlOu0XXvqB91DAkjl/V+W4yuBwBP9BFCqJDSsi2FqPxngzxkoPE
2M9hDAOVOrGYPcFqt402ISicGKPHZm5Z6wal9Y4IGk6hucUTY7AStmHdbVvLPeEh6WbrOuToutEn
c1TlYobmRvu/NTiby1n3zdTdmklFdKAdDx+sZqGZjRLAeW82C7GG1KiRWzd+3Vgu4QjhRk7qg7U6
jSWYXCdtgfucFfJtQbpTCDy40ah/S7Pcd1J7S9dv3JY4KooAw5tk9Y/aECLMQnGe1sq7CB/3eTZV
zIbZfJO1Qw4OSIMglr8nTfdIQ+E4sE/edbFVD5SyA+9HnpjfTRYwY2knKIw6oB4hFjme+jlJxLEB
7HU0GysAoUiGYmYxH7HqcAsP5nEyaNtZjqRl3HUHclT7FwobC/Q7rd47c+YLh+O1n85dlQdXkxmZ
a4h8l9LvOPRefjS1cdhzraFHYUiCF7ThMMbL8xxOHwmMnoDIIQugwc5IfMf/nPgZDdetCJQMfNSN
A1Xhcw0se5M4byPXnq3F7GDUKP5p5xzdAo5S/bUdHJrIY3yOWrPfEROWMe7Zlm8nY3TIsSks8qpr
iRrYwb9JAxdDZV7J4Xrw8JBtDJqWrUtYQ4vKKMH/yiUK+R40o2O/YM201QCZExEec2XCVn2pvfjN
0BaaDlg7wTYcZa5/RhEEQHhhHM4ajCSR8yYV6XWk863G/1uMpOBsuvOdbaIYc+fqqEdY4ixWiBLt
8eBYe9Os2osxRg32ssnwFwwDCWayq62hTSUTe8AjE1R2s8GrxjsPXO8dwUjv5h3NG31MNmGI3mS6
43+mNAfwyK4GtKZiFPdLRxpl3iHRaCt/RqYCaBsqMa3+k+108VOT6S/DoH3uAzGeOtw+BHBlgU/g
bb0RQ/tQLRb22Mzmy69/T3rHfXIqzd3PcOq2xYxxYoiyR+Z48aahjA7rklMpSq9eehcZbnSCTMBU
3Bq/omJ5gMX3lYzElpAL930fZMVBB8qVVuMzKP8WM06AbiN7L6qleI8O8FkUBys6GOoszaCjoOwj
28fW+D27L4ZsN3AKzgBuYORQOByou+aWeSNq3fVbF+pPbtMFTWGuhfhnqELXO/pfwN3MQnWkSxQO
Njlk464Q4StRDyqbl1dZ9hDu4oLAJmJZNg1DpQg+QSFkEDbbacvSR+WIkuEy1dC4IzMhHay3UONy
3wAGH/1CesEGj+0XyoUehq0Pf4QUtkRJMOSByWh+KItyAEntkg8UVb5BAQPfLi6Q0hACtxe0l4pl
850g7oPE8NE+2qQ9Lchn4H250W7hyvpUV/KprbL+gkU9AxeLfwyJaHgFkXfp9Mx91G6dRJldy/Qi
ZuBdCuiAmvgxMhCwqCo23lQG2VzfIbSdj2lifdGZKA5O8cG1tW8Ez1AxBBSgx+WbgdT63LTFfauj
FCU1/o7ezGentvtDonsPGK7z4zLVb25vD3sDlf5h6ueXDoUNeQsQhBZ91/X9cq5JCyty97zkZH3W
NVJHZiVoLPRPS4pfjXoB49JYMxImtyozngfSQ4SDdy4IDVZeo5zPKOlgiBrtyaNttKlwYB8Z0WJH
fFXLxb7BJiq27lyMj7CDdBZJPSsaA808HtarhnGOs9L6WpM1c7NJfBSB+WD8X+rOazlyJbuiv6IP
EEbw5hVAWbJYZJFF94KghUl4kzBfr4WZuZJmpFBoQi/SyzXR3WwSlcjMc87ea/cL+Zx5Cvoo7fsw
HVf5sK69FSxz30kqdeNKxQkKaBqNRmCGO/DD5nsUFbjl1S50YvLp5pHvfUzF1s2J2htGcd9W6r7y
Wqa6VYsmRJsWjMHLtWUZxVK1KXzVZ1jeeRiVRCKPHE74wjAwuoQ0LAirPQeXIll2KPGafZNH763V
6psOf3xpyU86KyCN6pYap5SUf8kSCkPnRpDzdWTEsje9IB1GY6fJJQnByVod3H6m179kZhludmNI
cYscgpiyNYYP7C/EGYh0IPAqP4kp61KnCZN57nZtOx4HbnLH+TVeib5E1awk8OllUMejszzoOdse
5G8wqJ7PK1pTN5MPGRNJUGkYporqDKavOERGf4Nniu+Cp24NQ4QjhhF2UaL2T2D0YYjh6Xfg7zhn
EA+hDMos1gVO9rfGjLFoDTYNAzaKoWkH2gfs4n19NiYVu3VkbRndXwhqfYG/QhFlOtu6JXu8mvqj
uuI1KCbzBNY50X1M7bKjjY3Yl4r7NQGs4SRhNMdY84bMmm8lZtruWg155W1/mFsWepu7excrOSf3
NSYuwpecqLLtiIXtjMgfxzkJBA+ndlMzcHurIRrYaYGwsE2SrsXh2Yov5lgZ4PXDbP0waCYEpEeT
Fwil9GmF0KK3xiQ0FEWwEy4Txx0D6NY8V40FODdFVVoMeO9BsGoJuGdvsH9hbXEI5Hazye3klZk7
s+1K3drWdByRZ82Ew08qGq7SS3ABT4EpEZG2dejlc7avR0hRjXZD2F9341XOuygunfdTrjkn3Xiw
u4EdL6XSIKYz2zD0+c7Qyx9y18CtTRPKH0wkSQREHQb16knju3ON34KNXV9a8Dqq+CWwy9jhvNyg
cCuCjqsRu8EU1O1469bqloigBXeq7asKOrUZiNzYe088bvD1NmlemkviMCqBE2yhaVNFGfYf1GSh
tmRn1wGVWMeXcdphKepPemMeS6l8z6b2Ziju02ChziYXicKffo/fzRGckRgZUf81q8WHp9dBy6uU
9Rpvdv0OHPKeIUS6c+OwsfT7qlbCGmuS3rWE0Lp8Q8j8/dT7pZJO/b6PbeiUq0YXWwLioUfey9++
A8OgplIixuiRSlcEAjt2EURp8dOp9teIMyMoxUuOjNuXs3HnUGaUsQ7esl3vphzWhrX0SOyiXy2a
v7oie29GAKGV/URKeEQFqh+EnRy4J9ZbuQJe2ozbkmKIII4jbbPcdTU/q7A5DYYhPydzDiuBLTi1
UXTNENf30DRgVASSdi8pJunVc4mIclKFNMAif5aJl2wQoHzbMTln2HkwQ3XvRmcQyaUjqCnwNM2x
hc51ED59QjLelVsyjNC4TVt607h7Yu1KEsh7a7r48coT6Vx1kBlOFqBz1VciT9CVvDSQ/KytML9y
PCLbwhhuTdW+//Mway7ZE2KPYDzTB9pnnhv9O5/rJ1i3YkuY7cbuZyLl6zlcqo5GS+xtwPljR9BK
QkOHp26jFsuxzamKjFjZjLG5m2f6L4ylOE7b7DAyTgp0t/VhQj0tedH5QsgSIRgGb9t559j9ydsp
ps9kdkANYuzW4OcJagR43A5wKRoc3YcEPNvUCEpukq24dqlhWiEEinEwObI7TDFpsCozGICDmZo/
D2ZLkTUsH1Y0ols3tFv6UTulY6xZO96usiRxSp48zmpUI4RTGA3EiJqspidS0QQ4s6BUdPr3xGxn
RoLkY5QGn79jCEpgPfoERXk/zDtzqYfHtpAUcpNJGI6FSbQXub0XKRMhPEckBWkjYCz4tjoKsySO
fyeO/7TIj45IL0k3uLvJNHEoUh6Y7XJIOPPDRKTsQJKWkq62l2aK7iMNvbcjaTs1VvVrcFrvss8m
ByVF248YxFBF5hgKjcAEvakgarJNAec8F4tcU2rfnNkU2xQF3mrn2tnlU9b0eHvY7J2yPBFjytAH
YqWIxsBSjddlWsWMU54HHKZ4rMbxt1ec96W0LwwbafANjyX91pC+jpYuL8UaU1aLlDyJYqs66BWr
3r14UbMzV8Tg2hvygQJYoU4IiFYAnRUlh8+oEmugyBUglIAU1xdeGl632kJ+Sca9F5ZTs2Gja/3a
U5it5fHTKmMMaMHHx3JUHxPXpWvJDT1y04io5Sqj2GwtUml0bd8r5kM6vpAJsPK88i0tcBm8UfXj
bXYqiIasK60TTdgLElhVww7ivKARMCd3Wg70kUx1usTZyOkyVEFlkABWAU4avGQ6x8yXfbPHgjmC
S/GxlVUbLUNpDL9DhlaEAhBDagEVZij3varrG7k2CHVz3LRjnG4L0ec+KuuujvJtDcAC2S4WNIAn
gRV1l6VOnjQvvdGbHqdAqZiBFmPsI2snjEV5j2G8Y+McqTOzdteNgqtOXD+7UfNVoIVdtHE7zYCV
uoQafa6KPaOEk9PQvNdTk5ddmifYzESNvtL+YWTQXAYcCQiN4Ck39UzvL3mzaaiBYF8uqUYMISmN
+NbO3FVSLnTmNhm1d1ujVbWUOKe5OYTOgv84xq4fFInxKpoHKtxTuRjiybEkzWCuO6M0VinY7wS+
PdBj93XQose5A0ycK1PqL+oq4ERS3zqgcpEhKUQ21IO6XbzuWGooTG39vEzFbVylfHoS7zoJTHcR
TdG616p9nzm/AIlCtWFDs90+oiZTXpYY/aaFiYkyNd0X7WuxuO9mV37Us/SlbNpQVeRbM3hb3Suy
7TRCYU80fNNF7Byn0v6pejR+dSstbpBg4tP06tQL97MBZCT4j6hKjnQ8i6C2yOtWlh4rNmqBBa0S
xhkx+yae9K2h0tkexzoP8mqkY8vOIzWIedyTanJXghgleUBI3wV9hSS33b2QWtmG48BVZTQj9pqJ
781cVD7O+lGDTqvVyavWO7dGY06+Vx2N8oYAIRbs6N4o858DTNEg5tl307rOo+oogw/dZPRbukci
9uyQz5b2VwavK+3HTxpoAy5ahzMjyrPmVsKP8CMFL6dRZmLnjA6OIZTjWBowpbKllct7NrUpvaXx
HDdEYAtteLZVV+WkJVMCPwJ369huA4LuukBFLexTLC5nWT83eT3uRj157rI1xd7pxMUS8bUr28/p
V02cLYontDTptfYM0BFOy9ogLZxaGboBjp0LgKzuofVs5AtoGji8+huEuC8t0iPYe8Ww0RcQQ/ao
vMzpdBNPPVl+cWVuSwKaAqMzx1PdsrMZlgwja8QhNS3EP0id/gtsdxi9w/RaWDajrvSjKpX9aOY/
C2FRPqsDK1ekhEvavDPzReiWFLd1p21TWYNqKaxdo4EtzO+AZFqhaDr5gOK+2uRxBBop7gMD+lKQ
4UkOhDECDaCNBZVqachrMp5bCUHDak7dEjHwr35At0UUZqyr0YvcsGhxYnJhNza9J9ODk4HHxvuq
YAoBVtzT6UmJ4U6aiDZ9bh46fARB+eGok3muCWMx5o+pisat7WqfVmawdUkl1KCvMzYyyFpphBbg
1AbdYXd7e+y2ggpr9YTV2jpD0uZfejcgyqzqGFGKY0WlL6xiogzQtxASow1IB3RlT/OkOQ2yf8QH
gASViwMQIdgEcfuMFPpL1KUZDiCgfSyzsQ+nmqwZ0MLU+GQ/Ruy5ky2eo3x+NGRpYUGhxWiP7EFp
VDtMbR5qU56dunxqeR19D30OLi3MzAYDVby/hETUusYVrNevIt+3UkbhXCwaSGCQyB1ncJmsgL06
epMKnXgF6gaBvUSFWMyTSl6miVtaquHZVM1vjB+zbyAxYtcrQ8/NlnAoGo3N/ZAM0So7MJ70YrYD
3DsvhlM3QfMrjPqSWM0d3j2cqVxoAk04n2P9na2NP0WyLaciBPt1caRNv79E8MDVRr+Fj3Kpp+JH
Agko+4r5zxC9aRVWm9Rh9Gmkrq/aIwnSRv00ePkIemUAl2W4kB3onnixfO5sawNK8GS/UYDo6r6N
3J9Bo6tAoTyXF9lYX41dcVmPtqqH8d2eDw6BC30STX7Zml9GscHHjnF9Y6wxSp1ZfKSD+cqSnueK
B0uaj2Hd9ao2bFJZfUSu15Os7N5pJGp7CvTd9m7ol09tTkJ4jKSaaYMPVvM3XyaLs/1+Wsr7zsY6
Untsv0YpDq4Sa3cjzj7cfn4nZLIF0p/uhdUq99H6Q/YuEVEKUv/W9Sx2o3p5dqLjJGugI4WEbUBI
hT/VKngI0b9Jwp2XTBKMTc7lTKvyNPCN7tQiOzBAPMyFQ7Kc2wEla/NjQonRjQQrKHbihT2zISr7
tNqOBK7FJqg2s4q7vfQirvFock2Hp6TSL4MM4JYrVwirXA9LTDFqMF+yApnfoWj8izw4s2GyW8i/
EEQrdL8ek7j6cDUXOpbRPGVOgi9rMe+Q+XVb00wpP2nL+UIX3U41bRZ+NNxUwjxxXUUWmBlwNjde
yoUosRDbAgY4tvN0nnMiG1Xuxip38UPjDfejLd8Wl4xP0FxW0mH1ryduQAYvBnmFktQEP7c0Sqoq
DSpINVxqiEUm5odBfXxnEtUzV8qyAa7JpM8y5LZVKT3borrDQqjdVllDZl7sDMdZ6UjP7Lht0T/Y
1xUeCzDuLG/7UmmlWOM6tE0cM/T2sv6YGf1VBdTIZUrdqkopgm5ylTBqJzgqjoKMIde5I5LXJufh
BuED6W0t7xMwgPiGy2DlTwNQ7Vw1gmxkhYua+WeURJh5Mv06TBWTA9EC3xyRT+kUkM00oajRxW28
Bsn0glAdlaFrM/ZMbFyxKairqWIqlfn1ksGLqfDMDuz6k67A6CgeUzUHXWFT4xOwFG8020WiY6mf
ExShjVEyI2Vs7+xZFHsjRwQmlAjqgw6Ri42EW/benAsNxwEsuCUhdaRqVmBZ85zPziOS4KdFcYbQ
spLP9AVcHlNWw5U0a6cOwxs1dy4+TZ3hkFOnoDsS/Y14icPCPhWpiDD0oKuPyCLsb035FZXqhrJN
Z17yb93yXpgXCGZAyzuqpXjjGPYAinCXDDEjnWTZJloVWkJaD+YEGYeE1lDv4cNV47RJ07h5J5gP
sUaOac+T4/dc/OI7/rHz6apxqOMGJsQ2+gB3Q2uUUaPd2BS4Kz4jEe2OsJeLGvGgOy3LDsyAnoG1
fCDeKo5GV/zYtjxWgzX7+qDPhMgaCz8PP41qVNdIl7SvESbDzXuhLUOVa8TPEJWeheU8YUBlCxEa
ZNIJyEhLbokeZ2hO6Tz5SFXig5opHOgt+eR5XJxLHZKmzfEVacbn4DpHIewfD6n8RuCPUJLO3ese
k0Kmji7gwtBc2/0zz60kqVeFbepTtYQeLCAKIVPdLxYZT4Bit1mlUFrS7OxdQYtS6izBxX6yBJ5H
g8ysDWnyBAPG6Z4W1MZMJuYiTQGdQeko2ojAmxmXN8C+geYw+296QdcKCA6K3D0P/V0avKJKhj83
9RiLmgzhxy4LGpAZvqF/Q6AxjlkBm3KafxWv+azo2PotwRchKe/aaYQLSN7XT1Hp78hPCV5ee64e
ZrWSzpiRQWBxa/hk0QONopMSiWKHk4ZeHYP/OqKppg8D5B/IfXm6d9SYAZ2H85giyWdVFTtyfL/H
oib6Dg5S7OQqc9iSCFOYVgk8jds//4N7F8Q9HN/Yi1WTVlJBaxea0E3WJz864Uz+0tZoHCNz2vTp
8K5b8UHTM/CKnh7qqfZD6l++VaPS8q2B32hKRn7KqAkyXVdi8UgfnTlZvxnBGK+Wn0P0nnJZvsWC
wsg8+uA2488ugZpxZX2og+E7TfSYVLAiynbiZhLjv+d9TaeQ6PLnrNfZP+bhrQH8uEj6S3J+Hpxi
wJ09PpY6IQMdHzjVD1h9bbmMdXUHH6TcmnmjbDFgX0zCd4693uigOtiNiVT7dG2LrK2xJYmM+1K4
NKMIm3EhHWZgiDmUzp0lJQjRkT8kaAFUwoYOHNOdlhbhvp4JEIsAVLlvG9zcinhBVZQdpwZYW20v
DOcdijFvEYLgL4c+UevhPWiNNKTu3ksrf+iJNWNCYnyPwFZBy8bDtoe9yYyaBvt0qrA2M9tnoyO2
rU0d+KYFT00OlEP2/KJxFPnRIuI9UCWdjJhtow1syp71gteaw8RUH3NDZQLPHevQkAbZW3ILKmsO
c+ZJQbFSJRWt1WmfxPuPvMyyc1u8KNNDRb9YRmobAvf4jlT6SHnHKF3j7jI0xVc2K3eN0sB6SYaN
1JJ8w2DmHoCCFsROSU3NzHWYae9gbg+I3jvzkufvrTD8DpfnFrfEAwjaHlueuilaRR4qSS+GNcob
TUDWnsyzjyxtlcDULw3xDL5lQuiQCkyhpTbJj83bva028sVaR/mAmpj6xVCVsIvfzE29iefmnvL0
l3DYdOelJnGneUKLCs8s+0Py4na9vh3L5aaYBhc1WdTjgqBLBWm4ZE/j83uWzQyUHpFdQIbkJ8xf
FFZO/o4GzthHS3VdeeQaWHmBGW83mCrUPrcE4jGrFJbzx+L2+W0WzUZQq3DLwKY2Crkverb6XGgY
B8pa1mtzs3fk+M5IRWxJu6Rn5y0nnTNV1ckNcGpGpkmEhyfqi31Ww0FJe/WZnOCfqe3NI3pzfTPC
zPT42RQ0WYU2MIkuzIPVZsmpq5Y3s7BoB0TOeJSjAvCzTJVQyidz7SCn5a2CcASS8sx4qmcHEU3J
qLQJ4q5io2uZlkW0GRz604AdSXpK3ynSaPBa7xlZHSgzINUpsw8MEj1Pkp07j9qzl9YvsRAnJe9R
GbVgSZySGs0i8Dy9M7O85g7iuiGGgxDE0kOH3Nu38nmP7Bft1jpG/+fKAmvTe4yX+gZZjmJ63yXD
TmMYHxnvonOyXxLh7vJK0r0blQpMEHhu4ynzSgLDFrrnksUOtxJUVfuGS9Lz/3kgKjHDLmYRF4KK
Y8opg6lnWeZpMHD9y0Z66VBt3gZaODCGaFAo6WenZo+Fm9/rLvxPz+WzNNLiSCwBQh0qxIGpOpYK
wEMIqGgITw86aQpHAVJXTPlfnHB/1eP+jc703xS+fy8E/q8lvn+jCf6faYV3P9Uqtu3+P6iFrf9W
Lfz80adfH+U/US/OfyMXXv/YX+XC+p+Yu5ge4Zj4ITAY/JtcWONXTDxCUAAs27F1MjP+UAtrf0KU
ZLokuDNZQTFMeMMfauH1l1Q+chsrp2O4/NI/oBY2/04rrANjNnWijvDOGo6tOn+n6u9rbqTjZFAe
cm1sh4fUfIj6jzXxBQVSV+7BGTjTI/PRzNufacpfvPTMtQvNnh5aBoduURMna/vcNHy3fSqbZ6N+
tuZrMl7V5S5p7gfktdnOA+aYTSgGiL1+sKsv17nDKe1EF0t7/McV6/+bhfp/UbHu8Kn9yx+f8n9S
rJ+qsv8pf+K2+psVuP6hv6xAXf2T4Woq9mHg2i4r7g+9uuayNHXbUlVHZaxvsmb/WIDGnyxGPI63
mqr5Dx1j1b8vQNd0wCI5mqEZJgv0H1mAWJH4W/6DsQRbiWsYCOpBPfGd8H6s7uX/IFePejmi7gBn
AFD5Uem4aXGSqqWkRfCCbIMRhH3SFGeP3OS5NIe9m9QPXm6hiNumOh1SacONRPTug8U7o9cwg6wh
8CzFNCLU8qrWzc6yMdrHWbWP4RtCfLjCzUM2LjOi7pX0xUUWyB2f1neVXfthdhh8Juy2c4lWHr1p
s5iPZMQQNs0dJ9BXD7emjDdVUV+b3DgUdsM8ytH9pMhe+6Jma5bqenG8t8vpQVLWeBQWRGahShlV
71YsnA1FWu1Su/rIYyQCeck8x2Vvnwhetzx6F2QwvJXdGy27C2S6zNfJ+0YayN0MCQoNMfeNqA7S
0Tvi3NtXW5aPXb7P0uItTuanSvd6pFsSf3tE0pBbZBIRuIW1u0Ft0sj0lu6DgLecJzd5WrwwGYye
VYBwwVQO01mjJtmuNeepj5yahl0Jr6OGL9g90Zp6Zzp6bTzuHBxvkPDtYMDeG4Jth3hr0oZooAan
CjYpGhPeImO/y7QHc9avM9pCn7M+4/DrsjPxCKEKIC8a2DsWDQElyaIDFCpQVpgXF8YL7tvce/WW
CuOiocpFRf5s2J+OnVE0mzkRPlYdTGR08MGYIlgo2kItvSj8Lo1edwpFZjsIRE/pojp+bkDK46al
0ViA28Les6Bs70UIZ/WUuNSuKEO34GYiH1DLtE2tMmQKvioCc7wML6AV1SBu7lNRA1EctRpmyvRt
jNFN1xMQkuXWjv4aMQkp0znZ4fgxqnMGJjfMzZ9F0Qqg+NHL1PWnMpmQYYCG0MnqNI3l1bPLY2z2
eTDnqHcZ/o5RdahiER8S89fShHd0yWkkfsSmcaNvYs757eB4H4yzTzOy4jKOnqdOtIFq99+1Zpy9
HoT0qKIw8KJvacM3yOo4D1TRXxvUvFOKTkEC2A65Cr/Su0bSOj1V8DAd27tDTfWCvGjvqgUKWVBo
U/Rh5Mbd3CxX26xPHsUnvHMmixmFb2YON2Rw0LCZ9cPcGyAs2oO+xGcitAkWsLUvjB+IQ8s3BdkX
TNWFAmUciWaMTy1hh3WTv7p6SqxjVXyY9qkhjjEoOrMP484x0SIs/vrNyHx5rJPsaPIB0a1oEliY
zhTM9rua6Pet4GmmJtGZfe1+jqx/JE76S4Z+tO0Y3nrjDa6PcY6+J8KzUpN5EiI8BLHV9OOaKqS9
69K4t1FD89ZLnJukGm5w42otcpoBAx/vzlToL4boB3pIb62u/MbrF8EFT8ZOTsjmeM2c5lCpdNez
EdmSaLSwtO17za5ohOgs7E7Y3wIZgVk2XCe6R6WQd+4sH4l+XYebyLp4VPP0aPZUJ1iH4KZFIkhf
eHh9QaJV06oBcdIHbXI+PTXb5GX5gVhnQa6gf3RJjLq8lqh42zbQR+epTqJAG1nVwmONI8Q/WnnF
T8eEYnJeMF2oXnUqhltPW2/8ytFSpy1By9veKY+OxTS5anwyOfcTfhzXo/VH3urc7CAP7fPc3JDh
vIXOF7oULjMXAqhWG0uCifIg50AZ6bDNg8Dibw9jfd6P9b1uE1WTxdd0NDZ1Km87Mp5NJQp0ZYKq
Xx7WsG79OXKjbQFChtd6nxjqkdlLuP5JbcQtYCHRlRZqF3IE5mxHEtWNrT1ksBRMSSKYctbE1Tbe
TLCGZEbsnKEL+fthdjAbfZ3U8jgn6j2yt11p7fSBADxrTO+G2AyTcgnL1DsyYNxLKJWqPJguKL9s
PiJGvMmkvcXqsDdr9rfS3AJu36zPBEwN/GE7dHQSQKf+bhipaAbCGLV2t345wns3BNRQi/YlWrl0
rcXPAxqWQbFucxQxTbkgPyhOnvzFQktsLwPc+xomkzmT6cqoP7PG/aBXh7mqSNJwDjlSp4rNDDVa
YpWsAZr4GVNjwQFSx9slyf/8tCJ3OjCI2K3/Zo7xMVTjHYlfffcqG5WRF/qnOL6qSE8Q8G4UXLaT
HT1OdbeLB3vnZi/EwN6KZtyuzzXr+OV+DtbnPHvjBnd6qNHwdhFkeEB/VcIn9ORcTc4+kg6t3vps
9/hThKbfNGrvo7P9SipS2BxR3WdOfJeUZIAYHoSzNa/qe5l2ox2dmjVKflbyUyzwlSz7pG1PDTuR
zgFJmBDj9Wq4Vkb+aozj1cgxMPD/rahec3u+V1TjHNnGS10pj3wq+J+ITe6LUz8V9+Yk7oUaX3oS
Ldq8ufG6gBPytnLtu3hInha8UJ0HwryeryQY3tW6cfQMmn0oUFqpHgs0Q0lS3k+TvM5u/CTYRHNC
2CvE2F4Tvekpv2+R8ItopC1wsJlRdZA4lxj6p8iKw0D/LdVeVA1x9vTZ2iyxXt3hC33v5/zTAz+H
fy2Mtfhh2iLheAW0+4C83yHlbLC1G4rrYDami8HXYBz1aDRot4RyZ33BTN0sQ7fTpnnVrR6hR4V1
6fqGZnKfeSiJ1Mro8A0dEEJBIEqt7ptl5L7u3dr5eJqLo+lmO70bLtJIm6DilW7hwZn5znXVHdla
D1ntEcMrL0tssonGzyQqIPgBuQsjMNLUjSmqm6IdYVyhnk4IRSFccil/1De3FhfyGe7KGm1zM3+Y
5njJCf6q+w9FJC9YJ9/aTtT+mKr3hfoKFKSHttcoJUIEHMJWSAJAPR85qi8F0sbZzR7Wd8YGRGdX
5k/EsoNABypTu2+Mab+0yw1R6KnxiBaMp6/BttY/sfP/jljxo2y5rdfBUJu8CA9iiTm858A2Jzrn
MQQyWLyka6S+YRmbKO1uvar3NRZ3MiLugWHU1vHGbJSwld1dtqiv1XiTeh9g4/vlFOnssOiKbS/x
C5CNgJwbHko/KxdEUadWXY4mAaw58wOuNqsGAk0sA4oBMwkznfg8mcOzIwRwPzn9CoSlTf7prnMV
DSHLzZTMgYqgezaHx07JHmJ1ea2Z/47AmnwuMAfFATqY7Nscgn9rfJoThIVMf+oThZ+Jdy6SHjdj
IkFoeO0Xc7ikzGazhuHGFCMwj00jMFtuA0aBEFVxxGdTX1ftpVaVR9sez2zjC/MB3eLa4eibNBKv
qBH2cVefSchAoQJ5P7owCDRGIlQSfbhqbXpJB0Huu73PnIINkqeXeAe1024WQXKT194pGs6MRdyP
lX1Q+keOsVvgetekce9ck48bhVVnPXIAXoHHXCtbXs2Jl6Ls2V1+AY1hkNTCOVf2beLceplzZQN5
zGNu2850sBED2Hr0mC0uCL75RXez+0FfFT7LAU/rt5EV99PI3rEqxOf4Lh/BJJf0Y9CVfFGsqIe0
0T/GlCuk1dcYYwnHYrSw07onPQLCDXQ1JteFYBJk4TnqyFm4D62JA6rELllk4tQND+OwF1Xyjb2g
3FSzYweGXbthJsw11FcLusba9pPuT9k03/RGdCAu+dQyYVm/SQsMKA3QfRlbD2rE7yKUKQfiAorZ
rS+ThdJsSvSG0QUTykRDzg5xmDs3beO2TAIP7EpLGM9x9rjroJ052qQ+CUxE+dwM3HUc4cfdgG2n
dfGN9pOfKagJUYNAR2wV+FQtIos5otGMVcMU4205Ig6KajTTRs3YR2UpIZEkF7u8jSLrVqtSGYKR
M4PFOtdx8zZY8aUr5nWGj85Gb6/TTAuUEtTzAYNvnNjD1aDme9Mar51dnoqaV6QvizvQeoQCLba7
tRKQWZnw66LdYMea0eFE5KCAsU6M9G5a6Du4Zl5geGtvSs0pAwqvjXQ4kHuF2iZJrZiiQn5EdrNN
De7oKvx1tWc6qaHo7xOXNBphbypd3ahl99XBCDGkuSYhlXe94GVN5PDW0rNDpIXByONjzshE37sV
/oZFbT5I+uNaAceFNi6Td3rNBdIL1HsIpggYV51qOzmSDu/QYBfgbcs/dQNb6gK4ZcsMgZcxkHrz
nEXGryaTHzVSs9CxCY5yISdPHMtJYTn3mKpVn4lrvlU8vWC+EZOH1Lbgs112KfBKC5LqGkZZ/5ua
a6c+aZbzCFrO5yeZEHGg50MuleC3jEE42+PGdMbuQPrXtG8ndK4UJel+bIpoq2uMUfOV7YIxHJ9Z
Q+hfx5DCMNhD26nWzyYK1prWLO490KSGM66+rTo0K+ltsilLbxpDf8rBQAWY4FNG/82GTvl4m0La
qxtxrbqM+7M9yb21dMx9Mq3dWsUstrNiDKHT4A/Ek81woMTlxa4Ny9/7VGqWomHYP1E33OQukSIu
ych0ngxonilBe7bJWlTKEbUE1wGk8LRts3h+qJw8CmMDP1QeM8lRRzKqRgFHW0fegLAdIGlB6JrI
b7GLjxujEt8xVtbQAmbuakt/ELPb7IkQODS6gLijPXjFmpntos+IPY96SaPQQ5q0SLoJhlSg/hUG
/QGP4lFHC4PIjLdR7XeqjbaHitC4z5AYJcQ27HvL7MhdPQh9oapiAyq8s5gYTMKxwMBll90Oszv2
DJxd+J8RItDhlxUCfzH6Dscpn32OeVHWJ+6Vv94as45fTbqpfGkH59mujR8ps+QDIBK2KA8zaDth
QRu6cwZbDaE5pz1uS+t2FOm8y730hz11PvNplJQ+HkLygz1kLjICInPatvvrf615NwdNK7kBuikf
v5pv+zWYZgaa0Q+jHpSgc24lwT2+lynzTTGXwMQTg0UyFYGx9lWiOJHPVtluvaTWWSSxtk2Qdjxm
+b2NrQOjIKKhyag+SW6zHh3vziLfvPFQBtu2+FJQWT7HtNhjvT0nrM0jnmw2tFm1LmnV0oYsYvUs
PNwijQdvEVNSdqGjteD3sn3c0+1tl1RZOA/qV7wUdogkOuwrvdgXFS35Isk8RKNJHzB02y7QZk62
JsYLFddxbgmaAjOASr5sXifPZDASN1clHeoHV/8hfVt54EszaWLP2PcTjgnCs0sSHhEqiPKSJC+j
Xtu73Em+Si/33ixLezb6afpp9CUAkPBsG7gR4HPaNpmh0oM5ZxGBXDYC0p5+kyaey00ARVbVvdsc
DhUsbNHsmIG8g0z54a6DWbx4hw75XJsp+kSxrbplB7wP/ZSnPYzmv1J3Hj26Aut2/kVcQQEFTOHL
nXOYoA67yaGAIv16P1zburIlDzyx5NE5Omfv3t1fQ9Ub1nqWcxw6Fgl9eVOM482SdjlMHvcEdxcl
AbQD5+KD9gUmEDz3W5YHEUCHysPQZqO0j4wJU7BoXID5fAESVd3hktAxhDJe6qPbGj8xcfGZZEyM
B9taSzQfDkuVQpO7UUFAmxNmxaQN5yG7j57M9jWjmKXkZJVXLdcIUY1w5UiJdOojvIeLguTeP5RN
xi67+fRn+61fb7KVBJXxFxr7LwK5dy6OvYMWLHG8s+rKp3I+jUv8ucQqDy2GSVbF3MFYEr6qSJ7j
db4zYJena3mNrwZ3TDM9G4wXohmnFvtZdjOYk6q5+ibJ6yhc1qxNsJ0qR3mwsxuGUfu4ji+ma76p
/lga+V/n27cOFlR7slB36F/tkFaQ12eP/WZoxckjp8nJyMtPkrxxD/Y+Dy8zkaBL/6bShsjZ2g+Z
B6Od/yQOEOdR8liWD06TfcN0onKrhxuQ4SMbKSR+ILezqICFGnss0d2eaumI/9mel0NF74k+G9Xo
d4vzBTw3gtZs51vdy2TWGHa8ZwYxT9h/D5MFYXoIbnz3rpp4a4IcE1/VJX+xT9ec5z/N5BxLWeM8
XFcm+gNvdsbT05SfZTOcxMYfTF2GqTkW+qRLv+EHnDOCDLDSFZ/JjIfWF7fWynfRQCeM0njZE9dw
hsLb7wLzhc34ZvDx9/3KZ1JXrOa6enw2Nu+8KUBGkgmdosgTeEwWDKp4WNB9qGO37btwj/FglU+r
Ds6jmaGX8V6wku/wIVHU8MuYMhlOefltk2O5/aReUN8XWYcWv3ufWOAaSfBrLfKj4pcfFbVx0R6E
rIxBp/Cf5864jHxU2Jo4iRt58PAG9M34baXG1Vg5p9waH7AorIJnLhAnqYy9nJhI9VV1zYjgB3od
Uext+o3Ygii05c/jT4wTnw0s+wN5e+fGQkjCf/dRRRMvFXl3y5wc1IJQUz6YfsXBAxYpHeoUDoB7
cqqaTs7/2vn9dLP65Jngtx5aKkWdP04bMADkcC/1Ta3th9iVt0MNKBm3VcdWOzMJ2pz5XmuR3OaG
lzE+JqjFPlkDqI7q2eZ99lFEacSPPt9oTfDPaPMvT3V9P0D/YwNM+de248lAYp+7nJbTDTmrWNcr
95xnc8ttkp7SGlsH0MEoqCTqUp7UklPSnjzMB2/DUD3FTsm4e75bO/WemDxltVE9ofR8KBqHYnbY
Zv1+8KQBtFDaGmU0mN5zl9OczCUBv4GSp8Uiia3Ow3nm+2tnif+GHqyBOurP315G/TAY7OJb/g5R
1ZhAnZ8EzUa78rG7dagW/wD34dq2EA7GRLkPFp+VVBjYSU3gMT0tKSJGd4Zs2w7vS1/8kUiW7G27
fp3N8o552pEwIwzgaE3+CFHbTQYR2HzwMHr/7AF/q43rBhzaeej4lnGbX0PFOikTP54V/MONzwpA
1feen37336jL2GyQqsOAN2Xhm8z+LSDpPebuVwvhPDicsROQs4gb5XIYAuOSGMFF6fozS8SDDSMm
YVKn2Lijniy++57T1U7HmyssHyjDM/tS5l3UWhiD6u0X6i64LgZ22uX1OMpbZP1PnXAeuA+fgsQ/
a60P5C7v6pUzzUSOOCWIPqrreWXNQlbxOxyq7Gjq4vuvIQwe0F8YO8ZlKcQDemjAucjRUb/hpu3F
g+/gCLVacnZW/CX+q3qz6gD3OS3HhOaZMFyrZIeQ/ZZ6Po4uEV++ey7j5Kpb2vd8nV6dzrudQT72
MX36jMEszO3m3qaTlNn06jFQUDi+tg9jYBA6GyXfKwbeOe9aajl33w3rE1yPJ0fbp6zxuER4xesY
NZXxMw48vQsiJFsB45zHSHnZDSGLlwzpS+hm2TdT3sqmX/HsCR/Wj9QdyJKewxhd9jOi7asY1+uI
8pfBWRoSW6ZCF6EGVeJ4bTwvi3PbTM3TiGtd9ca+zOTxC7cTYC/npBhF+MX62uCRt2N53h7ZRiTf
y8o+P+C6nF3c8QskI+WhQ5LnNvGfsw4UGdd3htjWyVyC1cQDZzz1gM+JiYylCpALJs29VTG4NflS
xMvdL6l9XPzhRk54IZ2Oc35OljfKYd5JSb6C7t9nZf/WAG+MSvH04mwYa++REPr70VhQOCBAYCvk
ojgG3wcGYeYJqJV7cg2+URdYGcVolu0L5oihw3yHSRYNlrXn0b8zErNA8VFcd7l8lnmCTHolkSOo
QQv1BPwka4FpHbjqqcdE4DZxfz+OpwwFSFS07RQR0oMOprB3fcBUZ+Td3OclnsxJYM+mKvv3/3Z1
/L8oIf5/0jh4UI//z/vlp3/dd/b1v+6W+Qv/Y7ds/8e2PQ4Cy7X+p1Lhv8PQWC4jV7a2/8fzLAft
w39tl+V/WIElnICy27EEq+n/2i6L/xA2i1oYOCjT/2+3y3YQbAKG/8IWbttly0QkYREoYJp8L/+b
wEHz2K5QqEj6C260A8Xa0SgEfUZrnd9g7mIFqrELhKIqEEoNF7vL6U6r+jiuet2JxlgOxsoWpQIU
L6u5i+q2+0XjRQRuhkmitPCokDEb4n6E7Z7JN3/JWUXmSX3CSXFXTNi8GYhBUBb74NoP5FEJkumz
9lQPCc1+YCP760DNGJ18CnLETH5dYsvHaUdmoxH1AyQKh/M3LT7xuTeRBS88kpiDjCT+R4DuCyYX
gDAx/YvXkWRgzc2ujv2bKvdX2mzzaJbzbTwXKuysBa0fdapqofbOOGWCyqsI/kQLL2KxM6bZ5yQp
ntkqrHuZYFExJlK3a+b+cx6Ls8/dJyWCL8bxhFpl3pUjbZZSJ6NTRKlTxdNOQ5It6tgDRIyPYju6
yyLZHMfzieeHCE8ywnqDYIgKzkxV/2tadQeqxjstIusJQOyyvV+nnzGQj32mZRatGqW2xtFIkrlN
seYk172MGSvKSbPRM7J9vKp/XUEVbAX6lA1jeWTTI/vpErT5WzCTK27d9tg3g2X6LfiDoJqKL8xL
4DsK+cm0BmOZM2+XEYmFjKBZJIq/aowpfathPw8DXhgnvvXJvEPLR+aH7MjlWe3PiTmk6+OcchAo
Oi2EbQvynWyDlhK+YLg8Ksy0zbdCpR5iqt8seY6aiVsI8AE4CBU7r3MiOcTJDhvCXlTxF8Z5NdRP
g6ZBQBHNB745zOf4Rk/W0YcunrjLTcu6yDJP5Zi+6tGhQHPzM5rS0OlhJ48YqiwGOvveWL9MvsKC
ewxwcnHOYvp0Md22VUXYA38vKXNah/Ujz5GcES6OzrHGbpH99Zm8Ng3n0xiMX4hmpyEp4cn0qPO4
1aKlw+xUsmY/F262sElN0og5nQpVT71pu+jc/ZthpFGNdzIJ+Pi0RlCk5JfRrK/Y2wDLbKl0AEJD
ihroptM1YX8PtevfEnD6ju+e36+o7rLKifrJeUq7ToeOjUTJixGT1uNfbaXnWRdAZNDX/eePjLHr
kYQohKLkxVnDLXqnp87yzoP4G6D1yYIswtJ9Seb4uh37O9v4knI5Tsm0QFlK32Q6PSzzxQUZSOjj
o2e1P10SHxNGzjpHsNhmhzl9cSa158O7Wmr1OKjsrMfrKkacW5FpioG7EzvmjDdse54TSXEaa4Wn
Vya4+MS76pJHftWR+PBk+w2/iFfDz5LQHowf28/ek55FYWuysL7SCYQ8c4w/8V4g9h76NGIPVDNl
JfcdiEeDT01NX01vn4dF32e5dbaxGTOFDIk6+DLYJMPj/mDgha2cfqnlSApced824ozu/9TGCXxF
0PQJD6Nt6uu0Mh467P8QkLwrYSJ5RnbbwbwhGQQdMPFvCzuz+aNScjeTuwSzRsNVmItvaCgQCux+
eM/y8i3wUTQW6N7lZioZnaesRFvca0ZaWYpEfHroLGCEtqBZmwNx7lxB18ljiMd3fmOGfjuaJCdr
M3mViGnDMrO/WYEcyp51B5T/ZyVLxJFN/gtFA1fCj67as+E4N0FV3HojQhnT9e+zzbbZrfxBkpr0
OvF18LYEBYhWzcGP9f25buq3bEKhMs/THf7ZHj8KPvhWUnq5nv9pr2AxvX7L7/NZdqDM7/KeRjC5
yZzqgmDiajL5oUoQhXQuRJvSUwFiPvda/9qwhzYXLXadxUa5XPEUtEkcGWph8mIaV0mQC/hg46vl
l9+ZhDVk4fplVEr70nkPs/+dbP9jGUDNDKi6hf2GVnYIXf5504ZqMA/utQf8UW/fgw+MgUnD7TSo
IFoG62H01RXYT3fPiWqjgikflQeLbZQoXZJPK8fHZPAmNVYcybL0UDbYPla+jkr1Z1lhVFVqAmU9
iSRy17exRWRDEwOyozDYlObqbVlhPc09mxQ6viQTL8oxPrv1LcDEWM6/MTFFTrFFwKALXK2zpzQK
nVp+ZRX1c9yrI03bOzm3ekfw8Q3zTsQaWZQ1Gbqs5WsCkAMCGHc2B7OYDSNkZcqhQ+5sSOQS6ltm
/1A+cHwjtgDe13r+s7sw78dL+lukKdSThraDXcD1NPmczAOGe4U+C5gWHYvNUAZKDyqFenMVTwJc
UbDTa/A+DgAz2FZBlN94EubCcLxswuZBaTwXrbRfR3e5G+KechiDTCi9+iHOjddRDgA2A+2BN/Dv
l3YCrpmJ47pakFxcD4V6kn2owTHo0f0BQP6vb5wRNLFkgLiy00v9wNu7z4Ws8fZzt9kaUgSEGAZn
VN0WB4So5hePvZ/IIWP1WGxGx5Ahng/Mhv60ho4+b+kCB8Oa72FTcxQMgHo6PAUe8D8tc9xauXoH
PLXpqb1PYaknEuZfiNM7YeXbPI7CR8HJzJBJjM7ZaJo2Rz3SPFqR8ljF3IJOpuReqxzdRuJfmdYE
ZA+HDtj+miBlljWjqU1GbiLdaXbILRHPMTcnUQNMpoP1uhceGae9Ue9w2bizdVjGjDZ+QqyT+psj
4HasyH8Gn/nn9TMrlPZtppsUCRubuJTXhvAe4b06WEB+Sp+BkOrNw5yv1iEZwIMGRvxtGuxC+NLB
zqUy8NgnnWwinrlA8ThBVeJHVNa+GnBrFN0joFxqjkWTsp4TTdhAD0sD66uZA/Qtyylt8UAPSWGF
ab7dmDFzwriljxrwKeD+Wpi/YmCe6ULt8mgQlcSJI+zIrjDH51jHxho0wNpU7CO0+ZiDg0an8E49
VIRSpRZw3PJiWSM1Xzd7kb+yRGJdmPocudx4bF7gECSCfm4l4zMMtlpzth3U7WTLMMMnCI7Mg2T4
qZN6jWD0MjWZWYvGP04f/+PaP8++tdcwo8NiLRdcyP2tWqsLTzHJHcnJmU3SpKuUO0fhhGK5Se52
1xlXeVfuhTJtLEqYFk0SGUjaUREOy6gbUUiQ5dmby3fKbNTAg7n9a0y7SYBrjxQE45n90eNSsqGz
vSZ0E1PQ6gE+z+Orbi3RCDFWD4uyexpWqBRj2X2wJfTK9A+uNdMhtGxJ9ZOk7p2XtyGhs8/u9nDh
f4dW5qafHpv7DdVmzJtKoukeqKrPbW1W2OPc35zwcIAO9z2sg8i2GJxBh4AnRMGa82shooFodprq
pUAeVxsQMdyYwZxfObvaRlE/1vInSK3XNCuPQeu+8OQXoQXsKZJt+6D88hlnBOK6LGsYe3U3Q1l9
mfiroTPUrHyYwI6NoFglJJHE3/FZoeihgeLxU02yKxiEzPKnc0nuMpJuP3KbXnLH2kOXWW+gmHy1
OF6gQAy3Ab7rE1KoZicK43lW6+O6MBRIV1CImRqRg7rVXx63N4NXlgfhKsB5FsvbsTvlFIa4cZh6
F8OnF3Nccvmig1qqQ9AJTgB2DizQuHarxIVfmoscJirbrBjrVCgcy97XiXcYazRkBcF0bOMrgKyt
6YROjrZryt1o8fyAEbAZpcU6A5Ap22MP9DlfY+oX6yy73yWG02guFAADhB25MI/rWq86MACrT/3I
UgHuhr0jpRN8LDvwyJwc/G+Jve6WAI0v+1bukKKG9dihRE8+YEHFe98mUrA3ODj6icCnHp8gfnd1
tLL4OaaOhxDcG5FZZ1dAjCtURT7gwhpQstWUYMq6S7a4eSQtbJM2xR4XzQ4iAU9TwsRBWvW/GUJl
O9k38wB6y0jNH3dGsWehh+Vw9h7pQY19XF2bzWocdMXwpG1OAfwGLQ2G/EF1TRgFvWIhlmi1AYEJ
V/9ZmUtpY8BnEc0cEbjovEGqZgfJ0EqKbh8I5iaUSvDpYMicjb3bjnv41D3U4e0HZCSFVRqWFStf
mw+ubuDt28c1Z+83Vu2/we0vxTIaR7tcPuJMOFGJI3hcViz+Lbw3OwEr0XnuyaprgvmcBjXv3p3w
cDM8PE2ob6M2h+QSxGYUYNgNrdy8bTz3A0e5j/W9JuAz/QQUxaFXphQgUw6aw3omBxfVb78gecaL
Y3t4Ee2Mi6xb9qwRjqOw0ovoT16G1VHka3ObpEjk8scCCPgTQ8oHCbX3gtl9QhjTRtOEHrjbUIai
g+FhNPdIDTga5uG3D5w94ZIklAwESAuk3jN37K6FAg+4i42/BOrCoDim70FNFDe+f+15DOV5pCVS
yvnDJA00kgsgMqxuXChb9wGKjuQNznaKb/9glfqkIH2f1tSGVNtYV3llIBZDcHeZfOeu0w1BLqhD
vaY5J2J5IrSqPBIxwsvNjFVK3VwJ1uxwbiD6lCD49CanG0bjcQsqQ9pE/7qq+spyc5h9ZMWq+C8Q
HrkZC2BRv1xCt2UWYZLJy+YedKsVJM3RmboVRDtfF0UAGyqfM9kg/kcnai9QSJ0Jp7tInq6orTtC
KuwdynRijCHUc0wlvPccTBKZWlQWthWZrmuGVf+SBp9I6VGijw3WtoFGqTppGNAKYHcIfomDDHKp
mlexU8TVHxsH5YODgHIZi8e4dIH+ts5OWQdSD/yjVdmw14zSiHwfBXyqydjOfQZ2Pn28tMtLF7Ms
n5J5x8jYZHZv3/j1lujE6VK4/TPAqCAyO9miemr+Fr1l4eAMj4zOOOAWm0PtomEyLfsEpXGNtqCO
vUqN10Qc2gx5bmpSt0DxVbDmOJ61ugLVQj5sWSDLQavJhBfZDMTQEz0tMUvJhnXzlt969XgXDOa6
SLZ25Zjh9zU7Fp8zm6Heb8eNHPZeeXSWhKssUJ8sBgnjS2kM805VJZVnhYc6zdES8X15Fj2TK1A5
0VJHrrREdGhsp9nRxhqh68n3bmYMzd8VacKVnnZ2xG2Ju5tPxiRAHvhqHjoec1VWC94pY2SQBws6
aCAuxkDR6WxE2ML6N2mkCu0ys+HGXA7AEy00+XZlYgtuoe6qj23soqex896ruf0zFa9HVTfLvhXD
zkGKCkumOawyh7gWyA/UxIji3UulXmUw4iiIq6sOZRSznuY2byEs4pPk4WtFE7UGGvky/aIsa2qg
BwUWJwBP8U/OwhQgCVnRQJl0KfCq6/TeYY3zn0OJYWInpLJ6r9hv0+qAn8RLO2vbZGS0r5BxYVVI
9+UqUYOXM+l7Hv9kZqGB4Dw8yFZcAOg8iK75R5CZZzYnjloncl3VRZtZdq/j4mrUwEAYcgUtmthy
8hkPeOwrh/7VzhZo/CXQNDld0qD4l6aTQduBIb8zvVPTpwwp0tUK7SD5Mv3rMc6B470NQZ5yKwUv
hLn9LBaYypX3P1QJGr20/wTRBVIA1m7I/tFgCGNCWdxg8TxkLiEDEpkQVMg0mh+4e3nlrfhNi4oG
1fox0X/6Jbqt2TR/C2BvDq5jnPnWzJk2AYvhne50Qap3c5Lphh3taVwsNGmOwd/yXJerIOesAnHy
oQPw9JVb7Kq62xJw489AbRxV8eiztLWV82EXmH6dN4p0HC5J9zvl3YtVLvjWRfbSN1BjWegy5PyX
VcO7R00YFjbGxEE9pVreVWb+Nwjze8JSDE+fDVta/4iFlNW6PNgIMUIhEtSCxXRlD+6PkwgqJfN5
XexHnYFxbSjlc6DbBKFHbYMvO3eNLR3UObLzePLt/M3sfJwv259bqvq7c6x3k/M99Hz/UJs2J5pm
yZDr5DSTTIVuXHc0P87Jh90EZZtMuZJEnr2dA4IBcMO4MxzIpmIjVmAHGvMh6nIeh3lZ972za1Mt
ruFR6tiG18MxHydcrB5E6HxoqBcDzdW5Gxv1CjCKUPtB7VccUbuMB57a0Dqgbv/IFp9uYXRRy7+p
eANdO/8pA3rAHR1HnqkPalUIW5Jvc5CfrWvfTXio2173NPMTbG3OO6RPEErytmEDIrYBK6KZ/ses
BW/XmIiQkM6fjNZiSfyndbKeggYl3zjS7xpkl8cmU7lZu0AaxnJHYKd/5ed7PxY/mGw+VcE92qEh
w8pLB1/q7GItDNdq2Cf4f5KLQGiCFOa7l4wOZ9EOe0e1DAfs627jlPYwesEjpphFXNgY3bmtktse
YArTyXWCax1YBzIpkKkY5nccdwex6Od2QLpv1kdfeUEI8JKpsHaPzZj3DOHXHVVQRs3t/E38Hlzu
+mAa+KwFKLW2ekl756UaYOcHjEujNuvfDQb7Ybvhy7up+ej8HFrdF4kE72RsaJJSdiZb/DDLUobX
TKCnVD43Zm7uRt+6zIZkIigG5mUJV6dDHk9RB/RVHW95GvyVeE4UkR8J4wqc1dxQKb+MBTGamO1v
RWBWJMCTcxWdJmuFRGYj4YXXswsSfYonRXM6sKh1u/qhrOd3MlhDMCmSMRNWNCsYzh7RJ7umXi4u
O97V7mnTgsnFQ1J9DE5y8GN6bABCUW9TKy8GQpXEbO/AnN4Qf2Lv0JMC3s72Ndd75FUgTgtMxBAm
kSdl1z531kHq9HcJsldsBey7B99DloobhxY+Pbv4URhMIyu1+itDj/YxJk/+6GtOnKbpjobBCzfM
zv2amzg/KDiMbXDRjmwL1IBUu5QPiJWGixXbsBRWStDSYq2NxiWfGRq1Em4nEc1oPFrz02nki9do
DYmKtO0M8dIgCvpsdF9M5bK7shuo8Iobk9h1zHc+ws5ivrXjJY762Hqu/K3Ua+IHc+TXv8b6dpkB
OsL76LL+TSLgJ5CdLhUNTMRnzhvA2pQYj4jo74xyqW5CnxqKbuFo4hA5OHAhFsM4+b2RUBndml4C
yzjLycAmjIWd9hqV1oKty6qA6GnMXgWk/kxXB8PlDu49uFgaB7taALqgpHsr8X2VsfNFlABDJQ4s
PHbEk1rFFwErFtJP42Vw2Ye0Niza2PdsvveJGi7N93quP5rKfJj7jnpZIqYGvcKuHMIRJ+cr4wrl
O/qyajeNktxpoyJFxOOZI9ysIT/qJqM6dbOnunW+lxKWsIvwD1GAxoE/GhxKK1GPsgP0m9rBaZDu
PzLE4WL3JZ6ail7RT2EYi6U+5TO6m3akdO4VED07bXZgwI1DbWGFJ6+A8MlEvZod/IUCE3+EFXi9
ksZvppJjLaBPwIR1gXvVO9snbT7Anz4Ew3fGZk2x1EpL5ocLUaHMFRqkB1pW+9Fc3pZCdocS3nPq
TkhQy5pVysJeHNlR5FrtRVSV2BXqI8v0TTEhPYrjyqcqB5fEbGfHnNWMRtn8xsZXV9xvSb0KQ4iD
dtPKyYODS6eTWLBQchDUSPgYnb9mB5uAQkZgwRr/rqsHNmIdzyliFIX/H6YSk+6A1som5a8CxFoz
pae9NLNQGNCSvQV3isQa7WpQvXZifVasBdlrc3xmaRPptnjOjeA+NqaXaZKvxWBuO7aq3GYzUVbL
gcY9nxG4HsF9VhfOlXkByOV4+1loEFp2S0Wo8h9iYQgT+ejZEQC1eLHBikdVZ//N8fBtxdBRY78B
LrLGgKA58U34i4xvXDMyVXDtSMgN8zK+OZS6lA7Ow6T4oYzt8UYOi1YQf4nCph1JaA7YvxiV5IMH
irxD1M+M0AkkKTtldrBQrfs2m6x4QbqiFKHtou33VXqpZwrx3qKB8HMISLB7oW2QTdC1cFrm+iIM
45DqINiP3U/QLh/+DJPFaD304DnT2FzgdnGCbNe403lsJDHJXnXL0fwnWmKYTKR6NQU62jEuFU1G
GKK5dnB3XFIwPZL+a23B+EG7fS5U+q9YpxNhbR+BB6CCgjndtw7TlRkzAk6q+LrQD4uePlpVpael
W6A0rpumIMkB6VnWReKaBHznp854BSnqGpjEZ1HrhLaFYCQlB+NIrh8rziC7ZB5voeUB57GMaj7Q
KO4b8EY7tLCWPVzryntKSwLQ+bWbfFr1hEiOqlztWoqppajssF3g+c7LR+fh21rqome5CZVXCwG3
fXou1hRvMOSSJUPz0La8dB3JYqFb+d+5w96jn8w3bsRpT+4n/tEas0yLem1dndNq5F8kyLuHWFd/
66bXEqvFQKf38aOZCR5aG7JEvXS3IEt/dE8r3Iz8K6MbPHiymckXAt5j4M3TKjGOdMno8aa7Ng6u
23oTUtEJM60QoLVz8UiOJE5H5Ur0GGaY9j/SCJ47Hdyj9mbI0xTXBOaEskiOY3JjmEu91+xy9ylB
z/MqXxNFeHxM946w1Nyv8MFCzwWIFNs8WS6Frer7eK8LY4iEHJgBArCxhP8Zi+JNadgdbdu95ql5
IkZNRn6GfYVK46NwrX/oim9tai9uYu43jxE2kbNwTbl+6cjUxV3TO1g98sLdeKxTujBdoZ5jZjUK
kwm7CdR1i6BRgIgGu8uiANytX/bdKfbxx4HrS/aJv/IiqPKXuNBPjf+hZnQoEpbYq32NuhlrT6Er
xCnjJ5L3fmRKNzjNP4SnoZqh+jHBBcQG7GHiSSLAjz41HPSi93k8P+ok/W4ge0SsIA6B5/yktX1O
fffGCQ6x3Y87YVhUp9m2YcT41b/nncO75JUvds0kq1dj/pl0JSW/6arDDKfzYObJnUQ3I5zYINor
28+Uift2m3mJGUS2xLGBfa89Z1mwPCorOKaoCS8NafPSIv/A9JxdNfD6+qs4KOEwEiweSGzxHpAn
L0V5aEyXIJnl0ZNWdaRfLTEzuK74djnwD3nKjCtZWj68hU66N6hbJpmXUGaG3yyoeXvcyb8suFzc
THmEXGGTWPqZiAXHhrQj1SUdk+E4xs3tHK+3iakD+sGRSJyNxxkSpoSpqgehRIYOnCnjY/Jh46cG
GXdur3aEJ39KNoBKgp2cjXRfzTl7mrFks08wAPUiFzrmgosc+uukrv1rTsZwdKfhSOtwRgrR7Dx+
WTtyUMY9GrAEQ1Et5IuFUpwIgeyxNaSEERCWzROyKwRJLavFbsbUjEEuJAXBZ2B+MybQ2rh5oR8m
JUbX0d3iUjuAw1OuT2WyFIzcXftUzyY2kYZprNaeQRa8eCiyEXilLmd2eJgb+LHw3A1BsktnCvrJ
Qs1Vi5sMZPz9OME56jEo8BnrF9p8ELv9tY0ylMEVp/naQpzBHw9CgEEHH0m/+uIg2GzttF1/lYbT
H8gkkbGTYSaU6T6xX0tf4jTtAO0ZRDvn2A+yievMr5gCS7meiyZ/rUUPEhm8B4aSrgin0pt2IvA/
W0D+11zwYTlsAhFQTExklHdTDNmnFC7xWmaLi7eTWHPVZ10hUCxMCh3XLY7o/c9dutawwKf8Qojm
VesKNDmlfMvM7pB49nFeU+88lgOLDxCue5+Mod2qLWYQLpCeBOm4V9rRTDtzDDC2h9tALEkiMajx
mK4r7ZTT/xVszFbd9EedUaEOVvViBRuSXQ208gMZAKLqSlQa/BKsGfGPgLGNTl6/b6E+dWquT57f
5PiuitdAIZIUZnuLhfmec+8dmRQ3pM9CUE4twzR1UZb71Pb8KuxV/RHVW5Ho4p0mc/oa6uVUrwp/
J3Bh6BPLP5evuYtptXcW1EkedZOMGrt8RTyPBwQzvVCM3KUy75xOvRbUv3CvvRMoc5OBjn8tMh5H
6PQeUjt+IpIMq0Pld6euw5WqKp3vDZdsWTVwnY3ea+1z4hoxFjsTEeRoGVY47VAL9Ndz0ZVIuIPy
HA+XnugiKpA4f6o8i8xq0uDL4J+/VMt5DLArEFP1npXTD2kT8ILj8oLTdKxoW2LzWKYMW/t5usRy
wB3RX1pB2zRjITkPkzxWHqYj07cyCGUsgZVSREDpdT8bGwnfKEW0tPXDOGcJZCjAwmjx/dAqeiSl
vdylDZkvC+fIULY3lF2/7qsVE6wYYwXw2+5tkOx2XO76MCuC20VyGASOSzXlNTdY076E9DkoJuOk
g0nDE8++2yH4LfzqL3NxR3ZqfWoM+1C685uuZlbgvFXY6FlJc9wAKMcxxP6LnHPMSdl6xrXg7uCw
sQEkv8CUzhUY3/tpZv2pB5dRa7l+p/SpfsOgBfT0vZpy7qHC6nYE1yDi9QEiNz10K1xYQPH5n4q5
ThDl5m5oOmt2PdrVT6wGvKjWmOxk5yOX9b/i2vqq0LtGtm7a0HxDyQWX9xgnqj3PHR/Rtq3USXHi
fd6Wmekl7liin9apOKzKZjecEbWYT3h2N7EsqSU0m/K2Mrl4RD3Ex8A8jArPkYfNhDmo9UVpxPJ9
XRhLnGaxsHxd2O17XvrRcQIqelHWtvnI2tard5hbTextu6EL3i0wqLhtonrMGWj2aGDWZecV46k3
6UmKBDiiZmt5vdqzzbS5e1aN60cmO/JIzLkTogt1Tm78qBHVJd0MLc8kL1ESE0qI3G72Ud43+nZM
HCQ88skj9WXqpvdmqv8beeexW7mybdlfKVSfF/Smu7232lumQ0gpJb0ng+bra4Tqod69F3iN1ykU
UI2T5xwppe3IiFhrzTkmG57ufad1smGb3kz+hEDPihaDP967XPurckp0/fgsDIa/QRVdSZB6VBHa
XqOmqo+S7tgLrd2wMOHtOLBLChq7gzV3cbhQY0dPKwTWrCXDklk+M/5THHTfY4x+jhQ0MoQ8HyYi
CuY5jPp+RnumYnSiyaAdYtKltlmvdspTxQS/dQqAqFZSMKiFpNdSIMa19uMA0CRTuLrapQOZWScr
rhTDMiZQhfRnWrlKa8wzn0AOP044ZE3OwZDcm9HLef+ojjGrowymE7tKAwVg8pQlS4cEuJlUJYVj
B0YHlkFigKBgUBkHf2w9/oCcG9A0zXHS+RjWAhpRAt34DsDFUx26ZqmLqLpZMf75PP0xvDz7MrPp
5uSd+m0V3dZJ8/eGPfqacpbk5NznBzw+QwBIum2CC3OEYhNRdXDpOhSgTVk+28jYmqr71DMu31Gx
h5Xa57s6GOPPSkmvQ07BbpOoSbnaFKtqwLVNx46Z/nRp00sOjm/fVdUXUrWFnrrWjjEE+9sY/gCE
2UaaU5+kvMw3PvyESIFiopwaOvHplmQCOlqy5ZZ2ZwmrKTyXRMXnbz4Cm1zIqaSz08g0sqh01S0r
8qslSmXlxd2LlhAvIli8tz534OA3yVliYOBZBot6rGm8TP44pyWCqx/srZfo9A4hdhRB96n51LPM
el1vWKtddcyzsAFxq7TccxkslK5Tdn7TVJhMcIOXzGm386I2oIeInIwMUhxpN437KaJjRyrHZ+OA
pgtN/zvCWtrp1VOuZMCPRuk81aQHtQ/SLyQA0pnaS48qDe0V/L2QSeA4C6SPFSlCL32tEQZXVzpd
RyyvjvS+Rqp0wVIsjNIXW0mHbIBVtpGe2VG6Z3VstDV2WloSf3LstYArGcm53ZwRxow2Kpm8NBVw
Qfp7D3PuiEkXsZKc6TLF66SDt8HKm0lPL1Id3ghcvr30+wYYfxsMwJN0AlfSE1xgDmaqzzoRbyLp
GsZegEQJI3EqHcW1nR8Nq3+YWI3RIXKRYz6Gk+XN+l8/cv0wpT+ZFFADnU5wK7Auj9aZHBxzrkpP
M+fNQ4fJueIMNmF6xpcE9Fb6oDPpiC6lN7qTJmkcqpN0TbvSP91LJ3WEpdrFWg1wVkHbi9vaDmnD
Eh8FO5UGroUlO5TebFKaVpV0a0M637TSvz1IJzcNYS5SeC3S451WFhVEDag4V+obJPZVQGQbS4+m
syQ71y5oN6niHM1e3aLdWqqNcyQGacvuMu4bDOQ1dvNc+s4jDOi6jRM9l550dMzoI7Cpi25Td9cU
63pGy1FR0QINmNoTPuYKkzueznlH6u3M9+G4lsHLQICldMWTHcJvUbC+2675iRBU27bmn7hsa+Si
mFpj7PXQs2j7dQ8d272H/V4+Sd/OVraTXNJSezVMYh7gaoyoSNlwt/Dur0UQvoSt9xCme7DHAK4O
e0MevqTmX2/sNuYU3sxofAxa+MTi9SDo4T4QSAg6IAAhkIISSEEK+O2ddgNJtAkBKe6JUNDTCIBg
AkQgbSRKwFTCoZ6o7U0IsECVW4rOE+0hGRjZZ+3favAGLp0FpS5xM3ibEPyBYutLjQ7eCBZhJAsb
SALV/w4HIZvTw3eSL12yFFABQsIBLdpLzkJUUbKGoBcAOdwKYwMkqEEfzJ75S0ZpwDVwzH4xwDe0
YBwqcA4i3ODw47Vy3pW0BxpARFdObzUYiMHs7hPbklwQGEhCLXJARpTpVwxAgj3lry2JEj1oCRvE
BAIRhg5AJ4g33pt0sBNJozC4QyrwFAOYigZcRQm2Ipf4inFrAbOQdJcOhdzgwSJY2/VXb+2VwHhT
yu5kVsFSlOFSMSd0atN6GIizJLbMA56hsxyDFI1meMiOrsRrZPBrtUsKdAO7/M4GwlHggPGAcgiM
5QmQDsfRv2pbOzbYPCwgHhytAXqUgD0ClZ8E9CE5MxbgD0sqNQGBDG5MZ3p47QGEKAW+uaNiLmzQ
IWB/jw0okaAE6P0mwItUkjOiARzxAY+EAEiS9mTgHkIw85lR7yVgShxwJdM7ztOfHIRJF64GgCYp
YBODN4VbcOkCPLEAn7gAUApAKCNAlBEwSlR6uwxQigMwZQKcUknlDMbq1i+R3Ta3Qouw7GyrtjtO
pXOwW5I4vXET6P3WH4w5wq05KoWl31wdDlHtQEhbB/k2mXYhncw8I+5WjqU/1cI7sRMuVYH1FQND
qYef2NO4fDQbHDX22Vp7lSSawm/ppE93y3CXSaptKghTsaZfmkp5KDZtNyYffP/VtcZXlyJM4WOU
ZBtvJIizAvFkvGrckPIGRKt27vRmaZP0lPripjvja54AwoG1Ib/vIZbyd12LQUyv3q1zZwZXL88v
+RjfRNw/myQ6iaTY6l53pxqZY4Ak+9g51FpzR493A7r0SFv/Okp4mHlSRiZQCH9ztXsoifoK4srE
WacG6kXNEcinckxjH9Ihuo0hT34UJ3Rcp4hJltE1K1FD/jHCW1h7JxIX3+Uy4gqbYYY2k89+gNZc
RtCnwptcSTwXoxLsE2fh2m99eQnq5NkTqkceDFjeZmgfzd/JQ2QyzgNuDc7BaX8ai0ujYfjLCHW+
WPmDIubYR8WipusE1mBCskPLoV4N0XhQwdK1SXwZsGhWhPP+ivri6Ind/RJq3anq3PeanplL2qZm
ck8xggwvyjmdVpAXF2433uQyJ/8qs60XJkAPQ4hHhTQk7a0j7pFbBdCIwc3NVqObjWIsEMETP3Qf
9SfNZmVso1cmyJdOOKc0jZ5EZRzNCr9dd5I8I+GMl9xQfl9Y04Q3QzEfWsH8VznJ5+PJ91PQp+RU
lvfgBXMyDBgz9SnUlnvqhwcj/gzHeteO3ilsoqcRB6esYY3moSxeQWyD1yhP0xQfJZnJGroTVJq7
/ADk78+M5kgSrW0EN5REe3Roj94YXqsoAkUClr2N34wxeA42WmN2vY/ItvHL93d5RWnCPQ7OH0lo
omi+tZkJmgKbNQp7L8s4BYobxT/FB6ojLr4Ix3tMnxoWP6bJ7qa6PFZnn+T3UtPfVPVn3eVol6Pn
SFxVWkxX+aImM7pQvjV6tTbG6crI8SXuujsK3fffTUd13nW95wjLYDh8SjRT5DjvVRTeLEKbje4y
dsUXPPGdA4ym7vV16IolHDyP7p/kaKkEs4VThzYZJI1YZR7hk3H4Ip9CRjaJ2x6E5r/LO4r36qR1
2qsQ/UtKyqeIT7o2gs67Noa497WJ9xWznyaItOfRpxigsQpUo7j8XjaqeMirNyDROdeRL9DBdU1l
75XtHU3P2zSJW6yor0hq3guL06uTXarUfEeusR5ia8WVyQYBu2z0H3qRwWvqHnKf7M1sLf0JCXdk
GfeAY8VLR4ytFfwIlmQTOr+pWDtXxV7EjzH4/N1e8yR46dT21NfZUSsgkEXBmui2L9NIPupXd6qv
/sqP/Ued/R19ceage5fwH8LMT1HPo1vdg+HhSYr7GGw15MbjAT06rrirevwGRPSimPahHs+dB5Sr
Hm6UuwWDNkJm5DFEPq3fj9FDDdpgSTJQlqGs5fH5huc/f5+nre8U8RJM6ndYBTcaCJzzPuSrsNv8
jRX4ato7zw0webKWBbiizeRND9XXjIuiHmzU3t2j7XwMI9O+RzLjLdKmeZiOfq5Ztyo5YExG7z64
6j4LVwjcN27NTwBpmRk2qpF8pfJtp3iYQfiQm5euyypradT5V1s2f7QswBwfXGwqKoZHwdPIrFXH
ChoYyq0Z8lWD1oyMGN4tzrfNmvTDI0khK0NRjxW0BcsjqRXsW8yZ1KFij63ukDjKC8KKbeYUe8Yf
B0sDdIENO8K2D53+Knf22ss2sB3+hF05LyJn3dvBk0CDBpS7efateh6U2dFwpJOlLS59/tbH2neX
KpyTdJbF8mUw8y+rHp6Z4fw0vThn6XlQvBsmWigpBn5i8RLrrLaJeygNd20WoIkZWmjBjSiUmZ0b
C992Ng7QyG4sNlM1bEe3l3Bz6Fuclwk8laChcuPKLHlaXh3cD8RF6FjWfmseRMYPIHVy4NBXlj5f
jMgrI39kbTDnudcdpjS/GLAUocMdnJhYsaI9jPG2dro1+uyzyiBvSFfhhU0iOtFA3aR+d8DscwD2
s2xpVLfqPgJ654cErPXfJYEKZFDeUuuVuz46VxHURExNaFNcOzgQo7pvA4EQGoafWq1VfSTKMFiq
tCUBe6LIepIUQTghqXZKe5LyP98lVaL1XzSfAbKeoZbCu5gu6uqHGSrHS2vRBxxh0HqqakHGLwhF
9BYlCs8iGVbyfZYnSmSJqhcc0LXvComXFR7LwbizRHIKOHO41lfsNTe7i25dPF4xGyB5LdeexZrG
IFyU5zRPLi4iRPxhDHMmVJ0hzyRglIBOgmB2hETiT8BVpMesSJ14FK24GwqySDD0pddIQbNO1wOk
Wcpyw8Mlb9moZHwY+LiUaF0O41GEQE9NFGJn5z0KHNTT5b6itTXY3o/Z5DuL3oRtaeuRBlqBIcnz
vp2DPLgGccAA2l3rLGdC/YkbQpBQV7bOOvaOuoU0hyDBdkhIasL8w7y04Gsed6LeFEtFPku+XnUE
VKfZrIqBnpBoIcS1y2DMO2TSZPlcAy4qn0yATyTRHzl8lJbGQYZGV6HWJwRhMwT9it86t1fEh62k
1zsaYSlO7s5Q8k2oTUdB89Zv3C0mqWGcg1Bd6g58yRFLUEJnxg+bBQDERXMuY7F0o3FR++OCGKu9
78sbV5mXg7sDAlATV4BBhzSDTD1jENtNfbY1qnDdjNVCs0YYcemWGDzAkisIJjMUpsuExGdOLQtG
QyaJaEQx2HSQSo6kvfrtUoNb3ECCl+S37NzfBhJXlAJcp0hdAVu6I1ido3wH+C95XpafQhaYNP9r
gsenBSO9G7b9p0JmkeOpRw9ySrEcVG8XTdaKrkJEQzS6CfB1ipGvqfrf81CWauE1S8z32L/FSJlE
Ye4cWK7D2XeGC8r+d+Iy8Kl9lYJkZ3flqHuLW38qgO01wwtasgOM5ItAXVBCTE3K17RKt3HcrOVV
AKPgyHoTYxH609u0aiwdXY45XhHIM6Sm5JGTUVtaR0ZoG87W48iZFN5ObngtGsxg9JfB4GzrhIZ9
r6x6v16T4YFf6+aScTmjyj2CcnyaPRTRJjo5bgJub/jjqx6D5XGn8axxzpuGw4g5o0K3FjXWFo1y
1RPJBocHnttz5fd3BiYXLVFYAtWjVfaIVM05GtxZzupk4NiRR9MqoMExrXAbH3vLWslvs6ODoHW3
Tse2hv0lc1hNofgQn00stomDkEKB/48y8KDgHt28X4nWXNokEJvKkYpkFh96f5mNAV2O8DTY0xod
9bIuZSiwt2EHWsK6WuKTki4h3MPLtEkXSjYu5JeB5W0Vx19za56YpQsWAyk5t8cvqakYETLiC17L
jRC29XUU2WVsTGiv1mrwwr1Cvy+80hHYjeY5EIgFCyT8jXvKTAfsSnmOYuOsu/Va9b11HN5LJrhG
sLKCFQ66ZUvDSmluvX+eRqpBq1yPyrS2p+q9NIJrybYXAdwKrQMCTzpo8MGBXuRKsK75VlNC58zn
JE4QE8vSGuG5FPUC59RCIAw14nrRKPXaH8TSyOyDzWC8z2CYJf2S9JWtq6JgHcJDzFvg9Ximx43d
WwRutM8y5oPjgBchkZfVHBUL4Djnzkj/NZqSXQfrWP+SF5VbQfdAEA2sxR1AO5MgQnoXBy/7J063
vcpwbtDh1ZUbbTBWv9Wh2d4DSpkkNd6qUt23UbhWNODg4dbs82Vp0cfTDyOXSk6R6OJwtsRnZikg
CpkA1ekRxM+m2qqJcbF0HMimtTEUVphOrPjBbNO3mNZYdgC+STXT1sm8dVa5W/k2tX/jU6osyala
Mmjz8Br+vuU8VmNOC5+hHL3FRUfiMJ1f+SSBu7L8e2s6DjOulY+OrxlJuB6wVNKgXvkkqueCQwD/
jiN/qfcgiYv31PBXduFuByW46qZB7L25Atl+jZTuUOE5pEM2Z21lgmCCdiYO0H8oE0qMcFwMYbFB
JTPrpCWvU2kllCu5MItObMj7pIbkPan2v2u1yofuqWui+hgEWSta88suREML3453Y4xBkxf5qrfD
g1VyBYtorTjAO4Ieeg4KpahbmULdp61zSvJ0l+jiUTKGSyY4UHq3TSiVMemzXev70DdRDHsyHBfL
FtCtaliNuXVKGY2jVTw0kYCINn23dc3fy+jIRK/ySk4A8eKxOU9leuxL5Wp7nLVMhLQoV5o6PEyC
iw40BrPrDYqxmRaUe71503tGVUTC5lq5yMIvh7oO8kAKqjp293mZr9BPr+kkLeQHXTlIN6JsM1r5
Lr0COlwn6UtQArO2zLOqGBLssXNqdw1j5wQxZwdrYFOP6tondTUghhI2wL6q6jPS7rOfHuuiuERR
DiYo22XBcC8Tih5gvkPkbWsz3aKXPWRKtIgNHgmRzYSvM0VaofIxgDRf6JO7GUnCsThyu9OhHWEh
Txi/mxTVllmZ36keG2sURkVcVkhVYElZlzomPiAV/sPQFXT7pdGs9v7ghmCkSgbEGZWAj6b+/y4+
5P/B5AkNyzLRI/81G+RU1G34P46ff36+ie/5F0jIf/zsf2JCyKAwPMM0dFtzNIgf/xsTQjiFaZu2
Q5wE7WoHb/V/YkL0fxiMwyGIeKaB6s34pxQU9R+urWoeCSmmTUiAY/23Qih0l1/1b5gQz9Rs1VaJ
ojB4fv+OCUFFKFDL4FDzhqWwA451fWsjPUdKKE+B9YWGOzdjfFFNd2+V9WNU3DXZAtAfYpRRHGqs
AoW10krLRNGdOyX8sPQTYQYPC7ezcKg2e0XZOYF/os1H3tOMgEYyCGvYV4lmv7lTdSAAoOU0yXm+
lxJtDjY+mgifrNWQOx4cHqsGiYxJjNQOnD0JkcvOofmeeiA+1KLdStY3atmXPtaTpeprBb5AgBeB
XvYLZcqe7UDHyVJbRhIxrswMlLWPIs4YYzmfSABYMP8tDdLnaPOiHRm8F2fUGA7iVajKo2rpf0vP
uQLiH3bZcIgKLHK0yRk6tnDiqFI8q0IbS+dpFo4Mh8n1RdEv1euZicvPee/LbESa4OUzzFTIwO/Q
PWiED/57BNAUR20v/SwTHo9ZX9I57kMPrdYf5Hto8+3hGEXIXOBAVEPaYhdC+qpUbFI6YwCnnWt1
c06IAgcweM0BocyC2r0YFnkaBbp4B/5n0k5HOAqXGBIFaYYlDr+IHU6WmXFOm8gwug/bEZ+qDGbz
+wljAZSRBAGmBi3KN4nm7CjZRHJOlQ+t9Z5WGlD58EcUvQIj/Kqi4EDyLADX/JYpRUhSRH639MVo
TUdMdYQE18FZNB1DFuWgQwPN4vSvWVr73ghPgpxCdhP6M6CnXqxK94Av/7F88Ywcer2WRIYoA85r
bP/kuSB1lWI7Pk3VbC7EQW1C03wqeX7tW/LdyFCeWSMDG5Qmjl2BcUAxoXE4hjyIiLWtycbFMPFA
7n23HZZiCv5ZS69g6C+gJiHIluqhUydmB0N7p+NMcJgsJTv8Oi2qqjCD5di7d7yWG4QZSUc9NyWM
71qcnj2qsawf4n2mwlLXVXHPi2idRdpHbiT2vGx27AwW2vcQ5Yd31yaaJLnPIDzKZGZziSJC9K9G
r72iP1swFTz2hr32G8S0CEG7SAOXkB8wEW8c8d4EeGASO/hUQmM7SU1IrLtfea49ModoAmC3M4rw
F6AIjMPVnjMQjJAAgRerGwMuJErBROszz89NSBiJXZl/FEIXZq3IacZDaOkNa453/lKgfSa35PH7
Xasl6bHh6Kg3Xgr80cN2aBjrbsh2So/wusvVb1oys9D19yFxNPik+12J1qvU06/ead5VV/xFwPQV
cfszlkUQBQ+r7516qxe73GYUaCbZJcDIgTJkOFvSsLaLyWS14DdMdbtyJJ0P+gBsrw59p5Fwt0ED
IiU6fR29cQnE5tDH01K3+qvpNEfLCFeaGu7DXt2VMLstaXd7FpPDNawnh2E0odYHlN3uluhCEA+9
xLRBbAHdaQzlPJPZFbnAAKpDOJu5AYluBTG3CFoXfm+8iqTEo8eDu2R2kiG5ySZ5d5etuvQx9qcm
VrkaYuZ8CJqzPkgUgefhaCOjBk4+Yt21RwMIlTHCya4Qy8qzmtlEZ7i0whpNMyIGXxkuk6hvsROS
j60iHiLzrEhDpu+d+uRAD6WQV0fMjIIA7NR0nGqnOAV7nTgUb+XDRXHqR+lffcCCBP1jnDXNsMxs
IsoLiX1OwKAh89o4k7mL7fivWUGES7SKQTCttjZDj43rFROIpsxroHRtM/5wMubEatQ3OPx6dcoE
zsNpskaA+LFMGiWRQ+T4O/JhaTc5bKlSXSdT4s7pfr/mZfkxISCBBQW/f+qtdQIWlbfIp7p/R6zK
06zeQSr9oHzwZvUd9kDOk2Zs3uCDMBu8dm1xRh50yl0UBixWexFIGsAQ/6A6QtFaEgPIHsA4khtM
i9RnHMNin3T6YAjM533sXceKYzJaIX052BtU3SRVNi6SuEL9Gs0PYoSQHapjPG+VGFGfUJBXIUgj
yICdJCWXNeN8TeaM3cMpyZXhhHGXlT9Xf3wzecA5uDuT+B7daKuPUpXXM7Vnx8NoxWvRHNYWV2+e
2WRrK4s2HeqLR8ofsitSzJVIxUsd3byywRKkDmuSDfin35k2JDnhcb37xXL0s5qgWcy8fGQvruVr
NEPjd626quwA89IjeLNx3uIMm0mRtbPKB1YETwPZklHeUcNS5BGi0Fjamc2ProbHhNwzvpouxc49
MCmCOwW3NFFmpvBPQHkPhssV09iEavfxgTBtJv7qpxJUf7pwR+H241Rn1DtvU+JcuilZ9i5SctOs
PjSr5VOxslen618sPdk39ntrTc+6zN41TxLF0sjn9nPnFeyFRClfSj/91pEjMC5GruLoNQ7JIQJB
Wh8kz6XSsoNSY68MWjbQXpRbfMQPhzEjaz3vSNQMyKe7jWgYCxdO820PFY6AQl1YBllZJPSAN9Ax
DFD5BqrsTdj5SSBgnE0aG7bjMUJNFQDbpftJZfKITdy+etG+2KYgCAJBzmCapzJoCBI3IAaK1Dx2
Y5bMKjQri7hBAFxp+3SC4Wxkrb2lUPjGZAE3cVZE6d5CmZBZeo8M3NDBTCCmV1PSRC2VQXpd0KPW
6nbJancGyYNgDusnb9/w0drqHuUg1sgX/GN8WkrI0N84CuUcTN41QB4505DzzzoxPL1M/8lrWCCe
m91AUB9Z7tYDE6aGEKPGehqF9mLb5q7HVKMEYFpIdnbCFzoPEXI/be0pzRXW0yN+LVyf/NASI01v
1zby1oQy3dm5A1is1kVekrjYidS4PYNB5xLGm+OgigReobcELXnE1NdHKIevJi24tZPgvNWhVwy+
su+bbtf45rbK6q2nTWtXk07zt99DWTavRBPirid+18/VVVFmqzR2DkVaf2cGE061tIChhys/H/40
bnqv1BK8Y/LtMpCjOkP9+bdtrGpOcjHDz7I+t5OMWY8iAkqso5E1HmZDQKt2+jeO+cQDF3si8Dni
52P67r7wERFqFtLj6uAwj6i6hDMkinY6QIJVFrkWp7y3us9pQSro+XPEykod1awN7GXBPeqCS69a
x7REO9KSNTYPBEGn+NFz13xXzPistcFfdr5ZTH9tPunll+9pL/1YnuUxMYvsbW/ZL2QDkZxgMRdo
cbjaaCtmLNJfccFGTq0wSzJGBby+5UgotRoGOAdRkhLCMpmzFtbGFNrfbZS9ChMdecvGXITTD/MX
lq84WOah+6Ebqz6l11PclJojbinhZr6Dx4Jw6tskzC1j83zupmgPfSBzDhu7lu9iyZ5jqLhpJI1O
AUs3SD5daEOqQ4mK1hF4XdFDsSMlHiM+Z1/Yf3o01zFr4Tzy35UY1WxU084VIZZksynOuvGtOX1N
Cg/UvBR8nsPMKtbFZkiJ2O44zTkAuehNGQ7tHvzSINyYhDQQ+UoooWQJT6RsJWmmzSqT4YiKI3aU
NL8a9p+DNmJR9SOkv5TxddAnL4jWSZABBygkF7AMWNm9obxJtRcyOYzVzC6+lQGHoAZYEAD8Opek
QZKTjt4ve9CBQhiBI7Q5iRAWEz+C0P9xABYSClbOjRLrlKe9ZxNXWtJX9Fo6NlJOKBDK481QBt58
ysy7XUbgwSUdsZCcxLjc1JKbCABy7R8cSVM09KsaFmSiK9NZMIvcuB0nC9I0X0XAWk68DPcaGkts
+aCLkCND+im+baep552VLWqDbFt9pB8Ob3xC6pWucYF3Gy3Z6ZFSLDKDddgaQUEbcYXDhdgkeTzt
CKwlx/uIbpQDEJ0EU7YUFNlcWKtG36xM2XLg4PVoZBOisC4xOA3cGhUS4PVQuzqxVdp308EKxlCJ
UZOORpGNB+RE14Qbe4RE7rgT4ysr7NddY71bxsSKVHPPtrj1SrPCO9eFKhYG/aFP7ARK1++y7DYi
8k9aqaIkeWRuduYbQYNXejTXCOHbLKKrZiKjDdP6o8VNsuCy4tDR3EH63YldmE0Ax+ET8rmglqeh
y4LKZkmv1UDi7hXJPFG6bjnVjEQ0lRFXYPN8XZwvKII9MLpJac0rf1SghY1ExRsQrOsYZZpHsJ0g
Fow2FlImMo6NDi9eR6ZZEamoblk1E8089mn+9LuU1Ixub0Gs4LapoWfjF4rSapv0rNxCAcxVGsrD
iCBxJjUfpQl4i4s6TJHBGIiz3A6otVDxB9HbWI8Y2Ji3/UyVgO1sRRPGHJ+zpegjep4JFQo+Jd85
hn2M6N8ayi15OUtPAiUq1Zm2alubK0htRPkJ74yYdJ+3cbxvQ29tZkW4jhKtXUamvYy40BgfEo5F
zNesaGvc/3n0yO23EnPbYhqzc5ibwdKMjOBcUzTlxFrsUWCZtliGHOHXWU6VUkoUZJIJbYHC9DrE
FL+NlNhVI8FZkIVJcK6Th9YXoIQbcHnY7uK1m1OqBFoTn37/mGIdjoEWIx8jKzDxpcWxHUP2ZPDO
eda/GUxTsXeo5F7kr1UQQ1qJNeogpZ9jamFry7y4WHUaKWFpph/NFEpmVhyFzh1VOifiELdMV0gd
FAfdaNNnY/RffLQ19ouhXDGegFo6Vke3rX590jFB7fYqEDCLiaOk0vImRjHjeA26oMaedcwNBNG1
FVfffnWFgVaiwKtOcTR6B6e1fnAWTvjUItR0jySIXyKVDbo2fGMuSo2BtvJTVc1LXMuDT4ICTOuq
ftFF3HS9QTmlqjhUGPR1RPelaIznnZ7jJw9eGzsgQgk0AarD7jaMEQxO6xGn2pthF7dWZajkQRkS
VXBtquzbyCOki84tQ8HUwrgc4uba+Z64kia10olIWQVacbcC/VGw9NIK2yQqNa1B6CQ4GMIRdGUd
uBhtW4S9Ol3awB2vdUvr2MHJuOSOWjQGGHcOb9DyBYqk0CZGa2yWSqYMS7g1t7yKai6RWJ3Hqb3J
XY5JdYdXWiXVMvYLA1iKdYzwSjCtgHunDvrbELJ+B0aVc8aLP92kN3b5VSfWHfGo8VexgPHn0Ggo
Y52Qc/iSyBmfijhNpYYvxxAnVgLBtKGOR0e3zhGFYKUbO6485tIshFbxbjolu3w61qveDb6SdptW
NU4E3fsDA/VDd5D9jOafUaneNQF0xcy7v4GyRSD3wBxBPWN8guHAW0x7e2KvSbKe/EJOH6VcDUnG
3DZj/9NrabOhOEGzcC4EK78Lay1TmBXExQs9+oMx5d+CEofwFZlKN3AiVaP3YEJx4zULEYca5Wo+
LXMaA5wGIL4xp81FUWBYwZ6HGRciZmxTZforpTtbOVa+IuAw2ifOSg554bRjzbHC0Nk0dYLc3I9p
8oQ0kKQzSWvvQ6reIXnFswqN1Lx2nT34yGnhVOAyNXwjfuvlmEPGZlHEWbXxfedhgbVc6T2sBfeb
DFqTcYoBZos2zFjEgGYbjkmOGWKPDCN9lWG4KiJak3bhmFsw/58+oaO7TDUPKFOY4PH+z8t2/BaJ
Mu1xucFgEgjTAu8lmtTXARFok9sGLoRUzAit/Qzs+u+kOxe87CvNnxhKJKzZjRkBfOx8iWhn6EGm
RLdonRGJCJUUmXHU0inqtIVitUu+1IbOn4JMM7hcM59GJvYSWk5RX95qaVWzNIbmCMrJiHmxO+dD
a6AIFKC+8X52HP9Uc5vU96SpyluCeh50ybSYWlJdEo/1Z7Rqaw09Cqua/e1MXomlqH4Kk3GkQSRS
4trQkQpskdh1ZpjXr6k7WitH6H/8EbQfRqiXKBw+BLbBldaSV90Mfr0cnOEtJftj+f/9AIDeu2m7
NOv/6xHAvmgK8S/R0//nh/6j96/9g2xnsGg0/uF9067/p96/amq0Mg3L5lFM618CqHXbVR3HtWjJ
a4wH/uc/BVDL38f3uMlNVTfM/1bv3zHJsv633j9h6obmWS6/kmv933r/rShdMzNN0oky98dgVHEA
YHHqRrV8dPpVxFP1PWU9lbQHeb+sd4brsXnRpV3T5WNBY9rWpO5qaFW2OqBNOE+bY+2WyhxIRrmK
8qhZN/X0lXH8fjrmISajZ8E4YQvev5ebal4crd9Nlt1WyG1Xb6piBQO2m61surxaYLI9C4KfNfWV
mUB6iHsv2DrT+MYbRG0BcRMYAH9dJ1tVSWuYPNR5SAH0+PT7BxgYDm1askZoPq4GQ+H80E7Zg82l
VcRh9C6qN9o0d6jJNY/ldVIxOlQxkF0Exjxs2K1NIskQCUwYtvaK5t9NLQzPGmgtIH3FuU1bbxEX
77pIHoXNWMQbWEsmT+WHCCOrHGfJGaFdkmD7v6g7s924lWxNv0rjXDcPOA/AOQ20cmBmSimlJMuS
dUNs29uc55lP31+oCl0yy8wE8qKBRqHgbdkOBoOxIlbE+gcKvpXnpiKRismoVJFaqeRYk0i2CpF2
2SIBAx0Pzp6UDNlsn96SpiX9ZiJra0T65otEjqr/tBpFcqeR5eFfympP2meLBBAjG3MzkRPWeYVW
WEcxYRWrnKSsBulxxQ+/9iKdTERiGZFhph+ppkg6TbLPkSyU6gUaG8XXujWPYIZJeC2kBEKcGdFG
up9U+45dzdpHAy4QCdPHQCx6VBw0YIBaIgcnwLVkMJwTw2ElpzniNBnepLJInkeRRkciobbJrCeR
Yoci2fZE2u0hYKx3iL7DLePYQm5ekKNr9bMqUvYi7kjeleZd5/4MyM4G1ygULMjzR/J9jbw/EweA
SBwFBs4ESfrkcULw6o6jgqWDScxg5YhjBMYfa08cLLDygUltW980v+hdrTBk1FDKacW922j1j4A6
kZAQx9SdkyeUQqY15QASbmq11GxjarcZNVyDWm5NTXekthtS4y2p9WbUfGNqvxE14JpaMP6uOZXh
igqxQ6U4oGIscTdRU0EW5rsclA4llWWbCvNEpVmh4pxTeWZTXCfJF5I5N33k6HjoqFGXdr6R/Wmt
g1hIJkBGTb7tkrtAltaeKiwkv3jd9woAFN7argpApDXfArm8FTAZDWjMCFpfwxgMtYQ7LcDjrkFu
RMmPfRU8AT0TGSx2pvg+5ZwknPjVGLKNyJiSSP0pYDOIydxxDXEIIwK5H7cejnwqJRqb2r5PjT+m
1u9T84+o/XdJD/Sk2CfU5fF0fBFAQgNQvx+rtwNcQhm38QLR26my97kWucDcwRhEdw3vZKpsmTLP
A4vQBe8Dp5YchELGZzBBLIwgF2xADShPCGk6ylq7HnyD+FEK3qEF9wDGaqVwwavUxU5ltKpWW5nV
1xG1eds0tjx0x5XnKqQGVSr9HZLSj+LnKSkf6M5HJNsRd5W2tvqtVcetBupDbQGDUjAUv6Z1sU2K
HP/Z0FXxaq6C8C8FQVlOM25IJpbzM65PVatYdZ2DQA8Kdaq8xvyYqlnlUhuheMMlY7cBWik9cBVe
ooDmGVB0eiTYw3GvcVUtvnSOS1IPpmMrhiPyJnSGrZ2jFZs4Nk7moUiKnRNmWJPxMcaAo8pftcLc
A5opHoZ8diKjnTbkyO9E+yh+N4qQL6vcxpPxJnppgiIWjrrU0bb2WEK+0TZc5G6yZi+Vzt8GYJwJ
UI4DOEcz9uWkQarEuwfojva9A8ZD/etgAeuJgfdEwHyEQ285Ic+cAwR0gBqqlPKQzanQIdQsIIWI
IqTRHbd8m7ZJuQcYNgOZnAW4SAdkJAE2agAd6YCPrKmkkooKKzqkCjJBH7LDDJNa5FD6jwC98ZcP
WfocCIwTNYoArwTzDkJVwh81Wvhohs03MZXFmMNcRbXgZOkcfJwbo0d1L9tG2bYUkhjBswK8SgNm
FQG3ioFdZcCvKmBYBXCsAFjWBOAekNYEWMvHZjS4HQFwYekIBAVAF8AuA4CXBNBrAvDlB0JM53sO
DKwHDtZKLpSue9/2XBmwGACQjQ/YjmRXXDltKLmtGpPlD7QhRAsEq3ZahGkxlKNmGN1WlY78HyTc
pkMviV3Nc46co6ExA1QCRV9gDWNPwFHA//kTwunaWizE4vctDhMGuzV3ehsmwj4XOF/i0Z/0bZYn
RzbU7ajeOZhyWcJqnHz/A0aDDIgJAA81rSNSvC7CBqcKgB6n3QfE6j1geyrwvRoYH3D5tQOsz+AW
sgB3B9jPBPQnAf6D5/SD0u5KARRoAA4MAAlqgAW5WgfJCXyw9rkBJhoAFdaAC8WkCgAbtoAOha1u
AgjRA4zoAEq0GS8DkGIHWFGYDytW6XYa63RsH/QpwWLR+I5+AD5ZpkOBmBsXk3WTwU6KV2Ej3wOO
dABJeoAlqX59kQFPmpx3QaN3NtpK8APi7xIwywK4pQTscrq3gWD2QDFjIJmx95QB0JQAauYANhuA
m76euT1AzgxAZz2FGBbX+pa17oDQnulspHjCtwx889B9lXP7KZDHdY/9SgZcdAI2KvyjUSKpAJNC
UuG/hHN6DdDUBnCqAzxF5Az8cw8Y1eR60gGcOsg/E/Q0ShgEWIn7egxinkK+QG2SA7UBem5QMYEV
qsUm7/gkibxDWWwdgcAVdvO+VByASTxUU7/vcYuLkadTIhZqW1ql6PL6eXGrcRiJg4mdp980DwgU
rSWCuoioIBl43XMfvY3RSo4576rQ9UE0jTbXXcrRKlmIElCMRuRWrb2vFW0b7qDVrUYgwWJl9iUg
eRxBW14pBzqcqC8MCiIiwD8aQJ4AjFuAxh2A47571IAfV8CQuca9MSHhDhRdI6RTVMCYAVhn3XG4
pEcfn58HJhdljb9PPSSmxyMVaVuoPTMLlPrvFmR+DTA653pezBz7znN+FkCnxVewgFITmisDaPUI
xFp0BrXZW/iqa/vb2FJjfO6BZIP5PdZAtCOg2pnAbFO4fqu+BwC5EYyklAiyuwTibQAEtgrrps+b
5yZtXtRAetSz4M7qfhgAxFUWgwDAeAhwXO6xvQJI7v8t5ncKuBwYwMME2NwzTqhXuT0Q9A4ougUk
PQaaHgFRDyrXBLDuAVzXALAXANlDAO0KwHaIX8Id2wLuXgB7L4G/g3GhBECBLykPaW7tfKd8MDUE
jYA2SsbfaZSuKZoqGns8JRz05l5g6IEmS1DVau5zYNG5Et1l49cJYL4CQD8EqI8k7L4mKcFlgrv4
jvsf9mCA/Q0AfwOgfxVuo4cIVLjxqkADKKEDNP1PCXJARBLYyrcFuYgCNBOxk7sArkGLG1bJvdoq
EdhKgSSsVe1BGxt3pMtjdSeVGN4lxl2FLCjKm6j9N3dE42qsh0OpD2tu0ri1YIGYoDn00B0k6qnw
nF2H+5xK0CEIoAltIEgSEvUALkZYmFEAv0F05SBDqOggVthlAtEVogWEC5NqSg8Bw+OuBJxMCS0D
tcK7GJqGBF0DjTRsWQKwts5Tljw0kDoyyB0mJI8RsscI6cNUycvggAyQQQb4M1BDdMERQU3iKAnS
iKo/qIJFAjzpawGtBEdV/H+xZYZuokE7SfvosZziPee6ldONWzmn0JdhVJv1e3lyvkghg0CGL7GW
agB6cU5yR5WSYSquF2HGdMNRcshSocMwIRvIMQ0kmQCyTAdpRoc8g0/nV0uwaXpoNQCk1y00Gx26
jQnrhmKXCgnHgIxj5y8KgBUz20JyQKARxo4DdaeGwpMF25ElNOGPqw8JQag+YiNMof54qGsyftCB
WmhBFfSgeoAmROFXgzYUQx8aoREVff3sQSsyzEMFyciCbKRBOuqM9xAKEhp8TwGUJL//EkBQMiFU
xYKwBHFJFQQmiEwNxaFQMJtwjngWfzBAeeL0UUCAigPYjQPSzeNL5jxEvVCLSU5ylL5pwfhcpsWx
gUzVc2CAWhVBsWK0XiIoV4qgJ8JFzOzhebQGEA2/xlx6GV0Lslb5qkHcQtb0ewsstkDPb6hgZkHw
yiF6iZ1L9FO8hQMRzIAQJrrVQxAz4YlxspCa7ksJfUwQOw3oZKCBXfHPBA9U/LMY2lkDjMaAhjZC
R2uhpVXQ0xInPvlMIg/aGk4EYIWaJzLmtwJjAZyqbjNEfiqkH/MSrm3Z3ld184KS+EsI97HVJzJW
AMAlKNoemngMc1ZTvstj8+x4JzUYMBUP7oPMtfL2ywAjT7XL+6FIThPU0jqGDRbhWNW/pp73rJJG
VF5DJv2j4QQYd/n7SMYZNNaNYbwlJu5XYO2zwX62jA5RueS7A1zLSTborj2WlfGNo/NzVksvoGNU
aINiUuiw2iPb/iY+owTgaRqGxwoiInzDUQ/Balt0bngUXTAs6aVTk2NR/RVDZsQE67mD3Eg0v6Ag
A7NqeAwhPwag28SfOZAikTOjrtA9Ieh0siBNapAng0J9QPniCdPTU1P/KFTz2DcZoLD+OTBxSoWC
OQkFQRVSJiSrtx6SZgFZE8GUV0nvXwZInHzZJytHu7E8ftD1WolE0H7G4/ZebZVXyQqOvnSUVEMI
3q9Fx9tUeo5K76iE/lfxUklQHioFhLB/19tP6RidqhRaXpMe+rB9popVKMptkTrPH+1D9cW3Cwzp
C/TmR/GRUfPm6rU/IVZ4Gqb6vrd+SJF2FI/yJgOEgnKaQv+1GKQXLqLvFexkIM1akGctSLQxZNoK
Ui0lx6e0N44VZNsq+8e0KW3vuTHre8FFxArsSeINhnoLBP7ex3FL9Ee2yn2GvgXHqm/ir/rBdJIM
6UWWsCJqhgM+Tk9FGpxkFeBd3d9hfG5CGE4Ec7iGQjxAJVahFJvZi1OfODrYWDeOzoN4MXw5Vv5J
pKba+CD/iIvqhU2iT7Z+kRz6gMsM7yFu3kDaB0SZ16+56aHeLj0OgQ9oBShD8wQAltq44WLC+mgr
9BFiMO4gj1biPKtQqIOAfkGptli3cF16jYlIKTLvUPE7TFCwJ6jYmgmTPdp4seA6ti89hG2PFbTS
EXSkQgidm1v2l57MoITmbVMsYW7uG+jfYvKJGSWX/n1lNF8jiMAiolrdOzlHJcu/eVpMNngoYFZA
MXdkAiZJTio4QNH7cYy2nlxxpaM8iD8PJvvZT5XXQc/vDYRQCr4TWn1ybaztpn/NILk7KkYpfnIf
B84L2J7T2DQAfZDZkKl0CJ0brfoiCKOVBJ9cazbOAJRHEMrh3byPMuVe5OQs5Bf1MsU0w3me1PF1
lKHLev4qTeVbSW+eml9V4jyi2PSGEbLinRodCa2gQS8r/o4gwnvfyK7YHbThu6J4x4wmVK5eEJrJ
EJ+8qTmv+gl6G6A/Jls+SWXzIvoUwCXGHMEVNzO2Vb6YkIjFO4qZDUCfpHc8iFg10GRtYvWQ1RAP
gv6lHtkyI1A+ufSc2eZ9pjp3do3CZ3lb/5Mvrg3xqR5g3TXpUa+0dcOllBKKOaC8itENrB62bvpW
5ILzVL3rPRoqffzxey5tphsyYfTuytewqo5KMu2C+G3iYodNL2cL945AtFTpZx2V0KDJ7zIO2JZ/
b8dQAXIgis6IuRrpT6KogHIdRBIRXeDidFcM1k7jUjGoNh6CDyJBHRooSx0eHayoGYiFjwiAM6Lr
XHnGaDCNwZ2sfs1jpjX5oJg0kx+4KWdekHyr2HC+6DZ5tTreGt5rxS1E095bjfSOohpyRvA9+FUQ
UbIEpFWK/TEElI5iTGCNOwCLmyw79EgtxcBEsLPZo5u8adR8Hxo9OpwwsVg6EUMAZHoqzGjtoB3Z
/QKEdiyyCfIHnEPUKpq6ug31B9zAYvAXGUL+7FuCQ5eGEH4Uuo1tTEMKnA/NvQmmUwKcylfhTgS5
7TjA+YIydIHPd5Ltws7cInZ860SkvTY3Rt2+ldUHwcMQzRF+68bX13hgwxnPcbQ33CKU3CGQwd4g
3FS8aRk3EOa6G6q1jWWPzrWTWXwL9C8DsnKMqxjnsnyEenybVqGrVDggwxzjGm9lcN0oRquR+SzJ
dKCmBcOsuvMUZ8suBbpMEA+9vt/nCKALrHFSN3clhWjbcr6If8k65ZfDjucXNUOKFFNUol0s3GBg
PUYcp0ZNwkYvdHsVJVXENOIEmpXW77IRIj42b4xJbzqu3COKT+nOxAK5trJDLHx2u34bxx6iOgUU
4js5YTGVDoMh/fKyEq2A5O8kRKErRrVSwp50Jdfdq9QNyl2ehu+JAJgHSMLGHVAej0upVq5RCy2/
qxE4v0hvb5NW+GmjdJJzEx8Ow6ZVi2PogIJkLnKRH9+mqLgK2ANwI8dKkRRUON/FBfbd+RfDc/5W
pqDcaDVIbG78VolhPBpFVO6iyHluC/+5hvvuoDbh1YaGhVXtGn7cbjykzSJMUtalEeNkoRlfvLp/
qOP2Vxt64Zo6rT1EKyqn+DzqHHPHHEO3Fsnkqeh/5mrLf8jqdyTwweyF76NjPvt1tMOlVwqcI3IH
+0RpgN2Z+qrTFKCbFPn7KFsVidTeZJK9iyfO0lLmxbQarAJd+4kh3y+fI4I/gBRO6lvjFET4KFgT
F3lgigCagJr1UvnVmtq3sovRbzTqjdF8s80yPcJiILkwnqMYpaNCSaVtFVk3viVBgETs3ws19Msq
Lg0zp3lAiZ+BbdH0L3Bs0VLWaJ2S/kAtvXQQiRob8zZXEH1E1Aw6t2SvA4XRaDTZvo2MaK1FyQrP
JZQNPf5SnMdvxpQ9hzXIX0ktUZrQuNEIhh86+s9oBQIUU0vkjbwKNXi/p6IKB3iLVULJObBcaRU3
8Kk0gjsFM75Kbfwo2xrDFHP41ff+rnJUWFZcKEzCpgRZABAzcbqpzAZju/YltntX9wDamRxDb5QX
s8+B2EHzZeNFl0dDcMkxrC9O0VsrSXUwrKkc8I05bHM+9Sofn1UTcZ68LO+VevzZWG0GZAfrJSMk
NUNgkrp28pNZad4ko7ct2b8Q5m1WZjL9whDhRQJUegOaWEGlOAA6fIOJ+KHt2madpgDDBq7/0Bw+
wgM/hgaiXLZXmv+PeVL/v9osGzKFxeU66v/Omr+qH0344zcW1cc/+kcdlSLofwKHt+En2TZFRYPm
/sGhkv70R5mgZv33f0im/J+aYSiGYxk4/ggj5v9bSZVs4z9lA2tk3bBUi62YHv6v/2J8/b/z0z9M
lOvZ7/8HhgqnPMya+r//4/c6qkTblm7Jpi1+/uOvpzDz+UvK/zR9tVNskxJLyyqppxRe8LfzcXf/
NBz/fNzn5n+naP2refr/ufl4KK0OKeuWtPWpE7B2bMapatX2w8DN+ohW2/nnKPJv9eB/PYhq9OcH
IQkge4Xkd0Cx/K0qv6vx1wY3n7p7VktbQF1uDPO+AFx0/nmivPwvh+p/PU79/XE9S21Y11HrFoF/
H+OhPtTWzkjqfVoEr+cfsTR02HZ/fiPWSAo/dtK5bWVStLg1LAQvNWDL2BoI6RUDvMv5J4mP8aeX
EWP6aQ6gtJv6SjZAMtWrHUp1aCdnF5peeAkL+MDnpk2tjr0SZKUbQ+quVOfdZ5FSuL0xKuVX6wAY
NJLD+bdYmMmCi/j7o5Q+zCbGywZ+hRHXaD706v582wsjZAFo+Nx24Kd6CFCrc33nOZq+y/7d+XaX
+jxDL+CkkMiqaFdOUOUC0igkDm+va3sW2d5ItOP+iXIypDPpaZBeO+3+uqZnUZ0nZZGrJk0nGqTe
J/QffON4vumlkZ7F8TT1MjwWq3ZNDU6zJop+snu+6aXBnsfsOHAlHdo1fkDZrkPsOlUIWevCTF9q
fRau5QBOhYu8wXVG+aBO1i34gH1i+VeOyyxGPd/pQ9y3Bu7t99547xfXRY05C9DYsfWS8iMzm/JQ
8LUD4YyO31UDbs4iEhByUqZRzpAUjxwq4vAFTvn5phemiTkLSECzUp86DEcLsF7HEcSKf17X8iwk
/ZJN10ME3zW6Ux69hPHb+XYXdgxzFo4+kpyNWrATSt2znADTaG5wjW/T61YocxaShZ3kra0zIEBT
VnpjrUMQKOd7vjCzzVlI2mWYeEUr9nBnb0FX7DUqaV+va3sWk1kemRBO08EN7Ic8fe57PCrLK6f2
LCJrK1DiVKbfY/3diN9y70FtrlsAzVk0IpeuqbWY2ZiDFSTZBWIginZhvBdmijELydHJ7Qjlz86N
9S81GVlrPrXjj7i6sC8shI4xi0rVJiH1BoZFgU8wRQUHWn99/muKJv6QSBizqAxqMKSKzySUrQgf
E+195JLcUgBvOMZXp5Due2nKL2R8S6Mkfv4paakLo9ASbORcGxJzfG9rPzQIOePT+TdZmPPGLFol
w2inMOEb+NwomQrojUrwy5ULn3ip+Vm0TvowhIFJ56PwxSwAHiKmc93UFLDMz+OSK92g9unHrH8q
eioEkPD6x/OjsjR1ZtGqFHWGDQjRWurIpftadgwz9fl820tDMotWO0rUtrNj+KHTvVo/2GAWs935
ppcOB8YsXDkIIIgQE65o9HQALhRu/YcvQWZwFYSmT4FjTpeZT6MF7r6mNHv+sQtvpM/iWJuiMeM6
jBXfeyjkF99zi/TC9FyY/PoshqXMz2OcLwZ36JW1V/zq1HaT6v5N0V23neizSJbDQDZkOGIUXQs3
J7J69cquz+JWxrxJzT1MyGP/2CCXP3zH0EVW/rpuzGdxW5hG43U9K5BZ3EfxW6cdLOdCxxcmvz6L
WaP1pMAzWRLAVYGJ4q4JZ0+Qn+c7vtT6LGwHk4qpVDMsKp4LVdFvTR5yvumleaj+viIkdpxa6Lq3
bg46sNN0TDyBJeLQer55MZ3/sOjrs8DthtgDvEHPvQY1iPAw5PBVUAxr/oqGcB1k3x3YCOcftfQm
szjuKKd0Ovf7iC99a7HQi94n+8JJbGH8tVmw4r40oEJH02DhpGAbX9oSl9qdRSo4a3RYsJt1ke2S
WkTPr9vFtVmAKoaMyYbisbgET1Z00PwLX3Opv7PwbKumsuSC/kJrW2l44Q2dfKHpha+nzWKzMoIc
wmOF2zscEzRrCsm4Ca0Lyd5Sv8XPP6UDkWLY4yCSvQxtFpU71rB9rOJOfrtq5mmz8Cz0Gl1/BAvc
IkPUFotWUClX9nwWnnVHLhkHjHheYWcEWj2v2+35Xi8Nyiw0JTUv8b6g6TRxu3Gj1hcm38L2o83i
0MOneoKn07lwDW+U5lYNAV/cJv6F/XqheXUWi0hkBBVgIm6+MvRvpNdCf6mGTYLR1flhWZiI6iwm
Uadu5B58uKu1FiBs+NcjUPp8urL5WWg6Q2nb3OZ2bqP4N330o8birTud7/rS0Iiff5rmXajoxRRr
HWZ4f+n+z2Q6tt5DcG1eqs5CNFEiu2zENJdCBHS3wmEzcL6e7/rCZFTFzz91PZMTZJ+wHHMtGA9u
lZXVvqmBtp9vfWEXUmcB6nvRP9fZDgGmQY2R3P17GNC9lu4kUaeKb/WL9xpLbzKLWLiUFNc93qRH
YkHNMRrAKeL8ayxNzVnElhMlBHg83FG1T02+Q56gya9LjdRZ0DYofJlmkZZuMcKAJOU1xmE1BdF1
WYYQifv8eZ3e7idUwDhtT9oWg5414jcbx/OuW3KEst3n5qWgVyMHZz1Xm+6HDoruMfLuqQ5e2ftZ
zI5yjdCyx+DYI7xsC3Cu7hzMsNhc9VnnCnWj50ioMgQ1Hu9ozO+k6NkO3OuanoXsiN5C5gNPda3x
fsh3MaSAS8e9hcmozCLW0SYZwlpeuiWaeTfd2AMPTJFvcuAgvV/X+1nYoroL7SMpWjfslPcOqJPu
Z4+jrVwY94XlUplFqlNNrW44Sc39egCxa63K1G1Rk7cuZI1LIzQL1xE/9qpLab+T7+30zkQZ5tI1
zVLTs3AtHLgECN2UmBanG8mGV2gDmUAs96qBF7zOz/FkJIWNrRTNDxowcj/8Gz0U1H311/PNLyyR
8ixcAwr0naQVJewXKlUqUs7K9+tankUqQhhF6IclkYqPLfRGbjsurAGihT8cZETF9/OQaK1pBVPO
sp43eHpFP3MMmqLilJUAKh6v67z42J/2QCSkwtQ2a3aOEQYq1mo9WvXZ0/nGF2aMPAvXSfecohqG
1kWaDhEJC+KlMfn43rf1pRR+aYhm4RqZXdJNft+6Tsae2ih7xHbXldY/92roWsgXXfgUH0vMn76F
+vtA9aZeG56Fy73+DsIVyNRNFNyER3+PlBuqRytEIJAcuLDpLk3WWRQ7coeukTQycDi0wtDEEAwH
gfX5r6IsfZZZIDtl3QWaWSDF8titsdXdDLtk2+zCO5ioN9Uqc6ONtT//rD+/iOHMgjoI9CrtwGy5
+jAd0Q5sb5TONi58k6XGZyGtgmOSaz8gf/P8W+SYjg2olfP9/vMQgXb4/WunCUrhKtBvN1SPPeKC
zR59uPNN/3kHMJxZUNdBBBzD9xpXq621Zgg5RFdtD9Tmzre/NCqziJahuOPJWxTChBnVOdwhIMSe
b3qp6+KRnxaL2pyAO3oVVqDprRW4nmwAYrxDXfNC+0tdnwWz1Do+TEzwR7ra3ci+t24d9ULTS11X
f+96Zvk96EYlB7gIyS9rVq39Mra3GJpcOWNmIZt2ZQUhn7Ep87+LEVs7tO+GJr/Q/aWRmYWsFXW+
hRRL407GD087AV84/0UX2hXaDJ+/qN6j76+WtCvXT6n0lHsXJuHCcml8KCR/miqhZYRjjtCri5LT
Jjpp62FnbADzrYcN6qCbfhddN+72LFITp7SbCAiwi4Ju19xO49E3L7zEwiJgzyI1rHEOrkJ4hlr0
jsPFjRk8TcXLdQM/i1LfsiXEbaXCbQosDcrgIKnW9nzTS92eRSlO1D61oqlwq+Kbmv1VNU9J1FyY
h0ttzyIUOGohQ1SDPtaUO6VOtl1hHCb8ts93fWk6zqK0rqexllO6Til9lcTpfZuaVx3XDHsWn0qH
pE+d0XRd/qj9Z4R+EH89VBcjdGGBsWcRGkUjVyEG7Sfq1zK5DQCdC/kbq3Q258dmYejnwKUWKbQ2
TpmNbaTAkbc2kTmi729emDULQz8HKxlylzVFndD/dDsBF7cvdFv5c4ZmzJFKQx9MAWbSTJlHzH7J
N0C5r6O1f+O7jgv/YqVsRM7hXZhCS8M0C1p5QPAVURGxDn8tOqS682/Qcc5/AkVM839PAg1LPPTT
qia3cq+HOoOEMsgWPTv0RWBarMIVulAbeZfWwO4vvIciJuafnjULY29UlN6TYvEszzXulF2D0DE8
TnPLjy7VL5a+unjRTy9UDmhCJTEvlFUbp9xqxun8SC21Owtko0fWpJJp16coNRU2mtHThQm11PQs
kPMY7VtN6isXBXXNfNS4Nzrf548z+J9GfBbCReGkhdLIJKtucCq2aIMz4OEJFPyqv7k0PxdKv8a/
4ZsCOckxG2rcaB/u0kOzQzV0K+/8bXvhPRYCbg5ygv+m1YMGh3+06gPelgiDFG40+dtANfEYQID0
/HiJHOEPwzVHPFUIY2vpxItkd/4u29p7zZXcxr10dFg4pqDpNJubpa0bWa6IgaL9dfwurTC4RdNa
GGA9eKvkLd56FybVwqoxx0KV8UisZQMSFT6mP81B15EfGr6cH6iFrWGOhJLQqYUlLeYVHM66xQXL
uZuGdz/4dr79pc7Pgji1E0vNdNrXvKM0IuiWvkeX6vpLbc8COcPlLRnwV3Rz8zYbUPYrjz6/nO/4
UsSZs1guoIL6RsSwO8/9xtrmbnbbkiHCq1hL60sZ4sKCMYdGaZneVewIuTuGPvYaiMaalw4sS4v0
HBmVTQrAnJgX6FemK6KgueVGYM+S4da784O00P05OsrQUGQvzKxCeQCHslS5NYdLZa2lpme5c2yO
UoGLWOVKDvIqLjjr67o8i1yvz7KmQ1NVlK6t6NFPL2AsP67u/7DkzEFQagSNJ1O6BvD2je1yC4lU
/NbaJmukHLf2utioWyXdONWNuWVO7aXt+fdZCGBDjN+nXTJ2EieyxQyCXogCy0k1uY9RTu0lONDS
d5gFsBREpjIYvFY/7RElrJILU2cpXzFm0QtFQ/XiHC5FtR4+bnqQF4A8fBOeICKt2t3wcH6AlgLZ
mAVylnJQ6nq+OJ4KGBfuaxdFMxdtqyce5F5apZfGabZBG4pKQT3hKd1Urnx4aEhiXVqKFtKtOTYq
RW4X32m+AVbpa3UVrPxDcZvv4Q/uygufY6H7c4xUq/qV50UmNzOoWZkwUm0zvJAtLizTc3SU5pcx
5ShGptB/qBn+ane5fyHpXWp6FsxSZWl+mvj4aek5BjrPphyvqvjKxsVDP0WWpnU5E0cuXCl6KTHb
HJ7T9kIKKm4B/7BWzNFRCpwACd0UxKnMn2Zq7XU8MlOveumwGsQcHErOJc7E0nedhe+Qt11cVQw+
zvZo10nZ5rqo0mfhW9mapEYNGVCwx/pxO+2kFVXGe2MVb521sb7wFBE9fxqoWexWVt75+LjjaHts
9tquuu23CNseklVyYXIuJKT6PGzDturRfStci8tsP9kZ3m0SPLTlI/IkF95BjMgf3mEOlorDOvDV
mI89/Sj2OFREz6jAb4ZfZBLtjbS2LozVwpwSFmKfp2vhOHINzxhZLfVXotwr+NGaSG9goZGoiOxe
WCeWlu05lEpTVQyqgr5xm211B1vZTVfdqiXxRVx6dTkxWojsuVIpnrtaoCvMW2xVH4y+vEtxGo/V
S599qflZbE945nh5H3GZY75BAEZr49jZX89/8KW2RSh+WjecNs48M1Roe3yPpie7eNSvzKbnwCqV
U5M+esRxZTpYxaILoLZ3gVVc+rhLXZ8FdWGmZs7/RFA7O+vBPrRHhH5Owa9pJbmof60TN71w57Ww
MGmzyEYYdIg6hIsohO1iDjTJ6/nRX8iH5mirvqqwcUm5mhjVL5YDbxpE9wRf51Kat9D+HG5V2V6L
lQTzX32c3kQyYT3J+3aLDLiruAg3sCfj731Vwd+YY6/8YgglzAHIKacvVf+jwoik+XV+nBY+tTrL
rzGpigx7IsCgtG40sz7iKYFSlHehkrTweVUxfJ+CQLJ9ZJQi7tilFjqAcmekVzY8i1x9sqNMxejW
DfF0M/t4ZXTdpTxrYaWeg660uuEOeWK4g71ISbkd2sUu33Vj3vrXHvnm2KtKrmurR4bHbZuto2/b
SyvzRwN/2GfUWfCqgT0GgU9CrbsNgj37Bi1inOkO3slep3uJm5yKfNdYIfK1QlVXLNjxjflkX9hJ
lybULKCTqO+6qOGLm9jI+c14CKT+Rh2mC2vTUvOzjbqqJFyfKpa+tMvTtemNf42eXSI1GhjXvcAc
k9VFkW6XPisH6tdG+ZoPr1X35XywLVxHzfFYk590lY4iF9dFmBlvu127FddRl47hS5vyx/32p2jD
I0Hrcayh/ZBr7OIUH6RVcovUI4DTTbz118qFstPSpcIcm8UQCeAwbzL94CiywUn8C7L1h4aZdSmR
WVhhP+7cPr2Mk2WBg+4/UahvoggXidNk3kblhSV16Tj4URX81LxcdHrYpzTfvCF1uVdIXCe3+Kp9
pC+XblKXPrg2W/7KpmkjsZFG+24fHrBuZBW5+t7l490+vUOhtcLaoyfWpDu5R97kwrlkIcg+vvqn
dlXY/9KQ0u0YC/UgfRtCzPGGC1vnwpbwcen8qXEZ/DBGQRwxO5xde7tExz2+ELoLU+bf8FlFC0RT
5puGpfkUBhZKJpWbDhK2iuHmfAgv9H6O0YrGREGGjozRQApawditcqoLW9pSUMmzvXhslDCKZKNx
jRss1tl3/IO3k7fZJnMvXRMtfNk5XCtLmziLQro/xrsp+DbK92Z83XeVxSM/fdcspboY1HbjJmF2
MqdpKyFJdN2gi4/xqek0N0NNU7n4aKlk1aj+o6x7oemFg588i9AxsUsvwPUNZtVjG0U3mrU1+r8M
4zUJr8tw5dl+7BU9pr06O5YeO6ALApSuk3S6cDmxNB1nu60RhiYqp6RBsp1uc9XGaE++kAYtTZXZ
TguJNqtLhWCSi3CNJUypY1MzXhiUPzeOWO/vX9TqlVrJNeSt6uZJDU8SzsD2l/OTZanp2QF4aqM+
xn+HCNV/YoeG/SQS5uDfzrf+5wHX56grs9XwyurpOP4yptGtAexsr2t5nirDDtGkhKJh5Ltee0yN
S3u1mGj/nhDqziwwi0SvFUtkBeKGVV1lVLaDtXHETnEbbrVLTxEz7k9PmcUoLoQcRiueUm9EKWzY
6T/ju36tsXjll0h5CyskxuW/Txs1w8coMHhIs5ZX4S5ap661sTiShtvgqmVMd2bhqjdDOlQNn4Hk
uQi2Qeye/7xL03IWqYVS4Vpmomoc+sdpxOcLrVYMws83/ueNT3dmsSqHtga+CVRahxdbiPRpj7D0
eIvG7Pn2Fzo/x2CZeaxjsEXn8WbR8BLRxzuluRRSS43PArbNWq3UExuspxT+KGN1nZYmOpjXLZH6
HH2FbHloO3LG/a02/OWkuKgVSjheWA6W+j4LWtkwdbzpRN+t2yl+CzFvKF/Pj/nCSjMXmcryUg2H
hP10lPdduA+dC+vMQub7IY/1eTdNmv/D2Zt0yakz0aK/iLWQ6KeQZEO1rnJT9oRl+xyD6Dsh4Nff
jd8b1NFXSt2b0xwIZShCEaGI2JvOG1hsh5Pz2qC+Xx3d5+Yu/9pe3ON6Jp1GMqrtS6a6GeC+g2fF
k+0au/ndsuiipH2BDy4aXzJQx6gmAEvvckm2I1Csz+lhe9lfXpDYokVn+35d/EoxSQY7d4XYuA8x
rQk5Ym725N5P8XqY0BoIWLpY8xWVAkmWO/cACilMXDdgFT650XbeDgDFjMCN++lv5Pcv/IHmBtp9
6weCk7uzagKYlmLDp2yUgQEudRJH+1gftdnnbq8frS/ZcdbyDIEN1q/uvacMesX6sADhYMz/vjJ0
6KCiYXnIDv2dbpRE0cNpy51bY7rWHlv//ic72dC1tZzLaIrBLHfce2KAaa5RZ8U5eZKhk66ntg/I
4hNt7zi6W6cou620assdW3yywPdnICY31iYGETy4X5jGK6t2LTllc/XRCdFBh6lzZ3bHjnzu15um
eGxPsu+KrSXIIbPu5DZ4bHB+eO0/k67zVOHOPMnEaVW0xgiS2pM3vPnmWzf8ssjZzzWVYMXN5EmG
bfb1Mo72hBxI/BztNGxM3Ry4ovgPbMD/xid9iRLtKMbdxNYYiMQ/8iOmhcaHNvJgBeBc+TQ8gEAN
Td3fvGddxKI4ZLlba6tas+hogIcSIwHZMNizvlr8fP1+UshKbtRyJ7/nTjmhecT6lFtn39WcgeKE
5casrQqGlJTQeTa9GN4PsweD16UAgPD1batEIlmr5xa5UVt4w6uyO996XDbMn2vcsuKRzZb7sFrm
oct1P2O86Rzw8h9lS+Rf5ghP/9EA7OtQ10qguE/lnqwUeZ0zThz91/Y/w/JvOnURqaaIVSC/7EEZ
/f+zOf4H3fI93KT38b0tQ1WB3a6x24UPp7JbB8A3c4//LAaLBSFAwEESahvbAhZmsmZjfP14FFol
w+1MszEKd7bQsbVzxTrAyNY1/KkOXro5mBMs2ezi4Dv0ORlvrXO2u9frm1YtLV8bM/rXHBPnLoJv
GHyNqp4BzFljD6rFpYtj4S2jlBh44XCO1Hk2pwQ8u9f3/ffh/wO/LDeAFfYkVlFn/NTHBvyynaC3
+Tic61ODcn3wuHcGmwfQrf8IEhoOD+njbaUAW24LKz3A6uc9PlwFAHV/8DHBpUPyUDl+GTUrs+tl
xrjxPrxh/a4f8UT8FET26xaJ++KMIOPo3qir0lWyMN9DlIFjX9PHvvs866Ix5T/YVeHdoxZ6wDlz
xd9/MB/YXfkiTshmIzAQgQrosJ69y61/QYoCysEybTrgHHgQb8Wltm5wDqDdkzsalsU0K4uUXRIU
7qfNA1GELq776EraV5ZCSTPowGEzp1MyL2sbbubShCwd/+QApWMLYKy7Dvi0183jo7to/9S+hXfH
kBk5HkRZPSRz0Js5hsW495UzK7hxeUl9cLONWeqIKfFmvzgYHMl54YpNs/pH18a+eUmHhgrgO1WZ
8STLQMdellkadlabh6sPNvDb5CMpj2+2gUXNcUp60e4eoQXhuT/PmijyIx+3/wHrv9KnfUOdni9d
UnW148RZZ7H1kNEcKHu22xSfJ0gN5EueCxqwra2C9ob3R3xXrv6I1Ztcjy088UBlEYkuHUHv3V4y
BqDy63JT/LO/4cM7vRrNlCMmmzE1yer1h++AJXekBohBgBwN1HgHLFdD/gR6Rx0ag0qRJdfnLguQ
sFAMSjDjI2LDrsZw2tBnev3vqFaXvF9vVOng5xvazkENhz4i3wX7w1ZoknrV6pL722zutH5V8oTk
rpkgq0DMRjv7cH3vittE7tWgYJ5pRDZNCQXiW5bN53RrQrtaQCUZgBcLRKW2Jt9S/A+5UWOZaoD7
tGUPMjm2xbDE/HNNyKAxlo+CZiit3KthTla+9yLyZBNg+EvnT0UjQLgwFHd11rxdl5XiRpEbNgZS
rggYOp5UhWEj1gT5K/riwH6AKv5tX5DuLDYx9NSLhielW053jTWNcU9WcS696s/1L6jktJ/OO9Or
aV4Z8+RMiWGQywZGjtqhIs78GhRQ1i2tY/thSDcXmHe3usnHXWXpxSMvdE2/gQvifP0vqBRJMmbD
94Zxta0paXAKzjomm5vH15dWSUeyZKtsvXzNTZAvGXzGbKG/uav4WlLQIeBplE28/ZM3LO814adK
oSTTdoNmXImPz3kFSzrwa/fedAcaLY0HVAhKLoHnG1Cjm5lBUNb67IGGuKVEs7Ri53IVHHS0m9NV
/ZRU5sJOfEwLkL3VLARZpK2xBdXuJeGYQ+5vSL6mxLS7yGga8JHlmqtIccxyLdw1+rQsendKahD/
miVgBi3bv5itA540OmhEpNi/XA1v3BwRzbwOiUE67wWFN4o7qeg1f0G1uhSaFdU40MKoOGiW+7QI
y170TcSQfd9mZHIxvB6mircrPKaDunhSlKZ5QNdjf9vZyvXw1N3Sqdz8KeEAqjvj2W86zB2lGrNS
yWb//d0dJ3hfgKxmdi+Ol7afjaZIe0Bj57qZKpX2SLfbFCyEg1yZg7oQNNd9PzRH06L5vT8sFMxq
46/rd5HCxOTaOOMLaPB2JV181zz6RobCoTGeG219RiUm6bLbLKvlQuAexSPoEhbFhuon042UqBaX
rNcIQOQ2cyxOehq3Xv3M+KQJiD6Uvw8SlP8ebz8Ab6ydbKQNIgcFkfOQgRBt3ppPtSluKHS6+MQe
uL7ToDor8Hw7YpCwGjPzyAwL5KKg+LtF+7G6bLutz53ZgA8egWW0ue1zVus6HD8UO5beZfZu40NZ
pUual1g6Hdnnqq3LKezdmmhEr1p+19V3y5PR83kWePAoM51CcEI/jtTVrP1hJIqt7998t7bIkU2t
aY58jaO/Z0xB987DyesPAQb9RW69XDcrlfZI1ltPLl2RBeDu52WcYQgZgyTfRZr+8HKmOd8PLRf/
hP73nzBQGHdmH4C7EuwH9Qy+X4onpdTQLK86BMluSZtjzn+qpqR1AT5dZvn0wwPP1Ot1+ahWlwx3
akiRLdzpk2UGHHRTkjJO6abxWgrJyLVylMd9PKPaoFxGZmlQkYxOdSydQvNSqNi7jFrimkPf2mOH
fLycD8QGy3PeH66LRbVzyWaDhlhDzpCFdS3inQbEc8I4BfX45fryCq2UsUowypnZIIfrE+GQJpwL
UBnS9dEO8j9iHm/TG7loPs+cdFPmDAkaePnDCtDPLMy9YNB43Q+Lwrg0d2qp9wa85QIuBSyOyTSs
Ee2eDVKEGfsBts5P7jbFhHwC7VzL+dH2yckHYex10akOXTLofGrQdrgtNKmy9dWogJo3ZJ0OdkR1
7JIpN77J59GF65owRRdaeDs6FB5YZsGCXWr2v/sU+Ql6F5tkzn1ZZ8znG006e32zC/C5cTrcDba/
PXnjYOMKpBBnYdY/b5OXZODGBvbgbV7hIjp61/qjE4JySgc3qtBjuY7ueWU+p+gyTUAb12y/OGFJ
XX+acp0D+rDLCdKScU5qxsxpNhF8kXy0L+XaG4eA8ZMzGQkzu3O+sTk06vIw+nbMs9WNqaHrR1Ao
mlxPF3PDs34meOah7aNXVscBKDfXz0Qltv33d76vweDqsHWIloycHuECAbAHeMafdHq7vv4eGn2g
Y3IZfc281UIHJ3zrNJC4d8s/YytOo7+RcDHI3dzyOsoBIOK2XOPNVcKSLgNE84A/WawxMfC+HmJq
ZI5EM9ySnEAJJJOffKduvA3hmZsHNYiMW//n6tiT5jBUW5dsvhV84NWUT0lWP4q+ipHonq4fg2pl
ydSzwqRrDXb6pMuN2HFcjHQ937ayZNTFgmLJhkGuBACfD2VePGeDoRGHQjflErpvLQsKxgXC7TSI
aH5eTRrO9es8aw5TccXKZfTOz8vFBEF2UuL198Vv3OGICit4S91Kc+OpviD7bn8sKgOvN0lA/2Qr
Ij7mPtYju6X9BVeSDHSyLKL1xgYCsoM307J/zA5o67dGExkodEYuqROPgY41tRF45NkSBytFyNc0
t+U5chk9p7VPrBzuLW+yRzJNNPTEctMbEeQiWWmVW5jvz/G0nNP5qzVtny3ODtT3D9dVXnWqkpmy
am3m3C7AzsvaxK55VFnG5yZgmgtMkY7I2CazY7h9t5pwNB5mtcilZo/4P9G2HLRo+qp/IBlt3q/B
JjKAR66985S6j3NXP9n5LQ/igIeXsmR3y5m5GpC+nc0HXtBoAZZnWFX+gQvn1/UjUOimXMRm4wL+
77WfQU9nsuPmmOiaXu1FExipVpfMNjVBFbNSwhP0HF+qYXxEyUiztELyO3nqe387imyzbRMP1BvA
mzEvGXZ+9jlY1vi6XBRXpoxzsm7AvtsaqCb64S/Cy8/MMe6Z2xwrV5ePqISz//4uYjCyos4Ri8yJ
jYm/KJitLBaVLkdWiUeyXIIW2JSxZk4MjAoEWXHs8+YZVYPbbh0Z1kQMPZi2WgNvl372K2u6LESb
osabqOQiuVhCJgcQ49WcNE79Fc2wCNqLTBNFqcQi2SuQdjA/WuNYzby+LM3n1Ro+u4auEqdYXUYw
oWnl+Rab52Ssqwc3T48MsLggJdMIRrW8LymMPaQ9wzx5Ejgu6KrZ0gOvfzi6AHe7rvSqD0jmWgxe
bTjNiBqr332rZ/D6+UH/DOQmXW6hOFpbMlqy2ZmzWlB5b1sRrpYdMCZz89P13asW3//VO3tifTr7
nYHX1ra0pp+kXKx/0QfJb9N4GcwE45pT1eY4W7M1yjBY+/FQb54O1VO1d8lcUensCqtBwb53BYtr
4OCdmv3h77pkFI5QRjFx5rbi/iDmZC6WM0mL5zm9oJniUYiqC/OFa7oOVH9CMtzAJnsID39brdPF
6+r7ydTxtKqWlux2pvXU9mA0S5jndWG3iC78cpNs5C4ftxg60xfLnDiocDbBdgo89JfQy7Y6aMRZ
qMaXK45AbvnxyBRMdrHBdlGiqj3vNUCf3WJal76u/xhee7z+bxRyktt9qoJXrVvhisjqHh25ge3E
g93oaj6K+0GGK0FBwMmbtZ4TVpOTMzqXxd9eQX0W37Z5yYC9BjVnv3QQi4zrV2fFxY8GGs3FrxLM
/vu7y2G17aFxmxL+cAuKyE39e2DG1Rr7UgQLcpuP4+cWiLm7OQHiEVpxAcZBxfCt4+iFboxGk8Sp
NIj+9x/YHXCWC8eaEzez6qhuh6PR0S/uVCXEqF8Hq9Fco6pDlqx4CBgpmVGMSQUYltAj2W9UDmt0
e9i65zLVWUjGbPgVCTprRhuJQ+6WvH/2THa4rkKKzcu9MCvnhgUmkjkRS50Eax4aQfCTuLphQ8XO
5QaYDXnchrE29CvQ9ingFrDc0vr79a2r1pacr88GPE2lNoxrDXLM69rkNHmpjj1BtbrkeU0L0Mu+
Bf0fiPPddooyHJtRY1sK9ZcZomZrrszVgmsULrnbCvvoNksy+m4IaiHNuaq2v//+znyptfHATxHO
Vo7/o4bih74hbhgyRvL/P60uXgAMXgbvyIDOSpxaIJb1b2rgwOKS1W51ZtZsw6mOjv1rMAoncv35
1kOVTLWywByCYAcZhGXYYUubX+Mw3QKnv4tFstKSiozUoAHfH2WTyhBRXTif7UIHeqa4zmQckrwe
e7Ol3Zjk/k/SZxHZxAnvm1HpVOHs6i5Nhd7IkCSpmy55M0JCtU2KX2hWdV62XtwoIhmQxCx8Ax2w
ZE781OUPAKt3whHoDzEzaHebQ5eRSOxtKdzMWEVid8VlcK0jDX5cv28UV6UMQJItpHONFKJpavHP
NueRAwcT1l2ueX1RiV4yWb/Fq4tdIuJB06YT+cFUPluT0HHUf3TneKYtJ6BbswGKdO/694ovE39c
/Z9pdnK62/jNbRlNE9xcneEZGOHA4Kvp3jtGXOpQEVU7l+yK8apshg7sI4ZxRKkrzAeIPvtEfBpf
P9iPBA/RyFloYKHfgqc7ZmFwGZpzsd1woPu6Uvpp+flM3X2Cf2UzYIh5W4Q9SjOa8ObDstC+vOT/
BjJ3Tb1PzRz88ltGutC0/mm7ZMke5vxM6cX9ckOasn9oP5h3viTjReCwAgfgfhnwbKSrzaomHuzd
0N6ti65bkN5agNmfj93FjcrEvYxH9mCHfrjDiwfP7Nf1A1ZokJyKIu1cSFbvf8A92t19n5776n7g
uiEjlf5IuWgwBKTKBKYqB/OxaO667IbOgV3ukiucstmz7BpA1nU9QuuXsBm+bu7zdZnsSiiXx/bF
JVdYBClnYgWbHuq924JGwHnwf/B+60GdPImqQQm+M9q0ubPqtBgaxG0bumY1lqE8esmmvWzxO8Ih
svm3OYT5Z7BTPVlAVTPAcHOyj1VsHG7j9rPlfNVrShCt+kDRoeaDLz5xYwqX/Pd1ISoA3205SxWl
O9Jqxv8oLsar82ZHJKyAwk9BsWXF9WdgqWnHtRVaJmeqpOrKHPguO939C/Ff8/K220/OUYc6ywnN
cftlq/2b+3UReWN1Q3MKlOx/5lEAP8YI+ptOgRHZ/lO5vmjkvpvAB9prSb5yrQlt2hRXB3kSsXME
8uU5uwBd5P8KbFRxbchZ6piyHFAOsL8SQZ2Y2m/ctA5DSi+2uKX5fReQZOLdXNVVX+ITG/vS2Oet
+JbZ5+sy+ihc2ZeWDHyxrSbrRxtQQPRkzp8xPV23GvP92/3/kfgl812cZXD8EpgLtR8NBx6TQ3MQ
cfrHjrOYPfC39Lgerdi8S6P6zgyb0L33nNA8FLG4081p/Y1IP9iDnLkuE2pgywJQsrc39zRc8s/s
jPHFeEuaEPOL+eMOPMuOOvQ5hfXJiSzJS8stWvhyPn8h3bmZbsntcUzyEEc/WFXQ2Ji2pYRkB4+i
RAteZS0ly34iH0lJ8t1TSwxzqzBIuiZmBGK1k/cojiSm51uapvf9S068oLNd8hmqkI8Xj56dXKO+
Khcho246NKdWXf6dhyRHI6yAvAkE9TiIl4hE/NnUYpwrDEVOZ6sc45yOD0Wam+8mMP+637kO2075
JyT7Xqjd2LUF8M3mfo3HsDm2kQHunfW4Ey4MwKO4pQl2PwbJ2s3S3AD3BSSkoCzM4tCb9TSfnHbN
bgyS5ey2qjHMRPEqe8qXOx4krL/N/chpbc3KqZptSD8XzqXIyXHJbnkehUzkXJab7bihiwCcDi0m
gEegCRe3JLL70lLsbbbtZvQ1ZvFd57Vin4V9b2MM9frFrVIaOYXd8hSepwcGsojEn+Z5x38xov7Q
A8v+YB7Kozjr4P8+7F/c/4dkvWItso3ZyArNE8YqAWy7PrsIv3e49irSvVwo7s6///NdnL/g/a8f
dkx4u7XPHYC7fV93xArblacq0aiIpNnF/q3sxV0OGfnKdcVDRYAsTxIxe5wxVY7YZTYW526whvGy
buyPMedp6ABM+iC6zjusm93cFO5bcgv1JOyxAmQOSHmHe2rdieb7ckuF2MNgtnQ7pAFYywu3BO3o
+JbbF3f8dF1VPz5ZcHP8N4OrfM/IxxFYhiJbDla3HOqmOF5f+uPgy5Lbpsc2LX1wz4M3u1tDJp5E
c9+DzLDWYcepNEcSSWFXU9aWMLKS/+TdF8+4943b8mUZ0XQEe6mfjsFw6mfnpaTz89QJ3fPox2Kx
5TGujLZ1NgWQeDB/Y+KezReDXSz39brQFUKR57ecIvPQYWH2ALv7ahe/gvZx0k0QqZaWbszGK8Gc
EWBpA3Zk/imNw8Rv0kJbntsygs2vOg+ZkUX+pNVPbh6uS0MF7SKPbJnU8E0/xcLDG4/9hIR95D1m
9zt+lX/uTrpQViWa3bre3Y+ipnzmu2ic+ljwr/Z2rJY3zV/Y1fmD+E/GM6WiAMLdjL9Q3YOS7+xf
tpMP6mdkewcdqLFq+1KM04mlcRYfnyCd+IVk+LL623ledX1LKo2XDLVygYQSrPDivvGaAs5w7eNl
jJ051kho3+ZHEpLusCn18grst8irL+YfwJoCQbLEV447IrrQBpmqm1JqTROjw0TW4isc6Kl9QQ8t
eI2u/4OP5W/Jg1tW4eWOgZoDuNQSq01E8LQ1miL8x7K35KmtZkuJywRySGd8GOdPm/+Y9efW0pWB
VTvfP/tO8bN29FPS769Ajh87pZuA4vS4iVKTQqiW339/t/zYewVdNwiGFq8MvCTNV18cr8tcJRjJ
ZGvROgP4UkFeNJniyccLaUwqq7gr12p4bZy10xyASm2kp0VBwJRHdsC20nm1x0uuA1RRiEaeGqpJ
K6ashnctre8V/VJWbViiE/a6cBSblhE2UVDGNAqGjVFqGCOxZFFq/7xtZUlh1lUUvdj9U2Z3IcXq
C0C9b1taUharbfw+74zhlG3udk4DWnwfhtyxbpSJpDAMnahjhTj45KxHTGcsutj64yjV8iUFwbSs
1+YZA8Uu+Q7Ej3AhVTh24jDzlwnw1XXgnq7LZ/fT/3tNWjLM5kw7TBEueC/22iJuMH5tgoQ1tN32
zGwb/G9CN0mo0h7pvgcwR8qnbkIMYjyM7Ec2aGIbRVplyXTH/jY1bpXiCKp79nNHvNyADnpq7/v7
nQjXuTQn8+W6rBR/QZ4Imi2RF2W9gKK2QL0kyA7o9LpNj+RZIOS09dyUkE7ZPfPpqbI1MaviQpMH
fZaqN83AgfoPHKCTnfErzagZjQMJ56GbNDqkkotkvpNb2WwYsHkMQERmDYJUqstwFOopT/uIChBy
9QbKt41+FfSJAm1FACTKv9itJj1TfUGyYM7sPK9WqA9f48q+LPlL4H2yxJdCfL+uNaojkEyZCuav
85iDwsbpoopfHHEPMnfwdGnaNhR3voyiSeYss7KcjSfgcpvhWNo8YmVToxri3Xjzy1CaYFlyU4um
OzdzF6LdNuLL7+vCUUlfitLaLMWk9Ab2rGKHna8uS/ttnmtgbxwb+zb5yEM/zA5qz2Xgt7fAS5Td
ZcYPQ+fGFaKX531W1xmHglFg0FdzmLY/wawbrUTXraowKxk801yqoEPaBtLKLEsGBwTQ1RRfF7tq
acliqxrg0CLYl+6e8bhCLM1lrDhOecJna02rMwKEZjX7NgEQgD+K4E9f/pjYjQ5XHvMZrLY1HAJz
rUcSY04sdrmruYNVpykZqjH03HJaCMVvnw3nwWZfhM5JqZam/w1ZA7vgRbWruTc8TPbJK8+pjgl+
zzQ+cODycA+8NYipnT0CebKOeNW6Yxcv0dcBFKVQS+Ys9ryCMNPD+tOBHEF6He3I1Vm8hOYrUHiO
xY/sqEuYFc+WljzogwMQ82zjW2OMfBlEusHP8c080sN65xxSTbCp/Moec73LH0Cd1AZ4Mt6/gtIu
OA3LaDxMX2logp9RR/WsqGNZMnKlQyZ0cxJ8pXlzP2VncWIoob2kz0ZEPm1RF0b9PwOgsstv1y1a
FQbJc0BW4wcNHSE78uo9eW/ekcX5gUX2wXhADGdF9KyDtFQoszwSxNsF8dbuMRv/XAf/FkOUr5p3
DdXSkjN2iVvPy84Xkvctkt9DyXnjGCEdF7K+uS1QXz9dF5fqQ5KtD9wue8DTIuMoz6w8kTLp2fG2
pSVbbzj3HW9XL5t8ovSuaP7l28v1pRUvV5bcjkUGTseuR37nAFYhN6zQ9Xlces9m9o9JaSxoH65T
H3LHjdDyHq7e07j9uv5thctwJE9NydSD2QZBXt5aEVD8woBqys6KleU+LY+VnefvsW9g/pq3iHBN
4KU44//p06pTf2YuUptBMAGWbM+8OEX7K507J74uE9V5yL1atWuP6NDC1sd4RbW8x5NE2N3ZhzkG
feYRY5C6hgIFuq8lN2tNW0XNeYVWiWg7lmfjt/kA5H1kOygiPdJn87f9hk6xzzv6vnl2X+id83z9
P6pOZ5fuu9sSVNpBRVKYpIcu8ixdkr5KNUaoFJ9k7rSyRg8ju4i9ExH/fxQVYGfdacHR6XZn1+Ft
0LiWLZm7SVJW9h34kxrjKe1JyIJbEGxQgpGbuTI29GvqluOJkCCLOzvtH/GLDnpX4dzlbi7gQ6Af
A5Oj5yHzQ7oBRGgrDwCyidoF2M7Fg/A/u4EOFEL1McnCq74Xs2UIFPvJ16y5bGYfASUyyvAma3RF
WLFkW+foulYp3jfk7q3FLDjoyQZ6Duz64I1daHDjnDfoAJj8F6CInMZlvVz/lEKB5V6uIsXY3gpO
8nPbl4eWLw9eq8sdVUvvYfA729gJVXM6cnpufO/Ur+TebXQlXMVhyO1bKbVnKryZng1WRI0BmkcQ
SU6Ptl8e/KY5bVXcmOPhuoRU35JMPF1nYYwVvjWvS+hXr8J4XdMl3Dr35NG3Zv4+k9frX1Idu2Tw
C0B7eiOHwEx7TTjeKM1/vJK9VOnj4n1b+xvTG7nDy2ZB5XfdSM9LUH9y0OATApDm3+t/4W+574OA
W+7tsjNURsTa0XOfCqDoL2iWmo9sWUKa2hH3ABxpvpF0jAJDhz6gUjPp6Sx1s5qUFMbCS3M+bHxo
o3nT9dwpUjaZQRnlUtdgxCTntijuBRQhzLfs3AfirqhbB5gquk6TXZs+kJvc2OW4TZD3vruet8z5
UpfCumTu2JzS1ho1j10KOcnNXBmeoQwrWM1zVjavtAY9PYZrr5+6QkpyOxdmvjruzmiEMm3uT/9S
0bS1EQdTQOb0LuCuTz+N+7TDWw/6GK8Ir39VJTIpTbcyjza1j69SM/g9mjaL+i0zowowx+frX1A8
TsltXi3oUWs+t+uZggiQPZWNw4xzVzal9zoaKzF/cjRzWzp/vyvsByogV3T7chC0Fkt/cUv/uC51
aPYvbuPEbbNEWVBGJRlimhpRXliXDTg+1/+j4uzkcm/bbV21Aq350lE3nDqgm4v8TIYpJO7RcLMb
5qIRCJjS1dYQZyOtz+pL5+T8Lij94DGYWa1ZXaEJ/1PvddZqZYy0F5E9ZP5Xp4ntWuMfFbe/DM5Z
c98iPcsGUI+ZR2tJTzXmQQs/xfhBccgscWHl90xHgKEK+UzpLuPZ2FB/C/rL/pzgRtWxn55YxNEA
VcRBceBpRDSBqyrPN6V4pnQxXG/2K2SGJsO/bBj2s/UQ/DBRA8bLV3xduz4+GSpDePJ5CfZJ0e7C
psl9bNN2SwSGYIHVUOkqwap7TVItmrOVLY3pni1k+b9dA0O2MS1wZ2sMRLW+9d8wpuMBip6+457x
/mXEa+lXD1WZzhrVVa0u5cN5u9lWOntoETNz3z5PzTyIF4cNrLmNg86SmyRHl/hd5hnu2SmD8Td1
zBKxnlNqEl9FzCJ3SBrlkq8dGatL4/1y++BM3PTQ2+graMqD0XVPIyOH66qkuKjknkl/Y2mHh+rq
AiZDK1pQpH/zDGDkB4w6UZ0GzQGwsJmmh/9jvbXkLsrBQMcR89vmMrrmv/1c06PjFJcV+J6n6/9G
9YH9X74Ljq1i3Aq2QW508j57wfQc7An4XGmEpVAruZuyK0GSJOjQXCZRA+afN3kEom/dEJNq8/vv
7zYPrnnRkyUtLpNVXvy5elqy5lgADuE22ex/6t3yAXWFD16Y8jIDUpjN5ZmgNjQUq8arq2QjGTQI
NDrftfryYg6dEeLCwFN84N+oOJI9t4YYRRGAx2ue+mMfFPEgitM2iPi6aFR7lxxEl66ic4eivKRb
luTEP4pCx9umOlTJIRSjSbzBLssLN4djNVhf+hWwoXalecdSLC/38HGT4ZYGvQUUvj0Zm3c/d1s0
TTqFVy2/30/vdIYHZOhGs97V0YvaqTqVy3JcULW8Se6mZK6rSzajG50Mb2Qp2vFdIOTNhadjrv3o
VF28f0oaCW9VZBVwYJMgBRnpyKrQHPiX//ed72tLCtmlTtERq7NB8sLJ2QTw8qeVpdsNz7n76pI+
bjnhpOTVmix1ebdZ7heHZaE3Gxqxf3Sq+/KSTrbNVJBs6FxMl4+AJbzUA+L74hayaaz+P7VPOgJO
rZosvG4HxRmchd3rYmy15ppR7F0ufy6iME2P5m7SL06MECjOeR1jkEojmo9yk33zkkYSy2LbVpdr
kuZAWCZ91Inud9O3J9MZhvC67qj+gpRhzUbuTbnR2MkwZg90KiJjGh89UzdIqFB7uR7aMM8NxALl
QY3uJXX6r9PoaII21c73T767DtLeMLuGpSAYIv5h9LxnbqzPldXcknvu0pcstgysyTCNwk3m2TgA
iwyUwWPoF4PmcFXbl4y2tg02iqF2EmaLT9sGbtFlelmYjrZFJXjJaikLMqvzuzWxne3RoQ4gOXRl
edXOJYtlRjZWaYal2zm7eKkV230KjtH5cF0jFTuXa6A+bat8dvs1aWgZtRa/d4P+NnuVMQ47ljOv
mbidZPN6no0srtbgMqX5jTuX7HWtZsesqsxJEHB0h6qkaTjMfq953FGIXa5vpryqrcwNQP9bAm8b
71M/SSpiPayQSu77d9/ZE6ZCCYj6UjtZzCam3HoaDf+GwACm5OyffLf0tHDfm2sIxljceOvnqOHr
cetTzR2m2rlkqXxshCHWbEuc3m7RmGYV1noucnPV9XepRC/ZqhtgYEZkFgUBYHMSVREyt4o7rhuM
Ui0v2eoMdFzkn1jercovRcoj+PNjv+iI0FXLS/ZKymziI3fthBrLS8rNENiBZ1LchrTkyNXLsqZp
Dhwz6GXeJhloDF1wDfBWV/hTHK5cxEyp1/XpmhKQmlnfx6V8mz1XF5QpJCNXL1N0Cxdm79tJMYlv
3DLCrq6qEKm/JnRS7V1yrqZtAFqc2nCuS/EIEM5nXG4a76daev9L70zq/3D2JUuS4lyzT4SZhADB
FoiByKEya67aYF3dXYCYEYPg6a9T9i/yUyeBXXZpuZAI6Uw6g3uam03mzVCpuWjcM2NcXeIl+37I
BOu4EsxLmpJ3OJeYkORsx1bmUzbtzVVsfbqmrpWwoUYK8th68y3n6lyJg5qkFyOlVbaoPWb2jRtj
7sf2kPopMdzAnfdisi2R0XQ1I4rEcQy3DRhFpO7KM7VINLT5jqXcOhtNV+cynSa1uDOCmjnvfCMx
zevMOfCEDt2sXnb08iKjzBXWraTNt75CiwQGqfcoNDfO5j+FxonlrKSVfasxNWdVc6jy5RQ3zjFt
0oEiYi9v+mbG5XazEC9iYMsVzDhHwE7go/R6oxUv60RUZ4LAFMdDXeU+GwDnOaauOmBEOme5xQ0c
TTP1nzqz+NnY9uXYla6i9MYSVEw5yq4luaWdEcoFAEXL7/srr2ZKr1asR6IpaoOYrrYm2BhpWS+G
kwbCpR9pi8pFvQc0uyHvei0RiXDVeXG9BjXN1Ui9BMXD5uf9z99aW1NVWcbOSBkckyOsa22QB9HZ
B0VRU1NjIO1kGDhzpyye2TB+J8kxPgRbrxIu0rUbpGXsWyKZ9d0rrOZn0hTHvvs/BUIhWVXELWQl
lx8W6vxLM+9AlhvCohcIJ7C4z7SSiDIa6ZyKjpDzYCZ/3b/KDcuis3W2nlMug8ztWyvVFzTD5X6a
xZ1fE5Gcju2w7vxGi7jbVYtqscOauypS69T34nI4EtBBH1hf0pkkuQWeJ9GeipbJM4gWDyQk16PX
9FTMo8sSgRdTOckHXlTelVPvqa0E3xGbrePX4t+extwBNAq5GV16Rnrp7447j8w7iElp6/WLugMC
+lJ01i3LWuMDcPTc13RZ9lptNsyYXr/oamrlqFfym21n/iQrn7a9P7i3ut1Dt984H71uMfaAA3Um
qBVNh9CQyQSIqTJwzb0KzIYl00sVwLjjrZPN5s2MSbC0ySlBF9R9uV/fpu/YeB3wIVWin4cSjEWC
/yror8r7NrJXk11ZtxPRbJy+XqaIxTAoS+Hbp84MpPiW1acRbF4Lit/3f8HW4WiaWyeE13SCCzFF
/Vq7Ruv3KRgk7i++9fXrpm/MQjqRvk7JyG+EAMbUrkQwTXXmL7b70tjewV+g6S8d2YIq7cBB0zZ+
Ue3y0UQ76/3v3zocTXPNgRsqLhvzxmQb0qUPO3IwYPoD3/fmaFrESXEVI2CyeNG+UMuW/9Z2ku01
LWx9ueZiZ1BbDZIt/Na3w3JpO/XBy1i3U35aSwbvSL1eqWAmn4x6ZPwGykkewalUYZO1pd8Vbu13
bv6rmkx5qqiV7sjRhoXQAQiSNC1dRpBmXQA9p/w0jet/u8JUp5km884eGyemFzAmvqad3IohUT//
bPGHD93Y+wFbi68K8ua2O0zsCpUgMgbntPNZFXhegRC3/3pITPUOlblFpF1KXLZVAVEyiz124gp9
MMdWX3/Tm293TFc4JcGbjeRdEo55nlzdvtgb2tgwEXpnCkFxMY0LrD5axdnEGIW9fCzp34u9R2S9
JTuaDleDMLJlDTZthp7E2nsQtRnwcjjdP52t5bUwWZF0GqmJ5Ze6vCaFGVR9dqaH8EgQnOhNKGlt
K2tp4RtVnfIiyNO4ZCebq1kGhcW6Y4wblp6tB9s6t0cy2rdqSX6RPH9i0oDRaw6JkOVod5CBpdMw
ytm5LaPhfkB75dAEmCRFyuj+JbyvXpbeRFO2lIM/qCe3KgbYTNc9zma/k/TeWnq1gW+kXwDnm4Oz
AuJTVJfOJI8GGcJjX60lvMthaM3Yg1FgRdVfmnwiv1ja0GPZHEsnwKW5lS4yW+yb6CYnam0uPwys
IOEwGt7Ovb4v/Ja3/v/N4WQYoitqIu0b9crnJlYvslO3pdqjt99aXrM8tjtNnTQnWJ6x+cjq/pQX
xgcM7J3vn//7psfy2P9+vTCpkrLH8mYcP3fT9ASU6E8qicMSBZ/7W2xJjyb4vKnQCFLgDsrazYO2
pwWasLy96HPrB2i2x/QaY0FMi5ROJT4WZeYF0IRfDoYcfXAc/H3sJ2iRRN+WrUXcgYFhMDFA60Ey
V/pTicHqHTV4P5r4D1RgKuKpz0fPuxF7PPeA5ibedzbN53QqPmR9GzbSOvTSs/RnZJwRL3Ndi99E
NZZPqRhe58ngN57YxzbQ0ancslGEk8G5zTw/c88K48kIXb73yn7/tWHp8BzgIuaJwVJySyYTvZWL
JX70Oaf/zuVUBJNpTP8QryuO3bsO1xF7KMapJlnzPxO8zYQo+9+Bp+zzIbHSaX5jlowErQvIAWUC
0+zD4jzPPRCC7q++YTl0gl9QHMLSoSp9m1c4c/mZGH2ULXvwmRtardP71jk3gciGe6jGbPnI+2H+
RI10LyLa+nbNLDGDdmOjanpz3OXRaQd/Sfprm+6k9bZW1ywScGmmJLUbepvqLhDkscU43nwsTwvy
4v+1qMBhGbJlaNgNXMFpfbXmDshMmHCp9oivNr5ez9UYyPuiMyrnoDzxmiBLFAj9WssLVTayncfN
1hbaATXDOArZG86NitLzWY7OOmRUHMR1Yg+7amsL7ZiaWOJBkMTYgjPhu6Pz5NAi9XnXHrRDms1W
rbksFaC0bwkl4Uh/CSMJmuzTfd3akH4dxmRwDGCkq9q5pcmoHmaesG8kbsjp/uobZ6MjmdRdVxag
QnJurJoidDL4Y5q+kJEeu10d0KRHbbsylpbdRJxZQTyo7IyOsD7ojXJvDm7DK/P1/2+CIry8ZWYL
C+fjJH0ga/Ujo1UWVBgv8WlOjnQtO3Ba6wG+2UYYtqWE5OxWDEUWGAmvA/RMkOD+NWxd8vr/N6ub
HgfSJXDMb3OZXTPCTpLU3+8vvXU+mn0jdQWoBIe4NyLls1vJrzaprk6LkeN2r0a6JUSaDlvWXJuy
kw7OZhjPXtJnfmIoK+Qs3WO2eHeOaz1/TYllLWlV57Z7y1X9K+fNV5WZZ7mMz141nqSIH2AeP4kF
j8FGHtQNTa0HxoYYI0qAHMSUTVqSX65C+6znHUA6wS/Su/2mfJhLZVL31pvtM6rvVzyqHhs00B26
d73dTwhlt8h+xC+1/CWnD7Wdhn3zO2d7nRQbcqX3+zVF700tQ6ytUKcNG7Orz+ZYuYFdqlcry9yd
guHWNpp6V1ZbjGmHxjZSItnCUonEIHjiXO9WeeRY+KL3/S3SdPK4cCC/nvd7liY6Ro0GhAgYELt/
FxsKosOgpNImVm+h9TJPeP/YEP6vKMY2zBlo4u/vsGFAdFyRIQFmDpyne6s6J7mAbJ1carPtjpkn
HVWktqTTxjEKQl5SfJj7KgaPFT+C+QY90FvoZNUlmbfAwfVFOZznBM+ReWjC++fiwoD+N3dq6U10
oN8yUIfPHHQrYfzeEEGPwBGad7JiALuszSgZ/Xh/q41L1iFEWNY4uTO06A2e8lPck6BZ6pODIen7
y2/csN5RRw00RDm5gaK8KQEpJ7z24hCv3JGfrY9f///GAXVVCwiUDJcw2nYfojPlc2ymoNBIvtz/
+q31NQeXgvLYM1ocTm0he42KfGnlQZYdK0pYtubkVrQ62jJYiSHjv8uk+O5k8ddjX645N+D3uU2H
u70hrXPCG9Z15MVsXP/Y6ppbq0bXEEhbODe7J8B9cZN/crd9qQv3CFTdql2aE3PtuKStLWAuZ9vx
qwKlPi+Z/7n/9RsyqXfToSYw9+hr9m5CsRDUNBcMVIfHll4V+o1AOi5fclqWWJp4XzuCIUejPlb9
/w9nk2nLYUzm1LtZblEGNc8Tf1jEjlv33rc4OvSHQ5S067TwbrVsvmWNfBjrKvNzmvzw+Oib9RK2
HOhy3rHeOkvnb8owAtbXbu3dUJj7mmQGWhrjXdu8obZ6b50pRNF5Xe/cppyyUwG8qWCYk+oE2sdj
RUtLB/tYgOFap3gmfJAVn+3vS2IZ7GKbC5gE/D7xaJoCNocb8tP/v1xxYuo4vW2LBeVE6shWn0T8
0u8R+Lx37eu6WnZ5KFxBhnLCXC7hJ5M+Aebfd3IVVCq9sNzxwVHti8Q8oB3rblpUVJYOxXi20UZV
j6em6D6xNt6x1O/p9Lr0KgpvFI/Yg93XdtxGDPSGc2+dM3cvofaeNK1Lr1u+WRqjLBPJekwTY7B8
CPJ4EH8hb9H6+bJ0O9f7nr9ft9AcAa3t3iN12kVNmQRu7PmiTh4mL77EfRtkpXNCS/35viRtTCyb
OlWA7caTYtyuIzQ8NtEAbJ8yML6C0TIiIbnuTSy/l4Vcf5HmITrDWBy7V1009SAwMZdbdkmimUk/
yYrT/V+ydeWaj1hbHkZwKnZRj6c5gMpfzarbSY1sLK2naEd3ICq1eR0VLPXtrvDZQchwU0/Pmg0Q
YmZwUEdyPsWX6pyceh+khOJrG5Xn5OztgD9vQMOBvuV/pXZGPSEtXBfXfGse7bO8MBHQj85LdQVu
VGD6yQdxk9cuLJ7IjgvZOjRdu0XuGW6DHR2bBH3VheUe5sYGXaGpZ2ox/II5sAlLp1EXsUcRxmF8
9S7Tp30sva2vX///RssnMcoMHG01EAqelXwhe0htGxZWB1lGtwM1ZoV1rcuKG5xf2IWe9pndNo9G
C/Qqp8QGPeQpfRzDPgJq20f3AwnBXxXu5Zq3jkbT5RrNhk5sxnXUyauQz3Qv5ng3OwIjoaMqF3Fp
IpaxuggsVv7cWA99kVzFuPhpa/idYYcuW/y8/ofb6nrfZmwYWj0t2ZO269D2DUObj4E3PFQxO7vE
9DM78T3jn6zby/5vXLueocRgjFMlVd9FDikepBcHacY+ZiUL4hxoV+RbXVZBY+61pWxJgZ6xbIrC
lMzAFY3n+cTCGrNifv4IUrvTfMV09v3D2/pNmoKbBbXi3sB1tVN/AST2qSTGafCcoAVUdbv8nQ8s
IrsA/xtSp6cu0a9YtGhVrCOThws/I0V3/1f86RjUH9eQOq5pesOtKpmKpInIK/eXcOyDDMxgWVA/
zmEZDiACLMPqIv5QbO1BrW+Juj6bbI2NM9aF0UWu6fp58+9sv7pZ7yc98XtDPk7qk2ldRZJ8v/8j
t+Rcswp9xWa0hMRdhKmnk2E8Cfol/sM49OIkL2ay90zb8PJ6epO6pWcNlugiZXZXnhqPFtgpGte9
TOTTnEx71Nub4q25+r7p+inF4yOab/S8QiCm/R/xpqcUD9wd8d74MXpm03BLlvYuxDtNKt/oRl8t
S5ALGXatfOi7vfryhlzrGU7V9xX1cq+L7GIIUzgGQLhG9299a2nN58d1L7NY4tZz6VzGuXl2E2tH
a7aW1nTf6ns+uBbkl9H6p6rdb0Wldr56w6zoecymTuUAPiwZWSi2ONXvup2fGp6fqPnDrF49UwKR
hO7EjBsQl6ae0wRfWSE6lOsiIpNyzvxmZCt/iMyl9zmrDJu7fpLKWny0aaOK17mtje57MjpF+XXp
8qp+VXNcxAPIETIriwPJ64x+WLLJNj+NaBRJ4EZYbDHLt+bSwMQxQ1XQFM9CpGXmCzs2k49EGLQK
GfK01jEiSFPvzLJjvA+Q6+yjSiYPsdUGc70XsG68fvSuLDvzRqMcnT5a0vlksy4wGMwk5nqPiawW
WxSKOpgQxJebI4xx2Z8mLzkosprRaIqSLnRCTd+bvDDB46rsj4yQwYXoyd/ULXsnye0+qufs1MTk
nHlmcOhA9NQvNTGHSQ2Or3ZSX1giGGMvvL/0xlXqqV6EG4NBQJcYzfEUiq4Ma6u5TM0ezNvW8pqJ
AGgwgEmaVVKS9AGYPOfKTZ/a7MhY3Xrm67ZvAnR7lOhnieshmtPpUljTBXAcOwezfuE7EYE+Oy0l
pr7Lkg5Aypm+9TXxqSUeh7H8UnbpTl1r63C0F/6EiQJgn+DrCQbKgecZ2Qk82VDs2NCt5TV/T6ma
7KVYhigu3MTHWOPTrFQ41fUxdgZTB4V2EOYlcrFwuSbotcHXuiD2uy+WG35Xz/WKIRYo4bM+yrM0
mE1gTg/cZ51zThsecLqHnbdxRHrWN+5tU2UWH6JuRjLTgVvvxgfPcHb0dkOG9BlqpKtNntrg1LO7
9gnZ5RBwmpFSWVC4eyMwGz5YH6UG3qd0miQfI1qLUIEPrDqIm2nq6d+cztXEaTquMFT+aCx/N2wM
TFK83r/irS9f7+SN7s5ZQxzMSo2RB4rwxYsfbWfYmYnbutZ1yzdLp1zZMs69IVIrYUsOXGd7fkXH
6c6DcUM49TzvkNWmZeeQGqO2uodmKug58fhfo+jrMLXHOIib+EizBiycPlnddnnJbCZghgz+Hf0O
c1DJ5RjxhPkflGcYZ8qWYYgwB3aZMamJVuIgJt7l/g1vib/mbItpsWS6rNcgWzNACIUZRbL4KE9f
F28P/GpjE32yOknMifZeOkQIdp7BioVSXPWiMITRxfWOK9gQJ32+eprcGSAdYNBBjPhIlRuUXvsy
F9bp/jFtKII+X834AkQ/auIW7NRCcDjzMBcgUDu2+npub3ShWpwyd2cDJm6pb1lp/6i7au91tHUw
6//frN0xxpaxs4aIL9UHYEY/AI725lj9y/1P31peU+POUlbD49U6D9aJGGDMMNTJaQ5GsfqYNZs9
VIkl+CVJVdqnqeqWoOgK8UjG5UjpD9qrj1kbk8Wc0nSgAXwt+81D0Ofi97HT0aPkYZxKlMeGqLLy
i3Tdq2RwlcaRMvr66Zryot/ZKqsZykuZOJuLeM3TxY9ps5MY3rhbfdx68iwMoPN4iLIGkduQPdUj
DweWfD10OPrA9UTNMm0XhCSNUwAb13f6PBelb7W5ABYvCn8lsBuPbaU9sC0jFZ7dzSMeQ0ZkEPNW
gkRKNdPp/vIb9k0fwe5YlXl2q8bI6uerlaT+wuRL130drfR8f4etTIqOxewMVLiAjOgjhQTouNDH
OFYfQWLxvV8MfyICpydWvI3ARgVTojBxf98Nu6c31dstVx1nBE+Pcnma6PiR0j3DtJHq0rt9Zdeb
xSQVlp6TsJpeZlAL9jQLUqoCAEL447Tnn7fkWAuyZe9Ws5UjBmaZ/bXj3tNAq8hw9nKEW7evKTlp
cgI0FcTBRKQvciw/LMMcmPbc+va4h861dQ+apqMkt1SzMa9PwPqBqeYB3bnh/SveOB19QBvP1rIw
F5hYV5aAKxt8PrGnJMl3ClobX67PZ492XBRGCwnySPqYpstTOjk79mlraU2r+xRpm4xDgmpnOtF6
OYtmb/hma+n1rt94zaYfUpKjbyMCxhJwmwcv5Jnay2RvCMwfNq03iw91KYu0yyZkEGOwCzkipHK8
2d30rbS9b/dvdT2Dd57Gf5ig3uzBBmeoXCFH4FuX33vW/uUUH12C8npqPFXmng5vyY72OlYAwEwW
NeF9YM4vTkqipasv9nhk/BL+7U8p/M2PsGqrH2zFwHfuJNduUaeYDBdv9/G0kcD8Y2vfLI+QjlcY
6lkfsPTCuicv/TGUpV9KzyeeOsnmQ+UdARpbf4qmwJXHpQ1fPUbpkJ5akT2W1u+8ODIRg9X1mW3i
itwQszVGoiIPKhl9NCU8epLv+LcNYdIntONsyYfcgDCpqQ7p6D2Y6XhtPO/aW93rXjJnQ5b0EW1X
JWSyY9ihekpuiZrOIikBPGbuPGX/gCq8oxE6v0DqwI8BhwKZEEv43jh9YR27Wbn9INMMEwKY1RB1
/kAHfgVk3sXwDMT5ir7kbfUwLwJ4VpGIm50D3TAv+kx3P5esBQgUjKJST2Auex6sYxyIpk41kCmM
XVGJWKRt3e4qlPpSkHIPhHzrjjR9HzpGxq5b9b0zTwW3b7lhvi4j++u+0dowjDrbwGhKg3LBEe3z
ODBycVLwTUEazw9WUeyNK2/EHTrJwIxGPzYsBMHamAWLVOjNlR1Cp+nUGSCassECYIPH+v4v2jow
Te1Hu06K2YVQT8IePrdGoc6A9p4gSv1edun9Lag+Ht3XbeuhYw2WxW1f41h+jqv0mpRLeP8XvC+q
9D8dbEsBkvapQ34Mtt4fsnm5ZHXaHDofqvexUUzbWcBIVFFbF09qhRYS8aOy92p2W2ejufGp46Mn
DCxvNOY5zuoHz/SiqtoLQLaWX///xoGYC/8/XUuSM6GfvCyI5cuxY1+v483SmawsVRqtinJz8KnI
/x46zLncX3vrs3UtLrLKzHr4InD2BWQmlziXgQGw9vvLb0mMFm7HDS2oyqSKxia91pX3nQzx3kNu
a20t1jZqpnIG+quISpP+HjLEA/3i1gfGJzmhnqatLi0InwXiDVT4gqbqAk8tPsmPoIVjeb07DSSD
qTfa+RRRR/xEWzC5NdbwjY0Z3Ul6blys3qO2NGNiJ82gIg/jMmE6dst1FmOPJ3Wxhyi00RBB9f60
zO2FKfJGIZCZfGOkAcqnqKq2gHT6W9jokWhbfxp5xHp56A1K9WHiKi9dA4VMFdmZ1/t4aiNwSvkx
XdA71EbDojIjnYqKzMDbs5qp3yY5qqWc7421vh9mUn2g2HJAW5s5BOE+uNlcz/JRgsEwf8ouvbME
A+jcZy5JaCx0D7j8fT9K9d41YDxB7Rpjitw29wEjGCao7FVF6Iqd5P2GGrqaips0r6vKwAZN3Da+
KLzMV45zrN5J9UHjimU9GROhoprPs0+SAbzig9WcBcrXO2W9jXwK1VvYpgIPoXyecO9zd61oH4zW
L0EXsHYhA+W4JzU81uaXGeSDmfrnvl3cuBW9h00SBS/tqiFqk0VaP2ZhxCgTK5c7QCEfeuo9zBM3
5Zf7u21ckd6uUg52LCqzmiNS2D/p5DbBxKe9dPiGSOvTeEYrWCmQj4wwThWayTc+gKBdFmGOKcmh
+JKNEyaf2E6MsGVyHM2Lt6MFmtHEIxGzpc9j9L5m3RUojYAaawK8hkGul5yY04bK2+tc2rgrvbel
nHF0pDTHyCkq03yZ28yNf2dei+pmPpRNw31hFDHbm/3cuixNnwBq2UycdCzKx8SQ17m3y/LG1TTs
BNYb6+tdjVmyEDL1I1xyLHyDVKFB96zb1tLrm/FNoOLmTpEOqp2jnBBcBdonxzmgXpruFcD+wO39
9+FG9ZHryla2MPFQikR3nYoJSKtumE3eyTTR9Zd+Hew2NHAvCh2MVX6T8z9xSr5ZcQMO5GvTtGE9
qp3IZkPs9dbGtCgBPJqYKrIMcAan4paCdU+Us7/k34w08+s6D1J1BFkS4YLe76gqs3cFcK2i2c1S
n6RJEgCHE+QoDDveNxIbQwVAJPjf2zNix1lE3s+RW/LnCUPUbe0FDSbDTXTq8cS6mnn9KL1f+TL5
YgL7iLnXnLx5rZrMg5OJFrxQsCHyV5F/QFmn85PuowM2Wc9mPhnFVVTdqULrUu7ZYQOCW8I/JPwX
zT4ZMagV4sLayVFu3asWVWZ1tbbA4KTRKOsLUfltDo6CMg88Lwnl2Pjp6Prdwcw3qKX/99ALG1yD
Y93MkaQcQHrfuI0ERGz7xMofVcZ9oNiE9+9344fprZHNZIwzteQctWmJUaGfzEkvVE6BEZPXwZz9
jPyayj18kI3oUx8KzkrKei4NEhm5e53+TFL18yPolXeCjvcf7lQfC85tqTxDJWbEO+pX3ux3DvPB
AR8YDtBC+MVlB4NCvU3MwQ1h9DVjkUn6i6zJK3goP9PY/n3oVvRWMfARZXm8pGaEpsYn0/xB7b/K
YTqhB8tvAOlB1j7AXfzVLe+pd4+NCmAqfMzMKJtJmLLEl+1fiZue4s7zTaL8vohyVvjIge4YlQ2P
oI8OgwopG5RRsMjoTeaDfYaEIB37cf/sNoTgP91kwrYKMVk0qhf7lGY/3A7c1y3Y7F3gHjcfSb5H
E7z6r3e8jt5bpkRWVgjTKMat6udWffHm+GQ4+atKvmNo7djTRh8kBtGNmYOGiaEP2wgzW15m3n68
f1Abg0TU1uxrEptz1TZqiWIASowissHn1yAzXJq8exIj6g4/mFc4KfMLaaOv2W+FnFBMpDYFXjJ8
mWWBIsBt+WQCqH5UVQVg2iUGx+RYyfGZKLuzHCTLc9NF/JdU+auNSdQ9hIENLlBgkf+vkcRXGqBu
hLbbPmiNQxmIELPEJ8v3LjXa/PeYYzaEVYe2bwA+XRYc29RlaLFno95xKRvio4Pa1w7JXSotESVy
CADa6Ut40DG/FelrMbg7mvanmvOOkLL1V70JvhZC4UYKWJIpGE59RK/gSPlVPBT+OkFSXdQUyJ0H
09Y5aYGCMjEZw0wmoqy0gtZtz0WVn3ckdcNx6B0YJuFuMuI9EdkfuOdXn70P8i+J4Q4joM+xdSpj
P/bNq7tTNdyKeZjm7cfeBOYyyc3IfUqe7TO9lgEu/glW6pydebjzo9aDee9qNCefynGIh6rAj/rU
ZX4XyUscmi/2z/RZYmDQCL3P9zfaeKnoTRpilnm3WNjHrf615I0137rmQaU7acgtCdObNIwsLlKY
wv/7Gcl1wM9gz+xn/bic+gAZsrD+duyHaArP06ayStnkEfitfK+K2uEat6+zu8fAsXVQ6//f6Ipq
C24sCdZfxta3+tFP2NfZfa2cYxqvd2jUsZmJJAOvpjssPpoBKYtcck4MdDVMO85v6ydo6j6ZZgyu
emzBs4/D+Fr1cNvtKXZ2lt/Qcb0jwzUkSp/I5UQ2ALFVbIWGc6RQDFwIvUUyaVIbz3hA0sgSk1Pe
PCyngVXfC2fYc6Xvnc26g6bVdWGOk+NQdgNjqghrd7bPeD/nIekrjr6Sqd7Jsb53SOs+ml67dtWA
REsBWoR3Cgz1eJ8sV1UZ1o552lhf75WM2xykjwuIQou0fuwVfzSMPdiSjSPSeyQBO9S6KVAVbl7B
AIA9SoHxqKEHIZD6h40VOTCEjRPSPfcgYhK7KzXKmGBaOnU6f/L6PVqqrePRtDjLTYBilgQghEme
Rkx27iPBSe088N/z2uunrx7qrY3oZVHLofMAzZR+qTDDTxZyAoH3Yz8mJyeX5/um7t2YfN1n/XVv
9snNNX0mQZOruEQ3KQ3z9tnJuR87VdBi2BTY5CcOIBJQod7fcevYNPfd2iByz7jLgN/b/bKd1Pa5
1e7Vk7YW1yJNO0XP2dCqPKJp9mUBClhQzOkenOIfR6Y70vWsNMUuKYdlNbiIzAYzv8t8RpzqY7rs
bCYLsAnVVVjyp1sN/sAtvxuk383rlFYJNoIiSIbPWV+cBuU+Gg6y780YCDTJARTwY5GUYTsuYVfN
YMNSmP+ag4WnV2daAqc7Mlyzfr1mLjLkrtAogYMfRtGd6yY1T4bsHT+pxN4Ew3vhE7bQIwBbkFg6
VePd+sH9Fznex8Zg1zHfM0gbOqFHAOBjUaXVpvwGTKWIjZNfJgI9PsvJcpJflPCdSGNDiHSOHDVU
BnpMbCD0J1kV2F6HibwJVIj35X/rjDSz0YgEpeCJ44zMj2Nsgdl5TG5Wz/cgy7bW1645XkwnVgMI
VzETd64V8RPeng21R++8ZTD0Jj2grroA+gGGUE3wdrcD2KgOYJPKTh2r9uvKZdMnaRZx8+xUrVn/
Ht3GLAO8/JZShnHlTMbOO2Djh+rtfMxZzCphBehoVHOzMVzkqzKtg44exE3XSVecobGSaoQJnhZF
fUwpozWr3KV+3fp8TQ6AcIFaT+JyANfBtnK0lHWG9Zeq9pLV6zrvGCu9tQ/10KEEHD6w8Cdj8Ctr
+gZq6xd3ntugtvYGJLd+hOY9+JCKJAb71a02yylwefoRfQgq9JI97PStDTRvkcRNno5WAlagBqdk
TuXfSVKewbR8zBvpfX2eqajRFsS7YXLmF5DNgZUj3D3G0w17pXf1NYY72RQdmzfOaAAqxWtvkmeu
qqt0V6i56hjVr/VHVd/48DRTU+fkYBbvChk2dh2YqCR6QDw4ZLH0lr7YxVNoTqh3S8oGxN/9mZT1
baz3WF42Tklv6ROV0ypJTe+mKPvglfRTMpjPTm9fTRYjF4ja/v2fsWHW9a4+WilG43jybmVp0ZOn
MBzV0r2evq3FNW3mSY4+zUTy2+ASI+wzhRwLUo/tXtS0oc16m97EEjvH8KR3a+Px0oy2z5r6mkx2
2ImDjkNv1wMMvNtlAmjRWQOCP2otwVTFl6Iydp4T7+VLERzoDCwsTeRa3/FujWqDQoKmoGTXqSFh
bPQhYdYJ9FN/H7tqLQxETSxrWNcCUz7PjFPjIr/cOO63+4tvXYUWBeZlAbrrCiaDs+Uce3MwWG1o
Uutcsz2MgQ2rp7OxtL1hj+gXc26um1/TNg/ssT6J4p/7P+B9WWV6m143/j/OvqxJTpzp+hcRAYj1
Fqi9u22X28vMjcJjzwNCIDax/vr3MPN9ET1yq4jgti6EKqVMSZknz2Gt6RlQ6KQ92PMWudCPTKCa
9Xj09+dOVJSeBR124RHQdfKRNjdvWuRHmqXubajLcAMc9f4KEBWqF5a+46ZrQDJyCjZn/mvs6RVi
1YnVev1GtNB9Y/39TUx1RYBCowde0DqHjjfpSi+ZobsA4hU7Q0Nux0/7zLWa8c13csBmh7Z2sVXn
BZBm5DTT7DlMBdhaPa+X7obzadZchcm0FRmKUATedXK/lD5obAmLd/0BFSLTzQZyMwJ7VXb2qQ8+
Gp13WfgWR65mGVRwTD3OQQWVheCaz9ZLmM9xOS0fxrAExfaWVrDGNCoYBhodk+ePs38FjYeIB07t
yC3njRyNxhtUuMPYIFD0ObiuqyBYOysWCSncgPrhcM26fW2bXkBUgsGi59xu6pRcmzFgXeICIp9H
yNGlWzUozf9Q6QVbfyF5FeCK4bqoDc4CaKh2akmUpeNWsU73CSVo+wMtatoboMwneAPLgdwH6PvG
XdC8Pt6pmoVWCQVzxqrcC9f/AFWNPsomC/Kt6KTdwrrpxldeXsEgCn9pRuhxQ+PqqyRuCwJ1d4sO
TDO6CtkEMmAqmhbiazUq6FEuhQusxxaFs87N1jP7TRSCHrQ3u2YeXIk9fV7q7geAF3HV0z9qe7jt
sr6K1jStLGR9ZoEKHCrx/jxcubmFHdGZRonVUxfyrGlG/2pDHJDhNjFUfMN/dUOr4ZlJaswcl6IG
YBAbNG9hv5Hi1pl8/eIbk4PvJy0mD2GHlxCmEUVxIb79OpXLX8HQ7TvEVPSl3S+cOKMNkmUn+2Hb
BkSh6qcCMFwTmaXHy6rxWpU2rsiK3pBItF0hVBN17OzWMrL9jSe+xvoq3sojw2CHeRNcqd+90HAy
YqhBbulB6QZXlnZaaqvPQEpyNejsJqMPxmJ72MwOv/+qgX71f5fXtR3DmBnsMpF7l10JOfXTdyyy
Pey64xIVLzUL1KVxQwB3vxW+ktY3ooEu+cbG0dlGicUDlbzJDdhm7Np4EeJqM355vGE0+14lfPMN
6kOMzgeuqxdNGkEM030ikDqIylrmh9yctwSFdf9BCcdAsxb5DNnZa2gDG84LLHLgdVv7XpMHIyqg
yWZgBpP5HFztBUp9gz0uCWWURaVlzeCFdNNkGUDbVVqiiOjkV0ded0Oyy4Yqoraz0ftSoCERNSw3
u9OsQuJtMfwkXwwZVdzONi6nmrVSwbX2UqViaeHOORAcUZ+yM5p/kUya+cFxt6qhmnVSMbVosg55
2/sQOKEFS4amHSJZb8lQ6QZXnNx2JOS5Mii6zqyVTxB1Cu3IsRyA6x6vhCb8qWRwsxF0IgCdwtXM
7buQwaFw52tNq+Pj4XXTJ/+NIiOEAqZ5qCFsXJDmkoIGIekA/903uOLkBXdcJtEIckXu7pk3ZpVI
nzj7zgUVgoeDBp2FTomEiOx/kNI4pF56c9P5/njuOrsrzo1Gya5yc7D7m2FxsmUedaH1OSP1vmNf
hd25rlh4w8bgWvCljtLFpUlVmVtPJo1bqai7KsgWPjAki/wsJVFNgz8H5n6WdfFaemSj9Kn7xnou
vble8NKtqoaFwbWGpSKwGp39rq3jRlRHtyYbZtIFQRVg17kE6Mdh1UGoXOfF8v3nUrTy4CAdtqZ0
3GgSYRF39R/l9NUGiHdjc+n+nOLVrcPnnHEjuC62hMzA85JldxuEHVTu/cLqkG/MV0AIxBksiBks
rv13y81zWU1ZFJrdSzeMG9bT/QvFuenCszQTKSpBjXgdKbsyF/Sn6Zj0hXF87Caa+KEi74KgTCfu
IzyVKMOJ71VvfN83sJIEC4aRckw/RFy1CjSo0SwxU2MDXqubteLcgBkIQCgQmPzWt6KBGN/tMd16
pWkih0riZtM5b2oTzEPOkBkvQKJO1y63WOLPdZvsMo5K5NZbZCJhDf8u2woJqcktZRqN7jTsM77K
4uYGObrqFs+/ZrL7sWqcobpAIdi84V0a8zvrfn2z9yH6XAwWmKDu44JEcIqCfeRWcqufRWd/xXcL
6NMRWS4hciHWi2/Rn80SQuJkSzZLc+9WhTsgBBN4dI2tfLDdKM3FsfDkE/Qzfxk0PNB+6wqmM5Li
vG22+NbQ4WQeR/5n+PdU9RuLq7OPcio7vj0PS9ai4gUiC8fNPzW8uvJqZ0RQwUm4pgzgogvdq285
feSMvD0E47KvhkBUSJLh1EvRFUhSiCFMiC/Pdjmda27tyyGoiCRHdkbr4K54NdHMfuKA/15E2ouP
j91WE49VUFJnZsVCBmi+mE1zDisrGczg48h/uHg4P/6CZm1VPFJq+4Nb9y3Umnx5t5Y56oz+E/qT
911GVQSxGMTgdT0qaYZnAM1PY8lAO53tYf5BklGFJGV1uDCrQdrdmZo8ZoFPEz/ovj02jcaffsMh
DTOr5ll69zBI/w5cAGgct/nxeGyd2RVfNeembguKVMskp1tu+U8sXz4Wlfhr3/CKx7pzkdr2gopH
YXqHuTOPoiMHv9pDPbOaXTlqu1QQeFADwKJbHbgxP+VsOXij+Wvf7JXDdhhAcyFs4EUaxMqUtp/S
FPwT6bRxD9WsqwoJIqBEr/0qRR5kIh/G0vxjzLcYG3RDB/89p3oC9Wu8dSFxl5JXw/KejOZ/j22y
jvA7doKoCCDIXHPZ2ij+9J482gztHUF+kcS+9Rm/8dB8Sl3v78ef0uxNlbCtCoveqkgBEGcB6qiK
iT8KO6/PswHE/OMv6My0fvnNcQ6JG+6KDomi1C6fwOVQxZ7Ezfzx4Lrprx99MzgtQoMvE2ImIIm3
xSlPnhR3j5f7boIqDpghqeuUDNfM1mfGsWTdTytDX9LjuetWWfFboxTTgPbQ8Bo66XStXetvElrV
MffzDzSg6CQpvpkZ2fqazlKKGw9oIimQVguvHXKwwEG9mCheDtlWoUy3yoobg/HeLcJ+8L85wRBZ
xXCjkm3UDjUzVxFfbRkSVJJQw7JYHnvLmKC1DlnHLfJmzbGr4rgYuC7BKe4E1yEz2yhIy8NQd+gN
c1CM68p9TqBiuZa5BXnzwAO8V8Yr+hAhVFkPWx1CGtv/w/P0xgkaARITSDIFIDPt+uM4yG9p2mYb
dwadeRT3nWjJ8wm6wNcUJEE9M0525nwf++VUFuL7Y0fQzX/9/c38y150ohhCvFf89Js7L2ZUNc4W
TYdu9yiHr9tC+2KYFgi0ui1e0WZiGdbVtbYkbN+bO1qT1QSc0dWBbMCpc6nQyBjNw5DFrcjyjW3z
nvHX0ZXJO2FvGUWXTpc2Y/bNN/PyaSis4RzmDpSjZo98ebwC4TsHDr6jcqPno5B1NbXuxW6CZEap
Kch/DQPUpPMpLtB1xMxfKW82YrbGZL+xpbNCop7SuWg0q8sIZ52ZgERhnx6gpb6vK982fD417qXs
kZChXSxMaHJkX3P3Ow9KfOm4HfQ0y6M+tAGcTB0C54CAexcsT+nct+Yf4dD59IPI6zzrIu4bltyo
XLy3k7FI6rN7zBYHDNiGc3FrKKH24AUzuwMSyofHe0CzLOqzm3tW7qKt3wV6ovh7rJ6zxtnw7/cO
unXi6x9649/A0o0LBSPypbAzIE1vfDg3xb0KT753dIavj6eva2ZTX94dlSjXh7O1yogd24s48md5
HY9zIuPsEGwYSbcGikOWQdf2fK4t8AqZ0YyU4/RnNm1UZHUdZmprEGGd6TlOaf3bKPdvh5mJRrnl
+m+HGbT1XjeMtc5XvWGuS6LcBma6pOhdNaxLfhku/BP9Y/07H90TJAuuZIwQfbdA87r2VfVN3s5m
Ab1GfKpOluOS8EMVGzE9/tO+CrnArW4kHY+N+jhnrK+rZcF3/r+AGLr7i5t7Eof6lG2xcGsCpfpG
h8aeWbUczZ8VClLu9K1cXlsb8GkwZJHBS7z2NLItaJYmuvwjAPTGbXwzrMhsowktq19LMzaLKbbp
F755Mmoc3lb2AMDllUi9gF24A+jaHJ5AQp3s21+2ch1ENpm2qdXalzlGLwl6lvknAx3LXmTF9bXe
7FnWuYx6N6ypCBv06q1Nmf3/guu/raXdT36xj2tP5rbHaGKYektMaRk4XZjmF78aX03r3NPlIyl/
TY4DeubxKOUWKaNmh6k3RbxVF0fSLL8Esox6tDSE/EPeeVFT/jHVLMI9dUl/PV6l93KVCALqvRGK
WKz0G5JdzLS79CJNBkce817i/v5L+lsipzrHVDsBrCElwKHDdCCtOvnSioLxC0d7M7rwIy/FQmVt
lJHv3fyz2SoPaPfFuuff+A6I8EYyS8TpApqSIOjEYeDVkX/ok1Uhz/hDxHO6cZ3RBbh/fn/zrR68
8EBv4FtmHVvf64sTi2Q6e7+MOuav2dk8b5EsagKC2iwwG0CM0PVDxihiYccOBxCLvDpsI1eiOdzU
foFCeiEJW4xvG09NcMi6J9M9Pd5quqGVeLCYdpZ7eL9d/AH9aKLJIN8aDHYyoSC4tQ4aF1X7BEpU
8t0m7dbj85n8/DcYkBf78zdyMk7/dmj/8hO6cTXXOI/aNmAiq0HnBt2pJisv6VxFSwYqu4rEg/29
Gjc6qTUhWu0ZoHXmiKyT9qUxPs7hs0g3Jq/ZSSoDcAuuKjaUFYOYhP81p3/Wsn5mlfyfkP2OVDli
i9owwKfSoiHvs4s92wl1+A3EGBt76d2q7zq24tyuIJnvFg4OLrSuzajMCf/UQr6sGofjiKpO6fxt
eiUaC8UGDkyze9XWgZxYQ2vnfnYZWXuqHP+WZeWfIyEbV1fdKiuJIN5StLKhT/ji0+psNvm3clh2
LoNyxht16tRAR6cXQmkfW1OGdgS3rZNdXq32CQzMZ6xuaXpBsiex5XhYSuvUtfmuyZtqowDFexfA
pcmGMFL3gYfiqaKfHk9ccz6YapcAd7O0Lhv//121oTp4pIn5sfq+kjm4MU+2yRzeX1xTbRagYB8M
umlKwes7oh/Sihn5+PhP6EZenfvNuZONJlnqddvkk5sY0j0YVGzEB82Zbapi9MTql6arQQaTpQaA
OUjoddlnCSxNdS7bovA/AS3Cu0OAMpVzkn1RO6e8R4Xm5gDgPJ5rvzT8jWev5nw1VXB5CYaSIpWB
dVnI/+yyiBbZHoj9w3TnKCi7gxEUSTn+r6JeNBT8aLp+7JbThiHeD5Smijt3mVPXk7dk4BRpzrNt
REvqvGaGcVrQI/14GXWfULy/nPho1QhpF7+eTl04PBl+c5qc5tB3ciOD+v6d0lSR576w/N6eQG8l
QRtr0IgYN2dK45x+bMlrBlxi3mz8mfdPRVPlDYa+IRlntJ1dBPtz8UCFyfpYyPLQl08j29NJ55um
CkUX/TigYagrLmNTPKMJbYqsGbe7x8uhOV1MlTrY7CUHLW1Hz3mWndvcgZ4nj1PDPiGTeC6qz309
gpSsOE5hc3z8yfePF1OFphPHKajHrRTF5DJORzws8+AYpnuK4qu5lDghurLhrA6Mi2UuC2gaO1JV
8xJNRQ5i56SbSWr88fiPaCKSCjrm1CVOXqfppR2yZGFZ0tRbBE8aL1HhxumMcsgofH4Bf3DEvW+G
+WluX52thIhu5ooTmpVfQxiJpRfmgGN3zgMoxQIWuuv+YKqY46yUhT1R2CUAHwE2LDqgp8SDYvw+
syuX60BAEWlpFn6pcsCYRR2haSDZNbSKMhaiTRvLaNklz8RLV03P3byFYNEEJRVEPKR1WKAlvL3k
lbyMCwB7sx3TuU+8xowrlHomln+W1lbWWbOBVCwxWm7Q5zBR40w9ZCOs+WCQRkTFQmOQwWyBizTb
SMUSB1mW2tzn1aUmU9RYAV6Z+7jkTZWHdwB+Ls1syzjPFrp6Rz7+NfFQ7lzm9f+8uUq4nWsC64YN
mlXdqTLNs2ntKf8i+qglDCO3Cl51WXrpbZE0jX/gwZbSoc7aitOSxcsHpy9ArePyY2YXcZhZG+fY
+29JU4UPA3kpp9pb83xlzsMlrkyojT2PA6hQE95Zwrs1XeUM38DByP3PkNjudiqLmCr2d0jToPEY
/hWkCk8E2iu5Z0dS1BvXKY3RVJr31rVa16ttLLUUt5Zb5xAtxI+Dhe4cU3aRP7rDXC04x5jgST+a
B1f+dOx96oSm2kzUep5dmEaBILp0sclBgdhuVWc1sUHtTu3DYvDNscS55X9h8lgKVI5YEDFvT4/B
egQrz7CRTm3NnSa9pIEb1yDN7O0tpLDmxqV2qNqkIQtfzQLaG9/8aA0vmfw4pFncpVtXIs2WUTtU
iWX0TT2I9IJzBlxx4CJZfj3eMbqRV/d7E3dCxzAXSqv0Mk5+XILFGnnCjc2oG3q115uhM25OYulp
djHw8EWzTFyipfDxrDX7XG0Lgw5SkVLLMM7ulB+z1D+5bREjQCSPh9fNfP3sm5nbnPtQ2kjZBfo4
sWOB9dPfOgQ1Q6vEwWDiHEKaYbPQQJ7AdeHFY26ww+N5a7xIbSvwm8YoGwuBqwC1lAGWCDRDhseB
3vcNryxo3xtdIZC0uoB13BvPPPiRyrgLjY1LlG726+9vrN5AI2ysawwfGmVUuGevfpqdX3SLWFtj
eZWtF0peUD9KYZzGA3H54BVdRE1n371bZejlGWdetl47cmLEWfYBYXKnVch/rWKkEDYvRVZdUuqd
R9v/ONdmRPwpmsatm73Gm37rEUBhOGxlVV8q8CgtFlppaiOBSOmGs+oMr4TedpSizCv8g2lokpAa
Vx/43cc7Ujdz5d6djb5I7XXm5RBeCjkc6mw8AWa/z/YqkgGts/1Q+Zh5VRWvJPwkUysZ3TLxDL7x
BY1tfsMvOEM3rxWFi9O6aeymILnM260eTo11VLgCk4ZswqWpLz36bvL24LrAe7u/dpleBSuUOZIj
ld0Wl35iA0k6seR+QmQomltVcDwkHn9GZ6D1v70JCjQlfRvMjF6KcDlxfzqWm2JluhSbileYMrtM
Kc0o1Ebz0zRcaW5EvpmdZqi9Vkt7oOkNmEZUlxLZbLGn6f6P4s7SCOYQNLn1xabtzfeMl2L58dhS
utW2/2spi5Sj1YmcXnAHp3EA4psI5HtmHC5bKBLdFxRH7nFlGkKGuc/F5z78yq0pKrKfj2evs4vi
yZCXyCbbLeoLm6Dh5PrWuQ6N111jq7gEUYUlNUHdcpEC98qxYt9cWezYn15gqVXpYrAX0TghqCq6
a2H/IHxH5n0dVzlrgfSemAs42t2focQqXryi3agxvrvt16GVc1bw1nSWijl36C4c3GN38l/AP+Ce
7MQ8033EA5Zacu4s6CWl1GU3XAJHt0gK0Y3tJyPve7AElO1Mg5Pbz2G2FUjf25vrn1L8KmC2E1oN
JXcJDe+eRbkJ4eY/H++fd2sV6+CKa5V+jmZ4AYst+R13/aivfuZ95JEwImAmFi4/294c8bQ+pO7d
Hbo4BVoc+LCNQ+JdYNX6fcXxFkECktuy/+6chicPbOTpF+PrChUqPxfxruNi/YrigkNd9CPJC+fO
l7PVnAoAk7a6mDWroxaGLRZ0BdSEyH3287jOv5Ppz5B9fLw6710bMW21DFwN81S1DhanXy4z+8pG
L+5ENKNh9/H470WmdXzFE8OBtsI3K4zvkxZ1Dra81iVxP+8bXXHGfuhrHNJkHb2JejdLfN7vyDOs
E18X483R6TkhZ1Pjy++tNBJn9A5lb2/sSJ3NV1u9GVp61IVM1OzcPWiUXYlTBQloQAA5d3s/Qlf5
VhR5Lwm0/gXFq4XBgL0t8BfA0HSw3HsWfHJbeerHmxXG87RFH6P7O4p/o05e2bPppzfTRhqrM452
M0JftK2iMQV5w+OV1n1EceKsbUJK0g4Bgh97cpzBFDH4N/zDjfE1PvZP8HqzJpU0JgAwEST66qOT
nu3sS23cH09dM7RaZe5samWNQPv+ks9PI3c+ValxsMm4cYt/38N+qzKXHQT2KLhP73N1q91bv6Vt
/v60fysx98KhjAfUubfkZ06SElI94VZlXDe2EhUc6lALre2Ys919AncYi7j9F/e8XUHHDJWwAE+w
5hmkxjexLAW0XjqZ+G2zR/zTC36rLYfEtUpAmbObnePB0XkMyoNeEJmd2EDNvL/XfysY2xX0pPNB
5Dej7sUZTjydIKfg38ET96Mx22zX5eu32nAxSTmAx45eh7H86hTWF2rT8+Mtr9uTSkhgaY0jZYQu
FmlAy921ievuqSOs1lcCQTujZ5JC/Ogm6MgjtoqJjU29J0m7jq6c4sxyUkbWA6VmAhjfrE1f6FBu
IWLfrc1ieLXyiw5ZdHKsTUy2/NFwO5rZtUmDhIO0pyN2VEw/wvrJGeVGaNBsJLUU3PfeZHJcIO+d
kS44Wdo8WVorXyIB9uc4hWjm1lGjuRb/VgMe0dgKxD/4MI2Snqr+CRpfiUezyAibqK0AmUZTRuqd
c6gTcXuLCESzzX6rDM+0EzOIie4teHsms4pFsY8TGCQ3/z2jy8Y0+oyW9MoneuSjBFjeePKdraYt
TQBUlWQhNz0HflDRazbSk5zHa2fmxzrINl4pOsMoJ7+LnpQWIrTzBQwmEToMT9TcOm50M1dcO19m
MrVdZlyJ6Z7Fwj6g5zs2qq1asG54xb0dX7a5xYVxzcGEHQOjCMBHyc65bx4ehybdBxQPD5p+HKeR
ZehFDU+czjHIJl7mLD8+Hl7jcmqtAawbmRyXnt+cFDuep+h98Nih8IIympctqkfdR5SyAyG5046r
kZhhv46jE1VumCwGP3vDnkYRRCqVl25kNmE5OguvlpSoBktk7ryPSz+cHptJswpqCaK2OWi4Q7oq
gQ6xxbqjVVsHh2W7Lu+mKu/Z0Xls68B3733QH0A4/KFu2l2pBVPFiDi1NTPcWtx7YX7N/O7m+u2n
xzbROK0KEQnHMjRXwvYbnatKPo1F4wcv/eBN876t7yuuCzWjqk7dgF6l4w8HdBV+FZbLkiCtvz/+
B7rzTQWKcGdixtRPqOSV4ma4OXjzC4CNzCOz0qgO8njhQLlloIKc/nr8Sd1GUty5r7gECqMyrvhz
J8cIzrwwzniGbqz2eiFV+4zgBip+ZKlQwDYkbpJFuVy8KbFtIOPxX/yVc3LaR7VnqlCSvCMjuPw8
5z4UQeSwkw/22cfm0ewpFTViSx9SGc3g3kvPiYhjx2m6pe2tG3oNTm9eTNS1BnCg+NnNRUyNXHRl
HiQd93SOroZf1/vN6E6Yj4SKBo3SgXgVU/rJBjTdrLqjZ3X7goTa+hoOYYay1kKvYefUTcRpWPeR
Xchg4ygINXtHOYRnoJlcB1zwt7mC0LU8O2IBUY+Bkmga0XGEyCW4jaYN19McCZ7i2+CoMg0oi/Db
bKPIbSzyOpXDgYc0wnl337eZlLO5b91+MRw89KHoKFF5rapTyJytG5duPymePImmqlsHb0LAgo6i
XI7jvPXS0QQJFZKSeVXR2BRP2cLIb+HU3FHwSvLW3HhIaYKEWjjOkahd1m7EK5SjvwQG0s1dGBVD
EZWUQD5m43jQrLCq/gpy50DAEXAiU3mD2sAZqLxD47SRN5Qb0U6TKjVVProeBEFZN8NQ9ifyMz13
p+DiPTk/nWN5xDmxcQxpv6L4NuG59GuUTe8yoafykB5yGeV/DfEqdWlc2JYKgGZDqVVllFscY1hX
vULSPIUac+Zs2Enj2arY64isiETHdHqDREVEXCNehhcHqSjT45EvWcxLAR7lnVditcBctax0Zws3
bq9rzgPoARmuZLzaooFZL43vHHFq7zxLZyGAonDuY/ixtqLcgYz32rX32WHHYhd8EfFcbZqHyk1Z
yjCk16Krrgu8u/DHgyPKuCrMXWQnplpv9qe2MdoqK25LVjVYE5EzSLn4bbrxmtZEEbXa7MqaAL+B
PGoFYYOka6swarsaxH2Zs8VApdmyas25oblvpWWPLKdYxkNpQ+umd/Jy3xmhFp0lN/yKga/gZiwW
jRZPomSeXVwWVNHAtvgLdH9BcW63hHhmXlf8ls61ERVF+w03zj31X+witebct3NbDAwsVyXnxhcw
1aFvzQD5whamVzd55cjOxjxoDDPIbiioXkZDHMtgY3PqNo9yPgejKV1i1dlN+CB9nLPPNRIjXbAz
46n2w080Y27Jcvcu8Pg8hm2bvYRTTTZea5qjR22Bt40lE7kzefemtA7+zK+UhH+PxnjNRffl8d3i
3S4ZLK1aZm4glJkPFf6Bc5oPJKlO7Ln1oyYZDuIwn8M62sLsaVZCbYEH4pYupPBRjrR/yQJ646CM
ytnGfVs3+HpFeHNtZcIKmGNy9442uMg0UKRgzybfuAHoBl+X583gbohGGIzv3of22eVZxIZYbCEI
dGOvv78Zm7TDKOsFO78KZ5QAZ7S1emVL0YpUbDUaa5xLpahL3QHcfYTy21JPRVzNXZKbfCsBqZu/
4rmWbJYlRY/73RnR8JJFuGsH2Va+RTdzxXkNP5u7IMTehA5A1Lp27JMtslDN6auy05Vhv1A+5ngk
iK8SfZ+1jyzwr6qZTl7YxibxNzam7i8ot+vFmpupdiRiv02MD2xIfT+aJT762H015ldp6kC5k85k
Qf0erM/dyasHK5pA33+drWBLFlj3idWCb3YorqVgFutKdgsh28W78dD0Lkhz7fPjf6C5xKucdT5e
+iGIT/mNtND7c/ACJ1VzNUX/0ubhaS6X5PF3dH9DceK8ak27yV3n7hdHOT75LKby+HhozRqrutVL
TpgpZqQRmAkFgmjpq76LKckGsbGJdDZaP/xmCdC+1LGqQ3TjoHVz3exUzuSHn8kDCmAxt7cKprr/
ofgy8itcdND7uws74fnB2cIi6EyvuLFngcaBN2Nxg1Db2XHFc8CNg+y2XgUaV1b5SALkK3hoIASV
SEeRRt6sKk8KdNiXQXMcvPDiN+KPxyutWwjFm4t2CWoQ1SHL7Mx/SRe0JO54LIri1Z/nc7FsAU80
C6GykxTU8QtG+uIG4muwHsjJjDsbdf3Hf0KzHCr4q3TziUgkWO+V7EBQmL1CKyFuHbGV+1o96p2H
jQoCoyNqmzRfl9uajyzjh0Bkx6CoY0mDjaChM5DizEte15CWm/lN5mw6T+HSJ2NINxZZZ5/19zfe
5vadP9H1ycTD4Xl2WBeZIkw6q//62P6aV6wKeciZYTgLZ+ktX9qoHoZDwEChAknmYQLy3f8zsGQk
+i0VTJ2pFKcWJisEHxps2TCN+QAqfbnV36EzlOLXDqNyrkc8zLhlJ20YZIeqdVlEsuDnY0vpPqAk
vsKxgX6HwOXdpe23kmRIMPMvoFKKHw+vS5ur2DFZMcvqKlwCcqTMJzOMKhDLWTaJyjxNiKBRZuWx
RZoI17+Nb2qWQ8WUdZRYMsts9y79E3rCZH55/F80kUnFk2Wz1TVc8PRWAwLcREFIv06zC+X18sTm
cGPymvVQQWWt5dhTbWPBx/wbn6+Qa4V4z33fH1BceiJjw70ABby2rLJjyL0ppgYqFimZWTwbg7yE
HLLk+z6muLjZWcYyNxa/ATuIFlV2KW2oqjbfHZA0pelWTVK31uvvbwIJn1k6zWgfuvuUJ0udnlu0
8D7+A7qVIP8dmmXSLokpvLuB5Qblb8xNMNVANfvx8LqZK57t+bh7pYvp3vHmZPQs90lTm6bi0Bma
znwfYtQ3UpoRWNcjqGvunLJyNM+l4/nCr2CRPp7CW51vcCC8awo/VMlEAqTpXLPClO0aogJZHRfV
llbnuwcBhlZu1kgCMbevKnbjmYQGEo/xCYgUf81wFhjO8L03ns1drYQePrYGjjebsc3pCBqXmt2c
unhpkB2v060kyLuxB0MrrlsQmvpFL9jNNb/2HYkGIDaZtSSgSamCjUNZtwyKx8oKwWAZU+9uezdD
/qrsHzt2Ouau+KjHSFD7wchvYGv+TCxTJumSbT2ddJNWvNSTvVlVgFHcbNuJmAzAAvLt8bTf9X9M
W3FQP8wgJGObeFayavrbENkEDinPvhut9eXxF3RzV1x1ImVQMhf+1Hh5UuaoYnZbCna6ySuu6jJL
jAEoBO9dVcQ0Dc8TOn1sFu7JF/uhCvYqi8Ew2Jq3L93i7hh+G4V0OC5z99djy2imr6K7CtvIamtq
oDMSiAT6U0eWGlG47GEGhqOqrB5u74yZKLFpxl7+hBZVFg3uFohCN3XFUwfXFHXaYVEX74zkeY9e
ALqJR9bsGBW6BYzd4FlG5t0Jt4/AEx0F39UnAZsoXtqXZk1S9DDcJBMfA8MAnC78IFh52Leiip9O
tJmCfMSzrur5j6wiSTvW34Zqi+5KEx/VNvHUbyrpjAyu1B57frDs+sV0nkxjipd+62R9d2XdQEWA
gE7aJG4vxfNondj03f+R8o0M+rvLipEVb6XzxCuke8TzMH1Gp8q8lRVY99xvz0So26yn4psDyWpk
ONRGI559WeKWndt/NY4DonaLLRHIDHbdWfEZ5ZAFaHWseO6Uz6jnnETTn7jtnns5JTu2DoZXjlU7
o+0SdqV4noCTCAN08SyRNP98PLjORIq7GsQYqzatxbNhj3G2vIy0ihvnnu/cNCrYI4fS+f9x9mXN
kaNM179IERLabyXVIttlu93rzI1ieqZbGwihHf3699Tz3XgYU8RXt44whZLMBJKT58imdfilwEst
+RVP/4Bd+/bUNf6ogjzGFQAMP5b80rbnsP4SRKcg+HR7aI1DqswgZJgFR6s7HLJf85mteTl+vj3y
h4GKxVR21Tj0nLUUFPYWMoVMmytx/x+T3T9ui8EuuiVVtlU/gGhavG3dBdrdh4H9mIOnafk6Wl/v
+wIlWOdybS2/WLqL7x6oyJppTBp0uThPxKSddw3PD8JWxXSAyzZktCDhqdratF9JMhfymckmm4rn
ppeZu4FWDc2nd32PCvEIBGjQCZrxLlN7LPvXZnysvi/L13C756zgQ5/n30loRniBzUp2F+7Yr0yW
OZ/aF0Jrw/AaV1VxHTbbUCPhCDAePPLt2SnvqX9h2teoe5c7Ua7Y44554cmCxEj/YN9VV8O41+94
N64zW9yGjgK/OOhbLoj8VO70zikre6w7zHwBMQq/bE6VEvqHRe60sRK0tRih/tkH4alr0Roy8pca
rMe3vU+3fEqwRpZXA5COaPKiAhXY4NHpTWdg3dBKoBZAwIULE/xSS36Y2vU4NiaaO02KUfEYzlXT
Y3aRxSrAYmx6Bg1h2lkH3zKkMM3UVTxGD4QvtwUyQL87aeSSA4lNN2Ld0Eo4er27rnSeu4tc+E8q
4p8cONbba6nZkFQQBri+W7EwbNS0/sqiQ9f/3d8FUPEh1ffvqGmGcYugQt9d9vKvpv0UWcedGBBP
H2O2MPbVUu8iUgy9w7fSZpcqd47k0BytdPzj2kTbn4DwfbvPNkpsNtzdrbhEmlrr7/JPDkRV0xrK
JzpnVKKTOmHDbQ+2iXfQgQ4nBzCtwvuHxAYD6cZXQtSFNk6HBM4vfbGnoThEEeTcUc0NTXVJnUsq
gcq8Mdgl6KYvAKAHdbq8tj5pTWhbzYHjP+ALsgOyJmYcTi10IvET6Z7s5bNNfjvW79tLq7GPirqY
nH2vd1HzC3V6kB1/nRrn1I8/J+d4e/yPG5D8SNUGBOVhjxvx3l2GbMv2DO/Pj9NDfKKH7mTSKfoY
o4LfuH7cuyDwycZotCAI+r+XY3Hqj022JCg0XbUg0GeY+a+3P0az1qpSYDm3APDiLffi1l+n6Nn9
dXtY7fyVIA44Q1/QtrMLjZMRAPbcOzRZlPEmoTJhuZ0Np+Z0+7c0ac79Tyh3LgVxZ3ch4ifZHza/
T2r65fbYOl9SYpkABcuDHsvg2sOh8c6L+Lse1oTMBvPr5q7EMgv63e1Wl+EO2/yK4z5zG/+vXt71
XAUvUiJ59Kyu80J4agH0izOvaJUWSdWaMIS6VK1iMaqIShksC7sIdoIMwyk88tPwWO1neSRZfwqz
u1aBKBfafl2YZ0Nx5zJV3etcWF8rb1nTuKnSoAsMUa1ZaRWUEaBDyF0qH3mJR9+XbU16Z3+o6+B7
6Nz1LulHqoDgJqYmaq+xxv3p5xJbaWOPphOQxpFUQIYE8YHs0ft92XF7c8YTADdpQ+60jRLMUlpF
0xaIgqGKEm6nw/hakm+bqVdVN3clgOXiVp30kCumpXnbLCuxZHzmy11N1DC7EsMuCaB9iIfmi9U8
9YRBiybtYsMxQuc1SvyuFag63QqVog5yk3ssX9t9/WYJ5xx0jsH5r0b+4Pap6sOMFfog/cDtLrMI
LsHkvsTF79thpRn5P5iLWYomnpv+Ukxh2lP0WbT3NIX6kYq3cAkHN/OCFZX2ZYuejTSmGk/5D84i
munYLjg8+O5b07yhTpd28r5Llcq2g6IfAV06xpbFqytOe2UoJurmfP37u508DGjFBiisXSCk3VnZ
1nyOTIUJ3dBKXEbRhCqZz3EQIVld/lOKL7Izia/rnEMJSpv789wiMC/St7ZXh/fhD15VVXbb9TRx
878N5Z1RAqv06TyUwEWxX3XwijYcxv+o6Y/bo+v2pf+d3N4Pv8tpW2oMT04LTmhddhXSEj/IkR/p
aTBkRZ31lc216UCssbYOu8TLY+t+cVFQnMf77KNiJnxkQdKvuBX29ZiG5ZxYM+7M/Wt4Fy2GD36A
f3slmRuxun7VXxxnOniun7QDPayVTG+vgMZ7VNgECUlbjBxlhN0OT4s1nYb27/tGvnrUu6XltdXW
e4Fs3pV/heKzRw1MGLoZK2E6MM9Da3KI/d/z081yn0hhUuPWOIoqwsJ8x2sguXYtgDZpNaU2dGy5
Cer8MecVVlIJ1Hp3LeoMGF0cnPIAhkUctJdk+9R8o9/WDBy6xmOY5upmKxupNUAxvh1hoqF6i+fv
TnGy7W8lEF22SZlOtwjKduqsXtRK4J8udCUgeFj2QLYnWc1GSrWrUT7YTFWCnKah9RLHOIJtToKd
9OV6e2uOURZuB/sINZNjcbjtpv/b6v77S3iv/refFu5qTdXVn+YHG7y0POnAPPO8nposPpRP/Kke
shbyvylJ+rRLTbdrTebDu+G/fxZSCH7d8IhdmqcVnHHOubwET81vMGMeuxOY4m9/3cceHarIitGb
6nCMBc79/nIed547lftFQpn89vAf7w6hiq6IEIx10WKV6nZPvelp6rbEI7+JibJcN/3r39/lkHWs
IFtxrUF0XXFqa5Yxe/lmu/fV3UIVYFHU87iPzoiNYUZOlfbZG6dcGAtkutkrAT/XbdfIFcLdQrJE
yB+g+k7EdA8vf+CHKszCElG4lxNGj9BWT0/lXY0NGFcJ7Z1Rwvp5ZRfe9q9LBOWZSBoKYh9njVBl
0qkiu5ExGbvLyGs0yu0eJC/4Xae3UEVWLOMa+vaE15jN/s3pAw4WSd3ddYBA3/S/3XBuq2GbbNzZ
bN7vJN2lPXyNPT6y82T5JmiIxjgqtkIgo/6/IjABVdVBDu2aRlN53ykxVGlxKrC+uQJC8pdgXB55
tz347OftHKCbtxKjJB7L1h4D7McMJL5rH/kgG/UNq6ob/Pr3dwlAbKSF5iYSDBV/LNOcTmifum/a
SnASv6UN6F3ZZcPm4uW2ZbhR6RK7iqiIfBYEQbHiiQNVce/AT22TjUcbdRZ5nptUGoppOssoYTqj
bjeuXs8uzImBlolAJBNbJhku7UcoR+a+5AAoSVyXQfJyCI80q44kd04ETd9lxu/zHJUXZ5HzvtWx
A0sNh7I8cdNtS2OaUAnXau1L2VQ4k89MLMmKruvU8snfd/mNSoKz101FghkeiYe9EwghH4U735dm
VAIcEbAglGON3W7uDl28Z6Cxepl3w8Q1ld5QJcChtl+wdUSN8bqmbgYGIjvx8ilZDmipOTprshtq
pdpfUqK2oeJKk4VfGo7RiRz2M/pe4uzazH8NAlQE/S+3F+Pjgy7guf9OD6Oo7LXaBpzdIO4NIRk7
W8kK6UQaJHE4/7UzE4z0Yzi+H6o8OR5wgeXY4w5JB3tIBPX6jPpecfDwwpZRe7oEgRe9lQv5p1pq
aJtstSFINEcsFTwlJF5M9xoXtK6rT5u9nyJJ/56jP1logoBpjikqiGoKgRKya46y2xqdJ6jL+9GW
eu5wX6JSsVQ4pNCIXk9B/rS2aTNb/gHacHeeVlQI1Th2wbSClOri9JRmEp2pKZvuK/qHKoBKgEge
xHxY9K2gSV09eO7BqT7ddl3NuqqySm7HtznecLSl8pVNP1c5pRPLqAk8osmBKnyqtGo8FzU4+G+r
n/BovrSDCeOk8RcVPlV2I84RBDPn/Hmcs56j0p/dNopuaCWe+5YQ8GgzDN091ywh1bNr0k7RDU3+
nSp45K6gI8LQbKkfgdjOXH/7KmLnfN/Mle24j8bSDiVyd1BOnwbRPTV+danqzXCq0M1e2Y9Ld7Oa
cJ/YpfQfQQ4J8BcEnO6auQqaKu1l6i0PQ49kSQQwWdNvZ79v2ipECnDnZasEystzyHxIJ7HfG+oS
SbhtX29PXrfVqCApUs2OP/SYvfy0/BhyNxNplIu/t7R8vT5dmiCDmnBSwVJ4Xuo2CVjTZXIIbolj
2nETF/n1VPJB/UHFS/VXLlG8wiJS+/WfbiDHfg2OTrj82a8enttfW9cxZGLNbqkiqOwQskSusOgF
TaenFQ198Rqn7soOckUHyXS4vSSaxKYS4cit3wurcIIT8+Rpt/eDN7hpLd2skCa81sc4v1Blv3FD
kCu1K66o/RLYJz8c38bK95+tfuVPrdt+6Z1iSSILWlqgtf/j9mfpPEAJ8GgJ+bQRvKDiWSMFd2MW
9XdWOVQenMruueu6eLXjZXccJMhqhr/BKmBYD83EVcjVIgLu2Q4iZB4m7yGqwQVS2cufd1lFxVux
oQy2GYa+OCygqQ/aKxy8ehOBg27qV0d+d/uLieewhmGdRZx2e257hkDQuKiKt9pagClaaOhcdqDQ
Sor63qeCAwds2Np1074m8XfTDsMhXqse026ir0X5YLlfbhv7+v8fZAoVb0XtUbDYieiFI4cG1ttQ
bklgqujqBle2XmgjNx6QbddyfZSEoCBwyv1AhIluTWdyZfvF5rvgnO7vj0vTJ2BE/RGW0cNseynb
0L9z2z46uyshGrZ4Jm1KnHmgAXAQoOnxYxNVj276yv5LAmeIF5fsjzzgj4uDl/tlyXcneh1r5/Pt
2WsWQMVbbQNpe+zx+yOL7Mxi1o+OOo91HBh8XmMcFWzlbXGF1nR3f4zAccu4/dAXd2YYFWZFSt8d
4IvYwaYY8tV2Nu+mRxPdrK/r8S6Utolsi+t7++NQ+N+FA05s1gBFd9viusGVOEXvOfN77uwgV6Vf
WL3GCYp68Z2DX3/0/cwhIw5uNlx7vKWIITneWGePRabTrG7qarQ67rAWYIe97Bb5Mcvic22cuM4P
lUiNS9aBrmvdH6eefQOf4+elDr+yzVRL1c1cCdKuGMa22WF0MTgBSIq9IKFFZSgw6+auhGkreLV2
xIa71N2plHNqB8vfUcTuQheHKorK61dcx2PMvXXlY2/zb1Ky+8JTRU5tUxcNc4sYcoj3tZ/loyfv
vCKrgKk9IGUFWnHUUIuLKNskWr7dFT8qTCoCB0Jobx5gUvShKl4D0/asWUUVIlWE20ohso6CBEQx
BjonxSJSXsns9rQ1p0eiRGbZkJAOrY9OGr8802ZMJZ/QbhilLQCDU7OeWshlB56hgq37GCVSC078
ob6+wC2Dn8yekxRBk4j97fa36EZXgrWCpAUtAOG5DPJ1An8fRwW+u9PblUitAJlYxxgvKq2duxLy
yel9c1aDlPF4riNceOQYprQKM38sH/pwNhhcg/oNVbTUBMbYfhlR/l0keaUQ7rT572WtksafX1bR
XBWlZJDv/ncvvi/tqCiqAXogBAK5yMbRS8uSEryZpj1Kc/BQgVQMLyuoiaDMX0qSBSxMXOkfO+Gc
OmLqmdD9hLLHVpvVLcUoEW5bF2RgzNyhK8v/iq3+O1n83vBUrPFUVb7MA9PH7KB3+BKG58GFKnEW
FQbza7YUlbTGkR5YmldcQob9eQNVoAnbrTOMErodrR1cmHEkXpmXRqROSIEuhINTG/oPdCZRglcU
vl961GcXwk7B9DIHP/34110xpuKqUFqEEE0Ak+zr4xL/ueHOWpjoDnTTVuJ3mb2qDygulGHUjEdZ
b/ZhZZE81O4uDrenryvrqLAqvjSsqwP8Bv9Nfpdn5wxU2Jq0uXNgL9GxPpoobzTfoqKrJDhvqsLG
7/TkH3uHfG2V2PHx9kfoxlZur95mr3zkcB86nimoXMBZ2d1XbbSVkC33IBJrB9jcFl/c5kWA7MZi
f92etiaaVJEzzhzOAaWH68yNj6ta+9MN7NpgE93gyt7LAqfdqgUT99avtC6StvKT29PWWVsJVjZb
7ooqB+6vDd4A9qbLRV/9E1nCEKy6mSvB6kmxRt6IUmY5WqeQVk5WM2rqVNENrmy1q935eDNHQULU
56k7SdNL6NXVPqgYqCiqkXcekxaMUiKDVcMDtb9O3WtrPwuovd1j90CFTzUgdtqDscHzjv3q9V8Z
+R00ppOr5hk6UEFSC2rT0bp42JrOG9IvXhKtFKrwfxVJc+jS4s5PUAJVtsQJtxBdC2EYHRY7zGWx
vHXcMex8Hy9uoIKkpFNsAs2aOAHipbv4vHmvty2vG/caCe9umCi9uVvl9+inHkGrVXnJ3DSG/PLR
0KFtq8WCttgii9YdNHWdy9p/CkMDdvMjf7yOq1i6XJkf7CF0Y60yjFIRtscYmp6rGIc0nMU5MnbH
fpQNrj+kJMhJ+pNfr/iAvZ6zYqBZN89p5ZgYWv93alED6zq+Yvu6dlYoAe9zHuHRpOi/Af1YhSx3
6ioDcetbV/SvPpgLPTYc5o2e/Yg+jEUNoYo6haLT4bYD6D7yunrvHKBdKHSX4ljk+wp9Tkg5pzKi
Iil9747AuH6lklNB0EZdaFyJvOzdY12IbK7qhx4Fntvz13mZklKHchwae5ZzPooSqm3eQzUHhmyt
M42SULehxbOQWw05auuppOODu7qHiJpOhrrhlSPQNvZkDwtYHqeUs6hpStEIg9YBg2E0w6t1Bmv2
exIs9ZBbnkwoRP8kczOUlE+37a4b/voS9c5vbFCFNoAz4LVstrKw708VrU5z7Rn2+A8Pb3AbteBQ
+I1cQoZ17aTzTOInMjWpG36KvceyeLH9Oq2CLhnb59B+CCCQMbP73FWtRzC5oBeeYFUaOmdBXB2Y
tRzKzsTS++HF8vpdV3u+s9s+VN7g+H6R864/Ok38QOP2UPgyCUoQEoAjc3kiywgNIPu0iN7wUZog
UasVzQgl1db1ilxAPOQqxbvN9+x71+9RwruZ3JAsQTfkG/Xzfi+fumE9MjRC3+dmSnjjpbEvLYLh
e7RXT5B1rvHUMlnd4fbwOsMoIW730QDaLzrkYJbekjaW/qel2RzDTqWLESXCXVYtBd4SkECi5WEI
6qyuoeftmWyjmbxao5AgchOOXy45RVVoLH9N3PRmppm4WovgC1pIrAFW36vtzLwuWSnP52IwuKNu
eGUHLyDVgecPJFYo8ryE8ZYVU/k5ZqZnog9PfPBJtbnLLUXRgbFvyAdveQvmNbX29gSBijdWdufR
q7750Y+al5kVL+nUzl964t/nrmqBoqVF4w0xG/ICmx0qX7j6LMdguecl4/phV094lzwsUcbO3MKh
3FB2yRR4QKDgfcCwLDp/UkKZOW1DFl4teTuLg003iCOaauq6oZUwdkbCeTkPWPEtyFgdf3WbxbBL
fwR9uNpECeFgn529Hbc5J/zZoi/NYKUd+j7LuoMu2WfPNql6XU99H5zWVC5dy592jwz9kIdDcbLc
+ARWkKM/Iag9E5xLYyW1YIGuWK8MITybx/2nqvnS0/u8Ui1QgN4zKKmPccGJXS2/2jjv+X0pTm39
2r3Gt8W+DrkfD1/otD2Nq3+2NmY4BugsohzB6TKOAvruQ1679sliJAH+JLud+jVJSC1RkHKyicWi
OeduXMxpZE1WnwbQGhDHJnSne7QR4Z5qO9gW9YIW9TTkqyzeRuqegibKd0sYvkJnICVmty5qur3h
U+5s7FcRxuATDvcvty2kG1sJ2qZw0WLhVlbO1qiKprQBbpnRNB6bprjjJ3DtV/tP+BIuZTBV8PiO
HKx5PW8NvyObXYdW8gK3uCWqIIJlgHLzOjuL4T63DfPh4w+GVvZ1wZlc7SCc8qX6WnsQORqGpJl/
TTPQhlGbVOXnfjRxeH+0CPgMtSXFbgEZgwjPlEvogSXCL/nzUi+2oer94TH7OrxyjGf+NCB+7eJc
gFft4DIonBBWvRViSBdLPIJUt0u8VaQ+KbMKUJFegAq97Je0DqK329bUBaKyUO0mRDE33ZSXNgGD
jpXOe3P0YlOca/YHtXw1uXKKahcRUlVMJMApZxH30ZUZgNbJQ6WmzILSO/z/f8rV564O825/jgX3
eWn3U15P9VFM01EO20PctIZs+JGlrsMri4UakL9YspxyKyq7QyzaFxeig+d62EwUIhpvU1v9IALH
8TbN0MBWTVG6+9OUcrEYgJy6wZVkvvJ5DS0nxkos5DQR50Slic/7o0W+WuZqsXeGL2kIvpMFwd7y
vynlydbFSddviUWj4wbWcL/4+/YK60L/+m3vfqhu2pIuEqEftb8d8s0OX3s5ZZ3LUrf8Ya1f6H1E
+vgkJbPPUJmbu7GAL0HeFr1jWbCYDsj/u0SrZ5lr1CsH8C2QazVyu8vjzwNaiPekysIUh7PDtXM+
SGlWf41T+m078Kw++jn4Bo7TCQngNJzG821DftzJjDko3jATMW5jw+Pz6vRPTh8lk2RA3LbTl4q2
f9SkyZsQhexio5BIH/ZE2sHLQPuvS10n6K82laeuP/eRKRTPqetxYmvjx2fqTZ9bXjdJvZETiTY8
lob3ABzxqYrThKKOI0fs8bmyGvulnjrnk72MjaE0rPH9SHEUq9icCOLpqB2V7h+cTc+1oD96AZVw
1oef414mdmNsQNfEsNqYhlaramZVO+drNxx3ix2jYjTsRZrQipR9wCo3u+hlM6Oi5GeL9VK03zxw
W5PQQ1fwmmCTSGTb3Xc6iJQt3IfwFpUVoquzg4PV9OBtswynA816qB1pHfCPUM9Bmhs7mURbFqJ4
RMouCbuTNz0S23TA0f3O9e/vUlFYb6OgFX5nqP90gjFhlkhp/WV2fsX9az/fcwRHrlB71UTDwmly
i/jsukN88NCX+IQOs8hwe9P4k9qu1rBxnoGRwvFmHjJeuBk6Bg275Yf19evMldAuQh4NoP+lOa+C
epbgeCqqwM/WbaxknM+2O1l/Ahjczn9slISPVumg/xnYfN6lrERHXpUEYWWJP0cIFNEZWMe58Eco
mkhWPjfEKanB8T/uC8NElfwgXeHbfYGgmqe/8A6WFCU4/rwIUnbDH3a3JMO6JF4wXuhuupVoYk3t
eZOgn+6gRzLnNeoUFBTsflRDH2Q92BMexazPzsrSev95O9Vrji1q2xsVjtdLe1pwbLnE7tPsNkkc
Ge6fOv9RkkZBORF+AfZiPsUvQew9xYOJq1M3bSVFVHKnjRWuKId0VSL7r3RFVSH+47ZNNPNWG9r6
fqnKcsO8y9qBrGaUtSYZSp03qd1s3Jl6GRGY27c+bdvn3t+Tlv7j1a9zvRy59wS0N+W2Ich036Gc
JIZuDIdpnJec7fJUAbE0cZPMucb+anNbT4ptAKmjnQOneraD7eSyV778um1/TfJUW9tCBlAFdOwA
SvPXFAKkHoMgUjxnkfxMnB289V9u/47uI652e5ekxz2eu6Ie7BwMSBnSSTZHLJOb6eFcZ35l748i
hxRBhOGJGDJcNECw6Wa3Z66zEPn3zAGCbXt7jue8DaNTtOxJV51iPn5uRZQSLDSbDUuhyUWBEsIt
xA8sgu7CPKhYvkDmR4i3aaFnUngngY3fa7+sgek2qFsPJaiBY5hnGo82GDqsU+fZz+vWHMxFJc16
qH1wxBvroRdzcW7R6wNVp/3PdR7vPLOojXCDv4u1GIY63+NepJXlO4loLddwbNFYRm2CmxFsW1TO
db7ubpm4cTtDFczpE1JuJpULnXWUI39g2/EuOMUHEDYkm5gBmZXr221/1c3/+vd3keYM2yyDabfx
Wi8PDisfd1kfba/P7xv++k3vhu/bwNnsxbZzr1gPQdkeQP7/MDvVHSVanFXUhjevYnGP2u+axwM5
hEWTuw06xL3SkKZ1xlGCmUZXDJnga97048kbxankANy5pgcd3cIqISwDi5R7P6z5VpSPnj+8EjSI
3ba7Jg2pfW0B2Mlj6DqRnHtF2ockKaz2kbxu3pyL4QUyKfcdJNQOty0mpGuLmuRByB4sux/QHDVS
Q2xdHfyDS6ba4batYnDrxVvzaC4PndtfPEhprrPIxpKYQL6aNVAl3ok/xmMr/DVfljgLBpqvfmxw
Ts0aqK1uJOyupIYuxCja38J+GebDNv9e6z6d4/NiglzrbKTE7zp6kDTaLSf3oPj0TOnmZnvM+9xr
SXwQXfTXbX/SmUmJ46DBq5oXkxX1eDurZJF0UCm8PbQmyDxlM/bsfe/9Ll5zMOccuz08e3aQ9l1p
GF43cyWG9zWKBwj5rHnvy9fY7V8Hstx3G1ZV3j2+tawKYZQK0iuFJ1MbGNb7jKJsuGKzOaSk4Dvd
Gmcu7u9T22Zr6RuMovEateFtD2Ia0DCARgpBHT562Jopc1CCHw01S82aqiA225srf9uwphxqypy3
YKqtDstuHW5bR7OmKpYt6KQQbMf0K+afBjRLVnfx4qB6eDXYu/3KbeaeuhVG9vc62fctrdD3dnvS
Optc//5uaLlLXndrseYycE+QdnhkHfpfxGKwiW74q63eDb+HZenJvtzydvegthI+4cINPj3HcNvW
Da9EaUAWQh0Xvi5m99kh9EzL+BRWpqqMbkWVKIWakcVaFq45hcSOCL/7k2uwi25kZZNF4Z91QMBg
ZI+cq6J+cituGFpnEyVIpcujzfPhLAtBJ50/ZD2Qjny9s8aqQtGYH6GCUWBr4vslng5TYSWN5yXl
aqI/0JhGbXwbLSrXLsb8ZRAewk6cyy64z9lVHJo9DvsyDrD6Kvqj3QfP9i6ypTC9GOlmroTp6DJS
gqFwywV5Wfwis636fDtKdSNf1/pdGC12W0RFg5HD1XrxIgvino7/876xr7/5buy4bSd0vscsX8FQ
+muoYlJknEVQYro9viar/wdUJgVeVTZB82BcoageQGtvc2P3eqGy05ZPpeHQp/sdJVjjaqHx5iPV
+OOD55RptPZJFyFuXcP2oVsEJWZb6NfbvmBNXoDW9FNQbRDb7griGapIuvkrcesOJTTIcBnJPdKA
finlniMHVJqJ1bYvlpwp86G0TUJc2W8vjOZ7VMiZv9sNsyR18qVeZ55EnY/HzcUpalO46X7gegR9
51lN5Qz23HZOXi+uyFCUb5+9MDJdJjT2UhvhILRFdxCVO/kY2semf4n9B5tB38fETakb//r3d7Pv
W5uvYeyyHCXtiGY+CTz76PkNZXnZuFv/2adL4BmcV2cqJcC3YUetmm4yF9zFO3ZxsNh+336g4sy8
mIrViWsB6H41NOnebdF0RC/YMmdNZbf3QJTRl/Ef0jC8IRUU7Je525E4m0i1nnrJUe+uPWp4HPvQ
SCDIVQKwHkUdbhwS1Uvndwnwfw4gGvH329Hw4baJwZXw221SRS2DaqdtlSfILx4Q34/2uhlW4UMc
I5RS1ZekzVmaIqwphFhT5xik9cGbMpRMsuA4nDYQ4GW3P0NjI5XqMFymzRbTWDwIy6/StpEibVZp
6qTVja5UiMtq4GQc+vZN9vVhZLhwdcEhdOd0X37PArK7Ic0W8c8GUeLBt7LWO5demVD3vjVSH5gK
0u5NTSFmO5RLlFTUYUDhVjKxANO8JylimZRAHDoXIKmorh4rPFVW25KN1l0HGwx9Neq7hDKg+Dbv
bhO8cfCWVlt84oWJsU+3Lso5eJ2QB1fXg2H8OlmLKSWDCV/wYRrErJVttRr7pe86qKv7AGFuskmC
7utMvjUgTLvtsZrAU/kMrXhr+3UciodoKx8W5jzhRfp7zKcvt4f/sN6B+atxHTgLyhFN9YjunGPn
QZGMvlYOTTheAcf4J1lN/LGaH1JfgQJqiabi8JzQhqK4u+Ve+B3kwBcZbQdglEe231PBAcW2sq1a
qESIuO6qR6twk76Rh97Ck1Pt51PcJ4UfJmyVyW3jaRZf5Ttc0KgxiTGCcnfvb1nn8C+tXKxDHAr2
EkoTl53OcspO2xbOXBBrgOU8knghT/i+HHu/T7c1TITdJo2IDWn4w/cJ2E4Jb6+a6T74DD8l4qzk
v+rhq+XtCavtBE2tSbVdWCsMxtMEpUqLOEDAuqYj3qP6WE5nQebpKJxmM+BQdEZTQj4o5jCcbFo9
bmzMtpImo9Wl4xhnAo/McffTLUPDd2gCVBWatTkY4qDrF7wFzimOHwlF55fh/q77CGVH5/2IhkV3
rB5H108JXlnISF/o1Gf99CTJTxbexcaIdVeywOYVHK+0onq0o606b8INz9VIabrQwkQ2pTGT+lwE
tiCviKXjv5V8nQSAj8HeJNM+LH+u/taaugY0v6IWmbohdi1nq9tHv/GHAyGQu8Ldyk4hd2ZqstX8
hPo0NU+Q5sbVo3goVueFuP3ZkfWL562G9KUJC/Vt6nrXWHrcpd4WVOizgVVf4nkw0fLq5q6kkhiq
uLLuA2jGx14a2uWx4YBfNKZXO93w17+/28I7vHg5tdeE/6DeNB46UVTPji3jZFrkajhj6X7iarZ3
PzF29e601y+whzZpuznxyr9ccDHfTui60ZWsUReSr9Sn7eMKxji8ZycDSq3xttw5PPn35IU/tFO1
sfbRiS7oh0xqIbL7GvrD2FeSxWhLb+VO2z6yuf8/zr5jR26ebfaKBChRorYKnWZ6sj1ubwSnV1Qg
lePVn9J3/sWYHraAXhkYwGyKfBLJeqp2tp3caWWKVil+48LLISLLFg5MPPi7nd3igfz6TxuXt62L
/CCVjpXdVQ7Gdo0E6fk5T37ozm2nIvk9Kna6SicLtjSufhOtjma+Rdy5VvX/vHRBDGP9+wdT1EoD
x0TQyt9pLQuZc06znzPQGygFxcaxV2GO8mMU+I5r9DPiF/pZhCRzQ076e1Bw7K5bu+oDJHfVXW0y
jD7L70rjzXGQ4UHoYfwx7UBvblJdxhpJ7jrEjtCqReR3wnoagXdIh63jgmptJFetpgHAVQtrM0Pz
gSanEqMP+c/rK6MIwrbkqHrmAfnZwWjS4YtjvSbJ0/VxVcdc+fUJp5AcDRUY2M59kJDQ/+mf5oFt
Bt1XK9iWDv209xbnaVtyV2PheEROaf+YV165t5zm3omnu8orsrBYmOE7NdsZlhblafvSzN5LvXTP
179RURTLz1Rzx1jsOYhDVnwa8YLHkIKruz7dyr+KvZGfqcDOZkLzEONT2ga6W0TE3RL3UtiU/JAE
pQIoiGioHrLJwQWHG2q0PRhQ47y+MopyTiZBKCzcNaEhun8smm85O8bDm0ee+fTePIyb7w+q1ZEc
TuPM89gMA8s994JeLMfXSu/b9fmrxpZcLoNwCRoN4v6xBWP/1GT7Wtt68FWtvORwuSG6zNKc/nGY
n3CzMOStf5u8Ba4kpcQ4uEs5F3wNc9704nLofiTVl+srojgvyTK0g0Z6MWWG+xsgBB80bZHXQrqV
twfhkAANcNmcBcltgC4IGK2z+JBwkrweFzfHInGdhogi9zEOhMXivl7/GMX2yi9Lad3aiCSwfoM+
es5p1G6rHORnJT7RTEsKrH+aH3j2YOJsscXarzAbmcGgJ7bnDhmiXEc732bnmFdQC9/Aa6sGX//+
cbmnxRaLofWPNMnDlJV7B5RaXZZG15dbYTsyUYFWa1M96rr7Gzy5aOBB35mV7GIDPWEl35nukY5T
iJftjfOwanMl360rkub5AIFOtzBfwYx8mu3ptupNlqGdjSV2jD4ZHlkNJuRmDCDocaq76kbzkdy3
nLOibDzD+R1nICV5I/UccwdKvWLie6azzNviH1OEZ1mPNjN7vGeb2BBSW0HcWAdPd/1B60Pbhhgr
/qnGw/WtVxRe8tNSUtfa2E1d++iO7WPGRKQD/zmkXQDg0aGpi/D6zygMWKY2QFm6pOhhsA6lSPFF
mvEGyhUP9LHl220/IFXAzeQVzCngfngbCPVkihYuHheWbHiIwmZlbgOtK7OeWBP9XVa29ZrRLmYB
by2n3RhfVSTJFAaFxQ0n4bV1nBJzl7cAjtPUr0y3893cCDjD82LbhI2h/eeI5WBOxm2JVH5zoqOb
M0u0FjqZiygX3v08TBtHhs+7XKFGJzn6nJcrzxUYI8Hu79P4vRSvozWCM8r2m7742lvslep/Km75
WTkceuE8J2RL3lC1YVIWr+Jq6JNqFnfLEAz6yY1frtuZalwpBCSVabX2gnF7w3lrPKjGpp62dShX
DS5VysJZui4rdHFnNOR+jrM3KFz/uGneMslBb9SlK4hXXoZFBIXnRVWxbARdxaxlnoOMtcQmgpW4
6MKjgzn1jZ8W3ca9o2pwya+HvNKKVUXuzoSNvLIsFn+conQ2op/igCCTMbY59UDlmVSXrmG7cTjn
HcSj2x3ZQlcqous/bAdFZep9m1YXp0mOpvNuOFlgmuhm6nMIydrh9b1VBFeZ7CA1rGGock/cDXTK
T2nM73PG+kfHTv677QckR27d3q1ca/2MSfhM+0KM0uft2/XBFcWHrHhr5DMboZ8oLrN46sv9MLXo
Iz7R7LtHQ2f+1Ywbty+qVZI81+2XcfL6qrqw0vYHvITSnuFFlB6vf8bnYrQQyJSdV5QCJcDMLx5O
00lTPer5e5Llvp5XO8/7zeihqXjoGSSI4xfcM/l9gvvtpAxcwsKsAHh4ClO69c74eT8SNDWlCt0B
yQ+vUx3TwYsJgIPBYrW+191NOAR7FNpPlh5CEC10461nNUUOo3KjPKvmInVT2GEbTSEKlXA66Ec8
nqKPmd1UgVG5U55qTkOqGD8Bzo07z8v9gdn3GTTjNjbx83BDZcLHmrVZM4tWXMTypFnZbrafXPGw
xA9O0gcJQ3MGP1Lv3mF3NtODBgcJfYuG5nP7pHIz/VQkJphR4GQWXQk/aWTGyWHYLClVX7b+/cMR
IqvyVB+tpXspQZbrldYuyZqN4kU1tBQeIK+jT2k5lhdRkL2N8pSVWxLPqqGlNF5OIzTu0rS8y4vX
QrtHXXp9o1WLLQWDYcpS04KI851Oul3TeyFoGF90eyOtqGYthQJ7wLtPBUD9XTxY7yKmUVUtt70L
UJmZpKK5bkCEobxMEDN0dO1JE52f4NnypoWRmUnyxGu4s7DqomXgz5o15lea85/mDBtFobXu3L9X
1VQmQUi45mVGQroXl7ITGJcMx464+JG4ySHxiqgnz/PU3xlDg/OO7eO65LH1RBtBP+RP2tXH2OuC
Qj/UaK80s8dGv3Aw5NDmIvQIqCO0Te1nUu2WHogjt6DoZNMKn+sFiJ3yh7nKNqoShfnILAqx2Qji
mqgbYkjRRuDe+zlmANSYZZNtrNPnlQOl6y9/cFcjHQ2WNFZ5SQiuFkmJ1rDa1/RLEv9gW5SuCjOV
CRIE6kHoPyHi0MEOh957N3n6dN2MPk/qVGZHmBqgiehsdC9oPs6t6pTObeBWrznuFIbi1eC5z+lt
9SeVyRHwfG57NppWLu0SQ2J+9MQex+WbJA+gHy1FCnvRG8vVMLouQkf/U/Z+3v++vkgqK5LCBO/N
VEtHWNFS61+LVP/FrPKMc/fr9eE/L26pjGNbwTQ4UGDm9SKg1vJQLpPf1Lupvy1UyAC2xhEErfKI
REnxPtI6cOZXELRtZGLV5KW6fxaL55ZeXF5ANHdftWQPWmO/69nDxG8iNHepjFGrRpdRuG33MjYD
3v8d3fH5Qn5dX3zF3srotLqrQerX2eLiZl8AkfLRe2zqN53lqAxPIyKtqiKfuhcal4ZPxhw3Kjrf
8FxFUJA5CtB7zJzBnmDvZdoGiT0kQamRLaajz9khsOhSQm/KQWhZN2PRx+96k4bDMAegKAJwKDQB
P63nu64boaEVtsWugyRduuwccwl67dv1fVHVxTKITSdZiV4Xq3shEHMZBnaaWeeXkIVs6+e2eBsc
M6LtFC5b1EX083wno9rqtqUWWvXLS0q+9caZe43fiN+l/pBNx7m6zdVlRFu+6GPSVzVcvcv2HuRX
7fJ7gcOUQbYgUorLHPoPls1oCkil2N1Lwy9M3zE0yZqGF1lFHvCxiQYOOGP7VjUkIEkTmPMSCSfd
X9+0/917flI0yOg2EutQBtAW6+ikS+CQLNDMe7uHbHTi2+Kl4keLAt7RBC3IIZuW+EPLQ8b3rngF
K4PP2KlvTB/PUQFAZeH1OSkcXOZJSHJdw+UE6hjHufPSt7F+dsaN2KGIfTL0reENE26NenparDBv
WFj23/LqZPTP16eucPF/4G7uaGVZOsyXZF58Uru+Ptx0UUAd6++qJWPFaNN5nC+auHDtt6s9keHG
SUuBAyqurB4qPl8ghYf3CT2w4EnX10O1lVKK1wyj6Wncl2AJGg48BzPFOLym48aaKAKADGgbhZ5O
nr2qiFjLbtJ3rjHu0dgbtnHuF8YQVNrWo67CbmRc25Dq9miA8uXSzXeg3gn0+LuWm0FpbTzcqGKn
jDcbG9tjjJjWcZzS1yINLf1nGZchS5eD1biBURzp9Kurt0gYlb8nFwFkIPmQWdZRdFZYpaHX/9F6
oEyL4r9yugNJ8qBrRz1bNgoahV/ISsGsZEbV5I15zDLjrU6S32Y6baQd1dCr6X0o56e0FqRp+Yj6
nQdjWwVdusWtoRp6/fuHobsW/SEz6eeLgI6gy529R5bbagGZHsGFVEIMjPd4yZJ91z6xLfpa1ZQl
X+a8dXqt9cYLYw+aZ4ZdTnbXXVlxbJKRZ1DBmjNcho0XcDpZg1/Zj3bzaPU/0huxwlRmRkiq2Cjs
aTIuE0fZlaQQzd2yd8WyyNgzHvfWSGZhXLyKHqyEvXj2FhO0IsTJ0LPGdsqldWrjAk7uILXJ/WI9
a1q3cfepCDwy/KzsBWsTozEuwjuDstwZh4DyoJm3JDNVs19/94OJmyUkITLRG5ekfsCZwHez49Js
oYEVJmNLrplPYyxAGW9cQBCh56FdfkHzvF/hoUrc1M7uUhl6ZjppgRQzGhc7foiTLMi/2dBOuW7x
qrWXUi7paiuOB6x9NjsBVNrOjPQ/y6QNiT3fxCaA+Uv+SkprAh9Ei/lzY19O7p1dZ+HA++j6J6i2
V8q/BjFM6P7Bpcz4VQepqujvZ5vfuD7SIRs6Kzr0ETB4WpzS/AG14mKAiPvL9akrXFZGmNGZcCtJ
O+PSJPreXYYDsvlGKFMNvdYTH4x+6JcWbUgposGKE2LuQzeLG2ct5VXBcGtFalO/2K3lCwIV7eUm
siGXyri1ebLmwYO+zsWwHL/trZBv7qRqQVbz+bAgBsiAtAUyZBe9p2EBLosxvzHAWOtPfhi6d61h
aQC4uLDFPGgMjHODfc6crcOTwkdlMR5gszKDLbNxqSkEonnv/ZrNWA/s2H6xcntLnlf1K5KXNjW3
SWwTZKb2G+jUeTf4ZAC8/r/rpq6IkzJ2rbVxAjPrEjeuTgH9g4MgJzP9AtkiSJfedukpY9iIUwGU
nlT6BajXoPP2iffC3Dgg4PjeKPEUayTj1riWDKyZiX4pwYeiDcNOWPEv28CL9by1DQozlbFrbZYk
LWKlcaHAu0BfxlkZvZBRru+CIlbKCDbqGhnPSjgBKMl3c6y917keJPwmKXmXyig2ICnzygAv5sWw
l0Pn/bSdKTKLNrg+edXSSB5cjlozTjkstBnNKIZyjeO6Nw4tebAzFaBltU3jUuDCPwZlap1uNeqq
llzKsKM5C+Q6XceGVr4+haXBfGtLJEK1JJLTWhSXhG5mo7Sp+B48c28V2WrCVtm6lFa9thhNvADr
l3Z+1Kowp1+n+peXbbFrqWYuJdaSIt54YIa42E6ME/Pse8X7dTNRLLiMSVsMPkHTz9AvJnG+LCVI
vvPs52Rt3UEq1kXGorUi7nUICawV0/wfBHR9K7EBMzB2Wb6FyFCsjcx4YOe1WRkmye7i+jf4zY5J
u2y8PCmisAxEY0PeO1OMcs8by9Csf+vZQwx7RKdWkAwbxz7Vb0humk1eyagBm2zy73W9S+LDIv6z
88C8SXTZxVB/p9ukdxOAqBAHWNOBf9I4CfDSkHy6LRbIuLNh6W2rW0bzolM9mAUNvM2rIpXtSO4K
C3Eo8zC0O7xPw24ekTnMQB83EqDKbiSXtfvF0IfR0y8kN9HaVEZV+t91n1JNXPLWJUlYl8wJspI9
+BBZ21OHP2jVj7ZwX276BRlhtsRiLnOKJ8qJPwrQiWpdMLf7XP9y2/BSOcwF6WJuuPrFIg6ydXWg
BMQCCT+Kkv68/hOK1ZdVdUxIfYxdTvHIalQh16bIc7baOVRDr9vyocDsprFxtQHLP4Ps09fN2g0y
Yf+5bd6SvzINSEvXLfRLb8+hXg14AdiCEanmvf79w7xbKtCovAj9UvRaMMVxgGeA8LZZS2m1mV0z
L3tmXNrKwOtefshBC3h96PXDP3kukCFlooIKcj5itS1Q8FA3izyR7ECtGl0fXrUokpemvQNqlhaW
LpokwB1llHW3SAY6LpVBZOAxtHp7aNkXwP3DdswCIEluioquDAgjbpl0luA4CLt+JvhbYldfb1kP
MLJIRpJaaKDPCiw3iDwH3Yh0FNTXh16H+HcnQQrx99CpZvY1WgBRezXgWbJoYHUR5fU+rp5H/V0v
t9Lq51uKtvO/fwdBF8VMg4TNub23jPSOe8b++ieohpa8k85TbvcuPsEo6HGm7jMg5DelC7TW/T3r
larbFEOPgOVk72b/bCzt79smLTnnUrWzCc4mcuEVdD9AvOgNW8QOqvUw/560m0AVSs+wHnFS7Erd
OpG6212fteKREpDzv8c2OmomzMUBEoq3PvQHYOiBu4BxQQ9qkDGClCharEMlHnovDfBeR8nL9V/+
vGQC+vPvH050PS+aeXEOYzz/msfHuJzPLkh12rKIGm9LKvDTuEbAq//3r+iLNqdg3cMdXzH4A8hy
4/Y0kffrn/DpvmBwacvThLisiaf5rk1z7mtihFxT52ydFj4Hh2J4edupZo1mOYqz1hLc3pi7eOQn
ET+OFl79i/KRdGZQNGWQmxGJtyTDVAsm2QOe+pvEzKDfvb4Zr0od2fSSGlucK59uOj5J2nSmgWEp
7SZ+NgEiNKFTUNQRL7jfgNqy24KarRHonwhIHBnvp5uzWU+k5ecsncSfGJntrhIz3vh0iAuzxtiy
rc/7gfFDUhQfhhh9QDHWqimC6miF2c6Llgfv+/+XI9pi3Fb+zLqYHyqKxqR1xwTuqbtdde/u6n11
aKIxtAI0toXZRq5T7LuMz3MAq3Knvsai2V8JuzQIYu24ERpVlixD83D/jRNkBWX7BaQM0HFiO/He
ndInM6z29eG6MyqXSXJ1lumNq1szP2uHaUd27V4L4p2118MmSEM3vP4rn2ZXbLns8mJcymWEtn0x
u6HHdpCv8QvAKOLi+yymsF5+Xf8d1XZIvm9CFXQavZGfwZSIPnbciuHtIDfrjTOxanjJy8eBQpDE
GbAhXdUF/WS8NGk+7wrD3gLdfg5bwkpJrj6RJcl6G1+QssB9XXbuLo14oFd+ctR/TREwPUFyq/XK
wL1uqvgwLRU/E2pfFpqlAe/MJ32CQsb1/VAELhm5V7dpsgAHxc+CrthkdqxT52GeDFzY833r3ETe
T3CX97erW2jlyHKBnxlME1wahyF9j4f99U9QZCsZvLdMGtdBiSzOhtunfomcH5QuWLWuj64IujJ6
z6u6fNYTxI8VTFTqQ9A3ld/le7p1A6KavuTedQdNtZlN4pwu+S7xpn1Vb1QiqpEln4aV0EKQhZ9n
4zuilG/1Y3h9UVQjS16cQKs16ynMshW4qTwIthHrFFFIRuSl89BAh6kVZ+jLMyC+s1O3iCgTeKie
lkc2d+hXsX9c/wZFqPgHjTdOrCxW12LtgdXvbnc/Os/Xh1Ysj4zBg4KtiPUZIcIUYZaf9C3mLYWz
ysA7HO0tjhKZny2tBMAtMq2nygSNsx1UzsY5QpVtZHzdKglou4kOT90NoRHm0XBI7sHXsOe7Yj9v
uKxi7WXEnPBMTSvWD8l1ABS9MpygnN47W0TdquHXv38oLDwnHqiTIgv05E5bXjrOoA57uW1v1z3/
MDZkutiMVkFM3WxPtKABaLs3Qo0qtciYOchy57HXY1m6Hd1731iQhSzs/Px+fmoidmj2yS7vNn5M
tUaSC3tNNhHS9uJs8r1AOnGny1xu9Nep7F/KwjnJ0bRu4zua9jiTp7Z7vb72qjlLqbcT9WSQ2ePn
uv+hx8zXyLe6er8+tmLOMmIucV02ZBqKa0vL/artA4FYf31oxbRlrFyVW7PTOwaSuOnuE6KvJ+hH
CFGG14dXVaEyORvFk72TV1ju7J7ul2N66k7u3t7xUAvjjU9QhQUZEDd1nMdszSVTEcxBd+TPWtSd
8ia0d/nOPXobCeDzYztxiOS6RpclntmY/DyeIHJyL3ZapCE07IzAgQJqHE23uTGR3NhDl+xS1p04
J9pDzvRIm9uN7VAUDDJSzrIrQ4MUEgzJ/c/T3MDFg0Y12n7f3niUJZLrVqOu2VWOWj1N89Dk+rGY
zHCe3Q0Il8oTJO8FPQ/BKQmeYIuoM062vRH0VeNK3ktyvXZLjnFr2Oh0crfeeFT2L4PlWtANmE4P
/5qJXx37Pd/rv51XbV9Eyc7eoF1RGaYMmwO1vhWDEVKc+5PW+/G+37Od+zA/sa/mrohAs3tTnyNx
ZASdWfRD0boxaivg1ZM0CbVbA5HM3BZDtXr0BnzD5J1q6JUmaHcwv1yPQordlbFz4zz3XcXpCjrD
Ib7poWdubHiUcu3X3/yQc4ulr9PBbbDBz+nX6ljtyr24S47eeYq6gEW3rrxUL6eOPc3uwsQ5772j
03itbwnj5fryKKKCjJsrh9oFHzN2teJomC/t06ynpwxdL15nthspXbUFkuPOIhltfS3dCla00ViU
z15Ct7AsiiQmU7eJ0pi1jqCmmpKXxPsKpLUx3NLJTRwZOZfVrSnaxkK5BnLyWmcHd5l3fTZu3Ako
lkWmZjPS0h2zqRFnL/kx9iLIcVt6fVNVhikTu5ZdhkpwNczsPn0xv2QhLgJeqT+Hpu+8a7feAshI
OuRdSKgbqHuG4n6Z7kn94GyRoyi2VWZ/s0vdM6HZx89x+wLO6AAXo3a3BRb9HLWPnZUctx3iHkRk
OAiNFn+s2CCiHJkl6LMuDwpq2vuiSr7RROTRPA5o7UryLSivatMlX/Y69H4aDDbVVVaQQtfcXG5i
88VHSenXtLhDFoZyyy4qw+/j7B20DU04Muf3dbNSzV3y4yXJmTskqLX6uY20kobjhhiKarOlDLzM
WQygIW4Sk+VsThB0/zN0tw0to+lYwYAqAFvq2UjAtWVl094eeBIVA/11fVEUc5exdEuVu3VnojDM
xldn/FIN3C+3bpAU52oZSUdaA5zpOFufm7r7PhbzqeniF3csfBDpBdOWwKGqTpERdRWFjHefYl/R
lRaaQRssh+rg7q0o3W1dFitMx1xX70OmTBpnRcZih73lyYbM81y/Xl9+1cDr3z8MzHsAVwEohSdT
0BuT3qS7EroVwW2jS96aUT7X4/p8ki/kj83oHy/bumpQ7a3krUOZZNxOsbdGdc6qkIz3Tfk1/9Xe
1LlNHFNy1rSfeO1q9uqsIgRqD5qhzY+MWRvrrjJ7yWWbIUmtGoqY56HB9WNxsLLW19uNxKsoSv5B
16Xm/+X0hvwa7EeRnUrrPicbPWKq0ddLvg8mw+opA44a5o4CJ7M4mGUP3XCw263solgaGVk3GLWw
BlDintsmjyYwItqF7ifu1mO9wnBkeB2vqwbM8KjYoPW7cwbhL7YDjkixI6MFzZRl47Sl+grJY+uW
CJuugTM33ubvFvqca7pxxlWVJzK4DigvXhsVdqALB7DwtEH5xQva0Nuboe6PB+PGT5C813WyoRQU
P0OtNxr/gpY6HX5fDwyq1ZG8NxYpVPdmDK0n38j0UvRQkdkYWhHR/helP5gniZuOGIQgMLSn3Lib
t2KZasqSx9qtN+n5hClP7ilPH4ixHwC/v2k5ZGCdV6FbNB8Q3pmrv2loIaLeFOLKJLxteMlj0xK9
iWClwiEFAtSVXviWse/NH7cNvvrZh/UWLEsEGoqQZI2vYPm0lsuw9WygiDQyd1td41LWEhhab9Hz
brr3KbRbht4JgZDfohZRbKvM30ZbwSsQ3eJwpZ1a3kPREwLUG6aomv9qoh+XpilTrtdrcgWb2goi
iD3QOPiGuXV5obB1XfJQc6CJVTAUT9BmhY5VvXdfxHsVDVH3oPsgAQwybcNCVReFMuCuFwAg/a9Q
wNXgSY+gwVaGeTAF+ZM4MdvXdtet6X9R/hMwhC7l3W7O80L31kuf57WYMu6b1+GYRlqQBkNEXwEV
L8P5jj5stUOogqmMx5v7ZqnMBr4HBqJd9ZSfJn/KAtB5BDZuJlsjaDfOq4pTE5HhecCie+B1Gqe7
rDV8Mb+2I/W9MXscbe0eQg1+Np1x5QVhY/br+mJ+bh5ERu0ZVueS0R6mO6hMBDy1fcdswutDKz9G
cnuD8q60HHwMZKh2cQ5YTNmcy7qIqrmOyIT70SULBWnfRv0mBVgC/cW/3WkYKHVKCz/pDrPwRWdk
wWiRt+sf5GGQf+2OyNxs3tzOzOuc6Q7EliEpHpvc8Lt03LVzDhjZw5CmQWVvNf4pV2/dsQ+RwRmh
s9Bye7pb5ny/5KXfNg8mSDVKRKCiTnetyEJvObXj1jWPyhSkSEEb5rZuOU936K5PfYDQm32Fmmqj
4FR+j5TPcy017Al6L/eE5XeMQmzEG3wzzqLOS3DSIrgtt/ZOd8itm7CuMAYpTvRkZND4wZ2ntTyQ
/ssy7a/bgWqhpDRfJHoO68W4GYvSbD/W0fVxP88zRAZ52XU3F8ROxdk2hd8VCJrG4xRvUZMrZi0j
u0aPkKYmuOIElcgCrpRk491GNWvJy7tGK3PgYgDpM2mkN09JxSLN2qhj10E+cTkZwlUB4dGnBQbv
cM0u2vrEtPJoJtp9RsagpBuPlorMRWQw1wiKg1JwFG418enejrJQC7SvQPXsSFDt3fD6/qp2YP37
B4+220l4BYQwzo0HXvUw5jcV4UQGcHl5Si1eYWftUfOF3R6NwgtAAbJh7qoNlhyXVU1JKFvN0tGf
DSFODhp6twULVasieanXAHJYrM9+BK+J9t7dYoFXbqrkpiA9+b9rozVrO0G20y3f9sdwRei1h/T9
+qYqVkeGaWkdqkO3WTd12mW/vPQAzvnbRpZKcrxreda0GqUj7gr7zOnR3uowUk1a8llwJLbl4qGg
qWKfa3v3h+VE1yet2E0ZkeVYaOwsphp3InUCSkR7Dz6LjfVQxAIZjjWUIIkswGeLCy4G/nuIcrj5
q+AZOP6LO6vtt2qw1a4/iTkysdocAzIK7N8Kg4n3PCr32c/ledxNURGJvbhJmoyQfxjWvFm3DK0G
dC0ddgmk7frMAyC92iiSVTssOW3VWFB4z1EjUx1tbxOkoAxuRAIXeNf3WVELyXAth3tlbhtVeR7I
EOVO6ScmDYBYhMhaE5Bm9vPhKy/ohlV9fkoiMmAr5TxJ6PqYUAPPoztB5zxDkMLM365/jCpUyKgt
o+u8gmeVQIE/3K9ivzywj+wHO+iHONA3jmKKLZEhXLZrCsNO8RF90z5MOX+yGNtrpraxRgrPk9Fb
NW7XBsPAKx2b7KgdRFAmX64vj2riUlFtUC+byhj3VDb51tbfO+Oc1rflFpnkTGRDbooYkx76/dDv
vAZcyxtDK2xG5jcDV3nOWYw7wiKBBB0rA8cT961pBDHZIl1SLYxUMaOnZOC4FhTnmtnZqY3RK8vn
bmeRYSMWqfZU8uJ0didWL6iZjcKlB4PmpPANK7U2NlY1vJR6AUupZ25jY3vuoHl4WrvjNmoS1epL
yTdNk8SoEwD864U9CLsIOrsI25XrfLMuUcxehm3FCJhoD8fjboumnoWZvreFjFaNLGXektiZMDmw
qJAdXfSTlW2Y5Pr/P8ksMloLAjucNibCTC54HGRduneI/XW0n8FAuqtFC1TbfFtbCpFRW2nVGcIl
yJZLVS6Rtspu93F81ztO0Nr1cCKbIDTFVsu4LT0bbHdONaQa1l2GBuJuxdOIvt9pS+ZLcf9CZMRW
O4varlYEhcv8LqTQqMMhFav1Zb2A4TtAI9+vRzrVp0gODf6qKhsNbHxngjaakXvRjg02qu18DSRf
139EZV2SUw/gXKz7rhRnAsDtwwz25cd8TjeSjGpwyaXnaXGYy1BWzPnBZTvzJtVvQmTCs8Vl1pLp
3vqic+8AUI5G4E3eUsWcZRBXXMXMMFfYE6v0yJjmX0Xbf7u+1ooNlaFbrBJW5zHECFp0B5axsHHK
p2zR/NSJf17/CdXs3b9PdbmYYpcZqLSK9qDN51tvGWTE1jjxMdNqNAdM1n9t8pLehpCGKMvf8y3Q
11oBgo2kNVdhMdhBWVpBqfONGLd+9icxTmY5ixud8sFDSwZH0Xv0utn2eeb+7OfK8ovJ+K4N/cYj
oyL72pKzNpBP10sHpq6XTZhZ5slNm9eiBBXR9Y1VPNoTGbi1ULCv1hl+YMJBQOz4vkH74P0Y4nb5
kG7Ba1XmIzmsSLMlGWecNuyCvlOu457c27ryUVm/lISZbXs1nUbkG5LWPnEN8HCZu65yM59YWwgK
xTbIEC4+FPVI8Ap4du3fcfwVZ25fc72NPVANLmViE5R5Ji1RYbXGc50CnV2c5vz5+v6qxpYcl2lD
lZIEMHja8Oo4DOhtTqBA7ycO3bqOVv3EujEfbnzygmF/O2xuObh1ZLNMRKzs38qSfr3+DQrrkTFc
uOwWpBKiPDc2WHxtY1wCeyxuHHz90Q+zt9zKqjsDQOmeBrO214zd9UmrVkVyXJBseQs2VpwXOt6B
symgZfbQajde+8ograLQ5hiS7ohAzdNS5ifHuEkqgRCZ/IzqdaNrZoLXhTmLagqMPW02wqZqIyVX
1drZtQjFRoKj9LEahnMyPl1fbcXIMjxLLKRihr6+7PLxZ1XwN9O9sZKRgVn1EpOhWd91pzWFUCuk
yVbvncJGZFyWW/Gu6WwA3bUq3g8OOUzWdDSarSylGl5yzJJMWd31K44+Oxgc947ftCG6vt6qode/
f/CanHtMYzaCLmnngFIw2ncsGmse3ja85JROhhYDK1uHT37w6gsr/7j85frQ68d/krpNyS/LuE17
o8Vl+yTGo1h+d4V7rJwBTJz/j7Nva3JTZ7r+RVRxFHALtsd4MkkmmZx8Q+1kJwiQxFEc9Ovf5f19
F/MoI1PFrS+E3OpuSa3Va22xPphs4/6vbYpV8KZZYPbWurjrd1pn4S4OziDQwVhAQEMrgmDyXTyk
bRQfyT6BZwytxSZBpcsfiI8CeOlBEAG4gimy/ty3uSE6dRwWmjSbhYLu9wnsxw9lZ1/mcU73Da3t
nU5Thk7Dbs9U+ZqEQQFGha3bgGnW2ta5cMGaCdeypwJtKAikQ+9/3jdpLTBH2ojFGXL2xKKzX76r
p9O+cbWo7Jep6X2J+8sQ2KloxjRc/9k3shaQ0g2YbdW4vTTudMGB/bjUW90+byseBMF/F+JXuYR3
RSlXiAA8iiU4DN0f0oVHNJQdQ/JprsmhBNVEGJGDG1hH4X8H5vphUMCfe1MmCiuFakcyeM5R2tOh
iZ59d6O2Y1p9LYq5GhcGfjL2FDdWkwT494d+oRsOYEgROjZrJIPfTrGHQ8dY9YlP5k91V35prfiw
b7m0YA5sCV5/gHufxpEX6Ojup3dDNPsbL4kG0+gordpzgDpFV/oTVNyitKt4/r4awnnfIUHX2Ows
CpLqqL51rkVhkI5iLYBHbKbqfN82Btvr1GdV1NVrAF6OJ8XTcfpqBSdeb1zEb0nnr70lBkblfzN/
YPcrUB7WkpX2kkpaoIwZJgTKHb36YuVfVbwF0X9zBfAhzTmtXlVuG+f4EMvf9aR/cAa25ySFobWr
msVqKNnUZMnyxSefYzXxDysYyH/cN/7b100Mr3mmmh2rphImWqomyYshQ5BBvvoba7vLJKqkFX+A
xojYnEyxe9z46G3wN9ZFd1jw2P//j/YST4zLF77wdBn+gIQ3qcCbSOopmacHSncxQ8ex7sK1Q8AA
VLtLVvS8SLygJGnUT792/httX1Je54Jkt1dQglGpC1prSX9TlFSnhqbo+kzn4p+Ag6JDbVFG3wZ+
y3z6duW1U+sG+GCfN+lCPrkF2pfYP0EFqgvf2Vgkg0vr+EPRKr8LiN1nk5jIt6IlMbTly6n4fd9q
b0Y9luT22VebTBdGrLVGOmR4iam/Fh3Nb7TCTp2UFg03VsYQ/joKcS0a3vvLoLJiXlIPpOD++gK4
7BFcTw9jiaZusScB489o4Y/3NWdaoZ2TWaLx3Y9TYUFn1XPcotv4gGnFtSQAQIrysbRe5lvdoezA
gE3Dp6LmacjDI++avYGiZYOOLTKHdlifuZCX/rcaw4o+dBXtm11O9ZcyLHAcUcfyvM8cuwBdTgCC
6jYiMr3vUzf//zsu/hKBtZWcvJWteTZ2Bf24lP6HsCrzy1ziEXruoy/3v/J2YPylA2uLLvJaZUNU
pwgv9kCKBKTwX++PbfoHWmQ3YQMdZb8KslyuZ4gkJqJiXwkqIVNT76nVx39pvUYugKxzQ8csEJ7z
HfoE4a/FmryN8pbpD2hhDReN+RTFcFQuQVHlVknc1T+pT58K3m4cSEzf0HZ1IjoaB/YUAJJV/Qj4
csad419Cp1PUbTVamtZYC+gwHr0FxIxB5uXFI2qkDzneQO8v8dvvSlgALZY9Zy3qCQ/nWaGy8PN/
wK9TBK2tc3ydju6hPm3hF0x/QgvmZZVe1c2xxMnhi9X+yrdKmAb764hBTtVUE4VxgedJgwgSsOW5
Qog148uGid4+H0Q6ajDOJ6unEl9Ypnk918uUZ7J0+ybpY3f6ToNFpHEEBTTAiFrfhj7pAqVVZ9ri
RTEYTteJxVnXigYWdBlQ/sUzD8LoPTAzWxCxt3c+QIP/d+dTaqa27fYk84T1wR4dwCaaq+r/3Led
ae63r77aV1EHCp2RYO5kfNeUj6G7AQowzfr2vVfjhjkDYiIfSRbHy3uimn8nPLkcvGgLpvhfj9Ab
yVvHEwLMlvt+SbpsiUBDMMvEr9RxsQ8Kuu/EGhMHQrFL/9nyfzvMebDq8wTQHpO72G/jv5RclRVP
jEqZZ6yMwzZBf6YcPwxxEI8bREcmA2ph79gDWovoRLJmcNPJ8o6BM11Cd0tlybTuerD7gwPxhyHM
xt6zE9DWyiSuZLWRtAyT1/GGHSrFTeSAna1pHgJ+VnFq2af7Dvv2IS3SCeGCyR/Ri9+HWU4blTiL
dVC0/FhAAB0AX7TsDMnYbCkeGDKXzgpX9yMDN7gKs0V6lzXvDlJG77qoSny21Y1lWAcdirhiHyqK
aQ7xtEN6deg7MOUkNfWsrfKMaSluv78KRGl1fdyAwToTiy8TGq1fRTU/2N3O9KQDEbnjSdsZYCMW
1pkr+cnn5aUs2+P95TZNX9u8J2YNTUSAoxsVOI8Yk0+kX9vjUm5BUEwf0LbuuG4Wvy9GFKOccsXb
+ABZzoXQVIb9fLj/H0xrrIWyH4/10GBnhRsVFRpmQoptsN93Bo90WGBTqLxGfTbOVlU+KjzMlJG7
74CsgwHFMvrR7UiQEd99YsKGiFx7GN32n15tcU8ZbKMDAquBL50j2jBba3aWqw/YebXPdXQStylf
I0mZijOLqDNQCmeqgmPn9BvGMTiOjgokOQRF+gYzj232o6rmA1D/H6Hmuqd+GUc6MrCuCUEyaPC4
IbsnvOi99IW1cSA22VyLqSAM52IqkPul6iEKWFRFSixn40RvMosWT1ypIW5nQjJRq2ef5z8a7Ps1
2JN3xRLRYink1PNHJLWsjueEFTO4M7ZofN6+NEe6+mlp5RHta/gLpBLLlEKk553V9t2HKFzclOZg
ewb1/0al0WAlHRboxaBQcqQNK83iT1sPJJVx8YOxMdi3A+ucbktv97RzozgL2+WhdOwzpLySou03
YsvgQjpI0OlaFXS5IlkBilxqs7Sp1o24irExvXGw0zGBQcnZ1Jf0tmG1AM8nNvi+/AuIDUCVnFQU
GDueRO3ULc+5QCH7M6stdOxCypWsH+/7mGlxbr+/2jJbWTnSKSykvcB9auLgEKGtVljdxgnGNPzN
pq+G9/DMg6PrPGZ4IHHsn8Pw1HZf9s1ci+ylVpI7NmaO14mD1xTHYe6SaVPp3jRzLbZtIMhAfLqM
me9cYv7SrO9z9+f9mZscSotr216ipQkRENYcHLC6F9HsTHc6KrBnQW+tLU6MxeyyD7Qhy3MNEeV9
yVTHBQqlRrUyTNzBuXCs8kRN9kYMGyLhL1wguiOWQSx9FqCCMT/0udOHZ1FCs/B3TCCdXoE0qHP9
Ko3tgU2fWIQuqH+trmnzjXZIw6Lo4LV8YX27FEtxWUc03AoLiuYur/dlch24FnFrnscRvipUl3jQ
9a4mtXX/ME1c8yZFwdLrBU5xQXPv+xpAP+DVii1dO8M+oTON8aEDu8FK88xxB7xyToN9oHk5JcV6
03uugFIv22rreP12R2oc6cg1OZYjG3OvuOQ1TUh5HgrvyKuPrvPNE/Opjp74AJ032hx2xaFORjaC
om1qF/y5ho/P/UwddMCKrUKJ4T6lUwfWPkjUUF0dIIQNvYtQJjz6xepLXOw8C+tw1GEqad+VcFjC
1De2VkHqr5WzEY4mp9K2hSVsrWLkDShjuz9zXB9o5e4zug5HFV2QR7wt8mwJ19E/9qNAc0bcTe6W
yIDh2S7SieBQPbcZ7UZEsh+j9tX2B5W/SE88O1IlN+R4437iQf0Qtu9JvS976KxwnexmD/28CMLA
+eBE3YPT7LzU6ojC2OlW37aL4tIFqPIAW5hyCtSiLbeITAxrrRPD2eOMzkZ7WjIFOsokL93oABaP
rYcH0+jaNo2+8tBDe2NxGVaexIJ/IK3YyKqG8oiOKxStC9nsecgzd3I+DHa25sFhtdWpxVEZ8Ixu
3Qo1w1lAhxlWnUsnulQoS2Mhnkop3EMPSuLTHPItRS/TJ7QaVdmAbUjkeXEpe/IA9z3ZlvXOZbu6
QONIxxxC9tDy6hElPFpNCeWQF3C3VHQNC6xjDueuahoVFfRShJ6TzJwM5wAVwuOuHK3DDpk7r7wm
OcoskiWLFCdS7zzX6xRwfZCT2AELAjjh48M4/eSQ2Lg/acNi6sxvqqK2XzBMerLilAB73Tr+x4ls
Uc8bthb3thKvDtVWPXk51MXLCyIrKbsvTYH2Dx86DhvPYKbpayEbSzEX0oNholmmftS8i7zq3Mot
BhzT8NrJ2g/GpV8tJ8z6cDp2Pdp6pHdsxV6P0c5DVdWQ3J/LCstaf+tzfq05/7ZvXbUgzeOKOt1A
o6yzogcc2k+QKD53lrfvsqRDD72cTXVVYOZW8bOX7VOkvtp2u++RQpdXrdECvIRSlhfHrxIynLz+
09A/77LLf7xArxySWuGwdNatdmyDnCFoj+sgXizSbNjFkGF09jfAUyY+T1V1QTvtQXb+EbWzjUg1
DX3z0Vczz0si4SzwxQVcZl7NWNIv0cb2ZBpbC9PCtatq4UuY2SCMPbR96RzrMv563+SmwbUYBTHQ
HOUdz7PSqY9iHjLUBHbOW4tPFADcqRywrXrN2GXu4nYfinm29hUcdMyWK6yxlR4096rKOgd+f1iH
+OSVW4LThuSiY7b6NreIiMCeKC1+mkc/6XH+29YWM5hdR2fV09JAl8CuLouYAMsiCcm37nGGmetA
LGt18JpawzCBQ1JSlGkNb4/ITsPoUMI4h9BBVzF6AVPOgS75kY/8vMT8fN8fDfd3nfaNNasKcqWq
C9glDxyds271kS0jDqw32NIXy/8cyQ3XN31Ki1nObcolgusy8h8Mz260O9K1SmbypbDfzxEeymiw
L/PoSCw/z6tBiaa6+NZ6wLt3Npb2RhyYPEkL4Hi8kXIUS3VR4a+2zJ9FZH2+vxSmkbX45Ux2geV2
EZCd3jdXSZlOlRQbF0OTl2q761rgsbsnEAOi5fingKRzGq/xr1BNdCMjGw71OrWbbaMFbFROdXG7
OgmFc2DljFoTmFabH85wnYddTJnxX8KrHXiFlzL2wqxS3ocipOd5HT+74xbC5G1D/aW+GvHQiyGT
ilWQ5amtvEOPhNTWW9dogg3q78rxXwqshY/e9a5FEHDnpaPn1Q6ScTkG1c/7PmQa/vb7q32RrcQW
S1lGmezaf0YoZ7CCPQkqTj6Q+vc/YTKQFsa2dIBRt+oos3PUREKnT3BiAH9b1W8Er+k/3OLj1X+Q
wpcQMBmjjANZQAq8bYiPgvZJM5CNL7wdaaGuzZlXC7SSh9sixI9qZv9EatxCTZusowUxpCjE4JVI
1wxFEnTaJ32g3nXernYrOL8WxkHtNQMFXX7mEvrEXHIux5sk8xYPh8kw2kF55gN1Vb2AIAmF2oOs
qDiwcdq4nhgG1zFW88AcWVCCc1UP2PpUszZdgcQ/3HfLN0cPQ310r2la1o79Tbz3RVrzueflBsrF
NPIt473yx1JYA20LBdFunNyS1bN/+LG9JYVoGvxWwH01uLDXOGprx8YTJGrkYXTibOtt+c04gkVu
v78aesbLY+BB9OAHjZ9oeRjGPAXn2LxL7AnDa3lgVEyWXbPaP9oxPBSjfMTdeSM+TTO/GevVzNni
U+oX7XKe27GkxwLIXXRd9V7OI3mkXcH6T56QnTrcdx3T57QtvfCjeSzlXF2LajygAhK2boJG78Rx
Nu5wpkXWksLKY3BCWlN1XQI3aQGhH+utHt038w1WQUsIzVSEIDjo66uKc8gzozpauRcXyiL3TWOa
uZYQKBdd3nh1CDX5Kp384ZEMW7hgw8x1/FVgh+7gO0t9vR3TxNGFrLOYt94/TINrMetGeROpfq2v
cZR5dE668mBttl4Y/EWHXA05RVMJaasrnj2Sgl9Y+Kz87zgWbpzVDEbX8Vaj51L0X47VNXRIYnNx
Fl5xvL+eJrvcfn8VWTT3ub20zP6B1tekp+zogl/G2RQKMM389vur4YNG4WkpgLsATXm0WQVe7X/3
TVyLUQ9aITOnJbsO4n0wPYAeKlmCjSP9mxeTMAy18FR42FumQmI98zmBQGTK8BhHpi6RzufWeVjm
Fy/qNk5PJgtp8SppN0HnGo45dGWai595JQ/3LfTmkx/+hRaqEUX7a3ezPZgxDxYXyRpE58Gt36Gt
8FhDifb+ZwwepEO5Yi5E35KxvrrWDEjpaXCtVFmf9g2uhe0cO4NFGQavi28ckADXhT7nFo2ywfQ6
jGuK7DVA51l9HSuRtBVJ1b7qRRjqMC7pRZVXU7e+UnB0edeyPKAAvi8b6BiufMCtihFZX63gVzXF
6TING75oWsqboV5FKxuYGqIhqK8+rQ9x6R/DQB7HYEvEz2RvLWRtaqnS6uL6uiKt8846BHKLSdU0
tBaxVHFvbEa/upL2fREup5aUO91bi0/lRO5ceGF97UY0vQXBOxJ/GcN+o+fJsHPo8K3e7qI6ZJWb
hcw9tgsyTBAforJ5J5Yt9kLDouqorc4LbB75DJLjJDg5xJVoZaAnax72hagO2rJ7YLLrGq5uOfKd
vw4p9LugRLC2110pQEdthWKNmnKGu6uhQsO987ENyw+y26KgN3iOjtzKh4m0zX9JIPrpAJS99Ftl
Y5Phb7+/iiY5lYVUsY8jh6qzCi1UBfg8xmXniUanbpNyskVfx+TMIAaAUuM5aoeDYmTjcmbYPXTF
TZy8FkgPWvW1HR+W+IOHziM3Ldf3UZPdX1eT4bWQraWEAGE147jX0KR215RtSjKahtZitinyAHzy
lF075hwVGmHpVhOkySransoqiKn1VemDfqs6uc51hehg7f0K559KbvFWGfxGB2fxPly9IYcujjVb
B9KzB77Qw7qsG3Y3pBwdoNV3zdBGVVtfg/KLOz2h4QEHp4NDN85OBtvrcJmx9UVkq5pdfct6WaIA
rLLu1mngbVxRGOpQGY+CPHAWTX3N1XD0ULKUv/3yZ7d8m7wPxHln1x8qdxdyBt/SwrcdhU0ct2XX
vK4PAQ4dJGT79lkdOtOU8erFEkswoOmqTr0a/dpbTEom79E2WajN5CUnHbtyAN84d74F+delYxtP
SqbRtaBtg2Fu2nYkZ8eznkJLPRau81718YZvmobXAneNl3Eo57q+ivYpZN/L7mmqNvKZaWgtctdR
8noK4uoaF4/D9BxWAChu1dINIaXD3eo8UKynmDaFZGWY1vzTUqNNeqPcZMg5OrrNyju7nHKrusoV
fVWnon3X+tfRu7Dq6/1MbDCNjrNSgQfRcrd2MxWB54SX3XdZFPKxwINesu8LN8O92gpbGbhyjPPq
mrsvxYgC7heV/9k39O1PvRp6mvrZbYKAXUEJl0o+nkK0B/j2LmKQMNQxVUUTCsuTMznPfTU/rWHl
f4TuxbhxuDQtrRas0RRWeSgkv+LJvXC/K/qyzP+6/p8ITwD3zWNIxzq0Kgi7AmRcws0qj/LUY3F8
qfJli/HS5PhavDZBk1edBw4xtuQRyDOGR2tuX7hTnYo8Ouz7B1rgLkEsZRGgViZ5mMxDkFAhNoY2
TF8HU3mQCXZqSOVcQSYTrENCx3fB/Knw9yVLHVBVNGj1tMEhc1XzN2f4TEYnsdbvu6yiw6lAj9ej
B7Ln13xWCWhSDyLeGaw6nKouxopQD9OOh+9r9dV1aTJEW+z2JpNr4Rqu6FCLe6t+nMaHyP7uBnHC
7RNvnH1bqw6pUkXQ09HL60e/Hx88/5+ucx/kQjfymCFedR43n8Td6CtcM2dvSlhw9urvrdsknTgV
09d9C6vtsO6y1nxYR35Fq/dRgqXLH3fpyaCqpUWrgPGFQ6rqaqsPXYt6UJSpTfSgyTRamPLcLiO/
XsXVsa5BCDyFOySEPIztV2drnzJ8QodVtbVtKaj38itXKMepPPXwsqzKCk9H3ybx6b79DZuhDq9i
JR8HxWZ+jaATXM/vWGwl1N8SIjL9hdvvr3arHIImkZiQ8CP4v8e/h02TDiuKxguE4+R4uv8fTOdk
HWhV1lUUVKi9XrnH00CoTHodLJW5FUDTBTt4+NkLv8l2i0vCENaOFtZ5sYalL2ykuvABPEdQWAVx
WVKKrfEN25guurm6eeM2dcEeQZlwwIt22sstJlnT0NoeXJRqgszmxK99DUW43k2rdivZmXxJi+XG
sWwLz5qICYhGjBA3VHhPytl4vL/MJqNr8TyPksUCj1+PkRouzkvRyyMJ5ANwXxvpzmQaLaYlaGyi
qAir36L2ntHAfhnk1hObwTQ6/gpNCXJw45BfFxolDqo5EboIY7oLVYHSt1Y3bvIeBLveUl1d6gKS
kHb014q2vFnuetbHB7RAdljUh0uLD3A8PDTLc5sXqI5snPgNdtcxWJ5dW8qBwsCVrc1hCJdz3W31
ixp8Rme8CoqqWSSF3av+Jacj5Mq/kuDI5XS475Omqd9+f5XgwkZRgrMfTrQ2+Cul/FwHZAu9bxpb
i9RldqOQxdjbo1U2iT+g80o1IJnYN3MtWMmKN2Zh1dV1jOKvasAG36rm5f7YJm/XIhVSc9BVFrW4
lvxPqA6d9yuX++61OszKEt0K+BMOVMMaHSCCkczBL+Hue0MiumqmGG6lUa7qR1F+Gey0DJNFfSq8
8SgK/3DfNreQ/AsAFRJdJ3PwqyWmERfXabis7Dx73+bxqbGghfbeYxub+tueQ2ItWvuhWpVYZusF
jJdgIafHap84EKZ/C7RXDt9LXtCudrrHlg8Phew/5dVWfn/ba4iuiml3E2UxmCMfc/+7O3y1l1Pj
bbXovZ0HSHyz1Ktpz7ZYPRd93FcV/ROVqQDdaIxTVQR94vvLavqAFqzepGpaQ+/yU+M+8/V7VX5z
5iOZtkC2bzNMwe5auJbhJPNRYHzaf48m9PK03/F0euTl+Du3aQIGsENFVEbq+bGgNKNllUZq68xg
Whktnhvb80U5xPzaLp/jCIdRiIiqaavxzeSt2rZbkcZlwLxhbWobGrV+Oq5bjwaGoXVQFES0A2Gx
2f5UdB8hxp7GxRbthmlkbcft/LJbWhvrMUff23l6InW40ZL39pmZ6ExVgxynFk3z1osazjH/zlE/
imjCm+/SKw+7nFVHRnU2Dmi9O9if2uji2jbUChguGPzBi/fdHIkOjvJLN0ApYMEOEL0vVjcl0VeC
g7hTnNZl16mBRLeVeRXStppyBlXb9tEqlwBlsHo90dLeCjiDy+vUVZW/juh0xx+oZ5m4NUuq8R/b
/rnP/lowW8Mw9LHqcVzrRzCLZo7/lHfP+fj5/vAm39TDtSJgDvEx93mAPo1YHqa233BO09BarBY+
yHdrD9feMObJIE5usDPH6HAoUOQwNluBuIr1kZfv/fghorsKU0Sno4or7FrTLfnzsk6D2kkdF2B7
a6sGY9jRdThUJNxqph7y1zR1B7CQnUbiHdcySLpKPNCiPHHX3Xg/N5hfR0a1Qg1OI/Cpxn/mLeh0
i2XjKcI08i0OXkVT7Pd9yYPp5jO/w3w9do16uO+NhkjSyac8xxGzDUTRlY5HFp3QA2xvKfMZUqUu
fckKv7ZF7rSPfTV88EV+cqbwjGaUP7QZjrbyz/v+gRauRcACC1QF4irZnA7jfGRde0Kr4UYiMxwd
dAXMYsJfYC7CdQp/ddXHiT96/b/F/Ov+5A3FEaLjonzopzqgQBJXkFTI5p0ToyWBfl3pF4d/pPTf
YDmQdiPxGP6Jjo3qebzIgDbNVajPOSTZ/fyDKH77w75bKNG5riw+xiPa+6urXz7NYJqpgQAY/OS+
oQwRoMOjcNcvwA+54OzfzXOL4jiHGqCorcrb+YGb1V6FWFfUTK3CE9eOuwfpuUdR+s/35/42dwDw
V1r4+na5kIjHqI08zcfgVF6od57S/ydR7IuNODBZ6Pb7qz+AMnkP2VwXjrqSlOchjP/7/vwNOYJo
p+d1nEVL8rl9rHzr1NkcVITLs1UNH+8Pb5q4FsBsXLsgbGpQctLmRK3xXbXZ/25yeW2vjZjd+/Nk
iSsDBb1PPkbRkx9/8HfxsmJdtf127kDk7ltu9TtkfGoB5W3y8NxPlNOvOYSaxo/QaR3tjVUwmElv
cVzqcGxjRwSZNTYg1o7kgKrDMOxz///y0yvvaQq3KlY6Bpko++cIbCzQTIh33iH0+hqNVLVGxAqy
nq3fyzyf05lGWwhEg3fq1TV3gO4J6WiQTUiW3Wyf0NiPbhx1uu+dhuF1xNrIWwlKTNZcZ34GZQyI
ue1xY0VNQ2u3FL6QMLQq3lxl8wss+XHHknpfbZ/oQDXwrTaFJyNxjeoBJcFstp7L5TPt03rcqPUY
/FHHqrXL6ARhCSbdqP2nXZa0CMvjPpPf7PXKF3G/Bn9c1DbXmJ16nyeLc87Jy/2xDYcSHaiGmutY
rJVormHwq8uXhIgXpc6r9TgXW8RxJsNo6VJFzM9Dh7aPhZjfz7k4gxF/55U50HKl5fa1I4OhvNbN
lBFQ6Hiy2WgDMXmjliuXmduTcPrmWngvY+4nPk0E31e8JzqDmKxCelNXKq9480uB8f9eg2Hi/ooa
zK0j1IbYtnzKyvaxC16G/B9nC6NjGleLTr+mdGiR3B8j9nmUXzp/4yxvsLOOSQNPZQgJaYw7ldc5
/Mhll/B4I1mZ5qwdYmLwjoyWj7Gl99Dkl2CrB8E059vvryJSRqNqOhE7Ge2Ae41ntGv2jh1/Kcty
Pd5fxhhDvVF51WFoRLbCtwWrf1Nw7TjFlEJ86qFuGojad6kSjzNFGlMbN7XbGr71MS1E0dhtOSIv
mqvd/yTiM5O/lfiXRGfGHqbl+/0/ZDh76OxsuONzH5fBWzz9qOIfSlws56FZ8o0N25DIfC1c+TpF
fljBh6z1o4xTCDgeaqjruNEZTeAbl0OTO2nnGw8NCaqdVHNdfSVxL5k+BlG8daI3nYp1oNrYBNWU
L3PzaDl9F9B0CsCpgt4Hd3SLA27tNdS7WGS9OOAbzNq5ak9iBaX3Z5ykiX2ppG//s2ul9OezaXK8
nIwWvU6otCk0zXNggJ2Pc7dhRkP06C9ozAqDQHVec+WkAQzBOvB5hiDSVieDwRN0SF41NEsh7bW5
dsPJRyVPZc3cJ5K91Hvr5zoor+NlzgPhQJ3BLn4LoMe9XLZJPDZp32zhBAzOppOdgczVUZY3+Zkq
S5J40dSfKeFxen+NDWug853RYWKtT0I/a0Gu3UbW+1kND2BS2Tn87U+9SpBotWu8gVh+FvgtuuJE
9QWu3KYcDW0b8W76A1rKEqWqWmG7+AIYLbPeb/yz01J2AhBYbaRg0wpohwsWB8NQKc4fKzLOZTpG
ArgGUg1opdq3CFrOyj30jLMQOctfPzgABij22Sr+7Btby1V4TFAed4cgWwZ2nJwqWVrvBNToxtQN
ttHReWglJnZOCLzTol3aem1zjIW1RaFuGl07a4RF5PcRbI5nxw6tDfbRauvDfbv8B7N5Y6/TwXnu
MvhrQEX9O2ziQzCK5xb4D2dll5nF5zp0M49NR7zrv4cM1JlIclLl8A7y4V9C38sgm7c6W+K3BhfW
sXwhcgU6Xyk5KyYAyhx9J/GqMgaOEuWW+//WsOnqHGnB7Mk8IgyJymW/ZLS+jxV9WuIpifaeN3VQ
H8i0LBLkeXCWztSehr6uz6G1ReJrMpEW5bSSNujiW3KmgQ9kVL2y1PPz9RSQfqODyWQhLcgbr3B8
6SFOVF6cW6bObJ1Tt5MXNPDsq+jr0D4PHeVQbxHkPI3yzKmbrjculGIXw15IdJ3WlQdkLiKoEfnN
evHb6Dw54vm++xjiUAf1kYYvRT6qICv7oE+V3Yp08OeNC5ZpcC3IQcmdF3LABctafyurSOOB79t9
dKY06bsRk6oh2Vw7D3MdJl4xPPKOne5bxeCUOoDPa+x4QicNOQs7filkeBmC8anoon2FBB2u19d5
zsuq7h49h+cXEcq4TLwp33qxNc3+thyvtmZwm05triQKOPQpFue2ec/8b/cNY7hG6GqXqpgrl4O8
65qT04xen4k9V9a7gRyLYk2H5ef9r5j8RovY2/4bVH7cXPsAd+eYVUkxdDsFuPWzKZ+LgSoPesp2
6deJP64pOODObrFrcYNAh3iNnW93fIr5E63sY7yQd0G/pTL9pl0wtLawsYzwEhAo8SSm8N+1gzZL
0U0v923+NqIDg2uJeHLLcSA3uV//SR69k3fmafHQHlWaJ2Nanna11+Ez2tpaBDVXOUPq1R7eLfWz
yr/FciOXven3GFo7bCmQEvHIxj/I64vMS3SrH9jW3dY0tnbYIpKX5cRtCHyLD1CQlfFDtaWr/ub+
FPg6yKtjwuoH0Ow95fHnOfoaoh3NqTNhb1Xn3rwtYXwtC+d0YsLJ6+YJUhQPTp4fGhelY6jVNlXx
qHz7eN+BTH/j9vlXWceN+tgPfVh/7j8t8cPiqcTPcW063x/+7QXwdaBXwe2CMrxgP3VjvSZWcf0/
zq5lSU5ciX4RETwFbCmqqovuatvttj32hvDYY8RDCPES8PX31F31aFqlCLxzL1QilS+lTp7sKhEn
1dDvKVJBSrfffbP9KK5q255Wdo34R8JFymqQB5qaGd91m1hcMdwhCjdMhcIR85Ufp2g+Sz98dDAk
h4E0p+jFKRia9L6cbkv+J/nFTylmDHB2D6p5jDpmcrEAOpdVOsW0TPatrlgvALEO8KtYvXKsw4rB
27w1wRZ0G1esF0Q2JaO51VxBsvwnKMsp4THZKRTFeie3YFLMQwuc2ki+OE7gf7Eb0+FqNq6CumoP
U1Pr2GbXOMZg4cYFQYwlHdNoE43eq3MKndldaesU7BpU8ZdwEGi3aP/YzNSUotu8YrWRM5d5KzHw
XggrOM6+B6hI5BrSYo3nUXFdMw88FIIcdgXzz5NvORnNw+fB5Ydysh86069oIpevgrvCYJM5ES4i
1znK2JGfB9yFPy0H59Ae27PTJbYhb9OdxU2Ib3xEy4jbzAF+aOtenem3J9PB9LCqW1oxW0woj3NB
4D2J88raF3f7OJtaknVHrNisFVeNEwBxevWXD3V0JLsmfQS+SnUl0XuMWVOQRl4B+iCaIw7b4Ix1
W1bstQijufA7bLnBoJtwOAAIbXBgGjmrsK5GBg0mDo/QFeqcCyITmxQPEI9heZ0uqtguewI1cdgU
7ZU+TcfiYThbh+4xuE6pf6pPccr23KwCX8V4jRFe4putRDrifpXTd2EiRNHu/xbd36i4CG23FgP2
PxyX9AZpOdKT90w+j1+Lw3iu/llf7gcS3Tnc/v7md7w2mBziV7cZST+qX303JsNgkM37CCMIRzHT
eiR4mR0RpIJkTuuHIuse7JN3LE/CkIto1FPFeVFAw/MxmtprNDbR4yrQa8fXytQJoRONYq9uJ/Kw
jGV7nZo8KevU6ZtEmO6GGpesgrtmBCa/pH57Xa2yO1DupZ3dvcYUc2KKgiah8a6i+wrFhKMY7VED
ytnXPsLwkPFJrCMwEAYz0yyuArukLEaPOgW/UvHaN5+YuG7coJiaNFbFdNmjR1xvmUEVUx5d97PL
P6FxzOl3zYANUH//t97XoisLvJWz65DP57jazmVn8JmaHFPlvJJx3sZFvrGr0//V5aCPvwbuhYIR
T5ZHDHEzSF4nHsVufYZaY+zgWHlTJuBkJNWWuP4xMg3e1p2sart5DHLWDcnUsj4X8nvPhqQShkKg
bm0lxm6IKOi+wly2aD1OI5iSfoCt0SCXdx9zca7uv8917ttl6VwwDM3RB7TpEF8kjnyyhpfaaTC8
PQt23oPUYYbFNkrbcfERwdInmFMkhUxm97TLK6vwrhLjfngxUn7tSus4ki0rFnGNp8agohrlUZFF
IJfsmR9G7Ap29tJ/xoX9QJprbu9CNAa+yoVFax4Q34HyhGOcjGxEL6nBK2hURwUXcT+Yx3BFUQcF
mJQ5TdbEjzYxXU80TlkFFgHdIi0ffPvXof6cV397gIQLjCTp/OeoMzFR6H5DMdxO+EvfVbeyFAgC
6RY+hc6aeaI4uxU7lK0w4Aw0oVFFGzHm084RAbxQc9rsL5V83aWZKh/WCMbfgXhQHcDGbPd5aBMp
DXhn3ZYV083tkPlRh6UlQxlW+GdSmdo9dWqj3GnpGLG8qW/X5ZB9XMiMQlosgsRrAtPzj27zSpiN
gdlZ8gZenxTjUw7gdtKAXvi+zDXmquKMbJGzerld326CibaDDP0D6xJr16tJ4KtUWJZwQkx/guB5
fQxpnvR4e8Xzz/3Na0Svgo68KV4sVrrttfbtT7T77nvitw1o3f3VNcFWZcIqC18Ke4UXtkAcSOaf
DlTdPnQiSiP/2Fbn+7+i+wbFZluUeXsUXJAsVF8d+UPQBGSlhi/QZfoq/MjJ12LsSxRi8y/5tb+0
J3pyP9qfm6/+qT8Xaf3t/jdoFFSdB1mX9tT2wB9eK+vvRcgqiTko6u+vrZOPYrmOvcgYhJm3gH6h
DuZkvPBpX4qvgo0mPEY6FH2x13hpMQy6wxh3Uz1Wt2vFZHs5cwdtS+3Vsn503jHAZA+UHe9LRGOy
KsKodTe/XBykIQFDCkiPSwh8l/OJWgaxaPauIm8GJia6jIiwZdA+TEHz2cWITCJM/H665W/B682t
sOlBCGRLlBQQDk8rnvUcGp362tTrrNFFFXAzrXU/yxLOElf0xEmYZXIHuoVv3/Nm364IqR2X2HfH
lzMgpekQ/L5/oJqwrRJgtY2kBDjV9loM4fhEKnT1z/Rn3NAlCTvap04nj/d/SfcNSnbMfbynWhzX
Tj8qVzcNmDV82Whs5DXSra8Ya95FGCHUixbRBADtfJjKRGyf7+9dpzdKnEVQZVEb4VYimj9b8NS2
z2X+976lFWuNhy0OMNkRBzBvSQDi9YpjDJ3BXDUyUTE2IwZTN9YMvVnJcKhJc6SW6YqsW/oWud6q
pDcBY9Jb7ZUM4aGL53PJTW5X42RUfI0nXbdwLfjGaWAYD9e7GBoUzz8cu8BVB1D2j/clr4mxKngm
isPOZrXTXmfLP6/WijfmZB74sQ5+dW2fchNIRycpxXgxlYWF5Xp7kQxcah952MC3YaQNN5XwNTas
4meYy90oWnvcaTfwQ/Tkqx3wpzm2TxvgHP0UmHqEdR+iWLDw1orTerjdnX/ZZeqb+lV16yqWSzG4
fatXWBdrxJ9cNMGJMjvYl6ep0JmRh3KIOzzNuE3+l5NbpxyHngo4u/tapHENKnbGc/O2nDEd91oO
XiL6A3AuSWOaNKiRzH/QM61cvM7Bycrt2ObHaT7d37RuXcV4J2GPfBqxbrueNv/a0H3hW4XNFMLd
6Cy79hpO8xc2sSeHjyQJa9MFXCNsFTcz4E1+CSiEPeL6uoL0KhyALy5MCq4xJBU3Y9sjXspRQ7h6
3kvrXwiqcgFaiAb+0IJUZJ/ob0fyxm/mfdk4BCj2a7GWJA27KHiYe09+u7+6xnX+Pxl/s7qbhwMt
2h4+La/T/ns3sKNLU24an6ypQjmKpTo32HUv4hYPVOvBW8UB4Ebf/oeOYVLF3+r+0vF9ZqX25uU3
+o+wRMmiWerDQo/1uiSTZSgi6NRIjbllB0Jt4K+uK2iAmi6pei/pTTRGmsXV1ry1LwH9HGbYAA3O
MzD2C5BpEkNg7p+wxnTV5rw5H6xagtv2WrnDCVRzWUVN1qVb+mYWb5Qn9EMLPJ84XZedefnY1vtU
XkVEodbXb32ILTMn+uzGUB3MmTE9uOk2fTuGN5uuu7GZvTnCYwzkUfT+sawNr8saW1LRUKIZRBhN
EIesqu+RtzyUPD+7dp+0Q5TcP0ydrigR1dp6TJ4rVhTmgMp5aFr3L0+w5SilfLn/AzrpKAY79ZK1
VghEl8D01DNgpMWhKIkwbF+3upIWgxMyDCpS4rZmrQeG+V6es/MSq/JeobUbshmw9ObTlHi4Bdq1
83MMo12RylNBUfngrn3L8D4o7fgBxJ8J51ZqWSLdI3dPxUTdxlV4lUD9Jp5Rqj9Qz+qtZN6cXUP5
AqD8/63148qiygkoynI8T+U2J2PR4r5TzH/v2//NJv5lVYM/TPEt0EYbeovXsT24Y21wYe9rvadC
ocqx7eytQpACFfhXyatnG22jMzNNsn8/insqGMoK/JbNDWRPbFbxwybC+KHrBv4Z3amgq2e29Ud4
seGgdd+iWHArKlLPLXxb7LK0B5kopkCk1rIPTOqpNFhI1Fg7Fbg7bADcPoha/gHC4NdtcrbhMVu3
f9WEraZuxxzXuBDjpumvkP2OTMf8/6zgv1AxL1bC7FLbc4cRTtj8h4Eeukt34mc/9UU6H3lKj/nx
vq5qPkHFR4VVPG4DRYYvmiKRNV48r0VscBPvezhPRUfJag5RQL7Jv78U0Qfh7VxXsV+5ds7mSRRD
ZiurnMwyYT01uq8iorx+CUAaAniFO/ysmzWJcDnfav5g2X6y7JrzHXgqHqpZ6DaNtzdaDB74Fda3
MtrgGvI+3QfcDuKN4/Hbjcqlxt2/Cemlbu3fKMHmqABKcsAcqp9FsOyKXZ5KeAWWAMqJXACkadDL
Eo5JSQxFF50+KjE3rJ28LGOIZ4u+NEF1mGgi6et9Xdfpo2KudjhGfOO4YC1WBZ4uOv7c9jWr4VgV
c71xmMnB9oCo4Kx4Lvtuu7RO9X3XxlVcVF8FQ53fAkrVs4eAFifLiInSyESFRIG8Y7QLvAJcI2sI
DnZTXNiI0Sr39/1+EuipQCi2BiVdEbGuwm7TQV4xmTshXZfko6EKpfsBJdJi2nzlThsq6gO8FxDa
jhslmEac09P9D9BoY3j7+xuD8ma8bMYEKebqfcrLMZknIDaadl8oV6FQ8erEvBoEdk/kp6APfsWg
OOmJ6TlAJxwlutLOI7Yvkb7my5ARBwSWa//J6ptDPpu6+XTao1jrPM2LcAjerUUXDZmXD+HJC/gu
QKenoqHWJW5y4uJygp5sxl5Ae9rwL/fP9f1mbwBdFXNFrrdRJGlI0U4gykmLrH3gFzexEyvdxTIT
eCoMqvHriqB8fLuedBzjaoe0iYfGlB9oJK8ioVZMZ8CIA0g+moqjWxS/HWkbrm66pZXwajW0X4sA
V7c1crxUjADQ5YFjyI01FqUCoapoA4y8uPn3QTzWmHBQxsOhIr7BIej2rhhs7vZzKG7pDJ+KMilh
VA89aYTBHehWv/39jTsYqtERXXFzlp53HpYQ82N/3VdInVgUWw3oPGIMHeoemNt5xszqlNTLowAD
5v3ldRtX7JSuWzzbHSJfXM+J8ESad6ZUQJNzqJCnagvmvliQjJX8OdrQ7verwPgEwj94ZXDct3vF
WGNvYjltUVms47hrz4PfO7hR5e28777sqQ+ny+LV8UhafAOekTAvJBh+chMs/f80/O8k8ipZgWch
V1oE3PBwxBvhT37I0+JcXLaDdyj/ag9x6uwCcHnqAyor+rwLG45oGz3D9x9FaYOtRB5iU36sCSgq
aYE/jN7oY9ju1d0uePrtHlj0xTPhTXSLK7bVSCD0whmhtlud1Gs+DXjKK8O/g/jrfSXSWJinWBiR
JVvrW/Xbiz6ghiOdp2Ffj4mnIucKNEH6PAKQaGvQY1LBKZDSf7m/bY1YVNTc4heMiwh3knr7sAbP
DnBzlkxnyg22pRGLip0b+s2NyqUDJkGKx0iQ+uBPwcUuaoNj03geFT3nlc0aouIKGBF62tDjnebE
hOrUbf329zfeeHXKRsQ3OMXijo/975WVZ5b/vC92DQDHU6FyNmkXDAYtoS6f10Px0J7yNDxu6Fvx
T9XRSndN2MQsMUUrLeLIaZC3DLn/VWHwiAin5P4X6KSjuHwvt7eojG7ewAlOcjg5rE87/s/9xXWn
qtyk2nkhZV95t9zmcW4fSxNgTrdpxdOv3eoXeYsjlUAhYNOzzw5AE+7atIqYy2tUpBlmel9dUrFk
4tMfn887147+rYukCtdlrhC/J2s+lKAZtck+rICnYuUc2lNS31LVjYKEvkTWevCXal+up0LlKtBW
YwAaKnDUy79FBcP8BXs1USpptESdEglyyHXxKXbu0u6jEGEa2V56/yw1blHFx3VrHrllh7NEegr+
YTG9BmIYky6OugOSQMOp6n5Fsc5SzK2XW7cyh/uE6ca0/R07D5ZliNcaZfcVC3W3OQzAd4yIN4iE
/CxRQ3SIYee6tRUDDYhdrRLU21fc6JOcpQh3q70vx/YVI8XT2eJIgoxva9xzHVEJ7upt2LdxFSNn
TyDiWQnKnkv0wbYfglwklulC/K5Q4lCtR2K78zo0cwTSJYwOqxGLhLy47mgoS76rLVheuTe54BPC
zF4eXvxy+oAaH16i4tfR9k6DNBHz6L7g9tNvQl4Rugilq11lle9d/ZwfnLg6CtfUpaJb/vb3N8sP
VLaDRxi+AHnM2su0a+pUliamFJ2Abn7izfKdLO1+pG6FQkF+Yc3nrv/s2U59iBoM997hF3AGisUW
64qhT5ixmIG05pl+89o1Ceh0qJpdk5nxA4rR2jVeo5zWjS8NegISsWL6RG3XvcGt6Q5AMdsw3EA9
IjrrUpVouut8/6Fautc1aE/7xKOYLsvHWzkOJwACjypBu2zKx64+AMR5sLlpfNW7OIc4VKuVovei
AcZQZbH7u0f92cUh2HGPbB4QOv7RZfYBs1QNB66RmFq/7NqlIFvdllnLS7RsdWc6k3SwTM0fGpVV
K5j2YjUjtd3wQsLtacx/tV3q5tuLVZtGg7x7fYawFIuWlV8MxYwTp/kHK/5ebWPii08LzTgy/fuH
rhORYtXOIrq8sbl1Wa38YI8YrCH4QbLBoFO65RWrttCvP0a2sC5scQ+OsA4CI7MxGu24b/eKRQfF
upCJDtYFoOzUXqJkdAY0iJkQIbrdK/YMquYCDFSQfwQCd9et0k366Rrv4g7G8SoG3U5g4tsqHx1V
YXh0ZPhErCZZuWn8sU49FXuOihEIeLlVGcPtasZYWYshCwL44lQWi6Ex73aO/6lfxGA7/rfXpiFG
0dHAoVlZ4QYRDd/L0P1z/2x1SytZM1gio7GMoyKzQHwqwUqfEA9P/fcX15ys2sxpVcDaMxsnOzbD
ISrBol/mhzw06aVu74rhUjQCRx2ACZexresEafv3bjXBLnVr3z7pTaDMg2kO6DJD58vqCfPKL9Ww
7ZTK7SffLB1PqHuPLbZd8vprsIxFQiLxLF36aZ/UFXOtHRB912NNM9qX55JGv5oO95VuM7y46ySj
mGs/Y6LYFEbWxZ76tKzstCcmWKdOXxRTLW8MNsVS0mwMA3cCpg39luJ19lhRfreHbbEN+DmNzapt
nNT2raFvQngc8c8CnD3eS/r1NSx+3T8AjYTUYpTTBeivxL9LbcW/0UL4s2wiQyDRLa2YK5ktts0z
hM/b+DB146ktTG31uqWV3NkuZvCo4NUaajPwU17Y37u+LQz71pysWoOymCVLa6hANQAuTi79JBzL
x3G0T/clrltesdaV9+AnjYfo4lr2aclJio855kCz7Fv+JrI3Fmvno4up5E2R0dHOVlDmW2NxCWeT
r9HtXjHYivoOCUVuXfKZn4nvHex6eaCWCeKjO1jFYDETcKUoutCsFgEXh1jI8hz0o2vKmHXrK1Y7
M97ykXd1Fg7Rs7DpTwx3MNUvdKJRoiuY51xHuoRmIdgYQEN6Wso+yS3THNab2bwTWNV61OQzxoOY
15lk1cXqlxOxFgxw39KBxl+aNrOX0eByNB+i9nKGdexUXiSiC6nkgeNeV29x0vqmFgqNR/tPhWoA
z+3q4149tORSVmt3cJBp0qL4BDGYiuy6b1DibVEvg2PPPRSJW+VDKGvvoZa0TPkmq32GrNarCsup
IofDM/tUHmwM8Swwd3fB6JpdhqzWrEIwS2xsIgi9cjoEjGbe/EMGO/MRtZUz6t25GScYggjyJl26
CcVkxzYEFZ3wFStuOqcq+8i1LgMVCcUk0mYFH2lXnPdJRjFij3NQV5ZY3i7pObSaZ9eDoXHTu5XG
R6gFK9FssSWnILrwKXwmUzgkXTnsk4xar5rcMc+LGluf7A2z1rdUzk5C6C7GjThUXyb55C9OXSPk
bnjQA5jr7AZuIuRk0HiNZNS3yY1XTbvFMCrurhgF6jxam4k/XaMy6mvkMOZjjpGL1qXr2APKPh/m
efrHnu1vu1RGfYtEc7rPMbQNYSuwP3InPE3Efu2sYJ+tqp2dVY9WrTpcacZG8RDWw6mSBVgfS0Pp
Vyd3JejywJK0FSS6xKw956TJcss0rlMnd8VUu7IpQ7LI6DKSOBsLgK2cDnwzu57KoZCKqWJW8xBY
bReDet9JbUuc5pqeR2Ofq273Ssh1vc2dnLWNL1HvPYFC+IC2iqehCQ2ORhOp1JbOuAR7BwGL/8Wu
hsd+cpM1LB4ZWt7FPkhUHLpKkoweSGFHEQR0u5KjpfmMOSLH+zqv0Rq1tbMH1CrogNi9zK5AiBXH
cTLNhNAtrUTXCgx9lgjq+CLJmi6uc1ybnaakcqC7vqAdHyHzeW6PFA1DY9k8g4b74b5QdEd6+6I3
6XEx1dbSlH18aYcw9eIpkbOHW2FabX/t+wHFVmXNhomBARA12Scanokt0S9wEsG+8oqr2OvSNuDF
9XGocQ4S+sJdk3Wudt4d1P7Noba7ppggeyqdv73cwWhy+591MFV6dbJXrHVreltKB9Y6By9l/TFo
hmRan3JTCNEopdrAGdpN4Hg1jlZO06GR82VAx9z9Q9UtrVjp4GDsWxm2RTaV8oyuxQuIDNN9SytX
2UZ4RVf2dZGxGZN7LyIYZH/eyIA+6X0/oNpq25BxZBBLjV7cKnDOdWDqtta4X7WHk0207vthgPOi
G2yVp7ikpIOzHe7vXLe8Yqt1x9fQwl35Mq/T8AnsONYPWtvBl1ZWw9f7P3GT8juXKrWHkwsh+bYU
RSZicc6HNfElf2lJfuiqJe2jel8dSu3lRPkG0xV5UWZ2kL8IYtlJuzFTjU6nnEqMHTFF1HXKiGau
GFOAPE+hMa/RLa1Y7ILiEN18WKzL/fX7SoLaT1DiGvag9+NQbd/0Slr0UYid58Q+BPZ2AGPZqY2F
QX80/kZt32wHxw/yyKJZS8sMyMPnWbqPY9Q9dc0urCG+QLHeWYRhxeZVXCqArr4vwNn+AM1GboA0
a8SvNnNaI5LK0ZuXC6ZZbs8jL51j4zfMkB9ozEsltwdmd8OYL0SqMEbHUFw+AGt/2Gbb4Hd0yyvW
6/t+GVRLiXlFzD1xsh6cDWTKxWpwybrllTgL3teoHRntsqadT60rr0Hhn23cTe47Bp3olTg7jv6S
swjLLxO6r3G3pMJO7y+t27lir3kwRC4vsXRuTamFYXQsBEHOstNrqt2cy1SB1MNy4gvfihTu8wFw
dpDQm3b/vmCI2sxps4UWke3wjMm1POQbXmtbTr7sEQ1RWzlRh65oAKRO1luxnRTMshIyxalbTwal
1O1esdeN9RT87QEyems4CNu6zGQx+Pj3jxWVyn9nlkMlwTUnXZ4Jb8gYbf9e1+rYOcUuX0nURs7I
tl0UpSGaySrOVQesbt392uzp833J6wRz+/ubvLgZ8H7hdNh9GL044MoH7D69v/L7XpioJPazv1mr
G9s8o5uTEnQitbfu1tUOcWkzjc+65WH/DeNEbd2kaMRjMac8i/jX2flIvS8DeSrzzGU/OvTh3P+Q
94EKJFbslq4d7+up6LJg8E98vVhW8cWztqu1sQxJc8JklwnKdvl+ojZ0xi21XCbwMLOWjn9pkIlf
7X7IDYeiOW61j7Opppk5I47bRVaStFXtH+Uwmo5ct7qSLqNcnHdr3/BsQ2t2UnGQAXoThgzcPwfd
6ooN+3XXrlVfdVnXuSffDc9rYOL+0uiq2tLpDEu7gbCZZ2U0gvABz/vN9lX49YfFJ9/v717jJtSG
TlkF9dpaFsyhH3GsoFVp+d8i38XFHZPoJrQ3diykWy01WXjms/FhncLTyP3DKpb0/u51sleibtEv
7tSP8P5BG5zxOPxhsIkBW6qTvRJx/W2dSDlsPEMDFLrmmoRTJJv1uWUv9/eucRIqxz3F+IWiBLIl
24oX6n6MMYK8G156ljnyUoh9flRt7LTnwMb4FwhoHF57N/hYOfz1/vbfb0KLiQqUWkrfne2BsSxH
s3Hh1Z9q99UbP/deeVjGLalWlvG8Odn1J2aa8a05ExUuFdTcJniRr7MNwyEXtNEUK/vUkwD0odE+
jVIhUxQGvEQ5vKrXzkm7bK9t7xiyCY2yqmAp5jq57DCzLyM2uVRO8TWvLEM01gnmZt1vzMx1xjiI
SMShO+OYLsKaknLL7cyzqu+scYmhQ1v3M7cve/MzfRs1w8YGnoEf5TQW1aGayYd4Jedw6A1fohOS
YtEDXjvqqRrxEMTzp4rE17zdd/8ioWLR4brmpSQt1BICYexrxfKL2yJBCk1sN5qQrOKlRBVOYyhh
Eh6tDmvsPDLcM+reRv86Oy7blKC1bx53sSrCAJXbcIvaQx5FPc/akR6bMD72gCneN25NVFBRUzwv
3NL3cAruOB1K4MrqFWz+jmcImRo9Uts/p2C1ttWDHkVDeYAXRNfzh1H+XJu/9m1fCcl51Vmrk8NP
xBbGdbVFWnT0qbD2wT2I2gXqRjR2tiLosrnPzy3aweOq2nXPI0QxZFqOS8wn6Khdr3ESh3I9TaLf
ByXBgNV/26/wqmlkMzYeRPwBuUXKS/fUeKZj1WmNaruYvi4228cllYzHIb49FYfp5EiDbHTLK/br
Mcz74aNss4F/9KLv/vosTAqj8TpqG+gm5NDw2G4zyqa0KlA9nE3jJHVLK1aKYc8LghYGlvPIT4Kp
P62F6fFAIxAVLNWLLQJ0NaaZ3YTPbUgOubC/c1Hvu5yqzXuknf3C69Y2g9hTatenyqgpGqGofXtc
FNJrBhzlzF4JEScudyqJipYCzwSRVkO6LKrqKBFUfu244Im7RqbZ0Tcn8s7lLlBMtKfV6vXEb7PY
e3G67zVGm9TFix/+Wna1U8dE7d6LPIcCi7u02STQhpGjTDuL05ZPhhCr+wDFTGtaF5KgWSJjddaU
LMmL3+iCs4Lvg2/InTWpbaBYauiGJSUDdL50Xmf/MFqPNHyl64fSS73QFKN0OqTcfycAjNp+RLD1
vfpL43GaDAX7tiuABIrRBgEeobfwpp+SPo3oUCGlfei39bhr+f9gp5aOTtOKA/ZlffQW9tjYfgpW
F8P7vOaAVcAUeDlGD4RIZRZhajc6uDES0DvU1MmirfxGPLKL7jAmKnLKWiV3Z8eFQ+5A0wsqzpjR
JDIS4WuyBLW7r3TXDhSocMqL97tYX1vnS7OC+GaUhixE4z5VwFQAdlW32rB9q7s25Lp0v0ix71at
gqVa33WnZcXSgf9SY+Ta+synj/d1RycVxXpZvHQLaQl2LT97/lMrvo3tkPQ7fY/a1gfOlSCMCgi9
9Z5s53PtpRMzqKXGYFXe+0b4TU5BSJhZ7Y98iw7+YHoP1Z2kYq4FiHRYZ5UiE6J7DIk8Scv96Ifi
9b7INcurKKnC8kNGRd5lrUuODikPTs0uk0vP95fXnKiKkor8TkZN0JVZIRg6LGyYKnntRJ26VpHe
/wmN6FWk1IS7+tiCP/vSjsvZC4ovfc336aOKlFonm2yjPyF1ar/L+pFjBokYMf3ry76d387kzZUz
l1XtVvZQZqEPYq2HBf/hT/HQCtPYUd3h3kT25gficuZRg9vTpdnsMulz103yzf9jYZjzvsuUyt1g
ecB65cJhWdBVz4T+Uy32xev3PbcST4m1tGWrnEGBlXmlnwirOURyr2iUCAsyF98tPZjV5oYPVlce
nXVOvMD0Cv3+ML2YeIrZChfcCuDhZMCGB6ng3Snkf1k1T7uRJkUv8VPkyaIX1uUGD6Q5axVAFTlx
wEJMGc86Tk89+oxoPqUicI73dVVXElPRU60XlssoOMsi9rH3f9exf6y76Sg2+hjP/NpWmN5Vhy9i
XI5dsxpsW+M+VFwVLXmwjRPYgEMW/eP7SFn6M3F9nnie6bFH4z5UunxMtsjD7eZfZzCyMi/+4WIk
kME6dGsrBh5P3dqhgsuygsWHUi6/w83ZF4VVcnwazbg6U3S7+mgZxKTio/S2NKjq0/3j1mmTEomB
WK79xffhOaBN0rUfLLxwtoEJiaNbXjHsIqrKFk/i+UW6a9oN4UWI4cyqzbB7ndwV47Y2sOH4bscy
zAQPlxdpSn106ypGvdZxOFQEQ79afuuctdFJ4jqrCR+qWV0FVdX5Mseixq5bZ/3RUF6mAdtMc500
luQo70RbsEwLBZ4ks1CRH9FsauPC/mTLX7v0RWXIj7iXbxhXJLJ4q9DIE03pvM7P9jLvok2IiUqR
bzd1FDk16i+8lWdM5k03v/gUx70h0r+rkCFRARpjGUzdsG38x8B/xd2l35qkb77el827VxasfTvv
N1FYFv7s8bwiDy2I7T7GqGIfVkf8ifu+Tklny6O/RCaSYN13KHbb93ZXb7PLf4TiUyG7hFenqjQ8
k+q+QzFaZteCEebzHyv7U/gfZ8wLpK9FfvZG05TPd+/WkJRit1JGzti2Er8wS8xYyC91ZKeFPZ/c
jnxz/CGVxHm4fyjvGht+SjHlcSRdMMQ0uEQjPzRFkNqrKWOP3yuihIEK24jXaMWYW1b+KPMQIKIy
tVvrz+K419GXH+bFPpC+OHY8eLn/Je8feaACOQLXavLVXfgPG2UsBzwx04ZqWSkNMUy3/E0b3mgv
3mknQFwgqGn2U6daD9bkphUt97hqCOvmr94s30jubFVu8x91863CYxuAHYaNv+vxsPLtg96szKpx
GprKpj8GJ5NBGnh4twuexWCwBp1cFKsWziDdbiuDS0H419CvEz5Wp24JDBAX3e4VQ3ZyP7DdvCl/
OKJ9Ac3BR1ksD3P3D6WmSoruFxRznmNWy4nA5a1WkAB3CILiw+yiAG0oab9vYYGK4fA2h3n/4+xK
luPGgewXMYIbuFzJ2qWSJVvedGF0224SJAFwJ8ivn1czc1CjhUIET3boAKISmUAi8fK9yMH4k5jP
YUb2/vTjvsfrRlZiN7RW0g4zIecgcL7SwVvT2HY3Nd6ERIVrsLYIh2Hh9K0J5M6OxwMjNL0/b43L
qCw3aA5ifjfD1+ehvLTrhQzLQ5VtSQgxbyVO5ZJbGR0Dcm6C8Wl0/E8hJ5981Avuz11jcxWuMQrp
5UvVkLMne/clpnN/dPql/3p/dI0vqkiNYs7QxU2IeKO+jWw2nRs/ceIvUKi5P77O8kqw2nlZ1IUH
+rwBRMepbYX2rvagfdPNC9vyfgz7KwE7OdAFQsMjTvmp3FcRT/sg9JN1bFI2xybefN0qKDELJNfa
l/FM0MIyj19qtyAvs2hMGHPd6MrxC6q0KCJuFZztympTXgAp3MahYQk0p6KK1hjrcHArCLw8oLid
zuTvovxMQUdqDd4+zrxknNKg+bJptf+D3hjzwfUhFvY2OgIkQz/rtkri0rAxa1xJxWn4GQkCaU/B
Gdk6tATZ55L/cohJv+PjHIv8B6JhixZECsjf7LBPV05fa48AieAmYCO7dKQ3NQZrllrFa0yiY3Xe
98GJFeCcXS2eHyPSmgSnoo8zIJWcO7fHvkQ5VLxFw2NOvaTPPoPMKPHivcw+Z2wTOi0kKkv3yCur
8XwkpFCwSWpiP7pjaHhH0tlHiWZHrMiis5qc6Vj+ajwwz9or5Jru+6ducCWK/X4dcMT0/EEWHlTI
6fq783vDGaMbW4lhni0LWAOK4MyyXK6JNa9NWoMCdVPBDzZXzl63kiyYQE91dj0PhS2wtj22Ujr7
6UaXt8k8KkADKUncZxaOd3TXguXaHqBigFqBb9KD0sSYitCYvNxaK1SW0DZmneIcxBOgv5qAaBlK
N416E6OXJghUlpsAZ0FTuC05owJ7WFqo2xfC37GInkpUM1esiFvWhtNZsympqA27rgXp2iY4h6zv
0hxNX2tJ66vn09qw7WlOaBW80fVeE88dvoCvHKtZJLKLv9McjKuRiTlS9yNuLv0uYfd6P5Y4M8k5
DIFo6dz5tOK941xn2fzPNs9Sotp1mxw3SQTH0rZWAoK76rRazSYSlpAESli3fuTIqSf+ma2tk04g
B3nKfcv0kqIJbBXGERI/a2kQRj8t8nuGmE0Um4jOdCMrIY0HjqDtemb9LIt5twTytDATikMztIri
QFdZjdefunnDC8f3NfBeG2oiutV4y38QHGVL/HbGrEfqXuysPLbhIfIz0xGmG15Jp8cpjDOHrgEa
KFvv3NsAnDsdSvld55laQHXGuYXaO3/va9sqOWRozjHIyHZ8GgP3aDnrOJ/ve7smZFUwBwnaIUcn
A24E4O0Op/DNB79/koPlOZ+QUdz/iGaXU/Ecbeb6ZeQiHYp5+ZYDTpxZVXrjIMXlLORPKG2JXTzV
uQF9oVsWJYL9qp8Im4X1s4fkW0DxKSjoWEZ6L93wSghn6D5yFzcPzr3Hu3RppuIswyBCZww3ESnr
Vl05oItI4pbAW+vn0qPA22S7pTSVanRDK4HMyoXyYEH+7ubd21hANBBPUGJ3f6E1g6u4jjoD2Dqg
3PpZ9GCDG0Ucpa2/mtIK3eg393oXCxLp1hhxpOxrHiFpmXYtiKC3TVyJZAJJtjXMYXBKfADdxaFz
N+74KoojBm9tk/MBe1Dh/cxdPPKUk4gN89b4ogrhYOvoBXKAq7PV/Qq+8OrUe7jI3KC++/uW0SRC
KpKjGXhty6Uv3lj8XdI9Ohkqr7+9cAsTRF+zBanUN64j0ezUwWmqDjh62/1uRyN8x0U/Envd9iOU
kG2tYBZBMBRvDSt3QQweqwcLfJSgJ29NQs66lVBC1vVlARYGeFCER7DIis7OlJ99Hm2rJKokOKWM
pyhyO+snts09cYcdcaeE2CYCdM3sVYQHqYBaCkY4aekXCYnq74WEKlg7GGaviVwV4TEBdi6cqGof
cnsWc0LywXcPYyZDafBS3fyV+I2cQDR+EAq0E39agkSWX0ITJ7Hm8FLxHRC2sPMZJ9SDVfVHe/gU
sw5ZYb8HKRojA/76vMlHVUqcvBpJ73YNwqD6wro0Xh4b0AvG7uvMN6kOhUSlxWFoL/ZqG6lt4cTu
KVhtPH1S4pi0UjSBrOI8+JzjXcnGIoQ2WMuDH+t0QCPDPsoM1wudFylR7E/NGNmgMfxZEXu3MP5Q
lNPpvvF1QyvR6015BNaHIjxbhTPsR4eMP1k8mLYfnXcqZ+5SeSHud1jayEO1jNJd7Cw7P9pEogd2
y1s17d25yIus7cfhtruRYc+5THLxtsksKp6jHWLuEZDtvKHFGPS69Fs9hF+2Da1ELF1Kb8gqJLZk
zYcmiQKgHdN8zidDgUBjcxWy0ZDRa6OV5G/NQE4kwrvOED0wVxhKKB9DXWD023ffGR0knd7qWVGH
J4DPhWjQwbGr5lcHgoc35A6Nb+0ipwwN071rKq9rjmIVzkEpqJnF7OVvqwXQ8nyyyhf79r/4lZkU
8zQh7CqpcxN1c9SEY3iO6dJcs4jNOzsX9MSjOE866v+5v/i6X6JEcuZEY1bOtH/j7ZnkR7t94/Nb
T/c2gE/3v6AJaJU6Z8ogI1Z0q/XTaX9adE35Ng4OLLwSzO04zMPI++aty6YdYuPRzrttu5AK7rDR
rg4LICaqJnwNbXtIbM8zxIPGICq2Q8a3/ayAvxbNlPpCnJfQpJygCTUV1+FHkEKUKyxSufQQFeTA
cgg+bxNChKbGzVffRdo4uR1kRf3g5IxoLJ7yJ1H1X3nTQcuxYIbDV2cdJZqzcZr7eZTWz3hwkpZY
OxAHGHYKnXVun3w3fTGERQtOjOZtWpw09EQa8CjFA5lheN3MlYh1WYO3Tb9t3kRlfWss/6GKMhOe
RrMbqDQ5rLLXGLfp5i2zeTILYM/7S1lel+n3/SDVmUY5dXk4RpQCbf1mjXwvenvnWOK5oNJQ29AN
r0SqG/StY9lZ/pZV38n422m/8eLXppmrTDn2SNzAizG065zsxdr77OC0JkZi3dmiEuUEDHhuwil7
KBboW47Hchenub+XkI4uX8rj/Z+gWVyVKgdKok2wBrH1M6NZYnVHUFWmI9lHs+GtU2N9lSxnhOCq
XbQTYHsjGgQdyBLVTXc7FTsTHaDuC7e/v4useBwa27K88Mz8cT/V8z4ny0sVzIYdU2cgJXBDKEU6
UwbxiDCaHxhpTmhf3tVoYLMDx7AGmuC1leAdp7q0atqOb9x2IInY7OfBFLu6oZUjdkI7dCkLGZ4L
OxBXCIf4iWXngyEV15leidwlHnKCyiR7CMWQH4vA7fYT8ZwEEo/uNmiICr4STQma1wq0JHU8pNTr
TpFtKpN/PHtfBV81/SCBGY8hCyLlz2YNeBq6YsU7PDEV8HRfUEpVVVkJB0S+iODG/moVS2pP5TUk
06ZN349vedU7z8d7o1iyHJ6f4dXu4Itqeuq4m3+9vzPoJq8cuLazokW2jnAZcl0PeiZo+1rq8qWN
ZxNm/+PQ8lXYlRRtxzzUfsEkF+zzWu5ny6FJ3TmnYYnqTSmgHyvxS72MRxiOnIqyELsByt4n6J2b
AHwfx5ev0uj0a4ynBajXnAIy/bNU9nLyqqLd318B3eBK8K7DNPW5yMhpnlBY5j5U6SJebsoyfRVz
tQR+KcN8sM5u/GXyPs0m+SndpJXjtptWPwttzzp3dXdZyHpy101HCfLJf7s7duJ16IcVukrZcZ1+
geCQR//ct7TGE1W4Veb5ll1GMEbuXDv369jbCXM+F46JcFdjFBVxFfl5DBk6aIFUUZO0tpfi7XKb
f6toqyDsh0hSKPeMRZGOq73v+tHgf5odQIVa5dPMg44tEAVyX0TXJt5ftvXjvsF1Brn9/d3WBd2V
ZrBEk196hyUyio59WxlOjI9vlb6KrloBi2+XqIUejfuYZ99sMOT3A2i3eYISucHoum8okZl7c92P
eIU7zTRYzv3iSZTp7GlXll55YFQM52BcTQmOzlbKKWuFS4ZuVSyDJNURenE92riN+Bvd4Gq4Fk4P
6rLbGjf/tMzdg05jd3+JP+5rCv3/YKsCUXgEarSnmf2erEvDD2HlJGPJd1ksTkX3ZJV1Ultk24am
oq3AcRGj3afvL1Y7nAs/3/fMUP/SxMF/kFYVoFbl2OeXmb54cXTx8teQd5tyKF+FV2VkJk2bCzDN
+lNiOV3q4+5ZNZuksbAIt9/0LtAkbyfhCKxv7eZ94ow/2qD9u29NlSKN+6i4qrrqJC0dgMOqcv2+
kv6nCDepmmLmSlZcdn0JjlNsEV349zCP34rVVHTU7PYqA05U9QNUqglo50u0DBcP2fzDFz9tsimd
91X6m66Mm9lFXnz2JUuRRh04o4YjUGduJVp9r6xQchTByWJRlVAZQ7azaAzbvWZwFUw1dFYW9Auk
LTphveTZkHpzsM0kKo7Kgp+ALwkR1M/iuDrzs+DrxqFvW/Q7B8/mMCtY0+UXkoXuJZrHISmrxSTv
chvlPywXoa+ipSSXTRU4cJXOLdLaec7E17YGTzD/Qk2s7RpvVOFSvugksf9PDQt1LX6NigeeX2tp
uL/qVvX293f2GWNaD24EsLFnBdVDUAi8Fs5Vs0aGo1A3fSVMOzRgMcerrbPjUZSj95b7abWvuSnp
001fOWnXgADU1Qz5xS2LI5XsxWl6QzDp1lY5V2O89hSiLDD0WL34HSqJ5dCuyWBBIKhw1uY0201k
2OV1P0MNXGZ1sxdOCAA735Ut6J78v+4fs5rDScVNOTaraAC4zlnI7EDXFxATpwMz1Q80q6tCp7K1
sFco2eWXeh1SHoLhLE9q8cczEfrqZq9EbxdlJKcR1Ji99rWiNPXa391oes7WGF0lwRGFBG+tLC0k
Y9gkF4+sSd7zr/ftrhv89ovexVVvu00cQpXsnOXO85jHT2FuanTSGeX2yXdDQ1s1l9YE+nPfE0+A
jSTe2KCt2UT4oZu5ErFovfSW1qPhqYmi1zKwSOrFlThsM4sSr/aEYkG0yOgki+gv53blCe1mMkSR
zjBKxIq+BiAar7SX2zsAmjyTsHFBZLrut81dCVJhZeBydOvwJET56KON/VAMk7fNMCooyo/KpbZG
OKOHp+UaChFo+jjen7fGLCrRzeT1rbAiLGjcDtXBnwIwozYx9Gctf3f/C5ptQKW46fiEYxYY6HNQ
kCohK03yXDw0Inxq6k0d8KGvIqRoKVt39WGgkHxjPlrJF1M/ic4+t7+/i6elxrW4YhwqRovzyAbr
Ro19ZLOpQ10TTyo2SrZ11hE7R13CcfHghY5KHm16u/BVUFRr+20XOthkRG79mKs2TNy1WJKpHX1D
DfFWivwgwVGJbuKgEwX4kHC5ZGVqdV+6/skXr6V3dP1T75iKcLoVUAJ3FNNURBF+h2vHpyymx/L2
LzUFgG4F1MAVjYQELVYADO7I0qxjtTBDbGmSBBUSVXpWPLesQmUoYCnx0zH77MTPZf5q94ZNTTN5
FRVVtVnJ4hnkHhDvOdK8eQwbkw6Cxuwq343wWx6FNkJqiea9vYqEDy7ewE2pn842t93iXVxVPoi1
hgHJ8UofczsN6x9+98kuHt3y5f62ozONErjjQOKwKvCB247jTWOylqbaqq46oaKgPHTl5hAqDk5D
mCXd9ET66mfEIkgyPTvuQ2bjKazo9pVr4svTrYVy6rqQ7y6jCo6UDTx/BOWLmxR2hi/wejD4qmaX
VjlwcE/x8tKeM9DqSAiSWfuo6x6roEjRwGVwVt0nlEBu+eSuQwYhb+AE98UiTvZU/5riOBkZN9Tv
dIZSgnl02hxkmVV4YhRN3j6AFpDt7CRIjjsTz7rmV6hQKezVliuiNTvHDZKILIA0nx+Q7uDKrH4o
Q2oZFkTzU1TgVCUqMa5zDyUV+8zD15UfY/bX/dDQDX2LyXex51NKWtnCSoGYDwFdLpB2PMXoiLk/
vCbyVNyUHYxCgJ0PQp39IXcOa7TfMC7xVBe1SOlO3Gf8SsObzC5PnNy0U3+4qBhacc3ZbjPf4Rg6
Yk6QZF335BTZX13QH718S9Uan1BcMxql7MsS3WsSNbraAzN2tdtkl/94pJPVeTdhZN4434HD3Y+T
3OKExFOd0LaIJdCfwq+uF9eJVfNULtWLPZv6Qz/0RIyveOIM8Y48G0d+dXrv4mf2c+S6f+LYRPSh
WVbVE+eIZAKqavzq2fw8lXHiOPLrlPWfCN1SIcEPuP2wd6EkUT5qKrHy65CHD4HHdl7ODdnVh2GE
oW9/fzf0OIBWrXdhe4TSHkiuPZS5ttRdMLRynsRA7YLqzOXXbvghbT+N5Bd/yZOq2nL2YnzlIhdC
w3jy7YBdmeejRhpWdmHvp05WJmyebmGVeA0b23fLtuPXMBPon6lTjg6X0P8xmz6gM74SrW7Ye4UL
4t4rpC6TEHQwRRhvC1cVojdGMV4iw4VdG2s9gd38RchNl1CAJW6J+juXyfDS46FpD2aJ5n4f1JmV
ztkmBD4GV2LVEhztyh1MElbYvBz0i2f/3N/AbiP85x6BkW+r/G7akZ2Bf23J6qsflmlRva7sN7Gv
Mt5XgcEhdV9QwjSWFvVqCBVeoQ0ep7LtnYdpmVlSTJKfo3LOjn3pzoYF1mxqjhK4sYUyGmgm2LXi
z12WlPR7Z6KL1bilKm4XWG5c2CzD0F39GjY0TgQx6YxoYkqF6jWVAy4tL+bXOZuTJn/07W/d+mnN
tzyxYZGVkHUmkDRDEZxdHb/9VXb8R8ZtQ7eezipKsEaOx2lUweAl2rd3ftb3fy9uM3y7752a5VSB
ejIrMzSNZTgDW9okPUpqhLMcIqab+AWIp2L1yIwG7jrDbjlELTrF+7W4kG4bAyVGV8J2Da3MXUEk
faWej9L0EyufV7Ex9VARepOdOUAQePxaT8d5fsinwzabK/EqnXHNoCXIrkg/jqEAy4k7HjurNUSo
xmFUqrQO16lKihhh1OTervBncoUIjkkUVecwyunqe+NKeSaQTEqe+H9ctLKEctvJbSsnK8iTgqAJ
YHDp/aHQdC7Ij3n5ZzG1oOkMowRpyEqCvtegvi4xSdx23vF501s1/FAJ0qzxZejFM7+WLk1CmvR9
n1r0+b6/fDxvV4XjlVNUlROFWVxGT0S2u86yXu8P/fHR4aq8Z9lKQ9aGlF356qQRBEhCciTD17HJ
09AxbGAfe4yrgvH6rhc8kxYyeJRCFshOztgI5qHZlKS6KvlZv1ZzTKMIJzdt6r1s1+AyhHVrsL1u
8kqszs3QFST22NVfz+0wYWNMo/H3fePr1vX293eZAVgv13qsCb/GWQ2IMXpIErt1f90fXDdxJU6L
eVjszMXEe/cw8Ivzh4YGn9GNrETp1AZTu6Av/Upl/dkjdbqGC7TNTBV13fBKlJaZZ/liwm0VxBJ9
cZLWc7YJk4E+MCVKSY2LGCRhsXcJzg6uz/YUTxvHTQZXQXhV0JaxV2LenV8dRcsSRpZnMEIYDo3/
TbD+m0e6KhKPjbiANTHSX/lp6ZLy2U/bVD64z9Y39mgdowf7tKmXlrgqJs/x7G7mLfabsuH/2HV0
WNjwVrjelgoKhr+laO/cvsuceJkJfggW4yBQWKzcbcGqwvIqXIQh+IWRIXMSTH8FHXpVTE08/5uF
fmR/JVqrfGg9N4fbW0USJt2ZH0RapUGRzAf3wA75wWQfTQCoML3JwZOMBVqva7vyZPR/cmAHMml4
2tfsOZESvIC5tyADx27pRG9WDgRO4RgKoLqRlbilzM1Xe8C1mxXTpUbJJmkjYiql3JCsHxlfidxy
6aigM7KObqFBMk0QJunK5wE82djmdiTyf8u5/D439K/7wXzzxQ++pyL0gnHu/YrUWAP+O/gTMFyT
15RtkjgnrgrIy0cyZQPFVrGSX5z8aEz5k85HVTyeR5uVLRIDD7/8481F2TF6zM/OZUVrTH0ku/vW
0Sy1iszDI/YYrRUuU2Pt4Qne3YnOVOP+uLcHtrlFxbvdweeUD/ZtG3WbFOJZB3lanyqaIMR29BDs
t/2A2w979xHgL/2Olw27Fgv7m9UVOrdKaYLA6qyjnLzzlEFRmwbwVWqHh8zqXy1/phtnrsSvbHkX
Rg6KfnzxD2W1XjvQqt03imbfUdF56EeirjUP/Orb1xZdBl6Ljo+X+2Pr4kmJX5mHczb2uJN0/QV0
VFaAp+biXFomJYIPH2vRW3bbN94taIsD3VtYD5uz/NdC7aeIyUvt0YfZzz91xasgJv1HzS9RAXtD
kKHXocfOUBXobasqNidl7UJACpw0j200/blvMM1iqMRnzRCzBQBKHJJdtyvHb17/WEfbjkkVuid8
vrSOi/Bl1E1GlyRsadOpj5JtU7/9pHdr4aHyR0mAqTfeLs+qtIcsQLEJC4GFViKXibFE2ozcxLk9
NETlozd6m2o46E/897zZTMu4s3A0Tnz5gUpImQgQQW+ziRK2Th4NU7igpAtMMy4Qfy9QZAxMTP06
X1FOXrAtCWuxkNb65XwAMvgx4Em1LIbl1Dm8ErqOF1tNEMHigdO/uG5wXusq7Xghk6I2IeI1W6YK
1ZujfrLs4XaHawa2K6Ib8qo1cVdozKMi9eKGMkk87MdZflrcp9FKq/Hb/WXVzVspP/UAasgxQ064
ejlSqehAWhMUWzfr23K8iyI4y/+/B+aS0J0ToCbXBcUhlNSQhus+cPv7uw+wIOZ12+JhbRqPNNwH
/d7eeM9S+cxYmTW8m3NxdWJZvkbeOjx0ZGm2kOWAWEKJ09wD3qpbcG0eVvfU0nwHZvptvq7q0pGJ
QMkEj69XX77VQzqFrxOq261jyCp17qIEKlDvazBQnFKBK/muldGyrxvoOd13Rt2CKoGaeV7FnchC
ubLqfrd9e4wr+4vjm4jRNMOrMD3KwckMlD22sCH6gvthnUTjbB88b7S2bcAqWo9a0NagBEk+cqbH
rIDqq2/SP9ZNXgnUeqp73xpa+2Hg47JrGyoT6CZaj7PVdvv75tfskypKL+aiW4Wk4lrTMg2zHeFd
Erqvpck6mlKdSmUWt0HjigCZHxgwEjFay35d/e81WFuaqgt2IgL/wP1fonFTFbYnonHhE8j7rsVK
15NdVuAHsVd3G8yWuCp2r5yWpoEWye1E8ZOBVHsX+OP7U9ets/vvTW3w+4x1NXJYalXuy0CD5tNS
Atfvxrip3P+EzjpKEFcOVOwHlDGvLqnpLnOt4NzUvokNQ3f/+Q+RWeuDuW+sxe+Qg3e7Lg+2/7RE
MXgC/9jNyZW/lvrRhWaOIJuoSwmwDv+2WVjUIsirSlybqJQ7UOCWyUirH5uspWL4onWIW9FhraM4
3MnGe0Jq+Gfb0EpMSx6Wmc9w+PbMsiqoL9T1D2n1JniFpuSgvv54TUadMJzcY1kKkg6AKLD4IerK
7+NQ/0a14/sI4ozY1AekcVxVOydeLbnIvnGPMe3LZLFkEjfi76HsDIeD7tfcvPndab90wD2HnLpH
f8kO7lI9lQPkeSBt963lxa73l08Fo4c6kL+3LY6SvjghCHUmtOFfhRclFJ2NcjF4lMZSKg8c71En
n8LbBcw+DQUeoZosfvKX+Xh/4rrhFUP13dwJtyswcZHjNeEqqXPcxIeLSFMzF8ZDRgtkLm15ytrE
D/8KTZq9ml1JhY+5VRt7AcW0C7yaz4k0uI3OGspm11kLdoccy5jZxZUDr2f7w0PlmJBpuuGVlKWc
Gdh1e8xaZnHqL5csH3ejSa9CYxIVOdY39dhUeKW8xgVLfVxz63VbHqcCxwI7ri2BQ/La5xDCaL7S
3HR+6eas7GnZnDu8j5A599YzLb6GpuKsJjlRsWKgrh/qNsc7+XhjP50OC54pIxCL+dse4VSk2A28
6Mc3+MwYLzuOhjR/7A3nrcZHVKRY12ejNbswCc9ZCj7wpB7owa9Maa3O4kpMMt/PIL6OU4SveArq
hQCRClp2N05eyUdstyj8NoDdpx4kJySfElmMr8W8/r6/W+lmr8Rnuc5dsUzojZxaQDeihvy0OkOV
SDe0EpvMq6Bk62DqoAf5SW3+ukhTn5UmlVVBYk6HnoelvnnLjXwqJLuiWHaL9K9FM+w8z9pvMo4K
GFtDu5pyCxciC1KMu6xZ6j1Y2cNtS6sixoqoWOO6YtOnLp9qiVf/LGzZm7RAq/KcB/XSvd7/FRr/
V/FjEvIc7bwI99hW3RdInSZOmN3etWbDrUuzNTi3777LDGrM2PJ45ByXuvhcxOBLJOIyrOUFuZTh
TNV94uZi7z4Rxr7tW23pHrtRIvkQr4yER07D1CabmsiIq2LH5OKtpG5D58js6cdYhuDO8GrDm5lu
BZQgZhHrhG2jKhCChYo17GCBor3M+EY3VWKYVkwACovhRV6fwFf01YtMCro6wysxXLJ6WfmKO+k4
ttaOLM5zk9fPIsy+NMU21B7alP69uCMAElUoZnG1Yvc4NmBPbMcp32YbFT02NlYQ2WOHShKLfLTX
Dbsx8E33XM26quAx4Y+jqGoM3ucyWerPZfNs7FTV7J4qc1kY+p7MM+Tz+ejtadseHFkacjLd0Io7
cqCA5rBfoHMQ/EXDaTdmpiDSGUTxRLD6urSn0j06A8BXbZBUzE5iy9QyrRte8cZ66UlQCd97EHWc
rmt9ykW5a51tmbujwqQE+LeKriTeQwy2ltwXB6uj+4abatQfH1qOCpVCz4eIsO94D6UonyiEEHOU
v7uh/BNkLGmFc76/3es+c/v7u70SNU1X0rlzjxOes/Yd489lx9wE5G7/hKR+kKzfFFqoWvz7Q0DH
BDLO4UYyrtakCLM/TVtvuqNBNfvfY3tcZBTP7O5x9cbjwiS4kdluIaYSzMeO5KjMZZD0GizPhiMt
3ngmbnEUOb0EeXm4vwS64ZWUMIzFNNMOjlSirOC30BqN/w6MfaW6BVbCNweQpy1njpt4ALpE3iZt
E30KoDOx1M2+ZMumjNxRWcw8t/YkmKPdYzgu0znuZPkAfSPDFvTxueKoQKp+KiQtMuQk3J9xb2vS
MQI/3Uj+VBxVhfuroPmGiqdaPBo7FdrYj4SRx3ioLkA/7WnYXoRHd/c/oVkKFVK1ZP48SYFP1Fn7
bK8vY92dvTnfZdkAbdnF8JWP92tHhVNVokbJX9rlFSSWwDMElX30aty/7v+Gj9s1iaPCqRpBBZvr
bH6YSPEtZtATQxexPd04wzNnfR4pe2LuAPoRJwgSu8lNFyfd+igx7k8Fl3Jg5dWLPzn1SySfrP6w
OF/v/yxNDEY3Y77bBkFH7WaDFOXVdofPjJND4wSPNtvEJA2jKSEOnvmBtjWGj9ohGXwKOcvXbRNX
w9vPe4GuUuS6Q3seZHeMuiWt522HvxMpR7SYOjTtE+yswez7CfLncS+pZXrr1bmqckI3kOjAoVCV
13ZyU5bJw2RUq9cMrSKq7NWK+wk0mde+zg8jNtXc/n7f4h+ODFIdxRFDHNXcmrP4TPp2V43OUz5P
hsP4Qy/E0LdPvvNCWkfFPJcF2mGB0Bd5tPN6th/CTdI3GF7xQhY2k2xY1V782tnHJX+cjbI0OqMo
bjj5U1m6nc8uougfCHV2cjRBkD4MfMxacUE8vzrAbWHWhZQ7v6sraA3VO2sOj7WTb3njxTcUR5QL
dzKvI+zijcJOLGD2s3x93uQv6oVlHrAbinHiF5dGB/AunwK5qcAbB+p1BTphDZg6Rn6xAd10JprY
0d+BqcamcUb1ugLQNRTHaMAu3PtTAN6BeyM42kzAmg/PQkz9ttrvXL22KqsG52xzySBlQZZWJBlb
Dsvk7CxuHfO8ygwHlsYz1ZeO0HEb1xuwtFHJv/Aaugl2vwlYiR+hxGuZQ9I3BG7iQqYfmWMdqswk
df/xMYuhlViVAvSZQRBVIGobE3RkJEvDd+EyJFX+GTikdJmOEMJJKV5977upbrmVCG4CNsqKzPzC
2xfeP7jNS0c2RoASwQK1DDmQor3MXZeyYkwbMGDcn7VudZXAbdc1CliOWXtdk8h2OfN8MtAffLzv
EPV+N+d1jTYSbGkueRDVMXZoutQv3fBzy8yJer+DuE0NqXX4pbCAlKXOPpgMm5lu4reQexdaUITu
Mx8tcNjmxe8xf5msoEzi/lCYjqmPjU7Uq5zsbG6PNGsuUKE80kx8kRPZco2IiXqTE7Icy6LE3Gci
3d91V/WnsGwyw9H9sY8T9SLH49Za0NfbXLjdnsO1/DS13S4f6ef7S6obXolZNE52qBux7Oz05T6z
5ImCjW9xNtGkwzZKhPa55YiZ8Ozc3SRDZHGa2jyxwnB3f/Y6t1GidJ2lu0KapbkMtQ1Js/jY+M1X
H/xYxbBJpgG/QInWerarLrbj5hJLsEOidFqkKM9+CZmcDD9C45rqLS6HbqnFRMguhJLzFEZHSb7c
N49u5OjfURXkNfrwgqi5QFFrTfhcVmlF6KbaYEzUSxu6/p2KT/D7joyPLdTJkYI4a328P3eNY6p3
NjRnsnUIPQY5VPY/nF3Jctu6Ev0iVpHgAGJLSrJMRx4SZ7jZsHIzECQ4z+DXv6O78kMMoYorV2nR
hBs9AI3Tp3+nI/0H0KFfy2Ia/qwTf/39TcBJt2aYNkLbRITykKddnNIRjRK72PWhm+uOvBHfjmga
bgO7TibpHnuQoKCcb0gfupUrHrvSmTcTmp0TGyPtaUbvvHB69sj4clvvGpdSu1+KrB2qrUcS5zM9
TK2N0QAXd7XjvDUYpW79is/i5ieHYkJI2PBUkPXyUMztoe5MvOO69Sv+6uVuNvahj3gZ2nlUpfzQ
lxLkTFXMwuJ4W0dX//mr9YX56kUtwDyzFVB96AgI6078rBcZYUx1S14dnmyiNgQGzb+i9sAUrCO2
qPGvsOoJLU94vOz/YE7P95L2p9v/iO4LStrFVN227a9pV7DHUByWoYnG7os3mh6mNQFI7YKpxBgA
vXBNjcF4sgYOkrjWsHSdaMWB/TSlwbCQNpHWY+rxY2ubes91kq+/v/Fdgb3FDBIkFd95xr3nMFiV
wW50khXXxQjUbCFb2SVh/Wmxs8sczIbjqsapVFbqfkrDvMCAmQR8f8chWB/yujh4BTEEBZ141Wcb
7qwppmAnLnfBuy63YPhEvWUYom0JiKEirtGO2lzgbq3fhjMuzQ4I21rQd/GJGRSvs3MlKHDeoqRs
sSqZM4A7Op4/iLr5Fq78ENrbnuY+5qv9NSQnTTm4qUicZrirWXOchenOrNOMksdHXpU+26r+Pu+D
LPuac7euv4Y8bY0Vd90XlEDQ5oQRJ63QhtK0n6QzD1Eqsx+3g4xO9nVT3vhT2Fh5LvqwStIK2KXV
3tz7nDpOfFv6+2hQ6P1qs2/E1+WwDC3vqmRFBKsbNx4xf1YuT8scgm3YiqUTRA5un8FmHdJqNHz2
qph3UoDaZIPtEJ7HoTCvft6qU8VpVNVPTX4k2a7hHPjHlLOzoJslxZCVSd5lx6CrD4OQBn/4j9Pl
veUrDp3ljkXrq9K47XzIa2y389SDLA/s7TGVZRzkmAXirPFSoYUoQHWWmRojNaEkUFyxySbbbbc+
vV+uY2n89JD6IIRdx8Ntc9AYm9omQzKLYWYV9iWoxkMwIusLU+VXk/XVJhmL2XNqh2t671vTCW20
jQeKDGSegM7HVb761a7XEOb7ijPSYHKt1QJvthPMbjTVbXv0FmOHv2YDVGLrfCty3AaG9H4Ot9MA
qMYUEDB/OYYN0GlJccel8x2xoJXx3vHm4+Lc52UZpXZ18LIflQQEyNQuqdvo6+9v3L6rMjmkmAGK
3SBx6g0R+ugM3qHJFmr3jCuscc0n2FAH0ANof+8LWTytErNFa+Mget0uqM5d+BhUiB7ne14TUCzU
h2Aoj0FmagbXaUfxb4BxUtldC9DSCwFVn+Iq/H3bwXQLV/y3JUsjhMQZpm+mg19Vj/MKPuR5MNwO
NLpXW2jSTnopx+UvWSqevRQsnQ6ZVU0HbhVh1LasM8RvjYLURpous9qMrzDTsvLvw5AnHS8N5qNJ
DSrftde2ZGCk6ZIKD2c1u7PcLfEWcjcu8jiyP7e3Qaen6+9vzJ9UW+jTHsHIHvqDxYNj4GyHMXux
XBN9tE5DVwN484UuG9jmLh022nMwey59Jb739fbidaKvv78Rvc0uqGCHusPtuHzNJrlhrqCxCUsn
3P1/4V7F6GjXPQ7ZZftCN6+PJjnuatzFeDbFba267pa1h/V7FGO4N/KVrTQSnmlsjca5PMVti7qR
K+3bLlkdwK0wFrEvr0y/tsEydeIV311F74h0gWqCGg0saIZKLTBc/Nq1qWqPzOr1E2ENomYuwavH
vCQcRkNZW7NutUNmmtqJlAxq6cPPNfnR8I+sNhxOdaKVXOuxLiupBysvANMQ7JBvLvbVoBKNk7qK
k3rOMC7dgEjQNrhZT149HOfUSmqJmYicNne3Fa/7yvVfe+NNostFPaYYYtM148+Gj7Fcs8cMLM4i
NB2yNUld5bv2si4oiwEb0NkvOEdHgmAU6/Qg2uU+SH/I0lBJ1/0niuumC1l6y8NnNud33Z4LTFXB
MJ5hF4ElAy3p/yuqs7q2tq4WWrbfAsYTWXgG+Ksm5qj0wbJxbL7YKFaGg7CyuGB4rY4GPq6vt7dY
Z6WK4wL1ysPOmaskEPN2HLjdRIV7vQ9uIT/u+oTaCgIiP3/FtI0iqWmA+FA/WC1IfPzucFu8RkNq
Pwhz8TLldnmBosq1Frf6zupgpp5t2gGN6ahEwq20tnLrsbcsr+LJa88bsV7H1Y7Q8vNl379w/fQb
P2MTswe0fHbJ0OG+5A1322jixtNpR3HhyZF2tQkb73ZhGURZMdix2xb7QpzaHYKrKS82CuPxV/eQ
OtPBs6cP6OIwnNh0a1ectssZHkiupYMqbF4wAoxE7khMCDeN4atEwqhzEzsMSJVsU/G4AadFFjvx
RbOvZkOUfDtXYbkuILgB4UrvxrIJx4PDOI9uG4xu8YrXlmPvMS6Qbqv2Cx3/yPZ12jX2nPlqewhG
nq9UWhC9LPLMBxBCNPPDnNkGUI/Gm9S2EDKUOSlqzMoZe/IjbdceF1ziHTBPGaWV0c8M8V6TVtT+
kHxqXHAgjMiP9ZPwIxB+Hqh7GfufTvHTJc6+bVC7Q+o6raZwhv1zaz1iLsPJsZajO5o4BTT2r2Kr
CseRdPJQG5Ubf1w857Us233nHhVbVQT5wq0OacVvvI+pvX33Zxq1o2ewfo19qtgqXvujTWegBTYQ
jBecHdLMOs/lroY62KiabvlQ26AcQ7xcrcjyq0iETx7/OPDWsLE6zSvem5O52GR2jTwImhvtztOy
88SpgqvE4ONNb/augzWHo8uq+7JYYqfyT7sig4qv6mu36W2OVMLQsFfkfpSB/2Om6b6NVTFWVRGC
Fqmss2SW/ccxKw6Bw177whTXNNFBRVlVcqRWLXAJ4lMX5fM/DnkK63/cyjLsq8YuVZyVIEAlkOs5
jeYoXoAgb5bgwhpNXes68dff3+RxMYM3p7SrLMlZeaBVcFw3eXLm2XAc11ilCrCytibNSheH/nTe
IhykDltlAqDpVq6kWuE47lb4ED2L8Ny0HwuQGVXu822b1K1bcVdWenzAgzjub15/wUDD4CDGxt6p
FMVVp7XDIIYNNFc+BkkenSn1TmNqGU4gOntU8mw92IsnatzhEM2+Fx2L8AZcRXmX3g+l6eL/vnY8
FVnlLM04shGpalqn2C3TF9D4G5b//q56KqoKjN2Dg7F3WUI7MaZHmUngBcC271WnArPHll0xx1M5
hsvSa4nfzDCedrgb8Fo6F17sz6YnNp2CrpvzxqsyLosQaFrrfhjC7ndmZxWPaowC22OcnoqxYltB
wsYPqqQDI2e0dO6PxtrFdMg8FWHV1suCp6OuScQ6PAJt8qFxPu5bteKvcnWXdgjaJlnLJrG7MMJR
Ib4tWmc0irdWDZek9hdUudAiI6cQMyrwV7BdIdhTW2MG27fWmU84M/Hw2+BnMiLkOQ0Hw8FPt3rF
Y5ti6K3Wm/uk5fI4rdY/zfJNunIPmzbzVEBVZ228LOa1S2qf/8k4eQULUHBg1mgiONTYutoUkwLM
M1UCL5qjn+YHkvpBnHWjIXnrhNP/d6QatL822tmqxKpoMcSBVdrzMZO1sStFo3z1wXQOXGpzKfpk
K5unTIDhuZ7/kdTEPfb+od5TX0brYF7Ddh36JBMJLT+UwaX2LnmPas4jwKkG+9QoScUK4CSWT3yz
EDOXLgpJkzQyM9RydOpRPGucx8ADgLkH6qaJBi99cIGdC738uMtxVVwbCJHcELAhHP2KNAZB5sGt
hsjKTIgezepVfud2mzfUnRyYZul9DEL+O29nNO6aBmZrNlfFtQFXK2pqS1SQeRDV8/NWvFTty9o8
9OuL3DW5D/6rhE0h7GVb3Q2PV/0QeWl9cgvTnURjNyq6LWdy9ELMPks6l/WRywKQ5gZZdbi9tzrp
yimHCTbwXLR9UrMlln2HarLp8VknWomYDnPDHPwYuOs0oFEsglgEplOlRrSKZnM4DbZF4hpYoa61
SH4ePbovlqkItrmUbuY7uMDWufWpk3SIhM2+3lY2Qzz8G8Lg/UXk3Ax+V3tQNgt/tMMlzH911j2X
34P0s9cm1vR6+zMah1IhbFaxguWj6vqElMiG43IRrhevjO+C1Hsql7OUaSowf6hPAlySMVEyCsjH
fQu/bvebA5mog9SXIeLYOt6V7JQvD/66qy7hUcVB89CbstUpeiDe5+/VjAF/4Dn9kOF1fN/pRoWz
dbk94MqA84FLP6fuJ3/6UReGa45uPxUfrVEKLQSH6IwkVv8w9PfSRByvE634aL35rdgkNM7dLCIj
mrKa51Kaqh3v33I8FV/G+n4hxQRDtHgdMZQkqFcexqbEQ56JWVwTCVTiZtGjudHqoZsKuJN1YPfd
tK+g4qlkzUvZMZlf1d7MP4q6i4P6u9ipd5WsuSskWUgDvWdhGznTHz64UVGZ+IneVQolKqIob1za
tSUyKj7SRk1DrA9OWQrDSVgn/Zpo33gpI0WzbC7A//CiIOmGrRmjbgjZzx1BAItXDpOs7Bp7cscS
FdZ/WAm66TmajK1871okhCtXPjJxvjjXV4u+o4c8e3Xl/FvWQZxnk+Hap/vC1dPeaKdIA5Cy9Cjd
srY4evRQ+JcNQ3Xr0pBDdNq//v5Gftk4qV8y1G6H6ecEQp+otMku7DO0owRJD/NTrICnSBpBfxD+
FyKEITrqVq2cUDHkYcRkY+u/y3DcOeG9W5gKkzrRanSsKzDYpm2ZuA1GnNvV2Z06crhtizrZSnic
Fzz51faIc8aGYcxsjrOy23MdoERFDdkUjzjjMpRJIYcu8q/IWysghguBZt0qVKhqJLXLDEaIimrM
rPK+xFysXSpRoULuvAU+Gm1h32gFlA6JumWn+alcu2LuW8xAhvm1I4BloERhVrXP/lSaXddrl2Gh
U5kw5sVW592122RQiMbhVV7dcLVKCwCDKslpedeRJ2uL8o3egQfttsJ18hWntAp/6cfqKt9JwJFB
QQXZWZctNN1L3z0CwBAV11xGEBqFeLA8u438PlriqQZFXMT4XkNX/DMVQe1wjGhDhi5+SO5k6HST
v2/rRrd2xT+BkXZEwfwioSka+X+G4RlfMzioRrYKDqrDnhIu8NC6Fu45DMsiElv9kFt0F98NJSpE
iM2jY/chbHJiGBvat4chSJ/rYRckF+KVPOqg/d6WPioaoZXfN/y5KGeDRWqii4oRCv28Bfsyjhdo
lHQPMq+T3vVyQ/7UCb9ux5v8FlrZahU21C6F26OnYmiOVcZMRMw66dff30j3MIFeFlyWSZp/XcXL
2O65NULZipOyKrSmgK/XNuMhJt18R4Hn2GXjKgSIWmzEffd6oJjKo02zS7U1B9mxnStX3BPPhnUn
ww55qPPWLJqsinzkfe6dbq9ep3DFQ3Nr9NhaQuFlLh6oXO8xyGKXZBX9U2yM54NVonW/LONCVkeS
mvhxNYv+C/kzbrwfMfo5CXkfDVP/aDHH4DuaqKKCfog71x04iDHpqsgAlEcfBkLuJQzmz7e1oskW
KiVsI3ie5n1aJBbdntDg86WoBxGXYRdhPptB87r/QXHRLUinjJZ+jz62Zz94Yc5Lb6KB1i1f8c80
lauc+OqcMwwA6+2vuQRkzyZ36ZQebytIt7eKpzqcpOnGcO4aKXoJrPASkmqfK6nIH9trMTOxEEPC
LC8WNZp0M3ff+UVF/UzFAGY9F2aTl4/rmh2G2lQA1GlccVDerdVicS6S0fnC3QM4s6ImO1im2rFG
vIr6sUHv4IYDLZLZ84JoGNMyKoJ5Pnd9w+9Gf2Kn29uqsUkV/jMTd2VBi2sRaBQfW499onQ8AT2z
b2tV2A/1wlpsGVIeyLHyZGWOf2/5pqEwGpNU0T49BsNjon1YJBv3IkwBiwv+Z59WFE/N0oo6gDGK
RIw0nlJ+lPVwWMHct0+84q1Tt9EQwUAkUx58DNtfmWd9HbeX28J1WlEctahTNLTa0EoLfjW7sk+h
7365LVpnLMqRd5I0w4svdtPPj7D+4xQmzDN1WuuEKwnVIvbUyQ4ReCjAfl6SeB3yUzeuh9tr1zmU
4q/gJh5oRzlm5Pj2/QhmqbbE6GP/yliz63WZ/sX96juUFB1mDiZI3V9QMXEeLCKk4Tij2VYV6IMn
06CwrxEeodI+tLxFK51VmVCAOunKobf3WcZCvxcJW1KRnbJhkkGFFE5I+f22/nVfuO7LmxMks+ZG
0GFyzpW7dmcMh5eH1PZNlw7N7qo0SuSKpBjq2TnXs/t0xQS7jfgxh+BWNc20v2rirzcIbO71/3qz
/mLy+80vyj7Jmy8+GPSX13r50NnPhZXtuzjZiuNmwQYaiSkbkmWi8UgdADER/rtmD9AT/4DivF67
LqPwB+fsyvB7PvxYtyZmU/NvlqaHfVuseHDTNG1FwX8MI8rG2GnIEOcL2cWUhfUrDsw2uSHYhH2S
AnZfBvmhq03tt+9bz19cucGcg6S5LwQe8z6DmTga2hcy3HXjvp39iyxXIvfRcVugepd/sdfsmDnB
vyj7G9LJ+67lqHCfDGw1dJkRdxhef+NxRDPvmglDOnk/LP9FjOvW/lC0uQABRlPEOL9GNrg80mk6
7bGZv7hxCyrAkgAAMjg8MPS7mo9ulRnMUbdyxWNHZtcOKMlwQqu9j3xLjzh7v6Sdqf6j07rirgsV
koYpQ62wGb9tfvNQFSac8fuxxlGplDbwioxLZRWJHKtjZ1mfRd4809kpojAvj33q7tSQ4rB0HtnS
5QC3uHQ9kM574hv6uTZuOPzp3Erx2EFmJJxA2nkGBvDB8rOncEvjaugfWSk/3zYfzR6r+B+QopKl
oL1zlnZz51vsZSt5XKf2vv9ARf/YcktH1PnwaLCVD23WRNWWv1AMeyyNHeC6/0DNvLY1eGi3wvBU
vvwRIE0BvPmRp8G+2KBiUOy87lo/QOhZney3tOofWWl6udU4gIo/EUHKK1bzIQmdCRBM1G7SxvDq
rBN9/f1Nsg1aUcxOjhLfKOuvxbRUUS2Hf2+bzLu4FvoX2e0oLNlmQ9onU58fWrvJoqLf7mZgVXvX
Bl2we6aNTQw5XfePKEl3abuinUuAGe2wDY94j+4PPDO1kOqEK+7rgwcGnWiY/s28TT5MIHs9T071
fFtNOuGK89YplVVn4byz1mEkFu8EEqTjbdGauPAXCmVIfVRALWAKrnXhP6kzRC24UxvT1VyzdBWK
Uq8WGRu6iaQruznKxDzcl1NX7stYKhhFBH3HSY2gKemCDskwXkJrp+irwt6YfZbZLPc82zkH5ZZU
a/fPtnoGoKROJ9fw80a0GO1ZSO7Co9hPzAJ5cfvm6+3d1AQwev3iG8mMVDS0WVAmfXtftl+d8uiw
37dF6xatpFge+pxlA4Ho7Ysk2WUYh0/7JCt+SaayzUErhfJq8Y+/uBcfzTy3JevUoThlgX7rIhvD
Ev2bn9LisXBegt6waJ3fKC4JcpYlByttmdDmyc2f0gZ9VBJFM27IFZqlq7ATjBaRi+14JVp/l4PD
7Z+yDY7UaXfdAB0VcsILgmxUuCJpFvZtw9EpBruRqetAt3YljdYyoNzHCz9qTCMmhPd9lHkMNLS1
CTqn+4Dimz5bx8kfBpGkNokzah2mkMe+MM3T0Im//v7Gi7q+WmaQvBcJsV1yXvk2P0xgdz14fmU6
zGi8SUXrFjNGgvjNf/p/WtvtYQnHfblChehi2hbppg4nAd/lUY4C7sR2jeOkjsqMlIq1xnwwBpTC
kj+HlIizTOvWUJB/n8YY0hVnBTu18BkmbSeWxR74lZ2o/tepgjh1wpiD2dgn2WFGG204GMhvddv8
lwt3ns8kqujBQqMlt5a4reYzHXdCURwVwkQYIJiyhJm6/fwRxLc0XkWzr27pqLRIpKsppmYiao75
0fdx6GvvxfRrV9xU4UtkESEwTRz9uYB0kXC7t53pAwDOO8Ur7lt1nYvSOQHezUmk80Cyj36+b099
xXVdLHr2UxvHjbU7Cua+YIzMeWXht32Kubrzm8gAlLdnBeMiknnOytgb3Ok0Lkua+LU0Qb01iUXF
L43lyti8/JcNP7TkuHEn8q6QABN9rOY+qw4SD10Pjbk0q5IpOLULGFLnT3kdl1MTCRocbqvpqo6/
63OOr7jy5udZyP0O13Hx2bf6U0HIaZ9kxWcpDtkEJzOkXQAZIrsvMcJKCBOFkGbdKp6pCPN+c9MU
icvrj2naYBC6qeStE329Ab2xnDYPwZDf4HGdk+fKZ4dmNlVtNHcoFcwkpOM5PseiSf9xIwcZHp3h
MWeXpb9s1Y/bateEShXVZLlTOYHERiTbsN6Fq2dHftGD5i80EQ7o1KP4LXpx2YIGEOxrS9kZcDin
OtDSKk1zHXXyr7+/Uf/A063KQrzy+Pn8ExRgX6xq2VlRVIeGO+7aDK2PaAna1dfAze/Y9DOVgWmK
3X8d7e94kwpuWt0UuSNzyHm2y/x7D0KMQzhW5XGRuR0NrOSYoMG7uBzId/BZOHGXIh2Qkv+SS1/G
9ZwDPtuF39GMZSL71WlT8e85y5ompPDCfv1lNWUVMZqaOi408e+vKeNW6LpVCW1u3X1PYgbqSKd5
QMO54WCtWbsKier7wmvzWgDFydHJu5VVDLPbjrf9RCdc8XLMyQILuovmiLGNKizZk5th2Rq1qEio
cZsxVr1DcS208U52/YTb0O8lK+9KnxuSp+4b19/fOAnxUr9qA6iebaeuLw/rdmyzX1v687ZydOIV
H5c1SC/nFj7oOF/6DhOyl8hpn3s0BN2WrwlSKluSPftyc110wAXNXRlm8VQ8FYwbhOt21v1/3cjK
bdlAPJGQdH5pZ/lA+GS6zugUo1yAmwF7SylMkoGJXiwleAna9ZRV/bFdfBOZrU47is9Kvk397AAP
1FtpdRaZ08V+NecXC0QFBhvV6UhJzlnutmXQdSKRskN0zdAL40ZuubQ7P6DCpUC4VYormVoy4JAX
1QFbj+Ha/9llPipgSk6LxLTQEZUw8dAQAronVJhNEyA1qlEhU2XD8nkpVrwn5mvU180ZDZzn2+vW
XZxUuFQxUgz85pZ99ucuxjiceM4xBGZEd6xf0Usa4ECw5bFV1SBn3dV2jsE4ii9bfhE6eOLFgWDs
DijgPomgMryNagxV5U0i4xRQwJAADkgJOBapW8as3kTE8pofbqtM43BEceYaI55t6eH2LTBgb/rV
Oq8TjzAJZV+sUDFU4B8ixM8JlDP5UdEtMR6sDS6mU47ixcQC9wfKEwOYLcVxzfqzM6Jw3gmDLenM
VPHgHmXrBf2Ow0MVgH7/8yDHoXoIBgK89m3Naz6gQqmc3Cp4VdVQDYgFHra6X7YIFOfi333ilfxb
liv1eqsgZ2912rhorPmw1MLUCqZbvFLXWjeaTUuLfR2qroqIKB7JtN7tW/nVVN/kXhcVITALIL+s
bIsop19qCyjzfbIVZ51b29lAz4nH12b5baNifs4E5fuK2SpZ0kCtsskxquVsNf2XeV5TFGowbGbf
yhVHXazRQgHFLkGe0YLHqIsJM6FUdJtJ/l/hMymFhUGFAtNZl7vCq+49y0SkoxOtOOkClF22Ysxp
Ujf20U6L12YuP+9TiOKgdMTLD8lL51wQDCrsm7Y7zatnQvNrFq7yI62gcAAqBQvPZAi2jyqel3Jf
VFchUxwza1a3yd0kdWyAjeZTL+XTICpD8tatXHHNkjIrpaCjSST3fgix/PIdNCPc1rkm5qq8SCTv
B8lylPHk5B3CK32rZ518b2dIVOFSgpVNh+suOfuu53/EaB/+qZ22yfB6q0l1KlQqBe/B2GC867nF
zBTMuTymtPtiZw/zuhhaqXXqUXy0aVAXAOTZOfvSuoj+w7I1f+Rg6o29Ru53Lr8qUoqsZLZYgHuP
QEHyNIb+FIOoF/1PjteCvHvjMSuXb90y72LMpI6tOG++bERW1Yh/x8n+rafCiZwtNXivpvamwqZ8
p/LKbMO5w2sxDmM+EOeXnX+uqygzReP3t9tW+ZI6jL3FdArqnEGocw5XeqqbMGnIR0nz021veN/T
bJU2CdA7z5kzzzmngzP8gzIfmED6cg1fbot/35psFT/lT0MAUqarNU3doQ+taFidR6BtDOJ1+rn+
/ibNUkEtO7iGIQzpenRBjDD79icXLwukNb3c6RR0/c/efEJiFGMwNCjg1vWMaSRodn3a/M30LK3T
z/Wrb6Q7qy3CMkMul0UQYWTy73Qajxh9YniF0YlXnHlYMTuSjajsjFMWi6b+OBYTOC8GA4ZHpxsl
6ZLQpVbq1tc+IBbNWXjiwoQw04lW/LZbxCj6asZRAcDl5dAHVp7eWW0qf+wzTCXz9jOoetatG5IN
w6RRAPhJCu/UNN6e2gt4zhTDRAcDc2ag2y8BWzBw6t/Uf5Y5aIh20cpDvmKV1VQDOzVt/ELytouG
bf3Uzd5xh2ogW7HJ1R7Koq5GfvHG5mhh2gTp/HO279kR4hWbDEavHN0ptT5YbD5gSMQhdz/fXvi7
NgPJijmCDzxvmeT8UmA2Nm77AJB4c2o4GL/rShCuGGRIwMwYBh1H9791AlnEgQ/hJz8Xz7fXrhOv
2OOa9v04pxm/VGTGtNTyycaTaW+bmnU04lUwn+OM/RYwiN/qJ8afaP2AI/Ltlb+bBcG7p1zSyJoW
PvAB2SVjWUz8U9F+9dyPa/rMmz1RDF9QToPzPIpOuBa/iPpZrId0wxvj3e3Fa0xGxfClrPBz2YbW
h9G2vQj8F0vUOT9vy9bp/Pr7m9jOeo/7wWBll61EhwvGtvkkjDrU0G6L1+ldcVNnrenUC2yp734U
VRSmPOqqp2LF88G88xOKq/adnYFDCpGgHRwMTz6F7iN3vCgdj2jAuP1f6JSk+CymzFeUDdjb0Wpi
bl2yDDqSn24L1+2u4rNFKibSNDO/LM1zkb8GnsHkdXIVZwUDJxkwABrR3cf8inX+sAoTRaNGHyqA
L1/9oRW9yC+8WL3DQDMkPbeOcgyZNmwqg/n9dQQHgaXir2OTl9MMgOlltKvnic/kocy99tUN+/TO
u07g8jNuJU1u4b2UNqYXu3dPaviq4sMT+m3tys3yiwhObAYtPsb0YHK5bwifmh1R+aXAp+anYwEz
YuF9wC6yPd62IN12XH9/48MlombYulv6Qbre8zx9KtrgkoW/bwvXLfr6+xvhTY0n+jVd+SX12m8z
UFYHdFJ1p33CFd/1qKw9OZcQ3j2WmKme2ab3Dd2yFZeVc7j6YQ/JfXqx1n+d+uPtFb97N4SJKN4q
uRV4GW35xRrqY7t+zX1QpX9L+YBRIo+5aS6lzvwV3+08F8N9ZJdfNuZ8yq2jLX7OsxcDLhdbdXtq
7FM5mCrHGqNXUX+pTV0yCwardPJotcQBM4rjLgjPlVzOt5X2H834O+6sQv/ygTYOqOvzS928LuUn
H/So4ltZVx99r/hAG4GRqo9seR278s5l7IGS1fBljRmoXFRAYnZdYSM58MH/J6fR3BT/3v6fdJKV
w7MFHsegxYC1y8LwntuVtIz9nO2L3Spv5zjaUz+2m3dHeuhm3eLcWCjUBAsVBdg2AXNCKfmlWfoT
pRdpOfceaIv2aUV16HYeq7XBE9/WtahW40WrME2b0ylc8ehw9AFeDKGToPvtoipmr6b+KY1PqyhA
v6DB6NdTfilGfuAYaLH1IMI9TL13LOnXzt13OA8Up25Qy+f+1MAWvZ/eb1/waDRBlDSbqqL+qsHl
6O1DQq7Z/cZfF+tATMUwneir0t7Ef6se5qmwXWTiwH6VRf4Vd9HY8WrD2VYTfVTYH10bf6TXDICp
NxQxFID9LWzaD7TNl7s8k97LbcPU/RuKu17JqDIHw0MvQ5gOEUalP9E8BX56cD7f/oDGPFUU4JqP
2eiEc3ZBy/uakDq14mCiphmkOunX39/sgk+CEFWjorhMaJkFH+4R5a/49sJ1O6C4bDn5Il1z3BnF
+t0Du/HIInBM22RfKFOxf2AukMQBVvqCKZdoHgyaP27pGDZVt3QlGedLOgSFB9le8zjlj8SRL1N6
kCkzyNcZjeKxdkb6BkiJ7IIRIsnWbHdbOz8sWWC4Vmg2VYX++YyXJJ1qlAJaMKhPHvszjeE+c1SZ
zMptY2NXUH6xSVfEeDhfTqg7m+5cGsWo+D/XC0ZJCMHdIrR/LzL0EBFs98G1rOZ02yp1ulH9VXZO
k6eoHVUFn+O6tR4zQk3lUt3yr7+/8SZQmS4D6Wf3rkmXY0HKWEz1MZjX4761K85qLy6py8Xnl6n+
E672kTN2uC1Zk6lU2F/G+1rWGE+Ka9Ef1rPDtEW+PR1FPR0XcGCEbrvPa1X8X1Mz26tDaEjMwd1E
t/O2DzIFCn7FaftRrukkcd9t5eoDl9K3MeUZj1fQVUW31aQzHsVv0cQCxvl5zC5ojHtah+w+C37f
lqyxHBXJR52lDTdnde/CNDgPi33mPjmI/3F2JUuS4krwizBDLEJcIZcqau/q6u2C9TINCIFYxfL1
z3NONXqlxIxrHoQyFBGSQh7uttjIxabhtc12rEPfqerRPftsPlplcw5FGJfp1q3aYBcd0BcWAyT3
uktJwKa3VjeLiFn16z7LaAFLBscLipKiSSv3YvZThuWBlxtub5r3xVzv4pWjQdauVYd5C7zFB00I
Ins5jzf7Zn756rvRAz+f+6bBmnpZkUd8LR+6qqkhHc/sff6os5xN7ZLbmQXbeL4EVMGP22kXK4IX
6ixnIRwyhR9i9+bs+1h7U9RxtgWFMOyvutZh1qXZbINF7aEDsrj5LtQSKeu4ThvvxCZv18K0tQrh
kRS7SFO3D7LLDo0lvlnd1sXW4DU6cm9yhsbzesye4fV56m46b+etUoftdWhTch0KozPbupNTc+Ns
vdYaLK5j9tTIBjb08BRORgFCfBXZwfhMhvaJbLJLm+yiRSoFaxUeICr+oNAYfhihkxnTvtzSDzUs
qo7SU8TmTVaVcMiBdvHAbRnjpTY/NEWxS3bJC3W0HgdNKFrObWRJ0JyPoyyitEAz3vVsYFoB7Ti8
8Gby1j68nOP7pJj521L459VWjyAJOV7/hMlE2k12rSo8WpXEPRdTduiyH5Wbn0ZnF2ob1tH2V1Ki
5zy9JJtysMihF11ki/owCBwAnWYXHyQ+ooUuXvxLm4E06GEe/cOA3vkg24V6hhzNpSb2Lh1XGYqC
LV2yB4ZKlyXm+7JlG4Y3eL5OdkYUo0OqWPbgVMWN5A+O3NVbiUlrleN8zIvGX1l7b4/OcgRbxPzg
d8zfOW8tYsNA+jN6Q1FVUfYbk7VzKKhnHXZ5oy5q6BIG/+jn7KH+t/pRRnblHGtebMSTyeaX398t
p7U4wVBUoXueezeuaueYrluebhpaC1W0JmQ94a57Dnj9CU+SL9kw7IJ9Y0G1GF3curNWZmcPS1ex
g8i6p5WtbN95gGghCs7q3r6IoZxnCVLipTtCYGjj4G5IX7qaYR5WfbFMuPf1wju0LDwC9Hqys/mu
zenGrdhgdh2xt1C7yCo6IUDzHBUbN7amdJ+z6Ig94XR25wyIfUeog+8jQ9Zb+5Jp1lqEDmvQdzbB
gtJp+By4/QBSRWdXo4MX6nC9Nk2bUrEmeyjG9BO1u8dBiOdq74VSh+tZ1ejOwQh/6YAeytA4DzDw
hsUNe5GO1asIKs2tB39xxNfJnr64CHyfbTGemoyuRegkFumIILjsdE4M8x/Z3kqzDtIr62ZBp7yH
ba760i40XtUWMblp0lp0pmLiDQBt3rkm6IZJuztizafrudY0tL5tNmlmy8AFF3HR3M3TfOzydNct
hukovDAohmJsYQ+JnDU/UK+I8nGjcv3xtJmOvwsghW0FFP5XSfFACHvO5FZYfux/TMfeKWdQuL7A
2FX7i+bJnE7Rsgv5BW04bdsESFxxO+3dcwg2f2slJ7/eRUuAoS9/592uNgWNN6QNyR6sar4JpXtU
8tceF2E6sIkFnTMHC/bLCaXMrJuOIUiz9g2tRWPjZWAWy2CPGg+4DagB2Pht38jabukuPkTaXKxi
6A6HHgRxbbmlC2JyEC0aJxm2dl9f7s5u/mkuy9tR8ufRXrfuuCbf1kLSEwtzVh++nTu43XpeFKBM
vcsqOp7Jyesy5ARWgZh2nDrT3k4Cj+l4poavUyDRp3Ses7WN3Ak1XpWnG7hAg8l1KJMFpEtJshF5
pH4c0dU1P9GtcDdYW4cyBegQ88gI7+6AHGOTiqm/ddA0zVoLyVzUHAfCi0lG/mA1wQOvwxeWVxtG
Mc388vu7iC/wSqjkJQd63Z8CbfqQhdy1KbD/08CDwlboUCithxkvIyi/vZYzzH7dB01W0SJzYD2d
PABrHwrQ3RaFE0MS6wtzt5RmTVbRohNw4yBlUKw7k8KPmyk8c642qkMfn2QZ0wLTJq1PqYOhq8yJ
vCyeV5Qr+0TKjQ3TMHUdxOSKelJBYFv34UyPkL94Hje50g1T19FLWe1Zql1H694unbdyBUvyQp78
5qcK5IY3mr6gnWZd8KBm2YrdnrDq2eHoVwfQc1irY4Vmheue8+9t5P9BG0yHK6GOo8aswYm5tVRs
DVOUByGk1F787F64y2EAgr2a3WQob/1i40XM9Lf0GAbXZTdXWJPZSiZw8DjLs92dc7qrCdNjOlcZ
8GntuLA0vS9aqJ6l5ykMkYGOVb3Tp/QdVgCHPwxY+FWoyHKmU517h+vLYXJXLZAtEBqTclqt+2l+
Wfv18+Kon/tG1mLYrSQXhCzYpqYwWnl28jeJD0zrqcUwo3OXNu4AGDVoI9T0peIyQt7s3I0wMBhF
xy7VaExYuxn+gh61UzZ332XaPO+yig5ZwnO7lfktlnLul7hiecKqXQyCHtNBSTQMG1xEYXBrhTCp
GOJ52Kp5M+xGH8Ssro/nopFWKIWSiOMvp87r/mF8foOyRYHvWOcsYEfbsncaXwtWpwf7VCipdw6C
6icvBzdSDvmyz/qXBX+32y4kK0BuueK2PrinxWkjKsS+QNLJyvC0M7VSeO4ZF9OzK1jCs10cRFhY
LUazFJQZRcCt+8DK1W3bWMU5K9MNpMwltX+0tHqY2llXlmyx7qupSUgxfyvlksYTJHSPDlOfBlC1
b5wZTFGlRa1sxrqhbmbde3z4rrrhdxpuvUAajiM6UIlXU0lUCeN3lyuII+OGBEd7UvvWVicoC6Xq
/LoHUySt7nyaEHsjr/9b9vvA+DpMKeQ0Y1Jh4AaaOZ/DEz9Zsfe5kFH2rM71WW7sfwbL6zKLS2Wv
aCJQ1j0rbHFoCz4f15ZsMVabjK8FLHFV4HvDJe90YWTPD4BDHW21Vbc35Hr/8p/ehazLwWIM1W/v
zB1044SPXXPktYyLLf56k220vbWCSIwzL5N3tvlqn8ElyQ50BXXsroSjw5RK7lYexCYQuiy7IWF2
SHFBuT606SClU5O501T7HuRW7+cOIihFa3eHNuvqhDR5+50unnxog9CPs3Uakylt7KOH5t+zxTZb
JEym0wK6YBhKlPDemckfZLDLiKTWtPH3DF6lo5j4AsULVsCrXFYeBj84+5WVrHi5vG490/CXne6d
W7FhkYHvYO6FpxJKwyif65uylofrwxtMoyOZApI3/UBQkWNdFXlDAPKPYOfQl0B5N3OpSKP4WFr3
6NtOROolef7Pvklrgey1OPaQDlfdKbTjMJtAJJJbW+5qssjl93fTzoMh5Ust0/u2/41q/HkN91U/
mY5eQmeFtY4hse7TcvgFtgwrsrxMbVxXTNN2/jvtlAxNNfPauneGmb+slJRxkK1b1VXT6Nrm24D0
GfUnyz0PK4nFlB47RjYc3DS0FpySQohGDRiajriJyF+M8I1dyxA6OlipX1o/U16IvpCgCI85XlUj
W4bsidJp38MH07UYPULruiub9L6b6lsRJhATeLTcLQlM0x/QbrkBardrTnGeUr139Bs3cXzyZ3W3
qpam4bUAtUHiP8pMpPcX+tXa5tHiiZO17PRIV4tSO0x7rwhd6z5He3Nk+fX3qu0P1zOAaeoXZ3oX
pHLuys4S6Ge0lgH8S/90mfwzr+W366MbXFLHK8kxmIt0wDGEh2U4RhV3hi98Bv71+vCmyWuh6gvp
T37L0vtcgDTKb+gLJE7r2K3a1+sfMM1fi1ag9FqXcKh3j7VzV1X5b+siSHh9bMMxx9XCta68EAqb
HkoIk/yyFsXtOpPbJlh+tctWv71h+jpwSYi2x83KQypLxTmd1qc13Wq4uoAoPjjH6silAa0+cphQ
AHHR6AP2mQRgw9hxhxM40FEHfyk6+lqo9XDdVoaF1tFMjAic2vI6vffS4VSR8rYsT+0+oVmP6Rxk
1RwIrgTg03MzvNqF+xosfVIv6Ub90TT5y+/vQmzEcdnKBxRc+lG9epYf48n7u0rZxn5lGv6y+O+G
p4AeZ6DKTu9FJk/h8hfqZ4+ds9VAZvBSnW1s8kiNmg5CjCtvjGa/vbNq8ZjT8ankWwYyfUMPY7t3
XZnjyDxmrhVXXtNHRadAEea5YURD//t1JzJFgxbM0LEP7ZFR97zmYOao5Y8pK39fH/rDfxB6euOP
DH1htbYE/Z6kD2rIT61Vx7SV3yjfQmx/uMz4hJYufLk44LWGtBSIHHkyu/ZDVoKHwq03mRA+tE8I
+vD/OlJgp/XlUQXknOsr9subSe3CZ2Jk7eiNVjEQOMg8T9aVHDgZDqC6ONbeVgSYJq7t7qtIRV5L
F3LIdROPtRun2a6jN2Z+WfB3wZUDuzsWaumS1rJjmdMbNWyxlZhmraWFeigEt+e5Sxh0BP25/DvW
W+wNpqEvv7+bdRWGRdZMCpIr/hc/GO7rgW084Bu8UCf4DgZAXaawhY80wQt0v19loV6sUX7aFUf6
5RkgYT+YsrWDpPAaN/OfnvwV7ovaar83hKl+fx68dg5In+UQn65uXbuPOGlbIJF53Bbq1/W/YLKQ
FqclmVOXllOXeMVwMxfV80Sth7FIX64Pb1ha/ZK8UqssrAZEn0MAis+ZA8DHTteHNsxc7/Sxg3ng
kLntkqaQiXCfi767H4p/rg9umrcWo2Tph7KvPLDyu9Dn5vIE9vM9p8AQKrb/9Xa3z5amF5VMVNg+
W9Vnty7fbLkL14TRL9Z6F0uuwzLUYmEV2lMZ16P6PJd2E5N2iwvFZBktWAW1AxtMHF1S5vm5GZfz
4m/hBkwr6v537mNGxs6++LtV87hp09sua+Nx2CJvN4ST3tvjt2L17BmG59knad9ylIPadY7qdYuz
8uIc/3fIhO21HZvB8AtqdMi+pHykuPbHq4NTH6/bBH10ZRDs6vPBh7SgFQuVpRqRi/Nq+bas859J
WHv0xkOcWP67Bo3dD20O2GfCGTtO1nwOB3qGEsA+59fvzXPQDRCo92t0FfaHPPT7qLSyk7c2+/KN
3ulTjdM6ejyokyZP7won/UxnupFvLrv/B6vranELrhVnEA6M7uZvzoqKxSeSPznsqRE3S083blmG
6NLvzs1gC7utsYE3dIhAvpcoP9+4HBqiS6fsLsSQgxQP86/S50492+RvmW8cVU2m0QI3b0B7mntw
mqUhNGp99TT6Depow8kuwzegOpKabJ2+TRbSTt9r50h0ctE6cYYVqiNQofW7eqsmZbKRFsFpX6be
nEEXh3vLMy3naCbtt26eDrt2Ff0OrRop56VzwLdvs/Zg8bGK3S7d55/67ZlVfktGB9mHUTte0+zY
yPRJuONxCUF6qCTYx8VGFBsSnX6bpopL106xydTtS8c/12qM1gmlwTna4gE1rLJ+g/agejQC4SWT
4RIHQXgkbEtj0TR5LY7FJIETb6CIs1b5DR7pX+Y0P7kej/Me+3C+cYu+jPZBttDbgZZxxumwhCcV
bXHkmYjclb/ay19oNG+st8lEl9/f7fQBxOqFGK0sWVLngbvysaq74y4/1W/R5eJB+1Ygiwaseulq
/zdkXj9fH/rfHrqPDKPFL6SMaeVb9nQrG6zvj6Vsc3ISwsn8h9rPe3QGAZ40e2+jrEJ7iZVivnVc
/Hxcv/SEjsUnTxaeNx9WaHQ359Jy5ApaMKryIhlTuopHOowVlJKRkWQFUGPdomeSNtUSB9Sx2Gd0
CKH84yxtN8ZusdLxoMZKTX9mNLa59dFeezlD7xR6c8t5FSPUJSNUumT5CKYJV/zN7VnVG2Y2ZBu9
HaJ11SJIxmVSrzTBVeVHbvePnt3swSmg31g7JQx1UZUeKWXid/LeWtWDEvPt9VU0zFxvhfAmyaam
FEWyKO+wDtWhxxnctsXNvuG1Czgl84gzJobknXO0huJx5GmM3uaN2DTMXu8Ua9caldIZlYNm+VsF
4rWQkOXrNxzcFJaa1S/9+5RmAY4JxDtyOr/NFts4mxlyit4hxuhE55FQbLPBdKy6LKrc/kzz6TCs
/HDd8obZ651ifQFkY6ow+3Yuj83a3FddsOEzpqEv+fhdvmIk7UhtZzIphajPVWo5YIHcfMc22eby
+7vRfeBIBTgxugSCQzd9+4kWKpqVe2zUhvENTqO3iwHz4/o8HCF/KvssEjV9sL3gfOEs3mf5i9ne
/YFp4gNwBIW6ZX0GGjZ3EsF864WZrOJ9H9AOaa2o08KeYH+VD7czUw9WukV8bVpaLac7o4WGZlUV
SRdweewsR8WLTasNyxgsb2uO0y28nVlVIr9P/Ly49rHp0SEAQfDrdjF4jt7DZIW8VOSyfViV9UQn
98h6+6yy6uyTrT540ycu/+zd2i5VKss8RaJ3yHfmvvrTj8k5ONDBuP4PTAbSXMdRrK49vysSAkme
eCb1o3/h+CHS+7rvA5rrBMyjXK3YSazmM21/zOQ7L3YBtUNP72diQahaXgtsH/U/qv2a+b+n6c/1
aRvcUqcX53VmleWSYZdCR60f+i9pne9LZjq7+MKBbpy8Fup1blUeAqdZIyeQ367P++P1BPHbf90l
pEpV0OoukjZVZ+jYxU7q3c55teHwpuG13RUkaIQVQQVVQjFHlkSuydBKUfin67P/2NldvbOpnMZm
wrGqTrpJHAMIYKhFPqw9VDMXdyMXf7yw7v81OHG+Lj6Y4xNo6576LH2s1K5W6dDVG5xqnB7tqiAi
sauxjTsnG6NB7WKJw+BaoNbeWjdzaEN21Q/kHZs8u4pkmLu7ih+uTt7cW6pPGVvqRJC6jGeFrWPp
gq0HYJPbaEl+TZEfcZysEs9t7rtegEt/Oit3i1vCNLx29VZLtoy0hZBxBprivuiAkuyPEFPZ2P1M
w2vHso6MUzak3oVS/IdT/O6LN5t/vu7whqH1didaT6T0C+Daapc+u7a6RdH+hYXLxhuGwdn1lqfZ
seaxAbNS4vrqSwXJQ7DSHffNXNtZM3tV2VD5PV6ivqMqHXHxKqytXcmQB/SWp9wllUs6LCi3OzAL
zlFQ0DiAx/uBf9g3/8uKvNtXlVXMVicDKDT539bxbzF/teff+4bWQtVpA6fuWDckg/PPiM3OEn/X
dksPx+Qx2n5qKau0l5X2SVUXkVePUTj+nDaPAyaH0QJV5gqKYT7H+2JaQZZU3dVrvy+KmBakRSqo
UFmbJ5QsB8rzmKXjDZ+WjfU0uYwWpH4KbU9Q4Q4JCR9W50itPsqd8yJ3pjC99akWfGSdBX/xQ3C/
2PbRbcoD8ayNa6vB8Hr7UwstuKxxaJaozP3BhR/c1lMvNvY8g8/oHM2eHZRdX2DuBf/qZDyq5Z90
yDZOkKaZXxbkXSAFi59OKpN1kk1tGFX1UsXhOn++HkqmwbUo9aec0J5donSqItqKA8AH+/xR72ty
KSCsNmglUGUjx4r7p7JqQMuwqyM+dAMtTutuYaXvwSzzOp4Wqc6tTfed8QItSJs+KMNa5ihwrvyb
58lzk4nnad0iIDB5ixaoTA5clajTJmGj5nhq2ibGnrqcnKrfKmabPqEFKw1XdPmizzLJ1iepoI5b
3s+Q19nlM3qDU7cOILWc+jwRfvGSO8E9nbYOGgZ31BucpFNJEA+FfZLmKS5hNOFp+OP6rA35S29w
YszpCj+AScTyOOQQRq2jKftJl2XDKgaT611OQ1r6OG3Y2K9BVip8GU9gagBGdGN40/S1QHWIwutr
Acuo4Dal0EP5O66nsdm4RJrsfvn9XY7x1sEbqgXGcZYZRHB9PFU791O9tcm3hrC1JujFeM3vi9RC
bj3TLX5bk1G0QKUzl2PvLDyZvPEArNDtCDWvYnKfZqfdEnX5ly7p/4virg7I6lcatDS1cOsocjzc
x3Thvv2jK+16uu1q215lNOV9Rr/1bEwJ9BCLXlErGqapyE5t4NrSjXAXKpakHwpVf67nagUwPkgh
u0Rixa20eRB5YdEcYgWsWrfOeAaH1OEdMsvcdOr5kKTheBhcES3tErPp7/VwMnmMlmFqJ1Aj6hp9
4goV53l+WLIv10c2LKqOHSMVdbLUpxLSVPx7bn8lPH2S6XpW3lY5z/QF7ZINQtuap4L0SR9CNGph
7Pcy93PEC9JAA2Hpz9f/iGEB9P6spRGlWxY5FkB+aYcnK/w6Bhu3SdPQl3/2Ll7LoM+GIKiHpAl+
XYLKKd7SzTOqafDL7+8GH9LUD9wcjhOgyi9z9mseZbwW3UZ5xjS8lmvcVFlLxpHJivSrN36fy9dy
2nAd09DamQCYrJYLWfFkAECCLTyeu/YmwHPu9QU1+LwOKWtnCrncLMUWMhHIQkLwdxNbYJq5diYQ
I+eiqRFO1lQfh8B9yGV/56hi47nJNLwWrf6UlmLCwSMhJY99ImLL625TqCLvMowO9xrRXlp4bO2T
cPCbyHaz6ggikC0pEYPZ9XaoNOBNjZt2nzDuRINYImf+s2/eWhiNacX46BYDAHZONOIctua7mlBC
KFb+N4h8Zc9jLgRPVjYcGzH/JbI9itHbV3jwLrZ6F6NsKiowZmJBJc8/l3P1Nli7+Agwcy2I2AWM
zy3MvMxp3KKWH4FXOy6C9b7vi30nbB3u1a2yrinBknL25pW/WPG2qH05QAd6TcE4FiPHjUau4o76
XlQ45HM3jcfrLmOIJB3eJeElPF2RA9xufkgnEY0k+DY2W90JBl/XIV40c3u5QPwqSafmINh4aMd9
8CVXh3d1teU0KainkiD4Q70J59NdxJuhqwO7nDSzyJCXA66/eUzD7klV2fN1c18i8YPDlw7sasDP
lnmBj70oUOAREfeWCuNQZqey3sVKj9lrkYpXW7cN+44nNs3Gx6LK+pdlsXZ6uo7sQp23Yij4wDaz
E6+S3Mry52Rnp+vmMXij3hTVEdmgNmtXSWPLQ9OoYx5UcVbuw5q4OpEzZFgaa0jXKqnc4Ij2+2Ox
bFU1TDPXNjwqaseZKbyxb8toQREvXOoIzTkb1yXT8NqGV4M8y8vDCX6z1PfNGr6iieglC9J9G56O
51q8OeCshMeTgEdOSmKnpvvKJjp+qyF8SaXV8KSenHPj5eeVgCQj9/Z5jA7eWlRpdY23DEnvhjdl
oZJxddAlvSWdYrC73v+Ut35H/ILgIaLg96FNTqW1vPRluXGkNqRHHbnlBb3HWoFompEOGpZ9DVd7
Y0c1zVzbUZ3GahxFqyEB0WIk7F+VbKLc2+oaNU1c31Tn/sIwhpMG7k2Rsw53YTbuO0872iW472Q7
+5CkAxzVOkkexLxxT0PGDtdTjGnmWqB6VIIBIpyqJGuWr2Qdx0jW7hYq22R0LUyDCWDpzFqQYErx
IMsLXin87dThBnWFYffQQTm+9Ds1kHlIQvVqO+cSGn1p+HMppn1ZRkfk5J07BB3peZIX4lBAytAD
4KdS6fG66Q3W0Qmc8RrZ98TB9D3x18HJ1BVZxDa5MUyjX4z27ghZOrKquYMUOZHvhfXXmn9M6p99
E7988t3QlVdKdOwjyXSkPNs0TfKlPQ6Wv5EFTDPXQtWda1ytKZJMb62vvs9OS4EDpLPugqC5/wrG
vZu9mpsiBPsCXoJdEq8M7KLjj5WxjYcI0+S1cA1Ld/D7rqiTgftnIchhtcS5yPfhFl0dtyib3OYU
9TxU3bu4mquTN4tjNzb7dicdtziRNRBj3gxJZTVJavmHVebfqjn7uctxdOziWEuPA0JaJSzzbpTs
Twqd8CHdegQy5AOdyhkQkzrsKfxytPtju8iIDPOxVuFts261nRmWVwdEXfoQJtpjG1n9KSYWO8jA
A0C63jh4mIbXg7ZjmdPjdAp0Nz/MsxcH1nACBGUj2ZuGv/z+zvULVzqAR17qSiGNRO4BNG4tManq
nQlfp3Z22tWuFN6Gk6q3AJVEQZKLxOdb0r6mBda22aIfy6FVAPE3cvpl11+zJb/rKvE8ZMFGABi2
Qx0ShUulk5VBDgTNvHAARKCX3RLxts/9tb2WBVkf1AUbEgtlGi7ZY3l5nt90HpN1tN3Wc8vJtzwM
v7oUl3pQBEzDYRpVXFF/V+50dHgUpHCGBZTP2LJUFTVNBwwTj3i571jv6KTP2ZoxFV6S5+rP0RLk
x2yp0UPhb5wXPlzcwNbRIiOQzUE+9oBFdMGT3YlDMMk9exaG1mrO89yHDG1bZZI6ln+EABp6TBqn
PWXVsAvchU8E/w3eFhU4vqLxAMir4i0I0wNfnaTv0Emugj2bFz6hpZ8KdYM0g2bbjW+zT5mPnvpg
oQ+N9LYC2LQCWgLKSdFWTs/tJESJtW6rQ15uQetMQ19+f5fbWlF11lIDI1UTpM1yOApb7Lk7wCxa
2gnqegHBZl4lTtFB/Gy4WWgWtcPWOdA0c+3IELBVQN5rEAlYbbvzUJLbksktYbgPUz7mruUcAkUv
NAlk6KaFnoxLpjNn6YmE3p5nVwyv5ZyFB0HZMKJunO5XowCLr7/3/OTv0jgJbB01ggZFWuOITG7S
aQ4kUOWMfi87EW4kZIPlddTIJMIA9G4ruckK3h5oUIFrQG01wF9C//9qW5i7Fq8V4bPjrK66Cfoc
kkeHapSRxz0crdAcLI6lN79c31Y+zPv4kBa1opt6BW7DKgH7a8wBol79SLI3S22Mb3ChQAtaiNd4
LvUatM75JI2KdnRu6RxCPdJqy9P1v2D6hBa8bhnKVS1pCUKJAeJzdlTRX5CEOOwbXYvfoqwXq6I2
5AnIfDfZX4RzZuuGcUwupAUv3oJxYguGKpmt9di6/n2a72o1xrpqoZteVEzZ7FwOU/zc8TWLKwf/
4bpNTPPWAlemxF1FIJ0b0bJ7qBY8Q2Hd2Te2jiApiwE0m0XXJk3v/rCL4u7Cu7FzbG2jXRkuEVng
q5uhtSNXpVFddRtOaDCJDiGhcpUeVEudG96Gj7ydYkigbAz9b4Hsg2Sgw0cmF2okVbpi+Yb+m0XX
swWlMguaz9Un0rdRCFiAJz5BTFYwPK7xR4iio2x6l62PMvzUky5qM+9U14dwCW/c9Gtd4b0fjGpd
9V3Jn8J73uUUugZ45rqTcsD5nOQNixw6H7aFky5Z7yMDXIz+bntmqZ8v4YJ1Y00X29VrVv1yil88
K+NsF/AqsHUoCil7pPLOKxPPrkEt8At310ipz9dNc0mmH81fi3NckVwrpZNAhc/+wbPpgI6kp8wb
z/ny/foXTO6nhTuHTIaw0EqVKCFozHNyKNt0K5cYNiOdE8gqwP4Z2Dg8WqDrSaHRRJyD8taoS7+u
fvpIs31/Qkd38L5eIfQXqBthX1BMEmWzrWqcwT46NdDUBTScU9inGtCXXAwH5q8bScWw/ehQjiqj
DTrlGbmpQrybj823BkWD1iv/ub6ypuEvPvXO9xsGXFAQ2iXINfxIrPzJXRvwg/gbRQODa+oy4AQw
F/RQFyJpe3LT+Ond5ANem7IX2rqHff/gsibv/gGlNUrnAa43UIGqomn9CbKEIZrcrRYB09pqOzTk
FjyRcdUm5byc+jY7+/zP9ZkT09Ba4ELShjYrT9XNiqCV4bdg+pPSzonCPgd9wS8rZBEgMXFdDFFR
969ZP8ac9Ieq2HobMK2+Ftep3xdqqsMyqXN5yvgfD6c0soupLLB9bRsHs9oysX4kNwVuU1HrpUvk
h+OGYxlytg4xc4pgGmXatuBMeCRQwe3Hmyy769ff3vzp+uoYbKMjSzw+W1XgB2Xi9Mq58Lk9FVK0
dwK5duNKa1h+HV3i8RKvjk023awKgqDMPYVtfbg+edPQWliPdddBPKIiN/WU/iWjkocw30eIHtg6
wKSa2sGa6ERuGG/AtTsCwbI2wCPsm/rlL72LZ59Ma0lSDhTFDEVm0OjJQ12MW5hQk2G0aB6sOW1G
uYiEiDY/+kuZP7qd2qIsM6Q7HVxit8D2zdVAbiZbvmWLiDvokFCbn8Z9Ko8wvhaykDVjaNhv/CSD
0GtTo8cegu3XLW/yeC1ghzxPBytgXRLOz5Y4QSchGpzT9bEN8aqjSxZw15Zp3/pJbf0Y2Z24nI7L
v2v+rWv8jemHHx+DdJQJn/y6KWjnJ0UzRCSAUpMrYnf84qbLcWlfQGszjd7GtwxupONOSCPG1PVz
kTQDrb84xbx8IjSdz9eNZRpdi94wnagaVvyTcnkL2zEe5y3pcMMS64gTiZbjPCRYYsd+Gr1ngjaa
rX43g+/rcJPaRTbI+hIMB/St8u5YPkDi5C3vd0auDjhxZO6QjGLq0FA++G76qKZxX/FVB5u4ksp6
uJQsLQiHQTYL6om72iECW9cM78IU0l5BjpiyXtR8t/p1JOmGm5gsrsXr6vckIJA+Ssrhk7/cU/uf
XNyAS2tfItaRJvaQdz4frS7J0DDi4jXDdzY2b4N/60AT0MRlzTCnXQIRaRo5/+Ps25bkxJlun4gI
dADELdSpq6vddttu23NDjMc2iPMZoaf/V307dkSPplVE1C0XkkgpU1Jq5Vq0+yWo3LgnWgKNiTIJ
0xrlqDPmUuEBI2wfavk8JGOUVY/+JsTHNn7DP+GOg1aCdGcPwsCRroeDFMGvu3zfxJmEWUJyCB5i
Uoc1GkXzADG7jWVucX5TKNyj5ZB2BBRHHhSTexL1YLrbPEpabnEmOVDrsAI8lBKMkfUH4miI8P1K
+3BfV0mUOl+cdt1YO7b5Nc7MQPt6VXDtxyfnJD1VpY64+ztsLqW7xSZum15ji9We5xEpJYCWdExj
UAW48STKu2qYQIpoeG1TOWGZsbw/B4n/DzRr6njp6jsvoibshAqR86SDz+pgcne1SFXU0GbjrcES
b0zMiT9eywAZ4k0fnAj5WQ3PXv/hvkKgwDUhJzKvCXhNsfAznb8sgQ/GODFvIVBtQzc8tvEqr0jr
Bpi/Rnyba++o9Pq8ONMnNjf3hUuTCaZRqVvKogDndts9DYEAXepG4sI2+Os6fXMi7rPOl83gISTU
2ZH0/lOouot0E1DqkU+3o44lNJjAk1ooB1LHKJUCKuclaR9ZKj+ObbJhGovPmurhwi08Ssjoneep
jsvxFIwf8nGIdHGW/OvtH7DZyPBZqC5UndJ4wpADjbl7CsUcE/dJN4fb7Vtigok+GRtVppM7eWda
Vw9NtTw43lZNkMX2JvKkzRAcRT8N55UncbKKaBjZGXIg+9sjt1jGRJ70YyNYc91Q+rSO0uBj2ULv
JniUyX27igk7Kcp66L0hw31t8BmKJPgXTfWyg+TjnUHNpOJpisLJfReelXB330A0Qin3TuNc5+SN
awGr2Eu5ItT3jf8ZWZ6drvo16kKkr+kW9Mc2v4b7OuW0+Nwv+Lmci+drjoqE6lVPWyxCFudyjRtt
6rCVEFTanmd2cUBemxffB/0tTPAMPGzU8FgWv4k8WebCy7XClbxq2EEHMioHdrm9Om2jN/y2aUuI
yYw1tExQsujUT6IIvjV1FuyHPI3zat5imLX9grHrUpAI9snqdecGpD+54DvubvzBuy1DrPB6HX2z
hNJwJAP2XVCMiTVaCxWj3umeuImmjQeltVj7te4a95wAqc6aB1d9F+FXSvf9XSko9HCdljeDz8HU
nDQMi0dD1hG1WtG6buUWbXa5xqM3TSfgJGmz0qNnObe7XOqTX2+Vqry7aDBqw2ubJvSDWfsUBzSF
U6zeMT7EpP7jr9nRh8DD7aX5buBEL9cfe/MDkk795IeSn9d8QJbrxUPJvCpObXPnwjEcl8oxD5YS
7Q+Z9yiJeCjXh9sjt5me/nvko6j6wZUUEJwrT23CfjbpForO1rThr0s1cHd2OD0Dmx31fNnhcX93
e9TvxknY23BR5Nn1mMw4g1TQIIv65okGKo+cYKuO3TJ0E2KFh98x6QQ2qqnvRcS7UB7UqrcyK+/L
2vnhf2BWM+CvIxs8VJsHket4kS4PuBMdIAcSARZ7SqF6DgJwBQ37Xvy5bTJrp4b/Jlp5RRVca/PT
Kp7KX53404SvdeHHKGrZESTapIwZwOeq2UqzWabJBGK5VDmZR1N+XroAF9Qqml3v45gNG/d32ywZ
vo3ccs9ylFudi4lFQPDsV7nFC2Rr+vr9jUOrcq1qpuFwCsq+XIRxhQTh7YmwNW34MhceCvXTGdsY
pK3LAJxy3bjR9P+OmP953sXCMrw5DRqXUBcxeoF+ZFelh2qAUGjwNKX/NO3zItaPSfucyI2bgO1P
DAfXAUlZ5oIxU/M/g6hOYpMcz7ZwDP8O+462ZcjKc08VjZSfptGCOL7LZ+Hubk+DJWSbmKxpLACf
x6PTOQy/1uyUQJF0TL8vRN45FyYqixch6jlb3GTCNt/PGXjaCoCo8Fit1bCvwr9T/7WZ553b8ePt
P7JMh4nU8r3ChyxYhk3IE9EEChuS3VU76YcmNkt1laobgbtGAaRDlVW/M05/3jdqw4mRnUUhKTYh
VJIVsUh/z2m2MQOWRWRS+0yg2yj1gttMXa2XKViPakQCKAlf7xu44ccN0PkkHJE/WWg5Hwffc8+1
aDaitW0uDUfGS++QpWCfPa+SHIuBPxNyF0Ev5tLwWs+VIS8TlyG1l11LJdeIV+VW5YVt3IbjjjVf
HFrgApNM1YPvLnk8j7m7MaGWxn3j+Jy0eJHIGYyi13ZfNtNrv1nBa2vaOD4Xc+Z7IPcD9T1Em33t
AQ6u5o23W8s6NAFZbdGC2dbJEfCxtIeqeSDLM+hadnctQxOSFfaqrUmFka91HzP+NVNbZRbvYw78
0MRRQe02aETTjo/ytf0yf8x3TTxGoxepGKWkUb4PnGjrL2ynE/86MW823JUN3Qoh0vFxPZNDe1An
eYEgUkQjvLzed9Q1gVVyrXpS0hXM1DLZp4U65dDEvW8SDHedSz+jzfWVIpDeEZSTh6na2GMt9xeT
18cnJFjXAUFsZaBf98K/qyA/lmP7AvqDh6pKig3fsi1Sw3G9jIKZesAihXzll6GhUcrGp2qh+9sG
sjRvAqqcOYP3jh47L5ABH1ZQ/Yzh56Esft1u3mIlE1SFhJ4MhQvScQjCRqBCG7vPY/UIYnaUCW1M
8f/ym++crUx0VQAE6DAJrFAv8o/kAHzjcf2oY+Bu4mIXPuT3TYQpwFaMrbdKJPnOKpl3TpHtpCRP
fbclvGE59pgoq4mq1HNA/nQOSyQKALKJgdb7C3S1e8iKboQk22Qbvlz4Za9ZoNgZJe04t4mT6l9Z
tt5TvAMxRGPflW5BwqnmDExX4+6qyO0reiqE3Fip10G+N82GK5deVzTLjJXaT+EOumOHoLkLaYOR
Gztv0+StK4oBRx3ZxrwUx27VG6O2mdxw39kfWDaBevw8eEncp/mOoHJtlneJqfihCaGacfQbuhap
N4L41of6iQzu4bbrWuxtYqdky+tsIQGOI+43XYt9T+VGvLfYxMRMtcM6pMuMZdi7/l5OkDN0wjjt
ty5b11PHOwuFXz3szY7VVNk0eaibPDs+j7v8YahO+bDEos92Wj+Q4a91GjZij+1Prt/fdAVGGwgW
JZqdy8HZlXn1AXxAgFLTjQOKJSaYND0+2JwGF9VRZ0Dw4qVJd4moPyowgQiZfbs9y7YuDKcdqoHW
WvnsjAej1teRW11o/X0cxJ0WMrx28oWqQW+EVVQIqP0U+6ZuIielGxHtegx8b64Nz+186okJ2YXz
UHzW1de5+JKq7yWuWYSkYKv757aRbK5gOHHg907rz5RdMzRRGtb7oZ/3dzVtYqpayV1P5LBPCGhl
y4N47rbKUiyjNrFUReElq58hqikQX6BiR42xDJOft8dtWfkmeEoGnWIQqwNUoEgjf7rU7t9z/fl2
25ZDg8nas7Y9FA8QJM5B86nLHghAjw35LLpnFaqNZWlZ9iaGampzPiokAs4jBIt+FDlqJKQzLbtV
NWGUZe6dy98EVGHoOQca2DvrfAaUaogC8qXYqua2TbDhu2mi/CKoMQdQ5fjqUXaUnGz4la1pw23b
NBM+1L/5uVmeicqOhdgq8bW1bHhs4498UEswnLMl25HS/eXp5cftdWNbk4abItaUVbVqML21EgcQ
JPxXFvOuuc8mJpYKSrZOX3M1PlZtidcEXYjpyByabr0h/w/g8U4w+w+kKsSb9IJa0MclDp+zj3pX
7wJx6P7yY7lfoIS1C4/IVuV7+i3F4fZJkvi23Sz+ZsKt+rkMeD/Dboq/6PVVJA8MSr0B6oHueyUx
aX2arB5YkFX8zAL6CfQ1TdQV48bTtWU9mVirkjpurZbUOzcyRQClQOKkG9uvrenr9ze7u5PMSZ+4
GHagm50opr1ItngALPHHRFopALvbvFjgBeX0YZrYvgcphgrJo7yPoMUPTWIfXwqkprwaWcee7FtP
ZlEh+1PteBvWsXgbNRw51LQAbLnj51HqCLmUAxlQU0boxm3CZiHDmStnKus0abyzqD6UkDAfqniW
DzmgVrcXvWX4JspKA1lPkexxTwjQj3k2PyMBsfcStbEsLQcTE2cF7vLAa0XDz131uxwfWohJyeVz
5h9I+pku9/mVCbdCRboG6Mdh54z7KJdFEiu4C+Hmh+Q6LW/W/lASzQsFXTbheXGalHuSrBuWt7iV
CbIqoTjkpzMen+CtUe5NEWv/vj2ntpYNhwUp+tqj/pyDbGqIJlHEebF10bItF2OvBVS0LITAYUrn
y8/Qeaa0zKJAbEykrXVjuw1WzRwgL/l5Rn0yAVJ86rpDFmxRCdsWo+GqOOdABkt085mG30aSR4vQ
D2P/4qiveTE9TO6G+f+HBXtnAzMBVhJ6W0G19DOoVnXMGx3nZQGW8SZ29TkPpuhaedVOdOcqEk3t
QyO+3J53i/n+g77CBWaau0SfhBMAzp+RHzV497+yDmWm9/Vwtewbd6hk6jXVhDVbyTAeMhzVWRVz
vVUtbQl2Jv7K1V3pLSJxIW9XPhWeiPEEeckKuVdk63Rh68Jw6GD0u7ljeIQK0hYUmP3eyeVHr/Sj
XGzxJ1vOEe51et4YKfSR31jAv4SC8ktI9wGvoqJ7SBdUpm1Jitm6MDx8HQQr6Iq/YKAgnXwSdZ04
1h1QAFJGKDj9eHu6LYHExGM5SdUQaMTgT8Jl707tX/1mQb9tHgxXr2fWtFTgLkkzcvQLGoduR6IM
5HUVLb/dHr7NHwx/T9XYEp077mliIH/EtaYMEjyU14fbzVsSLKZCmm4qmlA5AwqqgmNZs7isLs2U
x2WWvTD6qZM/SLC1Tb8/E8JEZvlkRGT06HhOe4STZv6WgvD39m/YmjZ8elpbpULKoQMUTMepnfbB
epcamC9MSBaVohhRSDKeMzfb1VX6GMzzPTg+NG34cTJL3LiVBySiCr9OpEOZbOltlYu8717CBGUN
KtP/D4eoyKWu5ihbMwCEvpMGtBa/7rP6dTbeBImp8ak/gXLyXPI0clATPY7sdF/Txh5NxOCwLGHw
WtfdZTXbJ5uQqfc9SoSG1/bTSsdgRkqiZt0HVxYf29k/zn2/cVq0NW84LC5Hc9YQOTwGVO/a9KKD
NgqmjXVua9w4SZezJl4SYHOB4Gsc+mPs+OMzy+r7rG5Csjyn9yCJXbvnDgnKdhoj3+3vOikKE47V
kzlpHV9BhyYQfpR6K/DgLdsIku8HYmHyXeEdX0lfq/FcNL9k83c+/HRUXG3N6DWI/PcoJEyEleh6
VjrF/+KWPJXZpWZTXM9fVyCfM4WE932AOHBB/9udmFZLgooLXCShZfI3uK9EE0uOUs3otk9ZFo/5
6hXoApXf3rUUa/1Ahs+cvUKX8XbTlvhrvniVTcEW3MEo9BCCh4Y7MV3ajQKjd+eWC7M+x6EqB/v0
yo+gMuPkiVdOlCkdqWlLcdfSgXl7nLppmCDVzI+0dYt4BYLooNuAx+4sgBBUw8Z/vGsikMMYW1Q2
jLQsIcR9bB0NVbPpyR+2QEnvhno0ff3+Jg6PFHe+Xi3OpSzV7wJsqFkvHwV4D/uR4aV2CxBq+4Or
Ad9004BGJRuB+DmmZfXghOu+zD7dXj7vrkz8gLHyCR/pQKEic/RnGWeNEzuT2LVetrE6bc0b+1R2
RREVdcGPBUdirNLHXDd7EmyJgdiaN/aqicxgwoG28nEdk52SZL+yPas2LmI2oxu7VVGtU+W1FT96
TO2W9Lca5O620d8NazC6sVGh+rtaV7U6lwmQVax29yCC5RFyElG/hLGoyLeqHDZmwPYXxr5VJwQ6
Ox4m2G3WqJEohZPTxsZisb55YRTO/3df4PJOI+niZRF/lWG4YSXLyM1ynRGH4zopC+eSp/PwQKt6
Ps3hXY/VHOCJf3tUidrmvBSICWMQLlGfrnPEMrlRHmiZX7NMJ8BFgWtHOxcylvssO9L1u0Kio5rW
GAJBmny+vYwswce8KXIXhFRpX2dPCXkOKv0Dtwe5axUDcKzqDl4XbL3z2Gbi+v1N+JkBU01pOjuX
KmydSIWru8dVfuul2baMDCemGXVonrrJRUG7bY8Sg0/VmK+7ggUbL+W24ZuOPLqe79M1uXje+in3
yphK9+W+KTA82e8WNdIlS59ImHmH2qmfhxKRP1/SJfZ74T97i/5+uyubmQxHXkRf+p2sMAkzZCJX
D+DDcqJfKYhz7jml8MC8JQJH0Odj3aZPoc7TyNN/3Az0unPA7ooXgVnEI3PSu2Nap0+0Yc5Bpum1
lAdErH5O1o1feN8lAvPKuC6OLls1pU9NrYuoRBlehuKP1PNOEGU9ZNkWRer7kxGY90e3mOok7dDP
otkRdHS7qWieKb8nkYmJuPb6xt8GIBb6cc3TJ1WSbzU45URI4qrcqgCzDd5w554zb2hl7VxcPxeR
DrPy6I7st+D0LogUfsBwae7odMamkz4VC3kmkLoJ1Xc+bTEX2ibZ8Oclk7PMsiJ9Avz81IH5yCmv
JUPDQw9hARdPz7cd7v2wEYSGbwe61m4/N/zYBQuK5ObYpVv5GNsMGL7MnLLgk9thgh35Uej+kGTs
6On1y+2Rv3+uDszLJAMf+dIxONqIRHi+RPX4mK7+PgmdDdNYxm9eKUm7dEm1MESKCrwAvC4oGNPq
U9Zu4fje30ED81opErWQtebORc4cx1G956n4VC/isePpwS2Ww6DvIvbluAL/29nqkIJfZvBxzJjr
vSe6EyCpGwHPNg+GH3tdVYCFwHMuVLLDxPxHwlWcy+ZQd+PG8c42E4YvJ/3CO7a4/BjUgAVRhlLj
oO7mfUDGu1TUYCDDmUm71rRZGQcb5ggNwnXxd/4yfh+hGXLncjIcegpAPCmJx491k/zQPEgid6Fr
VGf5n/scwnDlBlcD5CgxEWGLI1gfL/WFUbz+FxuZJ0uoMAmWuR4g1Zgy58IkNCwbKZ1Dl7J0d3v0
ltbNWp4qd5PJmXGcdNbkczbT56qZ77O8WcWTexJCaiF2mk7mOcySeTHJW7WjSbjlyhYnMOt25iWY
1apc59J4qto5lTgFSu+dtvSOstvSVrSZ6Nr5mx0TcuXgdleIF2tafkghNNCR4Hif9Q0nVnIeuJ8S
5zLoFgWw7mN/V4kND8wKnjERTjd4GDT3nVdKGr4bubNVDG8JDKY0N2QGuix1/OARe+XnKen/boI0
GjZzQzaDGy7btamkPXHTJ2h7vTA2/ZpL8nLb4LYFYzjr4NZO1eZwVpSvxTzvH2QJGtGk+RwOzkY8
sBnH2H/HnJdAu2P0UnxO8o8Q/Ivm5Pft4VvaNst48lWibidBLPBp5u3ytvsEsW75gajc29/uwWJ7
U6C7lWkehJDHu9AiCw/hnIRPPhQlso2YYGv+eux640tOEwxzulDcXtPLlA6vcr7rrYiDuObfLbN6
nroqR7YM71HhTlXl+Jxl1N/dZ5brhLwZd8N0s0wD3MkpPXLuE1k+OLzGvft28+++12HwV3O9ad6f
02BdasmOVS9jl89ROh7wIHBE7eNDoVUUyn+kexeVAjoz9tw0mcsu1+hMA+BdTvP3Nmg2IEG26TU8
l8x0WX2nSp/8fHjMNYgBq3FjBmxL3/Tcci25N+TORfjlsQxeZjl/a4fhdHsCbAM3nLZU9TqPg0TW
jA2fUpHLQ1iz+1JygVnBMzosXYVM6dFzy1/AX+3EsOzE4n7pwiSiYAdMXLpxWLBYyazmkajt76uR
9xfc81Dd8WWRIqq3ZAYsRjLLeBKYpAkyzo4sFPJP4aV9F/lMb9VrvV/IBtFPw4VHnS0oqvT7C8/G
3cq8uOraQ+p8IPQrEDef3EwAoIsECJISnG3k7y0bgvnEUc9QZR76DAyNZZH+PeN88jgyxSMnK365
jN1F6IBfu5r0jYOv3EFR/NIEj9mwrkekvK4kysGc/r5r+ZqFPcmgwj7gInhcheN/UFO4PlZexj7f
bt1mI8Orq4R7ylGCHaHr/VkOr0Eh9kE5XtLNx9v3q+9hH8O7PVqDxRgg6cvIUT9az7GcX2bgeJuv
VGfxiPSy7/ysk1+3f8i2kA1vD33oiDd5xy+qbA7VWn2SQ7cRAS35A7PcJ2/Dki2Twy+te6Hg1cEL
WhxK1BVB+lBt0WRZbrBm4U+RjlPglOgEWp+PHo28to/WegJp+Ve8dbGab0QTWz/Gbt1yZKESvfAL
H/luoX8Jte6dbt55eop4X8ddrXZ3zYhZEZSXA4CAAeGXWjlBJFnfRjzdqqC07K4mk7JYVk2Ycvml
Wf4K+uqkud6LisWZo3EI+bDSr6Ec9rd/xOIrZkGQyN22byeogGgP6MO8jps633XtWd5tKmP7Rsle
GnoTcjpQ2dh3U9/FhAV3VaTwwKRWBqdG4OFK7l2EU3ya+mFCipZuvVTblpPh5Lx2Zan7wLuEoEEa
eRNXo/iVaR0hDqYpaOTqLfYUi4Nzw8FbMhW1GlZ+0T3kzetBrXGt5VbSwvIfZkUQh+ofuIMDfiFL
s6v8A8t+tL57GL3vLH2eqq2HWctSMquDQl2PdU1zdkT5bxQ29NDW4GFqqoeWb0EOLccFs0aIpF5L
eJrQI590JPuvkLSIV/r3bVewTIJZJMRaVw7g0YYr9PleVksaTfmWGIet7esPvdlPddX4kKKCm3Fa
LTGj6XhMe+cuiWYemDVBGfNUjY2IHZfqT7m84n0qStd/7rOK4b5s8qYGbC/sGHK1I0EZoepr4y3K
tmCMfXoBWdQ8Og49lk14GFHF1y3ls5eSA+4uh9ujt23UJtNyK3TRTBMm1SG/mPu5HLtIiF2S/VMU
xalRn+scRepiC9Nt+yPDj/skaVuKyomjHsbP47KcKpl/aeUn6m3VLFs8wCwZWqYxE6UDD1Atss1N
0/wQZUAipbo/Gxa7Rrf/4Ix4YNYMVf7MfZS/+Bd+5fFSf1fksXNFPDgA7pUy6pofxfqaLZ9CqIzf
7tLiHGa1UNJ6eO4vfO9SzmBsC3ot915Z37lFmKVCA2+gSFWE3mXKeVzn+tDpu/jeYSrDq4tknvnS
K3YMeOZHvG5+Q7B7q6DHZpXr9zcho5SNdieOJ7U+ZfOjo/36ZcxB/HHb5paVapYLNZ7TkDl0ETLq
XzOPi0zGSQjmZ7IRTG3tG76tkip064Cx4+zuqDNE47JbMhRpbZFY2Kxj7M3rkk7dUBCMP1x2IZv2
0v152zK2lg0fbhWIbRYJy7iDPEi2fsjIfLjdtMV5TYyX36oyLNMBF9Kx2dE5+eKi0Mmn8302N7Fd
bou8mu5QtdmjuoxkC+jNcROFlm3i3wcfC0yM15SuNBVjGDxOqxM+08yhdeSBnPz1toEstjdrhPCQ
1q8tYM5HZEsO4zgdRmfrBdOyIE1wV8AL3vUOfDUftRsXgbML8uy7E/in1L+L743j+P9vly1SUcnG
xQSEkNmaUhrPxbLhr7alY2zD0MPkU1sihZ37+nkQcFVdsx9M+T/us7zhr77buVR3yJWMbdSHKkYA
3t3XsuGpyew6yRR4MAoQh6QMHrwy2N/XtOGqjV7UVAAPCLmKJ7eQR29xT7dbtpjbhHPVdaW7nGAm
K9AZEtAZTr5+SMmWbK1lnZtwrnTy6IRjCTtSmX13HbBes01iYVvbxiV4hI5HMY0NO2KV7MMEDE54
kb5tFVvTV996uyXV8wxVNjRdda+pHnbzfUxlHLJQ/2558EvqN27NjuUcfqmrIotqd4vq2jbq6/c3
o9ZJkaSBg6ir+3CHKtDTwLd2UVvThlcGWSFW3SA13fG+3y2d2+0IEcfb1n6flAtGMXyyLeTUj6Ny
Lm3IpV5PMwvbOo2UmK51dr2cofqVrRWqcnjhrsVPf+0VgULPWvrVhykEy9OumlsHQgWirVSSRWWb
6fJzDozR0G/Ac2wWMLxbiFHKxJfu72BhzI9XDwn6nTuxZItmzuaJho+XY7XMnZDyjy6KfH31gpXS
Xd22Wf0KBkfvPpQOeGb/vUigNOjNQ+Blf9awGcCVp5avVQo0ZIpy/F+35/N9U4Gy899dJIo04zIU
wZ/erbODwOvAUxKMW4kcW+uG23v52iWonAj+AC6CFMJYeftpHNaNeGhr3fB86oL/cAkVoHBdEdCP
KsHq2ld4gZg39jdbB0YAIDmZBB4h0YEPjoV9XS6noc7m3X2mv/b6JgS0KOFtszBr0ogOTJ7DYuo/
N4WTHG43/79DxH/vTP5/MF60BNeHom2KAt6/PfnSqiXuoCFByvqvDPrbUZZMX3yo6TXjd2Qoo9Dx
duHg0b2X4pwZbNH42YxoBIyg7a4Yc44Y0ablbmrrXU22AM7vJyVRv/1vE9KmGXm4AEiFov9vKypw
Kcq3CUsP7TJFSfgzldm+c++Se+O+yfq80Kwi1YzDclRmVexVahcUW22/H1FQ8PbvP1nlxEqJ7QvF
Yv0pJ0HkQaw4eL29FK4O8c5KMNFgeI2eknB20Die0wP+zCoZAUoIlPDt9i1TbILBut6FypiXoH3P
1bGzgGN2k1/yGireG7vh5OXgJoUOEmy+Yp4iqb5K5R6H/nvaNFGQbClz2v7A8PRVlTVx+LWXbKy+
ckAOGNli7rMsUmH4OXMb5By7Eu/cfXgWJZAMbB/4n2qUVifI/JDfnrOVtLB1ZWz9jpxZiSfYGpqc
mRupwYvCnsTe9KviSQQoWqSyp2XcYuS3TY3h2bQBM0btl2kWJTXZV00Viaw4BP7HPKkOFMIvt1eX
JV3mC8PLNXG9EvpG+ZNTymOJCqo+pFFA1T6ne4GFVrttHSk+PaKWeeNQ+X522jfxYjrtk8xNaf4k
8uFJ5mrfkOxX4/sA+vK4WeSXVG7Vf9h+z0SPlZAadK/kjlnEXB/kYc4hZx9Fz6OhcKKaeIeGkFjh
vZbUW6DE98kkuW/CysZxcCFcWaLPufnU9urAoAgxOR+Czj9UEKXndRuF3iN21HhsXwePRUs+bRwh
LcvGxJu5C198JThqboOB+K+jW7GdDPtx3w/zqqKR4rWPNtOycUqwRFaTO1oOWnqQR0V3vp6/UzeB
FpeH43y48fht+x0jdIAxgw/BkqD9rAR/LzivqyE9UqH2FfCXU642KqJt/RhhxGnHOhcEuhGR0MOH
UiloZ4/7JRR/OXhR9MRWKLT1Y8SQIlPg2iYM/azr/OThLbRd5VOXuE/gs4pSNzzedmtbP0b0KCHj
0TjVjH56r83+anOIhJLSyT6spCh3/lD4Hyh3t6R/bL0ZMaR1wJwKYgj0lvYVZJ2h5TewU+iLc60A
N83kl9t/ZdlIAvNmMNXr0HfXxU1J5R0XDaRp0NY/brdu2chN6NoaYsMYwgoy96C1xqnUCU8z7XeZ
441RgwfZ271YdhETviaXhNfdJHvE9QaPZhNeJ6o10k0dA5u063W3z/QnR6QbsdbW3XXK3pyDOaMu
mHea9ilwmrH39lXqSGhPcnAbIl2oZNqWJBZFCWnKaF6bVZ+7ZUgALFqWvh42NhnLvJmwGVq7tCum
JbysIQh12Ki906I9Z2Ot21o3YoTLR48Wfp1cAuK7R82m8mdftnoDLmFp3UTtSdRB9lzCgMwFd8Ru
9DdsYomcJv92CD8spsQBbtGpiyl2lfMja6AOrJtNwhnb5meC9mYXK9pZufvi+vNfoQp2Q9jt5tQB
x1Ymf2aDfHSHbC/c+ii8/C7eCu6b4L0FrH9MT8R96fXCdmnnvxLRZLvb3mOzmhHX+pz2SgfMfakI
KyPPax8g+fNRNc2Gd9pm24hktGt5Voau++KhsDkSOZXxVOuNzdJy7vGN8EVHMMWvOndfwh7XprGd
dk0gz3TKqzgshI6RItxNzFX3/YsJ6iO5rmqqB/eloUPH4px2qTxMtQi/3J4L2/IyoXwe/K4T4+K+
qD4co9bpllilOdAebf4hGQiOj/pP2FbOkbB2jojeKj+zTJKJ8oMUeJ64y5xc6iz9IcPVi7D3bCX4
3l1hITVr6AIxDVpXYjzL/JtXP7jNl8nZACvZmjZuW6QPCa8qf4TIXHIM0vyk1ubYZd5GqH93/8LI
r92+CfWkaxQXdYCR65NqTgX7pxjjOXu9Pdu2wV8n403rrZ8FkxyhADxP4ddgrHZhur50m9viu0cI
DN44GDF/goJR4o1nCmxxXj+p4mkdlkjWT9BavP0H7y4bdGHEjiT0oZlSd8XZGfv8IWlUA3xVOH+8
r3UjcpR6AmkkwbrxKx0zkDwGabeRKbNNrBE3/KStJ2Bmx3M3JTuXJmecSZ/bbIhwjfrn9ugts2tm
SDzVQra0b4tzRfJzUOIxEZfOcrP21WJ6M0dCycTl3IEmCfvdvpyQfem2EgCWhWOmRxLwABWTh6aT
/LSwR5a1URq+hNVZ0y0dYIv9zRo54dSOauT/cfYly5XqTLdPRIToBJoCu8NN2VUul6smxKnm0IMA
ie7p/7W/ewcuHWsTwdAeaItUdkqtXClFDEbDUyIBve3zNztJQ9Hlf/bJX7HdvBToXscUvgsmI5Up
O/ZpYmSHlSSE2WfHlVJsyUtzFOrllBRgLW4deAnWfRe+jAyyVajSiEm9es5itNymhwkXC6a7Fjxw
kdjm6SsdN1yQ5qjVy2ZvE8fgLY666/MD6YqA05OHAWsimaJNNvwPgzSzPOUk+kKCsvKqT2lqi5CN
XcwpPbORHaoxeyjX5q5t143MVWN1agtU6Y8DBl/it6Y6C2RaBGL4ufh7rjP4EMWjtmD2JEWPg54w
NIazFz6DwGb5Suw9NA9YX3Wnbk/rnoCdKKnvKpcGZn/qRiAy32z+x5l+37YLnbYqXnVxvMpK00XE
CyolVlWWQd8D63Z7cZ0+KX5V5llHMEhAxP56Zhk/mAST5sxTIT/Vfr6R82mOWL1UVqsA3WwKKRUT
eyFgxq/msQt6sas7klnqdRJTd1Nmd6mMBRsj8Kh88q3xcls8mq2rpdXW473Z5rBnlt87aVxb99YW
y9qHt1JmqU21RW5YXBBkQu3SBLllBAWmruQvLP+W5m5YupfM3ijs6D5C0dK6W0U3UfxSnj7448Xz
H5N54wanUR+1clqheinb9foRvQis6mmpP4GVLmjGqN+6JGrUX62Uuh0CP15Frur/ywRSbmHp4fbh
alZW66JZ54rOsXC4fTIe5tI/GpsRWbO0OhKLzLXb9f1QxkXfPQ/cewbm6euuXauXcTI4qXCAnoip
lcxBVXg+AgwKubdX1wQw9UouxJTmeHUHmaOxniRtkIHS77X905NoVbr9Exp1VG/kFlrt/5/TJN70
VBgTZkm5LxMY2vctr/h814XT57kJbV/aw+ibpzSpn3JR7gspVDGmAn1NQ/G/2NiBAdhMp8Oc5Idh
Tb+bhf/l9ifotEfx+EbL8o7kcGiZGIDfqO9ZKzd0Xne+ir8X7uLXTpGImDfNXekgKs4T3gH9J0wk
3hfR1Tu3Y2cdKOng7vMpx9CDJ4Svr327paAa2agX7t50vUY2hYwHmR8K1p1L4W/IRqOY6p2aoHF3
pkMm46KbLuh7DaRlPmLodHj7VHXLX4/k3e0x8TxPlhZEL+3p3l4x28mfLyCf2Ln768++W34GI02W
lFCatUrupoY8G+WCl3mTbOQ6uu1fD+Td+snguA5IP3ADYDy0PfvYoGvUdap9N1O1Oc4HZ4WNDlsZ
d/5bWoljBULifXJXLNZthxE8srUE13H/De+XQT36P0RO9qUIalNcxhM/T1rIha00HH0rdB03lCvb
qTWKwbIM19L2eqxDOh6Y54XJ0NxN1RbRkMYfqJ1w6dwx1zOYiJ3mCf2tfpIHtnmpy7ddsld74KYS
TThjhWDV8dfee847vHVu6KPGEajTr8ZqGFd2dQQdquipUz+4vr/vSNU+t6GpoC7kqouWBLalepjr
X0uebpTAdBtXDHWthM85zZGuJvKeZss9+ic2Yp/uNBUbpZPZ5HOOAkwmB3aeKBNRtvZLBBqI7jyn
qbnxJKn7BCXGAoBBFn8oZcyHN99vI2pulR51KyvGOhj+mJkAq2Aw8utUzGGHWVq3VVG3shpUK0rr
ZIAbqM01aKYVbSRbL+wa16g2sqUYjWm5HlxAs1pn8CYcpGmd22ar0Umzc7WTLZ1T8O0ljYznITta
1PgiDfa0Syhq95qL7iyDMoib0uwXh1C6xd3FLMMstW1t7XqA21Dhj50EdKXDNwxyfayosXGp1AlF
iaZ0bn0v63C1L2f7pXOGE3KljRRPc5zqUCuX2JVMTFxqer9+YHR+6sHPBX7RnTu/ftG7QDoawme2
geMUfXbMLetI611PQxC5YpdIYGjqWhB516I3H0KxkiTgjG24F51gFOO022Lx0hre3DTJizs0b14q
vqPx/Ns+ZVQstFpHAs4CeJW676sg8a/z0NtNAJxOYZRAaudGj/mvXRUvqTGGdtrkACytW/N9NZ5X
7VDjee2JpIXkyUKePD6Grun+XilBsrELzok5RP7femO1YEMtwG4UD1lePVY8pz9rmwBpd1v6msNV
23SKyR8xnrKpMErJOBAvu9LKRDPbEpBueWX37io8H9WyKgYcKapLL1ytJSrSXR2CEM61QPHOqGYG
9tledDIeO/e+n+xLWrlhRbbK3xrlUdvppDu00k8H5JCse2qL8hF31n1yV9vpMDwpbQrRwwWLIsY9
NTCIf+yX+rDrWC3F28yMNr5BpIzTdbkjgDaKkX9u52kjE9Acq9pRV/Qg85cYTxNbdQncBl0awSMH
WG/xAFIxaxf/LI5X8Ty9RM2gvH5FYmAqjmR9aIp9DR5YXPE7vT2yltejjCeb3rtmU4dTYbc7j1dx
O1y0vdNh0l3cAARnennkoXAvR7qxvMbvqK1p47zmeWYVJYZv1I/Mr09WN2NC2VIceNnvO2O1P004
aVsVrJIYjku805T0RVBV7Dfp6RZiT6NFaptaMi2SYIxkHdNiOs1GenC5feSUb0Tcq4/5D8SXWf9r
NXnnHOySNW5XIeKOw7n3ZNAWw8EjzyD1lnxGK+K0ER81XuJ/YMh3v4Nh05JmlZBxCfogD9R2U1nv
PAPFABaJFmvewQElvAS/zr8TAOIOCG5vO4mrl/xIQIoFNLM06glk/JguW4Ro7n0AKxTmz6A3nZlP
tmNEt39Gd8yKLYzUGGoT8LLYrP0/uWTP4KANu2rcNVqcWWr/Gqdgne1Lv8ZDgxs1SxnlLXqF8l29
yVheCWHUSEGLIXG8zcCOKxvubG/r3VCjOSoZ+Yoxbk7mJXWM7psINGMhemQ2Cgi6pa+e451SdnLx
MTgAmtNj6K7BMG4l3UKdaZyP2r/WcweYEyMpYlb7ziuxTeuPzXn3WIDiub/O0/G3cOe6X7p+3LuP
MErTrIsZCso7P+yb8sTd6ltLu3tQPe+7lquzqhjGXJC5xU8UtD8PYPAIHN/ZmVypTW1DvjbMnxHk
m9mOiJFFvj8/ghp24xlGd8aK/ZYy52BB9pCegPQuTND3FmTF1oQL3eKK1Wa0dVqaIvYuYDXJAKyR
49bU5o+P1VT7z8o5E7YcJwmgkffKliGYk/5NyvzkrbtarJip9p8VmJyR1v6Ksqg3P3aJ/zD2W2+n
HwvGVGFSrvAwDpTRMk4xOEZiMkrV/bHdznm57S11wrn+/53OS3sUc0WQlpjLEhrlerSGOsC05W+W
3ycbjv9jj2yqeKmlpGTpO0gna8mBTeXzZLzkzN+o6epWvwru3Rc4vCSCiRlan5QRmhAOw+hFS7OL
QxtHq9x2+5Rgjl1ry1guxYmv2bPI0aBlWNFt+euOVwm5LUo6BFS4PK6TDg35fSr7VyP15l3+xlRb
y4x8AQaFWrjtjkC8YqrLZA4b9Uud5igWC55EUUuD1nGLUbVRk0F/kDLTs5iH3/lAd81eYaYKmPKF
Dzq7ksmYzTTOeyOQiffQetNG3V7zFSpgSlSml+Q+lqfg/yiM59IxLl0zhDDow+0T/jjtMVXcVGNO
6LMt4Tbz1QqFZ9yXufnVsSOUlaIm+ff2j+g+4/r/d0ZQ9v0yDnOC+Gvmz33zvDTss90tQQm0xe1f
0JiZOruq77s2q4BoR/KwxMzpT95oP3pWtRFcdMsrVlx3JpgeAfqJiUUunke+2DxH/91Wsf1jCC3U
SDHjxionPgqcs8PzAR1rEw1Nhj6A0ZbTpbDlv9d3+qAbmgcKUFKUmOO323LTnYxi4E3i5MTyXVyN
0zISxnPVZBjyPB9Rb93I2nUKpsTl2uk8hw4+snY53Akw3QawyNPA27gS7DC11Va/uMZXqSAJb8Qs
CqNMx3isxZvjY7rz4Jp/dolJhUl4iVd4JSbwxElSRRzjTkNhJKH0+7cFyLDbv6HRMRWRVyAyFfNo
wJXnc4BhG6cGFCuj9I77lr+ezzsbFNYM6GgHGyyH7sTR/Fql9cEiu+D+zFRBeavf27ZrQYML+rtG
R9vEjV3Ju6ki8WTGqlzkZRv3eN4NV6dLo8zfRGJoDEDF3q1c1DP3kdmZwosmfz6PhtcEve9e2Dq9
3ha9RjP/A8FrO0skFjKM1BPHmZaHbtwXQFXwHR2HQsw2DnVcq0Pbuw+Agz/t27Rit5Wx0Np1CUr0
ZA5Kz438dus6xqBy/71qm2r/VsH60RmFU8d+OgcFBjhTCQrd5LNHnCDz3phvov1uq9FKI3wVeZc6
3LZGcG7HfS76QDLZHHIDjZ63paRRHxV3h051r+dskXG7AsGW5CfHyU8jnkyluex65DVVHJWxNBPr
chN+IVm+eYYsgjrbovXX+BwVSCX93MxAXtDEzsgjGz2inQAkZm9UVpFUCUAkbmFAOtCmgGKeXlu1
eNVo1nSPb6C+ik1c6wK3b+TtsWizczthgi0GlG9dDD7UHCyuBGUTLcll2mMG7NT1odGIx7zfGsb1
oQVgaSXs1s6QIM9KhngaMY00Gwj6HTBCRo4ndG8cMSsiDS06BIxv8Yx+WP7DDyrWXHp9W/huNdxV
0n00k/Qwd+7JHtdDM/PP0NnPYICNbpuETmxK5p1mFZVmys3Yq1+KwQIL0RbTieYj1Cick9FBQ19l
orYoLzX74sq7qfsB2HeQ1kVUmnuwotRXA7GZo6o2c3wAbg+W+buTByP5dVs2Hyd6WFuJwlUCog6k
qSamOQt0eJah2+OB8refkahsvqfDW5V/kcO/t39NcxJqTC4k5rmKYsCPuX8aXCAwXnfD7j70G/iM
6//fJROZgR4mkPFbse3+kQTzMtMwdbcIR3Tbvv7/3eJWMYAmlblOnDYiGKl9kNYWzYFuacWkLbTc
+47fm3GOqRrMTQ859TYigW5pxaQNk6JWIeAtsoxMYc3SER2dfE+ch7xV8yWF4VjSweLgm14xV8BN
5uM+JVHMlbASvTMFc+KBPIBcMcyqrdioURI18raI6iatuRXX+bduPQCDFmS73tyor8bdrLUgXK+x
YkmDhYGKow2ZuXEn0u1bsVG/Zj5wkAYB9BRtPpGRn+fpcFvYuqWvacQ71TbGCkhxCpFceXRSC8/v
y2NVbCiJxj2q0dbowNU01LAbP7lP0jfeguTwWOGtpBh/0K1ODN0XKMaZuh6kbqdmzMYvI7pVmuOw
i6wAZ6oYJ1CEgBGiNzJuZHeX9L/LNHbHOQSm88CXl9sHoLFSFbpsVkuNhHB1Y2BbDgOpvy/drqs0
tq/YaItMfBx62Ggzfcnn81oOAW2CYWsKuG7nip2i+awGQzIE3y8Ahp7sMtolERWqXLlz5zgDIWcp
PXQeITUJLI99ub24RltUpDLv+9oy6syMa/IiwIrpffF2pn4qUtlyWyNjDpYeDBn1jn1wul0v7dRX
Z2Cgk4AMzEF0a+a7xj1Rcb4tjasD+c+9B+sqCm4VhFDuY8tl+2j7p8T5Eri9HQDyuxGDPryN4AeU
GJTyVhQwF+gIqGXW8mWGS5cX3z3d3r9ueUXDaecgBDkjEqPkMJhH0vlBX9yxst7Yvnnd50cCUnS8
t3K2VgPGuBt347G/NMfxvDwN0XwQIT/tQuFQX4X7uqU3TJWJ0zXpV4ff+SboEbcop3VfoIJ9UTqr
cFXDF5Sv4t45pLF/jyfk8mKGbbScMRT39kloNEkF/qb+bLSjVY9xSZprxSK0XRB3TS0/cW+6dPkW
mE73O0q8WtnUk8ysxji/UmpZYZq/JilIkwQG07/d/hSNi1BnXoAgYPWEB50la/awUP/cDDnmLewC
h+C0r+70XcSturKua5xJbNSflv7VmnoQGd77W72oGq/sKCZd4I2h7AYoUz2Uj0O1hP4m4btuacWY
sfEiB7aNonCah+OEyRy+fbwtc93SiiEb9tDR0l5I7NmvhfPmFq/71lXsd6LNLIoat9nWvxs8YH3W
LfiKxvWo+N/aGKmbpM0YO8PnbsFr478WjwZno0at0UEVAkwk9TjKFDT2+HM/PVX812D+vC0S3Y1P
hQBXborykxyuKV8ZNOzk+g8T/IHx3UNimU/rxRsvRfbr9q9p6grqJAskrT1ryUrOIL6L6vStySmG
hDUHalqI6uCYMf4AWr4R3DVapGKEZV0YLnr6SNzTX569BpzLDfemW/n6/3dGa5d2RYBHs+Ki+LTS
wJ02Suy6dRVr7ZYa7yi0tIAzZEPg5M5h6OTX26LXuEpbNVcuqmSaOwLmMysYjYg18VCQwOTHtdkw
W50RKGZbTpOZkLqDs1kvQoTG8pOLoyU2yh464SjG61aVkU92gcy+Dof5OAwb1xLNuiosOBnNfqIZ
TJeIBHRSYyjK37dFrlv5ehF6pyae75PeTxlCR7MEbU+OzVxFt5fWnKaKpbU7wTDZE8KgxbfSearp
EnhlINdIeFtZpsbpqHjaNMksA9F6jL3WO3p598Tm9pQY5dbwH9361/+/k45pjL5NGsi94Rfii6Dx
Qt/ZslCNKqqQWpRRCEiYSzMWElN/XjLrxZse0q3hLbqDVex0Ak9QNdTzGOPB6o4v7NJUWwA2jYdU
UbTD3CRCpoiqafPoliQYwBjBnPTAp+SICdtZu0QGT0+3tUj3HYrBzuisbkZiE5Cp/eR18ixd9m3f
yoqxWqNRJg2ubXEx+4BYdkvYpuXOK6EKg2+bhiJY1fO5NbyDbOY/bBo+3973//CmH6T46qgKs8Rc
IdaacO33+T+YB37Kov48Pa3PMsrO/UNyKDckpNFQFRXc9Y4LuBlkn/RHJvBufjTBPCvpRsqgOVoV
EOxm6EcGJMaM3ZnddWg3BWnjRlzVGK6KBC4St7bFiJ1765PrfV9Q/ij2+XgVBVzTZnIn0P3GBbfD
tRC/mm5rgsfHdKcgkFWMtsjWZMwwPDSmD/5zeh5OxiE5D28Yj3PsTyxqNy7ROsErcbYH0W9JDR8J
veOdMVf+UOyjWMYXKOZKVmvkfcPI2V//Kbn7w67pljPWpYH/+/87b1y4BeaKtRjJu9ZDNKVvhkgu
HI0rhe0EpunivTDwAcSW2c/bhqZRIhUHbJpdkTiCj/HksAvL5FM9ZHdlQQ+3l7+G2A/MWMUB+2XB
fTo4ZsxteV/3v2uwAyfeP+6axk4WDGwjd/ifOX30O9f4/E5s/oTBl64NM6NjFdhTEfqFGXIXfXqo
+/rzMZtSMPpWAS8uPP/SJ2DHbsugphgjMZ1z1N9uf67GmZDr/99tI6sISTB0iMaZ/1Vk36V3onhz
H59vr65RaRVDTJKZeGsnxtg1l6ByUW9m/dO+pa8/+W7jGAxhOKmP6t64gsMwmzh64ebi677FFYv3
XD/BGAxi4mrzK628YOp2dYyAGVoxcoBJHFSCob3mehTTLzcP0/nX7U1/TNmPtRUrL3hvg8+ml3fW
Q3Oh4Y/hAc9A4XSsX+LHMkqjrRRJZ4FKiL4S4ZpDhUyD9Q+VVQfDelzrfYt7Kmp46hkVqMKbsVWc
cxkt5v24xffzsTZ6Klp4bX2f+QZeDZm8I8YPx9lZ3vNUsDA6cqYC7Xso2R7MIw2Lo/jZn0GxEtEj
Oa/73iYBlPpb5ZnM17yfEtScm9gTaZDRL4RuWOrHfsBTscLCX5x+Lm14VVq9zGL5Y/GJBfSKOC/4
vhZW6jHFaAthN40/wB8kSxtMk3c0+zzIB/Ny2wI+VkxPxQwPlUjrQS7dHUOV2LK/Gyv4IKotV6lb
XTHdokXcqdDLd+fyly69cPSYNsbn2zvXqaZiurQpJ/TVIX0x7CwovOylX7cSU93SirW2dgnvZeK2
NLt54KwuXuaWjeChWVrFCDtdtjo8QQwrXTcEdDPM0zncJRAVHwzv4loW7XC3rtPISY5Wv2viE7jr
lcC7TtKwmxkRzxJVeCWHLtetJt6PcwdP5VFMZ2vJS6RfcTtZ0VJ9qYsUA0QywDVBGO7/Kqpd8z7w
DVcVfRf8HEyWwlUSBSrAywPqvY3tr6rdmhH88UXSU6FHltlNgvZiPst2aiJZ8T/1WEblIl4X3hhR
sfRj2CcoN+fVvhdGTwUkOYKRbMG06dhtHvjwaJMzmNhcsetG46mYJAYO344v8Jv2YIcIAKe0szZy
do1PUNFHvZP1mErYjnGHwWdXepXy4qRbXFpXjfxviuj9B/eb5PkCnmkSg3gGZPNJROsf3BbRnJBw
ZumGdDSfoGKPTHCLYwoOpOMCFGAe0+VId7F1UU/FG1GvGstx7eSdV38CCL9LP2/OB9a4HhVu5HVG
bY+o1cQ2tw51nR1BK7DPq6ngosHpaM0KasWpdZLml4Z/ve3SdIK+/v+d0TZcdo2X4Tg9897qPpsj
HqW7XcxZEPVVTu8Wn64MUfO6dnf+vAYG3I8vd7W3YWklGWagtJmtLrNihz06+VNd3Dfs9bZINFmH
ivJ1inTu3dKi8VT9W+GhW3wf10+83FUT8FRsUW1VlekS3Exl8VDP1pk77kaioXGRKs6XeDOvwH4C
RD4HqpTPl9ZgB4r+ewb6rBLUFqtIjoWo9wVDFW8ku7ou07k0zwnMdLDGI832FfI8FW40YJ5PKReB
uol7PyVVmDZrdPtsNequonuH2vLBmopcz1nyM4jpQF7sHEQyn/YtryTDZW9JTD/G4aJOu8jnYo6a
LVJKzVu3p+KNsjqzJsOwofEP8pCezTNmLd3X90tUR83ma73Gg6lMibTDQGEX6eodxoEFzlAdatJu
6IvGrFS80ZRW/z+bnJZPo3OZRY6pUc81rmq3Za/buvW3sxktMBZNHHe0DGmOcZFbFTCdyihZcIl5
Dg0dvTHmJsjtnH9StAax4ce+TSt5sJ1ZvjMlONSu+uKS53JrQLpGGCrMaOka0OyucI+yq0K8ygNU
bRxvb1njZlSQ0dAApr3MWJrEObQwPbknK0IR73B7ed3OlUxYWIPhgCcVaKCSHszymwsc++2VNQep
zkMBwXTS81ziBUg4B+avwUjGh8TdYkLTyeX6s++CXV+VmCTOYPt2geHqXh2Q9hHI5gDjkkIrm8N6
+r3Y+9RGhUz5tk9yz8cZ1ASP81bAuq3rvKZeg3nBf3+GWFmXtULKO3Z2zcA82lUI4sWoOLJwLs7r
v3YoTmm0RQOhO23FaPuhWIU5md0ddcYQEykPxUA3Aq3uuBW7TZt2NFsPQcTyHxt2zOYf1bgvO3UV
q7U6YxyrHvfAifc/Fmv5IgkgOkT8c1tRNUJRIVOpmNwsW/Ixzoyf5dxG6WZzlyZ5V/FSckwze66Q
IvSmPA3Xkcj2E0tBnFM6J0K3epk0klfhUnRlJfpckQYn4z88dQO3+RckqvvcvMqUyLxlAgsDGWNZ
Y8gVq44c03n3yV2x4LxdBl5drapsq7vOxFNZtmz4Ht2RXv//zjlIjPMz88lf43TKj6TwI2KLjbRP
88bnqaAoghGJeYLGongKp4MVVlERuV7QToETTFEf9GHzYGxhIjTPTp6jGKyByVXWQBCw+JCc7O5E
u7eu+rY6l4q8lPOXZn1LxEtlfLb8T9jpRuqgk55iysXSFjW1bJRfr80VD1ax81QUO04sd+p4hSpU
L5fHYZR3vm9s2LDGBlQEVTtUBSkzhLG1ffFdN2iN2Cm+39ZT3drXSs87ZfLAM4OnvwKJfrYGLqBA
mHwY4nK4UT7QPJ55KobKLtgkWUIBQyzQE2uR6am17UtF7cCd08iHvWFi5dexbOeAYy7K7Y/SnLGK
pXK5bKse16XY9popkNMkgnqWv/Ytrli24SyGGMsclp09uObX2vl6e11Nbc1WzHpKBR4tLazbZTRI
0y4AnUtoVDQsi+lQdw/ZsqufmHoqz2KPIY8OpliOKC0Yn6iB1kppf7LSbsMSKFTng6qOCqfiXWN1
LoUlsPlbkv1m7WvXPKT7sE6erdhvPdRNh6ZKVNg5S4PGMV6tlGzEA01IsxUbtlLUY6mFAriNucjN
ZbRzvEl+x8jbA99FlUQ9FVJV1svao0cQ7sdqIjDVB237fFt/NJasEiyOTtLVUHd5l7d3cjwY048y
3eckVEgVa3POiAuFaRL/sef8lLr0qSm3INEac1XhVMy02mJdYK54E+jDau7rwDXXPfwPELhiro7v
+lXVFACmiwvNqyAXl2VvqV3FUk1WS3I2eshOxM9BDBglTDbClC44qtSE1jA1qTPgOJc4OVmHAi+Q
QXq/HPugxQ0pCdff+9RGCcKtD3yuaV/PNv+Hijbg2VuzvN1eW3ewiq0Kp5Fs4myNKUZd4a/I3ywd
67RdMdV5NEc++5TEM6VB52A+PPFC1m5VjTTLqzgqbnC3yBIcLB0xsMbBME3jZ+dsMS5oPKSKpFpm
OYDt/rp5VNLa8ndO2SNmCAZy7DeKR5oLpAqhMjm1h7rHQw3JQUmI1xme3pt2Hrpuea6zg+3NoZ/1
h9vHrPuc6//f5RADukmkzyGsTJ7MNp5JemyW04D2z9vra9RIRVXNgzUlPjorgVgJmuVcbd0tdOte
//9u33ZjVTIrsG+EdFRjOOo8fEP+uqWVmy+1e8vsy667WzCy0zgZ5nGfKBRrtSbbLRvTAatQbQcJ
zw6GrDZyf53KK8aaDtlcuL0zn8WafElFHdR4nxrJzirSf1BUZiGteZlRzjR+pn4XOvlW5q3ZuIqX
Erlrzf0ImhonfebN78E5r1vzRjTHqGKl3NJdpZ31OEa/Dq3EOY1Dve8kVc5EsY6g5SWQR18dC37w
tkqjOmkoxjhVoh47PP+iv8g78PGuXFFl8bcyJF3l+D+Ap0IknDrXYwR4Im6O2dE9mM+oSh2tAMPt
o9tqft3sBykkUSyzBlLQb9DMH1MHiHbjT1qOQWlHbvL59vqaRE9lS7RT4dijY6Ke4x6trAgs4zL5
n+wuTP0tdi6tpBRT7Q2DLN0KSY1HJy7P5aE+OZf+X+dYH9PjupGZ6RRUMdrENVhl2WS4KxPxagKc
i6kv0xbyUadKSoxty2n0xOgBTJxL3BPcr7aUYVuaG5nZx3unKhBKdt5aWoJ74O95Hk3EDDPfcGXW
dYf/1R+qAqEGVDTdmrYjehHp83p0wuWhuV8OTkhjGrYnGi3HMge8KACU9geoWTbU9mOBURUlxR0r
7xKAdO784tuYH+m172BrVplubcWuu7zBXHvAAWMKdvly+i5kHeTrxp32Y3ugKjjKHj3Lm0yoUVGR
oOpoNGL8QyOK00y/iZZtWJ3uExSrLkTR0lXgVDDku7WOjJxQwNpj0FQFRvmQetPUcBhFEnMSreNr
ZdxnJBw2IXAfuySqzp51JhTkTVmIuzldHrnb3Pt9Fi1EXDDibaNYojMIxZhnMlRzNrD5TPz8l6DT
HIB7b1eVnzLFlnFtTloLqMY7g8/H/Moj1mzhjTTHqoKk/CLN+sGFZhYtD8RUxtTLXo2sfLl9tLrl
r/WSd1laXmbg/XDhq4uFHxq3DryBouRZbVy0dMtfTeLd8mM7WMsiGYnLUkQ5uItpOZ8rbxdpNAW3
wN/LE9HWqcvxql0KNCKxcpLBUHVXqnlj67FIU7RF8/jfv+EaQLxLCjAvNyPQvzvhEKaH/ly/lfe4
slgBD5twF0k1vkex4U7YLClaiKtgD8AImsPnojzcPmiNhakYKUIr2ZQt2LI4pvQeZFuTyDO7LGBJ
g5DZl1t154/vRlRFS0mGb3Arn5zt9HPSg6XC+VYnP3qPgNbjJ6nejGHY0C3tySgWnXUJRDWgpmeB
EVL0D3WWw0K+kPk849nacNZgBvkYG4rAEXPQin8979uaP92Wp8apq+iqkWC6IkspTJ44XyebXWaT
PIEHOGqK+jLKrZlHGnGq8CoM5O4nbwIPJbMkIpPJ3ohMTxlSBr/KLijufBWlfTDGZUNNNF5SxVzh
FptPdeEOeFUhgVuVUdtlG+elW1rxBVVqAxZI8Oy/VseJ3vtbfZSaXJCqiCt7rPIWHQ4gXUK71zRf
KtsLKFqo+h+5qC58/GkMj9PvbkzOy7TFnqcxJ5XoaZTDSPsMupePdtCucTm+ONlnMW9VqD6uV1MV
kLVMpCbdMHd3a1mHdSu/YUrdaZ2XwLWAeUZ4AWX7crqtyrqDsf/2cGVGO45xs7h1WN1dl5OgcXfx
JFMUCP9eOuNlJ1FbANLU+V6aWWjMPLi9aU1kUdFZecM4OrZLEqO3+yg4CwqjAjX4Vp+rzrmoGK15
7YpVcpRF6NcCAr/YeKyrHwCbn9oAw2mCMtp2+5oDUAFaXmG6kwt6tTijp6p5YsY+7B0Cyt/id40Z
TIM+Fhb8peq+eMunqdz1so6j/XtpsbiOYUnkhI49xMDkn4q1PfnDtM9ZqASMVdHYrLUQ2YVjwak7
IYDiG5qjk7YS0NOOCkciXwDPiYO3IKvtA4/b+169qYrLwiyUHNMqEcId0IJ4lR0Zy77CJlVxWb2b
OHjEQipYru1DR7wY467PhOcnDMp9vW1VmnCj0kDZuJ1MqW+Y8QwOrrY2D9bwyg0H7hSQmCJIhR9m
trnzIJT43S++ifk0HjnTpfo8esUlXbewSRr3SZWEfOWLPXU11EdaYGWxH9xhvu+Lt3Sxo6ql54I1
++KlCt/CtDZGK8fHY+ia/+MlZArMGhn07dPQfIUK4MrKirXDurZ34+Cm/0faly3JbSvbfhEjOAAk
8UqyqrqrB0nVmuwXhCzJHMCZBKevv6vs7bPbUKNwLs+LFNEPICqRExIrVyadNbxvgz7pco5MvWgT
KJqIZm/fQ5GvEkdR0HouXekNDy1lPFry+ScZK5O71hidCukiddpYU4sY43ofJ/s3e7vcFpEmDFDV
mEMP3fzr1Q3R4DC0KJJVgFcMptuXJsyr8C27s6jlOQPK4hWz8FQxYT6ZLZcPSz49bY6o9lDZEl/9
DN65NqccZ/5oydCORYv0MZ1NXLZvih6LK+GdshGT4dDG/9gs3XoqMGD74DNTz5RucfffYWDD40ou
6wqL+7nzyLoacZ7Wg6GI9TbAAXv/xUV06VAAwPIY1uwPb62SnnpPoGX97IGKzfXXD1wWl64OPy1u
aUq531QpfFPxHZh2KZhwPf44rd7Z7fIgsngYbQv7eVtlNSJTQWON5Vnz4vX0S8q7aAzk+pIW1Ppw
e/E3XQbxVdxYbTds4EWVvrQC/31qhdUxkNZzugb3NB/bDNRedk8OeKqynCXOMFtrMNyI/gIJ/FIX
xLeVlKCTGWmzavO+DGjPY+wPgLNiz3KjLSyjEvT9Qz1E3PIjiTKY145RBmI6uT5tXXDfee0daiiJ
vxV3bvoswfPf5eLZyfmj33RHjG6K6xRPkOnL4nmxaMJD13RnCy8duZsndAlMGZPucK6O4FXBwiWc
jVZmzV+mxl8OxOXWQzP33KDPGtVSOb2khyHcadAVzz0oBZdiO4rgeyGCw+2z1+39+vdXe6cAPPDG
74tn1/oSpE5UBSbGUt3KigupCbHC2cHKciFRAKr/vDXdCnUmruLURq/g0wLc2PPcjt9XzD+O6jET
d5PTAgzanu3GKmLgKu/qqraTVGy7+tSgrYpr8VjtTHTr8ywKSZNFzvTV4ks8ZizuizHBQM3jUv5g
lonbXSdCxaswNufuhCkWGMAH4meUqXoeO2Fqiq9vX4KJr8LYgC22cYcbsD5x6NFDU8AUru9dB3Vs
thytdEwqUFuQrThkk4zd9itYEg25ukarVZawcK3RPbjl5LJtaBxnfeSI8inLTMw0GsmpILeyRYuZ
CEtyWVryKJwOVHKm2VhvhncITbH2Sdb1Fk7Y+TwOVdyHUGwL8yU6cHbVwx+7rFJlA8PkwrDu1o5c
ShBcbLggzfmuRgpsXzF4sMhhLtxWkQvYbdcsagcKQvZwLfNv+7aumL3jMmt1Ctu72GhnySNJgmKM
KHc8A/BbE6xULNvEc8ejjWeDf61yarSEblbV4AEmLLzWeUcmvpLvXjMXWRk33dCjq2MLpDS9tmq+
rjLVlESmNtCT9ELK9Ih0NxJdfljxXinL7Eiq9RGsJ4bLskaFVYzFVpSYk8la/7IMdxlA7o0hnujW
VRSAVo3bdI7wL3SsEtd3o7QwDdDSLa2efQttWkAueGn4eKz59Gy3pj4dneCVnHFtymolMvMvbRAe
itCL2lLEbMCFE+h/B6SOstr1rkd8lbkGZOlW2oz41NS+kywDPu2uQg1nl3mooIs8TLuqKaFA49R8
rTobsAtibCPVONVfcBdrUILKNPcvTTcfxzA8h7i7zo2JE1u3/PVsXuUKJMtyO1yhkSJYE55u99Xs
RlXRGUKCRntU/EVvjYEP1KF/sXLcv/swqriJ4UO3tOKzu3AWLQim6GVZ/biXIpmWj7vOU0VfZIxm
hcBElwt4apOa9vci5MmupVVcLebFjVnpFLAmN+3fl1u7fMsndxdtKeKAklukQ11JVpb0Uqw+aFwb
DMdFGafZl1aqoFrmu+3QDNg7xnPVD92Ahqne6sXdbcloFFEF1jKvk6KyMnrxajsKpulpnrMIaZ6h
tq1bXrmTFDamoBR+A8E35cc5DSIWXFOksTIQMWm0UUXXbmG7hmWY08u0FGnkLyVPGjxHGTyMbvfX
v7+yUo9Tx23BjnEJ0Rhs2+6xCaxjMKeG+Ktb/vqjXi1PC8eiYXcNHxIzoWu0evpfh9RUd9ClpCrI
1ksxL2DExKjLcBgfnaRMwvsNYKa/MDqJe7mtP9qvKNFkcaTLV/yQ/3xFHMTJfpHJ9SvM+BXdMSuX
hSqr55xeXb1Y8iaq+s6N+8GUIeqOQTHfNsgxCIsU/iXNWVzV36+uR2IUzW0BaVZXwbZ2X07z5mDr
Mv04bunRqf8cq8aABdItroSReWjnKqMN4mtaJGU6HGtGQfIqDc5BI3YVaNuFVjblHsK37NpjxbNz
kZFkl1hUENyG6axtB9qcS9h9n9HrkHYfi9SE7dLsW0XAudXI6hnIigvztzsvn4/BTn+mEoA5bukQ
L6DkAl7UbBVRw7/lrmlUi+Y0VQYwD9MOxs0dCMglaDL11QPBWOisGo/7RK7oOVJVzq7u7FK5HwTa
DJGMZTzb5SqpincLGGZ1+o7ENWuao7wKT+W6RUFpUvS3TxQMmf92lTaGn8yW5OSSVvc5v2Tpati3
xn9RFdbWLHXQOhwr/+0lc/iv5QNGk9+JY5oEH/eInqrcX87Am9ZHh+fF5uEJvZP3jNpRykx0S28r
DlURbmMNmp+OO+SyOk/e8HP4kco/b2/8mtX9WlOkKuWX9L1qXuRKLkEo7kenjzeb3Q2eiDbWGDyB
7miVm07g2V61BcieaE+jrmWHKl0NabD2cJXg5HXBYnH8qn9C4FGc3JcBwalHa7bpcLVfUaLTYtdT
vZD/USFxGO+WD+Phf/cV3Rkr1jtxZ5hdD5lOyL8E2btphHMzXGM1S6sYt2BxqrCncGp+ixEHflLM
S5zbhuN9+yWfUJULrOPuYjMUAP/HwKa74dgl/5hYdxcaTlv3M5Rcs8/tpg7A8nYRmIVaPQw/qvVy
2wp0J6wC3YomwwyjYEO0wpwYb23ibn3xAhlZ/gOff5sCkqz8W9UG9wMTEbHHD7e/q/tF17+/ShDJ
nIPzkHr4RX6S+R/wDM/tXbUlqkLd5sliQTYi1oAObCzuxsmQMmgchopzI6AOt5kVkEs3472AVXeu
i77eqXvo/cWQ8+ukohj1vG3rss09uWDEe1Sy4cEZmriRJp5J3fKKNY8CZYV0xI2oK+/88SnPk1Ea
6lC6pRUbruti83PPJRfZ+6dWbHeY53PkngkrqVleBauF09SktLTIhYL5fGJxkN9RWhx26aKKTKvp
yimmrmPvmOhSpGVkyeaQjQYEr0ZtVEIwuxSF1xVQG88qHhBnDoNcvtAhP/ImNWimTjrXT78yptoq
mlCuCJLFOsaj/9TMbeSbrnKaIKbi0ezaT8MJPTTYP0grQaeKsqAhQ9Ht+/rJV/sW1lJOdo7coXaH
CE1i1P/oWO/3HaoSeyeQpQEMjkN1uo+C/uHyKBx2XW6pCj0T5UInd0DmgNJfc61A5SfXSGGkc8gq
/Mye+nouZ1jSf++23hNm4p2ugd0xSEd3qIq5lv1SMO9qrj5/dkG9ueyjBCNURZxh0CbPihWOnftf
PeLGIAraFwRVyNm0SVDoTEgTwKE6DWlk86gM/9ylLSrmjKRD30iP4Fo13OX5MyazGj2jRtQq3sxa
85JMDZZe7KTd7ovAkNr8VWl+I4FVycB6OoumlViYnPILicvjeNd9Hw/+URwXE9OjxkJVzJm3db7H
MYHsko1WnFluIlFLW0oT1E+n7CrwzC2WnEnZ/lNiKZHF/rfEYspidSegRFVi5XS1ONI00EMnwTIc
6uL7bbXRrawEVGvjjTf2Pb2kaEKQ3nQosh+3V9YJXjHQwm2WiTOYUZYnogARO+pcw2Twuzqxq9gy
aTd+A1ZTeLDj+OgerjfDq9i3w4ixAe5l109QMWZ4ZQDKktd4BbMONZB+La5ZwGjsW1zNiMs6sLmo
8EKC5rDxKevjoDIYlkb0KqCsAz10GTIUE6btubC+IkvqTc+SuqWvf38V8FjvMtk31wshO8HN1Cw2
uhnd0lcVfbW0O7HVQ9cU7uEzGICC/n1n1wdaoV3utsCv5Yg3vA1V4mkWsG2yZgS9Lsu+5uu3ls7H
1vXvwia8K9YnlplGTut+iPvvHzK3YVUAWEYvruQYiVQnaSYeijRMbv8O3fKKyfJOWJ7X4gi6oU0w
ByCSwXIAvmFfkFIhXotHvZL3OAbC7OPqhvfBvB6HfDZcEHROX4V49alkaYdOXmQH2XsvyQ/sYP2k
J+cAbol9mByqIr2qvum6POzo5Tr6OJ+7mIvOoEUah6kCuahD7Cybr9snTYQCclJMOyWvkoJlcrMJ
4Ugmmeziuvk6tuAltnemqiq+qgItWN0W10CIx1KLkUSmZTIJUylBo5VEsV45eqislfCVTdBEKLkk
dUniaTHN8tOJXTFetg5BaWe4PoEsLU8jkVotj+uQA3Rx26p0H1CMNuedw2SLcLV4brSORZyvP26v
/DahCqEqmgqzoyo5XiU/JuR87ZFrYisez7ilncpDerQMXl/3C5SAG47CH0YME7+E27Vq0HiGu5lm
XRU9lWcF2xob6/pbHAanyVSN0K179dOv/P08yHSjKSpbxTT9loYew7gC8tttmevWVoIrsxqUtyms
lNdNvGHQb972BkXRKPovuKigsfK+gTicsTs2jJ+misRLb3ICup1fP/tKKv1suyMc/P9a2rptX7/3
at3KAkETYTAg0so67htWHIsye4JbCA3cZ7ovKCbaZaXEVFbUZtzpcYQD6KxveWhqs9aJRTFPt+d1
16woFgN1mmyYWmbnJipYTXlDxR9M1pqK8HqTRLoK2jMWpbb10nYPhNMP+7RRscy545QM1+pG66AN
soswo9WgjJq9q/iDWrrjWPfYu9vxZBh+F1v2blsrTBcZ952qikHgQ8CyOoc+uoH7kXW8ipZg/tAu
68/bstFojcrw5YSDpHMwZC8yTOPMeW7LNer4p9uLX839jZRPRSBwK8SsxNJKX4rBSjyEUibAaodj
btLPIG093v6K7idc//7KtKjfbq3bi+yFTI+Ax8eF/D0A39e+xRW7DRayrLRsspc5BaP96E/Nu00W
P5agNeHANKalQhEmL90KWWXZi48xko5Au0JR7wtJ6uDERaxzF1DIf0Z7e5tmJ8AHDXqpyyNdJQ0u
SO/N0unbT2hnSph3weCOSKwyCmUCIowjBWBxcOq4bY9F9W3fWSh2zHKfh43r8/9c2cAQI2eDpDSa
qiIRyGAFdkk3jgoux1AWdtzaMAly/66xnSTNnWTXL1D5v0gw9RbrxuaFlFt9Qjv6DOz4msVsSk0v
PRqXpOISCs+RVtZm/FLRhyvbUijiDgi9wlCm1527Ck0NlzWVmOezplEThKccoyqijG+nNmXJWsmY
rvVdxaqnacPMjRn3rrI3mLnuhylmDra6FCNRWf1S8uIp6Gd2X4TjjMkK9ZOdufnn2yeksca/Xupe
OZNmG0C4yv3mpVrzvD/2K7fpHeFjYMJN6T6ghGm5lAzwHLt5cVx/voRg1XkBxnTad3v8q17zavtj
K0Y3rxz3EtprklY/5BQcwVlqUF/d3hWbn0Qo66nH6hMmysdOAVwsSxfHsHfd6op5b1k5hc1IXUC6
vbuxQo6emeb2apZWEav2lIpypXZ42Vw/stE4kZtodHUrK1l053qY2Yu76Av4dPu4AdDjxW3t9ctt
bXyz55VQFasqxlBmIw+dS9DN0UIP9ob7dAaEQZlHrguGjKWI5cgNsU5jYerERPAB940/4WsTySNn
/pznabJlHxrMSLr9c3RlQxXGSl1rwHQnL/jraeLfZUPQwRuEpskHVPgUCdoqDDbPvTS4fAjxI+vz
AwbfGISkKWOp+KlqwgRi4nrhpRjJUyjIXYCidth9BNv6xUJfddnswyRRFU9lc5d7oyzYf8Kd1cWF
CdWg01rFkKkDTEktrm6i+WyNz7W172HLVkyYdXZR5n3JLsH8pfc/VO3H2n25rTtvnypRQVQkEPMA
ZiR28VFOqh43jJekhlxGt7RiwxkaSf7e9er91k5jElpPbroPwkNUDJVViS0MJUQCwtXrys5OcBBR
gVNLlc8WGJjCyyQueVrFs2XCTL2tHkTFTJVbSrcc3ZmX2ksjNwsOabivekpU0NSK6W4iRJv4ZRb3
q5QJte+GwEQ1qTtIJbYGfTZVS5O7F4vaP+YR3XnTCGqa3g93ZaBE5QKrqmK2/RQid3CfqYoo+NaM
pqY/3eYVm2ShtwmvTPklGO6I+4xXA0lMSZv75kUMleN/X5FIlS8rupTCVzijf17JzH737fBBVKiU
WLYS/XYdhDM7cTMWUWfTqB15ktUm56sBTBEVMOWwquHcD3AFSJLrw1OZWIfIfhkP2+H6ul3tCiEk
vF4TXqVRQQF2ElbM7NJVd05aPWPGXly5JiyKJgwSFTIVhnzL2mL6+zjsw9+Pltff4N6ZoXe647jq
2avfsKDNZWqsEYFKOo9k7ONWhF/kABYI28RprlFZFSjl2s5WzCsuZFvzDg9daCI0PnRpZaTYsrti
IHRDcNL/oBiuL4z/R3giUSnBOMlatCNPOOhD9ezgNeSf5+PiYD4JnZgUyxaF0w+eD23CTGcboxTx
ameP+8DFRCX7QoooSI5mwUsg3VPQtz/6wMFjr313O+zqzkEFTtnD5te5k1s4B/nZS5qTiGsakSiM
vMN6V5tIdTQyUiFUrcUrb5loeE12AvAoVOZkR/sTFGvuGrpI4UFN+wR9+8k/5kaAczAfsiZmqkxf
ARXN4C+QE1AadnAf7kQ4kF/gU00Hryo89pch/P86C62Mrj/rlbdA6s9Ji6kFF5BEXpxkuxPx7ERl
5MRu0p58E4GFTkqKVVuSeit1MwtQ+BPPHrn4cFtNdeteA9+r7c9W0JKxcSAkVF/LqjymgWnUp25p
xXrLtiisazp0EQQQhCaL18F0Lb0q4K/1UaISebUVSlrrSGC7Sx1j7Nx92p6oTe7cvkOXjYleUfMD
VEBVSyt3k5UTXjAtr8oiupYYfV2OA/9+W/Ya01VhVbVd8nC5aj4SlwmjP/8v7k3FVW1TI62QFNYF
ZfAPU4DqtF/6XwqWm9pBdbu/hs9XmjPN9sr5CMdDaXvK0N7U0Z/eWiT7ZHP96qvVw8YL20z4yP7L
u374XyV1uo1fj/vV0jWp6zXLNiTpXEReIWLh/emQzrBxndIohgrYR7Z504AyIkGtYXOGMJKViaBS
521ULi8MYXYmabO/g/s1i7uG3WtXwNUjm5I47VcUy8UrOGcpnvT/Ain94/f/br8z+33dMSipdeqh
adP2cMKTE5zERvEeOYCpto13KZAKtApT32lYCP5z4Ar/kzuYG5M0h6wCrGQoRSO6ENk0jPg856X8
1FliH/8SSK7+raAzGR1/xqPeRZIQ/fNrMhk7k3QbV4x2nLzBorUFs6Jh1IHons4maJvmPFXWLtea
7MFrUD+HN4PFZpgTvvcapnJpyYJSUCTD11xz2qvaj3f/Rc3tAysSFWdFs3ye7NpFtrM+ePPvjvdl
nyYqIbbAHXKzW2hiRZYYXIJPziwO9Za93F5ec11R6bR47/UV6Or4peD2EGXeeDcV/cs2txi6uKs6
zsCh+G+N3ApStEE712dHdscUbE0YwpgQzGG4/RPeVB0sr/jMPJALrr9Ffa769ODTKV7G8CG0d/G6
YnnlANBjMMrWEfIMzIYYnyv7vt7K2N4F8cHyireUnjs0LC3lOe36pOTDo79Up32CUXxkFmSBuwRg
Cm42/7Gxf5er+95xvt5e/E1fwBzVQ+ZL3YyLj8XHoEoKSL7v62jf0kph0PG3pfAnDF1JMWcYe497
liW3l9boiuocwVywucKxKgwWlewD84vgmI/9HOfgFDNc3XSfUJwkz1bUpNEMcL5yJo7VcOSsSjzL
VNjULX/9+6v8I5VNv20As5ytaTmCC+C+cK1oyNrDPgEpthqsbjqyDbY6omAoj8VaWWjh9q0qe5xt
u7YNNqvTHsVma5L3WVmu5bls7TwSm3imTb+rpAfVVCw2zeoSeXcvz50N7ABGwOGfMMmX7tttGb3p
M7G+YrJFmVYeSFJqDCPOHgNHgG3O+xLSMdpa07SaN68o+IRiuj7jwVSsmOnXrRYmW35dM3mP5yHQ
ItkymdfVwDKpUSYVlToGobtC9TGZ0J9jMMnGubclPSjLbwtKt7xiyEuFlpvMwq/w0O3eevxpcIAT
yU2IY805qKBUrwFxa3/d/dqWcXAdCg0ataJ/HjpD7L3u85eLInNUaKrnyaEbxDqdx1XETdUf7U5+
zXh+pn0FXqhHd/A+3ZaU5rxVmGqZ1q10wa6E4b6fQdPS+86BO4/O+mlYiCGl1ZicClXdyNyhNQGD
j6e1+83i1hQDAGMim9MdhWLPoOxqlpBOGDsq0uOcto9TWL+4aRE7jH6+LSLdJxSrZivIeLppm86Y
znpYRn7XpxhW0KfFmYzbx9vf0MlIsexuI/VKBH6G3fdPsqpPvZ/twWZClxSLzhbJp3LG0jSXSbhk
DxhMuS/Oq1BV7oH52dlgB5w9t/LPbPyjwGP1bYloTFhl8hMkGEVQ5fIsl/QQVuL9OvYHQZzDvuWv
9vAqmgXF3JSLxNbFEibL0p8W6R160e8hI2GOilrN09JuiY+x8aSfHz3CTgFhT1nq7Vz+KrRXu59F
32eOTabzZvvn0i6isG/eeavJqHSyv2rpq+Xr0p3nmsFi6wlUdCE5eM2L1fF9/kCdSltnk9WN+Qjn
VgbfqxRsh3Ipdk1Fg+AVYw36Hl1VYpjOoVM+4FX3uWLi3pMmLn6dZBQ7rRfbH9EbNp7BnQXm0WWM
+mU89k1mSkF1H1CstaxdluUZTrahNB5HEKGlPHZd0xAcjZ9RAayps7KGX2XPOTsQup0o30VBh2kf
SswNpraRKQaHnRuQeqJT45ChV2aXsaqgVdubxYiBiBNm6bq/lcDFz4ii0RpKg0ZqhK7iVoloqqy1
YK3+LJ6LHJTX3PWqwzYFpjYWTQxRh9M6oQ1mIouNZ1sAjVR5wISDv9b7vfAFfaTtwnb+EsVyfTd0
52no4Riy9eAt7sNoA5088sPtg9D9DCXaBnLjwi9sRNsmj1A1jYR8alkbtZVlOGqdgir2y8s1m8oK
BsYwnpwPNC5aExJPd8qq7Ralw4nA5nnxBQliZNUP8/TztmB021bMtrJYM4NeZTyvwEPW8xAta2EI
spqlVagquBaHzObYNtKQ+4mThDv+Pm1R4anB2HPhuvDzJOffUIA4gQszB2fWmtyWiia5VLGpWdH5
AkXB6bzkbhPXM0sCTL1Z7UnEdKoePb4YED06GV319VXAwpTwgYoJpZLQ6k608z75FTEghTUqr/Kl
zjLrBs/DGPJ0Lk6WRQ+e159cX8St7xqsSqOYKgYVdTCvYTWMtqrXqJ3wZOOSqDfV8XQ/QLHZufDp
vGH61Llk/sMUAN/nOM9TzpMpEIYmQ534FaO1+rUIRIhzzpfhuS/5Yzd8ua1BOtEoNhvSzWvWEitj
8tRhHqoIiJBjmDYGb6NbXjFbV+SpzO3rjPnaO05FfVhBiD77JuCHRi4qDLXYbNkwB6bb+fRdwdg3
W077BKMOrGVskyMm+aLUwNsiskHIfCwEJkvjnlIZrFejOCoY1Xfd1KUbXDHSs/PqVCi65+8wn/kw
F5UBP6gTkGK3Dt1Y4HXI1qaMfp4zG+Moyb5qmAo9zVi99IAuw6gy+uCTDxPlz+tg6krTbfz691cO
Z1x5M/YEeRQJ+XLI5pEfxZSaetV1qysmKzLPtjeO63/R0kd7Cb66Xf37bYPSHapiqgKNeZQ0UMnA
Dk4gHkyITX4fgvkppCbIn273is2mPh1kWXjT2QI9q8vlMW+44d6jW1qxV7/jmT8yZzpnTvcbyUI7
mUVqgqS8vbitIk7BzsqKfoUyVmPnJE7G5WEeN1Nj0duCt1XWvjYQDBVx6ONSuNAVO8ZTx8eObZEv
TKw+uh9wDcOvlLKyrKxDDRWFiso9On75VITLLmuyVezp5CxO13Hoe4U+jLAoombpL8HOep2tAlCz
kE1hUNnI+uaHrXwam/frLqQIA7vav4WC+VeczPTqgx03adI2jcos/3nbmN7Ob2x1GG0mMOzPv77Q
AJ9/EgPD5PDmZZzLx3ULTjaqmrc/83aUslUUqvTKZXFGuINp8Q/tigxt4keymWgfdcsr9lo3ILoP
ckjIIdm3cmGnThZPCxc7d6/YrNctQUPmAPWnmct49tefo4+edfRR7rt52ioQFcqD0VdzJc+lg4EP
oDit7el4W/Qak1Lxp72zDLTNcDPsRnFo1gy8EvRwe2mN2FXMaeGyQlgSp5pK8mPJSswRKpNgNAEJ
dDtXQmsK3rkqYDApr5iOBZfvNp7tSvdsdQxtXrbBFFgzqutlFfNgvrenbefSirUuNPNdH0+pZ0mg
4oWdeGTXOFFmq2x8YRHysbyWcSkXydKTUxuaiKZ0slaC6uxZWwsA2ngOQ2tIBpCZHnsivt7WE93i
inly4JILeJnxnDUYvVoF9wHZ9z5uq1hS13HzDjNNpnO7LEcGjorMn+66YRcghNkqlJSLZczaEC/M
q5c5EbFGPPG49M9dYlEBpGUOwjbbg/mMGZwJH+6cvNmnhCoB31T1djM18Fj+ImMo+yV0TM8tmsNU
UaOYd9wL0iIL6NB8mgxNncaiCv64LRKNR1GRo7z00a43C9xmVjsufe8AforYodk+X6jOgRWutaRL
iRda13ZpBDRanuDutNOJB0rOW/Z2iudlVFC4031tpfy+GnngdEJXzHPKaszvnJC89I0AGyGlTkIy
Y2KnW12xz2KdUCKYCFwWpgPFaUlmUKG6JrHozlSJnkL260p76KLDvkuSPjD/i1sKQ9nkGgt+fWa0
VaQoBj8RiflmCEEe6LYw7w8Tmrrm92b56QtT47hGPL+gRV2rHtoK37DK+gSGxaPvGNRdt7KS7qLb
vJq2FLa0+cFXEvZghC2Wfd5F5eAbWSW3skewKHhaH7zScR5RPiwNoV+38+thv0rUedNnc9Zg9Xll
39Oan9LVRFOv0RcV8uT3zAfTMy5fmH/bx2zlbTwwEsty2OcFVNBTXY+W7UvsXWTpJ5/wFwcKf9t/
6cSi2KlPixld3+t4ThkePujqZFGDiXv7FlfMlOULG4PFQzWjtn5mOSbNu/VgehbSGZJipVbQ1c26
IQHA+1Bz6OzxE+fFcCSeeJyznVmGCnzyvGzZpq6VZ5d9sVCn7eiuW7WtwkLzinvz6CG7yMosmZk8
ou/+/W2pa9RRhT3NGQ9pgCGiZ759QKjIre/bLpg7s1XWvRysDQ56ccfz5j16mBZEt51pkQoJ7bxg
mGuP4DRXPHO4i/MbxrU9yNqEG9TouQoL5YBxpzJA6kJzl0UMY259wj7fFrhubSWMMl5uwSYQRueK
oXZkddYBQxpMY5I1F14V4OT55djRCjvvKtyyhIUa8nrpRXvfC37M284Ql3Rao9jqlmMyZYtnxHNn
Tac8+yl9fhoXk7HqfoRirH1KinUDS9gZdJBuJDAJtO/J87r2XzD461AsMtl1FCrGKd/sLt86OIVu
FdUjcrH5XLimNiGNiFTKPe5PGA3rXuu/IcpUGEVSOyDiWANDvUejRr8gnIZCYNYJagIl7bcIA2HQ
AsapwSnoFr960dfhr87AXUen/sxzzNnzw7O7pIbXGp1Yrn9/tfTSzKh/jXN/Lnp2RGHjPi1I5BY7
KzEqlAnTDbDzmTXneZZx7bUPPQujvgtP+zRGMd7eFZgE6JLmTDtad8DFBWxOtkJ0q0E8mjilDjh1
URUA+yxpz2J2w4MURXMKnW59mkfbA6IpJMfbP+Svl/k3MstfOPg8hwe5tAfUTdyyfOyq0GseBqeZ
fBFVZOvB9EEx/NcmER2Isz6MHMyaT244goI7aVvRiSWa8lamzwFGz/UXi4wjprR06VhdaMW3NtlI
W2Jiy1oKjqGNTjVJMUW8rAVSb2dbezQKzNm4LA9u7nBQxrEuCP1vpJwL8bFHuwtSaQH+Zi8qZ+Cg
990c1bda23EHn43IYATHLIG5kOmR2TsLAeprbZstdevnC67T9lJiAmaeR1e7vH1iGptUn2rnfs3W
jl/LRSlinRM27YWmo7Uvw1BJhALfHVjhAczlhNm9x5wWjfq2iX1UY/PqC+0444WWj6jC5ouwo64r
Kbjsm0evIvtOVUXQSVl6S9Y3wxnjG9fyMuDxob8LA3ffiEKUtxS7x1tVyEN3Wu+smbfvu5yk3+yp
MmF+3pQPVlfSagtcmNbkWM655+/WzItS8qdPTMJ/U2+wuBKqSynoslnLcpdXq2QRxthOf5TsSqW0
Qy+xvhKsMSZcBqOdTfAQT6Bgm0xzCt/0hD7yq38HisAG4ZDlEoh8ZcnI5mPeT2ls8eChtWmwx6jw
kfDfH5Epcfyios55YtZybKelfNoAHPu0SzRqjJbzOHXUs+VDuzyM9bPTGESu0RcVfDwAmZ27nSMf
5vx+bU5T/0fODEtrtEVFG9s8qwqy2v3D2E7vGIpVscO7+XBbHrojvX70Vex306lm1Yh9L9lpsT8K
J6LLcTPBcN7uLsRhKka6gpocaAHSP3hpG/cZTbrwsz/cz+hGG5fE8h8JSDj9JnE6EZXFH7d/k05g
iu2WA6gOUzmOD9l2JPLATe8af3neXwI0fo1it93y/0i7suW4dSX5RYwgCC7gK8le1C1ZVlte5BeE
z7EPCHAFd/LrJ9t3ZkIXFsU7PY/usEASqCoAVVmZqky72enPHK334bIvOvCmSBU3/Kds5XFROgoa
nAkyKFRqL6rau0YijYDOEpolzXxLbhtvYXg3ukfqFmQ8NpYMpeKhvGvLrWLo2nqZ4OS5LTNWcNKc
RfoMBieo+dK72aIJpVOci38W60mip21popHa0TirWzobfN/ELTtEFlJq3p/VVQPhPNkvm03vK45p
qo+zrMtSHWT22XL/WpYPnKURtzauXNeQ9IY9mIBlFAJKdKZr51c354w+dHmTz6cSxHghVG0p1A+f
UuAKgycH7JvpMXD0vGwhvVds3FQlHwX61P22JifZyJiBS7Lpt5o7r9H8ra8yQoIIsgmNhrCBUTzk
DtkJP0108eDQBdfur9p+cbZUdd/mScS6G+GBhDJNoU3dnecTP0Ah8sCP4cGJ6lgkWxv52kQZwUBT
iFS1c9+dM+UIEmmJO6xvpfYWRGFtfCMm+H7fSVmP3ZnO+57s2Ra+bdUVTTf3dcM7O+jPXVIViTjS
ozxcJSpQrd1dpVG3qIV/y12/sd4mvJk7c+VzBw+yT+LcHqxd/gWBKy7jcOMCtTJFJsi5bbIprAq6
nGQQNlFWoPZkLzdxUfq+CXMORa/8xabYwAT0V7/0VvL+JrI2/ya+GUil3p59DNwk1iNJIMp3Tr82
aL8fHsLEe37/KWtTc41ar7bfGZzlbMqZfbLaIR6ybpdn9i3XB0zM9ZGvhibhAhmfpSUn5LOdaPQG
az/yTGywZa29uOG5rJwnLivPPrPmpxYXld5E1YPXNvy1GJ1l8oTbn4PgaBV3Ft/pduNK8mYOC0Mb
riomnYu0F+15no9obavKi5g/gpos6G6CRuIJhs/Ofg79tLEjp66yX0QQfOxr9X0mW2JEK5Nu3pQt
v7dFFs4Yvhc/3ab4YtMtkPra0MapO23QWSiahZym5pmFD/OW7urK9mtekbuFT77jYTnd5h7cnGn2
kPFbEj++b96P0RRXNwFQSqdBkA98DCNmbVE0rs2G4ZbgJq1o44e4/dVIpgRiiby02tpf1wa//v7K
MaXHC0kJpoR1e2t+5M2Gea/s27+lHV6N60jHtzxAZ5GNqOOp/VS4wUeZfl6cl77248nRkdVtpWlX
rg2/g+arZ01oyq5GIP5OEL6OuJufPAbWmaUDzhgUfdFNwfH3qeHVQ4SfpzMIp7EtoSk1VFPkk/BG
2zEc1Q3moMQ1EAuc1d1OeNo/9CN44296cRPCTJtyomhUJ6ei7+N6pg9jswXmXJl4E8JMROD5Ywk/
TSXIxUodNfNRq8/jTTVc3zfxy1WgdLBAXPjkpO1LVQESUWa34JYx9PWTXi1nnvfhQFEvP00VgH7j
HMtgCzO+EmVM3DKZLHcEgRM5ZSUuD4kTHFq6u20tDW8tRCYLcHmTk9/93U86Xm7r2sF8GFsoDhgN
H3pOTu34iN73GMKbG++8Nh3GHkr4TDwl8M5WemHl/VT+zNG6c9t8GJvouIgOLCSIMs7U7FFtfgTz
yG1OaRLjUk9NwLJl5FROZ1Kcy62i59vT8Ye0uM9dZyo4pqP0j8Cbyvlju3VKXxva2DaZpXI6aLxy
UX9oM/S0g56SboWRtcGv55hXDlOlkmfg3SUnYdnfWZbtltn5Msqtiu3bmj8+ijD/Pn5K225Zmquv
H8ieJvqQHdouQQo+cZL0RFTEtzgeVh91/cRXnzLRphlrkZPT8qlL+KE/pElwGV+cxzG5imotW1oj
v88Vf15m/tAbV8q3Bl7gm7oEaPGERHLH7oon64MUR36c93aSJXmfkDEqtkg43g7JngloViJltTXh
0Ff0fgLajR0bp5+ieK48MITf4nSeCWaubD03ru3b5zb72mWf/DZ+f9y3jwxeaDizX/ksIF47nqvp
R+4cewjXD+clu3Os+9l/rPTX9x/z9onHM5l1qd3JHl3v9kmmxSGtFxH1Y//y/thrpmUCmXMy1hx4
TBumBf2Ou/4AchswRg3xv5SrtrrHV59juDpHitujLbYv71P+7O31gSX5mTxhYwAhmzo4G7vkitOb
CGe/tkBBfD2Z+CI/5pWOa3RuQM9w45C4Nrzh8yVIAUqZOeRkl/ooxVdS1z9s7W5E8NVJMvy8aHWB
ihXioXug+2KX7vOv2C/pYU7KXXiXHsItlYW17/hjWyaypFlon8a8OYAB/nOYpzFN+cYqXEPsG2HE
xD37YsjzIQ/1GSiBuNB9NFeflyHbMdDGsC2Y4opbmLy6OXVHK7MxWVl2dIr7aSvrvjau4dUESBAL
DcHYNyaILzbiEBR69763rU27cW5OhUPLwEdSIZ+Lz07dWt8aq/kwazZtZIJXgqkJf07DyfaGWtmA
neq7YBkf0MabWFkJgLjeWNuV6fkTBA2JPjZcHZmhrid+ZOxGozQx0K5fT0N/DRGaHEfXi1pxCDtv
I1avvbbhuc2iB3Sh4TQwAgoVp1cugspR6cboa/NuOG5H9QjPxeiz88SIiBv1qdSXsd3qI19xKBMH
7eSuk6c5DCfI28RLoYVtORXYMr29XIoXAH7kRgh6OyfvmZDovq6HMmjJfMrz7xN7qNkLKT9Y3rOo
j2X1+X0vWFsK43zt6LbKXeBbT2oszy60XQbVbazD2tCG785lV45KISZ4C/nL95qTN21Rna0tseG7
tBm91M1QvYUu0FfV1cdJ6sdaek+oR9/mWiY2mpUBKQMPDuDrOXLJkixlv3EEepvV3vdMTDSpvJDN
yr+e7Mi3K8WzE+z85F9MpW4RQa7mNpVKPOpqxK9Oq0MN2ZgqRRCyJz+pHftedltqYys1RM8ESTsc
IGZR4TPG2I6dOI3V4wiFBxGJhy7yI2df7JvxTiTTxvloZdVN/XIwo9Aiq2FQDvHiFOo47B9L/4Vs
802uYEKnQXzu122Hox0dlYMKcveVoWCd3DY4/fd18C3Zj6zBXC3TubW/COc2/zVJIoNeDCkIIewT
AeGHyvtDLW9LF3gmQaTdgr2hCZGJCC3fBcV8RiO0Ht1E1APDNF0YjBl2BSqRs23dF5B1qL5AXvn9
uV7Z2U2g9Fhnle2mFAG6gmaHO/hhwvz5u3tl3X7/CSuhzURM66WzcobC4qnPjpz9msof74+7srWY
cGlZyy4Tdk1OHB2emtkRKek9tpq4LfjZ2gQ0rU2Qsf/iEjPm7eTPJ12qu8p1vuZl/+i0W20lK/Um
zwRQu0C/qdBrhnO7I3s/1ofmLO/n/W/N6fjG45WJom4qC2qEDqJBfqU6n9pdJnSi5vSQc2f//nKs
BBwTl9VkdmO5Pp1PnvOxIz8q596b7pbutuy5ZwKzFiI7XVMynAX/lLZOPFY3ESb5aGj692hjo5DY
s4wOZ2kfdXkfiAfdbuyLa/ciE5E1WqpHY/8wnKc93euT2tdH77t3oLv6wOP+RD++P/crLmYCtNKg
sHqboUAkMf8hK3Y520oVrJi/Ccsqkam05OjNJ98rE+nO8ajTvaW3BJzXhje23IlkuddrpMxLilw8
TaX3UOReFYWM3xiaTYgWULBhHl4hE2FDIsuD5I71z/vTvoJj8EyIlqNZYYseoW3YZx/q/XRcnvqE
R0Uik5uUs33vDxT1JHqC9gekZ9wiyUCjM0/+xtFqbe7NbTYfMu/a5HtmZT0nrV+w3TzMVRSEmdq9
P0NrhmmcmIM6rPwWbWfnrj12+jAsG6f9tahpQrKssNEQhsS7D9BEPvaHIs5igJ6n2MVBKky2IAwr
Qc3EXJVAX3cVwwIDRBKlai/TL0IcUv7l/elZGd6EXRU5EieDr5GVGcGJIn+GemoBVXmB7M7n255g
ZK/qmYlpqpFWmkdvJ1Uft31XR27gR5aWWwnrlVU2sVZLIDm1dYHsTycBe9Nx3tw69HXmXh3Jx5QF
yPQh7JepPQBZF3wd9LyViFk5QZhgqjlwr5JcSCY17Cjb766C+bj3UkGZt7zcNv/XKXv1/kvpiYXn
cjn5zV+D3C3VKZBffblxyF8LQCaQClkZj+gOydvy3olhOnGa1Mh2X/eXdMPVVqKESRKpOvBKMQeP
GPQTy4uoSA+j//T+7KyNbWy9/WhbYG1H9K9KFQ3NQ+aOsbY2zp1rgxuH5nbSbu3OsMpBXJw2EvI7
Wlzef+8VgzehU2wpmS/BfnN2gNACxLC/CV3jmYgpd0nbTlJkaQWYu/REI79iG0OvzIaJlxJcZ/Zs
YTbQzPKRIXlaaKixNltqZ2szYviprarQtnJ3OOu+vhsY/+UKupkCuG5Ib2RlTUJI6LzTonLw7u1u
SJACSKrYivk+j/RdsRf7zVT/dVd66zmGs4q5aEHA1w3nSuz94oMYiwiN2EnGzn2BGh9OncVwsL0s
kvVjO/x835bWtjJT47wnwtIDwdfl37rkWshgYzRE5NL94+6d43wbvt4zAVYtcAm1CmFbSAbwcj/e
WAo10VVz4FslRNwImqjrZAi/+6E4j9MW385ahDOhVc0wkbwB69l5PNV3bpwn09G+q+7YWSQ3ceyi
KyP89xidh6D09kSJPbI4UPq9lxs57bXUldmERPwwCAqOfGGTTIkbt7HYOSrxQHgZg68zAnPqB8va
CNMrDmgCrnKQOoIoGMvrkX9kZe9luJUhWBvZcG0LTU6hqq7eB9bwRqBomG3JJKwNfQ1Wr3ZHtUwy
qCrMvPSA14fAoNjqW10b+fr7q5Ht0e/BjuMtJ9Lcee64H2xr976/rgTS31e9VyMHVRo2dogzm5uL
qK6TFlLTqFW8P/hKFtvEV401SD2oxeuzF2Zlhz5tp7GGJpLKDZ5mUCTGXq/IY5GXS3HWECtjGx+1
Nl3GRlznelw4xRo7Mzs381/h7N9ol8YuDPhFQ61iaM9129wDfg0kRrfx0iuTZcKtfMUHa2xgPWnZ
JrSpI94/dOVJeBfu/838DS9emRoTecUY2h4yEuAEZztfM/vLyKaNW/uKJZmYq7bloS05bFSV1t00
t3fFmO4COz2+b0trwxt+awN8EUytQOK8C5OKDnubNlDe2Sp6rRyeTewVBwq2G1oLSdoq3Q++TPx8
egatY2L7QAQu6Y3Tbzgy6gECin+4/7aa34dz+tCjEer9CVpbWfP+W8g0d5m1nGawF9ZlkTjulhzR
2uQY994UClxcyQzp8SL9ogYsMas/NKE69dI/V5CRiN7/hLU1NvxW5UE5DDZmp+Jfg+Cp5afe3zgw
rs2O4bhZk/JBFLD7Jh8+tpU8oLf6pon/Q67cC9A/618zt3YeeOeqgQSarkeSvD8nV/v+8xTnmuSR
RJfgwa0HciLD12xKuO/G8m+Sb1zo3p7xPyTL6wDSVqh1odbbopry1W6SMti9/+Jvz/gfmuUDz4Yw
bcfhXPC03LfpLHaTrjeaMd62yD9ky0G66DadQ+3TzD4FwS/LLyPBH4j7xFGUff/91yb++l2vdsaW
KnRCedI+ufWX1Iqp/6yC87zV0b1ymnJNvNVASYGOX6zrFfCTP6fx9bbr02g5FHf6zsWBsPr6/oes
LYThvW1ZWArMCLg59uqDmquHztuaozXzMRzWg2jTYHMEZbs49W0bd/W9crYYR1Zaev6QMp/TnPq1
ysazexjuix2/Iwdn70M3+7auqj9kzNWQl0FH6vGMtqEpfag3GxBXbMfkjoTWXEPSBQMvj8t+3vnx
sr8WSeXuetFzHxmuXNEVbvX+Aq/Zkom2KuqiEnzC48CT8CFEayC60Kaz/8w1Ksv+3j720bCRo1kx
JlPPHOx4Q41pg+NlYTzn4mnRcgPUtTb01cheOVzed/lCnWpE12ZXyijMSPqzAlD0tuFNSEU9LS0I
GXAdXiAZDBq4rZLCymsHhnv5bpo5rgv0Ydfcpfw83IYGdwPDtwqclZ1lxo41sOVgy/BODwFOJVvo
6hUTNQWJpwJKfXPejee6Pyh9kMCESQKCgK22h7cTAa5rFosmwH1Bo5b9S/gVV939Vfj1fzLawfOG
6V9n+Y/t0XXNWhGfpS26mf5LZxPCr7/lZf9T7fg3wxweYqSdieiWMuwovyzVIxnmKAf8elQb+8za
RJnN/DoA3JCl//0J/y4VyuMthdw3rRSfcDWDV87FawfEhKLjF7n0UabKhBTTxvln9QMMx6WST9VQ
u/+zBugx/F+t09s/4Pphrz4AzLMyHFoNAW0x7xYu7/Ngq0lybXmNk3M5hQs6GAvrIsPYZVls6ZhB
/Pt9C10b3AwPXtaB+hu24/IPdZVFFnnqGrZhO2uDGzFCdK0YQODIrgq2rvP/0Zw2a0V0lgVUDHPY
PMLOIP04VG4MWtfkpmkxa0V+hXA8CRVe0B7Q7sexc+5GIrI9S91q48a4YvJmO/5is8rxIKn82+Tp
bN+PpN7YS948foIp6Pr7K2N0bVAXCV3xi67zLD0KlDVF3A9t2+wbXTEe+WhIaHftKJeNj1lZabNJ
v5nAaLWIED5W9GBt6LxPI1od77Rf+vv3V2TNjc36UdAqrxhZGkKyOH/+3UgRyzByIxI7yQxlm9sc
ghqO7HAXWHAHj/nPbfbNPQ3LYjjybNvgfZrz8MKzZTdxTyXhOO99HsR+yrbyq2sPMRxaWlngOpDP
uYgwpuzFatNocg5gm7jRMwyf7sq+8Au/h5Q5O9bpo8qPfruRolnzCOMS3M2yLJEYg+C1twvCj+RW
kXezgtSxARpIxW/5dXmhyXLM4hK0cf9P0zELShxBw3UIHvOfC3av+JdZUCJeJz07zaz/g1WuOZbZ
gx9kI8RfeGpdpv11dtQegqQBUJJLTHfz0bU3HGvFMM26Elp769BRWF10+yWBHiKr4se0baDdSjZi
xNosGb67TF2v+0JYl0qm4PFq9qX+GExbuegV8zRLR/5cpQ7I2/gl05Y8VouTNskwq/AmCj/XNWtG
VuOlDoeWxWUgaEgZ86Mlp4gVW7e+tckxHHfqQ+nIwQv+Dya0NjOG4w6ji7bo0Q0uM1MxmI/3braV
X1oZ2iwXheLKXnKdFCaXOBidaJmK3fs7yopBmgWjZQTvfj1xTIhjzYc2VY92MLr3dmtVUUb41vlz
7QuMzbifZOFVdRBAKT2Iik7Fi/z5/gesea7ZnF8SNM60CqfmYV/fXW8Xw3F+nNCT1RxEQjai8ord
mCR2aIWGjnMhrUvnxgF9ACmT8jfSZGtDX6fs1TnFEVpCxfl/h74ebNUtCVXXNQtHdTjCaOapePFt
L7Vjl0zMeQg9UM/e+ABzn0WLotP0kl16Fcb+NIAt/8ZZMRx1zOgyIjGJ01u5xMoTO1pDrltvxeE1
ezSclQU07FTXsgvI/u/YRIGpoLfNiVkjCpwi5C3AhJeUdLFyuz0Sexu7x8pbm4WhbJ4ysPhN/FKG
g/X1upcEJ2EXoJZ935dWTNEsD02iHmkpOP9vK/9PTHFt6Gv8eWXlwGn4o1hGfrF1DsBNlUBzMBJq
q6y7EsbM0lDZ1GikKwt2+RfisojYkp6d7EVuHr1XrhO24aY4xFuF5Ny/SE5oUodNGWWOlju3L1Nw
88si9lWWJbcthHFItvvUcQKwQl7aWrUfMuZZj3OFq0xZTfNGknBtQQzXrctgbh2r8i8T76yDkqKI
AuZlH13diBvN1fBhoSbes6L2LymbQIZGhwK9OuBZLjYwUWufYDgxtLQ8rxm5e6mhTh/YBA3xftSx
LZX6t1ecmoJj1Cql4CNqu34axqR9wk37PmzcRLVZBLamyy1LTc3aEWRmrbnLQvfi6nq/VN2HueaH
YhFf3h/+bcegobHxunUduoGLOcoHsLKU6Z1S3c5h2SEj+df3H7E2T4Zrt4t0rHqcvEtYp1YTgUhF
HEVI2oPdDMHJq3X2pbad/KYYRU0tMoAV3MaVLtj77I5HKR/dXWqJ77PDlw2zfdusqClJ5gReq3LH
dy9QSz7qUXwQTf/Bb/TGgr8dxKlZVHIYCm5qZu4FZZkRkulS7znvnt5fi7XlNrx6GIqMQQfLu8yU
Htz0Z8roMxsJSJ35xva2NjuGUyvd9w6pMf9jPbBfua0I9BXLWcS0zfVG6ub3beLPjDE12/idAQi1
zu7Rvi9aGQf2p0A+W/0ScfpJ0zmhINbrXnIm4kD7UZHtcvq9tnajM8fQYzl0jpN07nSGvOfOE0F8
TZhL8dB7m3nzFZM3mQBYC2k5+BW/eLPza6HsO4iT79ul2inPxxmov6vnVqFvoQRvFtuJAoUMC9hK
qkDbQOnn2md3ocUeCm+LL/ftOpxLzWoWzUTRtQupf1CwFOikmtLqQPNx/qcNqfVi6czFLpXm1rcp
7cY72afygSO9vEUSuXIKp2Z5K8WVs5uW3Nm7tiZNH6mGVoF+DEHlP7Jj6EjpNztMGlqCIul67Vzv
RA5t6r9ZxVWxxAwaQHUVj07pzDpibMjEVkfM1fbfMCazHBakee24CBvfxVzfk7a82O4U18G4d6W3
9zo/8ZwitsLpyzLkcdFMOw4WxPfdccXXTSm2fgqcfuiK/C+cdI51weqIjWyrKLE2+PX3V0cqvSy4
GHbYriOUoHQLWeKCeFFKpi0gzJqVG6cQ10ZHTNFaWkTYoD4AKf3iWPyuKO2IewAh8C2g8NqHGEFr
rm3pFxYHXXzvB9DF1MPUNyqqwSnf/Xh/IVaiFjOiVl/YRVcHKQKK7X7j9d4OT264cQz5nZt4y8CM
c0g1eqq223ESUZNX0ViCPuzH0ACp/cvtglNPVWSBoILeEftZOc9U/aW6csfsPF7sQ5rpOGuOqYhL
iyDh8aObDu9/8sqsmvwGXT3XE2RA8Vay+dsekc8SN1qeyWtQLW2uFpmhK0J33aGsrXgYg43dd+21
r8b4yqqnvHCrfmE2xrbDv7oK+aWq6DbBveztYGAqvDX1IEYlwTsQ6ZBcmHj2Cmz0ow9paQg1h/bf
Fh33Y5efbXDbRRXTnyFDstxVrIudvjgzWWK/Cc8z0Renkhshau2br1b76pvtxRVQysr9FPv0hMxR
WyFcPwKDJuYNG117wvX3V09wQqeUKSm5iAJLp3+RuVJOPLh82jKJtQ3ILN1P2uNl2XJ8A1lcS0Zp
gdofZFFjBv0NxuzpmDVVulO+BJsE4G+x1YkbLd2IH1aJQ66F4iymz3ce3No+peLr+060+llG4GDo
Y7UoXzC2HTASSwfaDp7bxTYgNIqOT4UvPmVeQWNZ34n8JgkilK6MiCIV9fxM2kEahb3izziN6u+B
sLaUH9+GuLvUZE/wWAoIpTVbmLFRJA1tI8d5sZ1PtU3hA8j8WeHZQ8NWKKLBuQm2j4deXfKVDSrZ
Uw9NkU0aObVwo2Cm7b7qWp1khG0VW38n0t+IxSahAgWqp7cXBw+BZm4ULgCFESsuIUlvD5D/Kxo0
nO9AInOQ4yeWP7thFo35s3B+Ve6XMNSRzvc0Pdb+Z0mPXp2hw/s4zTG0B0j68X2TWnFFk5ahQEGV
FLmNN+xI8K1SfD+pTXMN3w5vJgfDDHN1GQR2UoS3j+X8qUtZxLNHinlo6gdnuATppayfJvdzo9C8
RZ0oVH837jc2nq5dJhVp95C6ff9DV+4iJmFDSKo8GKYZ71ItZZIHPBpF7JH8PGydOld2dVPsTjeE
5m5xfcLcF9GYRSW44iu5v+39jbDSlJqEoMOCk3TL9Kl1ztR14kr1p87bhM+tnE1NEgdBddcsaKHG
M1RzqmhxEqKKCfagoFfImMz7ofqZQ+d0nkY0oJ+C+SYZCXijEWKWSjrBstiojEJrT6QZ1BgivdVh
tGLjJsWDzsrR7jqAy6NmoCNK7TMLKfr4Mpq8vzZrDzBiSaqKPJicoMMDAvGibO5HQca37GptdOMM
khLqUpycMDppdQSZ2cTxtlgtCWVrw18d5lUgdEumJ2us2WG02Vh3djK6+TLbBIuPwk4om7E5Z42c
66b71Jboxc7dfN/rxWUT/g/aLzUj/JejtV2mLAka2dn2LzkHRUYeuGtpncpDTWvSyW+o76Av5YVP
oqJpVAO5EYSHPvUm4UWLV6TtAsnvUHUQb8mXojqJGa1vVSwygjbSGLRkei4PWluFAvC1nK3gazvY
SIRFi5u3QB4EYa7SNqpCh3lposjopA90QdYP7OvaClFgznJc7X6BtVDN905HpiY7hH1auWpX8nGS
aJye6gLZUxD6aPd4/Uf7oXB6R+w7twqtx3woe9v/xmhflnc2GIv65kiHERLikizj8GvCk9Vn2Vd8
vrhO67F/erCSLodehL7jx6CDbK1RgMB25OmuTFsUc13LGXVsSSZnqOTpmZ772QJE8GxrxdMlQfOy
QpK6WXz7Z1ah6iySzHZ7+oN42F4QztxFsUMdLh14OB23CbIgLgidw4PX2FJn++vmXcSQmhBqjqq5
H74EOqxxDQYnLf+w1FUonMjv7NK5S/txAKXfXKBQ4IPZOKsjxXBseqj07IRQSfLckCS15fTgQShJ
mIMgDtLh08tigbCmirzGcdkdzbuB3xdpH8jviuNkTiPJC5EW+xY3aVz17VJa7VFqpG4+q1or8pX4
TYVrtwxbCBToXPL+YE9V3SeqAXa0ir2m8YFiqWFOrYiQ76hZTHRKrO9jQ2TbRTXkvgoZUa9z5n/C
QIGgNMpsXdf7fnAgK4ZjUgXtakapPzyUKBAVnbWroE6Yf+n9XvsQX5g46DjDrs4ullYuGY9KOb74
NlbEznTS5X5ufRwICcilFh0kD5RHvR9QknVh9spJdR7VV0kBGesUpKXnXOBK0sYDI6nekRS8tJGo
LAXB0qGj9qGnTRZcUshXWC9FCq2/2B1H6X7M3QasvknH61ldfIH24HOm0SqjogV5+OWzdtEzc+bp
5Gd/N6Glhs9LuCjAwEOeasgMWGrWw13PFt7EorEb6JbDTHwwYeurIvPH1l48vV+yoORHCzwW0zH3
fNlBuhIcGvrSotMt+EeFvHSn6wW4su/rgLICChJc1GgVsdTkIXiGAp72BJBMODz3XjA+dqmfnQav
8YHNqpReflmhtIvYUWJwvtktsbLEnofR+1IEXpj/xUNPqDESwAbb4uiGKc/BwzoiusSDw3ToR3Vp
y3En0XTXREqHjOytKpcUUqaBPQ1f/czN6wmUxwzkFvBrn7AHmuWkPc7jMF5qD6n+n4ULmZrLWJCs
TbJ6Cdw9b7s0PXGmMvdOKssq77mQVv93VgeWd9RdrcbnfAj96pC3YWF1Oy+0huIiUp+ULyNz+v7O
T3sGpUk0zCCJNtTddAVnT+ro2HW2y5qmqZJxqLI2sjNRgyOwtHczLfpyP0HqCnFvWjIxexHrrYV8
9sCGOKiIFBBVvtBrkPhcdY1D5mhWReB+mvk19xghLwvC67bsvXnvOl6Rf7bxVfXOVhmfBhDL9RJk
/jYTixWFGopmP2k5WexpynTuPKFTbtAvnGGh9q5uaZp0fb4wSAx09JrAJDovhsRB/0V3188MiiFR
no2C78liOVcyddxoUMSqCp2eMkXTyolsMMQ7bsS8Wln3Q0l7/Y/TDd4w4KJsWVYUdIufdL4cl0fe
Od03Hw3SLvS0NcgrT3a74PaA/P/42E5I6aioChpE38MCbeOqPrQ1wrmCXujiI1tcupYYH8bMspp/
sMDWjOZgB/cqHQHF3uJIOaRB3c5RCOpEm0XoTZmb/B7gz1Kle8LmOqQH7gfc/thkwFuQiIaQI+dA
LqvZS2SAZWHHBneQ+jBxy3mgos+tLvadrGzApSu1rXb2DGrzMp7S0MNfcohpViOEgTThn9qm6zo0
wdhLAFaeEIkX3M5GorxhJyrVMH4COku0PMo6WrOda005bWNJu5nccT0gh+UWqUWhozt0013h2tnA
Ez+rC/sAV+bhEIVTOTC9H3uxpA9jZXcxtzP7k9+A7MayJw+oIJZ65FlhO3MvoRxSvwEjc+3PTzDD
Tj+RsBHigxZQYD4CFljL2MtkW5572Sr5MPBqAW3pEto5uWob2dVBancpnVj1fJ6hBOel8qR5QOip
XHpRnLGuqXr6L8KupTlSHkj+IiIACUlcoel2++2xPTOfL4TnxUNCAiGB0K/f9HVjI/Y+Y7sbUarK
zMoMEDYXC0KghsP9E5Q7ac+yzEZyMvuMglftHIrD+uhHeGlVat5b00SNm5zcrCrzh32hLbjXW8XX
tH/uuUdgVTaiVfjlR+O6oXZM4jurSRfJvlaUDbn80celHTDehvF4YYlbxqZ34mSQC5alQoxPC2w4
dIUrayzwgPZdFb/juq6mOVg7tr80hQfAPQljTp+mSQZp6uDMnlzbmHTj2GRTh+3eaiimxN4ufgOu
BOOEnSyfqWCZDHWbyI7ZU94nGr1IphCL/i6Tws+qmQUZmL9sXRvt0qCkCltDJKzXW54O69bXxhnb
6T/ZSvbjtGzt4r6rfMK/qPqtUPCdVth6TTRmRQAiGH/MZNufRXfg//h9RVtVoevot/FEduR5+EYS
ucMQZ1gGkpxWoKDqj+Bs/5wdmLcbs3pVZZTDSnRyNIMrT6loN1S2RKzAfSriiJkLlqAFTSodEV4M
UYNE/BVxuxu/xSC2eNqShB7hkmsEsZFzx3CrXiyZ83k5l2TM5HZiQhzrBMM35I795DGlhcYfRF3+
SyjU1PGEjqDYrhvRYpyusKPQeC5TZC0mWz/jW8FXycuprNOydxx6og4un9nNOPWsbU9dbwdyYtHB
lVlbXCVVzruF38505euzHVqeV9s0thrXU0/k8HddIymOk0AhGu/zCKHMg+DaQM8ZFwwu/f3kc7GP
zRfoJumN4zDN7Bo9Fcel1X5/hF+nCw8ize2OTCOAyi65d1CJ5o9O52J7QbhgOcdT59epu5oWGXL+
14TGdWvgf2qWWHWCjSSrzHwkZnkBwVoYXcti6PJnwqQg6uxU7kNEDFxEuJ+16IJvlvUY78MkVE5r
bBtqA0QHBSQvan0s6XaT4G1cmw4SFFo0I1WUfc/AsbRtxXfPTFIXJoNgqjb9nOCMCoTMwu+9T9Ml
nU8y99raWmV5vsUbXA4LBlRToL8pDlxt6+NgaWGXqu0lMLJoAzQRjaNJLPhpXtHVjZVI+3kwp35H
Y8hPfakm8p4InLhn+7Uh8y3ZB42qLPZDx6WZUqBfuC5yZuKDp+j47vJAwQO4NbORVzgJXb8D/Zh0
u9SLLhP9hGcyHr9zvK/rfC612428hUA0m7ualjrg+RrKLX8vMSOy370al+w7ujjWPaLVpsNvq+ye
vKyhmPhdRhjBsFQ6u+/XkQs+IakuiyAPTqixY8svbGkzfXLbsVNaH65vu+WS6CzrGWIlMhofZRDz
hpWNHJTGE6LURXJUGxUxxKYAh0IeGCypkMSdIXsepVZZDCO177BNm57UEcEJP4qN2i1+W+XcZfG1
TC0pLoh+34rvC8nAfd1kvCvnBe98J3yP/tuT4Y3B+2tS16hYYm42gv4MeLnfDliJ4BIpS3Md+OgL
dh4PtaewlEpCln91xY6+ssiV7c4YXyhtsE/mjm9qNz79xxSq+Rva770H3pS2sAI4Lczajtx7NSjZ
sPTg43AqBsS1lXVH8sGM0F/MsPaCndGKaRkOQSGxSVblWVDssvJZzredmfT01CdM5cgyzBfoeWte
csN/RSkRy1t3XabkGRdem043iM7u0ETojeRrrNaJH7LCKo6eGhiky91dEoUM7M95SHBYtW/T5d6P
g7HZjOrk1apNlat8zae+kn1SjI8y20TxtprWdz+Nirm7Ti1fkw86aAEEIykXATaW7tph+otiX+Eb
uQrUz/rrlWG+DrAS7t/KAnWsBxnYZu7GSrkgOUbwLySiJfnUPeR2HvsOOOTUD6/kYD39h3kMlHCT
ZfMai5rFdYyw5dArBULKfVlgu3nhLgwHDlUqnD7zmHVqaaTrjcPKaTHYz1IFgUmpNCTkp+lIhuId
NvWcwj/ZguxH7yL7/ZysYQ8PGklZ63J1GlfO7ZwnsOAFJznw5Ibs+5TAOMJw9S01aVejzZRT3QaV
MFOtm/XIvxiPQ+MF2pfy0OQhnTt47FShDDJ29bySbHzeeQesp5B4/h/d3O+oGhP8Et0nOrr12Bq3
KAIh4FpiWb+G8HDO4dsdem1vQtnm4Cm7Ag0lEoaRcaZOxzYgobla1TQd910ithRG1m2pMDKOQfnv
VLnE/N2mPu3+OnSW6nPfV+p/GltKh2Vx58yPpEgJueW2Fbw4l9D5yidI7/zyHsNcYhsPb64N33zf
O3pvlyi2pDqmceN/56jnn6vqo6W3Cpr48a6L87APFbVovH6lTrwU6MUAx67TgrcpHaS7jsfUghRv
ddrZttL9kO/gXvnmw5k5l1rdjGvB/Ksyc4Esb5vm+Tzdb2g+N8iCnSbhykKPG/C6WDy4GfWGUxiQ
VHOPIKwfsc3FmDSD9EMw16M7WHebZJIsr0NUs7JNCRYo+Uh3v9DtInLOxMuiFxrahmMih35gRBEt
4SocYLI937Np8qO7SQEJqLyixRHT4kLtKGJ5RdutdIItBtO7a8n3tHCn3qH8nPmQYx7zfMuzfxsd
BwJkfRinZMUbdfSYjfyF2KT0f0hLDvhvboahqdIk2WS9Zv1UDE3rIQ/CtLE5DHfVmsL/78fhRV5p
7BwAn9QfFH+L7eu9L90Uqp5DrII8PYqPv37d8MN+j67U37uUDvNryAfPnwqZya5JSgWa6SS3ETBE
t0E28JbYLUd4etjHJ652e04i5qRsyJHOkaWeqdMwUL+9p5tbAq0cRr9TCimL/RZmGDKf0iBfC9W7
2yNjNP/ZD0BGsPI9Yb+VUtuYUeC1FnSHxXGgRrlnA7esHoV25XTxDaTIcR1Oh81s+rffzHHQCkZF
vgr6yIsGcq+23ap0ioK+7QQdILkMg0Lmex2yYRbf2mVncL75Gqb8WA+bKB27idajar2uDCc6r9DR
0Zw2Gc4RuqbsAOBSXL2JuPJP+5KtEoUBrpC6zsaYp+aU8syOyznHJETQt+6DIL9mA/uhx77cWiAE
i+PQk+MEDaHtmkN4oUJltOXmFmfFjI3zbQH5SXsoXb5Lj6H630xKADMcpnLLP7cT6THbJarg/+k8
TWNsWqdbjv05SP8kvgFSbgZ02hJ3lNU1Z2sv63RLC7PVgD7WMJ6PEGfhvskjZuFeFhTjU70t/UwH
SB2wN8e7Gl6+/aheiz7idHQUhnw2H8objE75sSEVQGuLGS/b9pxVvSyAZMiggcpMgue3EbnpU1FB
O+/iaVrp+rvIolwfCQBEWeGg7bd5MjJ2E3Q6P7IR2OJkOXP5ha6kyD8E6I7QPXER59DkfCjl/VAs
q7wqeITMbb0xMpoKaI8bGwIN3zSdxAiXJ1nv2zzk3xm+ECAggiWKiyoMaJcU8CklhwhfwRw1rNkC
WvgPZfZsucv3PsMmKzfuL1aYWnlG/WSimoqtOMP9R2EIt4wNfzqi9QeAteG439OY7RhicKWyd4Bw
QEirhA3e/8WwoNSnN4tjj7N0Gl/cPiRLs5comrCVB0zWdSfWaemvebm5cUZOKvoGVx9roX/BihgN
zS3gyjCtlyKBNjjWA2AdMv8ppVkAoLW47dv4mgKK8PSZ5bAHkddkP/L1E1NlmrnnQjNAWkhtigXe
dD1sWfmvkD4yBzploboehlSd2BCPH2xd5/VVdj6mXbNHpv31iHsxnwZb5DDg2oYtR2zVnO9zfxKw
t7X25NegwANrPB6MvpmhO37a2gIqFHVRBF/kr8jqJf13lRCG7DVGndXwcuCdiC9L7DFdnQDAx5if
srI3WdLAgDMevs7XFLdjnWUq9vS0+4Pbh5XKbbmaNNXbJ/DKRZAGKJv9MoVAs9ydfdJxlMnFRdre
jYZl41uiAaf+LFzcpuGkkYHqn5KhxNM7EZlsezh1QW7TiU3bOP/aptKMF54Fg4l8FmVu7tguNtR/
Bx8N0aCoIwrrTL1fxqPJYlj0ik8k3QCllC3mBl39EvEsc0SQf8Ex4xb6e6njEGxFTDbR7stqnvgA
NMMga6tO59lgPygtc5/sFU70VKB6YSXhqdwi7e/MvkVzVBLQynamdMAjxBR2dN8ZQQ4CglaNP7Bc
ybCCVG0JXVyzUzyyJnOIeXru1dGDhlyx1hPPezeKUFSEjONw3dFnAxo75sWWZ2kQfnKUZdk9pMGL
4244LBeyiiYR9hFfKrM3zE6T+AVjrXFVtcGMNpNKh7lI/vQzD0OjZluUuiqGGcWmJseXCBJ7tl23
u6rcfAooI1UADdNLMCOzP4oSu60zBqJFlj8JNMpoVtOOHGuF+xnmnDXDZXTs1eoB5NwFIxh5EcSV
IyjJ2PaDalrbxuyHXDRwnVPfumGbG1MkHU2A5819uFl7BVdn+PCQ+XlEcsPOTpL0xeDwPQu9PUiC
1d17mJhMYjqtaXLkWc3Bm6CXxJpVwkiDcQqW3ZfUwqfColnrPINz06Tk+KNPIRp9H7Vt2+mt7Md1
XypMhAiVuSLZKZ3+RudlfrNOiFD8Dn3Pri+yCBRe6yvpzmZJRNqQbBgPdI0Dl3FqDqAT43ji0Nja
7CmEgYYPDX/w/WUciXR3eBhYwkevnU7dPZdqEL8w9uwYgobcF/srTUfXX4coiET9LzAQ/StSx2Ep
QwTzaq8LMi57VgNxL6cFIYghP2zN0SxmwEUZLMIsIsFxszyVHdqCfyULq39Akd6/hGfz5J5T9Ovr
dYxS5y99sGUBQ8bVG1EDNmm5P2m/cf4G4mO051QztlXTsNqwQt1p16OekoBkM9WVRf4gFrRI/szm
LYrTmsmF0KaEFpi8jEm6YyG5SwasYVa4pFTHqyP0CsGQ1qKv/64HTsxjKIatu58C+uTvaL4wx9cl
cD54iHiXkaHBryyy3+WwB+4uQPat/pgO8DUwAdl602yFCS40ne/p/uE9yAtVJ6tJ2kePriI9yzGN
T2RLuKnQZLbgE4BY/Axu6X7CbrgEGyRRwwHhhmz9VmSczxqFad0ve5LSc1e0ztqfW1uyYan5GvzS
pHo91G9tp33Jz91YzKq8I571ExLKYRAQzGvr27KcLv6InqKpYqifzQ5fJvWX5jOSML7bKZ2HA7Zz
Ex3eTUfW8pshMh//qr5byj+tIFv5nw7gHS7Qhcj5OepwFB8sioNeig7VY7rFUm1p4TmBCDJgXE5u
a3Z2a9vbn91aJAyJKvsxvA04sAwTAlc+edv6VW63a8BOCnqnvGRFnYA6SW76IxvzEasMHvswUCTo
cUanBWf+rjo2aY5PmWP4uEq0/5xdE1dImsE3dU2LX8DbSHrXTcYLBCbMC+jAJONtWX/dri8Dx1l/
AqkXnMUNfxTbBXKD0T8xbLCQtUnphhzxdmHsgsWNsn3A8fOIs4f9x/FZEEVCPBmTmeSSjXvyoORq
nhbvtrev6+8WF1x84jnejRQXLRM4oaCEKTtu2Ogj+odh7AzEkN1QjrEy46zonRjpaO/IbIg55TPd
6nRxR/vVwhUzJHuwndVzTUws8wdAE/pAwwfYgL6ASMraF+FZGatJ4dvr7udWbzCXAJFB3O90xG1w
nPavLb2s8bpz879xhuvOHyDmBzuj5iTkgedETr9SfAyfnQY8+dG/WtxF7LOPUdms7oLtRMMJoqWK
y0H1EBHrM/Xl/LF1bkSQJTbVD2gkQ8+BORe+C1lfjbBDW+upAJiB8RlBExRbNUrl6IzyXkf1Ps/I
XTP1AQhjwZ0NehecQJaUYEVctBOEibHNPASwYtJj2mRINehOfjYZXCPVLpcnsL3a3HVq5ymKC2Zk
eh4N6KfHRBczv8TBD/idqE5B1Gph6IK7bIeprjJY9HiQ+SwJvWSgBQm0RHQLI0iuZaWxrFBwyq3G
nkvpHwCtsYB2SgmgjzRPlf+dKEAQvhowfxgQzZ0zKr+kHCOzOuWR4+Z6yduManPhvRkUq+nkiPq0
ym+AkL0rhrzBAWazfMD6STm+iEj1hGkjxUZchRYGzsL2KKDvwWQI7Gfhx34DICxfs0+X7yWYWBQD
g/ZgSTp81GoN7YRwAUf7gBbcJY6D6WsxFGA0ALTZgWzeUjG72stpwdgOUMq52wiWC/HPQ+HcfIKs
wMOpaugSMtQR506GpyHN97ED8LpFVKqYjuUBJQZbS7WfNFzd9N9uiqlR1SC6BPkt2HUMN23R9UkV
QCRPx3l0UeD+XI4N6TS5VyPBoKAtfv8pNXDh/iQ7wG4NAWO+5Tt6AjGxBVTk7hbeDNhl/6vVQjqB
I0yQFHYa29nOJ0LSclguRtgOaFqJ96bKQNPRcyJgKXVbYhhDCC8Q5wXaxUoAMptPqAhD+wbcuNRv
IN1IDy5hCqpt743n7Ctje2vp34AUVfPqGEHGek1GnoT17GdccT/VaAK59XnBOlft7WJ8VwFZ4Nmd
E8D974a1w/Zliwt5eMzSrZ8vGaTP8KiEJ+N2AbfThyY1NhdX9IWHvoLM2Nk9hbxlus3bLhSQBXRE
/Mgj3SwIXCz9hOwe4FSPwzdOsyUYqlasN9yFhG32kS/9KqBuhRjHg4SC189xf6AQuO/7CAjpxgyA
/E+9AM06nFOgv1+/Hy/hCogyG50LFZqkFR2RBPgWfgEWiB2EAVlggd6ocRP7c+RByatgrYv3btvl
hrDdDR/WVGbJhPYXR/mUNcLL4meJl+Vb7zot7vt9Np+UZEi16g+8Rp0FfQgj91ks96tw6vfBMNQ2
W7kW0wsLIyXNBEmBaQCQd9OzMyz6uRowoidjjQtsgDV7yjEtQni7JnaEdr8t/Zo/HCUR669chfQz
hdCZ3fcC6zez/P9MgjOAjP+3aO1/55Fo2DONyyDQe5JMLDl8lzGRZuAIvxQxcKazg4TeIt/mDi8z
R2HLuMWAD7CCwcN7IjZ9waqyKX8oaCLkeJ05JtgDCjij/SfPlPii3BBGGPVZDQuB3C+0KzT+1nue
TScVNI+yOWaI8q4OvXB89JB9ZPMzkljaib2lWDITuLMF0dNv03U5JowMC6P8Z0fnKGlNFilV3uRu
4lpVKfNz/1pMY0Ky+2XC0NA3nqWYiFD50pHvVd6OCwgkzIaDXZt2Rh/8OcHcNVmu6Onn/hf4RDKI
c4ppBuMCmKCQvikx0+Uqi4ieGJwFVhF/Eloe5VMKgvk44xEbQWu6FaMqqhEBtxC7g/xCxh1wgozt
NYhAAIn1ZFKBv3n2sBHp/q3oDmAnuK0TcL47MGiDfE/ATQ++AWUcF1+nbEQU72VPqfQBqpcFlMRr
KjURCTbK+qPwZaP1Ltp4Thd67N8Oj82//oRkAWJI3cXShK8dW2xnlmeQwaMYb8qJM40tczR14C1a
jJ+kHmO5u+5RHCWQn3qfGUg2vFpDt44PKglm+fBJ0o/wzUyLSecXm/cY+W7aw1o+VFKsQ7FVKhtY
Ut4g61gM2WXayozmN9wrFeJzAqZG/EzQthXtg2t35fn3WRPe9c+q11M23SSKEOIwbAHFPVOio/6m
+Jcj5QdM3QXAjWrT5S7lUBUJ1AjbQ5bEtoPDAu0K+xCooBBYpCZbjKkhuXTJ6wZNqboVxgRxyqjZ
7TOmQMyWzTwHksNgbmbUZFDxDKrEP9t88j4DDG5dpUvgMGdJ0ET+xtgfl/d5iWl21zp4KoJ6L5f9
eJTzZugnttMzrHgtX5KOKmAfPm9rQAcKY5JMw7K9b1uGjg7KEMrgKh5pwAvNAuGv5YGnC3h/LmR/
u7cJgQgxLXi5NGh8koFUdrEQFFRdthTTD80w+T7EzJMDYWJLsBD5lLTomDhPZprAl09g0nVFcVfs
P5wjffZr60r4UGAdV4ljB1oY8wTHkiWk+Mi6MHV/wYqa8FSEEo1TtS6p6+8JXVnyrVzIGn8D1c/c
j+7LzefvUC6aAmp2a4oeVAZ68NOBwWmrR9uF5B7cZtrd48My8ptKEAo3mS+B9tfZih6eQ0ugCvVR
Eu3oVWEbp4intk9n0CIzxdozFLI65y/QTwk4s2Lgphamie0oj2frZ64/gPEX/iVYptamXzvp36aw
JOHPPurM/gFQ8AWjKHyLoCOCBQPxT4yeLH+dXI9wSyKfpl/jXAoNOgwZ4tC8adC/4ZqU1uUTWO8x
ZJ/cZwHf65Tuq/zZE32kH8g7a4dneBmlLZYhiqzcIDqiR7u/pYCGyI1q0bvGepJDr5PzlvRTXoAU
c8pfQ0+G8Jx23ei7cwlYovteiIXnf7KWeVnjR7E5r45jS2FEmyC/2u2VPOZJPqAGFFxeILuK/KbA
vCH/kGVU6LM8KCJ9CwqK6xf8KK+Teg34JAIMayj1Oz70jvYSVlE9fNiWQUdxIS1GmnNO9yD/RplM
8w11Yva/p1SRHho+CEnOAto504F21MnRGL/l0G+xJM0LegN4BqPJ7Zio0YJ/HgOyLouwtzG/3wLt
dfHAiExz9MOwJ+nPDpZ8gp0iC5Lfb3bOc3EOeHopcCo/tbeS5uAuUYJRpwc7xOwJIlVcosc+YEir
WsM5GLN8LSN/XxZEcblKpW3b/sYlA/hj2VNZfM5x9/EbZBnz8cctgBu2yvN2CYi0WYD/PTGopYrT
lIeW/Iee4sCNxMkxR3MO3KzQI3DoN/KjmZdEq3cJ6hxYXJwJTd7NaJavsp2Kcn704IrjJbZHCRV1
iZEnM02Cn03vwXf3BHAQ6yx11zU4Jf8B1OnIa6Bz1+OMpxDMXfGlEfa5G1gVgtinBnt4OITpbzWw
fgHJHzejq4MdNN7gDd+3H9kXUJTXFkOSOPkAPOmkIL1K5gogJlRf9RjMqnTNsxHhnSt0/WhmuC2x
peN6qD+BzkCCuCA3LgFLxuajXZ6/QAbw+3vBxpes6HL5NtFyC6cN7q3+v76dxfDHQFHFfh/p1OoH
PdulveNHQvwrw5JC+l8sHaUQfYY5e4koCG3TUnRCz0DCcc+6lnNchSCLCKux9sQxD6QkM+9DBrL5
ndm+EJfD2DG2VdkVAQ57zNExV7WPMpao5F1Z/lMONoKqWsHBkWuupMg/dTfvGJDVii4Mt34PgtJC
nkXvl7BT/72TojtQjg0/8lMSRj58s5PAygCgIpTE0woB2vhr76ZCqEYugU3vKKiICN20K/1tb8q9
eJiTCbnrwGZAqtEJdzaGsy+cZG4SBb8syBjF3LLa7XxztFokAhxO2wz86Izb3c22tg5M2lNY9sU+
uS/+6qZ3MMvr0X6aHBGcCIQRzxBP7OGHzRLtfa3wwqMvTbEThMRkKhd3bQEeQHReJhlkFwwIzPRg
S74Na2283o6fhT6i+QDKxvPnqYtTb6pW49j818JbeX9bYujQ6Yhpj0DPyzagk6tSL2x8GiY7PfS9
x3d/JFa7z2Dh4w2wtF+wElLtQCmzBz8fNnmIGnKQ/5Z06Jyq8ZaamxbgQPcClZ/hbzZg3sOfACPV
H2CL2vSmzVEbz2FbxXEaCVbczlMrpuF9S2B5rSrX0j9dUbS3QxxQhaBre1I8e+57aeKb90d6YF44
yl+tGUeM4D3ej2cZIDlFB3puy+xxnftrDhD4BMF5ou44Vn2Gb2srXbg/IO81dwR22PlVZ+K6gIuS
Y43+JYrxtGN0z4aKbTHPziWEbxYbKOUiPxSSB8r3cgwwL66yXrHFVbRNZipPAO8FcAmgHnJ5geDC
F3eJzAm8wsEl6eGpG8GfP8V40PyFHHY2kBAglbpAvyOJbxSkMPy8hBRL/iXAteoA1iX8ySiyL66m
A/aWb3dboLWoCKy294/98MfmK6qwqvzpOuN6LFvnKZa4EK3B8wvGEhxdrAZsLWSQmU95i3h7LrHf
BRTZGw9V07LzyuUZ6GqdOF9BH7Edt1P/ZRKLpp5lDeCgIrldyGbau6NICLrNHGAZVo44OtWICBRT
QY4KJKeHkBEGhtKDsUJ7j8jbPaf4N6KFQBsiQkgsLsCf4KuyQ4WO42ett7HZQMZx3vCUR9ATGEGj
vmu/lIkUCA335jVA5Jb8gVeVL2hjdggTx2pY9pLsldCRHf85gjXl7dzhKkDXPC724P8AXMjtp0m1
dU+8h2J8rVbsNGQ3cOjU8MjIdkX7a9liaPNXOFHgfb9k5lBQqnaF4lBVFyDmzFu6rgpbBFsyUu9O
QkLWAbzNtBvaIizrAzJoHF0HqC6UtBM4nZmymM7weZo39hc/H/fX1XKUw5ei7w/scy44PPGfkVbG
D4lFTP+6sGlcu1MC1dDLght5e2TSIGr0H8CbQpWnoCD4+yeyAzkaETLN7d0WLrEPAzumGb0OVkG6
d8j8oGAZC5cVIxDTuE7zHXhD/NW3Q8da++RNGiBLzhyGjxFa0GHTR3tJNeq5guyAOvqxI0eVZTUs
gVl4LDB3LrbKwfYYaCGxXOaqzetFvxIYhoEgOBR2FEIN3B6weDWNYHu+rShiA61Nh50ViScPZ860
SiCRBZOUlmqxRVMKCpiqHluVHBqnjuB/n1S6Fr2+gWhcrv0poGavQI2MJtOXTlV8hVD2GqzXuZxV
G143MFC0RSQ0NekNb+GN9+YpTkFdgiwCkyH4HsnN5CSSSUHjBKer4BLUjWo5VJSXESgk/QSlKCPQ
NeB32BDsE7jMz/cQo9sS6VuMz2j6saVCT0fayfBXhwnnqjDlVgCrSCYIBY4SMDo/fcXEsl9ZxnA9
WKAj+1bBWXg/jneRcJ7AzsBBq/5fsaqBZ6dINMgUrNOETHwHuTa5N8gjaP+ASTkwXi14T3/2RzvB
wQ7R9aJ9IenoAyowsZAergW8EW/wNWc9b2C4DNcXpCcscvsHVLVIzxDtLSVt/oez8+iNW+nC9H+Z
9RBgMXMxm85iy5ac5LAhfB2Yc+avn4ffSreu2AR6ZaBtF8mqOhXOeUMejd2MJnBT+/mZvWQuOZ8H
5HRcqtA1+gI7PAe65nsYDoXenSkD+e2vqe7dKD4Zdpn17anPSq0zPvtBprHXaC1vfaHwo5tfotGJ
00fIyTpSYHGdGe91Qei8hwWQmxcLPEDqJV1lp+ehaMg37DQlo2CyG0zfcv+JbZ/L4q53VZWVqJvS
jO1cDFat/GkAmIISKFVYAmeKe5WWXi2uKEF9GSpHq0Y42vb8W7UjpNRCJP8chIgrdiuO3DNp7Ydg
yoFHI+LQjPWnahpK5ZfbL2imnQVemmkXhdSoc4ovSdE/8o/M8QyNZwaBTWlr6l4y4EtRD8A+z7jZ
FQsg4iUqAzNDd8Uo68I5xv4wkJjtIt/dRVnaRi/U7DTUswzN6sQHkZGN91Kj0ue9z82ldx67iB6B
XlI10PuOdcOGCrwoqpORK/iCLSh3XY7F8EPl5JX7q5wX+aBLBe5rSlDQqtrKP3ESncPHIg00G259
UpsG18gGzYDmW93lzfCYcMQ2XgAvcHMW5aTbf3ipKk/2YxILNdo7vANhz82/sJtj24LmGI6YcFGf
eXLV2LTDJVdQG/Rk1eM1cMwsOzKnB/CNTvaF239RHxylV7LvfVvb6Z+2Iorzh1YNND09OC3z7gPB
kLpnDj1G9YFaYl/UuxT6RfApEFEQmge/n03Ar5bR9LqxCznALqKuDclw8qmWwumeunSUKtHBTec0
SCE/LsDUHRDiNguPfeKzJOw1X6kUQLFB2QixZ7GGn3zN+qFGWJg7xoQmhGjKYLTPETTJMvVm31DU
9kIQFuN5MCnnB3srsFLYKIVZit/mROrnUxn42O5lbeAbw67rszayDjHHJfXcxqyHP1St9jtWqkCJ
hTjkk+64/ySFVVY4zFomyd8qTOsUPq4g6/iQpqVeOTvUBEcd1KoKA2en2EpZlMcsjsyh+NDSB7EB
WL0tsieVc18z7lH7UPJ3M0cbyp1j3ipKA5ZHqxXzWFR2XB3nlshYgkbF2AAUsRH077hDjzFskQQn
re5c5H6KHD2haH6ENqUN+iGaOqV+r7szGJADN+YhecTffVaPdZA5MXj6uSiCjgsLm9YLdBWjfOdP
ga/+FKSjOwX4MagCEHuO2sMpGsxqqevUVd4ZB7vLRlDGFJtsZ6/lAtvdx8BU69r/gBPjrGK6UKRh
QUpQ8RM3uziVWbvi2FQkBbOj007spmwseW4d59h2pw9zp+rxXz1NCbZdwSHe/VMZ0Abg/6QLSk4H
KcjJa+z7Kqn3mDEqlJOAL2k5bj6THT2ksRG1wYPejnWTHJ3C4Jqx79Jk9D87apGnJ9Fz3+sPlEGs
/ArkbRSfVMso8+9TVqsqd0WT7AuuAhkiMGB1zAj00KEQ5dw8RYlLDieKRjHvS4rkFEUUI4gTc98E
1Dk4VrlD3ew60rjO7wGvFYdiEQXt+ffM4aZ6QoWMpetx5v/XxyogLwbKoalhknH6bZv+C8aVQ57t
RJCpTbGfe0AG1pEzv68+LIBd8489okfnnNPZ1KdvuTY45KpRXhH+r4bblOLsUicdDOrFQQTlibIQ
lNOn3m8L1HN6zW0m7TJM1lzEJ5iAbRDsDC2wtPyCYo89gxOz4bs9mX5kUy8onK5pk3dJOCZADiJa
AjYAKgCYwBFqRQbPaFCz0fgm9NJU3xdNPtpf9JyCuXUw3MZuqQFPxawREhEXbVBQre/myTlqSVKF
7+FBkH891kWrqPM1L2cUmEFl+Lp7pVCZuvPZzSywyYe5sS01PWaapWjNo2gtKoZ84KT1npuRz8LQ
tTXMAVFH9tGOOpYYYnyZe040frJPbfzR8aMBIVCALlBC6oCB5ta+oObYckjbUYd1bHMPqDP1y72D
YIDS7eEk5G3y1QiVLA+OEDc0JrsYopQRYyKO5qEZVUuL92TK04lCbQ0ISdkpypxlC9ptKUUv4FaQ
MCBAVVG90xsqQS95gW7bnOy7Wo1TBI5b/IV18mvMKAhpomE/0+I4/cCFpbAgOCJ3AWbBApiRkTeO
3RmsgJYPiMM6gNWSv3ZFronbH8YvRYWIo5gd58AkEsF+DIhn/9NEzbz94YZV3+aHKo1z8wl8lykO
bje5JIxKOGTpi5UZetMdXTx+ddBcPjJ5/XPTl3X3TznWhkP6g6Jt6gmQVgWX8Bmb6uKgB5MNAcMZ
NGis7/LGHriS9Tqp4AXT4nyfKUZ9aOusKTOvJtjFsC/5a26NU9n2lb8nodDHzaFW0RGiRppQY472
HGqchGDhdtJBzayafPB6lXBGYmaYmumxDCH4lYdyDOrwKw+tff5PPLofBopkg3LsbTMJxgM7n9b+
4CRJtnQnorHVGCdLqAoxM9hamHH9CwoX4GQ4USoBBj04JDZCnz2s0TQgLsBWzfwvZddcN0/w+gwg
w8IxREXKoi6K/kddaGF7gd3XNPmh6KPUUXZJRj79S5TxzxD3iY1MAeMVkmf9bZnIhHBDGanrKpRv
lhyB2lUijveUBBvcdsXsGtMv0HiG/uRWQG8+wkJS05kCAeDdP9w6mVK7UC2G5hm4EMDLAyyUIfgw
gfkHwuyYVRY+kQtIuE/ocQiUsvEHLX3HramMYFGOhTJDCVTI+7FgzyyzD82g1+aXbDIaczia1LPC
/uAgZ+JcwB0gIQ9NIiaTfES93LWjfTb6UILHxl2yXyRKCYVkKIL4mkScYtMHO9UvRuIhsnXI6oHD
xI5e6ZXnfADw+pSQ/y4+INfiIGmFFAcXIh9aivuSOGTKFgWHgA0MRE2P9QkbQOfWv9vaUeOraOGB
BGcckLX8GhQ1YJJoB5rQCcoj6mWzXj+liZ+aDQw4wFW+ekhSgFqgPyyRRgUcGOK8Pxg5giPADiaf
5s5mD7xDQeUkn5XwMLHpcEGzXXI8gN8bv9HaXTdbQZRSaMKPxRkPMR2tu796SnidiwwWOAgldrmq
tqLtUQ7TCpfyliuws3CPg53U1o/A6kneXildgnx+MRuS+/Fjir1qOH2kdumrUfj3NrH+TUkFx5Ul
Y5HsUxwSVIM32tZphFoL+PtMZO9uN/+2ngrtS6IKNmyxCjokZQbRX0L/qQ0eE/8vCoUMtXuogmcT
tnqlbTxu7Wsk9RbwVNxafNF7mdsdKu0HCYar0ff3iBDwLbKEAqtaCM0F9GsVXYBGYnC75Vf2pkwR
bI9F3+PXz49RHjT/7/+I/5tngBTLKqihfHCUZVfTnX0PCcHvLE9tP2FltiE9tNJDsqSsAeLaBM3U
e0VDzgFYbgctOzpFhdjQc1r7EklLgfQomVl96D1rtPdlppyyNvxtp9Y7oXdXSAEvRWtsfMubugp0
mqSrkJQk2OIxYjyAd5JOiL62Y7Gh2rK87n90ZWh76b9XAzK7ug+zW+09rjHPVjUjjwP4wMiGXRP7
Vzgv94iO8Jzl2149hwMw+zT5OG9uqmvkOztqFQ8AOz1YxxsjsjbkkqwbWNmqNsax9wRwS3MhekUK
ZYBkQyBy6e23ekqKcJIcGWVUMOGW0N7lagP9sbkU4XRMG+O+sFalsFaXYj/UlMEzZ+MdnOU9l14O
or7p3V6l1iaSFNh+mbfw3creY8dr9HfdIJTq0YRL5mysHP9b7v7bSc5/tGVJ7nODdSsv8hGxVJ9F
8gRprzdeDD8/5m5x7JIfGfdzJvRRG7aUTd/+LkfWmuUWiDkTqImHvg+rYp/3DbnBsEvNLXm1t8fe
kdVmLYNibZp2AwJckVe0UNosnNZV9JI1Z2P2rj1i+f1VgACOHVQLXqans0FVMyX/0vzH5/QBquX2
6L8dH46sMIugSSk4fnNiJOWwM5LgR2V1gBGj5sd9D5Bi3CdLUuGsM3jCsr9BVz1Bn6RwP/en2+2/
veSirPPvLgoAJU0csRiFsT6O2ks6vJ8Ta1+W1jmwz4h/bczitaGQIh0CAPd60t8enLKTWSmnOKk/
ub2BxuJ9kcgeK31Kmgul81kOu0r5A1z461C2GyKza8EgBflMfqXRuL54dsNEpQ6DhVI3bkkIvSnE
5TiyQiwMW13LbKfy0FDY51AzyYOS/DhYFouVc2grMCRlueFYuzIQsvhrX5lp73d8ShKl7yFdPdVT
9ERq59OivXB7Tq30liNt44PGKXWKmLOVEMpBEbV5RVBt3phJa61LQa0At2qUoB48MhX9o0nR4bGO
u2Lj3de6R9q7VT1CAUWjewIjepoc6knp8I+lI0sVJOfb3bP2iOXDXq1KSL9EnaERClR3nirXPpp1
dzKRlzRS63j7ESvLkiNFdU3a2cRKbPAihMKxq3lK099kdDZaX/sAKZZb14dKobCl9maFsXJRjach
zMSXYQQ5BuDl5+2PWBtoKZ5NBUmcoGYoCl/5Qu6nPkBI2NKbf/uMRs7234PgDG0WWA3n8Uqdro79
I4dzTSEz/JgmGtRIbag3JtTKV8jSqp0WQ3UcJxZwpwwvC+ar6bY8GNbalpTNIDlpWaQOgzdNQt9T
dgvOLkWUjd1zZRLZUhg3mfBBeNJ6ryVn0qKoOyCVRZHu9vCuNS/F8dSUWltbfu+ZQIjHB7P2+4/k
ENLu3HWD/ff2Q1Z6yJKmKnY1rij7ckDlpY4A5ozPgME3wmDlfkp5+t9zaFL1vjFje/SaCvQbhMSo
SE5pQkYVkEthhg91qoGmrz1wivedN+ylM1+tHURBG9uWP1Nl9Y9Jr+E5HhxhzWx80kp32cvvr5ov
RV7GacK6seQ1YENcctc93DUStrQkzZNraEopBo+M97413XelPm7sziuxLDu2FpE6UdFVGeT8mXwP
tfHP2ZDvC/fBaDf6fa1jpKGuUs4TodC4alEQC5CvM8Zko2PW4kBaiaipOIUOQMzTM/O9NU8XjT8V
u7/c1e+yfGsEcnduTXX0iq79QtWn2+na+M/ttlcOLrJKa21WUzIseMVwbuHt/M7SX3Fv7MVSqiFr
PqELlHbdRj+tjLKs1lo55pRHy8PgHR06290ljbqratTS7OdibB7u+yRpVRqyMkWKZhi9rsgeFWgs
iALszD5CcMPa6UX7pVI+F0m48bSVaSVLsEJXKwR8hMFzmqx6X7adg36ZZW1cTVcXqOWxr8K58DUA
eS0LVNCgZzuP+1h/MfuTbsPuCYNnF4a0EnZ7E4+t27239j1SkFcANhIKXYOn2LB6XEF1tjrfbnol
TGQNUjXqGpSGAkFmH+UbcKZNFZ7KeCtMVu5Bsgppl5sUtAsucnWF7oYTnaq2eABUDLm38LJhejQE
5dPbn7Iyk01p266EA2fNZVPq8mfO94nyp1R/mspz3G95WK90lrk8+dXAV2EgCm1muUqs+sFyv9Vm
cc2mjT31f/ndNxISphQjVt4YFkJjk1cjV2/gbzYm6tlGxZJrNlp51S5QrZ0WYLJh+Ee9xSndVB+g
g51ud9/axy2/v/o4dLLgNmruiOiZlZ8mFzSFGnbZCd3QjZPn2mSQ4mbqQKFgwDB6/fheT3uAeTB+
LLDhurpX0osTJPfFvynFS25YRTaU6eTpBnIJTSrGhyEZ71IGdxxTOvxUuY6jm5NPEGPK02D5V2Ho
9wW6Ke2HaCsqbqlFoxd3qicm87nXw40Na63zpf0QHJxvxDNvnYD6LAFQjpep+jE15sUW3wa92/iC
lcfIRuPhZIfIMZTCM/zH0vwFN2A3mT6sm8826Nh442iyskPKTuOFWRVuMhEqjY+GVx1REm13KpKR
mfUPwKxTq/zxt3bjlcXXkIJ+tDQ18eN09NC+BJ/QKH9ds9/4jpWYk+3GFaDykVXFo4dAzdkP9bMK
sHLyrcPtkF5WjjdWFEMKaczATX+5Jnm2MkAZV88N5SpkR3JETsXGBrI2FHJQW4MeQJ2YvDJwgFpR
gg+iUyOwbYVT77sQO5wrmh4b02utw6TIHueR8xZ8Ci+bomvaZlAkoyfE1DY6bG2spdDWSBmYReOM
Xo5gytFoBbrzYfX19mis9ZQU3JCaUf4IiMCw+FyB9YnUpwCUkgFEOVT6fVv8TZRy40PW+kmKdmdC
YqsGJem1DSR7JToOeXPAy/W+5mVbcvieqt9WBf0U6B/00kdAtT7OqX/fViRbkitOMRqAi2evbuyD
VuEx5vjvAVcdbw/EyijLtuSamVcgftiH1DJ8pv56RsZ04wyy0u+y/3hHqhQm45L/UIoHkHanyrCe
FxWT22++1vzy+6s9ekA4bLLQXPB8pXlOkXKH7XJ2IbLc1/zSYa+ab30RRChPs/2M4gDcbh8U+RWM
/0bnrCxHuhS8qA0sqiTZSF5l/qkjmmaY1UEFWwbXessWfG1spQgGSyVaJiU3Si32DxAWDNhY9+Zu
dCmEnSBQSzjnAih9fojwIQhA0yLtc7v71/pHClroUYAJTGNYlD6pnS47mtjZycGxv99+wMr0kf3H
57gtYIPwADv+ESh/FecT9NeNwV3peNl0XLPBBGWZK7xctNchTt77sbnR9NprSzuwG0ES10teWymj
8yTGzyGKUmGyle5bmnljl5R9x6GRg4K0ab63/7HMgz68+CEo6O+OtbUqrPWNFLawZ4wSKTUSigq8
YDi1XXBfHUtbnvgqYoENQGY12Q+VqDghJ70IUFy5iG5s7ms9L0UsdwBkC6k5eEZjHLRouihx+Iwy
2n1FE00K1jRDzSrPOf4kVrNvDIHSrVs9I3mAEJKyZYu09g1SzKLlnSqIeLNXVUggVaZ2Sauu2oEg
3pqfa8MrxS3qi4ENOWfwGh29x5gbNEXjdNiY/Ssnatl53EpVNpXlyGMjro1z4M4MzygoQ/H93Xb2
ztk6+6yEgWxDbg1JYDglg4HfCl/yGe4FbJ4zQrC7XNvYv1Z6SkiRPKKqME4JB9K+1H6i09OfGqtt
DrdXt7XGl2X1VSzMgTnU/diMXiuQbshgYSJ/pW1M1ZVZJLuPx4hSQT91uPpz8IG1QNXbafQfesg9
/b7XXz7r1etrqt1mnWDzRSn12nLi2aewKY73NS4FsoFgTWRCE/J6H7grWpHtw6zk7Z09L8WxaVam
MQIY9fJaeYKv9G4q841eWet3KXprBwZP4zL7Rwuxfut/3KE9dKeN4FqbM1Lo+krKnNSZ9AwuK5B2
Qm52Y66vpQllAJmi+Wj8VcHoWdN0mTPrZ8XWlTQO7CT9SrLniFTfwREFuvf917uGWYaS6dC2Jy3n
rqqCfWwR+eaevNFTKwOhSqErOqFZNox/b+TNnSg6oXlyKYfi4b43l4IXlL2JYQkDERrtcayKc431
+X1NL1/0KrCA5tvZYHFohiCy+AoEKFA1fbTx4mv9IoXtPKvmqKf+gsBo0ZyaT6muvdOSLR/elQmq
SoFbYXCuxgbNp73VwKkyPuk5kNnbPbP27lLcFqlv8dYcyIMh+kevneuMErAbIf54X/tS8Noo7sKP
YDpiVXCqUZ+2Ivxn0P69r3kpeDNEK4H3k/BFOOwQA2FHh+7QxeXG27/d9bYMEIsLNyu75WwVK+Z3
CgrtYZixXrj97muNL7v9q0mp4CuDb2zIqQSkxd7P+uQBmeHwfLv1JWr+e6RFf/zfrddBEitOS8/0
yP8m1fNYnSGskVDeyFuttS9Fq9aacQvRQfVQNj+EvXKsk/Q5j5DkqsuNqH17btoyBCxHUSUtLQqb
ruXvUGnbjVV9QFTizsGVwraDLzNGgUqWtVW9xG7QtLM3VoS1zpFCFnCFbQ/Zst5Qq1aDp753vzpZ
cXIb7fH28K5NHiluY+HoWWATVxG0pGejVPMPBhfrja4RS3i+MXtke0QwWWqUZwaFCAVvMns6VNEf
TfmtLmptQNEDRHchwRTu9zDfyjwsE/ONR8ogs7FHCFBMjLaR/cmyZ6N914oPmnPp+j/3dZm0Vgjo
WbOxVJqz9rdPWXXs/Psm6n9gZiqqqGrfq8B20pPb9scSKVofV7XbL74ym2RgGX5ogr23IdQMLDgo
KyJ789CYKaYs6p2PkFYLBEVaeI70DZDhXQN9BJ6ZXf8q0mpjRq3MV0daLjj16xoGlJSWtPC9M1r/
jGXz5Xb3rDW9LB+v1lFOzOrUQlb0Gqd5PzS+fozR9ttYRlfWIGd56KvGg7RrnVpnkWgr9aXKoHIH
3ZODTdftd19rXl4ooBFWqsW7I/D5244waLGR4rKVLQbDWvvSMjEuLmEC1Tivj80zZmSw9ocj7ien
+15f2t2ReGvsXGiqh2AZXhIBtjSA4TBpNmdx5yOkqI0QqynhQalemqL8Oxgky6sPWRVc7voCGUSG
MU1tgF9XPSXsT0WCY9aIYDpa5vc1L+3xeVoYWqNwdgsT+yQwJmus35h8bWwCK6Mr48gSkcGM7rle
CFVfDp/v8c7ApqbYQDmsrDuySzdUQzWqJ+50qAMh4ezuJvRbc7TyJn+rYL/2Bcvvr8JLt8dkmlzW
HYiHBwe1JUvVLvpo3zd5ZNRVYQvfqQxSwa4dXIwwO+qj9YAN2caqufb2UvSiODt1GgoRXlqjLNZ0
38egO2lGvJFweDvtY8voqyYcS/ygtMmLuhmb67+oP+9SHH56pT+THdshmbSxDK0sobYUx1DcNFzM
mKYV4hrYh6Fp24zVl9sx4L69sf9PcPLVGM9QklU/FRPanxXaFd9qHBT85B8nRC2Y7FWoBXsFodHb
D1vpMxmUJTQX7eMWg7i4QL3G+K47/mHUqKo2D12IuEvWHW8/aGXsZYQWXNNw1mEOe/NoHzJ034OZ
a3zd39m8tCH7EYZbwDEW/FL3sy2qF31EGg1tpa2c4sqQywCprIZWiDg7UJkuih6jLtS/1kORb9CP
1npH2jbzYFZQWeHihBj7ORPzj3z2D9Fsbw3z2ttLkefiVOiHSACjk4hMUlWZCOHUgOJuj+1a69Ku
2WhFImwcprwhEqcsL5+EUW+w49Y6Roq0YYDojWSH7iFUeEJnwYvzeZ/0+caSvda8tFtiPNEoInQ0
r04H5zgm3XUc6oyMh39f3deW4VyJ3bqGYgJkRUADmbEEAWtxtEfzvqO0jOBCtqsaYwfuUiRUTHDT
E0yjg51UG2G1sqXJ8C3h4K3oT5buuS1qUFpEEcmffteIAvjBvLHprD1j+f3VeldV6Cs3vqp5lhHv
YwfCzPyiIcWaIkN1e36uPWEZ/VdPQG1NGdwyZBJlw4MZmjgC5Nde808DeoD3PUIK4DA0hzKbmEjY
4v1Sh/TjMKq7etS/Wnb87fYjVubqfyBaOPoO/mBonu4Hl8EMfydO/TELxKf7mpeCGKUONJLtmWEY
cMEcshPiGVdNKTZm0trbS4EsHG4d2IQzBmOM70b/pXRUfd9E08YArLUvRTJ2xCWKA4xxU6Qfy/Zr
NoVXEbYbra+scDJGa3At1Mh1hheRUM3rjUY7IPV/H1jV/g82a7b9wMgZWaS2v7QNOvSlghnI7XFd
e3VpZ0QXBpfQnI0X+cwfuZogPp27P2+3vdLpMhirYVecm2V1HqLkpYjFF5wlL2an3neZlMFYoa0g
PQHHx3N8zj5CuxrRAN59C2G91jNSzBr0ugAdTrWhJX/r9vZLYlVb1LO1rtH/veZkOsrToaMwYxTn
HETRQe/Sj51zFz/C4pT27+btUWlS6JLNguiq3qHxn/+ZUce9Z9eldWlJRgU0nAO7bq5d4u5TjqGD
++R3p9uT5s1up/Glx16txtxe2LSQNbnGw1fTPFvJRmF/+fT/JMRoVxpObBqEVSVFc9XnYRDf28jt
0wcYpT56cf401xfmk5tcmhiRn+N9nyINMnJEZlMUTXOdqr2uPfDs+9qV1mLWF+pgEe2iOt4pF2Pr
ArbW9dIi3CIUmiJb3FAsNR/rTH/Mo7swA/S+tP6meWXqaPU310R8wKRij4QOvt73zUc5YVgnIbpE
Sz/P6al0r7iORuHGbHzzbIBPmZRxqPUhFuVY1Ne6GrBS+2k56JuOhybcuJS+nRrmAVKk9mGEJBTG
m5e+qQ5lxVIZ79vyUzZ+Ali08xUL6Wr9oPeXSZQvd00fOXmYARqv45BHovP2gaIqskMCd5Hbja91
mBS+hVHjJhU56WXwn5PpgJkHwJAv/vDrdvMrU1ROIGZ91fRVS/OmUv/USP2YxbCxnawOhRSuU5iT
GMvM9BInGo6/+b7HBEYxLqPzvUaDL1XcY4V0W+B/cfU7Z64UybYwSeVi33eJ+l/47x6n6VOHpcjt
vnpzj2FqSeE812pR+MhNXqBvYMGbq9+NLQGUtWGQwjkz21zYiZtedL08kzbzqmjrJr2yTsspRBSI
igHNvvRS+M925+lAku3sGiU/jeKuNC5+LFJQG8UUkwNa3t59si1PJJ+G7vl2n690jJxDDHydwysu
tRdMvHP3MOmX+9pdwu3VrljVXRqiwETMGubJmcrzGKT7202vTBOZqhkiBo4cO01Tr+uRh/W9XLnz
rZdeevXWGHngs5v56QV3B1Sd/R12xhtvvdbRUrCmeOSNlcZb41G00/AaCrfUotZalmISkmOnGMvc
xlvwEZzbu7G/C5HExJMiUo0yRDfGMLuk+l92rHOabZX71gZRCkgD2U4M7+H89NqLFVwCDauz5MPt
CbLSIXISMMdWI3eQxr5GYUXBEvMX0qfR6b7GpVhE2T4o5okpUuLWs29GF5fWpt7aXZcxe+PQJ3Mx
I3/qdFQzm6txno5o6J+DL8N3Y9cftcN0gZ553zfIwVlFVo2jXnYxE2cXCW1X4DF8u+k3s72WJucV
HS3oCwT+s0tzdLzs2F8App61i7mxRYi1sV1+fxWhxeCLEsl32p/2hsfBZteds3Nwxg3nl3vWDjBP
NtaClRlqSQGLgmlkVEbWXMPU/k2F8Ywf2fPc35XpoqOkqK0aVe3wFF5C67coLpX7Mzc3hnflSCPT
59U0tM0oLJtridDXcGyrf4rvo/vx9gCvbHcyXRT/IV/kFleDxFVe0E/eqYOyy5TaQ4H1cWi3FIZW
xlnOM8bkoq3c5vytopvJVegwb5brV7pHzjHiEIa+A/Z3V44E5whatZkWB2EKcqXf7+ojOc0YBkjY
Iu7cXGtBoXtxh8RLQrsG2gIZ3SJCvS1fZWHH9u9Q6DuHNDXny2uCmOlDdoxP7tH4bOzGo35MTvbG
ZFo7ZcrGYI6SajY2bM1VK/fo956Do3Xo0v14TI9AADfOsmvDvfz+KqzRgJ4waiWsndBHtXK84Oi9
kRNfa1qKYwVF0gRlkOySWVfN/5jrG5fatWkkBXCfkl9EyaO+KnOIYD2uV/ZOcd+Dcbg9idbeW9p7
kSKPtFrLsovIC6QFyv2s9vedRUxp8xUiQXo2Kuht+zBEZ4qjt195ZW2Q04pFnAwj2qLsK33yNFBn
rapvjnZsBuNkK39uP2OlW+Tkoo7toFk6cXLJEE/r9ISs6BZVfa3p5bNeTUJtMu15NJLkYvTZbkal
ADnh2y+9HA7e2NblxKI6RK6Ce1+K0+unYcZxrEnPof09ax+iFqsiMzje95xlL3v1BWkhLMCohsAi
RfuTNNVRiaqdpSvvxjrdD4q9V5Oft5+01lfL76+eZGKco7uKLq5KKj63PobLcWRv4c/WGpdCVu9j
rTEQ8r9Uur53NXOfxHcJQ1iaIUXtkGEjMzdKfMGxbl+PyWnCoPN2l6wsCIYUsFNv6y0y1QnS3CO8
sLidPhS4u++QN+mP2DcX962VhhS9mCwhxuaa8aUEs5IM4hGN4415uhLA/2F1mn2sFINFlq7KnpzR
HXdpNP6o9L0SBzvbj37d7qmVcJDZnXpvtzgVxtrVtVritzhp6hM+LzjQJJ9NS8VGIdsYk5WZJBM9
kTie9RFfGxbR4fOARvYBA4YtNuPaZ0gbcFlb4WhTzr3ElfMRpEm8z5tkb1Wj2OPrph7KTHxEX3tj
cV37FCm261izXd/xw0s9sYJYld2fk9nQNzpqZfLqy1NfxXPZ90ZuKUF0aUfLw7p07w/xV8N1joWY
Ns7uax8gRbU2xrVSog5wSczQ3+lm7o1dFm28/9oxRZcCuzaSyB9HK7yQeEh2/Zg9izHE3UpXdk7d
vLhx5aLuDq2ydHJMFrRvWLpu5FBW7jwyJ1TRxzzoUzW4RBW+dcMxLIdr616t8p2BkVGCsJfA0+J2
6Kx1ohT8uunXbhRMwSXUCv8jamrO1xBHpg1E2coskOmh+PEir+oaDBGXrN0Uz8fIFxOG2/E+bbdw
3SufIPNE3SyDpRKP4aX1i/lozA4m7dTjNybCEg5vbLWatImT/tY74EzRJQ7r5yrFdyDvPpf3Xttk
qmgXDTFGBwjOhYXxcZrTJy0Yr1pibRwq195eCvLCsC27sIvw0tTpexKsYodHD1Z/lbq7PX/WHrAM
yqs4D3IlyBPcbi6aiJ66eTrOmXmd7qMqWpomxbhVlREy73FIfngxP693M2XOMZ924IBmmMYzSvb3
fYgU77Yb6ID34+girOxd0JVI6yvJztS3WD1rs1TazcvCdgIV1uWFQq2zs/NYQbftziSSJkVxoiid
2sVqRJypD1YZLDaQn2/3y8p7y2RRxN9CpRCYdVvCtPeV2Y37tI5fbje+MntkhuiMZzMOxS6FvKDa
GVP+ITHCsxEpp9vNr727FLtxC+RkbtrmamIEq1TdC94HH243vbKyieX3V/O+ymID/lQorr0aYK/o
ZH+agS3acqy9ovgbJ7OVA4FMEXWD1sJNlIdQUXrC+/FSj/5JwZgAw+iLmEFx5tHGSr12+/9fguzV
Bxlz3vtJlnEAV/O/VVp+cEaMHsqHaNCPmIC9y33Mtgrx1deHc+cU31wuYre7ci0HJ9sT9FFkZjj1
iauuGA85Fb+pR0nexggifTerWM9iUl+E39IkONXOYz61+wyzI8W6c5ZIkd/OZa8MJI+vfRNglaEU
XG3wfLpvgfzf+eJVv86zlpsJdtBkh4I/duGgn4nEaFn+ud15a/NQivzQXizW9BL7ITv5O5r1LrSD
GS3c6hBZW8LmK+cRmXbacSqNXTXlFmhgy5xFYo+qxFnH8m/CKkibqoc2jd4b/dY5eGVVkDmniTEF
SaUj+tDjmhvZRyf+EuXFxrF35Uois06LwcD3JnWaa+8+odKwq7hqJsPLkPw1439uj8nKsiNbFtSG
quXuaDdXKzuPybuivm85UJf+ejWVfEMFjLmEaItj3mFyrHfYfsY77L8TPN8M5ajnlv+opM1G2nHt
O5bfXz3PFQ1gd9iz13oaP83I6qFpriob++3aOEg7e6dUqRPmWovngos4XWbtnMh6b5fRLhgRVJju
3NdVKbqtuLfrvtLbqy0+1vE3tbsOYN7vG2hpT3eEbmPYSgehctipV21rjq4FgBTUFk6MkZUT1DjU
F0ehjuUBq0fxwMzdoqm//QghU1GLKQmqrjDba2rizPSkjtc5fL7dK2+PrJANCTKcsNMl3/L/ObuS
5rhxZvmLGEESBJcr2ZvYkmzLm+wLw/Z8AxJcwBVcfv3LnnfRYIRGBA+66IAGgaoCqpCVea2L76SW
ONfThaYU+sRDtOv0dVR4F451HyqUt01FN6oEr6AFOcDF/UGX9Xj/I963fUeFeJEevGYcRAHXaDjO
y6swUXbpxlV8uF+hmO22WPccWpvjGMTEyCWpG1pxV+nL0iuh9Hqd3BQHdu8acgjduIqnWl6zNDa7
WfkUHt0pP0IhwBDRdEMrzrllwKSVFFPeoEAX0fUlcu2dG6j4piPaXODKikNk/t5EH+Wyy+cdFcjF
wq7LvQ3jsuiZj/9zC9NT7W1i/000HRXENdlVENVF41yzJbr4Zf9ajfIs1+ahK60kz4aPWTsfIyt7
9uscZE5hZzgQNXugIryaZmqDDoTPV1m0oILxoW8KFuIv991IEwtUdBeL2hvCPxyvI0Gjkf+0Fmcx
f59HPCI2hg3R/YRyE6cgLIJsr4tnq/YjuOkSRp5LdkbzSTzLv+5/hW6JFKeNtpXwzsVXSPtPAGJm
asw6dSPf/v/miA3RR9mU0C+8+kH/w3HrJJwhQ3t/1u9fDdHB/e+xW5+QsWiC8eq59ESb/sPaZnm8
+R2U16CfvO9H3H//CPegOWdTfMAor20WW6RIyujcTX/fH163PooX+00++wx6hNcuKiRoa0dofFaB
wfJv2/eexynH7DS1bd+FWKAO1NFR7x169sprE//I+7dmR8VxQcZ5K11rcq7dOH5zAnJgaLme5+7A
nO1E3Z/cGg++Y4IdarxAhXTlWzF7kz041ymwP0V2fpCe/SyH/nNIIJdQtIaArVkyFd7Vi2Kb8hKe
sHh/uPch6n/bmeGY0WSggJb/25RoxN0K+mjOFVyTR+EKMB0U0IevDiBYARA0eF365eRBta7i0Xkh
22WEovYuM1MhYL0nK6AbYcXBYnunKI+ic0Smz/sGV3y8bN3eg9z7AKlCx45LQn+4RWu6x+n2XXFy
iieistsgvCub7DxMPxswYltZdFx+hoEJTK/7DcXH+6bzAgsKkeemRM80BMOhW0coOfmjdagcE1ZO
u/+Kr2fCy/nqbdOVEwADvCOojB74b9+JxYNztC+A6d7fj/erKo7aQFqXJINAvDNdAVr6XQU/Ie/7
CIHYQ1lbyTZHDyvK/Pd/SRO9VOBYLgnjW41fqmTzt5cNf2eRITXT+KHaLjq5cwlTRTJTAy3Doe0S
RQnzDHFRc3CooDEpBkItuU7XLWKXMWRAi7XFaya7uO6ZIbDrPkBxdk4nt85tLI3rnRj9DD1Yur3e
X3Xd0Lf/vzlT2cRQr8/d6QqhA9oDrl4eN1Obrm5HFV8mtdMP4JDBKyMZE+DSjnZk7TQWxZOR20lP
QNHoakX+CYXiczmY7qy6FVEcOMQLIt50kS7VsrjkFTo56/DUt70hcmtOOhUfFlaOv6Ieimyse7Wz
57z+4ouvfPrlrtemvobLy/191a29clx3ElpJdbUgdWqhmH6toHfsPziors2HXT+gYsTEluddftvc
sWpvUa751pDgy76xb8HojVFuZFjX4LZGwA9ByIEGcwwacMMGaPZXxYe1ObNZV2PikBq+Qgsojrzt
EY0Ux/tz1w2v+CqdZ9ECa4xaQTskIBy9lMscr/2+d1xHBYRRP+uK7NZ1kwVtXAzoz51NT4O6mSvu
CtV1ClHoDe7a40zpqnNmSUjGjoZAqRtecdmNrGR2Fljk2haXIs+eQ04fFmaSJ9UNr7gtbSG6vDA8
X9hD+GNZgPFuB97Hfbnwfdc5VR0gYpE1AmKFYmiDwu6Kx+5/wppJeEnjsSourPIKnq02uvBo1J8h
yPOZjJapZf/mOO9c3lVsmMU9q5ec99eh8w8tpMP5ir+oPjbQsajWOrZB1bDL/lWIWNNDQ4PPqOdm
JDtJ0ieryy/zkh33DX+7dr0JDXYIklTXE+OV+ONxGuzT4jaXNnQf7g+v2QQVKxaFQElAQ3u4dvl8
ll37ZEfEMHPNxVBtQO1nAEYsAWDwGMW27R3qYgAlynheUSDyTBwEuh9RfNhvOzsseyhEFsPL3HyM
sinubXZy1jDemCl90sA9HE9x5WhBoXjmFXhS5zIBau+JUzeW9m8SeKDlfkEUebLWDSy834rRdBHV
3LNU7JgAXKWfGobw4YVXCRlGaPY+tIv/3AkTXkkTQlQMWQg52kHM1q2+MB0lJNFDp7+Jk5/22ZZy
JNuCZKNFveHKbLDIxy7NK5YQMI4beD80tqvix4oQKhm2QBV2nhwR56TI41kYxtYsjQoagwaiCDZe
jddIsoQW0Q/Ie8Uhzf7cXxrN5qpIsXVm3roVGN7qI/SMhHEj8jSvvIQwEx+s5t6lSgOgRF16s4M7
BSwpbiD6IKMvHKLzYzclTEbQu+9ivK6bXohvrvBOxCW3hXwTpywB0W8LnCtXVn4uKTBI0wenDQ9o
zT/ns3vN60MbPlrjeqRtdGzD8HmNdtYoVTRZScNpa7gvntrGvk5hBKrYwHDt1pmB4vgbDnC+2gz8
uV51cpbpFPg+EJfb8b4Z6CxYOcMnvgyWHUXulZe4ls1rHHWG/dAZmJIui2HOSotX5Eq36RG6maBC
LR6t3EuiwsTmqpu84t7VJDoBbBhBn/v8HM1DmoFNbte6qMgwSmXgd6Ig12Ls/h7Qg5fI2chCq5m3
iggLR3SwjUNJrv3An/rJOQ2NSbBLV6VQ8WClY2edw1bxFF2Ao8/O9VGc/cOYo4FhTMqTqV9FY5Yq
Lswqw6C25AKL9/5U1evs8bjP2M7FVzw5mOzao2sxXUU/fqV5/dQzx3Db0FilKh+Ak3/LWznizbi2
PnR5f3La4TkYvg0iNHiUbmUUh7UrgN2baMTKdE91VsTdj87/dN8odZNXnNWeaTgH7YCCMA1EvLlr
bJXBEwh4Lsgkkvu/obNNxW2zcdvWReTTte8BZBk4SNfsfNl3n1dxYGBNd4EdluIp4CLFA3IyLeRD
1Y2nXXNXsWBjDpg4WPXEkxQfAvuLNJX+NFc8FQbmchiMaGGPa+VcCu+6yfLg5zzpvR/UaPSazVWV
AgK+NqO3wjItNJO4PEjCBqwG2/AcWaYWG01OooLCbBEJ3m8MlScXlON+nwiIGNH2W1BcwvFbQz/e
3waNB6iwMLcpS8fxEBs68U3msU3+hI7BuTTWqaLAGs/ZZJEx8ZQDENAeZ2kwTN39WsV4EdyFJCVW
80TjNYGCXrxd20uABsv2bLok/GOG71xQ/gnZby4o9oCQv0KE4Mk9byf3WByt43CCtMKJvngxVNpP
/VOVoDXy2J535m7/QXfJIOcQUhRPFRLo1gMpZJuMJoE93T4rxy8dO5oHjgN3mz9vbR8v9tPKfty3
oXc3OgzU3KMegq2xoUSYum67XPrS2uJ8yU30CO/OHKMrQa7gkC/pZ0LSdZDXdZ0OVs8fBuA07k9e
N7yyMGRsqqIFWDgdEeYK3HKDOnheQPe5a3g166DcW1z7xsXVjfmz1107V35sHNMBoJm8mne01ro0
eNMEl2Egvvmj880GX1kwOV/3Tf4WY984gWMH4MWUHkmZXA/+4D11nkgQ7gxZ07tRNAzUnAN0bW02
2jMQJr0P7eDtMPvRT8tv0ygbDEgI3QLd/v/mC6zeQn9AWWL5m+IgmvroZfnDxkwv1hrLV3OJru0W
Ty6Vl8rVHw4FG8aksotd2EWsj3I7ibpisH0BEjTwdlzmyr/YjOJmzvdUHDG8ckOZg3mtKIFjgeoO
0TlDUbM7RI1JsVW3Norf0qmPamgDE+iFWSfILh6JY+oy0xmO4rNAEHEvui1MCPg7C9ghW/iFkRdf
msopGrtRU4re5aETLaCJ6/HQ7rTiMofbJbKl4fLzbrYdBmpSEaA398auDcYyPy/Q6ke6eGoBTXaX
MYvDLpNJMSONGeoFr9S2aAwXas2WqPlGx7YZkqcI1F4ZPPdNnrayN8Q53dC3rXrjaLyKauGMLr6o
oqkLLn5XCMNi6YZWfVhWmbRFBR+m9jlsvRhNx4bbj8aQ1AxDhluQd23rpWO0PG/ZFs+V/Y35bhyg
LnA/hupmrzixL/CcFYVgqu6bk2U5cc9MYra6kRX/HVzHWkJ2o8mtt4SvayyNcB+d+Su+G2U2D4a6
RFyDvIWYxENJi29zUe91L8WBC2qhlm8vCD1V98GL1kPh+X/GKDKc6e/mAGGg5hbryifRgF07lRAA
LYV8hsDUpSvL8zjXKd2YgXBK9zO3q/sbmwdLzFJ06DZA9P+OboO++NLSV+g5x56p3q6xTzXPyEYG
zn0gp1PRg6rBi6IqDjP+hdWlc5BoqthlomqqkY+M8YGAp91mkLWwizGxSm5q6no3j8FeKN7rICMq
HR/aXtYsDp780FjAR3VVLOWvtjvtRL/hd25e8mYz5qFjInA7fEQ/kHPp1j/8rloO91dItw+KE7cs
qtg4Fh6ouba/Zrc7FqX9zRumZ7LXm9WEoy7Lxm6RZqfF5h+kXE9hb6pyaAKFmlgwDwB5TB488Oj1
YbG1cudh5eADu784mmDxj8LYm5WXOfN68OOSVDjNxamKn33hnStoj94fXjN7tWNkBe+jM7Yh2GbB
BFuJ7gNzbYMD64ZWHHhpST3RCmseeMUnNxKHrQ0NYV+zKGprSMsb5g9s8NK+mPyEN+vHAUnMoZWt
4WarCT5qY4gMO7LKtYOi6ZAfaPF1sF+DAS/2QbpBafz+0us+QvHdJssskN0gTJcSMscky1k8Bng8
qZZGGO4Nup+4bc0b40H3V1FLitjDB37MiPjCF3YEfG7fjUcVKKPdkBWdHJHd2aJLul7ah1q622Hf
+igncOGMW1htSO4mQUDj5aaiCg7EL873h9dtsXIKN20kEASEkw4Ays1oVK39zz0DXCKLkhAFufu/
otsB5SxusjYCKGMgKYFC0AwZmQpQmNEykX6+/xHAjv17g0mxtpsYYKeA5+Nh92mKUHxg5WHzfjDR
7zJUX20TGVdSUcCzYKh8vIhAnvLc/hyuu8C9oa+2iLC5o7z2wL2cBeF5HvtDJrMvVml6e3v/dPHV
/pDalv24cnAvA32ebsFfrF5/hcHfLjU13b2/xb5KAzz7W2sPMyi1Z797bes2hrzbqzPsetrB8ig+
vFR+JbHPsKCyeWoZfwwmU5VYN3Pl4C1mSnOyBNjYgNhJWYvxUGSbm4zcM5FI6X5CcWLe8REElojU
Iwh7E8mbr6Aubh/gd6Yw+v4x46vyYQJZqkBT0W1/b3mXGCgkqP111yHmq00kUK6KMsZgnKM92GfX
4uHRDxvDKaNZHLWRpARXK1+qmqS+Qx7aoo2pOz1sc2WIcLrhlQNYkCIIZYDUzrajy2ajd68orysi
9Z7Q5qsdI23UoKOMo/rDZP5M+vJHRdBxHu3CsoVox/53aHPw0sD6tiAp7d1zBbqTYQ1/RpWpgKJb
nNv/3xyN9tY7LFwmklpQ63MWN/bt4TQX+wqfvsr+2/lVPsqAYnGE/2L3dTo06D6nNn25v/iaqKa2
jBRF53c5Q/0HFHYf6FwdLSJ/8VYkQW0KnBrHChXXdQdnGFYfxO+yKdkYT3aUhwnK0c7OT1AO4GCt
il50sH63ax/LuXioh/wIvPSlzMiX+6ukOR5D5fRtHW+K6IS0pVij5ljziYIngq6J04y/1xq5kudC
JOX+b2mWS+0iKVCIzjnHjofNYMeDx+WBuMO0c3TFlytarBCBwH5D4/SJb0wkhd+ZsEcaY1J7RbwK
Dwp1B0/2PTYcwrL85NYQFKHY/pPoHdNxo1shxaPdyQrCsEWyKurJP2Q575LVK77eX36NP6uNIcUE
xVYHtF8p2sT/GqX80i9oSsmNine6Nbp91Jt4kXkTE/WMPAw8MxUKiN5VWD3oDrr8I9vHURb6gXIg
4y2GzeHaO+lSbnYi4R9x3Q3N4f4SaVSpIYD+729g0G5F9xGuvICqPsP+kzJD3y/ac4SHrpQ17qY1
YfRSOGSn1SouPvCiqHLieyl3mochWI6T/df9b9HZkuLZQbRaPR7cnNQLravrT58ax8SRq7EktRek
cMEJIKPMS1FXOYZWfty8IWWrSddQY0hqQ4gXoFMuGHBfGVv+VFkgyGHBM0Rjj/mwi7w59NW2kIYQ
yyccBRXKaS3iktVCHvwMJTXDvt6izn/eb/EDiidTaVFrGKdbau+hUzSttiHdcggAlG1SgjxbZsJg
s5p9VlmFLYHbY7+NDpjJ1v4sc/83sYNdtI/4jNuPvvHpjZZFOVKJx0/e4Vm1gKLPs10Mo+F6p9tp
xZuzdfBAPDDj9CHTQ28/sqreYmftD+1qIrfRLY/i0dtScLp2sFU3KEH8Qqp4kPT3fRfTTV9x3tkD
xgZa8jRdWZ6A3Tn1su3riCqFdMTf939CZ0eKFw+URHWOuJ3aITTutjKJgp/2CpAnUli/+SnWP/d/
R+PSar9IO1pW0GT4FKesk6lj5wGMUcA8HfcNrxzOgU+nTXrdmm64YEdOfS5YkUprMNzj33/P8tWm
kbmCJOCKczgtlyYu8BxRdB/r7tcWNPEicBHgTYwpGFxb92OKa89gtBCQSHPSjEzH3q4vIwhoOTjh
5jU6iLlJKvZ3XZvkqHQbc/v/Gw8MrSZsWkJQgvenBz54z2tZHQpi4gbUDa84eN9vAAZAIjiVkl5u
nG0LKpztHHy+v+8a71OFzNay9CQyaC8FIfPfnMm/hm4zxA7dzBXHRiOtj4c5gVNi7h4itzpSK/rL
d5kBkqobXvFtGq4oPjobTogqes6dKOkkf+bzzgNIbSfpmsCuB4maS8/A95kMYJBxYw5C7+hwf+V1
Vxm1qaSIBjIvDsx0CzfQnNG48H+MEOHkfYj6UXOcs682EFfuZnqC1ayY2lpi9fZYZDZKqWzN0Ac5
42pJHtzexK+hG/6WwbxxBCsam5LM2G/H3U6trA+giU+JZSrDaCxVbS0J5qKfxFJ7aUT74Aj2PHJ2
e8fE3KM5KdTukjBoIyBgbS8txvFxA895PYcvyyqhMLCv4u97iidzmQ+FmG6u5i8J8YNkGtwT88vj
fXvSfYFyVFNuTasfljRtiJ+wHDvcQ1DZo0+T/ev+L+g2WHHonvWiaiyskW8NlwUo59ZpHylpDWFb
9wGKQ/v2FgThSLHB5ZSu03xwszLl058oM4VqnQkpZzV6OhsgnT1IL/jbC1vJR990vmlGVlFcg5/5
kchwialt8bvoydWmJnJbzaqrEK6sGFgN/jtMOvJTlK4PDMJ7RW9KnHXDK17rDFkeiCXy0k3mKC/0
DyVDkdClhrc/zaaqEK5Z5hme5qzbpvZp09B4ttln2v2PGc9f3S/cPuxN2GlnH8xGPkPWPM19jCfd
ZMrq7+XGTyTzk12Wr8K4FpTyu3m6HcIVa2IRdSchQMEF7oD74+vMR/Fdq1+qTbb4hiaI5ridQz+W
uTDUf3U7rLhti0TTcVqLpHJuXvjgJKO1vAyV6balKVCpBMICNBqBNWBtfLf6yQf3CDKriyDsQzu5
CclNh5dumxXfzb3BwnUi99JhLU8baAcHQZ9An5o0mQnQrtkFFdM11JO1MmulaTiXXyMg/w9+5e57
RYNA2L/NFE0EG+S94Qhzwx8In+Iy7D4yI523ZhdU5FZRbdPo2vmWilmcCSjiIyBaGob+rDA6kiA0
PJdqdkHtFClH0M+XXUtTMbxEZSJqSHpdLZMonMZSXcWVu6CxstoX2ABHxlY7nWcrSqaCn3Z5mQrm
snywRnp4p0AKlfG4sTaRbEVv6nP5B13+TkVBpQ+mxOlGNwS6DYqRZdpt9YR0nP/tbVt0kjbEAKqt
7M/N2nmxRZfXDPkursS1SLysWE6BM/nn+9+pW0bF4TtrQLvT5tF0llZKQaGKrPfi8/6yb3jlnC7m
2t6KYKRpVIm4d78264fC+rFvbMXL3YG68kZZl65dlIxe9BlXDJBgk8/3h9d4uIr7GsmKLN3DFoF2
JTr6WT8dx0C83B9cs+xqY4nwqVgAWQMMcR2/sZaM55zk0Jt17eHn/V/QTV85q1fXaWmNxpKUs97z
jsxiHlAXfmaZrmC6T7i5/Zuz1JM8ihyCc2gAA7bVbaeqrV/o3JiKbrrxb/9/M74I+OzbUFdOc4eD
cL45zONyKoSp0qYb/rZub4Yf0agleVUgCIqoQsY/0BiK7NuhCjPDFVi3A8pB3c60C/PFpmk/8yc3
qy98MDVv6iaveC3yTc5nCvJKKfsYme3Ft34UTmsI3LqJK04LLgd7qjrsLEjakgHdNsQ3ATh0Qys+
u5YEQmMSuvRDxUBl4nmT+F8wTdwk565ZGBXf5ZCtz8OuBmp4Gs8i6z85hRtPwT7laV8lALacUkTD
DIzOdtNsEV1+8mqX7QvFKsqriXyLZCU2VQzsJEGGs4bDabVMOHfd0ij+urK5yngoQXia24m7Fg8O
MAmzNHUv6Ia//f+NP4FwIRyszUHqAU3lgETnfnMPbmdSXNINr7jrQrNsm5tyQ4FoOPSRcx6W5tqG
8uP9aKkbXvFVOs22b/uo4Nj59KGp84fWBtVF4BpuE5obl8r1u1kemlmZ9FJ7YuTQNQM5ej4fP04W
t49eM4A6wnelicH4tqPvXC5sxX9BIxyW+Vht6QyEy4T7XO9tnxku84vj7TtdbMWPyzqclpUgE8wz
/0gZ9J6KXdrcIVUxXmUZrfYkgFKo1mpL/MqCvLO17vIxqmK7QAHchsGGqO9WnRPPToN7aYSWodCE
Fn8/wFEV3bVk1RYgp8fsBxuaFhw6LHItDdmZbnDFhf2m2ZYGZZo0qt1j5DanWjY7F0Zx35GC2DzD
60ra98TLX92IFO0xm4hwHkMWFV68x8+o+mydB5zVObFQeGqmtBd4dF/8B7czJU7vV/NpoEQJuYkQ
oGSUVsISnBlQXmqPdQt8uE1bVOcsUh7kVmLfpei/8Bpydru+6j+YNW+0Mxc+DlhifWDicwmOnNUf
D/tGV2KTF4794Eetn9Kue1q7XwNoyKlnImN9P/LRSLlKTC6RXQN6qNQWUAH2Aa1vf9kQvN43dyUU
2Q4BW5ms/HQt+GNjTUnheE81N91B3490VIWr2evgzlBaAmanCp+6bDh31ZRa1prYnbvPYlXQ2sQz
gL6azk+HKXtBwc7vw5d+3dW0SFWK42J2qgz5JeCCwjqGtfdp8vIH6a1gsy53ZUlUha1Zs8eCxs1o
Wo3TZfUEBAr9i5Wb2K405qPC1rqlsEpR4cIVFEPCivXUuf2x4PueGmmohKWwc8q+s1CoXkuR4J3g
PEB4lYHgZZd5qrA1sHSh5hjiXagW9DUvs0/orbrOjUnmRbc4iuciyQf8ZIHtUNv/KIMJuD52bK3l
6/3Za6xfRax50q5G4fA1BcnRCSWiuKrGo1u3lzDy98WeUPHfCDfeiEH1KSUkSulAcB6Lh3k1pQO6
BVKuEU7ndo0nkGM7Zfhg5z6uvdlfAbGO9xdIM7yKUVsbUHKUS+6jwMJTKJgeOlwr/MhUgtKsv0pt
3EzutHVDsaaZIMfCtWIhchmzefjQy+bbvk+43SjfXKsL6BOytkXFdG7rRzDG4LDMj3aZG/b3djD+
96pIVWrjKKo3oNEB5m5reepvNFaQrzdVud5ffvKfLiQUSTkL1zCdQyA1QntK+hA8PeE0nO4vzvuz
J2ov0tBAAq8lXpDWS1EmeOHLQNbDTZSquukrxilCgUJc6wdpsDmHZtrOvHfOs296rNdMXk1Vq1pU
1rKixUayAJeTbnKg4eftuikSNVHtN/AFk1aGeOhweFwF25/Zk9/vr7pmXdQ8VVaTJGjzCL5n0XiS
bnjysT6rbVJI1g1/87Y3Fg+m/Bo5nh0CXZJdV+sbh0xHv+6jUCCqVM3muWPb8C1MA3tMZirQ3LEc
o8HedRMk9m2z30x+9YXdg70tTKdpjGcXp20u0cpfGiozurVRDhQgL62a+PAoe6qPTpQ9FSM/iEke
9u2scheE8gr3WbOEae6BAaUuP6Lf7LQMxFAMfj9eEjUv9Tmxy6rlmH2RnxmzrcuwAaC0tiR6spzW
8Cs6v1LctmxHVi5RFaacT+SyDiWKw4Nv4mN8/xtcNTulTinZ1riwn7lzzv4vRyxFXOWVHdtZMRn2
QfcjyvvP0M1hG+VV8H1a6f8qMh6svOXxhIcIPJ4ZEr7bAfLfyO+qiSrbrHHs2BQC9um1BwIS82ma
IAkQPoaz+GlPpmLE+9vhqv1I80Jk47nYjq5vy++MNwE7j9nq1cf7Nntbk/e+4+Yqbzxu7qcuQ0tY
mGZ0PvJwSnLZnIjok038jRpvXFETCEf3Jbf/v/mliQVkYitWjFIy3MT06mQxeZ4G4IP0+t+DVy3w
6HnTh6nHnFO4AU43vzZlF1MHHOoQleu7X866fJnWyuAmunVTfD0Av5dvN5CsACYtoWjamOykWX87
1f+85bqM+0DwrtqutLU45qagCS45rQ9V40NqaV9m5qrJnyMzEFCQmrx023mpiriZP9X5rsTAVbM+
a/ItCAAJ8kJtLzrholc8sDHKY6Qev+/brcaa1NRvI64L0Bt+oe3qS12th237tW9k5cqYQwlj3LKS
vAwgU2+K8dBJA533++UVV032vHIsATGpyAsYan4D3fvQkxA6jON52Wi8Re7L0obfeWmSENSYqJr8
4SJdMx7hQ6a2jB16dHkZr/WvCQXmrP9sOZ0hxddtheLYwnGioS/wWSEovtHuTw0hVufUatdSD+re
LrLcLGXYBVHM50EMMevADNJ8rUd6yRZ6KKsf9fTx/s7rFkzx6axGvyQMN0vDbDqsET/M/A8MDYfr
D792YrfcJS6PjkMlLWSBt7obg+vh8ayIcWUDxWspDRH9HzaHd0K62saUFzn66G+j0/JE6CXaftMQ
b0Vl2ssaInmPJf8d+c/QEIpxjMSD85lX3zHHT/cXUXMwqknjMkmABm9aPv3cPffWB/TsnFdRXzr7
EI7/u/8bt8PpnS9UM8dgGIrAR1PNyzy8VNMzFx+J2AV1ddXmpjEMQ68spffS0atwT4AfgWFi36yV
mzk6RZx8LlfvpRwfM/lQNX95cl/br/ufwvCWVSVKax505B/K4BujuypsrloRvnHIlzSYvJdqTFfr
TI+Bn9DD/fXQxA21fckPwGXsj4H34uVg2YBAJPr3DUP/kyO/ZyGqK9tNZ/dwhJf8kRdx+zCdl8v2
PPaxexoT8BobQpTOEBVHHnlV1e4EQwQCoV7PVXMdueGw0GBcXFXOxskLx2cTPqF5HQ89vgCioywu
HteTd6pP2XEzRD3NN6gNTFG4SvRULLB4Vh/cZn0aWp4QgH937bLawJS7PVqhc997ccDDvFRN2hoF
4nVLpHYu8Wzq8YSzwYJ+rkn/0JwgjxVX1/mPdb6tkOnVS5NPqP1LY78WxGkYfQH7arxCPHx+DB03
tmrDjUM3/m1n3tyMnRbIbc/yvJeRoOt6u4CkB1IEj5U0hGTdDisHtJtXRdjaCDx0OZXuqbNOfmdw
AI0P+8q9O7RQg+ED4kPpsHQg26c+bw2RWDe04sKAaFbSsTB0tx0hL9jOhiKAblzFZ7e68YqGY9zB
xxZeQmEwdF3M8ZXMeaWAfUTBiGDwYToWlw5C9uAZjoNzc7xFHP/rfYfSWIvancR7H00qt3UJQBQ7
xDMStIV89ky68P9U/94JnfR2O3pjjRbYmxxbFPRlPN3UupbLmHYPPC4Pc2wiwdZsgdqixPJOthQE
ii8jc76wEu8SIZQqT/fXR2Pt9LZub+bPgM0sXYqYjHeIKIxzfqmtw/2hdUuvOGpfWCiMZDfTKb4H
26FtSczGxCiEpJv5bbnezHyToH4XEwxI5l852CubJe5cQ4zRLbniqACSVsIqCELlQAVw7V5ziKxi
n0tRxVXdFYTmkD9CACtl7Add4s7f9q244qzosSinAVoIL6R9oi3gnjLu6JFTE95At+SKz2Z+ScZ+
wnWPrKfI8jD4B48b7k6asdWmo7FsFpf1CLu+eHac49Z87GdDRNcYotpeVFhd4c8LbLwQKGrlx6p+
sNo/U3G6v+q6UObdLvdvLLEolhEdtNjQtr+0D+0JUuqJ9T9QIfw/s7OJDE37O7fve/M7wDuxzaZY
IvbN+kxO09n7Mf1wPnWPN2FAoxirbiNu/3/zKy6Yguq8wjXBch4d9zgXX6kp2dK4ldpo5LQZGQXB
5SnC27z8VPef7++AblzFXaeq5m6Gt5mXfHrd6vrgZDtv3SpBtDuGbVFOWIwaNT7ERlN1WjdjxVMb
XvZDd8sUsvqw2efJ1MqlG1fx0KmnqwRXGMI5O7Pi6pnmqzEKtY2IyQXt7pLCKNhXOaYAr0Fs/Hh/
93RjK0co6yzKMoILHQiCc6gaOU1MPfvQd4HhrqH7AcU/w9EthbhNfhAfHeuVDifjq6xuaNUluVOM
0wjLa/qLzA6Eg3Bl32VRFZrBQ+za2gTBvIGmKV2dV9n0hhNIN+ub9bxx8WwOoF3XwqpnfiknqJem
q4k6Xze04oqgrR7qRiCB8bLvIXQpovabJ//cNxSNcau0z2z12UIbpO1l1OKsh+f0JqiY5ohQe4U2
jq5IIIXh5/bFDR7dmSV+dljRC3l/6rp7IlEcE61xZM0FQp/lJs3tjDhBnZvG9sk9lCdTJ6ouxVMb
heA/tu8I3In+j7PrWHJcV5ZfxAgC9Fs6Sa1W27Fnw5g5cwb0FrRf/5LzNrqYhhChTS96UQILVXCV
lTk/JIc2Xs7G5idH259DdO0eyUvy3+3PkcyE2DPksm5N6gXLV05Dh57uJI2gYrNQbltF3nfYqbch
2rwQklS3xyuJSrE7CGS6DcspIsckD10T697Fy1QvD/ux7YMbwF+9QXwZ7H7DmKeYxEbYHNAWbftb
UEfrsTmX3+77AiFl8YA/livDGpY6JwKF8f6RqnofZJMppGwFfgMdjTnmGwCYT5WVnG3t5+1ByywL
J12I0xUelLngdjdIzQNV7UZ/qHE/8rmwfY4zkDxjBZ+bF/uVBoNvnItL8tj9uwXaoT+w5+377S+Q
PQ+LWjKunTsJqLrMNx1qGlZMjpoXJp8mCKOG6AMO04jMgc78Pvdv/6DEZWIjUOdC76IZHPON8vzQ
eO6ld7vwPtPCPtsYlY4ObMzGChINGrtWdNuuJLlEqmc6etyr0MP21uifkt8ZCle5qnXc+zi3RH5n
sNC62gjK5Dc3Kz9BLyhO6sgayRL0+ZPXFf5WRgObFZks2QP+hMDVrtgPFWgI9qmu6oPNXX9enhLj
ceoTxSK0Hzc+CFqR57nMZo3lDRZNmrwk2UtrGzHkgwgxAidlijmW/YaQyyDQZU7G8A2N/orSD1j4
fGb+C+RJj6LG7emWuUlI6qoCP9Fiu+Rt3S6leUIVPOwLf8pUnyALJyG3+yKdMzBb4Al0eWq7cOt+
FqqDoOwG9ad2djXFwGewcWMeeWvxNBlYsXFEuWWEKs4WYdUIzbfbLpIksYi2qqnZO82K8xUxk/LH
aLvDi5aYsyKOJBMgwq3AilbreYIlop++Aks0Wa2PR4TuLjVLl4qIK3fBi3ZdYH4z7GPNP1uqQrNI
JlbkfXa91MrnHGcsqltx8tsbjdO8/bztcZlP9t+8mljPSK0iRQPiW5Wdliow+O9BeyAqLRbZfO7/
v7JedXkNp+BWZW1Plk6i1KbR7XHLfCLmq4WboO0N2Nbzx3E+Wcs/paN4EZYFu9gHpKOERkewZL0B
m/LMjnWchF247BJ9JZ5YVTfkfff4YFUTcVZbMi5Vt7/jktqLUTa12mjaSkSkCyhAQFTwV5mjhPNz
l+lD32xYFSDJ5Q2/TS1I7pLWhTjKvvlcza6m98Y2IT/faufkuhGEX47VUEf6wsN01I+3J/rjEAJ5
q/gjo227E8afW3NgusnJtTNFDMlMC9fbFJKkm2cy+uZV5DKz0o3R7mXGt8f9cWIREVG1dG3N6hbO
Yd7TCpZV1rT+8k/KHMVuIhv8Pt9Xzl+Sbr+x7E+Wff6JTNbql6RUrTgy4/v/r4ynhpd5UOAiv9DM
hHd/D7zRXN/utS7krgEwmJYaBvnl2oMb2FAc9OtJVc/5ON6J2CmDHbAeihznfTDyWQ/pmmuAzHn8
gifSLLw9tTLvCBttvrSFa6eYWlziwBA2NneGupiqej4mW1fSt8wONROqo4pXC0koijCpznDYxjIP
LskHsDn7I1SWFzfwxvvGLYKkxr4mtgHxy4emHlGh67vAojjc3OVssTOmhaB2v1QFUEtQRwyNjjsX
j7WqPfvPgfjvVZiIYKmmJE5nMtSI8C53/P/qrvbmhm5ovCXHMSQRurhmX7W1SILzL6yUl3GoQCE4
HU78kbZHdJvGZpm93PaVbKKFtC0pFJhyUF69zdwGHrEDo0qS+qsFgnzG7jrsExEtNWpD2+sUn5DR
xl84rnFL0C5h0yvsS5JLbJexrAo64z1xoU1Q/dASPvt5dR9vDhEBUVhtTLdye/JrTQoeU4hbBOM2
09heO1uxLEtekogIi+p0o3ELHUce8qc8WwIs4ATb6x5KVeyFvWJ7kUSSiH9yGKvouuBnUn4E3BgK
YhFTaQBKpkDEPaEFx82oifvWnnFz4px0et8rJxFxT9VAE+otCyo+3g+rPoFU0S/zL7ejXzbsPSuu
Nq1KS0BG4a75GSLmqc/R9es7TaMwLvP3/v8r41QHziwhOIN30PdOnOTcr/kBckCK6ZSNff//lfll
cnROUlw/nbV5Zg35l+bZp9tu2T//gxVOxD+1qHvjDE7x+ItMTSCWzX1w2Pu2iqJDNnT6v0Mnbjqi
doIFobb/Ze3Fvo/bhzjCLltadKwXfX/Gd3K/mr+6vaI+IJtKYZt1mJWiGxKGpywP0NSzpZ+s6cdd
zhZRTrM96kM7YAVu2RgmNLa6MVjzz5txV8cQEWFObKK5bthI+y2rCPC1ehPOE1cYl0SKiHPyCk8v
PM3Lz8QsrMlvaWsvEP7ptMgyZ/AyemOmfb7tJ0nQiFgnu188MjMsMb19GqY6sAsVsZvsI4RELZLN
aUfHzs+DZZ9sTX/TdRIC9xGPWaEIINlPCMmq87msexN3TyP3+Nvgpk2Mbeutrzx+LOyxD+/zkXBM
3gq+S9qVqL4NP9vyd6Mqu8t8LyTs0mAZm2ojPzMQl0Wb0X0BTeZ90l3EFrK2RXhqLnhvzq2zuulj
2zhN+iu3tpYoMP+S0Yul8BHqro5NKuyvq43Oji0iuapLWjKvpuBwZmXUroFwPbcFOs7AZ+xa6fc6
52HBtCW4PamS3xDRWzQrNJLaDQK/D+31m6n/piQg2n3dFkREbWmVXXp0agGRMQMHxwK0Hae14l1E
sm6KiK3BXOoZVHF76f2cNqeGPnaqkJSZFm7i1pjq7UCwhwzF+zyVKKxe5kxFZygzvk/F1d5qV7yC
ZCbGzdPPmeMvKO21vYJhRWZ7//+V7a1N5rY3MJ1a9exWb0t1UKray0wLq4yG1i90ZPW4tSXvGWtD
WnnoVVRc2WTGhVA3prbGRoU4mdoLa34Q8C2rCOYlCSqitDZW5IbRFIhwECONmn7JMju6nTwy08Li
MqPXt6xrrIhT/tgsMej4btuVeUM4Eay0ygyrQYSso+b3lXniHvGrgStgFJKcFxFaegdSpNyBR0p2
qNELUTWab/VfbPAA3DV+EaeFXlaz9gxU9QpzXH+6E0ufHKerfw5M897v+wkhQ8Hf4XLS1HjzcAla
ZaEIlRfxUKkeQyUzK1JBoxEqQ54ij/LkUhr/oEp137D3Gb/KzyqlfLU3HGnKlZt+1c6lT9uUBngU
reLbPyEburCddlk9ulTDhlTQB935Yln3XeZNIdinegT5p57jMu99df9ryOwvxWkuXm+PWhaTQsj3
zK5ZWWPUXNsCCnX6gpncr9PynLXO212/IWKf7MroqD0jZvQy9ZvyTLMXF8ofk6qJRtK5RUQi5d5Y
XbTWJOjOq1iw1odx+q5b1imrjcCYPnddZFqbn1sqcUbJTBtCDkzon6tBTGW80S0axyNR0QBI5kJk
VN42iyRF7xlvjhm5yX/tVgbEjqt+USwPMvtCEmjb0pbZsLspe+zIZeObr9OAqvYSmVv2/1/lmJbO
CaG8Ts8m9xgsQ7NnSdb71h1D2KjKVZ9GmyJOR/1Ut+8jjxpV96hs3ELilgVtzQTIyjdvRrdRu4VD
pZIa2D37wZ37L1SUmVlrWu5rwtaG6WxcGrsMJlNFyCIbuZC8Q+5ZZa7joErz6cdoeFNsuK2ruN1I
jItQqL4fTCs3NOMt3WI7fWrM+w7uIvTJ0kFWubp1cdad+rgVuCaBSZGGt5caCUyMiACo0WHU7maM
GgQppxpgoqXy2SNOqeF65CreSplr9gS7inTQBA3M3TLc7pOy+6cqvOzJA7FxfPsbZNaFNIV+tYet
pCnOrDTfwX+zhTlbXMURR7IGiEzJFq9ndEvuB77pvOnhxge/HeJS+3Xf2IU0neiKK2UF89RjAUh2
jhMdFFMrc4uQpgNneddRy3jLNBakdRZWlkodT1LpJVTYY1mdar1DUrwxTR5EsgGCqtrvtHzjNqAB
DKJ5dmw6ryt6WKvNC9KhUcyGZH0QwVF6spRLb2PFH+v/nO0N8uX+xu6bChEIZQzuqjcF6sqoY+uN
T/Ho/Ur7cn67Y6ZtIkI0jP10P7ukuaDSS4s4vavOA7tCnbcfi6xyi7W5tM3zYn4rNcVN58PwgV1h
0wbf7pBVydxcOK8dvMdV1DddS8XLJ7MurAiUFMTLob16QSUELPauCo6+j+6vDQSjFtaCqUSzat3B
G/pa+3Txi+zJcp/sMm4SRZ3lwxDEL+xfdL2WQZ88dS29uWToQidgerF+9rmqCiJzi7AcDEPq8smE
Wwq99g3+Qwn7kBkWFgO32CwDMnj1JTc4qNaNQNsUlzSZP4SlYF06xyQdLLdLD0mL4wJ0kO4qglBm
XNiwN5oj3ysYz3icwzApfBdYj9sZ+bFxXYRhtLWXrpXj1RdISOlVWJv/aHeBL2xdBF9sUCjLSNc3
F6N5pt6laMP7hiwkpUeNtvRcxEfLse6aR5ZW4ASLbhv/OEZ0EXlhjeDvKwc4u1px+u9ZlI2DwtUf
V/fgkH0OrrJG44u24u26voAo3311H4ZDEqa6D+zU6muH/KH5eVeBD7+0f93VL/UetMBz7tSXPvts
mz5zTgu756AB00J2jjaftxKnsIuJzF+jWVXEkgWikJyFNTR1z7X60tVPSRNw96lQvdBIHS+kZ6az
tcrM0ThTPTE/mUZKnsaWzkEx1rmv51npF7zRfXPJ/5k68tro6QP6j9qA2skSpP12F8wYvhMymVdF
qs81AiB3K6ARkhD9jorgksStCNNA6TKta4jPXbZpifOWRf2qkiP/GI0NRnRhd83RdTAl+9S4n9eH
9kS+bWERpaEXDHGOJ5Fva0iPKjiIJAxExEY2uAXkjSrs5NsLDsf98Dh790WuiNbIx63M5wneryfn
gnALHDLd87oNDwmZDTJgg4Isqrk49PeSf2q61/YuGQmYFlLZSEbiaB3nZ5K272VGX3FIPraTirxJ
5m8hnbWVQvXNwdwOLH/nxRqMbvI+JqqjiCz1RERGydE/ZZJ9JQqrH1bcHdIQMb88gPY71s/2W/H1
rnVbRGegFbQze0gvXorx0XLfO1XTgyyvhJQ1mhYEjgRBQ41vC85/T0672opL7YfXKlv/C4YxU6PR
3S05bDg1TOxA+JFYemCrmD8kYxehGMxiTZF2Vn3BUUe3H1cV4crH50tdxGG07rD1fbHwswf6xr4h
/jB0Z06whWXfen7n8UHkLS3o7Hhda2Kj8d639djepRwFrwu52i2GVo8Wdni0ZgRUi+iK5Wx7qsdP
tyNRklEiHU3Z5GtZalNzmakVzJPrNzMJp0RF5yozLyTsZi8lBRK6vljGv6v2tvVvm4oqWRYvwhac
57s8N99N5z+c0Ts5RHWPkg1a2IDxju7Zg7UgO6H12rYPzP7JVWuvLIuEDB09Xe9zk9QXbkPvO72Q
4ncHfJCqT1biFBGUsY75UHuUNRdm6aExmqFb3tXYD+0JYV8t9cYibMPIa/dHyR6xg/vKYcsWXhGP
ARWEViMbxt1/q0+aT/zmsxdkUF/Hq1YaeeFd1Dz4iH1aro6aVqsDIrTgI5y69c3s4lZToBTzkzlf
yNWVG7wea+xOLYS+p55DbUFR25FZ3v9/NezGynidN7DcszMv3rkKpCn1u5CfqAaSuWw3bBiv0GY8
kqMbkqc+cv0tyiMWaooTh2z8Qq6ukP5eKs+AZwrrtDalv7mTghNCklAiCsOem3JbvY6facVft2m+
WJ0RbSm6Zw2m+AnZ6IWcNcH8NvU9dutJf1mLn8VdemG2LiIY7MzZai3FrE7Jj0X71ugvy/rt9rL+
8XMfbAvZWpdcKxYNY9aOyevek9ie3fctMIIqZqGqlCnxvcg6406eVpMqxQNZ85S0MW/RcTEe1vIu
vB0+QsjWjU5J3RMs8XoZmf1pWQ63vSOZUEtIVEhymCByxDHPzRcf4I5pe73PsJCnqWOWwzzDcEPb
B0gfBKWRK8Ys2ZREret81lPN269MrjUdtdyM6g17nn3XizxcLWQon5yCjhTx0ntZ0DVTMM9FeJ9T
xO0Ujx8b3Q/Vrf27Zhej/3zbrswjQlqOU9NSG9CFMzqLYrv/Vc0QGmCT4ooqsS4iGZzaYKgaI7Y9
6w2XJGrlPmoWCuOSxBFRDENvr87W45xeFe8Nex61h1L/PGeKhmTZ0PeT8NVuUSYsNQAPri9kjUvn
VadhThRPqZLMEcEL81pmRmEjClmT/GIj5T5ySXHBkA17///VsHm2LQtJ9tXEOXNgR0z3SJV0jrIF
UQTTzZamNw3oFS48HiM9Qt0sKA7mO42bmMV36WtADFDYTp21c9F/b8M9yz/1+MTWJ9083o52WcgI
CVoVdTvr+5VxpOghYue0P09oS1jvosXG0IUsXWcgMBoQI19W0z6NeXouc0X+f9x4AtNCoqadR5Nm
X27pYfxCQuOMArT53YqS90egFyKd+xBhGFTdYrIzjYjFqCxW8CGBp7wjtXwSt3Eau5/0Zx4t0XxK
I9WKLJkREZJRLAWEDhd8ljWtwbI4x603InvSfFzjFJMuSYm/YBjbVOrrtuKdjH9rvdEvu9TPVExg
MuPC7ppaaApMdVwtDcOOhl4PWrDTcHMN7gpYkZvGIaZWAseCE0jlBoUdl92hZtT3nPuWIlHWOuGZ
Bgpu3Fzt9TD2p2lUnPZkbhFyuJiNCooPWJvd5pfpRrn3RJP4tkskq6dITtPk09BNKwp0Wp6GNa1D
sqj2b8krhwjD0Cc2drmBURvuoctfthHU4MmDzSERq7rLy0YvpDHegi2kMkafVjHKoSja3/bKx4AG
WxdhGLmT56bbIFLSk3swQvbAH5pTD35EFuaKYJRMqojI4A7kjfsVwZKyH1VxGPpvQ6NoOZStNyIe
o0k1vc0Y8qj4sjQ+O+6FkilAAd14MALqZ0rqHsmCIzLU1Ga+ZVDOWs8eO7fZM/G+gkPbYYbiUCIJ
IZGkZhxJ462bt561rn5bjP+SDQRHWn7Wc9f3mIpXWTYTe3Rd7fINGoS7dM+BhTggL+n9lY6HrlUJ
7snMC9nLkzyDsj1iiQ0/0xzuwcVWdamS2Ra2YJAmZe3Q6NiCrXhtEJzM8rOpUFRlJeklAjS0ulko
mFQx8tHwDWcI1uW+27cIwYCU29pNFjaqpPzqVvYnr2m+3k5diUdEAIZn9C3a57DqoGMs1AA+Wuf6
rekXxcqwX1b/hgbooih1OvAE4CAEfA8iL8v4kpDzvAsT5IlfL9HqqJi3ZJ8hHJgN1rvw/IyaNXkt
rHAYHlKVaUlSiew00JpYaZvx5gJ9W8D86Tj5s3NI8II7qBB4sorXn///T0qZWpWVC26dv+fIDIif
h/ynHc7fzHgOWbCvo0wx4bIZEbJ306p5qkqc/xNuPRvG+DmpIAJj2F3YUBpqxhTN6XS4L7iEVM5Z
wqtlTwiaLn6fkRAiIFCUqxXBJcm3PxeFK6/NJSsBC0FW9M0z3/BXsdXIXCQcpCHdlE5ZhqfMinxC
5euUtJ+T5kLq4QyuCyf9cp9zxM14mVIPehTNJSneW1QeUXVo7juliLCngjSWlzl4dZmtdwjIRTyd
FMdZictF4BNJwFfYrbge1enBMS9TcZ8zROBTu3RlUs94XpybQwWmLcsO8vTf246WjXnfjK/CJHGb
2bNQsD6vVZv6BQ7jfk6Hn7eNf0xSZusi+MkZt2lEQdM9OM2nrDzl+uxP9BfPP6/Ld87ayKpyP58+
J8lnD1ojNP/cqpDYkoVJBEVZxZDMvMWpZbSTwNWPrv4lpQcOrT1lIEkyQRcSmNu9U1TduFfHtTps
oejkEfJSa9t704MA2zPAQl5Gtz0pmyZhbx4bmoAvFdVDB5T+W29/WxyiOrLIbAsZ3Tpjh7sGbmEN
fXABleSKk6PMrpDDueOlrDIxBagHhfq2hUuuSIgPLUOx2vvfoDWWvPAG4qznUWehYZZhh8vjbUd/
fNyF7X22rxJiqA3LXPr9uNv79OD+ITR3P82jXz2acX9IAlWtRvYRe+Re/dDS4ikBbe54salqP3GB
T6UqWNCHGz6+QUjqVOcmOoux9rP2FxAueNnL/NSYFS6SDXz/1auBD5RmowZQ42Ws3nu7iLp1uyfK
Me79F68s61Pf8szD6RZcNXMAZofNrxxHEY77x/912oJxIV1dxkxwyGPYGj9N/L+sP+VTqPV3wbJh
XsjQMrFq3QVi9+yAHmhrj55m+a0eObPi/CybUyFLud4ZbuZ1QLVA+454WcQhNm9D+OF23MvMC8m6
cZMDDbygQtleavsyDN9KptgWP36bhAa8kK6MpYvGUMm6bM+7MMlwAOx7ey1Oez45p0rxYCL5AhEY
1WITG5Zsay5m4k0B96A2DjZ1J0C8zuFtJ328n+FLhJx1IDxbrAuuSMY7N6B455tBHSYAX1llOIwg
3iwjFhNFwH588MWvCWncscEZ2v3XCIvKE9b7wS/xa0k8Q+YyKL+sIQ/SyFF8nMx/+/+vkq+v5so2
HSwautlAJGL+3NU6uo7H99u+k6waInSqAwHElHZtc2mcNYS2QNjZd1Vg4Cchsw2totvUI3bZbIaD
UwR5f8/VEpaFpK4NPZtAWraerRUD7trAHr7edofM20I6t86SLLO7P2gl3C/KEjIuvc+877ety5wt
ZDN3ULpkDjYxoqePm2585XqryGbJwEWcVFY5ejPbuLZM09e1PJXThud6RcRLhi1ipGiqWSNdsP53
ff8t9bIpMCtzu2/bEoFSo2G7fW1kuFK49hijM4o+99WigqbJzg0iQipt1zK1Br7fUtdgfyWrgiJg
p+ZxDaswC+/MUhEwNep1y3uCy3BSMZ9phj9ZIVftMTL/7/+/WgLmNiWEL/iGISnDsWEB8aLbASmL
GiFFLWOxJnNH+5szuAymxaj9xfPKwDMm1cX0wxM/KIGEXIVm5GDMfeYddh6lERX1hPkJhUwlK4JM
9dYkOUSIVDbONtjAB+IQQfpkDMB0YB+2vK+P69r/dLMsebnPXUL+lhsdagudXpelfsY0cOu8qGgr
JG76C0LFssJOCCAxrmFFvT0/lbkRLqt9MpzswSzuEq22PBFOBcMzaQss97N1riAFNDy0quVeMgci
mKrfijJdLJQ6M3sNTYs92X3dBNQb/B58PeHtGZCkgoikMpamnfodsdXmLRoaushTSsjITO85cpVl
3BtTAxJnqAfw5DBZ2/t03wsEvC4kcOc6XdZmE96U8lNrxl2hOB3KhiykL017bZ75iHhEN8C6MYjH
mO/3OVpI29nTk41n8IY5lCBrroM2/e+2ZcmaI0Kn9CqBEMOElpeuPFfzw5QFzfj7PtNCfnI7KyfG
ER2jZR/N+UcyG89c9XQhcbaIm5o6VhdkhUfG1PbR7xe2nep2K3GJCJva1qVMjRovSdqUH7UlDSvN
/bZ46X1nAxEwZVTNZCRr3lxcdI537Q+LO/5Qvt72+X5b+OD+JqKlrApe98CFgde15Qcp0sFPcgZy
ONefuu2c9XijRTeSDzkyRdDLzt8ijsrri0S3wVNymR8YZEOD7osZDEEa25DD8ps+bE67csVwp/OE
3HU3fWRNaiIREvBy1+WXkq6RbS8K98mmXkhh3m5Z6qS4P+rWOeEhRIS5iqhLZlpI4WnA2G0LM1Nu
L7mF8T9YKiibdA6Ec/JWZL3Jc9h2C7/4Qh/Q2+873LdPRebPuIIF6bHFJdJTHPhlnyIktt6Xa4Eu
OXwK/b25373qYPL77qci4sq2NPSBUczvxI9TD6RA+7h5/93ODcmSIQKuPG5rVmv1WJ8tErQFiZxq
iG6blnhEVPaaprG0MxurKAHR6VAuAcP7Q6KXiiSTmRfuuBmh5tJoyDGD2L5TxZDS9TtPcZ+QLBnm
/qNXO23BmoaiMoHTWql/SVp+rKzmtTenULfLn7aeHsZqr2MDYXHbV5KzlQjCokzf2kHDycRpP/X8
fSh/DuDRWJPnfGaKn5DNtJDGlVWyBE2i+CQ79xPj30Qlni0zLCSxtjlTORY42U40DfZy1NSq2uFk
cyzkMONma3po2kYO40i+LkG+1aFDP93ndCFl6zzrpwQ1/Yumg9i9XGLPWF5JvwWltkWUb/ctzyLs
SgdY1zLNFp0NzjE1n1nyXN5FBWl5ItLKqjpO6YJFZ9BeTPc5VR2UJVMqwqt6YvdAhhR784tJoIHo
knhedFXDhPvxfixy3egluANm0PsecHoLnC191aevPWcRMYhvLSQoO1WlVJJWItTKqiuj1ffVrSLj
f1YHAU2txHn/W5bWTw1VceDLvLX//2qxYFkz6YbhuAdva6PCzT51Ra+Afso+QEhaoyqzdDSxyE3D
Q+XEidP7g4VyURMPuqp3XDZ8IX+TbJlGS8PR3xoenCmGbMvt9JIkr4i8AkXH5o054n5ib8twMKAf
Wd3F34rAF1K35F3RdbzGdUW/aMujnTzQ8eX2sCXuEEFXqDyiWj9h6V9nFBaN4mS5qtZViUdEsFVj
53kxb1jO0P4Vzr3x05ut135TaaN+jCe1PBFwBWET1lg5LlvzKw/HyIq1r13AwDMQ6qe09HmkHegx
KyDG6N/2leRCLQKvmLUa+tZjT1nW5b9hKCOtxQ+X7hEgjvj2T8imQ9iJja2ppnnNsQW056XuA10J
v5cNXkhb6gwl9/r96KN/dem/nvtuFE8lCs23By5716NC7m75oJU5Sao/wGor3nut27MT9NFw2iXD
VQdP6e8I+YsXAXNp+xJ4z8tedMxe7dP2Rg4A2UXtQfu0KPJCVowRcVg1ylNDajE8IH5e4l0SZToO
3weo/5QQa1PptMpSREhsZ97AbDViuhfypaeR2bx6s2IflkSSiMmqra3chhnPuA6IGzorjbLuLoy4
5Yl4LCOjzjJkML1lkanFSq02iTdEdbCssFJjYngtyPPmEXJeR7J2EbJAkVuSDPgLgzVBI6NY4Gw+
RJX9soEpj2hP3b1H9D9Xs6uNsay5NWn72+3oZY+9/cUz4Z5Si24nmGz0Qv4WWOrqnAJyZedHczpm
+eQPIMqhKmYomfOF/J1KICbTEvG+1XmIl0gytWGpinNZMApJm+J9oPP2Jl3WvgCPrBRrlBwY/kCJ
r1yuFZ7j9HuSOuSLXb/X5jeN43VMC2tbsa1LrkaiDBjxeG10HgAlbhN7ONIuE4lTJ4vbOYKa+yNo
ZX3LmRX3MMkci5ArntG+yDOtukBeaPMKn9v/6PS32Xy7HUKSKRZxV4vFlqod8Oxkj23Yg/rcH+0u
SOY7H+RE/FU9jlXDc8yGaeqnRNeCLlc9yEkmWhQEq219sNPCqy5J1wTTFm7rRWc/yibquGLBl4So
CMGa5tlN7cSt9suFjsuFqjlSVgsXEVYuiNJ7ffuzkTijbz+0sfaU/6Sj3zzq8S7HPZw1xdOJ7BuE
HB4sao+WVTeXwnEi0nVHvBOr9ndJIogSYV1ir2WCehTQ+d6z14fmZ8L9vaTfR3PYPC5R91x+toLp
Sxen0Z3rhqgYlrZ8yYe9Tb7BC2kHzCd62RUfJPOVsPVa5mSl04DzSuEZBzBuHhKV+NDHaeaKqCvA
cTLqJsCJJWSIBqMLk8ECx7IqFWTm93vm9ZrnQRhySWF+mY0zyuOZb5UQI2sVeSAzv2fglfnGTeoU
BLNI4qo6UCuNmda9eLmpWIM+XuJcEXJVr6U2zni5v8z1i9d9at3vTpv7bqno2pEc21yRrsqsatvE
AwSGf0BxORjAH+B8Jg923KIA6d+lW4Ub0R5UV06aAH6eKqAZL06RDLE5oXyaerNKbeHj0HRFBFaJ
eDGcboN10/ZB+BGaaOO5ZwtwRfQViuJA/i9YRznOD2Q7t3hlaub4tnHZuIX3K23O2VQzRGZlFHGF
x/MtZYpxy0wL2QpFl2r0JpiGsHlvnJS4fEm0i5ArTmirYSdEk6D3kGZhS4+liqRIclNxRaBVlm+0
0UysMKDqGiP7t3NkkRcVja+PAcFlZTwOd2HeXBFu1bXDVLICv6QbemhDXCTJ30iiuEjIUkqEV61m
UdeZDev5IwDK8XYsAu9zhZpOGiWBKqNkE7H//yqjeF2CtMjZN/j+pz5+L+hjrqqcykwLyTpqTQ45
Uezs6fbS0ihrPzkqjLzMtLjh7nKfFcOGS4c3s4mN4U2pWSIzTf/XIQvpuZn0OzCg+j1qDHyYb1zF
mSNZhEXeqXZu3Wzk+wXOPhZF5M69b+q+xz/dXgdkQxeStZktrC6uUeGlGapLuuVPQx+0CQ9um5eM
XkRWTfOybOAkRqUFqn7zFow5ii3N83qXHhvYGYQNlkL/ZOx7HJMzXFbmd48olkeJW0Rg1VLp2jD3
enUh9NdSBK37XnoKl8hM7666yp4aHbVlUmLIRWGd0QHxX8XKR5SkFOdKmcf3n70yzzOSW5aDN9Ni
zGIjC93x1TanqMhUTcKS5V2kn9ImMubbfs5j2guvn0xVaVrmFyE/tSGHFCCFy/WVBoX3pZ+4Ty3F
a7Vs0EKG4t6ZatuE900T0lEN1eJUv4sB2jHFHswl3ZsNjCF9AA47NFcSbK0K1/ShS2BaWA11l3Gr
67rk1DJi+lo2sBhMDnbYG8Nds4mfELxu6KTLGU3ZQ1oMQTWNaGpIFOcA2egFnzt1vbQt2t8fyno5
bAOAjxYUxWuufbm9tnw4pxi6cIQhDh08eyHsYRr1Bzex/WVUaah+eIWFaWFVrFqXZt5AtdNmUp/T
0h9o6ptVkE5hqiIl/zBRwd67X96uErWgHfR8+5w9jGbWQc69DdemC9lYV35uW4o5kPhIfP7DC3U/
DC7zjjnUzOqV/B9nV7bjNq5Ev0iAJJJaXmV5abudpLNO8iJkJolIaqV26evv8Tz15TRNwA9JAAOh
pGJVkSyeOifYkbWx4etNg2vHDx5HWzBknvPkOtDBJNUlX7fj/bk1Gef2+yvjlNRZ860ewxNoLXBL
UJF5t0Kd9APYY/6sW6Fe7j/G9AVassyKW5Wl8aLT5ogdUepbPAtbke62BP0H24P5vT3z1SeAHZ9h
cYJ1RPFJ8Je1fS7pMQDggATv1sDyAf965FtP0eJXNdtCY0+EJ+z8imRbsWXtJdmee7a5v7oeFPHB
HLWHWU3VN5Bc8OOES84vI0DJH+bG/VkG0wBG/NHrE5cXeaqGeQVqkueXgC/BB+Ew9XFZo94Ssiab
aClhc0In8IeQgWxxOTj8pytBJFLXiXLlyct50jn/3J9YQ+7Ri401n2K2OMR5iufLOLwn1dGTlkO3
yWe03NCwPENLpIt57YDjeZf3pe++8LoMqvT+uxt8X68s+s4oerV24WkVU3PsCZiFE9F5dLdUXfmB
wGctWwWDkfQa49g7k9MMW35GT18MOdKqYN2+dlg+JHx2fFuaMH2PliZGd0ItSpHsCXiDRCjUfBt6
HiuaQMjVki4Mc6KXHPsVl9xroEKoIbM8pQUEeqMRNx73J8Q0upYlJuEOdT5G0SkPS/m5y5xI7ao5
Km0sDqZ5uD33VaaICgj/DpGXPcUR/1OL4jnL83+crrA47M3Ob6QIvaezELL2l7kNT3PRHqCDzSl/
UV39W0XeHoLJtpZLQ2zrRUcwFPRCqiY+dWHrJ17udTuxit3iKGCsnJ6cnCk/sB6Sz/dnxeRW2vI/
i7D0xYZcUtVLuIcHdLsCzUwHNo8scSDFbXmOafa1eI/moik6d45OnarIlU/Y5RHFyN/3v+Lf5f6/
s0P0CqQLIZ7QXTt1KWgTAvfJ2e2YFM/5ExVV/cwD6b73FxD/JNJr2W6hYH1NKFvZp7B1q6faw3/K
PLf9thbO1ieCt+PZiSA3FVAWfWy2VRBQLs/8oVggeiup6JYpj6uInYYSHZ5F+z4a+k/3TfFm1Tok
sZYnADSDzJSXRSfq9i8jlrS+cS6bj5aHxguD8zitz3QEP6oXL3l6/5Fvzy3RK5xwyznj/iTPkvLE
CfNdly0Wt3k7qIle3ITPQKmoWZ0n9GwH78i6QSaD5OP7uEQT7v23Nz1CyxtQmxg7VAn5eVX01Pbq
XLvqRORDYqmYD21rMStn9hdZ8nNVfwqbIaG1DXpvenH//xNe4HHw1rST8zS2VBxJNZGdh0bQ01KE
tkXU5ExadogDRrPelcXZH76U5OsQfpTk5A1fKvKnoc9ssuy/3k5CRCfcX50miFU+y3OxnSpyoV2T
bNWJ9n/uz7DBP/WS50TbtmGBkmfmvKdBdJpDZilDvs3gFBK94ok7jjgrxlBd+FP75H6RQIBPqP7s
/RTqIg9JUuEhWkj3feBtjTfIcxmM6uj3XXuIKlvb2NvrGtFrnTRk0PFce3leqQvWzqSgHxZ/TUOa
tJ4lJb2t4YcPuHnwq6W5lvFUxTmPT9XGDk31uxn/Hla6kyAgrkV/jYMRim9JUNl6sUwTroW0D2w8
rroCdZFZgW6Dz76txdHgqHo/aUzReyWHTF0i0rxknkqwuUwDcDr0ENC+76xvbwCI3lhaKaebaeFE
p1CV+21kpzn3d5Gkl6kYnltA3QNm2biaPkYL7rmXt7tTXp4zEUE0yU3yum7QfIeFsWOWqTfNhLbs
q0bNtYsr8nOuZBIWxW4ebTLIhtfXi6INA9Vbe3PcsL8WmIrWPYXzizP/dX8eDNlVr4lGsuwCiq6p
y1i/q+Cdfjcn43Z4bHAtomcXvcjjFqsLoJ/y2WPt39zJ0cod1XN6/wkm69x+fxVyM8TOwow5BZYd
59xWblLJfo9WjF90FJabR8Pc6g2ngqw09gdZnkWOvoXaw9JfWlzTZHwtgNsI4mydg+2cqPez/Np5
Pxv3ocpxSEJtQc7HZavZ1BRn2q9QZGtS2a1oFLL1s5qsoq3KOSPgzYnX4rzQHCdylvSB2N2fU9PQ
WsCKaQ3WPveLM+uunRrOjuNa7G0aWQvTkvXwdB5350JMMuFd+BtdIzYQqWEy9b7SapIqDupYnbnX
JRm2hi00myZhO/cZ3l3vJ/XCsR5VnovzIqGx4B3QXHq6b2/Ti2tR6iw1hD8C0l1CNmbppvoKNGal
k8RFa5tS0yO0MAWVZ+jPIuPnKYv2tdfs6pAdejZaPMaQBYLbY19lgVFUa1VxV5578dSLq1uBbmf9
5jFb3dv0+rc5eTV+SSNFpZ91F3RyoLzSZr+rdgRPXRTauoBMX6BFK1qAPNlUvjxP9fbEq+rD6Exl
0vpOknulbSdt2AMFWsy6QnXRUpf9SeXZswJvQSNvGJPwKZjpHuft++5keooWviWw0806E3nOtqdJ
dYkLuefa/Tw4S4I2p/T+Q0z20iJ5qlfHR6lSnuv2sxCnuP7qlABFWT7BMN96AyprsQOVt5NeW7yn
w5QE8++y+nn/zU1j3zZEr3zJRVVIrDMOAROVSeD8LscvC/t2f2xDjtDbT9HqW+VxUIpzzT+E3nma
vz827m0WXr1ziQOr7EE6dXbHOgGx/l46Nu1Gwz5QbzFlzRK44wpvqSqRoG7h+PveV4m7fvC7a8ht
dRmT1bUI5rxjmyc9ee624NxMLTbk8nnwbSB501do4dv14xS2Y4eT3fqDs2chfinvWdA/xfzByk5q
mlwtelcnDgQvC3GGVEiOfVrnPomSzR/uT7HJQFrUzvPk+U6AL/DrmiUSRD5tJVOPso/3xze9vRaw
uFvgi6eW7tQT6NH2+b7ISXp/aEPC0ftKCe1AETTO5Tki7a6nL2X5WwIsrKpDayM2NFhHby8VkB7Y
omUqz8MgP8Yih1gb2zlgdrj/BQbj6C2mQTmpcO4wtaLOD4RmuGSxmN2QJ3U+f9bUdCG0EWd/Xk+z
il7WOn4WG39a2wdPoXqPaRm3o+pHp7pkzvJlBg4Z7cn9P48Z5mawV4kHBTbA8XJ4zbqV77a8+pG1
oWVbb7KMFrJ0zGjBYynOce1eIJgHpAnulAZ57SIbQtjkNVrE+uVcDY1qyrPyxoTX/Sd3mU8edy1+
b/IaLWRH1vOwJPB7PrvfXTf+kcc2MQLTm2vR2nhx3LSqFmdI4yRLBCi8wJGcHh+a1f90knYr7C5h
+mn1j9CbeMryNrk/tOHF9U7SWmZtN5d1eZ6D6U+L3td+dvdcSgsyxDT8LQW98scgXxog8lZsOzI/
WdEqwHuexL5v2XcYZlTvKHVYM0JWvhJnHmEpHARKVYRCFPQx29w+6tXLZ2A5VS2kR8/dWp1WMr0n
4V/1Y/RmIdHp+ldw7c7jEGOPMGW//CbE1XWB67v7r24yjBas+TRk5VpFWF8pKiDtrlU/7g9syAJE
C9Ggjng559jZKD6HaQ8Y1J7W/nD0HMgbb2FQ7+8/x/QBWqyi9DjkWwzrQM8m2W6ckRBhvz+06RO0
WM3dYkW7pCOxL1Bfe2fYdc56FowkAWO/7j/C4PZ6L6nr4x5ndJFpto6nBTlWU5OW7mOm0btJHYFb
/mboUF+pv9ZNlrrUlsUMRtf7SGXG+0zSSZwdNT+VxXYknQ1sZar16i2j1ewsbhuN4gzJGZaUPQ45
cgStoxPX61d0+3dJ1cR83wdVkcw0jvYj+B0ey586iKxqcc/FwgUbHr8+TZ5zyXPbSddkstvvr3IE
rmRBlZ5jMiT9NTtBUqCX6L4PmUbWQnielPJjdjtTQe48z4cjG4b0/tAm99SCeKrHtRcNsvIyq90Q
Bjs6jCc5P9RQEhIdOhYvY100HhbDvsoPc0yPk6MssWsyiha7K2niMW5xYCvDeFf75Im0kcVJDGlB
R4w1oGFexcpRoFsv0Lo6xPl77NQgxmO7Ur+teW/cRetoMQ+kz0tdhP2pG1jC1V6h5Thn/6zVoVwn
i31MH6Gtt1kT99k6iuKswhHwuma3ROJ5luhDaoPH/FJvHoU0Sb8AlVPhPjQCeVLhQ2g9LNnhvmsa
JlhvHSVuuATNWBTnbP25LOJabNXH+yObzH974qtI7d08nwvcp5/m4Wet3rfVsC/Y36psd8NqQ8Gb
3l6L2algk1+FVXUufWfntMH7pXjwvvjfnoRXrz8OflEBsAqzz8OPFi3Mx67IHyxO64AukXtc5h7e
uy6nhKoIcLXHKiH/6RpdN0fGqM+diykEP3PxzotKyyWroYagI7k6sLWMgxNU57k8otvmxIpg54gs
ibwd8fnFy20+aUiXOpILO2TPXzKYni7huRv6PuEFTRsW2ohRDFGrt4vOy7qCQqQqzhx0CuiaOwDT
9b7sf1W8e2zPoEO4piyI+p501TkGRLLLmr3n2lKOyTq33185JlBzhGSiLc7B8tkd+t2Etkiq0vtB
awgovWU0HNYCNzUwfeH/qLcSIGfPYhHTa2uh2svQc2ZaFue8Jd7nSIZK7iZHNk3SKe7ZmkVN76+t
tJIBARhO7HZVwJjHEz6y4hPokjNm2Y8bspreF1oGYIZU81adXWjfxXRHx6tT/h6nc1tb+r5NYaYt
ueB39QKyyeo8+EGSr+OumK69/2v2lgQUPu3w0EnR15FaKOJsgwrgoblXHKgCTydUbXac8/YhV/J1
bBWE1AH1RBI9C08comhKSWcrrr/tS76OrSpJwKL6luQiCpqGkR67qT2gicuyJr6dHnwdRzXWgJkH
dYv8E/bfyQp0wex8GHGeUJUtA5m+4Pb7qyBeUWB3BG2wAPBjPa1JVb5Q9nI/hk2vf4uNV2NL3qy1
UyLSWt8/9duURLlzon69e5CyIfR1MFXrLySoeQ8fhSrpmkELNotfYge1hvuf8HYY+3qz6LS1gbNV
2POwxt2TPtzh7syyYzMNrR10Zz8iQeGE1XmDfngpncMUORaPNxlei9wCOjUguoyrc9d8Hud9I9yk
bA+Nf7pvlLdBYL4On2K4BPOz0e8v9EgON1YYctz2w9HGbmkwjA6hiik4jQHHREIoAXhVfqKsvTNv
N3KGvo6cKsgqvKDAq3epd6A7sY+e6suY3uQF4vQheQE85DYtr/yedYC4qA4P4exvn3z38ygpbSnB
EK86cmpus7HbGuWfXAV+Ib4lQby8G5UNXmmy/e33V68uOOPgalirs0e/cm9NPWs/l+nFtWU3E1VA
GLul+WrDxls9l0WJ604W2cS/TK+urbhtlrXBVi63XPxZzeFhCB2Lv5tG1iK17TavKjpHndvxFMdz
mzhBZBNXNoRqpIVqNinqiwVmkVGZhPOnZjnX0KRYV8sibnh3HRQ1bIPjOigo4PADziYU7EVsa0Qz
DX3bN7zyFeqyti1qhY0U7jR2kHbB1Xgx2ZAKBn/RW0XrsKhlQ93qrIL+peGfQh9ZZrJ1opneXQvR
eGoWwEQC7xTy8LDm7NhYQTmGGdVRUOU0bf6KreUpn9jey6eXAgCIBgXTpGpt+ASTcW6f9cr0DYqW
eV1F3smrxndL975BKyDwrOlD+V0HRKGIs2ZxRfvL1H6O/Q/b1CftVieed6n6UxF+zseHbvN8nYcf
wChZhOtcnavR35Xj9FR10/7+N5gmWIvZqXS8NS8Rsyx7r0BAoiqbSKvJ9lrEDh6LO+ifeKdOtieI
SSaKTl83sjyWbHRw1FLUYgD4yjuBlvDoOzxdZxtDssEzdWAUa9gQNT1sQsNPHnRZl78wn1FteXHT
6FoFKi7mxhOb8KGoQK9K0lMFnbZmcEUi6gd3qzrVfoTA2kikYHuBOzG0puBC4oQ8YXEaw8ZGR0dN
aAAegxFTu3ZtvqNR9CHepjSEIsGYCZG0+BO59LoQW5OzyWZ6HFe5J7oBa1btzD9xp3XMQ/UlC4Jd
vdhO6YZACLR1t8infM2jwT8RB2I9rggZ+nnyx66bfB0oxaZiHUmMnaWjaHjNoJfyE8rpj3WI+Tot
fxn5gNB4jncKSjK8L0Z0WE11+BAZXugHWiD7seSoT1OghEFTXTD/EG7yE2s+NSGAmg9kIYaeof/P
05HIZby0uX8sRy+JR7VnuW19fHNeMbQWbllYkMapIFQo1/kzUBdB4vbe7/uv/WaKw9g3d321vGAH
GLKhiL1jOIjlAB6nGDT2Q3hxWGDbPJgecfv91SM23GzzPnS8Y+bPH0RW7foCtO2dTx45XeETtMjy
sr5vIRgP2QWJpWWtgLztLEO/GbQYWouodZm7NtwqCV7t7ZSV/5QjNGbV+6VjFsCFaWq1nezsDJWX
RwWmdi5AUNc5f/I2/nN/ak1ja+ti3nQotojFPzrxl6lHcovj9P7IphnVwilaMrX1YSauk8P/4K7g
UnnkvCw2vILhxfV1UZVd3gFfIa+4UoW07rDLIsdib8Ob6+tikA+4vFtgE755ad/1p0UGAII/VH9i
ni5CE2Qr7/yskNdyYmxf+eVwyuf4oTICRtditQjQaRLEjkDTTJ8sPNgPzHap8eZyiKG1GOU3ha2e
K++oAImSxY1q81PP1oRwLO7FFwb0YWjrrjBN7+33V/mgk94CNtLOP/pDSeczdJSzn8MwddPhvnea
xteC1t+43/MKZpI0PG4Z2zvChkh+sxILM2nhWo0L7UcBz/Smb/V0VtOT8vIk4MfH0Ph4gha0Lkhs
4869eZC7JFWx7CrxaFhpUUulG1M5cIC5WJW2fEgd5/d9ixuiSocGD7lPxNhjRruZpw4YE1r1e142
SxI2zKcuTxPWFY9UXyId+MVhQj06H+nTYy+uraw3oqw5dyf/OOZoLu2Gw9CWu2yysRKb7KIH7AqK
uM0f/WM/yaPbQd8y2z7R2sZMfBvmP5fNzNNhwgFxXDHkg39cMjDfzwGIbLtLC2DaAh6K+wYyPUKL
VU+taguc2j8GELLkk5+4TfxM6HcuNkvVwmQjLVoH6k6DkAQ24sPzRL8Mcj5kVfTYroxpAduMxK3o
OPtHD/pmy064OHMli4itGGqTgbR47UOPkpojXhlB9XJ+mqrfXnsp2v19+5t8X4vZBnXomTRkvhQu
oU4y5pkfH+qyDB/TP/R0nDCD+mFQsgqaxj0aAb34NGaZxXcMyVLHB+MmwM3UEiC4xCZ30hvOrdyu
wLVf5pAe4shWITHYSAcKZ6WvoqbplkvrFnPKl9H50Jah8+H+DBgmWAcLh6Cmkg3BV8iSHcfF3Ulf
7LwyuwKBe7z/CNMH3ELj1YLIZBlXMmaYg1E+FeX2tE2uJXea3v72yFdDo0c86hwC/xcgXlr98TJx
/jSH8gCk+cf7b28QY4K///8zspKB7G2r2KWtyU6M7bdQLdeS8p+xZCnx1EcC6aEup3/7Zb8TQ4xu
KvrP6G27tXF2ddZY3M1kRS3Ul6YSapBr9QtdGXLnhnG4E6r6c/8jDfsjqoU57p0ozaaWXdwuurQL
SR12Yzw6cCKfYyVSf/jsz4MF9PD21QXzqBb1ccvmTq4Tu/h+846vJIWoeT6uVwJ9hAZ6syqeoGi7
pB4g1FtfnEpu03UyGFFHIZcV6Kg2gQNPWa1/RV73bQZm8r4JTUNrB+SiiHMPJH3+sXXGlzL2v7ee
rbZiWEN0SRsWw0b5gmXcy4o0iAHsD1BfsUImTcPfgutVELXSjQYP4Oxr52RPXfaPO8nDKJglRE12
0aK/HDI33oiU1yIrj4Kh03ioLHU609C331+9OKkgXoywkNdti56rwT1RYWMxMdlEC/oIxaUYRRQJ
wV8/TsAd9H6i9IPPps+PeYsWzdBYzkbhYePRcw/i2SwDpMVv/rk/uCEr6uo1AZo/2EazEgozw3Ec
yhTaxWcnF/t6ffAQoovYxE5chv3S+kdaKL6DLu14RAOvjRDKMLH/wR73Hg3KCh/gLAG4RsU+q2xo
FoNtdOSxgJb5JgteXRu3OMwdbh2H+msDdrOqzB+5C2CeDkGmXVu664i3r/m6V1zumvav+xNrsosW
qXPUqHXqZ3Cxchc7Yi9VhfdY+tLxxejaDyH3vdCLnJ1Q7XCdMWT72cPKZ3nAv9DZN7bzOlflCJRx
Ni8OUn2cH+to++gWFZpFWzSeUSjkFAdG5iNj7SEv+2dWtMc5V2g6XMEImbmHEIUM0RU73k/v1oql
USjS3M3/iOHPY7bVIn52HV/1A5pT3KJIVaZ23WAj+jNNmxbsMcm4V22oyoCnHhyaYox3ym9sZBGm
0bW1m7QyYlGJF288N5Xjeqh8m7q0IQvqLJcoBmAXOEfFdQSSfQ8N++qZ13mZzkTYGvkMb69Dlilx
uUeCuLiWhO+gsH4UgQ0eZxpaW5GHcJ7mMt5Qsq7bv/Jchcna1NX+vrsYTKPL21BK54nUrn/E/dwT
KfpDmMWAp8jHljYdodwMOSf4iyB9Q5BkmI+kmB1LVcBwcPkPPlmBt8kpYXK1XZ0t5fLzUn9VbtpW
Noc3PeE2I68W5igAe1PY4AlRUKYlejLJj7GadmoETarFQIY8/i9P+6tHBGrYOqdvyqtowEUx7/vx
cyN+trmtccrkPFrMRnnN2moOiuvS+80xCrIN6i1FbtkCm95ei9k4ziMisU5cJ05ewiU+uLGTCt7/
lFFmeYTpA7RN9jg2jUfmvvnVCUek3tj96R33+0POr8OW47hrcLKey2tAxqdRQKMtpLsstzXaGF5d
BysrcIo6a43hedWcc94c8unTYy9+c9hXXtMwr2dgUCpxq1vsb20d9TAcUJ2xJAXTi2vrs9tyQXve
ySvhY5aUWf0py0fLqxti6j+SNllWASk7kiNqs3l1yuU//tqh+eK02BQ5DU6pA5X9knpTV1IUrmOQ
gNSLesn9eDx7LaeH0skai2MaMqfONrkKKMyTDJkTfb5JU4tnv5HvotrGmmwaXgvcUbISMioouHV5
BdI4ED22u8yGmDBNsBa39ZCzSTkYnIzRs+zXzxycKfdd0zS0Fq+Ojx1j0GFolGzTkOV7OllKPG+P
7Oqw5HFe8iioMHLeBcehnz5Ra2nnbWO7OiB5DnOvWVAaPGas3a1RmLYoNMN90kds4uqgZL5srueU
GH50ymPcDUfV2agRTUbRQtUphTeM+YZjaRVKkGIWoPBGZe2x976Z61WacQXNokFsBG6inua4vihu
a9a7bV7+u4vGlcb/D409qmrc3MfBcXESD4VYX/ZfgqzfdWT+q2PdoW9F+aD5tS1xXnI0GaqAHPnQ
fwOipN3X7vTY3tLV8ch91Dgz2u5vjaX83dJshzDY3nVWHXuTZ2qR2vhLmI0hht/6tUnWcQT1fhH+
DVW8Rz1IC9gQmoxzH2f0QiWnXlJ6CxT2crAQZsf7XvR2PnZ1cPKEhtIeJ3mCjABotTelPvY5ISte
6nC03BcbokAHKLM6WraN3CZBkC6RXQcNjsBG12oaXFtspxbYi2WF+0RBcBr88UnMNjC7YXZ1XHIM
qr1qa1xybDZ/p9rwXPF8l+PK+L7lTW+uxS84igfSASd/6P2Q/439st+nTlxtNsymIYij23Nf5Yeo
XvMW5K8EtcLsqcjGp4zVp1YG+2Vl3Y6MH0lLLPtk06doMVxVQygjnpEjbl4PG5CnbmGDsJn8U1tp
G8kgne4TcqyVVCh9e10AcD4tQFVWj98EDSpLIJi+QYvlFud/NS05vaDxLvRQV/f5bzFP7pI+Nt1a
JIMROXRUBRsttErLje4CFuzuD/32rg1V+f+f6YznVRT1MbQBK1r/3S7DmqLPrDtvtVIfItp2p6pk
rWVnZbCTjtEqqizYQnlDFxfVLppI6kOj8P53GDxWx2gFYZTDlTB0I74Vw9+bglbA15F8XbtPNviH
yVTailzldOB+BjIWDhAbdnGglAFxav5RTBfosFrmw2QiLbI3virh4h7lWpN4t5D5sGU2pl9DTtJx
Wq5DZ8eDWNKVTZ+4VyR9/rHN/9w3v2lsLYq9kS/9smHsJTvWxXVWODg+1KTPXB26vBDBgqgh7qHL
/MlJGh5tfiKYJD/vv7vJ5Fr0joDrVy5SxDXM6G6GIHlV2IpHJq/UArdRsofmMiXHeKw/dhK9UiAp
Q0O3W4QJYHM/aSj/quvs3f0PMTxNx20NPmhqWVahqlG9y4PmXRNMSYXiTCVOqmoOk2epz5iec/v9
1eoQLwptX90sr/n0s4I4Dsp5IUVL//sAu9+Y2tK3wad0MFe2CiUhY4MVYavBXvwZNylHDomQ+8Yy
ja5FM284uB56To6ZB9bHfE3GZjkSKR6LYx3QFTRTHC8F1p6yjXZ5Nh5G10YbZ/DX4Pb7K/NvDlvK
Ajetv0Ddkrhx936d1cf7RjENrYVx06tu6RTIVDJHTMlURdtODTZyANPg2nI8tQE4PYemuK44DcQh
uYrZfWybqKO2UIwRxIn79Zfnf0QZP4kea25gro5cLuMyh8hwTo/h9q1nWQLS4Mc8RAdteQu2/2s5
rr/AkIjemBcGCsOHZlEHbNWzyNnsSnLMVfO9WcYfsV9YHMQQNTqZY+Y2Y+543frLX+e0navjNrsH
FdggKwYXYVpQgissL7GIk6Pflk1at8BUoQdaPRbyOl4r3tChFbR8/VX3y6ENSRKz8X0e+I90VzOX
aXHpgiZ57rjCTcHsZ09Bnv9yupHs5mz20/sTezPDG2drpoXnStsaAi4D1lfQ8TnsKXNkskC5arI1
iBu2ODpcizrxSlGARD0jI8MT38AdxKA1QHsnDUNv2kOJ1jIXppnWFl03ztFQj64D4N5ZMmwAFoJq
/b6VTENri+4242A0bTEwc21UpQLlwdMUTcLy4oYI0AFbQTmWhUdROqHuGiVehn2gBxxwOgnZP/gI
bX2lYQeNPAd1zijc3BR3qlBGLgAXjW3dSaZvuE3/qxUEslmsnkIYvwAlJS3cdLr9Gz1YFdMhWwJ3
qOAAxfDukh36Qb2T3fxYatN5HeWyuj2VITmG+ZxGrDz06Ji77zYmo2jhG2Xl3HR5g/q1OwDho3Zx
X+w76Vpi1zS8FrtlW0ROW0c4+2TzJcQZ1+9xkphthxPT8P7/T6lPm1VlC2oZLevoxwBqkVVSC8/5
IFq3tBj/bcUN5uooLNQzKKBPS3Bp8+6fyR0FrsOrp6Wf5l0TgjGRus/NApWsqR6SuATjuE9XS3I1
ZCYdkpVRpFGvXbvnPgONmahy8URmSp8WpwNdtFjZMVZe99g5VUdhxRK7FMetgsuYOcVfM3fIxa2a
9eW+o/17BftGGtf5IEshSn8imP4IhK3BlqdQrkmLdT1E3bvF8w6AJIGMLIIYN09UxHFPk6dB8EWO
H+segDOiEi/8ev9dDLlSR275rKshepHFz2Ph/KBt+DPc/npsZG0p9ysnmugAJBsPgkRudTpYS6eG
8we5xcCr9FUES5Vj6cMZGdRqDqK1QLegypvDorodl79UaLlGvBVB3pooLSVsHJwR8tYMMEbvlPNp
WZ8zqGuXK/imp12z/ALo3pJ8DO5NtOzQu5vKp7XBGTScUsBPiglqIP77nojEHWyMA4btg84rOeRV
GQ6g7ryuoKjgy4HicBj/VpXlWGjyJW1J30SwZry6De8HTzMYp7vGVt0xZR4dzjUGVAEZhYvLeVb7
sb34GUmBcu0hvtT7X1t3n69FyofvDFpb9/3XMCM6xKuM1RpKHOCvXLGkUO+i8meD+8wIjGYPtfEy
V4d6OagZNhvUa68iepcBqrt9p34K/pb7H2CYbR3lBb6W0HcnnNK5/BE1z250DbeTJJ/uj24IDZ1q
Mt744POJz8cSt5gMLZdieemaLvFEvBvJlsrmZwuY1v2HmT5FC3ifRh4Nl5lfpdPsvE3t8oA/Te6T
b3Nd0wO0QAfANMNekbILzqc7z0HPbtQs16IGdXdR2tqDTR6lxfjG+xXMDWhemkqZjstTMX1rpyoZ
sHD2lgqQIQR9bRdA2gVg6HrjVzbGB7IAMoMF4/4cGDYYOuFksRCvuXE3XpuOJDkURFgeJFFry02m
N9c27c5UxPUmMXxGDuybZ4MpmRKHDt9SUzx2uM7gV+ymjyTNz/WpeZJJkYr0wa2XzjmZUzm1su3h
ndHPIkqD7EcbpfeNbvBLHcTVqqhucaHPr978aVDfxLIkQibS2tn8LxrpjRVOh3FNvrdOoC/m1/UY
HFEHOyKY99Nu25EdltJ9ZAlgg/PoiC7JQxI5VcevbgEOAZWg0BpJy0bjbdZb5uoyxV2rKBTNtuBS
1/LHqsrPkWLgsuvTJsi+DZ2zQ9/8jyha0ljMH+7PiyH76eCufhsoyF3wPSPbnkXXpb0vkrV78tgL
lT/GxUvFg6dZnZOSlZMsnIyxi1N43zlZoZvUuo+1JLr/Rs2rnVQcB4XnrjW/9n2W0mY8OfFjXUGu
TkoZ5ExCfwJDs+2D67z8j7ov260cV7L9lUK9q1qUqIGNPg1cjXtvebZzfBGcTqdmiZqHr79LWVl9
bJa11eWne4GDA5TtpKQgIxgMrlirrXa2tY1AIUK7fu7LS17FqIHMTrEoB6LvXZhvrFIR1kXDMjSM
NksuOcst/VnrC0t9Pr9gNlpKZJF+MmpoMkYJxkYC2bvRofVjh9lQv5odyFd7e4qCW9ZZA8mLCR2U
VkP8x2OMJfrSq/FxGvYApVtDr1Z7MbQ8ANkcsz6+TCbqQN/Maqv3VW9FXBdkCONorDGlK0EBlz8Z
i/rpvNm33lnYcscZ8odJrGMRJq0t5Y0Tx9/fN7Kw0yqaCQpdXCJAmeG60XylfqcthCRaKSaatpOB
bRZXR17N+8VfSnPn5LllDmGTBWBU6Zd0iC+l3lelC576543xZmZDmQjgMjhIkqYCOyBQNJLXRcYN
CDM+5FU4OYUW3uvd/J4jBh60nghfrMGWL0VV9Sy+VAezdVkbGf4wlh/Pf8Wb1sHg69e9GHxM63SK
Kx5f0nZY0FIzlLaJvprzg78ZWyBeuD70xeChxhKzVBL5FC3cIUN73zY9ksBhxzBv5zkYX1jpEtPi
rjHC5dRrvbuMzQ2lpo1E1qHT6Mp6fpLmyJn18joP5c+y1t+d/6w3ExQ8VnAD0FdpLU9j+ZRCDkX3
xu7LSO9kvheR35wSDC94A69nNJPwnpymKrKXanI6fa+fZGtCBF9QmdJyZc7lICw/Dt+rJJj2OJM3
XlqEVOR6qWvDqAzBSgDfQ21vqm0jWbq9RpUNm4soCsChYjNKUvlkkMIxeWilPDxOvLIrs9vZZN/O
C3UqwikMCMOQBuRbAbkfHO1zbNc2RBbsSrUVr/Aibw/ItPUt689fuEWiA4/MKkM+yVWmWrPRGTZ0
HUwrHuYfqmru1PM25lrkiZN5udSxROUT7cwgZvM1YcNJ2+VT3/oI0bfzsYZeabMc8pGmrmam5Ba1
3vxWT+vRH4ppr5l+4zni/T5C6WTopOsCNCqautWgA+kG5ZDznvxmDNchxfx6JvQwMQZJ6sZAN++T
5qqI3SL1k/KaxM/nH7AxCeJ1Ptdjhm2i74JFvUsKKxkOKdnZNLcMI6yiSEOFYALv00mnw6GfZifW
xxvaR3Zh6s75t99wavE+f4E0DYiC8PZh+b1lkcXinbX585j4tyMYDC+snvXquk+nZgi0+8VT3MGh
dmxDisw3bKB/fh7ERkexGn8vR/x5MHrricJekRJJy0DFPQbzbXjbHddDXxOEB92Kr6iXulD72tmV
towm7A4LXyoFXEJD0Ku3pPo+7xXO1jX51geI20JEQKZCI/mkjN8McL9mkdWFN2Nng17SGeq9ILi+
5luPEbYIqeGJHnHYqXPQzfjYIgQqR/2a2I3VfVC/nF9YG24hwgA0NofNFOJb+jyyqvESwBprKne2
563BBadGhw34BuplDGRokPQ/oLih9Tu55Ea8EJEAWTiGRdu2XZBzft+D2UCBZJkxZE7BZRsSBzsV
Lfb2HIiIgBwLaJFqLCH5FJ5aP/Nx8erlp35njrcMtP78xf5TFlPP8rgfgrZorSHEDcxsK8OP81O7
sfxFQMAgET3Xo4GcSDFYGvSVkM847xtacOECkvSVvnpWZhouNP/cRN2DF21ZXHDaRomiWM4x9OA1
x95HQPXa4z7l9FZqoQnOC677TI16jE/96rB4yYEETdCdegfX0L7khPZ5C23NrOC8c8vDkVbIkjQk
wfpAPhYq6LTSfie0vc26oVMRB9DQv8zUOaNLnOOaIPFD8rN0dvW/objeCHYijUtN1rtdBfZqxtle
aGB2XmleydH3eME5PH2X9gm+Rzj9cMDfjI40ctC10JY4GcPO3rzhBCIYIMrlTu10eFipSrZm9lav
7F0LvH2RincWvHeKZD5XHKbRL9MH1Wut3Mn8xC3szurcxY2vVLtDFZM9nF9SW4csun7ji2gRG3Ie
hTQfA4qWLb9wC39OLRLbFDlx6O5xmm84oMjnklRZSbOpWx1krRN1B80Hf4tvuue/YiNZooJ/j5Fa
ZWONj4hwj5lCRTFasQiHMtmJ2G+XujArgoN3Jh2kccQD0mNzBGd9EH8jvuwpznzQjtGn81+xtawE
925nXsfD2A7BqH4pyut42UnHNsKGePWvqV3SKUU2BsucV1CXjI6aoTSWngz++RffChzi7T8PS3k0
S0xvKl0O/RUo/u2xBilWeNCoaxo3Sf2V5X6jgAV6PkTSo1whIeAfzj996/MEL5cKtU14h8/Lhg90
OjX8Y/guAU2dijqRcciWuRsGzEh4Rcf7aY8acX21N7Iw8bYfFZ8EvQiwF9Qn++5Dvfhzf9uaH9pl
J0naWrCiSmTBU5LXFUJUfoFQfrEc1KvBLh81m/u5vefVm08RtuzOyCYJ1fwhMC8XT/OWg2S3XnGM
cNGS7O56P++13rKW4N1zFnJWJvgW9Jd6k6efkqviDtcRbuyAENPObHq9/AA7cQVvJDfnF9VGwBLp
XMCfVfI6wzPTI9D/EKngruSD2GUnR9vKGMTLfygCFGk+Ynx9UOw0viq72mroIRmDxBxtld2knT2i
stVfS+BOT3fvAza+S4QA9MtYMbquaPnUHLNTdxg96nW+sZNCbCxs8fo/Z70hq5AEO016H1mcqAEn
ywkiKMSKJYisLvGOATecXkQCSC0knvQQ9iPRXaZZUQe6zJ2hN8KwCANoaMWjmmFoVb0wyptlTwfi
J+nKG+tYpHsBGUbUQwAC67h6yiVbR0W2adxKfogMCECSh4n5reGZ9Y3a1hYFd94UjlatcFedntLs
vpAOvLuLgZQtZPy4s8bkog698+t966OFNKDKsyox+wVtPxr3s9I81OMeunRrrStClEhkJYyTdsaa
86k/OYaXXqefNN+0FEc+RM5eErD1CUKYoCCFDk0woB+iKsONogmGulZS9pAOW6MLGYA0tAXhdU5O
vNETKwrZVyiV72zQW2MLGz8p2zhHT0V9KCtF90kxXtDZ3GPV2hhcRAtAnrMfxnmSg1H2l8UxyM6m
v5FziRABo5pMsN0PGDfKnFVFLEou+0G9NubP55fkhouLQAGFV+Ysx3jxrtdtNJ54o9ZYmrHX6btl
l/W7XiS+eW1OSRiZEGEYP4My+1RG7H3HAxEZ0Jep1hIW8sPEkxNlFXV0lHPc81bZeu315y9euyVp
y+M6koPadGJyUvYYIrbGFZxUNxomK3yWAxVsij3X75Oo31kpW0MLjglqUQqqq1gOTJlcF+ly7Iuv
542xtQYFp5ylTANsBy+d0ujaoOQq02Mvpp1itaq6M5tby1BwzhaNMmbMaYdD6ocosgr2HO/JZ268
vnjvb3RtRDQVrTLj5M6R3XIKxLoV9d/PW2frbCde/sdJRxt05KDA+3Vw0DDnq5EFkbb15BXayt7Z
aGN6RRhAWYyjNoR4SuumitMcObHqzFlzJjlH6SCyh9zvqLV3MbsxH6IkZZwNiTbpZhdMKB9od0p3
mSU7WfPW0OvPX/hWNkFiB83zXcCKL7EUyECqqu/q+tepCAiAUBU0caa5Q8pfHPpMcefw9vw0b9lf
8NyMp1k2FDU/0CL7WBspmjeYcX9+7C2LCK5bg66TtHVcB0Uuyx6k5sA2MqHRs5TDD+efYL59FBKF
KOO67KpwbPnBzCMvk1FXjE8jrx2q/OA6A/3cXofnlpkEP6aV3OR93/EDz+Fj0+BFne6d/4a3k2pV
xArodIokow95ANS536uKVxvDU5Quh7EM/WYyrJzSj9LS7izTt79EFREDSsYNsyjgAVKluGHWuy1K
Hue/5O35VkW8QLGYTcvmqAmkiIXJrZHoveGAiV2pv4DUnO6lhFtfIOy9swx6YlnCFyQSc6V8eKjL
4l3hWmWCD9fNkmqaUk2BQr5I/VWkxHYxPZ23ztY8r5/zIj5Mc7lUUplPAV07Kay8NmSfjfNop0td
eGMBpiKrU9YGUyVldsLMfmeBbRy00Tvx+smqnAAt0KUyCtjDhW5XfnPQvhZHxYlPvZXvJFxvb0dA
C7x+SKfFuLiL8JCpdqT2tKjHaLzv9Z0kd2tpCXv1WNfDOFXmFEjDp6G5VfPEGvKdY+fWehJ8u23H
kmjFMgeTNt9WZurGKX/f0CIhTI3jeJtESR9IzeSxUXakPamurUkViWDKicSELPoSsNiCsvuNdoid
LohzqzrKOBntbZgbxhFFKxNeq8akrMbpT6r8xdjrfd6YUJEPpi5NqkdTMgcEdYrqIEkXtbaTMW4c
GVVRp5LHyKF5qi1B3NvqZ3CurrfHNtcs3aoe1ovjPbXQzScJPk3wGGkAdW8g3/ZuOFvgVHEltzvh
rAFJ8EPs7l1Rb5lLcOFKN4qpkfCgIf42Lddjf8jpXhfwxvW3KmKW+jYdZ5JjKbWu+rm9Kr3YkdFI
fz/ZkwvIwH35bDycj4Gbq1bwYwgr5iThyxJMHvF0O/UKNKVahj240Ojw+3dRr+uqqGzZVdWglG25
BKN5he53iexkSxvTICKZwmYu8yrBqTKSLxfTS8ObfO9a6Gch5+8FHlVEMaH6QCsK2HYw0DJBW4eZ
pN2aw+iKmXkZSLOzr2TJhuXzWGtGd1XxPDM+S9JYZbmNrsOiHfwRaruSmww4ip16Ho2ZDGnupcg8
Keb1dMfzZpQVC3KTXaJZvVRKBZg4K4lkFf5pE5LKHeosn1SbpzMUNt0ZhPnhJ7Wu2/Y495MW7tEp
ba0DEU4lsyHVwdkDxzkpQHfknnGnqBa91k6lOx4gFX9+vW1EL1FMLM/NtBvWxzAgXQtXo877xl3X
x4u9PIvqpA7zaQmU8bFdGisfdsqHWwtMCChNk5ZaG2Fgvf/Q6G6BsefWPv/Sm0YXgkhRmwm0Eccl
UO9Zb+mn3q9sZBqtWx/zd4NcVJGeJk4ymcbKsGDTuy2rq3Kvars1mULsSIoSDLs5Xl/SLsPWfV+P
kK4awv4P+eu0z3ixBNClNMNj1Nyft/fGXIrotC5p0g5s2Fh8RLKzxubDU6i9MwkW0WmmqadoIEEg
NeVj095l7Xuo0HVVBKVB9FbWcWEJI8/elJ7UvQ77jexXlAoD/BOYNNKuDg+Aw4EfDNzhQhX4fY7+
NzSaOYLBMcNrd5zMp2lJaKBl8rvozGAUwSuXeMW6aRg9Z5djfGD5zgrZWNGiPiYIkbUmnVS8dXqR
Us94Pr/wttISXcjFDZ6GPTPSJehPui+7a2uFfKM8UMu0VJf7y56CxlZEEWlmWG+2khllmFV0Syku
OST+/L1xR0fF3A5758otMwkOqumUENbhKWN3wYpA3uOG3bKTCDUr2jxDpyMGjpll3i5Oa0NU0akA
YbhVT8SNT3u4v41imioy0CR13Of5mCOu3wKWYUOg2Z1upVvzMB6Wm51ZX2f3jQRCBKBpOlflUVmf
cWn+nAzmapeaLzuZFznxTnK9MRci/MwMa+jyRXhIOJ1AED4lO+NuLSWRi0ZhU7uMCwb+2Q/UHNVD
5i+3zY8VgJn770wIRARaN496SHo8pdShVuD3e3f9G7FeJKKJ1GaeilmCJ0unGcm5fNDG91pG8GYI
BMyx3KVdoOsG+xytlzsy8j3ZdLO5ric/o7M8fBsgM9X6Exov71iRDVltqzmXyU2BckJ+18qFRPaY
1rc+VtiIpzQ0akr7KVjC5rFN0utOzj4V0V6FanMpCP4+p/0E6ipkbfqKKloRd/I9udWvdQ/nWlve
KT1vrGQRr6bNTVO3DBhNTnQ7N76E5tP7HFEEqKEzuAdqppIRFVdHXLDbdS63VmBD5Oy1H28FLxGf
Bt55tUVzDqo6T0tvR4fSM48KbsofpVvqZR5UrXYCy5ahxHpb3kOerkzkIFcvsvKa7qk9bAVFEa2W
AVak8wl2Gk/Eo+50MC96J4SdYjfeKegZb8dEEaBWtzqaQ2SOi6kWvM462BLzNPaVmNksV92J7l3P
b9lISK2ZPE9xZ0xTMCxhFigN0AoymGLPL6itwYUAoChzrMkpPsKo0TjTJvYQae/Lm0RoWl622jTm
UhMURnaQIOIXx3sichtRQiSoiYoZ9JEQHQh69Menn/X2C4iPzhtkK0KIoLS6nPWISSg2stLiR3Sx
A8mjPyy3ilc5klO/LxcWgWkDTsJkqGB3Nj/N7HuYEuf8+29MqEgyY8wJpCTQtRyocZ36MQGhSRaV
o3V+9A3Di7izVtKXJA3JFOT1Q2dIltI4C9ujJdgafP35i5Nv3pY9H+a8xbnjdh6OvAQl0I5VtoZe
rfViaJ6vcu5YkUGF9gU5sRXzuXiXmruuinQySj+XfVFUbTCwg1brTtPP7nlrb82l4Jxa3DYzz4o2
SJfKaZTeVcs9UZatoYV9ts9mo5Cg9Bhgf7XVKnHiZk9Ua2toYYstq3aRGJ3qIGzycPa72CwulrSV
1PdZRUSKFTNvJzkJgWPvIcYmKU4OQtHzBt/a+ESYGIMcbjEvOPFq9TE0XYYCeAq4/PCtVT9B/8Uq
S1cNL6putmd6rNM9esqfFBBv5NciaixSDUDPcyjaxtP4KZceGmq6A8uOFSXBIHG/KGqbGtmnUFO8
XiJ2B7JGsD7dGyjoQUlHui7L3j5vgw1XEVFmBg+NqQWXbsCMQ0mw5AJT27lp2VgZIs4sB319qaRY
zxK5mFOgcXduobbGXX/+wruh4pgbeYSdpl/62k4MqUAjqLlzkN7aEESUWBrpExvGCF54XJsPMjd0
zAv9mnpr44HxHmVgXRXJZHqd4+60waIG8S4usZ1JAuxyT11hyz6Cs+esIwTdn21QJiUgzzEAbk33
zmqRIri7YdAqVw24DAQ/GPfpHvfERnolwsOm0chxNY5xaeNV0wUAySYx7WIOyvTbu1a6CBRr6zAb
yAizaOWXiU32jAsW88f5sTdMLmLE5pa2fE5xqVgo6AKf3SyXdhb7VowSaWQQujuFE1QW4PJoP3fQ
wPhVsqmVQ2TWWbl23tfVo4pwMV6YRcYVjo2N3lWtaU35YSo/nLfPRpQReWQWnS9lXOCw3E3QLWqu
SlRGZv3u/OBbxhcz5rDsGq7ixWVm65jUPSfdGlfYj0kXV7OU4KXJKJ8GCrnaXZq99cDzxgbw8xzz
IoTx2ADtmlmhDBjmVkS11NLV+aaRJKevpHfxwOqqSBOjMQn9LhGurhB/B83HDem77C3CxXDhohX6
WhPs2KWhgax153S4sUhEmNgQTV0Dyd8FIsSZnT5p7bPE99L8Nfa9YXARHFYvFQBJMcam/pJY3JsO
8lG3iD3c7t+sbqwXERG2LIuGjikUpoesstoOHQHVDiJiKwiIAmAprSByMsDkaoQu5jUILN9Mh1po
JZedxt5v7dv6hvXnLxYmYXKtjSG+YekqiAKM7sL39Je3pldw0ymkEpSWGriT2nqaNkJ5SW0uykJ/
eN+yFNy1AC2SxCNckrRdfQCl4cUy7ZWNt15d2FGhvbNKtmDoJKwtqf08yzqoonbW5pbJhR21TtqO
1ZIMbFuraTouU8fBuCCsYNWOv7799ooICzOLTp0nrqOZuz+x+n6er5rdg8XW2Cuc7sV6iYYkkY0J
jeL9cij0q2kBs9+fi/4/nqb/jJ6rmz+9s/3v/8J/P1WgmU0iSEq9/s//vubP5X3XPD93l4/8v9Z/
+j9/KvzlZfLUVG31oxP/6tU/wvi/nu88do+v/sMt0YY23/bPzXz33PZ59/MBeNP1L/+3v/zt+eco
DzN//tfvT1WPHQijRUlV/v7rV8fv//pdI4ZsGMxUNcaIrFNtvbz+j5fP+/XHV48FxrHzhPPnpqvK
345t/lh+3x3r+bHt/vW7RGT2BwHhGNGoYWoEJOO//zY+/8+vFJVCFhpwQQo5duxQZdV08b9+J/If
KhCaUF4zDFNV5LX3qK36X79STEOhMog1VZOoqEv+9dav5vPf8/sbDsU36CbrWgxsvI7KfzODCA1i
UZv0SU9TILKDmKaWQZ4L0DfScrakeG3Wu8oA/xudubbn5UMdeXLp4h4+1VwztrXwhHbCuLKoYXfU
rbKD8ZTpFpWPTL+D0o4eXi3MB5cLzQ9QGjD7i9T4nkDLrJxBrdk91fSW0IswehjCYxw5kWGTzCba
YxLfm9kVsHsGP9VK0Oo3lXlB05uhDTL8fyCFwZJct5NvmqWdhwEhja0kVw1SV2Ne7KW7MtBlKsWW
nH0zykMY3o3so5ZcV9JzhtN3T6+aBTgfUC6Xgwc50CK9ocNRJ94QBlrl6uXDBHZUsMIABZcelOYY
j4/KsJ4TYnCjtzY4i4v5PlYfFvkoZZ/I8nXIjmC3CttD0R11aC2PfoNxRk/nhzT3NXahk9Ba8o9M
c5TMRqmoyq4nsBMmHtWuY3ZBRjfNA2BgJ9xXjZfzcDPLFtjr4vi0DF+kykPNxpIHT01vUAwK1YMx
HJrls6NFB2k6rf+rvIV+iqfbPnvgo2xJaVAUl6V21dD7ur2HLHYaHyTNhgBnbLpJaZW1lS1Ol/qz
fmqkg8EtJbvkxFO4X8d/0kP9ozgCIRP87/+D0LAma9uR4P8Uz03y9Fj+dv9YVI8vw8D67/7yet38
g1CiM5UQDT6+Fh3/8nqD/CEzYjDdXAl7fjm8RPBTiBdTZsq6QlR1BSX98niJ0D80yjQiw+chyoxj
8T/y+FdpGOIcXkchGmGmzhSmi4AGrqNar5PBuOdxfkrDDyH4xx1CVNOqm9JpEjJbYBF7TuboWzWT
qzaTByuOjIuyUq3QhOsqveKW6BhHl/WHF5b8FZ1eRaOfUO9/54iaAUk6mcr4VoUpmoao+HpP40M6
hivD4gMvjKdlLjNHih+XoVPsZBnQNRLNuTWa5EdEOr9QR8XWa310CxpCaJrdd+1s2ixVSq8rZs2u
gCyOM2OwQskcnaIp0ZJcgmh0gNae1UMgPjHrD7QvEx9SB41PlKswkeLAnNPRNhEAxkibrEYNFtAK
2RS6PagM6jckh6l0DW0si1l6lVY+Nat+E2kJtyMzsQD/MmzaLhbp1NTuFu7GNeIqgTiqG6vaF/Ve
L/TEhpAJ3jWkV/jawY6y8mkwcEBDVfY2N/rlWNfzpdrz7GbuyccK+KdVL7c+obI6H3UE3YnI8WeW
h1bRF885qbJPjM6AIkOfqgn5cFTMHDJeA+FgLknvQq2XHYh+33e4g3Qq3o8O2GNjf5GHyVIBJz+F
hkmtpbhnyHbRVaRXVjFJjyFJeivKlNLXHlrWgfI8NZKgVKIrUBSYrtEhmBYlGAq0EnKVyXRshzR1
jFhJLamMdio2Ql3oz9WhKQqDI+iKIouQUHDK19qsjN1Dpy13mP1DS4wf9dRd86W1QkX6YujcC6Vh
tMLmAbP4YVLLPWK1n225r5eogc3cZBTkn/BXtp4rX6RdbFH1rKun4sGkTHGZOXwBw3lnUXTYeeME
KSeS2sVC+kOhdZcsYzjyFDJUWhnq4ZG8pCczBblqxy7YMlRgQxqGorTlcByPetN/NFq5BhCtT+w0
YRQbb/gZMiWdx1h1UNuv4UJ9lkyaW0c53Slz/KRIEL+MUUMjqqwziI+tieaLL4unEBhBoywesJqu
uyQbDyZHFjCWaAXQGzdvZeh9m18kqnUHWUp0e5SmGxomLuHgjQeUzjINaqJHz/QZn1aKOAhn5vI3
uTBVe8mzxzpsf4DUPnSzvjzKqjQf2qFUrbovMidF3bU0S0tZstHu0CljsU6RHJqn9jzLaHiNGpcZ
3bOcAZHSxFNykS9sQKXEsFUOwQEyyXtMdK8Ta81gCtY80zVgj6GQpIooiR5suFqjJdK9POc26KyC
qindqIkO56Pe67Lbn49BHoZFpVImAwfz2uxRvyTdRFLpniC16uh46jTVUjT0mVHtoIS/MGH/aC/e
zNRfZfdv79iv/mRzoP8HU/61Xrq9r1vPTdF/f7Whr//g14au0z9AF6hiQzepAUjrWlD/taHjV+a6
romOmKCpZP3Vr11dVf5Q19OFAVER01TMNaD92tTxK4UaOBNQnAog044y9D/Y1H8C+l64rqbKhkwM
XSemqhMdMfL1GoIHQQIKNRxvItkx1jKfg5JmDEOblrGF7H1Cl5yhO0M2X0VmdiAF0GTY4bplsFlM
LlMj8yuJWvX8cViQgbfwxYnZccbsomsPYWs6piSdODiHmPqddl+ZkVtT3R/MOPoEXc0P0Pn1wlr3
ojg9gG3HxlYLmQFv4sgwsdlJoWRFaQdB4/hTRFtn0nGbWdVWnBbWqj0hQeEFELqL7Jiq7NDoY2GZ
IBBhSEIsDaIollKCCUfWPodsuFuwb42J5GYMYBrNV8Gw2CGA9BiHjI3zYhG8kZK8rhJqfzOsUDlB
tjboRdg2XldXJz5n1qiDgi8FxFrbC7+YonNTKIQBXvMsnjimkCk3kvJlIDsliJ+URK8fYJpM1gkh
BkWWJXK11oZUtko6Np4ZXSYyNinzHgJVGQltnVoZKAggeMj4aJl1dsXjQK0KL1N0JwUyyITOdVe4
KkdykcenVtLAPfWpV1tHJh8nLJy4ClF2A+oD/x4yM/Y6VlfPFwxhTO8iy1BvJRxo+iq1U+QM4Vy5
M6/QtYZEjEZuo5bWIoFEvcosFVqIZQKox15xXeiMWOcSBkBmCR9hADSL920y0Y2Qj0PjNXqEN058
cCpEss36T301HDJSYt/BSRY5H9KqEkbJldAL8Xr/dEm9fo11P3ixzQKaq+pzhHlIWWjpjFmzyiB9
Ay41XDmef5Swg/3ti4USUcXpwOJoQliAdoVCZAvJtTXIe1/08+bpb0uLAMGJ84Sh6TIC58tPYnHD
od8Gy7bKQ8y1YyqHVo4qo1RwX4o/Nevxd0GF4NTI/d0iXaGzw22XTwoDsRiFrblsVaEbht/CYU96
5jVU+a9J//erCScK2oKNuE37xpMNzY4nw8ni1sp6GeffyI3a2h90yZWG6O685f8eN9ZJ/vdjhYDM
pGlGFo5JrvXc0Sow0ygpursHL0f54Pyj1sBwzvhCiCq1JOFRj0fNU2m1KG9Ee731e08QQlPcN1Cv
bvCEcf7aGA9tvxOa3jYWM1FjpQT9muvvX3gEci+TpwaCbE+uu/mpN7A60EfJwqfzlnrTHdS15KcB
E09FzEFidAx83nhOjbMRG3zef5SX+/PP+JMi72/zYZoaEmmCAp14IdlqEc4vBVZc0WSIcKPHZ+x0
CXB9kL3rIEtXmmgrWxacnEYv0YNWk60lShMEyY9TVCCGGj8UFKuSsYfiJ09Rlp4+DB1EmfSkaSFF
gz81k9HOwuEg5dpFMX1IM/kACU8vRvmsjONrKW+dos/cnAM5zL9H3ejJPRj62XLVGU9y/R2iyXaG
4prE0W4dXw3mKg2DFsRutClO2Isrqd9b+oFU9tIcO621Upo59cKOA27MSwPeXcNrJGaj7uhFS4jO
1xQhnB/DabJj2XDCpHOa5WMtkZM6pIDS9odu9Dkkjao2v1LKZ3QQkOpb0hg/NDp81LXl3gynu87w
O+VqhOpOnxs/0p45sTTaA2ncMJXv4wGGS+Ogg+Ha2AiWqnFoHFsJ4Cm0kF2TGw4ochtQjkrj1wak
QBJEirVR8yu+4BiW2Vl0pdTMxRK5KbrsKmuVi6z+3iOFWA7GbVc/ZYsfYm9cP2EsNS8kizVLd331
WOpP0fK1p5+ajJ3q6lFLiptwgqDC3IOMnDnZuDgLb5xqTN2OMXeewBsOMbRlMoN+Uvwx/oD+V6/O
qpPOfKUwLRkICpwHL9N59JSuuliXi5R8rxPsu2bmm4p0i+mBUGJq99gpUNFwokq7mGPlu9lD5soM
78cpwslENlorItkFsA6XFaW6JUXjlTqM97weD70BPHF9H6KnlM24I28dXidur4y2IutBYUYWlTJk
Wwe5QMVj3R4SzDYqEUal2aqCDrOwcSZZwtr4JhWpM8eI45Kd1N8n/BHaeaymnB3zW8ckV49GN2Hk
WHf0aERBBS/TjPiYpo+qigoINFVh8zJCHtpdUvnPjCBH/6DUH4wotZuMo4qLcw9X3aIqnG5gD8Vw
3WogCtYdNrdOi7Sv678pMRQMocmsXFW9N8o36FSyllqyoUR9VxUokqrUmXjhSOrwOY0odj9qVRO8
LCscKL1aTVR6Soq6EOSE8lC5ZPHg1LniaVV+1Rj0MZPTrwldrstVbXoZ79rx/1L3Zctx69qSX4Qb
IAiQ4CvJmqtUg2RZ2y8Mj5zACQDHr79Z2qfP3a7dvdUn+qnDEQrbYasoEgTWysyVKY8VSlnKvztJ
uveFCH0Uobb/3iMWuqr1q0tUnPifMHiHIG/gQM03O/8ceRZRtMZ8Krbar1EIzRHR5tmlzSrtaaTu
82yXPtehKX44CQ+hN44Wx1nluHzfRiicNhzyIzu0G8dDJR3kTxMhwMibkM2I2JtjmB6vVLYcMUa4
1cweqq6JMtaeprT+0uK79YytZHNuGMEVhAXE4zK156ZEikw/rmTRhJ43rIF6xXPxqgR6hw7WFKTC
ghTrsv2SzO0l6QFceXzdjHOs0zayyEOX8nlkzSqhAkl1SCuYknAWbGUIPAVRTDITeam66krsxrGP
8tndlem0ynW9Vh78Mmny6nK99Qovllj9SzCHNZy5IQvh3XQMZv+sSIISjYYId2jDdsGyrGDgCWkr
mavt0niRhgjj/hOW0j57YAIG9gXSoVVRPyO6tMTDaccn00CEU+W7rK6+SE2uudX7ySRHNjtRAYh+
IkfisagrstAsXwpWxi6egsB2bWe9GgRgwOTZts3awQc5bfseLccTtdaGb92k302IBaPLsOZ9sBpM
GpZNsJL0gkIzdrsFvcIS5oRFc1XA8jBe0vHoym4lOd8kpX/IdArQzt2Q0h4r9otOQWjoBWEkh3nI
IuJ14ZweRZ5efTY8ud0XwdKbRsLWMJxaaWJ3DlakVOEMvFMrFdJ6V7M2hI/XxsV2NxbTE9IEX3VS
R4WTHbQ3nB2/Oi1lue0FizDFtmJE7XLzrNOPJh8fbL9RdqGpvTNsHhXSoc7jZLjB/l8VfYOSYWn3
BUMXkGMzYC3c/IOQMrWuarSErIinmYekL2OPBiu47BzKgZ4m1EpaDheSveoPnWD/VhA+XNlD+e2X
slYoyPTaq2Ts6uRMMfLNiiUU5lXhWQamWlur4n8uC/5Wejx86kMlDi900JSm1WsCgUXAX21fbDj7
SG7ybgLxW+1x/xgHnCIG8YDvP0q5Mt84krISPxz4HK/3toKg2u7tpaewmSN+3EzByhnH870AKDKz
mhkPg6U/DJ3EUApaHoyWwcl2mMvIh/m1bTGVnL336CBRwyJZQt7zT7xz0TQC9ERb0aR+3NEfIgOc
MCMh0Xu1N5u/WMcNpyCNSuOErrMati5awgHGhomOBEBqJCOsHP7WJiuXozpJDfIPecgYHgCCso0H
pty1F+4va+n+zMv0khFzub9z4C5eRVq9EVPGYkkvygQrFVSnZKjXQTq+Zp6zksF4RQ7GlzpdIunc
vHSpwgnmDVCcPhtC42zot/WcvGKQ6E3Z9Ibgqz1lekMYixS6sdYvfk0dCqZeximASQSnxqZCoYGD
xC3wQmfuB0X8g7zkXy/M/zy5R3EftkDMpcOgGsvyiWJPzPQzJ+s7jCMXeRxwj5fXft+bBpzncxJ8
UBk/YJB32Ar41h2MAnPB8eX3CtzACQ0Bu/j0ptmAEF63u+wpr8TR1v+adPmP4Mf/F2DxN/hx87O5
8/Pm/wNW8c4j/J/Rx+dGNdW/xQXmr7Ti/T/+iUKCT/wvKYBDQysAHtC/v91/gpCOEP91h+19D/HW
ADbuHdT/YhbFf0EpwPzAv4sF8A/viud/M4sAKB30/dAf+IxyjE7+JyDkb32olEAx74GVjIIagT3y
I47Np2z2+mZOL8WQOCvAeVmM0jDHBBtqOd2IDyKHfm9K//w4bHP4DYWAwn3EHCbCcgKOK7sQ5Z8R
E61WACH98C9P4UP4718fAkhVgq8V/G+WXQqn1MJLlV2ka/wQBakfZsz3Edojr7VyPzT3+f2Y+PPz
fB/Up+dxho38Aa3IeM/kPKv8op3KjSpUBut0dpow8UGIeJWlIRt0GteVo/Y1LZPTPLMnGEUsT2mj
81hMxTOdeLBHyOvln+/E78fm+5UFFIi1y8FFe+LRjCPtkFFUMSe/5GOBlo/3L4VPnvy5H7deiZRa
X/DvxEcOQ/f5P/1ggTUNLo0CWwKSfr+wv4ADBIWBrZOiABHaYvy+GnRsfUhvE2+KBMZNYPPZ/FC0
VZta4K/+8w/HG4Oz1L3zQI9+SAsirRPjmeKSDV7+vCBMPdbJku1s2dG4QqsHps5Zk0EAkh7bDzbl
v99ykHCQCsAbBOI/aH5+/8mNV1SOqGV2MTTLorKug9jj47APjFonUw+uzJkRA2npK4Y0yAeSuHeJ
6v+UEvcHjofsu/gFtTeEDA91Ul8xkI2qzC9JZdWKe737DFADnlpZtxJOi45Lk7DFvPLa78cUbWLj
rv/55r+vqd8vwZMIXwfbEviAUh5HMMfJLUS2JMVlnMWhsr6LUiXvLp6getOzpFznCnT+Au+Uk+Yl
FPGLfC5G06EblnrfouaJRaZ9kCJueRTL0O7aAQHkJiO3pmHOseE0uTldcs28RT3nmZ6O3TCf+Fi+
tTwvXsWEN6wUUx83pPDCCQT9rjI/0UD3hwq8SSiSgW/mZsbgORCfA45Q0O1FCQ8KYrZBMV0m6ajI
uFa8zGMQJ7asL01V9ftBiqPX1+UuJ1NE0y6JurQ897QA5C7EftZJEU59kh3HNDvOUhYHDdUOgX9d
mFAAPt4ut1JgW4AjRZn05GlYgAAJcaGqs2EvG7NxOiDXHXrIKPWhP7Ko/oHj8FrfIwM9TFbIdIx7
V0IHBQFXvixy4wSABYqgzT/A996R9ccHCYIKR4x8l8I94MPeTHRX9GlxoRRQaNIvYlvAJF45Ru0y
Vc4bxN4kaw/DgHEm+tfFb8dT1tbADFqIxRaL+QyKGLt9q91VV3N9zWFFt7bBHCd4B/blmPsRrX0b
eyQbgIT1bliBXsJcgD02TUJW/7wwH5iE+7sB9c69wGae9O5V0+9vJoj6JkiQCX5Bc9YuYxliH5LR
QoFwsG7eTVppFPl6lygNV9yabpAqs/GXKd00kgiA/fLtn6/o3ZXv4Q6Dr5YO6n8QjfA5/f2KoOul
vIaR1QWuemqdpsB5BGAatx4mxNfhjb3h8OIr7vR222gtd3W/mWywY3xUkfatPpiUXBc+xKplyI3J
ljHO4cAF/+SaQ2zCzAuGW66kLDdJ37HNkpVtPKZVApYRIJj7PGNZH9ypYIAsnBZ9+C7LiwkP0Ks/
D96p6kaypaVfHOYebcCKUWfnttbeUgjyV7oyKYC4dKN5j8dWNqchL9KDQhsZ5mnaHvqxsXEGn8iV
4yfBXnSdiltLIwrYL1wWXGJftf4aAG80deRTjvnGQ3r/Mjl2XDFnaK91Nm8Jkv2iVGizNnqwq8EF
/Yl3Kqq1R29Gzt9Mg0rbn2oMpOnyyaCLOhdohYSahotTo6Jhm2c6aPZsnfnkQy9lEQaZ5jw7m1oM
4cDhZ+eVUxrbVm0968mwAIZ3qJvs6GFWfcUUxIR2VDFA3x96kN/+eRm893e/LwOA6KjzGL9XLGCC
f18GWT0HrLRUX6o5wePhG9aK4qnsPCi+SdXv/LzdIJJueRodNyJBDn9WWE2BDvnkMPdJkuDZ4xXA
Jmd6w8zfrayrObQNTLI+uM53Qf7DhYKDBFNEJYMe7VGwP+YeRqtVbS9OCiNAt4aniet87+GvcfD9
1tnjQkNaLdCAes5euYlAZ9JeFsFPRATFjpVd8/T+xcDqOywN4MAhsNnNkIpsNLzLHd9uWo8V92Bm
uicpWW5yvKqO5Z/6sR5ikybLJRESo9i03b+/ATyxQNTqtgH0S1kM38izxqpZuZ7CkEhh8oOaONCo
CnaPvUpEtHTet06TDXIcyg2jc7eDw+gYwm5v2M6+DzFtx/xr6SPhIZMdciq715r4BrJS5zur0vLk
FJ9t6fUvQdsmG2SyI9JnqYYXhEPoiHNzxsGMg2+h4tC2xsZ1kzoRq5j31CDd+tSAG9DYha6u1BIC
OR+tvEBjzkS1k/MxVZU9kbGS69ooezRoJQUMyNBLUhupRXFgYAWPu4kgHW+gamUt9iZGG4W3N31t
VD/EafBZu7Q8VhUyCmBe5h0dNV5LDzZ/7kiRae7AYGyBe16YSnLDQDQ4vzQw5zrovjcL95/SwLpg
lIP0QkzxoTHcnRh6WEU+Wht8CkeB8rcahQ3FnIxU2AtEcNWpKyAXcBdTYy6G2dhX1Z1lVGNE+qY9
67aKEtPIQ9IVao1hkTRSbEQahtbtzlaMfaIWOqKMpOuuSN0LvDHqsEuL6bX3CvQvjgxVTsUNMOst
lUNyND2FiiKz8vMA5Ryk3Ctp0zZOkzuS3CffvbwniGlyyd4r6BQKqZ24cMkQ+rBC5svUnBOWTXGi
JHTOPZIb85qfaiLkrstx6JP2o6ztB/3c/diC5hR9Pk5i747JPRzDjpNRLZqqB0BZ8RiezW/eqPGQ
aR85VVdfzJO2w7yBxAkgc/fL5bk9OYv9KPTsnWd7eGyBD+ncXetK3eBvJT0ljsax3F9k2R2lda5+
M3unKQmAa/P+lw888huiMX6a1N0F1nq3sp3OmSm/j0uZfJndEbS5hJ5xCaCc6xQ58rRa98u0qpfi
kzPN84uTsuCpMdiSuVcvz0TOzzpwuyNtp7DI8uaDYtn7HT+531koK7jne4F/1/Y+MphNjeXfemS8
SKvmNfUqd1uZyq7l0CFVzxKKbKUU8Tc9xxGSDHNksr5dtyYxuyQjn/wJ0neatBhBLtI8VrIZ3JB6
YjzWzrit2nVRm+5HR5G5yQzLnkiXX2gzeZFRw/yFOc2tMErs2mRJT2UiIVK3bFrLPOs3TgtijgOF
XqdO/nkql37F8tE5J8myrGu/b2NWNND+9nJ8dbsoYWDIIbPck8S40Vi6tA5VO494m3xsNvAjsE0O
bBDt0pHOJgmZuyRPs3HdaBZ8C+2luJCiS14aeEaHag5uAUIN16Qql23ell1ofOadadGrbXfoQAKE
KALrC4qt4YPW/a6m/m1zcO8NNMOxIQIXIuzH9ol2g/UM7KovA53vowD32yttj7SxXhQHDv+AhEFT
P9nqXCEsHhRt44VtnTUrVgnyJtD3rWqIW9H7BHLPh84Jx9pWm7pDKV83yVOPWi9Mm3ZvkGF6pcXI
drTv9Z+fZGunDIch6L9m3fTWOjRfWZ/KOJFd/skBQOK6yUpO2LVm2AgTnR1hqTmsSAFdCuwgSVyX
PDsp1YO9cuubNJCnGKrQVjRkPLcsid1xpsemSkEtgiErl9Scezbg+vxKRY4c09u9OBq9pt4jms45
lHQsV8j42BvpTBswO7BPSaW7cz39lYix30E+s5k0X6XpHFlmqlVnivooiPyshGNWtEg+17mjXmWS
rvUwO7dydiCo+zfq9b/BW/7WdeKhoduTHCfbvYqVD3WsnktnUKXrX6jXg6MvO0jZlPNNz64TcZLS
l3KunoIFtCzJweItDvlwRu7dde+v25OLyh5R07gE5qHleXTlywIUaHaoy6uVGAdz6fhC8qnf0E6L
eKrwdgFRyy91PUAN1bb9OktRtE6Us00p1LiRPVBiTGbVN8DFh2wOtgFxup007uHPF9Tnc+w61RTp
YWwjB+4HgH73XuZNMM5f/JdkHqKxtV891/T7rPFP4KvkOnBK9yh17x7bPvuVV02BNenlsR2NPqtq
GcD+FF8c0nfHdlb2JA24SQvf0D86dwLfBeXFQSjDXuVYQHQsnnXr2T/IVBxQnsGnslevRIqLqp3+
D1niNPNcUO+T045RNvow+wuG/opvh+kTQs95R+klgBQvziGBDAc8pIjYMO8GdSSE0Ks7Bc9u1sTI
lqtOkjkv3ah/FEn7FbLadOvWbrsRML9deqysblrEeh7m/GKsAzaUvHplb68jk4fJ5tU2z9Jui6TJ
e6nRj8cZVG7QFA40x2hNymA3luckH+UzuMzPMF0F+WhBrXBLirdxHOwaVi1q8/5HCPC/FQ2bUPGD
toQMy99Wo2e3UAKn50I1MS+HIcx5FZzQCdh1L5BLmOQ3HyDjCqcPMoYMdU9zEpA1T4uXHIHSEccx
BSdUjo6n9Nc4cKqDTwfIF6XeOW4dbL1EfiXMX3WD6EL8F+TfJWN90r5aU77kxwq51KcB3qwXxa6N
m84QXoAMTDq99d3ha4nCJmIIoIg5kj1PTfKjV7I8ZnZ681J07E4h5lUrcn+3QL8dtXkhTlOgfxnm
51s5yx/L6EL3OWGUISmmTyV28txN2m9LQn+Y0hdP1nVMKOA4e+RBNcVzo/v7d2/OvGUOlEvPcHTp
n7B/8N1ihs8SZqmn+29wpEHBTsbgYD51Kmj/ACZjdibXON4otA6Ihj/gaHb3TcFOwFHdSIuevErm
ErQjoEvLxt3jRVOx09RgzQcPD1ZT5zS7dg5HrURcwdg2kl2lLx4dRNQn/rxhU63iYhjqo99izlQq
DKTMCW4E7XkeqQn/uBUIKGASXi5ZU+ygzz+zSdMjEINqpdyvRpL8lC6GPZWlgBOTAkGfTvKYT7UT
Q4HO4maeRShdVEOjb3Zt9tNjdQk3+fKkXefV9Cz/hWY3wvfpvpsGRrxsKdxY2DbfAEdawqVw+E6S
Ib8y3n2HeuYK7/PVYJdlVwtePxUoDuOFjORTRcBuZ/AA5UkGmUvgu6t+6LMb7Sl4XKZOfqNBoyF4
YTNlRh10Dk1l2nN6mxIg0aUSHEYl80+ZNMFe8oRidgXOwjbvLfR3NpKeqJ47KuoYYJXdzAO/VgOW
aDH1zQW95CdM0FSfqRkznPkc/dBQVJ9bx4HhATV807Xu8zA29IJIABtWHdIwpPUx/YDGCP1D9b1z
x89d01SfOk6KTemn1c6r62YlqgqBKdKt4lFQxCVh2iHCNKNz8Nu7fijHyEaK++Ziiubkg3P8vNA0
qjFa8mkuBT3kVBZhxyuEB8/6+v6FltbGbdv+Aj4Ngqwrmidej+0mT4Pi1PG52AbGhwyusPC8HgMT
Lv4YvIiyY2ep6AkPMHip0Y2GZOB+jOj6bk3SUkHWHzCMMg5R1aTiOGLJd1AbnHgmv0HJ0AF2Gza4
4e5n2fYs7jN3v/h+tS+QNrpeJCkubW68uObOK3a14ZB4njp7QOxDny/l0UEvDWAbEXKCXAbtVs8p
LEh2gcx/okQiRyf75cERrMG056UoJoHq30X/1iRlRH3dPOU1m2LsW/O2qlIM/WfqKfWGb1j5GIyc
nJ+lo7bz3DgvVil/Vyym2VN/zDYOyeYQO+t3IgMIG9TS7eBnc3Fbt0LSmO5D6NfQHxaOxTQm0BVo
IL3b++9SzV90zhClk9VgBFPhxnhLbDxM1bTNnT7fdLXOce9+kiJzbxB0e9GyvLXLVHy14wvvUEJ1
A1dH2lcyQkDPuHOcNkwWFjuubXazJj/rpqYvgin3ktLvhW3Zqc1+tNaBx/vkJluY1acHvkCmOQje
R0kNQykRmG+C1FM0+pPdLyyNRLHoC+0dCMuIuc3B7G2TXgdPs8DQKHh8DbgTKQx2YQqHHKrbvK2g
jzF8DG3X25O+f1H9CY8IggPIGY4eH744NbN7mP4f5wZqPOgFy3VFcrsiXu+ERNLyU9D/4ZB0em0y
CF0wUW2jok3z3Tx17jYY2vms5vbcJMKskEqax/7Q6OdqhvgkaIM325WXvC/GHzXvn2GeHzbkaUSl
sSutx7a6w6iaW2B7wtS7PQ1IiY5TBZw40ezqFxQBO9UAZVnl+7eJAmvw71sSz72d7Ifd5IYtq9Nf
81C/Ob6WnwEQf1vaEYdhXbFdoE39lkMQNXOPILRryp4CH1p7zBzVN2X7F9fDOFgzF2IN3K6IJhgf
HEfjHWrpI2/Cb4JdKrMrBobnNzhQm420T8mE8QI60HFTSzZtxyBdK8x/XRXEPWFWN95hxMAqkgLG
k5qxKzujN4WEeMlBITIj7os+u4zA57ZphukxkU23obMsthRycLnQDXohgTyHJDgLMWEZF1uvuXVV
1v6BbjfiNk12peDYi1CaxsVUn4ULLL8FG7ZWM2DYqeCoYbF25+RNgbpfcpp9Szv5yaflydzbflIQ
vdm3gShu3Gu/0YS7cT9wiq0ykJBzpSas8Xc3lOYQCvP9JNJngGP5MYdpmp8HYzzkPr15kwO1Szqc
20nxK6lu5tuStfmb8Yfg4JT8mmr/5+zy6gMs7ZEHRbWKrh7BpPeRUopBot8hP3CuZX53/romS9JB
S+fpPQvMR5bMwb3w/mtRTKXnU3RS0JSgNg4eHUIaQXuN5DF2eS952iyv9lNQCsBHgbdpO/R/eTsD
Cmu9JULNDmuoyKcLWbUEFWOfA/FXFTlVLfAxKocKU3C/hqEZ65D4QZTObRYhAq/fAItEASivZlq6
1VyUDlDADmhdMz5XLiEn5a1muIevRrjZrzXAxU+eGsmff6wqpBEkQbB2p1bGvZzmtwoeLJhqgQZS
BUzFeFs0NpOkfRvQn4v2a5As/rFJy+deBq+2Tj+7Y9tvcAxiPbJ2DN2xHPa5P06IqRFZrIISctyW
oaydeQE4yV32bOJIjRhpthJuALGiCnY9KrLXQXa/5jWAWu8tHc1bU+ruD6v6SFm/Q2x6J790tn5z
Bze4pYOEJtL1MQyzKLOhY+s/2aZ4bXDK79kwIQc0rMZa3zvrEmrYjj95pob8ppqmDTcEUmJk37Zj
muNqpP7AdZM9Pnq0Q9L3OBAsoDYc9PTvK6xveknnsjWXXpEbAV4Tqt6DAM4f2lMKqinyfQyJ5mn7
DD2Y+jS3+XHOgaonIOaRCgzUW1j3U50HNmYErlWZQMXTFtZgug+OZ8xm2/+LFfvY/r9fNQZe2B2S
geLzQXGVDKhrRmQ2Xhyts9Ci6giZhw6YL+I/0nbdB7s8OLWDpoSUQuAOPfC0aYKDschdc2m74q2b
dpZMWHTE/ygQ/PFNf/+c4C7XwPwrZsoffiLVmwD1dWIuwrgxA3kSFnmqP2C879/kr+85PiQAhSCB
mqAFhpDj94dd2QwZWU5qL3VVYPccK2cz5/MQOwvGQRmqY39vvTr4gCF8kD/d76EPOgAjvoKy+3jO
wxoD4AwRgfXsZekwDs1g67EvE7odO+9V4E26VsBMF1JHPHP6Y0pJFVMy/VI071a9XfwPbsLfkNL7
5QgGmg+DnwK7yANSqrxp4F1p+osds11rcpw8E7Ebl1gT1SK78hHK1xFC6K1CZaMB1R1RWfKozs31
nxGRd0PC3x8IgG0QOtiAOcNszcMDgX3JnCihx0uj3bXP72t5VN/bysprJcuvCy7n2EH44mVzcl4a
75vmdNmJ3Iz7rE2ecaIGm3lx7iYeELZhrKwS2WdPluNFlEjn1lNfhInK+dPUdW9jlvETL4x+uSvU
gVh/sJe8e7o+/jT3+4plDCGJeJye1mU+lV5qxkvtom4wUzEBkhq9bc3zKcRF8UPnBdUarjw6zMrK
2ztlcu1yEZxLDMTniRWnoc4spNzLOq2YOOs8885Tk99ax3xBTcKeKAZNdnUxf2+EhrMBnHGvwusT
JJPmIVi/NVB3fob3RxDpLOsA8Su9DSbXPy+y+pEB3t+oNtDQCyxf0sLNoTp2Tl3Aku0/P1ioRx5e
NSBMImBMcIykUReg/O+vGjBvjxOzDBcoqsb96Ai1MnOUFbw/lmLOj2kTw7ytPwIhTo/EORhdjQeb
iGBVjfktIKraey6m+ZtpvkCpOG7GYvT2BJEVR9AWZ7SSYDYRFfq1H6+5CZx4ydAj8QGGBxIVMrDG
kh+1hHx8rPascNyLnKYkytDRrZlKpmvFBgwuLKbFHu2faalZyCF+2GZuCSMRB+MMReCgc1DG30+O
M595HkyryrjPea/VmmD8ZLtoPwz6YHpifVirwEGzQZFyZUpv6/ZLEAEDV7HiZb+fmwX0oyQXRXwk
G5f6J2rtfk381kTT0O9UKQ5I0yNrr8vBTwSYs4cUQB6Wzs0xAQPaMveQoDlhfFKZAQEAsoU/9EDW
YrKfANXC5gEDAZtFTOm5HZYUkXyNeepn4kZuTdtV1wJ6tYaeFEerH0y6iid+N8urAPYotNqA0fi5
rRy4NQR2rcclCfMcgxP6/tTyqTsS6K/wyKAHSFzkTCRzd9C0qfZpKVZN4xzSstK3Iag7SPiDMAha
5wwtzxTn0DRsCzgNhtJPYTJOgcl1C6Sys9ee3r+Qz1Xp65PHiwB2DFjkE8aMMKYxTE9UQeYyF5vi
XpUvcOHaMAYmvHGczaLcKV7w3GKYEkAJm7D0iGZwiH0aVUAyj6zr4J8tYEll3VaeoCjb300mpqDA
nlDlUFlx4m+J57xNaQ/UH6MGmExw3YseTbPK6dCvMoxb3I932ij/pY7n3qzGBhnWEzaovUxzDBHj
x0ynl2mqhmvqPvn+kIXugCjrUXsvLS/0C+dAPMlgZ1CQ04rCqPBiquLTONRyDe17CfaNBeuS6yK2
wOmdvrqx0WHg1ZAgNwXOGKKvTjYwUlEHzI/ZtrbYCTFBhirtV1noGvFqg4xkmWaRL5NlNXd1efbK
wQmZveN9ed1BKeCGtU+AAjjBz2JAkkfViRPmB8mmdv7AaXjUXtsD6HMhIwpnTsufQW23SaWeC8bL
25jxlUekPqfQjMSmVgWUy3m9km6D9xmmvKFT5nDkKbF59aN/KxJtoyxp9ikmyS6dsvqTYs1LudSY
oyhdsepx3q1nhNDHBQ/Uvqz8OmoTjM7kjDYRIdrbji3mvcqq3xAI8tDLQ90g5wDn1IhOK5GGxQye
HXU1DN8EbTHXI3qwlFCdrZTC1E7l1MFzOf4aGPbBRvR3CXhy5cPyKmXWXMteZRuCpKxDw7HzpCo9
ExeDvgCb5xdG9LD2JgxuNKB8Ktav6zQa2UheawgYzxYryJXwGGptkN4yvA+rdPJ3aZ4PB5nCY8nB
LI4xwkRu6ic71OnZbpns2uTZBP7VB+sCUAQ4VXDQiNV8SXvVRoXOu937H4fSmA32xoN0kuWFjFs9
BtVL0bdQU2XjL0zBmzVe5buaKR+2rV7VUsPPil877mXPgEDkDqXh3XFijmovaz9ryw7kzg6nA4ab
Rzou6/nQTaq9vL/BWV3rePBK/+QjAVOXFyTQ5hEvACzWlahPeZvnoUmXbMWsBeyeotBnXkb3erib
aEnmR8HgsQvANXOCofrZnYchhpYTDlS1GAHUpRNAPSd/IqSFQq22P2Z4iR/ZsuF1B69EyVYeXbAw
lHwdGv+/KTuv3biRaF0/EQHmcNtNdo6SZdm6IRzGxVBMxcynP19r32zLGzbOABYG8IzU3SJZa/0x
Sjy3PLsPqTZJPyiKrMw/PtIDV93Q/lfWyS6tKO+Upp2SN7+0YZqZ9wQMIax+TrU2cPZbeVQFThMG
PBBvwqPAKxP9fhk896B3sls1nYoMLEe7pKhpcIi1/hhkwFuWjh6HgjJuhn7XK/xJlgVfOBOgsQXw
vzFglk8mEVsZGfpyKJvQX6Z9X9FhQ+pUyyef9F7y3c+TjlAN71uaBfKaZMG+7cfiH7zse+7B/x43
HsuxT+zeY3E1bffjETsHcau1cVzcWxc5FgxlGzJZiE3ZtOO2ShFI9NqiAcG0MtJmzY5qv9TWMsu6
HQw5H3QdMSYmoeOqJeyDKuGExktQcGWHQelMnwTYV2MMYd4u+T9e/HvE+4cXH5iM+agVoJftj8mT
DgzvzMnIjahbEZzyqSmkcXLcdFypEfsUQpgpnBQ5PFVsyP3szZDg9eMR6KHO7HKIqnwctu+rz9x9
Ncx6Os6eFhZt0OyMilo64WLy40ivtuwWb11O73fQGq8PZ6YXDGLtm0VFfbkgtqzX1s2wju3xR89T
7lqY2ZPWNurZL9U/BiOWs4+DkQn7x1CEktrzicH7QAJalaWj8yyye6bnV9tRWGMb29jIiibXst2h
h5lCjZMj4ikdH4ok0Q7enO9LK+v2Q9NiLLMn0PFUO/XSiU/NZFwpv4RlmKsd3+glV8rYtAgHvto4
rwJEKw5m2tB32U09bm/fzwHMzJGzlSXLtZsqrArQgA4yHA+8/CRbTYSFAG2z9eYcHPPE2M3GzJOd
FhLGGPFcG2QJBLZEhtJK92jZ9i8v1codovU8Gkf7gDJARGlRFBs9RhijElCOIVU8gQEZ0TI8c+Ab
+0HXtkNbTQfVEASEpusd8shs0gJa24o3g/I/xQQbPMDcaWttrLbzPy/2Z1flOcj/cmsesFaPjcfu
0vaAPBJOvh62abbkkT8cs0K3d8qfnoLJ/iln+l6DvGtvKvc3VmFo1PgkpDaIJQsZJbCY0SKyqUZW
waxQ07pvRblCGlTsrGk1V+W4deI8XFAq33SxRKlXPsVowE52foKsNbeGbJpTNk+04z6wGlMxYgUG
l5VvUGMsywEjVhxggRFwF3rDg9Tl8R0WE4ZLH64nHL3c280KLXxVGP1BuJx1DuFXK3/u51VFoM+2
RcYX+ZztkfKGs+HnM/KnBzAmnSyyzKJF1JCXlxSEVA7N9u8z/R9rrEU4FVoDkmDsgIhG6wMYlzhz
1jLR5/e+k806CMwv5YPEM5jD4lrvOZPxJpsaZy+PWE7h2FmizDIQIftDaBF+/q8X9HGd5wVZSCDI
yjIQ/LB2/b5j6H7n8LE25V0m/ogWQybreCrGlTM140Zq1JBYvoHVlvOb7NNqG/jTrzTJ57DVh6+L
W8pjzAyNz7Q1sa5pCFcA2F60/F8Z+AhV/7jpAxz5gWeCPQDYfJQuMgrYKJLL5m7UhKcJS5/DKq6+
W00ZrB3NE/CQcIuj+2bllfbFD4ZnWKMN5MS5Mhr6mLtYvbZ+vUHrZtyFl2nHgrkMxeOAbTVL/mu8
ggPKyo5mnqWHuozvZL8WoTEM9Xbq2+fCm+qThojjyMD65kLs4WO1gyddmmujzOQLg8zLTGscRmQS
JJAI7JIxj2+J9zCcFpjFCeYK9vDgrGLy2ldWu7Jaa34cG8HbrLf/+Tw4NwifumM/B/a9nruJVAqJ
8CIvV3NGUAS3l9zMpt7uhxo+fdbHz32SHO2ZR4099l04Gp0eOnP3yntePbpBTyomW8JAQ5K72S14
aLpVS09IQ9Lg1ZviLBr5dW+HIcKBPfBM3wZxUJ5Jy1o7o1ffEwssLl6aavXopwo1tTSbnCrz2xAY
7S5PQTRnVK5TPhxLDXmkC3WK2N1xd4gc3zIpvxCfKyN/KXRWOXNj9s4PJHEr8zFwTzLpSKmEjVZs
n03jmld7ctIz7KBveMmuz4UVuai1w0pf3H8cn+8dB78dn+/IOHGJWN71h33jw6U/jFYusr69i7hc
to9QU+jcelWOJGmOGqELju9UOzH0x8n7ahWVH2oUt4dKVT/ThDPWYNbeZWb1VbmvDDXXfFq2VsCu
pMpShBgLkj00xsplwN/Rpebt3cz4l2Tvj9vXwtQFUIJ4xPQc3/6g59U0Apb0pBzuPRRY1McEh+LW
hGap8F4E1QaFnLFWpe7s//4g+wg1Pp4ZyCpRVYIAAk18+OwEGrXUX1p1n/1xBJSvZTQN/yoZ/z/e
HNFqkAkEVpHH43x4NlngT0lbzP0d1cyyWUDeV14/i62lH0R3yYJ5ufYzvOPf39rjEfz7ZYGFCaMl
QTWm6zgflfINm03QNuZw74yfC+bUuEXa2mXpGGa1p68oa/3+9x/4oRkLipsnL4OMoT8QTjCdD7/E
RBpq8VQy35AxDCGdPs5WQQaHXVdPX6cJ0W2dil+m+U0WkH84T5oDTIz4B5D4rkH87Y0/XkZg4C7H
0KYbH9sMjKKffWJcpluc9wlhMWaYE2y5qmNJHntKHIcVw8ar4QYdru3sxpehYvUYETYeOycNwopg
lQgmns6gik3f03ZcJa8NYPG+8hVxmo1JcADHLoKKJgFZERfX7oJLRidg5CSBAQVUBBfJOLG1lHwj
tCY5tg+ZUhYE8xc1x5HQLP8TUbymLhfUFMmWxMTPfR14h6V5YYaYn9Anof0q25vdpPPdHQX6F8Oq
wiJOmGh6YzhPnfXTL6dQj02Eu5n2Y56M9IWI8lCCef//IsX8cj1E7NwonmF6f9gQUzdYxkqM841Q
EjqPe54rokAKU8tPqW2umni+JTYfY2YWMYd+5jAjGfLoZ3MS/f06++OeNfmdAlWzMVg2C8Pjdvtf
RrnS8AZrsvL8PmaGH7ELM/97yfiP2+edT/ztMoKy0gMEctAEHiHVHx4NgdZIr6Uh554yta3GMfG2
Iok1pO99OCXpQBBCYEWI+N4C1eNZmuyOnFPHpmtBqw+9PZubrpqKfZZmzb5lAW7c3v4HzOwEf0wT
loWwhQfm4xV61sdeQJJgNDeQNtLioKWaTlfmaejn2xxMMP6L3PB/uTuF+QrWeme7CuTP6DfKU/lm
rrOWDBKhNnLy94A5ZK80kx3hxaPzMyew0m3d7mTCJ9ZVY5xq3+ppukrtfbr03tpp82yn+TP4de29
eWNj0boh46dFiIXMPFmCLrQFYISYT45fzDeRYsaqEutr2+UZ3oVgq1d6fUzb/FMzCaQsrjWGSeAc
GnOmYw+urWKIHFyRb0rLEqB1iKXsSZ3TIM2enPiYwvcTJnGfRn83eFbFsCLqkzUzrCgZrBZSLWmI
89XaSA3EhY4WMekPmlmmq72bLP/lEC5sEt65d2ILztNzNrpD2F81UK3aB3KHTSjeWPpQRhKXzBjP
NsP78pxq+s/JKxLs9UO6B4SNskxtEb8xNdLvZpVxtBj61zYLTGxFljzh9ozQSZIig48Rh0aIQsAm
RUAu2w4ALJlcErJ9v9g5GDzCedR/zF1ycgzz86gv09U12p+jlzXr3vOHgyt+BYsSn4n0DDaIqxND
k9s2ntXrkrIcaHFIhFVxUdM43dK6LlbjFFATW40WobWvOi9qPT0gWI98tl0n0Zh3lhsWiBrAb6cy
RAPC6jwqfcO1vfGadED+YOnbrPDfMFhYa2+pSUFvGwcMDjuVu3Yav466dhoPnl+iszWXfWpV07Ev
aIpTaN004byZxfDd8ElOt8xYJ8OjyAk+1TAoeM4QTVW/LZKeS4Y8XgcxyFp3k3jliPSlnPlBs0eK
gmeXh8yT2FFi1CjF8jo6kqB+xG99hQxSzP0x73mXswPKugzdAEalr02PXWzIAZHc2uGOXAV13n7R
UrKxCEMCI18NNdm1eF+KtZUnCdlfdUWSAyXpzET4mpa4QzJdy5XnLaEYUUoUfUqsTJjaJJcsdems
HTFAQnX2J3wA1lXvrjyyxWZ2BDBZMt6NsQlC7EEk32UFf2CsysLKD+ZiNju/9Ygo0tqvhEBmgGTD
tXJysnS18bn39OplTurDYmuoqm19OpUOuk7fPAjcXJ941Ntr3aQKaJr8u+rKtyDwYAaq2Q4rW0Xv
F5iLZv1IGQODdUD2kLdo+mOKJyrP+75YCX6CInA3lnuo26beD0LEUaMb6TaBH99ki1U/MGxxXEaP
fVsD0VdxgFawfLFm90pqCdVbA0Kt4sx8y7rAvA2lsoGt7l89qJpMNNbeDSqqJxY+38Z7rbL66C0V
cEYqT41TRMbEfe8a/g8oOrYfjtVkMQjSq5jJC/u7jjPq2lm/gonUe5eCpUPr6e3a4TGH9dR11qnM
7wOk1zbuqvllNuVeaWb7BryYo17HI6snT+8TL8v3d9mKc8W9SMSSqiN+rSitrbbcFMhTpW4CjGTe
jKALkp/swtsg+3rNFhNvlsw9zlRx3jJeA6QQGhdX1E/jf2qsg02tk8nT+8NG5N7yUiG8MEB6i9Vi
vRoaInTcHacayJtGor6A08kgNdoxP4ytfdPHMeUeUs1BtPhn+jIbT4mGmTLLz+6mzkwkJyOYe1nW
Lx2S6xpOYOVNlb9B5E+Z1dCw8NRE7mT9skXpHYnAmc9uxdO6qin90uw6J+BCtWRaDZvEN7ABLW2w
ahbz1RBIoQHPgOlFfuJAbUI50bnltHV7zxQ+Biehk7EpBYp5j7c4oKBrZfFdo0Yiq5bvY4VUP+HS
WVfyk+Hqd8ipYT/afrkrYnpSg9i7JIV1IRpJncx6xogAUm+ZHnajWhxzFQzXLB9J1l6A8AQT4Zyk
x7iFDcgD//OsBepsTiyQ6YiJ0VsSbn3pD2sgongZSExtTGMzifk16fkrtI7IlNs5v2LtM0OvB9L0
HXWbOnNZBRMiNFkCGHUEhp0qZ/ye8kzT+RG4I+dQ61SOthuxGVcaJubUyLc8OCASuzJMWJVoYHCw
SZP52Gc++dQ5sT4QGF4ke0SQZSnLSK/MzUxoAdu5jaYv0H8Ny1ydmZ6Y8NolLEeSnUEEKcCyrwob
w8oxKXnIGAPvsntzffnixoX44rrjQeKv3NZQT0iPViTXjeiI05R49IJfYKpfPKt+LYmER+ZJOfTs
VM+LMr2TLswOzk3EuxTWzHDuXpwcvVn4u8mqf+WdP176BnUZQc+INyQ2h8xYFWb1jBnMxQMIADo3
qlj7Qo2HmFC0QIduWfygJXrWUtSx7TXNRBz4YK6XuXkGCky1sT1k2lKcHgFA6wT+cIZJ+BJH1Ao5
pNHpsGCi+Sn9hfopXZCv/pgQ4XbUqS8d8nb4kPrxkjhuvQqK2o0CPFzbCqUhwkTtlLgyfiOXphH+
ulzG4JQUnzNRNEc7jYuIwZ5vL7soM6CarNiodvhuLo3jcztObuh50n+ItFdKs/VXrQS7T/NTPnNp
ao9Lb+6cZ3xq4urWbPRxPccbwxzftXwogALqJGxYmDQbfjgpcm9h8OTJY3GamwKlEmfMBIobxbSN
Iwyy5xWPdH1NABrGYVfzNhqFZytQhhZIQlognOgvC4Nzs168TZ4jhGp1lnIs7na09AgFhKNfMgJO
Pvs9mYCyqr5UvfkgJfVIa8t5Dc/xajmcdMr0rxr+ZHNy+x+E+JecVtQpYRc42KDhB7NCMjXlpbv2
LCTlbNYMIAOmqZmW5yV58XMITDvDPQbhKdezDo+tpcC7upVeirqtuUyFsSK6KlkNNvuIgzIy9tMv
vo0/qMbcsE00CAW9eu2tVkfUWVNksIC0/H3i/0Om8siyRPinu0RE+Ib5MdJ30WZ/8Cvl3M0A66hw
p11TKxlV9vSpFuRY6X2gEx6odqIvuWWEWFcjlDrzwd9fyB9KBsshXDdAyYBHyEQg+PvqUbDGCyfT
hru05hO3BKSaARJVYaItZbshy/nLWJQnbqR/aa+AM//Y5x1AEgBXMmceSe0fpDroVA0Ww2K6q9pa
lz0xzQWq8LU2+TuBeGlEO8rLmsTJ6Eoks5WxKWwaaQYpqms6ZGg2rYbzX5riSrROgfiPVAGL3COw
iPwz07998PS5ImDQWSsxe8BGrcEZhIovjc10A2uVYb0RP6Q9foq90fkcl6h5kb9YOwN8JiLuoP2G
7r3LHPVWuZO+sWKl7yYw+M9isNgZ+fuYLEnKN8zqFLftCzJRYy+RYoVZA9lnTV1yZqwN59Y549tK
L31PAU811d121GL2vNhkorJ8OMQlzw5GWyIC73QLXYBLuy/iCWOU/toKuluQuncBrnerwGRITHxW
WlZyv+N90+iW20613ZEiGaw0iVjicUwFkixHDRUBUImm7eN+nC+LNUVZioW2QA6470zF3cNdssrn
cn6NtZ9OJdIzjMHOIYZBG0fvbixiB7WdRRpnzqeGjyHk1rnnSzPzTfT8tc+DLHR6V5yZaIZ9a3nP
tj0QDBxcex4hT8geEU8UDZXCs0VUtJFad9sa+8sgAY+mxLrRwzTQ+JNhKqCGzMksec8ySj6dkUqL
Uo+nAxmsyaReIeu8yxw0ZF/yhL2a7JErsFYR5nmRfyeLYsXtOxJoXU9bj9y/Y42iOewynWcY0seD
M7kyGp1LpVjYFl+mu5w0ldfSexOEW6deGr+ai0SD5HcrtRgeMlP95Jc92i0RBYOfXSc1autStNXa
ELV9srGQsIlSyJxRBhHnCN2M2htOOWb3qEi1z3agSgLZ6nAxshalb6ptppw0dmuQ3aaQM3lLRi0g
OZrg2qkfZHZqu8KbVeg2QXN+/5IZ9MsrPGSYy70LWXBPhY+TXq8fqh57yncNnYV39zH4B2R9e1Jf
1nAd35zmp4uJ5qg1cWiURrMtAM7gnKr1pNcNDkm2JDwQc1y02Uo41zlptVUhBnGqRh2KuiwQilQF
BjR/gcfT7LtXeJwto/jUpOh7kz4VOB6n71acOyeHhmEtSIpI5yL9noZtLKonHTvsgRSOaqeSfp8O
fnsRzUDuB5u2l1r7UkPgoJpBrfLY3uEqHULlGl/lVCcnwg4+EVHBxu94rw3pWkQvmGxVwfJfk/v4
s0v9OXWYHLVE83fUfeSXoXoxelJnUK6w1U2T2LiIa7ZkIdTrd5l4lhrHHhDtlPjp9t2aYsQzptuU
uDieNF/fLfNuO3I1zk6C6am4TFWFvLfWiUTNoXU3nSeb8/D4gqW4PiPOwB2cc0i++5WDetW6Q3Oe
ymTCGIZgfmy8s5BNH82paXC6jj2SBh6zHskShOBsqQ7U1pOf+98W3HF5Mfwo3GreYWWIOsk2k/nE
QDpIOFaEYvq72JrGa2YvbeTYaRr5dYIaBAXO1uE4/VSzyfO4JBaGBgD909/PincO7DcAiRPrQWtj
87L58xFA6ht3zqGYnLtWaSmc5ziuYPCDI6hWSpbGo/HKcxhKBnItS0zLUZdM89Eb0m8+ftTrZFv1
prIk3re45i0zKTlacMT9dMMkBVuJw9fUVXVMCigIEGBjozT2V3QLIZOl2AyL7dxSndlR5oK2H/fB
6zanJPPnvVL2La4TKgZNs900adxf4sJ++fsn8Ed8jIXCVSfH59EbYfEBfIDQsmwRhbIt796Pw7R1
uGGrkURjlX22Un05qLLhAV8sMJ11FmpOdZ79ZlrV1byRzZQ864Tp/IMs+fMAB6F+6H511MXU4n04
wJfGwNRrLe7ddorrlHnWhnO12wnRQJQjzF+lbv9Zs4mJZrr8/PeP4484AD6Oh3768YMBUHnfv08P
/NiyVkvt3vGuEMwLH7GuyCraOxIzOvrPGfE73rNy+pW7aHZQvZT7OJbTYdbofJFVcZsQmm1rQ+pr
9yHPkJq2DdxM3fIsfyPygv6LySBrW66aFkBUtv0TE688xfYv45G6jKv2n36JP6YSort8PlOL8j5g
2Q+YP5FQYnCIJbrXk04mbtAjdumlfVaOcKMaRTG5NuZN9RnxNb6R/QOktf7Q7HNZOagnUFBYFg7m
j9zKXJpYWAI/eZrUwRs8DZWZ+6tKEWPqnWaFhliM1fuMNvZ1t/Lr9NDkNZrr3nqzqkYLB1PS3dMu
3cHwxuelqn7SMhgpU7rnVhRU9eVOv6aQWtzie4yA+pnwlO8tLoJIVwhLoNfVXRHm7z5Mg5oP7e8u
V+kn6RM+A/tTXaO0aMpoNHq11bF5H/vUAy4ErWB4LfcgOGSQD8mR4Z7w0KIgdjgerBckTOGY4ulg
s+ei1HQk4iWTXiJkuq6S58wD4dBMwFfCAbWb+TIVRXlwMLs6dXprVLC8Qnjq+1HIo9ZBOJn5NFCE
OnLdGe031kd34y4DAglCUlE/xvP6Xe+Y1YoMl4kKIuKaT2OeIZL0g1f+c7hfVztVvtfupnZKo9HF
7Fgoxzxy25RrCJd6F4+OE83aFCW0u5Kc/g1kOLkOmNxCu8GbNo4Vlqja2pSVLfaooMU6Gb71yxAD
H35vli8VqG+EJ1uuO7/LdpU7tpEUdr4hncO7Bm5xDAJWNN0dvCPWgX49IlN5CFfLHYVOJOnUUPty
QcJZVLOF+7unY2No7B33Gg/5vnn1Mg8tsPd1EVoPSmUfkqadNh4fnu7U5hMbUU5cb4ogxUy/zD4l
GaC03kE9CPdA5NiuKfmYlv4lyxAbGD5TlZebq7EX5b5x8B0WPc5ushoa0qbLKDHH9qrjKuFeSEU0
d1q/Jh1bOJ13ev9StA26xdxfi9ZsD2Out8gmfHMztRm/6LgI9vZEP6NpFcdZl8VRUxDxMbJgZ8zp
P5yMk9e1P40saqe2o3crJxy5Hp1NMXQC6MMVQNETC13eyVVdcLGpQNmEvxDWxMqqJe5J2PVndDDp
dfTJJZns0Tg4Snq7xHVQDefVSbbkvmUwCsTAaY/+TCxnnSTsR3QJcbI9Q1naowWGAPHXoE4+MgZO
Fr+S09Ex3G7v+cXVVdO01wHNoyFiQZPhJGmVa2oPIjAjljxVdh86dmZtoEJJxdbsk6F1IaiLj7az
dkK91a+Lw+jnge9NsAudZnc7OyOtfFDNcazg7ESc+atS40mXJv0XFSftoawq6qOBSTPrW1/+dLzZ
PnujZKpo8l+NAC4kgVdfHBSk0h/3jv9i591tlHHwJXbqg6EV5slVhrrjhroxNH6eMhJZVDnNBAKU
88bWJsVhrqoQbzCJxzJ/GtDiHLW0fPARiquuCeRKEYMUeW3HPZvbRBYw6XQ1nENnPOn6SNqe79On
2cBM4F63o7EvRgSvqCGCR9Ao2ZDlqkuIw8b0WvpBsR8xUkfYMS45Bj2k3gue+azuju9f/OzcCWrt
e5NGGoL1JighlF6OFwCqtbWBFFK3D9BaT5Nw22e9w1GoHM2+tATB75scnTJViHKA9zGsNyXwW6NI
fp//zML9Fuh9d8RsuZ9wOe+tjGwbAhKuMJ3dNp4W6jwFwczAhX0kMuSurkk8B2Kq4I4k2DBK/TCO
hNcTIfYtNTr7LB5f3v8tkMVq0OZ/1en9yYRDSpuPRiDIPAsLzu/nLsGa5KTNXfpk6Yn+5pcwTCQA
E2Sx5hPhGVyULp0Bzj7JucvnRNAnWLDxLQmKib5zCaN4HnoPu6GujIsSzj/4zD8VQRbHJ6gGuz3s
qvMu8PhfhGZn+C3N0mb6lC5fEwxRG7IXjENTXkWSI3MRBIQYU8kqbxsQFVLV/zhF310+v02qnJxM
qhzfBn0e/Pn9A+rtRiTUKRn3qdB9OHvy3oLAwpcNLHpSLVqqvrrMMaP7OOYIdCUwT4DY7DJblbpg
gFTOj8YMtOfGcnHJCTtiJIjmuq/I3Uv1n3+fo2gN/jh0mFDRAAsu/+Cv+Sg0mDAOsgam7m1uk7c8
I9vCHfqvdee6RGAgpzZ0+gkcSL3XwDCReskfw1jMuIPSnZ2a2mEq0m6vdOIxbIKKiM0q4ue+iiXC
6zg/zTP7vBk3LwnQxRnpy+VdGp2n4pV5np4M8KcD+0iz9Zq5CT1LK3YG1z3f7BsRncTQpYrUjHLO
N50zEyHooz5TJQGydoJNuHFP6L4BdZNvWJkc8m9qqmwSr70FxdCvEru9z7o+oMks/tMrIfgvEYR5
hAfB3xRbX9QLinA872pRiBBxq57r/qUsahsPOZ1ayrOP2tj1J5vPY9e1JOYHHKSrPOCU1CgKWHCO
uLIqV0O8IC+oELs5ljhhqepeuvFzx0UGuJIyqdAEPyV+S0kNd3Aqs2Tr0NqxVv6yIbB0XhPYkOwk
aQHIsDpxsYrH6YXJ/Jha1rNbDdmdQPOIlRHzijt3uz4D9C3pJ4mqsiz3Zm2eRYB1ospoEx6txHl2
XpOkri9KZtZBMEFv4Nn7ATUQzmkEFnJZnjrCVR62hOzA5+W9gCUBMeXwtENrhKOp9Isc8+8aeR+h
A4SOlBfQEkIC5zuFNIepIxam7j07jMcgOMddbYa1E1/zvp9WwH7Z0/uXlCpHkjlPSdIPlIoQg2Bk
ibkiFBjdq6+eRt+H9XHz/Oj327bpuzuoZXV5F34k07A8LWr8ZblUzrhq3npF04UdzOM5KGJaRBzz
0f3lyV0gzGueuHqUNjRbDPoC+UA2TthaY3esl+KNUAt+E4N8VsRs3aA36nXRITXtrE9ladHPkcbL
2ZhHdSxHiS5O/0JNn78uYP02ZdEOu7KQ/opNiLAR2LeVzHk5NiRY5hLMX1E8M3Wlt26UNVxKw34m
JC8N89rpaevqlkgOKTZfvmuPun6dWFYCQVfAqLfFa18Mw6fU9a++AyyP4zl+bgyC5TunruqQ++a7
1BEOt8vFMOdtAUocZr1dgI42amPrVL6ktp48o6OJykzTz6JPL9S3dOdaFc3msrSZfoxjHfIST72W
Dngj3Hw7OabY4bogXhWp28ZT7rya06A5mPiFMDIlbJOGWLM90xzSyOxYeu33Ka1e3J7MIpzlmJgT
c4qclhps2yZ2dtAt0lle3iGbduxwjwzuL9dDfeZURnbohDiUoksPNhcL2JA09GGf4fmLkMTQKj1V
sFhpvatJT4uShPtK4AVfBx7TatNaTOidVt1aRqPkoT0EXDJzbetLx9tZOlVymVLejlX8MzcZfgdw
/WjQp2aDw/lr3WNEKHT5P6aKgZrCZczsk5yvraF2LQ5ALntLP84jNSrZlNih0OZsbee2fEgWikOD
R2jdtF53DKqF7ASvDvZ4aZputq9DW34DGko2uJMpS9As71w1rnOUUv+fw76hg5SX7OMjKuxm2/g5
SxwJww0T1wERmDjkZNqu7H7MjuOi3xC55GSEyfswpozElhChW6U9WdZ8KPlEotEgLbHy+7oCxgAN
GdvxgnAdpLrX69Vo282R5rB+XlhoMX13tKD32k2l6fTkTUHJgrf3wHbXymoGRGTVTUzTvNaVPm+7
4azDZnOy181rAMc69rH7FcFUvU10UivJaytPlYUuXC1pcCB9bNrMWGvXbvzQQ+ADWlXAngAR7S/D
qZ5wMxabpaP6J0uWaZPr8zV/eHs0I9tUNhXRmqTnpS7N69wOrCClnmxNzXGv5JJcjG56ajuMnm2t
uyd+zHz0C3PVN1byXMRLt0lix6UdRDceci46klE1XDPGl7Xpwy4GnbEt9aY+a1b6NY+z5VBjeUjS
Lg/jMtc2Ae9oZTkEXiaGIAvTcxSFcuraJJTLtOhRtg6BAjurzshHmxhXC9ctHzdo8SxLTT7bGERT
itKHZDY4kzzv8PcD+p0G+X2e8PB5cjYjwcPc8HGgmb1R5JmrWbelp9BdtZSwZC0d0RbspoPot6O0
bAsUQqC4GHf83t0nWj8b9rr4kA+zfRoayuOLRnf3ss2OCbXHW8J1jBX+sB/AYfNqIi1j2yeODbCZ
upHdFsuKkIJ+ay4prHuX3Mr6ZsTKeF4wgOEZbJ5ta1e76fLa+Qk0m8LOEORHwbmWNdZVPL54JVoo
E117uMjvQoJno0jwQ4OaonpmhfM6qmYenPI/QKn/Q03vPbgdoioR2fHeP/hAuo58z8wX4l4s+Ysk
NG6NmOulSOQbKZnFjtXx/zF3HstxY2navpWOXs0sUAFvFj0RP1xauqQRyQ2Ckih473H1/4NkVVOi
qkvdMZuJqGIoE0h4nPOZ15QMbwK9yYTSOkHItdWGho1S9C0oy1+Eyz8FV6BwiUexX1ijQfVccfku
GtVqTFeI5aZTKRB49n1LkRCLG1tI8TO2kud0IMNuvxhp/ysfYvVjWMeewUOvDHD2DlblxzBUE3qy
/rKeT0Hf7qa52s0i2op//Wz+fK1p3hkigD6o5itb6sNOlrQK8ghBdOKI5tpkLvIFCMPoUXhSbRTb
LM5vUhSyhKi6DmEWek2PxghElNs4pGjz1wfzc/VKw2V35TyZCjW0n2T39VGLebYnmeEtv+/gtQo5
0uhDp0LrNK/ApUyfKNx9MemfhJS7Q+rwh0hfrcMWDWhSgIegVaQU3uWHLoTaVQKLBGGvCUespAZg
+dovXm3tp1xKM1dF1VWDhbobN+zHe4T7XdDGBmpIkpET+i7VhYpTlav0uOOElYHorlDuKlN+nvr6
3pjFbh9l2hZVHgh+yM2rBoXWXIMOQ4QeVJZJnR/YV1XKWICZy7cocMDJ4k2VGcJBh2CNiAmM9vg+
423wRlOMXjrqAg6oXcEZY2nx9EZDfjTucHZPxBMBKcaCq+fX1Kr5jVl185XZfgvVBaJ7gR5w2tbs
s5YB7bO+F+gdGIkJmz7YsD6jMuFLQIFkCUVvGoPpeOaqSLl8Rbra7ic1fYGrDZXIMn6VBX6wkgLM
qpEvQ10hrTGA6XyEcubmnGD9kKq8eNxKGSdAA1+1dLD22AdDB65UaSMm88NZdV036PBo9Y4BqqGd
l9VeMy+A5q1cop6YK8hGMDXT/7eORk+IXfQtRoYKw2SlIH0X66CI+07ATriMg60WpzRrs/YK4bEW
c6i7to86xMSya1A1EkAyVN9zAwI7hUVfbJTla6OWj5QXaDq2+uzHppZcgHm7BwttAoK05is60I5V
UAyCnzzdcWEv9IqoNxiCHn9lUo5mehbAVRNPDRcoKUIlb7+GI40bImSTHLOkP7BgVbSotUNlvdkV
OVrEBUwzyVyOaoN9XyAJvL6z+mmRd/GkzPs4ErPDZGbX4NYibEWkwmVS0ZcDbHBUSnXs2whtzU2K
TSNTbf05n0mk8jCkJ948ployg+lkskFbT8CxVfdFVEvBowLAacV52i5CeIOCDjWDWJC2pXU/iSG6
ALOWbqtQ4FEfJb9ey05KO9RbJLspCmdy4QllBXqoDnwsDvCmogh5SEPSJq2oOwf9anU75Eu2lcTk
kqTz2MlCczRXLFN61YxzfDGLtOX6sv3F2/xz5UHTqZ/D4OL/1WvnQ4NGq+YhmfRIO5XjyoyeswTw
yfxCmNQ458rzKm2jFcWESNxyaij3On89Av482XAAONvIWAEQM3yc+aZSkGVSMA1xteFxHsxPYQwT
sZqS0skimoOyWTuCdolNhPaLsXetafwQo3Dq7Jjd68y8vHo/DmRV2CVWjvjhSamobRuQowKSm2bJ
r7pw18TqSw5k+a9P9qOKN1AwU6fUgjK1Qqv9o94q6lbINTeNeNJbNd1ambUHOEacYyp2hFzuLy7t
n43U0CA0TJEArYAc+fEELV4BsopZOemzvlMrcfWcTBE3b5vDIEaPpfnLuVVeH5cfr6kJAY+4QTI0
5lbxA9Glm0R6+ACNT7U17OEAhE99bTkqOZ8VYmE6TY2+b3KGKXALqd1SIrRnC/VxlB6dRTiao/Ks
KXG4K3QKL2kueGZs6sdoxLBQW2iwhCW+alDicXIAALv767vz8wPBwVscOiPvWankx+sF6D0wkkxX
TnlCJb0IEKoz0QMK1W9hQ01JHOcbQ0q3f71Tae2PfbhkEJ5gUKLcJPI4fngMoyAvB3kc9ZOeayMa
CkWwicsBy07gMGVTRTeaVB31qV9Q4clHj7Bac4KBClBazeCfNBQPp2Twgw6tyV8c2p9cEA3zYENf
e8couKwP2HeBYIIIDfqfDA71MiPIE4i3pSkD7hOr2yFV+hNqX8cgiXFPzcrQj9X5G4wXopJIJDUu
sExXpfnWohMQUwfIgHr0TdA+/uIgPz7lqgZNQ8Y2CGssmucf45E01NUsGw3xZlJUfc/hojlrLs8t
KD67LnsDeUTpdaFKfqXNc+XXcMD8fkIaA67WQUQA+25Z6LVR1zNdGumUXXPEdH51kB8jW0qVxE0W
YS0sMKL8D+OsMkhm0hqmeaPosXXR1xGasB3ec6GYbckMJTfsUStUwZfa4QRmqp4a7XYxcArHbRDA
9I2kV3ROojHeNGJBzjJMi3uuuIxivCsaRb8a0UloMJu5UXlyBF3RX3oUcsgvzV2cIpqRBWiaNFI0
3CHnFDl0KGU8bMF6acQc1zIMMTQRHmidPQVF1W8laVEdylTVtWxUz8e2m16tsVIv1pLICr4KsQUY
Y2LNSN1lzdhtmgbocmUoz2MF5bqaxeUAPBFptzm5xL3sPkJte9PKem9DkQMeOoPKarGBfjZjcScL
8DmCZV/OKN+hUnKA3w31UBVgDRdLxzgQw4tokxfLGqXPVdLfdKKs+9ghIuo5ZsL+/Ieg+F63qviy
AfEICom2CgAmuw2kYIcdpQc5QUFBRW2+pAXVwEXYd0LdY1oCuaCQ8nTfwU526or5Giz7ZpIBwUl9
maIxmxKD6NdTIpQnpVyKLar/0ZaZc9ybolztO7wji6HUL+FPZlcggYlNIrPfiykgWeiy1ZGX/LRk
iBbX/fAwUwoBJCcchHm+kGv9q1bJyiP5etk7wEmSo7EqchIjovQfz/AwRNObDCl2I6kFH5vGR0nr
re1ofj17ZjSj9lXXJozTVhWlpB42CeQpB0vqKJiupLmmhlqG7V4zjUe5NwGtBh3gsqI6NrUuOcoY
K75kJCNkhhBoKm28fRhPn+O12JkExbgjI3214rHwjIHymSpY4Taaype6MlsfasdZ7BWIO2a7FXCT
RpTuMjPuPVT1cweGEOSKdNcE2r2olhW4a6rhIzizSph9S7e/hmuJNYvT/BcT4E/wE9VgPCCZRdzc
WE0f17fyuwGsmdH+MeQuvRWxHT8ozbC4xtirx6kwNlTBpb0ez82uDMWN3FjWsc2O0RJq+17DpjVS
UWsJIIT8YlTVPwYB60FJkox7gsq8rH0UGRz7SB87THduW8BtdsbEgG9S0u4H+OKg2q0L8Yx8EylV
YqGD9YvklxGiRpGpLYhjgztNllJ0eNrKewPVxDm0Dh2oHyS3fSmgxmiBs5MqJXBBF66aJEqzCxXk
81owVMg9Q3qZ8WQFI5O5jPnGfoAFtdezELuWUrmtSxEBISWbnMoMy4MhQDFJhGymhRhJKMw2foPi
ICBRXF9aI1cvzaDz5l6MsSNO9sDWhB3i8I0tY6bggA5prpPZ2K/yYA5EExjh6BFYBuermxWU8a5x
zecpmDSqeJQ2KkvBLctSdmggGHdaXamXv/tyYpcZvpbXb1Pr38BoXOPI3rX/+PtPLNXzDQCYhEYA
ZGNagj8+FUNd0XPvlfS27mhpp7P6VTTQTUAbtdGmI/NM6KtjtRVqyC4DciNiJf/qIfjTJxNzS+Ju
GU4ETfAfj2GMY8R5Ef24rSzBbuYK26hWvAxfxXgUDlKh+4leo7ODb3a28u+BE4AK0vjHMqXY7ky/
eCg/RuGQg0EUw4M2QSiBTfoQt0GPy2JFF+RbQ2w+T718XRrl1jRxfMrny3lurgTqpmWs/0oM8WPw
w351wDnMzMRAa83nx8sQW2sFllrMLWWEmmLnNfCPa4Cat4NMClhFcIcFlXxWJR3pJu1Gq3rkaIYF
wKZFRJTIEAB5cn9FRj+f7/dBGYOFRYBO1Ay7VP0pN6CXrOI9XgknkIfyECR3JnLqkq6AYjDTJ2TT
jpomjBeIIMZ7rZivh6ist8HUvch9c9ETr2yBpGCEFjLPN+Btn7AtMsW4s4eil3ylNK9FeBF2Hlfh
rmVFaNqnOY7DPaTqzImK6lTli7TTMb1EmRVxKQSk61/Ziv4UOXGS0LTXIhi0UsK8Hy9+oiG6U0aN
cMrpdYAKVadjlT/NPZ7ymtgE20wQ230ujQVYnOGeqSH+WtUp6quWz5fzLutR1ghSGY0SDJaPJaR9
35IRmZeDzxpK8xuD7O1Ao22XIBi16ypK+4kWYy0xSblf5sm0xSRvtlNah9AJS3QupsbXkL2iW6cg
EUeo4XW4t+xHq3jAsa8I7eWTMAfQc1LYJMCYO2SFsERN92Wpe0vSGU+W3n/rRwC0fx3B/XytkFTR
LHQCgJmtodyP1ypQl1nTKL5RbtWVfWddTJSMOyWhcVHgJ1X+nov8R+bB/8rz9wdj4Lsy57+PtsA/
rHIRQ4Jsy2/dx7XWo/lSVnMTh2h3/895MWOo+9K9/PDBK7q4m2/612Y+vbZ91v3hnbuu+e8u/Nvr
eSt3c/X6j79/QdYUG/DTaxiXxQ8ewDyE/7RRWTf/+89W8+N//N0u++G1+9uuzV6Krx9/9mYdrP1G
PgDmi9meDhzIROb8362DsRQmkSFHWEc56q4Mgv+0DlZ/wxRYJECXeOcNac2VW9zCo3/8nZbNb5RI
2KS+1uYsUo3/xDtYEz88SpQbyPOpriu6jI0hKsM/PkrYG5SVhFSXXQZIoeXWLOzVuRbAARugF89/
zl9SUwox32Tx+bu3dd4/n7+s/vkTmIsLSv8wr7/b2Pt23jf7cWPfrf6+yUlWg98P6H0X7/u2alBX
U437w9uK7/t5X+f9u7d1PpzO++Lzv/TzFTjv6+O+awH3y/PO3n/z4XT+9Hfndd5XPO//bdt/dkof
Dq8vF1R5mGPsDwu+u1zvh3P+15+e5sfV3y/xhyOr4Lav2nXL2xPxZ+udv3vb4HmH588fDu/DMX3Y
zPnjh1U+7Pi8PaWBWlL3qbbruoYkYf1TW1F1DJTKlpqKvOmfX0k6PoxUccTq+PbP84ptGVHD7/TU
O//Y1KtVaG/dxPnP2+fzIpzpA8AA1st367zv8Lzd80/ev6vq2jY7qq3vX72v9r7u2/aU0VKoNv1x
IO/HjeTdkrnvq8MCALPDcbydxSgtswifaz3u837WvWajEuw/HueHS3TeYhFm6tte33dw/tfbj992
cf7h+fS1Ivz8tkTUE66mJmmL6J9/QP3z7WTPn7476PPn9/M+X/Dzeb4v0JOptYGVDPDyOvz/ZqHz
pVoJb85/Sg2JeakbShfqQfT2XQchEx0jGPvnVc4LGDKHw2Itt+8/1XUpvcpj822t9+8XREXRVTYu
27D9fS8AWu9DWS0O72tJJs/GGM7ZNiuAByGnT0m/aReRBhwHt6x/Umx6/WhATuT9d6LQNztTh0H8
3XeRJh5bIAnvX+UlFqY5jhT/PKvzstpcNomxzKAN/zhbYexf5STJ9ucVzt+rVFfA51rl5nwK5++C
UY49BQys+74TKllI+Eu03r77riZeUrT4y/lXb7/vVQPEz/h22d/3PLVH/Iiy6/dvqmK5MMu2Pb5d
E5Swa1ufmnT3vv0C4CBx0vxv3US1QGThfCnPG/jxJp53a643scLs/X0P5+/XmxiPnXF5/v58Gn95
E9/P4f1Gvn+ncGO/u5HnBecbWcnDv3Mji/ntRhLBxqGz3kTIXPPF+zH/8ya+7xMV+wK3kqHcnFc7
X4X/6CbOffaln5sER+n1Braw5t+3ft7mX9zA8/Lz6uebmIhLunt/H95v4tsOzm9hSa/su4fr/Bae
b+B5M+cf/3gDC7lIPD2JS4/mWbQVG6110e8p7odRMXbxXFKtWj/OpWYclCWn5rZ+pEtILa5ABGz9
RDF6vO6sYH/+JJPq3ho6lMLzD4OhuM+rLfxBIF5dVd6rauGjDarezOsidQluNCpIV+e1a0r9MAxz
63heqOEpQygna29bbmtk6/O0MrfnpUmrooqholly/q1k1hjLTRQjz0vHTKGuBtT07XzCZPj9fM5L
KSeY353PZAnx+XxIbH8/n2AID+ftGhgTn8/nvOz81R/nc/6wno+5ns/5EyTaG+XH88GU3jqeF57P
x4Ikvj9fiVZd5U9iyBjnpYGEwJG4no+sGelbhvwf5QH/mxD/+wj/f/5VQvF/MA9YizL/Og9wyi9l
+7f/Ory+ZnER/vfvCUH7fUawbuAtI7D03wBX01hfKV/U3FYr6beMgCV8jSsrAIw109cpe/yREUjS
b6ZMgG6p+gp0WF1i/kgIJPk3EKDkETrcI3w3+NkfCdHv5SdyKS78n5ejPmKv116/CkxKWbuQJOI/
sQSzUiq0RMNOfMkOVIf3aFAfO/jji2i4OnSWvG2AXTP0q91eSStQZoGnxeq2QGYoVzW36aD+Imy9
CZJ6E2vqNqyX++8u75/VzNb89ruCyHqQFqkvhgKUC6hafehfjGYtBUahK4jkRxdDh09ZDgXZyoWX
YQge6/LJGu6iFhGeGDr8L4pT2lqQ+7hzQ5GgdxkKRZmzccR3ZVxJykcSqloFapl8Bh12QY/QNqkV
mA2YZ9PE0lRfxa/rVXv0ytKEZ50VigW1D8UIjlRBAU+UwbVZiTsgPoioCsK2CHo7FcvIAQ/0auDv
kw+hK+rVDT7KT3PszCF2gzK2omhJ2vgnHBtZiO0Ii7YFhjWAWgG3JEAREE7mANwyIJbc6P2AcbGZ
TnWiUcZE2rJTn4xAe7Rq6yVjBxQ9H8L1EhWLlNvRTWYAMsruW014SeYRIYu8tY1R/EX1AqT+n1xC
GgeaSFkLON7ZTv27S4hI7iyY+aRuKFnRPgxORtZSfwpROqL/D8ZRMTalrH6hRu6ogK5o1aETMc+6
gdrM53moQpCH5c16+vMUXAAy3Q5qd7ms0uUJ8c1U1F9Rs3g1a65oYtTY3gyvRgj7JczkJ0W5X+Lw
82A1D+fLuSjIcJaD+YKZ8FGsMQuH9oyj5oEupKt3+TUSpitqftMgkOyIyoMJ1kg3ok8aReoqa3ZG
WD50c3uDgfJnSeaO9lWyXfJuo1rc6xjm5sz+8Ig/NjjQQQ65GGO0gxbsM7vloVFWN1zVj3qJ1Jsj
0HetkFOgCsC5vg5cIa1p96GsufO2m+NXccCJFRsUDLNWHftNo5Qb+XNa4NIJfTerwbKuOqA1nOJy
s+4oBcaxvqVCpLldX24qpK9UYKs4CtuRMVwGRftp/amotA9y6SDvChS/vJjC+EZQ6NDD2Hfirr5h
uttIo3GompKXTWjehBL/o8nlXxaHfpg5/jdT0P/B2WVtwv/r2eX/FQDNs+zl++lk/cXbdCLo8m80
K0zQMihMiqsM4R/zCU3V3wAOyIAnEUi0mO4ZyX6fUCTzN+rrsgjfRMIASFqhEb9PKCwCcWBRfpIN
dDPN/2g6YUs/vurrfi3Z1GiiWmBmkR1l+XevuiSIeYu4BLbnTqFETtfbvSeZn83Qr+rHZDoAMFhp
ZiV9+RaoTd4dxyFw8/xW9OgAKrELoB23CD/P9xjYMsZ9m+oCcYprRv8y43eOQIlausyVm8bcWeKD
is1eheMlghcODq52ru1XsjfjyzhODoFdGjj6JlpNsG4rtOm9HJLXavjqWsBLvWCjHcoNZObkMU+3
6fTSkFkhi0C0VXnz1nTib3lmI1q+r+CbajaIsnjb3iQXmPviLQJ4xHS64+JiZrnJtzILmi/xC04h
zuyhj7fPNviXGQ7szJPwaEj2+v28Ge2Exrfdwsz7avGraLDHl3SbuaEnOLGDwuMN5KDHYDc/LU5+
B6jMAQV/V7vpXXlsPP26/xLEyNZdlqHXSB79bwBKsPpK1UZWH/V2zA1vxPGAJy0WL7IfW8d6uAJY
X9+j8rYchM/mBtkkz3QBnq8oe7d+EuSrwREfUWUx0ZfwgtRfVCx/N3RnB2QK0MEP3Tl8Mp0etuwW
nMMmVW0ZEmHia9jhWJvcm7ZUD+JdMzvZ7ATdRjKc8YvybbgcqIo7CMYPNExuoVxexooLj8x0Gbu9
9q5qHIKI4ja8Nx/qmwTyEurhPm67opt5lotfd5dsEKsqig3aHcLr4nQvAYr6WHhDaYE7O6GR/qV1
utRBWnu1AfyWzpc5zW/kVlQncyM3debMUU7zfX+DYPgJfmNf2u3O9GfpWEqw/r8tXPK4AWm26eQb
2sNox+07aYsPaCUKsAM8MzlS9Ce3uCtTO9/gCb1UG8i3dL4hJaCGX9wvEfRzh+HShBA0u4OGwsm1
8oyxxMrFvVNb8KLumPuUXGD4+6q1iTo/8xqKO+Zx0dEOczJnijdJdQI1lcTbGF4n3lGO8hr7itds
Sj/ZUhq8jhM7fYyvrM28y69QtnPAaDygjTEOTnNTvKpHhEKvMHnCUtSNb2Vr1zjJTXvX4U4D8SDz
teeVJnxD3+Q4JLeN6heWmx5RGczvQgeLYL9ycZ9BFsArr6YHLJ99vH0CmAI2LJpL0w2PteLo17Ao
MJoIvkhe5FlrEuYMEAJe6cwUm0W5lPLjUOFId91ah0ngZfpuYPyTuPBD3/A81oDyQorKMCief0QI
1SO+9xLEETfZrY9jtx191W82yeavd/MRJv22HwiSuJTRtAWA/OOYNre1NS1yso5pwi14dN3Jb8qL
4pButEvhIULuILZHF51fN75K7pXrZHR+pbL9sWX7dgwqEEVztUxHq/rHY0D2qQunESpAcYQ3xJsW
O50nOU+yLdpu4SS/uLQfcepv+4OaCt8ToIf1MeQO8YKeB4v9jftU3mvwiJ3EDVyKM9PB/AIlfPur
y/xRZeunXX7AS2gDIFToxCq3c9FPeP5uVdfs7cGTYoee67+xRzBafzJd0RGBfMpsqtNh+/Gy0njp
ai2poS/jwAOs3QnKy5RhdbkIoTrvZK8pnvTNAt3UjU86JHMfXpuvF968tgMxywywiPEq9Xrxpk3k
ha68WeevS+Fr8pp46V12qv1i310MG/EguIkz7rGjEbwWk2l3vYupw3jI646oja2I14ihoDu6GFua
3Vb8rIT3QnbK5sd8/JorL9F01005885pGD5FGbpfXhVuE8j35TUuC6jkua0tfWpVFxIKE+QIHCMt
X3u8aJpHSXzAssc2AVklG7O0Oxw68U1fHMTKsit8n2ZCP6QYNpi4uohOpJ0f4q/UfNXCQ0JBK0hx
6Mj3PbQijKdsFRTkVD5JyXOockj5VTseNZVDKE5CuGcKaU07yrepn9A+dmeILZOHD+3sjLknhxdQ
Uqf2LoVXPjbOrBFe0nw+QKV1lxCg1MZKjnns6M3nQiPZMionVlVImDWSkteidTuprT1NaJTAWJ3N
0Aki9HYRVxWk1h2mHmaAnZo3AEsgcrWdt0xOmV8IjG4+6itoQTmUcXu5cEzJRv//G+JBZbApEdR+
6JzpFbR781ybdrbp9zAi82/ogkbRKVkurSfdG9x+lSHdIjwpis7oxNzLbj8WlwouXc1jN+6pWBsA
sQ+pvfgDOapy7HF3TLexTFeit5mH7Kndg+mCHCeqz1/B+VflKRQO0Obayhn86UrfMM6MkNtyt3Mn
N/doISSumn4Koouu24MQTZyl3ZvVp97pq4fZa09WdZGKm84tcsf6Av8KHSpNsjsUl93F1+8bt9lh
YHWSn3SHxvE2RoTJrg/k0356KWyxUMM5q/CzV9NJdvEp/1a+WIoL5xQ4OXSGY88IR+hTY2MMBMtr
VLv/RDPdXwZb36seKUPptLwrmo9f8VN1l0DjvWXXKLrdSbfRDWhzgqfKNoL7vP8sTvfgjxdrWykQ
BDaiN16Qvkt27CEu+Wh8QbD4oPT7QrY1czMeSm92hmPwTAgCJHbbfZF84NkNvq8ncL2u1u6C+xmL
qw1mh4JttK5MeOlktzgcC9qJ1uS85QWDVzFcCrhHVuANPDl3k+iEEqfMpKbY8jZw5tkFIycJHtod
xZd4sBdPsWArgolwm027zXbU+mM0ULW89IPGzk/zRT+5Ve/J4kUz2vhgtVvI6eUTmtFOb3ePrXKP
OWDhEJIqDA6n5WmuvdIXXNORopN+kd0HPEKDy5sL88TukhdFPtaCN7m4kaMEg1SUhRMFTxO8Tre3
dVCL+F4Lu3becW/01ta+9s4Aky9It/NwjyRX9yg+1xkWOdiWIkJtK82dVF9BKOnli9k4oOzTiIiP
+bMXFF4renJ1UKorU/ikJ58mkGkRifnT0G/V3h+MI51hDZ2ZyJ9w6MPJ0TXqHa+06YyUf8Sn5gH3
uoaIAfK6Izc88AyjvLyx4SKyVX+rA68QMK1C8NphU+nnIlzjyIBgESjGcpe+1N/i03Rn0PNhLMho
PrnWF+onyV1+WX1dcOFE7TZ6qkuiKhc0Jc9T03qIXowPmg9zHURI7gCPqTV7SI56gY6lrzDKckFw
50MY5jbwJGot0kYXHQwTqRh86b/NXoXm2WyLwFsbhERsUghdOCbrEIDx2ATLXBcvxuKgFtdFqaC8
+gL0Gb0vjxbprLtq8bV5nPKncXgxjK3Z+OHsDQridngwXhEm53btYbzj0bVrb4C7MrBh4MXTLDrt
Zeoh4qI/9dN6x7E/saiJfENlJRIvRWUv44cCwO0OIJpbOs3BuldlDspXDCCel1nn5CjAhJvkrn7g
pLpjyzuj88yr29iw8VgUQoC6RKY2dn0y6gQ8XlDMgR4eBhQV9u228Q0TC6PuOgvsKNygAlyBCdZ8
2VEf1Py2alG2vUKWtL3hxs8evluh0yTrZKC/ZLEHbbLTECU84QmYSS7jlQ7lCYNy7UJfUHPZmh7i
7m18ReEQtZ2TolzCL5j9Zb6WUgRRMdiLbX187lbZEu7LFZleOrkm6E4IlgbKma5rxjtui1YwUBqS
q1cANoGduWtHxO0NOwk9oKER8cgMfA1pYvjcIz5hV4pvUSMR3bG24W/Fy35JrgokWZ6y5NT2p6x9
1CfPEDYiOH9yzecE1fdnTNcQhwRf63WuuTH8+TVunNB082wfMjxR4YPt7prpAbNLLfNzkK2WLXpp
tKvxuD/gdC8Mj1SiMFJIfEn7ljTeom4jCTl6G+V+xc9cH84zrPVCvJRUr4+uRObJ0h6+zjoJ7UWJ
yVvglTCJD4aLpr9F2HOIPPjxm9kbX8xsqz9IFAFJhm3liEiO6kVP0Vfy4GYHZ5jLAxdp2IF95xXK
viLJ/hUpW1T/eNaWXXuT3SKp+4T4SlPZqzTNPnjCac2TSx93zGx0SfYaxEMTAvxTl94J5XZNzLf1
hid2hhrilvq1Yt0l6ZXR3pr00DM86KG6kRddqgJOwrQOr6dmCxSLZwJRSompwWBqsL6EGYNGsSI0
U3uMLxrI/CMXMXfy4FKW7lrdHZGl2Y4QyrUD0YMyrkNIhNLy7AfWJ7SH89sp2AHYgjplWrdWv+nz
PfYAB1O3GYA15IF5FxgGB5OZZ34eckesvkJgkFyD/lHBM8Nr51IeYCSi0gisGxwchYSu5J21o2Qj
RIfOTdpdLj/BU0PM3CsaXGx2c7JBwptJzeQ6pl4HTTuH2b6VHeZPN9/UI6OCixbjSOAH+x1yv0VY
4aG2lSNAP74k/cbI/IQut2nr6MobVmrXJ22LvkrMTFfzDk47iK0o2Xqodwb+6Je75YT4enxELQo5
DY8QgEwretDdYNf7ups9qFQOrswnlLwjt9lOhwwxCY+kjvtJm9fpnOoSU1lfeM7vejeIvN5V/Xhn
bDRocTsEKA8kkQ4SiH7hIZXrKrvUh/LWvaR3IbPdydyhkvWl2VLXtqeH5oXX1otl12psis7JiTTv
pKy74/AIDBpn/CoSOG51Xz4wSG4L3DldYz8+Tl7nQQO4oE7Dc+41nrCBkOG3PnVOFoyKM7uyr/u1
bLd3PBGOsS9d5Htu2131jRTeK77Ju9m8p9Sy4Y5e50yNRLQOVxI+/6cYHuUW9dv4GHT7Rb4zgk/o
kpG9JgqpyrUqXjct762tKvdpR3DoovuECpKuIPVxtJhtDRQXHSoonYfIPC4OlHAzB0EoKkbzfbgX
lI0C0hXENlMSo1sFFYwuW5lg8LpBKgJtKkYIlLqoni42eoEQN1LF0W5a+Rt1VUDFEPa+TJ+XG7n1
qlVSixJSuh8sRLNTX0an5jJdRSLMm6TCV8If0cQYPRGOXudhyDBnewJ4Hp6y88XXyB3gh7m42erw
LZddmTnUn1zBWc0fMP31ZH1rAmN0ok/jK/Wj1o7EXWzsJi+gYpU7ReCotl7fLEyE1GNar+Aw2iNF
A+LhMAdUvZWfWlfbT9sB8X4bl7ueKVvfjuNBwcl1Nc20qbhP5atZXozV3TLet8FF0l0q2oHiC20G
8xgCVBGa2647ZMuXSP7cfS5fUwd/CWkTG5/xek5kSmXxyejRbyKU6Wp3mnGzR3A+6e+V4ivN3L6y
g4JXX9xEySeDDEHAvo05RNsHBATKStDiQV/MW2ujUre/EFDoVoudnj7Lxg73sQGT1GK7jLnNtIBH
YI6R034CFT5jk4rewYwyp+EaFyB3J7dzdL+/bi6qfeoHdnvsr5giXDIZ22S4nD5bl+YdTQnVmQpk
Hm4DToJnW5H2zYM6n9805DHVI5kJ/HRvOJm3i9Pirju6HfyY0EHl3ROveaW5o885Ouul215Y0Ek2
y8Fyykfd5ZFhdnheHFzydu25gmD3/uIgfqWTYCdehYjZVnSTPdW3ewpT/rBJ3WwzAVflrUQii8bT
tbgrj8aleT3iNXeQtgxRrnJCsy/0pEsUzpFk1Pys3AzZHiN10ZUjr5ncwqvAhbgL4yHZkGajiO+U
lW1K33o3O0lU3CDIwkDmLR1v4x1ROz4eg1eDxffkAHkCe8YXaKtS90n2gWMci+fyExbZq+/j8nkJ
d3N6IwuHZtqD5Ko2VRz4iM3onbOwxZzseJd/ilJk7E8AEVN3rSvanOI3BgV73saLO8pOphM0e3L0
Em31ZjMNHj1H07iR0suwvFHUu9SQ7dAaHYVsGu5Gj+u6aXxOxetAS0jqCtO1MJVuCuqj6FI/zdOn
HtHEL8MDIxJuOErpob4bEkMonqEdUpPxTT9U1cZo/IUCmLnrjc1guMM309gV7QkDGrXbYNw5k8yk
twXbjiImq2lBMonhgyCvZIhrUX/WDxqTnkAYhlg80wdZ5/gpQem5cKgOMPVKB8rYCwQVRy5eW+k+
bD510beofYnoegkF2e1doJ9S7VXrPjdUx7XkU9T4FpNc5OiYzGGZ/Jo7NaYEE8+r0ZL2UlFwmLQw
HnHiJ1Vxu8DBIqRSsIdBam5DkRMr7cmRHzGa/f/kndly3Fa2bX+lfgAO9M1rAsi+I5Od9IIgKQl9
3+Prz0DarkOlXeJx3LgR98R9UZVMm4kEsPdezVxjyv0FJ/jSf5WqhlNpFzbbllJf8tpoDISs4xUp
0BZ07hN8n25XOrzYG4Hda+u99wYmPm/SffGMqyEn+KKGU9+BNKakvqAcja+H8ESF2WqZ56Y7uaOw
HnRkDr6bChumpZv4MGG33q4Nz8WeA9AjRokW5i6LiHFLxrjk01BcjPCuKNxYZUDDCa3vdf4wmidP
+QZ03Wa362POgXg/sZhNmwLstGodKCO8R+YRk7vWXM/l2/KZAz6v3Nh/w30T6zxcgn1cB1nGamAC
pXKnwuXwno9z414/4R21wDydgVEOv35PZT14nWz6bovQwU1qm4yLhuGIxfAs2LXDdBNnM32y+Y12
KNPCmAsWzGxkwClVksyx5ek3oLKABy8YUf+mVGwVzKwFS8vuXGOLkzGHJf+XqjxJFlDvLZsx/6q+
nKiHJ1TG5cVc+v1RjV85+lJ7eqyVfdyu8ge7qveyytQYVqOrCsxei1HBYBNYBTaGuyseATunaG1p
wXD2WJmTnFgnCSycxXyvGuJCttS5INLvuP0m78ZsJOjqa6olrvkWeVxYS+uZ5Rk91qQiD8pKogCN
MCxvF6/0Fzpn4Dwuz/Lad6wHHGbeONFs4Tu71mK+/5hynYWWaacnwCEYN8GYXsCBKYkDcocqEWvQ
cmjpW4/ygvzRdOvUxrDr3dwYdvIqud5zAayRU/URFw3pa0IJZVpCJPeLUwgonVozX84nACyOlLBm
sLTtn6lqyw/dFod2t7kPXOFc43PHgUZWSe2ccs9ks+ndiZLtuQq9UoXn17+ryWcl47kc+0E0cK1l
fqwr3pRrBQWnHqXJVao3oj3t5W23n/sQOc+HDHSdLP07y4VrWROTLactPisrg0J9/Zx+VsnV5hLm
Xy6FkWJ6ckAeGHj5ucQ5YakxYQ+tOpQvR5uUjkVCfSGwh9LVlu3B2PEa3ptw2Lk0uONdduZVl3jz
s6/egurces4h+ycqpDt/2dpQiv0TtQ0Koq1rHmX+IX3iVbtvl9FR4djj1OZ3s2o++yr6jY7g97v6
319Fu5mDCKZyKtSWr4IZsrqV7zAMCnZ0nsi1XMLEzbSblpR3HJhSjneaewHeMljGNtGXSy6/EDfz
K0s6ey1YDGdt4286VyMiwKeHf+Yv5ROlCr483fJH3nHWgv7Wr419xeMBR/N5of1vC9AfvtJNb6FI
hAbw57UAPVeWu7Wy+p/0MP62f4DDs0RbWNEZv7x5IQsprNshquYeBpEmX9EpbXIbh6Egl32gPYH+
dj7pm/zdm/fxM29GfKCrlZ04F9fFbbhufdtqLr26AKyBncc5IJ9p3O6JNhw7IQmDHS7Nuc4K7cz2
da7Hc399Pdd5rtuVMMtPAMeAJbBmwdXH3rTZFS0A65Fi/6H8QT2wUmxlmboKGdQzcTxvfRCvg6eM
7WlylGdzo0rsrBkHAnt2ZSPZS36QdfgP0atwKDdzQyJ7adKTdWnYTDk6NuhZKRiLK+M92qtrwdEp
lCwY4qRz9lV7UOOFINtUkPJnemmfrQ4a+X+z0ukMzfQknNjRlv38/bw8zrHhgMVaq8uWCIPc4334
0r3L7HWKO+tUgP6f5gZD4HpPys5zSqfa0cfYKLthQVUL69q3FGu9HcbE1psIxE269yJid1dIFyoV
m738UPYL4566QP+CMVS510UIc5VD4z1q5qA722WvJGrM6epnRtDW8Z2xLg8pWSonvXbv0QZ+lN76
FTCT9bCPt5arXjR5PR3TQ3qHoFkgmQB/Hruew/FPLnyOjsRXUOx7ymp2vyHY5lAAFELDLXLJaTbi
Ot+DCnStTfoGllE8ejWV2GRDyNUTP1erDoJescRegJBztPGr8RfjCqYK1d0tPwfp4HoXYUUF+Cis
PIwdaKPOOaHP2Q+NlSk4KsAuz/BoOMFjuIyXltPfaV/wVwCSdgjW83UgM8jSk4gAoHgPxUW08i84
nExffv0OK3+3BX54xtd34IO+wsNtrGvCmbe76p/gsLtISDf0hBeCw2jmDw4bp6a21rsC+zlPTf4S
PA2zzQPFhIB2DGf1Pnn89N3726WuybAaFHWe57vZXpjx9usmlVWqPons0CZYmfPL9aQ6c3wzHAL3
093lKk38y3L+8Jk324vhSf0UtZKKOdYiftLdltJmsAEbvjXOWAWbtnXpXYWe0w9oq+9zmuEXroCf
EPFoZQ+J3Y8L7z53NYDHqBqQOxIazAW7udWZnGnlu1RivYf+PJ57ySmecrqgvJp346F7iN7jr1Ta
yBjNS/NEmm+4aYt0wztRT6AeR+VpSRytLeqlvlfPLJ70EN+pZ387YFGYO8NOPlt0cc71ESyEHX8n
iaPyvqI1Y7dL/2GkaAWG7z4DtccC6lcYKznlHUhrwEyOsqf2iKahJQrXDuOXeuld9L3+ZdoYu7mG
KT1Xu/Z1FmTUSzFaoOzsCbvwozozc1z6K/AoE67TC122/a3y1nHggTe5a56J16fjuJyLUBucIe/n
aJCKzYFT0enW7NhElcvmvlgJe8q7uouxxAHLI6f9ET/FziyGoEA891JcUp1zi0HW9Y0Dw7eSzh6a
tGVxBGPKuhA9W9hSunR0dt4j3p9OhlSmsjAhwAEX27wVYfWSwm+7b1x9yVw8l/sy7qmhvzXUu8+z
IAIyNL8BdlB88kmPs1Xupk/KCTYBhS0Kfof8yX/yDslD68KyPlMw2FmbYK+u1K3/Q2P/ghTMboxh
1yo8GQ6yo2O2Z/VKyTWEpZR9+LTNPYtVb19bE09XVcWZQrduO/lTDFauDEx2aaIwlZfMR4lD5OzT
yw8dcu/PFKzMM3/ykTcrBcc3ALA9H9lVL/hFxglK3qXhbRMVsif7xLA2v1F2AVAyKitrhHr2vYof
5fGQjZIjLSUn3Eay3U+uJz5wfzkzw1cP3oZbPBilo2/JuR6bnRI4srbwRLvK7T535GZBc3wzKW6c
ki6h7F80X4R20bvNw/BNflJeRlKS8EBthzFcfICSLQkyXkErkYxlGVwsO3lKTtWaJhDrsKXgO2Hc
uRN7uhnhjmx6fjncMIRgRTeU/nTvjq/hmxIBfKBRIOz1r6AuuwVl3QBt5lfzMN9v2mIOv13Zi09g
NlMHme7wIi058RJ86OJFQFVql25ZrXQ91lBciQyqcNOMpA4cYeO4RPQiKgtRWtAsKxY+6in5CIi5
8MjeGtaZgPTHbfGNOldH6JqUH0mOi7fsMj72uPmgkUL4iQfOdIoPCVtI9Exe0ulATxcNq4fkZ1oJ
lt0blDyOovosgJqkib7meW3SoyAvsgcEbV+QNoWTnR/njR45yCrcZ89jb7OCQ7R3IG8kV67cpKAK
tm4g72KC0G7Qa+Hg5u3ZVtp3DRfIH/hBtO/lO/F/TlWRfSoTdoZNaoKGD5sXiquAPdAMWVRTaWJs
2AnzFxyP5LnGpi+SAaMIWKJUbpp4kXxFPoWmgLqu9kNepKfgazcsjtgPloCtW3tWyojf6oNwTF/o
vdA5xyYEPRjFk3BhkPc9Z2gGA1t+h0GZOtorTROd3mL85h/xSiALn3unwXdQpDIfVNIKsmndLIIH
unsdV0SjfzNHB1jI7jFAtpO7fu0/D08dTNKjKALrX4gnccn/WZv3Er22csA/iZudrQcY82sEW+fy
6JOj+U5BsctcRuzyj9a3OaBQTpQy6ujU+WsVV1TTTS3soVyqGibw7YV5oljn+ifvEy2OcqNAv6Y9
M7lLgk4KOce8yRFyEUdsKDOqU9IdB8Pp78wf04uyVB9DwqRhk2K4Ja2kNaZXdr+sxAXR2ABUjFx/
id064YnFhRmv+YXsHWUDURYuW85VRPBJePLXnUY3VFBqM91SlNGh/hyCMpdppXLEqzO8mytvC9Nw
O6djWJ2uBHdaUSgqV/d0dH/0TkuBI3+fawPM8RNhQaFw+jXmVWg5umXlBCtjU31q5ffZBc6BzIf4
CZrCgHUGmjENffkCHo/jbeuV58ACo0Ew3zbFpXb09mmENCcXP2/7kNd0GWw8N0aFwPLzBycl0VHh
c2eMi3+vLaW16XRb9UUhGRWcz16Z61DCLz5NucmUU6hGY5ryad2y2Yhb/V7bMFvV2oNTT/CTUHOF
ruBarxZLfTm8Dhz0GupazmDiqDnP/eyKZvHx33z/WRQ8j7pzK37+/mFsjLFvoO6aLtZFexdKJzrT
uux/0HdGQdste6Qb791yWiIjaDbE6+6wqZb6ilY/dQq4FReCjHuI1cVDeT9rWfyvxRql7FO7JO6w
trQTkJdORxl1B4pF4c7fp+Oz4CKJRV9UIKCd63QeaT76TKq9s9TxQXLnOGG6aBdevC3VJHHujF08
+zOjIu2vgTviQfi64E10sK+3x34cYByqFJzBIYJl9MAqbppreumbbKnhyvycr0LXOGprbV8e55ej
dJqnYSv9sNx+lZ2CJRujstJc89Tzo861DvTmtjTuNmRHI8mmeQQC1duH4Rxt8ud+XRqfDMLocwx/
804hf5z3IXiFzCXdvMEZvjNxiU/jtYRQusa38EeDJkg5D+/efbApNlA2lui5V8N+Vjk3p2FXrsig
r72qZ50wrlkgsbXzffrYU6PfafcSKw/RMZHcc3yI3WBJtHtHmy4uqEwSmgEn2qfL0FHvDaqPsZN9
pwB871/ST1AwivzX3HmGDc/QQKaMNPkWRamrrV76eklDetu60x7YVLI3V0xPZM60rqgbEkdQJiEI
b++ZJYz2xQYZaLwolt6mXhkUnpBYLOuv1UO77pYpWepD/aihGJqjTm81HttX5lqyDRU3V/3qLxEc
bc1D54huTV1zobwIpAzBWd5K+6a15zTO2jF7kVAbfUC6c1BeqCT4lPq9FWNWq+JSOTS9lv46deP7
eTWn974DXGkp3825n060hFeOeJrViG68hXeFCt1cqdT4JiRvdmczdkIuQKBrKw4Gg+YG3ymCvezc
nT1xUzg82xQ9IWquCNGWE3xRf5gH+huTE8x1ZDt9iu+JC9zrVkLbaS5eTev5ec65SbE27iZ3eiT0
8c/Fkfaqv/VXxqziLp69i2SH4lJYGZS3vxqrxl96rY22YpVRv11W2+FOJZMw5UW8Ish4nzPIkn2g
YI+eWMjlZaIM4yILtdu9coCY1uwqt3ekp5CWt2Ljdmwn9Nnnc7G2o5dyFbBokBQsivvWkezBspV6
yUz616x1ZqWFhKDxzXgcl/ZcL1BeR0QjtrGR0WYLDlKmHWh/oIIUwz1XXXv3w2rYWiu0WZvyQd3l
DXXF0ZlNfglQSbNnIej4ZrrowqDh78HwhI/Dtn2Ek3X0LkQJCYHWwnxhV4IGPrfLzWXyNWOro4eA
3tXVWqfZEaI54Tk1V7QQQls6GMWSpVEd4dU6KgJPhEZAzZkSMq4rcnye6+j/rlD+X5jTORXfs0tT
ff/eHF6L/wW4F40z+j8P4mAr2gTfq+xfh9cqfM1e/27Oc/4Nvw/mcK5DeJF1IJpYK8ATZvf8g/zC
TySJpIzCCPsm+JV/j+XI4m8A1uaAAFa9BvuTX/fnWI76m8QpiWEQTHLKKqL6T8Y8b7XVIscu84uq
KoOXoQ1wW/6Vmj5Lq3bsz6pRhCu1sCz4fETuzVnDlob2EY3+guKhIxhWYl//qHsDmVLcvXy4ieff
z4tfAdCYM8JCVKECPYPWDcwZfw4EOimKsYaTunMylRxz+lQz9qBgyAkuYsxRNWUaqt1IL97UsDLR
bT4r8zX/+ipuNf1chTYzRWF3Quph8OkmQIoHsRrVuq3OMpmulra4zGs5uq+AJr6GNztUZUq9vSHX
GJDLE9MNqL6M+Y88DA6GXHzBma8/1wEpm5/7OJyh6BMYcQSNT5Eb7CRyqUoUPzmE1ZtziuuGfU78
IHNGQQuybgJsNWj8qEm17OyFuCt2LaRHLxB3sTdhfDUF95xhs6GDPq4Y4h2X4ihxYpbou/RCxRU8
px0t9A+9Zj5YQXSXq615DBlbxAzDzJwWPOg+Mcb0jllSiAfoRuSWGaUCraYoU3UpPfJasNYhf80s
MGSdaDfyoC6MRif6yD2qzvMjhCpGtQ1Y5KDjICdUJs0TDwVEaEnrXz/I20EFbgjMftT7zErzTOFj
/fw6VfBfPNGSk7OY9Cb7p2/tVb/7keldQi5cmBSlkPIA8Hy9Xsf1DyudjnmdFU4qIYD59QXdJBjz
9QD302a0nyYpMJt+vh51xINMq6L4rM1fu6ob0xnDLFxdX2KB+/1Jl+V24g54NJsEzQy+vUUB9to0
+5DRlG0kFUGW+mdD9xcFTswwL6NZtt29TRlSs3q+hL4K0tmulYmtLJc+4XjLbFMfI0MugTH2K5hf
U4CUiTdLOmknv6sGPJHVZIIc6UfRpmNcEQ1dXbuS2GxCbPAWkUrVQWpr+U6awmNdJSjVq7Z5jCXl
JIyLtKUNXXjJfVVm94VhVuhRvHUpN4mTME29Gxv+80+e1U1QDmMCjwnN0tkHmHNh9/75YYldEcV6
NsknyNmLpjHVo+GXONHPD6wpoZ73fTTgzXTfpwfurL/U2pMpQi4dRaLB68OtJuwSRXk5MiXrKPqw
j5QYZYanvmXGVKIfy4oLfIAjpgAveVz6dJLil2F+HA2MbLibNMeojAQMKOSmOV6mGtUZw5XpwyjE
l1ykYhEIgnivmht/8BC5aPH0YCaorNOC5B9PEQdbjje/8iMMEjHL0SIPZXttBG46BNO+EOV7PEBd
rDt95iXhZvpFCvmzitTNdclc38nSs8y9qmSymwghzQRL2/z6Vl9ppx+yh/lWM31KXQCwgan/Becs
4syc1OAQTkFtKhtPjkqnHwpGthHrtopFRCV1vZMVU/Mt9Zpkn2H9hr+aDXG6tFVALi4zsbhYIbUc
lWpvxV5Olyl69MsYtw4LYWctc696JocKWXvMO/U+8hFG48OWOEaXi+hxZOY/JAQ1QkydDL+qdn5J
+8ZDo5gW9TIfB9weTS91g7GvFxZiSybmORM1Xk8xztujmlXfE9kal6Zx+PX9+esJPd8fg9leZpFE
HDluChNpMeRG3/niKVGiwyT1DdW34LuKbdQqzBjTriZNOYIdWFx3sOt6nko1tNO0iz+5FnWGwP38
rLBYYRPjdQDADRv852WhiGUoClbXnHJ58g7KKLLB68CfW6uydtUU524gGPKRkMMuOn7IeYVaBC8Y
lOlBtSkrZD74GND5hPfadPqLH3bdtqgYRtFNxlNLvRVWuofATSzCHyRr6JT01LNLIT1IWX3Isqre
BFRsB0wjAprVQtCdcJ92m0zqj9VQXUqpeivBDG9HQ3fLBNoQJrzePsmZOlBKXT8qGZM2QmMBmfZZ
DlHzkIl1dxj6Znl9cP8oPP4/GVD/adL9fxEjRecF/c/B8/a1glTwR8j8cZR9/s/+GGWXNOs3CIkc
k+Td9EHmXufvIbMAlfY3/CAgRcimAQ9xLon+yUYRf1N0omkCbbZsfGBmqcOfcBR+BudcxLvHog+p
chZJ/yhsngftP6wELGZ0leH4uadJdCGDHvl5JcRGnwt+TKm+3Q7dLpt1qOU6YdhcuggCjJSnnint
4q0rvorBSVUOcf6NWThFuOvrs1/t8hS9Oulzfeo8eD00Mup9Zr2q/aOUfq1AlEdMFjNxkwkPHl0s
pq21agX+PEtOyrSfepxgd3X9GABPCu9MNKr1Jem+l8n97ItrOXl4DNRD37qJcYcS1zRWSbYOqotv
PYnGKktXqrces8f5X8jWOTHIeJgi/JxWWBUODf3HZWU9W/FW7y/WoRGOfveSVChRjXDRtHszJj1l
Br8uI8fX0ax7rPi7ojhXCdo3rXyq2n2CMWG67RsXz1l6GgTPFqK7YDUkmy5eycW2ry5pvs6GZV5d
kFmp8z0BiXGohJVfXhT1LBoPffr7YfOP1uT/DC3xH/+t/we5ETP29T+vuOX3b9+r1+b7t39dGv6n
/lf+41/Xb4eENHz9uATn3/NH0goyQqQeybE7w22IpP9cgQCZfxMNmaFnGWbLvEr/vQCt3ygBssRo
XqokqNK8ov9Yf9pvJLIs6zmaMrBzAXJ6wyL6FZvoKuf6eAyRsxLZA7oAmkpZ7jY6i9sghzdnVoca
krnd+11p90JfY+ekCljixY+Vb5ynItIYzRH34VB5NC/VeK/k8jFX669FGCmP2hCvdYkxR7E8DkJF
VKG3e7lmqtVIlOlOEGj35OSfpuA3OBQxSpI33hG7enk7wXzJB0m7m9YS/XICm5Wp58GLb8j0oKtg
BNwu3llDb60AqGg7s6zemsLvj11VWiuM/gSEBkxiYa5SraXJGtDix/VxUP3nZHptYqPYibk0/X4g
/Uekk3R7enNi67OLiAEeRKUVc7NnRUVZVW1ZNqcx6TAxx4rCCfDGYjiiFZ3OR6YbVT4GyJ6WrwKs
6JwsUDrbm9qdbPlMTBiRuBaTONtHQTOuulKPFmY0DZ8EGbdKFhJZYLQqoHeNCyVtuIm9hcmAXmSU
1Wkq5Q3JVH2ulPSpt0KgBmL8jIjLX/lDhBo1TH7MPxpLY+a2d5VditEcHWVnyUe1aqkQLBA50oyM
mLXp1b6woXkjXC3JtsLeFBdmpQs7vMx6b4duau6NevW6rkIsMocRlWul56tYD8r7Dyvwb2odf3kS
VFrwFtLg7IrkZ9acN31IzSw1+uNJRHkZr3oKBq6RNFToLeYNLSF7grnz7dcf+Zc4cr6tHFi4+MH4
hfbL6vzpM628goug1acqSQqR1u0L7mfDoZnKV9hSxLdw2JGhDeirSn2nC412GUO9WyRYoP36UrQ5
1f24fjUFwel8rnNYU1i/XuqHry8JrTo0VdadhyyeFrqnabsuR2Wv9boNqnwp5WXypI0q00iCUC97
MfaftaiGsoD9oqH2yVOc5+6DMfufR632TH0LJEeKhCsyzJNObtn0srARc3wk0/FlNryHqty/+W7U
dOKbLqbvPVEjs5EWRh7KCV+Bgka7rG3k3FzHc/lpSprHqWknNyuqeK+a3bswBv2x8XiFwgz5cCLt
I6nNtmocUZYfmPjoaR5KkEr3ZtFru7GbHnEA9TaR/pzF2eAInUoJXhD3AXYYW23qluUA7enXt1a5
zbiJTNieubcYSLE933qKC9NQKkYw6+TVcThbSdiuJt2/NKLhCJGoXRSpGx0VX8czhlaMDXvGJcJR
69SlKbAcszh0apQ86RPDRIJnqdvrjiVigrKQ6wrQFqD7ri/L3aTp+9SrHnAlGZ5H33sSdcQXAkAb
U8mPTadSYPC74HmMQxFYvv6HXcI/Osn/f4yuTR74L8766nv2Hvxr3oH+errzX/4ZYCvqb3Ncjd0X
ofTHmrTAnvQbr5DGD9ijOC5Yu38G2MZvVJMsea4x6ipUlbm5/GeALRu/kRbOdUdAbiKWaf8svr4J
r01Jw8iWQILGKHQ4SIQ/b1bqgHGqXrbj4VqJUAMmsbEcyY+FhY9iW6MoyYckuviT/BjOx7JaqsNZ
l/zBHbSgWlsxx0NsmF/r64v44Zb+zeat/lwc0igrcns4R2fbJI1s4uaAkofa6nW8RQ5iZKp0pTNm
+bPogeiY+WxrKL4YvWFcSIfDo+prr7ohFF8iw6cOgyF4tAzHgC+yM6o4u7AaaWqPkb7PjVEGrjEn
xkU8maA/8rUAlf1sxNOybZP4oJv5PrIY9DbkoXryVIUhdEn5Ovr7BNP2C5W0buWPHgCpPnmpxFFb
12P5NBmYLPl6IC/h5WyD62e3zOD8+p7MXYwPW/r1npjg7Wlfk4PB87upDExDUfhxUw4HSe0V3J6l
2OnEpLmvEkHb/L4dJLFKezcytnwHAMraoe6H8E2vI3Zbq2VOuUblprTNWh610Zmzemm+tV3ifQv0
3JXm5x/E1bydRLgu1q2bieYn7hN/8z10bDREynoGxT920p9fvBDC5hSVknwIVc1bhEjVL3OZNPPS
11ZqU3Sdsy+9mNcivo8K82fmlDlDJkyb1ku93YB1JehC3BEmDZAw2y5KBsF8SOLWP/riuwSu8LlM
Hhp9INuppWajUcdRUPJ8EkXdyArmB4K/kEYbRTRx9tFvD4LJazpD6uLpwPbOVCR26YIpfOuS6luJ
Wc+LWQf3/eAhdvG63mMS8FQanfI8EYC4dSHlZIsFa64BiWHWlnnUR+nJiKSFEvXs7Pd4aOjfprLf
dZpC9bAxW1tShPo+HoxLmsTTfijFt6EsVMLEWLA9Sey/1JK5L0aYM15ZfKEUnuDQPWoXIy++10q2
ifyoPloJIxcYZ3RhgA5k6seveRTeRenEtHbe61tMClAvCwIKgM4M1tiXjTSHGjP/7H3+OUSZbx/h
DuUCLFdMCKi3fTEhl/RJxS3s0FtRhKW70+hm+ug1o7KrRXzjgHqOUZ8+quI6nSumgzgFu9wqhzXu
CX7cles8TYNdGMp2JYHsqDpTOEYNpvCJyiCYl+vhcZyw+/LKefzITO61Ts42ocq8IdFIffKtqT6Z
fvnlk4U6b07/HXuB8ZNnXKpFMX7ut4E2+vkFp7FhCkFmhXfhkKnI/vKNOUC7E4AbBRHkh25ESqnV
g7GsBtUWodTUUFQEyqNOgs7eGikvtK0xMW5qpgsxqeuNKk/drraQ93XK5R9fLt1AkZiegJm0QJm7
Kh9CRaNItboPqvDu2jfodKt2665muHaalMX1KwiS2q2kwEDz3o3B8/UkEFTMY1tY+ZBkKs1piy4/
WqCaRsM3z7pOlKPXzBBO+jEN5Ogzzcjt+UA9iIvmT1Q9ovwX81BMQYtCElP/Dkdimm8ZFJW+6rKl
SDK4ykbyzlKU6keDEZvElG16WMWXXmOYvmEUf/5LFHvlLvdUy74Woj0NTTrnbrKcgk5+5JbvTCVY
WeeehO+1iAEZFVI5bTsVk5kw/JKLfQWzVfPcLunHFz+ZHj95KvNd//gSsTo4oqna01sz2fdvnsog
CVkQZqZ4qJ/MvkLKg+uNK8YK1an5IO77gyFO0RN4/kWo+LYyVul73jCYK6HCnTcQ2UdxWKey/DiR
ZtVeFxzEEW54GchuH75aeoBL76hLu7bBT0+SYOkOZT9+lhPdnlpUs2VCGaqFIuudGYWf3y4vaFK8
uILyfF3D6pgz04MJ8APhibIZ+u+TKkXf/HjAzKcMKR0QUscVaIaiU/t1Fga646OjFaJG/GT/uZJv
P95hUg/URnjHc2Hc41v/Tcss6atmRnLfzyWDcUxz2DIJJlxJslfSMjsPDb7nk8XUNaj5dlcVyVPR
w8GVxGClxF3kDMmMtoqEp3As/JXgwyTH7vfH9Uv8+nW4LYbOBrEWp4zEfJEKZHQWP/y0SKtkIGDT
hLtioodhD20vrFoUk0PYselN9wnx2CKTMJAUpaiyQYWl54GdPg0IkUShQlyY+f4yqbL4sw7k/AR/
uo/o6bkighLOc1r781r9sH+kyWjETQPzrGM97EYMLHZTKX2jpxSPOIEI5cIYGwFKRxAso8DInDpT
qzvRbM81v/KglRq4B5ptu6RJtIvfe1+6JH7ogKraZHWMvpNdYaMcMA7c5/xKyRw+yZb/8iqY9Fmo
XhNszjBW7vHPX0Ei6fUnDO/uhNwT37weIURf5iu1G6nI6u2ADbncOtfMVkvVwjXkND/WSSkDdLAG
qs0+T74X8I41m3ZrZMjewyoaVsIo5OgAIuP+16/DdU/+eM8J3dkcyPF5eclBb6sbk2Z4ulzL0V1a
YZG28EdwTGrT6k5sBcxazj6CYiOXq3gMaM53jCvrdI7yvvk+L7Xrmguy7pSH3yTPq86T2FJR703d
TavwS5Er+jeTEfDrTnONJbRIAqNTV/EqIGSHcvFnrKi/BHKsreJKEfe6Lj5LXA7+BOY+aBIfpX5V
eJ+oDm46ZByvzG6w58+ZFVVQ6Vrc+vC+mfmgiOqkWOcZOA2Ip3TghTEQY9A/tJtvWn80sYUfiOFd
UN4MimkPCDLFrxFizWP4aDEkAW4M+hxQqmgbpC5UEgPSQukIM3XHbX0XwacKLYjD2QSyia83bEIH
QYku2UyFJzFNTTfxIdx9siddy6o/P9fZLJYFTmRMP/KqLf7w3dKYImc+atYZwgnjE+2McXJgTVmV
C6R7kamuxjycvuZPGTSTYqspTrGuf483O6jreCF/48sx9e4zWqEtxHYRja5m2BUj/T7wNQcakvVc
9hs9WqFfmWQHniojSJ0P53dRmqtAWvn1mlGK0DuZ7z0wknhvBrR+l80dH6vbAfaQ+MejUYznOzJ+
8nRvlK7z0+Wg0GVZ1Dn85hboz0sxTaegikJiCOL4B0v3lyMcnXHrCfc6DVf+Eqm6q0/rVlyDC4Zo
KBnrlGEGc1020McC11Stt2I6J8228V+rfTcd2+FL8pT6iTMGAVwic0PIfZ6gojtmtU73xQ8AO2FM
ZLWoGJEVYCfYnQjLD5w3ChwN8kydrg2foTVAF7RQZ5LIkKwEWHThakQbXLYLg5muZtuNrgV1he1D
LZms+SrXFKWIV5NPUg9KsLfxwbwKgKIjnJh7dept8iGbcQPtX7fOcnXPhmNLIDb07OhV+9F69qVt
ISz9cMNEbBStOpSKnSOYhzRaN9Ys8mfWB+NNBU9h8yno3PjNg8kRQpGk9T5JiJF2fbYSgLMk51p6
SUpXQR+irSZcbygOAG2CZwa/iWkh74dfPPv3UuDk00Iz7vIfJSAYavrDAlJc1d/12kJ+7WHNeAuL
p4P2U71nOrMtXF4lq1+JwynKT7jY+QVzZIGbxxujtVN9IbwXEEoY5wNMz3S8vGAIKjR3GQI1YDl0
ppFxzMw4W0WkeQ7nw7CzAbwLk8N1ZmhsYQBlbsvK999AWYKxslBgwQTBaouaKLAofWG8G2RcvsvI
InSxxnykgN30C3VaMGOHnmf41kgQfLgr+6FwajwXumWNxTDw0AKpMUM1dlMsxsfxSSkWfFlGPyhv
onzi9QSONzjw9eD6AHF/gdxZMetez3ciZurM3DD6KNVury1jsBEoahHjU1NvgSqGC77XyJjCN5PW
JDO1APCQm0Hd4vJRvH1XUsyA2aQWiZNOWwrucEhCFSWfDYsM3lhqueorVyPeKeUL72j1EBVQ3Ram
bpvInSEe+k5uYuLC5OzShFRBAwZWxoFbKLx0+/oJRObY3LNnUsKcziGcPPMCKYS/C/NiieJVDDQQ
hfDj/KgSCPeLoaAFCUL/Ra0WFY8LfTMTRUCjFDiZdv5f1J3JbuTKlmX/peZ8YN9Mnb23cskllzQh
FCEF6ez77utzMRKvCu+hMgsF1KQuhBsRkrwzGs2OnbPP2i0Koz3QND5FRZsSAAxwiEwxEBENdCAm
DRBxvGr9unOXBnXu9tgqDbXeX3O7Ur0OK1SQm+jcVHdls53BS8pOjPIKHmVvt8WNfIDwHH0Lv9Qv
rkH63Rf2g1atL5WmRl4DmCJMalgbdCJBC4l2DT3m2RMzaryZdLDNO9TmE952sIi2a2Ez0QwIDaQk
ZhwiduDIQKboO42ax+rKeYjzOv8E0idIdKfdOkoLioBUbwrTFSdeRxBsfbYzEOZsGRDkBNsAZwJz
PQOiEeYIn3SahxhNmb1pq9TC3TMy2HXZO+AflNh8G6z3Z4M1VcLnt2kmA7BUc6zh4Qbe1x51DV4/
hesEWZVzce6q4xF11/QnvbFi9rmtypess4uv5GPDEt4njEkBg4L6fRV/AbAFaAiWr/vU3qXYbRa7
AQiCRGdwtcijTUeT37rxS5B1V4Yrx0j8nfPzcRw3aq9JYqlzgMYpssNg02JItyHd7goXjNupdbJ1
G0GF/oPkTHs7YQlybY4r0H3h2JUedfkIMMRX8r5dxO8H911zrpdDB+YUSXbhNKj2mSEYRw97Dm+J
7pKOSMjgMde4p2FGcROBaFl2LEKtw3Vb6Xh/ONT2+m9cdLmEC7glSDUJSEib+TfPB53Wt8TNE0fI
qUA116Ku7LJFJge/SFGclSVf+G57xxpAS9pGdGLeEF/Q9kdk1+jbHRwX99FIbN4Jt2deAvJ1uaqU
djTTU0dXWMmfKi8SHmtQuRGos7Vkp177hBEmp8BquOWGP6Zmj/UewtrmFwLsJnONlfSFsVcgw4Lu
lYCfsfgsuZ8Ph3R4qdpXw/Kg8poux95N5gNIBDnvxHYj0Duo+Q+QOlOz5+AEbA9srxJo1X7pt/5D
8Un64dk7B5IC6gIkmn8JPkbhgk7voFAN1CNcyO8A8wDTaW/qe/lVt7uI/nWJRl8mHw68NPqx5NCg
r25Is8ZiGfZzmhWO0/u6ly8JfCpgBwBf3+e9/jKWZ1n8A6+mLvzuHegLVYrkq15cvM0H9Tk3HDHn
BO5pvcF18+nfpg9IWk9UbdI/uA9DPJDHUIExCoeAhu6BxlMHUhD92iRJZIRn1o7jw0yTHa0FBDGQ
b+h/5DcRC4OggtGmUmh1WC6rn9Qrf9FWaRKW0sZNjLQXvtY/9bm5JV8FMCdaesBrMTB8tqHe+s2N
k/ADtqcOLNbcDzOiKc7upp3wJaw0OiV3fkY8YGgw2mzWAdmZO09gfWF5u00jI7UFYRkIUJKAw07E
ZHlDGdFymUyOCallps+C9NS7onpSeYgkh0RtLoWjjAzLaUYbfp04AoYBdrnTxAsUH/N9gr01HWQm
wa8029GoE4sEt1Pkd52TPVXRbnkRPsjg7tvnnCu/k16qO2XXh+BommPAhsF6odwZPwkMXarL446k
UvZwNSIVGuzfN3tS4IREiCSIYS+2T8Z6fchnbHkt5QqqmehmVHyul2p62rw3LcBSbE5hW5+71G01
j1+TuzDPwyzzBLJ6EAMtXwTi3bgcVZCVRRPGpl4vvSo04LNVkIBPb1J5GiJsJveieaj7cIENUJzq
enAE5VVQaf+Zw0w58L3KhBC8chhjiTOtY48o8Tcou4dyMNNvVtgZ6mAD84hK5k78Q32AZSuzm5PS
bQtxZaHGdLJiJ5FUe9ipgjcAe4SdVWRQD20VTgmFw2e5OsLoLFK/St1Kdav5ZYauUdDHwhQVCWAa
B0ibCIgn9QvpoCe/qwr+9v6RgsJzjCJEtwPzLgHype5V48uo/WE8zLkDDSmnFQViXsWB66gYbBBe
S8cWvH8IAhWg1mDksC7PzHGXSoxFDK/Ku7xD6UdhNCExvuMrAoQHlWnbDl2t8xrRSy2Xa0QvD9Ol
YYOCzkQT0Gdi2HPm1POuh2FGPoAeoMKp84AeoITITLY12tiyI5TGXgwTVNMA6cTLlKPVcGbTHdlb
Jje9Zi+DYCsKlDZ7kV2NxlxtB9NOy5wCpJXlCgsmVHbFLpy7OB+UxUE3d1uLEX00+U2aXFPiPrfj
1JN/TR3sLg6prrglwh34Ucwp2THe2szRO37NGZgtuc2cETI3E5yHsms8c/Wq+MA7xyCezue+8xCN
TItnLM+qfgQGGpUbKSaX7LAWNjuKlWopPfGxV/Y2OuFKA7JCHWCLl0z63Tjwtn7POcbyyIFVfLjA
kn9pmm+xx9a7FfBiwism2/bOPo/puMrAwYYDSknvGCw3Lgn2PcfpFKWHrOZ6MJa2SCsXrUiSZ7Dn
TiepuAqjx+vlYJs4ukm7KHtbsdh9LDRc3deKEgURpCP+LOeI04fiRTpQdvK/8C7tmu5JbJBgW6+O
aRyj8SOdwFGaV0nzSUgQ9hlR5Mjpmya/mtVVfTdoMfuMP+ovZMZN8wmilN4tZXbLeyN5q3YqRtZR
VlGJTQmQA9hsuA9AsAfHFGyNluwbeBnWs4R4R3K0kgYMdy4x2CLZZLPNs9119HlnDrkcTbSz1Elr
V4X8PpSviuKnna3jNQH2GOC4YkvVGykFTgzTiALYQwVnILDWBLeAqXul6bWAssbGLezSu4r0AORL
6Yy4fIfj6BHpgma+Ncj1duITENWEsP3GI2Ka25Fgvw4ChQDbBJBLcRDuj7YrvhfIj04DoI+4kPCO
FUCx+QvLM3VzmebfU/XeJt5Ey8mAFMVyDMN7iIdF8BuNI5THrjDT0yrsKo1w0RFapkXIq/EuRdDZ
DebjjsEZSXT59KvhyTeOyhoxjuDWlp1aNmAeaowqcRLvgAUcbMJ7CpmITuMKZpw7FuEmB7o/4KXn
tgYmBH6IGbCiMuHVv4uxQimDMwNPNi2Hxy36zTaPGQpJ3JhdCeOoWLovMlhgW0uRLxaHWiWggRLg
xeZp+zIuaDhQ3mjCbhjuihRqr/G7nDBnmRPO+Emr3NjgQ+ZHgKsfHyYovsjRq4CW+n5yC+2yNQF1
uKhg7SJvX9pP/UzjbnGzWsTr8EIMyCQ/D1ZlU/NzYAKknFaaHHeF+CtOL0V+1dSzml06Yy9VxwUX
e5G5XyTI4pn5cYX8x2cfmCWc77zpRTT2Sf3cNC75NEuHVc5ag5TCR6G4joEpItd5jpR+l9dfGkiG
uAyMRHXiRLsnpULalQiqJjP/RInXiL4bboX1Ga6j3rzkGpPjXojPenlKciIy3srmbJb8RQvRsjkC
9b8sJo2jTX5SWpwJhI8hv4zaB48wRxwGssvU3+X4VZlPi/QrJ4vWghBfuhe1u6u0+YvzT7k5BfOM
lgJFAhTTBH4jhszdkWxJil/bj3nfqYydAVvOJL32KtC8kOi3ij1xxcrgNCWAbYO6fcUvg3MUSDoi
tIiCnJ0KXtK/1kSCVsaB9VkxcGy6FFaxK5OXFA5pF30w5qC+JfHQV1ehuKjZy0jPRr6v4mvB5mzK
bFLFi7kEU2TLYLn1c9UjHzeeEilIKYMAy1LCHHh79My1G7KLBsFTvk1t0OHIRFzOAaYKzBR7nJ7Y
+6Wc3KlxS5NklEMOzCD3KPrNcpGkn1p/nQlx5/xjeNxj8VXszuXj0BUhJ30SomRCOPgXsovZRaWd
8jHkL7g9/ffp0a13mDTRvybSUFYiflIoOWwy538rn+hKPyeTtPAR16eZMACLiP5jTF5bCx06rb3H
OjoNbGrSXtS8TWLA8bJwOUUoyIHT74ZbG4QQhyk1SONQr115vmA8sUT3BLTs+CWCndAPnElW/H4S
J54xCzpvbfQpWybi4NBI2ElW6ELKHm+EUXN75ditQT7YpuaNsHv6UBeDSQw76bRmrwkS/FQ9FsaZ
7Sm9cJjrZXeFfc7rRNhzvWT1EzBvvtOMjqrccoWQx3Bi472S/UlweWna4TpI7iNdCi7nYh7JA/hR
LOPcFHRkGXg9wVW6cFH2FCN3WelSztv1xknXve190l8GQtByW8WRYQaT0o3mwBjtAZ1m7LVdsH1G
Ds6PLyEGdSKu9G7Yn+Z64bxZMQLqfshdM37Rp1CUD1q9j+eAt0vpeIo9Q3YYYUEPc4CBhZt3LAE2
ywLfp3jLe9aOaf7FUBLEdE5nuoSAnb4BuxUwFfqHKvmzRaS/JSQKza8m0i+O1NvWYE/aWVY8hc44
08YAF6h7OmGt5TSrT7A3N3vN8sijtOCTgDuTXshnf5SxseAc6umRbR31PwwLblqMbyrTC769ZOZa
jR+Dxajwg/SK3O1r2rZtpTsNlJlDsdxGWZ1ICnkMCq+uZZfyXi50dNvNA/S4nZ5j4o7MNQ0Xs8ie
RY8QWPZI0iSNm5lujEk62Rro9XWwzk+8UWl1qtrLZrvXfZENfv7oh8MA7Fv2OUMro99yqgC+NtiG
tbdid7Ezwe2tX111mOR9J/lZh5WH5uZWYI2+jvH1eI61u5g+KXIoGjQYbpdolG1agMifqZqnUfqy
XMJiC/Ot0T8lqO27axL5PUjmbs/JBF5AxbJJQkk+4AUhieRbHJbKMnkqoreeNidll8Znmk+6+nwS
OxLKxh5UKqe2dTiX0i7HgQeDzthTTa7/XhMOy+qT+yp/lzArOa0ru3j+UlavOfftKelurXSOZCwN
fPj/YvqWERFtR5b8WlQYR1J6OMmzX8U/Un7q9X2fn7hnePoh9vqIBektGsKqPioCPCC3Nzcjgcp0
a+GQRGyU+0QN+X3u8EIOk/xoaW6dXZPpB+GhF2W/s+wtV4JFemHPjrNzNV9jTOOma5LdJH0/sWLF
gDjTXyq0XQZu/M3M6KaPnsV+xi1dJkOOnxpN4vJImLaXMR9qz3N/rlX0F0deluSkctcg4Wv3lCBH
MfbqGIrWK5hqro1gPutSsN0RZBCt36t0nvOjrGCTd1XJnCk5G9lVH04C+kPradUOynIp14slgwq8
TNWpMPc9FgaiP7ZnyzgUo7+KoQVBs/0woCHIJ428F3j3uAHd/qSDhLVgWSdPlkKKrveV9PoYPorx
pvVnXoiJYy3Pqfmhi8zKQyqG4NabaV8WJ3MK+KYmh7qEuoLMlTOuQaL6kvxKZWWUQ95V2pK+D6gK
9uolAWFqurJy163n6HF+pC6dSvVwZrLUkssxabQOhM39+jyp50X01IlsJ1SK5dnITua85yrE9bHO
boz3gGo5OTJUK7fJFFAbHtdLTUcftnVMQ2HfzQdBOGrmSwRbmydjjmSyV6e2DriseHAaDxqYdfqB
xNv4MPy6ucvK2XqO09+RcueyizEim7ccPbn0LENA0DBMCuUcMPJFSI85qdo5vQ3KndFpqpnILUQG
GhVY0ry1n2LvF7GrlD/m4DMKSxMOcKenW51fmQKCGrS4yTEj1TAenLa4MnbV6uXwYqAsmGR+nqP6
xtGmtA5GhpBpv+JqMO4Z/QIrwP7MiaKTPUvcF/GXQt4we/En6bCw9WCeqh3Ewu6glWDPNAblr14m
RDr9vWwHUXues2sKe5XgT/bG8lTMH/zWQB2EfB5pGZz9SIZr3/JyLpeLsYZYD/PViqHaBgagLAI0
XTx3o8/zKgVFEC+Cqm54o+q17Qbj5zIO45XRUap9k/qtcqGcVYjMxBu+xrsFR5AKyqN0yLl7a0jA
tyj6LsqjOJNIVEOK4ITg1GyIN7Dae0NRvxtH7igNivG8lyFhisAhUfpZ0uvyeOO2VqUDYL9IPNTE
6gao5S+1+zCJM5qGZsfzIiELCZroebv3UzLXJ2l84zS1ZhiNHY3iOtbBdpfDs0HYVzoK1hIE9wVB
vVN8cu6hg5M9AC1JBsiQ8hfoDw7GkktcZ6bb7lZjJ/lTR6GYPbVwcQZGiRXvoA9nRPwx+0l1kC+k
4gza7CCDC3YrbKl7UtiRFFBqIJmiv5L3kGrUQt5IzbHxWCiMiYhsS/dXnKA+qWxQsaOSMD3rb+OT
zFke1b1MgoEZbWuYEZ8nKDskXCDeQ9l5037JPwV3JTWPS/dH/RO9ld8dRxXVxbN9DhVOqTrFBo5F
2MzsqJ3y8FF2ANNpFPweJF93he5RsMnBqkCSI/sAWR/kH+JDuGTwz9hLSecB9MI9EVoIcbPssoON
NUnQnUxCDLgKr8IcZ8OoHT6Y+dV+c5iOF5sh1lj6+5DPx5soWOM5SDRssrvhKmc7tTkI5BY5cZIp
Oz6wPexoh1L8JQ9lKWjhQ7Y8gSdPQfbZyi4XrYjD5rXkGPvA8GyHqq7AYpOsPzssltkt22Qgiefi
nA97hqUhVVDaj9rOxD1BwgiVCtYhERJNKCQLYbcQW88coqAozrsO7FjqzgvVvB3rIJ9E6vdku7u3
vgqFyEmpF7Zu2o3w73Bp5E+LlU0/iQxuNp0etdcDM0FZj5UVieCYRMAvfWLtwXzDeNLlvxkC3Ve0
4FGy8r9zGamOcKlKy681Pt2OiEaQKeYhEt8xUku2jeiSHTDT4AroP1QaKaOM+FLRlQFVotosUmDS
aZLLWzR6coj4jWD9gAKUi0wJyrTJsEuxo1Lx4jzdOp0UkGdXAD/6W8gB9A1yLax9aPmlIz9sBpPH
kXgfO4dAifuV71jvw5dIYmzFqMs28TAghVZ7k+IxihLw2ghPU1cGH0SZjZhh2PGMCqkFrixuRxye
c6q6KLhoDiHDhe+aOyXkI6kRCW4m+0xzfo+XXUxCHtg6BwaFShEfV6PkEJ+b3fZuQOoAjwduLMac
5zmVQRHsPeYoORuFD9dtpRoVygJlUC3kHWn1NhKMJfGywBeZ1Qx/ix0SfQoiTPrqGcerXHGiHPuo
DyYs97nIWQpnPKqGPRZibmbRR75dGGU+UvXDmmnt3bKjt5q41OUeLB4BP2XQESZSZpRgZcMHVYKY
bC6eJ9YZK7RF9nmgBhe23jUqnMXtOFXAfseRhNrCJxc6UYPZ2CEBI3M94H8zkHHgIrqkobiLMnEr
FPIXpKMW8Ftcf8Hqig6VPkO7QA8aMgd0PpOPIgFXlK9sDmS2H17nc+C+W/wi85vtkE7h15buTE+e
qPxuvqI3TrihgvhsyzQ5jC+rIF/tnRLUBBY1pAZU1c9JvS2MRH7VfKL4mOUOMVdkPJm198h9rj63
Z6w5aF4pkOTlLgoiSimUE6nJYKRF7a/3oVlWEaZD2yVXKbdYNhYvs2iDhBbx6gPmDsBes5fvmsT/
/C4DWnx4aPr45C0cM66O8ZRNR44T1GQzcHIUHoULYwsUl8WNtBLXAswIA8R6pbOCp163+oidjSjE
nrcmhRKHuKikw3khNMsuROJNEqyYMC1+t0XjqAeIYEniYDgge4CqNWNnUrzhszaEsET1fmJ6VHsw
5U1wRxmv7DH8k4vGhoTtLYZeAEfJFBN5kgHF5ojhqEKdSk2rkmVz4U2yyRgU9/TK1vSTjO+LPb7I
r+J8NfFQwRP2igZCwql4l+mYdmVE29GNxeXReNxrVBV5FmM5dkkAIQvZlcH6BOWFrh/tDk9aB+II
J4rlioQC3HYyfH9PlUhH4jhU4RxqdldfYwmDt5BSFnV/Fi+CFcW4pvoJx3i7Gy6REKRVEM2cPC3q
fii8KGBh6dDy/ioit33xOHbigRHSceJkVkukNY8ltEoKYlgPGBhgVtSuyZhGdks6+HMl7CFDmZ14
CqTzHbc1airKMaTNJky5BpfqZ9E7FIRUVjBIF49jvYbrEsilh6FIV3q1QfREuyCqhwp/PU9/+Bqr
Vsq+SyhgHnGSIhOHGTKTkeWRdC0zSsBS8vs/A6ZhDGjg2kHBZsuhoskLl/ZqOURkC4R+LBL0Gb5d
9q7nsUPQ+6Bj+OFRc0NCU3EdFOEwvbI069mBW44rGQPSQ0DNhgifDIu+gfj8FUxNNF7FOMgtj18j
DFB/6tSzqlDqD3SqPaawZcaBtiTYefgNGDZ8pqhgEW+k74uM7NtfLW97XOkIbEJ431Yu/nM1hs1K
oGAVgKWastNMW3/noTylwWWIgwzpDAl4Qpgtirm2SiBhH4OWLbJpqkDbO5teZLi8USZ5rvmz5Eqp
Dc8Uoxb+wj8J0/UNtVqo3Ds2zzcBtGdDmrZghsfBaMbNM5UDvskMLfLzlLu1TFWRaeCIlJoXR39g
4/c0YB8uEXFNO5E2jPiUVwCKPeonYncRqZqKv1oUSTOhnxkK6a1mbZTyd6t/GpQXtIHyCvuVw7OR
v0+PM63UchMyARZddpP81KRnC4hwPb/9Z5kdR55Ux8UGe1e7SY8dUDv85ixbAoeHaQuVuNjJ2YOE
glkuEugZt/xxYZaJMbWdEfEFvnjl2HzNosvw8nGXOJANV2/3fCbsqyWEQTYF8iz3IKVPiUM9dRT9
uLxU6u90u8jWTwrZsYm/lf5JIb9suOP8nD5uFgKarH5NtM/UuHbTtUm+qwcOf8VJFp5b8dmKPvgY
w3BhkSDXSzI9Fekt/2GMxSFU+D8aQyVQBZ+XjLksJB9kruuB54o1Srrqy6q8pusbEwKGBAVVcQyT
eg+flkiYGRalFNuRspEUIVe8ebImVKJVOte92a/JFBDRLnux3qfL/mF8Wuj/OO1qQZ3DaPHW7mvp
wzQHJ9qcrQl9lgR6mjJVS9FqnEEr4iYr+Sv1LApDDN0QSLXb/+p/UQIHOUtOmrKjZLHfO48R2QHu
gQ6HOT6J3DhytFe7PfmU9RoFocBiP22GWRTWh4s0hUN/oB9OytytxCTbPSsGMLmJ0oZDGSrHWSk/
xsKlrs814XcbcOmjbj/TsCx4Q3kUSNGhIkNFIAVzc2h6gkNG7kwls2lDkQPRdOCXU/KUFDJAzyUH
lgsq9EXtCYPHAgEdrjdoqGRDpoR/NBePZ+Z+5W1yz3PZuWWz1GcxQhpPGWZewKe42BbC/uVu6vmL
ErAe563fEIUjdMIYEGYmxjfIN9hO04Nh4fn8wodOZV8lb/eyUosCA0j/Jrx1EgT5nklaCfuioT6S
bq9LeKkPobV+5Pk+x1WJz078I18pZJrlcbsLfpMZw4+ShUGq93UVqgYR4p6ZWXKy/Du/Ka+xQk/C
czyFFEO78dTAF0zDzHiu6cOuLyJI/i4k59Agp09f++lVJZkmlpdHG5jL01xz/PGN7sC6xXrHPMUI
TS7Jzm/rDyvPSk/VELIW9KLPvWssn1v9cQ2azNMNf0xuzIOiOXE+N7U3CiPMjz4Ne3ZL9fHKbYag
gIEjkmzIgWMraOxQY/HUDEH3TgWLN1dwQiDAG+3pwbluzwl3XQOslOreE2Zn/Ry7bdXoR4/9vMGR
gzLZ4LHOcUuX2UkjDGn3Kkp5znhsbdjrkCGDoNm68w+bRD+fe7wHcMYF6bpQXkC0ESQyhu6f02Kr
4rNAzlMkf/dk6GccbCcBtjQVbMTQqvpLQJitvWogDolKo+U5IUkvSLe0Y4ZSHr4Ui0c1XcBqXnzK
JMmJ5eLa9s+6dRGNYJT3mRlwMjcRY8URn2nLGWgcfRNi9Qo2JfERnbnFEastbOv0+lSLPsW5BkBy
fYyLX2me4H16SvOXGl2LuLQYDBMndTiaVX8WxBO1SnX+OqSflKfRLbDtIqFgJy8tr9HPD+XHyF8e
cLCboxWH5Dgk6aTE3kwxQQroviNthPFE926Y2b0pPis8hAYrWFKvKd8HUoPicRCuLWce/YrIoM9/
CbC2U88sT3MSPgCXC6ghjliZqZa/ri7tUepb1H5SWZQ525bRxCl48zW9VUvQkzHrj5CvLcrPS37L
ZHGXEQnHVHlgj9GhR3NEL51QdZTiV0WIbh2nycNBF6CRlR3QKChYtMne3NL/pryPWN9yJuxYWGjJ
9wotGNRAIOlgXutlX+Mwy0Gmi4n2TZLUImLLQDDdpgZtzisL85fc02Ex7JrFcGrjRRCpZ0u/p035
Qkf4ZOBTJb+nw2dR5E6MacnjFSKCSTmbAEKmoKZOT5LwpvYvyqbTUH5pChgPV+Y9xHtR3w8AQvFv
GZ3J/BRyNs1X3q2Eb1pTEPawiFHolxKkGgjuUv1JqI5QyXYNUfzDQlw5knDLbjMZUrbWlZVE6AZO
sigM8tKVO3LtatVcIyVyezJWQ8E3df9BrWhrlNEbGiQwEpY4jC8J/lH8aaI36F8rdSWxS2lBbk8F
RFDDfF+/CsSP0zo7BVqdhYJv0VF6T4luFHIw6KrVDHFyfBsf73kSe51xquegMim4AgBdI8JXioxZ
gpaIenxiSM8ArGxlJdgfyDno0258rRlc8Gh0dAJapX6Slcj/+F4mAi7Qcz/DErUkpzMvqV2i0W1M
DCLRLZjSq7qAJCZju1D/MPkzheNXy+8VC31TSdgzls5DbDlxbrd/5aIh0WV46Mk2R84m8Y3ZT0FE
8KrIgGWSDteG21iVu3UwdwGEinSAfQroseQDj/g+JEQMxAnz+i6gsZAfnEFK8l7QrrTk0HaIzi3T
GWCj0vPjRwu1zgkPbYoDM6rMiuVlFTh74f41rRbNH+iuiZ31BUx/s3AQh+Tdt97MLJMtfld6n6nr
WxxTOuqt3UwV/nMmVRPNCcWhcvdicQLlZtm+Z0V8gGz1YzOyc+r39LvvarKAGn1ziHPmiNggKuHF
A66m8JmN35l4S+ise660elcRc+twbAYq0ghjsG7bZI7UBGPqEDBAMPQGpbp8jdnz0n33AGrkFk9X
iudiyy084MJFBkLgz7lBkuU/MJnILrp8bpAvI1NYbhplpc+CW7nFRbRvKfkXbvG4j+p9ae56tZeB
5iI+EpTtfejdUbVuq3HOzO9aOVOZqbUt5S40t0W6zYKfogEV06vMwcJg1JTqi1tEQDWgTLeGO6O7
TMqtIjIcH199FwD/QnweI/9cWXd6uilXjH5vGiIgXftMGMUOQWKNoi35khmKRrr28hEncTPXPbH9
ktZ7ud7j6StqvJoVaPY6QmUZk/tOvNbjrSD+20ZL4bkNeRtZzeKsOx9LFWDKN2+4l44JlgoVVXA+
3Bp9rhpShO4rRZEGYTt9y3NX2azZJQIQuqbw2ck5PHUmtXEy3xP5FvNoSd+qzsWa4z0rlbsgyUqS
LxTyBY4F8nBc5NsyfNUop0hRTCDbsPsrv4T52imfj57qjHIrstD6TTmuwNqVf/IILRGpixEZI0rI
up+muBfrrZbQVy7fwnpMitcBu7KJwneLSlg+G6Y3PKh1B5igtdPdiFPbnHF2GK7cHPMWvj2+6G5T
H98qzQsaQk1VuFtUZM3ktmSKo7R7xhbAQxJdRZathCrEw0U2PTc3Tf1uyh9moaxch/lLxMCUT0K5
V2DKNiOL7gTCiVt9vf4dCOOzJzFZKb8jnt+ozkO/r+XrA1O7AiNJ4YIAtNeeYkbPVD/n8coAdgs5
sOzSL9e4CaL1W272Ju7JeeSX8+dMp61ivIjZuMuILO+lcs31c6/freQiidzN+rXP7jTXCflenr26
P+Kn1xLp0ueyG6ftl1Pxxg/nbM8poUamUOe3SLsjGIWBUxlM//XacBcjvzUjyCrzt0CSnXNQym2i
fRf9Vu1cEKYiWkkxviBPVf6UYk1lnpPNdFXTS9XuKWgX/bVprsu8H/s7VS29vop07Sy3HoUBc3rk
IVKJCQhUxfkoD9/l4zuOtg3iVumfdAnvdDL7PfKh/jPmRSJgyi0RuJH+8AnK/jtLMNPx8/EYt7cE
NbjIkbDM0VYfG/GWGm9j9ymbn4VwE1BMDJw8ubwMsjWRxuR4i16x/mKEy/pLwWaEsSm1s9SydvV3
leWrJytblahO+ZYpflsT40daSh11e1LQqmbvj/beIhM32D8nRNgtqV6K9sC1uQ/qY559JyhYFmS9
EdD2urwrzH8MTKTls2vRXDfsVizPEoqfKc53mCfNt4cGSm+5/h2X5Gd749u80liOV+AqC1J2Joje
Hre7jh8Y5L2LAssxFpN+tz14+/WBYGHcb88x9ee0fGawuexyfukRCT0ITItfBelb3n6MZozsqYkY
aTGgJIGwnr9R12Tz97IctxGweEhhfQ5NsNQ3Uf/NZNQtEvM/sbnr+s1Uq6S0jMKMMzLqxDKI2gNC
i3TLXnlzeRzAErEQFptgoDIOcxu2Uxgv36t84Bei7YjnWVjP9B5NHdTYeRIB3DlpjNnHMLM/KdM1
mt5iSOOLX49ORrpReUsItegcWZA7bXgmmxdVFrBNSH5Ihm8SWvM8DW959SyNJzqx2RvjyTNxbs+p
g7si8TJB++qZgMBNOtEO+uOSJZemR5E/7WchHFCpPA71vF/UQwteRaJQ8DLGz410Gx4hKrnlKVf+
SNJRbg9ydzDSJ8E4pgwDVf75yJdEvQg90F0wtCNPDil49zCvVkT7yiYUKaQPTfR4ZwzdDOZKR1Rl
k1tWKXUtd6hUqA/U8vfUHqwtVCLBbVAWCXn6jPtYmIhfiLzIIe6HentRRDIMeZNeBN7y4PEjVDAC
pc3uSWbma/JZG6/F5CvozZCMLiEbKD9uOEBvbbmHeD3ylWZv8vRmGG657Mvusxg20Zy/9o6JAbTg
FSoPcBnxejmDJi008m9bQjyvQ0ry6E2QfaAR4dcYVE345mXKKcAniBqxWIUtUWK8N8aQH8WFtYu0
k7oclYnMdbht/lHiDe0hVb7RzMSU0/s9mpUqfm+rC1OODzkk3hKR/D9yj8WNy0fIh5MV/WEHqVk5
rT9vsJjtKDpazNZqnz/e4ualLo//veTn3xtkQeDSv6nC+gYnAAf432kCfacMprIq2MBtpKVkFUVU
sAKGwpqB31LPOa6nv/EYtVTB0ymOTlGuXOel+dNjq/DbRMlDHiOkDzLy/g/v7N/7YxWMH3VRgy2q
QVRTpH/raOuL9SHHQ9uf//bSp5VBN2uCtFod4zxskYANELOCZBI5lj9WxGzW/InXwwM7e3M6DSVa
yr/v6P812Oe/AmL+CzXz/yuIH1fmvwb77L6yn/Z/Q800edQ/oT6G/g+oPGBiwfVtXJN/IjO375u6
9b9wP/+T6CP+A/gY3HD+o1lPMqHL/o9/En3Ef0BA3oiZFvBseD8auLj/C2af/q+t9upGjeVN0BQI
IkajJ/DfoDlqXxciiBvlWcuO0XpqjVdROzzKP+v8MhokDJHp955kZVTb9g2C0+U6zcGkvXTda3ZI
pycPccImTc4pvz66kl3mP6g7s+W4lSzL/kpavSMNg2My63poRjDmgTNFvsAkinLMg2PG1/dCKLNT
ojKlyq6X6mt2aVdXEhmBcMCPn7P32ru4uq9c/JK7ZvxCbzbiFNJzvNTN+6a8T9vHrDwK8a5jBYv1
V58EBd9srxZMYQib8jgGjzh5yrMaHpGyyvrW5sRIzylFOT+7aDNtwX9rGNkw2owuSdZuSns4RT7F
g4g8Cmi4/w9r/1+u2f9/VzZL4V+v7NV3ZNU9ALZLqMLn/Otf/nfefFZvTfT2lwO/rH9iVPLNvi94
F+IUYBYwVhbrSugO1IHvS95m7bo6oS3gHSBgWLP99O8MK8v9q+sJtJcOf8UAhMffquef/Z//oQn/
r/CubJjpxCEQler9W9EKH1BCAO5gNZse6k6DIAdCHj6oPFUVWMDP6nGTmC92WY6fupLZpUajb6wd
JC1st2mCuK5pW3svXS3YF0rhA5C99jyRUcgUsOhMIG7oucKwxPMjUaolMC43tByeBAEF7G+V2DbA
TOLB3QXWFD//8FncfNek/hjKYM7P/39IVT1bt4B6whyY71ku1sc30cjEcs2KYdGYa6+wkaDF0Xju
K/QukZM+yRSLzOSTxIrKRsxYOZBZdIad8qBPYt9nVMudMXOTYqmj1pcWKWkz0SInenARtahPG2tq
HzIa53FhE32dMuTo9Ni+HoLEgEKkb3//jsQv74gHobAsU+g+gUW/oMU8381C6RndKhV5vgs85h32
WTY0dC4EJKzUeBaivWruvZbRD9iKtVUWBLoJRmm9npEXPiJ8UHrDKHgimfjy/y40Ai1zUQhm5Lx0
yAkyOTDyCtovzUTFaoX0FKwW41UP7P1o6s3ejl3SAJx6FzdfxixWT36KdaI1uBS9rwFox0MSNQQR
aDGt1LxSwcpOQUb5rINVHQnegomDs7xAN/LBbFdZY7/94XKxofy8AGzhmhB4xEz3QsvM/fIjQEMB
Yso7pQb0XuXch7mzkix/picY0LRqYy+7IdHiKWmTCXO0zxnFIFQ+iXtnM7r+PGl8la1sX52+QQ2G
X6EXtPKH4FTGCClpAieThHNEAsnmQh7Uma6bedSeO+z9es5aG3Edd45amQYlc+l0B01hryprTAp1
L6zrxnA6Rlr0TjQ9a8/wvQm/uWDf6gjBUhvVr1FKgMnvr8ulMPrxxhC67sAnBfMA5cf09Q/7WaOl
w6SHhbOBaY9lo2zvknDAt6KBOc+/YcZn9BG8l3UtD5EsxTLpRokxOChurKb01/UE9HIMFKcW6JTz
v394ffPn8vH1QRMQBv8IyLs8A3/83OzKVCoSkwOxlZLTrcv7zmZGlNtWc4KsS1gz+M9rW2Elyumb
HHvDDehI5m18GzjyDwXwx2chkGxAfpTBLoxAuCAzGvjHV1N2tdPove1vpigRO0f4eKoaNFOpO6AV
tOnHJC7EAogq2K3CfBdW5ypLp1Pi1k96lrvbcWTqH1TM7YH5MwgJOGs51PKy7vodtWi39iIvW40l
IvFBh4HQGjhjWpcByh8u7Hzhfr6whk/B7JNYx1syPhLivBpqHdL+AO5Xhos8junH9G5rP+KR7Tq0
l8QHkcrLuBfgDUYIBy2Y3yTITkOdzm1gMjWQ/SyCUwXDLWmi3yhi3N2U6H8gUX3MQJkvO6h+6jpQ
Zty+Hxfp0CW9ZQXAvv0Et/vEIWI5lhRYjdUScvc+WCm991buu6SEvNCRSixZJXsjoVvcgYP9/aX7
ZTOZUelcOuA4FnkPLISfV0HtS9uX0gEYl/poPF1EoaPWvtc1pAwtHjq8WxjuY33ayzKOkDBOCRx/
a2tAqeH6pCiPTBqSxughGgkriRmyMR/bTPztl1ZgGzOBCmV4RKFWatK8LnIcSlqUZKu09NVhsMMv
f3hXP+O+5rgiSmgYSCS7zNFBHxdEDmbt+9oeZkRxk/T0DbU0udbMvtCvprp8aSbaiu7AKDW7ywlC
OLCpML3trAe97YazrwxSy/oSwUfj9ksVo9ktZ9ZU6dYPwTjpB9NPtcXvXzbZEZROH1Yy9ZFNpQRe
ivr+I2RzlKOVwwnUNt93EC/I492AK2Qyh/QJoNiw0sXQL1zIuMvBUsbBd3sYdzCF7GAk2jmKjEMQ
hTcOi29rxzbYWNM4GE4UXakh7LZ1Qo9qNF2xqB3wGZVTvFlm6q/jKSQkNUUh3NBlLP1b3E/jJ4e8
pxYK9aJ1MeCKID0w4ol2vVefGqt/E/P+eYFAC4t5ZaOTH6y0p6BpBNN+QDRWO2arOgQf4ExBicKc
KoPhhLM1RtvYFj4o73GIv+jxeKc5Q0z2irYSU+nRUvFWMJjs/aDX30DYEhefWteyKGcVmotGhFCQ
UZgNVn+UB9aYsSj7iP6/pHkk+sC8Nlv0YzwMsIQFnGr88Z2+PJJo+LrNdLIs3dlfaiOtjZ/LsYpX
A/K2cXQs5ncaqlK/709m7dG5szmH6ORuNRJFOpgs4pUMO1m2WRADcmxAHfTQEVR0B3DnrZYACi6P
9zYcn2glYN63vONl6bh26K9UgPGAMdFsQK4dEnrRx2jkG+3NQTpXeUoGX8HoiN6NZu3HOl3lPV6Z
+QMeUm4YSaLZNijI2pnP+qkRYiS10icxYNArEoX9Yd5adACJm741Ppd6Q/vzsjxsycA9QxEdBMmt
SizaBa4cj7abfvUCBIF5FUVrGDpojgoMp1yzibJnLSR6qNDGbyh7RHJlHKTrNq0fLwWXU+M7Csa1
O5Opg95gv52/UzYyq7TDEZ632y+YeAgof624GYd8p4HWyCvIjFehie3XdIwtNUlwFQZzqnGNTV2G
XrSX4JmR3xMTogUS9VIS3fgzwrnUcKSbdk7uDx/auuZTg9XQfgumMl3VY5xtQpQ6ZXjfNBYKQRHd
OgneytgqT3aNd1glT4Pf9Td+R5f1sn5taNVHp+9p4468DmUj6KBeIXuVauAfVV4ZZ+2qBlh3tNOO
h16d6BEGdDnt8k6cK69GvV0yq/aYq0bS+Cxn5LmZzT2/mZytO0wTNFU6L6lcGwMB0bpdnfiMCXge
7EDhZwCh7c0gsEaW09lIwueh8uKTGOnMSacGHJMi5Ms7+TkzavA1MQ4X06+mfZWP7dOUad7akSlP
6S640zxjfYGX2zDVNk6P8SoO4npz4YH2UjBptm+UzTuQKfPJy18uex9Wi4vSparPdr5xrDa815sS
wIprrETe+td5hwiiG4BlmJVFCmOZBgt7/uhlbm1lXnOEGImoZp6gmBZyg6WN+clED63698HPnlpt
sHdpgXGkd6i1O1S2Rcmf1SvRX6tsCNYiTKEpaM7m8tweBi2+SnwB1wNBoT225nMrSct28pw4+vlp
fCnxh1l5M8lvocyKnRoz/X4MwHkVefKQ183JazXzbNlcWHMqnjUDDkyAyzRqe2Ndk7Z2VljbfH3g
/ojHcPxc2f29qEjPHgyGLmngsGOojMQNLRPuVR5FT6E5TC0gCo5FIsuJcJ1meVKTblt/mLZSTOqQ
TYg251sRqUIeeQxmLyXmhWN+2Qh1VxUni/kF7fAQtW1Tt9/fEudqA9tY4W6l73HMcZyDaaTOVdYN
BgosZB31iMk+0GmJdED+rpy6xQ4y0BjxMoGKZobWyySJdzLRMOHBl98nRcCXwbH3+ZgNVymfakJg
ArZNZD3zgyTU+8cLgf/yAjOX1GFzbMVJBiwWD7u5bOg2Xg5jamDHxk/T1ab12AnjubNxv7dt3r7S
nfS762lqdTSnVXfvxojhWA0Ijqc+QzHtqVuvm5o9IVnOwlYwMgMXNYiVx8vIsLMbNpdFPp+vFVnh
2WQXJ5S6tRmgkAnS+sy2ztOxLnyYyenjZcNubaYbnVVnpJPz6ZYR7Yj5HV8OLjVpKJu+C6xl0yYj
2t/Bugv9U1DZ6kD39NGPYAQPAXFVXg0liNwBFLBtqm3GFnG3KLpkldCLRcmNRTfFkRE5CPFLFTPp
2aosAa7Yau7aaKpwDyFM8yx7Vas63l5u5pJwuWs7b+uV0XsPtrTxQnf++NqFNjCKTv8yhbqzkuxI
pphnDoGDzXomvdfWWJx00luDvolQxtYotYLqxU3198sOSnwgkbYaI524K3HTVShTLp/b5YoMWtGt
gAqRNTPXPgFn6UCf6q0nTfKUXQJggib80ifuKigtdPsYAccgeOldSCsiCTdp2N6ZfRi8C42cKG7p
ygtu/Sg2dm1bxxvX4gbsemnvX2WPbWW6fLIDsNplEBW4dW1/l9u1uvXb+hSVgbXPJuGtsbBg+5/U
VdV4OeZQnRN2aWyTzOZZqhQVZIvuAxcpkTZpmE3buPOtGyfXkP3PCR6xqJO9Z3b3feli5JIDA4qw
fnRKP9inwRTsWzdYl7k/bnt99L6XFsphNjcx3tJ4DjFAwc1VJQF6K7d80TTIQZEev+f2W+m2xoOo
XeOhbrq92TNXKuO0v7Y4YyNYiP31ZYO83Fh1pLRdw1650AZ0eLWOU8gKzWg3lKg/LrdeZkQsm8L6
JtBr692QQ3KKivs+iplCznsBvaUvl9ufhkuw1xIOIHVaHC9fPA1I3fejMtjC9CrKqhJyx9m8KRuh
72v0b4SkWLjxGzxFvRx9pLpQMEpHMvKURX8QR/PmgjNXqgdR4uV7Uu0w7ra5WKFLjUTsok/SAFYg
f7nRpvTlstlrjFVzV0jwmkmINLnaaGaNRFwk401QotefaisDaDSkxzHr0bIPCERZHtIs1jongG2h
lwALqnzfB8WhMPD9JNUQrWj5zUqeHqEjJ0SqigZCZpoax9giAjEH+LvQ7DNluXedZwjje8kFLoJu
uM37WERX5Um1A4ExiYRwMGr5oWhbGGBJ7V7jDvt2uSF0wexPmKm27LPQhUHHAyCdXHUiVd0+au5r
b4X2/ThRW/WZ+JzX8C09VgBkD6wtk23cVBPqwczHwdHlKRjIJO4YerXPhelygPXCDClaGqKLQHZo
RKPYmeDGr3tTjjfxhSLv5OmNP+WkfPbVSzBN9vX4rZVJuDP6loEfnu2UP3e4pBBelsml+Ex7gbhY
JkCLHIzGfVfXB7gxPReMDzM1bry+ROeYgagGbAzqa8aIVm440JyvQXzpDSh2Mgt1q0EfyV8yyzG7
SeOJNg1GFpeN9RjP9WGlq/yW2rjHA24jdvfte4RAa3vMPrm1qLbCGEmTao3tYE+f4rSxDpBuYde1
OcdP4Rtbb4qdrWoc0Cslp6PODm/QZCXXZg+QzqoLiAV2Gx7zOHzS6JysKjJYEYIRDFmmqGWSKs0Y
Hj5+XzIq6e94CuE4kt5Lo/v47YDZ0l1s0lWUIdVLpahXTO/9XRfwWioDFtGYesfLlcuNyjtWmMJ1
mix7T9xK3ZLHOLcA+2mzKMGKw503ISXVukC+oNSiWst72FMyBIc9Tf457C2P7Hltn4VdfEtBAkIB
ze3UYkzEiqKqbxHPhrvLFxJHaPYxEk2EvCEMdzqo8iwzg0hsVZebvEdxagtzYxvp2xDGaFV02IWX
RSEUMBGNJyy7M+ATwgrxxQBZDFt0skIhJxCqL09mZeZg+OabI8wQq5XBJI+XL4M1zSP9lqlq4NoL
cOzZW44S5VrUgYakeNTvcm/cJUmCY3hs3xUbxh5ZBwLHrLz3HFyXXFlYoLqJAA5HQrceIlVzrjAx
gpkmfpVivIII6yJMraPoUY0rLQ8Ip9S67Fg1MHb7bqSSIWKEpWpuFD0f7tM63AXJ/GBr/OhTlTUv
mp0jR9NwsV96h5cvbCLDMbPt9Gkkf3Xb2/Z71zrxSo4VVW0B2abyW2MhBuT+jSnVTiMSk2qG53Cg
tTqGP97v1VS4jM4DKn6sHGNMLzeMriIDEISWQS1KlVXdWgqXe9LYqBlj57PSOzhWo3VWUWMv+7KG
f6dn2ZpSzcUTTnXkJuWdsLX+6LjN8rLlokNHqDuTuUUY8/Ruw33oFdT/afHIcw8EW2jpjLZhpiX6
LGYJul3iZu0ht1DwWwJoQdqoT4OM3ZOVpqdB9q9ixm6XrQn5Kx+tmzqv16OdUc0nGAINDpoyzr9V
YUfEUB8djKS5qvjBYMk5JIucO61PopHacrgmJHRX9zMghOSIe0bTB7uDCZZLN9ynKrm+dK9l34SL
UlqzuysUiy7Uh2vKOk5LUTtuShfIXmvFxaFyarVpAx+iMnLW+d9qNliVKrzn0SXsMAI+KMRtrXAY
GCRqcoMyEdDUhM7269CViuo/nPahq25spgIjDhk1w+kILhC54VITUsN8/6HH1NHcB2mlBgE/sryO
hS+P6fxF+jgpq0L4y+qy+mQ8L+X2m8zRR44TFb2hA3DKaku/Q3jnwCIAiOS0Zr9pTfp2vW6jbWyz
DkJFXi6gO96lxYTkNWiSa6eZz4dVPd9uOKu0HmCJJrAbuCJxt5GBwf0l07lnnF5AThgzHqW1Ka9F
pmFBKAK8EEBi1lbliccSsPOVTxM9dpAG1mEzD1c4GcYmrN2uFvb3aKEkOqcxds88ngG786YpVb5z
NWTiXmS115HG54zza761UR6Alh3bDJzLxQaLiwZRgX53OTDk8yTjQgQPIPQ4TKM+FeGUPI0lkqUS
JqjBLbwRvp5sAk/ZV0gJpmXql/XCVzkzHTfcFKEWr8bE2blF4K2FD79EJe4hw57UBpwuuCDFJ61A
7n6J9daZvzBszXGxSQo6it8/NOatX9txINtJCxC26bhzPOPPTcaCZWQWSiaA+bR2aw79Na/X51Qw
KyhkcfLIdbi3009xr4JblRcbNR9KnN7dXwY5VeU3SzZS4CATLN8B/aZs6ciM0+Af+6I5alZXHM0J
Uo2JFTmYCJi1Ere9y+t+WcwE9ijz8TdMcj9knkI79Me2rj13y39uQQtrjkQwIa7Tu2NO+VM3vYUf
Q7BMm261ThLhrLUNvWZMj22Z4NHioXHnpu7+MlesFcrkLEAqqicDhgdn4L9STSy/H3KGCvaWCnaN
gfjbH1W8U1kE5q2kjghTdGlzo1K23nviiOg09T1ommSTSc065h6kP6Gpc6e16mDGZr2+pOOOdmce
qmLq0EyCz6rYrjlSWPvEDaxTh6418vG2DC1S9awp1NoPnWTxj6I0cHDStkI4QGMZ0OsdvM2mbYAg
y8lgVAAHgJ8VX0fO+D375d9SnvzXpu8P5LcU2f+av/NbUY4qkmFz0Ub841f/8hv99JdIPfzby1t+
bj7/9IvrvImQ7bGPjnfvdZt+/wHyvZj/5H/1N//yfvkuD2P5/p//8Va0eTN/NxkV+Y8zdZ8R6b8e
0K/bz9nHP/23lEhBjJTtGg6iDt+gEcmE+/sE3uB3HEYPZEh+TIk0LIKibG5z8sngH5FI938H8PyW
iUoKrQgje8eY5/b/huLE+jC5ZD43zxkIiZ0Hvr+G7Bm1TLLGrNNzKpHewyTHEs3JC/ydzpAdji2j
+MpPl9Qx+Mm7q2nf4xNkGpmUh5DuLeaLdtWKO0985WyWu90mplcdEZDDmWnJ/3XHa5GuPG+rKML0
67TYozH84VLffL+nf5y/286Hx9nlXZAF4dKJ8Rn52x/mrxx5/FwrnPQc+M1DLmESuqcSV4f+LQw1
RiRw14vPIfZYOSpwZwrE89YpSBWJsbAS3NKGGGrhm5XfejhK+jE27x3KO/R3iNo7cOo2jbXE2Hnx
sbeOBTE9+XUQ3ZOOuBwgFuk+iOfuc8aoDhNDaIAV7E99HYEtMDeOsgB9JAv73Ay4URneecAanPDd
NYAiwqAMUFMWrzHFZ21/gi1mA0nL7Fe73SZGsCqaapOk8pFKZBGYwcp1rD3ZodvWqa6lKl78+CAD
HQeAWaLicYFRiR1Zng/dGcw64IdZB8HQfEC4WUFuGjK8VAaKQm3Tm9pmAKub51CXtTNZnSunV2uP
rKL5j1JwLkdgjb5wMSolL0PDZmWly0SZR3bjbZKb+zCXJV7s7NA4761LGa+lm6DUX+ssw34j0FeT
j5l1K0e5J08bN5g/Fc4HOnOLRAR3VfCpDRumQcN9WgYPddw+h+WDMzrb0OTUrMjfvXNkdOMG9N7I
uLlqZuuQU8IRDLDvNdBBiLU85UX2pWttoATG80BBQGKA9ezGhyQDqtwVhXWVUR2GSj22Oj/Z1gFM
+Rhpivo9kx4G8FQA0s90wAw+vmnsNmMO/2UonwaUqGHLQNi0T2Vm3mudvrPeCLLYdRj1ArgLVWbh
PlAHsslvzRD7z8RBAI+K8Sn+WoQe7MuED7Tjpupm8rYPiCWEB2tYt1GDrdWOsi+FWVawAmMYE4Cj
zZzUs2o8DQFAzAGlb4KXw4RELuYSwc9esV1Da3pGyLXQFKPJKU7EagCL0IXyi2dRdsgk/VT08WOo
1VBkp/p1aBtSY6A2jhzHl6rKm6tR0rbPk8ZbEHP6VSPO3c0cDdHzolZpvVITnYkqdrlnS2cb2Ao5
e8vvj130jbTZM+X0PaNQfBVoUEZoaxVT0yC3D4OZvVKcxXSuKpiYxk090Z3TBFem0dCjSqx4FrkU
YE8k6KYpFwsNz4UnrqMO/GHHDQYhIoG9Enc4nmV0Xc4tLrW0Q9gGeMVyj3q+XPmIY3vuLloasOCy
hdnPDu1oKaGAALMwwY5OGNwMDH8jnjCHnl0RpHj3OvnishiN7lQwX0L3dmsFcIaR2z/JSDt3NU70
Bq/6eGO5MT1AXNo9Qz3dAlAmv3SduU/t6i6ju6akdfAye+sVZ8u31l5crykHNuPULFqoKH6IJsZ7
NoNiUXDWG2BKVfmXMiF3Fw31OfGeEjWsYzy7mYNoBDM2RXvfjPD9SM4qYYwAoiR/2sWrVMYFv1te
t6wFq4O6ye3Iwbpu4ItzLMGk3aEiwc/bz0+LDnRCcRcKxsFvQQwTheI7zl8aFeJjptUbYSrqMT8D
XICQD+S2kTp0cpDp8ptovwZ4Lyr/FlOvMfMxMDp2j7pZ8Xrm/O4vMSkkxU6KV/qyS6uUVwglrjLA
H3WMwagbV8iyoFxnGKq5eYC0KO/Bje+HoOD5RrDHQ/kUhlgEOUIjg9YDLFVrg0IMNYL9tW1pjt05
3as77nv7IaMREIenZLxNgvseKb7iMCSBGiQFLrkOsi9+lk2EFQjifyfeNR69ZF4xIgZjOn6zig4m
TLKqMYWZ2pIeG+D5jjN98uQosSu88T6IjWNUQ83p9vTU7iwk+sY5aoPNYDknSzgnI9YPaiAOAGQ9
EjuENelG09VSYzgTFSVs+BCfgYGxkzOECZbGsrlxmYpsQj9b+lqwmR+Gfh+cRxw+vTXeq8D5VtU7
ujMn3cS9VuXYJMywpeEQo95cIN58ThBf8tyNHdCnQfu1T6aNVXDHjrFAdR4161DUB2jQseLxCew+
FCa2KwNjv45+ihrXWPhmijPTWCUJMFhPHBF04brNaXbqz/Mbs6yEWIvqasgzlpu1ay37ROLWuorY
QOL+teeAP1YaHQYPekD6TCLeXiIhZ+IGv6emjwEtoqnYa4EVco+jAtoP8tb0wDir8IWYKHyM04MR
WkcztbfESrMfLksbWKKHDxRQWKy48casXVeuC9JSbgvD3epGdSdN4Lv6xhqoOYBAoZJY+qV5nHzt
GsnCxiyoR/D0Domzdfrqrmleo8F481xiL/CBtrF8Ya52PUJ7ThK0+goSfTQ+Dz4v3CZOIloKx3tw
wvHGYGpUp0AhkciWAMwkXu1EGve1BAXEx4fe8FqK4Jy0w3XKUMUvbFodam3Hc/jBUMXfxR//VnX9
36mbf6q1/5X6+39gcY366oeSby7e/1aUnz5nFOVXNIaiOvzLNv8afc7/cn575+vDO9oszj7jj3X3
5Rv9Tfpq/pWS0ON8axrGRfv698LbNSihXddipSK3mpXg/5C+2n9F9kqcGL+n2ywDFz3I36Wv7l+R
f/DX5tQW1Gz+v1V5Gx9qVgLAXM+0fHM+o852h1mC+UNQUJIGI94zfMrmfNfi+AEnFr9YWMBcdNOz
EkMPv1gaAI300w8X75/Uy9YcX/jD0fiXH/1BYmS3ukb1G9fLxgJoHah1MGDzAi3rjaDVguogm5wH
YEIlYWGrzmndvHqWtvFDwF+ob5nrMhDNt+iNqUExKRID74tq4xkTsATAvgDp6wyEVVeuUlAno2bs
a92CaZAArdvImf8Cz3sKoxUC4f0AEMVNzWMDiziMbn7/Zj8kg3nf3+y8EjhQzZF8H95s69ZByogL
1BXQdS1AU6e31y46kCr85GLP5hHYg8QLQIjFYuXV4qgib6fhBR3bXUGjiEG1UC0YxOoPgr9/vgTs
Odxb4B7goPfzEugYmKVWXsLexrJb4LTS8C/W8deB1zSSyIKoaDkZ2pWTvHhYIP9wYf7ZAkSgScq5
hfQaY8PPPz1jgmiJqKopmAgUCe/ikXko+2g23pqWcWUJokCIrHFA2KeV9qef/kFXdflYBPpzneQ5
8L6zqeLH5Z9FSTGVrapREijSPrqVKqM1veYHFxxWRs5NCFAxckL2FwyaCEbb0TvkEm03jRw6x384
Q36wXlyWCQmwPh+CSSrbL1GwTMBolyGZWOq2ZkCH1sRVdy5DlLZ2Q95OY/afrQwKkdAJlSM1IrQr
SpDAgpFH5IMb+ctpjG76yXmPKrBw7kDokJ8w0m2/pgJsv11yLohzfTPYxRlzP9C0Gh+YzMZHN+RX
4Uick6q2eWx+TpTc6tOwNSAsSSCmFWzgVrfXVYuPuxrN9z7F5yW18VsKKHXGPyQTc3mnqCfsuoR6
FD0cndF9csvmJZyo2xGKkDHntidEaf1ySMCJNcOLVgtJlQa8LcU5HPvel3RUsBkmDINd1w4cZrpd
pJlQyIfpT7LLDxLzeQH49uynmm9NLv2H5ZfKsgxMkmkRvX8OAPT1zRdNHVFBhS4noUc7fKgi70pV
b/LBdN+M+lF4t9G9Rlnx+/tAmL8+DX17tvBYtAodko1/XolIEgqvM4gqKODhJqWwF8ha33iu7fSY
bE5KuXyB0metWklORxm86W32KaNjlznPphq/Dsr4jND5PnIj+svRIYRz4kRvQ++f87Qer3Jk3qWy
N6TzHZTl3Ejr3Bv6oUdS2jrZnYX8OO3Kk6s8vI/NA42pq9LvQTp2oltERIp4ynjRrP61aPo74Zl/
SH+ct9qPu4HvIDA06E5B2/74FGIyPNLAtKDeVe5V7/gbVY9kcoMTwnjA8wO1xLjuqJoQpXE6POcF
DAU5LaSq/2C0Mz90oy5rwp1tIJ4gzlM3P6wJGsZWmw84NSKfgL98WvSy/dI51jlr0pPhNiiFm/aY
6DXdiPZG75AxZPg7s3E7SZEtVMFzaiIJKNWHxVU8EQ1RjYhRwruayFSJOuj3S8f+Jxupj/3DJdAT
mR/pmT8vnTAlXjpOWTqNg+lXR9uOSuKUmuJaL23A186C2eC9yNwvne7dJz7ET62491BiEiQ2InmG
FFgjdQE8PwWoTjhvh4AKExBABWGfC12w3MectjNJaNHkPNL7mvVo49GvqYszIOS5tad0WhcmIyEe
FV5IfFdV3lSF+UXU3WpS5cnJvNfU5JlVa/WrDoIQyTuJLNFLOvqfEQneFyAIdB2AVl7Jm6FO13VE
fETFUwZRsHsdZuNSpYzDkqJBD+CGD1p2kEX+h1hxFtsvK5GJBEl4zEoMMjHN+XL/UBJxAOuUo8i6
q0BEEE6AyhY84NBySJE8QtOchqSyprU/oiLMn+hzs0/OA9pIGMXVsfKBUyKyXLdOf+gqddNaySN2
znvisb/qqQAmQ8WRpDrkWavaFXPOSx29hn75pjfAL1wDrrU5EjPZr6MZNwNcw+nyjaHUabKdF6qj
r0MzPDVAtpjrPYdm89CtXZGuwwwatQUNinjGgh+R2MzDhnXTB59Ko3xAGYQiVdZHB7zRQD3HBI+6
bt7lXDfdM0Q8o79L4RyIY0CrNJz6fWaUN4lIHhtXPVte+rWM9HN2F3f6nSisp9xA9e+EV4bNKb8Q
9pnZwKKV2h1DneUM5kOPdWfU/TetvHHgFga59S7CiMZkJR+lb780I3D0zti4/nCuY/+UMJivtlli
3SBZO8hYW87/lrn43PFuo4yUXKB3be784Za3/8lnbqB9tuiC4yb7ZRsQEu136tlzvhU9t6nDtBjK
myIipEWlKAut7n70771BfLW1+qFyxudYq1zEL8WuDIkcBO/lVBOTxDCDllbXO4r7QyiV2LqEPpHy
ZDXoo3JFTNiUVC89Wd5JQIJRFTxqQ/nQFOOT3hm0vu/s1gmIFC1e4sz/wkz0ELnpgnHpXdJjyhc2
kL4amI8YCSEbM7qhaamfgjA9m92wKRsXjh7dQJK11C0Lj9g3bYFa47kXNC5//9yx5ufgTwU85w8W
rueQoUqb+GO0dNAGhl4VVbO0ffdTF+ksu3pLodtfVQIEZWvDFRbxaxfE4TKca6zqq8AJ4AOEtNTa
hM7RGMFRmPKMlN7XaOgO+Zr74ZOXQvwwgxl63e3dEGrf6L51bf9NIAMCncqcwHdvfv9uft2ALu/G
5kTlMohwP/peLM0aOOoR1jbaJO6QqBYXI1zWiIcOZIFoBf7ZjndeAMmHzIQgsjCJ9NcIe5a/fyG/
PM15HXjPGa7qLETsvD8/fnTgkEWADnap4P5kdCb9gQINrFPZvSkFdxT4dQDg4fc/1Zg3iY8fputy
GHQ4WAoOgz//2DyO+gaX5NzeLG90uzv1vLvOexX4+3rPp18bbCvNWTnatOrVC1s5sEPa5Ib+NdM+
5bm3/sML+qU05zowXaIqd2Zn1MfhsB3ElYFVEbpWfJiTTRRsaYBmoa0A4+5ML9qh6if+QZEIUCM5
wSk8763aIa3LP+ywHx1kpm27FOWc33FFu0y9PhRnsa56r0NWtawk7EADUnZIVyZbo6MGzVft+v9D
3ZktO4ok6/pV9gtoG/NwuTXkuNaSxAw3GCA0ISGJGZ5+f6zuc7oqq7vT+u4cq6xMSUhEEOHh4eHD
/z+HzaWkIhk43gFMIGWh2dULlP7nyTaBcL+XTrt4/kZpaf9kytBYmqgjsIB4/DplRYxXG+wmsJLr
F8XYRCSWpl4B5jrs7zWubdmAGuncf3maQBcPhnEcweJQ+zuMWzoOPC2mLEDGn0jFJMHrYzcA5CNQ
KS0QqW7EErzvrrutLuL5cLtzJwFKlhcYvp0IoPDiYXw0VyDnp/UJ3pIBmrDzQPlBoabaKOSnSVq9
DOm1UkoAtd+nxZPskRKgxepbTCVEKY1rZTByEqTcWJ8ARXqMOD1JSDJntrM74YNKVN9Fhcw/uVOP
qvTA63ta17IJox0Z7qpxMrkCQxdArjU+NPP2ouRbpXjwtvhOXufHb6Txr2MN5IKkoR5YnRQl/7Iq
5buMVdKI8FtdFCJ09++tALAnYMwzlNV3SSYHAep2WX6/AOd4g6ijEiFxKZR9/+ohhVO+/6Y/88H0
T8tVo94fmAoS4KjqJbPgz8sV52upUx8GRW1XrhimLxJWyDBzMQLAO2wElOtlAbTIW3n9dtMdox5J
LcBbeI3qJhBfhD8Pv+nRPAJ/7REHKZGqbVMTfh2h820cNJEqyUF3z7ELiCDMIcoFQg2YT97PFagB
p58VpDCA1r6VpfWb5v+6RglDa1QtCnizRFH9tbZLvJU3hN+Y1gInRaPqvg/g7hHiMpZF/ISNQOhB
9dGCYhB22jC6MUnAKnFJbRoscuj3l5rlC0XlcDrPyak/thKJkLcbQOogY47CJSzV+zc28a/9hfIE
ZQTXGGSzC3xq1CefO5CwoEOrQRm9krZZgija1uZbDHxacQG4H5rOqqu2zU13X/f2e1su9mTrf100
9z0ZpMdbS9haXVy+vZotFhvRroMQ11utoWlywE/lAEvuKXgJonvBeCzlMhqv159TH1BXZMlUSHQi
3ntjXIMZ6KnSRtNhRlkI7wUML6+XM/S68+r1Q9M8k2d740y7nITXtorBIKRGoXsUXx7gYyuGCRqS
AYR39yDk1Lfxvi8K+4XOpxiDaorLAB5/LWSXheAv2gcEta8fZ+rKp/iiL18vANofQF8+G+UM8Qzc
bJLo9adzD2UXQFhXaJgpRoMtfYHJqz1Y6EDlrquu3U4deE11az0g1FGHpCSxrRKfq/tOGamUOv0d
uAS/M0kXu78J5R9D9eJf/SyzsMikL4g6gSE8Ln9ePlpVYE6JAN6rcgldtwD8ON4cCsTBnpWgIaue
1KuewMSb7dtNU16OBhqoN4bvJMS9Vq0K7aLQaPBz6cTbObRwkjmviSGuerO1h0fHEXmxHh81xXkM
1ROMcifujMvsT9oaC4jKFuo3Xa8A+Psmi7XTjvF6mETfKIDhuraSXRRk+ZbNjpo5sgIMst9aiYiI
eQHyiTcKNau4YT4e5oC1ZYDz9WjgeX/ezB8vZc4uNUjsB7nqFpt23TFTcgzTzuUGn+04BDhb16SB
/5RFTlI3fL2teHtTJfn9DtygWBbrF7C3MtSEvTKSzGOSSXr5Ni2kr5QBFycNejDKfAzx/vEiddps
zINBMRDIWsPHWHUpCU2oZkBXHw4Iiqt2bLrNUx0EsiOL6CKR6ABRyL3avG7FW1HCqEcKBOAQzWpc
FF+rxehQ+wM7E+iyF/V+WrNpQaBjwNx2JWRovN6JquSt+X02RM49bikZoOT4DCg8NGD2wuQQedJ+
mMVgSYW+Jmvk20kjKWyBuU0Zz44M3M3UKfBJDT8vGqV1F3OntwUggiLHowu1t1QdgJEo8047K5Fq
mASAdZyS9eih9zbtw6QqBeKnjkduBfdDF8Rv1J+F3bUAUq+8gAU1vo863ICDsHij/OtNlU9AFrGV
EQeHQKx4kJi/2EjN8xuVEKvLNQ7lAWhwzdTzq1G9x6XpVNBl6WDPXo02OF+U4FNb/kcRnn8VmPlT
9Ob/p9woUcaE/NfJUatzdambe1L/E2yez5/+PVNKUIEWkebwC0hQgj6HZf6eKcUVEExwGJJUbwJm
8oeAjSj8tyICuUHaNO5qlfLifwRsuKZSuaubxN+p7OWo9J/kSinCL+cuzTBVlJf06a7nlCArv8Rs
msWpKVR06zdBX50S7LQ4GrZK1IWnVLSbLE5gaYlOiRIJ0d0T9iwb4YPs5oPwYToCqRo7WA8svvN+
8dojV3VbtbGZy2wIpu3C6bIuUKGIXuKJr0iYtQp/Crpgkd29i9f75kF3pq1wrJNLotunRNgPwIov
H+ndm0ICkuQBfy0DwRqPk31PRJuPmkC2DVeDhNQZgot/8nEfRJLVHinKZ2kOGb9v/fkZ1Ew4tomU
6FsyEGhicPrkdtCOiqcHWBSCW+8vULL/HJxr2NjjnOyEb2A3HAanc2BwNzzFQ5e/rOuhtRaBdhzz
LgUp0BXyF4SES9NX0zpXfZw5po+9jKsk9upI9LlZxF0oDHLqiC/Wee+eA2LP7klfNbaeLtJuew4x
mwf7HJwzI5G8mmeEeKtz6Fn3XfHGj2tYhq3V7fiyXVuwfgzOneCJI5kbPt52juAtggsbhge1iuYZ
+VzvGuAQOR8I5NcWuQ30vjyIBN69ek9r6pvpD8740RyAK2g/IAIJjUTxJqfb0QQbtd1GhmdQvP3x
iBZ+vW9sya3Cawb2khnMzJrHcwgt3/m5fB6oJTmHxtFYbM4HA21+/3ELJcb3yWBdQzIyJqdyRJL1
ARanzW5bzU9jSwmpYqKjFQSylwuGqnNqq08IGaSfQ8x5x2v3TIjDD7st9B2MSnucr13DytZPy4ak
+6UeFN6Tap2Qfnk8oXQUjlfgDpd3X9jDLvSkFh1u0np5PdwOYrcUErLUrpAQEccICAHxE56H8eH1
81BbzQHIz8uanylH2rznJUQ7tnKcW2Z4KSMsElz2YIDO3xg9MYANlZ+LmTkLZeFL+zgqPoqPG+09
kiLR+GFlK/C3OLFHzQ+wxUJeRC3jraZFLu4Ha85mYSveC56Q9OAfwG2CDJtOS0mWBxPOaBFGONI6
Pb3egYSmgHnJUB15vnsCw81RVFbNjsoBMcPVdk9uWZ1j/DTpeS4FXZJU/or09BHJPoGdIqKq3Ahj
R4PrJgVDuNm2ke4LbmXTiz7v83sEVnHvji5sKQsfuRXc3gWWWwCw0TcRh94CdcHqHM3rXTnt0sGp
q9VIpR1SVltIpttsa0vykLzyoL6NH4JLafhrj5CypHZ1dM0wwQYb64F1YbV7xSNlCIo3JpmFdWYq
G/D+CA9TRwKZAmOjuIoLXMm3Nh9dVhpIzHANOnqgZsw/xzgyVmYxQZDB2cTbe1gE0qwJXomcMTA4
E5QV/AXJIquTRYB+MAMzoNSJ8RpvVMEv9YwPJfXLiOGCAtnK3JgXXbXusiIF5derJEpoluQ6xfwN
O1KgOuAFJEhSb7ES6mSCYoLPWdH1fpG2rpkODPprT2cyfHQ0JXmP09w9OUPNsTZZoyGDdA1biubg
1w0QVMR1ntdyQ0sLZfOErcmmjo2+0C59xZuLRxiq5Cm4J9O8BhY/BdD70ZYwumcLaSXsL96Adpx2
i4Mcgsq7KxLUQZ80zrw8uO85vKFUpKQMOzCuEU0jZxk3O4a62XWUXJEbx/o7H7o3OJ+PgGUj8eX9
yzwvVAXUCQDK43wjZZZBAH8PYK8yBjwiXWUQ5j8kEmWYejp8UT8Y7QyAWMbuNlPrTI5yBNR91hvl
IT7KuBXmpVwnJmCHNETmHkBv8M5tGHR4mGrI5VhLrFseXWTf4E4nnejR8uQxblLC3LESnQU5o0vF
P0N4k7yScygc737vK9aFgbp4sYukTLsmKAPdZgo8/W3ITh6eVm/anjyQIyRmJzLuS3jzfOkdoAgn
jvgM/+czP3mm0x8b5xwWyT1l9wmpnM/YjLKCgS3D/oPlefH4epk/bD1ULNWhXcjOPc1jIhc/X/6V
p5yfUA54QDqunzeLjJklWU3Yoz6mAPzFV1oFz8BEuIaM0dWdcT9liiXsT74RvVK03cMvvFpD0lid
LFM9kDOAGlb0Bp6GA2LSZWVwB8t1P89G9kDX3EImc2a4YdWM1zXk3imrTWbnUhyqmiWHupyXhTAJ
H5MtfOgkOa37tMuU07yZgvKqhXH4ylEMDQyEKI4TeyDl3V1KIurJRcsYb6CGyumOcrJUC4tc9o3w
kpusSpaBCWtZDo0LWO9tcHKrVISlKB9Sco+5G1e51SliJ6BGr4TBiU/EtM9REOikcVfkpwhFLM5N
1/vaYldho/Ogx5rmDfqeDHYd3dJxK22v3mC/9tALwRMG5TdEHesimZg108af7FShjCJ7f4bDwfR7
K/bY7KlBZiuv7DqPi3VnP6KBYdXTe8RePubzghBcbtju+W4dFVFnK4nOSOHQOn+l+ZdVHs6H9ghR
mRjwFxMpBjjtMKIm7JvJ+N4ftXFezyxmBEKeF244BNWhzm8hknA+NBDjukbSJ+zYildE/bzvdOi3
a6i4C1jMDK+xBzvGjml2qJtQOs47Ffm8hof23Q+fSoOND41pNQ7Y1Gm9Z7OVVlwRkth55E+bRMd2
X9mNjS5nWB8RSrnNe/CRGWooRs/Le8QAF5GaqintQ3wE8BxTwodM/AhyN8Ma9S7XqNPzEaAa84Ch
ufArytntOa4OMxLYZ7NsFXDsYBZx8r9Er1x8ARC2XMAh+3m3mU2P4XXraPzQF6tbFnto8N6ax5gd
QfNghGNXkVwuDrbglgcpgbeH39xCxbtHL/5DySrrDmmbUqnYjG47SxC3R5af/OQWsuE3O/astKUf
lbxRXIndY7ZoBiyaRwR/VRGZ6ZhIx/jY7LRcxOITjtO8N7CYT+wbfWIc2ZrdC/9yqq+tczbY7TzG
AbbEk0nSmBKk4HyQZsOtTyruM++niveymIb8wu7q6L7kEgCCLwU7rp1nFzvrkRfuqd8UOaMsv8O8
wpZsQIThGgRcbN73u5sfOxDZC/Y1efqxPezVaNy+8MPleAXzOli4ZqTZl0PniR62RL8WAu1tOp4q
KJ+Xwq6lQzvN7gMlw9WgRw2iuT8nQjZ9THvFmY6TVc+fj6wbaXtLgLWRrTq7IjHy+9OfrMoDhCs3
bNEysrMnZIMl/rh/F+y7tDwnZrRwhUCxx0CwK29j2JPVYpz4NJgJwWQtIikbjlC8xM45kd/7wLC1
UD8tr4llONTtOYqN6xfzR48km6pztjhHs1Xr6svRNb2l4sdM7fE27WHoKdNHroXyvt+d3sZAthgd
/jx9/uLCWx+WqW5BQ3fK0TFTqs4q5L7CY3HQXZG9zX/kiH3nK6Hi0Cg/G93Bx22XUfnOPyHleKi5
5rG+eaU37s6JaLWB+EHgCL6I0Ta9ewj/1o8rlRAJKODhA93Civa0IP55LddwrkSmp3LpFQ5eTxjK
Oh2KELL63ql3T+tCuhXva4dAnd1uy2TyOk91W2fELM/igPLzxtIAzV9qKcQ/pcW3bKhXIIYnBqYm
6rHi3kzihV2XEa+D4UhdRthva1tLIdroksYS33vKK1PCSZI/uFU+uf22JAE6MQKBaT6O5F9wF2YE
mAkjI5mnnj+Rj0Y2rV5vUqZkZJJdvcaT7Kt3TcbtZCFyFRwzaGFpJ1Pl6FJohqaHvwG+IQR18FWL
0WNYSoQXHV1EL+hTgHF5LnEDUg2Qw85SB5ItZM+EiK81eISIwUXaSwhEz0gXhziQvcGFSEFM6qBJ
SA2QveKguqNN4k6Eb/4UGjx60G7bLYAknTvll7CxiqyLKPDr3DsrnmS3FO8ULlgyj1tn8VoxYwlz
JHv9YXJVjGdSqD34pOS8yXt7ZBrImGdFvFcWjpTztBHZgjFQDnFWWU1+jurdzZPfxT3FM/MsVQmz
NCT1od8qb+1u8pqE2YMyhYiIV5O7FdyO16TzmKUyQXj2QjDceHlL5I+z90yG43C8cbDJyHPnQpPE
wSlUAi27JYYtZSzWCyntAbNEX+jIdDS4yGy15810X8dZi5r3ThQeLfnDkj/yE3qggKxNiju6nx0H
nH2Nkg9op9ZlIgXlYrO4b7jGEyhBH3C3c4IaMDJ5T5iR+VeC6mjU5A5zx0VEp215P2biHsY0+vD0
LuHTYhRJr8Z+2A/MGqoj4BlbbldxNoeTx78mE0ulfoOxCTMqm44tZJ/oESED+L5EiZTeLennX0nB
YAkB7XKhlpYD49Lv2gDoeWF39cYtuiCQ34XAyJ7elQ5NH7y2aVvYdceFezuOW/Iv5yQDu6jWGjlE
mfyuBLAbNDTQJUamBbAUJE+P5OgmQVe+qEvKRriH8CtiaGUjSkmzT287bQtOima/Apmb0iMexsja
gLZQRcgheEn2wh32zZErDY4Auw3LpEzBwEJPLTw0HYrHjM6+lOmoYTMaM37ZHMXjtC8TzZbf54fG
LHGeydWfW20DNCfQ8LZ00LIxHIMT1pVHn51bwrd4XinoM9NlcOj502Nz/vpiLBruyBIWtkZwRSSv
CUOFuWFJAarqeD42x9JnyrJz2gdlqtkMtIYOniVAcZA1wWZhi3uS71F+s3z6NYpbs/k8lNgy6kCz
Ow8hRUSFrWAbB1T3uBq3N2q/U4Iv9HEMZ8U4WSdqeniBWcZquK0XHnpkQI9nEqtZ3F8TJOcyS+oi
EgJhC81cGtuGoziSPVRITcWzkPwLxs0eodkuXPKIaHxEF5f+9MFmFdKdN9WSZ4UeHxr/6aNJ+KOE
6G0JBIt+VuDslmijlA3lAd8m5mbsXHgPWm5KXsQcNErPX85bMGk/9b1qjTslpD9BfCjy+2s2VeYU
Ew4Lbuxwy9Mb2p9tQLa45S2N4XY6TB/xAQrLdN4hpHlyKx+Ard2J7Vd7Mw7zPnHzjYNgl2mVzruX
aNGtBzauYqM3K6YC6TjI+lJ7E3YVpvArb9Kn34dCqL0hdezgwrZk/RjOHTmX32VrDKYPxhgRhcD5
QL6eyyxvhW3LK5hSeLlTLUpnxH3pY0nvsX/2A/Va4lpy0ADy+xhigr+RDePyFAcgFuauNumndcFl
tkiyYn0tbD4HoPMxfB1Ud6ystfCOtp71eEWCFdwg9jTr9YuxadICN9U82N1sFBLkgjnliXkzfeDZ
xjY5jCHGvuE8/Recmg5snViFprDCfIRH42C6CoiTws5wJA4HNUz1HCgU7NJ5EHFW3H7G4cLlVv2O
vUR3J1/AJJg3lA/sm7w8CmF8oAHGOBx3LIcPqO8mX3H4LVaAVWMEcBRBPrGYppQtfz5NOFWqdFBQ
k+sAnQYPTSo62G/kZGKBVf7cHPlocJam8WzlYvAPdIXbKNis2MyvzZA2AEWEswWrwpHl0jnZvxH/
m08HWLqQ0Z4iILe0dt3YeN4GjAyYQDgn2S0nfwmXno7m9YaD7sNeBZafK89Owgp5HVII46g+yvnr
njdsjTwv0p42wB6lDN+nJPLQwk60utRwBiQnDpHsIoeY7IPyczDLiiV/i5YQEuWeH34eM/irZzkc
fEaA/7l/yYmNqXBl6+L2IcbYbtjPMqIdZPQbGwKLb95x4oAsMLwMWeXVErhUy8tBZCuuEtL5sWQO
F1QrNlBVc0E91s6FLaw4nEIomIqgt5+WiSU6efDv6F5rq158X70OvaN7giNj7YAD8EwuYTxbOxLE
iJbu9coKKL1LyH7sFGFlCQ6XPjfxMuJHXrurrDit7VPQO6TtwVsbPaPOEhjove41EfZOCu9pWu2H
XByWsvuyn1HL8SK/BNA6Rd1XcgdTgyF1Fb9yYZ7JBV9KYZQ4L69R5QIMT4AXSHleYG1hPzS5hvk0
hZ0LvLMZjv4z150+vVJj91jzKzPklN/7IG7g8+YrSvpIy7wLrzn+v3czfObAWS0c3QFGQ7Cu+csv
c/BYAHlVZ08C7VS5kkrUHS1hW9Ka5YRGjWC6fo/Tju4XWePGfkxF3bKJqjz2lc+HG3IMITl/2VUk
5/3WoOAfa4+ezq+K1eDyVswbBgsDqLJk9w67Wii7kzsNq9jvt3FQRe1WSYEHHO0BC5Th2T/39Q5C
tMNiXBahjE2BDfDRHWOMNfJNjkpWJtgo8vEFjclSQ12h7Z8YOViQnXWDeY0OxJkRmEfYv4qDgeEY
nzA9sB3i4HK4HyivbmfLdzckFYY0iE+tfQ8vhOYwXgIOFdyPiK1V77q97NZY2hr8wQdMjkt4yrR0
cjsPKz2hmg05e+1OWbvFGOR67yip7gyvZZUIAQZHlwP/fwnguUsJmGHzYBSI2M2XUPEXIYMspK09
vbc72TMC+v88dh4mFTrzieGB1F89JWBnOoVVuamSypqtCJhCvHEEV3At78W9HMF17HCICOcNBwUt
YT4ImRTEwRlzrsR/tz8FGKRhxwQ8LdiVm2TgkMAmi1mi3nkrJiZGJ7e/BM9oyLs9j3I6zCYarsSs
woSUgtkiRGf7lX+PFJYry3q2gWLuE9tNqnKAemRCqLsxKiy7HfugkJYc+TomDKPm01jjNeXpGZF6
TNZ5ilhb+BnmWfycwKDxhiMp8gwv8QED+5IZkY+nA0XIGsYuPSIDaWfyCYaxoG4uIct68KajEFQJ
Xyo54nA72jsnJXPUcCyaTa/pqB5f6qZMlGxj7vvtPAJVAlbmKYRdmHk9dEdmXQvM84q3sofMKivO
TR8t4YfN8FE7YvJilnpbTlqbw01rj7BCcxTyYXNgFbOSKCrNx/RKNmJ67jfn/JscyoStU5x1ZghR
EIhfd5/MXon4hFuzLh+pyHWOLanw0YWFPy/eC1EjzWqCS1pxUNsXqRpOu57gUxfcfdnB/+fCsbXV
D8O236t2GVB5OGRT9sJj0DlyhkMuGYLxSH1eQSxgCO44D87INUGEpeG+jqotZuR01kc5ex3vHn5T
ORtmlyleNd48keN3I9LxStc4ox4JzkFctVPwSvADw45lBg1fIWiFi3ox/1Ln4LbYPBI9GCRYDpeT
hFd5wnXK942jnskY1vxBv2Ktz17R2TVKLpW6MY4CYsfsf7qvx6NI9I1P6uQMK2SCc9DEk4nLnFe0
09PmFDySEy7zwsNxOWQSmAlZHMn2EPIdLZqylufDbfvDw036XgYvv98voKeCf2f5xD1uuJI1hJKF
Jg0/VeHsEbOld5HRRxMW+rIJ63SyFTiUtqbz8mOX6WCz9ub50iIl0sM+nXZxpFgKHsGdeuBnkhW7
+mEGdEOSPDNrkwGu0SSO5lAkznqPZ+AB8L3uhL3wQZQw6vejVado6vhnsx/TNqUqBc/mLRegtgtV
uz3OTlh9TQGJbj+O4PbtZfvMwFuaez+e3WkrwSdHTEB6vydNMNmqM+0me6QnoD23OGovPrvDFHJ8
F/ZNMHd9wrWs24V3y6eQbWPa4p4f95++fPDy/VfaKMs6vftNcPLF7F11eELFAmQBh6CIZ/nkEXe1
Onfh4NOedoqFX5gg08RADdvR6oUlpRMH/VBxKrDghnIuqRwyKosDIQCe39DXzJ2DRuRkXNvtrgcU
FrsuJw2WY7J+kA/3eUjYz2rfDGtQ1RymJaxyPmGV6QDAwkTAz3P86becdJAxBUmDHUtIzZBNNIVP
FqdswicU0dfpLW9xDRDTAaFg9pnDCkatN+50wW/nkznsZMQjdAfoTFZXw/8vn7bEK7+QnSrr9y0b
6alZyo5gXY4Tq2uOM+zjRHrHJY5yC5gmnQDwKTl5KqHnfi9ZrC4crkjc4yjsi88lJdoEQFjG7NIw
fUnEmqXocZQ/JU8/jJay/0kUsD8izUwtFLcUN+Qnvz12gUxFvzMvyWEL+K0vWfSOHUsNTcc8aIjn
xRv33XVNjQxldDykYg2EtxFbFxkl/mwemMQjjH64nxq86WYohoIl210wK5KXv3CqoMlMFIrBmhHt
ubVRW0vvw+6OTTJdNz2zoTqz8pmj5EJ08lBMR+k9ThDZM9JEJABpF+1+TxSItRndcuZRd7owpst3
cqXwByTD7pZLPkoxvPiqc817n6UGJfi8gCTr4Z9zBI77WwxRMU9Pk9/yKtdDIIHmrxIFeByfgRie
3VPac6OD6TxiiPuQKIyZiaQA3bnPCmORaUedrRpvSXQm2kRaAMuWIo14dc2HTNj3e51Q/clrUxE3
8HIRMqJKilgjrueIMBom/Hzbc4RpxAd4jWaZaGfxbC9f1HBQ1teIPYAFgWnzzPsUUTwTSVsvUC8t
3LY9wtnlDx9Z7NznnnQpt3EbTixbIiafRh2mHc3qb9y9wfpqt3jrclH6Kc17yEwkmvP1Jr9vi7Xg
I8+Ni3ALzhBhX3R5516CS4apxkBRiN76ZVRTluZ3+ZCfsopNTlusDf8VvrBeeUYgsmte4dJLJ2+B
EwhPXl5G1b4CMHlVO8psGrHh6d7IYxm+ODu/ZtMEG2xayR4GMOtUdBcYT3Zvd5HiC4vVaPfz7ZMG
02HInxGWbg7lHXbkZTaAo5H+vGwpNfzYr23cgM+cASmH5TOi30I6+9UKSKJ5skuAvTwsRbjsMCLx
yUZVBPtiOLlG+pJWslvNi1vDHq2iGLD3reHzvuBXBYUyW5BOoR2VcEzWh3aHwXZj13pX/FvURCKe
w9kEaB2qDsh/a7fqaSW+NxZmj/IGs26Xi25v99tnNLnNHuND9Nj6d81+BvrcovToy8Oms0ba4wB8
Dp+m+TwRzOAtv0VGKrpNxBsEBJEx/Nbu9qLb4gsdXM2fTwKMiebLhN1dcpnnnmcj39HS8rTCoTg/
y8jZguHMr3nHzOio76TiCxOLYMphMY5pJE775/qW05LE0OreK0SYYJV8RnU6mx8sBCk9R+X8jYeP
7rvhNeS1Mq0rch259Ej7lC7WW5pndaAWhh2/Mh3GfHC7/edjPNLzVxI/I/DryuW32BrZF87RxUe/
h8KHEbFOWPS4gedtzzwQyCxX5oE1ZkF7yDKeY72TPWzBrwtntdLvL3Ms0nTY2jhdhLQlhv95ttf/
tHVTJbe5cH3ZVnnS/tfj+F92k1DRDnlT/StA1v+L1fkz6cG/Tu/aJbf7WCX/9T8NdWJ/Ksaff/e3
3K6FqEn/LZBRBdyVqGiKMV/6W3LX5yXqPhQV4BgqgNQ/ZHep/w0EFqhUZF5RlzGXR/zf5C4ukSam
CtQJSiJZX4b0n+R2iX+uqOE2EvlmpihSfSjJBsWgf05LPRXD7aY9n+e9ue05z4tgYz+oOlnpMkDR
709vuP4mr/3PxSZ/bXCui/pDrds4FDrQbzSov/biY9vdvsRombMFYh2l1/CN/qbMRGKo/pAl/tcG
5+t/aLAw46c5Qly8F1/fz8Xbs/lxO28wCsVu9VK/3Ckr5JBnFcXa3MdkC4jrmYelWl/qb+1M8833
1vHwRVE3J+k3RR4z1di/7dpckPKHrtWSWkvP+HHeV8rhJnucMm6L5WQuo1u3ki7fqW16gCkzAZKy
b+SjRnh3JH3hG74bXIagY+v0WlBX4n3DKegk3D1OURdYTZ6bP8j1P8leJl/w33d0rlX4Q0fLri4u
xuJ23mPWEueSN7AuSct3jkb+Yq18q9zzGwW/nFcewMdOa6hbKrCmvgtULOExO57cZkcNrVJ9KakF
X4H0KktrYfGBT7Ihq305fa0sgmNsGfHSBEQULo7ZyZbJ01K+54LdbYzl9We5utjmYawBiv8ieuYm
G/zmh5Zx1n1X3/FngGr0+gquDkRqz/zfD4D4C9La/5EiyvQ0Sst0Wf0lA/JsqPCDC0jRs8Q2E/uv
9W1diW/T8x2kWrCGHpcVaWaZoLJ/sTcVxPSXPQdR4GuwpiX/6s4IXIQhyIMBfIjnI2UZFpp2Sa7S
WSEvA0bo4kfTmVSmUG2icNqdCKi/1oJ4bKgBKs5fuxGggC8DVOdC+SE9slf5FVwtDoVqsSogA7lC
wbHiDAoC2IjYLodudRcAywqGMqzvm+lJSf/6Nn6F3Px2/eBkPCwX9/nkAYMocEs/OtLmnwTuVrcB
RgoSL9bX5wpzRYHA9/ga1vF5dYLDnWiatJn6Lx2QuYTZVSyAJeQ9yw7gyKF/O90TvT2cCRydtGUl
bkB3uolf1Sa53r49LlCYKVY5ReS8LztEBhv+HgPBf3ms1cc3lfNd0YVm/fFYkPqtLEesAok0Jn+6
xMtrq6zEuluP7WYQqR1+fG1xA79N8hInqvGZAvVkIz2BGbCSHpv2/pPXBae5xkhK0oPO6s7QSUnf
387enCeuf58x9SEnMa8/ZVx88vCD6in9+7n7TYWv/s910D+k59faGbVT9cuiOO8htWWWNfhyBTAy
v57OUA23VCU0a0lsKexqNj2FZ1QCPN5K4Utz21+BCtLiQ993y2pMC3FNBIZkNSC6t90eaCkBlIxu
E3/HTYX6Bo6dyM0TZCwwmrDmljj/eKjy6wIOIYVJWy+Yc30pPVYakQ3MzsVb0Wyaj2e9XFH3u7rg
qAIXiRJsWdrU4QjAWEkDy2FVQVBEGg6OgNxIm48zTL+/WWTyvNf8o57nr2vslxKJYZQGQ7wySmrx
BT9HaZv+6UOjHp+iiNdX5bmhquYxbB5UnVbWnVPS/YFzmEzT85eXU2RivzHkb+rlK9j55wo8bOwo
TmKUVIDX9pC+CaffcVb9AqHwlx7/iuWwuIjkbl/oMWBMi58IsP4EBX9VDCsBfAp5A1TUQvr2FL7G
8feqsow6NMf3sl9rgepBIWouIPVZx7NfR6Tmg/D65hVv6mFbaW+vGHCuLzoMJ88VAPGUtJjq6vFT
bVZUAD3Urzf9N6gs0j8zBajGxKQgrxx0oF92o0YBmG+keGZvREWy+PL4drmvcWig1DlznPAQEd2g
6GIAXVmmvoYurWc2EPl/yTuT5biNtU3fSkfvcQJAYspFbwqFmoukKA6mNgiKEjHPSExX3w/kPn/L
tH8pzrKjF3ZYlsRCAcjMb3i/99mUj7/ebU39nw7Gny/lw3mTa/2kpNSiT4u8TunXLogl6kYoStsI
8jfud6Efip3ny2g7HHMDUIPfMveEsZv03X4znFN219fxln63kRxLREIWnYSHHqO1FkObnbyDq8NZ
lBj7TJxsUufxiTEi3qfe3awr7sWdn/IGnyActLbJEoy1PwcxIXzD6zgdHHR1Lk2OmL2tD2bjlIQB
ilDilx43aWe+NuGNbD55+dYYDqX0TdjIIshAhre+6ndudKm/5fOZIl2/nDHcsI1TLUEB8dI7VyxV
FFqquj8v1q6npLMQrgR6f5yhtu8TQoOIDTd/M3tmAbMv7peVHeLTZJ5vZ3Evs+N06uIgi4PC4yTN
vsTMb3tf0ilwcIqYtnF28uA3vDnJY85U1PgywvqmHsHI76Oz8dBWkupnjPhBopdbusF0c6iOR/qW
3E56/thumb8C7RwZ28GnhD1hgu0esM1Tcof54nd+ROjBow5c89GMDmFyY+hB3F88c2NSWFl25kMs
ID9sEJv3hu99j7ttbPsJM1CxLzgz9iS3FcP3SVDl/jiAbH9yZ0yW8ATyGW7HjwiBII99X6n90Piu
uxVF0GQ7kIVctO0FEaeR3d1yMBD+bjKQvOnwmSdhNgE+74wUydG3iuOv39p/3L5+fmk/hAhTVOWi
zRLWzxW+HKitB7256BQKSUOHwo8o6TXTH00UiNkvp22rBw5Qs87v8gPiYIeNuboOHJ7aQRt9j9Yq
osndlN3U9k2vBWTJ8e8MZMU/nUs/X/KHc2lgqkgDwhJ/yp5ay3e87QToJ9pSI6zOAERfjpDsTULR
S56eijQA3BE/21csIlSBG4c/4AGNMAInx2UzB+7nWkNDSoywSQN73KjfhMsfnK3/3G1d7KyktU7L
O2sq9XMUagPwqZrJiz6Np2Q6lreIBjO8Y/qHJcHKj3k2W3V7k7I4wUvUX2QUJE3ld929CzSAoDA8
A2urP+URk5GP3byzUOGW3wSlChpCOnAutDSEo8HMdNgSYC5iuQeYZwwL23NQ0Yhsfac7KsEf2Hpw
SBqfQ7bZ5gdd26bykjL6wp4+/TmW/h9NTv23Q1H/745OrWflf59bX1/V6n2nur/k1evf+TOvdsS/
GLtdIauGwwgU5lX/Tqtt51/4KjG4ZuDr7JrmOsP+b74zc1FYBK+mz47NFBM2Ev+VVmsmM1MmHHNp
Mu2EtQ1TWP+Bv/QPG6//G8t4JtbWhm0Ypg1H2GB46sO7Wo2NsCcApr4xNk9JP95hzHdviRgxTNft
ogV7mbkxGmIuKp1D0hyZ9v7kYCe7r1o2f1NL36Wzd9YjpTa/ul4/+RL2rxETJ4QL5wTDOXo5UGGq
vdsofDXm5hAV09UB1DS3Yhu7ke95xX3dMTBZT3QoVBa/pvj3+07cEE/F+SYfVsWBk/tGMgDN6K1s
V8dUAAFQd3hwBKLJHIZAlyAMCSyrMfxNav5h+/nzJjG2zYOUuuUyqvbXBZ1rlT2lcTr7025uDWcT
ajk6M+aKywZpYjj6sZM+VLraKhp6Mab5ysCYdMlABo3GsVWE7XNynZnVv7G98KqX7bGzatZs8zlZ
JmfrlBjMLih1R5yWw0ozmU4NT0lCVh+65aVOnL3iePKW7K3Ik4cq/p2xk/HXkNYzLZ68wObQsTE7
5+X6EMiEdjI1wsrBloXec0JeA0KKrqZD5ESEomccpWon+vCrwHm5jovP4/T207r5h9z9b2Z7XILt
WqvPhmQqWf8Yo5Z88hRHBKZVPN3FDKd2oXewa+f1u1l1/mh6B2GSKFZtYHrd9dcf/sO56OdlsH44
k/mrk4HkRrgfvj+EHHwUBJtlGhKnL8YG0p++fDFzx+/c1av2sWDsOy6brZzWcxsxqUbHXm93ACeX
In4ocLT1bG1juuaO2Vz6KvXOHtnRZ4wDkd0b1WfdRV3C0I3Enzf+jUnYh8nHHw8QPjJbBYsZnK+9
PuCfKh/R7KSd3kWk4d1ba1CAzebxBiPHCZNCe/GzqDnYHDluu+xnUnrVvXn1DrMUuuy9d+7wbTHp
C4ThBGGSQkcVnaK3yvae9HE3auNJdctd5a5QbwNx7hziBGR+Tib7qSE3+PWz+FDq46u4JihXi/Ce
AU788z9sSWVo18mcKxyHCDJNV3vEU+yiJfZzDyVyFuYB1s2rcqP3zrEOv/nsv60DVwiDndXFMsxa
rf3/ehtNbIsMY4jUVkK135i6eImxO4R3RM+xzHeyOEb57uLG474vJY2ZRht+Ez1Y1l8rj+v3F+z5
QG0tlgPWSx/isyXWJosdjd0koW+XDoC4GxFwVrzhV1i5JjUS8aKpYdwMo3Mnmxk7Y51wXmkIQ+WM
F29oYn430FczMUXfGE0cKO2iNdNO2a3wWyxL/FpA9VgowBvO2yLCZNv16dfIoLKYtTOstoSf2nfF
wVoOdo9gIpYJ8sSWN3okqRd5djaAnY3TF5rqpe5dC3P9ybrzZkmKMSvbWDMXovVc3YOJ7GYEio4x
QZOSuwmnJoIxO7AH66V3r7DpIKSJZ3CpD8aQnOsuPReViQWWdeiEOOgdMqMKFf1NP3hXrTZeOqe7
WHZ9W0l6SAPVLM969nqUujJ5iLAimlFqduJ5Cof7KMI2oFPNQeToXKbwtRnc964G02vpvPClV971
2t4Z8HorxqeGH1y3EyF/xsyZ212Eqe4bU7y6Y3bWIhW0FV7OuB8vIUOijYfnmRlzJJXOtidil7P9
FtXyWFrIWmHovMInOiRt/jAaPEmrpSlkl0fhgnEc+ROF7X1u6m+41MGSrXBXyh6KIjnHunyMdUYG
IXZlrX0ddPttqpy79Z8uNV8mrDeiSLzkIW1Q1muJvrTA7kx2FqaVETcuar4Oy33a8vtOloCnX+9m
50+CSZCBGHhwFr/SyR9tPXn3FmwcTWsORpHdtJ77CN71GVjr0bQUvBN60oXO34Hh+q3saYb19+1q
WV00PYc2Y3BTIg4VntaZzthEZNfZITGMF+UGqrZOdTPNx6amguQMd3m8cBeK6H2ABpxPtEfDQn+p
LPr+WeFtFosmEKiNG/LgtGCvGcCPbpZYvM6V/r0jw0vHGM29Ody7dKCcjjQ3ifnQH9/RTvGFEtrZ
q8297SSAyhBHKtweLC97qCf7eRwxyHBueOGfQyc9drUOK8g4OQqwBC8PNGZlv6UdFcyCdmNjQoqa
6b9pIWsdMtdG6+J3dvZ3bzJeFlyo+K4Jsp+RgZixGjgjzPjds9nuk9EgRNdx+Go/JxT0N8OSeVj3
lbdVU5wzWGPZmD5H0cFWtQoa3TvOUTps25IOW7jkAWye2Qc+THI5VRcYyihZJX0462J3xsEqWIgj
/j+UAOpN3+uv08zQYrycPO0218Ot6Opj2PCxSqNKrzkMK4pwevD0t9Yl34whv/u5yHp83KjF1ear
p7h6TN5OYwsocPYAe8bAi3OyEeBV4d7Er3+M6ESU8UnO1ICSKj73Ov1gQMOPY4TDywwhMZo+ZbXz
Nln9pUoqTsIRRxhlvjpef4WvdOBKkKjOFAgjF4GbJU8izpbALdCvClW4uCz7KbaGjtF/ifUJhlxj
vVJuNjd9itZJvNiO+9iZ03c5OXtRcEstgKM+9hOpeBkapG1FiM1Pl5k3Vbh3cveNM2IlTrmPLRyQ
0ipxpm8vYZp+6l9No8B01XYfp856rVS2XwYGTkOLMX0WWuz6ZWed44n3ftGSc9m+9ZNz3yzcrCne
QQ0hHrLe6jhimtZWhzxxacqP+BaGqr/nOj9blsAbdJtc02SiNCgpSzh3sa1jNhWhLzYL0LkptUmV
OkEzhs2m8qxjGLP76gj2GPIC/YBBBuceQ5dz4W6dVrs2yqOuGL4bESNkaYKRoAkKApPWL4LKYdSQ
Fzq1dlSwOYQX25s8j1t/pIkKzDYoDa7T0/xieh3q3h/z5eKUnm/39mkiyyB6t95kW6GHyxtm3Yzi
a+7x9cOQmsuYGHSLa46E9egpCuslGkSIM3vzrS/u7f5lNI0jP/HWcxUV3XFE66PZz/BzrhXT8VDf
TLe8bTLvcYISuEl789l2pvNs0CuY5L0xs1RFQUe6a1FR2SNImsEQ2yins9BU4R9yPXPcSj6WHZck
bPXZSlO8fmKNKk8/7WwJfiElxacqO2zdZbhMS49INU+fEld+Brt8B6Ns62XyLjTJx7N6a9p721Wf
fxM+rKXHv4SRdFwII/GplZjo2B+9rGUzKlnk0GXHOH9opVptDy0OX3NXWubeHJzrEjlwIFnp+Dqm
FvNDkNoyK33I2U5jV7z++oI+1Ep/xBIOFs4/ckwPN7QP8cycqaQuwMtvVWi+FGrexJnAU5LQ7kZ0
NkK2ECvwdXdcOuvFq2lOmHJTeNQMQywp/XDheWZzeasbSKMHx0Duh7C8aNgYf32lhrOGNX+5d2Sg
JCCegYcYXnsfO7wOaGUrVvDtxpVt3TRPORZypkhPvcV1J96OzAtZ1pgcirn4rLT56maY8BbmbdHV
z4YqeQM9IjQI4C22wH0iAhvlVhWlt2kVB64Y2Hf7J9sbAiyvrnHVnoCSBG0GfGyIfTnqQeNReez7
dyc1eDHbe6rMr5EzPZriwYppHA4qvriVOulgQNhYkFmmnGpyrw3iu421kR8zAz9S0xPTLhaoQYTc
GLXcDN6p177OjKsuIaQ8D3spyLBDdw5bdJ3k2iGcCqk8cBkYgZnMxOneLjJLGCMOU2l18qU2iyLo
PXSqZexbU/R5iBXj+OVOl+U28ZLj0Ft+sgZt825gDeBPfKQMFW66Id5O0jiPDe9Y2xxkjxyYjMbI
nFsLqa3Vy0fwrzttomKq3mSYfzIdDYBofKnHR90St06dc56AEOkf+j7ZyRoIAFQW1ZT3Fj6qUM6u
yjA4C/StWB7Zkw+h9tq1gx+6E7RMfesW9KpH51gcCWX10tzFcDQcW7vqYn6XZTj4ixAXhZdnyCHs
IXcOW/shAnFD8Ouh0eymm3REtdzQo2x5/pRMkq3rRRRcjW2DCYPqs1PZzj46CB+n+aOH8Br7apzS
qURLRn7NDBmWqE9Nv+yHqr8rLWjkFN01TV2hRFzk1N90o/2SLcsnsyBcYJcyGixexlm6zO4PR7vB
AOvHK/8fFcz+v4RJuL8sqd18H/+H/5p//1aVCdvdn/C347f/9T/Rfvy7rMYO8S9DeJ7Ac5CdRK4u
Zf/HimituLm6qdsrUtB11gzuv8pqEpciCGSk97qkqLbqHP7NjjDNfznrzq1jcCQsk9b5f1JW+7jv
erZpopjRDcQxAg9190MOJ/FStfpkTB7SiMOoLQx/1vPej2oK6r1s7gumj5KBNZBVtqAYvbg0jSJY
YEMPTSqkECFsxLux/T0KbXHsh9ZDEFmFG92BONnr9m8KIB86hB4XjMc4Lk3UQEh8zR8SkJ/qB32T
G+0859nD7AI2WwxaMj+2vGUiEI9WCsFkBGWUiJVmhhdZAn7K0/vdYrilrxEV4vkqIIqO2alptb2K
Bf9hONU+LiXu+wTceVH2lAIZbNbd7jlUaTCz94gI9wQ15u5+bJpP/V6b5nlbpMLZ8Q4gyxAhMULT
7geS0VOrVfRy8iEJIpi7pHWaRGkQne3WkvdTx+DSbw6lD6n4elc8ndIQNRUPDsTHmpSZa4qrxqM0
lo8t/dxZ9c+jzC8zPHe/xfedrUoRU6WC/2rCXThF1lH21Tc2nPpo9+FWy82TbgzVUzItT20/Yv9H
6eE3Xv3Wh7NzvTYKk6ZDkRmDeBbFX8sWSdWVLe601QM0j1Oit4jqHXEqFnkQdOhD+hF7oaQGoM46
NXHY70JBb6CKqgjnijsid2fQyv3ckNXYQ3SNlapxYs78rm8MTKcjfeNO6JOVm/wh6uGdqsWnuBkP
i6W/9iIeAkpL35oQgd4w0CvKU5s92CoDMOC0vFW5g3j2RKSXbjU8G01ZqKAqC3TQ1MLi0jahrtPp
X/y24e1XJepYbpT2m8KKIf4aYPy4SQAN6MfoAgN78SEWyhqXIqY2Vw/RmrJCG9L9xZnkcWxconEz
yOM0x9AXdllSv7tuLSiBZ++tit2tqgGk/vrd+kh2XC+HLYywhnzAoUy9apl+WnGCUGcyctU8LEXx
KrhT+8ZrXAqPlNW1edWl1onFUcZzMhoPE82Y96wkLkgW+pCU1lu3YCyagCyw9Cq5rbVOQ6dDiKA5
c+RPqnrsW8flNY1vYi20T62M7sv0W1aY1k2jlsfMxkY9rLr7QZRZkEyU1Fut2S0tkdCvv+tHC+Uf
3xUfbF3HlVUnuvtQQFdhAQOuiNsHwjfG4OMnFaevUcQhq3Yla4aHXjQQRoLKDQMZOdeSBHK28zGo
hhoCXQy7vlPvv76qjzSDP6/KM340X8ArrH52Pz+BxRqBTQAHfNA1R2z6FtZUtwQKhJzZr4Y8VnYz
NOMaHu21HA2LTG8xUn3SqQ/ZuHKW5h+wB1cPn8T1O4CwPjzjDs0LChaZZUHqjvgV2cZvbuaHHIOr
tvFapizICbDCkz6UR1XSqNpze2b5Bhy0dE0P94lNqU2reI1/fYf+Km/gUOCj8Ix1wG94dD4+rhjT
Cs0a7jQfZXE7wujLWFMoBsfxyNl8NzXWWyGxPfr1h/59L1sbp7QjQAHxrx+ai5/WhTG4c1ylrftg
uck3NcpP1A2Y/v82J6W3SeTy8uuPW1f9T2nHj+9oW7plYRUMYPXjFj+PEgKlnPiObasDdduo9NLX
Q4p5lfPbLWjdh//2YbaLRSE1XtP42EjSBouimDO4D2lo4wzmMFydNQ1Rup7uaU2QFXpVtJut9KCn
Rrxz8f23Xp3J/c1p/0/fGStg6ts8WaC3H9rpWd4kqjAm7wGbT4Rm2XiRucFIQpx8zjr9Nx8GNvcf
vrUEJ7MeTBY3+sPq15zSsTCKxWIxpxDjmqo/j3kPHK+a/xi0imqf3ibHZJitjanacQsB0dthJPww
sC6PTdadUzqDO12vrklcW1evCuxKZ+/KHmM3vgw42W5Lndq8ypc3Wc/dcfH0U5Ibd54ToyCbtO7Q
etmxLZTYZcOU7L2YDklilhmVNCgmuY1+MU7WhK9LiT4SAJi6OrilFXSisjYCi51cK5ptNHyJKm8n
NJ3R6hYjEVkm+jadzGMis7XH6Sy3zSygSzhnt0CaZhkzhUBRHUTcS4KB8cGSDZWNJst9yqLnWi/1
rdM7n8BtjLv+h6F9yylchdqhmuVFobII9cT4I9KWL8sS3qrE6w72lNx50im2D52TJC8AwZ9kzHCG
t6CLZgDaySusurzqDFgLwldX7YGZfNeShWS+H/Ge9o6ZEgyAGDmdtXWWsbX2U7aWe6rECaa7pMzA
K0Tdu51J0uIkM2j8lPNhFoPYjokFomTQgjRD9jXZsbUjm1wbTlXQT0m3p1hTh1Z6203ViRio3nl6
c1fhuQ6OckHooFf9AZD5U+0hk8JkEnT8tZTpSY1h9cnpWuyslAWr3R32mqU9EnQ2t4lo72PHICVU
Kt51El/MFFLInsitCqKcALul4ruTo+OhstLcXV695WZU+fPMqHzsoXSRYeNrRlr+pmf091iffiFL
GVU6Yneocx9WU5wW8zi2TfqozAxf7XD86ljpPi+N0Z+qJgn6BWO+Kvy0cAoCto2cnXDFznVbQXdX
M3xb045xUp9MiaI4HhtispC57po+VxT/5mKN9WL+ugOtsnxEKcS0a2D7ITGJVGvaY9GnVFLpXzkz
M3ZTm96ELuO7WqIfJLdx0xm4jQhA6oGbuY+jR5rSogg1FurHmLzPEebDWmpT1bS82M9meffrPfkf
r9LgjpoWlJm/t+GyRgfW7aj00e7ire6MQanH6FsY4+0oP9ViCFLRfJND8QIxavYTChhIj11p63Di
8v2YMdZUKjR0Xtswk/SbE/gfAgee+Mog49IsDuMPTzzKq6VMFwettJG8O7XhBFqjWkw4hmM2MKrb
lerrPLpUM/Tw3GbyfsEFeouBkG7Z2JfVReSPjPtSDGUeGL9rvyzDZGfFIXNSngdXQ6cgCm1ha3aU
Un99b62/b/7StHWePJEnh569hsk/na9jLquY/bF9FAZRw6TT1apkiqgKT+hZzP056hammyYbCbR5
llHVHgpvlEGtWVCmxmJraWpLzPMm7ZZmWBzTflTKodLkvFhmfipxXUwy3BY7L6d83sVMcxozNoHS
2LsGYJw+7DPf7KZwq9fJuyEyYlTMNdJQHCvHYGy8nCeLFoVp02ynC2Je0hyuQt1bj6MdCr+ftSAT
1WM6GBR1VLL/9Q2CZ/T3EItbhGYH4o1HL/ajGmCxC69AfMO4QPIlXGbvMNogwkYZrn38p44s8MYW
1W1uXajkzvfe4OhI5RF3mi4zEEMRTCJXOI8M9bEc9nnUXisq9Ectck8qar1TmDWMDve4U05GdS6S
A8eI3Kcj24bpzN8tEy74tHxCxwzuOAZyGJIWmfV71Ou5H00iulSNG0Q1MsVo0phFXX8Vzee+Z9Ju
Blp4yO21K2zbSSArlMmGibgSyrThV3EIjToJykQDRE3OHPTK0Uiv9TcQy2zcTr/Q9aSfsVi2Ta/T
Ww5TvffGxThH5UXMw3DjPQwz6ruoy4Ydr8Z5yO2QskBxVxqae9Qm86uuTLXp6oI6Y5/uM1M0F2tU
56aP1LGFD+S3onFPhRWeTLDRY2SfRwfv77hqvK3nYfidg2Pem6UK/cqdha/qOQTpFlFPT3R3z69w
Xz5PyujuS8NR+9pkgj2asktSy8J3RvM5aufhomTtEVIxcjebbXtZvGTZiThkuDtlanAS6DjdlG6j
1nhII0pP27UmOuHaBcCdtsNXI56y6wzNt81+OPUszb5XLmMRmfONjDvf1YONGxB6pAqR2CHPraBo
I+2sKfHeeeZzRqsYaoHC9ABN94CwgXxOy3YMUn3VdR3pYTbIQAy15oulE4EeogjU1PyQD/1+cmYA
Iopxhqbztk2vvxStts1sFV7pc106d+nPZT18i2wkrrEpbqoZiUqUwamHwIxpbOJ8cvOmPVf2gCB+
iu8LJ7oZwlIeJtNc4SSHxMTShrBepH2zVZrYLmw3jmN2pPtw7LTFBWJmTtGu1VMNG/j+pBjOcBqn
P+gmmBNJrTT19G+h0TuXOpyqbW2unLQ8kkGqxrMjZzx0kTDTn8iCTM+j+yhka8Nxxo5E9UesvxFo
THhXMPy6NunwwPe2ZD0XT1V9kGp1fWjixd7LpimCKFbfOE+/jos9bIsIS4vo6qV7ZZj5wSFuga2E
IWxc0BIrl1M6IfxMUstvSdSCfLkvlJn4kS3L02SKR5OAdN/GBTOG4Xc7ge6uLyn4QAaItpTzEW1L
zO7SmQJ92Kb5vh75jaKe3V04cyalbYInKvDuQ2WOB5vV5AsXQGamm9+nDNVplYBupOwBdlLvmr0q
EKN2pSMDFhACoBJ8+6LgB1qmFh20xRP4ukHlyHKR7IeFRr6HNNzNu/CiA4brk8zcO1PbH9KhC9fM
/4/W9qbT7DAaq+fBxJoBjsBZR5gaqKxVGxpOzmokZCBVS8oYLs2c3ziRqXwc+ZkFX3vbda6J40yR
o87Hc+wqPOfc4laM9TUaZu08iCo9TquVQY3IdFla3PwtcSXn7Xd6thgPlXZvlRnC2wzogoRKdNNE
C86DeTdu6y5cAr0sPnsGQ3Sz5gHjGd1jorXpoQq7xoeCNhzQMnh+oknvZkKzkjH428n5geru1xJJ
wqmz3KAcwjoYi9in/8iQlif07WBXlJpKqOpJcVfErnan19h2xOV0qFb+7ZLam9ZbSCdov+2L2vB2
aLjpIXyvqindc5KUPpm/h2KrMgJtlAgyZrvbtnZbbrQ4e4sb075ODnjrhZcrT9vmOJs1akZCvaDl
xKBz401B4RpPpj5FxxBZzl4ObuPHVXlXWa68XZjNW7LUPDONdWuo8TUpaWFLbUdLuz6lCEM8N/8M
TFE/GFXNZujC7c2G4hwKukZjQ59nqJ1Po9DeJ5XjEiXgvTODuSlUjYkRcE6QRhjXIGWmg/4Y1ZAp
J7wCYpU2T8OMlc1oaNeRESlPV+0h7oq3MS3iU+4wi1v6I42hx2oIXNm0UIEUaaA3Pnrz6vmDmHN7
kYvVbfLEgkKhL+W2doFBVId0tO3DbNAvm0cG7CYnPmcidjbAiUWQmmN3S0DxtJj9ymkFWtywe9wt
6xE0HJrQ8f4oHOwb0NKVW811pp3pUQiP09E8D5ri76Yy4DjGBmx2HCYQBs23OsQ7ZtPv5MRDn/La
RNok4jPF3+ho6e0NtcM3c2rjYGxjxM6uxNFgaNM9+JLmGunTzEk2fVm8rriOzXjnmdPkN3HiPuqD
Cnr7OIoYTxTjXmVUBc0I+YIJjHyQELO6mjZa1jMvVpbWJe1RnY8q1f28ivVr6mL9UunXXFfTU9r0
vkxSpjq8MN31OscfK+/Z7rov9AXZIer2Nu7jk4vI8DBphEhxqpZDiVzw4EWL3BZU/aKM8RH6Vt22
ywSEw3D2BYIcv2sm6Tf0qLAaGJ0dbJo/ohSV6xCi5qOxnR8j+zmqwy+tZjCqMJkNtBycTucmYecc
vlGInHdywQmvbvtkn+ZVAqeHQnzRdhIFvEGvkbE4OhY862g4OG2h7TIjR/bBHsXGFoG3lYLduXqf
48jZJ1p1MRxR8BLYTFna+NVWNDf1wRK0MdGO0MnF4GV4/GTxDLeRxyLPtVkidpnQBxhw+yrTQsgp
GPRryuVCId/z9dQ1/MFJ5EXI1KQWpz2Uteb4wzCm25Zr8gc1PLM5MyVFBO4DloSZ1FM18aaHmbTf
N+VsXNwRoZpae49ej4TPpfEuozqw10Mr0eOvWcq4RZZ8NlLpcKPRP6RJsy0HK9rKJqmCYdQuw9Sg
egjDz3Ls98mUsaTRvVRz+jranBJdj8FKnSHAI7vdKIcOY1WzVAdy/cUpDzOJlEeOsLGN8qot4UNT
Xa0+frW8MQoMKHa8QXxAcmSy9vOSZneFLvc6mTlBSDP7bVe+yKF+r3tcZ4yM2f/EoEekf84TXNlm
k/nKuW+e81kPPG3VzGlXNQHgIidBAJbj4SBXGPiD3UU4cKqUx6pFBNcRd3vOo5c4QW0kqmKrIoM6
RmIPJ9oppFGGeWRZdWfXq/ay6L7Qe3tpJg+0nYhvdW0kIzDirxUeHiAMj3Ocb0NLjpva0BqAOOpR
G9V4VybZFJD9HFWnYefNXlIMeuT3Nl6zTWrXgZvwvxMqbW6cFL4+VPYm7MLrj21q6MxxUxWWONZF
zvtFg7mYCnMLBRVLZWSpNIBTmNcRRi5stwazo0zNxKgwjT5k4JaxwSEymu0wBIBqqWcs2oK3J0oH
Jvb8SuFVXtnKJYX1q0obt71JH8SqqiRwnZHjm/srnEEc80Hys/uUGag0KS7dYOHWrecuI9gdNO4F
KRsxUuFucvSvINUbfAcFnOwqqTelNE6Vm30mABn/XLF6FU2HGE8u9mT3Lgq30oMdWDXZt2ZW3dZx
EpRRq5w+NM32QvR2rce+OSstvhgqSo5ermuICCyyIq+Ue7fACc3Am4rMgnHalknXmRnDcyv6Z2vB
y88M669FBpqVsl63k6tki2EiReSCfqLKg77DJ80ZwzKQefm+9J24zOq58dwu0CcuaiDzmCJwn02t
nWJnWxO0+UOJLsNoFhEMWeY8UTTdAMX1Pa83tkkICXKszTtjEekuJy68K/txO9fEAHKt3nuV0s5W
MoIJadwzlNAvbbPIQKtafOSrrNyhN7f2TZEMQUR8bivVX8cMLfU0s4H3fRX79rTa7hVkhbnTThdL
z5+cNQ2ZGJwMc9QeUQFRRNVvdoRetfXS5yLCXwoY9MZlERxrXbExTIyMRngJhR2eEp0LqWxJCN7y
lhfKTXmpZ+1RxTIO7DhZNyMG85r6tqTIs12syjzzTR9jDg66huMp5Q5mS14za0wq3MguQH26z8DD
bjJ2R21pj+bMVNWyijPQ8v1v6s6jSW4kTdN/ZWzPizJoOA4zh9Aqtc4LLJlMQjuEAw7x6/cJ1lQP
mVVd7N7T7pFWZEUEhLt/r/SwVlV+Z6+yVPFxhvo2zX6yKad5OXrNXdZmAfHiRMeVCZE07W1TpVuZ
0r/u1GzhAbmBXe0YC8rF1YojFxbC5Kth8M29kE0DgpAQqZAdIbtJPQJJfG4+JgQywbJuXvhBu86a
ZFvSXv4YZfkduki/T+wNG1my9aqOX9CWRBOaqCtE2mxQePirsuWiGmXBfj6GepEG+W0CPLEcsvyL
lSbvfoMyzIzv4AgZXuMeRwajkhManJA8G4GF3Fo5cifiGwioi3qkZQVVhJpet3U8pPlKbI2MlIC0
H+QSqRLo3etMjTzOieEUifZ+jsW9l8zHcs6AcoPUJvEgumukuh9CLOHMdMYysbJp0XSqXQSBRpun
w5NM6tNY5eXSqhR9nJax+/0dDtB+RX5rLwGZiRBsqj1DqbNWZb0NZu+C8YQ0vO4ynOYvKQVvhts/
j37vb5OYXKYBrKmDk1lIZTb7roufk84i3hUV/RgquqsKzLw0taFNq9Upmdp4kU5RckUJoULDV0Tl
KWsGc+ka1lMRO97Wj8VDHmDigtp3OEZ7R6HGZFXVwx2b19cWLmR5FkzhW6/u7YxLZDIKLRotL1oV
fYnbsaZeI5erIusfAahvpwgiNXXOVTCip1esMe7dKNiVffitmjg8tomg/rjzORonwdYHYibTIg5P
omKsMIPOOzZxsx/qHqwXgcOy6c7YJIC0gRBx9R0MOmu78yZs1qL/Ug4AhYY5oRqUmVzGQ1lvJqz7
U3Uq0+m155pAK7IhlqRZZSD9QWw3hzp44sAxb43+Ph6SV99DAsQ0a21dM39JJYOArlx6D4pLZ1I8
fTMhvXGN7XLqGI/BCJaA8N2xIU0gsq1lnRvewY8ClNups0lSp9tG9uiuB98++pX+YhfdK/qG8TCe
PUbAekd+v32qS7mDdWXPjUjZsabpqu1mZ+XkKdWCE9RjaOFvdDVHEdfK34e+8FeZRXSsV4c49Ezz
ZGXZt9Shj57mYzgCH4W3wSxusrzksvI3DQNnHbFxgaR/Qex7dMuWKNlW81YvPTd175N6/jB3Rq36
62mWQAEFDUCUda1rgX01jdJ8n/nGdRYr7zDY4dMU4NUOI6z3xTffLqtL3TEnz6YM6aPGbtQYNqcZ
BOe+E5ymgDmPIsz0ulFVsa897azH0Lx3G0fuTKHv2kJ9rRC0bgu3/NqHK1d5pL55Mz5JE2G3EVGA
gHlaB4QbdGFH6kI7gEvaxivWpJXXxvFqyMQ+Yi3F5szoZBovVkedQJmzJ4/xl7YUzykl1n3kvBu+
eeFySDuKHnVCgWrLqjprU3TgPvM8HcIUya/ncgK2q7ZeQqIhP/CBmjK/3ozaBkefbP9ozhe+u7Xa
aj/mnjzlCVu7L+bsusGbJhWHV5rIL+eIQ3pRWTtKcPWawjwOigVpupHncjiy9EnmzOMd4+Fl0QxI
7xsEubbO++WMkpYLy6THoajs05V3PnLL3n9E/n/mPskYsKynOAuvVYL+Y2xmg1J3MFzRIqhX0uwX
feKWu6GmOsbv5cqz224zRePLmMzFNoYdwtHNc5CISC1TzverNKl2+lxYLTKiY/3xLJfDPE3jcCA4
VkuHM3QGxoJ2Xm4yy56XWdFggTbaaeFa3RfgoPOGRxqcnnHaWZyXRurtR5N9fTbp1JE2tnh6tnEc
TFR4VD6viQI8TL1wvPU7M98mGYR3RCDLoK32WAYX/vk4FIfGM87b/mDj2VhKnd2BHLlbVNSqLPSl
6xUHt8ru24wIgTmI7in4TFYy6PF79w75hVO9TR3V76dSrE1DYXu3SJ7yEuJOTUI9UjEjwZgt5wRj
k6waBy+6k28aU62sPrqsRnuRXcw2Y6Rpc8IqKwxUA5vFys4lp99pZ5pEPkxV8VID4kxajITLkMeY
ErcWVOo6Unzruo1vKkevdBh+FE1i8gxgrcf7bWUI3e22poU3UPmuGIODz8K7zJrwzS3HYqtBBFhu
Gf9jblHvXqiZ9G4/LIFA8v46aig/tfd69D9Uz0s+J8WxqMVNbZpUkjI8J6FNkCTW+kY9Rm2F7VE0
+9RCSVK26WXkBcs0tGI+lEXYUC+mK4BYn8BOyovAmK77xgBgIItmcEMECMatnEjX6qJjLZ4TB894
iTwJSU6TbbN+hY57k2cel2Qa1w7aXWpOAib2QR/dnLSysohZDGZxY6UI0Ms2c/e5H926jnclIn0o
cDItR2W9z06RrZ3OTleNNR1y3DLsASQNxf2rIwjMrI1kWQFyLnM3atY2vpjToCFn2HdxE4wdDW8w
nEteg9VgOCbWdw29fd4ISl9knFGy9tKJ9bfSp0BZNaQSGPbE2YXdag3KRa5flHyUPKvLIpFnmxLx
oX5rGhuAH+6NJqHTjUkNoBGTcc4BF8lauZnPxLJppB1aGXLJjAGUZw7adscwAH2rko1IkTQVte9Q
w47raaKu8vtvVueTcadC2Og+1Vzrm3ZsGDWSKy+1h+U0emjtlRMt8UcO674T/VLj7jk2QRTsayte
Bp5Z7uwS91N9PrIPBe5PORAaSFvpQz2D7hV2n7566Flmufl+4dlr9CE3y4spGdqdw4Gga73ytvAH
wZgiNowiE89rJ05Dh/le00wYNqG1z6ZuJNiB4ADPdnEdDXxMMjGJVTXs1zi07lWsnEtVexUuWbAT
PbN8Qy9eAs6n9+AJ4Mi+oBtaVjSZZrk8hMm0rbGN5bK3b9I8XOWF+y7G7CNIdcEjcL7wM0OVyofz
jIvfxeJsAbnk7Gnc8iCv43A+jFHi0jpKCrDbz9eak2RQsBzHdWke0TCOO4vqAcuFjfVkfxb484C7
4hfElmP+WWcQOigMvnfDI+IMPzFbLQBojnWwfAhDIFqvnK8J6EBgrfnYGDS1xX/hu2RnhFxRhSxt
xhORdVGzEZkeNh7wf558ZE63z01iKWBpnU1Im2BD2VmAL4Z5CAl5S0qjNMd1bKzdSbHVFOmttk/p
ZET7sSfIHAHUXe5SkVEHfbLSpUsyTUYugSmWYzSnS7ue83XsBP4iblisFVlYCmumw0K8mDNx6c7B
oUknTaegA/jjPGVZw0StqgsRIBZlvzK2ZjJwokczDQG2stQ4b6KAEEvTta3LQNErnQi96lRw24Xh
166rV4lSl1nNUB6Ldq26q6mBECn7BmiLEcwCvppt6o1SwvqKvl5ZoAHa3mZmATyVlOswYk415waP
tlKosGX7CNdjkA9okxMV+gu/a6e1EeZgb57YMaE8TinOqGpiOWHJ3qkwe0tHWe6c3L2qS9jSwNSI
ShUvf+HKkQ7u5yq3j27f0+IVkt0YcstSLEKwA/EpQA2TK4eDVToH4N+MlZajNnkUU1wYkosidXqf
VmyySiOfSxlapuhbq88kl5N+VCF1026JSqH0EdR3YAFz43ScsOC5ArJ6er7jxvMaygFbcWT3Osal
pH/RY99JqoCXq+Yl6ZKPfHLVEkHeJTAT4xhvZhQ4izk2wWwz6xAwrSpxHnhLVHoNkW34dI5l01AX
1RT3Th0QWdE+a3MEvjV0sLXxQsXsobnwWTx4DObz1dRhnfDlUAMiflp4ga4X2a0FRLCSfnsR2Ayx
qhJcpMQA+3dZsWNDbTLbXwdxNu7D0WOAj4xhzf6BDwW83h88tWyle8QS8jKk4wLrVRr1H+FUGWsh
ctKvxzTgyRbAaXYeIW+LO5TIuYttBh867pxq4+aDWnoTeZw9aVW2i4BPy5kkMJ2963psLgLtb8M6
e2/H6BTl4NvFuKpDy160nToOmBm2wUiqlyMt8sYyDQEp19E45Os5tzjzGjxjmCJX5YjCpObstvAK
DgxZU7+kIj7aznQ9zA5ZxWH74jnpnevY16JxcKcwzIMgbHNoq6XdU/uGtQ+UBj90VI2vgzr78hw2
gGmu1q38kgbNqUTOx6F9gmuMvprTHVI/e2kEKy+ikD1By9p3ESEEfsudQBS7FqbeJ8bj6BMrFw9x
uHJ6ffDOXgo1wY5NFgUuAUc6o6rYA3ELiKoIF+Os3qemghhI45sm7/J1Mk7r0q3TA+fxbBlPV+gr
CE8oNME3LpxBPWHtm7UHgMVWNjXZh+twvxqvX4y9L3byzFG4gNixBBtGtAyuZRFIN7rJ7eDzmlaa
19RL1DpjPpFu7a6qUoSLWb6haeDZqsPnQoEJBY2ZLfvCNVdFcM02urEHcA9Ds7ABdz93enxPcoqG
fkGv/wW5fjbYEybpkjyB0/tn/UHiZFBzvicfqtQktVtMtOlGl8bwbS7bNxnzA0TFHShmEokk50nP
vZMuVrnv9yWEcJiTdvP33+nPohhkjqGPaJHec9f7HILRMXKGTuxXD3aFAS4UTQ/ZmLAZ282+JugH
5z+a2v2//aGuYyGwROzo24E4a89/0GHU1eRkVKFXD3MWY1P0g/ezfbgLkB7qfCdJSdO9/+3vP9P6
k6D9HOBJGAleKwezw2cpXmamcYbBvX6w3bo99GczcDCHx8gv6gsAuWe3frBgzw5RworVERuylARL
jW3wElTJRdzGYpPX1hssW0YEVD5vsejR0x2avwj5sv5iL0ekIiyEmZZn2p8lGFWssqnqp+bBtFqx
kcKDrMbbiiWQMzm3xpG80WX83iBh29hwO9M5esSzQuJxzp4dnqFfPrh/FpCH5LV4JKAI7hu+up/v
mOeezQpD3j8IP4MNYAKMQrVDQr4NJVcgCcVzVLSswxgrF2YfYwSbqqt44MAW+B+6qb7h7nBO1tSu
x6YPz0ePw+yCHDqKA1/i6HY1gXGJXi61sOgQstxmVUkbLteztl0dA3yTEbpqg/zdJgkFATAjVYkd
3MCXuxVF8+xqYNsizI1TxlKw0KCY0EoUsbflRSxZb1rjTHtOATlPqVGvrXa4DLw8PhQI84qmzPYI
CQFvvfp6KCOD4As0D8IQ5qq2CIavVXrjVEiwotFc5EM1PDKc6yqltt5pj9FEf2FZH5twii9LPz2n
ryEctgKe6OQlaqxuH/Q2Qjyc64sO3HppBYz2TrwJSNNYVu5Agwps2krIqzaLTiwjKd8wDDYcPGAs
dLBqbXGXzPMR0NlYSqPxsMYgnADfWqdpU68128fa6XO5lxM0kSgvUrB1JbO1HebZ0nsBENJrPND7
gQCFnVljY81d4xY+YwNpYgH82/dzW0ED+a3FFpfIHWugScZB0+9yxSRuhNUmNAxzGSo57IJOvXRW
uCZT4snKZ7xsZ6dkeJb/RGW36dg4MEvqzbkkYqpi1uSaaLOAaL3Ye7FNRGs2kXn1GLy5pvdRztUM
d9FCJlrtjRNSqNtgiMRUj0rkqfYliiSzPmYZwn9LgA1C9hx0V1/XIeFkccNMZUTY+YGF6ATDDro0
skD9SiD1+aAdsm5gUvEFxlLHdr3voUI/LF2qjnFQenJ6cFyeSeFH1sJ0tL8aOlzZhjSuGQSTdaLC
eQNBtrLlm45wdhdTSnUBwucpHcF280flbMdi0BtNyM/5PLdNUDmtxISoziQlUZbA/g379kKFdGyO
+T4tMkIFe+epTFW6JZdiOxBt5w6FibeZGE9PxMEFmUWrCFcKIcGu/1YSgBqg8dH9BuNER/gexKcY
YbADHypjTl/7yfqCBQKHOtUrqees+yaqVs6Ym9SMUHg2VEtBUFyZgX+rRKH/1xtzpCUDAD4kAkIK
gkF9Kd+mtnaJUvHu8ME7e5MmI6sYzH0dheIUhUW7KyoIaqzb7M9YBQaII5LLmXVXUeyYawDJr36d
wQWMlQVU4i2xjZTHlLPCMqqzXcRQxeJ3mYZExgcCudmQk0Cp6gZBxfhodTlvTiUbnOVftBcbZBi4
pznpv8C7g1EN0tnmFjyK6IpNdQbLyXX1SjUtByRjv0sk/y1v4/ajunwrP/6UoP2vZYH99Lf+2iZ5
/jbvVT21aZx06r++J3XHH9XqrXv76Q9r2aXddNN/tNMtWEzR/RGYdf6b/+p//G8jIkTyx3/+r/eq
lww0tx9xWsmfPYqYSP55XNhl2n/86a//I4E7/A3bITnapPdYnxK4w99CpLCBi5MQ7+DZ7vgPU6P4
7bu2XnCCMP2zlPEPS6MV/mZ53tlahMHItD0n/HcsjXwDtrf/kQ4juMUBEmDMIE2FiCbv84FliNE7
BdqoH3RbfpAAtowL+1b16LfiDjFI7qnrJL41U3mK5/IUpB1ahGJaqxboQPdWsIwz+wCwRmfSEHxL
g4m9rTGJe3Ie48xfJFP6VCXZey4oxcpcIhRjhrve6tCgQSQXgfdSJtM+YW5Gu3iIbX+F1m6hzt1c
8XxMHSBhO9gPgYdYq7pDY9Z33dWQJpfIbDf+6B7MYryqk2jbZdnOr/WFB3SZJiuf3JN+8DZ15O0Q
Ta36smfW9PeTnI5uctfPGLTbjLI8K2KgravHGKk9bsAvYYtP08jpuvWKUxMfDOvBHu/9jnqeoJDP
E2KMQbiAOPSPIbSYu0Isgyp/Ea1zBfl6SCsaWcLHrgYsHILwm5bX0cCsFReE0sCgSScONniud1pQ
hZN09GHaeUl4f7mNRdAtI5faQ5MZsynkRR2iMaDxpDUjxaBAWYuJScnRErEaCjgoGwxMemw3uQ3q
GhIYxFyZ5UunI5x2AhBuCPsy4BPbWi3D2rYwwijKXPr8EKEMXfmkg/E/0e9W6a1DGYMNOqzsY7Bo
zrLL4mDl1k0xVdsgHdeBUS5L0d8qB9s+ATydddK52AVzshSyPBXITfpkvEwIk1sw/BPsQ9PayLnH
8ZOvaRMfReX+vmv9WyvSXy8jP64i//WvJRj+s6Xt/8EVyfZYEv75ivT0obr/WLzJ/Mdl6fu/+X1Z
cjzs1FgbBKMKrz2m6j+c1o77mxAmZ3Rk8AS3kXnxj0XJsX/zWMNIJ8RM/d1m9I9VybF+w15NtCGn
ByTo/2Z8offJ1BmgZIdgY3ajtCBgffocBuzn2sG2JPSywzJDNYjvPJsjQcteVczHuU+iah/mznxt
mloeOHKmT/ZQBlfTmBUfkSHsbRCqiK7LcnQo9ejLQ6UYLU422N1F1Az+fTRV1pXdWTAOCrHqqmSO
NHHJdvh9KjlpFE+6TZ60ja6hDTyfyaQi0Xke7uAyAB974hSjCsoLgRvMbPvsl3A0MiRBopmCFz8J
Tp32MaEO20x3BxRwFGCnl31vvbqD9+F62VvbykNlU71ciGMyZRdxhwq16m89whrmerhvh/ibgcY3
Qynb9ESE1umpt+0dlu7TrIuHwJakE0Jw6+jKlsFla+Rrhb3VlynAS3jhV9az9NKDDp2LPBGXeGoQ
rlTGK2M8Nql0era8+SGcAAoDL3vtxobMl/IJ2u2U5MFx0tFLXs1PgyIowiIeMBuOgxFh4PYOZm1d
w3PB5U4+LSpAelIS353P8X1s9B961JBMUDZlFT1kbvCVQNXroTUOzexGi4gTpjWJh6jD9WoZxxnb
OY15QDbo4JtVEMiNYY2rEFam6CpyUmd1sLPkbBfd1nF2wwS2NlL1oePhTQbzKiTR0pB4R87hkSMH
ZyqGmqJY4hNCfwdelA1vqvCQRAljhQD2Tvj6pRBq79ZQugB5W3NQOzuzN/HY3HkD1XJELG1aY94U
0viSJrEmg9m4LggHMxmlgqreyaS6Vna4S+r+RqbjEWn5ReV6z1FavCqc9iAOF5OeD9HUvaQuskYv
3czsOspGYWRKAq7JfW/j9CRL9ZwWTCjagKxwBIUQVoHEjDiqQxPXj9qiM74WcGaM+G+pSUGswh3v
hTsB+Y4j5asfeddxH+5nyb2wZfoRV4RqDOHBzWcbpNa9Uyr96FR1YLLnLsv7qCaEX+VXQUtnLOFR
iE99TPYIV9hnfNqrhNyooD7lXv3uBEa2lFUNouneNSLZT5nnLsMmBn5OrjLl3Uo17N0BIWch+bnl
Ht3SszLHm7kbambP4sFA9mXkKGVFCuKi5bOHoNfsBGx2Q+2ewtgzmo9Roy+xjT4xnbwXZ2PJkBMW
GlT2W8DhWMaCRGZpk12ajYLWMBUz0hIajPewWkZ6egnS5ESQ2Mmfarjm1n/oMjWi/ZG49th0rTa6
6euqXtRxdMQoUwClISHi/bqLMueyrMSuzKONtELKefWmsr216VV7JG6Ptaru0pGcBF2DQDZNl9xX
g9lQAMDTOkRtsrWjUq9zRtG1ZfUfgz/vwSgZ1QVyKcBGHl5vZ42Nd9NHIS15gZNsSRf/iLXZ071J
4HyXWavWD3a6yTOsjPHLGNTv3dSMR+QJ6oKnGbWCnbR3he8a29QUaPmHUHU3nW3MDNUqX1lzcRmH
SbmVQzNejxpxTlG04SKvy/kQZ1AjuZb3HaE6WyCYh0zFaEHL7Wg1/THKQnRBsHkLg0jCNkF7mcfh
sPTC3l8JS8VbWMEXZ7QvCFJsl1VevUYKybkzlAMhNw7KjnC6aFvrdfaDpzDp4zWEUHRX2+EpmtyW
t5sORdGLfZZE72psLrVdfR20fp975z5p9VFmA9LxON8JaV5lvfg2WNNr7dcRfc2QhoMeqg28751s
xdeqgCoPwD5gBQVftwXUHcX5/FmxRLcKNLr37pqok/u5lNGpUWetBqwtniR73bR1Q2oHEAX+FRj8
bqZjxSsukxzjQCZf/MLDXFhHNIwgz3RtQrzyRpCp58QRKdlI8KM6vkpQoizQvHHkqpPLqZ4f5fm4
SWgY+nXkyfHOcbuvZSRdwmOrZTA0x0lGIZfM0+aBFAQ8zzUjcp6W4yKp/fJkZAb8etbvbHyZO6em
MsEIizvyDUfS6BpUa4W6nLKaI5/qX9q+JRU+cvOVV0QtqgQuGzms7cmN5UUK5LQupC8OWvAPA5fA
97ZPrxR2NV5zmoIAOYT85hrsOBPr29LrmReLoSCqbTCHC63nZzdotpan3aWtkdkSQ2pdEuGZnyzL
tY+9HuMDJCjdIxaxDo4Hp5rN9NpWHQBn0sQPTZkb3As7BQWYNwz4cmWyZ6GUn1H+lIeyVo+inqlF
QJSPnhN5iXLdb74mSxAJBXIMEikQqgucT3P2rZlILhkMlGFmbtzkMorXhicOdor8TCTR2W8NstBn
4qss+ntVmSDzoUqvwDzE0sn6B9/rxbEgh6XhxprBbY0ii/y6ufxAyD09dW3jI55vrE1vecEWRxaF
YKW9Zi0mG7TGpq5kvWkdcMg68qctzo7wYXZQfBG9ZeKeRwGNfc5Q+nVsC+M6acip9KGWC4M19n+X
VQjDqp2Ro0JwZ2jC9E1uvDCQMjdGv28Mf5XHLtqKeroY66xd9Rw+XJ5CO5X/Fyfmf+04fFV/yLuu
/fjoLt7q/x8KswLg5n9+Jn58k1QU9T+eiDEo8cc31X2PIfrNdrCfkhb8/UjMufeP7CEyvclaI/ud
kBGPINl/nIgNy/ntfBoOQ8/1CbYN/R8GdSK9bY8qizA0A+H4IWD4HwjF9e8DOOAGUwrYxn//+T9k
X15XqewU3+dnmNrHaO+YYNGmA1SNgfHznD4ZhM+0jR4fhqW1cVbFKqaiiOKFTbc19tlF8gs4UPzl
5/mYiR0nAB0Ig59h8dpEzIXVb3yQBqqxLqcz0RlRf5PyGoTj2q703iwSnD+KaEvWBT08VoAJy7qe
v01KraHAr9D/P7augYJND9uhoFu0bl6xDOCTiIadNu2bc2CMk4gBmLhSmxJtNKK9MVt2DcPplPVv
urK2uBc1sdV4I/K2ukxzKtcNCoMa80xMi+6rsM4WR3z9W7vIOxw7Zr3Er/nMXShWrolExursZlsY
7l0UEozbZEhurBmFn0p3czZW+FaRUdmTi0B1ppLQjs3vvuiRvQ4iv07R6JJ6IxGSjGTo6f5xyqNr
B7/iohF0DJ3bw0ZNzCYsIeNzLfe+3a7MAkkHlrvlVEMZdqQOLcZ86JfCt4DhCUGs4KgXhBU9RrTg
zhbEnFNdF+pXeR+fope/Pzo8vo5lnZOEGGQ+KShgwbGvTt7wwC74aJUOKTJU2YDUECRxLEY6fCz9
EhZIX73lD2/YXzy1PP4/gEu/f3JIFjKwk8dY+fmT/QCS1yoM/dDTvkR7j7DIF3n9+8+wf7Y+nz8E
EI1PYQAl4oqJ8ecnlTiTFMVtqh+U8tul5UUVfvwcdhrgHNOkfXLa4cVW5kfV6p0XTt+cIb+LiauC
/g5u1CS/kRSCUqgIBeaAmkkDIHlVZbhdyKX4kjlOtSJb2N00EyIrBDHXuZ9ceJP7/Pc/5LyQ/HS1
YCu9APheMPwKkL1PyTVhO7gBIl/7Xp66k7sed/GpX/GqLfJVTN3MLz7tZ9KQ9/r7pwnP8+AgiIM5
37sf4H6SQsqiHUr7Xm/afb5L0u30iP+mv8SVHaV3zlFcc9y+JqnLLDcVgcH5JvvFIvP5zn3+Cuf/
/sNXwLWgsaXWNLIQlpzN3XpUwYc9Zuzg1d0vfu7ni2tzZYFLWaZhZT3/88/NYvItnDptHsb3Ye2c
0kO+jPfTZjpRzbENVn//aX/xTH5vgHBgnx14YPN88X/4ZRgSjDrORfUw5VZMeoRIBrhDzAdp7MLG
FyXxydHB1QQTgU2q2o3wU2VbNdjYpetyZVXxbd43eyMpD6MwN9hLySXv4hvm9WofGcl7N+J68caC
rBVX3LRI6jhmgqL+/Q/5mbA9v1v8DgEcY8EMQaN/WjraqiYMM2dgcK2DRVR6E8v1338C4PWnx57P
4H4E3BlihUys+T9fqxA+zyqR2T2UKX0+be5fly3Ha99VO0tl1x1ZeStCnRBr1Xd23qaUnAS3gRPe
67Av93NQDmvDPbeAz8FHZNM5Z85MmmkXrQttnduD3HXUhNe2GNZm0t3GyrqhjKHdO43zLE1JgO7s
bwZYW6JbyN9K243R1HR4Nd9srjW0GCnDQ0zLD37HScgvrtv7F3HOVhVr72hHKV1Vk7SgyDwCWeuJ
jSS98QnWNLKCYSZ3MQApb4utOFx3KCXx1jETpW1zMUvbPHRhb9NCmVb7wq333eDes5VNKGRLtPGj
h5eqCDEqNNsKPZoxm7djrd9pfXigveLWSwpyn3V958BRo2fl6tjN+OhWwUMHKL90+whOW/sf1TDT
vnf2p3HoRS5bi70XK72Qo0DX4j/nysPzlg7erkUoMBk0sSPvM5FqVl8CvF27xMNaRobRZqrSEXE7
gArKkoAGquKCJIPvmQX9xnCqdo/9xs7ao1fyJbTpo8yz5a3hDJd2b9xMdXOpAvMlmzBS9hQYFNwX
KzJAnysSEjp/OvqR8LAM6y+Jmz7GoYBIk5jfxq/k3j6O9vTmS7ocWtVetmo+qTFgkzeeZ7MrrgdI
gKbqHtNMvxsYqTZe7/hn0Wu5Nq3s6OmZSbsZ74nAMreiIRGgUuYTgeeP0IqPHHrOzvLE2+OGv+Eg
Twh4nfakx+JnFWCLuW3kq8FH7BulRLT+/ZvweUHmPWCDhoHhJClcXoaf34PUnD0z92eG8323Lw96
h0Ntb+6yXyU3nf8//8P4fH+nOdB9z0CkFoG8kJ8/xxvcmWjVRnKSFNvydtjG625n33OW2ZcblHn+
7d//rk+qjz9/4KdlPs1KggZqPtDetqdpDUyyM9b2NYlGi2kl12THRb9aVPy/WO45mJ9Zt8A1TVK5
fv6RQ1pZoer9/GEuA5N8ZrhSPFdQqF3ncxQp8b4MOkdxQB2NIL8CqyTQ2pita4fJlewla9XJiiam
uCQ6XnxUWfnqYxtfz8B2r8DXF1PlXWNfPQveRYf7JiNvQ8QcqnKFzs0ejfbkDUW2RMF+bQzuZSxR
CFrdsXeLB+hr+l6Sg/TwCdjtnQmtshxjTpCUMeRItpCRO2SArFAtwRyF6iZz8aQG5FqBb4ruYdbZ
sSDSBRTDi16VldyF6QR4Yfb3TufcVqP7RofBZUeAAIaME8/B2nKKR9SDYIt4BOknD61V6LJEmEOG
GtLuCBTvAlKN07nFE2maO5nat2kMugKC6e9CZvttaDZPSAtJ3hWLKMNwkYzbeQxXjVn2V77GYySp
udcmIhol73ucf5R0Fmi1iV8DNEPiNoq7VvvZlTVHG20GD0VAO7fZ4Dy264Mqyw2JDIBKCoQEo/y2
Vd28GQJEEZ2ryP8Ohh3iVDZJhBarunLglgaKTkn+uCFa4MatJhuWLrkNu5nwlNK4Kz3Q5TAzbk2j
Is0e6ZPStXltmMQIuRkWpziYpiWaOYaATP4fzs5rOW6ly9JPhAh4cwuUpyeL9gYhSiK8BxLm6eeD
umeCBKtZPb9udY6yCpVIs/da3zpOBmpMFt2NhQuL8AidxNsIHIq+oVjMSmuk+S5PwUeYUzy5Fce1
nRHrkafRjNskod6+TA29PmTgyP1se1q1oVWBiLffY2zWqV2+BPPmUmXpfZzW5l03FRQDNMAdqh49
VDGrEp6QJ1FaaDkz1I5JA3pDSsdgQxADP2YrI3ToAsIQpw6EStVk1yAM7M3Pr+zXpvC/N9bh8C/z
RyWxZJk3S0pKGiidE1FFLS5j28fiTQp9b7mxfB/OsemOcmZEZX4hF6vSrNLTTWcmrH87aRRpJ8OZ
taLH8YBg0wVNttL3/cbcsAKeOXYq308cLLE4+jSa3igW/+UGfTqdgXkNYimRgkd9G+z6t+4xeyQY
6Dbak3V4be7UXXdRFGdW9xMX+C+D/sv6+TRo5tNPhwoYPDZrgnbWxTbZElq4wS64KbfNTj6TdP3t
1sfh+l+1Al0BxzdOV19XwNZs89gggeWItfkuUNHS1GB2OeEI/cUc/7Rm8Z5Nl1Ibez/PneU29m9c
JHmcs3VkCstChWQg6emaSDv2avKMf9C1+3sH/QrmafIDBq+EC6dSB/951G+Pdx6WQgU5T4qqy5a8
2NUmnKWSTOoImmtPrOxDugk3hC9s2jUstpRYx3OziASfxZT9d33BL0DdCPw0KtOvT1ieutRooA0f
iyRwKx3gilJoqIqovQP12eDWwoXUlf5aGVnZy2Sk3+d79GMx3DTDEzZQRHjGgTL7QcpBoZiDsilJ
g6hzC0lCql1q1EogCye6lwcyR96UWkQfHnxo6cAUko2cEuQBDBF7fIf1GC4Na5ZAndHq5KalRXeb
BsVekqKNn7Qr7nsQV6YrerzhWrBfrA1JfYG3R1nVyIviLkuqXUJYJDMkJFg7I8Kw6xKq+5Sk3TxB
H2Gl+ituoE2O5EvKk22jqY/lGBLemHc5uLl0T0/31lEyrArhVRagrTL14EFBgwcLyXhKNciqdZft
DF1glGj1hxBXtAtdAuHp0F4DIKsRYYS/KuiKqyiPQVjhZ4EiRZ2rBadDpeIq7cEClrZOE4tqCi6f
9qKUx13ZGVg/y0BcVWrJuW4WRCilmu/qhgOvTFUIW1X9GwVwv6eOfkst33MsXJmOOQH4kovnLDZr
rNWNRpwzSvicUjchUXq/pVx+O+FRcae2EpjEa6+hsYiLgJQ72Y+eSVVBdyURy8UptcYdZ0I0yLrf
cWg19xiun4YBYxzHaCaG4SOe0MEb4GZEGQjQC4/2VWJV1xmbGgbezlkNhT8eupLrRJaMq3jM3iq9
o63VKkc9nTYyvcLL1ifDJTQfAu4Wt2agXeSmTKqsji5jYGpILYpLUFoRafJ5sSstRCC+EYuDKjft
Vu9hX+qZQisNoLCam/dQiFRP6eXmkTUj22NSIdGj7/Vt2YlLpvS7YoZ4CxoqWX3ec070+5c8SGV3
jM3rGEVeWebVIY9Mn/+6F4jX81+dYh/HJLK2RBb90ikW9i19WSTzL2odyW5l9lfR4DigBvtLLrj3
ShSlD2hYChr5/lWbcqcL4ojLXYOLe57DCrkENkbpcjbna418nUCNwv3sXwq90FmzgwPSmBdjIK5U
itnvVVW7ynR+78q8wiRK0IU6n+6IdoOpTJZtKze7AcATXq7yRqWLKvUkU9GpIEYn5q0wqA1V5i+J
aIqsjBRiq+NXalA3Q0P0SptCNCuhSpBjCJvwQ2TyWpGQBcnRHGGuV5c5oT2Vf5B1AqtjJkh4F2di
ZZp4uEOz6khGhPkAlQ6oeGUHq9Zp0N+q9rzX6yS16+GELd7Qz+xEJ5ctcM06wjN02EtEtR5Mkyqb
OcsWfKAUQ1kOogpx+WPUPneENZ1ZmOfT/eeN/d8qSQ3h/9aZ5o/zad8zcsqPycBw7UrZ+IfhTwcS
aUNb9DfIK7e6IW8+6Fxpda6CvSxdzONSSpVnTj+KFmexOmP2SlTAY8pRlkDZmLPDDTPJ7sy3Oz0K
fQHdMhSiCeZ7yKdvp/htFgiI01TRtI24ba5hIWReua7XyVHzYpqE6+bMmMvTC1/MRKGjoduBrshz
/TpkKjiSmg07nV+k5Ix/qB2g2u4csHl5BFyOsri0BVw8JHZ45aiOrJN1tDVwCVjEpRjiqmjvJ/xv
Pz/KE/PEJKeBrAaTixtaxK9fS/RlLMka/LEqV0te6uqCEC4Stgxlp8T1mUvwyWf4abDFz0bNTpFs
X1GOTQ7v185HiBzypRzb9z9/qZPjEE9By0ZRYbQufitRy70jolA5jupro5UuCmYvBhnz8yj/brOL
d8zUFdmyUE1BEbcW71jZdTGI51Q+2j1Gk3a03k2ulS7xB+IwJg55a1Rqqhm6Aor9gQi+G45omzgZ
UVBkGfFgRn7BEXJV6ZMHLZR8o4FM4744+FMlr2l4dGeyDb4dwefpxVENSYeOp5MP8vXXhr6BuAiX
6VE+yOtauPK6+ws4+M1cGVvpgCUwvIC2dOZMfOJoSgapjE7NoRnCvebroIGlFaNV2NMxBsaEILOG
U1XGD9DPgAgkUb6yOoC9cnzVFsmZCXdiaAuFlcW9gzuOvDwrRroY9bQY2cC3NcUde19c6huyxs89
1xPrkcVMs2kocyz9dvomHbDoUy1VsDv45cGewCDUFrA/I+kuy5Scwy6fJeaOHK4bNWtn4C9hbyNX
6FC/bM2O38AWf3+envNjXcxOS6GPRSMIV5S+LL1DiCSnSuYlwMCiSDcdqR71mV9WPbGpMQalM2o+
NmXkxeoR6ZMBWSCZ12G5druDcZvuw1fTm3bBFnyeB6HjaljR0d8FV4PhTof2Aw9YtofzvZbhVJ5x
Op36yjplf2NmRzvKLO3+vC1M7IdFn4vpWNYvM5q0QEIySWc2glNXPCSaZOsSpwqHfbm6jLGt9hxc
p2Nga9dhDgDMKmZRVGYTOlz78IpCkAEzcAQlcvphO2V3ZuX5VtvjPUa8zu4HyYnWyvKWaWWFERiT
PR71O0ThbrQmdRDmwF1yOXnmZtwZczHn3KDLWsFyUPXr001CDuVm/W/Qet9tk6vqZfJ8N1tFK+f4
89xdhFz8a5NxfFBZwufzBMKgr2NNipzgDjPHI1gz6E59+tA4+FujHDqMbFUzDY4OAsodoqNBmMMb
RWmlTevQ8a9pPH4wFXyMGfqTIZVnOp+n5vznjzZv4Z/OHnWNX8qSrPHYjwNlRgRR/bNaYnZClC9t
f34OJ8ciRWm+2NNKXtZTQXiUNtL58dgWwwWWhhu6TpdxZ131iv/BjeHcsfHEePSL0QDL4OjQAC/e
57BQhFn1AmroqGBGN82jVUGI5mb3hj5yIBAZz/XPX/HEAcSGfkS+E00vikLzR/r0OAOEtUOZq+Nx
kgNseE2We2aGAdsokcWjmD8zi099Q3YE3JBs3YqiLYaTuilv6B2NR079F3ETb6gltCwSI7mxQ/KO
Gms6M5dP7EGIW3hHSalgsVwywmVDrdqAHGL2oHafb9pdv5n3oO7csnRiD/oyzvz3nx4kKHKEZlTG
j75FKYb65mO0zjxSMbhA85oWrymVhP3PP963+iGvJ09ynplQMmjvLh7nZEtBZEjWcDTcfj2uTa/6
G22zvbkhv/7MWKc2G4gdsibPOzp1n8XqDo/SjNrSGI4dp+QVLIwO51dce1XcstyFyjaHvVYq8iMX
aIR1g34V++0HtA59rbAucAGN3yfYLUQcFFuYFxjGu3DcDAmRjlOkJBuS7I4A0YinLiZQ0UN33XLC
vxCdlDyrUfPfLor/UVx0auaTm0bYlOMA5l++3I0aTIESG/KRib+mW/OU1vLRmgg8j83g+T/4oTgN
k8PtmPxZ1gctVK9VXKnyMa99mSDH9K+WB8Dl4VQdCIcIQcg6fxAAbMgXmSidQSqsLePxzKc4sUHb
CJtmrzqLGrvn1zkqhFBQ6zfycbQLpA2xeaMEZI7FyoQN2QlbLIqdI686ajwQUKdu0wxC8WK6GUDh
NIFIMa9KT4mhIJcku/0nrxD2LnLKEOxwHVrMsB5EBr4EYzo2a+1lWpEG+ZZ5/evg6S94slYSTO8z
q9+pnRzl//8b0ln4oOucqDoRM2TPYakYVvp62v3W3db2FA8w0Ep+t9c//wjaqYXi85DfFnnZLhLf
mo4itbvbgAnjxj5spaAVz3rZPasDebc58q+NnWqbWm6kawsLgAfA8m8nx8pF0w8mPLH6larzAVjs
VVH3aIBVASpCaLeSTcKdNJlYcRP5AVvrW87UIwxV1SA2yo/wfY9QHohsmOSVIUgrVrXc2ogmvass
59wF9/S35eSncvMhTXgx5WqilnSpUabjqOxG8TwgIPj5ef77FxYHbd5f3qm5i0IY4dz5/bTwWmFn
N+i9h2NWEvvQJX3vdU1n/QkGHOjN1O4so8NwUiP5mqpOQP7QHqepSB5tvMfb0KKTltcmtOJG6rZ4
Vi4rK6y8SfTylWZ2v8D3bfI+J4hnCMuNNEIWYWkSgD/UM4vE8lHp8/KAFARhEsJJCtJfv8hEpjVq
ing4gu71fMmCUn+2cjMfEj8/rOUYi0NkFjcR3PB0OAaG+TjpVLgnZU8y4K5salcvKFFVIKXHZ5ws
XmW013XeH37+veYt6dsnwEKObo1ty1q2oWQ6C4otpP7oa9HNhIaRPBoi/mavdLwuuKz/PBzP7cSA
9EYwneLV+q4wKFTR6VC5+yMxBldY7ImDCSWSgTv6uz0XtLVWWu9lo0V8CpoCUGzsQziVEZZOGXci
1xBcgx0uDnCqQ20rZPL6NJadjF5qVmyMqLo1hEo2rBpo29HHLTUQ1OYpCjHjHbFXsLmwQENI9/rK
v84jg/oYsXx72a9AX9Yk05h+ADnecaiWBmoM7JFdtXS637Ia7uNOANMxf7Nl3CDG0b1Qb/x1WUnW
dWm0CigYHhlNaOK27XTfZcNTR+3FlRr7sdIEKHtDgpMCbe/GipSn1kSXCk+mJQAne+YU/aTFYPkm
Q8pWsegzD+YCkC8sjH4Vf+CfGXe55kv70k5e9Lij/2pVIEDJhQkQIHh2Vf+S6+APUOKNMYqH0SjN
leVk6sExtHfA7pFLsMqDOk2TO6YtKxV2vTVQ+Jcpip9kMZYvRU6ByDEB0pty+jfWpIOkKa+mxv9R
Ow3ASxSbok63bR8RSS4ZORcNpqpE68eL6PLDUif1OLKGj74uXzO1WlutrxFFAwVHm6C5B+aboc/4
cUm6nBqANIrZXg0yBdjJ7l/xDFGQTcrLoJAbbyoBbPUaldmWfAQvIdADVlXuFYY6O4uoLBh/wGO8
KpEWzUqEcgdCL9oQcfPcGsp12nT1Pm6bDPHPeKV30Qu5wR95HwO3ruPBJTFy3+bTtSWh0TGlscXf
ZBl7Ip2J8NLzzIAg3eyFjbDWGlOSPiT9QxPt35/fiHnFXbyADgo9etz2fL1bHsEjeM9hBVPrGHQm
6OhEvcKW3sytvD8/D3RiPeOwYzucNmTW/2X1p2njcOjB/xzV8CASmOpg6H8e4d89dPldHA2rBVUQ
jZvqYnfpqQIrjaO1x5YUSBAXUOT6zLwiGIaXTDPpr0mSeB/nn9WafMjYdEpIKtF7t1UVIFAG3f2B
thyxsEl/mzJFPaMYh5szH3Pegr5+TApwLOlgGCj9/Zfz89MWRZyLk6dCdP9OGdqGY7oHGHEN5OFg
b8KDeqYuNF+Bl8PhH+VYg80Fd+piI4Gf2JC0qzRHMucuMt3Ei9OJG6GZAMhq6U6QyODOKV3/wbec
JbXzJUG1vk2sxOq6Qg3shsuIuVUuQWDQ8IAi4rGNbEnOXf083j9GzfJrfh5vUQloapYVkB7NMbfN
d71MXuMqpdYWNLBaFIBrQ2leAYURq1JR2jUBb++QVmq6a6W48K2C/dXu20NpknFvxbARBdgpciS0
EZ4gzj3DCs9NV30+Ti4+sqLIPCHbtFSNvY6//zQRRis05GrM66MT99120Dho1GmIXFOHqF2B49eo
G2/kYnjROyveNCYXIbtqoc/I/p7jIrANvYeUag+PnHgqrGvDr8iRkpsWvnhj9Ej/5AQUPFU3OeEQ
CzLjo5jj9PrEv7cGAV7cMJ+MKrjK5+9ZVgTZWYlZHriNwJz3pw/wG3S6w16C2tEZj2UexbvGIt4k
SMpHs+sNNzUxBpCx9jHmaY6SN6ofpQH8X+EHB0wm5rZp0g+wneVK9v2XZhLEBUnKS9fbr3DJ9Ku2
GfcKoBEXYuudNo4XEqKv9QQcnpMaqXiBb4pVOqtZh0zhNOaTmYKrk7tJXlteBxMORdFzHeT7UOUY
G7fBLyoWtz6I6zqHOi2mD4OJ6Fad/gFsNfGIh4F1GqvA5spnutPXclwCPrTlo4nY1vdveD8LlxPC
s0M2I3E3/U0atLZbhWg6dd9UgSEPJozf5kUTOBhkx8+2NrE5gHiC0Rscq1rrJSD1UcIw2fslLWPN
/JOU0jM4XFCiGUFMFRnabqrXyTpT5Yjju8qxvxxuYo09kH3Ny00/30bdODPnM0yDNuonIyc20WGh
sGtQ6dDa8B1zZouqzHZjQlZ6JDDuVNYzfrGfNkDOYVNO8wfmgQ8zKLAJfCIsksHr2NAPHfCX33Ij
y3tV5dj78/v4TckP3UrT6cPQYsAv/63irWmD7k9aV9LzRJzslpt4Y+4BLGyLTf9+7u2f74KLN4lX
AZU5pXWVOuxijYsRxcklf47x3j8ou3pnbJX1/0I19f30aGgs3uBIdGxBxrKmTU++sX14Ef+WblDr
XrWV1hD6tuoKXs25RsaJjeLzaHNK/Of1gZCtvkQcUrKEipXzYnokTKFH+zecVnjS6pxu6dsFeP7R
Pn0/a/EcS5E3SRfnJeWx/mm+dRNO2Lq5v9JX5E4cs9aLEzc7c9M59eN9HnR+6J+WQTW2AXIhs6cP
hml0R4Yqkrd2e65k9a08tvxyi+U2J2FU7Sy+nH2FQHsz7Wb7g3XAPHZ2N/rW2/uvsZiTqOtk7dvu
Z2SDXXY1E8WBcgn78JgccjahI+IoQsW92sPlSuaTN7yeee2cZSFrHhmT3sxw1bAAL6/YYViGAfkM
5TGSNWmVavFbp4g5t7V8QGb/Eg8N1XkKTSsMaUis1PBFkTMgmVkRYzCTnV1mqq3XZgnK3266E3Xx
oEkTWFLURNToJMSuKhBDX0Rerfb7yLe36WBs57CoIdePkoXivR4zd4LyuRPq8GAqibSN2/q3TkEH
l4YOatZ6VOFgj9IIuZr6dkEUbR9Z3DXCRz1gi1Bj57Yc0eNOIvww1eRxdKZbaIbXuBYuSRl6cRLx
1A76tRpZ90hTbxxlfOlhVq103/8TjcXGkswbPSbRgMDWK4LOtF0Y5vkmFP6drpv3fade9uGI4NeB
J5BAZJTkQ1XXLQSGEvmO9RSEwytuqnvwcHvE4h+mOT6VRDFQDYou9dyeI0TzOeebLJQpmj7iyN8O
AwfbAr2h1isPmP2uugnHMpEsfTPSXE5/jfDZEDVdiAaHhza8R3XxmzSuXRzhvmqymEAfLlKTqv6x
y8Bc2/0g7VolU9wCiKk3lNhnCcq4LcLUdAds4bgjgI8XgmNC4rDrNQXAn5ywpvlT2w0iAjnXHtNY
/VP7oeU6g3Sjy2TAN4FJd0y6SQGb8TM2MKMVKPKKxT4rFRcQeS6bmFiNOZJnNbb6lqIJx2cltdyA
1jIwPPM1H/MeF3V/Vw/qzo9ACIlMvKn81TrRocLZqfEYD8Y9n/BJE/zDnD2FFzYToGv9ThYVXyEe
31unlFYFrkaUXgry4kDNNnUWwGh2uuZBWGRyNg2aQXLK1SsEGBWkbutJGZyWEE2l8to6YHfvJ7iw
HRBTDUMkrDCu1xrB5lRN0zWB0/kjH710UzZUz4dLjqnYDPeZk/irsraIrbNRsEVt9pdo8tobdLDy
OfvNpszLHPBdasNPqpONiToeuqht/RbmcOHkEEoNkdYHfVDFmWb5idfYMFUWEM5IFu7axWIVE0wX
o2urjsQrOa4hT790J9tGjg262DnbTfx+OWMzQwiFVAgJxbf9Uyh2b1v4E46Tr+9IKbiolPwykrdq
A5O4Kx4q3d/4wvdQD95rDQF7VZJAoKqeNKO5P7OCndj1LMPgYxi0cxU+1NftAFF+qLRtUB7HPlrX
muQpxJfXALBqac4XKldB4UB20Li6Napb5odcj4HLFr9+/hwnf4BPj2SxK/ll0084mKqjliQXUZc+
jzI3cUrjWKr0Mzv9iR3wy+Nf/NgTnncRWXV1LMfntIdkN1UeqMcVylrMsTv45xta/pufv+C3ti47
xZdR50nxad8lU6pSoryqjklR3lZTchyl7pfRJXtDfwt0Gg9F0mPXZ9WdYL73rcmlXUvXJJ6/lbry
FinWE+i2M6qBc499cYcHVxh3pGpXR6cfyTPC/Ozwxm4z7cwt/OSMNyj1E7lIG+Zb3aOLQtsglOxo
wRMaJQsiinH38wP+V6JdnEoNLnb0NWcNxDe/ZSsKObH7pKKD0RNj6077PtwBOQ7uuLmslCft0B2J
6NiRCLHCyBi7eusa+58/xKmp9fkzzM/7049cCo4nhRJXR3x/3IrMvW/bQE4S5xA68kaXDGzlXXen
y9WZ9+d7ZdeAr6XNskCA9ixhXwcOoagXtHbKYw0JDhDcJrHid7i7lLmExeYeeT9/0e+FrC/jLQ/L
KeQLinoOR/MGISCHnz9y3e4dLT2nCjx1szFV1kk8Icwb6shfvxm0TIWtnymqNZpXO2QgNvIVABvK
vbSMupACa+COqEiLVrrMh9lKHJ6rdpz4tuwONmQCAwGrvdQTmeBURC755TGZSCAQtcD3r10agXwj
bJllKurJtiK5IbfurLHf91J93SndRzqVUK1GD4DUllza65ESMV0+8EVBsinNbh9BwCEpjNhf/Sas
rXU65k8//04n5gUtajwnHPnRZi2lt+DmVZX9pjymYbeS57dbTreDU17yGYk/OtNFPPWcPo+2WMVF
Z5D2GDErRslZh8ozy9qmkP/8/JVOrFk0m0xZ4+7JD7Kc6gXCYXxjLVMPoGkykpHLZRACbqc6Zyb5
mZGWkxzcelgYFZfqGVPdpH8cjGId1f7KSM+M9M1Mwu4wQy+4vjhoBSlYfp3loSpludJPxbEe8R7P
MRhVuRJFDdaeMB0/2UYTvJhRWpURObx+tYvJOJHhu/5/P1u0VeiOTNYQFjLt68dwqj4MrMFJea2L
bVw1ntY9Rc1EuO+ZhfLETEE8Qfg5s1KendhfB8oBvMG8KbJjIdrLXGvWDftdz9H75+/DOsE/9HVX
QLoMqAHDN70tCglfByrqrO+LKYtRYGJ20BoFoo8o1p18iNR8o9QwMuoge2+AJa9SgxpORMoPPpWs
viyopWX5ZLtt1d9bBCTDOLftHV0ffgIJD8yYtShLrN9DV0Dy8if9tYni33oWG8TqYbgQcW5vRTho
3tg6t0ZklJ6UhCuq1QdVdDdZLQMcg5RHTB6cpBJYxibqm5pkGLHNpek6Ic7I1eTocSj9q0CfdpEE
hwuu+kMy1tB8BHclVis6F3OygqW/qX0WwOvk1TaTVrjGHD86+H3hDjXZaLbcTg+GmmT7UiKSqzUr
EgSlFrM6JXuPvKXgN0aCCqMlF66buYQ2kelGTE9/r01yulfaGJmE3t9wDTTckWBM2lyEOmUGbFKV
S3YJeEnhEguLcNCHZ0Xxr3VCBNa1SYhx5aglZCShkzs4GRs1kv9SR3oynQkfSrAJWkJ4iILoXObn
W1jK9+T0Tts2DROYw/6NpfkXjnkZq5cVt76o8US7pXU27qKyeUPZG0FBHu7o971mevL+8yz6voia
sgmvfQZE6kie57//tKsHsVVpTuckR6e+m69ohty6tfgFJ4Crc73+eTD6QN+m7IzKBEU5m4kROy6G
0wFpGUbcFke5n3q3J67Ukwz1LfDHC1XOeiJHkqtmHB9C4ttjRbw1ifKrH8YR12bzq7Wcx5T8GC8u
aUBm2cNkOi0rRTCRj92T1RsVd2NRv+SdxtbpQ2tVCVbkMjkQQpYVt37dX+KfiG6MTMRr/Oq/TK5s
AGORQ4iiIf1Tx4evIdlWYk40sT1DzLF5zccA3Yh+//Og+hlgGyUCZCCM7hYc3V020vNq7Q816B+y
bqJU2vbkXDU2Cd+W3LhG1/6axupCI6lsy79seXJovlcalpnegJjWDeI+YXO+zMuKSCwTgqYpKi6l
jmp5gI0DwhClD1+U4Hwc+4aKopsqfUJirdi3SW0ehBhtMIJEXEFvecAVhvTCr+j1VtiW2NZltyer
MfSzfeibu9AAHd8PABdUO9vB/hkhc5UvvRTaXiUD+TFBdIc2MO2+SIhhJ3O1yUjNluUZJVSEB7nC
8qY3vX9Z6NIvKdSJZtAqaTMSwSwj9Nt0BRyzIsCNpfU9UasOk2kg7JsKyoB8uNSjdVn0f00jwNls
tes2Rcjfivia/zICZ6xd+2p3XzVot+Q2erdiraC37r/mCXQ8RwYbR4aJs+k1CL54N/62wrqrUlkj
EyRtdmpiZOskcx59c0LmkyjPkTwSfjvw0TVNsvdpUN6MXZjthShI5VOVoyGTN0iwrO7CHX7rG8tk
801vjaElnGisCIB24B7VaXxT4TnY9KMVrGInDNazps2tSBAjczgm9SgpE3VHn8z2kKf9xfe1zoyw
WneRnF7kvUI8naq9WqKiCR0jGJisYHJFZfeu3sUEMkzWdRSX3Qrj3v1kAkcve5BrjUEZTZC/ZqbJ
DrjbbdBSmM6KZ92K8LjV9XPeTq+mSW/SRlaKIE5cyn74e8i6x0Iv8FP3YBeqqqdFX1k2mQopdu+y
JFShig6jNufs0L5x+4np54CX424qwwvNndu4nq7LXKy6IntAnbzW6xiND3H2liBKYvCTyY2N8saS
2BUEPQoiMF1fjsnDNCtP08Vw3TdUoVDVJmHlew430UHVH8YQy3Ut5famMvTJxem9rQv7dzAGOzLX
gds1Cv7vGo4gUU8GJwY5p4flaLxbmU5mlegJUNVT/YDKZjcIk4RSg1AeaxoGt0NERotMbPi9/070
VkiP6vEgJqMHiAMWXi7/zoxZ9iTeBi5caBqS1N80AOJWpdTeOnqmukRGGps6jMYVyRTNVWHmgTdM
8i1JJaTe4uZrzZ6GSkXIJVVwN4ad6FIOBZCVRPo+s/w/Diln3hTwGERJQBAR5Pu+aVZhHwyXZAvX
B9FYb9QQLzUjIIwuvOSY/2qAfdwlSQZU2hlIB4ymkATjYdwPg+RcJb6kYyYZXyNp3KdScifJvFMa
oXorZRiNndNn7DBTo27hlEhbKw522M4dLyZ0N4/628AhzIIEBYuiGd6MC1kYwzqdFQupVpMRmjfx
i4kBf9tbJXG/Y39nBjVnixYhbRY/+SAi3Iwuz65u63RdyIjDwlZLn6N5m661zTQ4B6XDC4KRlQiC
mGiwBDZPMLJeafpb7uSPBt++aCaOAaq0JW6drVnScki9hfoRAGwlaKJSVlSkL0rDec3o3RHIJ4Vo
ysRdF2MR1OiUbXWzu8mBYPwqsEmQowd8gfPCHB4riTVKQ3Gn18rfLCxLlzzlB4oee5FmBXFnoeON
KvhLwFVkEilh6kWEfbNmUeWDTkFMd0CQdoKFVXGCfagjrlFT5dLGYrmOpvxZdA5vXJUZq6idlSQ1
fYzSYTaNQn3wpfK6IuzClTIGU5ryUGgWJM7IOVQDwVY1brayC1nvZk+Wb5e3WjO+y43+R1ZIbh+z
WKx0dkSXiKZylQN+dECfur4vlBX2b4fflh402pSCdZ4iqaMjj88i851Y8HU2Gv7adwx8SvKkraUq
NNdqDdIzVWd6aa9kK1KNyTDBn2FZ3Us4p5nExKavpLp6cwZT2Rh2dqsnjb/Ki4hXP65vW9PYBka2
G5PmxtZYvpK2UFGztDFxIjVqGdV69hV1B8x+NSpQevvmpYl8+JUmMXw/nx3UE3WWL0eHRVu+54WV
Q60pjlqIJ9BvNmmJcCjhajlE+kXZWldxGt11UfYAYcYTcz6SL7ZEU/Osm2IzVej0YEYNxTaziT5T
frNWe2Sl3ecxdVFL02/QFJ25c5y64fOhUZDg50BSvTRJVV1GR7SqCtpg0m8Kjcq7/kqYHU5uAR7Y
Y9qdKRWdarxZkBKNOQZhNgktT1gJa4YwuELGIiRKBUFhQHuIIDglhdon/HVL+G8NfoN54s7cpSGU
5sI9oTrK9uef7ISMhsPlLE/mkg7JfFkaS5EEUdsvU0pGMARd63d5RBDkJVeCU59bRcBiXe2grctt
6mnHnwf/LlaZD7YoRtAiyVRXFs+hwDZch33IdU/RyYZ+J00QJ/CdnnHHte8Dv9/8PN7J29jnARfz
M7clNcCFlx6T4WYU747ZAp0GrcoSQWceKACrcDBBZhvPnKq/3ze/HuHnv/90hBf+lNQJuYJHgqPX
GBW4Gw3eVP93Xsn/qGs//Wt+uirMJYVP44xdkFSgxxJ0pIQZRmiF9Vc5ufUNY5N2tJjEnBER/rEq
Y1xnITceGE+jCswqqxyIvTUpcjABSa79+cGf+vpA7pFBzQ1Lfal9ATnoTw1HkSMWZQhT4yqDWe50
4sz6c/L3RVaqGQCl8FguuwkGqkUCVo3kqPT5up3GvdaltKUGT0I0k96pKDjG+FlOxZma0In6iUkZ
wVJ0mHvz2PPC+Om5T2RhOm2hJEdjlEnBM9kTea2reNwSNk3fTjzHWQIRJNybSrWfs7kDVTyncnmm
AnbqjSKtBxwIVULnW2unHwGCmGpBdd9SyFQv5fVQEoGBcl8DsJWGb52unltB5u+2LHHM8BxYXtTE
vq1mbGOZ0Gk9H+dEMKWF9SKilRKQqVqJt0lLXpUYVtzQXw6tfwm88tfk5HfBZCDZ6c68Zie6/ijf
OEbPlVINVfviPTMVsPKT0sdHn8SEwBBcSobsqu/7dVHDJO+K3yhTOTiEO6nQXKt7/Xmen1jZyVzH
kmki56Z7uKx3+lnfSlbQJ8dwL1bjmsDhgwN13Rs8st684TF9POcp+H5b/zqi+nXmEerVIgMUCbtX
u2+25r5dh7v/hRhmTshY/sy6SvmBmIzZpbF8h/NAU+pk5N0yxuDBzoY7q07uM2Fd9+SxOrB6iQsj
SDvRf9mRj7wRazCV6Wprdv66bp1DimDLaKDJVurFoEVvQwIpWvL93+DDvLAvD4Qp/omQi1FRh5yT
Wdkm7poQZXpBjCDWNL37UJPkI4m0wHNCnzyC6RKt+T6TqnVqaDft/2HvPJYbV8+tfSuuPYd/5FB1
7AEAgqSoTKXuCUrdUiPnjKs/D9pJIlmi7TP9J7a31b0/IX3hfdd6ljTXnK4Ubaf0Q7+a9Pqukotv
mTnDWjDN76j69r3YrNXfgQkUGHNJe856cx224Gx6Obkpyv4X2aBX9ZxueiP6XnEMtjHThNA/QOpk
QjR4dUEFVIDKCJk/2jdLlrGa5xt5bvi/x+gepN5MmoHAqcgIb0cUZXYnmDeD2i2Im/zHKLNzhcJW
ErRa/yJxz3da8LsU+VSqnkAv5wHMjA+Xr8qqB0HO7sq4e9HS7s6Ss+d+zO5HBUQbpBkA/uF1Ujdv
pMB/V4XsWxVJBD4UhXlnptkeKI3mQmdPV0E10teeOJkNHCuIueM8rOdvtMYf6KJUGy3VCqor4bUa
Wt9rqdmPUv/LCkvs8S9jpL3WeqI5BfR/alykV1dzI3qZlXlaBT5qTi/niTwQVYb+qw8zC7kZ7cRQ
2HYdeWiExWtOWZvNRhGmXRLRuxgsedoVuBE8kks4qSS1T+Ru+DMnBteucaXYUZZdiwJlISQDONpM
6SUaoppzVaxCQzNjx/ARf5Rq+iuJhT3byMmhZt3ZUxBf9zlU/jm+HMR4iVlf0qkxv0DIvObw97Np
k60+jldKa6DBs6R4SwHzFQe86YkxyNIpBBKk+Y+qWW9UZaAHOhS/ZCV6SUNI6pJVj15kzDtA/Lob
yMqLrHNw7DUh8RRBuwmt4DqeKCwO+k0tWz9zc8y8qDVlMoqUtzFVrTML3qmPn2hUGYv/gsc4NFSk
cP3lgLzxf378/6YSbimHH0zx1Amxd+OkoAV2OE7UgAbK0VQj71v8jVhkNtZq8KRVcXPOTHnqkpg4
6UQsGMMjWXeXsWWOhDBmBl10WzggvGbbnoVZnVi0WCWJDqWcamJNOth6pmLDW51b1h7zr63XHNzP
uZ9OqMIMEeIMomjE2McPpxbR4+L2CR9ab/YIYljXz5RUFgav6i2isMiNr6DknFmBju+fIRtwYCAr
swPikX1eDxLAfG3Z+ta+lkcNZRdSqHRaskVJrMSgv1dTYvtSP7oOZezdlVjexAHMMmNszdUSHJGJ
JRVvlZ1LGuXKRl3MahXEw3z5JL7+XY9/1QWGQddYWyi4R5sVLdf7qCpmay/o8CiSmB2LOnHgGxS+
xBxB2FLP2WsBOi2xNs8FrZ/YLILplmUoAixm5Dsd7BWC2qpMgYrqvhWSy6SaR0dvzW+mQKai7KdA
p/LXhrB1WxWzayWazknmjztDIHvJD8a+xo74qOU2amUzaW1l7EO//zZJpScxjY1AexTaUWaW4RBd
ShtNe5GPD1/feCpGRx80gpu/KW7gRxx90FlCQlmR+tpelePY5eV9ShTEVjnRjhBwgxvJCC+LNN7l
zbjxpSi9FmK1v45mtaF+OlswPA3VUWsOMtlIQGxSE8gWkucQN6wgxlJE9fPrgW2/G1j+Zhr0p2IY
TbeUxV0eAWJL5wH0VEaYdnVvzglZeKNFQ1gItpVRXBIPAyxeVb5biv9zJA+1lHsZlrrstLpcuSLr
jYMnR3CnSuztUlGyjTXGxGco1FFQ7b21tK9csraQ2dUToibR/x5lFLx7ebofic5wBV+/Lo3yIltq
n40ZvKsQlamTBtIqFsvMbmLzVaKdZWNyUWy8eY2Dp4aEdN14wl/0CInixuJA48Y5YZxiRWRu1q4a
gZ0em2BYkuvAX5rtWq+TUFt5cymnj2MafCcK81oB4qs14NiNSL/U5/5nHvsKAYPxt26AtDmF4vXC
bFHL8jmzRHL+LECeogzmTH/Ih+LVmJRbjJVo4Mm3p+wmUaHTQncSW3ogOWDVM2/L8cuyQAkWIbSF
suUIebH0C4rJ0vx9nDqgcqq75poa8aZF41I+5fa4Klx593a2J3286DAsTBd6tHRQKU18nsmasQtC
gA/geyzmA1OlGUWccOCWlpJ48OGwLcvlOybW3J5k4oxyI8bIZt2fufrTv4bBis7eV6JI8vnXmHmQ
HcQ8f59fxrelN+4otTrjE2I05xxh8eSNxszKyZUF8KgWY9YtwfVZ6e+TofSq8oeVzqtMUc88z3Oj
LBv9D2dV0ajTTJQzf99IyrarpN0cpXdde85fvaygn/cMPL4PF3OwEGkLSUmnc7zHaL/WjOg+E0UE
utgo7SGVvjHRn1lOjpf0TwP+NuB8uK5Sryhfa7m/r5q3efpeKI9fvwln7tthcQGUxlDU9BP29Hhc
mbK+PuwlrET/t1Hkz08HWw4747j296n5o0SELYJTn0E5fj3KqaWXCYt2ALIizssHL3UVGqg9WrY/
otxfBZq6J3sQCrIp3NI3+5GQqmQPenttGmcpICeOyPjSNBRBFoZnqo4HO68mLume6JQLjL1+569z
V8i31bu1UtaDK7pkinXN2Q/rWEljLN4UYmSWsitd7c83NasLlF1yFD+M9EodUwuJJ9O3SKFaCulD
cObmnrxE5CVMGSBGdAJ2Pg9Xd+MU9c0YPQzz5AVaTOWDrDtVfOhNOIx+VdrSMGyyLscSSk6iFGwV
RPk0dwi2OyepUZYX5vN3aIoobBf0IftqyhKffxl2GFmD7TyA8iKg+QhWRlFc69LY3meGUm2NoKm9
cJjvy0bsd4FOznYo+BWoTSXftLUq49mt8vVI4cgNBb35NqR9+6qZFkI0E1rB1GrFpVlG8cXYlIXT
KmV2bcxVsSpCoXshly0hKS7vrhEHVFddvMTg+Jn4UkqN9qLxHpZnbv7xo14ul1M+cibpWJ4lCG0p
V2kYPiTGuGVzk7hU334aRT6uerYH//Fcymi6xNvDOgXB/uBllkbDH0KRmyvTG7dRu23GUEZx2Z6t
7B5vFz+PdDBrI3ueuGAzePCvzAvt2dxGW3TCz4F7jnB1PM0tA2l429Gjg3xZfv5hGs2yqB11dmIP
AnsouddssX0Q8zNz9blBDurUCpWSkaiG4KEayU+mca+ngqvLr1/PcifKsp+v5eDx5POcSMMUhA/p
1qRZfAuU2TFWYOKfSqIU/o2AlxPNpM8jHjwm2Y9HJSt5IRY8pmHaCZUsp7UnzsrElQqu/9+8gAiv
ES4vNqDDForUk5w40RJ9aOXbobisi8LpiQ85cx+Pl1YOy4rBaZlT+THVUbDiUJ6HPHiQZiVCPNFy
K430YSZgwNXoRyI+6GunNcenSMjni34iSrBnFdmZNNZwSWahq1b1OV3sqU/dwOxMGBJFSZaSz29q
oAzFaKRx8FDoxEATkZnYid8u6X7jtpfOEhyXifJwIgWgIy4VUMM42gbrQdHHVm0I+4FdMJYZJ4a4
DXf5cnI5AuyqMzaBJXj4y/GWif3Dh6gNXWfmWGL2vTe/4CDNIXu70Yre76ZzrQusL+1q8uaVeFlf
TJtzw/8OX/rqcg/WjTqPErYiprCP+VIvhdSi0KWgRlBbmqJKAH1NKmIDaUf/TCTlbdGRnUnK00zu
5VBczb3y3hp17mTToK6CKbytQ1SsamApnkwUykbmhQso14LLmJquaO1KyqZt3CZXemNegwkhapRr
q6vMtQrY2Kle1y9BEQnn3u2Tb9GHx7q8+x9u8ySGfkhTg9v801yTFLmbN6h5hdztnfyptNtrfgHB
JuGlWH39VZ0b+GCiJRVRanEp8j4ByYTEQLOfakymKP/5ikgBAGMChYZlt3fwmUyWmEd16Qv7IEte
m655ijTSUWt6IL3QPHx9TcebfpOxgJGx7cEFcFgo1Jswq1LqofuhIJSdmsFWLKoHc2pBrmbTvhit
M1/JiYVEYhsposcm3Ns87Eq0k9UnvTEK+5DATOKHVErdof/09VWd2NBx8qOWqnKiIe379zrz4R3p
irlLY4t0jcHJXhUPYV7sZqwk7Qp7BUqZR7RmZyb2UysJsDWAKIyHKuFodssHDQ5AIOy1G9khlhRL
3TpanCQONJRyLZx5cifeRok68tIfWf7jsBrWaA3pQbPO2TMqr6UcBedchBHlQOFyUhrpzFe3fFQH
k8un0Zbf5sMNxa0OhEjgbK+kIUDs6SWS/lMcNqdohgC5a6nm8tQO5q+gUYNGrhQfFsx4qZaGVyT6
uWd08qahH6SQqBCBYx6cKyZistVBnvz9dNf8CjbZBVUYGHYGDSJ82+Fu2liXKGdvzq36J2/fv8Y9
RJf5IIAGHiZn61590FtxI+PaPTNtnPqyML7849oO8dTZpPiZNVP3QAnuj3dT+yKad//Fd/VxjIMl
zhhmLQlyXgOEFwhIZYdF1aVcYOnEACIqb7G9Z+gxzj235dkfvX4fru3g3RDRQMq+z3NbEqEWXAGb
FDvfzU5pj+tyfc6Wde5WLo/zw9vel8s5pWE4gX5igHJXyV3Jv//6Zp54F/EIySYtE5r/6LY/D9Kk
nTXSpfL3ODo9pdvNSkmF0HdGMo7+m5H0hW+8pDYeCqbmoCryrmakMc9RQWLlsY2axVwNxQspPMcs
OtFHMREIgbOgrS/SKThYv8opZtoiPXDvXxF3vhZXjQ0aQUDTQSEuuJVWiUfY3RmOzonNF7M9HSig
iWz4DqsUEq4DxZh6vuwqfBnG4h0xZ0D/Wr9RZiFekab53oW0jyMM4V/f3RMvC0BPjpJE6AINOpyI
q0gNDK2N/L2h/Rzlx1T5pp5lTZwcg0ouWolFs3JI1I+KYIAaQ/lnpGnqjLK9YImIZI2dBKmCCD59
NVf2+bMl7LXjL0+GNQ/8bVHJwAb8/JZmemnOM13GvcXbusLmzb42KX5B3TFcwbKeKUOrDv4QyWna
LvSqJh13VS5tU5g29gLJA6fW5fTek97REiDEqRS42pSgrZbu41mjah4na7PXhxVw29pDMVCtSrIp
r8aM0O5syMJVYk07URceawDlqE/bFVnm93GT/+o7xXemPPzOenzbBOlOV4YXc1LfSuz2Y5jfTCBr
prjapUbiaBHC/WYi0aEIn/pWvszwvWSTuVJ9Er6UvLlRIzoGQM4q5Af6rpnGF2uuZCcSsU81BRa4
9G5QCDrX0AzzHipgXsbxwhRK4UqZ8PWJo/S9FcfLwDd+RaMYbjW4oSB65cSd1eDKqPverXJaMsHQ
y99ofAc/MuaZNSJhhCeQhF7LuCHUI1Rfp9SkFpOjta+ArJKfpT2axQDYTh5fWy2c7LqB5iBapS23
MIniUXijfRis0hS1qqYWm6DQsOvn4baNhpVeo8bM8fytC7XvyQduhFUfhD/FWnyMYvW29EFCZIFx
mdNaI8jdBHVU6hdNHv+OT24SmFxNwDKZWXSIZrG6GKWSUPvBWPtpyQFdB+M2SUyWwiy/WVUVXnSk
71zJRLdti9CiKazJJEvX/fe6qi6EllMHsx55F0qOAqKpvtEyQPI9NVhvtXF2pAgAnRx0hWuSg+XN
tfk6t+TwSGZCKVedyIeUmnCVF+mwBY+mrDtxfOPXJOjFumrCor1L++gaHeM30s7RfE8mlbTsQhLD
dWuU2C26ljYSZ5tvU1G5dZ/u+yJ6QHRNChJWagcQ/WQjAXatuv4xjohvB2B35vSYzHPg1dV8r2DW
tMMRzUNTST+xJ2AqHeWbWR9J3oy/STXhmJXOM8iKsdwMAMg9vSAZzVSop/dVka3ShpuedmAitGm6
NNCdEUVHSy6vJgTOtSbZgRgjPZ6H9zCpVdvwNQlnod7ZpFhnuzBfXmWIhl6YlddjyjfSUPxLm5a6
TFx5HABzb5Q0zE+xHyBsiRVbiVrDh5UkZhfoL5KrYezffNhLdm7mna0mfb/OWkSF1mSO60qLNS/k
q7fbfg7dHBkPkP5sHWqJ/xroQ30b1c24slKYZWGVSl6r8JJb8RRvUBTrtqxW1gX2L1rRuI7sTEIM
oo5TvMY229pZTy/S90maqket2QyhxPm4GH3Tgew4rjMLiTTC9W7TxHLl0JEdVh3Nzm1h5bOrh4wp
DAyiVKH2Mot+7qYTEbWkXjc3nRjFHjmkb75gUcuhAwCdr5a5kzKtr4joZNItG9ef+NWMIZARyBQ9
uFVooYVq8qYro2IPov5oDdJ7LEbf5TnIHTWYOLDABnb8UcZFIvXmdkZ+7uGSERHzN4QOziHIQ719
nHCH2IP0RATfU9QFj6kELGVEluIB+iBgKDOvRb/bp1H0WiitJ1hokUbLDN1oaL/3PiApTHt2Pfiv
ZkXeKbfFESz/fcyJj65hgkw1bk/dDx+asIPlMosduh29xSQVX+C8QuoB3WXK6icsF4gDEhwT5oh+
LjSKftWqtEknBelATWqqGgu08n1t8iImEFdGAnHVtylhukP5LgKqvUrEbt7EplZ9C4R2stOoMdcS
YKzH0LK2AU2JWyUbrUd9sCLYKOFtPBFNKQkJYYoGgRY/JUvvgCQEw5YM7Md4MVQ0FlIGHS+SHefc
WjnubvNQ8GotuhE7+F6BOTyg0+hBoWXFWgzS6slCsbYarBgUTH3RdoJ+a0x+cj1liXmvljLgFrWo
vbQZkW5VAoZJNbzgVS5ehcqgzpFRa+p8n2KHAMJaFCbrChLL3AMx6MfNkONWmZIidao+iJ7V2MjW
laiQT6U22aoZVNxMxmwrBB/bE8JgxG5QVioe6pCSSu7HyB/C9qlLKpXwdLyFYTIg8BeYUwmuGIVh
uMNS7zWicGvVZodEmxdTokzj0QPTaRiLuzYQE9fIa1hueXnOZ31yS4YdfZGZYGllc/Z5FU8Dk5VP
Fsx9umzIHPFJXjXr2EO5D/zbXeDJ/8aB+NTW4eOgB7voytKLtpwYVL1LXvWLbu279S7f9xsSzAlI
s/urfC1cqs/n4odOoDOWbfW/rvZgz0IgrzZz5DL3zSp5FRdR50rPnRGiFA/Mre35cdoRQHEOc3aq
6oA6ZNknYcQ0j4S1dG4io0dqxillWCEOWPcbpu27cVXbMA9c4/Zc6f9EzQEIC/pOfNGovY7Se0qh
Cf2mKaj5mZ22Bv0iuFZQj99ICGYthluEoGjCfTxOBCknLTZCHISeNk86Oyv97euN8Im3jHM1vUm2
wjQLyUr6/JaJEznOetQZ+2bJsg/1FwlTqDOpw1Nddm9lT8xPbPnWOpOm8jIKE+D7HcrTPMCLmui5
tZfRkv1EIKucOz8en7+RskuU3FHEgXI8rC0YmRligu+N/XCXb3MKhW5xhR2LaRDkZeGOjzwd9+u7
cW7I5ecfzpAGHCPCF1tjPyvTJUaozaRGZ848x6eCz1d18J4T7kGlLZgMREGUtEudzl+/Qba7/vpK
TrzXyziorkC9Q7s+VFQMZLQMLarhfRc66FxDBwEvWxS3eEEx064APAku4tBzD+24g/Z52INigxl1
XTdIjbFvFRYwkEuLswzo5FTCf26C+TYVZHAt7fg6Kdqt0uqPX1/38QGd8WXSkLAm8D0fSg4ntWxr
DgPGXhssdlp2BoJ30OclCv3Mu3LyQeqkIVEWRR16WBQVK7WqZCbvfWv+SFlMGuN+nF++vppTT1Hm
7LhAPYjYOOor64JZ602SGns29ZtA8Yo1kWnf/ZvhEh/m47RpniGGfT3mieuC98idQy4rUQs4eEHT
ShGnuVb0PWFDgPYEp8EaOp0XPJ341pZjPyUHclHQ1h6UUsZZCc1ZauV9xvT+Gx4oEFxbIkXtVwop
P/LuP8cVUq6jrkytYTmWH+lRAdOLY5VP0n6hP6Jds4t3HKlbZRV55yq9x7O8LHFpoIr4bxMj2sG8
akaNWmjarOwnqS6dfiR/EeMZzA9zZi8lCM/StIoFskCZ/obd2BnTVmxi1RWN9vbrB3r0SfAbQA1W
LDr1VDoOWxNooMA1zzm+TN+8JSjkRk1lTAGW5ikzQtD/ZjDT5HuQT/QmAhro5jjmyr7qL2MahmmC
4DHwcIufmeBOX9U/B1KWiejDVD1VBQzzPlP2fpleBX37kMRAxoX+ZjSzc+K8ozrVcgcNyoeABpB3
HKKBzHrMatS8yn5BMBFuOa4b0nvIQSY8vZIaNwgRvEgGhsq0f/j6fh59JQyN+JwXaem9HBUcVTUB
EqEM8l7VfXp6yabtz4XIKaduJcIYwF18GbwpB18ipm3iNIRY3uv9DAPRdORyoN9JSOhG9KkPtJnR
gmhvWltXIh+MhGKsx/C1z+LJ0Zv5bdZGdP/GD0HsJ0paaW/LUfdYpeN2VmKQIj22fcsPSdWt1B+D
7j9Nha+7/pC99l1KYm7GsanOMZvLKLXLPNdWjdgGG53MmitBzVa+QvFzwOP69a09muiWW7sEJYG4
xep9aBDFmB7LWZ/Kezic+6FVfkZSCzQT4ubX40hHiSS4lRQVBwUzgYTa8nCpmMtOSKpKkZkLgA23
OJ0dRAZvw6CMRMIDVp+rSlvVvSnYRjNs+6UxhMf9R01sid2n+bYbFJ3wyv5OMMvFUaVQfZtCwiVy
wpCsvHmQCjndhEO7k5JxU4fSc+jnj0M+me7Y17NdNMEjur3EKcvQR8gakEPcVNdGKBE2O3SKI4qN
N1iq7iDb4g8E+q3sT7BGi0ejirZ6noD1FHTGKq07hUrKnKfmlqpIY8N0JK630n5iTiMoIRQHwC3C
Lk/G79kMuyhLwHwjVh6dXqwujUQltEHPvllcYq33T1Ia3Q5xeVc1/UXTyc9Q1UOnkrsfRjFoTlOJ
l6VqrRO1vM+74V0TED+k6sZP9U0/TCDgdD/x6mFa9yloB1M070O19OS5/BXn7aVvCNusKh7jtHnR
/Ogn1Qx3VuRyE+USTfN8eg3E/psZWODqRI2IgsxrK+uWw/KmnTMOzMpTZXS3k7UAhMhHiofwdmjz
7aCXkjenOMuHiAJXXVf7oNYygD9GwDlR2EhMGQjdDXf0yxeL0/bM4cPtBBgPLQkMsQoZdFaN6xB/
wFUiFQnJC1WxmdJSvJ1BZdpdFGsXo0gBikLuQOhKRUWVNELqAmrv5pLptK180c1tvzr3sjJvfura
4KzTVJ2UdXRs1OYP1i0Suwszm4qZc1i9tXbaj5HPflu5wjoF4GmPlX326LfsCb8a8mDPOFU6QdUj
Q5LIs5ZcPJQQ7dbKneqpm+nZeDtzhcsVfDWc8nnlgPRDcKTBcPylp6B+FKufA4Sxub3NkbFnoeEk
IwccdfKU+FyYzonp/NPdXX7+YdXSKyKlA5+xA/mqHm/04enrizsWlMjEsKlw+3AQcaI97OMISRK1
0KbnPeHwiqNQ4SX3xGmFILj3o+itacYaZodxKcG3NQVlxo7elOtRR0IZiF6ZKZHdWwEMFFEv3LZG
u5kOF6OpClsziq7yUe8vu9ZiPiefcT3kM4GqrV87JJvra7n1f2FFj55EYCBXY0KZWAmLM+enE3eQ
hC22i2Tc6cpR3JxP7GtOPLK0F9vOKY27NDoHWDgxwqKEX45OqEuPzp2BqJXikFriXsqwLCqxGIA0
hiH89ZM6NQr7awW5iIHc6/A7K2LTGjVfF/dJ+SRqlOj+i50Dffl/DXDwVVU4NgypZ4By1rZqE3rm
7J8RGJ67hoMvCZS66Jds7vfphA8wFrFu5Er+f7xRyy/x4ZOZgSIZve6LeyN61SLLIZnmzAgnNgKf
7tTBiacY4hakJ3dKH4bLJpGx2oz5LuKQembH8ftMczD1MBIB2/BxcI4dYg1lXwvJfNREJldzPe/D
rfxLdVI3dMtnsD3WK9Qtr/DC0fHPTOsntngfBz6kHEaFjhUAr9x+mlbilH3vg/SZzaAjzmdgsye2
yiotGs50MgWuo/DYKjbbiGwhHGXhY9MqXha9i0Frs0vMadhN865tva8/pBM3VdFQKOLNRIWCwe1g
+zrnQyCpTdHt9XK4lPHzdFXVYzMaW6gmqeH2JK2ykzBi/Eu0X6ZiJEyJ8vOlX9EBNUDQseEtPChR
3YWhxa1XB0Xqfv1LyscPAPAjG3iJQEmKuYeaLcwgfTJQkdkLRndXGLDtErzTjtgLu663aoTcOLCq
vvwu1oWPIapdW1E12nKubcNAvpPS+EfRxJsi7C6nOfsB4yxgifL9DTCuC7OcHxGbX0RBd1uR1obQ
F8ghraCzdr7jL14lFZhyEoJ7JKqHeqm2LczRnLN2H0Xaj1ps4B+WwarSKuhGMHmmmFDoSMruaLfs
qe1LdA3oVDYxWVKdcpn52tvX9/Xk78N7hlmemfRImVvEEKVbAjL3fp6txuq2G7IzT+5YISpzyR+G
OBAb+2GudwWnMBSiiNIe4pfULdbN92BlOWSWOPNrviL/BZrYRb4+V077LW3/PGEwOAJxtLB4aMHj
fp78Uja+VW+JzT6eSI9NGyNeE8zyXEZ0IDNJCNYmKL9AKUl5iPoNzVSnl+N2LS6NVklolgBM6Ukr
W4UKTvikac2Vkq7LTN1QfAEgWdawyNj1OGMnSw6xiaGblNX1WIjvalLeyEVLOLGkvpNnXmBsDdah
XvZ2Uwp7a0oyZwzE2pVlf9yU07kkveNJWV0YI1RpVM5O8uGbpmeiRE+2avaVb+7AmK4QVa7nZLz/
+gU6rrDxeD+Oc7BMCkGSSnPOOEtAZf4guYtGQ3B8T7owLsgI3lgPX4/4+1M/fKYfRzxYNc0ujGMx
LBsWgWmVbNKbGzz/nuQmK7aboYutk4aHtlqaLvNdstbWIJEvymQVfs/w6K6FW/PM+ndiBv18D5av
7MMSm/VBL2YZ92AJllHX+oX4mrMokVDoCndoKFzIBDf5+ly1/XitYFgUhBZkKCzCh2KqafbDsprj
Zu9HsbWaZ/1ZCMFB0TVF5jSmgj0NSkwgEQibIiZk/uvn8Lt/cPQcqBUj20WBdCR5KmBoTXNi1uxe
wvIqBgJLa4PEv2YKou0YBWguCHJyaB2uJrH8VviIAPgc92ZZXPRwiJUkuAzz1LPCOLVTU/zJ1HjD
8vQkJI228ntFWWvDIO80P6/XGC2v+7qObDrlBOJRQdHS8lrN2tTtRNNDDnFHTz5ygma4F3vlYiqE
q6ToNmBtr7Qu2FqzdalK8a0Ut09qZvzghoa2lk43aS2NXlbXP+cB401ZMxfJWTtv1ClXtmLUbZTS
DymDG8GZ+3fqy6E8DF2Lr88Ea3UwN7VmLraVL9U4zAxiqOwE1XzEnBjeJ7fiZY/E79wLc3JI+FlM
CUiRFyDD5xdVhVzbs/ev9+K6WbWXRAkvZhPLUW3IpN2Whp339zH/3yfcU/PX/+GffxYE8UVB2B78
41+vop910RS/2v9Z/to//9jnv/TXm/I937f1+3t79Voe/slPf5F//9/Hd1/b10//sMpbZDJ33Xs9
3b83Xdr+HiR4L5Y/+e/+8E/vv/8tD1P5/pc/fhZd3i7/tiAq8j/+/qPt21/+IEbuwxez/Pv//sPr
14y/d/3a1d3Rn39/bVr+qq7/GZabxWGTqiSWGGbv4f2fP2FvsCQfqhKScebTvAA095c/BPHPy3TO
UWnpl7BV0xbbExuzf/wQbhVyOCpyGm+V9Mc/rvz2bx/t3x4Kd+Lv//ynvEN9FOVt85c/CB7nTfj4
cdP6YuXgu0bTaPDRHbycqRpkhR7m/i12FZsAs5V105GWqSrrImlXyoNyUw62sGujnX4tSba0Vzq7
2ljILa6K3XDHGSB46rIJt+a1OPMl3urNvUBgBgGGXbwFOurNWC5mT22qTfGrQUkX2CjfhOe+r7wc
1U2pvdXJo9Rsk/Auoqwq27ni6u9Zuhr30XxXmylyLXJuODxJbr41PIxLK3K/8Wdo+2419g51VCMk
Lsr6EbvWfQiyoUzvYpm4CK32CruEO7UAyORe4UR/j6s0q6WVHl5NxBF19bVq3grJ6FmNDn9aBTsP
F7R/F7XYFeSZIqTdWg8BEQpE5rnF8AAz0i6Ky0bajdGNBiEh89+j6EnPLoF2aNlOymKS4zZp5yXK
dZ+A88y2UfikcjqGVN4JXknxVsgB5pZgo51U3OiYV/JV5tsLpsvtFMia2V6fr1PpqpbatXZRadJP
iQqnIF5pUe825uiWiuiqKbFqamjLyXepTlGUrf2XOrgrk60ibtVwFbTE262I5CEByOwuIuVtMX8Z
a5BBzSUJNRcBuTp31lP/RMxrf5/dBN4Ueupa/UXBQPIyr5Cupfu/GcytJxa2x37d3k/tQ/GWqYRS
V3vZ7dfVvpW3kbG2VFvKf1pS6TQ37VUwes1bt20uG2++bjf+Bu62iDMJAo1L/nG1ki8KAyl1H4B+
3JvyatbcyX8oaYLc9UtKIKYex8LaUzjB/OZH3jiWSEN3bYKcvaBLOaMAWGsBWvONdtvt0tGO9iFl
2fhB5D1JECOVj1OzUyRPviYTIbxTDXse13rn8T8s4V4Nu7tuB9V1hWJGejwXLHbE/vrbd8V6rcH0
wA928F3FC0pEMnzrFvCUedGs22dx27myN23/Od3//6n3D/rCX029z6/J+5+2Tfqav32cgH//rX9N
wDRqOPNwpKQapnHe/NcEzHlIVCkwcCois/ufE7Bk/RkCC50OBN40Ag2Vufnv0y8/kmlvEeK8NO1M
g+f+H0y/UE4+Tb90OZZ9O+gPnZ6BjHFw2fp92FGGUhMXxqCJD9pN7zXjTSjbyb3qaJvYTdMrP6xd
Q829Zi7JP/uuNYmT6f11nI5rf0C1Pz/FwLpSbXY0Pmy935Zq60LocAcdh0mOBpGehk9huo0EWP7P
s/KjSN668cEooRJ7IcbIui5dv5ogYV9ZTOOWcKkPu0C4iLQVVGwpW8mC18eEeIKCibcEBszf+SyX
7/MR03WpezpkNHI05wuj9FJlJ87u3F/BLr/JI5uwpNgiHMs2r9Tayyk2CBcgw6Aa++v4ltxMwqKf
xhTdxSpLLuYO4swVchlm0+/Cjr8Za/f6qtpM0U0m6CC2bOk96rYx11aisXS0wZ1SL6uurOJWKnZM
pSCQfWs7Ra4qXqYX2nZwyGBhOrH9H6htQ9QctcOmWegx9bMtdPqndj3Ar+9u0rXpmKWT/SJk6T1N
mNYqDzuVD+jVXw2X+uZ/2Tuv5ciNLlu/yrwAdODNbRUKKF9F22zeINrC24R/+vlASf80S4rmmbtz
cSKkEiV1s0Egkbn32svoxgWzaB0OpGvtRss3X3VfJilQ+WFvnf3g2sVFHJ29WawSwrvnp072+Bpf
Xm5XaZ74bi84w28nel9pZ6QbQzlEFXcm8eRwE6zAVg4LTS1qtsqpC/Zade6kR0yHU/MZl+MLnmn9
drrDad6bYaVM0CgO8l5/7So/9LAGm6LzYGJLE9/HrynSTFl+ZZtdBzth7bIvffN9zh9GdX8VQEzr
GP8iy9l1fulnZCwe8iPB4DQPHvFaXIgnhoOJAfiV2+XD/5Td/HF4CRDAKMYZpt+2klaNm+GRbK+6
zXfC3zAn9oMVLkE0w5jgRe1BTdzQF+7g6qt7gr3HLb75RuEuBOZNeoRv2Gs7s9Zxs7nPGH4lfmms
Ney8pl2RbBvt0uF/Pbc/+/gx7+8m82gpX5x5pRMLE5CZu3EaYh/ydRqSYZx58Y/qQrTqIkcNfcYR
a9sDZ02P4vO4n9yIOJxduS4wIt4qzTr5CVPZIDpi332DT+mstJ/iO1TqVWPRTZrauUs2UunCxbZR
XXIzupW0d57o659Sf/AGdZU9k0hX665U7uXEj/F2nu4qjOqHilOJ6NyYFrX02+2At5bMXbVf8mPx
iauW7lukmz03dzUMD3a40R+STyYm1co6uBZGA0PzlIc/cvEq8Dy3jmjEmN1ViVeOm3izNJrCTShc
Jq/5WW36bboZzsphGNYl2XDALWJYqcFpLHyCeThVj11yTTzN1X+O40NoHqThwMIJforcbY/VtWg2
BDY4X8sfgndC4Ow7xNA87KNunJ1E33TpOcruZkQ12SbFepeBCJl3sJKi6qcunyksRnLmeckg4Qnz
VRsF9vP46r+Ew7NOxrVgqmnbjzpFW3K1csODZ2zuh2JHdsKqKL9osPXt9GTDVws2ofNg5j9NkLi6
Xjvf6rPjWYd65CfbFrwmZJuj/8fdqIfSRtVU7loFN+rHKdwHj+kR9vTK4SYQNj8Z3yTfgPRZnIzv
pnUO8Xp3Hsdwrzufs0Vluo3nYyX9jLvz4pJkOT+w+cLK/qsDwVuzjng/kj4DE5lrpCFMw89YGa00
Cl1QnjWlOTx9Y6dZ+CtpXlyYa0MtvaqTV3Y3bqLkOpX7gAGy052yxDfVbUI4U+mSRrsWw3f9rJ8p
gH858/6liFduQjL+OkWAkuGFLiSr2wm9DRAwZiRykvYFmZioeQ+7Zn2TuDEJjfFWJitzlJFeoAp5
tszLID1r07d4fFT6H6lOOLNxmkPw3+5q4HRHa4heokJyzFZsj3uM9KOvyrTSXs1gOxa7ynmc85fc
l5NrRi3VWHet7HMCMdSGAyG7NNAjjqbuEHl5upVjb6ZeA6whwlheYeWC97kMqPuNbBW1ZMdLfyoP
S0CwtC5Gv5l8iwjizq18lApl+2Bx9I3RT3u+xyKemIWk8mLeFmvVVvclvJkGsqXylWhYljBxKqPu
kh2h1Z9wsc83EWppA+WA4LQgYmAn3EUdH20chC3dz5mJeLH8ofq0zcu9VbtL/Oe0si7aI5rkpNlh
W95/oxuypH3pnIW46pnbdqsUfYPEels77BAzBFjFxD/PjB876WUuPjMrCF3rLyuR/1/k0V9TlP2f
v8uof/TX17j99iVuir8KPfFrpff2W/+s9CTM6/5QITVCWAPwcNCY/13qSdDz/gANgV1mLPZ2lFv/
qfUkVfsDu28scjFdx4AIjOY/xZ6kGn8sE0e+H754C6tJ/d9UezcUYoxqFf5ogDQV0dki3L7pCYK0
61CbxPP5ZJteauI/3azKKiXV+7mMdqV+b9PKDrB6smrdGMUq6Dyr8H65d/+yWdygeX9fBD+yvlAl
oX6+rzgDvRycPijmM8EZp9QhCakMXDkz74WhX9Mq3g4JPJIp3Sz6nCF5LufaS+30SB772bbb0zBj
r0CNYY8btBfnsih3g9TfDWN6LvP4IS3EWXO2DuOhslQ81P4n20l8WUs3OtkBsKu2qSw2QB+Ezv7Q
ibygDmsOgsA8EcmbMhu3opQ3YWr70Pq3upOcdfo2JxDuWKQbu2rOlkieEz07atJwkYzhg3TGG4ui
f96gm5KcuyZ1ZsMNkpfxfl2uyb13U93wwtHZihCnQdNeGfNZM9lCV3G4k6l6naPAsZDcXXa4B/pB
sP8vg6Yi+pFcGd6R7UQ7TLlXbbJNsgfRPNrSaxhdQ4kIlmIhEk0fHApQed+1FsvPwaIFJ1oUEQSp
LQDTr63FIAZB1HuknhvIDRQS5aZGI6j7MHpoGpSJWB5vKv2ZZdccmxplF06TqBOxQ79G+nEMz22/
T6WzGJ8cAkyM9nPe3Hf6NumxFNwYdrPquueuf3LUo6SdEuu703qVvuW3WihPUr+o91l7cHrPSe/m
eq9t85wALtMvl+prrczHQiHQ7YB26Cl5trLNTOHfk9azjoxdld6V+iej3GN0jMKpale4GxIi1MK0
M5Flfq3EQdUOKopflNoFNAtxULSL82pVNBN+MtNkrKtkH9t+S1iB4woKbsfVSfwp3aHGDNxTjTXX
VvY7fHHKgJicfTkhHNs2pm9rZ6o8xfB18oTmVZf6lbqt2x1r0GoOQXw0C8+UCWzyUrGJx0/ReKwK
P8r2RXePACshwwxFIhGDjQsHP8dwTt5aOUFFxrdg2CviyKUEzXYuDz2hYKmHF2WDA/6Lrm0A02GA
ye1aD1aywVnoldY2fCAzkVSAfDrwWfQ7zQXPki7FN+1L/g0spgvcSF8ebzt7aCwz/T5SDk73qCiH
SdvNaCRxkkyv0JJ4hWp126Uvo/ZJ06+xfOQq4pRPX1g+p6i4R01pEu7QvhgWr5ubTmRBb1LlpA4o
hibgrK8BqQHKVjOv+A4b3d1U7ClySuuk6ts29ZN7tTuMiV9gtRz6o+SnyV1FdrD5VVb3k3GZOXzH
53L8YKBuLcOX/0EyWe/wNCCi0NMjG0GqcvPelhO29xa0LJIla/T7ha+PVNpCQ2tbn+u+20mlwPo9
c+5nIV3l2SdOCrdtxgORaj8REEStOWlIcCdMVrlZ5niURfYSoEhdSYZ1F9APY+3wM87JOumKazv+
rFFbzOwMQk/9VLQ7s03uLXu4s1TpoFqzD3Hv1cA1lEn/q6lL3tRM6yipHxUxXbQv6sQ3EeJgJZBb
4vzbUPd3qVAek3Iz9+Qpmf3whbzKh7EOznneHkp53NTZo10MX5oie40CpJdwFFio5X2hkZDWWPeF
7tZMNlemeilKgcd8tXHq9NQE82se59epm5/J4fqT3vK/Kk0el3jC/BbNfzcF+L+bDvg/ygVXF7ff
arma/0wU/h8ZDCzJCr8pXL5U3Zf/Ov8Y/svv4uLHl3eFy/Jb/4KoDIMZwZ8DPkzx8CL8u25hLPAH
dtCL2GqJRHmraP6eEShAVBpjQcdgxgADZSlp/h4RKMofJGqDa+ECt6jiGA/9XV39VSH8bkawvDf/
817ZS9AsbBHUGwiMeMVumwthxlM12YV9jAbVOcmxVeKRlET3muiTtdLZfAK2O5c6MzBuju0PPHWU
pSB59+cvdBAmKMyfNX6qt4LmF4jMaiJCYTSnPFlZ9sMeLOeEYYZN563NXlZn6aOUBQAPsfQMWzRY
ZSpbm24NX0NKIFe1pidNbcyjsnxM3ULGa6QXyWQ48cuz/eu2/TpKuUF8uU+4kUOFwzyaYR8pB8t5
/Mt1EoiE+jEI6hP+5DGADEwar8gbzN9HizNldlYiLvSzErafzG6mt22Mh7yxY//31/EmmHh3vzCw
VlRMPJg5YXt0e7/aqtJ6S2/lE7NcnBPSorj2nbm0rwaFW6T60VzJcIu78USJ+rWw8uFBzm1yOZ3w
JAOuNWHU7efSGf0+dOK7wFKOSWVfEV/uUyfIj5U16X/uILyy/z6HWhDV9w8ZH0zWF9wkGQYHRkM3
N68dWjlB2HNSZht/Nrvsh41lt3h1dc6nzhoV32loM4uMeHKLeD6fjrs890M2uFZdpi4VY5ibOxD3
TZ1E4mjWGegQI/G7WLSeOZC8UuZNfGoxj1sHmjYcaSB0l3ieYT02XfupDGn5pLEuv1ZOdOrlqfsG
Edydmugy50q55yUxLLecpNoPrMQb9EvhZAVpnLl2ijDev6saZNFGmH0UgXljG8i64tbAeqY3IaoG
6tnNLNeyx0DXGis46dkQu1ovZ3snMtTV2MrYStRSxyrT5ONQtC/T8rDlAXRVQH3n4uzwhPPQR9qV
fy4xztqlkwI11w0Ypjc9hJKGkVW0QXieB7s8YLDQ+tN0iRsV0rMh4kdIV/Gjprg4DTDHT2U3S6Kr
bmYBxytj0m1Qoc6aW/WpEFlwN8eRbyMutyB1WU15rhHe//6duOEmcQ+XC8YLkfuIORKd4PvlNYd6
qvZVEp1pWTLfJIGIjoPho26M3ZrgBW1TJtCyglG23KbsSVdFkV7W0BOQNatAAyjzrLlNvGIWT4lU
KKto6lqvMy37IMXK0weXu1zOu1cYt0uoY4shPdMBpK/vL7dVR2wDSNw8Fzlgij2Ei4MCUOyMuJ03
Gahx1IkTHJM7GQ7zymmJCdESvMaUodmifCCnxJA8Ze49tZit0++vTv23q8PKn1YZYzWGJDcLsiMp
rpkRKp1x21NdHFgF7iwlo4o8kTrXqE3FdRKj9fTYBFpXQkGDKO4r86TLfbMZumTeqkNno5lpXb1X
4kMopsRVsPkgAYBcj3puU2+YMvnEKacSWFd3m6QKX8gfU8kGLeytNhm2+/uf6s2Q+faew8i0ANCY
H0ELeX/P5Uo0etua8dlahCD0oOUplxh4YlG2tyavyrBEsexYAedJSWwsrqoUSQfFJA5uhHQlBdOe
XSPf6OrSJYzyOosdBt+aRn0tvWItj0eK1ujumBh4PNnhMq9gglIgnXf6tqLjxQslFcQhV+UUrERh
+Ekj01wgSN4ZZKNXgaMdJiDhQg3Cnampe2ANt1ayj1LYbmQ4y9tCYhNVBzuyCRnzdjMObOQkWtsk
Z0FSrqc4uVuwPft93aWbNooY3/cqWcMq/izqMH8O4dhNttFtKZ/jndqyIgfcYo49/CA/CsXsAnuM
9G4mwZVtOV8SkU/bLgNDdjLFQKzdZt9IGDUUSV4PfYGLku2IVYsgaaPbWbOdlPpHF+bSppQmk5Eu
oIFI5g/48jcUwrefGg01HEJeuMVd9KZ/IHIganA7SkkKqDpGJPSdc2eirMjDu7kbXzK1Ak3OyfKC
DyUuWTVUPqnDys5ICsjJUuWs5sAC+0clRs5Kcx9Wo7ZX5kn2M1sQYBcv2Y+qwJF/tlASWVq+G+AU
SAqxM1k/vSbA4moJrKioc3+vKwIHAyPYz3KYo/006jUsrO9qlUHLWIqZvhr+19sksJCmUxfgLIoy
4nabHNJSUkwEyGdR58XaqqriUQ7jQzrIqwq60VNJ/qbIDOOIKOZaZGkMFt88MmA8FSYpCLHdEG9F
QpTbtoR1BE36LOUEUibtaHxU5bzv9nhaC2i31IQLMW5xgX3/urZ5GpBjKoEOBUjt5MIxSEBtzftR
Ik60mxCtxpLmJ8mj1LNhEGG0CVhajP1JO8vnCDOr0J8DdCwx5iIcYZw/xHI8l7kirgWJI8zUQqIU
LHG0Z+A4J6ukDxrWfxa2DuNfvKc4lWzU0QsK+mvBSGh9MbeTmZ7Jeb6kmG7zXoUvDQ9hr/SkCjTK
U+x0w7lp1JWTyoyPEoNodbWFczNx78Ni1PeJFfbrPJDxl8mh9jbYgf1+Y7xBLZc7zWVCwmdjJEvM
+keGC+KFPk+5TMX2O7LPfafOt+i2GgJOQXpaow7uBsc4VksGrFqEd7ZUmHuzqa+GU8T+JJTmKDXl
h1apS0n4bsN2FHaApXFSYb4Ccb2/faNe1ORXBBkQJFZhSqv054BpulvZ2pNeIuV3nLrYOkZUEWCS
Pdgpgd1xk1OVVEzEx6yRPrhT6r9cEQAypC0TLQeToGXN/tIBMD9Hb9d0+VlPMtOzZm2fTXnPPDAy
DgQSs13qoclG31nrUs8uBF7jGxcTUpvJ08FAmbep6owwvjhmLFc03DtTdJtWjR2CvkLcNqaCwS4W
c5Wl7pti/Mjs7YbfujxqnT6PHo+6hfLDuHmp5tZswlDJyLuyuZhU2uAzmu6U9NiAjnu5lfZenTPF
7Rvzri0U9i+6sI1mHpqZ2X4mAm9O3QFnIYCS+iNxsbm8D+8fOIGGixAeMROydPnmfcnzOdMbDJ7P
2UyqmWiNYe8E2kVk5o+KNtSbFuKphL+RGxcy1nHzwEmcgqhpqXWN47k7T4v2GF0JZ7Na4B3svHRO
3e67zrD9Kc6AoJNuLWudhQWZ2siuHTTJQUvsyU8CcezbQd7LuSHv65Soqcnu93Gu30uJFrqtSc5t
oibCxZ/HdBthtYdkVlEc5PKp7OpT4ITPQV61HtOL+SDkcVqTuomxRAeA2SV1xVwNgX8pzNqfQkna
mGYg1jEd8TZmIEhDE1yyHpgWd55r1qXK81B/ArSqnkbTDtxUgb5mGqlYF3pXvw6BfFQx/2ybujlG
sRF/sNTfwLRfnsWySmCWYsyiQ0hGsHvTAeh2Ggpeg+GC/6DwqiFNB2LNmAHqfTJds3oRyAry6fDT
2kVRr1IM4sdIFBTBabqY7kWEjVUvCD4M5K8FNPs0iz4pkeq4eSb5cmDCc8ZB+GpGuX4tBqKqKqc6
2XaTbCMY/I9TjNpVASRLBFwKxFXdI2TCYUm/+2yKWt+okV7b60Dpr70eOPvIEDwss6SXlB/Z7Ya1
VtnFHfFB+TqKhfzVVIC/23lnyyO2dkoauF1cQjscjZRKJy2uelMM5ynBFM4c4B5o4ecRAZxHB6P7
VTOR4j4SgGOR0nduulNU64U7V73pM/jWT7aR1a5jl5WPGpesVc1Q78b6S4zF2genyg1r3n57f3Fq
hO9EQg5G7DfVedllqdMFendRQBo9LQtLd57n6cBltxujE7bbpsQW18C5gVp8zlVjae+HL5k0Kx4b
BNJe7hNhRj3tUahoT53aEQ4kp2ddR6eCD85W1gf8Fzqt20zY8CB1XZtZcVKK3Mb4Hd1jkw0b8nF+
fw79y+5K/wsYxVxjaeNuqVKoV2Q8Gc3sbJYDMGqcfErn2J26sfI6ByvG7qkTITR0jUMnnUJnRWQA
cEv1qa9yt9SidU6A42W2KeDABca1RTLpcbRUCn4zWp52vuvsgU1aqj7q4dV/27rolgks4vlQWt7A
G7Ya5Y1VJtnZSOXAI91r15lVdOgTCSpRReBUbdVnvQ68vBLWSaqKXW6kLfTZfN5Ymh5sOqu/s91w
l9WzRlbVKwaMw1NsfTMpvHalXewrWVgYIGXaOpJLJtJabX3wAP7tdABOot9hsATu+PZD/nK81Wrd
dY7cZ5RcCtv8KB8DLev3FUCkp4TZZyE3zZnQ99KV5sEv+snY51N/UYkadIEwUEf0+UORhJgmanho
Nu1HSgXMvf/liIBSjUkVaAzb4s22xM5tJ6ad5OcWBvVKXlsFnT//tDEXh6ibkDEcqN+qKb/HwP3Q
ZQyxkqSUtn1R1mtVbudVnhb4WGo2VBx6Ftp9scMOFHoZqXWYQ10ss9pZYFTbOjEj36IlgoZSONsw
Q/qvyXr2VdjFj6LXmAzYWrUdHdYVzbLjRYZkPzd5sxF1seosqXzog6Z6iOKsoZ2v1X1sNcHezpC8
c8hZB1tyXlNnrHZ2kskbNWFtE3Y6fw9XWYF+1GJwHHllHX/VtUxZmVMybAO7lJjbLlQqxUj3eLMd
Yye5T+xMXuWG/WjlUnDIpCHcGjEcZd2ovve53q2LKnc+iarTICKH2S6E4tyX8vxACp6NI9FEiy7l
/f2k4L2Sd0e11QnJoHEluV19rabupWtGZl78Ety8mqeZ22pIBtaI0nBnmoN4npJHtWJahPvg6Kt2
UtwPItobfUoksCExLh4afSNNVr4fgelwgSkGN2sYIoZpf4FBXxwytGerUGncfiizj5qJG/SRWgKa
J1pDKiD84rVbB2uU/JWWx6N2cqxpwspXOG6UYeFuYljiGeVdXfU5w8bFUFD3LTPTfMBIPCjoNTKZ
glcYbh1Kgd/HnGwhQ0pzcNhvjKHBgrjYj5oKyc16+v2GiPf1+9X+dtlQUbEiNqCxchDz/395IVvN
6JW6sKZTNpojZHJgg24wxDlDleg6o63BfqnhPyZm/DXvu8dWSc5p3hTb2YEqKLQuxxU0I0WMHdWb
7V7cgeu/lqU6HUdmaX6kDuIyD/1OL0G8UggUl0ZvjmpHfI0V5JNv1wraHNhsUZE4l4pMCmxB4J+n
WdUflUqpV5hN6rFR8ahlXC/ieYKiEzMkjPNJwnaCChIs+NoGKvTTynEbTU6PcNvTo5l10Wa0hM5q
D2exkuWM9NuaYjm1I+CRuhGXPz8Stcc9M4v8qWhtb4L3sA+MFBI/X51bozAY+DKD7ZudVOnNHRTh
w1yqkR/ZOBiAvWawiUJpZ5kRI8FIarx87mGsa2XsJU22j7GkeFKws8VxpXx5gw7fPqp0+NqPY+mx
RPMDZrTfgjxm6q2ZPRTzYnJtk9aXrIPZN0w8+m1HOvRYX7oFTqK74oEX0/DRk+m+MakKL6ziaf1Q
X7VOKY+jobzYeRutulL6psX6NUlCyKdOElwtyfwcA7AejRYrmKq0UcAa5lMvdc2xlYyVhIT9hBdG
wnDExKE11GemoDS9iiiuwYRTLTFEfjYNp0hzut2o2BXKqwFCoxE1/lBq/a4V8/NsJ8qusODEzUGg
7Wcn3/SiexJWF+/iCbcCu5tt2AJdgMrAGSGjDiyNMEB0jqYyxXUysE4joPkqz4d+L5k8tGY2tPPb
xwCpzKqeQyfPn5W2wSLF1oHArL72dckipQlvtODYdkAgA5j4uuuxDynEgJsdSUF7NRbNJ6xXnFB7
4jYEuJBEzhFOSYM/CIEzSRk3KxXq5Rj1X5N5Vl0ctqRD1qnptQGsxAZGHvBcmJJDTLexl4raWXUt
+2YYNwQNI9k6dyGsg24wkZtY5YRcg4+3r5Q62TPEWxlaFz3Uuhk9yP2zkVrWB7vSG8z2rsZe4F8U
rZy5UJCU28PMBsdXrSJgVyIBdBN30RW5c7WZ1DgCG2ACIGuy7DXxNCGEoACaxQtwDKdABZNTwYB4
mjdF7NhYUkbM7g1Yz3nWqhu5UmHDBtPXVMbVvnby70U5vqoYEwYvc1JDDmzS+Fob7bqpJy81nnqr
nuB/5LmXmX3zUVnxz12MvUuXGXbi4M7uu8DNv+xivLW4AzujfsJxNz8YaAq1uOaRWvaZ7r6+ZBBH
+0gc4rk3LrLRwaG2wuyjq7ipHNhLKVNs9tglO5609pvWlzVqZKZU6qeS8dQF49Y7q2CYzv6Azl1q
ilWb9TjxaAH1bg+QmaQQUosyMV0Z2zxoXPzi3O4mhD/aBwvhzTbr/UJg9MsDZbbITECxl+PrlzvE
KylMtVRhaRYECo2xDitcBPL920cusOqeFBjZIoWuqKgZlB7xScxJtgHPfIgyCnn8LdQnM8z9xkZ4
nkSKvJ5iVLTTlDoeW4jHPnXGyKE+gPl3K9PJtyxz4TYjfUsWQpfJhQINCHvZBvPevFrSwnP1LsIK
n1N5ls6NMQWeHWB7Oanal6gzi23qVPMjZsEorGbr0k7Sz9RgvMix00E5TefjoNVH3SaEzczDYB03
4Q8iE40DBujb0DKcbRxa5l5LjEOpb7CMYjJgD9mhGC2AlT5FvFUNcGuCkbmbZW0CfWr2kRqH7jTA
Lvr9Yfv2/N8/AxRyxpIDzcQdMOzmrFV5Bapi1tEnjKZ2QecNcasVgW+3Zuc3XfGjNMwfkaZ3blQ2
P+y0yLfilT1wq8/46hqKgmVFPbwAq0xJ0G6NGhvywol+6HE3HXo7JYRctYjzDK1P2twkG7tB3wEU
8WDEyrns+2irBrG1SXKorgBY6WkKOGyFpuzDgsi8vgWHKTrDw44q9AordPyqnz+LKbae5lqUHrzE
i2JKutdmZnA18MFaRXFV7atCUtalaO3LErQsZ4cqNl+Yc9CkNlXMvGvC+rmERVOrCNvyyayxbjaY
buBfvcaI1vDasnp2cmQXzmCeMnU4J7O+h6d81uPG8NNoBBUygsTHcWvXOnK9Uptp+tYMCzDGy9RG
zj1UhweZ73FqjCFbhU13NY1km44i2WV6Ml7SqNXXI0q5TGc2LBPdxLtsbOaq2ZEdoD9O+PT9/nnf
TgPYD7CgYJK+MC/AOm6n+XrS1iG1W3yewAxXSVAf6nlQSCNk2FEX9nB6+7BG8pmrLsclUQpwhA7E
hpCqYRV2eFOlZVDvyEJBoRL0XjRDy4mSFImcg5DGssgptJBdZDNcOwlnq1CVtG0oerEmx0VdN+TG
7wqjDV1FUB8Uen0vmxVGWr10duAqYYyzSWWnxdFLNd3UGT6KXLlxZgRJwE+WRkohV8P5FyJBMWcl
I5+sPBvoj1apVPae2bRuPlqsASi3rjHH7dZUQnudaalCOzV6wTQhDK9F+vz758H087bYVTgiIDTa
Szw1vls3x4SRyMqo5FJ5VqM63YgxklZh1i+ao7Y5ydPO1C3bL8voRRoLHXYf80jdL3SodK0KFiOb
QqyMLvmpZqm8z/I62dqxTNSfTKOkE/wQMx6+HyT5NdJGZWO0VB12XVpXtKclkqrjkALJKyVqpbpp
hCv0vvUUujm1IyQMksHeoATJSPB2QwOf9SSP6RISxWFfNlR4gBVSFTlCPJuUGJIlCFAmZQj9eo7V
lbYonJrR+WSHSrEtA+NexlRwPxaV5oGxo1MybEhmCvqpmfo7Aty2Z0nd9VoOi7GL9rXmNH4fKMO9
0xfKPqGBiwPnhwIS9ImQAdmT4guJQ4oXD4Xy2dAHv67N5qlo25HNItM8eTkg1OUDCZl5wPkyXcU5
5RhebLh3VLV0efuIS0W6dDFBgpo11ltyO9M+GXbmjNypQhESpL2BdeeU0YZKwutpfsu0K9eqIc97
p42NLXQTrOAL8SIHzEeVAgJGamJ8GKfdY1DH91DrytVbWRU2erkhm6l2C1w3gHMk/dOgtkxXa7oK
yWkPfViJfSYtYlBQiB0BA+s21K+SIU1f0nqsVrIeTbs+fYv0ToMLB/m+MaNLP0Qxxn74zv1+ld5i
VHDFyWRefBqAIN66yfcntUKYmeGoY3NWFq2p2UwPGAmWrjHEMopjbQd9+FrH8EhBgadto075Xd/O
B6Mc0ZUF/T3cl2JDKAlv/jSPnhaH5jaMTLEqtfrLYnR+R5PXec6gxr5kxbvfX/7tDHy5fOwdcPTi
jOOke4NXfik0ELjAp3aG+pw5lMm4uVd7jHWwbQmKh8pCepxbsemhdo3Qx8yvQY3I2ooGjU6x+1xP
Yb5ziGZfTUmlfUon0O2InFXYuKr2aTRi8IpsPIeO8Lpg9opurnfQR6otCHJznP7zVVFG/Leww9Rn
YHmD5/SHJJoesbFPL7MmtsWAVqRxxiV3u6SkHexdWOrONomn4IMHekvq+vOOaNibUYhDt/tH1lpq
9EE4KPWZMzm6duRQpEoHMf+k1XZ/1yT1fRy1BdNfyReF9E3vuw/NeG8mnW9rajH+Bc+FzKfcqgYa
K5pEFcB75+8CMqtSnEpzraYN3WXe9AcHzHWjpPGS3QKH2uwcSoE8qwGnJhdkPnlxkqr9oCbV/3lV
JDVzR8Azwb0AX96v9LBx6nkWRXEep/CziGPlWIhOhfGdb/X2XrBbfh2HySDIorPObdCNLgDZQhNu
UYUFQSkdHaVhaGSm9jNK22Eb5YaGZmiyia+REI91XbSdln+tpf6qRqo4jbqU3NftPOzKssXyfTZ3
lOjdOUxl42GsxKofy5IOgRaQkU/slcC8bls28rG2wmd9qOrP8TRQdpmsLzaTc9HJo/f2Fbj+6A1K
qG1+/0ZRpd8eW8BJ/MV80iJHHbfA9/epy4RSmNAhLlPGbVxhQ4S2NESOSxxLzxXXhVtE0KTqNNz1
OipcMJUDMU/ooqpKPYnge1TkiduksrTrumlwhzCc0cgNpp8XwzYZTR2lkuJqHM/7qg+eG9siO0yB
zaaAEvhmC8e8Ua95nDnnpHIcCnslJr0lyNa4I9nbRrbVJ6N5xP14eGwqKPHV3D5U+V01a6BzWimO
UFN+lPp/c3Zey24ryZp+IkTAm1t6Ty6vpRuE3Ib3qAIKT38+QD2t3TtO9MTMDYIgqSU6VGXm74T3
dQoH/PVz48lIh/JV89PDqGOFNNRYb0p9est55jHNW7nXs0FtCdtsL3JM64NeKqSuDLFXdu+LL8st
3Seu3DN0uU9Lw1vFsefRFmAkw768B8RIntRk/cqlSO4a0QZ+ssqaU+9l03WIpLt1MQUowia8WATr
bLK0HY8ps0YQj7q7u8RPbKiarY3GiHrnRxIXBD29Vklq/XQQbWbTi7Sl+RaoqTl0uboNY4082Eiy
W5tN5rEyRMIePowsbdYEmd90zqCux1bPmktqUtdi33bWwpLiKNVePQOpoG0l8CcrefcqK9hDYjpY
fDLHwc7LHXNzd28VvrcZTHzHMOwJGdtzVfz335s5t6n/0aYQNA2jgGEBvDzmB/8YgE+Dx3i0myiZ
1VTuhyLYK8xpd0nCGuVu65k0mSMDyBKvPleEDjut86WthnAdRW2yGXR2/JBMmm2Ed1qd2DZTz+GX
ApC5eKLwd//vr5byEnoxgA58owXx/dt+05lxqqVxChk+HUza5y55mdpDoCHe9LtjLTPrKcKTe1Xm
7nrKRACm1Vg3Xb5YwtQP+BIbCDtUd7JLadN3rVM8F6i9y/hEn5L8f7xal3aAJc9jXIRZyn9eyknh
1EIyyLhPdlauQ7PPFT0d0pesMV5hy9XE6KXOtRDZg/ejIRscHC6XVnVkAT2JQguA9o0bZD135Wq9
80LC09fUCb6GfgEGV7jj+r9/vv9L0ezOdsrMgQDNGCH905CbxPciNTDPvDPv+xBhKV+CrgxPgmSl
Fe8z2thuQtLU1HYXRRMIgUl3zm6m5C450cNYX8w4uYeF1a2IJ2teNMOWe2UxItQHoPbB9+bsG42g
nPyVr4DYeB07JTLVy+QhEO8yMDgVhqheuyZNL1b2mpmQe+OuEO+DBUqlF3323Xe9c1frePf6xzIO
msuQquBRGfW+0zJ59kS1VUmP+NvIARULKZNL0Hy0YZN+Bp3M11AdB7KLWqxF5uK2MMPTCOZ6KEw0
QPaUa/dR1p+QnuVHOSFNSyLmgUkWsp820bExBq7sofIxo0n3owFyjWNbcjajVn2ZTVTycD0VNpMQ
L7gTLG+99SPikMQzdjWOa+z8TXJzffh+Fi3t9zifFzFgfBBjmXj6cxtEwEuO9+El2abxJL1h2QYH
7Cj6a2gaFyFqUjl9KIejb0aPAcLT2p5/HI3hHcvaO7F5y3MYauIcVkqelYvdl8R3Zm0YTMpiX3sP
XO3Qhs74LDC2Ieka7zsxb8iYA6g8v/slBCiK7W/pqDK1imFmkHTcJKcmYfOZdE2cStOsWNFy58VS
QtsH3eyWzVgWy4UmXis6okfsYEvY5ur/UkcsnJj/XLDmOgJjJA/Pbxs/o/+8qKgExNS23nR3vfwZ
Krd+larZQBijSmBAvy29kkXI0pkfedC8Bsy6q/BImfxLBYWOV9A0vP33q4bmdh6o/eeLwkcegyXs
DHXsP/5Z9Q1Na4/gsxZwh/4K+/xu2FH1TMxdhZdBUu2ACcRGjllyjoX8tJWwb7rKosNoROmVKGO3
Ndon4prWsWfq30ObKwFw74ll9LuiNyKgMjXxGo6z74YL67OVgh0zl9+0dHhzugAfBlKqdkZXvOle
0Rw9b9xYgi1WBtu6rXpy49LqYkIDWgdas6aKWfc1dtvQDaqP1jBIhCrxNLYj4hqkfM/b0Tj7oRwR
IDhnuv30Rq1Vn/2kPgJ3tkeRQk9sYZj6RnGjf5vaKXoW3iP2fRgQ+Ia+jEn3V9oJZINZVZ+SGe1x
mJdugqzTN1OVPNOei4thwfPNHeKIBvSeh+UUMBZV2xRr69Q39svEnh+bfQooUVdZGdO/xoKEJqVq
qkGKyn0o6w4+CzCoTl/8PcRWkYv92WebiPuhOQlCwm7MpjzSz3QIokZ25rqyPpoo3DIY3lAPPJtO
1O2aQHnXbj4sFYmHTjOqvfjuFuLT9iryLIyBM30Qh56EvXFkCkcOAwbQCCAOXvoW9fmt9jr5U1Pp
zbGD+OSbBXF5MrAeugx+kGiXnpYzabS0JTa6K7swt4n5iWNqtPM6RvMtl9CBbK96E49DuO8HRrVh
aJzKAhUtWpJNig3dCX2psYkCwRelT7spodHQ6ubek/P+hgerdfJS/FSKOmgvhs4MWkIxe4c7/phA
uvn0/HQTzuYIg8tYiRUtH2rUq5NrRbto8vmxAktd6gyoWVasmVCsyYFs/PSI6bp9yDSC8CaF6Wts
t9STdOVPMHW3SrgjgY68L5nG3g7zKXubeKIlt4BgxSj5MTajuDt+ihnF/IJUHg0nxYdfU8/62tH2
m03tluZWjm17tMUYf0Bm3dqWwAwsVPRMUTusCDEMXp0UBL4QUYq3A3lOC8RUdPALjSawL+ywZ/C0
i5f34yMZZLgtRzQHwssfWRCfh6Bodu1MrHKckDRxK2vvhtNn28wdaPRnYy6rKc6VVkUnHZQHuDA4
/4K0mKLX1PNnWNdXt4LNo6o82BgS2aUaQO+mKEyvIUU/FUhX/sxgtG5H5R1FJJFslg2B1GN0IB1t
fnXUKUZDUJ6ECHnumcCeSgUMSYJnu68iQ1sniSUfXE6nrAUeXH7cDilx1bAFpAm/MReRcG7b7DGO
RbcaY9HdYlQS+8b2hx2IR1QEMet7NFa3Vjaf0sIgrZ70rR8K8x6kmXkP51uFOX3rZL/3qKG2mqHU
WZe1Ogt+jDSurnccrMI8jV4abxphF4coMLJtIB04h3GW7MNa4z8ZUS/mvjdnb2bPWNKSQS/y9Mwk
p5j04hJ5fbmp54H1MI+uCV/r+d46f61RJDercDJ+xnVg7TUras9WGR2itFe3XpNipSexfWjmj76T
6luuN+m20vPvkSzT83JoZZic2xw9ZjfoCW1j/94FZnJvBxvMUtdrzCNm57KSMk+k7bBVXuOsY99r
8BZpXmI9Lh/LQcb6h4hhXqSYqbWpqtaw9MTe7EJWjGoscCHS4/UkarUTZv3X6DiAnUXrXoO+/sRq
3HmlP2q3bQoQkiHpujrDpSjH+jJ4XrQJCjTL0HC9p3JIy5MEtCY+j9MMurY2T2l03v1bQjqDCBvr
Q2N0tAesm5A4R4c4mLp7Oh/suV/pvs791TdIF1ugze6vUk9vFvPQhwyKMlyNqedsqyjr741xSKhO
sS7pKJRE6q9cT3vVUrD7tgTdjkmcJ5qClyIaSeRL3b0w3DO7eq11trVrnkhaC29uhqQ0gzjgJ30D
tMKyncRadKoGTF4IpameWvnmZ4790moRsmOIlGbFtQy0MV5zArOuzKTXslXBsSd5ZWfVcLBFTwc1
FW5+jjwIKchlxK6z/HBr5P3DL9zmakg4T8zT30A/plvBeMJy2mkvJe2cP1nDNiiiYmN5JmLu+dC3
iX4sMeF1Ig8x81jj/5qELFJzerWqVpTbybFwYWt083t3QvMzNER0rhLqzqCPvsXzcj+IUF7JiF7Z
83LfW+CcnSGzrWcWaI0s+Ry5WnfUDIeo7WpwYXSUtMaZK0/5hi1kODV15bxzRXyV2lDcUX88EYzI
QD/P1Jd2iOMLxtNweGeS4AT3alfpXC5ZmbiHRGMXK0DifOJke6bUrjrzPRs7chwsrANi41IgPMPe
xurWncva4+Qd01E36p5gTvWjPrxq5JLJepAvYM5kxJCDjo58NNaxlfdXv7Kce+RjO2CB4C+/+gXn
N/jt3zLrQ6Xb5VLzpjx7rgoFs7H13wqmCYferMY7KheoOoWv7f2walA9NSc7dzNAK3M6xG1/Vl00
xGuLgf6ORJIcj/B4n+Vhf4qi2eG4buJhJcnA3SV2WN2MYpg2WVP3WIoVwb2s++KalJKufTq1mtZ/
S+PSW0lqnp0xNA7L0aBuy6EjUGHvZeu4UiWja1Vd87iurqzm/rpN7AFtkV5tMYOkx0AecRtFVF2X
A0ms3rYI6EfAIu2FG7wd4kBtGC+nO6EinHqtHJG9lkzHagAdNQfzL7Avyp1ppYucKBLfkGveWffZ
6O12GTMlic6sqdsaUINWsK5eBkcGB8lc4YNJ9tqMAlxvDXB0i69h1w6dPETtbFszqPaJuUuIVv6g
9ETSCgZ/CZNvX7XTt7SY4IogQCIG1IzjQ5/A5QrIrfEibIEkiKqf5QmUEhVtmtysbsJ2qj3mud/J
EJJ7p8Q6J9IqvOmHJL0wGVwLtyNgHfhtLwwzO8UpOhG+KfKPelVvFi1kYyFNqbvxa9vX0Rsd/lKF
eW1JBpTITm5Sb3SgkO+By6Ap8tmsU+uFKTfJy5h9rLW+rQ6xabTnAggujV1INvwyVzoc9lNgBo8O
11HMFfXgxSjTnTc3LzBjgUhgbaxKD/1PXDTBlzZv+LSg+rpmfm3d0HsQkgy+YqbGymYFt4zSOweZ
bZ1z9x4FKIoTHJQa05fw0HDw/t1g+l76bRL9bFz/o3P1+pINx3IM1ZeJDNC1kXbGOZob7CHOPjrq
gtfKmLd0xSwrS9OTVjjRp2Um/T6CVQcwOXt0uJ68BUpu6spyf/pmQ4zbhJeQx3KEyss5CopTHC2i
lM3lOcpwFfO1fnp4VEzr5SK2J/1rmmViHYWB84I/571WFaZ4JhpB1BD2eginG196/1rgEXvSFYWD
aW0i4cXfsULtvPzcOqBneeOd8rnGaxxzzRwveSwkkxaC0grui+WJ+NjIMbzVE13/2hW6eYeZ3sCV
LpvNIvX10JTNE5ynOCyuRqPlt7gzv9mTP5690p2omSlH0gJ/Ble1WLbNDJ/lMDj4tGZxPK4W/lVV
YuJkx60FymZpZx0R3p4q7KmQenWcAiGqlSbYshkS5Nuulw35vF53dsrWxULD3dk17ptZTWpxn2WP
wCrjV20wfvRGZ1ysud0sPTJTjNRNt87otfspVuEl6hTmEqwcYzXy9Q/qlCWUxoF7TnR/fHhoDVcI
Xtj9HUwPT6NNFnaPBem4TjdpL5wP4XChwexWq16z02PPxrQJYBNe/C785enhsK2ksg6ajtwMtAtv
sZw5TW3orNp2M72izcupeVLxKyQwDX3OBuGhecf+9TSmIYHJQ3iMMiilSnf6iwgybCGsJl8xXM5P
y2neZCX+btm1CN3Psgya99EMpy1RTuUFky7z0lF6b8kj0t4NJAGFCXvOgMT8HJLqXiW69d7lXgvz
zK1PlKviQQuWmi2zEm8IeH3U234S3qwyC17jqI5eaRlU2lE7S8xICMpDKVh2kpmMQeDSXEotRdWc
8u5k1r0vtPFhybI7epn5NbaBE5fDVKNId9vqsixgNlWVcGxsNOqpuypd3hrogWtjCMynIoHC1yXs
Ilknbh4cAqaJ8A1RRTN34E2nvR3+Uik/HNH1PwayJ1d6yqJW6d20JRZh2ESjUs/LLVQt2uq3h4AD
Gn7JO9e6Kj/4hQQjeEHYM7taDscgEmpreJH6OlTkgrmG864klyn4bH9qFbSWRJiXpS31Te0Bp7Df
G8qODrSn0RlRR3p2KyPcm5lp3ZjxQA4c9ADiSjUekdmWb7oT3bLebL8NqJLXnaOAuR2Vxxv2G1g0
UvuqVxcXFtIL19dV63ISVufDhGyYTOOs3bLoUGFU+IxNqjJenVZ8KnMyrokT6vdh0A+jcKzrUGRX
wuKt43Im57tMIWzECBUcah9bRlivydmKdfON5TwgIswiOSgf8psf+U+ujctKJ+z7GHS4ePuDdRhh
oa2EZCeoqsY8LhAuzk74RLr1Bajx5k/ZsEat5bwIxzUwLyr5bnv8MZs2Exur13BUzhwdpuZUPGWl
3pyczE520tHN5xIhAHEC0tkAXuT7IG361dAnw81skARUg0dEdaIeQ6Vs4FQFUOwN8J673rgEVquf
/dx6nfyy3hLoYUGjspI7pTxjg/n77P1Ee7JQsxca+no/CzxS0RKXnHjcapqChmdKmUamRYBg0pyw
XQPxkqTD3duq655KgTVbCYMEwYkxrn3LoFzL4FgAchQ7N5PZJWJob2vFj25WV8JcXZcl133VsDUH
qZecCljSm2k0jM+pTb4moUmvGynjGd08nlxM86AFhmsF9/sqPPtukFB5CIouol2gxifZLVq70IFQ
EpD/HScqhwsPUwwzjfSZ1qJehXqobZbdFsHERLNMCBRrSqzlcm0ltf0jj1eN6dQv4MkYyH3Gpag/
EjXGd9Mpfw1DR5o6uhi6TBdteq3uOJ2ZR8o1SWfVuc+V1zACy4ZgP8SVSdEltUMsC229/J+40aJT
17HdR0k8bgvixC9h7ykc+nR4lVPO4ixqPE+9AoOZ+VD37C1h4uxsqa6V7o6PnuHYpUk1ule67mct
o2FlO/CpDH71HTnMjeeqo73IRTHAOPhKkztZJ+prAkMqMpLxPStzLEI85G9V5TLXdMpxF3UVMLFu
nGQtq1tX989T7eW3sbUEX0GlfyFYFVZx5U5f0iy6wzN/N4pY/r4wXB+LHtjwkRNoL5UYA3LObTxR
QXlW3phZbEVMhZh4iQMofXIDcNlnXiHuduQUt2JIylVl43JkAoKgv6IEjSQHXN6rze8iowdunOWV
KaQjvTyHaaO/R2H7CUe8Zhw+ykvfGL+K0Ap3qYeJWx122lXTcdkhKh0hVJLr9QmCAK+kLa23GuMI
KbI3yrRyO7i9z6zb0q7Lv1oOcFdItG7NfL7afvad5rwGuD2cE8nusHSiU1Hk/O4PcZK9VI3T/sRK
5KmyGKhUHbSwNozbs1/o3qWEic/ljGtVMbSvXpX7kPSwRM9TMbfoyaOLdOeWE5kT+4jHfD859R2X
ej217jN88uMyKJ8A5jcOuaxr1yx/OZbf12u/tL/UgnV2QJv+rPxLjqsegiu3/QndpykN97uEVws9
JujuCNaZTtcfYiq7B2mgNQMMqg90491juW85uMfc7au/3aGyGvNWP8h2yzPH+ekxRsBagQQuVu3e
cJiBT4OlblWjyB0JhuOf1bgDBtlEFeudzOC32eYQboixjVDNZ/HZCsIEl1Dq/TNsbmyKQ5YNd5w8
nFedblviurBZKtKlNjX7tDsaNf5jy1OWQ63oqlLPXKNHTlZVUJOUBOlBX0kSOm5D2iRX/GqpsKxL
6Ql0UYGO8xmHTgFRlJWVHCtn1J8ivzKeGBi9WyHkv+WuvCxYLuvqG96bCwiu11X3CNvmZUHIhSur
s1EzuVseVGOdw/lN3a0pMbDlx53sfa6k35sSDXrGlllupbCPUjeTL4zM2S5yX4HSclqEBGlVA5yb
ssDd2Z6qF5S/wS2J5UnMwpTl0MWeyzVqUV9bBzUZ6l2ahbdSrtVflh8Ja/TG7wzjVTiMcX/ztn17
JNzCQ+gG8p185FN/8tpIfof3e8VTG5C0Zs+ljs3f1KDZ+AEO1G859iyYNrY7p++s7fJoLmGQmgI8
T0T6EUzNePflKHd57ja7mBL1PQM93PAMPF35sEViuRDk7O6kDL1Z1Rk/598HchUIa42L03KKg8Nz
omveQR9zKswIYLTM4xiTPkriREr0nMjdtBI7Q1Lpj208pJihcRW5KYtH5bJZo3x1TkZk76CDine/
g4gVx6onOcDNzl7fRpi31eGReuIDcZp5TzS8NFZ6q8Jt4Q7PWuO9DtG2LkAe+FFgNKh12UeUkJZi
0dWeIqkw+1rOS40E0lUeDPTYJpkCEVrreh0D7Z56O6tOWIebh9ws1kx14hJetFWenPlvSMfVKcbn
mxW0jNkHPxdbJnLfTaMoT14SFqcy0T0yUObzYjCK33e67GrZanl8Ofx5+p/nLPf9/tf5GEXb0e3A
5rWmPCXzocTmCN9AbimWOrJX53NEAMG/bgIYcu+fpy6P/75zuZnOb2+5pbdOsdF7Na5ypu8Z36Is
T/r8gn/fmt/u307nB+Bz/p9H/326PCVd/gIopreOIKr+/lvLn4ndQCFLAU2yDh0c78FxilNM4CGu
wH9uLm9/OV8O9fymBtnypGD+MJc7AVQr+hOTnIr54T9vZDld3vE/PqblAcxlBME2yROD3voku7w5
jfWIifif83DUUNvo4yGfayVbhfNvhWHLGnhzPQb1cGgLhbG3NQZiO1X1z3Fyf0GSSVZw8opQXNiR
SRu2ms8Ap27AE9ybFdFFuXNy0+gmCmtTliQSIrb/9FwQJGKG8VmqqOVQdHtFBVycD+8eEVYbYESf
7ZcmjIL80yMUq02Dh1abn0lpfJM49TZm8tIAZ24h2Hza9fSeD6/Qx34BMb9aJuIXn+S+nMyKld0B
VDUQAtsex2KrKRmaIhyPIQeb/avpmS9VOKynCHJrFeTfS6t+LwnixJldh0JnvNe2gZZOaz1Camec
zPoW9O67n/fuKs3I+A0OVvvNqo27KIufefiCh8e4iUzvyYvJJUuTFyRoz1aIx2fe/8gYtlPP5P0a
ns2ldOnFHX2Xk/8dCUQlDP2+o8IhRIThR91UD6vTb8VnHMS3LtP3vtaOq4wUzI0ey13vWgZywE5f
da33SBP71jSad7GM7tDknthgNBXjxB4eZGs069zBgb2Y9gJKyKYM268ZdKSqzMXBqePntmDg1FUX
26g/0epN01cqfZyWvPG515poVQweJGCL3EpmIVZu3+Scm4xonX0dqKm9jUz0bavcKnjGay3y9j5x
xr4Ox8hBMmCK6BFNODaUrE31r2gceDARIcak5kuXRu1JuM9RKi/YGBwMgUAbLkP8BgLAZ2IX4Hrx
X1gy43Z6rvJ0ZC5kXFoVPxIthttEQwVspb3MFQ5mi6/urN2IvQucrxOJ3b8sy3wnV5lJxt53+iM+
G1fHaZuN/6HtVey1sMH1amOO5zCfnnQ7fQ0kLs0+KYFoLrALZcK7rcfoKzwiAdlshQQYzC2QUJT8
JzxjTszGm0OSP9HuEBrQl18JBv5eQFzsdS/e1d33Lh7PDOMuelDFu6AnCNGM4ovRmBtShxlMxxpT
rByHMLJUbX8kpHkkWxrl+HszJJj9Ozva+o03JZ+ZkzmrAUbRKskZ0bXlfiJpcDNz8wevRDbpWNvJ
6zaBRyZcql7DDjt41KX9eszYdPhzDeq2pNxZLjJNXI+i1L8o6Ms7H6pV13W/pja6tCn+ETmEWiCQ
5M6SsbGTV5gCmx7eVNMHI64x7S9Ef9BOUnmHhd+srDa/s3kf2Wz6iN9yFtmMidzwl+8pQmldE9Qw
O/riY1mf8jqZkA7Na5iZ+tGEqp1xUR3Ze8pFVrxlLRyt0UWKMD/p983l3r89YVkXocQl2zxAkTSZ
dXNaDjArmlOXVUdbL/v9siwuW9qyXv45XW4t9y2P/m+nlVLhv7aSP//OjOlpeksSpThvQv/4x7po
gEIq69C4EvWDsOtTOx+WUzsrSkIt/n2+3CmSuDnBCVkVwk2P2gg9aZXMu7VqIaislj3793lKNvN6
2YSXO/88glUFDlKVc//H/b//2HKnshFv/+2P/X5ICMtlvhBhUzP/j7/vHKnsWZzdai2Gtj5N4Ph/
Oyz3df9+wEKpgri933Vlj0n7VMQ/4q+1jKZvdfwztBkskXusvrh1Vm/LAWiuzMf2A3HJEO5qJM6H
yTXHa4MiZNtYLa4Tnvg2eMbdt3NgLgS8G9dW5pHiN1yZXT/uE6/3rujZ4OA3UH61xGdCNAUZAgrN
xOBI6e2t6sg5sQLlXwetfmpHGewma7SP5DA5D7fGKDUJL4U9ZRgxwHtAEWCff5Neaj18LN5cOFtU
19KJdKy3eJ5Fx3Yvw+AvkHD3YBTB2ximKBMVPX2rt9Uexp26NWBCRtXk73XcvIi0j5kNccBpxYhb
59HVzSEf8UvocpwCvxR9+w2jiwHAuXkPkDqBfmj9eWarn0vPIpKhwI+tdU2q6bDOL3GrEZqhJdWp
NnsY0qmmLo3rHuqeKCpb6640IOnD0brkUdP+VX2BjVc9iUsFPKrSL1pHfGAi2hOyMvSa2CkwJnbS
vbQTDPzTjy4fsks6A5Fm7rlbq5rl6vP81um9dNvmtE7O3M4wcDGuQwDaN8/Xs6xZCeH2b2PE2IkL
8DkJGpxB3N5b63YTncd8UF/QsQZV638Uwadvzc1M6JQHmHskgbFin8veuXkMFbYdKoCdbsXTi9WY
2c0p0ocVQIsJmRsziJsoS6Rx0CunRRQRDKhelHzE7WhtOqtCo9wn8uR2LENjJlfLwDrPo59R3BS3
oELXlgbIVQ0HOFMjoz4LX0JGTX/haPt1wsniA50JvuHIITdeE5MTYeTuK7ZFfzHbCC9xrNdPsLC2
SRrGO1TmoBk0NwTRvMGn9deuFowbAmLx1ckwMe0nXq40/ew4IBhYTY2admK2eMlhFW9dRGTYLJnE
iARtd0KJ0ZPJEv/0hgmliz/cNIm1sZMG/rpWTbuTepsc7WLLBLsVDQU7lLddE8VqzwhvwJi5/4Wv
2LjzXgw/ch/xZHw3Tc3bopz3rlY2qUMUltQhHUYDKaKB5ywjQs01aZoxdHDRmKzdpoivFpT6Tav1
6tCX7jbHcv5n6fo4Pa+dyAg+VIm4oA5LeC0T/PqiZvMrrX5jKm98wML9KXQod8aIbTDwu8/0uiLD
IyV1gfEKUoNkOLVsLeexMoZ9OxtTYWec+hmY6TxECyv/aUBKe48HWBCFpu/dCAr6SNTHaXSLYW8P
p1lmea2i0rwut0xn5PJkXLWBj70mKjy8Np0Ir8utDq+SSxpQa6YVEeKyAy+bDx66J7A5I9r6GKsd
JiXkEVs14/dgyyooMypHI4OBydRWy2v7iOC+2YaeYhA4/hDDJN4rT7zo1ZRe9aYWW+b1FbbmSfWo
w+dKc0uI4tyT2TreH34XYcM2eliAU/V5TRPvGi+oV3bM9L3rautg2iNgQTe6OL/HxdOUwyrha6TX
PBIuic1CNORIhcJkdpOJ9n9Oka0zZPJ7Fj1+pBsbK4FNXzs3P0j8g2tV5qVIffMy+S3zsbYsdgt1
r9VZYiD2H2pU3VkKtbUfIupDGekghOJDMzs/XFvUpr8l88Jt9RVzwHKbBeUPB472riT19qwcWxzz
bFw3oRlcxqLChLavr7LxiMvIwFEHxZAqx7ztYGr5V0lZe1LF2K66gokz3y9roQ5YC9lhF1rOtNWN
zsYwhaUpruKTXTT6xUgj0JeWYnrSTUg2JcRsw5+QUeuuu27cIj8oJO4bRo03q2jKB0iFv0oGL8Ae
JBNbGTX6nn+1i2NMuvOBIg4OHE+plQ5lzRfB3kXIvQP61uCGMzR2GfKtHVx29wlsxj1UTcC6MtAv
GHH86xDyDTlOHZ7MrKlw7UPDN/b4pUpjdF7yECvGEXwPxnshDPnaZWKHs1RKgl37LcV6cqf1Noyy
jvQoerzoShJwtMF0TxzMhl6oi5vglI6DfIkmVR4DvYvXy6lyW28XjSnj9B7rjAmG6cdyq8Iw6AOu
Fp/b4LDWIljfFsPAb0yg6t8awQSq0hQ50GporCbNt1g/S/tq136xqsEt2OFaf21IM75VMa8o96du
k4McfWdYb6q2+CEcPAmlXI1Fbf8cVm5nuj/HKPUgIFjuU1C/OWaElDSGttIwLtgkJu4OM+loM+JC
vqeMwAkh0YrrxJpEOBH/jiCIqcNBItUYHfeFtbcLW+5avKxIZZUz3bfG7bJrZU9xAGvCq91LhEnX
nl0V60zhZJcswJNgjPAix7GmPAcjAajQPHMQsWncjoZdbAwbg36/ju2zS1Wv3Ny4YNXe7uyx6R8V
5C2V6fVfhDO/jgBq59pW40OjuVippnhoqQh/lB2U3LeuhpKfeaF1Q4ZBBow9Pjo3Kz7yXtprNQb9
vWhiG4x4fm9pVr70QfiqedBzC3aetkUV1wqzubsVnTBkq/rTjF46j+AqYcfYJhAupgm32Ygurc82
GtxjUvOdRAo+iO6y/Rjv4O39oU/tYOvmJAQ0OoZfRhXVOw0Vq5ayGJUiIPvDp2lOZgEDU+/ZOxRs
bb4ymjbe26lLyC5I/0O1KXavmjb8D2Hn1Vs30kXZX1QAM4uvN+erLMsvhFMzk8Ucfv0s0jOYtv2h
jQYupHYbLTFU1Tln77V3IgsB6bqBeg+6KVjBmyShMbHCHe1iVpy+y0A1Wy26h7DeCDbbLIzELa0l
VPrEu9i9+Ac2l/1StabxGNAZnI0LXBVmn0Xqhs9hGbgXLKnDKqtGsTUSZWz7pTPvFgwBmxQxWZmd
dLvkDDQfF4TJ4huRc4Ia0X32FmaWic85HscMVGotPyu1q1oNwdasgGV4NJw1r5MPVfOxHFnyBAmL
F1voFAzXP/o2GWX68BWyU/VYCvSsaRABDaHHuoryMFr11Fe7cibzCgbeu7SzmQEvTJGwQ/2SY6qh
5fXhMYNfdNg06t113Tm0ZrXqGlGgHzUT3EkuHbrvrvbIJBdw8/yxfFWjd1j7kE82C4IY8GS/kzod
lUawQ1nzADZCy7R2fIbxkDBcdpRZNqW64ZuWf6pmYfg0oJuffONdRAOa5TI8sYrg0lfecB+qlHG/
7oBMCttNYhQAyFhPLnNRFCla/QavAqgkPqKG9wLJ1kpzshJUS2C+4tG+zqCSeOpHcrZ4yavINO9R
UOsHKkfA1UAhVqYVqfcstmmSTtpOY063WQTr7uydAb78uFzdzveqRzBaJ6cNYZXX/RqdYPPElUjX
I6a8q+E7d3PGrjXKeqhMQz/zlvf7YG5DFo4T9Wg7c66O0H/YnX5a/q/SQitkaGUOUIUfosjsDPlt
4u+WP/XIUFipfh6I6TSEzZQZGFxG8xWcZL3KY9f8WnVyPy1aHDMgTayb1Ub5t8YsXSxTqf6Exj2m
n4EGtgI7f856x96LHsBMq5ca1nq7SO9mE05b4djws5gu1QRLv9aaTb5C8iDQ900qtc1VhUIOmYMI
dwMpdl7Y1O9si9feT9OdBacW0z3TO6i/6IE91Gf8FMtVx3T7dSggng0x6RpznxiWL5cqfwrMHBmX
bO+LI7y3W3w2kwYfJM8GkvwI6IP+miLWCKNrXSri0+dBdlFq39rQk4+oCdpT2lvUQ7wuvTQ+i8bU
X9IagUHkRq/2PMnEQjud6uWFRTiSr5wMDDCCu9dSlBJVrAC0ixd8o9re26BCHC6iaTS2C2vV+IgP
i1i//PzrqJvaS+8Hl2jevsIkI7WimJi1GrraGr3X7gYUzy/xMLcEzPIUNBNrY1MWR9+iL5TaKEDR
AT8XItxQhlDGCfMHLFb/XDOGwPvXX11jBFLB8unXCpk7uN7aDYbXLmteci9C0xQBzeoSA78Mg+tj
MDfzEQZB9mls/VRXmkMgi2ZuMC7469j1EHMk4Y8o9AniMxgvJJ03fk5oBTcur77tNwWAJpusQa+I
j0NC7ZSGVgMDDrpAH6gv08ggYyr6x2RSaPKSHiScZX5n9Q3j+DENHbZZSWz6NKr+sYW2uMoG5IzO
oL81hu+fW6Qq68Tz0kPhcpSPYCMhzsRTjch8Xvqjs9KCd92uvHsmA+8+62lRPa0TQaHQTF9Mv/8A
0109Cxk+Wx5Wkaoes/cisXaVSX/S6Jp2A8X2oQ9k8ND6IYANLzWObleQcshCeB7lh05oNbmVGFx8
PZ7WcW/nF+TFrxossnDji6B+bVz96/xavXR63+6zMisOs2x2nJqzVbNPKDoQb1pGfww6POrJIRnu
bde7DzC48SnJDZ4ppu8NfqU4Z1/z3OZr8BSffEgijibNZ6wy2XMojF3YEsdD6Fx0smpVPw4VkZDE
Sx8dxyBGSG82oTel+ywmLqb0oupAvFR88iTnq7n4dqt0WlNUxVe9mJ01RcawNSP9sPDsaTeuq7LR
Xo15cGoKQi/N+dS6bBoVSXI6O/+xcAdr21OnPHfpcJwk90gTiCcKnxXWLdFga85bMgj3pqx0OPmq
fVsQG8uHVQNN8Gv/aXGttnYaIbUTzXrUUnbzbCIDRoQaODKUnjd4bdwNnwJkkzUmEXpU20pRL7fQ
cCsm7IimOVtOXYC6wGG1iujy7TC1uwcPuekaVs+XKVPiqRI/rJ6yNO9owispHoK4OpRW2G/lmOwa
znWXmMqC5XBICcvJnZd0nsjDNCF4EiYmUuMk3jmm1lCfuiBD+5Snh2MZy4qxSehObMdA9se+k6hW
Ymm/GQ7RR3HrdckBLZJ11kbDunfsoWBoDUL1qpDA6FnEsnyUloJTYWdr4RvyFEV0UIXqa07EnbMP
9cn5KS/zSrKk1IsRJ82DF5ocG5m2nSK4tmDbh/ELc8S1YWF90Ec2vXklaRWv1khWUtpxhPBKji5W
E0s6yQnHAUjLWxq8DuMHlCAAOG0Co9lNTwwSwwvOGS5LXYQsZ8at8cZ0XZgNoP6W/X012c5Hw9Ui
Ltyw7YNfKgC6Yx8eraREUukTj00Zsu397gsWtie71OqbDbAnoVm6tZlBSWvyDqVwjn6u5w/5aP7o
ZLYBshQ+DHpMfob9T2+AGZ23YG+goVL4xcy3wcdXdqje66RetXVpX2jVPKIxHdBO6PZF5tOwknX1
1ext7zmjDJcegDXlRxLnQZDdBc3/TZCoauPPBUsdf+3gVdwGw6V1UU+f0uq994lIHRAfRyyEiuX1
UJNBSClxkTgKqnHTd44ifAnesSHL8rmosJ1wsbLU9U8FCtnNUGvrJuRuT9I4cB60NgSY1Fu6eWur
z91t4mfhFr4rBhGOSW5n6zs2GdQSRG6HOupSbTC8Xesqnv+yQEcMNmBjWhTAdA9piiAKytk+1mUK
6nAcOnufR3pFopcIz8Wsh8AdSIKvyXmuG71TqSEl9Socc4wWJvREhI00WH4PFuwLQwic4rE4BzBw
92PpV9e+Z0YxKhbjfv42MvS/2Dl/z9XAuA7lWLPYzznNSRh6vzrP0iScHLrfBFKZKHiM6d2nlW1C
9OmJaomQnqXQ6XkYCQqLK4PkU2+sdgbxdQYW3/+2nAEr+tNxBl/IspF/kqfBP7/+MIYOyjUGQHQP
y/yGbErsnZjJcaI1TyZak13xpONbWCtfAzgj8xB3gSt+0Ix/tYw4B8Hexw/uIA/LdwF0/1NpQb1Y
nAeEptz9Md1ja0W0musmLNhRYbbSky8WYhgzdYaDbPQBaWN+9UhZ+J7DT2OsCW1t1DDgD/4l9xnk
jEOqvfmm/m6KnEx1w/kUNp19yTKng98DiBzPwrHJeuuB0a8N1mQuS1N/18aBwGVqO7h5CJszhU1M
G/7SSzvZ2GRYxdhGHiyzC1/SOK/PYV7/Y+Qcc6eo986hPToPYrS7FZkY0Vcal+8kFhp2/VwjQTpZ
+Pa3Y2jnnzvaW8FxqdyCLiqOsWgOUgbZlb78Pmg5i/NLoPaZSxIvvdHIL35++Il9aCsXAPvcTi1c
AVGrit5axYNqBOqZ4xnZFF7yHQPpcOpcgNxYAeQOdsBHXpf+q5WG29mHekUDaq3sJPK2gwyIpZn3
u7EU3jc9+h7n5Val2hOc0erRHWirayHGDKAJEUlxiU6XSoQGOo9e1k9B32MDbB1ah2nVHgNPcPFm
TXZvDuKZfkG3yvS4uqqpqa7LV2YoC6hpc3bbIMptFUjvOpb9ocHDXxK/Sg6vkQ+YcPK1po/RNx/H
B80C52Cw4Z4HvGFPf3mq/wcjwoUSbRg2QRLw438zTDeBOU7gW9StFxzUhzkZFw1ZP13DkS6DnzQH
4pGc3U9VfwsDFBdGmh77RDduUtnPXWMNf0Gc/Ak1YgcCZ2/aFgdldBe/vfWBHLEt2VirkphwRDq8
nCGaUW4DpyNhHKkwkq1ZTG/a3lZX1iWQLr7OySW11hvUx39fof9B0cDdbGu2p5sakKnfgSuTngZA
g0Vzo8df7nLV6zDKSXY3vGLc1FoxIHOC0Iadg14Lk8BLVZjGZaSO3/tifBuNPm6piNJs0+pNfffL
72lE1m6FRbYorOFmq/JHEQbxEdk2qRwoFpFSBMbNZ3vdQ4T1N66ThXeNHTbt8+BCANJ4apWx00Oz
22ahw/CY0I8Ch8dp9keuM2swHs0aZkJQJ8ep4KyHKxU2ZoecYDTRHGOmkX+Bcel/PEiGxhNkknbm
2Nwz9zc436hc6XUALm61uFi0Aq6aNn6zY187BzDUeSEJAgc+ksenwsrTixbr73j4inWaqXtUuNZf
YHALQ/sXfzA/j+sYBiBndKWOnFlV/+IWwCRwEzcwuhuN+hFQLzjkqG3lHoLgmhLvNYFcs238b9Ys
k48bH7dHh5c8aWr9aFkD23GbXcqCo2U+tS1O9Qp1a9KNh1H5+FixDnYUlX+5iuYfKBKDd5GLCAzP
k/gDfnsdJ9fV42YA0Na3GXrklBpyYPwjiXbJOLOtS0PVW4aijWFAdspoDmVzKFIsq/rotfD2AoMW
eV94T2Bc6aAEjE/mEJggiYqnuq2+xobmnOzM2wV5Av62FwxPhuCLmdpP8/yE+aJtbIcytVZ+lsfb
doS6OfJ4BXPIqmWcY9xGf0l10edb8eutogvFiwULXbc1Rg+/3qqhDDyPzBr3hkXHPw+MMElFL+8W
rrHTKCpYVbV/Kzgln5dchvZbEHPs9yr1peli99CH8KlUBspaZuXfCJ9/HkEMh7gINLsu9AvLNX5b
jGCBW5JsDbJ4l8i4nwthXc8+4tG9d2JqXkf8YYdpUu91wGlk6RktH0szKWIa9Zen5H+8a47n4CUz
HXCHHAnnd/Ffz3ac+Q1glsG8pRqnM9iKeOI+M7yrQVKhe1NAhhNJ/FLRKX1ntBqBpUH6j1lPAZVx
PK2mVKv/QjWxjd9vomnBrtB1Z2EEeL8DME0/iGvLy/UbgAdxKLygOZixgh4T+W967TuPrR5V9zrX
LkXs73oLzDdj7G+SY9EqlSHypzZ7WpwNtemA8vTD6Vg2ZNoTUSwPKFPiKU2feIxpDamEDu88lMub
NLlQTZFiGiMa62cOTuPug7DzLkXpUxXhNwbxhzR65uHqc3RZXkafKMM1Eq6gI630TPZ7FmYsXG7i
sdb2KKFFAQQkL4mFigr1A9dlPAV7E/rxj8Z1zwqh2sfY2BL6jEz+Rlv4HxcS6TO7jU4qpOSx+/Xm
5rFPohNvL4Pb6QHl9KMNHOHi0yJNDYyqvZ+c9Ehn7KRP3xpWpQ2DmPaUSaZxf9n5/ngvKRWAvkBZ
NHRoNctj+K/HzDADq/Qa2745HGlPvSD8KzXtAXYnMbaqdeTNnCgMV3mp8CeEIVpoUTAi0fRdWoh4
B3Ip2XsimC64dJB6ALY9F2rU106R2meRee16BkiV+MKndi6+puBqwekmYIDbZNfVow+KdmVM3WsN
KOQxzyFZMwe4ajjeOzgV27Fs0rPGmOveT4wBtclZ1V47HTCkX2vl5p/cybtgcbH22GGAGDH433hp
ZB+txsr+crn0P2HAcj6vSM2FODtjGX9bx1TWjt2UGx6rgoKCPK9jymofPOFZeyux9PPyQTCzH7QR
0dWmtc8GXP2kXIy3hFBgR6CmmDuPeXEwNVH9HJCMjf7Dm+zhwYGnxEA+JN4nFlurZ1iPv7e9up1L
HC114rqu6ChyJewL75BzasfkaWyA5Wdu51+TgIkl+WdiG/c/yn4gyNEhfcGqYnXV43I1+ra8OI3H
cCkcjpWOvs0c8PK0Aqm6MzrWg9Fa7dnhrEpX8DUbQ/8mctAY4zReazNoj61mfiEyabx5GhbU1vAf
CUSLL00ob4s5e2FVW2inPCM+Gr577DoYF27+xt7gk/wzBuVZSmwytOLXRgtZIlXluhCgFp3utclH
4+qPbLpACpmwjGwPU/tFhGH1EAzaEwdKtemTDgV+4Jj7spv2QzcJal76DcIqnkShT8+j42HnRPex
AhFkAcECWSRlQqxPG6KwJyqgqui3pO51mTLIGM6EPlJD2JuwTdSnog3NvZ7FHe44Q38ZLFpAK3oK
N47YzoJPXGuNFX3qaJ5tnIIsEo4Qo1mEz8QBdKtyTDNSvf190ISnRdaDX8dMhuxTgPmlyZi2xHWV
7iZtqj7aSqydPAOgKZTNTfx/PsCyr/W/cIiW3LBfNmE4FrYL8xXJtM4T/PvDaya+qeoie3BH4gsp
q71jnSbmbPDpnm0PKE6W1QYvYxVvBkHkzYhdBob7Wy7TL/hv/B86rSgRxPk5sYFmma1GPotVZ0cN
utUd7d8nZSgKJG2OwbY8eRdTcfVgSV8ZtUH6ToeYblnCWN+EvLLYqKa+Di696a2KaERNSRTXoXYL
IM42h5ICJ4hyxUeMiaV1+50RYsiqK9ncaz9+RmsOcEyLrnrVx/flw0KqeEwD75NuxiQREQLA3UBL
QIdGoonhY/lq+XddXOjb/15O/9ghOdpZjmNbhkUZYQEN/3VhV6XlBy6N1Acha0BIUW+tu26q91pN
cVwDxjvo+nacR3ewTE9m33bPjszqe0ia4QrxAOKDMBBnq+AtsPJwHQK2eZ4oe0/wJnBApyHvsO4m
R+GuBZ2yh+WjZZZVqEzdPNdfV+2Yb4dKN06NUvfvpeaWj64HknkutyliT8W86oLFH+6V7O/IXdRh
mUgVKjh45QBsLnVR5uZNS/kt02+1UOemNPd1SUupyeP+0mp2dxFB8Tea4R+UPuRoFpw+XTMMaGT2
svr+azcCA5QZAXrbB06j+uLOmlsXJrNnsy8xUsxwk9ot1/Uo8cVjkF4nUj0ujUHTp/rK9Eo7eObf
Vn3tt0Qxyc/FD2W6UsdDDR7pN3qg37QikX3dP5iuL+9uTRnGf/dNpMG3caYhLh9h2eJKoc2hZqqG
ngh/68QFbVZ6ffnGotPtuAxbDGyy+rx64Fv2TlFL2yvPq5cyb5z7PNHb0HuQV04O5V5o7SstdmOz
iH6KbLpEzHpeFuND11t7c8GbdYpJ1M+3p8sIq8JobG+JNW6erDZ31qjss/3Cllg+gPytowzzcV7O
VP/ZnZQNMxaoEqQFzN9S1aqD0RDbFF29nInRXHkdkbV1a5pL5r++DWeXOwXjsI0t1vY81nrExakL
Q1WKnRPX2lYEjb7Ls689IXCPUcbchm9EATR1xRfB3KWnVsr3Ss/7x07fIfqoz9YiauhtHaUxDrJF
60V/19oow2EQ2XTyhHETX62OBJeAwfIQdGX9BCtui079Guf4mu2henJmtETntSQoTXhxfHyKDAa8
9mjiId2MdTSdyUZ565Mw+ozq2Vz5FgI9t+2Lv6y85v848AF0xTElDWT7nvvbaT7soVFLUiRvqAXF
KslG5J4hWLT4n6rWMhIX4NLEjTmH0hQCUeBAyQaW+9QhRFxxRJ5jhic0Oq44TXbzZgaoOZK8/QyJ
60Pp2WfmtsR/z2QIKfOVcrDeAMA/eCntyNB5j/JiWln7Mu7eFAnTmmtVf6kNzPk3+GVvYbGzqKKI
8yCDmRrv15VPYCGX0pD+zbZdhs4oSJKgN/ZGaH8LdP1xMkbrJNJmXHlBYPDnYbgS8dUuOuPcUvnq
fQcmmFp4K5W4O2SJH229gGAFh61KIrmCz4t42baTNQCHl8nISf2E3d7JBhlFop6tWPzI7HAvfIRL
sGj7fRz0zQ6lCoQIism/rAnWnwdnlnlT0rfm6Z/P0L/+vomSTJgnJ7mndY+twRivsXRJaYnlUzhV
b1Pmy6uKVIZgD8uTHOZ0apNULD26ZARz4H4Iu1PWhatl9Rqq6iqZJ72aIfLFzt9Q9R0xBtZX5Jox
EqyWeVzbDheSeeHQjM2THeqMCxZ2ig63lL5MAgBFoCJKNaKp0vxZa6Q6hOmYPtQQWlZZrZWfKv8t
pa58q+bLIhu5nWiznQtvMgEHgm6tYizs/70n/tnvIMUVDrNj8fQTE7k8Of9a1AP0jW3atD6VLCi7
zh6MVeoX6aUyf+B7tR56p9xGfYYePHaqw4BrlazhCqab09ysQD5PPmuQTLqTj6+kCemb5/EQ3I1q
ejCt0twuw96mypAIQofZ+c3YHAocxcovptcOD2OrV1/7yoVmH1dvAKS++vX0kaStwiNZtxsyyv6W
4Gr/cRBgs4BZ4eoWlmHpur/zZkPlRKlVDMm9MzUYUCL95oOhfAtjo8Y1VY3rSYuTm7S6GHuKPSKy
ysix1pLgPU3jfo3qx9mA2MvBKiLXCn3gJLAmAFEl471Q/qrsFYbWiQmXlVGGRw35AkIWJ+BnLuEr
dNQXS694D7OOgQHM371Isb+0+ZgebdyLq074DkS1MnnWS6iwTjNRStcyOrrmW1zMqAumsWc6Wc6b
Mniu1wumacEk9Zpf370q8CCeIfFQkfhGAzC+j7oe3hwb3qOG8uKRAAL0ocE/gW2b1Ph8ocxp54rA
3i0cCfpNnPN7Mzzgltmy5g2fyx+qQGQGELaXyP0gsCUMWikZpp6Ffcg1hV6q+JjsTmzLTFaHYjZy
NomQELI3hpr8ky2/z4G0hGAgzOr8tnvNNCRSK6srnhYyTzO5F8u08CETVHcEK70VStQHo47iLas0
erYsUVcU1Z3XOW9daMt73KRvAW166nbnXRMDqULNUFw723OOAwPPj0AAKcj8bnxoQ7z5Ue7fejuM
YXc3NX6OAiduMjxnjCV3jPr89f+/Qw1kxaPsglkBN23DIY4PkUDWFDsEQlRt36HND37os+C+bL2d
1ZfmMaHHsaI3oR3awaifqMAtOSLIHlvxKJmEqPBLgXxH9nTW3ZigMTgLMFqhrY2HrNRPiK31t9QK
vH01ONO+J7fhnUX9ICeK68IMkdXZJn3/VRNG5vMCLShAK2m5uiy0JdZpKPojXZjl2z6GAUSAyFMU
JGS2kGmG4lIL1pUVqps7asU6ckOe3UJzobIO03rB3PSR2Ccia95FanUg+pW2R+JXMpN9XD6CqxOX
8kEn5ytY+950rAs7ucoAeoyfUYbEnQk21PDNzRjDOZcZ4kybVJRToGxjP5X4U025G8rI+VBYtfci
U8FeZip8bJzsyc6qL0UDXjlLBv/upFmyok/Rt3kz6/XKZ0QC2Y4/Ehsd5dqzM2D8bSoLN0T77JJM
+D2Ox8dCZvH7hD1j23ddDexPdAQGDmRIFLjs5qm7G3MBC3EwSx+dwIJNchDorHmz25upQOX0XJ9X
3VSXLpaIG+MpOqoYHxeRQ0ezctw13rz62pcBs/BGbFCbj9vQ0QbYb8oiOwmtDenI0URlHQ1br7fG
Gz5vD1+T09yFVPmmxyzPaTQmZJEjFJzCGEs2mbJ6FlxrN3LviT8c4olTvjF+FNOnym6BotCM4pe1
cFgl0VdvsBWhISAcl5qtLcASlFm7KsaCCmKo4t2/viKUZW1UCcSG+QrQdT0niYPDuBOfkmbO3DWo
/CfLRP07EW1CnMc2GIAhd0b/rDTnE6SeY8LhEe5WW9+T4IFTzPilCp6d2m+25FbZ54DUhxUAD5gF
7rHpcvu85G6lBeTI3EYeaPZiN/g+L0aoZes0RRc14KeuTALF+telBWkCs98ko12vS60/qawpNklR
pJ80ngj0AVDI2lwAAmu8i5UMiI0Buu+DmWpHVsdDVfTM4jvQ6RpP9MPyMdnrwQgbqByddnTa8UUm
QX43vQaVNcHMgftINgVUUtHbK+CZ4oFyJz3gTM/WzDjGTcTxdt8RPflSRB8Ia/Ex9pxMkxzUMuTA
nAbPHoHNdwFLYyhrYA0go9KWnkIJznTVE13x6HbmQXnZQJ9Jd+l81AGBB1F9CY2AG9XhvtD5n8TQ
Sl4imGerNNCcbwUPdqvDdYiD+XwdOrBFvSLa4AaMPgnA6Wt/ys1jifqSnSh8SCUByJao5EvEyQjO
glF/Zu3f2Q6BoDP8t/CtZFv6w3gcRSFfg6nZWOadDpV4iOeW0aTIpWdboBHBaDFp0eGWySj3CiHg
2e8Mep34nQ5J4MDrUoh37Qm8hUi9L4rhFKfHaDql1hTf0sLTNlHRJp+S2nnkDDD9IIJ8n5Pfu7GD
0r26uMK7BrGGGvOrmouiYCpZPEOyRkuDVBco4+Y7HqeX0av+4cgoTm7vDuSuobBpbe2jQSPkeWa4
C6KJaPXK7l4SzaXdoBm3sQpP2YzRWtLzrJhoi8I/u2na7pHR5OulECSy1bg0pBTgShgQAuNLX8TR
7oxJUxT1Pyeg0kYZVvW4Mw0neZR9Nkf9hPl6UdkxRudWPXZmaD8HbRHfPXURhn1lXx0xaEz4/xEj
ICWzzj7iMJI9KaBNR+nbSun1UYvZLwo5Dlc7bp7iqUP7VwdEDKGWnf+NQOF/b+AiZ6Z8sGvd5nCQ
xd/HCDhbSQSwHjXouTL9qaOl/pzZvXH2oN1tSJ1VOAVIojb8xNqMzUgfjbX2zRDWhDOhHi6WNwsR
sZGJiEGgBmbjY1ThK+nqxtnPUuJf3SiWe901DVTv5A7bLvMAHrnqe6HU3gw986PgmdkQhpnhumln
FNHcvi9FzIPnYmrrG0xtywcD/HAT+z0bQVmJa1I34oBB7WX5bsKuffr5d6NCIr7v8RgavpjucFWS
pyQenv2ZSkbzjxwLdK3YllM4IhEz5wyv8tYEILiOzeLJharxKLAPHTpBfo2dt+WTQFNWlghm0W3B
Spi5WfRuwfOOL2mSZRs123Y4bxzoA4RvulaLo965+dbuQuf63wdu9/duBc0KOQ/VKTQ1z4GR/mtp
UoekPnSYbW6F11017uCbC40b2IoVoD4r4aQUElmj7gS84Zw4HYbJW9PtoO6G/ofWmfq5KqlKocuw
vM3fRnXxVhAL/BoM5TPgrfxbUWTPRWDEG9mha7Sztt6GVhLubegnr9ma45G2Kx3sJr4bds9NOliP
MxEmMbhtAZordhlz5S1P7QCVRA1+8vJzf1RSvZC+ijESbUugGvtjdAZjV9sVBoHWP+u8feOKEyhe
j2xot56oUKgF8RaWcP7SRT2ZDhDpPuh0vxU57SOb30KY/KS+p/+o4ulZsGp87lN0rEnQDW8cMAip
74zhkExQHeMSgoXIBO6SXrwAMwxAZJB0WcTuk9aG8eN/3y1vqYx/qZxtnbA73bAon10L2PWvt0v6
2tC4wnFvQTP7GKOIjKE5VtPL3cHGtw5clKFubwdbPUStbyuzGNFfmrCR8/EThIzqVtMiWJlSU+8m
KpUVx9LuVmoEMgaW3m4hXChYU1W/cWMg5pIMV7WqZlZsNqmCREPZipVCyU8Dorm3TtCfCeX5x9Ba
a8v7a5+mxJoA/CbuygzG7JtHlZnLoyx8+VJBartNKWp0gTHoplWKYYEH+rxsk3Jr55r5SqqosW0T
96b7qGUWXypiZfdqayljorwNd42Eas67BMFK+o+gxP1HfzKDVdXbR+g39d2cP7LuEljDIweDuDVH
zgBTNRvcnyN3GHcjbX08YVn3YoWNfIr4MfKh+FxovdwjhQg2+RQ167DUQVE1IsWiTjCG9Wi3Ld6W
0W4eyvlD+ABAR9IBdhUQZgH752s4vktZQIWs9eyuGu3cq0w/hMPMcMd3QlgjzfZt0+nMNgol3iSJ
OGvD8rPnTlbkp7AH3Hun9XdN3U3zjtCeyq7Y065FYzL3Dl1c4ow1On44dJwI6oEOecHXtKmdb2Pc
PMS+U1x+8pBUkDGzn7piRZJR8RwzvT94rd4SNclxvxaecbYmonKHjFxgY8iqfc2tWPFrjHdVj8fA
mR6X+UzjVh3bZmwdDB0jGZYARF0x4ncDeDcT3mornTg+hn1ffljFzUqSzVQa74rspN2ip1809vVI
ex2LTHqadBKAdKiex4rcIcSg6caacm+mLLs76B7ZBSFqdTIb+wVQY7rySrDkIgBKhXD+xi7yz/Jd
XIbuiX24WKvZBCMIvtktt2z5oFcg10Urxl1Yd8UOsSiHemKBPugo7G1zsoA1AcJKSvPUEFC2KcnF
+VKV0xEYZPrWiSo+tkjVdyMErw0BxPoRfwDZBWF9p0NhvxEeBt1x6h8Gr/gMCyTb2EkQfmg0VFa8
bsnNMxL3OStY5ILLUCYXcnUgEfeG+wBu0X0QVYNg0c6sfVfX3QqjQXY1cmA/ruUPp8ieTH4IKAFD
7X5UBjBqDVQCsWP6Q5D07XaYv4oX3IAKjYciw5NXBCBsm76s9qle6heD8KZ1AcV153dR8tRDCL62
tX81Zw2J33LKCpvhk+txE7PGANw+HxsX9HSlAoSygMfXTpipzWIUsJXnn41sCtbhgJl1IUXWU0HG
XFzbwb4Lc/Te5kdkkName4Cuy1D7RM3E0+cnR2vMzDvam+mktSSbDIqpf6YIPiIZhkZLlH8TBuFl
cRuJp2agreAXZrUxBx7/uXXB7BLvYDE2R57fVeDa/Yn9pfTXqeVulKfMo2cWDmqrcAKXZSdHrjXu
SyOTb7GNDAZyD47O5KgcUFdUuNNeIbm5s+WwVE91tO8To12NAvzO2CDDVAkUN1GZ4s0PGhcr39zR
6Hq8mPV48Jdlcf5YvtK04cwzpQ7RvFyUXu6cqRz8/wtILKVTrZPSo9QzzZ03WjwIjfnmTIQCiYY0
8HgmEPuGRSei81cCs0ow6D/InVBXbyYsMSidD/o4Xn0Kg/j/kHYmy40jWRb9lbLcoxrz0FZVC4Kj
SFHULMUGJikUmCfHjK/vA0Z0psSQSW2di1ZnVAwOgg6H+3v3nmuQe2zeBJ6oD2ErfyPcYMGq1G6q
XowuxupHux70bS2NN0lbqS9J0T94ZlXs26xsNkECh1mXi2tMRMltU9Kl14e2n9MTKNaxZZizuHVD
km5MQ6P0mhTZwp60zjUNM4vi/s+PePycdPdjCG6Ffen08Y1qCGLDAqXYkphNMblIovOIV+Y6D5lr
qpezDQ76+4o86Fk8+hXluJC06KIkjJp9rTn9SAra2yQn40ZSSL61uqJ8HBoyInMWrZlC1PCjk9oB
3YLQ38JdQT7WxYdGk8w12aLaQQ+h2wfoEOpREEPj5Qd7wqDQ690f1UFy3j0b4C0A4sPv6iYC+vFH
219V2vSkoapBZycyAQXbezkWapqQgxsW7qZfHre/TGAkWDqRUGbUXiUpygWrUILn1OSZiyRB5l3n
LI8bb1IYb61i3MeBpdz2IQmoES67IaZ+laj0oPkGSU9hzgfU13aBZkfLLPB/FBDUazIoRqeo98HE
T0VbC8Q1JHBQFFTjIBaizoe/Z2oZWcl4UtfhIHtEvGevUN6NLXpTY2uYMc3+up91ZI1sC0GbANFA
ft9YDU5zsEWLCjuPEUAtAtGHhFthDRoKc4D6a76WU7oUQlDt3PPs14yWUk3p7rKAtXOhpcq3VpT9
uqAkM0+1miWnyuNtwMq3VBqbzTa6n4E542OLGU03hHpKsRa/W1rIxrJpadxHSvwYyRzSB7ACs1Qv
4uvQFy+RJg/nOjmasxoB1pkZoFkfB8MgXiAKjfmQ5rNYL9jZaVZ2SRUjdePUlJ8Lh3Jjjd9Rt4lz
RzoULGOE0aS8OuGDaiSPZhqmq1QuMElWJVCvrq6erHp87tnwXFm2KLeGlJK3G0hXVazIV4ofKFeF
rLplWhWHRB8CV646f1vCceDYFCYXhRT7t7yS5lkv+xth0HIwrZGaOnrjnS1XP5rcCTeB0dr7NDc2
lD8QYNGpe1ZxJal+WbtyZwaX3hDeUzccr/Kge4R7fHe882ZclzO5CJNZPe3sLATcICDjc7Bd+hNU
Ntzfl5VOS0QWHAyS0nxKERETqBgvR5/NWj3lyMAmCLrS2A7jXpFs4yJW1XptsbegYpsA88lS81z3
ziQRG3vHAeQ7txS1XlLhbRbZUHnwIy36y43dz8dhBMKNouwsqLRxTjfbczP0t7Nj3S+MYTv3ugzN
s7enZAc5RHPYKsDUA4C6GVsdWY+hi4TaTUHZf0s5gSybygu/m/o4B+oI5U6yNFZ7TV6H7G3mqXqv
VSkYodyCWO9HOoddjnJh1L86AcykodMFSF4QY7GBQtGojesjOxNTZXnBynAtOfZ8YPfMHkIF1DD9
gCK6+Lkv0gPk4MSz0e2ABZ81FEbpiVjzwNzkZsGpN2zbhVYpw7IX2TeyzYKd5ZTDIdEwxSnYh846
uZEv4lx5wNvH0TAASSgKazm0kBgrW7smZnBkz6YNa5JiLo4rPMusvZbrvN5I0ggOyjYvklbE6Nuk
YpaZQJeiwMnw/pnqbagQOBz3+EqYh7tEaPIuwUBMZfOhG6ziEd6r7SJQzrY2SUTYtQsfxohXoWHQ
IDsv1Elgkil28Fwm3VXXBssQ6Q8vTX+jT5xvrTERs6b1gyWB9YWu9SSPuY1VQtHXVh0+Gh5VE17H
ZIdQ4WrtCbmYJgU3Om+6S5AlU3o0vmvJVMeVJTTSB7wmOki9zYFxrEkGZdcNPCDF1yc3dCxy88DJ
+Luu5vLtzyW1EH28Oj4VPmaFp169oUg/PVrlo8LRYz1mJFhynauKP3iWFILXZjLG68pTX7DwOpeB
Je87W/V3GpfthgbwLFOvnb3EaFsD1uXClnhKsC9sCo3a+FChhbBBHq9KDHHb4w/mDhQvC/GhRjv3
lpzzH3Fut3NbMsoZkkq4oJbt31iZsBepTiwi21WiNkbd25p24m1tAg1GKVkhNx7XBMJXVzIyUNfu
ZOtnKswxGkYKImRbwq/mgWa41O+l8+MPowkYQfLNb8L3WxZx5IiNrcdo7FnF5fpRTBXUwiju7HDg
DOE02Y7WwEKosnOZYcJ0UZkWj2Y4Xmei2xJCa20GXDhbc9qpKaAUQJPKW9RC/bk4Zh9ryo1XdAsy
0HiBIdXqR9whWpUFr5qyovxGZdVylMUxKuL4ow/kcClk1v94CKrrDOYb0gEougmF7+M2YBw9A6vl
OGKwsTe6893UKARl0aU5Ha6idpRnKkDSs6C+SgpVuQIEWazUVs7cFjlOiy0M2XsynBfwxqoxuVMI
TTnKF1SdrkYrrmU7Q7g1eSCBNZKTSYI6yJ4svw2Gb8cxpESqrtv8EMFCusLyxEcbpYzzAhXSJu7P
wzQODswm/4A+M1wPedaCnYzbjToa91JXN7ug58c4GeGFMLMlOQd4bYk+XPIFpMQbcF+TxtlJAWXH
xshvQiGrV6VRr7kgmDAmlqjJnU2HscIMq1NPm/zwfeUsLFiN+zFu1+o0v0ZvqPb4/mAYUbs/YnTM
ZMgOsaVsW6J65tMrJukac6eL9gWSQXZTSjAodYEH83imGaa7DUYu54ydIfbGZTZIWXWLMJBYcdij
zzhtgf2fZQGxqhyqiuFSl32xQacPOaPunEtF3ipaNgGvEL6mhecrvJf6cVELjhdxbS6PpABhtzbd
IjAHVkcWT3R0XRRBmm4MSWZ/1isHrxDBdZ6QxainVyoOnXWde8QZj7BvBi/lVVQFKjp1OVpbAbXu
UNmIaVsBKG84dyoUniJIl9wJ/DYEAPwMQpG7bvczctOIFfbNYzYj6ae+QjpiUGntbiu/obs3cama
P/+rplcz+2lCTHj1LnQKkagj/G8xm47lECFdVDzVv8FNca8ie39OFUC6FGnVwxCjr4w8ug+xnEyV
BSu7LT3yf1pnbF79SsxMlCazDrj8Gl9f7YHzy+itS13v/qUP66W+I198Uo5V0QN6e29z/IXOzf28
/KNM0qF31R/kv5aF5klXHN6zp4qx0Q8rKSd+8QCmy3cJaQNK6LUSiI80ByjSJbOWKU1yEV7io15W
Ndk4WsrKkQswSyWH0yId97IjPQCLiYlDM+PVcW5VvqGuP79a+7erJXmReoaMVowikuOclBaxnXv1
qMv0jOS0nsH5jaYiSHOJibK5ZBuP45p4qYMJ03nS6ayadNAWVA+1+c/iXk6v2bUa78EJefEEBdtP
cwRxbBtbu/imJkl8XivOIUkE+D9rtMHtZ8Z1PzQ8HxgUAw1I35gib/+JhW9b/1brq2St0yNeNmTg
zAWe6FktFOLeNe+ipCa4MWXbvBYZ/zNMl0Euq52DXL5X7CVpLTpgWzDzcoJuPrbSG9tRtbO8DMBU
0jRSZP3eCfuaxmwPM2IK8UVOG7JoR4aGXyPm7VBRQNx5Isd+6x7f0VmnrP3BePaYZHSgWUlahfOW
ntLQjZ859esHcyQIBttyMIdePCCyBLEwU1TEVxCBzlrCt7lYz9/EDicHP2cNpZtRLuhmtXPGC5bN
yOkRizWbw340Cb9CozrLQhvvmiTlXxhtELWczlK2Vvi4DVPjrWebpwI4audIX7EsHapkXCjNgITK
DuRlSO3f9fUA+mpRhGtLsoo1lOp4EwzReZhoAwb8dALVze2GLoUkATQ5gpVQaBVzqxV4vcywuZSq
CyErzUZJgsQNGvtcMmrlngdVW1BEq7Z2mX775c0wLO+Qa004txNzI+NYnUMVaa/V2o4vIUC5UVLQ
ERUo0Y7IobaaZ0IUgKHYeElheR7qQt1XYZ0uPPLcbVpUKgKVc4nyke0N0ATgabpq5fhzMyi0FZyj
EeQMwpupWeK0TX/2cyajUEHIHRTyrWfJ6SoZxnQxTr/sHStdTeu7Hnpb3cZdHFCqJpbBetA49xmy
7N35mUGnhHPREvpAt6E8Ls2OW4vjD23SkTcO1UKTNf945TVxJwsnCfLVsU1cFOUPqvzZlQBVhYUY
L37fTBQZw9doVnjS3Tgm0RLGurM002GYK6aIVmqYEApl2i/qkYyP5t4lFzzfwIgFLKNG38eS2lwv
aBVnYkqn88NoVrZVfclMPUDjrLdKxIahy6tbH6IDERPbPC8q1CpGetUl3eXQKxX+DRyvYuKTTO22
UPPtrV1xXBVAJsy4ISokVdVbP/Q3EhEMMyBp0tyhqAWZxkVvKm3jASpUnow7OWYDEQwvMuYoEABm
voyMJ691zG1h9D+SOkhYKSqEBqSDPIfh2rCTu2l3dEZ5Q94xZe/BaxeIE/30zg+H70cJszc+RNYQ
HPDZxf0lGSPxoh4L+7yWjBeQRORJeeNjnoN5oCz367/yMEwP+ajeNzanEzBrxbqW6Y1mQ3ql5/Vw
KTnevAUl4FKzhI0z/dC8yHGT0EL05RRsmkt2xaXak7gi94Tw1eoZ8Dbr/OhxEXmrb5TIEDAObHlT
5rm3H3uA2e0A278gPYPjavwa9Y63zukwA3jqUcPG35GDPh7NxXlGmaJEeqnpoNjiCVBTojfzK2tB
GLRDGcRI1pHQ6mu/SsVOTcTzKI0d9qEMoFCe6CChqPUFZXmFiqW4klT6RCzWxXnvjVe8E2gJB96T
ryav3qQjOv6ohn4vlC7ct01pXToD5UxASmuQbJTFHdqlppOKNQaT4FpYwD9kCArL46m6T20FZbTC
qadfK5kn34Sj312VpVjIRvOIemUKvtKpljm+OVcIB3gQ0QtbzeQ8batzatDS5ueD0QQ/4C4bJBZB
symlEfQj+LxvTqieZwFhKV5HH/xYdgG9U21KmcckiF7laUtu+Bllmcg/GyfYVVlnl2bG7iYcNLFj
jmCA8TS3KxNOS7Jx10e1TLQInYgCov2Gx/45QaV+pXFu97WwvZHMod2pjXJDDBbfHafyQzl60b4d
eb4aQ73MfJQnjidtLH2uQNZ5RSJUAQYo4nlNE+pc7e+qts1uM7MkT5dIMMnzsThP7fMMmMyWrirk
BQ8L4BFCpVjBRaklLXxdA+unaVkrxFH1vKsG5a4mep2WUKAufMClcw2dya6GLLrUWqUmcnxazXrg
tZqOv7k0swfO6ouuh0IVUqc61vc1KWnc3okfqCZa7lF7b9KpR1nSn6u+CQEvqCF0K49EzpibYEoj
tUsF/w5pCYbwbhXQWhemUEhcbYm4JZjLhWBGBoIvuYbcCgo+qXyR+Q5HLZLJbCutLwp5vJfo/Zwf
62fdQB/u+Ef7SjgzQ+9DZtfAEKOmEziodmtTVQbXRxbj9hl5aD+/uwAnKPSnO4rxCMF8VduJmHxd
XPJo3MxDT2ULrbWXYV4wqNdk9B8suXrVpB+N3hFvEirhnlM0JSAdCR8+mh4oomoDgALDHVS5uCQu
t1iiQptI1ZoypzJb3tc+xZcqe5A8T6MSiY8997mxueb/CAuiPiRripsd0oAqmkUpre+DQ56Eh5pO
2FaooF6iEub4dOI71ubDJsTFAvfqGJ5aG1W8stQs40hy+Hxb97vZ0MJvZaApN1QbK6QxdZTfSDS9
0q7Qk1LQD1JsCb6e30pebyNKVAAE1FD+IrWjC5eCq3HGyLh0GotwD4Lj4vKuI8HrsQvEzefXZE5b
ybcbY1XWLcAQBt5wWTNwZ76/JqpFsZOG+XAgdHLWZ0F/PpjqYye8bu6ogJX10NqzCh63E4hOnWWl
0zA+QlQw4eTnJlbXuUzE1KaDp7sM/NtjD8WsYQCbdf0KQyCftcHYXRDVdxv2MJSOtME0RDJjJNfZ
sXBslABS0yoiK8X2DlNTbgFXFFC6pMdb5Lbx9vhfdRTnKykC7qkXzpZ+deG2peSsB4mYw6IktAtc
wnNAENQySpG7H4vwVKlDCheWJz+nEnJ+G7kxGylbfWoE/flGA/Sg77QWgBTpgzdB2D8hbWe5ro1z
7A7VxQi2oPODnm6WFLjhtGFFM2ydHb+J/3rp/9t/zZlhg59n1X/+xa9fsOYJ1s365Jf/uclJaEv/
Nf2dP//M+7/xn9Vrvn9KX6tP/9B5+EIqUP6jPv1T7/5lRv91dfOn+undL8j/CHmfNq9iuHqtmqQ+
XgWfY/qT/9ff/Mfr8V+5GYrXf//xkjdZPf1rPr7SP3791ub7v/9QHDrx//X23//1m9PH/Pcfh6fk
qfntz78+VTV/VdP/iTNM4/+zXzZV/qHu9X9/A6elpeEnofgmmxgFslzUwb//sP8pAxZBsGFxfsIs
baA4r/Jm+i3znzYac2wDLCWyMhFT/vjfy3r39f31df4ja9iQhFld8bffPViWoyo61lcD0TomGwU7
7/sHS0AY5fWkdLs8xoIYtm5V+MjM00VYV1+dbt9LUX4fi4/7dmGxKpOqhKF2O6Ms3UJWrjNI95WX
L3lFbtTyvBzbhUX4U6Ge+1E915T4ANNk8eZ7+XUD3n5g9cNPrHJenXyusnyqsNDJjS6wEg87eUwp
jhRzWDSbauRdoicLx5cQaQ8IPJyNo0dbXuLUCAK3741FnxPCkdAIukYwTHNMLOCZnIt43vsCh1xx
EXXJljMYwH7Cw4x++/mFK8yTN2vgr9unTdOIyBSb4vv725eNiuLVlTbQ+U3RLBPZTAxlXjgrj2ja
18lPtCH3jj6mhnEu2jWJug9jorxba/n5lbw/9/+6EAMNsOPI1vSKeH8hgvzNTKbFif/AnhMuGWcL
lfDkmkuqqzsm0JqX1udDnpw5pzENRTN5eCa4A2G6J54Zwk49pPFwairUxjo5DSYkF3YEroGpViG8
wSJ0gkI5OmPxxcd9/+75fejpe3nzPiztNKv8yBM7pb3X/esA8lqLVYNEGDcXpvv5B1Wnh+CvN93v
o03T981oTYWiqdVNsYMxCK4h3MqZSkiIs9CBuRtKgxXQnJeYptE2LXoNW5lEdiIn78E2NnEf7ZFt
uoknLbp0JADP38aSsQ+VYjV24Vc2n2lxOL1WnM9gfSY2Afuy99cKyAnkmlcRV0jCsaZWaB2ylVD8
WePcS1g2/YkfXXoX5PLcNoq5VwJnPtLR7Md2XhrxvjEaSkGSK7xlTkAHHVAwKTxeoeEWNcciHYuW
BeqwNXDxpOqdKe6BLl4PSfsStAChPr/1HzxgBvuUvz7OiRHfiOJM7YYaFlKnPvV6tYT02JFw28fp
Ui9TPI/p2gB+WpMUGyj6NWaetTZmazzpy4r/+/xy3tOnfk4EXhjsfHCWG6jB3t/cXJGoMyPUIgNj
OEtVaUsYtxuhA25yzXUG9jR+9MXk+/3B5ga8GfLkBrS12lRJ34hdOGTrQEGOIay9RG256czrYFTd
XOkDIpKLr9bkDycSdU/9KFEEq3XyWbvMS/O+YyKZ9aZtcPZUkasXyhkExqvKxp5stes4wOWRoGLC
wQdacx1GT2Y3bhybYDIPY4+XLzx6NAEl9Sb98fmXob53tP36NtBPUg1hc4z18/0VKi1U59TIWQRA
cjZpfRCls0e5ca2j/OqdFwGf2hfluUFNWw0RafM+I/VkJky+PE7A05dVDZrbWkSTBTwPYwQeV1We
QqlrQOVGV4K2zucX/dGiqcEvY6UGwz7Vld9fNAdxGOeqVu98zdon/kr2zy3YRI067FUJw3a27igh
WmwXvxj4gyWTgSeeDWI1UzFPVmtb62Q7GRh4MKRtzU5UJO2hK6WzLLn5GemIgA5hLyhXGVW27Hra
naTYW5LH7+nQ37ehQXR02381z95XLo/fosYRgveWiVlUlk+uq/eqDNmKUsNdDdfQm3H/1/msNNHq
I9dSlXEBhpHIRpRdoTg3Bu1WopLulcuWy1XTEGlGtSRrOVfbTVi1X6ynR6DcyXrK5Tk6+z3eq9rp
YxAQbiv1tVzvcBu4eixWPi4DU+OYOgL2c1T6ss3c0EHKes4iTqylEhdLheIPltw+H7YOMDNyb774
Nk/cnL/umuWwT6UeOS0Q76cRyOuSEOSx2mVFdBVYt9PZc1qIwixd8xpelp6zj/TxrCsRySlrBwaR
Lv2ws3JFNATyMofMm/vE9mjKkHbT0DiswyvRVofWVG6zQn3ESL1tmuKxqB7QXc08kS4eHAKoRk1z
Rw1441h8IYv+6DWrAe+luamrnHRPEUR1avqZ0qvVrjfNBfGyeRwv6CAtMSNv45GMyT7Y+tErXvmV
5aEbifIZSTxykEL3nY9hsmQ3fdsryq1tfUMxh8MYXaD+xRvpg1cAm73pwKvpnMedk41WNqq9OXRm
tUOaPK91wqnQ81bqHk0FXY1nsIV/c8CT00AC1ji1Uwa01BcVipSYYpaDmUexI/yepckXw324QL39
gCerakf8+9hJjNelwazAeiVmESFIbX8heytDWnsWwO2XLxanjxYBHUsmTxiFHPm3XUvrIRcHybAj
WIKE6vO2vhFZhltHh6TCJlKK5hIRh5UoVn9z5JP3q4kUUTY7ie+TDaycvMhSS4oVMW7YQKpGplh/
NzbQO0lq/GLk6UaerixvP/P05n+zq0TZ0MDq8XiE6ZkR4YHZnNnULjyHbLDmjGMDveKZwf+ICQLh
0fjF0vbBzoKZ/Oc9t05mMtET2oB6q9qluBBL9SL3rzEcyry1y3VsXgg+/N/7xNbJVA48pc1hFVQ7
M4QIgKx0lL0F7XtsJ+KMrPllonsznfa0SRXSBvZiteVXd/2LmXa6nsuVLSQ15lPHMHx9vZl3NTyn
sZmPrb6SpsTrul6WRFDmSfLFq+7DG46LQGZ1k2XVnt7Qb75wI3QkWR31aleD/9Mzj01rPC84t0ZW
NrMVPrr+bJIS//ld/3DBejPqyQTHm9P2dWRVuzbPZ0NgukZFKVZqXYcHKtfYaxTNV2vIB3tHjVX8
z096MrUTsIl4h/mk7C5x0k3tWvA8d0wyM7DnBd1+mSUl6K4UVfpi7Okm/vZU/TX06fociVYRjuDj
GqhOpoWyNx9HGgBNcSFVj5/f2ukl+9lYJ/NZKagjg7uqdmH1fUTvJ606ssDD75+P8tUnOlmQEU0M
TldyMzUrQE+1HqULlfOcMl408Eo/H0v9ajDt/Ry1aKBGJnrkXVGiReu3Qp8YxtE8QMSeXaT4EI3e
3hmDtZmmkKl6Zx6aUOwpcdWukB4vFFEt8VXNjUqdd9NROKVbq7KRywfEddkiKDkq9zVwD3P5+bV/
uFV7M+tOiXzkyOpSq/F1EJ51fL6mbU4EXLEhxJkKAbIUFy3YwraeUoHOpn2WieupCX10UIJ2S7n8
co2fNq+fzRDj/e2siMkjKdCogK9BJu89ylMlvgIkJNAQ/J572s1V4EC6k7iyzGTt4oWtQNGPjS9W
+xPA488d49u7c7Jj9Pq6TM2Qu0P8N7bkrTLch7CkFI1+sYHau3wuAD+MKeGmdLLQJLlJ2s7yvpm1
Ic6Er5Yldaqk/n5vNIA9qBms36UqeYcTm1o7Uy1pUnJum0Wo2uzjniIJgkZDXlgfLXIgVoMzjzmP
4CdF4ye7yNJnEuZeQudnYwsFGwPTi42MJUpa1pR1ZnyPcpPshm4Zt08kA8+y7I6dAzlG5RzRp6+G
81TcEU9+yHua2ZbYaFp0UChyyvfZYL20avbDUTlV+55ypThnSEvvaUqcRWZKwoyMAaY+0E+86sJy
LxVPbYn9FSNYTValbsIGNJajKqGshv0gATrFe7fyK2dmDcWuMhGI0whP8oo4rRxS3hjulLo5L5Lg
Go8HxnmXtu+kXuxvDbPbSjW80YrwCJjL+M66xr/MJH2f+w2GsHzT1REJb4S4DvHsZor0zTqTZCm6
VQobf93ajSXaXaqNqabe+2eGox97lneWX871iACJpi0up/k4eNmmsorrUM0eUmN0UTi9hEq7yUkG
xwrTCEJBW6e/7yv1cQxzgIHybZl8C/tylflMaWG45SjOPDJNA3wdClG/uqK7nVEtpNwnf9y8LgPg
uZG1z2WKYeqNMMOrjFM43KwZFeFrtapR9YmNEtp7odeb1IivpIDGKt+R0QxnKE/WiGP3Qayv0U4/
hjVYLCAYYUsLeICfggn83gzrTdCGbk0LTi+bdebkl6oNzdDQ1qnwv9MadK1KcL6uzkKN19+13DwK
v5yN1UVObpFWQaG+IFQDwjXsU0Qs+k7OpHXfu1K8YDro/p02vpZnSYSKr7jIl4m3U7wdu3G0UbPK
RrYkAZHZZgVmNhy//fCiYm1skB6lOW/4AXNx8agVC6vRV4VQL+nBHnLfgRGguYE87/JsnWbjjhy+
s34UF9S3JcRWkNZKmejlZCF/lzcEFJDvvSLhYemjT6JnGYUuLvczeFJc6o01oFxPzDk84GXPiFa4
ItdioVIXqx3taTobpbXy5An1Jcif2ip1LfQLYAdaZC6108zS/DFVXjL/GhsI/sptlRrzNqC6nQRY
Cg6RSVZydeiAn5KLsk5rSE9Zv/ALad3INr82z6al5fPl/cOX7bHG7liQirSTPYU/Kl4rurLeZQ0x
anaAi41dU3M/fdDPR/pwn/bXSPrJxrgvCTiJUdVw4jLWKRahOjZW8F/cUrM3LOkz4aXudCT5fNgP
N2p0wx3Lpr2EYuP9u6IRA99Xz6u3S3jgqGbLluFqxBxmtOvjFIKcoa8+H/LYSjp9P1GN1yC5qaoN
Wvv9mB1JQoFups2usfYkmrtFgE+0ktzOIuk9R4apCSyRJTqRkJTfr+CmJ5Dxn+8kA3ctHRRHcezT
Kgb3cawsr2x2CKc2IjRmcu7PRRUTOd2To+ev8g5+WZZtSoPkQj1EjKNvPr8FH37ZdAGnthMXcvRq
v9mUm1qcdPIQ1zuhWHM6yu60UxiNbDaqQO04+VUyHjHjq37N9OI/vfG0pP4cdto4vBk2iQ0ZtBDD
5tjQnEeY2DQ/vzhvfTXGyeZD9omCVhHF7JrwWsbUkp5NOKu/d/tOJhDxZmZkmH69A0CxNuk2TW0Y
QqIWVbevegKogYJxrPn/DGor+LEhE1mnaC+lNcJIouC7S8txMVCrlW1nNj2guDRzmZJc1ro6W9TP
R/3wYYEo9uewJ5+1MBxJU42ihuyQuR7HxyJa2YPjGoM6K0vaXsyePCDQemTG0IP8fPiPJ+pfo087
9zczJmZ9H3o/Y1WiHKc7V6lKBHq79wcoYzr6pisht19MoKkN/sEs/WvMk7OjWrP9sBXGzONxoZNt
E1ps+tFGBYPLYoy8kh0jG/lqvOYwNDNVBF74+En6JgvRdCVctYVgEzALl3k0uDEJNzGEXFveR7wU
/979me7fm/sTICxvrCCv8ak/exorJpNxQCqapdtIyVdMwkHT1/+PMWnR04JQaYceu1dvxhylIEE2
RvFoWjxEpcxU+WKE4ttSOsvJvGaLNUuoYH4+6ocvijejnsxD0g5xgoqw3sV26tb4XqnLcsC555GD
zIKIr/tiHkz/4G+L1ZsBT6Zep46VpChTjaxPF52tzET/zM59pvHI/b2PdjLhqixVzDwI6l0nvvfs
x3RCmmxcyZ08MwntoEj2+XgfTvA3n+xk0lRNRS2bFsQOBiXZWo9RyW7Z/GKN/Pjo9dco6smGgvd9
ZQeCRRIZKalEputnnasn5kx6SHxge5juICGHyqzN1sVVAo3ajq4I+7Kqr8pfxyiR06+SlBFZJ9dD
gfWnvn9KfDIKEnWg29Lb4zJPk3OT87hGwB3OPhtUj6fGS7s4WEqw6ut41enJCjrazPG0RaM2h7TT
nnrwr3KFwwUhCCLIYpc00i6q0x9I49NZqz3lK0tx3OmIjYdvBlQh8WjSetb1mLC9r81p07iZduoj
WmLDMlYUYFdVVoK+kmcS2UtaX1BwuFYCa5PKRJceanTOqVZAWlNuCzlde76974NgMp3QRLPyc9oK
rhbdw+8lfqYl8/YC5BCAIe2LDZM93Z/398+icjdFEGAKASZ88ihkg9OQ+yuXO0OXgKLYG5N2bKvs
2qBfC8xw8BQ2RbOOYdLdnPtadKZSTVULc4XtZz4q5pyjbclhRpHPSq9ZJHn4I52QdniQVkK14rky
ZSM7arOXh3Atgue+CEjumVS1/ryOlfNK9RCVGxu/N/cEXG79ag0hcoGkG0l2FGPSic854Z712I5K
a1iZABTTMPwRSAbM2PjJDhJwzPaDmhkPwlpzcF2NNShL25wib28yjTRxSOYUINj+jCY20CGFoF6v
fP5S3RWvjmL9CPvwR5MIFQ+PuKqTZN/luTbr+/IBUzytUy8A0GJTRO+anWzTP5AvJj2IL4hQCeBJ
GNefP8bHyvH7r8XQDCoJtkInWNFOIzscg36XlZv1Dm7VfT2ZTeV7LcpWJXEMomwPoFFAYwkrc+3I
PgB/XEDSX6udue5Ke1nWWI6phJbhZe1jBmfTK2limQQVLa/omWgkCg3Wzh/NRQY1rG60HRbmpZUX
G8XMHlM3i8UiiIsVLVaXxKgxVtwu8s6cRJ63HnX83HBRDSx0IKGpc9uN1gaQMLBedpd9eRbYC2Xw
sdyZbg07uc/UZV0Yt01fc8STYG9Xm1xNMGKKTY3LSyNjT/Z66BHGcJ/X+m0Ie10oylmh2tuyKQlk
4HSMzV0IXG4OPJ/Pb7Z+tDz9drc5oCi0H+GGmierpiPVsjmEYbPD5LOSdOjwAYGAqC3WGSVKTUHb
QtSqINwdfH0PeApMx8oPjLnP+wMP2lNdBJQ5OkBstLUcC54uZI94liv6VveCtZ37NxgpNxW6aD+0
1sGQ3cbBY8gBAfJZujUDyP69vNITrJNysOgm2atXPYSkfNBf2OQQSnNMRwbqDFU6aJn2gLwZKekM
O/KqKU3U/cFDFDbuMPCS6TF7yympQkRr9xYEzmYtA11RmbFx+kriYQwHB6acW3uFG4gtoFBapkBD
K3PjZFdALec1DA3JmpfiLo/FDKOem0XfiDicy6qAzIIj1n9CQL8EvrZD7HFZlc2Fh2ylSl7L7L7L
VDdAbz+dvrpWn8WBPpcS7Wy07V3VEKhNn7dgdpSpvwjG9kInG9IykTxUCzm4NiGlySEO8LqeR5Q6
vQpMrJXZM2Go9SLCA8ldM5ZxssmoUg2MpTfaMsRAo+jJ96lQNHjhtvRaVyj1QiOvrs8EQev4qQYS
Av6HuTNbbhzJsu2v9A+gDINjegVAUqQoiRI1xgtMCoUwzzO+/i6o0rpDVFTw9ltbW3VZZWVWgBjc
/Zyz917QVKi9d+RfLOBQR02jtWSI7TgrbtEAWx3xbYVuUn+ADLnKDOWyAnBNviaj6NGZGWegUXod
Qb0LaVNoxjaqagBdkFtyIpFg767qCMtg1Xu9JI107EGmYqXJw3w7MuglBcG1QR3o6k2e3tIvMReF
htvBpJXKxE0itggrvGx0KKWFuJ1M/Sqfm/u5FUyQtUvDuFSIJei4NdWYPi4HiBHPEmF7kJ40zw4V
dzbCCylnKTbrN5yVq8HuVkmdH20x9PRqqGFAxAL3sV/KgVuPLN/I8AePe3IMybTHBWHOKz39EcDV
JFiOwF75sWjTj7ZJ36C8KaniSRNxJ13tyckH+Ms049Qmptgxsa0FwlynCinEppFDZIMxR1gUFgao
crh/0F24mTKRAts8m74duZmefvSSdZ8H/n3ekR8o19c5tk1fU1lOnmpwoxkSylG6KQzx5uvGtc8C
pkbVc9uTBdXQagM2HNflRd1dtwQ8JLO99w2IkrTuEWzfEfOwmkS6J7vaSaNkY/H12vOx7xqnGsoL
o4gPjWnCiZyRaqT2wWjUZ3bLK6JgPBVXcJ8cRCKTShF4dLQgkizvO4ycPFi3tUV6gJY+WpywhCER
lCTvCRvMnc5iQQz4SPC8pNo29Pdk9mz9ULuti7e+z9ZW/8uSjGu1568s0NjoKaBBMMjzaqACwc9E
CggLY/EqGUs8bBO+MYHaxBm+tzj+8OvwIiZCbBhS0iltFk7im3y5WqPMfkoMKXfCXvqVZhao53yl
qTxIWWi3c86lRZEGpL33Er147mx/lYb5fjL8wu0lAf9kAnng82dsE1n7gYb/evkHwbI1TivJt8HQ
PBsjtUASvIVS9JZPV0AIP3waK7EevfW1vB/LZhtb4jCQJECmnZMBqEBXx69IJfE+tc883ec6658Z
kR464pYmTb9Pw2CtAh4mJuQShGnOnbzOOL3WWUZ2QQeKYQrfiKy4NLN5l2iL6XJuY+K8je3UJB99
JW7lTr9HQfmU6CwYSvNMls8GybLDqYdcgLTECGm86GI/x0QaYODVJUh9RGskCrCRLg8/2Fxu7SG/
6JhlKq11Tw5n8ln3cNC7H4L0Dcb6B1XKR2dksTPXj3UzP/E3v/ldAK1Gtd7s7gZfvVMHxUVXcXlN
MHl02xg98J6UM/sWYyJLjd8+Lz6Simf8Fh9SUIG61NQbU+4uCZF5ni2NcQ5hWxpBolpi3Qu88HJP
0rLOesLH2RMPkD2VKixak6NVAHpkjmbTkeDikG47D/WKMNqLFJPdzLJS9CYZibxKEfmacAEqXT/G
ENNsr8/FbR0eaQ7uC74/u3xT8IQMub1SEU//fZP9rAlO91isvBwxEdfirjg5qBvkssNjaZv9rCyp
P796FgelLldk3+Ccl19SS3mYaMQTxkCSdHelCOKSxniTEBceDNVVpsUXecnSr8kPS+5NH338/Qr/
VIWaJIebCyZN4ej1tZIoDeAoShggX0ji28ZvdllDAlMwrvLEX820Lm3pXNPsj9oUEwAFxhNgZeJ0
gl7RDIK8Z9d7M6cpzUmTcx3Rmvz7lLO350TOTiuC99i3z3Z/vp/8l1bT//zZJ79XNRsCGWqJSLu2
XAXITfWIELVaf5US8ZDE9U4Xz2h1SKBN17Goj5L28vcbbvzxjkMnUE2s3TKtpq93PC7JTyD9i9F2
vW3IDmhS65hl140KVKD7scxHoqa+QrN0mYcUWLH9M5FpYgICdPpAJqXT/5kn3cGwiGes4H37kfZa
k00bWzdhNz1lmvmz0OWXHIC3rjOEqYqPTK23saL/HAxxLanKLlHlh6V60xXjQ26KZTb3E17vvgL+
iHOPs/NEgmYtU74xkZE5RnmLzjHSEyJfpxcMfod66EJHJ2Ef37zq4rVhherWBigKQXhewHxU531F
7V+vAg3dQMuoyalBYBCmn75lWftgpKTZBHn1UMfE+MrzSw5M+e/3+k+6Yz481nqNsE7ajCefX91h
92vtsKGvue3Zjvt48Ayt3pIotFrIMV2OTgZBbE2unuFLF0mE7k6O7wjOeoAN9fer+awqvy4GJPRr
tonJCqe9ffrk04g5FhVWidov3bWptV32/zSNPoz5AlzLochtep9wl5Vsr0zabdbpt2psbJauJEzO
7VLhBb6+HdWeo+KuQtwtsFlCm+jZpqTSvKdBD9FTr1bzYxfq1whvNKdOK7JA+ce4rNs4Li7tewHE
AM+PcLuEI9Xnr/zHKHT49+858S2d/Mf/HxvTf3QofbE+/Sez0/9JGxP103+2MV291k34mqb/tW3S
1/y9+epo4h/9x9Fkqv9iFUaYjmHIVCyT1eEfS5Oh/kvVNJP/gjdZwe3035YmRfkX1ZuycNIAvUJ3
/m9Hk/4v00LwCkgUISZLjfq/MjR9bSDiOVAwilCVo+RHGsuk6evKpRghmKAxyO76GGK9qT/b7db2
N3PS8dUoNElRmjPLJmqt3JU45zaTPKVeGKU/M4OKJpCU2VOq7pLx9U8SI9Zh7XfraLJXTdA0m1Fg
kY1JEPLiBLOt+rJtdCu/Cn2sCkFLC2rs5o20gO7k/Bam54U1dNcT8axJfd+Sa8t4p5vWUaZ4ddS8
EMWMCo55Kcp62C55nswXjfhBwhBGCPpnTianldcwDhb9OLmxIchBMqodsRu3Q5AQf+yTnBsmkeE1
rYJDHNwKcaAuT6HxknaZVpCZjK8iYAReAaUlk46sRue3d+Sfb+l3S5X2VYL1ecvRVSBRRaq6mNK0
r7e81cw5bJAF3CEKf8ge5ynQHCu/nMFJbStR0Yxq6vdemDdZUCwXD4xUaxMm64HkasPBH8H3dPF4
2cGiMmJ1z8C3uMoT0Jpdk7iIrI6DEdP+GmeYyejNPaqYJ1tDtBn6wCTa6T4otwJX/t9/10kvld/F
uF7GkkDjwWb4c0qgyoC+6lJkijsamDjJ57dWVt4SEdAi0fe6URDwJl1MnfXTFsik8uu51fa92V0y
ygAxyzDcD5Uzk4eTMck/18TzA56KehW8ztd7bVqMRQTjy7uhPBiVTrLpyuiG2iUN/B536GMQxPtK
lK6dTc8AUe5B6UAAt8kNyTdEX7t6G29tJdiZBHe4uZjeGDID8tKfNdx/DsCm62kkDysLt3+/mTqr
xW/dzH9fOE4A1TAthf+zT3a53ESkV1u18RnHm8Xw7xJTc8wwmpykQBWqUBsVA21ec5T2mYwXPp2z
t6b6iNvlIwxfByN/r7qC+p8o1IkcwqYj29uoH0ufElQb6yWYCKe9+hbnz1M2IcACWbmqqh/qiBKG
0IwN6WS7CcTZcmzr5HYHV3JGRDMeyq59pW3n+lOQ0VDAV01GLVVj1x8Im0s9dWL8UA/ESetKYbjl
oBzEkL0EEdzcgZhFHE+RF7TSup8USH/qs02YhVGz3cnHwpcfJQqIv9/PUzo9j15dDqa8Bng4sQ2I
ry9C3au9b8UGUp7I1teT2j8HdiI7vtFGlxlpa5JNd0zYHn7xcZWlxYuB3pOU9HJcKXH+sw80Qadx
+lXaw0+D7BMWpJqfrZlOZKW7frGQBW1xoybUyj31J/3ZYeOnxZqAgeZgpmRTiUf8nAmAHhNmDUHn
re75Vv0KaueQGN3L2EGeGs4N8k+k+7xInJSYoCu4cSza46cTjlYq5gaMZnwMlXgNgg5EZm9fw2C4
AysIXLNR8G/GCFDVslpJjVvqaLBmdd2lxZ5gG3QcjUcp/MI72LvmjLI/HIwryW9JR+nRbyoPZ57U
t+WRC8bZxAgeR73CMOTrkyrmPg+HSYuOtso7PpTqTaJDPSDNOoBCEWJfrLambBMGTF6tCf65zmTY
GhHR3fN1SeyyE2fGTVAMnjBZAft6vor8uMU/I65zy9hIdXUHz2mraNoFwTe+LB8aK7226mEHEQtY
BUzjM0v+t68ZyJGFUYWxDpAvfLTL1/7bNHLEq6K3BT+g7tL3fmRGOwrjrZHhB5B06KVtekOz6yU2
2XYg4xEQNppskPhBACyFrskk2bbzcDWrtAwDuF9xCk69528g7vlXZNgVFXk7kNOu7qOi73Z6YO/l
qIZl0g+yB2n4uY/hf1U2QDypWkug4WLVmBzeATK/LsYaX8coJnBHkjpsark4BHoHzh3PPGzTeFoN
hklMetXWl0lfX1CA6NtYS9aJbvv85XVAHuRGifJjgObAKYmOc3NtuFXNzdSHK7NSPS0Snu+Xt39/
W0455qgMIM8z/sKYQAKDcbqZTv5QG01GTGmm6z96sz3YOQGow1QB5CygvAyNNqz4GzAkzRqEK5SK
eUTMdxnsVHq6QS29WtkoVkpiPgWt9RjZZuh2U4AoTCLIch7Kf0cCfEkE+H37P00t44qXHdJQwMCj
a7E+54C/vQt1ODIQKecl/m86jlbgxsMCJtejTcIQZAzzZzFWlWcQrcHxKN9FfndbSO2eoPttnMkE
2RH9F0QGOo6Y4C0lWOsd/ZW/39c/XqWtkHuCBkgBen7yxloddftAP/eumIbaaarEAe5YQx8r3yrt
KFV+vOc41rotswZdGa64Qk+zp6tJ1UqaXN16NKx2nQFQcVgPd7KWvsbz/351W24mWHTyPU2OwnDh
v35YIFhzEEylejcn0S6pQqLUY1yPI4wUlVAglKkQDLPhx0QrfA5IFBRJ60YtSYicOSt7DXovdMH5
QNAIyNetSTdxiGdT3Q5ydGuKH1EQDGdWgxOHGLkcnxdNFBgbkqwa9ukBcIriyM9M5a7W7dC1NeOn
2nQuRlHePlqMysA2bE0WCzVyTOUebNMhklOSBAs4E0W6tkjdcCqtkz2EDM3gFG1xl6sm81Wr9VQZ
csTQyG5A+Cx97fKisscrozfv6BAX7hxqjioC0nSRZbhViejUALZFl+jcjrvc+v+pjD9/pY2TgnOg
BQ/jm6vRzvM+g5Mm7qyIjNSkUliYEe1qJa5zK4IonPlHUsVI2Q3H0DPtWz0Lx7UIdZg/Addm1P1G
8auLzhcrDhybrtN2iNCufPoSYVdeNsx7gql8Dzp1ZvYxu7rPD0nKBPyEBkcq6BTurQKGN243jQ6U
IFFI022Tmcxheqt0Fvcc984pMtTl6X393dR6QnyygmWDc/DJKzkR6izXoXbXDRXIsHZtj93jwAu4
AgMTu5ryENcgXgAuBkw/iq2egbIKJtsiGny86iSeTdFH6UY59CiePF1lbN9iBDFMSp4+DS/5X/8I
+4szH/xyAPp22dSh2NMFZeVni+u3ZUm0JPdyaNHuQrBmmGGuUUEzN7NyiUOJ6WR95/mieevN8r1I
9AcDAnvjTzfCV87VEV+VH8uLAw2T0AK0pOQY8LF8vYGRNSqj5SfaXeyPXqjXm8baZwa25j5QLwii
wVsY+HR34Uk5gxIdmk7KvFznBkfixhTqOii0cxLXPz1VXWXjZpS95CqcmoP9zsiFbyfqHS5Mz+8x
RsVY3bP+ac4jxWuEDUAgfpEzf51KtM5lUqaBuuo6o23roR7ap2nmVVPmpnWHunq0VXBFbA8yzBTc
qyM8rlXZ36biTAF0ooz7vJk6mg5sqBxAAG6eGGEow/oG2CaPFfmATLqBM6jpxxg075ZZIrOeUkSz
hrFpQ1bqujE71zyr//rTRVDKmKwGaCeFdfpuDX45mqOaq3dhIa9CeCITYZKhFTmDFKdO1xkrKR5u
9YBMLat2g9E60xD/7GKcvNx4F5fHR5sOKO5JfzarZ2OcdE3FMzDGHkELtzZQrLi2+QM7a1hp5kef
EUik+BtbemhRheyzOH2ih62wwyYHkkK8XPSEndqc7dVYvojziVSTlnG3zGAdIKV9ZQMBMGZbXc9m
80jSprEGMbVuw+HcmecPHwhSF8IHDF5H2T6VVGS2TCKnwqZXDSrNfPshSKbUeYvHlIxrJqI4FK4V
vd9qarC2tcwB81pwvgO0kXkzCWcOk/A3Vc7e7YjQwj6uabcwPKzE41gna1WpN2EARJuArzM732lR
SwSrxiOwhC0L+7vESVY65n41h7XFLKLg9Fiy8XXQrKKKHpq4fmRbJIxdOXPk+tqd5xv4/GM5guuy
SiCMfFJRREyt88w35LvQ9o9kYz20mrgra/CnnayA4OzuWjs/U8b84c9ExmUqvGusG/anm+u35dQP
ErXS7F6+I73vOTxUtQ7CWblUl1NG2tjbFrLSmRVcPV3BDTx7v/2RJ608ydQDxfZbGYGPWMVZvBpH
umyJdJmazXUmNK8KmEVCqylHZ8oMGuXjmUv4frKhJ8lgTGDLXzJOrJPVJtUzvxBWNN+puKXyyd8C
i8ONMe98zu9O28zjRjE2QyMZm6gSh0gQc6vZzyIKO7orMMDjdDsR4lhT2mm5ukkM9Vc3PKHyHJ20
br1R8Xlh5RLGozGD7QFEU4ekufKNIJIb26vZMnfKOOabPCl+9bQuZS085879VlLzPvFMeZ2UZZu3
rZMbXUWkcyZpNaOvKnZdujFkDrY6eAR6GPa+TSr+Pf4YMrYAwvkKx7hPW0tz9LKBYT3slRlAT6uD
VZTKVRHPF0aH0Ga0aUHEGzJT1dWZF+O0x/t5vQaLn86OwjH95P3PY2aBMYnid3wqK4Lz71OIwZho
iXzTlm1KCh7NhoGy2d60iu9aTY2ARbsrSGqhR7qIIufqLq3TM7OTz+TbL6sy9xG3PkUxrnbLlE/u
I8qIQmY14G0hZw2Vke/pl420TsTPQer2tV0+Nj3xH3LwahnNxtfFjwBUIkPxnsJt2y1wcqgtjVMq
1UWfJms+tYM19nQ9E99RETVP0kMlk1oh6eO7LYmVLvz7UCP08MwNPl2QSaC2GN5ZNoooQZ/x5AaD
/+FQA6D3SL46GYfbulQ8Bmy3tTUci3zfFvmOwMdLWUnXA/I30PZe6uaytII7dHHmWk4f9nIttLh0
g8BhxKTWSaNLG1kH5KGdjl0FHF2OLq1R3htTczGWPNqShMY+UGBKRZeNHbMGdKjXso0sq9siQYTR
Nmcu6PPt+v0pLxdELht1DgkCJGCdPOUoV2nrBal8JMzldQoQhmQMCaWQZK5R28KPYXQWQl+tnTzo
r6NWW2kwVBzm1BfyqO8SCaOynhIjOaTxDiQOpntNe49gBTetfmUU0YbW6G3eaFvV4myYUaGqs/2y
rA26PO/TxiEO6MYvlafOZIPMlCeZEcXYdK9jTvuWuPQwMx09mM8kPxvLU//6w3WBQo9CYPn0vn92
fQisZxhytpzwulCW405BdUkI5MYnYNwLhhdidG8KAdJFVaG4WiNlm0hps+lFSRFExtMczw0Nt2xj
F3nrSBnqXRsR2Sh4dmpmMqSgBqfrUTfN4PUVLdUsxyuUtY+1z9lmzK6kJdTbx6vU6ai7eMZOHWJ3
k6W8dQ1T2WEr3eS1fu1DcWFoXx7DMSEVq9ybQ3WpGG++P70DeIi9Gei61Q+L2PGHHCW1p/gIknQG
wmUbKDhLugRUkiEcoYzoOMa5WEHU3YqyvsdMevz7a26fHiXonyzdcX0Zo7B6nGbT0I+VcoiW3XF+
zrTutdD0XwsSwSqGY1OWvVOVoXByO1/nox2s5SS6TOIeJOhEJA20OC/OROoV0bEWaOJGStEs0X+V
8EM8PSf6pybfIcHG5oKUpdti86JGJIokxI5zV7mj6UC0q/Ii6zFsrMq/Z6aL4TApnDQnuqWd5Cer
HW+C4WasZNomqfqkdkQojMP8kDJUD7r0R5XEl22qXJcZ7lgO7wCXV3PTbXBAbsnqTJwq5/91mfXW
iqig7acdemCierOEKFm3gLoHpxZBg/1U9OgLO7ChxSbQwoc8oHHLM3wyrN2QCgPZK4bSOWBplPMr
KeL+NPzBzCSfZjV48uv8tvRR4HBOggehmG9lkBtrOQIHafjTRbVgY7Arrfy0U7xEnudVNiaFO0ke
b9q7htJ1NaUIW5qWUiYF6ZAegYNtZ7kj+19gO1Wv//74xfdVjsaCudRiHBxkwgm/1oiJmmciNNuM
fmN6b8d8Mgm2zjjnKzKau5ahHs2HJ0jMqmtZMAmHUiBDMpYMoxv0NzrwuPjOqogrnUhn7nj1NZyf
TWDScDFgVvSPyBd1vx1WUxUNbmEbb4K1vLSsCxZdrMT2Q5hhQWtNehdpw9uVLxg/LazdtjXIXO3f
RFFtsAnzlyieW9dXuoewrziRkYObWgPAoIRP+u/35fN3f11ziJBiPMwUjoEz29HX+2InRTrWkZEf
daQIkU6cOwFHVVg9s2dEG6Nlz8+6m9RCmNI20p7q/hGSb42+v0PYEU8Xc6BdaoNtORai59XURSkg
jIJIM37eMMjrWJHfRmLcPM5ghY2WVJF8QbZ4ubZr47UtIDoBFt+lJs1Co0ju9SbN1/acV25I/2Ls
kp+ZwKs8t07bglnvOR3a4QbhIsu6jqjB8kuvKpLI1WMGSYLFyzWuzU59im3Jupim4ENXj5nVPVg6
OutuyGLko4jls/46lGwIi3wyTQPYTo2Y8Gp40Qsi1WcxvjO/yJx5WPUm8JvMZI1KmnmdhD4pH9Eu
laTKK/spIGQ2xkgBskPTXi28xOEUHBQ7vpW6c+IR8X0RW56WTUEqFOK/TodSpEYMC2QpP46l9YtS
U0pzfqd4NHP11c6G97qtL8pp3iHMvkrG5C7t5p0OizOVom2dhpvEVp8jgOW0HF6FNb4DeX1Is/Za
LbK1rCIC6rPUcvSshUYV6m6T1A+5lrZOCmqOnAFqkYMw6eb3owsQd2/YEP8smeGUThVoPVVifKhs
6doXueHcdo0pOVHKDR9qAneH8n3GwB+gYnVqrfvx9xf5syI/eZEXuwCnVSZA4tvYyk9NtfWlHtu7
mdAWbTaR7O86dTloh4mCbDrkhyVxyCJUWI4Y+30T0TBvO9v2cgh/VrAbwuClnHNapUHN0dyYHqLK
uAlRrXpy2PzoZvsgNxS8mVYphC+eK4a+tdAJkSMdEVAeWkHSk06P3TN9aQmWRXlUp3gHUf2WRP2n
JNDuuW+XsRld5XTVzZKAvpzsCaes/FuGtuhi2QOGLL/Wo3AnZ9nbpIe7sXBFM5w5mp2EuxKGSym+
+OPosTFAod3/dbWQq1Gl+o6Loy0lnJ6aN01BmKH0IbtGQ8e/NW7jBGluKZrZK8UFs1l0t6PsFtby
DfkDo3DNwYZ7O0WVp5jErpfRopId6W4RkQ4tsMUh3yfj3cxcxg3RhejJdK6hfprB/fk7NBnhHcdw
1r7TjmEsRCRJ6F+PtM0vB9rc1AVT54rZfIj67n3wFeS7fQrlqL8ZY16a0fKCCg5PHle+R5fnTEHw
xxuLTECgwWTUw+f99cam0Blw2SBV73VAebV2b2d4uhKSDKb5R36Z+OqxrJKXwDZ/ygnL0qQd5TJ+
TBL5QNV105VIejN/VebtJstpjqcSiQQ25oHQxlPUPNaVBZ1CLrddkJ/58j63iK9fnmVRwKMe1Zip
YZ78eu3BUPrYjMbqWKblUQ7K61KKbssG+8wYl1ASlfvUqLgktyx/0D9/MnIVJTG5Ev7L0A9rKK4G
PC2W8TIbXiKl/hGA78Qg0bD1aVbhDPVyfFEf2jjnHZLFM3Pzy5T8VqfIk4PZNgjm7Jx1tx5+AUkh
KM6E99aJsAYTqdypeSu7vNg3PTj4S1oKj0Fqcl1N5llRg8W1FMMq6ah3DKIThlYFzS1BkSKYoZPL
o9UkW72M9nNdHsG0XtVWdg1X/DZXZeIy0h/GQO847G5aMEaebVD8xqODXHnypMF3YWQ27iyHtKAT
OpVw3Jxc9gVrkhE7w5Ap67knic/nCwqj5rY2tIXephROmWmrRmSaB7HD9rJ3Ce6ex8x+axT66EZR
v7GxBHhVZt5SNdwS7o4mAzF2CTK2bTC0zOxEYP3elMHDyfFrSBGC/33J/fxKvj74JSUbVfOiBcNA
dPLg7diKgUdOzbHSDG+ctVs9beBmAY5wwDOu9ACxxwBgZFWiuueirFWCbt0xwnahSvcbDQlp7FuG
g0/T4BwMi8LvGw4SCsVDFEPSY/aWtFntVVb10Fqdsm4hXqTVfbLQVunDEmVRkMk4Siup7Ndmaz5L
dSm5hCMUuJOP/sjBvRDE4aJv2ikT+Q8mo695Ln8k2C8cEjyndRE9pWCxaM0yB7L9KxO5Kv2haNul
QbRRNPuXAa1xhbnAXw9YPYbMvAITfW4M9Hm3Tu+mrarLuJ8S5dvqX8KUlC3spccmSR+MYF0bOlly
Pnem0+rWHWVOQHFPyRUEv2KrOUIQ4gCrWb57JzesqvYIaltk8UEqDCzL6YiqTj4EEgUIDFv+OS3H
qYWNzSRw18WnAhVt1lzM3BTTZEQsOl53jGFxggI66oCI//66fJuIkMKOPpHj9xLUjrvv5HUJ7KId
mNM0x7ZBXu77PlEj4OiTzoeQKswLMA/aSiSdayUIgaSKXP+ZFycvwItPpAkV06aEmJsF06GiKWox
kPTsguN4VZabOAi2CtpYL9Cr/Mwh+UTAv2x70LcUEkNJeuVtPxWFkdsIolNKajgF/V1mcF5PKpfU
zNwZ0+IjaPxfLfgKEPZMEzOnGqnbuKQR5HdcT5fdwFObIs1tWipblZxpS4QfjQW25O93+NNI8OUV
UjnFszvTG2OAyub2dSX2aSFn2KxZ85b+2FxED7HaXQH55oxKHlLC6uPDAB8f67J6DeL7kRDpM5fw
7YTKJeiMbQwNFQCh9ycnBPryujVKk3I3cu50kFbeorOEnFDQh7VkXEr5djYw/FRhvYbjsSaKFmSx
GeJ0bJRVZL3RaoxQ2ymHxILTTpSpG3TxmVGz/q3TwlWiA0DLip6V4M+TatDIWuwriwogRuBth+OA
0tORlXpcZ0KCQ9jXbjgrhVcbSroLUoxjg0+Ood1EH1OSvPH1YwjloJgpHYe18WellLysFnC7kaNu
oRe7tjDWOcLTWWl2QdFdIee/SPLqsYnUy1oX6BfH8IJ982qyJnxkaUWjp8hKV+jlypfjQy5zBG1G
S7oA+AMktyw2UEY5H9nSWtGmDV/AT6jHD6HGRqKFPkcAgwIFeN6ZB6rxzpy+U3RhVEulXYny96RA
JD2GjyNmjqmUOqKT5CGy/OdiHg91rG7gdbum6a/VtF8PveSFdb3ueuYXRbT++3V8L+Dp3Vg67RvE
zMi9TkeCRjj7Q2iE8t00Fau4xQgIztvrzIbvCpaVtCLRg9TYaTOxNQRjfyBfy4K3iVxpUp+wmlAq
xsN709NLt7RD26IBrmTcoE0Ng86fJjdckMxBRs9jyU0q2a6sOHEs6abx8Q2PkMcRe8VK/KDZiWtm
EGtsI8Zap/GO6pI+49Y0Jrcyo5XRSniZeMiyn/1IxvFDFJ7wsbKf1bN83zVwSlM0EAONpQBTwcmi
amqkCZW6KI/2wCmKo58fmbhbJ38mxNw6MPe+1iJy+6NhgkDW+qpjswS7fskZVkSRmzalvGlsskBY
ONegPG7okmxgMl5ERobFrBY4EAlxC8Z3iwwxwvqDrVxL70MsQV21oxelTolawJIXm8RXFOdUId9E
wgs4w17cGwh2lknsyclYs+G4f/5AEyAfprD5ozEtpwK9BPL9Hos9PQFa+kEhv8ih/EF56aqSte5F
TjyYPKwlYrKHYJrPLHTf60207ejfMdGxkiyy+q9rbZmx1WalWRyF6r/a7YjFTSORrJ8f7TR9KSpC
72LLeCWMAZtGG260IN/iEr3OY+Gmo4bcpMEdDHIqN2iGgt/ZDIVUOUBK8NpPRQmQLt6IChGdWaS5
p0T265kv6lRvwzfN3UNxuuxtpBed7BYKxlWzTsvoCAMTjZvE2XqVWb7Eotv4q3x47FF/I8YnSyoZ
8dSBSg/Sh3AMbupJeuZg4VW9jh9QLt+a2rpLC/XO0suNVdK/RPp1lHqAejBgx6ne+4EJ01zBssqp
fkzj+wlhZZqXN51MTkHzNpfVHugPyxyAuebWYBCpGd3HlM6+G8HR4YFHP/JkgjlFyz4ygse8rcgL
9G/+flOIz/i23lmC0zIq6kXJ9u2Dwtmtihhn9LHV1AFqNJklhDm2hMA5MEtX+DSRWXn9QN+lvRrL
GOutAMwZFTNDB5z6EuIKJxutzLGj6TmrdIkmOeMJi/8Bav5X7FW3sQrz2fjZVkbgyG3pTWmMibom
sc23OK6R1O9kCWV+OPkHOQvvk0i6HrV828diJ6rxpqSUGLvqUYzxq0iC+2JIroaWdO3av07s+roV
LaaqYBfKw8VElBCC/01lkGhh27e4XqlBpmA3hu1FCVrOmTPpvcpxNiQxSDsakWOKrnAmyRbCnv6m
pPYOWp4bGIs60h9xeudMwvX0babsQChumoHiWi1BmLheZo0A/rlAtwT3fDVHzfPcVPs4Wx7hYLwE
yi9/NDd51B58s1sDT3suSGcoo6epjK4jsSy8k/GCIVLEpDJJIWGRdty8+316UWna5AoEgkii9iWx
h87UJuVKUtb+SGpAXJILoGadq4nuI5L5A4Miu9LF8CDs0qtTskPzi1l/GyWN4Dv/Ts3sG3mUnwXH
trKvLvuYpwH1426urJ/+uK/N9KauRndQlIFJk4AaKeNQzi3OzJlybTXRK3S/N38MX/25WQ/RtKdQ
CDnqpIE7L62MDp+AHyLBMyTrOlDqJ6smodP326syJ6l05F/9XDUeEbfY7MOwcgejUNZxDoG0pnj0
C6yXvuSvFAJlVnkKCKxT8wc4GjXJERhagtZIXJCqKOJK0he7/0faeW3Fra5r+lZ69LlWK4cxdveB
UiUyGDAnGoBBOWddfT/ynHsZF57U7t1Ha9meUCrp1xffUO+LWUC6ULSCvRrgYWLIvT/oHYjdftwG
CeufOcTLQYyvRLXprpUMCWG5rPYd1uucvNdUCfWNqmAziaQmQq/D8B6P/Utfmm6JczwTqr3FmsZ4
rpD4HCBXMyK/ydTkTSk0PJnjCyAj3zEXWrUub7CmczR1fpurQrTDTM0cgdmRY+Gymd7GauPgxlth
LW4qdhZNaBwkLuJtGZxvxtxRxp4iQHhKHpY7nEPtrCxeYiDg9lDq2HP1tR3n4mtcknKzdvQAyHIP
Tc7PXDA4QzKfaSaTJUwuHwrZuonirnSTAlhvr1U7MSgDsOmhiXxB4cTNCsCSwntJi/dS1v7I55ev
w4q0xtLfqyiqcpX2gXHTSvs7qqK0npekG6bhRpSFjaH093nEi86IOkN4K3joZ0YFIWVya7iZBg27
1mGeJKKPU+j7wB6b5thuGvVR03n/mp6C9esL/GnLdHSBtPArw2iFY5Bwf09nC4v9HkO96YYztxo4
x49qKZ+nkjnxEg/UO4daNheaLuUHQs8Uq4FJ95lDaTCz4VyI6oNV0eZUgwzAaVCva0zG0zDonKIa
FdQ9DJpQOKKIyxSuEZsb2LcRCI7kMo9yEwULMG0xpxbH+RDw8PyDpDH4vXLo46h19JFfhL3Hi1Y3
LHoj49HUKAAsA0HgTgufJ0ARfj0FbFcEBW/D8UUQiosgmkvMThMcGEu6XhIX4ATlh6r18aarVmhT
1P1Qw2mjprriaUuIFQH225oeqTsU7AkZEkPWgsVroVXzTtTOMUgWnEgWMIiJz7WACrBPahB7nax7
otnuMA9O3MYcBjub81szCN8DS7mXgvFeGOG8RIuu811KWvcBDZ50wwEsN/EEpkrVsvuvn+gR7ZWm
FSFWbIT5X3YFoE6OOrFhLkxRmDue6DzfWIXodK3+mHfq4ywDV44jTBk06y2bK7cI5e9lJp5PbbtV
eioqKWv8peC/OnFJn3sJywAIs+7hYOR+AmomS5EKljEON2OL9y/MkliTd3kKg27G/LVZH3KYYdXK
CZRlVjpCix2hmD9W8+brK/nEAuDmQHZHnpN2mY3KMQug0/VGzNFcupFUAwiN5VqQjLravCAcXQrG
Hfwm9FuqqnN7VXkR8rs8mjehgM0T9NlWuiqrLHZmYMccuas+J45JccqA5pQE+pEQ9s+nCEUcQIAM
tBWZnqOnWJpmq2cDF9om4ZkRog8HsreIfSmkN5njaj/qHCoJSQHHalJ8Y8XDIuFoPYUmMtSawQYa
N8ysRdd1hvz99W001+7iKGog+aFyhSA2aECO+mhWT3LNaGS8iRoZ9Ubmn+kuY6BjazNC42D7oFAi
vCrk480EGFJVI2Qcuqn1glh4I5pfRcsUb5QlZPfHDgbx9SV3hZoSmOJsRNH4ht8ISkBNn2WlVexu
XO4zbnoTFRlQqWmLYJ/lFbSFbq4+aB13Qe3TraXmbPYnyJ9lM7tpmyWeXJ5JlNeR9L2K1Y3e0iM1
ynaW4emStG1hUHF87U0XV5290MKCi+hyHEmeXsMpTfy4r74T13f5ZcEBtyekN1CvqEHkpvgPtTXI
gfjQVcltrFVUEXqyDaZScEiF75KGG4UwwRiwlmp2q2LxOoOVcdQfWrktbLGK32Ur69ygmM8KzGj5
olQXcLwkT1KKE1hQ9RP0CHVYEJWiSekLuuZ49UGnNemVIWW3wJsS4B6E8O9qBKxfaYXzfEF8uhPg
hiO/iUjArplmbHBEaEOhIj7Jg9KeRf1oq/L3RrJGnLaFbjuivBPLMaQPa7rFheBV+6b1OLfRVqzm
P+kumcxDhtaw3kZ+mZWHTlHOKzTJMMAFUZaxLQ4Go7EXPH3tcekFtzWr74OuvllymbnLLGLHEjAg
mZdoryt0BENpnggIR4IMf71n0FAVphw6+JDjMYdoRQNSBDMHLi5iZ8jWLkyZfcTyntIsfUdF9rmI
o9fKZL5PBe2IS/Y+CkZiJ8FOnpbXDF4UvBHxSipyVjTdXl5MN5Ijqup8kpnT0iJ0ihuE9exOiegM
EI49IDdYeGLnnbRbPVAvRIlfUnbFQwlSAeqMNTlabZzFnXA1IIcFY8tu9fg9sxoAQOoZo3dYkJLO
2LeL3qYMShsTcxM2nrbrSrw4NHMs2btrmBmNl1HbnssmGziJ+kILOLzzLJ8tqWWP9bQ4igJ9ScPs
rh3zc30VAAE1edsG1a6RGFvkrO391Bh1NwUN+nUY+dSIciThWMIshpyO+eZRi58LM0pwc5XfdnGw
D3P9TTS657FuvpkJWjJ1Gp5o8j5XY+s7wNiEwS6jrU+zpFBflXaCObuVy+V1BIrvANpo7M6UwDGq
xBuldRlLjHa1wh+CzE8FxpCm9KaO3UU/Tp5BFcM0FfDKariSYh194pZ83gVziTrQQMYLiER8gisZ
aHINrdFlt4FRXrUJkh1J9pJez335wLAfmZjmGWJp1BaX4nzR6Pk+KAp2FOJFVbYssekHRTc1x61c
hqf46KwjjsO+wtQUnS521bwtkEV/LxYB7BOrEFe+bYseFcKdJgcgi6LARCUwedWnyu+GsaPPzx05
YVrDAhaeEWsdGDXzXbZLZwN1MnGpXfGZGSgu70nzkobjU9sADiDeXqiTft7SoGYg5TjBWehGwNQW
OYnccytpviVtNntS95gqY2njMB/ZhUG73pTTNg+7676uHqABaax7pAtZSzZCWXCiIK5y+hjQw1Es
q4cc1JKjLAbU4zaAyQgArvmRuExrTJS9osgF+9/Yo8bvaTTpoqvVA101y1cd3ZDxe9rxk7mijHYU
8yUbJoyKAt0uQbKO0dBznXKCEnk+iCP8TcGqnxO9ftAjfqAPA2yCpBf0UNYMCZygSbL7Gb8crw9l
Xx+0HKrDJNsDnjKuVCUFkkrLmWn0Z2p2WYyFO6vLbS5w+OCyintZn1oWqiFyZ8Jy27LnRYX7YQER
Q8fYiHa/GIj1YaAdGeb1kmVXcahc9xgdauJ3jVWcrZmMIfKwuMAfjRZV0jvHKsofIdb2qlwWfhTI
36jNoNek1YUVWK/AZiWHWK5PGsTeuriSR1F39WL8Rum7K6Tl1mD56kQ6ElYGo3NRyU9Npj8vzddj
KENogBGn6PB/fj+GzdSVrSkG6S3mIC8qKo/F2HyPREDkqUDcHabXsik8QeN7B8l0Likoc3ch3c0I
ejwJl5sKnRbbSIQzpeupJQZmTfWo+ENIl4E19WSrA5vFInyXhfx7mkW4wtX6RRwylABTDiJKmv0x
zBdHGHQTzKTAaEo2nwpUhj0Zd3fkMOJt3iobHsKyTzok/BQdeAk4ANfsDPRXoq1ajFcp/g/UGjE7
Y2snWdFsi8qAyBeO7eWMTxjjwy6IHwBLAUtYdPi7EATSye2y9lmMlMVOIlDjYV9djaWyLWXVk80c
+lqEltVgDSv78jVq3kur+p6k5IVJzW6CJSR84L6h49I18qiaeLyNCL6VLL6xOpoZHGCWIBeZ23SX
C8qsm9X03RHmEiE8/s+cKBMKfKuMIDwQit9hWQ9YtkrMLkWI7T3SZIQg4OIFgEareQZb5KeB+lyI
vESmEEJR06rnNt7JPXpPST0zMM8GCqCucor1s5qAFxvQ7lvE8px3anLUg9gVBlOMcvZNHXFuGmcY
0YlT9IAzNL+OIxcnqNe2hTFHu7EdVrW0Rkd+7OuchZ785yBIvQBS5+fwVD8mSiXIFUDywrG2l/pL
ngzE/nK4yBPQY5qKSE/Zi+gmFoMHD3txMUe5iVqdhXU736nlKsagmHQPOQIbuI1eG5EZbIxWt5FO
zGytkW6tNlT3CugFfMOMjdQUZzVKoPs6X6SDp5WxsE8ASdsqpLa6XKJDXw8DbJ3hoKqDgYUncypg
eTvgYqY9g3bwOgUF/noYvVLToFjodwZQKdsQGxRX9LHfxkpauKEu2fm3idYdsWDlvmmsN+gwwM8Z
PQZF2+zzp25AE5UwEXhtyrSoWNj9yCqSbCCsJ7pZoA5VzimcHxJD5slQL6HO+JT34V5ataECLd7S
k9Wg6NrOX9LSJ2xc59H7MDxL3DDfEhHepHDPO4MbJzZIDYqtBJ9DEtxYMT2tm3qnCQvNCwb5RQlE
Vw7P8FkHZDsY3jhD2GQCqbiYvW+0vgfVNicZ31yA3BTg7phor/EYXbLXEFaVunuxnF4CqPzIUwCh
6BfzvJnRN7AsfLoT/t611uFSaDHJlVPZjlEOseX0zjLSwGkmyxsWoEpZ1r0FGaRaQ5KBSRZOD3RR
lcPIB8TpkigvEdK0XBHY+yYbennbICKpIBISwCQHKzFaJEcp8QRreSIBhbYww2FoOID7ergSX/ol
i3wFFRgnHfq31e2mLaZ+rzZ6dIiZtKnlbKBOaWpeLi13vQkmDKFv0pdigCaephPn/yct4LfW7+eC
V2fVy7TocwdNwmnT2jQ4/hnCLTHrrxlvlrIgdlkDJKlZrdkCEBWCcRPy9oMhJEahoNuL1rWQPAct
dlRBpJ93rfFoFP0m4w2SCgWPIuNcNIsXU6muiKiL3RKQqktjEM5IixDW9Ec9IWMKy0MqxVuMLXed
wny1188CBn2CZNxVjIosOcnt9dfpc4llU/qGexXbUuysZn18mbTlZQqV0DbSQ6Ga1Cx4YXLcXgo1
hyYUI6mTvq2AQlsV1l6yA2EHsIDHvW4Ac+A5mEOrV5kmUDay/fJ6YfpRWhM6C9Y+7HhKIvgFF6em
5ykJwLGmwWtQr0xmndBodLSc3dJEflBH30BXXy5jUjuGhTdNyJxUnpcGWqXdqOkJsNafSjceGepS
VJdMJI9dQpYgnhKeRHirCYHsj4z/0055QOgUEQ+1fp7NiGJn4U89gpBVnUUO46s3TQ3fwrC6qgL5
MisedXkVxVT3s5jucogBrjalYHZDNm5SvVJvf4ymeEgzwNWDxEpHpZsSLPFaqeRia+gopC7my4l4
/GnCqqx6WbhD8O1U8RNlFMrGMLI4jm57M2hsmB2XAbxamEjCfR0xh0AZs3KNsd2BLnHNofFGtFfl
pcFsKC92ilo+IK0FNL9J3xmkvCeR9P8MOuCNQbxcM+D2wPk5ThhMnAJTFrj1ZjEcErXAvIys1hnj
dkBpw0jQvsSCSUuap0Q0v1PFtow+kjplT4uSdZvSmCQi6TEXwe/UtcIMVcQJqKwpPWL1DEH1BPmh
WnWHznxtI0DWkRflpU975WajepEpaFmVAWqHaWO5clde9wo7o7wGZhHMLzND8FgTseR2eVVyOzGc
spMB+7IDl9QBmnLSe5EQeXLdtXZfNrSsc7JFEvXnk/xfvwleHInFHf3xv6Id90+qcL9Jx/2jwNx6
Na8li0NIMR2f/vfVuc/d829/8Nh4d/N1/9bMN28tcnj/5z/++h7rf/lf/cf/8fbzt9zN1dv//p+v
ZV90628LcYH5KACHTdCHI7/+/r9/7uI55+fuyvQte+4//cRfknFENelfq+6TYgLTQNHepGf7SzOO
f5L/pckcOsI02u/sH/8tGieY/4LEDPlSR9SN9QScv3/LxgnWv1TQFqKlrIAtVZJhaf/nt7/6KxP8
9djCt/LvP3+UMTkauQIWhqO/jl1B3FCw/1VPfSC4avDN0wT08O2sHQZUZWxU4dQtEtaJq2jnpqs8
addS40eL05+xNkDDPnA7wMIv0ikznSN29+dLORo4GGiVINM2TrejozVb/MMS7S3p9oAx3dgbmckJ
kYTOrT94lC6ltc282JVRLBeKqzj6MaDO6kiO4qC32bDaeBTHE0ywowHF5ws8Ahcki1UaPcCR9QIl
QC7UT65kaw9aZrFMvBFAA3INbJImFL7A1BsIXWzZGH44YH94ZEcrhM+XcTR8Fk0hnUWFy0h20dXi
wtA1MSe5BG/72rv1nYxvlzOFuJyf+OAjoufnDz7q7CzEyoqAooXv31u3EoWbrTrSFo19sICxqxaH
0UPqhCXFLkq2EgyTg+6uu1cXq/HKH0pfDK+U4TJ2jRN1zxE+4POlHaEmAhEuzKxyaW3GfvEaWrS5
bEOW/zBIR1dE7+w8crGOQ9LVr4IHUdij9IznGuVQieoEPof9BrWkMt0rfu6lbC69ig62Op/DGwMF
NY8C069bdHK2NV2C4J50dBXXx/ardPv8FXjnP4pLCdrYjhXy8retB/K5vrBCj9IMoyXZYr/uJ+Jt
PXmy/CSlN03hL/qzqttk/Dbekl7F8qXExzhalk1Pw5Zea+0hNniJ83NVQRtmzzoXzmjabLPgICRO
cKaX50K6xy8ImSqII4PsmzdMGubWSb4t5bfmG2vp7ttsPGVY6OoPPXouwXgV++1BPkvvyispvqU9
htAwhE4xOST2Qz7sgTPnia9CHCxcsfMaegs8TL3goIlbms9pF/oj6unnHX2G4SY3qBxgQd7RQXbf
gkN8J7KFn70SVqITOrkfXRvxVZRuNGE3tnCJbOXEuOKnqd0Xd/0n+/ND/CsyRQ9kdZluO+tcTB6i
5k4KD1oe74fWjbpbWbuCSwcGcmwPiZPC2PTMjcIsd19JTCSjPUMUcJPIvieumGwscDJMx86bUDnX
cPKp8XQ7n7BrCS/BMlgTsrIP6nQfm3dfx4QjLOynw3NcxTBAmzNTIXYie4c2iNenO9XB1bLcJZgb
PCom9vN27XKA3Di9FFJXCO7Tyk1ODOxPXof8+yEGGVla4sR72LlxeVCdBqg8kPt3VPKcCgKwt0bo
HqWNwZmjM+G7KQDEfYdFbXhf35Gfu8JPDxbbO/YpQPDAqP1+JQaM21Fi2nRr3Y5epNjKC3gHGsJn
aEb4nW9AbSYnAqTy+xbn76fw4TOPMliYSrBF2CEQIKXkrGm2iQZJItmmqk9TmzZ+1W8UxWN9afrK
Tt10O8kuzyHH06epNi4nh3k4AFe0vZJl03xlGRdTeY/QEeWdLR5OKW7r6z346h4dJbRJNMOGhm66
zRLkR500d2cvcuD4uatlhr/S9+qtZku+ABZ83FgSFqQAZJwhdgt9BwrHmt2AhbEl38z1QadaYLnm
pZglLL7sC9E1k9yoPrN2geJXECyrcwa6CF+XyRneTJInbg2O462OYUBzXpQHflt2yWZZZhi27Na0
YYLvGrEr2WL9Mr1+fUTk3zccnx/XUSLtmjq0pK6e0CO0zRwOqRPnbzyf3lP8IjrU2UF7CFzTNbFc
ETfoA80Z8wNnSndRtsNtAvwYipDZReYVmzQ+tQ5ZX5WvHs5Rto0YoKGI1Ey30Vnr4aC7FS6kC9pg
yWs2ycY4Udwopz7uKIMKeKEOi87ZncVNw/a3dkfBy8tN1qI8dtHCdpI2ET67N0HmTtSJoe5GPgq8
5rd182gH4XNd4GIdXmeBB3mPH3dF8IvbYqNUf/Uiv7UivxWtf0yVH96zo1QpNmkCXYdo17mDG7IP
jW9ExPh3pP1UZPG8CT0LWyXsU7bSAnrxAFvc4N23iT5eYOxRNQy3RbrptydO1IkXau0dPuZwo47a
TF0vTFovDftdqC0KfGJnzN9heW3ifeA2DF0uAzd5B8QG61iQNgB0v6d+cCICHjE7Ph3vn0OHD6kt
CqNZ0mcuxmgeo+wpuRs1H7dg5GM7rxLd2hGcAjC9V91nz1b5ZqS7JnlYHDpUBr3IhJ24niN63+fr
OcoN+tyFVi211K0mpPjmPg1tpDvdAS/hbZqip/LEfNER3FNh+c9J6ddxOUZRNShFtpHBjahTdjII
HbQsh6nci1vsV9BdEEHS7sPQm7CqOVTpVkU5gCn+a7Hp0/MTJ+T3gcjnm3CUInQjU5txfaupIgPq
hI0mO/o1wpyU79UhcmJv2Lb5c8y8BkVjzxwOcYearT0/Mk2UMrsg1hTF2QweaBBs+ZQBhHbq+o5S
Qqfk9aSrVKGC4un5eyzdSdEzzpOVDxefLfMh0X4YzXW8HcarPjlXi40u7cgYxWMP6NbO7gcPOYnk
+6JsouGlEm5T4XkOLnHfpgp1sb1Gt8he436LWjNkwUq9oW9oFa+QdoXXebP+OqFmMZ9DK8uKKyRL
Bw8w+Va0C2esN31wYv7z567zw+E4SgKF0ZvIOpAEEn2rj67iR/nlnGPKvREuAJAxAMasPWsZfDpw
hCiK6+4wi+7cuqK5Q8Aop5CxkZtgqejI4AOW2/AUg+gnmv6LVHC8UivboZoz0Oy0BlW7XcAr+IZy
r2uPiRI5DXElcGPHLC7ThGC8wfOoOdfpcDC59/Xlgnu7UdsTMfhIDO7zQT7KFxLa7ale8VJNfnRl
HUJvsId9vWtvT7/AP8PmV9//KN73LBpXa+rpFpypO1SXKM0L0U3xOjuzJ98rZwX+RbtO3XFsUmyp
ctqkM9lPX6cLwJsPBQpVhV//aJz0Noz94O2/80qvExkGOdC8jjVWtS5SlwAVrlt1o/g6TlxXqRf5
gEKqa2TIzRjR/HMYLYBcA8kWfT1AEcQuNpFlC7Grq5ugpOGxUxVJZE/enizJ1zf20837dXnGUU4C
sW2ERsvNa8jbzYCxxC2VDoJRMaA+1ZmfK5+ZD80xzD+tuzILH2WlWDhXig2VTu5L6q3lhi9f37Sf
CLmvrmoFM3xITnLDCDhJKDfy3OvhceaegXzFj9QTLmoUKj292YJHzZ7RL9nmpz58zTRfffj67x8+
fMqUWCnBUvM+BRvW6D6WPq0rXA+cl9DN4lMx5tTnrWXDh8/T4xRtookTImzjZ6PeUgirkzdCyPDX
iC94g3XAdzAf98AD1dtlb226m2ZjYOVif33f/1wUfDgNR/lnklujzC2++voqFQPfflrcWbvS1Stt
/FEWN3rNqqH6MbvYOXohyRgmk6vP51EY2p36UM9nEA6+vqg/VwYfLuoo6QhhuhpO/zyikXglg5V3
YHislYGBpeeGnaO7poyvP/XP46wPn3oU+cH94qBlkIrp1vx0m9Gx3ojLYyCj385fGdcJMmO+kVwj
eOxCgIUg4cW+jGxCjBfCNjLvdciaCFmlxS4Lt6tyzaS61onC/OTNOeoDFoCSoP5p0jq3M3ezV4sM
09wJOX/fmj3IPDDQSyf021Pe9SfPylGI10I5b411IDshf/lcRudogINP7JDZ5wnFT4GbHWiJOi9u
XMNwx5SW128ET/Jg5JhnpyLZnwefHx7YURoQDXWJjYzrUTeM9obYlr1lKziNp0vEVdmVH/Rt7J5y
KtJ+x1X9nel+fax5FEDrXum0uuKcKLfVrsSNnGlg6AMxxTcPDh4WkoOxj5eEenoUNnV/J3VX6vLY
qFu8qoSdWp8LjZ/PV1K+6V3JgxzCrLTypMo3kNsBR+Urw6Fgx910e6XxBNGf+nNjvCukQ5FepNoW
3WMo2NkZVgTWuA3xKzjxKhzh2j5/xaNorM5tLlsjBQajrGIDGqAdXCU/xzMyhqLuaRskhDGySrzK
hPHiyR12m05xcoBy8jqOAjP2ujE07b9TKRhi3B7RzM+I0CagKQV0qqm+slizh+t5GwU3CcO49CVm
e/Z1bDj10plHEbvtpliJunUygm/dbnEN1bHWUQDS06xCKGJjt8IyA6XHrz/4z+Xoh8N2HJ9Vq+QO
pOsZl9+z1gXY6qs5Mqe3vQ6UZgM9C8aEWvjozNkXa8MUsKBHFAhOYHJhCD8E8JGTLcNcOWTOiYv7
48Dkw8UdxelGrAIkn3g86XuxvgnwN4OnuHTlczAubnvTbgRArY5OkcPoRqFU8zoMfArPWBw6zdQ1
kg04YWPTSP7Xl/bnBcCHSzsK5kY5mAukqDWllwsAt/shfjbB/oGoW1B8S8TIbZenFemeTbch+jdC
/I0aUhT3gJk7FTrupnGDDcyr9iFyX9EFKBPodJisalhSaIB14oBiHwMW6OBDtUDdBXDe4MPT3qtb
5kKnTuAazL6oUcyjsN+Jy6TEEn0JGl85X2n2YtFTtnHp8Frk3pLup+YMPLiOdMmOxmRy5WazxAds
a7++tX9eEX64tUdpIDIEIWzX7kPrAdV6Zooa2XYZNp216ZOtvhG9zGUVLjjlKyFOqi706nug3yRQ
cDzz1MWsR+yr23KUA7RFZfm1VrOda6D46M+Lw7w0vBnMTSK7As69Nlol1C7soQRH3gnoxWAmnT6o
qrd4wxNwoVPR88/zhV83yDpKENAfZglF2PWdXeDn4eCmgkS3Y296GfBw9fLd+Armh1bMUK7hPTmx
sU8m51Ts+PN+8sN1HEVxLLkWtdeJHUCnix1upq1tPdQMeUiSRrxTX+tddMA9z6sfQhdmxIlzsr5i
XzyaY8UhfdQXSDHlmkSCTXlN3Eo8S/RS5ttpfy1NN0Z3NSWXY/UtdlgpS7lb+qqxXxKQUnvWU9W5
GW/D6ayfb0bDPJHijpQKPqW4Y7eGdgi1whg4xZ1b3sf5voTyHBk31XwrgdCfy6u6ukJFTIMNMJ3V
7WFY1SEOTb/NDG/y6TPfwn3Q74L8OZUOQf0kQAuRX9psE6g03/3jmhWQL5uqg4YhAgEmZ8rVNfcz
yF/pYgyvAEfRfJ4IySef+VG+CEq9zM2ZmIZpqa/5+XV0pm9kjwW5E7hoSaIXPfqAqBzyQhNuv37k
P6VLvnrkRwkBj8Y6DRaC1NpI9QuZui1uOvFFVA7DcCGJD1JzF5awxptHhO/g88BA3DZuAyTV3MDZ
sUMMVC3is+avuYMeDKhBcBGViJt3+7nZweIPosOY30jGd1TkOq9vKn7NNy18TLu7EMV54ypoNsLO
0s/65FILf3z9DU/VnMd8PS1Be9fS6ZdYSfpV7IE99I2Mus5HbM9Zp3EL3K7BOxn/11Lnq1t7FP/z
Jli0Vv4Z6HDwvor3OII71kbyqk1/MrMbJ2pc6yjGgxKfMq37GcK63eQLsZcIPmJhk7tYu/m9wh8M
aec30OUBfC+7d2XBlnCZwsIObxVHIWeCiALz/9SfMUKWbJT+DtEPw2+Ws2E7XyWqb23Ik+fqTeUY
9/Wu26y9pYEMtDdtiouYDZeFYYbd3wUvDesEjJLd5XJ+YWiD08l2JSncN+c52iEA3IdTWeXPNxtc
jWRquoECDQ/jQ4Mulb00llYy3ernZNSM7FFvGiyGboFp1o/mXUqvkw6eyhdX2Fqpkhf2V/Nwcmb/
D8ft14WsF/rhQqw0k+GthX9Pus7WZRwG7joh6BrYyzZ7wh4DH+Lp+3/rmP/63KN6FzGbajASUgfb
vD6z5XtUgOWRs04n3Gkgn23YZGDATRD0GImcKHaOpNj/Mzj/+vijKFaWuihkC197dCw0tx3BFkE2
bLrhTbBkAOdu7sBVHn12E55G80luye6K5D4PDmOxO7UwMP5ce/26nKOwlmtpaRgzw6kWTZv94FZ3
ab7FtMaO5AujuzbCsxqH5H6CXLCBj01vAC5C9tX0MFpeDeFmSr8hu5r1O83CovF8ri6Qo836zSoz
pb+bgkczDQEUrIXPVhwJCrDzmyXbNsZBjO162OfwX/tNYx0MbROyRFsYhgyeKLsh1lK3c38QtbMg
ubGkywQRCl4V/VFmfrTRdUCruxgJ9u/1jOvb/IZeBkJ2j0X+oAUXF6rmhQ5m7idbt3/okn/ds6MC
HK7DXPUCqWB0Rm/q4Dq4i+gu28a8qyu/HFwhAgzh4cOZPIUuMvrMn0RPeEgqV1QfVKh483geaM58
ldnWRh/sWPheQ00HJVld5Sht1k6AHoALIxTV9UGyaxOmOl7Y+GZ56FqO2i6d3hXdQePjVJY9Mn77
fD6PgnEaaZjZxayu6vdg09Vb5VEI3TpyzOtgMz8tQKCwK0rKfTycR6Yvg52jYcDTOPeX/Kwwb1CK
m3u3SNfNuuXCpgKtJt9hnAEkR8LF2S5fKjh1rWNFiHPvu3wr6X6Xu33mG6aD7oiPUES+a/dND80S
ZpONx2E6QEny0UQp0IU4WdVKp2LiUUpIKqPrq3qdO607Q4SnM3/iQhGkoVxyYa5nqa2dSLfqnzvM
X6foqLyfE0RkJUQBbrFPEkwYOuiAuVK3U/pb0UR15UICFd68Ju2utS4w91yYGYPH58bRjQZb5HFE
+ZBNP4L2adF3UGWlhcoi3SBAAtopqi9kuxbcur3VAXSv9CxR30RwLkCwKVrpKfmV3F0jpr6Xt6cU
9H9uaT5n9H9/t5/yZx9iuwnBI8xikkyy0/zyWZ9xMc0gk93B7/DUzhVQJ09QONtBLuHvC/7ScHow
7Cx9mAOMb4nfCjtBR9ya8oi2FHe70p23dY+qnHphFqB+/aG4maMTzfWfsTTGrys/So9LaHSq1JEd
8gzdI9t8k2hsJtGbX2saHE8EN21rxYlPPXm/jnJhjhVHVMv0E2tEaa4qCyUdlHmkJ3PgMrKnUb6u
6rvZK4JNXfsISBMBHS1jjTt1Z0q6LWL8OTJWyzdCdRBRXK0OOY4t6R47rsmLDrxqDdZiF4F5F54y
F/mHSdavW3acUOXCNJtFGGmGRk+FoQcWz0CFULA7BQ9gxjeLswJgkm9UM4awFVeXs//PtKodpVVl
1oI46biDLbTxM7M8aMJ50m0DGTw7YvoHBX3f8DzjUuIf6XShIDezvKMhnLsDbiEnMY7/MHH/dVOO
8monhKWuLlSZPf1e/97XEAHIdtAh3wvEVWWGLI7wMD3kTrXVeygmyP2i7LGBL2jkXvS8NCDc7eKm
2csH8cE6EXz+oY//dXlHKQxDgKGqSqqQ1uuQbJM2Gq+TnaPaaktLasdO9z55zY0KMt/L57M6Oz9V
eRwJS3xKNNpRokmKyELGizeNFR1+ViAoe5aZvlVvFtOHF6YsW1RKwO+JlRu7kQloyTWtE03lqXLs
J0jgQ6SKA0Evgjhee+X4YgX7ZK6kbRBjd36iw5rbqr+wnN6dXZwjU4/2R88fDcM7lXdPvkVH6aDv
gkVPgVz/3FalW2V6n+XHfLiRBQ+dBAY8UrzTRM/Y/F/Szms5bqRJ21eECHigT2Hb04qUeNJBysCb
hm9c/f+Au/uJxPQQf+wejYLUqIBCVVZW5msKAGnHjmpD5OG9+HVyPGO0/uOjzDGiwljLSlS+B27J
k0AGAHtrf4fOMPxcKZio+oLompvuHedMbtVvJs/daqe0B85lIrrbPotLdO9/KRT/Z7HOEZ/NuRmD
1YWHArymCJ5B2073LzgGVI/m+KKovwYnig/BZcPj2dzY4j2cR4zSFKN2VeVJK34O9gVpSLuXrcLr
F3Ompd2kz8J3ahZqmLTcnM3BGjx0fMrOjwU/O+9H3R/VjaBto9itzxt18AaXZFavn9Nkl1UPQ7wr
hYVSxb80nP/O1zwgtzJ2axrzNd6o9R4KZpp5Ks3XzA824Xij8OOfJwudk2X80ZQpfXHwz/0BTmmo
F2eFGk0xrkvVRXV5IyEzkj+oObprGSoOB9kupyZH60r6S9iHFh9H9cz+WBoPZ+2pyZ5HXbVkC2CW
vbjJlh5vFpVhEWFQN5JzTUWcqd9QTdgfR3uvNSDAkxRrCZUDusCuTAplLZY6pqn/an5mcTegTn9O
cj5N7V7c5hFUOmgOrtr4kzh0u8BsLMbZafF9NeQszjarbkxPMkNOYOn0Ft7gOn5WuXig4I0k6UJ9
4V/aSX8X3yyXTpqgFdupnURYlzwdyw23Nd1Atw03nGCv59IKZMom7nnlfB28/qVE93foWQgNUGgd
5amANcGNETMrqtdSuwniYyI/VFDjTeU5zW4U4VssPgsarSX0wBI0/m0qOL62eu5cM0c2MKfz9CYo
d6iuuLLmgssCnjHU9314L3uFh6Qe2odoCf/Ihhtc4U8KxP4HTX7u2tqu1Ac12Oe+sJAh/kuD+j/v
Noe2VCiEI0V46h+Eh86ppU3GlfDxfLwcIuKJlTNyiDQvQDn33AB0HF004fmjpXVunOwW6+8Ll5f3
ItuHY1OJzRI4OsfmtI7DH9I6PLuVcdenGQBZ5NcHoHH9Omu9XuTKryJFvXBSKdNO+WJZG7OYi326
iJQ0W7mnckfX0OvSAyr3DR8IpGz9StHOir0LtJA/IwR8fja+Z6ZDK20i08XQjFLTtPXaTeWj4a1x
2WyRyWilKeFZ3BbGFFq+et5ZUE5KQUTmjQ94NqfgeEKj39L0n2m7HZT9pTiKl338rXLoIdbgHO7a
9l5dPYTjs2p3CmjE6LeI3UsRbY30LjVezuh1ZqkBuHffwC3Nu+NQPw/Sm6AiKXk3Wor0pneHNjw5
Xf9HPX8Di2rFemXL+F5HTMf40yjWavYGXYYp6pBRwAXO6t7gmGmhj0Y7Rc7YDxEVp6DRb+RwHTt1
sC6AR8QbybTPgR8qyHvaqXsx70q48nA9usKOU/xZAg9PdWRLsl194fpuevW4xzI+u2cVaPKd6Ezw
tG7wE9yYbPgBQriNHCHarUYfFi9+CH7Q3Ou0kWQH/DeZZ5vvyp8ZiMnQV/vbknaSsQfmV4PaISmD
ovReXk0uNp62iAiRsmaHC0LNGtDKW9gY9knf6qWLFEDgxmfr1HzHOiqjpFnQWAPrLiG0bIfSugWa
y0UFIU0WQj85sV2mv9y1EbqBFlYhhm2y0+57xSKwCOlheJPDnyGZ4rA7A/pX7mTwkQmD93/AOlTt
kmPmvzQo/4aB2TWnrUS9bibUtXiXPEkBHgwH7Xv1q77rf2ffogMx9mlV/JqqR52Vwz4i7N7WO3HB
zGpxMc/O0UYX0rMajNzvp7IUcEj8tPTmNVRsFEdVaXsx7T7eKDfl6WVAIerQfY8w6LlYg+wU3IQE
JB2tsbPUbzlKk9+a3VDaYuPTQJdzT++3SFSOE3d+fenWcrCtE/wBrOgQn2ygyyJk9tAu899g9zrW
yHcUEUp+sAOVe7mVf3SSmz4LK3eFIHpqnU8+qzQMsYXZaFSYf5grX3mVI0cp3rlcEZIGTlbbLZgW
sCqL2NGF+qoxO/CjTse+SOByPNJZI1IpbCMbYbecHoeyqT3JTn5N6UfirG4jbqq41izxg5bORWOW
AUirEt07kwwAJF4ggquKdbcGg+111XMwbtvs6SKhOPFQGLuIfZ71a7VdjxJ6MfveqR+RDl/dmeZW
rlDHxP4Tux87bI+n+BZjJcDz9AQb6UfHXkRHHgmMy7apXk6uIPwqh8euuwldw8nCBc7I0gXbmOUZ
+RCNZa2/19HVLQaDE7qwiTx12I40vqthn/V3Sgzec3zLUE1/xsIwsvSf5VFM7BzWYbFGjbdVD516
1AJKYsL9YrN8Idl7r71/OCSlsxIKas23h98YFX4LClGwT/n+FDnY8+E4YWFHBbai97onHGGpQ+iH
Srg3L/dMnfAbHxpnMQO++kwmTGicU0wFKjTH1IdnKmRE/t+bqOrLlA0q67NqCW7lSn+gE98Jt0uT
cL1r+2HA2TktVkauZxn32todHEThQztDiTBw5W4dXO6EAqQRgliI1biGfgzk+0J2zyD+v04Nr9+u
PzzF7PQdpShOcwQD32/XhmzVyg/0AJG+yR1kIjc/U8mPxc1ofpde4/erx1Iafh218+EJZpFbyPD0
Omcshkvn4BNHpczW1kAbwZPj+Rut4WLm0Ws8POdgqZ2RoqgXU0UzyGkiHMjPzsqPgDR096fzIQGU
Jm2S4qZYbTTh4XLZ5coj0pMjfKnUj4HvI7qqLXhSXz97PrzBPOifs7ORUml80Ot9bvzsYIuO48Oq
dqTz9uwPp12C0ZBfFbcByJBY2dbpPjV3zQruujJsldO6uCxk/NdrSB8eaRZdyffrIpqqN/VFAOJQ
W5eKA8VAj87HrkKksP6EAZKVmnAqOsWSqqPc307xSECz4usltjg9sygbl0mH/BdRtvPi2xRPOk6h
ctOnfiSvjcxLvWLaaarVO0O7FySu5ge5fQjOpJ9L2eY7zecfyeaHeZkFR3q8TZNk78ERnn69wfel
EG65NiD43R1T8T5Jj6X4W9qp+HauzfE2q++wUqyK3bOS+XHmh4Bq3HqzCtcyEgmdaQmojxebaOW1
pdsJ/tdz9y/fEatnxKlRYpxEID5GJbU7BXUQkxyDN87krWwrmYcjROqcL75cfBOBvEr7ToRvTHJH
Ga7sDnX8+H97CGmGbcql6lIqaDdD2tpcFE48W6UnXYRryl80pBz5dEA6CSEUbo1O2W+KYmE5X++9
Yav439PwTkT5EJwjcEVdcuIJalc7HVCIsMTAg12e0ByEKyV7UvWg4bU1qnYwic2LiaMW+zC9y9vb
InoqVKThCF+ISIa3A/xNDcTuN6H8DWJtJMUegCTGB2NFm7dFMk6DOr1WC7dcodppicWzTrmeSmx8
e4q8Lob649KIK0UgzucRCSID0Skk66TvwfAbNavxrQUKF/vnJVuvq6vB1DickHfUFWw3Pq+GIgmi
uJRD8aHxWvSv/BaEGeoFwd24A5kwCdT+Ce8VO5Ce0+EQPSyy965ViT6OPwvVmJFUElri4kRcw0/l
bCOwF+V0p0oLG15P4TqbOpcbzceSCTUMruPW/wencVpu8z388Slm4XY1XMKVkfEUE2b/DPMMlT3d
XdXrCxw0W9sNa2XlDFOnGDCDtaopTVQ9delMW4hsVw/Pj08yi7Lh5MGMzijfw9F+yiYahfbJV9Yy
hYaTrTq1o3r5FmRZetTseGv0dvi/oRKaKxFxGVnExP499n7YGLQr8lG86CPdlGZPsn4AuIJDrSZZ
DTS2ApvoTbPnrrPyxM5tgh9d9os+YoUewAO/69crR4uO6flFkbzFkt6UwPzjO314tun3H55N6M6p
kA7GSGoxeggg/kZR3TbudPBhFqqhC6HyajH841TMNkffd30qRoX4YEQveG9nDrok1vgWnp8VQJAG
+h86ZHa8SYa7qayo7nI6f8bOlKEOwNSaSK9C745IVNGdVw9GpCw84VWq/ccnnG0fdP8S5A55QnhX
x3qd7mlR7nvsgKq1BoEhflTAQ0z9FTW5xX0LB+x9c96GXgLbZF/A/i8s6Zneq+wa71grMQCLj2U0
uJzAhk/WjujhoTjlNS+hi0plFtpGOxHNRNMXvf4RvH4LhOetkLbptvlj7o07yW4fwTPZjQ8sa/GO
dy2n/vjCs53aiS0i/vlqZH+IdgQ0ECs7u+5+JDYoPx+FHi4gS/zrq3n1x0FnmxJrvS4pJ7HV3s4I
CDQPbZlwzM1ifek35SSBsbrYRmpxYIlOrOywsqhid+HMnL7lV4t/lvSICJXKncjin+qAEuJF3fr0
A+2uyB5Qv4it9IV62tdjmtObfTXmLLkpuwolNeyuGDMKD6PTVjbHWYsyZXLgMcpjVP8c09yqspcS
OwWOE1frjkVVHJWiRMakPd/WSnCrrkBhRv2+QM8bzTRPLuu7erVPlfq7zv9ChcPpsHfQDKpV/pDf
JsY67L6JnlLdCsmvUitv4tEXmhcjPfb4o2NODbLpJcScXDu5fde4fQAfPtjgY40WykMToyaFGmUQ
gma60ccnA62O1OXIx0H6BxRsJPWZrxT3RLvMcKvI7gzjNhMes9BEsaJydLx9Vv2PEFM6lJEnwd7I
rZKpvqZbpxJOo07Jt2ks1UtHP/fNRLe/nviriL2PS26WpbVVdknw0Rtp9IcaQBlkV1ZuePphOu13
lINOVrVyuV2n+DItpUZLy30uNyC0OeYNMUEFEboalNBoi0+ZO4kfrA77eo8Cgvx9dE0QU0s3t6uQ
kA+vPRcXCGBFoWr3vr07ByMaDXcNBCFgvaKFFfipm4RWJC4dugs7613E4uOxkmEFIvQc/7gtRVb5
qLC5uC7ST7GSzejqu/Bl6a5+tcnw8U1nZ0uQrDBriPnAFS6JU/NmAOn6u3yYxK0uXrjWthokbFf+
rm1Bea1Xv4YfvPhSdfFqC+njY8wOkKZAN/qc8a0bzGed4ScNmF3tn0ocRkG8BKUFt2ETPf/fVve7
4s2HCQ9lqVHOiUlATdE32oguilPCWyi7dd9ZePhxytphukZtOu5/iEvk/MWXnsXzvlEuoymxylRw
uZenCX0Qawfg9mRXlY+rb0Hes7DIrrLtP870LHwPYtfoVZmxqy6bdNOYa0Nz68BD97s+QntE3yba
55MeJ5JbrpRZErQ+DhOwWvFrgSjMpslfFz7D0rqfRXejMU7ozvIZ9EO5UV8nfjmusHT8ocKdPVj+
E85gYcyFA/xdOevDp5eaVR5INXNvlrbiNTeKZBe2iDT7QbKzW/I4GXH2xVGntOCLc+y9YvRhVCNJ
tCS6sMORYTZ9BEGnOg8WLq6JfDvnFvJ2lComsYWF171Wk/7w1ec1QH3AzrHKUlLIbtc5q9ZftWiC
cNGs2O6CD7NTfZi+s5I7dei3rQsdUnOWQIJLcVWdJc7KiG53ZDDr+MF1juEpO6oOAhLo0GxRm7Cg
+uJ2sPDuC59anX7/YdJFTdcvocBNYgLlRmuj8waYZmQrUwe+SnYrR18SE1x80Vk8ywdgi5cpZZdu
MNa+PIGFdrT79M8k93F5iLf/y5lVcYiQTFnBZ+LzSwa4Lkoj7l0P6Ub4ma1rnxafZRyKx8sGfefl
L3k9I/s73qyofMrOYmnkXNj7eA01TfGSzKpuzlPeZKAWjZ8g+CnK70jdPks/Fr7o9I//cxv9HXy2
jJI8QrpYZhvhe3sstt1a8jtXsfNt4CzV1f4lSP8da7Z6Ko33ZNlOd/LoeH5VJukUkvxiH9zSq0TQ
Z/FIniLwV283XzucxuUF86wHMf+lHvLNsCl83H2j5GehPevqA0qIBU0XJNZhv2G6SDd8xBnMTXWw
FvRjjFvkivG4ORQggBVaCsVCWXhxTmYHl9hLLfisgGhyJmugwo9ZW0CbyO+RGXJ1PLbSqQOLnczi
7eN6BP37OWbHF0r2gdRWfHrNwp3H/JOChEBvarinLqNcgG6PLxhUnFw0lhcW3bSovvoss1Pq1NeY
dJz4LOpdqrkNyLMTbYx+UkG3FHtZ2uQqpsvEzep/tvQs90b1M0uyggEbqnV35la1ExenkEP6LD3j
Jkf/xnhlHchLfJWrYml/B8bO7XMsSaLcWOlTisDKouaWbnWqh2fc47z8clsGPjKRcAnT1BPt0THp
tDmCbSK9Ut5djI0a3pcoqgwUvs/9Lmu2LV4SgFOQjV2umC3MET6Cnx8Vjbv2LOpTNuML1aZ+BeBF
d6nBiAN3bQSXJrGGFKmRRbL41VLdfz6OJs7CQnC69PmYcQtW/RinYggPpWcq9ENrZLWeOn3bRI9l
vsubverJJ28o7pOGOYluT3ThkrvFa7nydUBGZv3zTOihoKHgz4mDnF7laArsNQeagX5PRfUp/ZG4
Z6yNLNTnQZkrdyq1kQuaFh6Lt4Yabk3E3RR8WPotpWxsuqeDsNbXyMXYX2+jxeecNviH0xiOkBQY
060OtL1+hBGVQv5Of9TJpl23eChY4j0eFowLhpr9DBrDh5U40Wgc3QlCpw98AUM3Gpg7FXuOSbAg
XAffQ3dFoW9pK1yliXzcCrNIN8ZNGqwU9qB8N3qo4/q4ymwUX/cmxdylyL+6ngj/z47XxFlw0y8S
ufkU+aOYLlJgyRd72mL9N/0pC7h7T3fQlQ1X5XgC/jQ6OGGG3ijZE0cd3XZcOcIb+LH2S22fD2Jv
mT1aBC7+XsDBcO2xwYZpVnvgzyaAsQQN2te+si7IGifbvOSfcCNfpeamOnG9g8k8mHjT99a5FyFG
bLPLtlfxmmxRXw5/x+O+HeySgoBdgJvD3WO1Lwa7COzTJo7tVEC8pTpjV/8zdFEguHSZ05y/GeN3
GT8DTfidC/zLRZkdm5Frx3mCei/edb4+SRHq/7zWKnnQZCGZ1proD15FVvJQQ7uksWHaWufDsrLh
NtnSNtydVv4JfxTTz8yNiO/HK+yul+43fcxl8PDiqppF9lTONVWdAmz6HY4oPcvmITsIlDARBs6Z
Mm8xPbye//9nZc0bXaGIq10VMhOA0CAmtG+6OypsPHrhrKgiJRueXH2dluISd8/0sIRCuAqYXomq
Ru1LVHCjncUnXL/HVtFJUCnbVFbxGt9ejtEWBNVbs8bEpbNFj1rmnfCjPEKdz4kNXweeq5P+8QFm
gUetEkM7FWQORBkPHU0n+13t0J+miZI8KLcLo10Lxx9HmwUOzSxV/SLwuvFe357OFrs0+Cb5E49e
trCG9IqJ4VDY5v3XAyvTmp6nKR8HnsWQ+CSGbTgy8IT9lWXfWLF/I8Kn5hZH+fwr0r0w3E2krEt+
D7JnmHRhUeH2a+3X0N93RxXEHa3+FaVcfFoBvyUVaqcIgYT3zcU6P+pU3deD4aaHbEFj4arC8Mdn
n+3X4HQe684g/hkP+hZF7OduJ+3rp+BsmygNH0V30hjFWBp3a7bNLwBjQeiixLo/b1JXe50uVxXn
mJbz9zfinnNkMUa/A/u/mt/Z3o1kpdNydXrGm+q7cQOF3CleWU5eswYG+4Tt1KZ3A4CVHiJ0KrQS
BMgOXMc8aLE+QfqCP8m6dtBp7iwxdJNvXUaSbikvZovMk+pBI7gLvNa06h1Y7Xor+6epVlD/KdGX
hCP8fVpAqEs64h38Kv/r1XO13vv3C+jz1C9sNc3IFEox3CDUbYfyCpn9lgqRc8LbZ0tssDmUySq+
HlfWr4XqjwPP7pOlUP33QauiVHbEpXx6c1w6TT84TmlCcCwd4VE+mIfgTfcNJCtC+2S69bfqIb4x
POM5W1c30i5OvGSrP43OuFHgWbVW/KPBJ9kdN+f7nFadygWuPZhP/TfJu6xs1G7qewZc5xzuzU3z
uHrmQiFZoXM5JsgSAzLDB8nNkRuHJPpa+x2iyWAQnQigJc+w8i4HZQ/ynH7EXfdoPEMeXL/LVXIH
P9sN56Z98aJNTDLsnG7S2ko4UbYwv7zGNsl1Hrmcb+JdAvM5t5rtsKV5hIAWYhuoTYqW/qxK9uUH
UnHuMBHZRgIIlKg1yLt9hXAVFCUfc7kpeYsLW2HH4uB+TN7qt+ihMaxup28AvY/oS6BzlaEamTnl
4RveAGBulVuNQ6CnYSlhy0kgeCvfFC60Lxdv9Cch89WhdI0DLp1crKdFJz4bfrqOt1h33clrEX2T
iyN+5+pjDb/1nfE6wIQ56m+FVz9QHs+/mYE13ACn1f3hRj9Kdum+o8S79Ypd4E2o2+JZsYqnEtn8
wg286nC6J7hk9G9hUm9khP6pgt/E3mk/rEvXpPT+vXJXU1Zvo0Nv2HpDJI08lHXtRue9Ba9Hxn8h
Yb0KTaDXK+JfaxiTa8nnJEIQFb2WE2pW1fcJzXm+5+JdylPdTgGPBZqcFDoBX01PzuXKES2dW9dP
kr/jz644gaDVRq9ivVi7SssyHDu7GIghCWVCg5yKEyVriQgc3liDLbEs/yUm/x1+dtGJNZAAcYK3
ooY33oDofcgy6+rSGjZm4Gnqr4u4KeGMh7siWhc6HHDcMQRpawpbQWpxNbHPeF2evYyq+skZB0DY
SeCo4sNYe6rAwuomWlv9tvTd3mG2/wzUfx98nnAk/TCc9HZ8gMne14AHUs790RFR9aNb/O1yKLZS
eDzb4zpsrd43dU/Ac3n0EfwgG+bJWV03wv24bg9N5QIg1DIbQTzMY1aNVdwhbHkMDkAwWrvJt+Pd
UFnaFhjOTaH79U17i0jTfXYrfWNlIuiQsa69C2rMiIPEa+iW5Qs6IAae06oVatYqcVA96Bu7b58p
2px26Ta5MY+a83WYvQoL/riWZzlQqZzr5pL3NDxEv3U1JKVWG7whEytofrXVaoPufep1eOtBpXhp
v2cvA6ifirJp/STTn2i/8QXrI7aH9eU4ZI7uYW4RuugJo68v7Cqs6+nTfR9s0RE6NLjrs92fvEKm
JuWVwXPkJUByl/bntP6/+s6zTKuVT6d+COhgrdYY23FZPP0AGI4gS+qufvyfR5ulV6OQ5ENaEQ2S
J9IrFBrNx8E2UW7IvHzx3WZe5//Fzfz4vWYJUVEWhaleqLLWrgR0u1wHMcp5BaoloEWjHCfF7O4y
4IBZgKaP7oTsxeBk0i5PQbyVKO1H1V4f/TjqcADY0tvp13Ww7dMURWuQGi5eBxxP+iPlndfmNn0I
DuZdT09f2Zlb0YcB1dAQOjnGrvDznXFM9twR/oSb0Ut2JQuak4lq1E6+mRiy9kiSO1rJzar+Frfi
bVHAawGgWWwUNqEVoRJ1uuviwRpPnFnSz0HelRdmLHn+eo1fbRt/nLNZglYMRpI13UBlJv9V805r
MVjdVDf0lLp1PK7PG6JlmvhN7hj1zwbqqpobTrilE7/wIP8sVRqirKkGusk4nyvibLMJ8pm7fNaM
D6cXyVNdaYdRPGCy1hvvJpHHwkv9vvQR4Pp63Csdvs/jzjZELaSiWhlTaeqg+/EeKapHw2u/TSx9
aa074kbggq/xDKqn7gW/+BE5gbPY0V16+9lGaeILSvARb6+gRuEBZ7tvfV2wCgoIwFZ+TgkGCcOZ
/26+fv8r2LXP7z/bNInJJW9MKw7MkPLJgJjHQ+rUiVMIf2oAwYji+2jlHVtOA66/btqvL/VxkZJ7
5eD8/BizdQiYMNEahbaT8oCOpzdssntyS/yh3KlASSr1oHIJW0E1v2Anou4nqNKU1wsb04439Vqz
iw08DK87LAMcrqhPfHq4eT1ARksyxAB9nBSR3nHpyU0QyZYx3k4Xmir9QWEnkjap9uuMll11A+aO
bNVNUOdwaiSztZe4Pqr6ugpABwCzxvrw8kDVP4vvY2lDYakFoLLNxJ+rxarOlTvK52efJWSpmBaV
lpz/C4AUf48JSlg93lfPirxGg5xOkBu/rAb/3D0trKx/1uc+jzxLxbqsyIzyfGFkBL8EDztZVJOE
miISojdo6aNMf66dMkHNf6mDK/+z5/V57FkeVgVZXPQiq9r8hhhks5kqN/qkViYcakBolYt3cY9B
Wh5Y8V1uB9FGaN3oZqkfJi/s6/fe0If6LYrSRpma5TT7RDVlO8qG8wjLSkXe4ngevGyD7A+m5qOv
I+8zOKl8mHIEDcTfAL8bmFD+W1ly17sS9D/PzizWdueyLoOkxgE8Amj/bvRT3ElvzejEb3XiGRV3
FbMjBxM2BpDefvn7/LMh8PkJZlF3dV61ZSTzBBMi0MycONsDYHHMFqfNqUwRkRGeHxADzJ+IeU/y
GqmxVl6iSC09xSzqCrkad3rFU3QeqIZTDaWELlVpAR5DLtHgZvXHgPy8KQw/Tn0dJXJbDGBo2uqS
14b8z7zs84TMwnAUZJdBuHAAXKJNVBzRU+3hWeq46MWRg7geZ6BTcv5X6H+tV7gMxZuTiVuMisWf
YUv9RjSWTuT3rsznXPHzM81icqqHVR2NHI2TxtR2chcMXMziUbGxVWxK0Id+NSd7aBtu41bZpw42
cr1X3DWSJb3JA63GlRff5A/Gbiqdjm+SF+zUV2MNYZFKQOHrv04eAeA1dxHuskn1ucF3fv9sbAuH
StVuqlZhlxNawYP68gv4H/I0KIn52EXZ3VHeAbHaxzt5PZUkV07BWZA4qNj74jpHHy+haNhuzjcw
Zn9nt8Mh3Mm74GG1TfmXl/b5lc7ap6l6r+d+2OfxcF7pscJUyXfw5lzRpjidW9FWOQ53vcdrvKZI
I6n3CyF2Iby8h8EPw+rxKjbVjuA+2U3kHlXK9lDkrwbikCk2WUgrQ9XtdcgYS4tjWo9frI339fxh
5KoShVZNWK+Ai6eLvo7qljeuFUxPRBtcZ9g7xaa8P3uDir9F8hwt8RuvgEY+T/ksxGepVo6ixubt
S7vaIwGDMCAVGfyQMzIBJMEPi13tK2X5z2PObskQH06NKkDqKgUu8/diszfbfS5iE1kWm1r4pV1w
dlvX4m1/PvT6Pcq1qN+DDBrvL1h6KAsX1He6yz8/ginLE4xF1Oc8EPN0ivu0Krhepe99qWib2RRI
J3OC6vditfN6iPo72uzlq6o/m2XCWSZrjDadqCAOx7sVBkkojy8r7b1DVr96vdkxBdtnNIdVPkGR
xIyyZLEFd0cjFCzYpvVH6o7yRnkLvYyjtLdrw+1QJ3CMP2fvNDoAOhor4sBfa4rFNyiXhEL/ZQH+
nY/ZGVZ0YlOLK2Z/0nCrbelZxTx83XtT9Y9VHziNsLTrrqdUf4ecHViG2VRJJTFkjfWkik7Mqedi
WXN9L7zgJqNJoi3cD64w2acl/3fI2cE0RF0vyxc+glStB2clA4cTADAR+DXxeEkIdpG81Vaos/SU
Q4U3pd1l6c8gOSLARMorwXeXq+95pOPNu8uUfRu0FijRHAG2mILzeXfB1xyNao1rVWO4eouer2sU
j4l5bJDZNbgGfqtMi4t6VnuJnCNB43ea/e4LHNab5G18SRA1EqzVk3amV99EKL5bp03pIq3QpCfk
3rFmIq8SLndJ7fSIiyHNzIiXYnMKrHZJjGlxWcxOzbI38sTsmDCBuQnWk2EBrdR3rknjrxxp4QNd
oTIakqIZBpZD4spU33//IRJfTKk/qSzGh0Z7q75rHHCYg3kgr2zhPiC9yu36tYtfLjj84P/kJe5Q
PwzPUBBOsKdVV8xvEH/i/7IyFO0lu69AM5bw5tAYW4hX15KcT486iyB5ajZK1Pbg/CZeUhz6OSVN
0QWxMzjIz7R+TW/dTzHFK25X+bZ2DF/HjSh18Rqhju5/fXpeYQp9nrlZfNE6VarlVf0OriCpq//o
23E/bqQSBhlkum5Xrc8KIjhWQ62aW2ixSdeAVuChyzB5zzjucgnVd8tK3tcunJ8mahZazFWYNdqp
pPu6vWRuJ1nFTvSTY/mjuKcJM4RWD/AAqjx1fGldgXv/pQg2D118k4EQcqlr7ltzG6/P++70YCCJ
Yg1+cfK0FWbCa4QdlmlXV1BunydzFppqLW9xrWcyp4aPYKFROVgT+2CSxj7tKoqmy1z9KyfSp2ma
xSYxy9uyVM9TwQ9UDLLxN5P0dO+ttieqeYvr9/08nR1In8abbe1mFIbubIILKNyUShGi0BT/AHOI
v4cNfKzTtvphcof7SeOyPhjruLSytWZa0qO+jbdYw4WGRdW3ftPXF8qLKO8iobwtgBX/UCkCDJYK
swW0iW4NuIkAEwPzYwl/pK0OmpKJVD0xtFZ/+k3GqlwjewjDAgqdZmc3JMk0mwJulU6/0b5hEe0q
qBQuToG2MOVzTPap1vRzLFfTlGfHcj+CefquJV5wLNAscZpbYjr9lvDmUuwl/FoTWxNpF2DqeJxE
SslNdsBwlNEZdgaKc/QlTRulb9kD5ICvE7S0wV/hzfk6vPBq4k5jUnbR9wrAxXde7+xFQEjVxZV0
RSzj0+qdI76FOjxpwRQKJmfDaK3tzH4deuJtsE22ZPGJLUi2iZvKM77JT3kAsy7erm7lnfabRwse
zujrAOk0l1lsV078j0tujgEfy6gKuqyZIHvBWnFkVggW2kApUYAGkWaHd5OEzcKZol+5V3wadZZb
C+dCHIWI6Yjxu6ktoEtC5+W5Vx+S1A3uAFPluKaASOl26i14va3hG1tBs2qkmnuLizI67jSD76EX
6naLBQGtG+B01mWLx5ojqJuL5mTrxuuoPeD51nvpQIHeSg9TtwzHiMxtKl9rLEm0su3Kq/aCxyFf
HWoB72EXcwgqFQunwbVs89M7zw6njhwnxjqGc9SrWZfIA3VWX3nNfoIrUDbry31INyvyipfQ+d3Z
I3Z+Fn1mI+OrWAVQT4us4nyC6lse+t0SPEt6J1l8EX3U2XHVyxG4JJXTM1C9QH4EtHg6iCZM1gPU
3YtnSA4KXZdtRYG05lHpQ518eTu1/i+AzVK/Psa91e3BEw17AdQxVvIoNiFh4HQTnSUEutDsDABG
yQaGKWpX0EOP532eWmg7yaHD/lPQC4JIJzn5sYLmg8LUvnuN1/0eFPMk2D/sABanZ3IrruhxZXOT
39c/hWrqnLR2i0AwP+ggSG+a3bjLb4IBbIoX3rQHzrSw35b79PuFRjhGtDBR18hA/Lk8TrBxbRPv
GwxS360hRj87mn/GTbJVY0v+rQmOtOY0pK5JrxGr1pvi0OxOXrIP+pVTC9vy/LvzlfI18/BYLJw1
3vEYJSU5oBFlg4jhWdgtErLF6Yj+6mvNjvCmbsaOA4qvdckRXYf7mMUkPV34yhcRvZP2mCpvUIHt
E1iEHhZLZYxuTRWnz5/FEkITE12veLh0Z9BZFUEycu+SC+Uhz0dvddK2QVftJm7h2Tc7TLI5AuhY
lZLEfUh3TDhIIXlxeifYZOKdbcg/8sbL0UBWeHsFTTBp8FtztLrE7To3xaNpo172QuKT2eS2jgsi
qpPyutcPSgYmsj+G/KUayw4pAMh4jO2G9YVvWecVFz9feSZylHgs3fX36W2MzJfgDqeboHqi4gkt
/qmu73Rgp4ZzBhqaeO0ZWzhXax3EIhAfWcV+WdgRdn9S4Sn9XTL8Doe75uLr5uNJxLbGy0l9Iu+M
orr4WDxV9SZ7XT3gWr/tfw2v1SuLbnRHdBxgGExKtf+PtO/qjV05t/wrF36nL1kki1WDaz8wdlYr
tcILocicM3/9LOocz2lRPaLHAxgH3tDeKrJY4QsrgP/Omhe6z66aXaZYimfJG3FXXfkITswR9BJ/
hS5cdgtHTqM0g/ygTIrIdgdezUHckFPpW1LgxBIM63WAJ0CeVr1PP4HTnw5ZLj0rTS4cU0hPoNMN
iy3fKkvIdt3XDkEVM3ps41WsZjoP9q28Hdh7Wnx04k7ybkWco8hTsuEkwQyoWHnyfaO9we8Q8rVo
yJptslakD65Bvwv4rARi/oXeIklybakxY0cQlkirS0G5MgvcPLGnaS8jqCGOghgT7gLHbIMTH8Tz
ZDOuupvQBqXTqeAXpN6jO93JVrkPFwQMLvTav1/As1AubOps0Do8BaWmC7cdHdjmVNYhw+Jd11D5
72xRRq/dqN/hvn5od8EKSiv7ERHQx2TthBtktDycKo1drWULn4sf/U266dZ8w0+kBY2oQTyBLfLY
rUtqKp2dFBtg3RccGi9ViL7dIrMQsSraTm1gc4T7uqhsmGNNghhibeZwSgc+eT0cR3bACTiYwKU9
BzaN9gL0DJOFG/wCsPHbfM4F5odM5CSbKKJsj9wKraodZtN/Eyds5QPmUX3INp6M8my7xf0RmVXx
B+LZkS1BfcBctc/jR/+MHvUkmOLplOmI4Vv0u7Eeb/zYyZ2l9PBSq+p87r5sJc4y2a6Ii0z1EFu2
AIu1simvYGy2nVIIEFVwUL14hr9ZVEa/VLv9NuwU8p4N64b/Cmm/QqzIKJ+qPd8SpIBIX2pLsavK
oQVoYYvwiAtF1G8jz8KspoqUsikQ3HVovXpbEXoUKGx1k13TFF+IZnszIBPYAA8D7d2l+b7Uc/02
/CziyUQtcgURUV4Nta32CGDLpFZHbHcDq0kYv2z6nbring7aFHohtLHiWu+hx4cPQmwImcJggwPW
tg03qQPl+mZbcNvFdQATiqWG3lcA/st1qs6Cn4H4boPaAZrTXE93/rED/XZcqRA8BD5ehBmLoXRr
BVqce/Gp2Eu5OeS7zBg1HWpM1vjS7YodEoxtEdj+RmUWgk2yJQTCmfqw8q4iVIhGp6UGpjlerJUv
hALqLBRQw0oYvqj5+WNvo53TaQ+1CL0rDrGrHrbuwCGC6/KIBHF5jS0VOdTZ8Y6Ati2hjiDe+usB
EHYAzBw4ikLnBFN0328nRXcGWVJbs4A9sbw3QFLAdSlsZQWklfuaCMYitnwhp5lLyqtqlYZthHVX
ovmH/MJoFcBAJwG3zAaWHWWV1FgKn78Spd8W0OxgDkKSIJNCSUW7JZsa9gKDkUJ4hdvJpsxNNzRx
l3Asl+RaeC3QFc71KWHd1mzvPw6w25i0SnAMVXoIQeStJzgIsNgKXHu+QUxSWJmkq9DpIzfpXj26
L7+XqpaWP506mWdnVErCJsgULP/WloBB2AxQ/25Asczgl6Da49sAtTzYguEttsicukKHgiZoQFXo
tPjUcFhTzBr/XQfG1DyDpvoI1U9H+kgC3EOBNClOp6Dn4ZzZuNkiSXPppJmjQqWkSQeJ46AL4VkD
qx/ZjKjZtwhy7AL4bwbpKMjSCTpE4Ovgqg6NYuJWgGT+JPgUGEjYfkOJNoPVpXfDV7VqyAJYi/XT
+EQP8cfSYUMWNuwXqv1stusibNx8Qq2rgOh9KRHy5rYuNzzdl/QqkDeKZkrl09Dv4cIKfIpVpg4A
OvV7AMQMcQR52yAPyhTA8LN1tGjBcgHccH5uf+kLnT3egBaUVofTbK6Bw0biZE6oGGr3H8sH71Ja
PBesV2NFHYMKNTYJwv2lNZW0O0ia2WJuJ9ySvZPsrlGuwrpDyjVu+spGLti9lyjDQx5iUytbiLgU
kzcEdo450eaEpZhraT5mdwOjg9K3gHvcBsIOLjC1f4M+UdsYHHwDYoXEQCUS5od6A1f7rkYjALC2
PNyPPuAoi2ooi1t1dtr7YVXno/zHpb5JuQ4xMDxOtEo2LsDnfXPoQifIjYEaxUbGDWbi/wmhQdfu
Kllrm2ZNV8oqh0jzRv6gr94VNKGbrdAZEN3H4ViCL1458kftrYWnpTb2Ui7wxTs4W1mUSCMZUzw7
gmxk6UgGYBsKdXANFR3kWujEgzpOzLG98jo7v1dWbBUcmZ3vl+4IdQp9fjmu6SwfiFoSMXcq7bL7
eO3C6xrn9AhiDlrr4hapbtBuYYm1pfd81QO8AaE/+FmEj+Ouc6Boqxd7iuDE/qrASpj1dCqXp1Bp
RCYMCxVmdjsA0WucnjsNBVW6QuqIgmP/rH40eMvCTK4WSwILpVM6u4E0OfLKDi3D23iH2o1idDeo
2KNIOgDPltvSdkQt14JyCDAPKKIlNiDPcJ7ynuEsuvr9OrnA7vqWHWiz6ySpE3iYpHiUP8udXzJi
0xFS3P4bVj9TiPHLt5xr4TeumETagONUccq136xh313u8kxPDiJOEBdfFogR8SPacNcAnxAa6FYn
mQ2QLTfcX0f1bQzDSa78G5apZOnRZrG/LMQBkL9fKQdT0YUiVs/h3WdW++lrbEF92Rd73Jzqq2u+
TSRgn6ziDUqudEXUdSP8G85IXwobv03XLCsIxEjoFQGpm+LgeL+FtqNGcY0bYKZOiBryCds1C2Je
e6z4gVnJ9VS38/b9xkMtYjPs+tSUkDzsxmdoTQVmUxnKqs8sBdqVawqJmmM1qYsLdsAWzS0u4e4k
mTIRAuwy7qivxtbZARJpLAhEDwsLIvhgLugI0kW9uo+QZEJM7C08sNVESPnSgjgW2wYm5ubva/uC
RhPW9tkjzE6O3g2ZPDb4pJOACXSAS8t/kx9QRTi6nzwHzwj6awf46lnhjb8K3rr4ysP/bJTwFx7k
4n4/e5DZfh+90o2pjCMMUQQqxdAhjKMngcB557ortv14Qq9nUI/cSD9Fu4fKWbGBuoAdAU1O98vb
8EuG68e6+ut55q2bsOIlVysc7nV+7RcoC7Tr1G4fQFnbAfMGibXQyD7yXaB9RTyaCEK8k8XHSDUj
J0Ut8G20Gupw2R66x9y/nSptv8/Y5QLA2RNOF/3Z6gm0qiGlhk8HXVFAbQEEhqYXe8dts0keqa5t
0EBDt9VaGPZiPnI27OwQkDyaNiHDsKD2X09c10jR2d3k4TQpKmGTvS56rF5ul2qSAplxUZX4XNA3
pmkrkEm9TIBaf9MhLrlJonXHDMQtYIFpvqlYKK2ifturV3UOqaWkXBEx1ysIU0odCgaoh+LGwhbU
a3U/Ks/Q1JSeoGVL5PfUvZW9fSs8DP1Dnx9boJGTEZyytEB3Md0HpgTdBwPHAH1Lx0NbXovDGgVl
REiWD9RS7RSKg0QDyv83g3QVuIe0d8KprVtcu8pjAwewddHgcmoP7BVpg/LQoVUDM1rwHaNb77a6
mtB5ginsICKtHdubAsfqvoX2nY7Se2aFMThx7uNAgFtcFXTfDaYKBPRgoPtTCugEouqgmK1iIphM
VIvacf2ck22SXHcgx0DJHrIMzlL/h10sxvz1ReYgb1EjfBjplCCmV6PdSwcXDGuUPkP3uoi2GcFh
1ekk3w0opLkojxY7+AAbSYZOHDEJulOaWT5wAAP8Xcw3DSxuehA24LfRhZbLAaoAl7HTU3xqOKt0
7/DayPceJMsgdR5cRb7Rg4/ZX6t0FymOD+VGbSsNKPgr65wA6mTByhRK5xTKAeUp4o9wjBUi5PJq
ZTDi3gk0B7kNXurhRk2PQfAsSE/9cCV5+6Raed4xJVcC+FM9GjNhfJCik6fEegZjlEFZDd4u9m6b
0Pb7tWshS9P/k/11NrOzbS0OXan4BBdatwELyBD33T4zEsPdVSDpJk/0ld/9PuLlOPZsxNmObqhY
KZkGGSLIe8ifg+XCwrit12WxgiiEqRHob0I1HtggEBHxVWFlnAotKvxGAN8iYMb+BcP/77f+f3kf
2fGPY7b65//gz29ZPpSB59ezP/5zH7yVWZV91v8z/bP/89e+/6N/XuUfKXLJj496/5LP/+a3f4jf
/+f45kv98u0PVloH9XDdfJTDzUfVxPXXIHjS6W/+uz/8r4+v33I35B//+Ntb1qT19Nu8IEv/9ueP
1u//+BuZ7pn/Pv/9f/7w8JLg391lqffy4+9/vFT1P/4mSJr8d03WRA3QJeiKKVMTrfv480f070Ri
EOISwQlSpalolmZl7U//TP07/rbEuSyCGi3LOM+rrPn6ESF/l1VJpAzC2BrMG0Tyt3892reP9NdH
+6+0SaD9ndYV3mUeHoqqSkQJrViNTV6zX7CBswupTgZJCOKofuCTbWef60qsXkcS3bM8XgkUnQew
631IZIzhSwA7yqjf+sR3/EHbFyKYpx3amqlQ29BNRHdoXcTo+aCoCthsjCNTjgODsdwea8BHfLp0
m85TqNnDf2X2Zw/v5oHK4GtWP4Rr5XPYTyUstEvM/CBbtbPsozaFM+fhxR/DKUyWGci/Ip8VGovG
b6gAi9GHeAekwqrcdvZoxZulc3pK5n8bZhbeeSHyljLHMO1Yove+L9iVlJzOluif6+D8u/8IRObv
MgvdBE/yWlX16wc0bM3+rryq9j60pFK0xtHrJ6AvcrNY0u2dhyHfB5XmagJa0PQByfBmubvuGijS
LOrzLI0wO4hZIRHNjYL6YXL3i+Fa7dD1FI6XN2yVbvyNt2iud2FRqJrCsclljVHo9n+P6EjZBpkm
U34KxMHhguZUOTFVMm40DVTIBG4F1bBJANte+IA/wBKYTFglyDhhZJUoCpu9KnCyOQ8gWXkaO3+X
JQh21eQehmgOFFz1BDX3HgiP2q9MrylhJhJb8fg5gDRfaONeytyjWH0wCAnXoNz1aMUmKN14RH6K
+sbiXnko4DU2wOozSLSV3EK9Glp39F0rrhXU94tiWDE/NuoQKD0/PJRjD1F+hAgCQ+I4itCZdtNH
2sJbC3ILtVIYBWkNqob3ga+txwLBnveKSHgbtoC5Vt5+0EA8joLtqIFrHd5VvAXfOndy4JKChOz7
4SEuEB2Wz2m1Z03+OcT1ewdlSkENAKzgO+rD5SsGMFdCbQlsAZkSPeZf721ELDm2aXorZfkaxZ9O
53JCUfsuHpKm3ERuBEh9hYhLQ82PdYkAWIwHSfIRSjhsJ4TQe+XDhoCjnbBnPnVWix6IRDhtec0r
S9DFlV0AGcbUGkClUViV4XeD0MPDQ10NNk/ph1L6sG7woJMLCmJekrsBtfQSnvGwKkS0Q8D3Poaw
xsyBDsmhWRIE29ALrKrun2nROKXw1qi1mdWo11cBAAvx1ag1t2rcfgoAqdQJB9+qo3oVcgYPYcEO
0/pq8ERc9iqEv5MYPEPf9ZcIrRRXzY+TiioSYUyUCZekr0Lh2fnLCrEGblfkJ9ENQTOm3mvq+x8F
r9pVn4Sd0ZQjVCiSOEO0D5OECPCGcPThNhWYZafuQAm9b1m0zrvjqERrt6xgQdXpkfpYUGCYI4j+
JgdX3OAWWftd+doByRKyq4jHaN0BH1pqr7EHaF0KZ/CgNsK+Ww8VfaYSXWsM/M5RPkgiTD4ThKgE
0+hV92nRvYtl5xp+jmZgGFYoPUTdTSDLsGQKVh4o2DoJBpChbmn5XGvohuBb3QQS4lpG4CtVrAaC
EJ/3ULBTJx4VFPfUNnHE3LuJJeingbmETwl1jdJzSEmcOJQcVyvBDsog8AFyAfR1fK3SlYi91x2M
sBMPSLOmh4Z7j2QsiJwufIikxOJ+b7SDuFGb8STHue4rsGnhEGMd00fP8+0hLq/TtnO8rL2rA7Dt
KTCvSqF3HQJwKQIKBUtaAI48RkmgLZzS7WHiB4yajMaPUlnQjkdcnhvUQ79uOBEEhliynpuhckJQ
R0w/heSl7jpTSHKzaePbATjMPGOAX0FkECL9qpQ4gUuO44B9BZGHKISPU4CidOXtaPUoSZ41phlc
WqQ7VyVOXgALysdHFYicAHVqWcwsX3YNKkJWpI1WRf6U+k95sIJ65ZDXNgneq/yOK5ITwKRpzJDc
AWdEO7i0lXdJ6R6qtD5q3pG6qdNU3WPM6LEIlFVT9wDmjfHaSytb9kRLqOGXHrqfbVHeDyraFkP6
NnQRPHDatRR1tu/l24wrFnGBE5tQALUAQYvYUHPZGv3UyiN+EgTlIdDGddj5Tpe4MCD2N0kLXdUS
pyRrUGUVkkMEzJlcUugTB08wb3/OCBCjuayP8GJR4mIbkGYVV/WN1qDd7BWnsgVaNIcmZ+Tv3dLD
4VWtvcKzknSio8OecOjuhDBfk1B7TwBtGlT/tuA3JRIbjgA/gcY73MR86KXI70oOedXoXlHl67y5
cUWYu+HQzuJX6kORvzpG7DGI9s3kC4G+U18cfGm0QpmDyQSyLJYXjOAo9per2SPatJJPDpWYXPUC
nK9zOEYE10E5YIGgBTe4j22txmbCUUdQwdq/8+tHpsFtBts7eCm1TQgf24DvvOy9wPbw/L0nv0ji
WuU9FPlxVsZQXBvYyZ86XwU7ULnEBt2lvTX2GvQ2QuCt8MWFq44/pEG7UgIVchgPInuqfeqIbuEM
bnYNRm+VfXT9iUunUHgSO83I8ofYV40aoSxrtFXt3nN6Lyevirwrpa1QbwR2ovEaNCUJ+Jusfy9E
b8P9o9w9jVWE9hxQjg02ONyF+halvTDfCiO3UwalHao8TQC0rgO2idTxE04YOMgxIxrJW0I+Ag5N
bMDLnmT50RvAEtwFJLHV5AixBVgYvVfuS5BBHVND62goD728HziQeVAFgV6nDGGlrn6rkZjmXbca
cxRAACKOIWhVJu+ZoDA98hgcuAWzrMGBqZgh57WRRKiEeluJjtA+qqrESihgySVqFkVleVkFX0bt
g5SCHeP4GrqHUoBbDKgIo7Sm1WdP9nm6o+zZ4ymMImF7TrZV8uyC4CaNrpm6nx0Ks0ryHntHrb2j
5AYniC5nCtBsdpdvssLdNnW5R47zWmPVS3Ww7UMwIMV0nUaQKB2GI6Up7nA0K3CkpvDp4C1QXrD6
TGEMoQFlJtVbCnlWRX6LS2ds7qV2VxU7GTpsIUhNdobLOApEQ/Bh+S2u2u4pbxuzzo9+cuqjvShv
5eFGkjcuh1FDuhUKJyN7qpUgjD4yCoQrEEg9YDXMLgtQZTIU3WGOkFy7MKRGQ5OOFbSOgG1Tdp1/
S7OnET+u4n5T1tChRMVQgmtHQnaqWppV/ximmyLYysWdGj6p4nUc5EA8grbqo5QDyVE9UW4Q+EiQ
Gi0KW27ZqUp6EX1paMwkR3V8DWXlQVYeS3wyLc2dNoZAh8S3jBW3DT6GAonkWiyOWjfmelcdvKRt
dDkNYL6EAwxnzBEgixVFWAb1UYeP7IENwUQukmDYVAA8PMoJXJoinLSRnFtFVMEFBGurKqw4+4wV
UGxVCbdZbnkQXNIQYeWi8uiX7d5tpVvmidswjKxKGY1C8D6FTuG65JZPWtwKK02C/Ie8J9GNHARW
7vaV4cHQz9jC+UkTMxSDXO/EWmmNa/lJS8o1oKEQXe3Fgw/MaiPX1+2AiLRLofPddOpbAzHLNsPq
HtB6i0LZ7P36yuUEDFztaRQaCXaeNyIU0LJq0sCBODgwb/3TQKEinZHrxKdWCZNMMUEwJ6mWCip5
5gK6LJ1UFTIjGTFzyJoi0GqK0JZiYUtDwfRbUNhkp/dLm8WQpJVdq/f2MdafFxZmBw2QsgwgEwvI
MHS+Qlc4Njmz8gqi9yJ3X0WpAQFhpL1BfQUmpg19XArpL4RToDlBVwqGV4TJs76qFGZV0Is5P3UG
3Cm3wGTbicGN+AXyotBDyhaqwvNyIBIIej7cLJ2VZT/sFBbwU5ae1Pw6QYuWAx3kypCTAbGU4Br9
/QWn558ltt8GnCW2Je+KMU48fvLd0rBbzRCgwgTrld9HuZA+o3SiIlpFVUVhX3S/s6C0Rz6GqNjH
azU3CcrJ0QDyVfj6+yA/OHDT5J2PMvtWoTuINE0R+qpXU1YBmWEIXX1SCE5LEHWz0/2SguSFzPbb
gLPJS4TeT5sRrxWCeOxR1JBpvfB9LhUFvo0xKwqEYtGxvpL4SXGa02ANUMPyTfGKQmmOABA/mRHI
T79P5IX0+XxINuvTegIbkpSqDEMygAWAzZ5EBZ0lvscPIvHse82z5dattLIiLT9VPeBwqnzbA/w8
BEAzg9csifsh43d1m69VFOlj1LV/f8sf5dr58FMmdbYok7qsFMLwmpNKhmZHEB9E1A9mybFxPAuE
hPvcGuFthfQSFod7KMlVBl3Y75dXEIfaqqZyJGyzFcQCNU5GHytIQ/O0pXdSrNq/v+YPoOkfr/nX
ELMFJEPiNGpbl51YryelLcCro9QVIzWzaSEhh4luU3AnTHj2LcNSLpwuKJn++XryvLjEhLQcWkbY
KY2vOLvtgbdaeLu5mMb3t5PFWcUl7tW4h8Y3O6kgzgigKussAC98wlz39SNP0IOFCVfbpagneAsr
6AegYT74bAUNRBzinKS4HOB/18DbNDHewBk7QjzrX7X8b6X8b9XB6ZfNT+rzuZwKr2fLNWtcHKE8
4acCLGzZzJwhBSR2OgX8jXIYj79P7A9I+fzdppV7Nhwy4L6VVazMCaYLK/MSNnqKMVkrIAiDLJ5D
4GU5oYVFkKNvId+y/v0BLl8Zfy2d6edn43dFnXIRZY4TUR4TSNx1IGcX1cK99H85Xf8aZXZl5ELk
xXKD+zZcN9YExIDMCWRAqc4dFXait9dLYKdL9+35V5xd8JUoEjFQKTuJIHFVUO51wRCJwT4BzOn3
Cfz9aJHnwtpaHmqk7Tk7Jclh4PvSCxYG+IF5mC+R2cniVx4DRx/L34VKGhB6IzwgpxZbAHKVncE6
UDFHIB64g0JedQVBmRWqILr2/vt7LiyUeQcVJpR1VQRYKAp7VLRdLdyy8vb3IZaWyddNdrYYW+q6
TVJiLiHZA0ohv/qihKGx0WaHqVf82LwPW9fKVgvjLnzDrwPobFwGe4kcdK4p+hSNSR0XiTcu/gLS
xLIxSfALC5P5Fc/+csp8xVhnI3pI2YdexXlam/6xQcwrWkCyudfKp7vJ7+K78AkS7WTQyT55SZ+Q
+VvdPQFvZoXI/1GCKho0qQOjA86sWiMi90sDAPh/A/A47ZMfz0m4rFBAKBCWz859mNR2mlhhH8Wd
eufzDgiRFnJNnxFv17GyoO96cYmdDTY75zkda9YgVkD/2jNz0NhqCqKm2JkLn3t66N9eanbEk1IS
WiJ02knyod0JyhsoXqNZ5KoV5eU6i/m9RtwbN9UeKWmemDcsHIc/IMhfO/rsRaf1ePb1sdxqVfNq
hCMluK4lsGlVaHpgOjQtTJeJaoy4dNTCWykUes0StrSXQXy0naqpK9Z91gMxteFeTHcpmLgdPSn+
05S3JFqjl6w1Rfj1csqX5u3ioXr22LO7oowgYVk3CPyRZ+9GtNRX2Z4fNAvFWktCXRr6TL5Fb5aC
t8sB7Nm4s9tDClEDdlUkh4oDsbcryODo0FWFbLK/KRZ015eW4OzeCPzA520r4wQCNyhwbVG4K0m4
MJE/gHTz7z8LR5MorkoydPwkw1aPOWAreC/DdboGncx0j9JBcuCgi1I19NsTK32JjoAY20tX5LTI
ftsFs2sF5QdRdrUeHQzIsHjyoaMfC/ts2ke/jDAHolYBD33JR041HatQSzaSj4le2cGYN7W61RI9
73Ji+tc6mUNRxZBrvpLKU5Th7zCnK2jk79kOqkEbRBnL0LKF/aDNzqtEEsRMpNgPbC9CCt5CcmON
WwHOIdEOZpGfKMEZ/4FP5Wz1zIWhOt9vc5+h++mv3WtiFDq8kCJIq4Cg8hwCtZRDU1/bKKv4Xth1
BiraCVixS536y0H52WTPzzAxVoasx8srTvWSwJwT7JMr7kzv3G2X4JYL2/JHYUMJM0V1FYbCBsBT
vZOjYJPFiwfN0jCzgyYiUVmGjPMTh28zqNbAk/p2DoepAnpnzRHS9Ob/552nzQ6cjkhZ4gYF0g1+
IDHYDID8oe27FOEsvdnsxBFE0VVDF1uxBbfPUKHB6w4AGnsW3UmbEvvxBmKUztJpurRBZkdMzjWh
RIuSnXqh3DHk9VJCIA6q6eKyPdHFsWQUvghVEa3w2aXeZ0VdFFnJT/lb/6ZN+i2ymTjha70VI3tS
7q9us6O4WsSXXgwmzsad7QO1w6KBSx3ucr5XlNs2Bx6zJgA9tqKTJddc2YkcuDPGNoN8v3DATgfM
jwP2bOzpq5/FEbxQqOKKkobMwNdpI0NaCTxvSl+F5FYh937y1HoffbGL41vXkxZusYv3x9ngs80i
sYhprMSL9+VKQbvP9RYd7i5WHc6GmG0OWqipHKUYQtywzeQmAZATxB/DzaKf+NJMzvZHVntRm3dY
PThTnXHtriVn+NJ6863lGsPPpUqpKFFYEBGRACI8C6r9mCjpgCb4KSwUq4O2QBUAouPtw2Bh2//c
9d8Hml1QRCkUVZFi1IOpqNeKYkCE2xG8hVF+LoTvo8x2XiOwZqijkp3c4iPMT5H2/Psyn+b++yr/
/vtnO0yQo9ArFU07pal66OFFQCAKKarRlnTNRNSAn6v++4g/s57vI872Vd2LSR7QlJ1K+Kq0AVmX
SnsqfGnT5vlDXizdpT+EhCd85PmCmG2lDj4SY0PxnWArhkxQXlHQwgQ9ByxbRLvTka69OzI5lQBJ
qBfKPrPAG5s6JdKTdLVMK176oLNtp5FI9QMZHxSdc0bee+Xh9+m9UBL+/r6z3aZKrgvjTGALVB3E
zxvIRqGOeA/PtmifbyFylluwwNulFm6kVfsRG5DRFoxgqSq1tA1nt5Pi+qyUSI9mfNUD/QTfmijY
jYlnierCCl5YT/PaSd5ofix3g3bqADB0W1he5ACXN3eI4wAnbRfSy4XPN6+iqH4faUUPWF5KiTPK
QPO39sIH/HkwTx+QMwoMHgoDXxJTZxdPBHAL00rU86aqpaBa0k78ADTGh/sOjPegpidDVx6SOMUx
hvMTbNtvM19fKl1eSKO/P8Vs23iy4FWNgtgpXHurCOBbfdzl6Bzmt2hND3vInPj2RLmT4JMzmHic
8X4AqhdUcBCMDxALcH6flsuf+a9ZmX5+NiuhGGoxxDK1Uw3sEqlcnZHGbDXY9CjVYei1m9+Hu5Dv
fH//2TaCpn4nVAKail4EB62oS9YuASZe8s1CjB3mC1u3hU95nTq8hQ7dUNyO8tRYFouF8/LiPYOm
AHrhnMnSnPwoe2nXgdiGOASmFhFo6wqDkjQqBAsvfPEmkGU6dYmJ9IOAlnRR58epQHFOqo+gyvNM
Fx6iZ/F+kgcuLYAxqQ7bJLCR28N/kjAjrKRwoZc44Kd0rsUZyqRvu6yiJ0994upjsBjO/cyXvw8w
u+h4IQBoW9UYAIq/RnADkwoIg1OTwBcUCtjBMidracTZRacKaub2A0Yc3yZlvMnPWRv17FG7Brob
KTpLzYVPeGGpaEAKc5kxWdQUdbZHIqDmIk9t6UmSpV0AwXEaQo60l6F0CFGvIjoWFOqWms7cjae+
jJACKH2yjQsf0I6FcuOFcxKPwmVNAaURIrizl4djt1dkWUJPERBAGiBl3WJGeWHBahLBokGoh0LA
nGIwaEqSI2WVTkUDDQYA7Wr2TEAvMaCGYyctjMXUYP37DF8cEsBTCZwGIslzITkqETqoUSadAsWF
nFZjeJBqy4RsI4SQXurd6z6prN+HvFALoJoEKCxMgBm+G5vNpCaOQyVDuewkC40tevmRyuGHUGXQ
VqztHvJN0QMRlN6S1eAKOKs8HRdOhumqnoWIXJWxotACRVdn3t8lndsOVa8OeGn1KqvDnQvodtYK
21CpoJtJkpWkJRsJp+DCm1+YbQ6kBUVtHEeSOA/liyBlioD876Spb1UCnTWl+az98iGjkLRtPzMJ
nBGxtFXvDq9zzOXe0IKTKoxGxQKrEYN9IErrrE4XzA8u3EQ4o4ioTB8Ermyz0CaJoiQZNV88JcCA
JbETgK/ix5+id5/KbCHcuDj3f401r/K1SRANmQoYrVJCm42IdpMQWMritQoI0/ndjghk24Je8/vU
L7zivNinhByC7QTDgva2KoTPFlpBQvSuiKPF8M1/H+yH8x0idK5iXYGyBPwA2ELfr3ZVI0rb8kI8
xZGoZxJQsll1A0idLXhQnBOGG9cX1wF1Nw3dlezRRSFedV1IyXm9XSilTmD2AfvdhRPs4hycPdW0
Os8CjiYXvd6txvE0ZO89eJVAUWfNtTzBzYpkaakvDTZbU6mstG5UBOOJgrRKksSEAYwNNOpWhdhi
JKJ7XT5UkXBV1jKkXiozZKIBJUM9kmDRF35GjW8I+UJgfeE2Of8sX931swmokqzOyjweT553XcFI
QoCihbDEXL5wT/AJNQLoCEXgMT/dEHXwNCxyEdfyQ90dY0hY/766fujjfa2usxFmgWwbtRQ8lEA8
KXm1h1KplStEB4PgkEEcQOOdkTUw5yhgRM6Dg0brx6HzIQAMPKIv93YDRchMGB0WAQctNqswS64K
P9EJ2MehAvledIJ8OA/2UAgdJBj7tcG6HyiU8oBGD1WnFuIjgRu6Mtzk7mPkSXcjDAKFwrVGAm3Y
ATgyFq/GisAkBTBgQKVTAx3956TO4dMqurpavKfC6vc5ufhlz6ZktuEqWXWlOMVq05QPxf3g8SaN
3v7fh6AilNURiwB/xGYLuu5cNy3EDLdWCOkV4F497ygBJ/r7KJe2DW5GTQGXkmnoun3fo6ochwUI
RcPJzd6F8GkAWD0OHhRYK3qLe/TSpE0XMIqgnCBAnU2aArMzCSgnXIPhJ1eew/TBr5SF97mQNXNY
uOHOI2C9IMj4/j69ELk1V8r+hN6kDaKXXkFiUpf9D2TPd79P3cXXIZQT4Kg1jkn8PhR1E1luY96f
2ujeDQ6peFWGCyfoxYMdJeN/jTFPzZnnBX4kEkDp29CqwgLo/NzMwT+p1fRZJK2tMHJNAyiCDKFV
ePdC8L9Ju67dyHFt+0UCFChKelWq5CqHssvhReh2u5UTRVHh6++SgXNclmtKd+7FYDAPjWmWyM3N
HdZeK72PY3IS2akRmEnqW7seFziPLprM2W+abXHV0Z5F3OxPCmZUxvJNi16N4hDgSovu/3acX9+v
zva4D+s6DlI8o0YKZcTnLrBcPe0cDayz10/z51dNM7uEIIdRCFC+M+PEEG5qJSXtT614IiB8yTGb
nSBh6yw4myj1rq/203a+rzZ7GiEISaJgkMSJx61XwG2lHKpyWbBQCbkQ+n5fZ2ajpKBmT8NsOOV6
eC8L5OGVjkl4PhHOmGJbj5i1ymrQ4EryIZb0XRIXa5TOF/b2H36GAaoJiquiyNN2nD2EWVmA31yE
A1qto6+4mcufwdwN1lwwLa+UBdDa5ZP8Wmz2XGmxsMyigs3oOaijhr+m8kEJCLKtbWcWC+7m8jl+
rTWzGiuWlKamBnwAeWj7fR4+hNKCm/kZw+MIVVNFKWvKYD5RSWd7F1ajpXNdgQuoinvZGB5H409M
6C4qCYac2nt06hc+6qcPxYqok+jT46MCiP79tLjFBEkkU5ziQLzpJnUzMeykDPo38hKweWmp2T2Q
qlarmCGLk96Drj+Fvv0gQyI52SaGxJdCxJ+R0vfvml0GKzBSmrRFjy6KvJWdGEW5qSENspXShgYC
2qdLiPfLhv+1lXMQNVNaGvUJ3ghlEimOcj8Ubz3hf2MG4SJp8EaOTk4ZHcHG4iA+dsq8Xrp7PzuA
3756jq/WkXfmbYJpLApu/DEOMD1n2pSnoNzAFPZwtNRkxdC3NoDkWDCki7fj7Otn3rs1gJcTpBMn
2crcOn9moAgxk/vrrnRxj7Xv5hrLklnGGRUnKGScEhVU8WMY7kMKfnVQu5hN5OuYxEOqeRuUGhoU
0zRiu4TuuOh0zj51sr2zW1phBFgK9QG3lFm+JPerHiVHGxPdbtYrXlKXD9e/euHizKP+VjBMocpV
f0pT4hjBBhMINg9fyvj1+joXQI/fzWfmTdNAKRildX9ScXhZCSBVKIFXS9bKjRHKj3EI2Wj0PkST
Yzp1crC9Xq5CWXhdi6FLFDjctIqWbPriblOLENSs0E6fF65ohRFVTLcjygPkVIHckKE4YeoBdqGC
7B7EcuBPkrbdUQB0Evt5umRyk0l9L+hgU77Wn9NbAHeSaSbF+v17taHOQKC5YmKyya7AE43JMsX7
91keVjSAdNanyMuyZvbV5NWAaQ2cdzg+avlgd1K/sKkX2nzfl5g90qIUQW7yoD1ZqplCa7lXbFpD
BQBBqOQO4bCpSO/HMiQq4mivV8+Jwf1IaNGmjtJbUkqv0sg20hBjJg19pKGjz6OBvC3V8xNma9dh
f4Kmmq8M0TqLspfrZjq57h8HYlJYAhrX+Gfm2ludANhPFfx2fh+D2sXpInqTswE6zsLNeH0E9YKX
hNWS4tZFQ/xad15d0tMq7UY9EqcAhHMdZBdVDHeyBnqZDZJPGMT1z7wAzTNkqoHhDpmhRdV5UqgG
WSapYd+euKquUwVgHBUj2Ikk3ZQNC10dtOt2k6Mu3mDqUjFAsgQalpdA6fcKFy9GAgW7OAxXmRnf
UjM/qG3xVKAhwnj7V5P79+u/9pKPOvux1tSmO/OJEaEs1dRMnGhbuVmEnoEoHJYfSmT211fSp5dk
fv4UNB8KKHOABp7X7UF3CwxPafBTqYhtKYVvsSUwQMgOI+FuEXe/SlOGfoIC6ti6Br4HIyhD0Liq
rN8T1FWcoKoOldlBV1kuftURc1twlckMPOOsBwDCZB8Ykd6R0dizSriQQ3kcq/DJUPTMq7JuyzCf
3GAgMpPfeIQnpm/cvDXXkm7dtpb5xvsaRMN8F1OMvtYYOR/YaCvQICsD61EOSk9OgRatzYcqqW5D
jB4nJuYs09qA5sTwdH2rfk4CocYua+iEQe1c11A6+n4qIajfaGAM6UnJzY2uQOqBYpAjhN+qg5Xe
Y5QcFA9jCo005WVM3ybtC72EtGRiFzEeTr7gdn4YyfefM2eXDgeJtX3TpydpYB6R6Eatxk0VGKBb
3i58+aVw5NxIZsEm+mZSgKlXYCVU8aIVoWOkEASS5ZUIq7dwgPSc6N2Ame9q1XmNAWnmpkowX2xs
TEjQsMxaEJ74fKZ+WC34YSY6KRDVzPvUdd1rWt2yDqPvW8FRPgD1oPZgxpJTg8qFKP27xLs1w7B0
3g6eJcvuGByqYWNCls6of5mTd22OGQdVBtr0lXgN9J0W58e6/lMVvwcTz2B4X1souf5d2MqLjwUF
NZauW7KJazezIr1JixF0m8NJg1oJg+YFqB8y6Kd01LzTQiiGaaOvtgR1usgTAfQABXiP1WRtBR0e
jszXO3A4thO5QeJSRIdcw7R3M25ZB0ijqbgNha4aDW5SEzQpFgbNY/YcWYk/DLojQUVOHqCibbSt
DNaMGiw+IFIDTWkq+Q1NXAJds5SJt1ozfNqPN7m5CnXdbrNqa0ma31r7HEIytbUf+CaHT6qIfkfV
Uwi6ZrUEq7pqrXp0wbpYRru4PkriUOrvZsDeY3HLxnw1iIe03gfkwM3KabtbTncsu29F4rZTZTnm
axkFz7hbadk+pdGEkSnGpzZ+l6ybNiKgckDCDxKVUQI6jd8pceqAnuXeqH7rw0NaJuDrku4LeUAj
rjfem9r6UITmZc0fAYmDGio7nOt+zMAYbHCoGDHmlcODgRlv/lGaGYjkqB1Jpt3Fw10SEqjFYBQ+
145tA9b5tHRSFWXa7laF2kAknuN+2FhlckAHweUNxBH1YsHOLz2SZ7Yyj5ZYlmnSoNH21IMmR8gx
RBN+U/mvGB9pPS4keZ9Moj/ulGmBiQ0VQPT8px9z9ugE4yA0hRT8VOcp9QuZQ98gJ7Ejg2QAfnzT
lQC2UA6Xp2cyWrvdwSqDwO55f6SQowqK5q7H+5Rplt8ntwltc0e1QKXWyCcFVKqWVIHDIFqLMHWM
Qv/V6WwdmFiojJyIW7+tNvDCHNQ2RF3LSnQDh/kCIrlfKmsqO4wh8yBH3WshEafJ0nLpGfxRK5g5
01lpLiYy6DllKUFZOn5BqutTYdoQAwKlRtA9Adi3MhPuKApklpJQBsclBDeJOJISRXxLDTeKotwm
XEz2AMZH+lZn430/qvtQfzaNX7QDWruUjLU1IGvu2FNS0Wcwbti9ZtkE/Dy0rW9709pqrXrTq8ZK
h7iEjoikxf8noNHUhjdKB4VNEHWADXZlldqmygZX1urn5pOtblg1oA2q2b0gh6oGmUoRIWveyDRw
J76BStLdMoUoi7U0PHLxaTizmtnTANvP2oQk3Snu30h7E7SbrluCoXwWa6+Z5sxnJi1owaqyEadU
sTZaIq95jxojmCziQn+oKmVtDpIrGLlPZMm77rB/vLIge0Lj+T+3Yl6HGLWu0mthtKfRnB74VRVW
HglWJbjLry906a4bU3ih4wJqlMy+MZNZKdVy35zaSPGJNu4LLX4o1XpfyeNvSeo215cjl9dDqUoh
GATFff9+3bVWDgqKPvbJGIkPAiNISXTPaabvLMa2HTKURC8eQgOCLDooSjO5dmPxlPevrH4sLRRB
DeYN4cTQL/usBzSpgb5lahI7GekfMsorzlu/NFQfjaQj+OM2mQ75Qyi3hHjDUkhvmb1+yKm+Jq1x
3xBwBJdRsIoNKMINAI+04ae0mUb9NOl/K+D+YdDDSzphR227sZql2bEfYhcyzhkn/d/tmNmxVUPn
loZNcxpi028b6zYCSrNi9XtXtf6Qxp5m9G9tOh70QfFZMBggmQrELsZXS0n0tzRVX4B7tlKlQ5P2
e5CIEcgUjw8M2m+BoOhfCkzItgpItG6B3F2FFnM0aGIMTbFVdRBVYVh4DeqKw1DWh6YEqe7I/nVP
AHAGFRkQavQwMzovfSS11kdZFvNTUd8bkQSPBLSigPwa3MqCdcF4vl3YaSUdfSSkW/Bfn0IBZ29J
BZIvDOsLfsqst7F/T2izcFs+n75rK8zS+iEiZIQAHz+N0vjQl+WNrqqpzcbU0cgNnmleQV9IwH0j
IUjoroj4zur2ZqF6wgJhyoC5OxPzM/Q+Hz+s+Hmk8OWvQwBeHyiZahkY7yEkwwqvySDIW4E6JKoW
PMtPmN/nJhET1WID/AWfKevZJsVNGAZgjeEnOa12lEGgA7g3NUKdOgLNUADijfSNjtlWJe0a2Qbp
+62O+GXhqH44cBTHFdMimolyEAZBZ36ABGZDi0FvTk1wHKVXjqGxMV6qZyo/31eU4GWEvAjaiQw6
mO/eBu2UpKpVLUMfQ7iGnxV2dYRuAqS8O1t5U7bTOG70RpCWY1jy2Xi8bo4/fB1ILLEuTABdKmrM
QxsWWrk85EiV2lSFEObbIAs7Ex8k6ryg4Uvn+uPJmFZTwamKSoOODufsW8M2YqU+ivSkHZV39sj/
6M+TCMcTBY+3ZTcbZS/28u/gYYmf/OJXnq07c2EZuP0Zq5Cf0ujFYNWqTiFPUvwCw8pGZN1CJe/y
R6LDircK78ccjgZv3kF8N0tPoEODFHxiY+7QT6J7c6lkaE43+ftNn7bza6Xpl5xdE7SkRjlQjfIE
liVvJAetk3cmPAtIFxGZQnbBYRpwwGG+S0bUM3l5AyZBMOmAaZBvmijdUrBqq7rLy3jLelBkJfIh
oaXDI8gtE3Wr5rVHwLZUFGA4z0HSpTxK42CHYtskiPRAZ9kMB3wqTBZSi/XOtP4kQ7BGRx5vXG9n
If7qfKegbJJGgYPX9qiDB62UAg/XzQOO2RmEgZy0tgfOvVK9Az3pfaQyv+11EG2BDaLa8jb0LVX3
rPjYWCA5FOSu6HNH+hPcV64BpdjqdzvJi4CNkybkRCvqSUgdRdrdsM7yOkNCub64QSxms77c5Gaz
i0d0Jpam2pbOYmbaoi5zPlh5ikrnnRQ9/x9QFZ935+uwZzaMnC8eskgD1TkmWyxUFQod7PGYoE6H
xmaLJDY/3dJ325oHXUmMputgpKdAAt69fOk7eH2ohRoJ5LxzjnxTWnC3l+4NChYotoHgVv6BsO8p
jCoxeXpiGvRJjxpqVvDAdh88XHd5P2Nm7OT5QrNroyWDLDXMRLUKhQKgU1Z6nvmrSseMtfLGwd4f
lb+KJPUXllUv3NbzZecWgsn3XjEmv6DSmy5GImVCJVfqfNWAICjki7lqbbiC1igEChm4Pa04dBd+
wyVHeP4bZkY0BKEaSawrMcVgrtq/HfTz2reJ96nxlb8Rsi5PdyLI9i6KM/58S7/v+cycBFfDDrWZ
7GTkrSthOpl/xN1ion59h+eVcyvMKsS/eoIpHuAQmxejXqrN/4PtfHaJgDkic0Q8mOuA6qvi9NRw
KBXroctlKKt3oEpEgSQIZafrx03RpCgqFQsGdHkLv5aePNCZt++qoZrGP9JTCbR/DtrABlKVyhLI
9Cc9z+ft+Fpm+hlny+gJQR8qICkA8tKtFq4g6/QE9ir+bD2Njr6ttvlm9MhO/AInLJS+FpmdLjke
y7QMHbI3SC7noJnSGpS6pvBzbQOChYlzBaFQwiExTLwsgqvTjtcvxSXPfb7g7E7kyNnMujQS8O5m
rgapZyP++P+tMDP+ZGyKJgz65DQiiubVu0At8foKF33n16Z9VrDODs1Imi6A0Scn3AE3C9+lGmlZ
8R5Gr9fXWdirORQuSFsGHzIkwGk9BOSoqQvo1p/NqMn6zj5kcqJnH8JraSg7xUxOU7/bAodqTiRb
0hQ3gZyP1rT7gUyqJWIVGtBnzV/RBCem6agNpp255IXEcsYsOBh6ulcrfRWoliMtVnZ+srHPfqX2
/VcaoJ8MBxnxpFYjAKLgOcOgg9IO+07S31IBEavsmKJ41SNpJ5iO7uSHqHxUlEMNydmkTkA2+16q
LYBgoN0UEAjDRCyQJE5cxK/SkDk57d00+9U1qmda+ziBiF7ToT8O4vauAEZ1I4EkN5apVySRkxUp
kLLYKdatr5/2TxjE7DtnLkfoqtBFieNG4dzjd+V9BGyLfh+tewJN9SXKg4uP09nZzzwP5HurOlbZ
FAD8KTlG2CR0tCayXKXemx1ZXf+4pSsz/fmZpUVSGSWisvBYQD8V0pYMDDIdrR1FihYu54V09rtR
z17+SO9ko1Fx/zund9md9Rx6KagjTLt0QSsXLrrQn/Qxs3ObubRmNIoWZgEfboDn1IAOcJg4IHrx
IqYc+4I/yeRviaZlLxKweDTxAsR0aWvn/k7RW16xKsU4Zu8aaWcDJINyyi7WF7oAF98KS8NEE0RN
wAY4O0NuyvnI0hJvRSvtSgYd1eAuAahMiWOU3qAKDrDGdau51OqcWmv/XXJ2lomeNULuuuQ0MJtt
mofoJX2TvIk7K/6jeMMGenrrarU0cfKZNM5TvfNlZycqUctIIxOhTZf9ZdD0M3i77xAnov+8yWO5
9yik7OtBQASiLddF2iHdqZq/IeoVJbUaWy+QqEnvaZNt8gK0hQH6FFX/wjrl1HfDvg6trQxW95bo
xxzU9yF5MwFSbTrLRR5gV0F2QMHdQ7fMNQkaTagEEdDa90V8K3XWvZ4MftKXuxCdeKENvwoRPHXN
6OrcXNr/ybVe24iZbUkg5jWbAFF0Z0JiMjw05q6W071l5ZsGyqNJTpwexL5jAYKWsvU6/ZcMB3vd
CH52Kqf79WUEcwh1UCsl1wKEYoYRPLN43IQZpJUTUHfpHwys5prZoUidg/Z/8E3wkw8CrPXq4KSs
9YhabkjInb4cnDHUnLaHiDbNVhqmD0zG/nDrrishpF0tme7F+PHsR88aOTk3kGCwMD3lGOfIS+i0
IY6sC7rQfF9aZv6CqwUuqhLB97TtGnCHrRHxOz3PFzrvF33M2dfMnuBJTDUeURA/9VU1ceq7nfVR
QfqCdUt6X0sfNHsEyTgyGZ2c9EQs8F8j2S5AP5d0C5GVevH1O/ug2etXBZDLkRQ8EvoxulPejTvd
ZS67mZSwUaf1oasLEOuuBw2pi86jbxyEkx0oJOqI4hh3i5KqkzXM7tk3SMdsf0EMEo2spwlQSPym
7FsH831ehj4x5Nd3QyqtNUh+yMZfCww+uSYvvCAX9vzb6rM917LUAOIIXtYyfne8sJvqtUsWdnxp
jdmGm3VdaaB3RNxfNKtuNBwD3RyCFtp1ZzE5pGsbOXujQl0OmWB4ixPwrGhryWt9acUX9f6UpXVm
DxPlkSQk6NCfoqR1wX+8yUeET2nh9XLk5tD5CWm7N7oP0iurMM7cFGU3hHeubAavkM51IRJ+g+ah
lxTvhC7J1V+4rd/Oc/Z8dbztVLOQ4hPPoOiRK24QYbKrgN7rsLm+3cpkGlf2ey52nmNmlfYR+tVQ
RBCg2ogcBhFDlMw8fS+85jECFAqSJkvB68L209l9kdNIoyKbrCmCKHiYPogoBMO64kSDZOsSFDoa
ad+Vo3/9cy+l6+c7O9cz18ZuGDQ5iEFC88LEXaSeAoEaTvIkzD8y5EVqQ9g5GvQGRDZ4u9Hq10FO
gO4tPdpnnjlC+EuIuwBMORAhWgh8F3/c7IoNmQzympAnJ+6DxhXy5C+VzzeRM3yI9Xvnh3fQanoI
X2uf7bPVEjfFT5jxDLkwu3n6iM5UXMJxG8fO0/06tOsVdCReqV1uigdxqJziyfpz/TwWnAqd3UKS
K/CNJepDbX7M+j8S1CvihSUWLXx2mVphckvEcI6jTvygfYLcl21AySHWe8dsQYACWKTIxnVB+KrJ
HxPVOA7AbRid/O+f+m+2N92JsxRKkosiRFchPclIaQkYvzmMre4+rm/pgu+YV/Uk0wi6qBPJiaVP
gpWukW94KE15mnd9oYWz+zlfDXqCMW0TkIvkq1J/TEW/MtWFSaJP2OgV/zSnUMw6FWJdBLGjBt1w
Ebd7CmUdK6AoiYYHdOhOMcvfGoGChhjaNcuwpYROd6fKNhxEBrVQ/BYaREWU3Gm9cWuw0OkJVEG0
6J4b6lYPpEdZV+9VE6lzS6oQeF4OViXtZDUoPICuINXqg86Bp87khrlmlTtEGramPjwzlvs5lxyK
WJ+zXxgDtmU0VkbMeHUpWKiMVdCUrsry9dAXNwADuYR+sFrHwpCWyoD3ZPsObaFIB2oZkJDr53Op
OHRub3MaSB2VHRI1BUIkNKhRf9nmkYnSh4T5i9K2eOOHoelZ0MsJyFspo2+VnFoVEwbViyxnGxrJ
dtEyEx0F4JvrWH8FSAstrIQtvPjmhVDu2++cnqizexHntRGNKFidwKDgcsI8SpJN15j3MdBgXYcm
O1SxJI72eXzX6ICoisKrgwhpQIHE5YVWdyBKTQSkm83fVYjykIwUbKSeQVV/gHa8PJhuoEgrs2u8
LAS4hGoOaVt7tEK/TEMXWR/UhQnAIsGfjIJMiioQJmSQ/EoRE0gmZN5HbVWW440g8Z1AjGAwvstD
bsc0eYvHEghII/C1tFtVY+xAedYZ+LgB3M6DBOevEfGviM1tGhHXiOLVGBrbWL/LxbjpUIODFtoO
5dSjPAhPjpSbUmartMj3QM70fl6ASVdpbamGwBuENASyVihrjRLZsZL5JRp/Cg0/ZBJ7SiPA7Kcy
28oLF6oythRHB6YsZZTTYfy4j+i9UxPDFzq0Pr8fFk85JXoux6eh/9V2xz48XrfaS+6LAscA4jtE
HsZnLnlmDFVaDmXYtvEpr3eMgC6UraXwUevlhduxFADOGUM1VdPlYWimKhOwrS/iMXoJMKvsJEe6
6fzBFXvFUyObH/rDstz0pa+UNUIAI7AsVZsjNhpi9LzLNFxNpXbUqndU8UzQ1q+lwP33+3m+0iy/
TCK1irIRiUkIJ5hlEDXPAkikmDd5tjQg8w8RxNdXzYK6MSNax/kUtuLUNPIRSRAk+4vhFd+qqnVh
vPXQ+1Ipd1hbrkBNsYlydScF/UrOlriLf45tf0YzX79l5lTKvskoy2qkoXvrSP72N8Rht/k9eKBW
fFudMmgM2PWxeFqaN/yHIO5r4enZPDPgpstp2enItJk7OAM6hjGmUaBUJD0NPkBsN5UTusMK++AY
bre2FibDF797FsWNMYCkgZonoBxmqs03lj8CKncPZ27e9NvoYdyXtYdhAh+ThwuO/B8ira9Pn0Vz
Q9urpMvwjJj75A7TOJkveRO92uDWfjxRVLvNAhv3pZI73o6vJWfuKNBUuQ8TmFyyGd3Gjrf9b/QQ
7PEv9Yf1uET7OP1tP5zf2WqzCE7ALQoTdDansMvBA6A/TMPwmlrY1iijSFi70HNcuL+Xo6z/fuAc
uQ0tQSVDzhmfTDMHHP6jzEzbWmzUXvTqXx82iXqfG63RVXEd8xJGW9+24jVt+4UaIPkpaPD9Qmoz
R1QWUdCRIEONYrDctFXsGDT+muGA9xD/Jg7q0tA8M4oNU5oXqoUbYehHpjaP6Wje9ly/qQEokwvm
hkDJJ3idq0x/0Etlq0PVouAy4F5Z4Fg5lElFszbM3m/Uwk3AcJgoiAUQ5EeYEjLC9xZMJ7GBoTqk
ti1GhaoKDTHlRS4De9CP4IuxCy1ydeAppO4wGI1T5G9R2jp5la+UiNs1fy/720wP9y3fWyiggnvF
tiLTxRi6rRQIQ6oXSFTbkvIE8KTNM+jhDLLTjmLX15IvZZmvYgpO7+84N37HEBZoERlWVPGK5wJX
RTuF1eBR/R3ESXexrDsUsw5BaFOL7SVSbPqgvClj4plqXYFrBYggoP362ETfFze+Qxt45Nm2yRGU
i/dgeCXdI8QRfUpzp8FktwwJZpHWbmBAfjAf7woS23mcu1y64QXmZIv0Jqoa1yLUiSDXm2jQocy5
l8WpF+XQsaSqrQ2V01O0tQrDw8hU2o4r1eDYvco22TuXHoiR7HT+RwqOvaHYZQkmjL/q+Jdp8toE
ddvYq07Vv5pgsgbdDDBK73oyzdHlaz1oUA3O7GB6KJhhd5hxbN/lHKK3KNUr0roRkDDBQUIE/MDp
nmS93Ripr5ptbRcFcMUQujDaB6v94E3tAAnsGgmW0FrpzxhRUMRQD8LNKwUUOoqSF7Y+QOHTip0a
Q4MWTKWOHAQgbqNqjmoC1oLtNlufjFDvbMx13f3mNaD50doMtwGvH4cUcqlcw9QG9Zux81nFPTpk
bqBFO6OEGCFWAK1kUNV2pMS+qQwOQ6G/lqBQilnzASQ9vYrQ0Oi9qoBOY0YcjMi4UQptkfKYGIAr
IS4NUBuRobVZt4XDLVBJ5cGh5MJuK7HWk8Qr5GewvSGu/cObAyHgmCoGf9DuqqR8H9tkI8Z8y5rS
CULcIFUXLsQOd4Hc7+LkoE43gderNgY2vEQqBPJRq1ZdTOJ5Zcj2eh/chAhTgTfa0lSDNvWrVh7r
CCjPJ4UhpOAdRjyYq+UQJqqUldlKYEIpPD0w7VpIrqaVK8ILLyG5oxhISaHTZDeTP+vIlmKUtZWw
YhmS+7JpPQPjSeUR41deb+H42+ymhjX0LcM8DvYxzaRN2//JJoPv5Ls+f7WIsWuJ+dQVjdNQSKdC
Y1sgu0qyUyWnq4auMjm5D0ByVo0CQ5eJmyGcLnuoccOdVKiVCozmiALEZDqUBHOg0ZIavZ1HZSg3
MRVb2oVuP407kQG8HHoMZyWaX7JsxTarwTOPTjYFsVhVPBoDaD0SvPqYS6lYcadhHryUwcmCj0Mm
BSqlQvggG1yHmC5TmLppAPVuyaOFIaA0U7dg63PSKgMxQHzDx2NsBs4YdA7lqsP7aF1oUCGlxspo
670s6z6TiqckDQ6RYToGYnH9N5hwbF4MdhrtLKld50hZtdFwDSk6yUzfalLvGdJ7k75qQbWtLb5r
wZAJ2UlHid5SKl5MLa09bOKuK7NDhzHuLADve1BsVAvDlBgb8XKz9utRflRLbrkSO1QUaHsRrcAH
cxv1HQa06OQOxU5lmR9LHTo6BeYr0jGye+smCCYJWXqvgH0qFK8c/22lHpAF7S8G1CFTAiJs2xhL
j2fhmpFhiyQBWrX6Rk1/I5F1QHuzV4JxX0HkFkSBfpX3WDV0FLDzpkr2oCiRowamGwKJ243ZPUnT
DdcxqI1kKE6iX6luTZB6v0uCx1BpkNFFtymV9mUy3mJuZyESW3q4Z8Ew1KRbrQD2/5SPmhdDSLPq
kBtSa6GotBR0abNANynTgLQx1mm31U2wMtZxbxsPYiv7qsufim0Iuaf/V0rxOQFxFuF2tUYh+APg
QRS3uY0y+paVwjUhnNqwpdnUSw3k8wDvM6w4W6zEBELXxAinOyBTbM0HXMwPt6pmA1fp0XW0zl2M
Yd8uUQdfwJlPM7pfcdcslgW8IR6UEf0lsoLoabzTrU1tutTRud2vDZAboKcLJgbjb9tAmMch68Vf
MBnIlWBTm4W2Y0UGwlJUviakOypa4hbq1w45Rg+hgzmEj6X07XIZ5uuLZ8FtnNJGoSW+OLF+T6jv
mCg21NvtGF6C5UsUVgvXYw7BkiqixUoQIQMeDzzfhzWUg0/X7fRSj/D8DOfwK0sD8UsaovJbDNQz
29jRzGLLMI/Bu4Q6PYAeuQY4qwVRZxyh0B4kqrgcbhVcRRob9nIVuMEkkyrxCm8zZZARbtCxR6/c
Up9pmK9T6y0god/igda054WfP0XEVwyAzCJmncZdjoAvOcWn0acn9SntAXb1M79fj/cCDMDuxMA7
KS0/JuvqPhlt1V4uVfzkYv8euJOZI1M60Gw0BVhJhXrDs1slQVXNBHYMnLj9qNuhKa3USPOCqPKL
+shq4IJZ7Emq5vEKWQsmqVExa/ThRlY1F6VZJ1L+FzRtCxkMmbnBAjC4sB7D5BSB/SVHq74fcpfF
jxxgj8Js9lGZOmRiKCwTN4FAfEPfQlVsowa67tfP7R8qS/+9SJ/glDOXZZEkQhkLeJ6JgF/2EA1u
1a3mN069J3eYer3PHrRT5kWecbeUgl/chYlBbVKOAKPg7A4HaTZkcWehembumuqJ94vzrZds8muB
eTqaa9ww8mBK8actVrhtTLztcrj0ql0skJ2tM0tIEdwk/SDT+FQjdEvawAmBJsiGZA1IziFAbGlF
YJ2MrZeCdT6PjryFpHYNhB/mcoZQXxVx7i0c60V/fPaTZtexNlSg8Qfs7XSsAs8QtM08AelNBd4/
eluqYC0c5Rw6LRRtTFKNJCdZ0h1DH4BwtBYs9aLHP/ui2Z1pC55GOccmq71kIwVWgz9p0jiGdMpA
HHR9+5bWmt6Ds0vREJJUUPeGM0sZDAfVOH4XN/EKUaktIFx/fbVLGMKJ3Pg/F2EeNhihWmXthCHW
jxU6qLVj3skbFD8/XeQyFnO6Vz9c9dly09effR0uA56AAF+XbOJ1szc8fWX6wLUt2eDFAtTZOrOY
AF1MYhBhTjaY/hI34a57snbxvfGQ2V7nQu1RvREfoavZS/36y7Xds5VnnkWFUluat2p8auD3g+Eh
V5t1X71OlNZ9X/tdrPkEdZYUZYgoHx1UFNCICO+1qaoS//tRQwRnXz9mHjyIYAArAIXhAmNkkzgG
UmyvQwFxwYj+h7TvWo4cybL8lbF6XvRCi7HpfnCHDq2oXmAUQWit8fV7wK6tIkEaY3emrCyrMiMZ
ABzuV557zs9G6K9eB7vwfHIzTgNToCrWQ10oNRD6RScIkNiz5jdnePfRoX1Bb8b8/bI/H/y/r7o4
lYon93zpYaX9cl8CdxbcRmX+vI3+vsTiMGLSLGXZCJdgrZE22EbCmr2UVmdjYtUKZAJVU6Ny45Ov
88f/2cPNS/7poIBHNJASAf4jKx5DKOGGcnLD0NxavuVRzJqRGXyEKyoaHhis5jX790eYF+f7Wf97
8RZnsOVbpvUEdMDCDjk91+olRmmF/Bah0s+l7b87bUtyW67oilwZOHRTHqp147SbfJPct+ghgAvl
JN3os9/YEUuIZs/3eaGgRAWpg2LD9Ohpe0cuuuf7LWgzUNYeTv+jRVxK0LTz0HXEoc3Xo6KiqqWe
RKnVK+oNP3BjM3ys8aftVvajGI09uiGYoqRRPxG5v7FwN3bDhyP6dIVUGcaolSM4GgCZePEwthoJ
svvfV+vnJP/vvfDx+aerCFxYNgGkIIDSCmUQpsOlcSvgmdkdDmugczXhruFN/cqfBjdgZ//a6h9O
4dNlW3ECcGacQoj79qQYthHYBCJJmKtdbQs24L4An3iIMe+nLFWIFCpEgHIBI2UWG8e6PFfsVEiy
d9UqZwanyadLWR4n7twGGKqdJ2cxKVuX3lMlS1epGVfZAFyV122jcDA8zN2rXmH6paDzUWFpU04k
XwIuD5lP2fx3EJSfnnRhlwCSrgaGwf5XGLcIHtVxdZNJ+ucY4e/FXBim1vMaiIPDm6goxXKl3Yhb
THASpwYJDQMq/N5//H3X/NiK/NxLXzxUBrKWQm1rWBC904dzdY72ojvpKNJEOkMnS3xtA52xBKPc
ifdA+d3izf2xGfn5BhaPXLecFmlJA7CA6x3KbbEXVp6jnkXCALdAsZcMbxvvfPNWE3Z+sKWJ/nzd
hYnu1KQS8gQPXve+UWN8DILKdCrXknf9fYl/Ov2fL7SIihquRKWzxwNm/gsjACskR0ajRDeO/49X
AeO1LHLcrKq1iENEwJ26psrwOPV1Qh4rg2FKKW/Mkn2Y+K+LxmOOHAoWIgeVFIhkfnXNXVvF/RAx
/h04D40pYWx1emqSxuEnSE9rSQ5cpISZCZ7wQ3qjjfsRsC2vDZUUCQSbgqaCI+nrtWVQCzTd6Ad3
g7qR5fME0YFw7Bzek67tmBtpmhxkNbLkUdY5BvOVJcY0ApC8zoFmRZHj64Va6Rjqo5H8kPSoRoLM
mI0T0moIbnzODOrnti5NNWItPwCb8kSb9EWUjgLfgult2jON8jgw6N+pmcXBhHOJCA6zfcoIxu87
5iP7//KoyHIgBwOZEF5hMbi9eFSeZbICQtndJUP7IG0AxWoa3oBq9lFKBwEEuYUTeew5S+prA/Yq
LWX2VVUfp6BacxH6RrmQm2BF0TtxoLlwUaW7OPQ7MindKc6DFZtIa8b3V2rUn/Ou2op9phJxnHZD
mQ9EhKIQbB1KqcW6gpCdGLwGcYDeFCZW63qfYehCbdHCQocL0kQXsEZa4EhXURQTLEkqbgnRfdvY
H2shioKEGfZ583197WnCZOrQ+91lQPGYCSBoz4CXLnj7fcm/WYOvV1kiIjkpbcMGHYcLfqF1nc4z
pUyPvTFcf7/Qt2hjcaHFq81LKQHiEhcSy5zCd9G6CG/McXyPBBbX4L8uGR9AFp6fl0xg+WdeaACO
Q/0BJBDBAFZM7QhlWVPtMzpO0CeHwp8IfkWvNAop+/8ffV7cysIsIZJH101k2kuyVh5YDFo6xQ5s
y8w2s4dZj8yMC1K4w1204lfF1dveQsl/c6iL68+v41N0MiLeEMURJ6nwhtNQYawMXRawt5iD3IN5
LyWQaLMAvvz9Jd/aTQszqXli17YdrhorrFPWAZCbHvrLhd5Kt+jSZ/f43VT8dTyUhf8uOm5Q6xSX
koYcPVvIF+V7qBDpAaugbXkjM/vxLCooHwigncd/F2+z5aZAUTBlexlGjWTJoa8KMgU3TsiP2xfk
jRADwyW4bydeGbVYBpFXc/FABAjm/oyEXnUKJ0DENEGgXqIA1dgMlqdGdscWpgrKZZKmnAbS3PZQ
qJL++9vkPgbkF4vMKSJU2FWADmV+mWZFY5xkIPKWLkMHeEdMZKQITKHz4lNdatQfQeCCUBetBJuT
x/c6C/UmhpZ5q2zZosBkMUtK6Ce3XkTAmgN0hTVJHLpEJTDmkcnV94GP2ULxLa2eyy6kAVxXAjPk
Aa8C1nlrYlZsMXdHz3kBVj0fUFK/B4JE3HWC8BDWA61BKe6j1C4JwMLG+zF86BWryzmIlkkbkKbZ
k6LYaLyHoy4nE9i/TKYE2afqGwUf69GEUsX4Bp7ZWRM3QL8ujTZ5MlB0evBw/jbN7oG3pKNmMSmE
ggSkE6CLGd5KtkLj2jMbsM7yAatz6uCDx4ojVQ5eg/DcRdG6kw8ou5Mhlin418ZcxfR2ZaD6b5ZK
TyuobrFmJFul/OIn3CZm5JcWHKNlqaJeg66ZHJOMRe8laTBNAzUiUV1PEca4o6cYERWXgceqt0bF
4jCNM0wtnafiQANrjAXKwC1P8kTMCLStWw886JkttxzFVJg+8g7X1q+NWtK4LC+QL3R8sQTbsNyf
yrF2oCm44tv1EO97btR7HwzVXWX9vq1+ME3YVJDTgXwy8LDKIvBtS7YGV88kXSKncQS7sSUrsP/q
zfzv1+E//Wu+//c2rf/1X/j9a16MFYT/msVv/7UJX6u8zt+b/5p/7K+/9vWH/rUrrtmpqa7XZvNc
LP/mlx/E9/95ff25ef7yGyNrwmY8tNdqPF7rNmk+LoI7nf/m/+uH/3H9+JbzWFz/+cdrjiLz/G1+
mGd//PmR8/bPPxAMfFrx+fv//HD7nOLnzm33nLTffuD6XDf//IObuRX768f/KvI/QBbGcTyiS3A/
zQWALK+a4J9/MNI/ZJFHLCtDEZADofo8wFDn7cdnHPsP8PXIYNTgVRYMc8If//dRv7yUv1/Sf2Rt
us/DrKn/+cdyhkGCK5ZYJH4aC5kSGL/FbmAKhLz+1I2XBvzg3DpLO4qzwo6GV5loarOJW7I7PnbE
VAfaBXCPffQaeGYr6RPmFyG1UxgzDAxw8sSqkU+DzZ875q9BarW+zsp2New8xYp6XWLA4qTLlTMy
rgg+7LMmk+qQm8MlOTT9JgDqV3TE6OyHmGqw0wl50Ublnrk9sOz+rSRs4VDw1IKMLAJyaOCEx+N/
fepPb/fPJf28hMt6/vxlCl6kCFJL0Nx9k+IUu7ht5FiqLsKu6gh8O2yy54g6s6kfmolOm8AQbqnL
f3TYP7mGbxdd+F8+Hj1xEMXqEva60NKes0rGiHNr0oBYtiFkweZUAnttZYFXCriTdQHasO6ige9e
tKYZ/mWwuywhgWjGtRGAPAjDCahBzextHvFAnQJnEIZ6x9jRDPATUzIWNyzRsoz47SG+vob/VU9a
joYkX114VCnNAqPw25hCZdKVaAUXoKO39vu74hdh8LcrLrJvfuC0nGHZ6tLT6Ky9Ysa9dtTYRSLj
9Xq7BSjzJIvQpDCBHgRLFk1fPfE6lW8YzZibJreqEPwH4+lv73GRZvipMtWMhM0D2VwQCEciDVN3
mDQioxcFi0eiR6ZmjXKEqqx4bupDVO4iz5mlSUfeQImXpiOYcEukwCFwA7FPkyGgLEZLJi+k4fiI
zQhXAzLpx7QE37/veFjaLC+MJubWkpTTHFM3bajqY5nvAR+ektiJ05epMORQR4ADzeU+WnMVCUIK
UIl2l+oIZcMXQdjDOarAHYAQeO9NKMlaQFUhY5N6B5EEZKoZgBvZBy3aV35AEsjpDOeQ0SucdaO4
dgA3SiXmvVcItHCD6CTkkZkj2SvBSEYyIHaASxJMfGEb7wBym0Be9ojPY9SEVKK+oHufPfEvSrwX
C50RoUYBom+j2QRP4AHzONrEe/4eyrXpKVYJw5v43umCnDElxQaPPVybS/I0NiR7kptTfgIv+gxm
I2HhcL2B60B2C99aAT/3JHtWm+y6dCvXFhLxbrA9hgqcPWy563hqG6ffAU2ZgDtcMBAtKNlJqoFc
9fVKOoz8nhv03N+2nhWBAIlDIi+4uSPviq1gIH6m8bnD2XRHANneWLMxPAISZLd3gCKdCDCjybGi
1SUxGhk06iQ/1/uC9iv0tczBmJ64O4R2tcO4CMNpseEQD9LJHQxkzEcw0U7GRIOtZMFG28CNVmDs
Qplij1A2atYtKidiS5IVc5xWKZ3HmdvTcFWSLfZWIqFooccQq+BW6ctYrepVsqlfhILcUsdZApqW
p3LZucf8dsSxKozZBAScAQRlANSSSLjSSE75tSNYtkQEYR2eoj3FGBN5yLnL75ZhiYz49z3AGwhg
rdf4b4WsWIuZIFGn6gLRz1SXnNqQ3WYXmaqyBv86+mqjHtn+Q71GqfmpV250hpZ4oI/Lo7aFRj0P
hTmItH5NGAdOzXlNrGfDJFdo2QA6TBO9s9lTjKRKr4DltyWcElvZADvpzecQnVSDg2RaRgUJ+jYU
TBS3u8fL5uqfN4b+KLj8oC6zzEGQq0YVD1ajC/jmoWMhoxZMe9Xw9B45GAWEMc5oHVMN1DA0vP/9
pSwlED4uDpkxEVIUM4HrclUklovHVBuriyLbIiILs6l1ZqYM588aY+Z2T6WHuYOeWgBpa8yDx6LT
S9La9lWnhv/wjbzSOSpMVCyNUDugF3Kz+7wEIf37JjVNhsquBvbVjxDrU67vcznGKL28utRGr9Ky
Bvc+BZUz/5JpZtGbAAnadfEcerk5JeegBgFWe6+q+0Dd1BiVC7Zy8fJRCbE4OaaxPBoMihMjjKzU
7ZUYkqfBe9tpRlaluhe9CONR6187cSO1EEgu7FqKiQLGA8mcW+ygqIcTkWCiHEbXAL8W9eTCb5Do
bJsQbFuvQfTk8R0gKlsFgB9wVIn7GJW96gj4rDRYtXIeoj03PpTJplAMiMjBXrK1PqYbVXsc4/Ok
rafJUhA51A08J0WPUcE2gCFvdRHkcupkho3TZHoF9kFMSnDhw8x3j3STt7r0DqA0MKoQVtrJgLZl
lOWM5CmQ9QyaDSyReBNlwyq2+AKZrAVkMRhqQFCFPxGg26AQOX0IEmSE7CtzU43tI9RdumIk2xLi
bijqIaf/egRZFWykWh7CCr02wrpX9Lg2+cngn5n0DPb7orJ8d2TsTjV7IPJWVaFjeBW8DJRJdk26
FvuXIH4WppMYO5NkYLiDFR87dh+81YfQSDcIuhpXu0gH5Ql8y7SFPMfAuz3m5dN7FFSxyGWtD1sU
xLprgfkzviCsZnov3TUtdC03ccjihpYYQRXWoolsGNLETEnSZqUeeYxUFuAmI20NclYdDhA8/lhI
ggkJRr9FYbQEvn7seBFlYhm01yDalhfGqhphJjzOKy/SaaTl8wRYHWtqLEmAI8uhcgU8fQLz9VTv
ik1+wyZ8DON8e02Y8RQw5ok0VlsEjVwj1hknaCUsZfw8SiYGc7N8VyNAQfCt6iJY1GiGGjT007EI
GZmnZERbxCsDTpVy2omjKHYI6FMKGwmurzNiRMduDIG/W5iYj9mk3+51EW56iZT2ILIrZ+MJKMgU
GN5kQ7BlOHE23j+jYAsYrbcuYx3RWz9aSoRxvLClVUkxYIoIYgRBVKRXvInZ8ETCgM8cB8Wv44tn
/G5rP0Bbv93rIhIV1b73ogQvlX/yNmDeQkBcFOfMKfa1lYok3HiNXj+pFQjuYdxIOGEg1Yut7iTc
Bzq7H/tVZwzPUqLnjdvrQ7lSsC9C8xYU+MdgAe7oz/cPn/n1mEZMVGWjhzVtdMghImBG9bgeMFmN
MhxljMpQ3DgiKDd1kzGeYrO9R5no97WCtNrX8idOgKioAscrggTNIGkpWZoJY1h3qedfqocBuXBa
tzTjrn0WEaiveepWqiQic49c5VTC+6xzVgV6i9kPAZVF5YXHfEd5p/obINWJJrz7sP8exCxG5n5i
MLfigT3f7Bo3zWpSFm9qpyLQjmEOTixn5fwhbV4UYEXD2mS8Tedbo3DO23WUXFrZFGVSpnY27DsB
BcMAV5bQTkjuMKMDUQYE2KJeDo/1eA4RHSrdNpQ6yuKviUgL8mFTW172EilIHuMdDk8sn3gM+Mhb
1Ouq2mLHg4/IXJGexSm2i/F9YBBN6m3oqvNP0DExPBT2BpNrT0l+KNFlHzo4MxFT5WgDvYPvHSMj
4Hbi1g04JjwzHTdSZFaSHYduGTghNxvGFZNjLghaOCPqDwpm5C1GPYC12iyAZc4AdRqvieqWuaj7
0bVFAZIB53SAUSqxMMPIw3xYQlJOsPPwWpRwt1K2i+FKQHjW6DKipaNgMW5d2EgjwhSSNq0us0d1
ToWwVEGnV9ek24ksyQt7xmCn0MhR1w1zF8vWALJGnmYDPtOzJxxFFlnIIUD3DqNyMW0OvF3FOgY/
lGv1FLP6iLstPbODfFFo4idnWRUw2AwDPLDbgjAdMCYAVUHR7ukd9MrlvR89cqMVI6JiCEazCp/y
45p/iU9JCyF0IjktGJsnvbgmUQIZCSBcJeSrjtTqGWYPE0MaNlXgTHhdoYtUCQ40r5B5Gf2Jj0y5
cOrdCKkU9T7f8UA90+QAsfa38LF44gnzroS0Uu+5Z8R0fpAT1YasSptvmmSFSnGhGUVo8xA5U+45
bT20T0l6lzLnUrYkzJgmiVHzFLgj2U4ZvQTf5f1wqd/mOXULvgvZnNYbxWAjzcp3WqwrmLIzATR2
uuDUxTpqzuO1GewBe1EQCQtKxd6UUGWfqQxA6rTWymcobWj+KeWphAVO3piZlB05m4NckucoXid+
cNiynlVpVBp0NjWr7ghP6SNnwaxNC9tavYjOuI8d8H65rIcYJZ2nJTpLchvS6gKtXGnaMbHdInqh
40lE6A3aDukdIB2C3wyYZlrX6xad0bvsXsaPFOBamgyUzfA1EbNFmWWyOoMzCmv0oBo7hNSVVTsC
e6Ky6qVrXTtjY5RvPPBl8NjraFsoq7o6yFiTkdS8HgtrTqUpCjAu2wLKB7VCxmImG5cMElc9jSbK
y4aGP+CJaGIWsGMdUPYBTwYxOQvfUbaW/JDi+RgjEc6VSvMOOfNaSo2xBHdj/TAzrOmTvxmy1eBW
dsiTzGY2vpU/NBVyrHjtW5jFM1IjtzCOb5U6+zoKJHvnwTNXEfVcvHOH/gEBt7orH9J1FVAU/V3l
AOWqlowPkltigN/M3gWJSE/dSPKH5H18iNdY/3IOxo3RRv50k2fse2lnNsnirPoBi6wum0SCmKth
kGr+JXtQOAJFNBGzENF6gKArU5xBPCqVm4EH4L3HzgCNoiniwFugZNFbeCs6PXObdK+MT2xwjEFE
1+aPvLfJij1n9briKnlIEvDq76KJKgZzwVMLLlZdTPAlzBHzkQY0uFxpJoSlHPTGzr+7nA9yia/u
GY8H3XqEXKKE+GYRnQ7g9GiKArKCgwnwYHYu7wY9AJ8/aidQCyMYmMRpoLCNplSC3JnXKyuQdNRW
xvvIDW8Sk6pz6PLb/cyv41PWUxVh3RRq7l+idQ8MzWhkgHrd406gGT4W62C8pjDmfrKSapoOaMRQ
fCa9NKvKwG4UaGKXTvU+HLITcD53bGQku9YKTM0InZQzEQ0Jq26FnEnUObfUsZfN4PwxRn/QfKKC
KNAaH6AQThEXIQ1RXyKrd7NLElnsva/HLPEuc+YCKdqawmwqjA1LCppy1JkDA4UZE2+KAzl8/Op7
56BYK+1uZCgwCbZv3pp84JcYko9wATzYyGTRckFZfxEwx0rGtoEWBheoCULgDLSm5yxYQwxVesHr
66MQpt7FEkEGuoN4lmgLuY2BZiYEs7wxpJuEfdUki/XhEKVtVxZWivSQ7Td+6GZwKuneL6Fji2/u
3DG128SBqBlIVkhUb+rhOZJ8FBbvhvDIVfokrOViWzE7P3UxHtlqkKhDnlAgZzuDHwMTMJjlHGML
anflJrR6U3Nb7h7yU0ptNv2Ry09+bKLbyKpPdW3JmhmMTnMsEqvbpm81DMd6JlPwdVQYk0N3SM9F
r0fbVqRqbcsPwRZMMh2pO8KaAwwm6oDBho0vLbNRi0fY7PBxNrkqQnpDorWHIqDVn7tndt3uIWiO
kdgjPEx97u6aZxn6JgbKg+KKsarnhmIo2W6e8/10RfVPAYHWPRiTCoXWe3gGT3LglSR031FKrAs0
H63qikWUEaFeVc0UaINMyaMyvCtIVeTO9O7ZdWJk1DtWiLhbzL6SIrBRZ0nsyIgOodmvUG4zIORW
r/Idap0Z4jWSgtsBrqOnwWQll5nKAqtQoxpPcCznEl9m8hh+ZG0fNRxtVawSzJ1STSJ4gm1Fs4sI
pghMzT40a8ZEy5c5jz4Zj1Ak9UIHwoBeRaMNdnZts7nB7Xs7O4zoNF4ktzCylzn4zQyoDoYmj5l7
kA9EBjjibpiiRQfx226eg+NPRx/oNQU6fVFw6V7Bz8rTeqs8hMdsPejQs9bLC3i+s/5NOeKGLQ91
89iMLiCl4BWSbJV35KyYz/lwj7/fFzpnP9ikGbski4IwC/AsjlmuQGe4ZAPcmEb87SBpZ4GrDD59
77CqSMFazJIIst0UBzBlEO/guQhizaF0uxUOntHg1+yudmKnWMHIlAOdUOZlaJxYaIsnAQwG1BVS
h1MoTFupl85ccYN6RoySQIMwR8W7BczUCCcTTWW1cZv8Ko2osG+EY/MOggPvVJ4FtwZvXeoURr3m
jOkwmqzO7mJHcuciOw4ZUsVKrxs3YYw8mNsQucO/KrJergN7slJHoNymeoYGX/s6vWfo2FS6dhh3
4msWUvUVkYP8moFqyUDVRgfNytU/cbeAxbOzWRr/zwu92AFM7PMYxPcDlLygCuuR7tTnFodecq3R
ER3+B9RPLFhss9T5VwHI/SM4fUM91REI9jqvS1aETk9cgOtKR1iudxQVnk1lc4g4QlrrxbPmQq/T
7FHIskRpw/JG4GI0+9SvbhWfpe+9wA+io782zcKxtozXcBgNCS6VyVu5kYVr0Gs0osFH92gLKfz7
0EtbsTmWCnJ00j5rSH/31ey10KqCkDiF5JvRbIX3CLxa447l13J5EBW74R+r5hiBAaxyMCAGvgol
duPWEud/SV3q/WO6Vp4KO38dMKeVHdOZ9+YliPTfj8UPRYj5AQEfgfDe3DleJPZy0Cl1Vqv+xduk
z+lEKo8AQDHoqiteOwfqj3BJk968oeIOtVWAI6AbCyqTM8JQbjLqN/lFZgB/JpxRrjFPad+a2f6h
yvvlBpcgOAHDVwDF4gYrbKcDbImNSVLeGJ+Z+xQL9zRHaa3JmtMzb6qn8Brd++vgrpQM6S58GFAC
U0FF4ZTajYX7YHj8vsvRhJfRnVcQVX61cxML2NEkI8nv3SilaEv0xwJ7/Zw/Bx1FiR5oFLY2VX4D
UrPAlgWCChMOfH0qn4YzSOvQIDoLqxRpWQcgZwUuc5LtMQSPvgIC0ALOrCEzjSwoGO7CkDCI3tRd
JYMPcDPFTqbqEog+CFuC68tASUM0fdBEcDvUdgsY0AsyKsk3i9Kssw0T75HGShnqbzdW4YfOhAic
AbYOSttojSxLHZhZrVquQFzNusG4EuaYmLAbVF7QBdyMbyhlKk/pudt2GxzO/biaYhI+SsYsd8av
cY+3Y09+tuOLFwO4hDyL/AE0xUmLIzuldZZLjezD/GDvJk5yHlIa7THgduT0xEQRkHDvHW1UqqmU
eW8sePEbTlD5If79cg+L+Df0VW+KFdyDvAnO3bp8xymvDQ4sJC0V8xWqMiycOuR47qDnYPguCjpO
5fBzH5WMTnlGWsqbyL2huEVrOwFFlGiECEkaE5SGQmB1a+wR7SUCT5UAmvaDYiiWj2nO6ii2brJS
LF4X7zNwAII/UQXAyFIfkBF6GunGpx7sVqLJHBHr3gUlRNVB4YOeUWl2G2TmyLQh4QXHdYNVgv/B
K6gcACVAaEPq75vWnzx54J0aFBiaS7gF24gPHgS00ThXxoRat4JtRH492ejfVO/lWnGRLk7Up9VH
4PW70ZPnKuC3LfLpXhYeqtFiNoXSsQ8AqOqiZzm9IRUsNnIKWJsZQKGuvYje2lMoXx9L9E563d8q
vu4dUKZFm6sc9A6DLLkl694uAZfChhXhr9Nyw58kdk6VFRNskIMLs57nBMII2TsCvl5P3pGoT24I
NTrdB5//bPQZzuIoSlKOB5kIsPXc2IraDx7sy7ovjkNbSkU4CFj32oi3vi3eZbpvoOGMZrEduYoj
nFAd11qi7PBHXkxa7qAiCvMxNthiSswC9T0pk5MwnKDWnYBgQM5X+VYCF1NHsZlQdFrldPZzKuGg
u4e6CuUfgBJoKbPJVFSMEKi7qmh0qdELoLchI9CS+Ga4lQ5KQ/Eb9KjTNfh33nxnWCkG9uIrNz5V
I+HcTqHEdzAZXfDuBDJ7UCnFLphhUJ9gTTTxaUFHu15xgp6sUR7fabsBQ6S34Lo/b90ZCKVhAwNs
ufCRXFQMhday/iUdaY9G5ytIhl3JX4uX+hgagQ5mDRqjAvQqvHeSGeDYuRCEl3RNvy3b9OMxktDz
lDiA9L41OJJR5JJSbOF2qGqJ4Pg3SmCrwKEkbQeQ40T7aTWjZLBjKWSb1G4vot7ZxEYhU+UxvR+t
34/SD/1NUQX2lBegESwpmjpvv0/h/th2PhhpFeYs8TUBCr/TQQEmE5Sme4MrjAGokKGi0HQSqrnK
JFDo3CKJw04wRI7W4qbhb0xE8T8ZXx4eAP9I8M9LBxApYSwKg8RgWovGqL6Fmzqx69wnPaihJVb3
0EjUDFY14t7oxX07WE3/5glQ94UXncDembxVvpNLz1GynyY3GrFrIYZOo//W2mFmRALaEmZx2awa
Ml7ufC7zL81Dfhdvp7Vkl5duFxUgIJzZHqVDjFtC4n7pLqqZuFDBtnP79xf4EacsbSEiGEGVgWqG
v1zYB6GUhVgsZZAJg3wKyQJoZFsKwo7SNxWEWrDIllJRjsQT6Q0gX0O8UE7v34tzuy2tadIhYYqM
onlPoRsimfK07WJbUfQq00sOSREqO5TBYAy5cd/f7ZoqiRymbnDbWL5lY11h/CLsvcS/BE6x7qHn
Ix/rI2C+8Io6akNv/iZ/CH1bC0yM7Bm8njvxnk1Mz1Z34XxA1u2OtQOZFvjQo5DHAPK3bEh6S1ZC
/r4dcTAgRChBXJnnxCVMgZX4AfooWODiIQNyI4GcTLZHr8NPSbdnL8FjtO928kCFl7okdX/oVsLR
ZwgIfFoSPWPAFMjKFvVEuA7Gkir0Cgii29S3eMZsX2UfpGu2lyDjhKo8quPHwRVNFKoyIkYU5QEO
tY93xtezGoLThOOI/9KOVEBi7la6pBev4T3+HHa9gFwzS6INc8vz//SmgFAHfAbsYoiVF5FyW2U8
2004j9mDaI1Gb81tj0s9PRT3XU1lxWAfpy0SK7QN33oHBQvoerYvOL6CPUAE+q0Ndr/vnR9CRLwS
9O1ETG7xKmC0X41Wn2rg7014bMt+NSFjDvQJHIMEZAvg3SKhU9zJJzCJQedlmzvMSHjCQr4pueGa
/32dr2cPuxdTaxxwtqjcqgvHArIzpcr5gT+nkdsCPKTt+AynaQgAp9WD8T4U3C4niJSk1Kz9Q+J5
6JDpYywTjUWIxudgx3aknIABXMlB4a1zisPVBrAfNUFR364vIXqzVgd6sZOoB3qkEgAVMoR5mqFx
W1EzGH/tCasaXbWkJFCRJTlwgAx99bUd0CmRriGvw7T7AAoP1hccuBZ3QOAs4XvAMU6alWB5Ld7h
qw+KHN2zc56koBnp7Cw0M2aFKQEOoAOFoCHA9ieBsxAhyOVjjLYi1InAfWCDJMTL9a7fAEyH+lnv
AWNvVrjpcKUAueRhPmiG/3myxYGnx3ck3w0CWwKwjzvKjY3CYeUfYrT4Jlohdq4KpKwo/pXZI9vd
T8GuQ941kLS6lE+ySGpAZbIDp5nhjC6kfg3ZccAURTThURP1CMoV+RPcaQZuwyc+WoEucexpegUI
kDYr6UX1MYamS+i+MwZ64AnjYoKJPZR2a0dPqOq19yBHPFYmsPnvTL1RB6ikT9QDuhBTTah9kNry
jZDO0gRCSiIU4K/902Cjbkhm5JZZvFSSBfB/epicATsvAcwydoIJc4DIfWcqYI2jxSMHas4XH/1F
cEvSPCbIDmzwSCKy04wKoDwU/cb1jG2IUdaCrh5FwUvXzPwJmSqN15MbnzX04WV0MlCekKx0tKJ2
H0U7fvAtXxJoX6KPwfjGGNhCZdWdHigbTKHzkKQBZNTFM/QUQjUj6hboe6BPKRoZIAEKaVKjylf9
aPrhEb0l9EwBF45Wsc44oAVsSStB5ZHy0LpOtxWqmWiuRU7GbqZ3BI6Rpv8f7s5ry20sS9Ov0i/A
HnhzSwAEPYMm7A1WWHiQ8Obp54OyuktixIjdt5Mrl7KkyEqCwME5e//7N97E1c9ztVuLzcxI33Aa
5MO1X6TlHiMx7FaNVSbb8rDN5edEdYBjPM/xv2oTLlP8rgRkAcKPmgoEn/DPGX982evGzldnvDr1
eVW/Zh/miqFDeg9Op4CDe97HmfTgboYYpT7v4mKPiX6CQYcBhGp8XGpy4iXLxIae90PSl0GuxNNG
baddZNhd30y12l/pwlPDOPo82hZ3uyr40qPUUaAeTNrnIdIWZjv3sOushqVRHVPGp/dZN2dyLCTM
Ddu5CBhQ2wJcHtLaaO3g+woWY9WOuW7rJNZI4GGy0U31wkEnUsebqrXM0C60OTRNfpori+oWj/wH
Ks+4P/EXueik1V+fsUPYD4rhsz8N7/oTSOZKXBnPSDbdAESLXLRlPDPvuhv44Q9A7Z+fOh6ov5WU
fp8NqRHxqYIb3MVzAi5W4UKa+dY4ObiFL938tKs9eGKctdhvWulULxn9MWgaCwZlyssxY0h2I8ju
h2rrj+/2qzP97bspTT8Rh7qRTpAT8Vsg7/rY7uOtYuXLqpoOp9GUgLdmxZY2vl+5ydj4DhxxCb9s
NjnFs4ntv6GXdKR9+OGRr/NUQQCOOewPfz8jry0UwPG5UmaJxMYb8N5+9ZW/XWlfShjEFaV08l4w
3kXFJC+YtvszUitXmksjeXaRTkqfiTwV5GUswIC2kvdhRAtxCl0mb9EXtFj2NPQH5sITtkE1m5xX
IWPo1j5/JEtvFbxoN2r/n5/mb1d9pXxIlY6jFo/SEz6LbrceTcxTFwh1eKjc+kbp/EPvwy0yEOnw
iwTf7GqiICpdICheLJ3U4/gIm7v6M3wJdtkbfpmLagvdZToGBgoA7aMlDSqJ5vnvTwlm0zWUIQq6
zjxDERUZCq54VVxJVVVgqxQpJ+kl//J6S/hKKW+7VZo5dWpDE0JkZ3iJPSBU9iaPQnsfh4j4OPZU
2JNyvhCVL7McFpF28LhbeE3pkCvKmRm/VAwLMldvUVUuVGORcFoFElwq+SHFnSpZGMvsmRAOZSkk
01x4mZj3rf8kFszRp2U564S79iHyV5JhNapzGWbVMAMQjT6CuzNn0TusnCwd6cyabteYAjYM7N59
hlyL2smdfg+9e+HpCFK+QviiHz7nEM6tIGbdeoSA6UxWodvPBifo7KKzFdnSnnJlpLqGxhw2AW6J
Sc/woD6IuKTeRflWlvedmWIOTT3tCudn+UsSkaW6Srw2amv4MqJ1eKeFU+Mp6nVr0Fb8hzJxI2J3
f56ue0yTfXcQ3b52E30FljaBiYHIqWtf87rlVXUDOGUyLExmlPgGmxbsDP/Df54sTeZG1UMyAhnY
TJu1Q67PXFAqyxx2+uQxhHC09kl5Duk0R+BLeR8pIgC28uLv6+X7kr1aLld7a29qvoYxlHKCBWwL
8aLOAjc+r2A/SBmhL7PSqu+9y7Qp8BLf+1QZwFwaQCQcwxGdIiryhi4cnvqPK5hyHDGrAZ/7qhhP
tX5SJH2hnBhg1vEylPaqt9NNXG5dDmeF8Xy5CcXdWbA8bSZr/rTadaUNKtWRs4aUKj/UtWCH0VdQ
P8bNi4ZWqVT35+E1g3NWZ0eF03FSnDBVpxp5UbtVob3n5Qh0ZdNotNM+yWy/pHwP0+6jmbzJ0OYZ
mqea3ckE/NoNLtnaQ5DNInN+0Q9pduy0D/XyXJFwfo6TecwQTtFtqNlU4jmjRK9cGiwgPBuH5IVl
rnr3HYKPei2Ii8pDcLMVhB1Ebt9NmImdXbl+Ein15HopOCC8tQa3iklisvDzlZk/t+UUB3NbgUTS
LhgAaCp6ceg+cxJj8BPELaFalDroLv7nzG8Ya0vFRic5wbTS9Xh0tNC0QlsfayhGB7w4l0+RUD8/
wFNdfqjVT99LWQuJrXUrvkuQHgu4zfQg/L2SQ6vlA2vL61Z928OnXHmS3YbT+LkUGGzOBf/t4s9g
lcNraz0X1hiO9Rm17YBwyC4ErO+hQfOWOi1yhdJW3iEyE6Aa7Yd7DSJKxhsc4IWb0XuWs1bCJp/D
N1iVx8ldsDnPg736UAEKmtMeEYo0tr/1CeQ+oCNmYdrwuqwMthZ6wU6YV/kdBPZimJqZgxjHkKhM
LRE/shCWNFRIp6tm1XaAXEBzIZzPSyai6gWLFUgy8JvEZcdo/Ytj67zuIIXNlEUhTD9FKBKP4Vp3
ce6lt06PEcIfFM47JrArdZe9Dzsa6MkEQZA1dFN4awTmTOO38NGvpopnQU6vzpi4OuWuXuB1+skN
YVxpF1PVdLpPbZXso8S+HGj3K9hbO4QTxWCdP7xHyAnRy5jda6WxJSN+ekyjZ19z0/LxYjjSxZEZ
/ieNc4mc8NYUQ/oGk4+bhaYgXiAFFZziqjQy27SF8R4qJ3E3QQh06tbtVp+r0GfuxmhKwS5eBHv4
GjfUqTT/H8hLvhegf17BtfZHHbQ2KBOuIFrEhwE7+w3GoJCL45WurMVy7/Gu9KFVP/QwunrCaGxl
H24JPXYgr1ycy30uO3AgVpErLoZdFrLpibaUT8P5EB42E6IDF11uB3QMIvb9i2LYdsZbMdk0MOT8
lcAk/ux44tzQ76L+c2iZ34v9VNXT6QCqKsv3bRCu4N6QyIC//Sz9lBC1vbQl4+G18tS85rPAuAvf
eYgt0zsUrNWoW2vbmXDCjsZQnWSezoQ5vPwWYWvoZDBKTFtfi4lFmkO79A4XuI+Sk0/skT15eevC
JZzNHFk5c1qzeQsvZEDS93tj9GMwy4wnbMH5jZjiYlGwXJxbDHv1x4JDG61uRF0yiPH+szpvTPVS
jVY/p9LR37Uv/J1xtuZi6PLuLh/DaRyGrod3rBRrB60Hne3EAubBHMB7Dj+JFd80X4yroIWPsHl4
8j9wV4+feG2gf2ZbY1Y3494Baf+tt73ZCGWfbXhFu+gXMyt9pSvQ7OL+Fh3/+yjz11r79xe7OhrJ
eKhF9eyNX8xzxXUlgohZzXF4jO9x4cWYw2UA/gxbO33yjuoSf/xaozqahxljCJKz9srhZrvwbZZ5
dU1Xb2DSoLIoIkOmXWidAcKTgbzKolQC6nwGRkuUOYIZkhbK5+DLOGrvvIvi1+UhO6CeDjD6H6WS
3kFgc/ropFk7vzVe+s48HK9QNyBWCibziGtWTabqqhfFOhzzZNq+SuQfnJpdYsPrk7Vlks2LfiSp
jsXnLlidj160U97MRWIVMwZqPV6bxJo93ihyfqwofrumq/GeVqfGUBKWdmJvpFOyeJT5FuiiIDN6
0d+LjxNLOCo7dneslzgtlvJDs8dcqBctTrIbKN93ScJ4hwzofQxs8Db+1RL+1ki1ZLElRqHIp5Ez
7cr2uduDNSVwk3fhkorSYu4pWPI9jObi3oNkdqOT+y5evLqAq4Vd+r5SXOhkWNjiTKLw2dav/oqh
67xw6nUM4/GuXmTLcZLWPt6a+978+ldLuNX9Uk0mfH1gtNxKsJxZowJxtQ/8c0nIczhFKEU4P2pa
pFs3//voju9O+yqamoFJF8Fvf+5WgWoCsU5qGex5fK0v7NHaQnyLNxlhdZ/hfgIRanDyahGx44S7
yB3DbeybSeLqT0fp79dx1ZdGzRClScx1aJv8lfmJYNEIWSO9VVpkzxLxNAgsrLzFVI9UHRtvmWne
E08wD1S3DN9rGUmAOCUjQ+lnIYSo52KjbbHhfobXD9+jlhzKAT/a6S3fBEMlYxXOOiA6giaYeMgb
FOIpHMDkzfz4+8v2XQI63mFFUFUAfhmg6OoOa6U40RtdZnmTvAgzHJ35PHpr5h77ElRy6ETEeF3s
/73S5+pzr+5ongyC7muCfFJ3GCwOa8WJZsFR3zI6Ce9b+kJj3m2IfnW7yNZPN770j4/zty99dQie
DS1LsoEPJ2RhWbqxC2I8rRcgpfMbn/TTcfv77b16efMIg/iW0d0JB/jegV4mrktLfeweJ+VUv4/X
wkwlkuiXHp2oHgrPG58/vp5/jCiubvPV6ysrVRHEMIBOyXosAPUVmTEFuWEQSLvpsApmwPi8w2hL
qInR2pt3mvP3S1DG7fovl3BdBPpRleg9i+9EX0X8KAOaYFO+iifA1RIPgosyv4DkY+Pcu/X2crqQ
oW4y04GfAVtjA7QwcXHU30RzWXK7bbYHMh2mtBSyNg1zW0ZSMnluaOBR132EjPdvzL/Un46j3x7h
LwrebweAWkP8VhqVPegd7QFYjOQ9Mo1LvOU5sJSLlcP+aOH+uoIGOt0dhzcF+g8TO4T/BV7x0/bu
4lneB7Z7Y5Ymjir4aMuHcHK4vEWRNWKjmZPEo0xWbGETrr1fuHvxWuMGIMCOYxqC5/x7sJdbvrHb
VG4s3nhIv7r0vz2kqzPXaLSw0mPWafGUvmqgpxtzN9iSI6DIVx8jv5ude0RT0D7889vkUZ9HO6ZP
29SJbM8WFhqGKP0uHrZn6kfGnfX7xdyKSGQkZQ74KW6gr0YMM7FLCe4HccbISOSdWypMZIg/tenx
K90xdRcmC/Myts/Bpq1H1swAbTieH73tZVl86gvBDaupKa7CbIqFE7PpUWEV4rDARCqamgyPloOF
Luey5AfGean0h6BZgL3/fVGLwjcix58v1rVNvh8ppqmMW0jOrKgf0WBoRYmwrVjAMhoA4rwLy/gU
54BkNqYcW/XVxzPc7oJpJjkevSbfoFtk7cy7E565VqYKNh0x2WUJD8CK0Xcf5YutfKbSogtQCc36
F0zSYIlDEnkUNnyCf2hE5KMIRkzfyTMXFb3+pD2Ys2hWPQZvxaNEpugFi5hTJDBIho8Y8ET9uQ+t
klEWo8lyMQaFkVHiIkpNxbsg354bN+sQox9a/SCRMyyP05MGnbZCx0JiaQSoshmYnnQkyi71xin8
ueh9TujbCks631iYP9YfhiJDSFaZ6n4TbisTHKJJLZVP1UzfKUt/Hq6yWe4GdrbC+5ief5nMg2Xi
Tua3gsl/7J+xixv9mDTRkK/JkefU8CJJajn0+zmmioq0PF9WimHreEagnrSqJbtUoZLehYEkhsIj
HR4G/8swAXi9sZH/2mW+vaC/XczVealGateK0SAzZ5qmsGIEmDfjSwLRNJqVkJW05aAspMlcuNwz
kx/8qf6CDAE7xGcY+fI9eyaAEyOAIXZG00BgEGbjkzmKclG9VTP/eOog2FIlWaawuJZr9X7tBxOh
GE8db08eik/aVom9hO8g7mmCGaycbXqn3qPvke/z3W29/y/c/Pvt+vcVjJv6b5u2KSXR2de5gtbK
pKnPgbHOPihcLUZ+YB/6Pm+mzauyLm5mJejfmz4ECoQUw2/RJfirV8VFJedxnCRpfKqao+C2Ew68
AfeICreGM5Bne5xUblK7Z+8Yo2jW51B25CfU462GIMgO9aN5flI+61EEdDmgevU7ohQXZ+jR51mC
dRbusqSqRm/np0FwGVAPdLW1ZGvhm1Tvx5QhLXhQ2qV8bpwx6hIPiOYo9ovUP8gGXPcc+eV9Wbvd
eUW8YiG5vubk+Rzi8ZnhVDvLScrpgAXCZluGiBCJjhQvYNqyPK1zGualWC/UW6QvebRKu6oSkPaJ
JK0pKoOQb3etFOQkO2ug9CrcuHQ15AstXJiVGykf+F8lQIYuSqo4t1j24BVMSbLJkplE+6Ubi7HR
xwhfZR63Eh7aMQV2FT17D/mBXhsAGHqIytgBgDe7a+4yEgCm/G+GXf0rGqeT9tUmvAgWJ4/R81JF
7/1nuPTs5PFRO4qH5i2G27AaUVwTqj/OiAtUVcp9bELKngJHoebSntUtAM6j8NSuMdhYBPMKbuPZ
MVaBAxg/NTckKy4otBxY3VP8l6ajwASvnzmG3DPFNRds8QCrmRPv2kfMciGXGlgdYJLhXB5S2q4l
enGJEhFwU3wAfjrfTdJlD3NkDAPrF8lSeGxe6ruSZvkOP+LQrlcFzuzJ3pj3DB7JzVuJz+FOmanQ
T5YCJ+sy3oxHkzH1kVfls/PTedG5yT488t+yK/I9FyFWMBiHjbCYPoUJgssqZ4gNqw2MNwHX3DEP
h5CdvDL2pxXTv8oEg6Lord1oEezYKUGNwSO0bYQgJhwJOB4H081W9ewXh1xxC9ECciIbeTj0s4sD
MqfPRzoFuDBBptb5Sd9PXuH4feog7qNodTgYHKAPxh0kmQMyzflkW9+ft6JdbsYfMzwQnoZHTPfB
fIPHhtBjwMFdi1pmshn9AzoyiFFRHnCq5UzU5YWauwa5piCS2GxMLJSNySocXHGmWEOxDAhnT6Zq
AS555jEuiHP+5OC+gInlTlC44bLc14w4Hun7chejZ+9sJUdWz164rHmRJpb0Ie/lgPEUBNjwxEC4
fwq9qWYuIB5Qujb7Ak3icxofIL7whBm35oETBg5B7gaml1/8AqjvK5YXODSGQnLKd4FpFwDe+VRZ
T0aa5kxaR0tx1JMvWvMkZAtBeMPeSRItGGEqbWS89w4mkCSea7kHqwfgySZCsZQhHdhniB136rMu
HWNkfZHTJEi8SOSZPP29ZjK+l0y84rgqSJKiagI6rj/3ZEUphUsz1PmppSzu7HjbrAv0ipb6od3r
i4tdApvPRiMq9cSk45g7EVHZ82jDmYeh/9vAzLJhFDtY4TxhyfS+HW7OVAQvgbtv9xuK8OikWIHV
rS7zYlXHMKZCV81nBRyTWbTDinTBSjY3wgecPDxf5hf0gMCxEDD2jBQM/LJAp59fMUBgSDEqwWfU
koMzMhf+B+j4rdtxdUQVYaCcVVI1T9QWgjXKX6Oj9DxOnM1lcUBX5/79/v+y7f3zTPzz/l+1+orU
C2kTdmyxFFLdGj8FWr5kKohuZ+Ltgwn2StYdCIe0NtDmfWZqD/kDjRmvGQGqKyZnSHKNw+QJjkOs
TschXEffOGuBDPBVnbOCbcxakaf5ipPg2dFNNX9UuRYTqxzh10UMdIIXYf9epIue+ddcXYIYH6vG
LodVdXaZn5QoxFDVRE+BsGzBHOGaBy5obW8sJ/GKYNe7ie507Y2CXhrrp7/dnKv6qhRVv7uI3JzG
2FHME4ibnF7K7Xk/Mw9Z/SDl84JNBQxmpe9RAfom0o7MNbbCQQLOZvNjAnALCP0OHvDAEOeMJllM
cL7Zc3m9EqhZmZ/qce+JDwFSoW3EVHcmLPsvzFHwEIO0ZG5QUb+jvJBfQpQp/BPZBZhcOYdhuhIO
f19GP5TFf1zVdWTLRKo6GMes2wL3guP5leuy9FV6j2XCOoVnshGeJkthRRrUgrbBtG8BCvr3hvzP
C7jibehBnYVMMfLT8IvszEnebit5Kj9LW7RshY1BsJ3c5cv63t9XcywmTsgu1W28FzaXXbxKH4Q9
6lllP9nJs+5D++QEWNDZ5LUV4e9ylPfCQrlL98bX+VXeYUyPwKWbCx/eR4WF+zJ4newvrypxI/E8
fGZwKvoWtVq/RjPAPvEJITKyjA3GyjwBYpr+fveNW19e+nMT1T2pjSOvyMHrskUODfkxJtu5sJkR
iMcL8qR+Oipyyk/vLtt5y3SbApPMm4/ug3lxtqOfl0t3rFniKX8An1Jut0KyLZEgYMzRQvCzzFdz
G+3ifHpWqdynLPpihR6vt+DUridLDLIxPnQKIhE+R9BZX7SI8efFsj3la+KoMT6ZUbo47Rz7Qxv3
8IpxHodfPjekg/EmUNcaU2mFjhsjRinn37ulyVd/3Fr//eJck+JNIY1jw2CFBOv41X8oH5SvSzlv
99wf+Xh+MISN/2AePdf4bKl/7nokRNh0Wek9bfOxYI0kx+bRRxVyn60umCwm2+KgGlZ1gG9aHcQH
sgHrEwnsLSP2J3HT3TeH6l54Y8xln29EVPy61m8b02/f5eqYMFEAtXrGd6mXFSgpwluY4qWtPcFG
+Z94Av5YiP/2eVenhOzVmZiIbDpUZ4uabK5f9hcW0tAb30wSxrX6t692tefGkVT6gp9zAr60TnCZ
Fs8C4j64pXjzkDqONoYi7jINIIUWLMwZxTlFjKLZ5HQj4mWaJs8yO43tEzqmTl1E3RYfY7nHj26q
TuwqdIxPZjWsYWCTYFQ6pGR5AKJpdwlLsF2IOKbjIhHMzQtIxp2QTyOUVA2HlSfOcFmAcE0iSA59
ucXwmxCnaYA76WXaAT1haapMlXYKCbd9hu+JaV6xCQjnfbk07200hXZNcRG8YZLC1oynXufUJ5Se
/bF5YeFjDsQGAc0/lZwIEu8rzBI00fwRHElcbV454gLf5dWaKDaeQPUHHPaJZRZU681mtDMj3SbF
22GmcGEQv6VfRxD9/TF+k0/+5FEBRPMdZLfp13CMKrt7HvD/RJKSbRHDOBM8pp7SdBRzebuJe7YD
p15N5sWnn85kat4MReIE1sN9KE7DwqG8bHB1Pc8wQxCA4GgJKuY93guqxwtxismIdIbko8PmBfLE
K4u7E02BcEcYAiW7+QWnA28I8VW9r14oXuOnqLGrF/W+3AGulKsceiKN0mVqoiLDFPQpfvv73vld
iyz+eXBcdebJWRqapmJpI+So1hffNXeTfKwpUaDse8s/wDUhZVlF+pevySH33W6pLkF4ki0PNgRH
aFx2efQwf7+wH4Ywf17Y1ZQg7etCTHtehAnVPnAJxgVYnK1g+nGKBlZ6R/2LHO0W/dD4qejBeQb5
DZ5nhnENYiZ6ZaTGJRsr8ln82q1xJ0Z+JhxznjSF4JRYj2n7nr3xToaxI4pOK84G3O5968Ig9Owa
huVftnDOzzn+K85AK5mvc8EZsk093DfalwZTA3YrXiSh7KLbxLZixm+G4LXWppRYlOhKuYuw8yNi
HcvPdpFqALnu0MwkYx3Crjl18rrGlkeyjQfe57tOswVxho9KYLWpdYHpKLiQKMTzri3BogmuN/Kd
2s37zHs8N5PZpNSdxK2iaY5U1XRa6V7vnyLFvvEEfyrVfr+TV7t0YtSFKofn/FTZQg/KMMxGzW+6
DGg7SPvdjpOAD23VvyEqXPz9s81vnw3KBL+HUAvYPlB9r/oqIyxaUfEE78iEWhugpH1VykNivF+q
BmPCTdOGbun1tl673PRSmxnBfhBRmDSF07RkLEVP+BB6izrdiv5LGM6r8yJUbQ5/JjRngHvNpBFF
zwMAQOCuXq3y9K1UjsNwqC4Oo01JBLi2ywbHQCuWrHA3OVXvwtbbGG548JaC1VuEKHyUq3SGy+5a
34/8MY8+x8PDEeIZAh1jZ2arPrr32cirgCDAV8aVU+88cS50R4URrobBiWTs7UI7MS3MvwLByfyd
BhpAxFLiP1b9qT5T1qhMDhsIVUGENRcRvvl9MO5HyZNwXhbVjccufbdql0CGKdBlHOJlyNZXp2Wh
Jrk8tLV6NDbKslkPa94NxCdKt+fU4EZK/lH29HXYPUcGWzk8t4h6knoxTyAHQjlEmcfRkUOBLBPP
Ls+Q9bLwaNT9UoG3XUfsN1VlyaBToTM6ege+Opfxoa1jLGsutoGXElZ/b8SAeKd37agPc0Fel8k9
rBxpDUoA1huF82g46eqRYss7zz1to5cvxhtnTf5sMkdzUm8hX1Z8VIJcG2sDREfRLM8dE0NUfz4g
RMeFgeK2iJ3mjNWmhfSzOb9qygKVrIzwRsGW16XGOwNtkUZoTJNuytdFjGcywbrDa894K40DXVwO
JI3IGCszvDSkxLqkjrgtQSqpPznS2k3ZbrJ0r3gPE2wzYK3Z1GUNliLCIcD7iy1pFnM2UATBtLfE
L9HFqeMt9RcKzu4vuoAv+bMpTFvObkz8jurKeM1dU9/rFiYlmJEEuKW/ZUdsGuGO9U7JXa0eSTYD
NoJCdjAwWfiUH2GC6XeyMR0NlEByZsD9AXertRCa0NoqErL7qXyoHr3IpYDokwfKaaoLlwP7XX/x
Stst9CkjXvVlXO4PHJnoASYZ2jArQw8CX8CcYRoYxavg3Myj+D0znLpa+dEsBfZo58PlXjcfOqW0
o/gu0c8zrdU3ecRqT6raGeKzk2DOGyP97huswoZ0FpvDkrBC2j6VoqT0nhPtLtdeBHmuX+4Zr4nP
t/Ji1W8o/7j2YTCpOI9o8nfXsrNv6n0bqkflhYP0qd6298BgbbcJNMwk3bKdQ4AoxZXgfZEjNFE3
HB15ZoU+GrST4R26cMeLjcFEYcdMDUU7eJATG/c7hin+R7MNDhFuTP3ccEQo1xOa7SJyY9UdlG3R
Lgxgq8hORLLVni71htw4udlkRKwIltHbqvfVAP0j07gVP/Wd1MjXxkqYl14XoU6YV1XExG+iOjYC
9UhlpU2jD+PhMiNrnQVZ27x1MkPP6Wj29L935h0/GIgcYTQ3W7vmanWhcInNiaccWwt7I5d3ZevT
VzkTJ5uzGDywK+MNZ8lbRFJxPLz+qNOvPviq57wYEwPsjg+Wi/mIFjUW7rsxZEDaewpz7UOm0cNf
wfr7wfbjAiOezUR5CUNNlq/utNbKF9hBsnLU8hkOT9iBcIAxp1gijav3yMjizO5f+vzQ34NMx/gq
46lcvEgwraudb5Ak+Nzo6Few48iTtyob5qZW46FxuMDGbYP3Ulhd2nehss16JuO9BHxbuaaw0cWN
Ys69jHL+TlMx0C6mk2auoUgzM8QMESN4RkmGjtTRW4gyGjdv1aKiiJUXJZgVkw9N24v1/u9343oS
isBU44RHz0VGInoR7eoplLpyqdSLSqPZqnedqqbLoSnA2P/59dcf/PuXvAyxLMs1FN8//pwmJ5Yq
FcexX1f5r2Seu39WxVUU0NVv/39NBlKpnv/Pf8XxfEsGenxNkrD8D9SH/zGrqzp7/SMkaPz//hMS
NBGJBhLJlJLH2aCMnwrw1T+hQfzI+E/0WpoukhJAgM0oj/qv1CBR5kcyDpEKtsRsPDovw3+nBin/
iY2RCEtOVzRD0piG/td1/vHEfo4NUsbX6rfXfUwLAp83cDo0sYYwtKuapsOCJ1aTMnjwYvkktsJK
mfQRCxrnvsDXHn0BCEcqH+TeQCCEiGZg1FW+aPguEFDn0dkOW7z0X5o0wiT+ORI4K40Ss5xcnrda
sJDOOCaBJAsdtioRnqHYd3f5uxqinazN5iCoeBTEmWA1Hk0IRt7RkGyI/XIb05gXgbYIL++9KO6q
WFlGvnjoKgUpXh3uRi0mdIFdpPg3diJRuOqU/rkn483n3WMr+kUH+W2eLJPrqddmFlBX529GTsPD
TWD27VR5+nmGwaY3KOmMqsdJGwTW9NRl18UzXWtnKe1/W58aqXV9/O2Dy+pcogustF3iS26RDoUl
mN1jpzPpks2DUuuYsqh6ABYxmXkTnC0aMPNwgAhbHY2BmizCVRlrWimN7oe2wkm8X5U9eSK+eZ6f
MXHIo1HJiiuyjso5+zI0J1Wfsww3ZOgmmU50fLwzkmDVatLiolVwwczyEFzIKotChIoSUtoh5Fyl
0hHUk8EIxZtctqZIsc7qmwU1pIFKBjRDgiMYz32W7xPz/Er4hV3VjRuBSauYg2pluGoMwTU0Wtpy
2/pQVU32aTnbpbmCj2x4p7e5m5rYNEo4OgW1XXkJluk+omHFFXN1fjbqnY7QW/NNNx/kTTkId15J
4xdk5JvFUUpZodsqwbtTsRMcXZOcVAFZLC43WGDXLfo/CwANBXF9Y47qr6yf3xZAKGhRC08yIAm7
dVRc3k/Sve+kVgPBXf/KP3oSZW6egNdYO5/G6jfILGEvUHHEv6Lvedql6SNlqO59TvpxuSVa/6Tg
JFwlGsa9wjHrPwIsjS59ie1n5saSR72HhluZMLtEx4gq3S+RnAvVevD1dY6b9W+73L92j98Tsq5q
g+sr/MWc/e2+FEpV+0VrVvel2a+SHgKWUN5Q3X47+f65C5Q87EjwKtje/iBz1EZXBD0uHPfEtjsK
M1rZVue+AwyK5+jg8P6s8Fa2sSt//vuXG3e6P3bCX7f/3x98hctMtKgRukSr7icSSHsQOx1s2ES+
FUf7/3jM//6cq8d8jiaFKQ98TjgJVz78heyjYzNrxPs2adccC04hBo96Xy0V/MYTlHVmz6gZHaZc
bHpmuJOAaDCENVE62Sea+fn323Bd8o4PWePqEJNjFCSI1yeCGWKHZtZNdc8Q3H9FyzlnvC/cR8fR
3675KhdM6UjuvClP+OH+//G546782+LKJhI595nE4pKe2zq1GCDU3g0YmnzE70/5j0+5Wl5eoQaE
PfOSVSoulaC6Ugi3QWw2mCYQRoj3e2ydC3Appd7lWfpIbM7Gy8iBCYTXwCAGGRlgKaz1FG2/Kd/1
Z8Ks/MIVzMligpJW8PHNFNNdKYlT2SQjgLY3SNEK5ofY37RAKgVZEXFzfj/na1XPUNQ2s86MDoHR
beQqn03SeyOAWll1ljJMlkPynOnBqleERTVJ3Rh+kx7uRKGcIhWYwuG0BpwnL5O7iYxLm7HKC2M8
DjBLyEf/gdItqueGZLms3oaMHRFehbO+Hh7L6D2FVJjCyIwDon/6HlQ5CGeX0nBSsXguLnQ3Bebz
CURRuvi+nV5aAQdWfykb0S7pBDAjQbF7hTyjRhDsAOmcWOK3C5QTZ9lrRoLCRIlfy/M+6wUmVcEs
rQ3LC2uGyMmdP2GqkkEVEeX1UCRWpHsvZ5jx2gB1TGk3gcSg0wtXpFHfZ007CySBNq90qtFzJde3
WSy6qhHOhlJ/8EX88CcvAvwHs4wJEUjZsTkRkwYSsmjCQvZQYRZbMVoqA/6jeZVaZ3FYeoBL1CBW
qBSul8f37EgbwwvnpYzAU0bdhQlvU84Vzuyol+0cTbh/gXghQBbyg0Ujnk9GP1elYwj0mJsFqQsq
0tH2c8LAu1KixRkAIu+9pVZ2a6Lq3F6KV215VymYQxGi2GPi5C0Lw5ymGAOW1ZHycOkHu7oPtxLa
tfAS3BDw3lr8V1ucGCtKrEY9J0zmz7wA69vydGP3uJoo/Wv3MDFQotrFsedqdwurpIz1oiOSbV0s
4uXIouLpzaX5LYbDL7HC1X7Nm/zfn3RNNe+EmrzWkE9qnopFijB12iyI/WNgJuxyi8wEjmuD2LQz
UioQ71nyieMMDoW3dCs/39R/X8f1hDr1s+ZS/1/2zmM5dmRJ06/S1nuUAQFtNr1hak2RlBsYyUNC
a42nnw+nFJmHl3mr72YWU1a1KEtmBiIQwsP9F+woyXBP8kkJzm3IY0r3u46e3AU7zvEIH3fe2h2L
59KbjDBsArl23k+B8l/9xyM7PtCHndizoqAMUhoEqlZPmpUCSOtVuhq907j8w0UybkaHBWislK+I
arfDdIC9Rin8+8l0itM4nUzqOPQfHsTUDWQoex5kZMC7G3+t76uLo8J1tp+RCftZUgDBxbZwZ79p
BxuzJLaEdpJBf1fPhAen1KzfH2bM+46BCRq8JzNbNEXTlJoob7lm10gLwEv+0axQKYMcGeUTdUFN
DFdOdaHNEQAmibjWV9+Px0nu//QJTsEYkaFGduLwBA01Ty/ChMas1n6pLzUZmnQ37dDh+b7Fnz/5
y9z7u9PKyeROTU9lr1DKW82Plmn3qDjqPNIw5yDvSwkAXKUMe15Xrr5v91xPT6Z87oRO36d9eRv0
+aq0HoS2j6rrykiWaBZV6Zlefhl5fOjkyXz3EznKe1zQb22I7YgUXgzRvd6fm81j/PLdUI5P8WEy
e4oaSDXn2y06Dj/rAL7qbDQvnxplfaZDXzRlyhT5QNaOuUtx8tasWlZSxa/LW1l5LAoYqA4KVcpS
SpUz8dQX7+lTQyfvqfEKXzGVsrztozW3g2nUhGsRvCQIiPZVeVFV2rnN8OsWcVmGJSjrcJo/jyJO
TZ2dEGn93BLEHWy8OJ/nk/GcUfc4cqJFTqF+nk38cHKT338/Lb+YKHT3r8bt8fD78AqHJirTlo7d
VjKESOQWYqQEOir//1kzJ6/PlYI/+ihROe/rmTXgOBDkZ1r5uXZPJuSn3py8vNCt9MRr6U0LoEoa
jc1T50k2qPlnDugXoHwdcAvZobijteQLVL17/b6jvySfKKd9HM+TheeVQe8lCvM0Q5TXzdAg6vFO
3FgmiGmkZ3829v+zlf8NW+bDuP+Srbx5jtPnzxlK/v6vDKXyG4kdSwh00W1UL5nzf2UoxW8WPGh0
MM3fP/yUoYRBTkYTDD/FUG6LnzKUMsVpzBd/0iJQKv0nGUo81D9tnKO3N1xs+KrsY6iEi9Oyq6lG
3MzlQTm2HiBqvVSnWavvhA3+ezCaRwWkwYAInCYdsoBz14mjKy1FpLU2991Q7QZ9SV3hNW+GmzpE
CS7O1dcSWoaV4evVUSwgozJggJIhaWOgH5DxtbB4Y8S2NrVPLURHy8j3Jrmgxl31rQZwG3jzhSrj
OCUTuUemsyShxhPEE7/FRr0Nl2kULWWUm1LuVQo+hnxj7Rc4QpE8bLmLGaBKcacdZOngCQ3Kb7Oh
llOOqTZ9L2LvMreMVRqSJRWSurAKZVY38o3MpYqBoooPB28s6bo5QI2JY8KFa/Uyn7i9/xJl4aHL
HrJU4eZDHS5U15UpNq4fXhXQczrsxYca/DcbixD47/IkEpI2LfVg3aE4WYK86rHmKvPwytX5RDKt
oyH1NyARr9NOmY+jorr5ipzEClYQGUYNZoCWLfXemcleepdF4lWJopfspophc3rKTawZx0SPl4Mi
3xt+TvLUQM/dF5eV8xjXyqZtaCc2pPekp7TVYQBrJQxcqu0kQ7roZXTxc/lVjsKrKNR2daOtq0R+
FaF2bQfrXA2uPORggiC/kxDxrzRnadhbkSfX8jID4i+noIthQwlVWuaJvXMuVV3bN4gseH18l7Vw
MhVnaeO2h7/CxCn8R8VNpvBzwrSee4gWMQdWcQUXp4rBdrV6hJ0Ltbcws6jJJtKFcMCcBAaaL0Za
boHUIWsZ4dumTHpP2Zk+su26O5Vzb5PEzqEfxGun80YQtGV+DQGsqfboFktMrw5y3oEvtYFE9O9q
Yh0Ha7hPGuxFO6BfUhC+6NlrjpVJA07G8NDtTao3GSxGEnGr1EcR/QLigAa9pLKm9igmDTVVspUH
ETtwOtV0Pf6XZUjJF7n1LokBqiASXHmgr9IOkj2wu6x4sM1x8hb1enBBjYeyB+5AUzaF5l2NU0Fu
N51FAqLVyETokL8uqqbZaINGoqoCNuLL5kUfBMc69+/71NkEOc7GoYGiuIcXa6+HD1lovluO95g3
wPt889Yvu4WaI9odDP1r5KR3blFcFwUvW69ujNqb+7b2LlfyXNSoKGavja5d5ENy56XqVCuavQHJ
LID6APisiLXHMbUSK6OJmoLvferMOk+ZN+4ATgYhrcaceX2xsPV6FvX6zAGBVnsvLtp4Xu3MDMmZ
tdQK3V7dsLm8GZabXSSmsik7qu053nVKAZ0okxzqgv3NEPtXuVZey7myqVvdBOZKplwq1oVK1JoF
y85YGFa50CBtUhqZC6WEKOZftRbDocXyJUCHTI6WzvAQpvo8jHV0U5GqKsVWCofXpAaTRzZnE2eA
IZqsfTI7FANU9VAq3VMntLUwLQzipZwcA/LvUvYYkTSMBdouPugGdGkBDB29HrXcNCzYQFx7KpfS
xEo9dC1tZYom+GProd+lgjBnDcq99R64/ouGtNSQRQ+FSSHVrJKLLkGW3OvySRqYC9Ng80wSFoUS
sBM7PcDCgWXQgKn3QXX4ffDY+vJ9LVDMjKBCm97C6ronv/IeB4YqkCW4qZgKiqhAVKZxN2Yrtl0o
bfpNnJor3Zef6hZBhCF/K2qa0cx6jim67fA0vinW/UVgZ2R7GveyUMJl32JAqAVXroDFzG5cKdJ7
K3AlTsMdafURzqi+xnp+PQT+YxKTETDiTWvzUFJ9Kxc6ZGxkB1N109TyFmuqRsM5fmAt+t5cxm8T
4QSCsRLHJgiBe+wmtwGWVp1fTYyUXnRJepdWDhK2q1yLQkw1yGrByAcb6UODdLBhR4WqcNWtI6nr
rmF4LecQqxaSYPHRk35kJb8fi+jKPJYGSytQnGPYVSi8lvswq6ZebK08CV6LZaAiIU9rS9mMX00a
xAOxLaQmwGrJne62bocLxaJWHrjzdAge5dDci8JZyoEOFaw5+OI2s+qnwWZRZz02xOFwj27BDte6
fdIES3PoAbrrVgARalDiO1sU123OBon7p11YB1PWdlatzD3q0WU6yBdNIvAckJalKTMo8bIHFyq7
ylzK7B2uxr4tzzPHuQGqtZF8ZGXFcJNLiCAbLNIA3rZcV7ss2suVddR6sXbC4NGMjf1Dxn5ShtpS
8Yen3iNRWEuHripQzfXR4JIOclPnk1xcte8p2cssfjc76T1F396tzFUAz1nOzVUUFwupZ37ECOhJ
eJsiF++WCziIG0eFM6iUW9rGDnxbkqIrS95l2+NwpUosoLHHIrlLvXlVRgcjYiBrdUtsuqtLbZu0
aDX2wNmA5wS+P/sQpH1RbDlJxP8R94wpNNtAG4Pb/8ltI22zoEoixBNkLC4L89bNUXmHaKZC59K1
ckWRdsvYrLcdYU2ixVujrCZ6ZiwtXkA3nLvAnmTcfn+gsfAM6tDGF+Snk+CH648cpwYj7ClHEiEH
K8Nps5ZmDb4lDbAQyVZ3CbauRi/PWRnXlvmcv3YN/DsU+eOKIAS9VN+TtmFXoO5VTVrFuk3hraoN
mePk2kU9wAvTy+8HkUvhL9HjWE7T0cCCV24rp2kbJ287YXhGd3St6JBn0b1oKqiKWylqHysHlkdX
plvdQ86agiJgj0mrKtd1P7yVOfuAgFfB98IUNXQd5XwXnHpSr8pUXSUhyiUOQDK8k9GNxysM0lOG
MHoyArGJO1UP6gkSMHlydMs1um1o19yzp1pDMjPZMjkT0eTXLzyjmGUodITrxHJnyajB9+ZEYqFQ
jiATNR1aKFICqxnEk7vwELUMuKkvfR458IhZAkisrjOzKjaO/YDnXGbUczJF2CijXwHHIwlAtAMl
9KVgTeF3XSGlT4FhEWY1GEEkzKRbr8TxqNZhRbpXtgxlk6hB0cXBwwI9p/wjCGMi77pI4qknC6x+
pW0DuI0i6VrX7CMIKeKKMZ3Pau3KlTxE2wGta4VTSIvTS9du5kE2XOb5m0cI4drVRgyXTfJmtGC2
TCdFGi6mkoLqW+TK29JN4GkUq1z4V3EbXJV5vmoVyu72TdF0G1nmaVvslCoAYqojLiUPjR7Btlq1
L6FRmuzG5bPuP2udszWQxRwqCracqYLrgYXbiQibFRef+9y41MsXxap+BD7iW23b7POILH+AWRt1
iEidBaU7UdQSz6am2PKcG5H3nOLRleTmB8cfplIdP5KuArqn7nSznzYG9icJahYturod/rFSc+HI
1YEoPq2PSrKObOtoetJNUfULtcfy3FYPWL7w3lnQNgQDdrx1mLgP2qAjuSUffcu4aTz3vmvcdWtb
1znu4YNXrpjAczPu9pWv7fzcPXb3wiEJXmTmUQmlLX5LR7PvX1UzWiYl0hm4PbkplmBy08w9R1uW
2XUotI3lRSCqOWvAcw6pupVj57YOmsuwevAbnOD7ZF7Y9Ys9vNRme1tRQ8oLhtE3nTvbj5ctkb2l
gz3FJ0D0N9RPJ8C4XvviYObWrahXUZUxMMpaEFXBNZloK1CE8yrv9qGXbD3HOiomwp1NfCkUCYv0
+NIrwMDDhbc93H0CnbvV7SDUSa4HO3QyHYzk+gLZOkXash1NxwAyQv2cgO6QuuFVO2Q46Vp70C7X
tt/ALqhWLXclSYMIkOrSlVOrayMuVqb2NIxqjGq0rLx2XzTx1LKJUgMVXVDY+pGs7rJ4XqVgPgd9
lyvz0ojWZtduqH5jlDwsOAeWvVRNyg7xew/4csThUbWLSlh3qd/MmUQz48hJJiXGuvDb8TMDTZw+
QRYGn2mRWdtEzZ4pWk2ZonsHa4gAnqqmbqy2X0dpvPXDeqm+5RaoCOVGhrkZWKsQNEa6Djv72hvw
akTWdPxPoXCpqEsLq/kgTtH7IaTs0245tNLatLHpjKQrgVxVHnaTvtFxRCw2cQ9HTkeMhq6HT20D
ZoMU8tgVpWn3Qe9vPOqdjtqDPZSuxg2gjoDxu+atltrTslb2BiWvZqC5sS+uasO+U1GA7S5c56Bn
5U6RY9T5tB/jbzbZu1xjhWFrRxsoUDUoM1mPn/O+2vQmoOOkjEaVvGiZydB0A4Lz2qjXZhBhhJuD
nxleWes73ciee9PaBvLRhQjg4bgo5xtTJNNUizE6yCASG2b70g4dsgvhtijJR16EuCWl0rMhqo3H
9bxD+0DPo6XZps+Nukms5MUR/nWDrXQRvsWWtqy5X4Zlty8Rn6xcsTNT7pxBvxb9MFMzbT3YyPvz
LkOE4hGN24ay+970QCaDG8VuZqWIlhbxl5doa0Vl88MAEon2RaBz21Pr+XgntDIAsFq4/DmD3Xha
Z90+5lUoVnAF0Oq9TVswOhPLQD0KLFEeHnTHW/dDv2h1bdmUoG5761hIjGwE6IZ17MveOqGgzF3+
EHZoQKuHYQBaHElbSevmJbidztB2iQi3gVJvnEij7N2NXCP7JhjcazUtV1aOY3lNRU10C6Epc6NQ
IGl4s7K2bnPLvsFZbjsk9Ryn766IHozAwKkW6oUrHbUxmnVI/YY7z5VuhOsvNMm+19V6E7Chef3C
bICFdd0+yt3ruosXqtYtHT/ZjqFrgVO3hZ9NwjSsFWcm8F9TW22n+JjkthvHQCqpyIJLC8O+DiX4
qRIGk9hj3+688MGwxQ5T5YWllisU3PY+u6MUKK91ZN0mir4cVOVVK6StZnA7j7Bua4KivbBMhKqD
6kCyZ90ruFo0L5ErocobxFvN5mxtHLxajbWdE7f0w7RvU2Znv/NbnBZciGKZJ13parf3avtI89eu
VW6cjnfPgSgHTGVyE7Hn4hjPY4VcNvihoI+XehAv8/vKcTahKk3HdxY5SEYx7/ofMcTexm82hkNE
pUnUxPvpOCX9LJ5qhjMLfXdXxNxRwb6m5Y0doqYw1BtN1ZY65HlrvPnBmMsk/9Z2RwleA6y0Y2/A
SDvVsIl1+QmQx6YV1mYQkLVjZ2sN4V0ZLA2jnRUtXPkoZAfK9q0DCjYIrpwMh3ttFyrWu6dJ77ij
PLdd8gBGdV3Z75oFjQSNoBqpjtCK7qMIS+dMnUlWuwk681nOMHbWbkSacHBxd2s78iOq+uSW8aHw
scHQ/YUb5D+MdHmF4LYG2Sx7KFxyWhwAURZtksid9EN8UBMqJ3WGrV4VefTZwJxP5Raf/wCsN9ca
ZVV3xJucFaZ/V4vwvhIIaFTRxNKMZVHyw1ZE8KPCMOdUFx2vHhEKK/O5x+D5I/cHzLHmYWWiZmHO
hIJ5bCa9h5L+7Kn3emi9mEowFSlmS9UYSlqkQ7CCT+lOkJY/XA0625no9cvYFa4WSpSqqf0k+X8I
uIVodNdU2u6oVu6uLoJ1ytVLxlujqMLl9039xFX9XQ0guDd0A8EGRJe4uWNzdVJ0yMq+rEoQOEeX
bQsvlAuRVFcNXLHE7+YaavWhCNbEgpu2zTcuNEo3LxcKCTK3Xsq9toIUdcjM9vr7xzoxCPvjsai5
4rgF6+CXSxDC302SCB0EXnTTcc74HTxE/R7OR1VdcT9mjjyFOYavRfFQYtcZTErUQNwaOdt0oeFU
1F5JPuEYwblbDtO2MMCEO1zE0YFdMAsnifd7UeMf1RmOacy//2f8zmvKHdp3veonSvfv/9v5r0U6
0rO+/avFW7p/jt/K0z/69Mtgsv94ujH3/+l/ZknlV/1V/Vb0128lAKY/scLjX/67H/7X289fOfbZ
2//892taJ9X4a66fJp+qCgCdKSH9a9T0Dkuo5/6/VmUEcLr84qt/lSTM31RMTHRzNDOxKEp8KEnw
EceqygzFSwyrrr9KEsL6TQiZuymXPZyrsGn7qyLBR5BBKW9o/KJlqoh7/TkMf9zDf0e1fw2ZPpmS
SIRh+05dVcFdcFyZ1slKUTTfJt1suI9umSIjELqv9GM1EEeokbHyVJIl6JZCaJjWZkqEpK0tyDCW
ez0GyCROZmmW7R1FBrSkr8oMGq7VPHXm8Kpg44TbwBzcGYm3esxKP+tVgxuRLZ+DuH4uEf/eCQt4
s2mAf2ZkTjrRDrpRekpDJyLAzbKc3jUBemKou7vAd0MYa7ViHSSbD/PWnFZ2s25jB/5fey8JsYtC
466wi9/xSf9o6fx76+Jf/tX/gwtj3Gr/9aq4ePaKZ//TShq/8Pta0OXfbFkRo58P7Cuk8cgB/V6d
4xNVEWyJpgXUWkOW8u+VYPw2znJD5h/eLiWYv1eC/ptuQiyQBZ7qP1fQP1kJJ/ri5Pl0wiqAyiay
bwY46ZNJFOq+GzRVmlNoSDZ2lWFe4FVr195G2vWQrR0bGiG5aQAPT3Y9EFLKc8/X77sRGkAQrMB4
DrV66wB7txy8qfAtDNCOa+x66ha4ATf9yjeAHBn2i9blCxVidqnrXBRe2jRfaD28ApFMSljTmN9M
uhTxmTCcpmp5ExvKKkdeNnKzedomD4opiJLh5erJKpBr/na46AU8WEWZd0m/MuN65YEqqjx314So
TEf9tK4QvLFkyO3VGRzeCZP0z4GD4CUMCHW/YIkkVw3kTCvyqR7cNuJV0qkaDu6qUt3DgKNc05Dv
EGLq6+aec/ugyS5HrbcauJNQecxcYwwyoUwCsEeECloCMux0KDKnAQZfAa49dhnPIFlMAvSVimaT
Q6ky7U3hkhCtqcIEOyMhdd5PB0u91OvklWD1TP7yMy7ulz6eopWogkZxo9LHn3kfqmV6eCY8Ykf/
gKj5tYWT6TdQbQnVlhYi5VI2Lg3r1mnOin+ea4TF9BHzkQulqEWBy3u0ImWtoQ5jYkkJ+X1SzZTJ
KNJmr85mWk8oKL93jcK6JQvWlq2f5n5FLFdGTo4JWra59nNM/0xfm8kRL70BeWcYF2Tft7GKd3eC
AR9k9FmaprPec7d1bN7mdXHj9uJO7dBXTUMMBwzM+x69mgVm2qgIDmu7gfxrJUstRNDB6la0iFJp
BOng2W6A82W99j6E0mtiYlki4q3sYuTTPZBpJNtpTNrQmgdJuHTbu9YsoOxSOLWx+8sV1B+1TWv1
swhxAKMxjkYJPaRqSIwKHhBbhUpChsOYasJfdl42K+Nm15nZJiy2rfGgpWKaKDnSA4jKkXtR4pQb
U74PJGpO/Xg/wQzRgYpoxsjA9i9VKWZuyRtJoAinlG3rfl7UAYWoigoyVN0Ae8T0KS0RETSRZ5OV
lyivp01vPgNaalV34cHENRz7QhOAmMicC6UhDywtkyRbJI21bvhly7zuWsQIOyphFGKLvrjsBl6I
+tSPOmJIG1cghnuDJJpXeRszqHe+rM7CKj+kPbL5UrQNCmtlqwkJpfaC7OwqGaobfHjD0lgSnCOJ
Al3Hc1GecvFvefSUW3P0ZXBHp4hRG7+357UVzYeAJMKgIjgrZgqBbVrJF1VubHRD2XS1dWwjcPvW
0nZU/LHlFQiHndZdGkWxbgQy8nErJiraV0CO9WkXpDobrjUfvHsP4PfgINjzlhhwHZE8sszHrPLf
PO6Alp8enaqtKEyj0tvHKr6CvI7UxEdRQY12SCaS0SEut8my+KZU7vluqfyo8VKUuse6e2m0/jnP
8E6po02ge096DnxSy4O5D6PZ0RSSmdam0qvHLGoAx4kAv1+VcrUXz1O06vqOfKYLkd6Wwffa7U2Y
DI+pZr2rRgUZWAKs0Gpn7Mk+B0jjCkSfkosHRsli5P+O+8KHu1fgxE1ui5ztKy2nNfCnqmtQjtpp
6rnT4DMK6s+WwMtQ45ExbwNK87ElSaeabKV1DojWmjCUdT9K+JaFNjMl7x9vymOv/m7rBFGbVq1k
p3aFj4pEFaR89/IzgeXXw/Z3AyfD5g2eXkYdDbBG2ZJmbv2oaniB+w8fgqQvqmNj8evv6+ofgwYk
SFbIzSiyPg7qh9fjKnpVa36bkzsROG/eDQkyda3MFoBWBXrcSCl+3+CJPcGfLVr4LkOZtDVx0mIV
yoDgKixoMuxb98HWvbYvsFubd/flDkWD4IBgz05auA/VLsGmgUzyWVW/r59B13FHMDVAV+bJiafm
WuFy7OVTxVESwoMS02z7oHjBLLUtVJEQrsnM+w6ZH5/Ej9e+Nc69YGOKcaJphE0lVZ3KAjUWpdsF
DvpLQ7PQmh9KEFO+Kc6M2K8BAHPtw8OenJyxb7Zy0fCwGWVBit4qSozfv5OTpMUf7+RDEydLJ4mb
TKHKkk/9eD+4eGSlKMG5w6ytEcVDLEZvtWM2YBKB7k+c6AtHRgs1xb8J7UE3CbedlM/NqDkT3n25
BoiMwcXhNmicKu0EOdkG9tZ8mkr9OuxvlSFYm+qj3V593/1fQxMG+EM7J4s5ru2+UYOEtWbd+Jx0
RneT5dfft/H1ENsoE+oo9VpUTT4vNEME/RCC/5wiEcYZDv1mnk6ye+OYP1Sz8HK0ahyxNo/Z4qyf
wfj2Ttf4KBPMrkjxlp34c9NtzBbsQoqajo46PwWEDsVyjL3waty483PaOl/N14/NjVvOhy1F8vRU
MnKaa6xR9qZbdvHyzGCOU/6kR4KFS0VfNalKj6jJj00EeSHAd/nllCk5ZSzVJegn5HWVOwO1y3P6
geJz7fvn8vjU3MkE8TtJSkzDK6digfrKVD8oDxFRKxK9EsbGxV0FcPrZXxSzYVbBjDn7Ar+YoMIm
fDWFimoRGZjP3VWlfAijMsIJEj+XIt6Gs3QiX44uLmEy0XDTCrjMLc5pRp5QSH/v9sdmT7rt9uQ1
8Pocm+1nbbyu3xGgXXZ4UFqgdbYjShyJkpU+rLHMnJ55xV9M2k99PjkAVc9PdBmg1TTjFRtrrqBo
1VRL9lr0kNObc2Sdc0M87kUfJi2Tr0q6iuaCWp55erisC5t6TrD6vlu/rg1Ezj/cR052ARwjdDv0
ISsIIAY41GuSOv++hV87wkQh+gaBjLzVL+JKqh5GfTNEbOXIrdbxs4PCl0nd8/tWvurHx1ZOhius
ABfhccTWTCtCegrc4twE+HXRfe7Iya5llb5fVoImWpR+la2/9hft3JgLtDO/78sX0QAtYSfLjBdI
QZxyIZwocbuwj8kiXPQUSCbuprkpJ8OyeMwO8DSvW5R10mO70jbZrnlrntrlv7FJ/3rYfXqIU04E
qhd6YWkcQoixLXDEnHFdhKEmTZRrrIwwHoS2T1Fq9n3fTyj64xr/3OxJJJTCUQYxQt+9pN9HSnKQ
mhgf1EVvXxf5cwAiNXa6aRWrC9M55saVZgZYwa6U/hwF5kQw588nGbHzWKpRvj95300YcYHhAs6e
3tJ5lMknGOltfi74C9Qbz55TX7dI3gjTBaRF1FMNuEAOikEqx7Rbi1BjiT596OGTWNG8nq9TTcy7
xgRmJ009ZJsDbJyDftXHqDF11u3/5j18eJZxwX3YfwKl7evQ4PXXa2MxL/f55AilmP7HCOATCU/O
CQWd7f24kXxoURoaO0qQoZjaS2uRXZZwf7B1/7mr65NofZ7geQLE++MNG0T9llBMyocnfbSKHoiz
EpCMgXWIguccHfapssQj8mK085FRVWNhnVndJ9S7P1o1x8BHwfDtFwWoKi6GLPbDfBqsqHhrs2GJ
5PKKWuRZ4yjxa1jCYvrQ1Pj5hyHN6oa4p6cpZycm2kR9dRas4TkO6z+114JRgnECOOVxdGfy1mA1
ynOR0Zcb84dHOAkVHGEFSu8wxs2DMSum8b5eSPvkvrowUGev9uetO07sx38d35O3ahpJlw8KnW4n
zfQnm/TQLO2JuRBTYCXnZC2+3CY/9O9k1rqmJqf+2D/MpI4dW2S6q+4vIaDPR7fmGI3Yw/v/Ihb5
/F5PTrveVDzfHqeQWITXxiQ6dEtjJa+6ibTQNskO1OyZ3eDX4Odzgyd7YTrUTsFJPp5IzTTdY8ax
zO79CT7y6woF9fjlP2zvJGSHmJrofkp7AQLZ4zsMEBktNto0XWnbbHFWn/nrt4juDYQnuD2nImWd
Vg6qavAWx7O9I62xxYxiEi/SABJwvMXmYxEefFQYF9939Kt2YXNS1eTgs3/qQX1coLhj+4ltD4yr
C6W9did5FUw8416QIP2+JX6UxX56R4FhR4FIFmJMMnzeDJSYnHRQd8W0Nzxl0ka1mKBXgVKF1Q5v
YQgmVd4Xbr6BgEXmsx62tdC3dtLNKOGvQps0oOptMllK92k+D9vswgG4kwQ4mdjtsk3jaNJm3pOJ
hk7sqWTuaignZpc/xCSa20C60AMs0WLUYOOHyPJJb0N2sX5wyOCTIkgae09KkpYTJ5/FfuPO+kgF
be4481QDf0LGEsxI4l0Shs8dLd/BvHiOrGCF+KA3RHi0JHdMYbCd13F8SfXgMvGRoixeHFCuon6T
jGbdIy3qm/6PMArIMpNn5XifiZEVJPUH6FhXhoeAUjiTm2RRkWxHp+goq+UdUhVNdoXAAoB2HFzx
wjWVa6cC+CMVT27aH3T3WYUIUinD3A29qw6qqm53V3b9EHRQhTLsuw1tEteHQbnMetYrpjPIb8wy
BJJqTEwq9Fz7HsuEJJnlqY3W0l7g81RD2NJFsFAxqE6sciqr73bhTapuZ2Ngp+EZpqXKYqhREM9e
zBJR1ebRCM1LNxnmWQKssU/njOg8yI2LJCWLXpQXct5MCLG8mST0ZUkk1TXNNE5bcv+3moI1Cxm3
tDyGGIMOfnJXN+qsHsgLGLMuv0mwqSkKa2Kioq9cxi3gQ/dgq8rUVa7SOMNNQQknBRq9Ep5ant4v
fQT3c6Sl42AywNSre9xKkmllKNM+5bX0cIziZGYz2fOAAypAMLiy90mGqba0T2N91oKFzkAddkE3
0SPsy2G0ljUynQbymGm4HyDS6l20rcCHmPAswj6fduGr7d0OgXwo7KdEz7eu7b0q6bCMK+0QRuG8
lwTug/Wmk41ZQD28SeZeOUCwQg+ELQD5zUXqy6seZCSTp/NvGmqYslFutJa7NpKkVpldWJa8MWtn
izpmpAbzILrO2JQv5N75IdvBQkqHWwswDUiDqdQ7c8OVF2kjkP5CRdkSmywpF0lxFN5BieRVq/vT
uMqQ0JWmep8BjEpRBYLG4mHz3urTZuDVqSUsJZSeV2aVovOKTJoOoFV/giKyKHhfcm2vhI0nT4DY
6rCohgQ4PCFkpE9yOV4o+JcXeDe2wbBFBGcbloAbs+dY6udtr97khbZRRHSfAflV7DTaOJkWz1vH
iXfZsADDHPjtm6tDrugfIjmeuar+ksr53nHBHxflUcPxacBjkMlgzlMHGfEcgdUQAo33VIlb1TgK
Z5hHbDNyYt4P6phzwmiikKN57+Nsr2q3Jl9OqOWaFVY/IGDLJD2KRHtq8/S+Y7742n2QgnBM7Zls
RDMLQycnljh5Hecx91/QGAIhW82b5lEN3GXXITaqUybzhhHNVzE+4Y+8Qt6/yBZhD2q3bG68Klkb
zsFV3G0KD7ErD2GG66uU7tqM2YDLq17GL76OOqZXzhNU3/yaNbIrE2nV1uCl6nIeCooItZGtGiam
qMAx4rtY13sXHGwQy9NwqC81/c3B8CcNvLkTj7F9AL4kve1j/+g7V414N5Jd327q/tqAI2q2waxq
sfyrsB1HCb/RyPK47iJzNpLxBgplLpmY0SbGRGoTZC0l98aGYaBS3GnR7hmIOgKBmAWVQN3XHv4v
aee1W7m2ZNkvIkBvXmm2l3eZeiEypUx67/n1PZgXXS1Ru7QbVQ8XuDjnQGuTXCZWxIwxVfqGFFPY
S0YnOpYR7GvYbnl2LLBn6ulIMspXg24CFLddqh9nFSZljE9YYdIfWL6nrYVs7jrUcVoauXVF1l6J
X2uVynbus21PR7OtXWM6zTp0ItqB6KbflFwdUfRV1wmZIDMGMkoFjO4Rt42vrPCFCpYbIPeLqr1c
PijptopeBcGE91+jMj8tyescP9XidTajk57ci9KDlTHDFXJqFhZf+Z3CJPCNv21TbKd4PAgKusH4
z2zgA96SGKpfTRj5AxpSKa8LZ2iD6zqcDyLMo9kKHpJQeSzDQtoY3asUGXak/akHSGTKUxY1pwEV
oZzggYW5DV1GbhL9zgR0pIgjleEQmBib6RQIksQzsQOwoteC76NN9FUODaSiyhW1/Ecvp9dGABnX
T09S2e8SZI9jaNjpoP2UjQarP5K6oABZx23wlEr3RQNvNh4kPDmwIQQVbQa9K+NCoBsgiYuwwOuq
Te1CygK71SeguOag24Xut27TjiCFjWchijKPvtM//mCWXjJRckpzj0c5KAmlxkrCBzJrspcYnD/A
o0CML9TW5DPBt/EpS7YKMsKGmmUekLZK/TfDXwq1+E6iD41lyRbm5zG/ySsvknZF+6eqX4QqdZko
GjZPs+4J+GM1v0JmLgdWBns55qKb/tWm50C8SovQLdp670svmv6MmU/f/wXc7QwoQeV2E9e7BFgM
2OZWOIZwxc3yIBk3g0ojQHuXlnfdRLdgTsEv8OaZrRYfgYXHSPmkxg4E55hmCk6qkYDCDHok8nDw
XX2gbSPpS1q6oXonLzmbvPmb4yYiOojz+rciNs/1kiLwKxUzOf13VExbPX+gn7WkCE/DYqye+hHq
35zvOR+eaXrDBQQJphvwGQVhKxi/4/zK1I913bJbFI6sZU9jAJ5hvLXwfTEmR8riHT0w5sAlPPEq
mRYZWD1skaULWNP0WsGB/5QDFXfb0f+ZAFTEazZwQiH/XTa/oZG8liCypeqnSWe0X71E3T4bXxJ6
FmaanbVodCPlWTeeY/M4Sfc1eab5PVexEp1ezWI+CJWssMeOO2zhJLU65QWc8yjaR9aMAWwCaayY
5drV06HdZTmIw6LkP5iqk9k/Ghro89r0xARJNt7q0Pc6bemcwY0nmVyz96bZdEZjOTnz+ErKBVe0
fBwmjrPiI1vfaWn2u85Sd+TIraonny6esOZI7Z4NjcxY1s/KluYDNmARzbLW24p8HLFNm/TqJJi/
LD4cwSQHVGeH0kms98hKnJr+HgUk/ZhRSIf7hitiNCB0DhM7mwrK351j+R0mffOuC34ExXgtWyP+
vyQJYgQMcnqfx/pe5kOW9SmGYi1idTIlDkB+7DzL8mQK4wRj/7dfYu73W2qo4Xwfzf8jvayDeZSz
/4FsUMlepclGHMCkqsInyaRZF171prkfTCfZ4W+4wSypdrV+s/iqy5vM1WcXGAAz7yLIaYUaWe7a
LPcPP0P+fKcQQrqS4oA9Mt6THrwLPAEqmLrpHqKLGM0Vp+n/jgU/k6QopNx1VjT0w7wZwTi7+Wmi
alTchQF93fBhZCQem9TrS4FyVYxsh47VIxg951IyY7l1fn3pFqGdjGpbXwtE4fzUilQ1zHVzeuzF
B9GsiGgkL4fAWhbHqWsvZLWX5MGXAckEkjyXJEX817j5IX8TaFITUQqt3cHinI6KYRdV1lPRDTff
T6cz40DgMCxF4+5r0ZT6+TPGamONY93VroUfF57LdPMYwXRhzp47G7jpmqiJKRmpxjqhakKEIdYe
mLNXgAMdMlE3gkc3x3b8/0gnnvlWvDYJ8rGJyor/9/mRaOquc4sw0+3j8KYIw+swGJy5JDzuyNr7
OCZfsj/9V+Rbfa1PQ64WgzE1pShP6lKekrA0ijdGcdDpQdBdY6s5Nezb+0z+9f2Xuzjo6tPVvV/q
COFrV65qt56DXSr4V0FdbYXsj+T3OyE6KJaM8Rd1ej/2Svwo1P75f/kjVik3fyAW6SJe9uDguVmb
G2NDVhOPzlnzqRQkbuRq7oUxv6ZODKpJkJxlaIHotVeRRiP0XaaiQ4RDgqG18dosaFGcWs2nydLd
Iftbdy9NWJ4QpHs48DlpVDhItnC+wKxcjS79nDPZFX4OS8dcNLOGtppvmji0WZjxc7JndidvPOa7
Ym9u8LK4vBMuE+nLRAPDwx6kovbVV0W7ZBw7aYyXM/cquc52wQFG1ja4XSwuo4sYxDN5+eVF/9do
xlIX+7AJwREyqbqKtVt5NezHpQ6So0/FCXbEVbNDbuoi6fv+6y4T5tMTYhWAMppxJVyG9bU4oYjn
pJ8SLuNyiiWe/xsw3qUP9mWD+DcEX0qVJB5vPX9QvIE3MSk3hATi1luFwK3jCqLm0lay6IoSEDPW
sRPNvq0p7yYuEcVY7/NpOBhyBJ688BpJ32SN+PL9o58TZsj4BGiA4GEjUXj6/L4tqQm10DTJRR7K
U3viJrvPN+nDgiPEOEH7B4cMbhqMgb8f+KyqwJJgJsmGiDnGWt5SNsGsDIq/JEHlQ72vb7JtuVdh
Qx6LbcIMm5/nEbs63/HfZJfsx4UvsszaT998iSU+DL/MiQ/zrPAFPelViwTOpj81WzIW22Yv7y7W
X84cdssBRF0V/BSI/NVKNWphrnOBOKLBPQZ8h2vIM67Qb+aNb9d2fRVvTRrFL2V6z51+3IzIL+sA
mJlxq886y5FZNQIR21D8aZSHWv/bJLqrZLf8Vqevf9TC31Z/qKL7qXr4/sN+WUzLi/0w8rKTfnix
uhr2VtMVLOCG9OVP3bz7/u9/+XDLSqKdAZWjSRfC0qDz8e8bZUoLmsAtKDegolTKvp5U8gX434mS
q5aJEwThaRr1C0HL14BwNe7quTLJr+asLLlvS3eifwrnN11cDG1VN6MdnvyXs0iJM+kX2cOnDDPu
onkLdeGX0UbXQ5pflyMKWUHYzTSEfv9Gvtb4Vj9tdTiVpZ+rQY7IVB2b60z5kdHYHi19OGnv1FLm
GSNK60Ld++ql6uKXc2g18rLtffjYmSUogqbyUpSRhMn4FOXNrTYjyBlvaWj0Grl2uqy67dKHxDAu
hKtfrwOrwVcH0wToWIBsTtkGdtuQ9vs2F64WFIaptvCZq1MmPcsGrUmpJ2DF+f1L/3on+jz6mmJf
lbniF8tLN+L8mC2eWeG1WnY2BAA7UkZ3DkDOy72rqSN5aPyxZLQbIqSvBCF38KfHwFhRRSdTqiNT
elM1+QUN7X8zY7m8MBH/FWY/f5xkCKcmhPnrlpp534XpJgVAVJemZ8AXMTrd9SO8suYBAxzob+WD
1MN2Im6JoIyVwkyOIt/IXGCNsr0tUEd//wLPnogAwHQIzzzoemMUpa7VIg3pBXi5zThhOGA+pvOD
4I/3cguc68Lb+G++1/8bbxUvZ50Bl8JntmQYoMuN5VQR7mXV6NYtKA9Fd+jY89TkEGuq0yN0DfCn
jPD8DIOHwQfJ/F6VMUrXH2HT2NmQwmK/oPf8t3N9OpJot5IVgDg4FoiisbRBflxMhqEUwjxzve21
90EBA0Oml7wROJTRU4VkKauohNYygm7NthLBwfoCBzETCy2syNEBxjiumsUm4Psh0MZLk0xs896A
2iqlXTn1Gz0SyCxRSJl9Zxjia7HYh625UbrRSTEjstrJrfzqWLfpNvYXg1JcM+gBb8KHqb2HVcG7
wm7T19yw11xBMG6/nxJfT63lDVgq+i1UYpwiq8MyC2o5UCM07Evhd/qFvTkG4Cm2f9FPeXeJg3xu
2/w02up9ayBRwjBhtPHHYusWHOIXuhGINZoLfNuv0o9/z8UHJIZGhbHGmafV0HXGhOhbv6Jd3DZe
htdqm2znQ7NpTpzHW1hvpLt+XnidX2KPz8Ou2eZqBu4vLRDdtj+Ce9GjJyK7W8jmvaO+1b/EU34Q
9smFgPLM8YzKV5I4mbl56/+cJz+cCGNrlF2E0zZC38X0IUG1pm4uc9vPPZoiwhX9hxtV19EjlsNy
LeWUsmPjLQrex+wlVy6kl79ednl9Cr5K3ArIA1HJ/rwe61pv1RZwHCmggHa5Wwy80GQ1b8qBrq3X
8HApJD07IT8OuJqQUxSpFnY3iw6B2H9DIn5f7ckbuxej0i9B2vJoNPPQ8ou090tbigD9rq0NqXKn
A5zHJSqNHVqqSOBRxHWMfbm9dF6eO40YEvWTatFY/aU/JQvbfmhLmQLaQTxIGwXGvnUfedax2rZ4
hSuHZp/u1F3yENwIF/b+s5Plw9CrWL8zepmbHUOLUXsy9AW9opzCNPG+X2+Xhln+/Yepj3m47xcS
L7UeX2J9KwwYrlBr+H6QL4mI5ctx5YeMy42NF/l5kDnzDW1eknQK9cT5ocG+yKeVRCKb/P1A52cj
5UOF1CNi2nWg3aCvSPWCK8R08LfKbtx1m8H17fayRu3si8OOVkQwIi8T8/MzkW6BvGGQEOw3vWv+
1dmK/XcDb8T8OvegnnJJuqjuXtbS+rBFfPNfY67CeSWY5ypYxhwc6HyF3W3HIwsPGO82xUDSby68
zjPhztJmTX7BkEQ6p1ffTSytoJVE7oFYkVlA92e/c0oBPUFUg1nE0rb5H1xYPo643v0HgwgmjBsy
2GP9e07rXd5VT1MJWi2lxqqZL7na7aNO3CRxSHX2Pm9NO6UvupiJLFpYZ41QbYfmoRIf++hCrHMu
GiPoQx9EJxTCxH/ZgQ9rJU1BvPgh0zgFczRG8sbiAlV2U447qXqYQqr5ZepMAf1PjbEZjNnW4d8Y
QoL312tAiajAYixqGie3CkdAhR1r0k4vhAuCu+XmtJ4lqgTOhCB0uUgrn2dmIBOlygG5znQmJ1Hd
KGXtxcSBEzWuHk+xC0vuPxzB1YB026sgkdiZoVCszpxALA02qggBo/bUVPLPTCcDlnb3Vq09i1JF
92lM/SjVETeUJelFRbgRSBCZIU46BiLxVn82ETCJY0EK8lZU/b0cClepEh1GbXyYpTdNL+6aMXa1
2dhpPE2IIDPwj9nQOlxpnAmFSYzXHMqS+yH+0w3GrygT6Jdv3DwD7ebvcv0xtiy7FjGaDTV6g/+i
PnoK6drXp8iJC/hg8OPSCs/RrHEwoeFavJHV9l4M/5r18EhTy76FApSy38cUYK3XTkrfdfQAVXZv
NtmrJFZ2UYX3TQFjUwHJN9X7ScuOodrxAM8SCD8VRT/wjh+mnzxGPTTXpRlNk9AXULJW0PGayJPa
+naa1Xctblz0MTbaHGfU49M4invdmG71IHIlSXSxDLySxcYLMSTPoJrV3bEA/R9yDPOh7BrBk0XZ
FMdgM/Ka+KWOflvImnqKXDS92mp67NHTWKi9Clyjs/6UIX+l3IejUi4/UwGGfJGCCZ82kiCdBCKj
MdjnirVPfMpXYDkKaqCR9Kirj9NgeVqiOXEFns0qvFFOPCvFVJm2e4nrdJK+VZhlDH1vy4Vuz0Nn
q5Sh2u6P35XeqKr8LetKHeAxpoWjdII7jfODEVKNHASudRgtzZRC5WaLNuAAxVa1wT5y06l2Jiq8
BJ0XXiBOkg+PpbR8GS3/KeqBE1DprGD5+PptxQ6Wc4mSdOFmsrQfGmeP2XCYtvteGa9MWqsVq9xX
mCcVyXjqfcDfguQJPcsnvSvV53GicXoHo2yaOtKdwqMv5C+KiRO8oNgSroWy/1CwEwUJDZlx75RD
6+bDtZSegnh2BFrKxfDWrDqg0RXOslpoS1W1DfGJbpO/snDtGxGXJQ+1jCINGyCcsTFepdKfChlA
Xs23cYmUpLAcS6DOrR51Bbqc8VMr99pYP1eNtbOUcaNJt3O16OCFm6xsNxH8XaFsdk077dPSf8yY
4EBh8YG6K2ztcWzla6n1BoAQgyHeD7WwNZr4zsxhTWGync3JbTk/WMETj4wQhZU6Pwl1tAOS3ER3
wOsCu4km2uMp/1sUcfC7T18S+X00XgPNsiV8DzuVpmn/SP+GU/bC7awNxyTeDel7Xd7C9XZHVhEE
gyoKI2c048e4GW7GWUEoc5Aqw81oZJwKdi7XmLnmRdlT0PreMrWNufUacM69qL3MGI1VabfJ5vGo
DVJo02uMxWK/tXrx2FntvZ/fpqpmdwpCK2u+Fv1jIAt/J0V+lrS9GHdup0M5HgFMzcFWEZ80hSUX
JzRUvE2VAEfvWQo6KtrzseEeWWhXkvIg5BaKDB9bcOMePvPRrKSbsehucyOyG/O5jqXrpLkNqrcm
/pslL5KCUiuwdtXU7BTx2uiAWfvXURydxu6pnu/IPe6gnB1mvdqKIU3t5TuCzo2c1aAjf4596dZK
Rw7mJozuTWZbab1Ywd2UDndRqGyqroLLzNPA/fvRlje1eRfXd5Jy0+PWU/jXXfgnHnKvV55AGUSI
xJLsUSxD0PlwWp/zMNyAUs3IrfxCk8E7jeyRTndrfs8SGCX9Peqw0PahCozhaNcQnZVh3NSm+F4q
pj2ZSLXgfpYGBvVI4GR8vTNWX8ihaPlLXUCxZ2M+TjKM//iW1OcmwY0gkoB81vUpmB915WfUFt4s
hZsiCjZW3G6a8GYUTbYloCVTepS0p0AEHBCe1EzZlIAO8lF+y7Xe02Lif70GVhy7QGS2StZtiv5Z
iDFqD5ofvmBUXiL91pqXqsMdydJOpgbDdGYl1ehHJleK0i1JvtrRO53LdG6VSEEbFCDID43quoJq
GjX4KgzHLBzcngVboGLNzXQXxu1VLcIdJQsFCL2PHgYYi+r8VhvsVvTC1Dq8NIjs7CALn7y6i41X
Xf0t9uMmbyL0Yp0dQ4ePZ08dD2r6PpLiKEQPzQImchgLjZsKDc7chDZLLlHvenGrogHRCCEMVE1S
qvKfo1RF0WZ1uReViDawyCt13bY6Oh2VU5FeaTOc78YZx8auJvNewsctUqzdYHXH1nzoNc6oHrYj
QAqMroDdmVgTmBxN0n0y/EnkR6NYQLu/DHWvYxfQZbB8A7gUEYblxXPE7j5Yuo3pmV1b49XYXs+z
sjGCEA94loxhbvoRiZCEsy5gwwm6f5SQ6cQ0wm0EfdNKN8aUQ/CUEKjWKHM2ieTbvqWh1/AfJWt0
KutHDEvHbJ7TNIdAXO86xTj46q3S/8JsjakfOSkWrtIk2LiL8peXfFC46YTnQHiXY90W0t96+7vm
VLfpEDTJhQ3b0SSXJoc7yTwoun+lVv1OrOCFjzu5ypxOvO2Tt75RbL98LPs/ut+w4Rxj9bVOt6H/
kgKUHwXWx+9Jg2MavGvZi1C8BACiIkggYULJPs8ftGQ+1HQZNOKzrL+YgWIrHbLJpnErNOMAoSE8
3ILWaBA3S2r5VKvdz9Hkb6QgD425KTjAm1vVsGwdrZ01xjZ0931Ul4c08h/qHqlX/0b/9o0ASz2R
itabW8mAFK+nW47fV0XMZzvM+1cpoGYjVDsjzAw+rnoIgods6p8KLSCH62tsZLdjg42hiKeqNqSU
JBAU1+F+aH5VhXQ3+/4LbxEhXjDRxd5IkytAFO0EGZz/Qahxh++rXSqLBzG9Nrv8sZlktMonf8yc
RoUrqdXVbqa0j2q2qdIflfLOu49bgEfAU52he2qDcNfN0qtm/FJn5sJwsPSU7aKV0Bf9aeojsCWA
YDSMFPI+yTMnVhc4EgLJKkbyp+PR48t/AvMtsuhE4BsMKPkM4aYo7n2DxFFpbqzpXhmzm2lobjrj
L/Z/uxjkooUcFtgIluaeUp/65gGr6kOdeuMou3q+6bKdBZNUZOqZEq6T1akp8S8o/G3YQ5cGj6wr
YCmF6L6DERkn2t6AS6oED/7Y/EiN/j4rd0Ii34vGVDP72JNweLXDSLZNVCqaSdQgv6iybIM07TTK
4G34V0qvQr8FQqj9NPqMODJBnpz7yJB3nW4dlFp0/em6rH5NArGF5db8wzkkFJNOw3AbWv0u7G+l
qHLEKHkdE86E/KoNk02YiJtUQNaKFYh2lCSkhLL/cxZxjTOmY5HQOoL5QotsNECYHAzhYYawMkX9
nSAMm7G41VBUj3oGPwcERPZTizBLplJD+RDv6gxhz77WRkdp2UoCKLRJBcV/K3MjbTvxLhQzO9Ff
Y04xo3lFd+51yaPUoIWakmui2ORNNofbAtD3kKko2jtPU2mPGNtjL9R22hDLV49CEV5BqgXgUD31
rA8jTbbWHHld03tCHG61lPozrhr+fRYcfYDBijjCp1W2eXVIk5d5FI4d/q1i9VjMDU7M6UGP0QS2
3R7EdtHmEEr1GxUBA2B+bBlaXFNMSXDp73YHUQeOfENhwFYy2sWFh7yDPwHyX6WbqX+BjoHCVHWi
csG6ZAgb4X4IybucAltl0+5BcgSRafcAuWMtuQLwywxtFA4wvKWKzM40hKxy4ZWZ+CTWwxFodEnD
UvdY6FfTNO1Mthoz6Fwp3c+0kxgJ04/7juCaxnhvBX8lPFN9oK5+UeLPkoi3U/IkoxJt8ydRjo+R
KjihhRuk2dlWeIWh9NaY0UJQANLTuwJdXoXfLptp1GJAcdsGP8TuKSqWICem/WPkfiuAuLlNpudK
n3ktKI9ldgqdNHcAmfOqxwsoGxHZxSerwpNwGtFKvxYCjhJ3VXg38auG9IZuC3cwXy1UrKWJA2vF
Pw07FJHvsRagTHlS5myD5J0gClGuacZEdcLJiHDoqe+1AmwORkdJlv8ZrMcmUo9+fexztkx/2IhW
va3zYSdVtTMTIkbhb7F4XK5UGRVXnxawXHL6RNyX01Mc74IMapGaeDPWcOWw0xp6eAb02tQF3amt
n0GWW/q1mhgbmdRO/8wsb7t3OgU9Q4u3lXHX4jlYY61QKeZOjfOn0ESL2c/vkbrT6d4ui/Y2EqbK
6RLjIMIvCs3Y6bRrKzuWi0obUWldV14A0EqKdMSIwTHhTfhGOnNhGQ5NrW5yWJ06mIJSP8lIkcex
2EudfprDzJG767G8y1JSMVmG8wlrzG64Mhf5LYhzF0Pdl3mQIASnXo52d5wMJ+ryg5K9JBEh9Ni7
CRFfkL4E+X1DJJ8WhtdF0nWHk6cQsyqjP9GiIxVAkLrYqrhlQ0eEWDgVnSNCMbkWstDMAg5UzMuP
8zTqMn7EqhlrPQZErQZcX6kCBUNpOHmSqduoFlkfrfZSS9w6K6k4KBHdKtPE6V8t1hjYK54KXnAb
Fs/pWB9JnxzHML2UrViSH+tcBSUNXJ4R8YGqXKW0GkMV5waTFLfHj8YX+ytToWMADYV5H2BKM9PZ
Ygyg+OP3VJseq/FZ6opLv+FMuUH88BvWcqHWENNZSLj60HTBG1DdXB9hPc92oU922ZW3AJhYDjAb
OENjMH+EU25AK5lamSi+B2Jazc0o+SUQzPsh3V/I6Hxp46dK/PH3rfI5qpGZoyLw+8BvOUNWukI5
ugFSZgFIvBH+7dSrpgu8EdHc9yOfy7B9GnlVTMhSq5PwWacQMyl7cTScOv3VAc+LUKe1IwW/lnas
RMFRh44dIbnSmv2g/ExG+K1QcaX+UOEJlqfZlgI+LVd0lDXJhSzg1/b75e1oGmekiT/JF4DhENAF
qQbUxbQHzcVIjN/olPthyxUE+cgBmyY3ebjY9L+88y/zljQTvnLwRNS1zrUOY9WQW5FKBDwR0mt0
9NtQ7JycvC8d/99/h/PP+GG0VaI5SsxJ5Yq+NPb3JJvs0MH5yFFL5FUSEbct25DTXU71C+OeXZ0f
xl2JQqhr0QwtMu6iD0UnH1O9Wpp2YcjuxNO0u1RtPFNSEo0P462kIBRTYQkYvNVeQH6fKw6NSpdW
+6UxVjuOPImqRC0HiuIpvOUa4szH4m15j7J9qLfcKbb/g5eIIhBFkUrt9osPdVyTMMtNBqQK4rXv
RCgO15qfNBKcugdhrzx+P96ZdLNo6hIEbYBkcD1X32yWyXqpI+utKG6XACvNc64hfDt18oLw5/eD
nXuZHwdbfbC4oxcjkBis1LrNKOOrUetP3w9xrqAvImaAp8zDiOZa5NEFWPB2GRKURarLObmUNfvd
eBifebpoc7GCem5pfxxvtel1kzRUI151/8aj9dU17rU7YYtJmytcKOqfO3ngpqioV6Slhrqsvw8V
DH6FotRRvRS62310IHO7pZvq8hRcfvJ6t/o4zvIZP4xTVOOcZjHjEBLUdPwTCfxRbQLgX/U2315i
hp6ZFIqMJQ9nNyE4TN7Po/VqLfpxCGspx0RPEx7Gi8L8SyOspl0dF60sN/Rskcbe9Rq61+7SPnFp
iNU2oVdqNU0BD6HQ76uKDwmq2u8n9tkRZDxNdRFbU0Q7n1+TIIaqnOsxOvjuVTCuK2SH3w9wTtym
yPI/Vhrlvy9NEnIlxbmv8wzigXR/t02uWnQwNEFjDeVeFKicfR6IzqgpdB0e9OqjKFMXZebyURbW
le5EXog1yG//1HqT2zqUOZRiY71//4jnKtkfa2vLb/owsXGXNAW5obZWROG2Ku9HLdqJgeIoysv3
A33VlFMz/zjS6mv5YWpRe2EkjDr2IYIfdeDSrkc2RgRX4ji40HO5wUlP/hw/wmzmvi1t4/xdjMvt
9z9lGWm1mD/9klUwIBVxggXd8szzTEvt20R9LrpU+D07iIw+gF4UKoxrZWI5RZM/BChwF3FHsMtg
vgie4fVO+ktxamfY6dcX1R3nJhBVy/8acxXnphiE4RvAmMMBiJSXu8mBS7fbbDpXccq7fFvt/gdv
8sOAq52+V7LIGkMGzIWbOEYPl7/4l6TMl17kaosX4esOMFWp/iIX0a/M6io2L0hTzq7zjy9utQpm
oYsMLPFqV6JxMyDHmwjAf+OfNEm5USU6E56Tg/w8FppniP3mf/cSVwtDDrPKFJHRupr0txc7UomR
J4mXhLqXXuNq0iuW0FiZyihZrrp0FfO/cK8aF8KZs9sJ4EXYJnDr4Vl+3k5MLa+rGnSBi+25nVMP
H2jAzdXIq6xLD3RWz6eJC0Rl8YkAofV5LF/J8ZjL2JxxktuohyWkr67w+PGwvNtKTrxrt8PuUjB6
7jV+HHS1R6elioZkRo/Tpj2+XL6t0yCBC9Clk2eZ1es9imcirGHbXHqePj8cPYCF2lvLAe1kgmce
qBYv3Z2jIzdes8/wQ9pealc4+2icPsgGVaS2azRWi9mfNMxA9Jqp3mTRn0CU3CS8oC792nHC86Dj
EA3TQNP3BYUFa6FOR59gXnxtPHMLRtzLaGBVR2KqzKEPkQKBPbla4upH8oTe92vt3Pz8OPpqfooJ
wteSUrv7o5mv4uIuMvamef/9GCiJznw8HT2fRFQiIVtZhT6SlqEwKOGSJN0vCxaHmSfYS+qIRIL3
sJWcJMB1u5n2vUa1XY4cksJbEY/SsIp3iBI2c0p1MMLS1fKp2qMBFuXGEYfwNmjD7WDiUGdqV50u
HfzsUCXdoaK8SyrtCHhlL+X5KYmy2A5h5ebWQ0j7rC3hXmv7hu6IdOqTOaV7Lr7Nk32f3NFcao2P
uNRuqadoexwuaa6f51dtpFIfvhsmcJ9KiNNTJ51y46ELabDGTxJkT9ney1wgqrY+BBBWZ4gIPTXp
MPWvFvC5OR1769lSn2lip6fVhml/6jo0L1htjTUNmeNgy73pmbWwk2cUCgolO6zIxSqjkcEng/t7
SCfYMnRra7lTt/rjMKQbOa82sWQe9fkdCzRpBneSWfPV1A27mqSd2gV7KRoec+ydxqxApGO4i7mJ
vACVxeJSkPtP4rpepx8+9Tr1BTYkmH3E3f+IgboDawJylelUXvWMo/qOzuwdzQl31dZ03yh33UVb
w5kP1X6R1Amuft9eZ5vAzaQL8/zcnU+h/4e4AwQSXXWrfaprhYYWIeQz/hUG9IfgEDm6rf2NbWDK
F+G0/81o2tIISRqS1qDPuxWrXLWyWUWRItn+VvX8fQY03xk90Q29amHNu9+vMeXMxQ/PIMCRbP90
Vq27BWnuT81ykXlKMRXv4r2d6bxvW6f2yQU3t5U0OjkApqk4kIYsyetL5GVH4UnAO2AkAVyYT3r4
x0TlpIWTI6sUH8wnKD0eIhoUSNicFT+K+lgzcatqfJXLnalucwPX+2urguxhOFr8J27eJEQwgaD6
F57vXMLq4/P904V+iMurwMzzfGKjCvcijXlExnfJU7HV3SXR0r2T095fvH8sc+LLXCZ5xIaGzE5c
Jz5KEZwLpO3l3t67xiby2hcZ9tK4TX8HwQ6xFkO3TuhhTFdGz2J94S7/70z7bvzVnDWjylCagG+6
NB5Eu2prXHeDrXLjWsCQSCOm8l+KcGl6Na+lW7OxF5o0M3oDIUO8sI2fP6k+vI7VLm7Mfp7SJbHk
7gauY9WWirj/WEhHeS8VxIH0sU8uAgUnvjLLrdxcx8XmomJ1CWK+eSf/fuSHeaAGNaXzjneCDlBJ
KQJ23HLH4nFKkrdSyC+EHf+yrt8Nt75BmEZmKctwhMKb5QpqUh26WmQ0kqO7APJ//yfFIu+6F80V
7WTTQNt4iIGM3F/Kgpxb4oa4BD8orPGoXgX+UoJNpdDz/gVY/KNwP8raIRomL5SuQhGH1lZz5cH8
+/3GcnbhGdz1wVxwD/8iyo/mzsBxBQy91ocnFEO7QD3EU7NX0nhTN8gQmwdRKw55l3gKxVLByN0s
RSahI3Wh2ez7X3MuXCHzKWNQRhRBkefzvkpyRi3rBrViViJ7FAKUhtQOMUVMMmPz/VBnw2kCsoXF
K5mYPqzC6XpMDTMDqOaWP6Qf0a7QXN8tniyAItVpScurR/yT/PtLYPOL465XPR4sFXnfZcoN3vRL
5dpaOeZt4iypPHHpu/gVbS7NrbONEB+fdrW4LalOhj7Wl7wrRvJA+NoYe+v/w96ZLMetnVv6VSo8
NhzosTG4EyAzkR17iqQ0QVCUiL7v8fT3g3TLh0zyKu1bUYOKqIEdPpYON9Ht5v/X+hZSu6K6TZMb
NQLrFIWrwfipJZcaMsigP/jiMkuuNK0gxO1rPJFTP57bn362cxTqQsnXbSgFp0ZwMQZDI+eCd55A
VFNaEi23/5PnDPhWp262VLlP3inDiozQX1YW4649Jtv2atl3k0mMtT/ZWXusV9vzFc1PbTx8yP8c
dbnwN/MYVnvSnZAiUg4hEns7H0y87fT/XVw83v+El8Ax4+14JzsSX2pke7AYz7r6xYNdFReRt1Rs
1WN9cc7Etvyw01mTI5qwyCRcktpOZs1Jsnols3iZouQxbSij3ZvzuRLFJz1MLuivMU5OLpHqky4e
8JnEO99jIqZ+r27QPq7OEW8+LYaQQUcOiyZjzj9NgsuHwoJB/WvrYe7LTXKheMZ+WedIIzuz3nz2
urNfXEDM+GjkD+WCOBL9bDDFK2p8UZKpG4CW+vP7/skCqivsZRbrALvF06vpm0xF8E5ugr7ILjif
GMYXC5WYqQxuY978ebDP7p2usAHWaBwtGX8nH1eYV/VULPWPPJ2vJX12w9FHO9zeYjx3uvZyQhyR
oHHvqS/5U3TmWj/ZwFFhpczKLVVohpxM4dEs/FKOkB4yjawBD6IwjNfA/dxMtVZmG7pkCJ95gueG
PJm9rbIQkxb0NSFETFYppoeIi5aizWjKjrzE1ZTm7yH/LyRLXpU/87u2/vmzvXgu/1+IXbX4qv8Q
L1nkz1H9813a6vJv/FfWqvkrGlUnhVBYS9Lqsrn7HTAp8Uds6DGyQPA3BQZAPkQqim34H39T1CV8
EgQydR9FXpIp/5kwyR9hTLRgBZm02ACm/HtZq9b7r52vgehLwhnpqDC9mJRG3q8BJWqnWjIyBVc+
/C65RgSkdSqxqwH+DMT0E7tALA64ZqJROTRixB7eIb8hVPmuskL4Dti0Rr9y2rom1f65gJRPMDnm
8PDYUS0R6IutAYGuDnc2XSn1vImi6CmJR1zYiHUaRHuDsa/VeVOTM6k2481gSl9Igr5toT6XpbQq
A4KRS0HAibryx8PMSqx3pdOl6s1cPesVCLy034yhQVGBfChamiEUWpSSqkEwUhaWJLZl9IhSeXLz
en4l9RalfvpaFxxB/Wns943uIzMq4z1ZRytZutMWmR1ibrMGsBIVXmyCvi1Lr1fJkENQpgZf2hwQ
WJIcBkUF9lkDT31KFBh4mCxCRHhQJ45mT5/fnFBV282miC+irrvvZ/8rTYgjEK5rX45WE1XKUXoe
lZHptgMXjHOFNgjRfEbptvlNlofHSnsotefIGoFGYlMa5MshJ8msVNTX2SgfVClqXTXjvtuiuyoF
j0ozjOuc5M1wmG+x8h0KTZOcKskJNNAvWw1YMfbddQy/sJuhbgaJY6X3up3fRMxF06weiygnn3OK
drgSN9oYPVkqLepGtZxp+hrF7aNvRl5aINOucENo2msX7RthxMAyTa+YnnxTX2lFvW3hdY6JvSei
cCXKzOk4KkTofeQaL0CdWU5biXUmNzJ79dItss5BQbseheSFM4eXodwE84jSenbzsT9IVeMEZc5m
u14H8XBlB4TbZRHlttTTu8ltq+k2NMxVLNBl0kYKRiySmraZTEE6oLoqx+iY9P51k3zBFuaEUnEw
y3QfCyBhSfLaicpeBTx3R8Kl1AS9q0jXllWsu7R6KUP5us4I/PT5VmKOOvpQe4MUHUXTahQJ5f1U
38mh/zTVZGFJaXdplsCAMfNdIrzb6oOCjyY8TMF04welZ4zqEZQqJ1fAGPY4oyqVdeqNGowsrrZM
J96yaHrVCHxcpzM6Xkgpt0MwudFitlgadML16d4GMGqVsX1WoFwnRNmynMacu9P0ylTro9RBxINW
23wTlMYVDcGs9BSja5pzye3U/F6zoZTm4VUyNyXeMvWHCKx9Moa7bmq+TTV8tgGdcRjp6ZYol8gZ
ButJj5ga7MJ8MlPzGsU3xRZhP/pEcnHHiZCVmkrjvSjJHsqyOyHN99RR128m2evf+7j/lXfZNW9a
2/zH397v7v5r2qIOADaAcxjsw/fTVjAoWmGNtbKK1K9+1HopamSRPv15kM/mRhUME2MwT6NaeD9I
ofS1jhNTWYWobYsCOMDw8OcRTiJmfl/HcqpF3EJL4cPZYk4D0Zi9pqwoDN7EpnQxjvGlURnHeBYc
92xCPpO7JrRh+dS6o9ekr4zFg93aPIE8ebbA2zgWLtKFCYys39hOkv3DKA1sWVDv8rR81Sbp973/
/2v93wxOnP/9Ug8hvu6atyv98vd/L/Sa/g+TgBpyv0mLti0CDP73Oq+p/1jIeLJt2+x3MYj8tcxr
xj+wPAuoeQqdFxrS/BGFo2UHwM8zTHKkWZT5YfzPf2uZP90CLxsMun8LptQk0pHS8/s3eVJyJeVA
pLm/hX3hJopXTG9uTDsHGPWbu3L227R+D0Z5WQgDMDEF4feDFRZUZMI8VdyRNxlCfwM2dHQuLvL9
BPBxkKVK8+bsOg2SEoSToboRXarZh6qkpGs9Gs+gLj4fRuNRwF1ZarDvh9EJJ4WnwTAKwJsRTogB
Hrpq1TOHhE8fEMZm3hAURosq7P045pD0lSYXmqt7yeVSq5+9YofFe/UvBPx8dk04qCF/ypyJ5NMt
nxwPfj6Sau4uIRuqi4OWnGurdcJV5M7utBovsgTi89kYnPfT6e9H9nZcdslvH1lQafFY+I3qSmlI
jHBJgsCZ6fS05/Hr1Xs7xMnjmnwNI0HTLpe2mI42yhbHviOR37WqCeA7m5V0cpD9MN5yyW/ewtQy
oNSOv24lmuGZ6iy+ThDK+IF2FY2Bjii+SaOVdButzipLlvv1psLxYfCT78zCXmazdwbsvdE2S0gV
FfiVTtqhgZbbzX+e0xCee34nn5wcDjl8UcaTtAcD92bfF2c+g1+v3p8u6WRZb0w2tXLGK7L0EOSb
4FL1ssuGiL/Mmw+Si9f3CTDQKrtXjyXPszrT7VB+VR5OfwEgIiogFmTAH2Stck0wiVQSgmGmFd4G
pasBPBXxPlNiG7FZYOJEmRWiNAzxM7C19TBj8Gy1SMZASSu3SO0Xu9FizzeGwAn84rWdbP0QJplw
DTMYfzRWYK4xLcRfpz4VrllL1kZucnkrTcaEvQc3lhRy2lDNxL5Xen/2yky3mUmjxhWSle1lyXry
uwF2e/crmSTYpDIbzrKreMmjZnLNRMTX6UiYc8Tf93Q7Dd1RB/CeJ521GSEPu+YY7XpFT3fjUGDf
Kcz6qxgivKswVBCZkSAzx2XlRdMSNDNrEuX2WjzQqv6uNZk3BgC1Jn8BB2gV5lEt2XUxTylNjZu0
HrFqLybExq+K/ZQGs1dVGlXFikNKEWLZAPgOADvvo6OVKjubY8qqL3tMstXajOV95DeU0pLoxRIR
TfieM4LckAE/iXYrqlS5pM7zHHbSLq3tjeKTIm42G7mLrmdBaySWNrWteNUgpa7sE5WdpcrGYPc2
99qWW/84BbD7myFbBbo8PM/scA9+WwM6b3a9qIgFEP7DjD8nmdVDOPWXBkHf67/rElSlsrMVt6qa
H1SZXw1MnE2u4Dbsq93fB2jLQwifApk+Wvl83EpBf9vJA0BYWT9GWowyETdZLULSbHSxgOSOJfgP
KAMTQU5a9kPSjau/Q/EeCrmWkL83OZjRWANdL/TnCoAEjLPcdNoevO6fl+vT7sqvecTUZKSUbEMU
65Qt9tcvP6vWVc7vIpZfSjFQC2GZwj5eA+ZSycZQynW4XIrKNbXLxflc5TRP24qrPvNLLZPJyYco
2EKwZ6HRBKfvZEFMKN72g50brv9NuR7c1FhHWwRfYJFofqTp3n/R3AzM7rlJ7mRH/muVejvwhyZv
k8ctAgXDJQzlQp0cfJKejoYguMn28RUw5afmiIRqNe8X7G6y6rb1xbmOw6kuc3kk736Jk6pMZWgB
9iGuHh0JsD2yxUiSpThPeNJLxb4AnN32zzf8k03BuxFPFmc1SDWMuCUnQ/11KjQnTpNVO6Wr/7NR
TtZnvfTDwfYBeaTNk6KuR4iQsnGGTHPmzfl1b9+sybHi23JR8wBzZpLSuoU7Hg94e6vbP1/LaQzu
h4d08op2Q40/HiuNOxlOdKm+KiuoblsE7zB6xUu4hf8CD23Zd5x9P5bn/4ev47QDnfkJxl2foZu1
8QTcxEsPeDOd7ur8NkP7dCzg0qZJ2Qjt+8maHKUKwvSCsdLCqdbd1rirj+l1fURx8aBtOixJttu+
Rl75+rLkDiQ7+neHek1e2WrRmmSb0tXOCNaWO/vh8t/8SicF7iAZ23KO8Im1CCGySdk2o+mZ2ENF
vyuFcKqu2xLQcuYT+WT/s+yW/3kjTp63VptDlkAOIOHqS9teyHVwZib+OACiSRMz9oIx0yjyctlv
3lw2JOFyImT3o94oww9crGfe2OUHvL9vS9mYx2hTjuY0czKtFCZl1NQYdbddQU8Kto3ncwwMK1fb
T+TI/vu2Ey6HETnEQnkGkP7BC6LHBu5XLOIueF9o9KBHCKZ24kvqqlsxn9k+fjJt2pyeeEkFXSVO
zSfXp1q+37Zyry/b/8n9dX2ao9/163CLW5co0XB9bhf+2TOzFFKCl76tgh/q/TMzCInHK8SQTfoS
T1+ycwKcT3++qqqL/EHjEH9ySfVUBakRdrprNTe2dZ/irT/zUpw0MZdHBFqR5raGV3VpB7y/gog8
wGoQ/nL0XPI8CDE7LHnK6f7cEvPJ6YyRKIUgf7NshKYnM0mqY/k0QkNjVSuPRBOwow+OS4RxsvoX
sIrLinXysr8b7WSSKFJfbv2S0fSbJU92usigp6ud05DXjLrv+5nb+PEo+P7iPswOgzIHkqK5k0fF
n8DTJQ80uTB/zLfQLHp3WGm4KKtyjeP6z0N/8oqQdv+rgGSZBn2j9w/QmEN2tzLnMjW8GCAJxT//
/PNPRVe/3hALFiazBiD8D/BZDhRpXo6z6hrOsCaQCLsIGuGZMNf4NT8Yl6SRef5WfWI7tDHpJ5Tr
M7/AZ/cW/fPCQLTJ/zyt9qpdHWsS8jh34liIlRzsGaULY8PpBYwUkXyPI79MtmsvxTbZLGsuZSeK
7Ltog8MC6eeZ3+eTeZTK81+/z8mrlUFAEHX669g/rKtbvNLPupuv+iVny1kkFOljg4yidtTtskWs
v/jr6Xtx5o37uAji0GWpsOHm8nRPv6ZhWo6HlcJZYWdsGqC5hqdv5O05BfqpFojpm2RUph6YVjZn
hNObX/dah1FalV1iI9sa2wzBn2xFcxpPXOvoNjuDlh+Lh3/msZ9e4OnAJ3c5jpo6BIUNUmGDvc/r
txoXqJ6Vn5/KYD5c4MmXiz8nLFUEQKwaOcABdzE+L4xNbOC/FRbn5FWnH+xyYUj68WIY9F0hGr7/
YOdGLRU/4TTZ59ZLq5U0F4PGPDOvf3b33g6yTI9vNxPI1PXAtpbXA6fTvt0mu+XunRWoLj/n7TT7
62IE1jg+Tmjqp7OPaRWiUsMlX3W/1BITG+OA7U6sIBZVivMisdNvbxnPgDm8sE+BT57CV82ZjM0u
BjyxCGLL++K24VCYXBDLujEJDD7rwFA/u8C3A56UvbIxz312MaorvoycBcsN1mPqMBfoMFf5Vr/r
VirFRXsXOvVztSkvmsO5RKPTE82vS+ZikWrJFrCbkw/hr+oDABJQ/lQdTMoPvV69lpQj/jy3nU61
y1h4KnmSnLupd5+M9VcFwlBoTWPjhS62VB+ySn2u4ilByE1l4s9jftgYMCifAm4hODefSCq7vE9L
TUoJ//tlsow31MKWQqa2Lj3pvjtLAFi2NCfv7Lvxlg/0zbfRT0EedvGM4f/bCOQ5j2EALNVvxVh0
zTtilVfBhs7amcuUP95cG9Eo0giNpg516uXdfjOu3Fth2fmIcexYeaxi+3puyR9orccykjejMDb8
BVeZRhJji/GuSZsvvSTLV31stTeGIcmHMY68ep6p1Km9G2mydBUUE4W1PPsKOuNbJ5cEy1bJJjIp
Ukz9IarbR4V+chvY9+U4TV6Qdxo8MXwX/mz3LhSSyDPVKQDhymyXKeNX32qkgx1Wt0rSriWp+GFl
LKymPAHGaS5bttiboAvHdW0VB63Mw73qF/02zRT1KoiS1i2zakBrYM2PU02YZF6U06oKmi9KUf6s
Z6T7YacZLiGwl/CV/HVvWEQTRpARCsMsn0gDcvqY3nhvf+nNrCN/EXBnMdQFpctsi+fmEkHe4Iqu
REll9i/5AuKY837BxQi4eMDiLbFN7VJD08DmgC5x5kymn3q1bHM+xs2yGWRrfMwL2b6sqDY6KWyr
0LJQTef3s8VBNq3okwf2j1SZ0fRX427GPeUkdT05Ua7r2yYK4RkNipOmWnmhqsG9r02e0k4KgYg6
7fDS+DcT6FijbCpzSy9aZ9LjH96/OXHSKDn/Nbtm810lZtFuvnfD65n38+M8836QZSZ883qGqeGH
XcEg+rLPmlc5RiK4DgllbZe+vrwxXABjJA+tq7Of5Mdp/f3YJ5+G2rVxXrSMTc1piQPSydCikiIH
hLYRlVb+C/2oz77Gt/f0ZBawJtsU/lzCTpXCXRRmT6pM4Lr/2rftS1Cpuz/f3XOjLXPSm5tbK/3A
vpEL7K2dWd5qvPa6eBC2107C+/NQn8yn72/myZIFZ77ifi4P0tM2ofJrdmv3s6u5I0E0zrma6cet
xvvhlkt/c2mzrDeptQwn741Nso88Qma253ei54Y5WZrkce5EsXwDgRJdSWnvNTRimoruw+Sm8L9q
catLT2du5fJhvV8qlmujICPrUB9U4+Ta6tpQfKvgJYFPzshbWLmP/t24Vh7k7bn7+N88t78GO7lC
oUyJ2k4M1q4ATUbblJ02+mh6Gf9a+/Lj1ub9xS13/M2D0zOyaQPBePEu2gqDqMTfXibiBqAin9+7
/cY//OF2mksx4s2IkqlEkj/BKx7iGlp58TVuhb5qzI6QlSxXqnUBnrbNZfxhWhM6JCreilz63vaQ
eNWKOZ+wenONOspNFN2zZIxtdbIffJxYY+7lGKiALrfpOmvSYtdFdXKV58N4Yw+DWBtNOtPPsqjl
a8Ja6WG9LYVMkrxJEnN+kMZKv5pTe3KqogF4t4j7ZkKrjV6P131TeVmBWI1azFYxytYp5/hbac63
jWFuTD0gWXvBt4G/rqhD2gL29qQSRN7DTuxD/SYGKa9ZNMFsPbnNDG2bzsHFVPWbpDUOoWp/K+Qu
3mpA563W2DZge0uidPpYR/4In6AhSxwcHKo6fwxWtsh68neDCnwy603VRuG2lydrB/IvuVQWuWLA
LwtMW1/PfQbbjRy7dTKoOfDNAruqLyFqagZ521W5vLZHabqOLFFf0ML6PunJZdsl2rqujGkjSR3a
4V6+7WJ5uM7VqF/P0zDsfaOV1pjI5XU7Y9ZriwYuaG7upNnepGZ/bRQ+SkYdq4TeJNEuiW3hARqf
rtvEkjdKkuAjbuAqLg0+CRGfW9Dzi5fmn0UXUKUbCGlvNVJzW0nyQuSkYZgtrcNyaSL6KoTESTWJ
2O3yGYTZXOwBP4LyXRqQ8mRQgqEnSSd3R4xU6UQ8emdYGpeznHvdYH8fJGbfYmludkEu7Ulnbjx1
aX1KXe27sigWtXTWftEjZTMsbdJuaZgadE7bnppSLcnWRjFAdAYSmON4abUWmb8epvloSonbJsFl
EgzmAfdO5xZLdzZZ+rRxnAieaO2GS//WppErWv8JYsphLu/jSnshmCEmJ92v3QhLu9PF1z0pzEam
zZ629ITjUUVgABQeCR+t50GzfSeZA8vpRB6S2qS9plb92snSdcC39rVE9rMuSU8BBzoehyoqjsHS
jG6WtrRkF6/20qgWS8s6p3c9NNWPOhP33dLRRvE2rTBwbpgnfuZL1zs359dO0tK14Rvlj7rTiaBU
y7Wel/sJqKs1D3thtEcpa56FPF9WozTvMx9M36Rv7KH7NhIMYBe4N4v40PAadJHtKX76NBa1kymZ
mxfhRjJ/1BQUmiZajQZslaFf+82A/XrcEzXt5oO2bm35EJTNWo2eagiWuuK7FLX5x9lNzXhlCZpl
drJLonRNmf1C8OqNabauO9/Ns8ZLJ+ztHdnncohpyL7L+WA7RXbTSb5P+6L16tEmDD640HRoDLrx
Iw+lA0HPACPrbWVAD8m1dVrcJSrR5VbwWLckSlVXcmt9s/XO66qqQNJJvWTMV+WU0Lkl094Sku9M
C1N2zDdhOB1a/s/SzB5QEiAIqDe+LlYFbTG5jR5yabr0AwWZc+eO5Xzd9CwAvINTIIHfnxw5mW+i
yNxphbmRg/u85P8m0CC0VTiRL5WPGmGwILijCa7yZB238j5EbyM3IxOjOMxDpmzg22/0yN7i1d3J
FXCy7k6E9nZuSZwA99z3YKjSjrfsm2ykq4T+j87XYasAS9XsJlm42UpkA+zOtL1qAGXE1lA3XyPj
e9Uq+4YAinF4lSXyzWPXiEjqTry6C5BqoVXJ7qzIgi1juX0n6M0Hjpb4jj5hqA+wYIedh53Py3p7
HUOfNIdnG9l4YgG1FM2XsI29ohhczk/bIJmf6oFSvxyvdPE0V5w/asoQ6be2DLa9PjmZb7oTVEmE
6LJT46PvEvNotpE3xf4S1sWsanlCixiFawDlz9F60/YaAeJCaX1MtQ1bXqI0fJVjvmAXEEfb2MK5
rV6r+rUwS88c8u88qVU4g2yaEoqA5Ve1MGRHFcE2CYfjAqOhMhiSqX4XVtmFZAROLvgR4ic/fVjH
2vw1RsBaSBaics3n6DuOX5UkvLJajWQZAfAzLuHPmwsJ28gbea3mhTi0pR5tZ6MNtnQmSJjIgnYz
tVmx0zrbPs7aZAEy9THtwQDeCEpRu1Q1oy9BGXPyNZXCadSkdjq/agmxnzPAEsqrNpopqvzm0IFj
FF1yHZc5v+kcBuspqZN1EsQ8TyWUbrUYJpBZNMN9XDT1Va/21WVWRGS2GoQOXMlDV9Y817xE+WJl
G3/g+MS50nSCDOp2PRhepyYVrFOCFYhObtepaO9SxfzedNMXXamxdSbN1vfnyxEF9fVQVVd9y78u
F6DEY1u7CoNuJxmwWQPL30RT78E/vZjbGqKBuS3BshMj41+llvU8Bf5T5nd3nQq3IR212FWNbFf0
xgEj+2Uqia2fpa9+QJBEI6OFu+6Fb65nI3tIyByQWxsgMOBhVUu3aocAw7ZYRFAvu3qFAyLSi8vS
NnZ1pw1O2Fo/xiq0V/4Mrd4c+23XVa++kbc75J6DM0nTRk35t+RB3jVKcM8jlZ0yCK6nBm08y0eZ
JwerHA5lDP7LNEJEIlGo8s7Wl3HNKhvmc++VSqZs9dnYibp9rQfJMyNtT5UqcEJV26SKBHcFdxPE
C4q0g7+LRL41e3WrSeo2nCC1z7G/TpLEK8Zhl2QkJjRxcgw1ZDB+cdCDCnh8FP+IVBD7YWfzjYo7
uVOg6McPwUDIiV4+yDMGDfIDHsbIXBVy8DOpxBNmqstBkb+oo7Yv0vk49/EPg/QDZ8b+sKDZfw6+
+WIYU+rUc483hLc3rvjzLoHGW4TrEua10+fRdawj98+Ddi18ZO/dBDBBk5Q1LAxjpddl4CRKBiTS
lB8kSzv6xdQ5fYHqLw059/TFfSXNq1/7iGIkqCBQoPKKzBms8dCb+dqoWpjg/ne/qjxb2FvwsTdK
T2ZHQZLAKmnzXSPUG7+1XhomhJw3bCzCWxo8F4rS4dnyL/jb3xvJvg2L9HIYmo0k7Av6a4+qHe/V
ptgli5I7R6Cq2veJUSLXF8p9pIjv3dQPztC1TxUcXD6J1nIAy+lb2/J7t1H6h1Ji1xTkmaMESrxT
BZLT2WgusZrPWGMnAR892vkhyQJzf5GSoT3OyZc0Sb4Ok+pNIwtsNuF269GNddnPQBK3dcgnB5vh
hcX73sx4ukUigUsoRUjJorxQVGpFU504Wjnljw3ZLLvJnr6NzXRfDpo3mcaqNafNJMFYboD35mPM
biDOU/bjRoZqqniIIyxuERK4YVzZy4s4DtLPXMx35EsOqyirL7V5eulUMkdG6iu6NpHNFdv7TM5+
yPIIjj1aR7OeuHUCaaXXgn0bYj/StD0fxB6cvlj51kwjuWSiZMkn3SIumb3175WZ/+yZlhyRda5W
aCxM1XxA4Hck8EXaUhfazDCa64mPR5GiGBn9dLTNwhUhJC4z+5LGBGeDRj4oUnNhFZlnSOlFYr1m
IytTa5T3aUMQTS9xFqi03rFLleM74ep1950MkQchBy9hgFqtNGUmLU16wMwLwDqFMjZqR3soLsKg
cuPB+maw+iaV9jPqFclRGuOnLxPm2MXfBp/TTqxQU7IK6Ys24PBQ8+iiWHYJtpTfVV2CRUZcS2DH
yzBKIC8Y6bZqB8j4vNF1B1JFagCiExS5861AXtdRCj61TGdXGbqHmEVF6vJNPdg3sz3ewPa/1uv4
W96lX3RRl45I7O04lQeV8LdM1lZpZB6CFmQNoTgIMFPx1Sp0sqYq3wuAAhPP/chiArNSYVCRGQ80
31vHaFGFzPEAoGK6MPP43mpGEgJK0xv1jOiN+kFmnw+9s7qei+U7n7NbpvpjnksbI+pXLPmUXtP8
sKSiiF5cEXS4U4yZAq0BMocVByPG1Aduj+UqhNavsb2de38ba/0TRwHiEiJ0i8omyYmhqoptQDpG
KNrH1rIf6UuvFjSI2hWHKkqv2kr9pg9G72oijVm/wqcw7rN1W3BFUSF5FRkFRach4Jn8TSUtQGtc
T1RnD5UUPSsd6QWydqWZ3UsdA8PhO1uSGbR2lcm6cKIRSIaRvoZTEHmjFDyJfNrUeruJmSv0HKSS
tZhNseWxvPb8umM54PDnlrupFKB8naSvqEVdpW0uq3wxCJVeJUlfIz38GucJr5XyM0qwrvaivdHR
iqTUHzdxl26UzCC+It3L+YCfSYe6LiaoFHY5QOz3K5ARSlNcwnRFrliIjd4mXtlrD31hfIMSCo4a
MDTv2KWojEeEmpIrAcyHEq7T/vWze2AU2UH2lZ8qj9GhcYWhLz0qDXLB0rYS4muSuGHj6df5XVMv
GT6ighkO64w6RtRfmi3Mjr6bwq0kiRslgewWlZxs9bLJXL+Jvid+lW9KmQ1Sk/O1JuZIvGoc1scs
zr9OQafuCIOATdTNMHvDOL8cuNfkLpnllRHRceXkQLwV3xnSvSB6TY3qkVnzMSvti7kgXoZv9kKG
+650iB7iOLpVo4A8IQ4GSBdWVlVv+ixe2HLdRWLgCYZU/SVRNXgnIVj8UHShZ3aRWDEx33ZW4UWV
OMpcoaWAaxzj8jrwQzyI4JLiiA1mrttXbD49MyXyqaikG7lpD+h1tXUsB9GzkfEqjmVa3jZJnMaO
LC/7qHH+JgubRUavbo1y2iXaeBXas74dhAQsyhhmpj42qXJLw70fxL0aVk/aEowwbltjilazkUcA
RHnGXSyht01h6FXqWh2CzThy5kZ/6KlDfwz0Yseu46kP5utAt7q1Jol7rUwfdJaQZJS30YB5Lq1u
pRgwks17meXX4Zhspah+inryzgxVmgjL0Z8nnc1qhHHRGfPiRpPKdeDPm8rsbq1eHEq92crCf2l7
wVKpBa6a0K+L+xTgvHITh9gqc1kAxidIIUe9HMqlp2SsI3OJk7RI7lKj9crQIhqoJGOFQJ1vQqmu
fUF4RW1FVzXxSmtFIemkLwdSqCJoVR0pL1mR75kmj3lTbKypu8t9/WkoFcA1oJhcXfOxSI+27NhJ
/6wXyuVgh896UOx8o/OYUd1wNi+C5dAnV5sxh8I518kNiQAuT2Pi4YZXQqt2Yzru+rb29JRoL2Kt
8tJeK3q9aWU4742t78K0tB1fQ5fA5vHesJtHJSluUqm/EMtuUO2Gfajk3/O0PU5tuGuM9jYticHA
b5Sz25/oTuOro1ehHn1CQci98ajwQgrrvRj4RRtouyCYzRUElut6SC4jMW+mUBzTpDqKnmA3VlBn
GnnB4jn7RuzLLafzFZoK/Hq2X3hJGaLMIh+s7+1NZ2ovIjAeo5GkNKDg6abJA69I9cYZl1qCzkHF
RVDMfAep3C1kQsIE1Y/eVoA6lXG0HmrrNRWCJC/9uq6t54Y+ldv4NUJ3JU/cfJ40EN9sHZos9m/n
jljp0MqKdTXRnxqtwt6B6QzcsdZ/0qzZpYV9LGW1f6yX62GHlR59gvTcuZDCtdQlgeNX+vcua7qL
dO4JWZqafdEV1ZMSR6nTLT0mi899PdN2wsmDNnTsMSYFzc8yaEjH6qZV2Ucc/KDgXXaU85xUywZH
CmloJUtrS1maXLZOiSVeZlC9I8uhWXphhV9dNkt3jCyc3azWP2TaZmPSEAmmSgdR6v73SuXcay6d
NpSvrDZL9y1c+nBpWZPlQmvOYJUOadUJvz2EtO56Wnjt0ss7U8z+vN6LQQ2nmq6a+kn1dVJkrRs7
6r2Da7zo68pTLk3wG+S9gZw+q5L5tHSOIQ7xn6ng2zjpWWlFY6ZzCdducYi/SFdiT8QKMmbJ7R85
+a/5z3+ydybLcSPZmn6Va7VHGuahrW8vAEQgRs6DpA2MoiTM84y2fvf+wMy6lwyGKSrLetnLLLHo
BOB+3P2c/3w/HDZs1JGtUFUyvl4iWXwu81oy3BZJtoD+6dZpubUmm2XKvsXEw/yDhhzrh5xfqg+c
qZkpGqUBLJfJpcMk+5jQbsGZFL0FE29CjtBd4YT88w2dDw19vNN2OaaC+AZferJP/WLUA1WgEshE
MQlA6njybidVKnODEyZfUnSC/SL/WdzAh219UQBxRh/zcayTsmAQ5sM0GjTPqzTjUCtvwG7p22HN
WreeFhhQ9vz7eXqm0EPezRBhyNEY+0niERtKi1EHA47r/rC4PdPRsU13xvb3w5x7iQtOCuNlfHxB
+5zUHPtAVmaz7DABWo1u+bXxzDcXAOUlvqx9PLMYNKxLdQCACmLO034GSSpI5PmIjPIDqnSeqVkv
6vDS+Rca/M4sc3oIl87lpf3SOFXA14GZ+HWBcGpwlDd1uLidnZluhYUzeGkqnvlYHwY7qWsKgYE2
b1Alin/KWoGnHGwF71/QGZ0pEDMOGkQ0MEQv7aQ2hvn3mHUY0bx1u81bf2tl207cY7a1aM2xHdrM
ae5emCFLde+kXGVIxEuSY5A28AT/uLpTcloZRjeSox7HL/Judqtdft9/17fitfga3mEC6YW38eMl
ffu5QiDjLkonBH6L+vfjuLSZIbjsEDkt/bqNU14v7grK0fJ6T3y2LmGMzs0XookBHgefPPlUj9Zn
qhmGM4XVJZjMLjZ+j0vbZLEt3PLxUpFzqap/eKWLsbq6zE7isoiY8+Ojxbk8+VZszU6lIwTXS1sl
G/V3PxtjwDKhVwE/aRTvJ68PF1pc3DOa4QZnXjdX2kHbxGvTrVfDQbe7L0DbUWXS76Zd2mBPtdQ6
WkywLKiodSCzn9qFBz02AGoRlhfrg2S3BOXBXVSZF7XUn2bmyUgn4oVqqOsy099G0tZH1h1NksEq
cQjLq3ilOY5oXyaGff52Hx/vZK3rJNWFuWbQvH0Ws+sBjtKFL/dplZ881olyQa96ZVZERmgBz0F3
WPmDXe45UfFIeHGtlPLCiGff40Lm0WUE6ebb5veuIE1eNgYnyYAJSRUzPIbznTIEbi1tIuXl9w/3
qbt1mR2ssgXDjcUMc//j1M/mRtSirCWZ6QQvOhJCZU0P4z4hjbHPvNfRgVfi2/kOU8XhoKySa/Xu
93/BpwMRfwAtLCJWBrALWesf/4AgFazWX3byMP5Wq2Rgi5uo+NsnordBTMQzSz+BcirQjFR1DKdh
nnC8xuAZax/8alnq0Uq4ixzjVv7SXumvumzjR7h5e7z/D6b4B22JMNUVXUKHrMMwQwX27su7L+3L
f/zM26idrl6yn//5j/99t7pf3T2t3P/zH88/m/Znnf/H/VRHzNc/f2r74z/P/8q/YBbaH/QyiAhs
RZmdj0j9XzALiBULF85c+mxESMas37+YVYryhrMy4VyICFWVBfvwT5iF/AdbNs0YqB+X44ip/uN/
/c/X8X8EP4ubP7eG5uS/36Nf6CY92ULOvIv3IpK6JSmXZjWcwox8f61pm0DSw1USaeLtYCrPpeVH
VCqzRy0VEF70T35HKz4VgEZT452ohGQMutxLa+2qQ6dh0GXbWc1VUjXpN9r5fUhwKu7UqAZtxH2y
14/6cyCDsEiKcqHaSP64jqP51zRSN6yivr5nZePFmBKs8pHWhDS7G0oyFVkS+rddi1rF6At1m0j1
1Ti2V4qebqa0eJqG3B0sK8Q71Yowa+yLurqr5ZCU5Sj1SBui0ZsG7qGpAToZASD2sQa6iO7Y4OS8
tvr8OYnD8kaNFCxpTFryha7HtBoUTFhHV1U1ORKpVzE0elsTazSeJgLtOLwqFONqLqInClu3Md7r
5L2OWIZ6tTbNqyxpuoPWm7XTayR0zJj7oibjYV0bluf7eoZypKBiW2a/cMTxnTqgnKjCM8q6+TDN
4khWgZGzHh/IQRR/NmH60pgCnQOmsGQcUEeYY61hekQyRDco/aT4LK0kYwoOeakhreoJUM2C1qos
7o7DvVDq3zuZVvKsLcafdVP9mjp0PjUiiXJiGlRBvh+H6c4sjVfqOGSIVGs1+DQzR+mvDhmqHfr6
JqqRg+o5/PFQGvz9WEUbfS4Qs6YiB5E4NVwlFBEoNEELzD/RG04nIs6ykdh5eZ1kTjGG8U03mqA5
Gsm4H6Tvuh74D7OfkgjC05xxDS7/YjqSr26igDfY6f6q5MSA3XY9DDdNoWH6amWSF0h5ccxKnsJI
X1s5MNbIMpYatxF+rStSzMo8zDtJRaw3a+G617QQJ762WbfKbRFzXZZT6kXZtanVd40ZUKCC0zqG
65kMpkYVZszwQBJCFU946y6Lk73YgNmUfwkDrb1K7pp14LXzfEUOfxv3zbG0oJ0p8bEOqfyOyC+V
hWlbXZVmdj2aqUedYK/nlZd0Jvj20p7EmKmvINRAyXNPFpSkvjzhddjYahH8iWX4fxPXl9/yioi4
joKwJY789VuXmPjhP1Zv8fG2+1lPdz8hkbf/DDnLT/6r//hX/MTpjyj7WnR5u/y2ICry96EVANDv
ovMtA9affv7P0KvJf0CLpB1viZeArRRi35+8QE38w0D+i/5nubJi1UBQ/iv0yvofAJkt/m1pQpQB
Cf1X6JXVP0hO4OpgiRLZApg8fyf0fib0aiJ2hLCP+RMxLjs9LaFWUES6gRpXQ3TR4g6r1Z0XappT
tIGH76+bNQQEa0HkfDGTm9740lOXa9pfAz6vPTMxeIyT3CuMYf3uDf61SbzfFE62BDZH7rrsV7AS
6f/8dIVpU5+S4BRhIqqRFDfQfbQX2CAnZ6c/R+DZSUzQffK2Ab/fdCbZmE2iaul25lIHeWkrcqoX
WwROzr+no5w6FM0o8PW29gtXpTABxHB8ilt5Oxhx4cpVTgGFmxPWuIatVEjKpo6seSUX0OEkTNTb
qv/1t1+rAqbVWLjEssWB4OOBcSFdCYNmNu6cq+AowDn6X38/wpnX+n4E8+RIOkYwkTqKF25PaU8c
j1OUulOx/f0gS27g3Z1zeasfBmHpvP92iAixd1YwXkgp7jmjVc52hTwS0e+PpDU4QWmHPB6nC1eL
5eWcjqri9UDLK2e2z+2uUmSmogzlNt4uffLCCo2A13p/N4319nTvxznJjNR+ZcZN5+OfEFv3Be1R
rip+Q38m0Tfnr1KrIMNvUPlRTEwXwgtXilN6yKfRT6ZIoCS9kNVRA5F/dNOb4aoiVdEgjPMKd9rk
KxpS9pdyTqcpyT8HNST0xSx7zpsnF3yYIdAParVxA3pmCnvpSWSTdOpfqspVcfFD+Jtpi79GhJBK
UpKs66dcMhdTBoxaDF9hU5IikX78fo5Ky+3v03SBZ/jPEZYQ9+4mSvUoHCtBa9y8c3r6vLBCE5k4
ixFP5NT1Gkv3ufyxKMEvU0/OrUKVLUU0cP/RPiFgGmNOtCBJWpfeHITnwo8yLFU7MG8vPKN85hmR
VKl0rtJ6SKj++Iy1FEYS6UK+28uwMtbxWrlbChDNtkVu/u98siXZSqMVtxiSoR8Hi/1Rmi3fKjDM
/TEEtKpWF/OD554HzsCSOwMx/onPL84xR9mUWZEeRvJmFJ4wk5lIwRTXlx1d1HMzZDFykWmSW9r1
T5aaII9xVkzLHJQ1EhUzRXlpWtFRlq1o2gqByXarsJrXSp79KgsouamJIpp6XRmMFMhiR8Csvk9T
Rwuf2hg3oHheNf6z1mbOjHQG08vYURtOsFLmDX3lDSieTYPD7BufNO+vhPR6okJmZyZK5vRV9rMt
HTTtrm3b0JZqhOlp+xAondsn38Wiv7aE8PsE/hUBn+Mrkfv72XSSunlbku9ex6nNjzWIvUE/V+lm
/vPQ/vLTTdCjIDBJgon9hbGWxXe6OJcWeFFbksGKvuzb7xZnXmHDko4Wqqqhcmc0HqJ1qcv93OPA
RQAZt7R5wuj4OEQ2Gj12jB0qqmE8+tq0b9qvapN7KDN3c/D8+3d3bsG/G+y0DwO5wYwIGUR4Ewfb
pDhMeHvhfuD8G6MsvBTyFqS8gFh+eGuROrRilwaVa1I2MlFzS/m9Dg3s96Oc+TZYyoJL4Q8Emn0K
qKmtsg0m5EFuq22V5RIcdBee49IIpzvsPKKUHhpykhM+5cZDC075988gnx+CQwJRROOIefKq6FUs
LDUQWLQe0sh2Xo/WdqyPqbnRQrd+ILKQ3MX2g/sjlqfZukKziv9O7Yw5hZ3FB+BSl/qZ4wvMUPYD
EnkLDu9kyqPiCbpE4GTW6NraVxQwirVXy1+seTur1NND+k6tSxvEmRDHoCR40D0pOnW5kxlT9gld
Dv7i7yM6JA5j387uwBznGJ9Y9ORb5Y3sms/T/tJmcVoMXKLJh5GXUP9uhdOaGoo5IHM33cIl5xix
gQKH2Qg0xWSdiRe+91sN7iSg4OYgLZVp8qWf6A1lIJtjvjyocj2vZUdxG0+4mm5QcIwgOAt32EiC
9/s5dlpV+vMR3415Mo0Lsc/peMSbF4zTqj+U66WqZL1YXr6K7i/ZkJ47o314wpN41iYQoXWM7tyF
4Tgdl7FA2tnzE05VVD0vngmXD/SbN3rKxBp7faD9qcEXmJwgvAjfne9oXF24WPkq99DVXXidywL4
3YAnc3UU0rFtM+wgW7d4mSa736IitEm5NKvFTTa5vojiOPeIbP7YfwBxUj+ZhqNBbHRu19iubrsn
UD2IKZS7xZKnuacn6sLzndki1PeDnSwIK28Fmg4whRTkxFOGBplUvIml/sIwZ3IK8odxltf8buHl
mlg2fkLka01/W+ZAZhChrVUsymO33Veufk3OYRsVds9rXQz6Ln7Ik6rd27p4/6RLbH73F6RSXYi5
zLpYCEjocjf15q2Mtrv4Ac/s8R+e9STKi2QZBWRbi4OoxCMySbcJhl7jc7lpV+o6W+uZHTvJ/UVg
3NmZoy0iHNlQIDycDFwAi6E16m2ukih8Uni3mSN945XS5mdfes5zUVz+79FOT2ZakcWZr0g0y0zy
Qx4pd11W3whF/1UTjPvfr8Jz+6bMuYzcGO7syqnIqKrbXk1qZo/UNrQFBraOg8Xvhzg/Q9+NcboS
Gl8BN8dKaDFgwxliFbq9sk2RrL36N/We2ta2O3Tb/DYp2aBoXrhQoFfOfT0WPDVDFj39ICeRRquz
XobDR2izmlXeqR4tPAe/8jdwEbahWh21wViT4ffCQtwEprTxi2JbAkntx/RQz9HRj42NPJX3smDh
RGGQGkbCQGfflNC+pIq7JE5WZaI6YWt6oQgpjd+hheLWWLpvkFSG0nSB0nh2v33/TCcv1ZjSEEtU
UomyV26X7bbdFVsZ76TLEpWzW9H7sU5CjFFXZAzCAUOc7YjkehXsetvf0IgD0WCJKJekb+eOTspS
6tJJmy1H+o8BRTLqMYTUir+Rt3SMJ96wVte1d1EEsHz30x3o/TjLOnwXuOhu0Acxq5fci+9Vu3mD
jQmMZDfeC1su2ReWwblV/X60Jbi9G60bjUQJaUZ5s1Wtfxj7YBc3e4xVnPRO3qTCpvTU/d+XM72F
5/fjnhxbhLCd8qZqGrdfY2niVLexmzjzLZKwVXAZZnD2KdErchxctFrKyVMqWYX1SCyy1uh2GzEd
nQzCtKy4QX5hCZydJZz4dWw5FpLRyUhNRZZ5NPVlN18ITeZ23jXo97SbC9/t80YOVWcBImJBBPP9
FCvZ019ZRiY5ZagksGxX8ZrWR3kbbQ1P5KSJEgaI7UVR0efA/HHUk001zNo0m3VGFTaqN7oZ/Zxk
shLoj0Wzabb6Hm+VSzN0Wccf1wNpXtRFFE8WpdhpWjDHYaVgQXBHA4oOgi8DI0Jk8UHFALyxcees
LsIvziRAPw56Mj0RwCrjgLybxQ5sw+kexdUixan3CNTtEMPzvHCshwvf9PPKXwZFIcbFlx1dPYme
eSoK0WjwpAsoPdpLm8BbzoEJmJS/v5l/HOokeAo+0EbdXF5q/Cgyc8RYpFxeukrbrC481ed97uNQ
J3MGtrlUSnFeYln8ZHoK8h/quMWD4S3n6ejyefrzfCFxgLeDuXgGLGv+Y0RL02Ee/cKktO36XogK
h7myvqHKvc+9H8Xm90+nfD5mfhztJFoH45TFWspoXd/TpQI9LEqdSargya5atUUPTxF1GMAa6TQQ
+q7UCKsij14HADG9GB0NmVZiZOtBf9/1wm1pDQc6IOy8B5k0wyCcEbAaBZL8zh2nx3iR2ES5I9Tj
9vcP8iYT+rjMPj7ISeBSwzCxzIoHIQ3m0IG899cLpGfahN6FkT5PiGUki72b0w8pgZM7ZC+OXV9E
jLQoEzEBdQEObJYb3bQNd/qF6fc58uvURxFdmkRkYLUnE70crTxMoQG6odXTQRR7nSTbVTlvTfXS
G/z8XAxladgrUlYzP2Vy6cmKgWwrdJXUtn/7T9CLgIocDO9ln4pl3Xz8YMtwFrsACCmqF6cfLIsl
q5gpl4gRDan4WH+p0uJCSPq8m1HoEvn9iFaxrj8986iRqgSimbVUu/6UPg7r7l9Ro3/ezT6Oc7KK
5KAu9UjgFGI+9u6bWNWxMltbjbil0orCdmZtL94QPweKZVBk8GSJFifekwP4UJZ4vUXkZlVPaHfL
3TR7tEgtaDIabo6s15dOkGeqQR9HPAnwYY1vZBrIjTvsrGQdkhUuj1lwBHExYcZbeAHgDGu1lBrK
i4r/cwuByYJlJeZDJufYj2ExS4NCnk36v6y8tLV+tJt42IaDafeB6l5Y4Z83Mp4TuyTqGdaya5+8
Wc1XrUbOWQmDPz3HY9Q5HKoRI+WHWBDWcxy+ZGaBr3qT/RpaOuqDwL9wPlrUbJ9Wx/s/4eRV0zfS
h1XD47Zlt+v76ikf1Ds/0PHX6Mkb6dlGgzHnB8OmMiRlMxs6ImK/OZRGizpHfgrqlB7A2TF7ADSF
ZURbgVyCkMxuH+b7qJuOAcgGb64wZsuSiM56SyrdNA4PfS0+K6NwNM2WRuMiuMT7PhdmWPYU7ilN
Ido4WSvJ6Cd6JpF/X9INYuQsReiFRIz7KJZpzqWM8Zl7FuqTtw3VQKRIZfbjxMHNtO0zJEmu6PWu
ssY0evIWSxrLS1f1sEqdf+PE92HEtz333Z2kLARgRL1Ru4s9vfAF78DNdD2zQbROdn85yXgm+Lx/
wLep9G44odKFdva5HBi0FdmTAsS6R7hnddA+LiyMs0PRJ8J01xD3nKbfcwWAtd9JjWuOdsqmD6y9
vKHfekO///Qa3fR3KLyPyoUofmangHD/36Mu//7uAQcpa8tiHCk0FHtNoSUT5sqFBwNC+2nBLb1n
VO6XWgeA+JNpQkemD94H18WUvt+Bzrw02zVaNM+OMfR0ZmZ9Kr2YIU2gGrSW1aAKu5mqpd50CAum
TabqB4OeShp5FRAHyM6EItPcSvElRyikYYupaLml1e5Kaaa9kmt7Cz5J2YZrmYLmIJvXUSt7mjoY
jq8HX6XeUh2ziOlFnJsXJR3vLZhPxtytyqJGWxCPTtq3eyHqG1sGKiU3amKPIromdUZMWMvXploN
dlRPe81IIzdIkIEi/isRkfdHI6PpvqbYGqr6dcgvFZpojTIzoJ6f/tDrIsb8uPpKC/ouUbJD3qaP
sal48twc8e+hr1Y6ROa0GsfhB52HIQimeqdKwrc5LQowMRVgnXYrWbnX5OmNCCfI90mV+qH6PRJU
9iu9fSwWOoPWiS7s/+cw7p60yri3fDq9B+swGRH2OQOXCCBMTqOBFjGUm0br6H5Mku+xn7GLB+aq
s7Jy3QUz3eWxK0jNF02OwI0114M55U6t67eBJoxOa+q7WSo2zTTR7oqXk4cF6GYQk9sxtK4Hod1L
Rb+LW98bw3zDBcY6CFJPS2v0K0ll2mfjB0yXdiPV7FBS9kIi7NtW3vm5+USa70EtqniLzrFbGROf
T5HivdXpz/6kP+pWe/Tn6Ys8J4Hjp/pdiPERDkURjpkIFs3AvOEevJW7SfVKXxDssZt+1EBqVkTQ
60gaDtydPWvO8XkbAsErqgCEwaj+nJr+IGDhg35NvmlrdSdoSbHSyhH4TaDacjmtClG/Mkbjeqpy
ZiZmr6nwJLfmfe0rv3rY2odg7F/GOpMcP9a9ialkK0X1iIL1xdBA2GXDLQ0rga2W0304cqxoJw9A
y2xr83gH6gYorSHIbhsL4zox9U1t5seuTRS7DvzOcKuwyyxwXULhmVNSbOiS3oZF/wM80MFUkuve
wvkgEcDkTb2TpNOVFmIllEX5D6uP7wC/fBek6raycssRUO5WYn0tBfJrmluS3RrqEQbYldDkz0Jk
rVQhfBm16dpqrFuhtfbirNEpQVpBjphT5VejI4UN9AWfKCt0R6XDHD0lfo0V8SvNN6JRXI90QThW
HeLO1qMXBD++003hvq+DgxY2dBDrkAqmrumdzCwf66B+Tivf1i1UrJbkBigT+knHnTjMoecUT0qQ
/1CVfKNgeiqX2uCMMhiNXrwX5aq4adNUvfKzKr4zrFz4EvlSsC7NYSMoMPRGqw/vYMmA9atv0jDv
960+eCjS7wk4btj1z6JQfZ0w4ql0sbLHyVpr41OhBRZo5Oa2NTZpAYSvD2BT+DEwqUlfNV10rMv4
biy1x7ifuaDJKJCjRnkSg/5nV8KZ4vWnd40+bku4tk0tr7tE8+ZyUm4kqHmdIbpNX8BWSQyal+f8
QbeeRsN3Bt+/ndrmjh908E93hEjA5nO8NvT8Puz8tdZVgiNFeXVfN/SKa/mcX2eyfIQM5zaRsUK8
7Xbz5Ana0zx/yUXu1Vbbr0VRdkpE4g6KDUGF9tLltjRt9IV4MOZYL9Gfki3ogsKZRFzQgOl+Mcc0
WOW4i85Du1UbjJtLJIp1VWIgNspgakyR0lvYBW7TFVdBudyoopK+9bCK1g0y9HFWXzSxkJ20Hq7n
TrSFHOKGcANvELxSbffluIVL6LCEWlsG65uD7/Xk0O/woQnZcnOZUDQ+15HIpNdumwqzZV7Mq5L/
4ld+Ca3pwdKH50TtHnSzBP1VvXaz7vn0Z9GQbx0SEiiOZvii41uV5kSTuhn16nunRi+1r2m2bAWJ
O6q5Q4puhyzqRdWbZgPF61eF4yQVASckVKh5nfOjqcMlz2MbQErvH03llxAseu3YXBlFD3AluA9w
fpcgyPQ5/IevmnZoxNsyE9exxq6SKfakBW7VzUcly9Z1YLE7aLT8TzRAgVUB3Xwfq8cJABu4KKdJ
uGyXY7aN47lng2poY0At1pHUToNdIgRbE9uxjboI3+dqrwoxs6IDORUQ8r/pJYwd2Eh+/jRM4baY
qEP584rEy7rpk10OSxBK2Cue38k2nxNbVUvtrkWmH9SSsA6y4NUCBWnz9w1Op+Tf/Tx+6uL6MdHw
uBNiN8d8sPbFdd1zFYNlkxirKvMxAbf2CCJXmlDv8v6OpKQrN9qjPIXXdBA4EJZvhnxyDD+q7EK9
isYnUeo2HWQZEcxT3UOUZ8vtiFfWwWq/J9iWYtRlVzFchTEDCJh+z7IG/oHk6mKwk5pvqt9tZyl5
UGmwIh8fOWNzaDFl0rf+rABYGr7Bx4AUoY7bKjI6W4wHtAX0WmJMo89fy7691he6WSrfWHHi6pKx
zUFzCwPI6EZ3Yn1YdWXjSHPiTQGsArB7NN3f9HXmGUJz0OYlAUNxbbEdD+6igCdITa+BSSHkeAnC
32tlZSXGd0HY0c0Kd4z/uQpfZe3RHJrvAbul3cn1PiuCba2THyJZUMDl7JLpWvV1E8to03LUhMnH
fC96G/CCkybxMS/NLVaCdpmlG90St2NDK0JbCC+CTCRujPA1Trr7EAwM6n1DsXVRvTUl66dm5CVU
A7n1tEKgj0BantbHpDu3YiZnZt0YQ/VYWda11gdPSY37dKTQEtCN9mzkN61lXMEKu1NG9RvV+C90
Tqz7YGATW/zbXmvTP9a5utKGbp2p1a3qk78PhMc2EV4pexV2KzfLeJZnQWIItXhFqndtSuER8Ol9
L8ASn3QnzFTboPXE7PXHXIBIhHz5KZpryKaZ/hQ2C/sb/jitO6MibmS935BUXEuF5VaCtbG69mlU
2k2j6Lukslbg1UR4kMMxn5tv3Qw7MvKfUdOuyj4Ee1Pek8HGbgQi2NxmBAkh2QqDvG/75IjH2Hae
R7wbivZZlppXo5pVdxq4HJiU55zJarjkDaO5HjT1RrPYIswY4I8SlyvFF18NX+jsstYfoML19jxB
wILdavnBY69wtBsN4XUy1V0WDc/gM58kwCLDoLu1NsIpTe9E3aJ1Jb6KhG4n0cXuFnNxRc6ADhyT
zwL0nGsFSup6mwCWDNVMWrGt9s48htlamBPicZzSNipK+XpookNohhPH7c6LjPAo14MnzWrvxnp8
p1fBijPtXRfjcGJo6xHUYCPFXjzE9qAqLjDFbZNB4Avwrx/D0BmS+V5KxGt1qK90JYBuWgLXbfdF
gko3wz0BUAw0MgWPoSH29KK/t7I6tfNKXWup5ZEZ9ToNyVFvgKmbgTEZNLZM4iyuxia7L4LqQU7V
cT/VUDLUWP+Z1/phyurreC5uI3KmQE4ekdfRW6NW3+tM/GnNwyaW46NQRECcG4BOTblVEvg02PEM
TRB6qiomtlVF90Ihr3pWgVp0X2uWqcM9IPBKWfk2Cfp8bVpUmhFecgSQDzRNZ6tGn0imtWtB8++a
PnuhE/5pHut4p+mkcxs+j10rbIOmoLt9qjmKDPheqnU7zmiU0sYN2gdqJFVJARew0i4Igi+KPsNY
1KEHT5ICQzEUoP4v1MLAGAxXkzFEWMofGyNMvo05m8E4yWiCGwUaMRwfdxij+GHmUE/GYtD2ohhI
ttpX1xkwVKtNXo1cCNhk1O2o4oubG17IecXWoPLA12yPlV5DLsSbXU7ltd8UN0o+ebrYgQGzAA1N
+YOghpDSx87YmXAh5QpqqwGAMyto/zGMYdpn4kx2WAAUNmiCDbzZ+l7PQwFUqcFNXiqZkRw267Z9
aDBzc4XIZweQCp8XJlFlmBYWahVLawCybjDqD2nIa2XbIUjrxsKWwhVCaq8aqTnMfBuzyiuHZM1y
R8y4jfQazlKDcT1K4WrSlZ0wWntBaTZtWa7Vsd4rkYXBvbpOsbfs42AXGFK80UYYpGOtI5fVQSBN
abMqyuElVgVAmWGWcWDWbiRxBt4itdhnJ5TbIQilSxzzx/EgldlxTLLvBhWoo1hOu1Kbxa1lsUWL
rC5skawXrYbEqRuwrOI2+5YoycsgzKYr1d2vRPGfzLEHFyRLRcZLUtDUTqofLyyhJ3p/7up4fsA+
7nnApIlDcj+2cPhStDnmFK+CMNqD0dkkwMrdsFV/VON3KWfXJnNGKBdj9S6JRHnXpZ2IHKDEr8gX
VWcEdu9WrZqtLEnI3AqfzazLd2On0wSZp66hxPsimyt6JarRjgeVeIcJAy6xMn2AenGQfNQCeeNp
eniPh6vH53wtpmSTGczcYFYGJylyWn2tIMCgPgm6b+ZQj8+iVseuVhpuoLDxBbG6bcL8ACXodjYK
SHhJvY4LQ3MtaYhWo0W4KWfBd4dg3DDj70U1v2VvJQ+HX6ntc84ru+lqLIxjrBfwHE1WlLqeyD7Y
JB45SLVc2wbpoUg4dcg67CEfgoOg/tJ8aZ8v5Ekl3GE/pd+Deh7XqgKhNUDSSshOrtN+BM/bKM1T
oeS3xP5DNIu/4KQ+c9NXrukuge0WrajmYNWJZ6at53jRYPZrhSRqrPF+ys2XbIRSLNVCtAf4a62C
mhbVqhBGOxn0H1KpqBjaKq8yW2ZddlxoOXTXsmI68Mr3MaCCpLdQJtHlQbek8TiFxpdSDh8Ay6Ze
3Bff4nC+qqs6Q3KtIhEt2psoIaMBEuootuKvulIUNwONRMqAxElQx/tIH3HgbdONP0b9ppCDH73c
SqtZRu5B0UW0h7y4kwX1sc7JvWTIY2xZ8a+rCjJ0N3VL91/3Y4pUV/Stp8ISboduVNxahsxWyzRT
wj/DmWdYMEd6OjrUJTaRSKqg0UwOg2M62Wms3iaFf+9PdKYogIEXmQmVabLt/H9MnZNK8yLGOteq
pvNm0V9btGDZZpdFiJbS75hvlIde9jdSUNyHfvK1F1pU/kqzs4aYLgZTabwxKjCgTMrv3LMTOzYy
3RbEmrZaafDUUdgixnqKA+PQzNN2GDsg+P5KgCm0z2TjVcpE8JEtGNs8kZj4vcmJL0q/50mdukpv
PJd1cluVre4o6vBNLYiBsJdBhTcC6dwuCFeyTh5lLCuDzSXG/61THiShT3CcaWRbgT9nAwysVrHK
fBsK31VIZkWmvFelrOHUb3i12nsZh0hECBstwuVz8q/COSQlWADRFMNmJpMgUR8TaBVNC2BcvoTd
caXpkd2NQGxhCT4a1ngQZH5roz8WcvNdnNpbqzBXSSt/oYi/7cP+O1WxHefmY22KpW0NHCJQbr+2
tQy8bf4S97w9JYM+bOXDRoyb6zlWQQcHhmp35oRIT+LLtGH/opf+fR1NjS3QSAjnULg34ATYwTjf
Up0qt1YKWk/N1Ju2a7+bWXMbKfXaqvWKXIF617fE2TqNR1sZhFc/0onKeLjpzdbvBVcv8Ystsx54
Z1s5fSi9TnG3nKLz2B2a+jCmXMZqnedXu/LGz3N0nzp4uEYahFU9WYhtO3w7AzqiwGXD5ZZqTvTF
MeI07XVFtqng0M9i+ULcd4c5ga3c72SL9u0ujL4ks3lXWNomm/1rsRNuM52jydhyr1OK9un/snde
y42jWbZ+lY66xwwcYSKmO+LA0FMuZVJ5w5CUSgIgvCEIPP35flX1FAnxCDU1t+eusiRx8/fbrL1W
CCH41jA3WVTKUzvsX5RD+J1Vud7V6WsYyimd4XLnx7U13Rp678e5AjF1bWmeZCnv/O/AU5LtolQP
lAXMABZFXFbQ86XL6b8HPIIScot64S6pN+XRfCARDT2tbtVsI6Om6VZSnTaGUT8vrNTBr11OJHQQ
9kaMLFZBj2bjbcPkKo/QqTckjWpDfYfaQDKLgpDZNoxuAQ3qjdoEcyPsvN7Mceq0lcVpmQat+pTW
+lxrtG/tjg2pVX5sFP4uNnYzHLpfKKnQ7D5pHKu3XtWDHFyHx/ppQj7HDvffMrPQl0C9N/AaRFM5
IXWTKfHCric0OJvPbSE9xSHSDuSCpxWKVt/VQlk3VXxfRNJbcSBmrNQ69ZM+sRfUyZPVXiXFp9Uw
+RuZsax1sIW2RSjYhy8ZVNOuUplPZb+r3BbqOc+IlIrsaPtwlG3q5w25HEFcWyhltIkDOfP3ctT5
nYqD1kSWBY08hNcR35+W/XgFkwV0uqV0WMat/XI4QPajyJWbBi2+Ta2+xuQOcDhp0yiCYJ7RR+5A
GvQQJlb4zWpsDvhWeTTyJn2wmyrytkrbT9MQd1fVuhb+TaPf1GWsXOtR7MtFBsqWy8MvymZtJaXq
lEkKaVNd7abwddtXhzh6LELdz6v9bbrfLe3DFl6gikNYpnTckxJSbaewJ4qztWsu4lji81A8quz6
qtXIrVrK9z6u7xJFv5qoxRyC0Wm4DemdMXw1LhZ1Uy7QNoSocCO8NT1IHrUYBg+lm7Zpe9fFcCCG
+pXVNdMdjY1GcbhFHHiua688iwTsxEpG5Vu6YAwAEE0coxuJayBBI9MjbzeRWyakeSLlOdhG77LZ
k6fLb9C3gk0wudntDg9WQRwra98KuV5ChbtSimqtdbh5TId7SHY+oDvP2DfzUGmuDnbh2Hp+lyuT
CYTbhGs8Vek+5qqCBDg7HpzssA8fw9y052yxzjNlZXLVBvW+4x4JRWBT9qbtpGZHKmZfCMemOR45
ase4uK31lMPdlmnZTL+ugXyussCrMYEiA3QDTGeCReO0yrI1dbxWWBe9PH5OCdtoo/8bBkwZsUxI
iBREMwcGMpzSXNrVXh4arxAqT7UDBMBf27hQomYUJ0YGtaKaKEw/TOivC9bSt/xef4mDdTSF3c9V
p3K9kA/g7qOl5I12FlyoH50ZFqWzkyKV1VAmyug/IVmDCGg6lfz+rp2yf9x89jcqjOejHNRQ5Vwy
ilDFWDdr6HAFa7Wqn34XONy+huNgdAEXO8dqgHMxmFcaNegrHBbH9nWm7SdHU2A6ZSTF9z7ohoTg
9A6acCGAWc7glK9n8Kf+Bc5GRZT2z62TGTToZZyIVne26PnUUjHYR3VZgRV0EJ7fzvr9nZD7DF38
omKxXeWUjeUf3W5Vj6NZP1c8hW1NhyYPyoJPzaH7ogmVOsiyDzQrHbZu09NRGSUbyysgHPAE+t8K
nsdQtJfM0nAELIZOThpFBwgEKdBMxO9ony76l0N0L4WuZiojZ+XzgdegJfjThno+rZJGKUGCNgWR
igrlItz6Sfu/NDE48ge7S7dSjonU/hGb3+tyDEzwGb6mQd3DLNGsRAPKp+7TppaKxFAzz1bvUtB5
k6tt+hPK6nz3ZtKUoR6RnUhHBvV5bc7RIYNBIbSn51IGd0wN07aCW5AduVaCuPBH7jKxAOf7/tzQ
4C5LQyWrIhMcQbyAIdYTsnf6DZw7brQaFzJTPp9xrGk0r7PbKSapg2GFkyJJqxxcRklDQV3K/la/
F6AensFpWjkB8qIHoqhNWzyb6gyOmtHmvgvw+/OvMBgw/EEt6kd8hQ8M3+p31TZ9mt6O27qIDDsZ
rVjkk+s6Sw+qLh1BhQhSPA00vDarFup8svh6DT+fsfMRDS7qsEhQoN9SCNFNwkJCNRvao69NXNyO
JyMZ3I5aRZv5gajB29r2z6Kvn4PCelAsqoH/OzsDSHGiUBCTIvoVJEX9mSkZ4SPcyGERXn1t5/Nt
z5RNzAmd/xMaS+zByihRY3RGY1Re3bSL1midrWU5yn2fo5hQt7P/nbHB+kCZuK3VPenxQ6DqDgu1
aYRUqAFhnXvUdshKRogcfG3zEiLpbISDFUNQzEwD0fkhOiTUdwpivGUVmpKpv59KN2NY6Qstlucz
Oli5rWKFEzsUM2qTo4ME4ZdaF9/3dnZXyNvbzBTacJI5tfeSj7SRN6n6V5QaR5ZVzOSny8wAHG7I
dAx9UuzW6yyRJNEmOEmft5NyujMslMFqLyDF8vX8XtxAgN6gWQagCw/x+dGuMg5DG6GKlElr9BN2
FayhpNgiOOot0h9fG7uAO2ZyT6wNdpCk5C06VJxwGwKOLtlPzap19fxeq6cHtXX0+kU6PodbbcTu
2CCHeyipoqa0OPW7siO/NCkfwLhdQbtwF0qgwPqJufO+HqmYtk8LaBLTs/eF0vXgfeiUvaTsxVVW
VNNIv853uivZ+siwxowMXoC6DdsIvnyGleZPNL1Aa7B/b810+fVYLr518DgbQOzpbB96lFWh1ZG1
31VeViJI0veTbzVp8RAUm1GUSxNIQmkEYxf1xSfnxOjgGNpJYvXlFkhn0WSzSkimScd0fhBSAWm0
JkqfHRDBcYlhR7yki5N6grgcrJwOPUFgHpjUrbxRgSlMgB5Y8Vh4d/kknJgZrJ0ZZFovN4Z4Unfz
yZwsshsugjktZv9j1iuO3IkhMd6Tt3tXmIEsJ8fSgwZ5SkuwWyF2txs7YZe8kTPY4cBMEiRHuUTd
imua/NSicreL7rpY9Jt4poy4CRc67/FgTyCOg1tkn8F1EzQ054GphrAo8TNXcuWbA+IkDnQpdN4b
D18fgQuR8rnJwQ2SbXdyd7TBxn906+yPfgtR/NZLV6C5vZ09h4KQcO6vdMVf2I8MlnoF3WwALofw
amTVNXTXW05fDjKkAA+WqYvjUR/j4Lj00J4ZEg72yUZRuyRAs48mPQHERehE8ZBZ9btn0flI8jPw
xxDyH07y4JKk1QsmUtjezAnoi3OLnVJb+ywix6HYjnqn3ilvCmkOJ5/2T4GXlg7yVqvIs7wDXjzp
QvoDbKf3x/m3PogFvvoig8tG2VMP2FaTHFf6B+sYz9vivZeu0agQba2grj01v6568JCUAlbGvN6M
d3hceKMEN6ACxzyVFHn4YoRKIGpLWzpcI0RV9Mc4Q0jS9LLdlZGNXOgXD+uprcHlo2fBQQ+20BCJ
0EFZC5prej3WO5dkz0jn86itwcUQG5OoSlpSjSWcyUCgt97EjwK39o3pfkqGd+Sgfs4s0a9L+yA1
OwOi26E/c+xMRZZi6/d7iFSP8/s9ZK2g4xi5h8QsDXcNT7wFmxOvgjFcMWOf7g4p7bRo1FlejTJt
unv/ejQXHkEG86eFwTpZdquWExULZXTXwO6umwt6LKAWA9cddGCpx9KaF6/WU4uD1erjJrWQmvt9
+uiSkN8RTcHdbj3ZM+bIaY0zl13cIac2B9d5l5ay0ip/2Pzz6fgrS3bJu1dNY4KwAoVVUXM5v3Jq
kBHIix7x7j1jprqCcz1z1RvRhZNc/8FmfcZ7fEppecGLPzM2GJgFrkbTtnQANZT7okCCmw2yfDma
UgoeeeUv7sWTcQ2uUiSya62Oa8p45W4aHfd+Ycy+3ouXPJaz0QwuSVO3t1EP1f9HJx89g3BsTGYa
zUujPYNjgxHH4vQlivLtYUvUhS8R36t+6EO6MaOPdNqtE8TX5nt06EhMjwxwZLWGPJZydTwcDZXm
wcKaINcIwgqE09Exivgu162R9bq86f9csOGzvm2qvAVhiptpIeO618B9VCXhUKkuQbB55Chm20JB
fbxMX4sYFdV6jDdfbPVP19fJNxi899FRPxYZNTYv1PInbWvBHqz90AN1pDnr8rSSEBcNRdqnxrsu
RsthcsRMXtKCpimLrlKvSksl4DzejmzRC5EKW/RPW8Mh6Qkl+0iG7PQtugFsEZCCDr5t18304Eso
bxzQIIApfFVuirH1FB/9eTb/ND0IG6zQkkFw8KTuHRTBf6XT4zz6RSrGjZfS898oafDKmROKQzY3
2af+vgoceCmXae2FCIELf011+0W20Re7eilPM5QxxkxeXMYTi4PTLxVQjx8bcj+a9q5SZM+Pe29C
Kbroau/rVbzQZc3gLMhgFAvmDe1T3xSv3kRJMSUXKtDsHXiwSs/2PtQobxqiuQfN/BHo+q18rBdl
VDxmKaCROjQRGkwPsSPgYKUULLOtdS938mqb6HdNjargXn89ltuHbRDfQjR/XW7rzWFX37U07+ya
w9TWD29Nq3xLLHvkCFwgGBAjEtzGEEXAUTa40Cr90PRJUAveDdmlQtxeoUGzyueQvgulHZRE9VdS
d2O+0CWX8sTskIq4hRVpt1X+iMmaO2DWWY8PRqY4moGI4FnyaX/qXeGJHQ8j3tFFV4IgDbplKB51
dSjhUlcQa01E0ph2Dg/PD0gLEVNI8yIMqLfWq7T4Ow6ZBbQH7kUR8A59P7tvLKvTSN21qMc5eqzQ
KpaNRS2XJvXUyOBRl+q8bRNI1r08LZdVMfHjjr6fydYGqtyvw7D8Ow70qUHxhU5ew5CGmuRw4N2V
l9YSeCksgkIorL4ap6O59PCemhocctCi0AhVFhOY/mKMCChII4f7kkd7amFwErImto1UYzAwGy+a
2WEuKgnJdKwieNFZObFjilLYyaTtm8RK9QJuIhDri/aBnkumrLhR52New8iAzEHtkSBqAgSc8Fxe
1lDW7Welby/L2ZgreTEBcTqgwdOG11g2NCZz48dOvjAI1aD/2qaMSpDjqdPEo8/HLTdj4xudycHD
RltVtUfZmZuLAeItz0J4SjQ/Xo5Vfy5fGH8eX1PszpM1OwZ5XRc7Xm+REqt+mE/9KnF3s3BhU0Cz
b+jDkn5+/dT8P2aVgrUGodrnUn22jxNgpgxOML/kyK3S9Ux0NU9cxECOPlyHUFHX76NDveQtWEgD
/GF32PSsoJFE0elIZ90ivoHKDQB/tjBd+kumwVIHZBePvQWXvL1Ti4N9egh7A4CUKQIfFOz0NYqD
bCFRSwGiKF1FjlCWG3uBLt+Vfw5zsGmtiUJUInOf6Pkj4jJThKXdJDSnSSUhC5I5X6/m5dvrT2uD
ndqUzWSfp1hDRXttpNn00I0hZsZmcbBFEWiucwnRURhVm8XBsB4sxaBpR/r+9UguXSp4y9AIQ1SM
ntsgSm2aXdtTKBEnYbtUViVEZ4ovr0bPtpiRodN6amfwllV10e9K8F4ikcre6xx4McCKFN42Wnee
YPQe5eG4lJ85NTl4zfZFou6P9seJm0wnc3j4nGQdENK1c21kP1zMaJ7aGjxnPcLF9A30vyczaHsM
l9Z9+ogkEMlM09Ofxi7pSz7yqb3B49ar9OJ0GljaIyyG5XY/Kxr7vpTUhd08f71BLm31E0vD+yOX
Q30HazOBTmJOzZC2nf3sawsXKBMNRIMmCJWAPoMBa3CadnkQNPkRn9WKQTajhO2qS9WPp6W4N3Yz
qXnY3h+WxbpbC7L+v8XpyRcgbLSg66fuP3SalWMeFKbGWYPtfplV3bI6aMtjUEyDzliHLe0amuXZ
erAw62rM57pwP5/aHnrO+21nZopI94vYarf6IG1wlKU0E9T9+kix98JiwiKEIoEJdTSCqYMjgS5S
rmdpTynI1mZ0Ac8rfTv/ejUv3FtnJoYn4XBQg8ziaaUZ2jGgaImrux2kzF9buXTgoNvjJqdIiDqd
ULE5fcG3bH+9RH3powi0hwjVI38C+RfsxJ7x+rdwKTCtQ2+N1KaMju5gj9Is3O3LBp7ED48B5+t3
eN2YN3nhGTszM7j1o9jYJocQalCrZv0t0w2jpZpBlaBeb9XYH5nEMWuDy19vk6YqrI90qAIBSzRN
Xw/QBAvevYOvesESCK5n3owFT5fcr7NRDh6DUtW7FqQW5+1ameY38gN9ftaNcje57d3yKv8BTX/2
9PVYLw9VMOUT61MoH+yXDEK3QMoEwyAttVauOpVBo4SuAMp/lQN1bGYvnIIJJWVU+CaoBX8qZNN1
IR+KArhrjaZhkDvRd4gwXGR8Z9nCXiLDvkxHxVIvZZwtUKBCT5T6Dhz3gzMBlkQucwAWv6dpKuAV
juQC+l+qlGRHiXsvncEze4PNSstxmNqWWeJaihxY6oEtP8zVn6UvSmf0pY9lhi450fBSKtC7oayA
BK24TE/8dknRkxSqWlHK7gpX8QSpdbz1akdh5xxf+nee9p/pKK73wrUJeSLahiBk2D3DOxpaNzrY
TCYWxI5rVTOjPnpfb88L7/mZhYHPLCd1JVU9Fpr4ahuYuWO0ta9FROBZMFaSu3AUKP6xO2HRAlg+
JL4MMnMfVju6gOOF0CEpXHo6ROdyRfeRi/Cbl9OmfbNHQSBx4s1xxJ+4tEvPzA8eiHgna7BXYd7a
HD1oGCxHcL2LeATGmnGM9IWTeGZucPDRShSV3xythHIPNwQNm/Jij0zi1+t36SzAIYrOGRXVD9jr
+c4EQaKg7cKo6NOAtGtazOx4jwrzZBnDJ9/sNyrtjqM1tItLCWUwTJgIyhu2+PnJeYgauUmzGq2q
yi8Xyj36iSgq0WS7oNP+/iOgnB2IZRFYGtmvHwXzgT8Px92flgeraO53ttLR68kmqhc5HCQP25uc
ZbyJH8kzeuoqnFrk+a+snTPGHHZp0IpMus+kvIbixODVKuJQUiYHhdCBDm8IvWkmPz4cegg6pOMr
KpWPI0t7IY4QjwbtRSBwP0PNJ70dtQ0sM0xycJOTbd/OBfl0AtJ2LGa5cNGcmRo8jD3qXDtVIlhX
zO2CazBylH3TuiMDunQkTgc02DVln/RdphM8mNf6TKYrAm4d94Z+1MWRm/uvcEpeevHx7C0dJ38i
nP3BKeypd5lSiMkPqeY1nLetL+FmQETxIa/tyShRj41TvHfDPSoEDqGzpC3jUz1In9Rpm8YHkJNO
+wuI7zS4FprX+nf1L+liXUJq26f2hq9Tp4TKUYfEaLsxvzdHT1kHbvztON895H5CaglIx5UCT8zV
Xwh2Lx0KsPZC1RAluk9lmgOgHqUPGGvxK17Iy+0sne58ywsf0tVhWa8qT5qJ3lZ/TCzgwsNlk10S
TRjQXQKuOb+BkBLUkChFPwrtP+K3t67MXWOS+rR6j1yxl86Gig1aQA2Btxg8kbne93UGp5eXAEco
4GJB9HDExMVb/NTGYAUtOKHDXDwWmooqu+wLrpk5iAvZ1aC/znPUXcYm8NJhPDU5cNrsOmrVncWw
YpIi7Zb3SZfpzBtVzrh4GE6mT0zvyVMBKUGbaILecfcS3x/uRdOC5UFm3LviAP4tJnbY+gyGBiUX
UE57MJf7LMnhZ4HZLlro2Ur1eRH9cLG1FjijHsiBsdMuPm942qng2cgP6RocMIP9YbTx/hiYbf4R
VMCn5PdPMJA5itvcq6tghI79ohdzam0wuqOchWq4xVr/JrwYgV+Ln2o/mKe3f4Er89LeRx3dYHhk
KGR7UGPIobsL4VHKPa+DwltI3Uu+fTXxGw8wydT25DFt0UsGgawwjUKgnXvlfLfQZtvXe2TLvLB6
6WmkVifh2Hpd2pAAjmwYtbmyeBfOTWSR0kiHBCScPsuuwjvdh4sB+I+c4YFG/nhZ+eLhhr0bxJtl
oCr48fOTE3Cwa6uKNfN3GvTjfTq1FrQWXNMlR6ZFWoxV7y6VYu1Te4MTR19U1eDE5BSguI5Fx840
ezd9+TtXMTT6lp++T7yRp/3SITi1OZhUGBTyHkdG2Exw7AHBiRbL2uKQ/xU1nEuXFwkzE2AA545T
fr6GCScfXhu8XiOjo/xYyE7SHK+MMv47PhhuNYGtrQJbHCqeWWHJZm2twkvX21kOsWntgJ5ZCHWo
aORofx6TKRuQCyPcy3+AFT0fk5LLaWMihOqpW0iEtJeDQvWLbumvV+rzATu3Mrg/ovygVcwp/bD2
Dyn7dQjHgACfvdZzA4OlycJdFMHxRf5hSr0JxdNK98i+Pwqh1XBMjvDC2RJzhSCpxrmCO3jg3+2C
XtImJY2vx+nRU7MZOibviOcSTiqpD+ltmDpjOJjPHg8miQHQqdag2R5mO9raau0DUAfPUrkSO0hC
w+utfJyG0cFtYEb8er0uFCfPzQ1OM7rpu24XYK7yI3DgIgpA1Hk1HgNcuDfOLQ3OcNXRnWntsWRs
9ldQ7z3qu0X4I5wd3d4HHT150AuS4GMFtAvIZMyygjoE0CrdQIMlNJpSMhsFUZhgTQKcG4NKoaM4
2cxY1IBH4GdZQKGn+OUsn00WBiWN/evXc3zxTCCOKkRw0CAZPjp7+wBHXUfT6ASGk7J6PWZ3Xxu4
8GqLMf5pYRC1hlWaBOqWhGfY6N8nbfnYcdY3bKWt28Hq64aNsr8C8NNDUAHrb3+glt/mj6nZjx3P
S2MV+r023jO1N33womfZpAv3QsCXI+MB/Zau6S2gp/Pgt9HdhDJHOhv1kC6dGHhphRCyjB6IPHjU
k23RRXZGYRaeXC84uNA2QdS41LlI45V9m9wfXKGHnM+UMaDVhdAIc2RDhV4xgvXDwwrjeLHVWkxX
vjI1UMWqi5lCk8gdRIxre4YqZey3T0eAdDnvyFiNRUzmuWsorAPHNsG82yC2z6/0uGqgNw6xHi3C
uTbfem9C/wS8lj+yvy6u6omhwa1e7Ntt2+8w9CHv8jYh0A2mcHOWvuWgHvVN2s1HbV666E8HN7jo
a2gVozbApsj6hvP0WuRDRTotuh2t4n6O9s4ncnAJ9nB9mqqYSPGoBG5ye1RcUS0QsIl00znyXxHq
EZP21eoN7sOkU+UCQj2BBiZpILr8A0dIJ2ZoOnWvo5mtsTGKn5+4iUq7rQsp+WOMXMBrZV7Pu9zh
Er6XPdHgnT4Es242snXGRjk4nHYmtYYpto4YZe8Bf9mUc8GOwSDnxkgd8OJFeLppBhfhTrNSC16w
3zeN5AQuZEji+hHSLDAw/Q3Z+fONM3hcMmVSTiRhT6jidVdo9VzpH421f0FQ8ALg+czYMF2/O/57
w8hL1UUDbAZ1y0xIzO+//bFb/vMMeF/967/491uWd2W4C+rBP/+1Cd/KrMp+1f8l/uy/f+38j/51
nb+n3+ry/b3evOTD3zz7Qz7/D/veS/1y9g8/rSGFu23ey+7uvWri+sPI7j0Tv/lXf/iP949Pue/y
93/+9pY1aS0+bRdm6W9//Gjx85+/KTIlMbLKJ9tYGPnjN65eEv74vklf/7Go4pf0Z3X5b99fqvqf
v00m/6GhKEG+mKKUouuietq+//GTj/iSxx4ODyFO9ds/0qysg3/+phr/oQoYkYUsu6UIYEqVNf/+
AbEwPopJSADsRf/t39Nw8/u98fsKMS1//Pusc0IXF+TZ/QKp3wQ7CKXLxNdDMFitszf7ejfxtG85
jEadq9zUcHCWbgxQNlrSi9Xg98S8Xej7au6hWdJfb2jTUC9m+9IFIKffiovp47anHEVmBVJjgHLN
1HhuM7c6QObJoTbceiqONlIGU3JKyMIcoSSEwXrrKKETzqPnpnB7cgg8j/bOAVcqNGtAlYpeJhiR
wrl+iyRAPDWnoqqoF27ih7e7VRL70rcaJujADwwfzQEX1lJokK29Z8Kp9Jjcirs68tTHaufaq2Ti
IB3Et8m/bT3Dy6+FBBmqY3fim6WFD+nCqvlVr8PIJZPoR9/7aQ/vmAO7NBLSYpTQ9nQ3oe3RpPaQ
Lmq4dqdwOBqS09KuZvnt7ZEY/rZsnV6CvMuNDTeT3IYXEAq0mZ45FqT+fjzbusHycNd6JWSZs474
cQFN9m342ro9Ig3IEsBSdaW7zW11XHSWH9jTKroyt9FMfm8yH7rhnKDi6jjtfGawugJOtFBp3M+n
XegqK/WZeYkM/sfvoTdeFj1++3dUaroHdQm14kJoqsLAV931T8wM5hTYcH0u+026dw/fis1uky2p
aVY2Mnj1yjJQxFNd8wldqYqSVY1sG1CfQzvdzdsZLNJgc2unXMs+/Rzic+TF7ge0aMFuTT3IjaZI
8DzsmJs4LfAvve2+m0FD4QikGuzYxymkwTXCYtlNp3h54gT0jy+KGZ63EJmV7uJf6Uu9in9F7J5w
bc7MCH2r3RLBAD+BVsxrni3qBXeVd/R36/DH5CqYErlOY+dIL8LhVV00bxUss/tpQzLYfmmnrbdz
IS8vqPit4kdeODf7Jm2OL/mjMc1fGs+YdpOfEDHv9uv9jTSTv6dz6bbWbqGJQ33KWOwWXeAX35Vo
sQtf4BJDeyEP3Ix68K904mx/Gt+a5/BBKKAGT1XshqpjrCUfKsu1kGhjIzSCiBwZDgQGi93Mgq5/
u5QezZ1jQYR/jfwMGjgLaIhdM/GUq8kM5sePF6p7m1zp1wpcR2sI+cDB9v4emLkMh57Tz3bWvIbq
OfGqn9Fd9ya9NLYjPzdvCb8i9LKDq+re3sR3sCLN4RrXk9jL9XuOuKs8FtJSu0ONIrlHku9WuDbF
Qp+bM32RBHP9RndaL4ZQt3YCc9oWkXvoHop4XTUIq611G3qb6b4ik+vsoWaElcXgVxcwUKoqLCB8
tehav4Hxu3eRSsLHT16PsLF9S+8gLNo61pRkxsTTv+/gaXcPtzCiP1uwbkNTWFCshYpiOlnWrvFU
zUG6+8drSDKnUu5I6+M0u9I0V3mWTZfwCRZhrwy8zvC0t/zNMh0dwtDWV9Pv1CLdaAbDJuIW6d4v
U7jhe8CnBiJKyxyaclfdQG4a2f5ecRBwXtpLENNPhemUb8WKdZ6rP2Q0h6kNrwS0rXjS55K3x2EA
HgyTtk8GyF5XKI/MGrdzjwmfKDD5qmt0bk1BoloxKg8ub0pnEFQ3q4id6wY32aryW7++L9eap06c
4OCX35OtC/UaMUERLXcs908sEx5otSc9Z1v2zzJN3XQRPcMgbT0Gm/CR9qbqV/q96rwmfwrtm7y7
UaN5g4ZxHcLieKfKfmChx2I+6N3GUheSCsnwKvYh/i1m9XMFhfrO0SSIWZ3+W2c6J2/jhZfmc830
46FBP1AFNmHRj3zuWVp9pNXHPmSJb60ZoY7X4JlIHFYNnHMWzqj4EwbFsyK4HrH8KS7RNdHYTfsz
FX9BEjGwnElKVBcHnQBIeET07M0CogTEpEAoljPzZizWhOPp86t6ZnIw2CpGmUKxG/0jVChv0mvl
LQvvj9Mcir+tr26Mu2ABN3Xjq788pAJUbaNEjubos+Amgt59HcxYZzbRLf/nONN4CyOU/F5ATmdX
Yt1TV7sRTfCGb3uNqy9pSpqhNFDcbVvEwWc2fMilEIL0ggfNaZctlJBOS7GD9nJ0TVZ0nTe2K3Tt
CYB9cZ4UfG5teuCJRn6Ur+UK5bY25qYmfcvRoAfJDW95eZqX9r2BZgxa7kXXkZHnLX4MYBV1J288
Ke5x3tSeet09hwafIPpQDn6BnJV4brae6RqxO1nK133iCK7Nazbd1FpPoO3hYN3mr/1Tgd6M/AqN
ua8jMxl4thv/AumWIQSpTlXxVXiAf0KDTCJqLhJuOvWH4FvxsHdzv06d3Xt7V8wQh9SQAZntbvt7
Ab+ubxQwsCZIc3ka/IK49XBcI8ORNLS9oz6z4gJc9nco0k/VxM3n8VW47q+yjzuTDMhrj7ht8qKn
ayjmhGSp7ZobU59FqbPnCUGW0qkyl87kcpHQdO2kr/UymSEn4Noz80f3XJbOUQGMwDfU/X5u3cPM
D1iPFO4qWBZzWte8Zn34pXtH2qpQ5yPVNaV55xGKzBwgA/pZ1Gy7uTSlB029E+6D+S156jpAcp59
cLNXK96oRGeHGbzst5qLRojHfq8puqLLyNvAn5cb0AiqvG55QI+0Q+lvFJ390ldcGe8JZbzue7tO
vG4VrFBGfRB/mbvxrPomRJ/xbaj+ZbVD153bzOVZuqmfYQa/2TVchHCEyH6z0BseCJ7N+bFHXTD0
tj48+R99gPkDYifQ/0MS7ZYPZekCl/BbL7/Ce6y57iPfiOivgLYSCns2tHQfXlMHuWVaSMhQUloi
LDKvp7traHq5h7UFzPTc9IVvL7aVa0TPk/4eNaB2sf32UcNf6N9lhh82TnJjLJKF7OkrCV5C8LX1
s7kQZGLqVbRI3yZ/gKH/f0z075iI0P0//x1xfIqJ/s9r849NU71ciIf4u/+Oh2ToA2VLh4AU+KpF
+P3f8RAgU/QYSGpTVf/Iwv47Hpr8B6xbJAyJfUgakqP9MyLiRxPKIjbMXFzwNJv/TyKiz2ANnWdC
AR9Gqd1GUU6kKk4yIMeIx0veRprXLZMrcx7hRjbIn7dTTfBIehDnj+XNPj8WwiIlF1AaRGLD2j6c
b0ltNTuN9CCldhKExCLTZGb/qNYlpxAmgJuxfPfnksXHKP+0ORglbMl7pVawyYUCXsLEla4dwylf
ai6P8bQ+1FOfXsTzQQ4eYTOR1aMiY7B1iT1mwaZ1txtjeZAcFZpOniM/vjHn4d1+Py+n8X0fu3Dw
QkZEtCceIJR46m/ZlT3d3m5zt4Za041udi80afHaTcv7UJkF4dpuZ+FLUUHqDNezY3GVH3kbAtKu
8Ier6iKWDcfUPPSBXEuZKQqU9yHvJtAD9VqqCoIO1HB81XL7ZDppbwLK2YIBwvoRh8VicriRUNHL
bmGiRWrBMeE2tpY9TyXqIfkKjQowxLa7393Bjcsq5vl83/CsTgLJybn7t7g3uWsuwu7jOyO1Qhex
o7RO0HjpAyoQ5i1E/MYinzWvqOvQklUvusXxJfPkwCkfzJtgbV9by+a2VuGIX+agBTVH4UInru29
4xYJk6liQ2uCoIrt9vpCISDUvxmwkEPGXjjyRlnjKXjZLWQ+C7qv6NqeWV58HbRXVvtsrogL57bs
1AvEyzTiLOmxO95PypnxQoS9ULr39HhTPfbeBIqKx91KfuwzJ9rNRDQtL49eG7rpcZXfH65FE+p2
AbBSJoLY++ar6sulIzmEwrN8nmxMuM/cxDXdneHatreD219RelziGzlD3mjW3CEJJW8gqgagOUPO
+alq50j/4k5EOyiW3T51wtXuSn60G9yO6CHDfe4eMxkBRGjrCF9vGIfgpoSu//v+Ib0W+Qcx2BKS
A+H7GURITprN97eqj63DdTErX0kpuGaJBxOvDqsK7zTbLftXkOFeT0IimmXdcg9Ds5MRCLTL45L6
ebo+PqFWICl3kVfPcxpVUdQjzTE3vOgb69G80QjsJlOaSDf8az7hwVO9fbnRrqpN+NDfEfKaMySl
lupTsW4X5i0CjssuIup26P3YoHFBZAMnz0uzRh79ynrCfdlthKBuKd3IuCovWr8IENrAn/2RvkqP
OXTOpVN9h9GdIlLr7X9KE1zd3VoU0GIf2YKro9uoxO/qVAvcfr+wb2PL277luECJx6dpnbPLnCTw
si3kE+mT1TrxKnhRSbAAukBZ0iBqvyt04Tmsa/O7jXvmS0hR9Lz+5W34bLxZ9swI77rdbIJK80ZE
jlR2biqv8yZuTv9bPdNAah5tpF+fGlXx0JcL5HkwIe8BGxIOsuLkprPNHib8gNxBOd/7h3n0mF9J
m26NV2TC+Q+sbM+OCHB+XPwzfDpiZ7nxy9eG1ZDc/raJp4obrBocCvKfwY/iOf5RLdKVkD9WK2+X
O8cHgf0x5jhFwNP6WeulV/SzAaxG8Q7P1QBLqtPz2T8Kt6ziTBJZesfZ0af5yAcGicszl+bSzXGT
hX74HV35BekYJPjmar3UXGOlvBygmP1l+jVxerlEHmSjmJ42Q6YvpltDKX+U5N5ahATcPRTa1+QB
ivCOhv8aavXwtkjvK2NW7hZZplD1JCpE9vdNdpsXeQNHugdXYfKOGBb++/T/svdly5Hi7Lbvcu7Z
AQgJuIWcRzvT8w1hu6oYBEgMEsPTn4W79/7LaR9nxL4+ER3V0e2qEggN37CGuHuewMT5K+zncohJ
o6yF3NTbeAegPnC8TqU1oFQVnD33COFbe1ZmTtAucP4kJ4IgrFwCJSwPGRqsJsZaTHMTk6NqYaeV
RtB1wMVQngiMu7DyCsx3j3M5gJmf9Sru4m6ZNfD9C4YdnMNu4fswvXH6hNoWeUlO8O/KECjDfDLg
yC1WdpC/xEcxdzb23omDKdbTiGEnIzQAlQNBj4ZemavhjBr5lGqPR2cI852og26YgwF8W1hPSF3W
iXkD/xgCA7gQNQEYYDzXWJk4fhULu3171yZzE4LMw1ohS6/dHelgGNRCtx1+bW57LOSsgCcAonrs
5giG4lmIzGvLlmWHiFVBDbJYsPuiXLOsAzgN+Wr55Jgnai9SK3B/wytAwNXxTBHQ5wEUhZdXsRLk
S+MSV/WEfYIOBaIfdE0/ByQtp27hawOmlk/wc7irn9ihfeqf4gfjCAemXRMcxT66i3diV2/pi3+L
RwrBfDCPKENN+LYpDbRxeiB2WdpX4CLfXusQFIMuEwUQBlrjnx9uACeBJkNCAH3gqL3SVbt9Z0F+
soMpjPhfhS1/D3fRuUk8mLDC3gXsnB2SZMAT+9WI0tjUJ5pKK8bir+D1u6LFl3bYx9z/5/UuOjdu
aUZmZ2C8egZu3ANZwAdsnm7gkTGHUs5GH5CWBfRKe/yjFPK5Jj998f8Z9bI9njcDrJumUas/9c59
GjZQfTSBUD4kz1H9wR2dHiCZVctiWW3G1VTZU7sPSvxSrYs7FxbvU8u1W7ibfmlu5Ss6zBt+YyMp
89fDdT3yrxUWPDCEUiDQBTgb4I6fV4HZAD0RQYQJ04Q61q90rsEo16BZ48OgjgZeyvrnD/P9FP1n
xMspsscO9joM646eveU4I1tU74/iN9+zGUoaoHibiNsLXMTt0XuG9d/HTnCywLubUAZRgCM9xE25
n6rAHNs+2RSPDCgPVPDK0D5Vb/Tu44n/f174f2yshv93Rhj8ztPx99/54PT7/8kEDc/9L8jjkSnR
AinNhOrTf6eChuf/lw0tE3Slpi3oTQJi/6aCloc/hD8GWDvIquCdIJX4tzlmIRUER9EBChY4GssE
heq/U9V/d/tPzbHPeRkSSR+wPgyDdBOZp+leHDbKTmMLcP5m2RrJOoLxM8xJNnE1Xjlkps3xn93+
7zAWkl06MQS8jyP2r4RzGCvAZMahWSrD2Kqcw4wvWZRWsanclRPVoT1Cwde5soE+zBG+jIosF9BT
j2A6L/IxjlezIntslrh1oM6ms3nSqCe/6bcUdSXDTzeMQW8lTqoNYoVYEniF0UOskxt8ASAd4X7s
Z+re1riFCvs11TnUJdMXpYxjNJgnLd8tiz/6bXwnSLU24Frnus0GRK+Hv1bTN0f01CP9On1IZC2Q
uWxQgaaf/zV9Vgflt97vm2XnZb9tV80ALDTQjekXbQLt2jYKSM5jiGfjFzGg8aTIrcVlFiR+unNU
GcqmXYyK3cVufaqGcwUrTVgMiszZjoKEjtEFOt0qeFfXPb21sxNBpIVpsGv0k1oYYdbwUWPcLILW
v4ZoJZ+z5n/Who/KBoBLqIt8oSwnDoUGK4MhNMvdQyu6YyS2lqoXhGV3Mie3gG394p6L/ke1Fnk+
L7Jur1t3qdGk0Y5cFx5b1C6g54Zc2TlKrZzNsLR2Tqn2o5TrzttYjB00A/c8hz5T2jtLj/fbbqDw
le2OiZ89m115DYDx+Vr997UQ0WATm/DvuESZGtQlbu7im9mljcwK9DvaQIeUMwRlLdxqDCrnaCSU
yOJjBFZkD9/fm5Zssig5AE1mhS1BF6az9fznxfTdWkLZyfmAArr2JZDTVJ5kPJLNMq/TZcmitZcY
zz8PMR0af+87akIQ0Z52HWC2Fqpcn5erOYHQOMmaJZT1CtPbqqFZ2fKuqRBq5sOCm9cMNcjlMfYx
IoGqrYmdPpXdPo/IWqsYsjKB8WCHIe27cTSfXcrPdZGdugQ29YP5HFu3kO4KEwZBvuyW5P6WjGRt
iPyepek5qtsVhAGgkVqcPC2ObZrf0NwKXVHMoig7+QVd+2LH4RdPK7XpvHjhx/7WMoYH3tIscCif
aaqeYFj8/vNsQqLgm/kE/hVaX/hqwG9OP/9r+9OidPOcG/VSe7CSawDHhov4+DIQ57G0BnfdqWgH
tdd4Vngw+eocf517nbdImGfM2lrsOuDS+q1ITXKTOGi5Wmj/2RG8WeEHvYaVKjJB7rxEY5oi78xQ
uMiQ2QxDnK0my8jELElYwmwwaGtkrNB4/9UCJxtY2I+lF2cwOFQnr/eemYZbe1lH3ryuy8Pogh2V
11jP/l3io/9pAR4IU7j40LtwfwWEPMjQEoN2zYsevN95JOA9aMPvjUKVgXj3Ep6Hvk5PUDNAmlxK
xDPNazYSOmdwikI9HFkYyJEBuAAPNKlmEsQr2EvtOrYAOuYPrNLqBEbhKsrQxC3YC58AZrpskPcN
/XLM9CsHthjGYafOhVN07uoeJoZoHsa9ARuhungxjSUv+L5k9gxaxl5gqP4GVsxJCPf0d6o9JJDj
GNgi6gLDc1BBmVtYOYEVQ8kuw0+SBgLInpv+ylT21KY7U3cqyNMkdHzYuVfWQ58ZLyLz9w1UeUug
GuFrjTMt7+V9N5kFdr968HbhoMdqsmhyP6xIfq+oguatWxz5DUuEnKcSI2VuDSMZKc3A5BQNVOhy
Z8XSMs5OxcaZY8J2OOHdvuozG06hsAW0U7UtVEthBIvqwwArbdIkt1FePjADhRJReCHrmyBuj3YH
Z1p4hpdh38EDaDTbJWDn2xaeF2HnijXsDKuQA8Wz0BIWzI9+BgN7GwuM1Wpv2OjiZX65GnQPxK3J
3+K4B6w/MqYCR6Xoahig4CPEa6/9d174ewGrKD9Sc8uGjJxtHRM2wjzAnZP0kbD+NAokB1YqUNTB
8hpqXaKsWZ0sw7qS9E0wqC9nGAy5fJTaLYshTvq850ShvFwXTb3MqyiZi678DWvODUkp2pM5tkju
3MTyJHtzbVYUJYghPZU5ilRelHGEAXJeJfFKlCjBKNQC6kE8Wa7hwPEedT0DHmNZuS9yHPClCEhf
0pnyzPPYq5vIiOHV6HjPTeMAcKGyXYz4LBBwl2ckf+4ztaBFbM1GU4tZrPFdzDTalq19D2qIHzTO
VMXqGhi94loxNRxC4UcXdESs3DR7Lo12wYzq3TYASCpFt3dj/ltlHTi80gtbw36uO8zpkKPjno6r
lKd//JEeh65fcRnUED9kbCXLMOXR0epXeNaV4fsHzvS+7qJnWkxd2WTBlAsH9FrAV62OYcqW5+9j
msFyFhsvjU+K2oBpSHUP2rKBIqWT22hmos4MgnwoQY+CxZ66v3KKfi4x4DLCpQRzkw90momA+gKP
PcRmT8cmr5eVIx+LbjjxzAgrb2s1KC1l3DAD2o0rQ3mbBnNt+/uOo0LoofrudnQTZynqtB5dVSr/
/fOTfYx8eV3SyQzBRPsAnP2L+kIHdmsNYByE3jzgIwAIEbXJwjVVnMxcnyIbbqIFRSygzTzsRwsI
JX+d1gmWZokzvy6HkIzQm3DA5S9bSFrC95Wzp4g0At+Yz6wSzmhjnKNeop8UpHfnDWdoEnt8AyU4
Avt6iJv+/E4X4IB/ZpsB2wcxBRRMcCV/3j4mEbUlW1kv7RGIl0SaMEP0kMF3vA7aPF8a47BoYU4d
IUgKclegzS/4i+E/VVEUA0qGNZjoKyCJb1YA/JUmBODEs/vyTNHY0DY3I7kcS/eGKogRyNw5QyRu
6YzOTRrJX1cm4TMq/WMSGDQlABe3IcYDXtPnSbB8wIxbf6yXsSnehUOAzSLuxmyMW2WzDdou95G0
9g63Qp+Uy58H/+ZlMbYL/UoLvTwsrM9jGzCwyvu0w6IyhlXL9L2Bb+CzbOd0yRDYDtB1Pw/43Sef
ZEmmQIVaNsK+zyPSDvluxSt8clf+bqBSbTbJTZ11cz4CQehTBRtNF3IBU8O/Hw8j+u5kshmhv1sL
f6DgV+Kmb2cAxUQkfq7t2pfbilWedmsfS1A3G7M8GAUiw9INncY/ZMmwuPL2UzPxYhODCgtKGZJ8
WHhdQn98lbM2ikpwZ6j5zH01zzqxIzhJRs/4NdLi5Fr5Y9cVj16RvLX9ZJQWXSMkfkmlcMahREUR
1TP6Qbn8/Aksq6rhNm9MqNUOKJHeTgOt9C8OZJuQFtpOrQrBNF1XzDlnbr6CB+mDm5WvJVyIwbIC
Ckxn2RiYPTLZwVxLS/qzSltn7uWPIDuCJOpnGwfl3ziGJXQ97NlY6wAWojckHdxlH+cLVMhwUOZo
dxED14qHz35lpr+J9RlIgiilAE78NauHDpv0yjjBrpLO2U1wkfWlda4ImzV61yn4fYoO/UdHJu+O
qW4QG9yxAUs+iuctfLGFVZVXHmmKBb58ex/aEfYkcAZxns/T7kYko3XnV8g+slOLBi31m5sqstcZ
F89dC1CsgYeE7uWVcS9Tuelzg8sFvRqQ41BgIp/HHZgR486j1TIf/Y1diccKzLifZ/ubVA6MPzAy
fZSpbACoPw8Rs0zlEQqRgNEaB09Y8cxpdRlWiQueHCvXKsV2zourtc/vjs6/xr3UXI39pOxxsQHZ
X/LXGKxEGLCLR09HbUjHXasHPmtM9IxTZh3TTL3XjB6a1KKBCx5zC2O2BROdmndJegQPEx1tR+Ne
rfJ6Tj2+KCRp0dcybmvUpIIsgvJHkQNs6+Rro4hfGjd7T8EGBKyyha1tdFS0eLBbhH4y9MRwC8vG
OLT6Zl8VuNciMSycJH/+eeK/W+XoOCD0ZNZUnZvi079yvqGBanWpFbaygT2a9/uOVAeaJbc/D/Pd
0v17mIuly5VKGFOAqaE0cyrKrApEeu7HB6XRuevLORzh0qBTEGP4edzv1tXf414sXZHXcMXu8XpU
65sShac+mushWrgyW0dlv0i8+sqEfns/fdz/k0YYRFguQpLONe3EyZtqKaCaBW3+jWiTu25Ahust
rW0ZK2S75bGp9T5m4qnvoLDD5Up7nGBRxaef39/+Jr9gk7o8aGtgS+Cfz9+369O0MyUWeOHKUEE7
HAk3ouFuX6POh6Yc/GWLaGsw4NOqEObutTs2CNkQTQ8EKLDpZGs50t92LH/LrF5wu9hO2182zf3P
j/rdKfP3k17c66JNezuJzWo5eBr4P2s+xPkV/t6XSu10kkGjFBOB65NC0eXzbJRM2f0oXbnUDl2V
UgdNa6JiwKtD3pa3zGCnto5WbhZtSUd+JxRpzdDVYTM5N3v7CjJasupnImFFELEu9HtnRpzqTGug
fBts5DpxDmPlPBYVlDsHZO/YSJWZbWvn5ufJQvX9612ACAjgKvjgIdu4qNVk/YAqRl/gu0rrBQfO
IzXkQtolIA3WDnJKK2Uk72UTzelYh5wOL4OP7m9MUNipXHNHWI26gX1lfv+pEF9cUahB+g4Y9ng0
yCl+nmCRYilC0FYuHYnJ6gp2TGLUq/uuccH8dY91Mew8V9jwnxoBAZI4AxrI6FlIRj2v+5PVqTmv
R39BdYfgERIwZaWhe5eQMSwqeJCYSIE1MAGJg3KAJVAp7l35EDfAPJpZVQa61jANFi+Gas5lVotZ
V+P/xg6832xw7jTqJn3bozNF4rDlzqsr01fIgLxndjkndrTq7AkXvqlq64XSIkNeg98sXYAqShxQ
mUOBWAGyWkH5mBcAmAI1D0rhQtSsDYXZhUkMRrOGSmWRyQPLUPLi9aLIYSkWDxC8Nrxt1ppzjWtg
1hiCL2hUAIRTbsu0sGcQbYF0RasXhiqeI9UuYeB+l2QjBTK2QzueYSYrATORojJvxl7uTYbqnIb6
mu5Wtq7O0vGxvWsERw7k7Pq2QOaxoOCSpJG9I4a3rF1MqYAPbGBAmCaXzZ+Y0jmFY3pSV78aDo5A
drAVP2Qle3MtuTATjW+lVrmRnMouQQaBQzpI1VMxMiAlIE84Sxn+OjWQLBw1iE7SVWucQ2Hc4YXz
DCUf3XkqMLsoC8bIAgXBX7MUPyNKo4B+6nLxJxrJEZfCrKrtN5ca8WyoIHWRS3rvqS4omwdr9AEQ
cWF6kELhMWbFg474wTDdbds1AII5CaxWejsYibslTewETuUdCnQXmsh4izV76zvYAEYARwwxFoXw
1DPHy/O6/BM38cEGYSZt+IFojlS8DTP7Ka9AeUIoZgIZo58rqv0wZTCJdpPATX5ZDgAYXpIdLMO7
5iJ4gZr8SOc8c4JNoisHwUfz4q7s/aiKYGAol6njBVLY8yEzEO4Vgd+PJ6vJgFXSe6IeUBc+ezS7
eW15gU4NttCVM2Ya6GIzf+gUWmhGmwj/Lk7kKCshyWQOcimsNA0L190iDdyK+lbWdBupZGPpZyGa
cFBiI3vwR/qnK0/wTXiG3Qe7NYaYd8qnPx8nruf2RpZUcml39DbxshfhxQfZOneWruZJGS146p1I
Kn91bXkl0wLU9evbT7xBKBsi/KfsYmynTvKBo2S6FCOITT1H+owiUx0obd6Yqn+OifwjJAlqu/mT
pnZoVf42ZyiCNa+DCSFZ6Eo6z3bT8iXTHJDMBAAs7XR1IJz4NGj2JzNzaHjR+iRoAYwHEYuose5z
u9pZg+3PaK7+eIY8m2NOthEjp8jU9cZp4L9YZmxms3hXVyitWgZdYyEtUzMKIjuat1oOyypz9sQY
AL3M0ASdqqJXvsx3szMZUpFJFg2H/cUiHbyCAxoZy2Uji90gs1+1CYEYQlEkbsQLq8C6odXZpugF
DuPTGLONEUvAj4q5L7dpT9IwzZO3HJN2JZP47sEgTYA8HPUBE8zTz0vG6SritsoVywKQVQp7qUCq
A3jtYEIcuxiAvJ8n4pv4GRIX0wXsYzbQev48HGmkVJ3oxdKIvfVo5fO6YgvAOq61+aY47XIv4kpF
7g/5OQY5rM/jtIlfqazWoKYQIOdUuhUWv+dZdubc2BRNfD+Oeq8IBYtidPZFvXZre+vwqzf8dzuS
TfETZLaJR75EUDzLfQLRqqWsrTyIUm9R9/VN6mxoU9wMSXkziGGu6xbHdqavFMsvpFP+ORmRqHgw
PoBnEli7nyeBe7WHxoAlgI4DhieJ+63NxKGixVxb1lE4TUB8kBuN4uxE3ZXBv8lgoGGFZipA8/gK
l2UeNaBz1Hs+KBSU3RiTabSjiqkjsZWu2BqOeyYVO2eJecXb9duXBmKCeTZwTIjiL1YY7dB/MRxL
Ll2IyFmO+ZDm0TyDFA5LAagUED6UlTWng50HNeePPy/vj5b/xbpDNxBsAA88M7SYp/X/V37IEao0
tEzk0u/oA4pgLEjlcET580bX6Bc4DX0DrOOeNWc/fopttWqkXtCRBANFJ683dIp+1u0gezds3feG
wY4P1mD2TJP8oYuqfN5X443POgoAmkx8e9EQUGEzi64radsLTzfProOAzEnA5KTuW4KKe4ACUxHQ
LApHZoeptB6LvkRk8kvW40MPVxvZxgvC9avV1GeX0zeft8/SBO2q9YY/Z9s1cDgdCVc0SDvQgGQB
+tJs9BFJiAEHuK1LGRrc22h1H7vO2oRiX79sR4ZgTwsZojtM0d3DA5XA3RKlHnUb/YKB3zwdWD/T
aXX++St8gL6+fAW82cSjgM7upVwxzR0m/T7CoebGEMrI24emcoxF0iR1oMFFcmQuZ0ZWLEYeLUVX
g4ib03UmC9iQGs1zi4JdAMzM1pRtHXq1saatRGfVpG/1WC5HoxV7G53cuMV9YiqF3KDzjymtV8zl
R+RLr72cQllptwsPLZ7UeYsHUQSGzoKiCId88EJdYklYrRsqt3avnOnfZTuTGLU3cVkmQ7aLVQhO
fZrwWoolSYs3ldob7sBxtKrv0XniM4BrDj1s6k1neJEeSKQ9YydpRrukRm+XHOwapNGmKIwrj/VN
RwXiBkABID6ZZIbMi+JJnvfUrkeK86hwEfE25KB6LPQI4fnQoBAaW85b1cXgg1PIZttYjWUndOih
QTQvhujPyMmeFuJBd+hoD3cJfvvYN+fMAejWYwU4zZhKk4Ms3nTPo+nkG63bZ4uhVNA/VIOSoZMr
f/bzYvumgDFFe3DxQIUXKlyXBw4wPDBgVk6J6m4LXrmC74kQkxCAG/I6hRNklz2yXFRgHaYHK0cW
nWisJoBNHtucPKROMYYoKlyZ7G/OQWuCRJo+Zhs4nsubRyhWtb7XgRCMOltuR0srRUCBXhy47hYW
P0jyAkCBAZ5dUCO6MifT9fppAxITrvYuRJlRCcbtO9WZ/joGgeVKKNWpWHqbXIE62gzD3DI3HfQS
rQR5R8vW8NXaQcfuvp0KA153pan0pZB18QAXlYsKRcekMHMBWLnapHBfk4kKYP+IwwsI+YSuuXPN
GuFLaPN5yMtOpqftPHErjgDY13tYLy45OCm2aK4E2heuHbjVp3GgQQzjeXxZAhWOT3MbmwVTJMPc
tlG19hwcWX2GaTXVBjrM88JhMy/qQZ2gd1k7PBRp9tpqZ+V47iyDFKgBikgOdgNo7aVx0k5xrZ73
7czbHjjGLvCLuIU/P549egraIRkir9zYeAbbNbWaICpweC/CPDLmZgqBAR9mT0D2W9kKR8GsBjt4
yONtwsXCaXZF2Sz85u3Kmvz2+yAGA3QXBu+g631+MJnrFmiLWCwraWxKRW5l6y7GlM2SHloDRKIp
vhlKGlpNele11dpvsmfR3PaM39eoiF55mukrfdkhfz3NxTRlhpEmCfo1yxjWLtRHIMz6PQro8yTa
iElBgJF7VApuAFvcQB9nkaRiVaVyWV1xtfwSp02rCfLBgIShNYVe9+dZiUu3hw+RD/aA95aAMKEa
smot8I8OuSUDz0BXG4CHn19+ercv7/7XmOTzmK1VFm6n3XJZgUGsPchTaDXrKLwhjGvygdeGutgs
kRlVqF155bKBgp/okAtEIL7pk321ATZhf795KwpnFOR3DqrIn9+KOEpWDCCY5djj9uq9Fqot/aZu
AW+tXklqHR0x7sEgdAoQV5KdUVTvaTVsuZEEKmKoehXPpo5/9S5dkPEZwXXoZvGdoYftZOJ05RPY
U+z/5RtMKQKOEduHt8Pnpy1qBHoAHZZLAElWvS2X/eiuDd4sZGNup0OkqyBewsxtYixd7a5lAk51
jvS5sEPZlh/bNk+im6zUj7EKCfbUQIEkG7Hr8y7JAmpkCyOK5kSh0KbUlVv321Pmr8e/WLZux7WC
NUS5ZBS9Q5SbQcXm1lbrclWafB6345V98s2AE1YFcC8Udwi5jF2SLDXLRuDr6kZtAOeaN/aCuxyS
FSj991AIAaXz513yNbCYAmMAT3CWTkmse3GHOYJ1WetiyA4GBn4PUaTIQ+NYBEYM/YIGNM+RLbRd
3HgJ8Fa6O6XC27m8n9f6bSTD/OfH+fagwJXjgOeMA/wSR5AN6EPmWVSCi2hsJkC29JxDHTVgQJEd
INJQVZqMT7LFz8NeiIr9e92hb46OqYnS1uW2agBWA6gNXzodkLAyVsyTcWbFajdGMFolYpZP+QZ9
QoUfMpLJ+srw00K62Cd/f4RLxIwo6qhMW1xniNq3skLWVaEKz8tDG8m1sl0r8Kcqg+nOtG/C4Gbp
y2veRN8vvf9ZB5dbtTF6oy66BOugq44kOibZMyRNcO3Xi8pG/blvrziVfHNo4p1xJqCC4gGZc1E3
6EfKe1nibjLKYZ630TzCPo7rMkQh+Eqc9u1QFlTGgEzBKr/Ml2NbWGzM8G5VwwDcpKgSkFXS8Dk3
3Gvdlm8CAOC/0bidsDC2edmXd1ByM9sIR96g0jBxkgABex6iXTQDEmtNKkRUVTFXxgiRE9C/nWJX
JVUaxPkABTj3nOv6SpXq2gNdXE7KkU5n9rh7wSdCfY8hSGsWwAif/jdrGCYBwGADBwHc0eezPgfa
lKU9tpDmTRb4aRGYgmaz1OSH1KVr9NQhj4EeimeLpxE6ZlU5b9AKu/IUX1qrBJhfwDHAbHE/VBM+
PwVwlqyIBiSlsY52NVytc28IhPdcD0nYV+2Gg2swAH0fO92q9LNrw6P293Uro5fpIQVFVmyhOPj5
ATSKKqWRoSrQN/BE9mxAnUtx7A30+FqqkKQAQAUYt7UkBUhbFn7Rrr0CI24mK7qKnerOIOdI1+mi
G/SjJSlI3Q3aXNIiW9BZnImqMs4Mi4HOXK07Zh/byjvaYzQzeQSUzthAJidHY7sYgNdQZK3d5N7I
45nu6d7xK3DCTboQvt+EEyCyHc4lh2w5ycuFIPbGovURqLX7BLI8JnjTOckOUtlLt3W2KYluRXGH
OjsuXmnBtBjiV7HK917EvaDkzgblR7SrasQZdXrnFMAkJzI5FI75Wtj2Q5+IZAmKHapPMVkzqODI
bNujo7UcQHttiPLWpmwOQtkP0QB4vhq88wAw8Byi3buuG6B/4hKyjPt9npXDnjfJfuxaCQm2PFAq
TzaY8V91B5GCODkXRIyBMRDQ6hUz9/nY/2ZLy85eiEGTW13d5hTyfkP122Wtv8CZLsIhrZeJkb97
NJ1y2GSCgCBkLju4/xJwhbQzL6Pi1eXgABoopLm9AHW7hlJRAokEkoNh31sgNSYgf6vK29C6XdPG
gvivIR7TCKoxpY3CfwMgDestKNzBLVNEdDHwx6pz3kDcOBMrzlcVyZ77vgsBzLLCBtl14A/NnxHZ
fFOCij/LLH8IdO70YYQfhgC3Q6vPmLcZpKN75f9uFf1TqZNreHPFpxJd3+qAqV7Mxt6Za8EAdhcQ
qmojiBmN/Uo77K21HiJYs6P/Cum+Hrm68vxDGgETko56CGVXBU0OECPWwBuow4Ci/YmMvt83xHzz
C3YPV+GgHJyNMsRvyaNDq7PXPKrejJU16Ju6NWapYC9umj4n3V2CdmBAy4kjn+I+c90Bc+Bu3MgC
i5ljrWBYp8EvWd/cZYzepQL/YYI/bpTtOTWiA00LZyalfrYk+nEqraHUpICoHjjElwxwIwXgEESi
/SXxjfwIsEdCapywDge2YkDLkQNjUIwR2sWQSAG1Hx3I2ElOQ+WcebRrmQnoeWxBbcq31n1nNkEh
WmcDmYcEAN2AivaG1/wdGTIEVCysl6oA9MvUFo7Y9Dmi1s5sUoB062bmcwhqQOcP1AfslgTidQlQ
x6aXvMuJQ6BzGsI7+MgKYFDiMC27eob/JgFF1zlAWemsogSSD/Wc+ICSATwD/JFRPjIjqwPJu4e2
VNAUHObmwO/K1GRzdyzDocfy7/ymDWiRd+sqjXai9c4d6U8lsc6Dw579g9I9JJ2woKgPFQIBhlLn
0mMny/fSRQUJnNc334QUosffy1JsWJVwQC/MeDaWzb1gZNnSd5UXc4Iul1UV6Purbv+BPCQRmvBx
iVqQaiYGB39PaohhVhSIX6vtngD/BSC4KqwQigo6fpIA2Qdx1UNAwtug7n6fNien5SCRuB60Gwcw
M3Isgb7gZ8PXsGgDuhEFlwNyGuAG8lyFNU+OwvI2kJRfSW2We5KWWwvxxMwezD4sI3Wj6kPNijgE
IiNDRdSc4RRfyWLAsgSkzCuItxjzDlOdeQHecthXBop6vhmhng3Aiem5i8ZyIIRZQ3jOaUN9R1ZM
VTBfUM029pq5y3eqyF/zvotnvVdUaPssxzo2wdEorIWbF7cxDXpgvmcoqlmBsNcQrNuJDpvY8vWN
mdks6IRx6CiWUPW719Yeu68M+goXAHiU+p/Dw475q8ABGsXDzBzlI/79aOD4DAy7hrhgT97QIlxZ
Kc5iUj/rWcmsN/Tej2ww5syR/tqOrAeI1fF958/dyrwTsM5YSBQooGb0XvveqUBhC9kOwQkz4MOA
t+Wm4Mlw5iN9d+YuUGMzu/EKSCsCE9I0+kamDWyZh3TVSxuKXi7EtdJ2Oq2gr5rwZ+6C4i1prRe6
GWdSMSRynr/TPAVwYTpl+t6Boagoeyx7JIEUTfYEmnmud99UA7yHLBt3m3ZnKIZDPTEOjCpLwljg
91VSbEdXDSvZwXsJdg42GSCORvh7HMd0ljWQ57Yg3tDByAh/uQN9TOVAj5QUUHEVVYYVinxZtBYU
Ihvf3Bip0wWgOkKZpED41gwt3w8FN+Y8h7/cwGPvqHyoW3QjNngElEQQ8cSe2HTVAtbYeZhnaT+v
SGejuZLtLdwqGy+C/MT/Je3MltvWsi37KzfqHRnom4iqF4JgT0lUa/kFYcsSmo2Nvv/6GlSeSts8
ulZl3ofjOOoIAgR2s9acY1bT26zVw7qR6EbkZMFJ09FttIbzo1Yyph+HJ4taOw2c/jENza+Fkj0V
ArG2YU35Qg60l/UmaLn9Iq5fHOUvMuoeSpvfyBiLdMnDZ5Svjrd0x7MFSh2vi8H2DW88lrkG3iOq
H8oQzqKTJ9nSnRKYq+b5cVt2I2kEaXPTaNMxLdKDLhACa/nJsyYZhB7DVQ2zQi2mI8grN7CVOHCx
li7AAi8jvCC4JBI0lWBAYWcVZOkGOc03Wl+3ijAfSxoDm9SIA9GXr6rHjNRrDMhaF5Ra1/ntGVzE
5NSH+inpuMkj5kqWzsmboyCziY2SEaYImegkffpWfMOcEy9oZ0EYMtKj3Ztsj1yRbbBFLIZSSTeD
p30djdHdJ23DPf2CSj/GbeQprDgzBHZeM63R0HzvnbH3h6zul+UcGtshmfc4b6aDPUEPCVWq+y68
PJ1pr6/rUxq3KyPFsJxJ3owrnMPAH7E9f5imlope7b7GMtkaRsyyZ1jgej3PsEGkTMvceixc5cYe
Gt91q2nRThxY6DZPFC2T2lCfZR7OeGGUcenY4tqueCS6rDypTSqWk6HO/jw0T3VbP7am3CRRfuhD
+agkjCJNIffa0NxHDYsrMVbBNIXLbLA2UkIosuY+WdWhkviek947XfE28LD4qjXVh56O6VqqZcEc
nwT5zMCKkOkQKtnBsaS6m7u9lsfTrnbNbU6/07dy79XOYt/lg8DMVCzDFmFOPfX3cSQ95JxrfKxM
1Ka0V2oG9Iil8Fk0a/pmXiIKN5TRd+LizZPjXTaT4iEnmfgj87lZyg1bbcOP2ar5AlxuM5faOsEG
G9ROeZi18zRiT1EQzvWrZIPuD0YL6O/NKdv2ChMf8rMQtpaZ8Nw5VQZQz5hjPusu2SoTk5ijzTZq
N+g+c/Zcly9ZIxQ/TIozN2vca1mPPIxmStFnN6aLI5wx94s+ZC2rDEHBKWr2lls1gReztI71nlWG
fbITaSzFnP3wqr6kvha/WVberzp13zK3LctourHShqfTySC/4H5HepH4pj12u9BK38bGBBKmvlml
HV9luTy2EF4lojUVm/N27hJamxR+0qzUFkNrA/xyvWWfvnc9iXsBImxQbmbZ1V3RXOzsrPVnpKKL
Oc+05eg9ODxzSKf6XZGO5VUiUXzNTc0hs/KmK8J2Q/AOHVThMXjl+wT928IT+dGOYSM2zpvhhXdl
H6MDTn+oQ2MvcH6eAUHjhO5u59ViN8h+p1sDKKdIeUDckmI7Q85J+Qgg+U29Uc2bsn9TnFOY7mEZ
zaC1ILAykHewEm+q8j4Pn8DxTsYPg8cy9AizLR4n71oOd5H9fRbNwgGRlpYv+lgvHN3C0Cno+kYg
lIZFlNJzHr6GyQE3pW2MS5KvqWk6gRbJo9vl2ymH9OXE28h21pm6TZvmiDl0adCezRt3zyx/NcKf
whyxKzxn3+j6QRnz61F/EHN5ncE3skNlGydindndFnP8dZQx1LWoZc7gtdMoYEO38So1U5oi+lEz
4qOWaZsmLQ6KpqwNbjbEIPQK9a2m3HR9HFATWDvsuqgssjF2dpk+bfMzI1rdlZq3byBwFSagIPHG
dMq2VVmZtbNUmFHddmBVOAZmIlZlfg46hrZU4O8MQYQb6YYFHRom+y7pMXfnQJNY51BS2oTuyObF
XHVnBF2z0jVrI6b4EEbNfevdOV31pvQhxjDjOrKiu7afj1rhsfODZ+n0e3fOdmYV3wkHNrcqz9ue
YAoHWKGoLKR19KbplvbDodUZvRQ417OiPxhGv+9q/YfXts+519+xtDniEi77BvpwCGo5Q0QnfLJb
b0272qNjWMWmfpVYhV9G25aHzBLRqbeaDdFAm8h2b4VRHVPd+pK3cuu4Jbzg8Hmu5ZeMh1WT0YPi
GmdumK0/yOYoDFo+OI+KadyFsbLJmDNDXX3Eg7VT1eEeGZLDwGMGXrrNZufNC9VtbQGsEvMpLJRN
23SMmtbCngpGI9cXLoVn+iJhor+UqrssUyPodPdqAko3JdFx6uL9nMQn6tZMZWClnOuxYLs9qL6t
KCsDDnw6u2sRG35olkEvsQkZ86JiLBxtRNWZs68kzaq2XQAWRkqU+zUWSd3pA9XL/NpizAQwq5qv
lr4rLBhTtr1FzkDvN91ks7ImmtbHORiYrbnyTOVBBZjrlgG+EORnZz8dg7VrBIOmI0Wr9qJk7vWy
/C52zZu+dK5mGVTIk7pY2Q5DibDRWWXZvANcshyn6d70aFiN69CDR9apsKtQ22E2DR0wf2SxV/la
HUdYHs5adnrQKGIb4+FtUc+JAuZUgkHRUZY5hSFa20tL4U1C9DN7m2G083MmjQwOXe04q9Btti0T
Qk0jwgQq2AHHTfKVVjtXmpbubFgWugESutD3tdhimtx5sbZqlHpDx28dOqC7DOd+ZmddW952aJQN
OKWlxWqsjSJmO7T2ZhoM2KWNPNvkyXRtlywlmWzRmViLTFOpt2M2YRQLmSMrkNlT0m5t0W3sOvVL
Ld9YjQHCkBXsROVDi5ddv+u8Tde1PpEbQO0Zo5Vv6vzakc/WsanA1uDXA4zhrg1ScIKeIxGowwtv
quVAScqt9Y2dVitVpIF6cOPzNlYBl2Yu6SKuJcom34rnXV2zsTHLHU0hjM/KEufsou9fYhYHguNy
oYMEOIeK/KQlqVOWz81ArdiNAqIPAiuZAxpzN7zKSje69RgSA5KCkBvkITWfGx72kA89UXWW2NGG
XAbfpVAhwjkoeEeS/Lz4GGeDz459oUfPEww36WycM7itHFYly+fQgHDeKr7UMr/Qb7MuoyTTELuX
OMGky8ewD9ddmPl9i5qihzyaESfDVesIY1JoLJjC8nVX8RV3XGQpvmkWqHNlrETlgmC0EYpE1AqI
1SsXcXpvFdEK8lc673qMnIqtBlUXhHiFWnKVhLfUZq58Qu5lqbOJrRah1AMlpHI06d+QsgW5C0VP
VlwzZ41871nK+kZdpRMtHfWKgYaaT7usJdgl/PZdrsOxZC/ZQeCqyH6YIK4UDRs1lmjAKJlu1hhX
jIR3AkowD1GRq0Du3H7ZefnexUzjcaySSU+pbNo4wq+LlqUhUTeFRlpbAYkyW3XcFDNBq1WxqM/M
TbSnctmFLxNEdO4HpjvqenjMw+lWy7+5I5mUoBsiDMIhsPF03xseb5WwyHcQxi2O8oytaj8kEBJl
F6+SydrUOQuigqqLIZZqIlfxWC6FBKfssAHl1NDWLvJ4QO5OahTQg0yUAXfBWiWLAaNf4CBpn812
GRnJSq9U3x3NXdkoQaF2i3Csb7MmZ6ncg8IW6jKWYAOQ34oqOYhoPiWVvtah6HRmv7ZEcq/JeWPo
GgkT7BrK8Xl27esB2WzSFotySM+3wUpBtN+YLG0TtL7qutLARqslnWyMyx0THm3PsCUiQHOg5rlo
IvKlNrFG4vzsYj5kc7axDW1RAapwqqCbpa8h8s9MwcIKWIMHspQBlFXmQesJLAZE2XkC4EOIOwGx
PjLyUBzmKgryaVqNjgFyZ9VPw04NX0e3u+XuZGXhriaojuZYBiwVl3Lg0eySZe9YQcS4HpQueZ69
fbKUZ8xoO02mm1J3tk09HxqR7CWtt6hjvDfPfIjJ73q8aEoCIddOqWTM1UqPiZfQxa6vi7thZNcl
hIrlBSjk5L5lDgXjdLyiiLyvChVGETtFZdwYZoJg/2sZu1eiG5YxlfYoDLepmm+y3F2FCfrkwQwy
/RTPMBb0DSCewBuyY6XG+3LW9+xxbtJG27qu3PTtm0R6VPbyWhHWiYXuNqEc3ffwFgVPRZdvSJZr
s3JF+hoNy2qfiWlbpuqV/ZJWw5XKZYuYC4cSXQgNpdCJr9lkq97IYmkiuBkgyyLsgzQ6Utv/3lTD
/dyOfouJL2+GdWdmgdFUgenO6zoz0VH3QEjLQEsjlG+3ygSkkh191zXr3iCOoS1WbVuuUmyiRjFc
pRP79nTobpu6rFfNUJe7n//UQi13rirueq2oVpgOm13ixfQbz//380tyMEcK+f/dj99/cPEn7y8z
5fNfLzjp6oCe7F9fv//459998uP3X3QAK5DsbW8pkPV7LxLD/v3/fv5z8b0yTPCMvf+4bik6aGk9
L3/+jjkPVOl+fv3fvs7Fr5j6vCUHodlcfP+Xw1281D+P9P7N979JskqFru8y8vx2Jv/8PergbRG1
SGgyZjs7PlSm9agNVre2MqU96F19agy85lUpxkUZtq+T0t/rAxX6PzeTPuqcnbE7jk5hhXnh/PNf
9GWmGlfAhejKDpa9dbXejwRUKcX6RGXwLsu/6P66oK/OgDi0dPTPfj+OCjFDL7O2WIc1mT8ZImK1
B1uVPaUWhMN8fkw6epZzjZ4vdjA3NC4Pue18ZuL/oPfO0TFWnLMkeDvnztYvp5uzDspzeCxrVU88
Npzs+KrK+6bW2SHt8rvOyhaGO3/J1Lj45EL/3RBJ1w7HAsIgXTUxL1yIEKay6ZOxpjeajVnQWe1a
V8hIimJN+K6tRQwYS1FgMzMya9OIs8J7gH8sXHoo5x1yP5V35IezqmI7L830pstNXFY5Klop0kXY
xp/oNM4908tP7Of71dSLXmep5Og3HC6V0xAzjOQ8dM1PtFsf9KzPMgjuCs+DLHB5U0SzXWVwUwoQ
w+0+t9kLXRmKubSouv/5Lv9Ao4PtElugBrvAdN7F5r987NL26jgcmIVcUVOHhyElzFNB76hqoj1r
vE+0Dh8eDhigjXYYGselzmBmhVcLE80kcC3SYY5TkS+96YFVdISa8c+n9sE1hKWPYwuDgIlY/+IB
rpNsnvSYvn8xM3XPIXu8bGF1r7Vlnv58pA9uCE9HLYkeEYQXiprfn50xy2e15MEgphYwgqT0r7fu
/f/sGBed5UgfIXJ5CCZSnHEZFWEsZsGfD3F+mxf3NaeBIMPCOYMI6WIIwPDFFN0r+br11Ee3SH70
pbmJ1Un95IH/8IOhTX52KQGt8C4uV09zZFRtjkP26mMv0++Iiq7OfD9AIv/RKf081MVVc8yor6wS
+UOZueRHiX45uO59JaN/f0jgkv08zvm+/+UxUobJGIHashs2rZPqGCdFxp9JGj+8yywYcAYMG8/S
Ly5bN9m17YVnyYwTBl2ob/Bm/iefDK4+Dw0DMUaX8pXSnVza9JxGNcwUlKZlmFsrbXphVb/58732
wXSDaBu/EGBLi1O6GEPV3sszBgikXnP2Fk+k4WHgNuM9lE7p2HdVIw+z95lp48Mbj1zBcw6FQZb1
+Qr/8ilpdZjZ3A85DKLyrppp+J3NWQZZcn3/iTfpo0NhyTLglXA9nTMV9tdDTZkOhEfY3Hizd+Up
7BYjDYUjdKe0+Czx8wPxlndW8AFddAD/OJfP7dBmlleo+XrIHmWn7RdudOvM0Y2IPpE3fTRAmOjM
HNM6e2H/JlTT6sKOrP6sz5OHfFReCjZI0kk+8Vd9dBjcTcBvcbnyWV3cG9TLpRtRnF8bDnTFYvSr
OvJto/7MvvDRPcgYpOFKZPFFePHvn1GVjwx2OcdpmrMFhxoTx7LDuyIbrnCGgAjL9pGarELqaHZT
UROxX9m79aax1ju5cSsM65qzH6ye4Li/knZ+Cx/9Nbvy3b9wORp7JsGaZzUk0N+LIWVu2tkNM27W
jvLiDGsxKgMFsqZTWiuF+g2CRRCPFhoTm6I3GLXmWdAoVlKLDi1SkswXrbswK7mYdW8tinKJ0HDX
wcQfjWiXs+FTHNJIaByfy16uWa7+/IT/3R2CFfHXE7hY2DZxY7nNGW8V9VhVWNjSvdLXpv5jNDAK
GfqZJhCYev3JtH++Ln+7bhb+T5VsUZYZF8OkosvOLiqePCN2F+5M3QW8hkLbcSzeHNTZfz7Lj+5V
1k//OtrFBCMn4E5lytHMTufRxk7bOQuu/5+P8vE5GRT4WCRjgL64U/NYtI07cilHi/gK6FGjGq8j
8wDXwS/sz8LsPhq7AHL862gX40mPLiQtC45mWW8TDT/HmNaW8hjrn5zVx9cOB49+to6Cmfn9+Qt7
KtuypLTgKlOg5CfVI8YXJMafr93HZ/PzKBfPUdbPauPYeo727BkH5MKcekCbVqCZ/8PTubjfS+z+
/WRwoB7FsCtfMv3ZqvRP7rcP7wQMbmREWSrezou9EpO22zPGnxc0zVoZ3gwbqo1Cl0gj9azyPhnw
P7x2P492yWLCPJJ0zcDRIrMJxshD+gN71SUeksjXP39MH58Y6wFcPUhIL28Gu1JLQ7UnhjvjuYth
bDzFj+dnSbqfWRc/vO3OK4+/jnRxQ0DHdNWeXt96cogMGHZuQUIIte0/n8+Hlw6AKOtpJmUALL/f
3E1uJGHecTe0xek8v8BCCYzqMW7kf3QgE4uFxj9/c0FH5uTktsPsn0VkzhUuJR1adDGrKfnJFuTv
HxFsZ40awdn2SbP6YmRtUjZ00B3ydag4qzOTu4Et3mKVDJe1k//bC0QOBn1MZbh7B2T+fv16vYy1
TmdgPR8M1cRjn5XrWIuvFBGvpXHQm30OsPjPH9rfbw0OStHHVlVLB2VxMSKJ2cswROG/LQQhhc4T
tN4r2QyfPMMflHw4DEmhaDpZA7PV+v3cPA0dIJFh9MQWo9WSSYnMBgB18lU90PUPve3IEkPQaXCy
5hPd/YdnSJkAUISqcm/qvx+6gilmRRWPWauc8aB453HryWEM/oMLSbj32ZzpYuS4GAsHs1CiiDb8
OgrR2ND8mOkHKNCV/3yYD6+kBYqE6BgsM5g3fj8dIfTQC/uMyV5v0XPQ8FGwuM+3RX3MjbXax8uZ
upnzpj4V1b9/ihrOGYYqLDu4cy8OnepFJuJ0kiyGQYsXyoFPGrBx/skQ/K6c/309g46c5qgJKBZP
4eW2T51NpUmESxZKJFXkMsQL9SXtu7G4VlS60ZifjuY8lxscHD1YIipiZkJMb1EiEdZTHdUnPvI2
mV8SA4++cK8Nr33KGq5LY35mYfr7qMebPScZIrSE0nhpYYryPktaz5TrLtVvzZNplUtKtzd6mHzi
azhf3curgshep6drni07F8MrPb7MyBxDgqRGyO1anHCiWJ/M6H/fIGgWYY38R26hyXLy97urdVME
/e0s17o38ZQ+TZVFB/+rVNEuTlWg09DPzfz7n+/p84tenNlvB704M8otCMuQW7AHB5gP+8CwBrSC
tO/ZhnhVsqyL5vnPh/xgYMdTyLPK/Qy//5KYgrpL1Xu755Bl7RMXsg6teR3ntNkSGrBz89n493eb
hoZVhHnEhs9C1eRiOTt5TTzUqpTrgaDcRnNWKA0WKrhva64CTKu+Qz7DNG26yQE0/dm+76Oz/fXo
F0NgZ5dipu4IJd0grTFBkd2PQULzPkJYL+RfAZj/VjTO+rW4+iZfm/99/quXAjNtEsXte3jLz6+O
yQsfXfHW/vG37vFYFPLyV357XVJg/np35wTT375A456004ki53T72nTZP99D9Fqcf/P/94f/9fr+
KvdT+fp//tdL0eXt+dWipMh/DcKxeGT/++Acv2jab/91m7x8u/yb/xeeo//DopSKrBqjt+5gp/kZ
nuP8AxCXbVHBod76a3aO9g9ApfCWcRmfn1uPv/krO8ciVYdFMzzgMxzJYUL6N6Jz3g3mvz6j1Fko
W1mAqOAsUwu5WEIqcu7UbPLESmkK76CIFQ+Ptme+PRhI/m00yAEFx2GR5G58SAxCIpravo+VBiHK
NBzDMTK3ulPd6AqIZiPpGFlmBENu6dKRP42Wi2gUQGSO3H6fq+41/QDli/Pjlwt+88+3+2uFQUOd
ezHW2BilzosBqn06l+cS4MA+OWviqtWDclADK4zIUkYEvIR0Hm7GQb/JdTBCUUT6KKa2Y1tKM6hA
AQTAMb6kam+t275eZCUKHvjvO4S2MLdGUjobHO2+rmdvQldoB4f2wqbV6ieUBJZ4vfeel3xR0kRb
qrkTzFPUH2U8k1jdiI1hW3s1gkEvWcmyilikrMiuk662/KpHdOAQ4geZ1iUBD+N40XZi7SKSR2r2
PRH1W2W1LzE+GjhT0Q9QOF86qMFBPKABKEZR3k7xdO1m2skxIoUIuR4qjlt8NwEVfYEb92B98UBO
flNmZZOcrUppBLku0vFP6+aAzsStDlRK/Nr+bgjbwDGP1vJYsTZZWdGERlKbI2IoxENSGY9FjGw8
TpGWdHO6imxzP4VejYyq0AhdVXxPIJByFKxizC7CHEAVDsSuJcm6yC2xqSpCn20w72ZO6IHb9xuB
VstuPKwTEToRr4FVxsKfzj7x5+hsk1WfSuEbXfzUunOyLAm5WGij/a1WUbMXeox4UryYSu9sXPRT
1IF4O0dncLWgGtonHJG+603ilrV1ywQeIvtIdGuPp2f2HSVi2RDehKOF2YNetz96U72M0ogc9dnb
FiUqVVfBCaMjj0e9X15bc4fudhradRfXS6/uDk0oHhpHHlhbh47eH+xBUVG3PNGI7ri+IA9VaZqo
84wUkwA6vV7C9RhAJy4y2hEEFMZp4GnVtAqNGOmzximYbeQrGSjAMKTi1bfGKZyLZ9GiSLRKNzva
qblRRH7DZsLzDQVvootkmByOaqnJrtsmEjlUNGD3intV7ixLEFqQI0IOk12TmvMBlDuERE321wnd
aPw0OKqyMrlpRon4TBC5GpftuuiN6tlu1RWAbtLkc1qWRtwbS12CVRAyX7FCS7mVi9dBlw+CevBj
+2bFMfo648YoNH8KgUV1MkpXKGC42ya1CJw8I5TETUK50zSZ7+a46tmWFH2+67ozf1gnq2XwSK4p
xnBhtaNH6ls2NIFRW2+JFsb7StXWlqPB9xxI8dV2E0C/Y1MazVVdR842bwJ8Ktf0/8R6moxDMSfP
zNfHSrMfE8B3+N6+2jr8dMVPe4nYzLgnvOU42eeS0Hbo9/UcJ35nIfqNEQDj/agW7YgZYJy8ldPV
j2FufitN9aEp8x8so89ZE6cm7TdJq33R9fKm6ZqHqIUDSQM8h9yxpWur+ana2Bsj48AOV7uOh4eh
GjZDN/MYeP0AycYNJvsswF/2GdnzpndSMz4kOBtVh7/SFO2Refw0JqLymQ7Wjp5s22I6tJqCgdss
9qonM0Yq/YnqPfmxRnPbzN3ka3n+4sCMbQui2vPHWiqnYfxKmwWug2WsPAE52EH9lpNTalDxzdgA
UYpLHV/TitsCaaszaxsz4ikcc+xsBRoUdeosX2W/54fyS4QDGOGj+xLJr3E5rOuwxHqlP1MqWGA5
Ggg/UXFXwj6YPefGljaaxxpvdFdtxkzbyyqlAW5+7YfyWtZQRZqyDcI6XZ+dSnMIdL0Rabtx7OZ+
VBw0vz7so3XRkTtsM/4gah0OOer6khFjVWTl97O8ItZrCKyT830YQ0EzffCxgJHL5prf1Xr46jj2
SyHTvVNjKGoKHdaVLZBEWTWhEqqOXty6UcLuCsNVuSoqp8Qk2DxXqiPZDEl0R/EMG41RCE+/sY9E
X23qBu2+na5ns4zu9Sa/VaTrBTOGF/99ZmTxaGwxOOL1d22xSvESgY4gQcVsx12WEMtEXiiULbsd
NzFoQX6NfKlIKNGqKLN9UbQzRxz6O5rMLkNQ4x2gj5BpM8bMqVHslxOBPb10FknROei2SrmNYtqc
CvKLrwijvrSKVt8VGBEwJTGQ1Mr8Q6QToyk+s7tkDO21mg/KZnbM4qSLQYEvHsIdb6IIPYC2k2km
TkLPtlFTjltXJWXV4WwodsbX+SxvECefQ7WTaKN5BsjA9r50tRseJuOA4G47W5NxI6N4I6tSO5Vu
Vy87Rnbsj72xi2pLOcsZjScH3CTU/2RnII86W3QPcai0+C5dwoBYnZC9lJ8FsAD+e5jby0aUw7VZ
th17QBI3ojrNfGWW07HrS2OZmLmHtSrpyYAFJ2eBXFhxD/fHDJ01unfcMVpHLQ6FZbrQ8PzeRiJi
dCo1Qg1QidOoUfvbMlPnnVQbvI4OtKxZFMoO0u1Vh2nkNtdqiryZcg/XbTsP4fw4hSShz4jorkaT
9KEmqmD4ZDcK3tmbZDCIRcJrv9HQyNJWT67bvohuUmzdTii1W0djlB2HWQnC9MfsFuopmSv9llTu
3KvTYFTicGkC1L2W1TT7FTWXYKjiGENLcqtHSRwYajIsnVqrT8jKkXbnxP048mRms7nPZ1FyX7nF
tZxl7bNvWve1WT+qZbRUCN4yywqBtOm223qIcRKHqX32+SF7bk4Zskso5vu6esjLIdnKisebgiAT
QNK4QTsOq0K4IbOrCCmMiAC1970yYNasyytuVDdQMtqfIRS5uYB5q/Zi9tMWl17r4m8p+0MbK1jK
Wjhg6nkP2rkxHrnwrp7yTTx7m1Sm9UKillo4V3bVHOxIDRRbbOLO4MUQIU9mIpeue9Tc5KxMZtkx
Fc+oNlYD/i6vQldtddOac+oWpeFtLSI9+MzI8IqsG2tMtxUJ1bVXIODW+xFTaFYz/zrfG707pOV8
jHTtu1uymvTKH3lesZ/r0cWKqthpI/r81GpXuZqxuupV3CQ67o+4+9Ga9Jx7HOPL0MXeHisJ1QwM
zL5dQRNgnaNC1vXtVj+2ZvbYkV41h+mdJnI8SDpLka4lYzo12SOHs4n82AmiJAo6rb7SShMu64hS
qMd0XhlvpiDPqnQcMF1w/7lH76u4Z+noDst67O/bJN2YM/FJ9UggD3lnqHvXbtqgzLSwwCrUVgVY
xoWquJuo9W5bM7mTZapjWE7wlyrYZAZjp8fuVjFzCZtQ/RH2zQ9Bb4D8ObKFzDw9TprzrbRLBdtm
S7YALNt91XydDYK20usxf5Vhd6o7ROho4x+wsx/cVGyKqCatMppWnVUyx9jpi4NOB0MdwnccEl0x
af7Y1kFXFo+ZGcqFVNMnQs1OGhHz9VQ9wcCTWKWsnTZF35zbSiugYiU2XoE2/Jb3491ICldVP+ol
OQhUWDjR8Z7tzjXmlGue2jaJ0FibR6vpbtKBKVBEaesnM3FrdsIAEW08oTSI3HFrj2OvL/ryCSs0
sfSFQShVmJ7K9LpXq8fZ8dZdxtvNKw0YdqJrCxTdG03BCJGQ3QdHkj5NETGuZO2aXSJLL8FiWaTq
qWyocOexfKTxxvqgByk1tNOtjfQipbaw7b1VVVsrS6lJHNLmnWE2O1Z45ERT6OGu4Z2gTDF2pecF
liPewrAxfZ1WNlRB3cdkMtT4wmb5rVASdZEDakzyqdwyAGq6vRrPt5Pp8g3sRS9TldHWj0hJ0Nx7
Yxrnm0Qw60vyjf26T2dfrcSRlSNTW6cpq7E5qHS9TkMfqVgbXJJLwtDYtz1TdChr96k1+ihowjRZ
moWxmQcZaE5J1HnuVQehqt1JK7IjuXyLKSzNL1lU2NsJxO+yazrji1DmtZT5E8qn8jjkfXtTWsZT
AbCnCJ8yoUVHlGBkGpy/DIdQC4hoWjky3sYYvfw2h1Psy7FbTo45XkmigmurCk8h7umdJ9sEO7ri
nbwZ7Xon8mmt0rtbUU2qljV7gBMILP5hOczeP7HWgz692naI3HuKDpGjd0dlMK8mxmx3Gqq7un/N
OiwfnkZPNu5uBidq7ojVy++9WzRiP4hbEVeT8JQHx63udaeAvS7cp6giMQ+HDP/I9DXPcgDxQ5Le
RhAl+WgLc2PJLr19/15PgLKbzcSg0eROTDNdGUmrLr3Q3HipUV7ReGdAQSluZPOmn7wnu7DaTRTO
OMgK95rYhVNvei+NRGeDwf+5zFWmyNleRzM+UOyp6rMtXG1Bu7S70lny1tNA5y8mZgv2KxvUJD+U
dtP7zqhl22ruh6XRQJyvvxRDZR+HGkOdPihPlegIDepLNhsGdhLgS7Z6wIQwrrTeKZd4WjX/fXUE
hZiBWApzL/SU2dkaryYzo9mDsSwPm1uF2wgBAI+4aB3jjhWvbQ/J2tQcg3vUz6XZbxuQlgGBmfdp
GRRSJGRxySsna8ebKYS1Dkc/XFZTOizf/zTPy3yZdm86mXbMY7dFI5O16ijGVtXzI3TYbvW+WkvM
rt/yoTuh/sJzlyzmMrNXTRf3qwhToYtbbxI5KGIdJLUmxhNjJ1kymPxWU2biTXJmwgZT4ch7I3kU
0bju81Qew1xj8QgfyQ9xqf+oytxZKA0okNqMm73otUXO3ZNL9cTFcJdKQynDiEexEvaEyR9w1bpX
bCgog2stjEgzrmpTvVY1/do7l2DasTinXdZYDp3oqAEzCBEmCH3dmIqNhb3MNx0ZL2xsDSewM3z9
fap9oTfGb+R6fUYFeGsX4gf+A/k9L+sfxf9l7jyWW8fSLf0qHT1HBsyGG/SEAL1EURTlzgRxJB1t
eO+f/n5g1u3OzHJRk447qaiqIwkksLHN/6/1rcqEZsaruJxXM9sBs9K786nlLo4lFIYmkg+LLBL/
Q8ZV4k1niPkwdRK4/nROpXvu9b4/BiIYN3PFkyUb7vbohynPVr1ZTr5T1V/5HJWbLMS7OSZa5kct
iYNaQKprxAwwIxLfdO3i4Sn57r8/R4PNQDbayRFVcYhYv/MiLPw4mWaoFAqxTg5OYVnb59v/TTQ1
qZKz8qiRpwGvlfHluIjntB6KehyUox+l5rAtJ0w9Wg1lPtM9M7bjjWXk3yQ+pl4+W40nR8Kggmw8
6XPqglysPhvs9b6qXGvzarID92TlcixJwVYYsgp/H3ONcEycYPYK5nVAhEOLz1Fx0nXZOePaKud2
N6QwaNgqUHuqxvBpqCMW1om6VBb2L0RYsEWo0jcBdeaipqYfxSLw8yRqj/EksPNplX3fV+TOK3NF
u7mF0zL3wdlejgZjln9SjgTggbZii5OkV4PmwUWOC91YzMvz2tt9QXBCypEa8N9LWYT2YdDSXc8m
HfaffsihBLxNab1rWlO7Tm4xeBq+uWIw8allMOe1TjVO9u3VtEmkyUIIGlkdi/1tSshCnXiSAKNO
26ZPVvZdBa5zd3vJkW7e1UaW3MUUxkyqyedKuK9lTdlMKbsnwvbwD5nwQuoxgywzhP39OBOXERmE
JLiihYgSa9ZeUfJft89vBlrzqETmOsveipEzT2RH3UoT3ZMduspdt7w7GSpaIBxMS8XoCm8MQj6n
WXtKoXF0VkbliAWM1Mk60VaRO0MTHJRDXZjrQjfU+9hQN5HSxnej9SQr3+kNY193DhGp9WxQBuIm
0k75SJvxkIzkBepm7T4wheNujjtxLJSnBGvq2lab/lDhLOxt0ewGJ+W0XT4aWO6OajB9ta1Q70q5
5uBBjGSaOICHi3LbEpHr6Y28tJUabc3ZeiIdOduNy8TrzH6mpNoe/MPn7d4zzl6bSTce07laTmeg
+0FanfVq4PAJVCEAC5COY0Tq9nSSrvYN9qfA6M43QANu7FQlJ0bEbux9hWmGQLziPlXSrcom+tGY
53Wew85moV3rGg1mM53bUzAmV+hkGclLU4elu4zXUUVfoltIP7KVROSOmPhrffb6FBxK3LpnDtCc
RMj0xCSHm5h5W4TF0XFCjmtmC3kkkMKL3G5RHCy+AWkHF71RV2R5EaFD+IEfZ8E+cdiLtkOVfZZi
v4jLwyC+c9VaWxEc0FCOYYY3KuymZkyRrEo/kOyWD6C4YdRJbBfjMB2rsg0p/ho9SaYmFb5llmCD
Vb4nvSBm3SQizIpcbFjfaW2od4kp36q0JRZFRvGx7EnRtaei8FRihrwwJVosH4bCG9qELKjR+GkE
afMgsZu3tS7vjEndkTxbP+oky5XKeL7N62lrr2s1nbcsMiWItajHzjW03u2B3t4YhX11PCQXtQ7c
7dTH6dZQ42dDpT4JHQZ5H3x8jXXIL5eXzOzcO+mKBM8eG1LqrmI/R+ODmTSMg757zBf7QRXjl3Jz
1sHAMn0tVHJKYIm9HQJAAwZYhX2WS4KBI6NGBhR2azMl2scKo4aMOnMdtmpYUrw0OPlGKkJ7Jwap
swyjrOuXXO5xAp2c76gRAjGKc1oCWvbh4Bxca2mHbTEZylfdPgTqhP2vbeKn4cMQ8DW63A6vgfFT
a+GijLHWwAcT7/ZQEkzPQroaw2kXUO9iYmeAE/jA/AUZfNvL8iOZe+3eWbbHfUop1qX+ssxH+mwT
csPZ//c7qnQDfYHFmHXbUgCQGHBVOi4kUrR25Uiy1u2LOGkabnk5HzQLWHzYjtRTXb1eszJJn3QZ
7UCqEIUXmgbHSqHwFuG2eaoY/wy/ojxA0Mn3CncS91JdnFolrTaESQsqdcp+xE99zOwU119aW+hp
B46Hgal/m3k23le5M9wXWNk2c9Z30EVFt0tkZwCPN7YpRNIHhbniopT1fUKpEWL+cFfL5YTP8d6L
a1XfMYx4PlHzGiTNeHX3wTJnSaGdKygloROcQpvJhILMQ6Tb9mGS8wVQxea2eRkhK3FQ747U/A1f
LcOeAOGpfmRK2AdS787wr2RpqC+UzACSdbxBZjoEqxQn3Gcy/JprgpiiqlTPYHsApbnKS1KSy+gR
YltcwgmjrQbFf5eq5Q+5YASUfgRHhGW6h3G4arJ5PtwWfPxs21iLwvvow8Chd5obh62OraQrBUno
IVepzrhdGeNKV/JNSin+4BrsDAC5YmcJoLaPqheYZGiGAfV/S5vSjRa5iy93yE/AcxKt0u4AXnyl
mCKw6JBYG4XAQ9uGz7KsGwZBTls7TDcpHvi0bsi3r2vLI4qp8ElyeamhViTKfRFp5WOrlNcMFC3M
mIFY5Ymw8TLRuMhgwhooW4JYGhZr6nXhMRdRvdj0H24bTwLnmyMNFHYCMON6S/nRtPmpoKYMmoNh
nofSvXOXzaMi4npPbCIdAKV8iZ2Zpguk3n2UxDtlnKrPOGVZxw12R40/eC7KjFibMLsoBYc3A4nd
ZCTBG8V3KvoAPYy+tk5KMzzm1KQyyvvHeR4/w8FV9tHi3LcgKTwwq7LfkKBewkozj6y79aqas3DX
mGKJCbDmfSRa+zEuE4qJCMN747V36xYUQfIlB9ozDTZH77bF0FxpPJsVF6MAcL7VUFsl37sR4BZl
yF3Ox5oN3qz07QQEGNKcfm0H+SVzhzuF5KxN1o0PGsZ7M6jk621qbquSmokhszuEfguhqVnMVutK
t5t7RS/hFGHkrvsxehCVGM/jCOUMkwNaiNhe6UYq7ukn9NTFY9WPJ63ANB8fbp+sNKV4cYfmSQ7y
LClqHqMY/7+TrEWH//+2VUpc/LPClfftRixjRfyg93Y3NjOhPbDbNEgFx8SlGTLbZXnO+uSQWkZ2
HhL6Xm1IiHUl0i0mhfHcRrB5G5POS1ZVJjEzasRCWm4pK99nc/uVWPMiyuUoNBQA0hQg+XlG87+I
OLo2+ZGTnrFJFcYlQWaIy7pkNQTHLqkJ6xFU981BnekCTspKaJAT5zQsd87wYqmgW1ZIdtZF1xSb
IXXxp9kEvIPulRP4N62+u23ebRrdm9EhvH2QiGqn2deD7Fg3ocGpsPmGVajvOmFfIlFX+wo0gS8i
s8dNBEA9qIOjravrIeqcjUZRkIzL5rlRKGcwfdAGXd41RStCny5lQLnBktvbHp4mnkoFpezmu8lq
QZjEIUFsSrq2es18MTgv+2PW1rvO/EE1x3wult5EnVBXg7RV7XsOQ9sUIOHeYbPXOXLcuxkOSKFW
AhQQL0GT9E+c9o29Vg2PgnBMJXXL98HkGN9jVR8qfMURiLw1a324IyqnJETk7bbFDVsKsv10Msq+
8grd5HVZnk4xEPOXewwbZK3/Ttv3d0IqGzHPoqISKHkwGv7VDzZLdGRJT6K8tuCoR20817QNTCt6
DK3J9G97UWm4DwkGCIzccKXyZUHul03M7TOqyzFNV2q5HelfUY00DtZ8nMo2u4BG/l0k8x/JRv6x
1uNPEpJ/Khr5H6gIWYwp/1wRsk7/19PPtP/5VdR/lIQsv/TfkhD7NwtPiIZsUhD5oDlIp4ZfTft/
/rfiqr8B+EXIQFrBIhf9oyhE/CYEdS3X0AwU07dcxr+JQjTjt2WRAKd+SztA/vAfiELIZkVe8mfp
ltBdBpngj6ombtrl3//gL7LFPE7GbJmbuA+uVKk/ipDCYPNKRMGJVlTkTSaVRbQYp3YM9n0gTllP
glAQ2ZqnUnAmyWmpZoCMqCDDqqOxhh7pbqF5eGmI57VTqoac5rJdpaHc5BbqWLuG5xIOSeelNdWL
embBga1zGCxbWceRTnMEgDjTw8qKx1WSml+8JMSJuvYJ8lbkUd6/Kk7wnltfM9BNjnENSLvevi5f
gcb054KOizhfZzLy+iI5OFrFD1BFx4Fr0zYD6DTnxjeJXuD9OppBt3/TK/k8DvaeaHVjVQR2RCk/
oWo9uGDxupXdDbGfxtY6a+ae9KHR9WTOX4pLze8Ltlmpe3VGomxig05lW/MZh+6gW8nP5WONLRvF
hDyieXauaU9emaUjSAinPanbHKiSj1gDrWmrJZQBWX7ROP5BZdH15o6ShybpTCYNSFA5rOMQwA5U
pY8QvIycKWg3rtaslHqSXpX9sCC/rGo7/MjYg6wIe37gGHDNuPm12jBzmfMnkbV3JTw3Ql9gfrSi
vlalfLWGLFrVKVFLeRb/ACr4fft/Kjf6VIr3aimjFIb6VjFWMtlf5KwfpgpscJeJfc2ugnZVepr6
HGxweDI72BPwPoXXxsRI1G0L09CaWKMQHoXqW0Y3eyfcS2Hmp9HGXBN2NHAW8mQD3LdyLfKU6uBr
CpQ72eTJWlUpdhSfDOB5VWfiiknmTcuqvZ5m7SqOh2d2YY5Xx++VU49eRh4xIV7Dh80uawDnuBoc
IFp6FpBohClqcseLTOEdbVo9rU8O925FM2sfTTutcgAUGcPeUPRxnwTpPqeVdQzsAn1OSW29qAj3
nFhnTzClIjC2gi7oUY9qpM+0YL1IkZdBmKvBnNE/Fs3BnVjT1Kb8SJdxn1hUs4dIOJuCLBrq2hfA
NjZsL7A1LuErMwdiutAoK8IGYKSQdKcT6e41U26iuPxWY61awR8iGtoW7zCnJkJQtfdU05bAeHbi
cYodheVLnIvGeFKnfF9j81ixI48hLGlnU2XzMdH/43loXle7d1B2LC+kQbGqkDtgDXw0G1SjGa+o
Zw2vSMJfxxa8zagm7Pq+YoXjZais3Xynq+GXroncL8S851j3PnLWWBldsI8sUGhKku01EVyQVnxy
+tn0JQm4RuR6uR3wxLNyH/AC6XO9hhOj+2oaF/uyJe8oHO7t4J1+9SNKu/DJ0oYJCQh9MmuQ5R3P
vaZdQ2WK5rVg9I8QOd3o0M9VdqTfvI+iQhyCgJNEbdJByQKasnmaeFk/XnNmorFU3zTiXnZ4A3Iv
6LOvIRrIS20K59jBTmb/LZ+H1lzVXSj8TNhy1y8lsAD6nWHmM43rvtndAlANM4EONSeISYr3tp8g
4AAqGym8HjL2UggPkLfwQEzOXU+5WsIcts1jKY1xU/VPFjlgvtoPr00S/LCNbdnFD5GR0g9UmHTb
Il+KzMV7nty78fhjMtN3d5LSryQwnBEizzxtBiBm/jDSkw6tfOUMwZVGwwZKM2a7DcjDejU9GxXx
ZKlAbSaL3ieBwlpzgNc2bhd6al/ucfOHK7hroEmrERNGRPCqW4JkceoLrlTagT3IHiU0TH6Par/B
4WBQZmftBLQUxVg95mRh+C3HW6FnX2qPZjvXqmvrpItBNmIoowIQQf5Mx4DCotM+OtFZqmYLdAZL
YGFk/b6Tv9i25Ksg3YgpXfemcWp0QugzXXwrzdwQsQFcbugiBMbzvmwMcDgZVwcWJrUW/padv1ih
HtxZEWgXGD7vTW5ysjJzvzRHONFll/ptoS0oseixNMPMt0L0A6Xbdzs0AAX4qyw8RxNqfHVCOEIt
hsHJCrVRfhUZcPGflGM9RU+Ule5SPygd8jVCN2JacDlGED3qdyljVK6ibHyxVSEPA8UnrVh+Tu8o
jFjaOTQjouj1TlARkufaVagZGoehgsU0W8633VPsEqmTI05ESBM6fbllK0sX7WES01NV5Z8WsiJd
r1ZKi3zegWtIzEWwTqIFodnOJzE7nH/cojnNDm1bzU0eKE9ONN1FtwHkeifRDPhxSapQOYHsGeAQ
U7fW3eKQDl+lfmkHheJymCxwr3jPgX16Khr3LR4RO9hZH2471DhJF+mXeRoCRFYVSp3JKi4J7UGq
Bw4MKNQuaXua1OHZ0iq5ClO6iIgzyONGv2G11PVTs9n3gJ5fyKNbO6Zns6CtnLp6EhFRhJFqg120
8cvAyP6B8zvf1Wr9Xcuy2Fss6mZGjbGZUbl3nbvWezfcVc4YbxNnTSE/h8tWvddxc3TpdwTqk1kq
G4V4ncMgxl2jLJquztn2JgulZUV319qKTk2RnKcsvlcj6aysLHyH5FutZx2cxaBphy6M9k2pPOoR
NH7F+irVNvFumwQA98o4I1tCNrEuAi1ZuaSvraJrvxZxYfqiImw2B6rfqkOG4J+1aCRHjo5WH2iI
5KoHtSn8SfFFeJ5y54Eawsmkc+n1yGDWwWiAxaJq1rjmXcuL7I+d3OMJvFvq4Ihkwh9JOFBrrVBS
Ru7OBRiEd3Y9FSHMxBCHlY76Al0VFdZCfI4447bpKlbLE0LFi25VJcuxBbc0bvcFkMiigPVeb7qs
UTZRBCA7gH5M5/corf41EWSM1Jr7NtcGBdVL3VQswmPkQ4W8zxHOreTQDBjwXffZTBZlFkuxMzY+
Z8h1S4+o4jzqadCL6hnliRl6oVG0+zKAVa3IMNzYil75vU7zwaad5RcSd4iTvevtSNW2RXlJtwC9
L9kju6mrEqylWPwQkYKisb9zdWc1YUuCY1OdBysgqZltox/R7vdpuMNDX3qUtHxokD07yjAeM5X5
ldDCIQ6HvWYvmFtjo3fOVxzzmFBnoKM6jeV0lblwPRoZx6hXv9WIAy0zEzz4ODgEeWg+ZKN26uJ5
z4t26crgOy76VyUr3ucR/VlsXsZhQELS5zbwRP1rNrWdwubMD8DtR2b9C7nkcezqZtNBFcbkKUh9
gioo2cb2nVaAzYjRzorpohNM5kPqXEUsTtQQP1ynZ2Y3Imocol8nbXUs7Oh1SBeIUuMyqZfOpS5S
b6z5/oCuBK0sqRg/RJp+1uq1dvtdoA9fmsN23QkKKsAD5QFVe7In8wxC6hpnYtvrFirGiGcQpig3
pJbtBvEsgfR7RgaCVaN0TRlS94YYUSxoewZEbawnNA1lO98nUv/lJi99cSxG2y8BF9GCYeQnAt2O
4A9yivXiRUQjswKVng5gWGkwsVnVS5bCceOnMQg6r91D2UXvtpIXYHWcp3mMPwQ08iGwd256gl37
YLtatA9/mFZ9Qhn90GX2qcdeuI+d5Ll2UuiZxYqaCQYO2Ykd0QgpzuRvO2gvtdru4KpWq6IJ3FVT
hRnEP/Xe7qz+xLEbeCtL9UFrK/jcWn+nhRRq5Vzd6WmXENFh/dTSMLvnYfpQbR/7bKgpawNDVM2l
KWiVb+45t+vgIB20f2Y+TvwJhaZI81I2oXU/GtDFAqtQoW6+N7IJfEP0CvM4FDWlr49W2D32tr5R
0LMRwWCTe9ywwyoje0/n6BoITgEYu1yv4dzhNuyqeMdikjXvh2DY9Om069zsmE2c53jRYk8MaCyy
rb2cFXS0CJ5jTJ9CAnMPmGLMkFMW1RP27FL90GTIY8t4GQjpYKtB1T+xHYulEbZxYC6R3krvZYpx
rQLC4R0EIoGkEpu1mbvmpaFKg6VUFO1JBOSLAE1aZTEdGLFs/hjwjS9am3VwsDf10NIkLYWyjqyD
moYUiLrkowhQTlKWfwgbBNGVABKtUJ0RglzOmuRKbhOzK1881mCui5CtkwrLJnFBpWvEOFJgco/s
Un85p4btkCLFErv6cwxfbj+bjfzc7U70VQsCOqf5F30gl3gfiuEI1P1DSo51VskSTmMKFxrIpuV3
+hRI9fKzmWWi1JzQ51oVPXiZjCcVWGrkku1YDeZnmV9SuDGPtRYczMQwSF70WqcPvVkhPUlrlYnd
C/UyS0s+TGQJXj713TrsG23TDmI6LjKxcDkSUAVtLx1/vlcnOpGqSED+Ked0FNk6LdHwKN19nSW6
1zRJysObn0XuOI9DJu4yl4egIgDIWuWnUNCGL1ww3WyNZ8IHVi6CLjVJEVbm7Zp4Wv5Um2t+x85W
lcon5wVk0lP6cTtvoqncz8uhytW//+99B0H+MoQEGrca6PJWVfe2YMz0Xd2ua6jcFB3Dp5LYixI8
/qGZqrsyzxPOoWjtO0Qh5iFCcryPu+JCDO8wOfU94uAwb907M63vjYGje5xnHHeCwPLEpCOnsXUa
s7wnE7LKDdEVlm+SronA3JhOBVloq9C1ku1sSYlExre1seUtkW/WpAYH27oz5wBpRzH1ngWZk45p
uIKXS3mamyOnR1qRHbqYnNOXIaylu9StkPGswxT8T4Pcow4vKSULommuZAXdF3rzNcRfWjtY63Ip
nfS6/kD4248iY8hweGvoZtyFLUhNDEoe63bvlSpDp0E3Bh9QpU9nETsyy02stMSPADWj9rfPJK/6
cp8dtSOhoQJN0fAs/JBe7J1MBD9prwsnJLMHPVfAWyFD5Zpy+qDscppzKg9iwBlXSz4TMCj+A5K0
Dvvaa1/y7meggaF30TOZQaYuAXUGa1VwNbtl5V5miFjjf+m6u0LOuOGedaulaBFHNBOoGATj/e11
AMKGfqVJP2wQXDpJFKuoivcRVetVN5Z8qImvwRbIyFQi9Phey712+NkstD6VXqyGugL6MVI9cVD9
kIMUfoZjse8WcK+t6a9q3DX+IBBkzaDtQiKasnyfTvFrysZlGZzLuETjw8lJtmekh7nMN8uEqMTz
SRLBRobMvIHSQgwAp0BTUjsy6X7DqDPpdLX3SsY7pqrJh8oG5/ePQz+dY8gyK1HeKXtlveTBF8yw
FCxoeMMe8tMWfmhnEqZrcwpDcMFTXSaEevYUFNxZTXZH3zFlk7TxcWtnyYYkhYozdw58owidGccg
c2E5vZH4YN/ujWIw1enirSIT2Ls17G+PQyyfOY+uxCT9rBw+1vIgyAi7aoNC0p9cV4XmeoWWGque
FL7Wtt9uJbM448/d7u+0VMzmQVC4Eskma7vTaI6XOJVIvbODSEgMil/dKvlpzPVjGo2pD2pw3qUO
EPPCBVZuDogzBoHwvXXYragJ7RlVafr1rEx39sggtsZ63jSucs0mxtoyQd4m7lFWbMn6T8umGFSP
GHz6zfL4b0vAaOEBdqVJiX4xvdg8FcdpzmxHdwK0O4JBokOUYEgOouFgVCAUAPaUVH4icrljOm9Y
l6lLLq/JGAYbs8B8heBqmVl9ug0VU+0K71SDWta9qkH/syyb52RRAvyhAPwPHGrGYsX8o8/OxF+t
QaXTFkM+Jdzl3/9QULVquyllIADeCEbNRLZDlx1pb0EnXmND9qy8/YwYcGK0T2HM23UrGqZlcF0+
mZJjH0rk2zIJLM9WuOmX0xJ9ehjz6lzF5r5iEEYdo7JU1ks50y1V7Oq8+bSvTrGhX/R/l+D7d5bi
5RsREKYDprNM2/2LpRhdmeu28GSg/lqnbMjYv1MZM6OP1ta2xdi9WQnFxAHM0L++lfo/ujDIEGhr
ND8Q/Bl/vpU6oKOJQxC3sq42RSCZEszTUgZuY/wErXUSTMvLLLIAq7Rlye86osTn6MNE9d+W7jtt
sY9JPVpRA5ijXZGN+Ussm5uOtzmU0c4hRKnjg2Me/Vj2DFPFIvNvYVfGXz2Ly5iwwWqYOD0dau1/
+SJGDKEqnCJzM+i8eMsnX+a/AU0hLGLLiT/Kvn5gzJN6xOtrY1qCnBx9WFNEYY+th2B2II3q1FDW
tcHRxsVpmeITZuDOoPa7THKT9jmbrJkFREl74heIDfh9I4QZnSmJv9cYxJPlMyVZZb08S/TqH7dH
9v+tA/SnPtE/cyD/D2wTWTzRf94m8ossyv9iG15+4289IgsLMEAhyLGwwwhZEXjL/9Yj4p8ELxxc
D4e19c89IvM3C9IrSDOwBfwOY+6/W0Tmb8sf01365eQfGY79n/WI/jShOfw6V2d15/XXNAbwX5zv
7E0cak9D5Ucv8gJab4eKCB2Qp60pffru7g935h/Mn9qfre6/X861sZ9aNtOhY//lXemGLEM9PEGb
fxwOCvs0ZJ+7ZM1BNV9pj+AyWoIEsA56pZd7sfdvrr58mf83e//91f/SDou0LsA3CdZ88AiM8hqv
us+P6sZYywfb/zfX+vNKcbuWCw5iISfQfdNu098fVgrmDGTbKa7OcD95s89xYGedI6+6M9bl1rr8
66v9GaLyt4sJQFw4uRlnf51LHat2SQsKeIoQ2KdGrOzhuXAe//VF/txM/PuL/OXuqTXbk3ziIgUh
zs7kgdNc/esr0Pz++ydEH1WAoAGTihH8Lz52plJFnxyeUC/TA875fVWx2UGMQmjiqo7ZX6LmDyZC
RzAYSoVjS/Wsza+Lyy+V+2S4BBoVYXS8iv0FDIV0wXgtwl868iW8Fyl7VGcMcMQMMEu6Q6O1n4aQ
752o3lxA/Co+Vu2os0hXSNZTLfgeCUqomvbc6NmdXbvPFjwKOUZPwi39iP+eRpDhdYTiYXFfjh9h
/jM2EH92h9aezotWkq79OYiGTZRmWLQ4gEoEz/NDQfZBGJc7UmdXQ/nT0u7N8jFJSddRrqaZ+Wnz
A/T8/NPBxqF/zFbhh0LzCcMENbDKnRfF+kGwxMmw1UOn1wv+HCtW8WZ0+LXxFcUY4SL7zezFHkCR
KX7Z9cPU3SXFRRKKlcrFhm36cjkaUhWd8Ux36TbBztphdy7ir676JQgFWbwEZYL+CjV1nP0w2dXJ
+skmtjTma5saloNqV+UfY+yuiVn1HbyuJSeT2npBmrBx6gxrKslaheVV41upU3RqPBXDRd9cQ9Rh
lOj8EklzlZMqNdnr2NFe01B76VTxqaKf1PBS2zJ4dZVk3S2K5zKzjk1VrdXAedBi1ctxigp2ebIk
4K18Eg01Enkfx9e0tBwahRnhquFF4ia23dFHkL3KrGIlM4sD2bR2Qf5NGvkImHqq9tCQSqqQGEBF
6pE61Kp3tVNMIEcqX0pM2FjLyRLVD05EQRX0MY1NOoDGRlLCF/HrlKQUXqZtN6HHwS6WRce6O3TT
OV/UgDgtAKc4zXdMswbosF8loZcnVDcoihVavAtSYxu5H8lwjep1m6fUEkGSc0mbmmiLSUH2zZrs
a7SSrT9TVpkbDngEJCC3y/OHJtoN9REGNGKq94lCSW26NBhoziChwyPAQ31WovdoPgfG0xSX9yHS
5pp2dNKn3lDROc1QNPJ5wDFuFec9Mb+cUN9oKecN3bzXpYFhPFq3kwJyX3qx81EXqqdhlO7VLy0j
iTDUL5OkGt31G7uvOFpSb+2wO1WP9Oz0CO+HctCGcyWLNeKWA9mEmWM921ilSivbJ5hd8+Wu4dUy
87e86LHuZpwSnmxMWGlCn5YsJ5EjRDi2hk038aMtm2uKsdnhxurkAzY1gLsL5VIvMq+F+50goYrw
2aTWjzS9NC2VuvlCAoZKz6LCcdXQ/2/S4rE2zi2gpGD4AUVgRULgzixp6ZJBYVo4eFqs8qCaOnWg
9pMxXgY/JkVJL54MImayz4ZUBle0eHkxt0XHYn7Ui5PZvKZAeozriGNXKq81GadyQG4xhDsgPb6q
f9tEyXQZH6/FIlV3O0ORj1WASS2/xxeFqKK+6loCZ5sOnYPdcVK+CAr2FURLhUYmH3CX5qHljTTU
g9X8mJpfU0I2Jv5/8nA300La5CWlHYS60KKKnKyKxatTd940qd6sBr6p7+f0oa5tFJzpmuonfZBk
jeLhTg0Ckg30X9LQDpWQyMDIk6UWGJm8RF3NPIsljHqAgp8uwYYVKm/VdF/32codX5Rx3ErjpDYv
ff/i2KXXUoqwxpI+0sydGn30dhsr/6n1BKQ8z/k5CMhPxAHLiSqQ307srKRJyibuJ7WkDz2gVD5G
4yU0OuJjXqeJZGoEAIIGPAqNNeWLe5UcD6N66dxoq+fpqlDP0KdkeZ24WTWf0R2QTmHh6IJ1g6NM
A1eczsPeGnUM79tZ3gcGBdrBJpnj22IuG3GIstAedO5iT0LqoOxjBmeuvM7z42w3xNKGXkPkgzpr
PlHkx0Kf/SLpdwPVG02SwIk2JkC9T3jG0MWsGtj5t2ryo0CLGtW911c4+GdpckxHdWn3O6PaGo48
yGZYxeZ95DJJBS8OdqIQA4UeUK8YglNUoRCF0wGgYBuW+g7oxEqgmM0U3OPc6DrfN4wBhcNwWtc7
C6lPMNoHfVFya09Gz4qJfFKO951beihVFD4J8lbQAJxC8l+0z8LkcZxeO/cl4tLj8KnL6YjKYQXl
GYsWExsa8dpBFI0EIp+eVFY/i9Tn7BwamJxpxPUFmsr6waxcjrQBYXsuzRBADUJdayVyRgbYgAGO
4YdeJlyRleiHzBJ5fSHI162R/zi1r+Ppb+RnEtI9qOBLjK/JcNcO8VZX60dQYW711cMbNxt7Z8HC
cCF6oLkngbZErDQxzep0CptrFq8VhdacOQQhfVbd15r0cZrZ+1FrLzI6UPBOBhyfsfuSIqKeaIVL
25uKkr5Oj4k3rA5qiPw8Z0faWtoOkOsh0aODLrPNZODpRONYL/fPJC4kNTY8UDoQariLEaYEjrZF
YgNKein2tleT2MgYL0Uaq+im0ivlnMQgNre2P6tJe6XN6cO5PphxiJ3tPk+6h0HHYYXUasuIWluR
zp0MTmWEQVkU6x5Z1VS/V+OdRZ017qb/ou5MtiPF0i39LjWnFu0BBjUxsE4myczUuaQJS/KGvjn0
8PT1ochb6ZL8ulbeWU0iIzIaMDic5v/3/vYbSHeYgj0dIJ2ieX3ozdvE5mMCm+B229kqsbC91q7q
KeJ+skbqC2j3NW2vxmyD3QfFQRNJ2iotg5GimXaPr32dO8NWHeW9G5dXsRP+ihNW3LBw8eQPR2la
O7WFmZOO6NPbibvFcjPkP8IIgrWR7fs6ZE7BGN6xdgeFcoUxcWWK6gnT9bL0oDCDUk5UIQbW1op2
Kid1hm99NnvzrlfYneh3o0EIjRKdU8N8IowG1o7sd2Yx70jeeWLLclHrtudSr25p24dsr3TGKSA2
j3hA4m9MhRg3tnw858OQunezgVW1Vc0LMw+v5/kRm2C2Eo4CpcVkXFI2Ak53NLVpn7Y54W0kW1rW
sJrsNPKNsLnFWfyz19pjIJGXDiUVk4F9aUl0uvnT6ewbGMkrxzroQ3sREkDVUY4Qg/vcWvVtkbVn
CwyOHY5+m5q7VkW9NXLU6b8HbYVXlFSkxLhpdUp0nbkYfqsvai6fd/BIAA0DDLiNigMk3vuSy5Q1
iLONBGsMfuaJmlxefEEZ1xcU9vsj1vtLfCgn9QwsWcm09s1tdrKOy8EnOhHsc4tkxZse53X63b4i
xdRXd4E3bf9+fvjD8ZLEkAWRArtF1ThBvP+BBafsJLLr2idLz4Ok5I0+gbOH+IL0pANNgHW2S/3w
6Hx1sFyOrR9/9e/XXUpEvx32FLOftdTiupwr9ihI1tqOHPPVsDE39Tn2vzzIfj4mvf+dH16kq3P0
tB2u129Gv9/LbX6ln8h+88UGBd61WMebr65p/GnwWALuGXweTpgfD7Rp1LoZfa3lNw7r9BBti/vy
tX+s9t3W2WdHpt6DgYDuGhzkhv0k+nB60hQSvPba8YllW5UnBDa+ecPnVH5VV/h8sueB/PvmjA+E
9jqtUgtgYO2zc0bytB4P0Wv3SESxH62TL0bZHx+ErdpI6Eh74TN6/7JlHdii0IlFVwMWpqemfvpi
FH8uHfBjXKzVNmMKDOJSOf1tNDnj5CiFueSu74a16VW3pHytaH3v5DH0uy/O3NryRX4au/++mvbh
0ZlNNCu9ATtr8ACi7egWyedyG1/RWUWX4KFJecDw4SG3ZHM6fHX15WH97eof6k9dUvSgafmtC+XI
H+OV6RUbOnmKN29xbz9rHsf2C1x0m+arMfPnx0zNBCY8b3IpzP3+mMNSGgpRp8tH5FzQm/RTr9uk
Jw4kDNOvPp+3rJLPP/TfV1vu5reXOmNV6WvJ1RYWslf+0sKtukZT5FXfyOk9s0570QUw4TMFhzs0
vl745T38ceBSb/yvH/yh+BbOePPVjFugd+wr3b0z5v4XQ/dP3yEpHeAOdV1gzfpwCVdtqZUPOt/G
RbvPLxB4e4jhVsO+3n71Gf5x4LoqfAhrcVGo+ofJ3oFIpiNRXK7lroTnnI2NdWl9C9fu2lyle+eR
3Skvc2ufsi/m+7f/9MeXCZsU6b+GRNL4+DNjYNSDWZi1L9fNL2fbIXXwxx1n8BdKDydr021Jz9oA
Uj4BenmIDiLbcFo5J8/O+n/wwLEQWBZPnUn/Y8GMuD7FzZtl0/yMZHQ/XNXfkofiOvTU3f+gpEkm
2PKs2UADSf14LenKMZuCCAnJqvc5D8mLcJ3zfu0tJ452+68O0X/Ubvhv3STvegnH6mdx29Y/f7ZX
L9X/ByRSbekb/vcdhdNL8ZK//O45efsX/tVQsO3/rdnAMUnXpgupWYL/1r8aCo7xv+lKGjT0IIDy
AVrsQ4qybqP/879c+gm2RSdqCVRiCli2Tv/qKPDfg0JKuolpiCV5C5fIf+A6eSNp//vbWKKaNCJZ
lz/QHgWO+WGiK+gxNiaUhrUpICpNQLdX9BfjFXWPC+naCFxD8QuEtLqdCRXzG2uKfBlzqjUaA5eB
cwTmTLt7ED/7zoA70DvrDET4xnWDYd0Y5oViVU/CmAzO8YSZpkqgbxokVNtksci/MUNEWH6Tc0uG
cIWSqQOmk7QxIF+0A2On781XZyS7OlYMMJ05s0QPHdyfHX2fYf+DuzgwQZsUHoIo0v9BFSDbUzjx
ijulLIavJk31/cT89sgcTYcbzb7cWh7a+7VByxSaJYFLH8IoqxUxuzdTTPGmaK0nJBeoqqyNa7To
MZK1YxJmr3O8jFDmgn1pto0Ca9Fth3k36gPKBagg1FFMlToakpoW/pKBBVGb0WbLwFwTN0lcA4Ws
pkIb4TiYiBO0mMbPUNXuSlz1u8nQHrRS/6k7hc+Y2qbiVCoI/CA8+olTnct6ET5AgCIed8C/MC2O
oTFJtlK036WwbzVqi449A1LZlKGG8U50z6aldF4ZVu1Gd2IfG8ZjI8drnKdE5KI6T3JkFlXvqIgL
xU9Xm1+bWEm2MQnzqkMwqXzW0Wfs6EcfDAdZcxsbqj8lOpboMaHrQWXOcJNvrRtQYKAZTwEF4F9P
1Qw9lvJqPWCJJzbWt9uGkpBrXqWNs+lU5Q574qoIKecOvbxR+zymEhtZaynvEBC3mwYjuTdO7U+h
nhIRXZc4jJpsHeWW8M0wekHP63qWdvvb537652P5HYT7YX1ZBgQmMPBmKv3BJS/uw4CwYFGXXZYy
IMqYbWAsiAkLo7ND/oVXYTP1kLB/E9F8q9gV7NrzWOCPmZQs8jUlJRp6QD9fC5SArVOhKEwhIDmU
OEcirKGXKr5UU3SKYUsZ4WSmWncZ8H988RuW7/z9PMDmWBU6v4ZYLQxt7wc1JKScb7/RaEYDM52a
pMISbu5qR764pXGDI2EX56EF+mWe/GQIzxV48TGTv+LRhBoxna2q5VVOCUHASBOBSl30I4DQsvgZ
DP23oWg2f7/jT+z+5URMQ1Q4hslT1z520QB4tClZcO16osEUCPUZadGvBtoVBg8+S7V4FcqIx2Ox
H0FDlSVJr24EW+jv9/H+cLe8fNuxTLYXywQOzPnD+aKvCCxvpY0+cyCdi23WI5aYm8ahNfH3C304
Lv/rSgTekUkEu5qAqw+viLjxAggJxD0wldAcHZBMLTmIsn7GynA1ZMXkz9ZMFqMur7HdcDca2vVG
p6dpYJgrg8BPHbhN7pBMnlKDqf3iDj/PjIS+sWIQucHj+MSDDhhAYVXRhJsjhgLohtJAdV5JgqCB
snkmDGenCe01u1o+2PlX1BY3jTY/FMb0U4m/yNR7Owq9H9LcDS+HDR+nzU9vplFCkQY9kke0G+tO
Vns1KF9GKR5ncuJXkwh2LEitg+0kKVnf/98O4A9TwvtT2turwhSqc+Y0kB9BIX//qmJlGNSiA46Y
GrOLQhxOCUOY1PFQR4bptrgZAiRzwviioKO939EvF3ZgfrKoU03hlPgxY6UbzaYpbDDRjo4raoD1
0smHsCiPtka+clQeo3Uohou+yY6GaO7+/qsXncOHSYSrC5N9C5EadNI/HE6xyA8p/qaacOXy2A3d
XTU4lxAG14CDT45p/oji+SZwiwdN0a8G/TIXwQm1+YNMtCt7cUuU8otb+qRb4oHotKfJtjMJpXWs
D2+CiAr8sga3NGrqjdNOq6Yx1hD9sMfWz7baPhtht4va/FLHSSfQ7CpTctXpYOrm3TKKsdWQReH1
fQVZ7Iqsjj11Ff6F7nVqhpvCzI6ZMr7OZY19sdkVs4UUT34x1X2eYt7/hg8fftvApQpoXK5RaVzo
hXuig/XKm9598fren+7fBo+u26hfdIP5lMXg/agVcHTHZLEAumFNgOd0A/3uQvdaE2SWVjwsbQJ2
Gz9MMjdpg/iqgYWSQKzFfaP1r9nsXuA7+mpE//GmFoM1HxPOe3sZ8b+dxDHDtEnZjUS9LX2hkdK4
YpD7Sjwdn1ero5dMu10WFY9Tap/MXnhN1N1NPX8P+AgInGksTkpfPf79Wf1hpCPDYc9MAoVO9XL5
+7/dlVpitR7UHiZNolJFLh/Rfl01fXmsx+Y/OzT+81r4pB2TP9WtT9K7xMxcVVodqPC0kjCEm7vK
KuDlZMh6ZxtvzRDbu0xCUkWTblCxR6vPmXf6av15Xyz+131QinY0i+xL6jzvf7Nbo0gak6ZeLyR3
bdpAGA4B3IgrxYGeGdVwfO0LoIk//v6oPxSp/+u6ZDXYFhcl0vD9daUiZj2Y6hoohvXDrornXJGj
Z0fqVd7JRywkxwm4FG4JP/FnG/iFmTwvolCkHviehEQWoUb0Bccx+QVZcqU19QOV/P6r57N8hu/X
G0d/y9E0TMckYu3DZwrcSFFlK+t1AIdPw+IZahWZyPt0DuGzNbXmRar+o9MEdkuEP4jM72tVCX2h
hLRKm+/TqPuFkW6pNJ60tHuN+1r56h6Xd/TxHs235VBlWVQ/lkJSEoClHhX1egrK+6L2DUO9mTQd
nGx7V2nVg24ybkD2P9eo+wEL+K6IvphmjD9NZ2TuMO+yZXb4et6/T2aPHGMurmlTLb/XQ1ChqUEa
QfOQl9Wch14D9GbI2CuL5oBndIM06xjq4UXm4sRC030uMpqxaG2pbCTaRuLNykyUMqOi/XJotwFW
PLMREvASVL6HKjgC4QHPjf1ArbaQNW1k+KqL6wuKPUZ1/k19pklnBYb/97H7efIi5VQ1LPaG/E7t
TaD8+zThwNSaiTkiIMPEf2mN+5LKKUFoWxuK6WrukTb9/Ypv+tX3b5iVl3g6RonJN2N+eLrNoIuu
TTJt3ZYCI3Klr2NrfgmNaaMU9M2JdwnpVQ3nXEceoOeNu3H06HKupLKya7n9+928RVd/vJtlK7Ao
CFHXvSWh/PYAkgQT5rj0k7Oov7RLQJxpfJ02HPjib8UUXk9Fw0lNX439IBAJ9KtiHK/T63xpqOkN
Wyc1fpxC95yPztHqf0YVTeAyGQqgrNY3EbKbr22UUqqxGZNw2zb1ayZB8mOx8KgyYIMzvDSPviMj
3MOqfsTdcupd51CkyJXsZm2O/Q2dx5n0oKX1h1cyCo9VwyNK6yGlgO7gR5HpQzSAw6xaZO9pjQAr
XXU2fum03oPKfsiAKv39sX16iYSCLRJPhs3bufLjojcnum6UEd30KANlmBWoIEb1IeyIRbHMEAYs
xmJZORKkbvgDcx6dXSU7V12KS3Fw/9MF6J+7IYfNVilUOW8Fkd9eYpS3kLarGtQnuCGPSheCfUxE
MekpsD0S6JWt7s0wm1aaYZX+PCCj6Z32598fyrJT+30oLXdhalBbVDToyzHo/bSRmbGWx2o+r3Wo
70su26tNUFg4yq1rlA8lVKFazl98vx+q1pbFRYkO0ulVaaqx5E2/vyhG4giZXDrBzivu7bpnkNRQ
+kaqHLnzELTDVmjxjjSJ70o+3fDO+Ii+L/J3YwTipWXWhHtfubND45xCS//iY9eNz89kOWoBpeEu
CbH78EysBN9J68A1zXNyaXA1xG54k4232BvBHVNSGFSH3rGCKbQuDR9klpdP7QZQBhoMaE9df0wm
RI2ZfBUAqxW1/daWeD5RyGI1MpvLGj7T31/jx1WSJ8oJlmmfSFWSu8WH/dxIHaMpwnpaNykQ+jHN
/LfQBnhqjyR7fnPiI9g84osi94td9Kd9BFd2aDUvB3WE3Yb9Yf+STkrXYhMc160VIoyZixCjRP4I
RcPIz1POfDw6KUKcWXtpXbl15IgnB0dhMTyafecrwgHDbyF9puTB+dq5jugKJcn0xfr46Zz/dp/k
2nOPhHIab2Pyt8+tk2aECCYdF8Xj2W36oz4TAjTE57DjAF0aB7DiF3PY+IZsKjagVFxHAyZH52eK
2HPuB1JeRXIFAfmr9qNufhpwxJ5ymOYROnCsrA+rCxXpuizGZFhPTfprnFS81gISZ2uqDyMk5gv0
U2gvF7CMFrywHkLQWbjCb9xnpqlkV9lMytBgD7Wx7ZuQDyuvNE+JsupsUv1M4NUdLFEdgyr4Rt5F
9tXDNZZP4v00wiYSEiVTEXr9T6OgyySI9E7p1826a3rQg42lcCQvEA7aUOR0I/2VAdQlTaZOtg7q
O0yA9ZVWS+0uyIJNr+PmnFFteA2K4p2KOJd9+HAoo843dcgxRd8PO8uNzjGonKau4AHUeeer2hF+
NohBg0yDaEQq3aKBSid7O+e5sspSRVtHEIUqMibW8ahtRzMbL82srPlGKsWr63ivLqbtOKdursoJ
kdnyGKEOOr4q1dOkRu4KcmW3dmN8JXboqsBMdVISKAWAaSwB5kddR9pCfCkxdvsmGgGcxfEa7MOO
4uoFRJpmJWrrRrVQ+9oT6p7KTJ/QDF1lKllZCp1PpXyYQZVAnSx+WNapRNbgaTr5JHryqmnrRB2z
TWXOd1Afz7bdP+bVAiE1NLJzNIP0goxaeOeJDh1OY8ACb2P3VI0JelCrBEdg6z5Q/+EfnukYga8P
K/faDXC4Da05+4THI8bp3TUuR8UzBtNTDPyjrgG8eQrUV0MdbzDg4svOWJIsczx0rq7shRFd5Lpz
XS3UWJHqKiK9Et1bS3IQG4kVSFnFD1RtXJtKxO2lAu6m2cqN3kT7kOBMOLb4nmUOBpHiB3gSUcaE
7Uwv3czjDyYygd5GT9vhHs36ELNoXKMYjRqcp5q1dRtr2Nhh0T3+fTL9VO8BXULlEz/YUoNE7bGM
9t/mCmWCtW517oDCy1hcZ/djbb+WdoX6eyTgwfzR1PONDV+Ro0Q4Kd+/uPzH4wSXFwSuCawhTKuu
+eHIM8vEMdOs7kkc6TCfjwYbuMmSOzv0c/uUJ6ogf8kqD6RoA3FpK21TaWbtcWA9/v1O3uo47z9r
7sRRBc00dWmmfZjc83gmK09kPb6+Kd7m0xpyF+jVXvfedtpNqDq+BYEnAgx/Bgn0rCJMNRzogxP/
fJozrJS9FdTpTc8/lS3Dqxvq5ghdeCOrpryOa1Tl0h3KlRxj3XcWWW/lKsK3QZqsYyO1vEBVfjYg
pFC6Lv9hZ2yv9e4pMhGuvn2rQ05q2gxgHuh5VCL9X3dp1l0OkYU0fhYbAKonmEndtei2EDUlQW1I
KQZ13Ma1w8zvZGKtiG4Pkts4u0roaYNzkKV015VbyW1o8/2aDRjlvz/bPyxIJhM7vih6ea4qxIdJ
n03M5NbDAAFFk8EagJgPOOm6FCXD30InqTu/EHIBES9bcLr6L5r/9trshENUGwxVA/eBY457MB8t
wP1u+KLQiyLu86aC3Q8yHLw7/Amb1PefQaQFLVZ0CkJSkcY2WMgqSpDpyy6MLCxQnbUizlU2RNdG
vXPtUL9oXTFs+2ka7q04JTStU48Id8ejzWbKrMcM8Llh47ZOt3onG1K65vwQIk/lAM0WgT2gNkr3
bmhJa3GNutkmIfAjyHL1jhCIjYCNu1HZTazozRu7KU9f4nnutxQfyTboSstb/lfLp73eGABlUkQm
bZ+sq1Zz10VEvlXgIhXmTPM6zRecciY84YvNFP9J0GabQqGFlsz1Lu8KemXLEvwPPj6BwZNMDrD+
mUkHXnCqbquylFf6yLYuj7JpQ/Eo2ASE6FVkrfg2lLtrIapVFBnRSczm4OlKhULAMYlEjoth88Yz
1yDxqzre9tlVEj8q2R8NbgaPJw6uJerIEGLWG2deN2bautnAJw9Pv0bpWSajvCpLwher8aC3Ko4g
srO8rnIeIsFuLMWB7wUNppWq6tsDdK4fc+OrItMui9wBOzcam34mDEoW/F49oWjyXdZujg0+K25d
0A1j6voENmjXgHmuyEkwj1ZXxWsQJvfVsubmnD/tuiUgL3LGlcsSt28sqLwZAut1qJNA0xQZOFeS
1/ZTEPSbdCAdaLlcUnPeLFz1R2TVCimWqradwvhpBkmUWkhKdet70YB9s8cJ82qLOrnkNRNKgxiX
1aXZ0RzjzB02iFyWQ1IpF/s7/hMtlq8U6or7rBdA4JtTpE7tM7q4U09UG1MR6NyRkaA2V8kEjreO
IWblZBqG5jxdRtOPaqqaH0NIxBMRF07IR+XM+ne7T8xNFIWH2TGHU66PjWcqw1EXM2ddUQAls+MS
ZnBYnFtOI47teKQwZw/awTLyjPwQUfsYWGHb42aC96Simzesl4yEqdVgJ+3aSCsbN32kX2pSx1nS
BoemAZFsR34TiwR+97QO6ZGSSse75NDECIyiw2y5DwNN2dkylX2kolrLFGl7Eay4B3TI0yAuRSZu
ktLUt2lQrhN3UcfHAu8t7Yp13rbjNrd9ksI7OMVWfJcPTneoC/Umkfa5tKb2qZgl13OvHRFzndIZ
bhYKFWhf9MzCuMMHY57TJfwmzBjKRh5cKuAJDoFOskkgg/GuJhW7lenoN5EtroIuHw/1Mrc6oVUx
fETvtXk2QIkn1olmQn5IpcJ+iaD1VHmaneDUxxDsatFUtAE0m03O9KTNhgO5Tpl3EWqPo5DKhdnN
8FQQxLMtii5lqd8Mbmw+8Y3rg0sxKwDUFxl4Ljm+RftC9E+5Uk07Cwf2YWya7cyWJDAW/LacN3kB
PjlMrbOcxo22nNx4S9FZcUifsiPl2kKGD/3hNtZRA0xu36zScn6kca/fdJgeEtO8k2PZ74cgP/Zz
E6+VQd9HDVMcx9lL4BrDLlK1S3PA+dzwM3xRTu5yfqr3lgK0bfkrrcm/gR/XLoyGygt5FEqw5Cth
oabRSP+vDVgf+UDwQk3ZadA6QrEUcYMkYA/eHpqEMxCsoWokfVgCZgQzVN7towiLhI2/YBUvO9xq
ISiV0XhSSvtU5LLciiUhozV4A9U0XWeESso2bNAblLu3rdjEwXdI2Ao6UL/WNZWDFRwfbAHFdjL1
eEuVvN6FRvRcL4FcWXthj0FwhWmS9JsALWU7jzXY7UgeiQmH3dLu5p4foi6swjYa5CZWA/Sd3Ys7
TfplS04jSzFycc5kl9byB5O8lt4diVSTsLtxB2+IjR7DdU+8g1aE4ooDqLgiYd26+sFGA8ncfBXa
7XgdCP4QLo6WIFWvmrbU0fCj/JdMGLci1YzLKZ8f6gBCnukioOjV7CasnNIHo9lt3v6yUyFXTjKv
NqNddISXhNVTXYLBUaD6N253zX5ygUM06sZkfduE5CQDMjm0w1UbskFL2FZu54otRjuYxAG6I8tK
GimkdozeECAX6iqMWXoHtyYJpLvh7RhA5bdpMZ6AyKMZ7htg7W51lnb44FhhDD2fRABFUeA3zah1
2PlUcKETe4OiNdmaagtCTa/Va71SXkhEItc2/YWV0loPTuuhrwiuRmIkBWchJyYjVhn6csO5/Clw
yPAxk+5S6pQ1yKiFz5oAL3WshbEDSjIBHw4Vl00dHbRaPlltZYOCKy5K7T6fbAyQvYODb9nmT5Z7
ywpl+tBJbhIjGdfU7lPKWsW4H4nJAUQmfyAzxoqFTYeonTMSTY40wLuOuZbdl0QaL8eTLJH33QS0
h3qMCUeTqmTeb1vBE2zjiOxZVZwzOW2dJfQibhqSaKuQY7CCtGWKGvbqGj7JVMh6N5dAZYK0vEwb
yGStMvgmNdVtM7Oh6ZpLCm7ppdvHl7orb1obTNEAoN3LtB8yDw8kJjITWMpOOJN2G1smIUDk6m6z
QTc4UY20jBJHoMGJh9a4cft0N/Xcfl2B6WSG9qwArAQ84B6fE5YKmjvd2sHeo0bDL71piL7NTc8k
tKgiywJPnx1tExre5IQQmDrvqhg6n9GyMFd5CtewVjaDDCOImZzc5mYONtKeUg8MF/G11VWVFw9t
OL3YGYnEE2gtz7QNyqyEPFtFBebR1IJtYrkWahiqHVXQkzfiEM7TaCUkUW2+zGqkQQqsK3VW48sR
Z6Nax4RS9Kq8rM36WxbAWtSQoeXIczS0Kqa6WNnzAC4y6bed0lwqScl5AOzjpir1jVtX0VqU2jat
2RPV8HAT85vl5M3x7SzpbGKistZEPKJqA+K/ccwfXY7JSRUEP9jyp77kwjYi7zfsP2hgdS9RH0YH
3WYrqY7ADA28JI3VTAfbCgjXas0l8TT3mxycVIHaCaFZt01jIJMducb7JJkv+wykvGsnN5Gjf6uh
D6xkj/9RytLZ5Qqu0EENH8Om0U6VRRiVFogR6tN4GJpUrNO0tq+H4KlMpbnTOZWTYHQvCqM43BbU
l+9kOnlxh2GuraackTvXRxPPrwuqam3qrxAWmWXCHdsPlu8G5pASF/05oE27SYC0dbZS3k6ORlg5
4SZYtvg9aT7tysn8CUI03+spNjZlTgFHDsRqRGBa/zlt2W685OrpLoA8KLKaIFHAWTbbuSS+Uh2J
J00CekbFOSv4rNSHwVIqcnwHAPFsB1dlFShbtwS7Trs6VWJ5+fYl6vAZwSNOaVMeJnDs0bBUislF
YQJJEn7gIg2JmtvS/JbgIqbAEV281SLsln+mzIcW01h3M4bzLXEu6abQsqMEW8TMr28W61vhErxm
h3JcdU5NvEgkpoNT4/xFfHJRYNSGRAvPq6MpWzlpvzFa91EEZCsGXZP8E5GkZ6azUmvCdGm/0eHs
huNYVpyXcrEqjUic9AnNclpEAJSHacIC2bhXb1x5WRNE48TGQbOVn1Xd8vty9GZ1jE6gWiCjE0kL
jhs1OwA2QKfSeJcgaAjSY6gGxo711/HdZKp3hfVU2RlNdXwxmyFSQy8e3CdlgF+m1GZ+csSzNDsb
sybO59nFKJZ2B126OArHaGLSKx9GKKuXgIdw7oYzOkSnU1d2P11MfJDryCalhD0hpQCpBDvXqZ+K
GEAMXxunjqpaN7ppHonw3cm8WPPsxCX6UOfKbeIn/J2JB01WbOFU3kR0uAh3odPBUZJlQKFQXFMk
h0Eqps08xxoleMHClXY3byNAmsUumNoHobSvWtg/F3FUb97SRTJT3BrxDZR+mkptOnol9mVvCB3i
QEJLvzTEibNfTUk1izZu/hoaoThPSMwBJ2PIqwgJb8f0wYiT8pBXuwhvyG1kJjpRXd1RoNnYzI2+
18bgXiZQyY0SsNbbLblViJ9R6j/SmSdYxJrc25axe6jixrqKjJaU6YmqybCY9MjjC5FZsnY6BXlT
xgw4u5PbuVZgj4pC4gevw0M8d09KacybvqCcoRb5t1ChfSb6IPG0BoCRHcW5lyV9vSlre1vFVNzY
zqHbsJAIJbfADOUqCo1xV4JVsKd+OChg13chURlGfVF1eXdwI8pxKoEdtDuYJ5VIX49ElgfTUD0C
IZmC+hJsuepbIzlMSNgestw+RGTcnach38sk0tYWbBZvktGWRdu+wngZn4u6uFrYe4TrSmZqEt7O
KdyMM4G3V1M2Ff5AktPKLSMAQUI9h2poXThK8EjQVOpjV3xAzMouciadRZaUvjG026Z1oVTh90Dh
fKQTeMa+JwlpvY7g9LCko9l6CfI03bbW8GKqkrijukk3tmPz6y0KkkriEGiuEv9oXfcW6WNNvOCj
teJO0efDHabnelO5OZSQogeBHl7BQr5rM7fcQHh77usa+3mhNlvdWbbMbnxL4ec16duIcFnnKm/0
Z2EciRjL9loO5zLvMmhtQ/pdoA6+GCuGXhGP91k5tSsRDva5GaI9Y3DcNIFBEZRU7pvxnqoqWXER
+1Vb4DwuxC96ie0Frcpm07dFSTzNuFGYaG3dnK9sKx98pW030MqahLeUGNOp73ST+AD1OnDbm3qu
2XEmufSc6ifQTVLuw8cu1RIgfM0NrEh4EyK0N4RwnWZRbYcq6S+0csamTqVjJdr6MazMZt02hrtO
m4dCr6ItCTkohObzQmBmaVDhaYFsT9QSo1fWgxptdG+cb43CHYAMo9CcSnUgQLKvIJ+CP8WJuXZk
M20NvSOiECkztIUQWL++txWVM7eIf8DDfDGjKdpi8wg8TWtvObnCXNJgWmcWFlNbfXaK1KbwYl1D
aSXMjHQ6X/b9c6axixICAqqaIrSGYV3VpbJzOvPcgxi5iAn7xO9aXo/qOOzD8TVPmtumT7VN8hRP
JchrSC4+MCHpBfhF+5hVRptawvoksfGJsuMlveLD46nk+S6hfsDGOXkSEaGwo50bHpgfltAA44vk
17CMOqtsOlF2HTaFSSHSNcm5hLv4MEmyjvXM6bxaWhhxicxd1aTG0DMbVnaldHvws9AfSFeTNtmZ
c9Y94q4mgbg3Sj9Rs3vd6fDSIqPpyJjqRiImu+JEpmlVhlS1um5rd/VLIzVc6xyoSXHq3H3ah/c5
edOEEpPG3Mez74zaxVyp8SECdpIXBnwI14VvodrPIQVPsAWYhzur1vykrZ/sQEH02KrKSgRpdohr
YGVJ89SWHHBCKBhGBf5kqFVEkaMO+Zqi3WpUajDSGXNgDdywdqo1yTqgt8Ql9A3V603247UhvJL4
hZgCTm/uWHOLTU1BciMq3WdBvDFw/W6NkDJWYpF1Fk132fwTrXh8JtjSHxG1832SChWyYw0CFmoH
YRCaW5VxvJBVs0asAKp26MsVihWJ6xdte5XGRrUNCpiJij3dzF29jSPzhuPwcyHmS4vjH+6Oazmq
GK3RCgjOLWq5rbQU7rdzxTn/mOnOJdCLe70PR/aFFNgqxP1GQ6T3SBEPsyzzeT88FOZbJi3rHhuA
bShbCs5xeKJx+qS0+NbtuHoWmaHvNBeqOdBpO4WH0lvMCgE9N7Mlr6o9RDMzoWRPuOKc81Cn7BMS
QWgsYgwKkAPlW+ob8HnSTR3L04BnlLgxxAaNkox0qsTPwJyqQ32wcB+cy5zA4JSx1ATjReDM9ilg
Yy5cGBZEfjvrchQBXkDpFXHLRpWOGexHlRzB0Ao82iGXZWSont4KJBhl6hVN7huoTr61o5B47+G9
zdquluwaFBm0a3LnwVGOaIHeMppSWjssXfOlorrROqfMvpOafq1UOPNBznn6pLDR7qrUb0RYgU24
IN/9oOY2kfM0m7VtI2S0z/WOSNCspoA6X1gBUJTU/L/Uncly40iarV+l7O5RhskxLO6GBDhTAyWF
FNrApJDkmCfH/PT3ozK7b2dUd5X1ohdtVmWWmTFIIkH3fzjnfK25HcDbj67eb20Ny+tQsi4xtA9b
Rp+2UQ4krwLu7XL3oy4n8jjd7GEe5mCST7onX/KcTi2/ZrwabfVlx8ariu6mJfABi8AtzvTQmjq1
JsnuldEMwb199tSBELZ94ElV0YSTaiz+gRBRz6rmrTlnO7vlVoi7oXgkyuWXq4jMFcq87xx6kOJa
yDqZ/r5PJ/571d9mDRNZCBVESBi4qLVxu4xXdlpW/8gtzlB+znPfG3RzGVoFQin9jUUCJ1akMMqr
8QdW9gQ/fvPMjAvmWJ1/Tg75un7HZdQZNkdI5LUhN6MHJ7F30YPCFJM6ADt7KuBeNTWMST9+GrJ5
DNtm/BS0wEfX1edNTCLkNUw/MBKWIKxontOsHgK77hnDa8lX5CTbvp7PbonzI3OrLw065mXZ5gOd
FgQcAvpyMw+Yfo6rLsKoX8v4JhVGCAeifqZNvc89vBClNrNOAQZRNWREC/w44BWNWX/vrQxfc0wF
5eaVfRzGDybz1VFW5Hl6FEbcwEB+CZ7tQMP6vbZLel/RToXVFZAedXDJSVzxQlaUy6qotC18yu7g
GePP74225jOD8uNlWctGC74r8pqp+5a5FXakLLohLR8Dz5CSxu+Mr5adkKkSP0dEUoDcmBOSD1S9
lnwA4ZmKe5/IFVVqYVvyhhhjVUDY6kF9Du+TVhOwysk3NIrGl0GEE9MjE2TSriyPHUR88d2NwzK6
rqCD2PUI1TfTzRVHFehltk7ooNnmNvznUa1HJlEhIjje2lfYB22wJObBbdlE1EVdodWST0bLy2rT
pVYz11TLA8MUKINdNm3a/iFtO8JxW8Z3QwJIobI/JDNrEzm3JUiQqFwbhZa7di1CRwfiE1cya6DU
z4xHIvGGR6GgMR9/mv6OzyCB0hgV13o5eVTOOYB4eVvgocljZNqabhNL1JFiEjv1k82q/2DpaDeL
PnvktrhrU50M3TZj6WABKxL9FKLEo5PsJOu8ydkOrX5StLcdsaqe7L5K1fAKtkSBy6Q6ZmJAPDOy
6kGruOmzjMx35n0s2J0dJQdhO4W3QpqruFqhCbMTRoEFV2CGW8lgl1Fynph0VN2r1sIGjzG4rqyq
17i43HfDUm4o5WMWlZDg/GFcYe042pVqNrmg4NF7jCpWC3szr5mrJN3J0bdN2BYIq9MKtnWpBI62
PN+pBV9e3Juhys3rGqdArMg3YEqbcnoYtkM8vRCsOQG7zi+FS3LWEqX5RnGMGMjZ9oRVPjmI57aa
aefHvnpURH+fkVG53dssTO1UJdnRHofhYNp3uYBfsJdtp57aiZKhT2LYuSIYr/zUoS3RYQ40Gjng
zsHl3aG/hW4PrfQbJ4tcJmawSwaTqW2u++FgsIzjlGuvRqKLHVLPt3SRBZsCVutW/OAmqb63RA+X
Ts5ESLew6q4JTiQDdbV1gsnaB3L0PoqRLBUhCYfx3Eq8QfPKduMi49CtXppstLniGOxoSU7RREo5
u1Fj1RhqQOgjf0RFfZuVkbOZKHgNWR91bSTxfkrJ3+uglTrLnQbFby2rPA98s5I7ES9Pk8VmA3cB
aJ4BOsDYmztZ+TjPsdMx/JMf+dhSmXLEjXSmzM7b9Vx2N3FVVOF1aDAblndajBfofi2kFIcjxOjd
kxl1K+V11XH40keuDTSQD0XFZwnOC1Zo0zLPQiGjaWz5YfN9E+JydHRtZ3KDbeH3EruYFCSZxfw9
drXI0Kisx9rvWZ2QDEkBEG+b3o43rQu/JVGvmZ8dpXDWRTJySWOv7GX+YHRjs1bTRCqc25OpnR89
NBntjGpN65hm1U76ZDqIYgq8RNSX66X46JPJoxhFF3WSuk8cXlfd5HGzm4nvs4vqa9KxgHV0vEW9
BD1p8mvBlHrlVnuPcziYQX9urLi6VHlKpw48p++j967l4zRkETAERaaPwwZp798X6XVLA3/kbJqJ
SQ2hs4oy0NbrJU2ClpeMhVVUEFFN6c0EAsJRXSJGYt/H5DAZCffqy/3k0AfgEeCiNXhjS6x1QU1E
+NrG0reuXXckYbbD/1GPZID7b/YyRvexCWmsJsyw01zK1Ti+rXSNWKcEIIWWMpryvYropKIkdwiY
26HTjBrWL9FefnVjaDo1maz1q5ykX8eZKe/wZa1cZXlHR4vCeki0I1KVM8yQcNDm57zhG2gnbLUi
xdtVtm4Txh5q5qbXoAdORJQXpNBHFQBNdI61H2uHCXUAoT/wrIs0QwStOTt9MfVH0xx+0OFDVBD3
PU97VBg8gBXj+KgZoRLHc4RtIOp2ftfboV6k9pXzSYatoETk/AJoCw6SMGfyxVVCjlUXlwRuZnYK
RiDhKkoSm8gxpCx4Mo411bI3TvFNPlC224a9qYy+eppHhnFgMdd4XjlrEsJk1JievDkZKelJRryy
eoX8+X1a5KZD/xR52Vrrk53u4neVxU+l3PZBFuKkGf4+b+vpLgFbdDt5VYXiNW7Ww9zOKxhIm9GN
TXaXkuU4qyBGWUlYSKQQcDQ3ulG8JXaq6F7wKvIjv/m1lx8S1e9EOtq3fRuHACww1vrYNb+j6YNv
nUbeC7leeHTKhgQuZbndRp/T+0F/G+xNPQuLKaJk4epOO1OU/jau4ucuXX7EflXtKd3ebGOMKfmN
/TfhnoEzHx89OZdDGe/dlnw/wwA3wuxxkxuJezfPxRPvqHOWoqfjhuA76tnPOk2u73uDEdc00sDE
Qx06SwWyaNbIUkzz9Bj9MUJbirAcYvsWQVrHjQ+PhIuJZBvnteYKvLUkSX+TaMSNJiHxod9d0ePM
H/lcfF2T/Byr0W87GEpn4Rl8rDIQzoTtB9/9QNwCgJm6+KiX9psHUglqs1ob5RVPr9ApjHIwglJB
GJTUUQ4j/vVtZo7NznaWFzVx57vmSpuU8QewvoRW2808HEZcalCJ520088PpTVyt0tY+ZXXF+Z16
T9/szBaQC9Qbxn9WZBFJw3236p3O5YgiF6y4lqHXNDQjJbUrz4CyWf3WaQjMS3quJVktQbfVCfne
GK23ZTtR3mp1ytNb1jd9NEQ03k5gadln2aDT8sbkOUraixsPD3OnTys25z9zldxlJVF5WaSh0msZ
Hkd9+tzU2XNniyOQIDOYzGSTDFA2hDOvnTmLN7FsDDLA2M+O82pJskd8SU2A8/Zrqh0NCl55sNr0
SdrNayOuQNjkWWcKyAWKb72QLFwdflwlpwejgkM3y6u3RdpvQ22/2I17nhrrvcvJSKrRp6c9oZGp
Yt2RGvR2dbzXJ7iAnOTWqsyth9pdiHIv1C/uaWQhWczT0ejbUrTsTnNKQ909Rr57KQrx1bqJt4rF
KslEfEL8fNMPLGZzxCIdPUkI9vq2cqkMmWUbebLj3vWDGHxUVvb2Gsa6tdJMAuaMC+CNh3LkRtVL
96Nj7V0OyCxNt/DXeYaMoENksUTTynLonmrE5Stpsai0TWJz2j60XMgklE2PEjZTN7lfjRM/6y2/
d7CmmN9W9wdi8PmE8nzrvFejoyCGE9W1qOI2LpxxZQuo87U6kb5UrWJ11E1yXtXIpcQAiq1XfsYV
dkl6g486YQJbp32x+tw5g9rY0cUbwZQhjHb8vIek5esBsqjtRGljsYtboQtuQmzx5P/lw62GJGfl
q9ZeO4lEXDZvZZ6srZoEx7hLb5XpX2Iiw5HUGKvC4r0sUoAFMzCZFcloVtI1AcElUJzq9NbG/xR8
u+d1jcC1urE6KHE1OwvW/Yy+bifxFHdiWRHLC4/X0o+Jxr4ox4jXWHxIBfWNjQ58mZOdX4K2MQIP
9EOfl6hAjImLqgjGFOuv1aLmiQkjMIbmUA9Y/bWKwZVkxG2wziemkGJEH4sJVgfb0fN4TSEoRhLh
Wk5xS7H/qRlJ5dJl4kTiahj1+XPfUqdeUe3Xr0cDHPgRKY4kwZNwEqGGkrN6Gam8lANlRgA1hOUT
xxwnkR5Ij59y8ZxNr7P4NfioU8WAPYn4rtk0kL5IKuaUrWfrkVmSyyiL/U9qjzqnsX9KaNi1uKaH
ZrZjf0PAJGPoeGk7pqFE9Y6DxtgGsKRhlpcWasAqLeXAJwCUlQuMb4XhCETR2M1hXhrIUX4Iy+Ck
k0ganK+k1S4NEQBIOmfmx023ASP26VuWs7IuU1eCPfLyFw1TLsAiLBuW7G5Ahdhr2RHGOp8y2i6i
8+EHGtM6FtaD5qzzEkqa7MnmXMyN7mPKrY8GW3UAeJ+JicECDTYRuA20y7IYLsnifLpTz9yh3A2G
25KDp36RGrke231NJ86UiiN1EpwcC6IiO2+YHjkpaRAgWmr2XUOB2mV8wpj1IOIGDhpjOakjM+vm
5Nw6DmXYXB4WwJWhyNq7pK/Q8hQjU+LrpGZZ7lza8pXHVNywX+cuXSOhrdPupu3rmxQDVuAUtEgR
bZixZLhD411c1LDIaFgG3ipvJm1yqeKzJ5Z+PzGMTBuD1lqwynFLDjPvpepRZlUi29o5bZfJyKOv
0RWxxqhu09hRq7mMG0768ZDO+TldIJ/NtfWWqUHu+xTHg4Ugv8Yg77AEM9JS53Azs3UtZpaBaqfB
XSRng0c9L4cPVT95Vz4PSSbJzk10ko/ETBxar0M/X6DBkn7ZeUjkfG3UsE4sN5mhRVcUzGoe6Jm5
fpDB1yokV+EGfWS20wjJ4EMsaI375MGkygtVQShA3uDEskmQzUyKdNyVLiNWgpZjatWWnwGYjb1m
g7qmFnvNFRGHHDhc1GP7UjTD23f9ULOurdjbNTqqbT/H5FORHcOHN3e3VueYxODS+YBwX/Zmxw4u
cefxw+PunofsHj0apYTVfDqaYb24ipQM0cXDI+a+JcjdebmrsQRaivIE8EW6Vm5zjZ9ufpaNW1+V
4PWmzbobEYs7kSznUtG2RKik1mhTUC0Iyn5zBAOR2788p3tFff9OW0/eNsAne77CvGe6YbfnQ8aS
s4vSd6ipy8YhpyDVm9CV7G3qHl01e+EdZ8lFH6ed56hHaGsUqwYv6+AE3tKFUvH2umyhx7G+JZbx
tWzSXTctR79vdqY3HWTkipXmizvXrnY1uvBrB682PonA66RmNJa8Jab3K77Syn2kVLoyEC64NZTN
kRQoqXfHuR2BTSpEjXWxLe2G0QqUo5qXIfT67tkk/aZ2jSDK1AHw7gYxDovi9HXI/PuxKX801/Bc
/UUZzmN73f5LW10sQhC5/TjAdLPgVkAvjoc/WqtqPjmslvu2vE7z0W0Uzv2o2nPbE85dkOfq1dG7
LbPQdZNgKDg5ewqyeuYU4V4LiJ17SnV6xaXRb8BhOruJBShSffQ4rH4PsNtQ75j9U2GXd402v6ih
BzK4SXkdSRquPypbp81z3jSGhePsb8TgJdd4GhartXmOigiI3Jjp+K6p5+tpjyw67qK3qeh2yVAE
c/1gNESUWt1rrIynRPo/6lk7lwtb29k6LakiE9mXu4LkX53GhY5e3TSd3Z94tciltsA45/qp1o0t
6cDoBCfzq8lHFVqj5S1ruzAiTHg+rgqmgB2RNruhM1k2uUlUHJwy/7d/pNQv//x3xn4VWRx5vDJh
SG4mlCUrszJI0zEQnxWH2SFNNzeKR12SApE51ae1YHdoPb8LgK48m/FgBXYZuUFsXSvT8QNJdvNz
mGL0EolGcxbvfKQbFzrjFdU7fboBwatkIMh+TPMgsuRoitGuCATjA6nqUOOIVBko7AmpdYqjBWbA
rbtuvcgmRekDZKfVq3eLrA4fdNLZn3ttrRh3e81y70fcvm0LpDq3USq6dDKeIQquMzVsxdUFlMQp
mOhREPoe5/eFLVnAW+hgjBjRiGHTMn3/N/6gJYh6A0U9nNIlLEmxWuHcgAI5TLxdXd1tUfl2Kz8r
b6PcaWAGJw21J5GsqcfUPHEzBJgdd/9Q8K8TUkwTI3hV+TedVi1s6MUxNRFNGF2xZWXc9tbdJL/m
STHs7EwjLOesPufbyrZWSzdExAORLlqgHBX8AIs3nMgurtbKI3TV7OPnPmXnBOtzCshyx8zh6iFt
cRZEToF7FEH5OqXx0YmossqKGgL9CBlD02NjTDx0SbIlFGKrV8CwR+XPoZUbd1b9aaIyxUSy+LXC
rOQck35JN7k/b9B/NQd7g27mMUbbduqKHmFNPJB+ihB66XwmJe2CFLl9j1tnK2o3PpZKHnDJ/cyu
7OMaMRp2SD2oNcwwJcYfzPJ7q7IpeQSuatOcPi1hRLetT565VePQjbLmkZ31Uz9WWogmBSPeFF0Y
WNBm9dWvOGu/0ml+dweSr7o+2+p8OteF3y6B8noMqWiqB4W5XHVxd48RkEWeaX8OKcwvBo1ZxafP
FvVGlrN3Uy4vjoqW0POTlzjDNzDBFMgE+7lkEatsMRu8MgkARhLSyW6JQiOzTD6B/kHYI8tbzKYj
UlhMW/lLk4zXZOl62Gml7p2rmlsNAcNhHM27ZvD9nYrHOcA2kq59djZBm1WQD23jgyfQC/4wVzA6
3wIhPDPZOpjLjMTTjxE6RqymNAn90hwIb3AF7D6dSJGAzKQVe0Ls2tiNEEDIw8y2ZxvjNOsY0wxT
CjCxzwkdH4z1bObGQTf2Ap4Tcc4ZQzqdPbXfTcUW5S7zCXkuKschn13cJMIwd3Hifc5muaw4hZIA
QvuTzTefGsYvSgFClQdC4F1xK/xzApUSkqXJjLo8mjnltIgrnjxKq6Oy2FhYxEFRBeX3zGcEzZuR
m6AB7MeaBV09DuVDiuHxfur4TSO1KlW5s0lV+mXWZbYXPfwBsEjzoYl5XbsfKALB9KVpsS5E/pUz
HRWzvmx0oq+gjVY8uHZVh3U7/4rc+t1U4MNLorrj0iCUneojKAWqcU+hisz9HjRuM/EOYC6sB/Gm
EIwkiZgJAWeyh7PAYE4xn52kJ9Iele4Kct6bJctXkFgX08C15mulRmPWpg+tz+k4deYbCZJeODc2
Yjl7Brrmxp9ots2wWOJ7A3Bk0FP29krthsXv2DZ2HYt8FlnAT+KNrbUbgakHfcpwov8IXJKUyknu
WH6fm84q12DY+K5gvrpd8z4DcFlrGeQbdGThVWpvOZd6bD+qaMwZJ1PMJkzcWtYf03CU1KHrNMPV
X7FcHoX3IxsKeGetDp7e6U+9heq6TBg4dhSeycQNm9ZNYOkdeMbpjVU4U+mKwnI2GAalzq+RV9mw
eLNHYWxZgcARSLChZ32Pym0hV0bGV/36I8rZLKzcrgceThS+2OCGpNNZgppIsCCF4Lh1Td4RkVcp
o3dsM6NyuGdsc510/bJFSY+jCH1sDRVzO8fxeICzN2/jgf0/4xAcf2NuBZOrM5RCC7tc+6FEmMtm
ap5RQqDes6AlgAZYyhsh61+u3iDDsI+dM6ZhbyyotuE4ZkvJhwYDyTi5GsfceM4ZbQfVAulVefwE
vnxiz7dK0zhdVbwhk2z2VXkdmBXup6d4zq5ay44LnYlq1qE6bW6GyvymDTIml+1b1McHTHR5aOd8
HYa/1JtENIS68rcTRVMtw3ajL1oSwhQGeoJ4QMLYaIoc0Y5Qd/ycOBbFscioAXXS6SjHe2ZFk80U
ggVomE3yQ/cJE4fsEDh68uUY9V7wsrqUzhhrlm41qpGljO2/dczXmJFjTmBe1Yy4EGTPJk53ss/e
c+qgLPxynY8LEsLmbs4E2+pC5uE4Trcqmn/VldD2jV8Z3OUIUVKhkxedDmo9xN7KRbzksiNdy2h+
0vK8OXuQxDeMe/NjC07VEnI8jGK6SysMJrZsT/3yEUsA23olJHe+or4REHSzGRVBsdBxRCBLR4MW
0CjX9nUDH0mX2IJy5MlnWrr3C869mbacUS/xuw1/bxEniuKn/YKleOymwTigRA7nVuoPUAyxqWTs
oHQvYsbjT5fWAfTdFbp/3yucunKx5KGcK7WBkxx8C9WSKBofmqocDgggCk6NpC7leeQEJaC+v51b
/OPQGkM7UcMGefHPFA/+xorQTc/5x4CsfJ0xoUXiEeOh7Lt7U6AjaVH3dC0DD1NH2m8M5s0gvftF
ExgrbCTAUfmRDA+sagguJFqnY3C3AkDD4GryDSDUKlRz/m6paU+Mv9ROyp5+mu4DOrRnpnpDEBfG
s2Zfp+aOQglmC96Zq1EBjeS3btsGo4X69mh4hMUxWWyJq2OJh9iFjEa8C7NpZ3uturqHGtgsXLkK
g5STWvcjZG22leo09Axd6F/WShJ8XymBVIbPfZp9KSA7omXtHEcoKeJJ/upZbrpN8bMw5AEQPMEv
H76r344HwyGz3mmxkzbD/eRXpyah0LlCGpN0umD5OuKW/EHc/XOGHYdoJak7uACGY1bA4ZPGY6u1
n0HdYCwam+Wj4rZcqyMRi+1GKxqmf5N6n2iV7OxLeotasUGS75rBcEyMSFxQyintsfd/JnHz7gJX
mmX7S5/0g23Ea9uaeDaMivg2MgOGivN6MLfCxKb1nZVRII1bFmY/Q8Ib6VTaU0Z+aOkZKzRl2yHX
j0M8gwiJsl82FMSo7z8dnb43xU9hsvQCGCXH5dG0uxdCUFnpsD+q7HrjmXbxB2STOoKWbo7nQIg7
T3wkDIPcon7STYCh2BLuDenywujvxIlwNtTty5SIi83ooVs8kuy5C4PYwAOkGAfe+AzVaXcSp9jG
Vjqu+qJJty6P/XqS07IW03BZcjLqrq++NnCxSN5pXCnpuqxSsS0j7L9E+5CE0QVmy7gYx1uyKeEW
adQsO2oJ2VKfS1SJ26Scf5AZcdOkSbuzHMR9Dqp/el+U5WOe3i56bx9FO14yQmNvJlUeBhP9Q+Jq
MBjMj6Id4o0Ya3ZpVkWhPk7mqhEssQRapYIwaGviafU858LFgz+p9B6auSx2cc6wKu7UrWn1DauW
GrXyorbf5g0tvYZmVuJBlZ6zx8DF7K8tCXweFjfQCiL5uql7sKW13qW2lzBg6mom2BcjYoj5LcCZ
NP/TaLRhy2I6wpaF9AKvXDiNpeS+YsgyR1z+Az+ixwKyMpSxg5iE87zE3p7oerx9MpLY23VXJX85
Jfzm2YVoisxv43vSDjU/eTeZ161VGqUcJoCCpoURil2h/54iFh+emVzmOh52ZbUwhtT9UBvAJ/rM
roIasWnQYJL/PmrGGpCrw3u56gWNfkLbdKReNKnsEnNzECZLibRV7sYFVrGytFHxLHibRoMKn9EP
zc0vUEsbLy3eIo3IkU5SSejTooWKsfraM7iyezuBVJ+jbxvbaW3Dm+dTnjGXySQXZOynYVPaZtiN
1mPO0m7l9UlFO0rkaa1N7KywuZlub22BV8HNYcLsTuopspjhJWxDQ2Oyj4tEOvPPzbz2PyY4XCPE
kLc4LlRUQqD+apUdNQsjj2424eikhMaX5sEaq4ec63k1uvI1Ggh2Ee4pMryHoijjoHCSz6mwsaW2
uBiZED6leQYvyNhc/x9pnCb58lxrrXNuRwSbcqBrS6ILI6d9GzM3R/AO30W/zimT976FvIz8S8N9
QhvXOdIJmX84zphsbTsh2928Q0MhwBuXT8aYVgfFhnuVJWW87Tm8+ZsAFpso1v75y/IdzvVX/7hw
bXxvTGwtrFbGby+LjUo7Gq2rlm3wtF1elS26+Zr+p9oqZA9FrX8tYpSBQA3gL8UNQ2/q36IrNoOb
P9dOxZNRMeoHvxM72TUjBPRdMe7jPLlvXfN11CqyihHdMcMk4wvpBYF+xGuh67ZKt2Ic73xltf3L
FjqKnjSnP/vwrrkHJTZLrVLlMaoJyB3af2HuvgbY/P5zk6CKEsG3+bGN3xz8ll42csG+EPa2c2Ms
AEtpI9/63MNchYJp1Si+h3/+WuPI/8cvSpoQEdZXvz5h/r+lFrhi0UzvukKR/aVo689BxzQ5N0+c
6uO6wHtA0sIKjvGljcySwbB5zHOKlqkszM1UYDJgKKARQrwCssjRWCSBJhI2n8Vh0AEx63pQtean
1jhAs8v0TIITzga7jegghxPV4sKM3bpNchnmkTtsOteaLlW8bLuFI1hv0BDK7F1m9Vb47IipjtXG
nV/wTP00C7aJADj5aq5Z8iTQUetdVzDQbRuif/G6R62BgWgypkB00Y8or0+T5xcn2TwRaga0yrMe
yBPETOWDRYRiI4a4Z4VfX9g1+assO4GcvW8899iTU7Zun9HHqDDy0TTNE0MPSpCYB+IjZYeLGwXb
NW4rKtJOBvGkvTINSM2aBWXFbMSJbpvCOvopkSGMU4YQ89etO2o3V6kVUa3ZHsqYQE7iuKebaHH9
H057ZqXQ46tRcqOqdFckBh1MVf7UBK7sste9o2Y/T7miv2Z46XsT7OycF96eyXSZuzcEpOqpbU//
/Jn5h4xlV5DhyvTCN1iT4k787ZHx54oQyLGpuCaQ0U+lfZZV9uyNqmLDF3dQpDCDJS6gUHu+Z5aT
QRHnkC8x4s1pkDoWoo5owtCNWqdQ+Ity1f10M+vXkBThMk723mGDvI41uOHzMoV6HVf/Ikfr+i3+
5aNGaI4Ju5UgKZP9kvfbjzDwK3XClDsU1zZFR8nY2M1xrCmPMGg/CK0hvSOu9t+v3P9ALv9/xfj9
S3j/Y1Xwv/8Nqf28vP8e2Ru8dW9/+4RH1c03b8Xn//0/q7f2/e2jUn+J7edP/JnaL/y/21QeJveB
T1gFce//ntrPL2GJ9wzcIPgpLJd0Q5Sy19B+w/q7ZYkrYoYsXxcYDHeIqvo/f0lnc0s47jUlHFqq
+d8J7f++jP7/k8QKE029A8hCQJHgb3R+O7THosgXfhez+JMpVvIy7Mluz8Jrvf2AQmUIks2/AoBT
Ivzl8f3zi7oCKDLZlkRp/XZDdk5kIMegxTCTGAm+U+18W7FWrIaZGX3GbBtPkXsNdz5ppHKnZi+2
Ew3mmB88q9ssWLmNHNwW8o1suZjql9IJIci2ZdMfRI8atz7byYE2FtsuWab10O8chTm3PE/W3Thk
bwiI0DEpov/gKLmsQvzoUtCuJeVBlh+I4N99GyUtKRJrSYRYz6DLGu5izMopRFa/j7aOmgbIZvV+
Xljfi+Qo2QkvuOYr0mEWzPWJWQfYkfcDrWeP5btajC3myrWHiPRaXVNVoeXykXghMImbbm016N2j
Zs/OYtUSSjv2mIl8f2sxVl9MTOVasakJDMBFvTGRLidRSPX1JN0b6d+WVo52br8w41j0JbTnN+lA
I0ztoGa60VsCX1K6FsO4zvLnFBGKcu4yNzkm8bCpLcQQjpvfqpI9wUvLjVQUdGoMCO1EEFqU7TJz
eiSe/EnU5SnxVNDGyWOCV7uKML/MXJ6Re/AyQVxpjYkbdhEbF9yMwHydA2Nbdu0Cr7HatvWuLvhr
5vI1tWvS6+1HbayPFNEa4jrtI56KryVrAseY37rBJnhMG89m0cT3PEXZdsZBZzbOV5sZCEa9JbQK
Rp8V8MCY4UvqtgHAWh4NAgLQtc5ptXaGfD9WEADFB8GcG68nqkOhZmWQaaBCY5+FwRZk1YKUaPlZ
G4/TMrDWt1eJ8wzzFOt+iRLjIKb3bvkgrWxFz3DxR+eNSmcz0spmrOv9e+LAV8AtjX56NfoYTvFr
eu3uY/Zz7j2asrdFfdUg6xzV8PWaS4VmeECinQCgtRLMXzZCJAvjoQKToJa9Yd1ydTFTqsMq9pFg
YG2Ppr0pyetQ+6b9WWTRcUaWWiXWrmvfZSvPWSceFziwmq4kL/h0z27nhB+I5cC3fxfh+ICATW/P
cTfeKw/qJ75SFK7NRXX+q+ZgVbcIACn1275DV2O+VlOytSpn73oIwqbx1tf57lwH+34dCPw3GIbQ
5lvr3Jd3gNAui3Qv8didsIWjZ7zOfZy9ILrMk+QBJtYTE+2ojR8iy3kbTGeLRSlAsbjNLPfdXoq7
ie8XDzpre/NXXOn72gRCGnk4T6tTJewb1t5B1qqvuVt+mKg/bJ3GzHbuxkhu8iw7kht8afVD3l0K
g8nzbB0xh0HbrCtmmACsTNcI5YAkjox/FFtuajCIJnmxIDhNYe/Th3KbJ0so8Mry0LMga1EAUg12
rgjy3j9NOKFWtfcWt8VmGvIt1oOb0fewyVubEdhlEd/YHrzMKXv1EyfocJd4Ggmftl19GuVEqFP9
TlF+swg+WeZdnbshu6P7NtMZEXqE3ljnLEOa8B9uo7s/zvK/lX1xVyVlpwC+/CeHLXwDASWNUCvk
qPz6f8j16smU0HpLl9CSkl1xyLbZ3t50539FZfotE5FD3SW8mjQ/pEcUJP7vefFdy04AyK8M7C3K
GHmy76NtvG7WcfAr2WO7DgByrzjkD+VyQKj5r5rR339KvrrJJaY7NF2m83t6WSv7DvmPKdkrVjyc
7wME5f+p6ud/G5Xoiiz7r+ubx/jzb6u3GDDRX0qc6x/6s8Rxzb9DBiSrH3aFa7IPJML838BE/4+0
89py20rW8BPhLORwS4Jg6pzUrRssqS0j54ynPx96gthoDjFj25eyVdwbO9Su+oP4f6qhqTgMmarB
H0zJ+D9zHNn4P2ojhmVqaFOKaBuTM/0zx5HF/7NQjZ8ccVSdLAGHtv/BmEiZ0omTHEdVScDUj2xJ
BzpszqXlMnD3fdyUE7QypfPbmfo3Sx7qq8QtW3ssI7piBeW6ogMZV0tXbl6MNHWK8s4s6L3VGANf
p10VHkrOvlppD/Q0r/QAfqgY+i+dZ6HAE/SZk+mNv3Ol5E2MRvFHpPrJcz+mRbEiHQd5p6c+zyc6
IljGBiiLWSWYthLJD0AfCyUI5ns+YNlSZVUzRUmRYYJ83vJ5NroFwiaRg4OrdcRmBnxqD0+0rCO4
KpK/8BpBv/ZrQJUU16LYPGmBz/1EQioS2dQjdqIK/6E8R+NJdIHWoGnoXSXpaDk8uN9IM3VeiMg+
+Zr/g0Zif6OPxhboli3zFtbUglpx+jzR1rRQfcOaZNNjmCv3RUzvTuk2hVi3L6IlPSFi8GRCTjZK
OaezYjV2kYywbpVD2Yk/eX52dkXBR1NDGo9DLK1IXABOBLF6jAyQZ7JsVi8aUiK/RHcEkD9UkHXk
3FwptQ9+vAS00qr6s2sVV22ib2FGK2CXSNw0kR6Kb26TDomrzHh3JzfehLRVGPjvoqSNHqEzxE9C
wkMSdRXrQUdI87ZPqvuR9gWtAuA0eT21kgTyjtIcuE6AMGyoFwL7N+lHiXS2UJFDdQJOGFRmGTBC
WWpYSpiwzg3uAOxwyuu06fJDKRcD6BEBiOmoFj8yTQu/g1BJQBTp7hrpGpamUcMCSYQu2JQDaI+o
rtyt5FI0TdFwgF0tmPT2/M7RlBFShwyavCjM6MlsJMuuEf45ZIihm9CL25usiKD+nxwmZ64nVJfn
i4fDg6sJsRVR5Q6eu8uNtJEtvxMDxw0i81nJIQWYfr73p8e/5gpo5YWuU5ldamtGoB7aWIFD0WK7
S7qFeTy4c9hNYO5UVGB2ad9pt+S+10LXgOLu/NYeIu+6QhWfDao1jqYBqvJaCuzm4F7JqRsBKhcN
hSwn86+0ofqW9sWbkpagIIw/QOgjQjvEL36FgjbWZ44LIBTtDNPdmXVx36vDDccf7sYjjwSYQmIB
U894rJr+JwJg6UpGSWBV4xO7Hpu2X3PooVQhBujwADRHPBhaVdQBwNAT71bXjDdlothFLt4u42Dx
TNA7M7rrTZrKmVujfNPW3XtUQzv10Up87I1RObiKcDOQNHd+qUDRjeRHC9rXI2VDJVzDNsiuVY+U
OK1M8Uokv3iVgWEBXKKjL3rNe9blte26o0Q+Z7xB7nwUC2mnd2T0VQHSRx+yJ2TY7HACAbE0roPY
h7raiN8bP8dw3ofwmJbKiy5TRctVF3IuaGPu4yM4jnotJT7tHx0aa9Vj9kE9RtpmCtyazkjHPVb1
1W012bjnKqs4K3LkHzSaYXmb9oekMNVdagTRtgWDfgigTSKRiCk7wJVbOXaDayBNQGZidSt6Soka
iZc8xBGy5moeeMeyUjCYUpA4arDOss06Dx7dNhJQT0r2jaWD0hrrGlK+AdZzhAcUVEgPudKA03WQ
vvSo3K0BAkZv6HtVqyAcZXAFnnQDgJ/+lAJhq6LGgqIOwpV+AO86L/aRG/0cwAjYUCl5fEk5W7M1
31DU3aI7si4rKuVRE76CakfYlKPJNk0kpMXeVOFzpA2b1HxETC+y5TCEv5wb7sNY+sLOSEhHLan6
GZBDg2pis+Z1iANjAiDUAndg6NA7IKvfhqgFvsWo06wqV3znMGyvNDfub9pwEjsHcLauSzX7LhSJ
u1VTzIzqFvT55V39ZU9z+xh42E4OPsg7ftTgTpJOjfbJkIjIS3ribRp460wrgGUy2Dh7VtG+XXVJ
9I/qFCUj71d25iD5EnLy5DQwLEDUnQLf/NKzyj5EjFz0HUWA3aebfwapvK/GP5E3saktrsLEWjKU
+Vx8NinDIJ5P6wMzUq4+SZ4JkAdm6ivKGIdOHpT3ilaDAcRprhn2RTJcZ8pd2kTXfVNtPFbB5fn9
csMblJMUg6oSwU3xI+U5md+qF5NB1IzYUSdBBIEXZP0AqcfCtOVyoClV+JQ7GeQPFPWZWKpXX272
dJR5GCIR6mSKapfpZKNwA4tzIWGZieNPM6nI+NIguKrgNaHOx1Mog1HIWp47Ap0tfzzGJE8NNfcR
tbc8cdBHbbTJdgKSNS8zKBdHasa3EiVqmXJHYRjca9q3rs8Ol4cvf25qfPwwHG3JbaiRTYtr9noS
rH7s0KXKHS1DKR3Z0pWYBbuoQmFKzhDl8kYKJcNzXYBDoH5dU31C2QDUtU9ecuVXpd3oFgi07Lbs
0I7Sx30hqnCrP2hO/T1+9iMac+IWtc1tUW1dNVhYKTNzu3+MgJtDY7FQcpPEWTIYA/UNmgrsnpWF
d23begAm5E2DlA0uV/Af78HEgftBaJXLKt3LwbDmgl34FV/XK90wXSLJF1XaQ8aUQJ6s17Bp6cMk
eg50DyEyjCpH9GrVl2r44/L3Ove5TuOon+N4lQ74tpsGW7x2dbyu4qOeW7ZU3MXdUuZyLhb9z8kw
wbI0WZztfhJ/F88Ulkal+TcjRFehIakI/F+1FKG7vmTah6vvl72oKNRayLEl0eClNQvY91GdyzJK
jMOIUuiqjgXvGvJ47sTFtC+ymxYoDOUg8lhVp7opjVW6FboYtE5iXo/+JDANd1XIntEUDo9eWDXH
KAr8raAbPxMk3VcZTZlbPw3RwQti1HVNAR6/GR7kGmKR1o/Fquz1+CHCwOA5xUMQxKfV9nQjx2B4
7vUit6Mgaq8EhMoocFaWsrLa8MY0h3Kt5BXdcxFfJw7qxPY9OXXEyGxpkELQb0m1gRkrynOFgpkj
IVAJfKrc5AMnqNHeYydhAhTKEbiN7lUgiCBLC+vaijKQY2Elp1zZECJUCbnNPMcZWs0f4Yff9Zno
dHW9V5Xqu5GhHlAl3b0R1PdgX64S/g8xTO95EXwDV4vinihSp602giy8Nmhu+blLnoT48IgJu6LR
dYvvBhl9sqa8ZZk9QBCwvRSx1y7Lrj0KgOrIZwfE99APwsaLtR8pGNGtXsu7SNPWlZIcta67CWq6
tap3gx4XtJq0W1c59CWhVY952/80BPm1hL/rQCot7Aa+n61COV4NAXrHYC5qdL/JUISShiWdJfGq
a/2HWgnhTYZIHihuigZiNb4aWYhPX1G8mQONz2IEzWllySpQsPlqButXUVOwTNuf3Zi6UMUzuy0o
Mo/hVdxIh1oFWBWkBp2ACI2gNBde26jnl+gpj6lRfRprWmFxupUR6qhpxFtIe2/aDI24HPe2VQEU
xa5U86ZO04Nb9eCfdUjrrYFuCyJ+yjrMwTHkZnFldOIx73gVk6m+1r7wRxnr8oaq+qs0aDbGnAee
6ltgx/EqpXeyNkT/rjGCRxq96ySWjynZVRHLjoL4CkfQwSqVR7nBX12CJOOXRykfedYpFNU7Xbij
gvRQVoKdBvJ9RUqvJsazlw/dFU5Awcrs+8d0GI96C0PHs56RmdyBnN5BPnkakacchBpoQ5mR1wkT
O3cjp+EGlh/yGXW2EYdsB+VJAk+Tvje4RCV6/BN+5VbvI7Tq/GENWmGnhElmFz0Py6K6QwfwzyxX
XpntW1MBaZop+7jJdq083sgxJ7EHJ83ypcQJRfnN7SRwiZTTBzx2xyS/jyStnABxV1qg/mHxSOMe
30dNty9LfTdMvRUV9k1gVbuwUYq1JwSOGgaR3QrpC9qLOytoDgIYOLrgjxYvQqVHckzlldkqg4+I
rnvwBhl6BsaWoE93gm8gWl1R7491b68O7k4eSXsVVGj9vnyFzXlttFCOetWkAz1sBjU9pL2w4a3w
hDyPLWegrMkEAUAHtpjGd6GBihi4XW+FfMqvImiPSKhtEk0+5BGs+jCXZCfOmdayCyA46ijcRSUW
FEWo37dwXHgdgejwJG2vg1UKIx1WSWVAZRJibRONqBAEctSvkLJ+SbX+GZ8USN918lAAgFdd/R2H
qIDzkh0oRFHFmRC2dq2LrE5sNt+CVk9fSm8MnKaV/mxrHSl0CwTSIJr+PijoHiQICOT4fcHzEV94
b6FsjE3IqkCH4FAHZn5NoznapOHwROFEWIeoscl9eqw0620Iu8QBnOutShmxjkSeEJwwOTvBmBh/
Byh3v+qES7pAZCUwUWEee5cGnZtn10LBm53fqe0A/E7dMi/eqsXwZ1wXx8QSr9DgvC4K46lpm+dY
A6epSaC4ZE4Huw+SYh32Hi0qfxflOYphAB/1Im4mvtAVCkw3/E17sTWey049Zp36OJmN+rE8XGsc
CrdFQAVAGyxEWTIU7zr90fMrbqCewwEGeruGLiP8bNPye4F+hh1lrYFbng4jyDRxMNaGh87Kr4tB
ddQ+WvLNO3cjYyuAai5pJO5SswvSd8E3NMhIOFKf7qXCRwUNVPyg3PaQ+Lo02l5ONqTp7/ucHJMV
nsSjJHqa1YyaASlVJV7j0zIo7yIKE4n3GvRvGti+UAhveXJex4iPhfn3/z021xGYF4syHy7Ls7TO
CvXOSrwE8eicZ32bH6kxOdFUIchoPQWZdVWyckv8zQop93Z5/Xb5B0yZ1OexE1ame8uzR/363Brr
QlJhJFJVAWZUq9+V9uFygJkj1ZS46hKPD1nBG1M38aL9PLueIMAS1STYxDs05LbwKW2Q0RlCw3bV
rfQ7FA1X6Q3CRCtSr0O68TfuRv5eSwtvk68vIH6GRco12dHSb5+9ANC/GvPSpe2cGjC23zL3Ou7v
Lw/1zPNHl7DdwupWJpEkyuehmv0wenIdUp167O1poCCUFTvYAO1ZQXm0kd25ku38utkVC44XM0eO
f8zySWht5siRCeEARZbQ4617rb36nJmb+htWRMwtMkbO+Ge9Tm4pDC08LL+un09D1mZ7VR5GKlhT
3FZ+aNGFi5ZertK5D3c6stnu1LJYKTDYa5yerqXd/EhtbwOreR09tQfhHt7wNt8udsHODQszLYSh
DLAeijEdUScPnTFyDZ+OQeMgz2H7e8nBesKxnGKr7ZAFLK6jZyRjHhubwtQxPuTPNSCEZxC97mZh
SU1L5vP+pHNy8kOmcsnJD4k0uVUR9Gb0ubBHh6dBKlndhZUq03BQfxWDcQQgtYHfdKsE0vdaRBKM
tPNXbibvrRE2FPDFm8HVYXnV94HMSkQ5aeE3nvlCoCTpzlA8McQvr35Fgq6OpljrjI+1LTnNjcHL
+KfvTMz8tbRGnWiL1s/SW/TrLcGZchJ1+oQnMzMA8AN8LDSOILV2NuCLU13LfBzDhzPk/ro8xq9V
Ka4I/pXhQFrcSbNlnlnANrSCNxoUnkNfQH2NX/sc3yL3Z5wASUHH4XLAM2fJB5yH6pBBe43X9mx4
cmCgH+vmTvICi1C4Up4QOAlWvR0dy0dEmt6L12q8Ga7kVeSYC6vu6+onNqV8TeEK5tierX5LoamD
c3DhlLm48bSflS8uDO/rkvkcYbasVdxRvHaYInT9ygxuqvCHrizBSr8GYe+oMtisCR2lzj8aWn0y
HaKscSLvFV0ue4jRkI1fL3+or3P1OcjseGqHaqwwU2icGIlDBUWyyksXPod2NobG7UlB1KSCN1t9
KJaio6QUDf0k6UHCQol0khx4pAK3avP4vRH6J0GWEMiWc4r4wOBbuRFXlMNuAIqkK12U6iOV8XfF
aLotqpsofg2ghYxoamhYaD4lEeQxMdnIDUeeXr0UbfZDF9O9K6L2GKQe2jMiRk/FBHAOfuWWiEVC
/atzzR+K1a4gCw2cSyYPqAGwFphk6OfoUUT++ANRqusSlzrEnh1fNm4FNOodH27Mms396nXhwWiL
R8kvrhTZ+tENcoO8S7XU2zy7FEjaVXGyOjbnKzpEqF1PtIFjtDKBh2mOaWUwat8ur4UzRToWw0mY
2bJuc70rtUjkNnS8XQuoCi7IytviQcbTBMDNammnfnz6L/fDScTZMaG0+ShXqcTASk1fVYpy7Y3D
usth3Cj9FulxiMK6D/x4QK6/0Om5lMVt78HA9trq24h6IB5V4uMoZgIClP2dWonXoQz0qKu9xzSW
XxZm6NypjWsrZ6jIZaHMUfUQr+tUp8XuWIP4VMo84TEMMSwVhUDTxapERRwzgC9WPGHNczv6AiZm
5kMrovik4+pqY1IQr7NKeMSk7eHybzv708C/SOw06nLmtIZOLhTkE8ViTK2G3qAYHMymeokMFahY
0pbrIFGydYw788I5eC4mjtrAqwxVkcV5t6Mx26pHf47paI+FAkA7Rc3EwntrpOIcagvRzmWJ3Jm/
w0313ZMhiqogAk1yUXyI6mfLKBFfRKgMJeJ8QK430zFP9quH0Ec5HR0BwRSfUwPPoAodUGMUIhuP
z/2Q6ttmiP64PPlfK8ufb/PZ5HdFlSoJVBEnFuH45Xf9gFKJXm+TaOlmPXMUgEcBsirpOgDceSug
kaJecUeIJYO70VDur8t3RcoXZvprvsBwfgeZO9S7sYmbNnUIR7G2dfIayvCiqAKYA6X6wFjJob7U
fz+TKMpccWiQg7cBQzW7s0NjqKSJwOOgLE4JzLB7xQ4d/Q5e615AVgaG7HqwMXCzozttjWj15vIH
PHNHfYo/O/o0RMqavGFasdHBfAtI9MKUnvtupwOcnXR54iq+1BMg7YR1qh2y6jr3lshQ0rl1eBJF
n72jihEdbXgErMN98KCuo41/S80Rfb6jtalI94XepiKIvcD+8vQtfD59dsWrlGL6JuHzmWbiuH69
dfPmW8oNJebWTdYn15VePpVt9HQ57MJX0+XPB4KB+7GZeYTVOFZx6xWSZOGzzag9Hy/T04Whz97/
mlUVNUAVQmCN5u2qbX1Uts2+3la7y2ORlgYz/fnJ6aZ3LWLqlB+dcJ/dkFd69+mjcVPYiDGv3SM+
H9ukWth2S59tdmyJYoS7ik/ID7TkDp+ZvbQRd4tDm77D7Jr/NImzg7tvoJHE4cckjk55J+0giF9j
jrwKN97jUlJx7lJSTdMExDGxCeYVmyQhEF032MBlh+DJawejD+WKnantU0SyL381+fyO+x1t9tUi
iE4QA/BDEjr9W5JmO6EsXtS+DVdamAg0AIC593H8C1EuBLiKlC7giEynb+wmuRFVM+gwQDIyxpdM
05H/Sn0aCv0jlthXnlA8qV74SsUZDLiENIYcJuiR6PeXx3D2aILCoauaROt7vnkpouEx2DAE/ITs
wAjvK9SgEK9cKPKcW99Ij+B3r3DKQ376vL7zRkZmLM0JEz82ylEFanZ5HOfyVypXYNJ5NUmWCGDz
0w4asDBta7drnW4tOdBtq220RbFzNVyZTny/uKrP3ZKn4Wanj2mJrmzlH+F6W16js77V99JP6Fer
uFrTIfu4sVps49y1fHN5rOd27mns2bGkoB+l5HrLIm+VNW4R1Fc3MgvdL19QPrJLbNWiuHIuBz37
BU/md7bWcSyKs6JnwCJORyZE6rh7+nsRZgdS6A8eer5EiCLhWaBJpI/tH5dDyEujmB1G4NB9OfZ6
Dr1760rfpneWg5eUdqV/N7eSLe2C6/4biuned2ud7IWD69okcbW1jpzFOt3XXjpY5JMJnWU92RC4
CK4yXN47V0jixO8eQphAQdfFfbaFXO+ULKIW9vXafO1u0YpKFt9gZ6eDojI2CQCTv2BrBiXpI79l
OtDsQVPvLQVlennGz50v2u8IH4iCk4utCF3d6PQpgvFL6//QpGsR2afLMc7enqdBZntfUX0DNdOB
DKRf1ZC8V5JN9uNE23f0oPtNZiOsbi/EnDbZ/Fo7jTk7AMbWQsdMISaSXJtybzlI3+5o6q3wZXor
F8u6Z7O7iUCh0SDmUTlPklOrl9tWEol33zrNBicOLGsgiL1F96AL31vcrJx6LX/DFfHySM9+QaBl
FjB4QFhzIF2FHUpQtAx01LxfWmg5PiqoadT+uhzmbLKlncSZbU0t0/vYRAXJkfDmWmML/pxHEvUd
GbhVK8Jhy/D0lIMcJGb/Bjql3l7+AedSB2jzVCynWtWXZk8CxKJIYOth+9L/QskNPpXYI3QhCbfI
h+xMLNsuBzz7pAUoyJVoUlGgOPv5ykL1KNfLFg+yiReDuZaVrNu7GIvxNbsepMWrsMVqoT9EHFTb
cGHTnB3uSfDZowcmkZpTc2mxNenRaqGdWiE6d5QlWIcZetZ2IjTSZmHE06b4smlMAEQsJLpZX2oG
aR4XZmrBUreh6K1xho9W2kakeQa7eWstnPbnz4WTcLMlJftKI2L3zsNu09rwq/BfA1aPB9MLYrnl
zVTbj7E56xam9nwuchJ39mE1ENRxbRB3qqW5L1PTB2nqdfRGNWbxIlkc5exL1oWahYls4spJBwPz
ANXceBssm1foRL4pxQoGmmAv5b5nOs9cXydjnGV0vPosCLREFQ/t3jiydFfKtrwRV5y1+7+3bOYl
CR3xAA+hsOl1lD5Jdmz7j+q+pz/T3JXPS0+Is+fd74EZs8skLvsRwQA+XmpNSuHJMZHxNHHF2785
qNkFgmq0lUgoRX4MSt30O9pyK/PVW+drwf5ru/3fG2+OfsyRIA9LxeDm6JSVmT+XMB/rZO82KGNG
wcLQzuanJzM4ZR0nd36XiJHfpYzMNV+rYg9nwnbNu1CqgYGQ5wxY3iEfenk6zx9nvwc4fdWTmFYY
dvhT8dXyXFnn0ZucY66OOmqg3lIXXLgS55x1FWq0roB/hk1vGoalTcnBSTTZGurIrADWSbc6sIDi
MO7aFU0J3H3WQOYXP9+XTjLXA80sHNPgOPK0ndeeBVxprDE0MIYzx1u8iq8tbDmh/Aygr/C4/pnF
mWJLVYHSaT4aB190rbcIBToYPIF6JwCco+1HabRZehZ8ucSmiwvWpUa7GZYctMvPUxEOvTDWeQFm
usleKQTkyDChWjU0gSPUo47fsPdSo3IJUGuX9Lg5R4r/p2pAKS8qpGpR8ASO22rxBgGycZNXYDku
r4z5Sw0+jwjoF/adxssQHs3nH5hUrtG4Kv06I7tFxf/Fb1AMhhIX3MBmwtRnqdg3XSqnd9wUj1Sa
NYIpIwig2eHfulpYjDhPOqU2UDdC4VrCfXijFSKOszBkFhb+l8tmiqcqEjYmpC0q3IPP4+sFf8RX
GRum5gCj+RAdMKgfV/3BXEmbcovA8uXp/LL2Z/E+8riTtV/JsRWNXl1wucG8xkJzqzwMt8a9d6c7
4b271p4uB1SmA3c+oR9JEgYAII/n7CxTxu/eN9vC6aUaK1yrfUdI+2gimO6knhduFRww7/UCv+9R
zCGe9zgFAVXL11YOo7xHfncFywl9zx7zeRFZ0Bw4J161+g5nrxFVlVB/LDutuq9iq9hCqdfXntRe
AfyE1I33GlZhwa43JO/JcFVhn7sUGqtG6RZeFPN7h+aNSSfF1CYK2rTXP39HAUyqpVroHkbhddxd
waVo2/vLU/l1K3wKocwqxJaRN5qO3q2DEFEU/7SAWErDXY2CXA9g3IqXWkRfkoTZmD4+7clakfFe
HqPI61ib6R4J7aN0M6Ul0jVp0MK6/CjwfF4mnwc3u08LHGL7wiSWGKP/XmsgOZRCexDRqVxpyB9H
fYuGrghsMbkJa2StsSNBvld2bzzf4NisQh8LCfk2R9N89GukMRo0r5PK+ANbpRvZyB4kXKaCKNvG
Ah6wLuLQhtw5NQIUrtTtzboBwQq53xswmDJ18NKSFKIKVgBz6BX0/K21aKU4UikeQK7ue5tqnYNO
5MvlbzxdrpemYXbcaSmgUTFjGqrkGBoPIw7OlwMsftTZ9W4kPQqUSEtinmvXV9YxtNGQx2lsG++W
yySL0WYXuyf1pcQck7n8z0vozNH2eQnN3gtwZbAXGYmlf5cc/EwP2kO2nTJpd2Xu/PulvHZhx88P
NvRT+qpvIL6KNUYWRxciwThuF77W9L0vrYfZ68Dqmzo1Pb6Wf4We1Npo18HGtZXrce1yGNJNW6yM
TBvtUsTZQSaNsZcHFrMI31nfihsJSzIbcyVHRTVmeh4sHJxLS0SdHWslmiMDtfO/csosxpq9DiZU
uOxVTKcc9PdmgP2yXNBbDl9LwS02KNC8DQZaMSWeaaN8qCvdWuCDLexvdXbMZSjcjqTsnROU8Vpz
X+Nyobq8sCrV2QGCD2/XyiWfz0TGP5LWlRavpSBeOkXmCfvsalBnp0jZq8mYxEzksNW3oy09gUpz
ho2+ngr3OEFNy8VDQm75vfw1n/i0y9XZiTLWmqK2eJ45MIrUA5gRzi9weKIT78Td316cszOlMVLZ
CgKifTm/FhVIlr7cLPPsWktHl4ilgYm7pSK2MO4hJCx9uKXpmx0ouI0CptRZH8Iu3Xc33sG8+m/v
9C81wfkimR8llVg2vkkseetuE97I49baQsheL2UPZ7LoT4tiDkJ2Y0+ti5LPhAUOQA6n2iZbzHFX
CgKqm+VDcmEXa7NjRO/Qwo4bwslYflXNxh/FpXzo8imszc4JZDA6zNCJYHbtysC1GlNbZ+Fumf6O
Cyf9/Bnc69jgeCqfZ5o0vOtiu90Nf+Dm4mTo5y+u76XD9wNseJJOjlKWudl0ZrBz/5V5VMVH5vFf
7NyFm1ObnRN9jilsFBLNv0KswP64OYVNfUAkd/13bk5Y68DMNO1LQVhNuwEhcDZw77jbXFnFtDA+
jsJxUx7KbdvuFj7g+b38O+BsLyvwIj1XI+CXw2kxPz9TKJh22O9Ys70sYgChDD239OcDX7FPDnzB
+y86bf9h2fwrMtUAlvHJsqlbMVQbXDJPTixck1e8Qv7qEv0da7axk6QTajk/N6PLsc5vv9+xZlu8
w7wekOvHcpEc8wcyZ3vrB9WULRCczF5CSS1O4ywxSP3MDcbq30MLDsNdsvfW7fYvp3S/hzbLDho8
IBKQvX9pYZ7f579jzfa55EmumGXEkpRN7yiOhibNwbQr228eUDC0l1fJ+dP/d8RZTqC1bm4OORFz
YN1Gkx8oNd9f3trn06vfIWa5gGy4lpJIhAgAQaL9K/6RmNvRROCve78cafqxXy+B35FmZ0hFUa8r
Tfa1kjUYK9IC9eEr5+JBaZoFFMl/uKV/x5qdIWGgVkPTsgSV/N48kDPavoN6ff+IlPIW+Z7N5aH9
hwfhv+PNa12918JBFDg5sg0ObxTWnHEn7+tNkjjeuvwv6vRLI/zYhCdn1YjIijugrO2IW3NrEQ51
GEckWmRjMb26PL6FdfjxY06CKVKrl/F0MJbu86hQL6mWKkDTB7mwOOZ1aySN+whx7I4mh7eDDr1t
nGq/3B1fWIMfLbKTgbQaNMtsOgkNc8BCJIvQ+owxuYi3gdj+vDxp57Ps32tidlx4tVBJikssjEHk
pFzF4rUohwtfZumw/YADnI6o7SVP8z/dWf/MspfvkTkS5R9Z9u8Rzc4KgBOdUjeMaMoCtKtxJ90o
h//qdlw4aj+YQyejEug3yckUCYcAjHEdaSX3bwHt0XIjO8gZ1Iu4iaUlPjsxGjiifhsSUZlEXdE/
GxAWvrwglk6JD13Kk1FhAxBKXkmM/na6PwAv2wh+rrAEmFDLwuIHOzsmDfkNHU4XigKzFegGri6o
OvG6IFgVQrLKhXjp5DubGZ7EmF1RYZOPkpTFZy7gxeGcn7+TWLP1VyGLkPk1sfBomybQw7TzX0WA
cYMqwHJyf3YTY2/wMYOTtM7nlHCQe8sIOGudCC8pHyPq0MFhaP1XFsZJlOlDniwMHBr7oi5SShnX
3UZeS8Zt7PzrBZEkt8u1jaVhzVZGoEVZnujc+mp5VWQ/i/DKNxbKQ+cX3++Zmy2MALk6q0Gqx8Fi
QclePJS0Ls+a+TWCPpk3iBLdOv7RZxG6TC17US1ZeohJXXuC8lPRtZfYRFlKD8Wjh0cMnivGFXZ/
3/sRSZkxP3pxvp10BArB36VVv3FL92BJwVEUqOYPsowycExlDpXDMNx02vhdN7JHTS5R7463fmDg
YTh6aChaSKYZ6eSvjn9pl+fvyCf8ESWKbA+1GTtdBR8hNPVDYkXXAImibVUFdp4B68+Qu6ebAsi4
wkQyKbpvahFdp0a60dQAiX4Wgt3mTb3RuzhbB5lmF41/JflCbQcicFgRxW5JKr7LaYconIeKuAd+
X8dxKDDexyEXbSnK0ZKUsbCUu8nYVdEdA+sFWa8PVVjR7ENIHTN5OVsDJPc2oOLew9hXty6BNqWF
kV9f4ForFfiUuX0q7Nom+yXn+RGxYvRV8oWF8vVO5jOCLOQRCbj4Cw/ZjcImE7SCUwpQoYWxbXxT
oTVYWNHSWXV2wWig00zEkBAlmp0fipx02GoMJPDSKt8jhefoCtS1Oyy/nXSDf8nRXdjZZyPCVrFE
ZAGAAcyOjzBJXUxxiDjilqbHwdUQL0k7nAsxiZnqdPuNib/7+exwO8nqLHzgHAVj8jQ5NvXd5X32
9aygV2yJlomCw9Qdn71Uiwj6Y6CCmPDkNw/5L5DDCFQsTNRSEPnzKAaEKzv8L0BCNcG2RMejwrMv
9YOFJXB2sk7GMpusCvBEA1aDlsP4qKYNO35cGMi0hj4nsp9na/oFJ0d5UaRGFUz4kpbEcuh+ei0m
qYaxxqpk3dfRQmFmaTzTtJ5EG4JSHzBhgsqDgmAKFzb2vf3lz3/m1p1GBPaXhr5qQJb4HCPv3XbU
S95t7q/aLvcKjM9sPWm5rDs7m0wX7MsBzy+Ff8ebg7iiNDE8PM15kSbjOkveqU3aODv+vSCzRe3j
vYcAOIMypPatEoK926OIEozq9nKc6VH7dTn8HsxsXQdeMhaewWBG08NfO1de6to7IiT2gOzBQa1R
uAqjYOn5e+5IPflkcygLycQo+jqjy2J7gh2j5An4aO1tUAz+bll242DegP/tcs9kGs9svFzGEDjQ
mkFXc671Ugu5JafTS9Hf64fyI2WfOA56too3y/4cX8DOACA+hZulAFGCuGg2Em44WO+szK3e7owb
y6IVy3nryEfBbnscnlfZ0hSf2XmfIs/vEiQ70gpvLqd0WltoVu622bY47azMR+xCne64JH9y5puS
6pgqzG7sVrR5N6rNhNpU46kWVNyHqJTVXbjSg3El139eXrJnR6Zyk0zwEsmcA8hVX647vmPncLTc
R2b5zWiFvxliVgryoMSUnsuVb0h3TfpWNP/7lYV6JLeiqH9I8sx2t5m2soo6Xud4WFi2/tGHcd+L
3sJRfwZsx+o7CTPb3FlQGQV4INoMtrjWnPSp3Xfb6DrglVr+iHeopSwejmc/zknI2QVWeEHWWl5N
t0Z4HAe8CgR34fg9d95LzJvEg1FCnWqOL4pFeXDNqiNLuo0e9HVoWw/tGkXTLSCAdbpdqi2dqWAw
i5Mjw0RZ+MoPHy0/xZSeV2q4H5BV32TbWr6tbGnd3whoGS5km2dul0/RZicGkjfYjGKqgxstYmpy
bNqNoeI4NgwL83h2v1oGav6T6Cayu5+vTVcxwjwRppejhN2Ogq8PDhubVDOcpE6LhaU4/WXzY1cC
3aebNIMgJ8zyAEC0dPolNpTfwQU1R/iBhr+XZWwJh7x5CyPx2VDKH12fLkB4z3ReWSX4WExfTmY3
zM7BKqskBCNZLdotrSgnunZ3xV4/Yvi8MMRzKx/5LnJp1CewB5/taazzdNcbRF57vPiUDh2P0Ll8
8J3dz4wB+RFwuxpr//MnqxrRy3BUmm4TkQuzezZ2IYCUGuKBcWj22FM7ybeFmOeGdRpz+vOTDM4Q
Q0XwNGKq98Kt5sRUhIQ1wtv75kqhlhsszuMXGsB0qrO7LV02/p+069pxHEm2X0SA3rzSSiqpvOt+
IdoNvff8+nuy5s4UlcpV9vYCO9jF9qBDkYyIjAxzDmhGL/ZXJm0Y1giYbL5yF9/LHsnm1HvDE07N
Hvyg3nCj8DJIlo54nABvRwfDBnZmznVc+7JNWsuc/Dz3sbhGBvNDNwqkoHyVWxcYKr9RsmarqWD/
CYOSgCujny3Tmg4liNiBqPWwYqD5Wwyssn5XazbCten0r6YPcD9OVnABBIezBegHkHbJFhQ6s5Sm
OaCpsjw0Z+zqARzlSawcmM+hOkmPuX2U/WKv++SbxsF7eQRY6arafEdhBfCzH0FfS2Ee9sAwxMzy
Yo+uhQMHUBqMCrULsAaB3iY+FN+vmzEj2BFiFKQn+MTAUKeiwCqGy9JXEFnE7y1A1GvtYC43dcJ7
v13sZX4c8EYQlTkAj1mU1BWCMGgUPy+gQ3NEYMI42dcChKleus8eC68IEmdwp2MfKMH8usYPVg58
Lt5iJqMFg4+9+S1UhJ8TIavm1JrRLtYDGeNrIBXYSYcIrcDS4b2KLsCyiObIOME+Awo+WaWLuRqA
baZREjDLrIELJJ/B6zkAC1kDKzA876DkCpifm6py9aV/AmX4zsj17+vYHjo5FP0lU197SXpQBms6
mgtyIaMT89frVsDwc9TjUJEDDju4AOmXop43YlZG+IlyvADlPDBG3rAK456DBJV4NFYJsOB4HklK
tdDTZoEEgkVAar+tF+/4MAssc8YOI8EHwwolmC7OxXR6UoCpMlqAVAHyXSv1B0x4AC1ZDMIs5k64
MY8N0HJkUQQsnzSGl66YUy9PxeL3lq0fSr9CVmdHR3DcA2nhFQtvTuTmqnv9WzGjBCiGsAGvqJBL
c+DqMJp5nMoFR7l4QEA+oUL4ZQSCClkmBA0xr/vBOFNAHKpYZAbjsAoIgfMzBT6fqZYh8qGmmG4l
oFRouRSMbe03of/fq3Ymihz45k5NClQ5Bx1vMyA2P5dzEYEfVSgx5pY8ah0YZyYA9unApZ3Xw9pi
H76rxp3Vp9/BKBLxfstlzwz530ZtypTWRK6suEZpX1EKdxBlrDXdJ5KMjPDLaL41ol9UpaurM2f6
kzFFcy6XfI7NGWjxNMkz8II/Rq4AxwMUNXd2Ywz1FoB8B+IBWk75nqyQTbxMjZVHnelMeancSW3R
9pBd/sj3J9Vpv0g701VRk3ZF97dyGkZcOJNIXQuzADR6EeVdwHkcgOLrhq/6y+TohylAjddVn4D+
7oCb3grSG36PiPWCOZNOXQTRZGZhSto3vYtaALZHo0O5A/Wlu+y0/R/ZtmGQyS8sgNAZRijq1bDo
0FS4AWGxF6MDlgTaacDJYmmU23NjPJeg2qc4KpdYhLSpCxHipva7HmH9/7ZvOY911j16JoOKDIJe
y3qqQkbv13vVW3fkAW0Fso3nJneAk6cQFRs6CXtu2OyApSylIxb3Qx/UosF5q/wHi/g8NsrrZWM1
gE0PKX8wL8e0fdBlgLcOoJ0X2Ax6V5mpidaSj6TQKdUgXYTjulYgyNLsIQ+W/mRMt8sAJotIfBZ6
jGubgLoR3sX8JVokoLPP+7jL3LaeOFcMOUrqUYr8Gxk4mHUAUkknheowFkBRxKNUEr4CcNsOrYIj
gXWJnYmg/L7Se6UvZ9ICPIAf75/Ry+j4sbQg/9nSAuLqRinK14XQWhJhgVIfk0XTY4YliQQok5gs
Mnf8eg/bkj7l6eR+2cTxthBiSash78KSuL7OestvdaPfab3VFpExQZaZ1yDi2GFK3BaNe01BpIkj
pyxrO62+WzLvDUxeRReGQkiWEdRQL6FT20YG81Zaoo7WDY9gW12r+dCbO4Cnug2hwmsLG4Q32M1K
bCxOedcDKjMebGRT96TaFibGB0lJoQaCZFG7mDFwwpwHzskOchs51J0I9jQLpCFEx057n6MbPXlW
xbsxBCPEAC4L8EDJmmOZIGxLzSDteIkz805GPoteM57hmLunXqaRMBi1MGGRtfNq5Uh2KDA/0QL9
iFzMw/yGVyEIVLhLPqwYQNBCJZXA3ONZfG6+oCQU804SMMgDRNcsAoiNxEOOIT5OW49FIC1FUHAC
l5w6WTFEuVoWYyyFlLflYrjdau170MUozW2dPiDN/5PgvhVIBR09Axja2EDgH7gkufso5YCdbxio
xYKo9qKfgjXFATQzGZQb3Xy/IoEbsT2EmdNlCBRMFv7GfiRLoqTi1QFMcNzLlKGIgtik7VTMvpSY
SJmfTIvncuSDXOi0kUDlFEVizkYxQEKd5QcR7D/N9CRrx0mtA3Xi5d+M2ILb51MdKrnQqkGfyxbC
/uBj8WQRZ9jE6mlWukYe8xkzmXoAvgGCTmkeQeC3+vnhT8oPZ5pROUaVG2k7Lh+ageVTPiluEZQ3
ZPivlE/8cgcJhNe+GhUo1zjBVJwB5cYY2JDFGiR6jrZzf5x5vVlGzABRBIACAKAJkDY6ZiR4qyWT
RXqm1p0k/lxq3gOFkTGhfiKCKgHVcumiSjcC+zZs2xLVKvE042FY96Dzye1O0h1TeJ7lB6yu29ev
GZbNb0VSNq/KwwgI+RlkOGJh2cqMPsoinMBkI9rLqtkJGN6vC2QlDugVgvLCEFEtNy8m15oRo1EJ
TO/ftkoT3xMslN9qq7DKrRCHY1UAU3RJMaYsk7koPQI9uVg6R7pRUzfcDe78rXWWHbaKvquP1zVk
mclWInWk5oS5mqoMJ4yMKA4478N44OQGLAkmQJfwHxOQ//RoTVRWWYFiKh4/pWy382sk8EAZWE61
lUBHjDaq4kG2cD0CpQsFOVBp1uAhvVeHv64fFiu3A9DEpy5UtMAW+mJNw7r6qFi+rGMH8qbyuciV
06zHINVS8Y8VucC/uANlIeccWWn6mXAqdgCLZO6UDAepnkBZ9gO0Ib7g6D+VoHsmZCjc0Mj8cODj
BkqCCJb3i5QgrTqsUkJeug8PuF++YvpqtHu72pde+dICNvUPRuRR19qIpJICEHQXYVghvyrqzrbK
/WpWnBDCqgCfiaByqUVUxVAz4GIYLjqCBWL4Bl6xr/3omK+5b7pYdXutVKcHu5ri8ysB188U0fn8
cjOSwoqjaFz9uq2B6XhsC05nloHfsT1Cje7YoFImqFWHI1RP4YnsoKvfJLCgtKABtIevCgigErsW
fdUb9yXuusQZPbA4QeUF4y2al2LCMxCB3mH3r+KRvzvADHGfnxj3x/kJgJ21KesI5y9Xk7MoGXhT
VXcBNQamd+227m4wVuvEQDYHibyTlpkdA1sI47t4Tf2RQ/1rbch8z39KYQHrJAQhp6+fln9WDv9Z
1k8XZIXcDReiHH39b5WnIpWAWpQ4R/g44gEkfApKXITUaJBtIK0EqE/zkmwSj67Jo+JVXKvZOliI
jA2aPN7krWgainhjK3bnzp6WOCtoJZ3f2Chj2zkQmywANukXjPRa3Ddgr0Qi2nlYJa4BhPABEVt7
puqJrvXaBmblWsfr4Zmt7adQKkB2pm6OrYjTXWKsuOuHrFecxeQSrPLEUE8lJcyqJVsVNGKxZQOa
SjlDhgoSRhVL7ZJXxRhQQ+tKT7ndK+Y9h1iM3AC1cJCPn9trEq1Vq6ZIf/qqvU+7alePKAvNnavp
AifxIX/VheFsRFGBWBx6NZQ7iEKK52bt4CWVaLfhTQHUVJDwceyUaS0baVRMngRJTMGGMvum9iw3
D2Pzct0wmGkc0JD/OTmTCrv6FKpyFc8Y5SsAeQ+KwCZCSaQGXowYJJYJ83xRIxGUew9J+nBdNtNa
NqKpl+DUT3kb5v3qa9HLbDzWJWhsyvfrMtjnR3iHNAmi6MGVckZmnHf1DGK/3m3W+wlknv+bBMq1
1qhVhSSBhB75oar33rSqHCNgm9ynEpR160a4rolYzb4l3E3ZAFbNd6HYG3jZmimXKIdl3hiuRBcU
VMkXLE3CnBlDj86VP8wgNgTTCxJyp5FbzqkxnkiA4UajGVO/MsbKKZWAdJTPWdTMfjYbt4YFmytX
ybrLFCl0rAixImvEwzyh7w32h+sfjGXywCfDLBFKOhbUpEwem5Rz1oUSbAKVelvUF3s20hMof1pb
y/vnFNsLLYYfobgbhoNrtbzvybrpz7SnYkhvNEskqNBeDGaf0Nxpu3mnutZDbaOFZfOLLgxXOxNI
hZEoS7PFsCBw0lS7rEQnXlZwEmkcQyW/m4qNEKOiFI+LTb/oa6MGqaalADGlWuPqrPR7DKvcJ1bo
AtIoSNL8yRImztXG8HDINECYruuiirbyeejvCkOom7jD14zBECKo9WgL9RJx7JVVX4W9kDYDulUK
2HfOxcxmipqSiWrI5z5s6xmYWRT/LNnfCqNBQCRLWCcthLBGB1eyLIO/muMEzFP7VIfG/UjjJht0
HRLafgKhVwAKbo4tEA++sAU8bCVDxWkBE/D8wMxsFeKQxMUGjKD5FBSz9X1YFQcMHfdrzOvUMA1c
tyQZmDmog9Doj2HWRwUI0SCtT7xoDd16FYLQ4qaNjDRVkwwZM2agGkIzg4pb6QjoPz2Dhcsn9WCh
5udWgeYVrTu5+eLy69tMvTbyqEihp/Uggmd7xoIPOMh0QPt3uW025p4TE3l6UeYdoURsjeVHRCLr
3iT7JuaNsgSGQ3j1MdZ7fXuKdATuW7T0ZKD4+9nidJ55ML9hgd7NHA3IXGhz8Y+RNch/JpHKNXQp
1YpYwjliYwG1WuEWg8c+6Hs9DTzMXl54g4ty94HfYON8QJodZioxA4OZotk35Ndi2Zfrvuif/7eP
R9PDYAhHUUti/AQJSTk2TuzqKAsTSAz+0i87En6apE5Cy6YKbS1yNJg1NAJN5ur/Aawaxzbp9l0U
osTaEJ8jgC3RTXLQ3ewoAfzmt4APyH1xEbc26lH5HAgxTS0mnvA3Th2Yxzc4dTKevtzJO6ZEMMUA
axPAtRfjq0AJmPOVmAi8gcx1yh0Ad2J0fRcgZXjrKfZ40NLM2IwunYpVRQsFcCqKrbKVFoOC6J/N
tdup1k4bJ1tWpGO4yIE5c25oprsjK8CEISYWQL5OHSkC81oKChTc9kg8Anzz12LzgguJVPT32wqj
dBNLqdDEGcJqrUN/yQLXjd/lL4082YPiZdlJynlQtKzLlFALaTLilgHKz3OPEGRRyuIGIsteR59T
xqgouNi+cbycKQVpAZCeYSUWPZmD6cpVNsgpEmKZKXEKT9fuMwdY3QAHUyyvdfLAKn2OVBIYL45z
I5U458bbCVeOmYkt8p7xX5C6SPoAqeOvd7HsEtjI/6pIHaQiCkkKZGJkJVKcuFXVP9XomHfadNeY
2m2W8ZoYrCNVsVcgYmwceSs9GdnMoj4pyYAc3OhbO7aq20xdOVcrMW76ALcyqAOUp1KqFqGH8WOJ
XGyaE6iFbRM0tBLwxzkfixVJMIuOYUtC0Q1CxPOP1ZZymMs9aqh/I4WlQkD2/Mm4iuJ0zW/cq8wD
RPPdwnKIKkHiuUAprsdcJcFSj+vVDsGYYdd1y7FBnhDy5xsTBOOjMdciMkm5/hWBFmfhzDLy/n4q
UxXzYhhXhWSqXf8Q60rQiCUnBLJFYK9EthD/ZHpZB7uMySTqMILejG0sK9hS+5Xz7RmJhi6aioh5
YmCzo7h4fkpGakZLBA4df4odoLGjE+h2WK5SJ1tIyTqtB/LeBEDcw+4PBJMXn4TAhzcxnXoXVh3P
oiJh8uMgSs/9cbwjSy2jvFdB114VPug/kUPy1roYT83tI55OxCMlqVONPOLzWrSb8aUAG5TR+GZz
GDHd3IQ/OFoy4uCZPCoR79fYSKYKUN/WR471CTrGf6wzjOVMFJ2L64CiFzSI0sGrIylfdI1jKyxT
2RZAqGQ47/RMklsZMX2WDkk2L3avYUY7BO0b59QYwQ89F7CEGljhwn9RriUNSZ+VnYrLWM3zwDCm
1cb+U+JUUiI8GT3QIQYLnEH4f8B7uROi8Kacq85VVeWliWSyXJbuNA0NoSTu/uL8NkawPPtt5Ldv
wkq26lEhl/htfwxITApL1FVwJpFy0cnIuiSUIbF/J0WfOrbN5+qo+/0vrlMycmYdKPyA5DdARHfR
oezFoVS0PCTJwuRpmmdk2M8WQL8p+lW4l3e8lijLZrfyKPdYwZzQ5WRxQgMsQVYfY5AmX/9ejLzu
TCPKK4p0jbp8gEbw+aF9nfrKHsPRGZUHY9jH040GCp/rEhnZCCRiz0TXMdl20alZxUactBQ6jepi
S/lpSsy9oT5la+kaFS+eMauSW2mUOcpiie0uHfpZO/Ww7pPD3xD14Q2/1frxvqYNcSuLMsS10NWs
VqGZ3OROmgnDvu0LzcEMySHMMD7laFZde3WRO2vYBMmgtE5dZE+Cpra2vJTeWHSokZZm7KQIuLpZ
B/2slzsjhUOH/difYm36WkrmY6H3kZ0u9a86zbEHERauheEsW68FTxqx7zgvEG9OgdDnaGeirRlO
QK+2OusmwiqLg7E7xCZRvgHLReZKCOxyo/2qpNUFK8pTk4Ns2WrH20bTX7pu3fdxsd4A8e89arOf
IPMW7TAurV07im5SCg+G2E4vRg6M/VTIj8ixj8sk3vUAoHCvGw7rwXNmOZQ3JADSqVGXJMOQBEk6
9efaGyY7x4UYoWAo3OcjJ8tkegdeHwrBuDEuQVSAUdkIbbp8UHiBPjDosbgkct2cbaUbOVQ2Cyay
VRJXyNFs0Ul2BPPB8MjaobirdpxTZF0e0MQCJ6gCrS56N71pYnMGe0uYSAySm8xrpgfzeQ2ayo7u
MWgRaG6e2LIO1CHOvUW+D+0fW8mULwKprVtCNV8AESI7WWMGKtIoYD9hFvQ4YYJrfL6uKit6gk8H
KTS4rC5hfBq5DoVINeD74pOsdtgEazixjGmS2JyEVWN4CiVZ6iZeDNEoDIsEMz/aCSEgkmM3rp/+
HthK3AnISN+vK8W0FVJIkfE+gFHS402hYuZRJMBWWr/cm4KnoFZa3hT7pvD544OsshRWQz+lkTPe
XOdVmIppP2TwgH8BK/+pYPK3PFimuRVGnWaviEMmVsniG91pDL+u8o9Mw+JXuP7ZZ/vUirJErU1N
qyVa/Z2kYG77sxqFQQx+pZSnGXU1zLNZDyDlAh4DCs51+DNMcyeOZltHe/t/tA8qSvZR2YZTB91I
WWi6/YeUZbrj33hMB8NiBUr3Irgr6aFjKZVmrVgQSmZ1BvLsl86qOCGDNT2lGxsR8rn9YQgYLIbk
SxEM8kr01F8NJmdUgIB9jFO7mlP4g+oIEwbSuCR45C+nA9ZWOMl1N8YPgkpjHXsInxzRWb4V3gi8
VnB2f1F3/KcXq315pirlahMo5Nu2gTSUZHGPg0DLLv1xB64EN0tc61fxG40Q9hfUCeeYSSo2VPrX
Y0tWbgSE5DpD1024X1MeCDlTgqkCg1FUke/RHb5BrgFYiFKDPy3t0yyIfhryMDtYDy9Y3z8i6L5e
2ydZCtgEiMBqRFy+6Pe1xZPBmsSEiRuqjnUX3Js0Cl2kCEU3avECSChsDYnxoyrKIENrQBs1Nr8k
Y0Jf3+p/pINyAt4Pxw2Yh4jiA0jiQOR9Mfqc6FUozwrJQ0Tg32qJ3Yev18MGKysns1P/SKD8zFhU
EI+okGDUjZsVb2Imumb40pY7peGVXInbXLjVRhblVtmgCrE+4ygna7SH8SVvusdCfK/CU5lEQPOa
g7HYSVMwVKdF35lR6l7XlX2Fbn4AOe6NX4/YCx/MEMpuK+e/x1vFlAW0AZlgS5jWBYFe28pWr0zw
6osKB38TjHWwG1k0GzNAajO1IcGSbPCurvlN2hFUEizw/t7SCdMptgKpkodUlMbcGxBIWmTJzXpj
HpXD77ytmInWVhJln8uKTGsZIen/e5vzz01vsz3wb2xWUNkKpIy0LssQDW/YyJy8YGhmNZ9SHtaq
zHI6hERUL0xLBvUylRVgVqfBHiiUWmpVdQV5QUXGHAM9zvZWLh/NUXsfFKR4Eaq/TlSlIH9t8++9
MEcgg1exCZ8f43q6kyTB0/Tyq1KaeBKtO9xZb4VRWfZUyf6gS5MdDaNly/KiuqEwCW7VVTXHp1i5
/VYVKuuQCZ0G1o6JKj/FYQBs9nMJFqplZyRPxfDrugOzwiHWZrGgDzwJ8WIgJp6jag7VegEyDTbv
MH6GNcfrEpiX8VYElSEOkYw5x65Z/OovTIdhZJtUX6Vg/at8FV3Aw7u6d10iI0M0yJYftp4UAuNF
2cKkd2aZg5fOryUrddp02Gn19FS00T4bxO/XZTFs+0wW9bFmZV1CFBBxfp3yWDT3/RB5dWO8/W9S
qNwi1NWxV2JIicf2qFqzt5itra6x/SdiCDQsKO4xe0aU3QRzNekT4FPg4Cxzn6a1p+K5MNQcXVjx
B0f2KYWyh2m21KgahgXwaqTImLvNr9nOPgALp331xKs0Kmxz+JRHmcPQaNE0ZkSrHUFSz7zoYAEh
Z30THrOgCpTvsavdZC/xe+MUgFOZXNQ7H9SbzC8d+RZwlUF7svbGT0wAWvvQqTjGynIPjK5gfEVR
yGYq3aHq4ZxLpuA4loP+QujqSz/NHPO+cat9cR/9AGkizyNJhKeyhjOR1KXdqV3dl8Cm/uDBJrso
9ffWWx3VbzHILnK2GliLt5AGeBdLARYVJgjOrUpsqxTjhCPQXdx8tJfXIZi/y88EksJ8J3hbcWaH
jny6bsrko16q+CmUuuSKrDaGZIXQbP0ahcdmru0Qk68y6nFy5V+XxZrdOdOQuuBy2SANC5zn+KNM
7PRZe492qpd5/W76kb/K7wMYvx1+SZvtSZuTpb5jniAmWDGUBOrT7byH/aKPhj2+al+5sdfxC168
U6UChNUQWLoZipKFhGKXu6D2FKpDtbyPDkGQTrBc5SW11yi7Gvx0O845M4PtRl8qcpQNAEeNAvrm
QFN9bkMAjaw7fV/u5DuQ+YDG7TY/JHcqz4DZ7mIQbG4FLSL6ZdemY5K2OsRKd2YgHavTaP/oc+x9
kNEzrnMyrn8Y07/SPhLFTRBe0rxuJ3GBMfnZIxZ9MGhjOdWL8ajuB3/2eif9an2JH/KAd22yClRn
kilHnQwg2KniisfEgcCQhHsNQ2dACrLJBClvUJH1LZHlkJk3FN4wqHgeFQRF6STAlMJ2G+0I+ttf
Y4qFllDuOXXnj6kTOhJsBVFGM6WWuCQibPb9lZCTxY70Ftn9W/zWK3vJcrvim5GBBJowseVAh7sZ
2htV5zZPSAi49iuoS0icpqxcSchN8gR0onX0MxpEYMmHb13YHfpUcFGz9tKueZCm2Wmq9hfaBHdj
rP7k+BD5iBc/hGClgH4TmKMXEyUFWrfpMDMeUVwiM0ZuaZhA2MIGMwQB2IL6xImyZmYzwZ769VT0
+V27Zn8Q5jci6HpFOC4oeIHT1A+18ocBqoNYkm7zrLiNs+J91RXOzUl+8eXh/asRPZScyT1Gxido
NC/TIypaq7sO0y95FR/XDrgyff3W1fWPeuSpybxhtnpS15kl58Igog/+MVoluYlX9yTwGh5IFm6B
+uBNu7W21ZIb8lnJ01YwdbXJlipk2NrGAbeKZ4JboYlvJLTB9IEHisAMP1tR1G2G6uSSrzl0nIcP
cgJTsPX7+A0A09/GU3qSeHsx3EOlQtAqC9aSt/ia5kkHBFx2U4Ko+rbGaMrt4KpoGKUnZT/0Ng/C
ihn6Pv1CoyKSsOSqGA8wWsP6OmcnMdwbMQ9sjieDijdJshR9I+IwRWPypnjcCYblAdOYM5nESgi2
34x6/oQp0KexCoC3XSbuBX21rfxXbFq2mH0xjYRz/3PiiUbFk0UUV1NYoJPU514Rt3twn7ic8Mjx
8IvB714M9VSHjM6bXeJohvk82ppXkRE1z/wuozm6t44J4NW6m4ETXjgfjYaoafpQm4wRhhHruiP1
hd3ilgI9+nUdeVKoWNICdmISNXyzMGrsWUuwcm86q/DjuhRWQQvR35SBjoxSL7YszqO/vNZAxBkQ
OeL94qmOtNNutUD3Yy4OyAdr1GVU/pREGWHbGHhAqZA0+un94E2OCXZCFb3sIDp0im3+jJ9Ud/Q0
R9Hc9jTc/JE/Y3gIUBqqiS0+cuCbjC2dgC0mh5BvzotoT5Kw65PiGbyyPMIfpgNsBFGBwxoEMAgW
4uIrUQX4AmMfL8kXzmdj5gcbGdRni+vcyNCtgQOE7clogdfY1+BvS8L4eywNR7MLHazmqJ4ZF6GN
aWzNyYW88Tm/gpVym5tfQX1SscQ42zDgVyhIucEleJOc0jfpodgr3rKreDk30yM20qjAUk2huYRE
2jRWwSze1mG7FzReaGHGyk8pdEm5HYVqtmIiBYNV7oLi4t9op+E+N2xVcuXKnmJ39f5+V/AmBtjX
60Y8ld0nSj4Cqhfixx/Sj/FYHIpgfmj/yp5lwCFzRyNIXnDhkxtpVJBJ1b5ocg0+kf2VfNMP2i50
e3t6L/9aQJnC3/ngfEG6ky+YkWX2MsQJXXuomv2qLLuUN0LGzIU2OhH33Ph5ZY7YcwYFlC9at6L8
nlmzPRaHKZT/5BrYyKHiyZoZQqyRnEtOpKCtKrDWKb5qlHuOk7G/kSYRtG4ZmDXkzzf6NLLWZ6Kk
YFQGRebQriyn9mO/vQFXXmbu5CP4v3bWz+tC2R/qUyZ1hgBxtrJ8hkxzMN1em7wKSApjx7ni/oOx
f4qhjrCRQfhbhDKKakCE3Bs+Ya6Hl1mn1atQceY978ivvrT2T3FUYI6MXEkyAZYR5cAQGKrxXuh5
NWC29X3KoAJzZ9UpeF6gUhh2Tj4DZ3VJnQV79+vr9U/EPjyCU0AIFTBVSElCpp/lEwrbKA9OHsGq
r5z2DUWdPXAunnjU6Myj2wijIr2+VAAztyAMFVJvGuW3Wk/fOApdGDogmfDWxVYK+ubIR+jPI0Vj
2oQhSGKz9kcYF8D6VxN7GdF1BgERejpdGXSVL+rpztT2iiR0Ni5wa6p/Xf8hF8b/8TsMDZDTKnCu
6edjWPeGmiar5gPV6QFA+bsZxBsNj8WBIQVdDxm4P8D/uZxqype+zEutSoNaBeJpAkqF8MnSyuC6
LsQIzkxeAUUKJsHQchOxVkQ3WRJxLtW4EyFljt02hU9lhtO2vZ03sy1OPScmXlg/xAFBCWQ85H9c
cDZI6ZhKYR5lQV4pD7XeuGk/p8iP61/NYPac8KFczEETIajBodksSoAepMIHOrFLUWZrGox+8pjd
DHh+Np5xZ7nNbnFmtwArRgjUSC2wbutddDJdjMPhLf4jtGVsEntgNfiDiS7qN1FG3NfqOiigWA4E
WQLaj2WrAL2bfyY9p6Ry6f6UIMr9+xKDeHEWJQFZ9ZuC/Cl26zcpEAL1xhK4j+EL/6ekUf5fRJko
C02SBX0HHvHRcGaNN1qoMvz/7HNS+d2a5L2aWmvoK3nnyotp5xW8HfxLyF3l57IFJrao3FlJ9oJ/
TbLDeXgfxHYXD7PbarFjZqUrjIWthpodAScMuBanMBEegISr2wmqTjb4OVF6bzFK3OLR4yJTeK81
bA5mutuXxn4YQb69tkErYFi4N7yqWuxo7g9qLcbI+VLDH9LZrnMBbKTIkqboqEw1miW5e91nL19K
54dNM8uNXdQPUzFlwfpjdnVnGtxicEHpGT53X7I9oXCPfBnPzpfwLXG774gf3G4QOWs6buCNBFgN
BEHSBjxPOrRZSKskSrMA4MwzEK6Pk5crdvyeePPN8qXA2mxrV34c2dpLhXkLLkEby9628smfb5Ke
qI/irkpBQhlZ9xnqSpPKCR6XXRkc8lYCFTz0WkLmYfRpIB7in6rTYdlZedQC46BgA1JwY56/XrzY
KHlUYMBUdRXpAjQSD5rfwlszZ3asgBSw4pfrBsSKwlvVqNCQonCsFFqcgH8VaH3r81r9Mq1HiYv5
w5QjAyXBtLByfNFxqVJSPUt1GEkg+YDPv+uCcG/uCamJ4lR+DUNNYpu353zZKiAn+SmWbr1YltZ2
Up6Rkxz3zQEXWfR13Jk/QwXQeQRXNHLkN+NecE3PSDEkj1yv4xDoXLaDqd9APdPiXO1mpclJ9O33
UuZUQSraxov02AIFxiu95caM/YiHp8bKGbaaU8+1ZBbCBSjq6Ie3IOROns2mtvWe00hjut7meCnX
nyLM5wBMPwvSJkYLrwV0nP9f2yfoYdAhBG4ZvhZdiZGWOU2WdcThzYpd1d1DHdbOXC+BGDecWPpB
D0IFsjNZlNu1IxiLc32CLICw/9QEKw2MpQGUdQ9qrkycd5ao2IKIV/2Y1nvszQRrpO+TItCLRnwR
ynFfCLIfGclzPsupi3nWA7hvOEd+yYKBfcftiVAeiwwu7spSw7qFK70339Zjjpw3R+M09Q1n+kGm
6zEm1f3GwhXLksnUFx4QQNoxLqh/42KqLDAqJ8HkVK/pfsVYP9wYZQC8aONHsDVwCYkYBkYgtLBb
CsY57LJS9/w4o3A1i2sSxB0al1PrxvPDdQNj+MlWAn2BLvEkg30HOtW9Zkvy6IJgzMnNjmdcjIzl
TA4VBcxsbOSlUsnZAb/23riZbzA+Goyedehxhxg/r6vFyvnO5FH+3+pIReSqTAKri7AvVa24lK16
Z6EX7azxcpdrom/Jw1M3JK+JtRfS+vskZj1Hbc73o3MDcZgb1cDTLJiyt7D9Wvac64v395M/39z9
4whC8kErkmCIBWcyX4z6+/VzZCQ3Z8dIzGcjoFK7IaznhgTvaFf6Gei3yFANrxB1OcpPvFoHqwRe
XoSTmPJqzRjDphziFHIUv65t8Vdq2uBvHwDRhUEqMiWwyB4mE83IXm7iAw8Mk+kGH2sKIGHBq5oy
TxSDFyAWWEmghIekuG/XrxKPdZkngrLIYQgrcZD1JMAIpCPooG4jq7mLZF//YkyT2GhC3UmzJldV
C0qUQJxPsVLZmcFbC70cW8bHAk0awEUw66BaNJp33YvLFBsGKIeAWlv6RTAesJuIlyJo8Hi5IEud
jayPh+3GAFvDavu+EaBOULyW+xYUYYJnvER740H1C9+85Q6NMFK1rXYfmLYbiZlZlIVVQmLtWnfg
25sTmxANVs5oYztzktzuCKI2R9iPpXP90132b88PVqFMZJQVIzNXM0FNANxOID+5WY+FVz5Zt2TR
Q+zhBaB32vPSRN4HVSib6Yw5A5SnCRCqW8mv/XkX7spbQtbzG0BULDfAwDtZVACE/wUQTrFKZZED
0sAv33tXPwy4QJXbcHccXNnPvcj/ySOTIKGDTmsgjuCiofZxUfpQrTWK9QIOYWASOE29VntpUbOf
JOzE9t71L8iTRaVQi9j1qJV1oG/6sRTaXVLLvtrfJ7HshdOv66KYjvHBr4L0EK95KvTL9bKMiQxb
qcvaS5eXUuOuOLG1IRQuf4sgn3LjCYnRd4YIYtEgec3R8kx22UFMXcD33ymPYYliUfKzPgj7snSy
cnddO2auJW/Uo05yLFB1U6MQF8/X4tvqggES0i2nc4fY+5tFldczYx2opoHaCIkdqItphCYLkIZz
IULiiH5ZMgFVReCEZmaGjcVCsp6JZZoLAH+wabaWFcsaGmbqITb3Q+FqGN8199KDcAK/puQOX2YH
pKJuU/4GxiHL9QAwioCtABPlAgE07K217oosDYr+O7xgngZHSu85H46V6KFGi0QZsICgDqXssm7n
TG6zPA2yxTYLr1lRcO+CGFmyKdmi4giaPwbG/rpU5rfbCKUsdUmXtKiSBpZaNAN2HEITkKbcaXKe
FMomJ6GMATxVoIi6ZIYvYEvZLv6PtOtakltHsl/ECHoSr7Rl2zvphaGWofeeX78Hpd0RG80t6N55
mZgI3egsgIn0eU4KBPP/7ixMKCQLo4I8DGlYOI43tdQ9AaKbVw/ePIkJdkrgaoKomw13QFaR58UI
GRqwOwvjSzFXHF92sT+s2UXBHjAkGKmiKcxH44E6/lA2Yxf7rdu/mAfaiKtesYt8Lx3Bq07ry/lh
vsk8OQFWteaHd+NePgY3yUE4JHAD5JSpcED9rXCHUKn8F0UJc/Xr2MKIRGpJAGtc7GNG/dDatV89
Cg/macDjK73+PfvKK4NsVSo/SGQiTCGSuzmo4Boolpi+oDM57TCBcFs9dq/VDvgPhxI4tEnqKKOF
+n9hc8355vP/80UuKdPKnAN+rtCqDr9A6a1UBy9p9QNoEqBtQJkai6uB1e8zDDzz7OpWCrG+aia4
6PKqbPus+Z1CtP6wA2eEx58d33JWazGM3THFVCh1HWIiuXQwUu1EJPXG+rHVH8R/3mhGoLYWxtib
OiNqNY24SkoPiV3c1l4s9U65Lx4yN33MuGDrm+nsWiBjemBmgkDroa/qfXNKUXYIf4q3wpkSuxpf
FJ4Np3HmlbfLTjqB+LKb1A53qd9DVwFjA/O9q518P/nzkZf7cV8G0zAhcSUgNIO0y2Vi4s4CGovT
WulBBeuFSyF0JrdZrGGxAHHTVlbk8tK/rRL3hw/KWKuqMfsC5Kpw/tiv1u0UkFYWWEYtwS89VEaj
Ay/m/swr/lGFLreyeo29IY16SJ8FXV6PcMfTvjtpt4pXePVPwa4dacaOhX7UEPkH4EWYd9mZ9zQ/
j7QxP4IxSpoR1uYi4keIhw6D+cNOxQr739Av8y5YZlIbLHZjCXaAAot+hPFDDzbXNveLrzUWduYc
PqTXZgS5ejKXD7C64A7zOvGg0LP58Q2lVZWsxGl2wL7C4FzqFD6PKp5j6C5E52uBepfLk0F1CPRW
oXQ/KuAEJueweEjT0s5D8kA63pwG914ZS6QMZYxeNep3yR5oXu+Rl9odcOfSfQ8mYOw+8VC5Lx/q
im2QGUuEQU5BELBW//ulYKe+cURbtiNb2fWqJX7rzyiFUyhj7dBKVv0jCwE9wh9Q4b4fJkwqp1oy
cvPyO5p9CorZ7nF+kUBiEj/HqBhJNqUSEX6lMRCA6P8NHWxMccuM9LTXboOxXVltNFVBLWX6Anob
V9ktx+k99dX9dJBsTBIejC8xZrCd6yEiV7cZc4Xpvi5PtCn2zfMZ3fn9sqt2qIF/0y4H/VclkdVT
YoswU6uGdVlcYhf5UD3JroZzAnDQNvx6n+xqD5RnO65Uanyu3C1biMG4SSo0VLW7NzjZG+xmOeoP
hdqL1ONNcfEcLFt60TI57/UAhc7xMIHwubXjAz4jgF7/indoM0n6E4qxBReQhwPlleBCq+/aI/lO
bVPpB142OgT49jEX8Hg73v9PMM4WC3JtLgaTWl9wmhTmk27GnHCf8w4Uxgz1S6f3ACWDNxNARiq+
qxhVntEkDrg1Mk4Ue1mOXVnZoI+J3tPQS75X9uY5eUp3hTPspodmp9wTv73jY+TyjCw7GhQNVVDm
+kxD2HiXecOrLFjBD+U8uFFuYX7eaYQ954XzNIQ1LN1kpOCroOkCUIDt1M1/Uop3imZWHPqdzGur
8a6VsSiirKP6reNa314Ad988KXQi6MdPKlH5NjwL3AlD3otT6cjS6kPK2qCnHQ2AGqcHFxRozzF2
FNvSAchmR176xdFPNuEFgYAa6C0GaFWFIPQYK7iEErAK5oyWOMG+3H/3+VQm3DEqpYhSBdeZv0w4
Wm3XyHftzsL8twsKZoEL8M87IJtlDeY8FyYOKC67EEP7KbanSgBDSoXOK81xMi2VybQqowgiJcfZ
gq/zS+VphZV44bn3KOFU55dOenchrkcK/19eKmNktHEpenmGFVP9oAFh2bIDBLdb7sFcZ9GAjjth
zjspvfSVikYKpvZrAoEU42lEGyq2VBeG+lQr2A4OUYwfXyefGgBess4x2CoT3QT4kgaR8fyr8quQ
vWUFbyR7s9ew8ukqY2CI3vZjCaJIDx03yZptubYBgu/ktr6vfsWndF/cNA+px23ocAwbu0Mpx7Na
C7TyYqYWUP5cAY2w0CKtNdnlXnKjA8o9A295jGfB2bXKeokVtWpxn7+NDfL147AL/YVOC+zGncBT
1c0MGngdIqAUwZXN9jPloIpngOPRAK3Ya560M1zxFi0cpDqhE/mch7FpvFfSmG+Z98B+1Wg4UUp+
jzWhb82XGsa0xUS1haGBKbOQ0/0Ns95myrMSzHgNoofoN+o4puiLsw3e3ckLwBfR3Sqn1C2fTQco
DPDPhbu4OZYkeK9k24f8kc9SqQlCF2dpiPkIirk7PGk7ExDYiy2e2lt+yrH5JlfCmGR5CEQh1zQc
tu6/K833sef44E0Tvvr7jM9QM30ysgx/f4nBUCia87HstMw2q8EDATonYOOojMn4CyVom1AuqYJK
52Q6dcp9ovyX52H8hFyPekYyaOXUnDXt61ySXdYTO2gy77r+c7SQHZIysa/5u5Si+rQ/POwat8Vo
Pw+tgff9GW/QVL2ETQ/EuKQ6F4LkJ/k/ht2n5ZiVBjBWX5wTcakzqHO51C7ma92MR0OybQhXIhhT
saSTLAsFoi76YihefXsWbkwns4hfuM3Pf2fuV/IYCyENYagsLfQsO5mwDBWQ6o0H8rX6RlF5+/fl
y3VVkOnv/5Q0/pHH7qQF7bzocY0eV3KqX9BevhGO0q16X7+ACll5bN30hnbccmR2SF/N+NloLB01
EyBoRygLofOAifjrP2k7WV/9JMZu6MFsFsaMd0B2wH934QwiJ/CWg2I/YuaSGwluF/VW8hg7UocT
BskkyEv204k+h8zq8CDkHW9NlPMg2B21jOhFhkn02MfsHzYXdKsbnzh3x7GJhLEhUkskZQwhQrOK
vX5Q3ckq7dhWrS+vgk/LeCHXqfBOxUSZrbGQsipTaGwY7xcwE8rlYHGOtbGOsX7ohDElcRMkvUw/
URH6phHt9L605OhdSgHcIT8H0l0wd1adjjy5vNfBGJiplyItMiE3OOsLQM/1g+SUB+ySIToRvQjF
0eVX+qP2mjO3yr9ZzVlpJWN4NMPoTamE4UkQDzWRNT+XvmyPDwlQkRdfv6UzNalDEiv9oh/jW7Ln
BgubkefqFzCmqBXmWFEW6NJopzfdXjsOKFPmIKAELpUG6Jv40cx5b5++tf/fHGFw9WMG0QmtFoJC
nOovHegBT0iPxT2wMaCVMvwFoNB15UUT/qM85Jxam6DwjRQJNTP0TE6VNxyXCsTatCIqlfa4U/Yc
bb7+aU2WRVuqh1msanzawRsB95U5y7u4B+uBI7/zfDBV0Gv3yYQtWTIH4GWFee9SNK7Fd0kBiD3I
n/T+tZ6/Xz8X7y4Z2xODXyMRqL5UUW4DAs/qUk7gzpPAmJpgyEhY0Z6lOQD5ufveJrfXj3Cpxl+7
L8bQZNncpEWOM+jnHqx/qguE/vQs2OFh9NFao5oIBDNkJbRAruxlh+IjlU7sGHfSj+u/hXdYxvZg
YcnAvHyP6ZMpsLV8cfo55kSc14NaEEh81H6trQoxoz0BxOl2OBvWoir7mnjXD8KTwtqRltQYNoGU
eASUivKs5Dujkp3rQjhRg8lOKAByh0SBAinqvdbbtAKYPqd27wn3go9RCUvc8WJDzrkuU4KrasfQ
DYpUXiqrneRr3XFuMM2fcTSSJ4QJTsBZNUqthCB6BJxvbpySGstaIg8RhBPmmpd/X50l78qpUBq8
LM0aXT2z+rN5pz+ilokQr/C7M28AiZOJAkHmo+ohzcH+Kh3vmA/5DTbAD9kRi83W75DynyMvfEgU
QIP3UdpEiiTR6ZzhiGXwsrX6AkvNud9ZgysOlvEr2zX3scf1oBxvxq4dq+I0KQWtalIsGdXGzgW2
RjUXmMKYeuCp4//zDbFJrYFPByNzzCFBBjMXk4ZB3NGeZxiv3qcLU9i1KEFBAZHzkReqb5koXcQ4
FBarAcfMQom1mpmUhlklfghuFODqWuXCmzTY0v+1CEb/+77o4wA0vV4tLd/yBlskGuREInfWcCty
1kFFZCJCBqEOO8MhZXmp6LQCJUnW8l3ykHt507tyQ3Od7Jf0Sz1VPrnjTRRQ28f6m7VUxgKb09CU
2iLRKC84tD7dFxB8mT8zsqWJazmMDRaxxdrXMTJlFft0Y2YtTuEUt7Wfn1Mb47A36T4sASQmO/NO
+TIelAQM37yzfsYBxStc/Qh2hEMLw//dzhmlwjIbspu1yRm7Dnxzo/GWVekh7cajEQZnkpc1GKWz
fahP+3AsTgFx45rXG+N88ss24MroZUU9q+aIy89JG7nd0v4CbzhGCNvIXqaBtxa6tVNOqW8AhAcU
gs875VIt6NVAYGMpqkL7MAEn4qa8J17tC4OVCQ42oA90mjU4yqfsHj2dDlTr9RPWxlyaYRBMm1U2
zxBvvq/Vj2ICnjzITbFadDR6xPJMdJTPWsWRmsW97p43xWCdHgogYTmPre/iD88E5FGYZQ0I2Lyb
ftcn0lmrOZNYW2IAJ6lhORQ8Mp84xYAJrQTgaErAj3ifGYexdzseXO/Wi12LYF7sEgUZSGrGBI5r
OvWoFvRedaPyaYx4R2FebN/nZtNWCP+wt+clo2XEVg/7ABLQRrcMOuuUokIsfsWK9vVPtRlJGUi3
NYrqjy0eJmeYW+AUZUWRXHIwECilVncburoT3ehecliehTvefMZn8HZYBgMc0EQzNNDvyvQyVi9x
ATCSKjXx7+Gu+Jg53V7ZGRj7npzgl3EM9mBRcwESQ9urFDL8MuKFWYoMwQm3bbbl1dY/hnkSAHMU
Fgyz01iofCmCW7q1SHuRZXLqvvVP3ZkP7bA5nbOWyQT7rY6FKi0GZIf0XbYVJ31ALhqoVpBdvHid
WIo/uSV6doULmzlklpBZ8Rt2Ce55GeNmOcwgxBAVkBUhkGC+RTXruRE3eEPoyL7lQf+WmMEjOvpv
4Ds7tEO0TyrDMUvTARrNv8gg16KZm++lbpEy2Ux8pdasNvwpFDxcoM3hybUI5qLrXtPnMUW1KkTf
x5URk4Hx6ba/ocNuSPPQG+2wL9HeahgbiD1u52nL5azFM9ZDFhql6cELilc99XbxJNwC9utZ2ukY
6e5zmlyOJ+0vOJM2g0OwXJom4kNJx5b7xxemJrVCsnmG4O/Fng7gTq8EZcERoSEKSX+xt7QVcYDr
FVwxwODHighz0ZU5CeUcywliXzohGgM71MI2iiOB4FV44sKN8cQxF5sGTaqYM4xWJDmGNTni+fI9
KQ30vP+LEReePMY8610qAKaD+k1/RFN/Og42YLQOuEwM73Eb61tqs7pMdvYjrJsZ3EpNgtB+cJr5
iLrujthdcTR89ZR6gSt+7e75pfEtS7gWy1TH5Nqol3YECk6avI3yiaDcyvE1VAvY+BeDxBLW22Qg
XrMZRLrIREy1Nr0cTLjF/uXiVADrwpbDYCUv+VNgkRfo562050imXuyaZPqBVy4nDyQ4PxlnU32k
05G5g6e7mHmUlnPNrTBP/W+gR5AlAdiNQp+AXYF5E9oQG2M2AcMo11tXFWp4dbwTzp1u6ooJbAEK
nSFh7f7jwZpkTBtJr1K/jjH1Ubf9XgYlNRCu3CkPvOu3SP/Wp0tEoIC+PZgLNHazVUyjOFInNfGD
5BCNb2N+ayrv10VshiPmHxnsMKUQR4kcjDWAn050zh3kCIUloRbydqlPuJUvCcDH41zipp9YS2VU
H2AOYNdQcbLB6/bxTZpj/0PF3kv3Drgw4i4Huk0bFlb3EN/Jjvxav14/9uZXXJ2aUc9wKedOaAAp
0QNoHmM8Vih9aUPZFuvG/eeSAFyqXai4sGvH6IvZAvG21KvAE0JhF0eFlxHxvlVAdpHwtoi2DrUW
Rf999eZKfEdNzDTa2Sv2C3ptpa3eYdTbnu4pDgVanEc9sXnWc0tJ11KZVxfHXdOSboAV63VHMk0P
TO0OCAQ5KrMtRiUg8VBMkbDdPa3WNCCiwaAk+X2n5NasZJap3V//WJt6SbBz+X9SmLpZ38YCMfsY
0dkpvYlkS/Jyt68tAeOci093gskDYD0c2RF3sYRuKeGCZm85hfUvYPRl1AnJAXdIQxjRzn7UD4Hf
+7SWBuzNFGMzsdfzUhKeSEZvIpL1WDBHSCrOiyXNvVXW7vV7VWh8wFqy9akYJanDCKzeJuKjJkj3
UyTbWIEGLQwYEaw+QMSkREi8Ik2z6l51w5bYTVS6Q2jeirP+OC3TrlFzR0/Ifmglv1bBH9oWh2WR
98W42GVQHwVg3thzHJxQ8XElpX8bogz4/4lgY+P61KvkVQiABJM0QCPUmthqze5uQdRNGv2mjeQb
3Qw4WAFcXWJipiKuAABdQ5cGDPu/Cbdh4fRfFw/7p5jmJi6W6hY7PUkgU56tBdBVIr8utdXYXV87
E0YNVbtkWYoxzLqxkn21x9ojACymI8A6I8jWAD5y6E90td68IafgOeHy1119thIWmRmb1PXimBm4
BNpxDHcLAmLwA6lO8UKZgGTgRQsg/bmubZvwHdRfAgRSI0C3YrRNIiAmnHRsitNyu4xBwsSZ3rVd
/BVNklOxG7CR0tjzawl6AZ6Z2hxkXMtmvjoKuZ2i9i003WlOotvaHbjJMZKagvpocsMMk5p/w1Wz
+cBWR2a+tNI2EDyg2CYuQOQ2jGO5YN0nedKLEgwg3W2QZpw3vfll/yMRn/bjlxVaoVBH9CT9CsCC
Rf3SpMDaG0bet6Se+JPlWIlhIgWpTIQkBIYf7OEImHNKpdcca+cClurxFnEvNclr0pi4QCGLYnQK
rO/vtEo5tq2lIWINrcwTbsDgPdmzg/fyNYitJqYudQeXyiv8X6rh134Gja5XnhzAVaUW1pdDA4cW
gB/Itm601q7eKY9XDrojBGYJVubt/P3626FP45pkxgGmeRySVMIFyAXwdeYIuJvBsouDAU4XYZIG
NFuOY9+EIfjzYiSWFU0u+7kAfV0C/BbFA9mRP0lu/FUH3/Ze85ub/q58xMLjjwajUKKvaDwF2/R+
KwVjvF+itYpWl8D9VM+6ZiU/mrvUjUO7BdU8yrWy1UdWdI9U4sf1i94MvNfHZoxUlUniXEb4xhTM
orWFx8kxvNKneyOjk9O1Ul4xmtqAa9+WMU2SGmDdmqC2StGTfndDaLmAN1vDu1DGFBExisDTCzFi
pv9shfQxqXTOQDNHBNuNboIGUxcNtFSaaivtUUnk7VRz7ortPpMsl8K6g3Xrs9Qxq9SpA2KZMSLb
drGKVLblpXBJ/5WjFNSaff5Epo4COzibVLaO1OrdEtcKsC1R/sbDp2Uzff97Q53H27d9h39EMXpf
1eXUhQNE6WV3BzjaY1iVT9ePs21OkSYDj5T2/tjFMnHpKiUfjMQ3v5LCGjzgvT61IMKDGc994UW/
I26PanM7WCmAY7G79BfFnU0/tfoN9B5WtnRuu6SUF4nChYY7OmFG+dOn3JKfOjfaYaXgOXhQvlw/
+KYVXcmkv2kls0+LopkITFqZTK4xxFashXaqf9fUgyZo/nVhW5YEc2TAiAZeGShGP20TpWOQodxM
y1eUgQvh5WQpWIhU0X/PoK0uwmZenrJxq5RdGsKQ+2G+gDlhLkWCmill6rdp6ixNdFCxe1aOk8s5
24b7/yCH0dJBnwpzzqFB42Epsagt7WhH9bKm3diFzQ0dN979B3mMVdaiZJFHA/BM6a/+QNkisTig
Ws1t4pU2sfu38IkuTUT305nfp9mKHT8IZw00sDWjZUEqrfSW7C+e/BKiDPmkX2AxJjvI7OHXJPvy
jtuVoAEFY3c+SGZsdhNEy6gC3tFv3nqXOoeq9gMgwPqUvMJ8kAFU/HD9y26Yn7VEdgUGEAfJUHbI
5zNDsULzu85j3uV8yU9g8JKqDrqAdz80b1jus0bhuwkk5Br1LRmsxOUgW538ev1QW3M3H05F1Xn1
8CWFYGZeR6OJpjsmCCPB8rfcLzbYH3r0/Hmdva2e/wd5TKAImLG2l6bLUArdy2ztotxHWFuMsIRt
m3j6wj4DZEPJoaXayDY+iGVsqtYoYZOC5dknSmRjUMtuu1sjAVXHfWsIdpO+XL/WbWMDkCgFOFFg
oGZygAZ48Z2QU68IyzakT3oD9NyMU/vZyhpxqD9SmG83iW0ChDQZkC2n9EVtLPIWfcHogGRFWENT
rVi2aGQ2vTSYbjpwX+D2e/gjnfmS6rxkvUrLaI3QPIzR7MFl3SnDeBw1/V2bBSwG9IOty6GXG6rX
NoqnFMtJ1+NbJMC8/ektCL4Pd8F84DnWo0krEcOFcuFEmPxuwN2gNIWdzbKtlQ+kfhnD2m1bwSZp
7Fz/3Bve84NwxrckWpyVQ0a9Zz7fphnCO0EP7C5QTouQ+fGsyNZ1gTz9YpzMEgzCXErQL7F7aQFG
HYKas+WBw/OEMJ4lDYVJLwt84CIcLBO8KWjwojRkci5vq8H84fYYJxLGegYUFdweNUHYD79tdjkm
adNb3kTcVoHrgyTGacidbJQDUYHgdFs8TY/jM2kRXAEpdXz+DZLevNR3zdfup9F5kZs987bE6Wf5
7LT+82TY5RrgeQlJR2Lkqgaan6A1UGPTShFtEdm/riBbg8vroxLGAikdqDEqHaIoPI50K93RWDbe
ib9oKGt+SW3huT2lpwUEBZhsR4vZDh8VOsTvcWsD1AxdOzVjpoIhN9IuxU+hBWJa3FreQ59cHHXm
8wBdOErLVt1NswzjmV6xAdihuvxmzq9yw3GaWxguHy6XMTbtGPQgY0X7NTsRIPIhGXBz5OKwuXVp
CQDbr/doMoM6QdgJP9Lbfk9h/nmRHxVy7VoZo1NgYqcy4jrw5ih1SoCbGiKnP8O7S8bKTFI+kREE
NX6LgRO1ACyMUrkG4fjKrVGED7fJ2pm06xZZwycb7fhGRq5V26VdvOoAD0l2MhfKgOcqCGNv5GWs
jZjKy9BzopjM6q1poZpvx47OGajnPXjG4KiqoEYSvhIaFTtdhV5IozUIiR3zV5M2EvHVLRK2uplF
c5ZGPYKBZD+c6E7SAIqCxc7vsgOvXrL9xRTk+wQzWgogjD8Gjdqo1G2uAqNyNGxammlAF4ZCfWwn
6U50ljMqQRwnsamKfySywXdNirkpAuytSK1pZ2Vn19qLJvJyxO18ZiWGsZpaEWbhmEHj0UlbAMyk
W3Dduh26dN4rzADREFg1TPdgN/6/mQVCl/4/t6oxdjJMzUasdY1alfgbqP8ukFsgBcQw0Pc8wl4J
9vU8OI7rnmKrmgmxQLwGmsEFkvrjxxw74IYvBM20ZK944mQRTN0HFoWJnuzoBsOFoV3fVufgPWoR
ns+74cv1H7Bpx1bymeeom1kbzD1wvfsa6B7C9ByrAucZbkb/KxGMvoaLbhh1gC2yvntuhtoKAV0S
521idaX5vOSYDSUaz6pter0/Mi+xyCqxAgeCMPYJahwdnT8C9jVGdLB/4gwv0w3/fdATfHIGK2mM
4hqj1KelNsPt3YIkZNccR0/3/uLlb94kBri0C4+3ws6C5p2YtIlMg36nQnE9coYfsu6Ni1t5wT5E
xwjsFvl3CXgtipOUfufzioDbtaPVL2B8LxYCZZKAoclvQEG/F+H1UD/CTqtf5C62N5xoRouDZ362
09aVVMbZppUg68EAqdiluKC1VY85yit07RKg2G7sZDaPB2/T5K1EMt5XEpc0kmvE+GHWHpdEeqmD
1EFYx9v12VSdlRzG/dLFwxqcILTI3mH7H+siwKHhF9m3WkSgufujOsw7rwRgR+ctRh3pFC/CQLv8
qbwqphWBd4TWGxRXzW3ZKvzFcK9bGO7XY95/GQilBFj/9H8zjBjMUvG9CGRKzOhdqmNfy8CReJ1V
zlthmaMTIZaWjg5GzFiUVYsXAGS6jdDaJL9JTJQGe5HTGaJf6pMR+HPDOmMEenVAlL0QFK/z4zK+
5eFkARvUklCDEIeQI2y7crSSxrirVhbVKm2AGU2Hd8ab+LA8UNhApP07Pp0rVxpTbZgmvRk0Bc0n
YVftZRfocrbkGz6K1Jh65yURlxmnzzdpYIrNMOEV2U2QaSm1ySCXNgAtUHePxqsKUTtEpr6+FyUL
HNwmXv7vim71nXwpC0vRrQQ4frysddsO/PktzD0LxZyB9gIm1xiDX7US3Anh4DZ95nMeyabDUv/I
YW64JkMd1S1ciOqTNywyHFXAHgiA00tc/iTpdtSBkUfsfmDmAXwFH6OOaUpqdPoVGq42QE5Nv9YP
Bq6Xss0Wv5qj4tN16wpoBdilnSbOWTdDjj/C2Ty8CkktNxpeZlUEiVWNAHBaDOWf754QtDf+74Rs
Bq5ncjjPMdDOu0o7pWV1MrLgDCAqztTOpnqsxDDqMc6ylIhNCPXoaqvtv+oa6M7HyLquHZuJjKYQ
OH5FVwA+/vFzIfReMnxG1IIm81T2vYtR7spS8vq5zHJe4Wn7sa+kMa5CjstK7FCZRvECpX1ArGjY
eHY1n/qlAIiBvI7+9h3+OR2jjE1WjmMRYrdG6dHADF+M+n3IG84VbhuVP6di/YEg1kOZVhhJL8Me
BdLlAXSIiVU0qa8X5FgVqqVoqV03lV2CLbVWrF4eXQW8rV4zx56qAiAEvf9zHGY3mOdHExKZSNFX
z326vE5Z9yDNVYklkfY4qzwckc0YAdQO4D6VRPRG6QWuglljqhu1NvFBaLanHLtdeQLK4I5XKtp+
l3/EMCHPKFZVqtFGvGSihST2VjLnPLdFzdgn066LABUDp674iTd26gGrVIzIsiiAD+UyRjpO+RGb
b2CPtTM//BdcAdhgAowZGFuw1nSJi1Z3lxodSZcQvqQD23k32pE+eNcf56UrzZ5pLYJ5L9moKtFA
MEc+eBRvPMEMKLmdHITgXnWk3RzRi+1lJ9j6STqiA+qkTzRqLXzTLp7zd9kfd5SQh4dYsGU01j+L
eVbgrylUo4bnKqddAStfvBnpIRZ43npLa1Zi2ExLS8xINFvQXY5V6bZT7WTcyIpzEjYekLveTEvs
P/lTEFi5hBnwxbBqXbQkbeSYCd5pGHseZ0IhjXQnoBvCxMoL82fQ80KK7ePoYBHCQyISC/g1pGmk
CDVy03lUvqQFhlKl/iHvKh+Ijc/XdXMzXwM0OYJ7rBkZnzjlB2lsZ3BQ0QFl5ZG2amltipZTYtRX
0Jkuzrw1e23zeKDNIAo4VDRMNXy0Vr1gRjGp0ayYRNntouloCpVf9a0tTgjyc0l7rxRQ6TZTdJxK
8bvYGF/DfjkPUnEoo+zOAN6ecEEUGVoPBZn92BYPQjEe4eq83kxeO1W3h6Dc6ybAF+J+PpEpOFRJ
fxt3Um4tAzASpSyyBLN8meQIutKflTLaqVF8NFVjsbRheY8jLdvXWnKojBEQRtk3cZpzB/MLL92s
7GDab0NZvakMfR8F/TEj8w9ZrQ9moHl9lyYWGZLISkxxV87ij+tfbFMBNbqRgqlT/A/j6o1RXcBO
NiHBHogTmC7JeMu/m/VDaSWCsVdIUcQ4oVAmdGiRLjtjRrI4CmfgZdjJIUktXrOSdybGEsVSqoKl
NkBmlATfwDZ8ZyqR8w+vDcYdwyygGFXACIOR/49KV6RtC+Xva68DOK4F7Po7jcy76zI+KTb0GRoN
hAWRzi2yCZ4xlXWsJUHlgSfLMquHCdxYoHmJ87frcj7FQ1QOYj1kd6BWl9n2ddyFbYpVItR0og5N
VMPXM/NBrI2f18VQTfrgtiBGRXKlUF5fbAQympa2WdNJDY6jlU99tu9NGfnxCeRSVlXwnMTW1a1l
MZ+nqWYzkmJSeYv6o8tLxzRDPMjZbiVeM/iTrtFTEaLLsgmIWYW1PkVaK0Y2RrWnh/cx+KTlf/Fx
1n+fcRD9nBAjL/D3M+2lbgGOj9EwIqS8OIn+Gfbj6KqI9w9iyc/8Q6E+AkjRwMfpS8OqpNJJkn0+
3mrj92jalZhnmMfTMus+EJKsKPx1XTMkfUs8dr9V1SQ67DjrovQ2KHJhqGpPkM3TLAoIjuW5cmNk
G1ZfJdNtkKG0MZqCdjJV+RxJhV+BXHavjOaPdqa7pahg2nVUYeEF2txhKlicvXiOtJ0wyRiz75rO
DTWJoKxvPsxJmNqFNry1xnDqpuCI6sZeFinCoRJ5ojZ+SSuYpmx6UYbq3piDN1nuT1Pe1IdwAseh
NCQ3gRyB/iiSv9XZ/CNulPs0ae/EqvBmXXtWhOJ9zLE6b8rL11xTC0+ZMwT2JLK1bNn3cEzoHAJA
3AqC8ozdDsUxpek9Jpg0XMISI01CbilifzR6rfaHBKlkombanQbSLjcdBVRdo2Y4RSrZR7LpLHOe
+6ZZVE6kguqxTEA9r5D6dlhCc9fkU3Uw6tzYa0T4JouNN5TzcEqXBqzEet5batU4gtieAN8131Wk
kHeTJmX+FFeNVyF+85amkc4TKq9L1onnTsLA2Qym1m9Tk2uWmeRoPA1NZ4tlfavlJLwxpfgR/al9
2+W+RhLdwlQvOooY4sJ/A1S1iNSOsBTQs5Y8RNl4GhdjV5bTXW4uT8XSHrtI8Mg4fc87QI3rY3Mf
kuK5yPI3MRMjexRyx9Sbfdxpsx3lauSoRge++LExsUdiAGu+BURyk+RuGWl3Ydh6YLc+hInROnXU
3zWKNjhaU4tWJiY7IQOJtzCqoQsmSz9U4rNh1u+tYWBJJ3rFd/JmWX9rmh5zLUHgKV0H8i0i2WJX
eEYaFV/0SK+dWZ/cdJZnS9T7NwDRS3Yy6Dp+aR1ZSqRJFuIyLq/oxpsBmgbwfuAkDFFje9+RFOGP
ykLtJfv05vdK8OiVe1ojC/95+1lSPgijZnCV1iRKHpcqzuPNFbGjFtvzKa819XmIATIUlOCwpm5K
BOyTH2XAecSZPBs4ED6jm+TLLzED8ouKatgdUVCrXjTjRkuVxJa7yLwH23dmkyYd90s/ncsQFLRG
ayhHdUrvmlq9UYAec5SECoRTHVa1T6kuDE/qood+FmvjuY7HyU7LWTrWgZrZcaK9XrdqGz5I1yWi
SyaKKJ/9ndEvckNko/HK7CDnpds1gk21viamd13SZx+EihCK7Vj7lSTx01R2TpKlwGj26GUhyAJn
DOmLHC/0OYbDhqgmGia6vwCw+TQpnbWLmmE6aPSW3tKBRAkCm3fsrllZbV/mSLgK97lvTyWCiZRq
A53kZYsQg5I1PVyrh8QBQ6YUzio9jafhzEeu37y/lSj6JVfK3SSYsFKSfPTksH7KzWqHDRPOBW4o
g2oQIDDAu2qKzur21IekGbKs9upc+BlKyasxd+eWoKySarwV8M/HQateBfE6Ii2Ac7GGAZiPHUpN
au3JYmAnFebZK4EXL3yqqyCMI5quGmgN6oiD6b+vrqzCaGyqAX7Za4zwS1f/D21Xthw3riy/iBFc
QBJ85dZ7a7Vl+4Xhlfu+8+tvQj4zakGchsbnnpeJmHCEqgEWCoWqrEz9JDXFbTpEhZ3H5JYG05d0
UDepbnmjqX5rxnlvlmRPzFGA9FzJXRlVjaUo0Jumb0r38gj8d7gotU+Sn3n1WEfHNn68frpWPt0r
E1wGpiyDZBUxTKhW+ovUJqLGkJ+nUAOKPZI2142trgfKMyhY4fn8pvJqhabeR52Kd0U0bPR8vsu0
xk/DQBCbWP7LpXuYPHwxw/794vNBizM0g1qr/cjYJtE9+M3tzMDMQQYGEuVb0v24vqrnqtc1e9yL
LKB1pA4d7DWgM2rvwxwzY7EX0mekRbkrh2cWzfFbEAjFAFc/H7iMZBMPAtk0ONMaiNv7ZMZLLWvb
m3QEIR4w7KatN7j4o7rT7etLXf2AL+ZMbuww1wvSZHFb+6362JcAUY1PnTEIjt/KmkDiYlED6rSq
8ebRTopAAxY4bPw2lo+pGR/LDo/qes7sUlb8f72gV7Y4VzHZOwrsk41P6uU0Zct2xqkPjEWwb6Il
cZ8pCFH4aBIkGIpxr0xIp4KfkwxZ34oIZrNWPpChIG/CjYLK9pvXLtX1EOJLiI5Ss4+LPcBNtiHM
ZdYcHvkSchgcZE19Q6MkdZrc9SWWI23rj+V5gOZauVFQk1Xus18UQonhp/nJvBWV1N/2Up7ztBe7
bJsvDrYxQHE36mCXcU6yend60oHsQWMP2Awh7c7KLfBqldyTvieyWqkRrKl36TneIuM+AWaTfFUc
zZO3/eFfI2q51XG+uFiIxTrb1dB6SMGIKk0SCiPbLLi/7vMr2/g6+eAWRrU0ItRA8jHvoZSxK8C0
7VTgepM202n8JhrHWs+uLhIQbl0FRLqqoEECAra33lE9ZQtcf+lVgLgYfnVSASn6fH2Fb0/B6wVy
x03SVR2kCrCIaZCtGps7jKI8tMa8u27mWcXxdeB/ZYefhNQWA+ptbGVkU56T2K52uRd65Zfuof+q
PMaY/vLzjelEH/McoJDMcIvFlh/Be3YQAWjZJ7v2S7jXRR9GbTqm+CUpBf2+dVdEwEkktRfklp1b
gXt94aJP+uxhFwcxj2hjaho8qDhOUGct3Bqq3ibYRCHAtJO3RIB5ewt6eZ0uP/+eC3uplEtygLFW
eCyjTk8PmmyPPxlKs4cgapbbqB1lH0RIqVU3Qr0G3TU0C9/IVk9F309g4x993fwg14ekPUvxg2An
394McKEXG7wLVRg4Deu4GP12tlWnuq2/1NMzXVvvNx+fqRCNbXMyTFvEHLPmMRhaRHapMo4qvrRX
mu20oOSHF0hxp5EvcvszVB/aAHoKYGa4vsi1NZqoI8pgFGG1RLbPF18Pg7zBaOX6iKcv0CbLfd6D
fsMwvTkzN9ctrX0xUwe7FbqUporX6WtLqhr0QVlT+GUSOI2xUzG1noqG1kVGuJSZBGEgd8zIovwk
I7VrE6TLottndc909kREk1pBA+j1ShSdmHMTSoA+Nt+CRoNYIwYC5YOJgvL1LVu9DdDL+ssSz0GV
KUNUNrU1gpGSTbEhdZ2A+yfPIjAVGAgEzrAaNC/t8d8oigeSpQELmkwEgUCXJcbIQQWRQckZ9uR2
9KkNpPJThlkwFWJu7UHMb862j4+Xlz+C+4ZVpC2N0uJHsLlkNHIBFDT8PwEKInBd2uFekqhpAyrY
wU6yM7BcpnQ8HFqAsKnb+wYyJQjOuNVGzQVfVbQ+8tp9epPM1CRwHxUySGwOMt6pvpjJddVL0Rkw
0HkF9SNfxmhGGTN9XTj5Kg3v9BzBuLIiqJdsaCu4AhBy334yQwHBsIHhfAZk47YyCK1FKSql89Mp
9lNjOacyPdCmRsl43rYB9Qtd/mymNfqxqJGe8EJ3VQVNxYT8CKzgkKXqOQtpsQ0D0NLNZlq4abBQ
e451rw+lh0SxKLjTOxdLRdFUkr8ZHfGiqdgrRX3Qp+6sBEpnyx2I54Y+vgsq0FqXMXVQltuh5nyX
KLMbk7ZypWHMHNwcbhrnmp020vIk68DVUnMfBoXhNP28zYN4wORU8qttaebGY3mQOgCdWmo8Djpo
FYCA3uhG7GjtR0uJHR2oFXsw5fOMhul+MTs368ydsvSzZ5Xfq6R2RwtYiCy8Bw2zTercLdve0Sdy
sNTa09twX5hV4ehGvx2l4qlSpPupBg0rzVM7VlrXRF8sA0WaOj1mAWImBPLsobVM2yT117H7JA/m
YU4ZoebwlBeWjTKdLcN4XaENMNXhLsvyk1yqdkmw4hjYSUs6p2F0mtvFlxNpRwc9scNlhMBfb9yF
dfFtyiuPqBhZRdO8yuxa+UX7UnWnBcVL0h8M7XHMVczuL6O20xrMeFWf5rr4PMiPVoIXNjU6+lSM
JVCMZA7c3mi3mlEXj6WeRTsImn1RSkgIVpK30FrykmK4kaNeO4YtPQ2og2tJ53f6so0q9CKkeDxr
Zo9Sn1Kf+imVnaRVzvEyMcLoxR/aOroHBcC0b1PMLg/onidli+prDeY6bexOmpV6wzKdgV8DmR7a
D5FuESekUJGaDPqza+Tltilicg7DogPFLPmSlzoQ3sO8eKgKZ0cl7GR08aRfKoZ7J2fKAnUfmlPl
t/V4F7cQSVP1gJ7DcTgqYI+UwtTX1HJGRwfE5kZ7nNp6v9AUP2eOXK1UMV6RgENZwuympXlxD/ae
qjuGZI73VYVGihzTeBfU5YZqpLVzYqFenHwKqPzRULvNtMisLP3UpNOXsR9zdxkDt1Mouhyt8r3U
CsdKpMJpo+qmI8hsexTq7YmY92EfPerRnDp6hVRfQyYKnovTHOXnUmpB6tJ0xEUr7DyhPGF3kYK5
lLrvAA5pQdUkZakH9OJRT0FV2Q+hHQF/oEeyJ0f1BpMmOzlTnXRqv4bZCG2DOjlUYxTaoK6RtlOO
ra5mUE+mw1ZZktZWQHo5BZ0zqclZV6IeWsTlNzOPdiqk+rJgqe3RpHtDAlNDof/oinmfzp0J0Brd
pAho9iJFm0KLd0oRRVsUPk3bwpNlmAu0xIfCiXMa3VVdMB8ggZ7viaLhRxfSuOn0KXNlVAKdbJQB
w5YfcivfGVN5JEGi25E0pbapmR8ypbRslSE1ICgz7SN9Al5LxvFo4qkFijNVjlE1IdMN2+gcESCe
ZwttJISoRi2pp/ZybidtuGsofdCLonfM1PjU9ng1VlkKULocFBsTD0qnMJLPC40Th06Fgd5niIlq
2txr5fjUWOGJKMP3WZc+aYGku/KolfupBjGxpgZ7KRm8tIr2DfT6lljKIWMvlU47GA+YBkfLvmxz
AP7qXVyOJbI68Kh1OfuPkvV2F0/FhjTLYE9aajoMKWgPFohbtLYb7brWH3sZPcK+fuo66+schB8y
ncxI5OvCXtDbSunk1aTetbJ1UGaog1o5Mvy2jwLXUis0oJTsfpGHXY025dS20KuTuiLGCIyxm1ug
SaJQc6YGQEtqzZBlkRJb1fTzoig7uZ2+ZhMBrZMOz4sw8Vjj5igBmlWGfbJonpJpm6o2PwMQ4xbS
9Llb8ruBTmgDasZHgCKOgOOdlAYMKpoMDFzg91b4awk+paT91o/GrwFYEFdR29BO6/lTNMauTMd9
VNLYLqTmdpBND+PVWzSBTmOswe0e6lSziZW78pIcYkp8gyAJnylGe4zg29iEh2ScdqCy3QcQOJKj
mzoqHaOBcHA+bK26QjCKjjJpHDNPGy+Kytkr6bAzlP5shu1nCS1vWWu8IP1KdbBllYYXgWB7acBz
BNUByYxsozkAamaPUWXTqTpgBnNnEUTDMbWLOHRVq/HiQNskPZgoAnUBQXca1DeJhRsmy0dbGvDE
DT5XsvndLHCPGOa+NkGnW0vLLXQIdt1AHLntGzyAJW8sWwvD9IufBZI71sk2GPF8M4L0p0nUY1rd
EAPt1GZZIieau/NQh18bEp9BDWYTU9oq5XII8IqOtdyN29Qvq9s5V09NV0K+y3TNOnFDqd52aruT
k+kwToObtrIPaTp0Vc8Y/najAX/ZhDropDW7RVq0nQI8o5Knd21Z+lGIkCzjgku/aeroKFDGmIYb
pZQhy5TqNlRktlDi8eYOhCDhtzK+na0i9fo2vM/L5lRr6TlPJxz45AO+kD/UxsYIKxce7Ee4ABcU
Bspi0ySnwMxsbV62NeqoqWSHNf53yu61sdlbdbAN6uAcW9OWYna7xaCx9GMwU9dIQR6fFzs5rxJn
Knt0IlQ7i3pPGXQvMluPKsWp0sGTImt2NZ9wKB0AtWZ3kJrBjovoVEo/iPxDT+4AI/CbFOOpU73B
j51KgHVRwBhM8CwpNzrqknlbPyyzdpK7UnGyLPEQmB1inMdxPy1kX8X0QzWHdmsVjrF8KFUwxzag
sO9yp21/0ACSdeZZS+VTDrliMEtsQyu2Zan/opiHBDeolqSOpvQfshqj3NaXCAHfCD6MserEEVBl
VYZAG+2aIn+SqsmdcECnUf++LOiC4DS3GZgbmxk6FuCJol6k1/0taOo+pWP9hETvFI6W6Wrp/CNR
Z7xrR+RbDXKGUNsXdNpOUejVahHaVNY+WAUBvUFSfuy6wLGscnKshY6bNmhwJeeSP1afKgLnzefq
MzKUFFwi+sOQQDKyS29KxfySLtDzLiXQGtVzhaDc+aNRuYlGMhd557jLgdpzB53cVGECBJxZQKgk
IR7jjPYyZDpjMvmtNm6iWv+CYhK1jTk1/dDUoIpVpjeDQlE0ChVls4x56WepQXza9KoLPSjtnEyW
bmuAUDh6qtySwdTdMekw5dFrH2P8fE8Bnh5bV4PATWuI3SqNBFlB86mwysHTzBinqRS88FYeBeAk
UkF/QkG8q2vccz+mIYnDwEA9kYSf2zIHaWwX20ESIVpJH6+/XjWRMfbvF7WFZCpVsJVavW8+sHFr
EAV6y1bFmOu+24YoxkkecZkQDJt2AfkmJEgyb9wG6MgUe8y33Fd3IEfYkAPTPbgT1v1XSgXYCgRL
GRM2eCZxW2F284LkBr/OUD5V1WYJEfZ+Xd+Bt3O+Cuo3Fza4Hei1MtYx3N6jKK74kVPuIx8Mo6D+
T6HoNrqNrXwYhRTOaxVACv5y9BlM9BnetEiXuRrMQC8G9LzM79kjcbQtRrQkr3UnT2UjxcJBbfZk
5Z7saF8oAPMBcUDfYNFKK5iqOqkGPKVZh36o3NJBnSIG0xaFYsi0ifZ1IGANENnkygQpKAIxxwyb
ZZ36s+xXabG9/vnWPORyVdyrttP0qpiGcvCRqIOJ3O1ClESIkIt+7ZhcmuHqAaqslaYawMxYIeNx
2whaYeD63ZMf4KJFmzBXbajCYmjAEg6grWEdXn047hBoeCU3VMcm1ri+jtaB1XmqzLU22VY83Sra
T+400HTWyrLHQqP6RuuhekEw/50J5pRWGmC6geYkBurwjAGtNledm+syyEat7f3kCKJXt3ZADwqa
ospunjrbsMvbBjEeh6AAvE1Q2VmrhUMBEBgiwAJgmicsCAsT2W+y9GinyA75mH6B2FLoxYhtilOF
doeHiC1WcVlbMhbLpj9QD4fMBl+2w2NrKCK9R9mOzTHFe/MpPwFRe24xzR865KmWMTCYbUSdjTXP
vbTLHcGODEXd9bALodxTPfX3UFkCRqpBkUGCRrZgd9fc5+Lu4suuXZZ0XdJT8CKGLahseuvz0DQJ
TojyeP3cr5VdX92SfCt9Vq0lDcweLQ0DApzYSzvd1WBXmTE2LCr2v2V5eb4kXu5k/ustSRQ3BqzJ
+26XggAbD98NccwnybRTxwRafXxEZHDpFnrm+9hFRvxDsOCV+t2rBXMfci4XSlITP4E1y8r9sE2P
0oZsC6HHrJ+QiwSEi6lZDGwcrfERdQwOEWckIBHDsXyeb2fapng6uP8alc9tMBdgZ6PTdbTFcNOj
NIKZwgm54PUNZH/h2v3HdW3LLiiXskMYnTU8klGjCMniXDfxD6GaUACfFNkw+LhWJLqWTUM9+P2+
2IHx66Cc2Ry0cop9kUuunTQdYmb/McXPrWbyophL1YLKKZeOZEZ+hnKNrA8/BUta37YXO5znjyi9
VjrBkgYf5C4oIX1hSrfLHizk9+0DKKJkYWttNTm6XBvn6rTK46aMYTM6DoweQAYcKHC1E6MGSOY/
kkCC+11a5FxehfbTnA3NgMOl+YUPnLelu3GUghHrd8aLySkHZSqBT64etUu7nNuja7qkcwCnZOyn
01H3tdhjOTijW+8fMdQpoxgjZNBZDZ6XZplzXWT9o6EYLZRjh+ecd/qB8uvW+sqSezyQelfUshK5
EJdTyFGjxEoIV02D2x7l/4DeX3dSkQH+aC96PPcp/CWNY1uqbqny9boB0cHmeaLKtpoTpcGGTUAl
kPbYjfBElH/UEiRO7X0f4nGejXY8foqkwvsvjfPZkgzkrhzB+JA5TFBj2M4/2Duh9quN6Fu9JZJ8
dRLQD33tGlqFfmbRYy8ZNcfiKjYEmCJ/eKblyBond62dZoPs3B63opAm2GWTx8HWVTyh8YFT2HrB
JvciX8l3bKEFnpxTIHg5vJ1G5FbKRRmIey7pVMAtWUbW3fiWH3uWB0Fca/+1O9FQGNcYUOftDfRX
KMVg2OutDVBMB94QuXVnZU4z4L2tAaOH+FZQFMyRj2WtyHXYn7xmkosvfdlXM7Cc7JnZIdUGMHs4
R77l6BvNC4YztMnd6856/Shi8uD1Gq16qGdVhUHkwRCYgnxP7V+3ILgdTJkLJ2Oll9HYwoSmOqBt
c/vGUbbUpYOT7jSnqsCMJXw8i/aRizCSFSQBZmL+upHM4eJGkkFOIT6HIosc6qsdRgPNCawyPA9H
zYeM3DNlFMhiGvT0Q/EzU/TluCiTFqEiqyw/QtnWX3Kw/2bZXQogw4LnyaxB42XcWoXoYzJ/eOOg
UFQmpqGjW8ZjW4xFmXMpZWmM36DPs7XyU4IWsANJzV3pBvjIEcpRG3H+tH4HXljm3ChUYqDUIWiK
eki8Rak+8tnov+LMu+rLO7aX/blrC+U8KI1RJ5VNmGs9fM3eVvSdVbkVPUk6SLpMr/MUT0MjlwBu
GnmiKe/Vj3uxWM6boG/epDXb5jlUHEP5OSWNc/1YPgOeri2Q859FgsuiTfH74mCcThkeRtPHMvs4
Z7dzajPhHKbQqk0YznJG+Xta7ycoGqMnIvgpgsXyiJyoJUC7pfgliYSm/oLnS57cXF+twG01LivO
l2lU2wQ3lQW5uWz+NXcgkCjmzXUrz95/ZU817ooKlgKtzBgrIZvi1vquojarnMFZK6lbNO48RtwQ
/cQ83SEF6Zjh6WgNneR787NYJXz9tnzxoGfeiYuUEeiRKTPzbvCNuLtfIAEnQwi8rz9QCb8Bundk
RMkIzQXDzZEILW35ua+Cr2NQC3I90c6zj3/xOwazHgNLhScrGN3H6GmKJN0YRED91XINU3r/T1zi
i/CpuZQtyfGB502PAzveLzfsKWI4UYJIrD4ukNJJ5u07Av/aOx/gc0y76TIQzfxGEwBvjaQfEBFH
+TFHjtfnp4yqN32gnQbJPOgx3ev9gn6qIBazA/rG2S4Mczu79FKpBxoMlzRHxwpADyW2l9JTzS9z
9DUb40MDoMJ1D1+Nihc2uXRBMY0lbQBX8OdB3hWlvu+ab3ICGlZLNPS9njYA0iibGGfH85yLT2YB
vn60W38/ZAuXkZ/IO+kUbWWbUfYBO3B9aauNBczR/GWQh6YmGrSYshz7OaNmBODmw/CI9gK6KJ0H
8TQwa4JoOfaHfy86xfLaC7tcbGrCXJ5ohYWioVHamEpG4E2+zm7nNO+Qp14NtpaFOVMMJQFVyfKY
i/MI7opKnwbEBTPoAASjh7RuBEd+1UkuTHCOCVIX6DkFMCFFzYkE22m+sRrodcmFYPpjPSe4sMS5
oz6qkdzp+GTo5QLXiP4XfYw/VJ7FCm21re0ELqKuHbkLe2zlF5s36gXGfwJ8qni2g00FmQ7JGW+n
/eR1yGJFScB6teHCHJeD6CWKOWmI09ZAjoy9sLRDBf488OTbxqO+6c7RXp2OwlWuvnsuzHLJh4Th
nWyuYLZz64/Dpxr6l3hbmn4eOuB8DPeQJnHL6kbxWD1J9CBZfVQamHlh5C8aBka54zA0UoEO4sTu
0GE3w1LqSQ4Ee9DIrI2TqI65dj1dWmNf/PKLAlRRWC2shXWQobt/DPPsIR9UT+A5a7fEpR3u2I1T
0NJ6nPHOwuMVurcu4ACbaJv7ogUJ9487fXmbWeVCFpy+Z27HcE+PvVvZqGkKH4+rMfpyVdz5U+YC
EskVVhUdmV7ePEC6JlEcAqXuwouTz+8gH2Qbxd96lya5I1hVzRgnHT4YGz4keNbFIFGBTl1xTp7f
WbMIWrwWMC8NcocwNSVTG1vs51IpIFgOnUoS+vzaVX5pgztxwOQpEDjAoljRNgBkVt9FGtCmoDgF
PmOO7AUvDtkHXDT9IQMtbs47M3x4R9dLtLvcpavkxljIDX7I5Aeb5FO+Hw66121/H7+89oQP9bWI
erFyviwuTwGYmTp4kHFiGmTalumFahugwg5ibtDVpPjSGhdbAAHFMSyxPPaGHCJ7JnZwK9+W34Mj
0+eSt9X4KHrdiA6kxYWYJe4mCSRQK00G8YEUOBI/LT61mK+pDFyIjCGv/DV6hiOVW+lc/Jbl8M2d
dAuy/B9M2154XYm+JRd5AJDVuwT4sWcvNkqg/gM3wJxdvWM4HnFVXOCsvDp6ZkARdB5gr2s9SUI9
Aoqzfu1SaAp3z1eyuBIvCAYWF33oYpCszpAAhD1TBLBsZRLMwIsscOHGbNWSGBm8xQqI6pIqDGw5
7kNR5iTaOy7idEVq5hLggj7mFzBpHHw0O1RU2HxZs3ial0KJSxjl2Om6ErotLriMVQH1qBqRtKtd
sk8PQCsxYIS5QQlHXJBby0JfzvqbwrgBiSNl+J1WzyCLREeqaXYQNHFANgjm6MzD819KTIw+/MqR
1Asj21oWdWmfizVG1oFUT8IOM2kc0wfzk43xCwRy7LHmLKm9B0mXDq1HKGdN23dcztc9yZS5uFMq
cdRYhB0P97eu6zie5OGz4bIJ4maD2Qw7B3DvT2ogl+tmnneRUalFZoCOGGZbj+zp3ej1TqdBAtpt
dtBbdSyvOCz7CS6XoXgHcu2bYkts1skav/2XHgdevNe/BaQtoPSacZgYVszyEx+U18zHk22yL8Kt
IMdbP1OMSgMzlIx+67W1qGrqsZ5gLduF2zjeLoCNnFAIOFb7sYW+hl1NjohTf/0j/22TF9cYwWvf
LgHOlFaM9jw/1XltC5a1niK/mOAdWS2kKJWwLObIKBTa+Z0cgu2ZwQsRnAIMr1UniKMIzAp2k5fU
iEq9CcwUK2vgvqwVMuou5jLsHHVmIOvFoJHV1ySmrf76fjwNSlLmmlQW8l8LjZzshpFdzhiVS29E
50S0q5xrFmCoAh0YjM35RssT0PV9KAGZvL6J6zHoZUVcfl4RyVDHRkHqMekepSYQi2Sw1SI4A/mz
N9XhTq4twQXGLqi3Uf7FJndF1vW0FCNGMXypnY+FaWJI55OSfyd0dLr05/X1/cMD5MUYd1u2mGLT
OhnGmG+yYc6lgfhJ7FibErnyRqzwKjpv3L05TrKZFQM+m2VtZMwllZqI/2m1DnXphlwYUa0J3G4s
JWYYg3hr6gtgvmyCsnYXJ77NtiVgfrhNxNnNP6Sq6HQqALypoBt6HcEmQwurWsN2shYrqfxhW2HW
3CV+7mfzXpgwricEL+a4zQxCVc0r5ipEBdNfgWDSQ48ruJubT10LRCGYndENqLLEVfPC+SPXeTHO
bfMQy+AOZ9EabckJzy6JCeekmHtwmASyBOY1cVty/dD/bZOnO1aMOWpycBD5dfHR+AC1Eyc+ZFCx
Gm9J+BHjd/a8eweSeD2SvljlArjezpIcP0cBsAmozutmKAYQ/rSG82KRSz00QoOsbdgpQQ1CO8b7
+TYHl93wp31BQ32xxVZ/mW+MWtYCQMp8Nt6G8TNDsfywgMmsBDOh2wyewHHWQ8CLQS5ykzxYwIAL
g+yNHCZOu8nRbz0zxa7FCy28rDL8v6CB9Q+X04tVLpTHfdLPJTJaIBp1f6lfL7PYKIlomSJf5eJ4
X04JiSYsk72Ve92lH+hGcfvsPG2Xc+8uXmTdQlEqcQXbK/JWLgYtyaLnYAH/3bpf3Km5YQCr8Mi+
aJ7fvONUiixyYUhuw7QA9vgvi4m0ebHYmhsxaFsUZ3nYbRiGVq4ZiAMqbq39b4h4Wz9DxN+xvvWX
0N+uw/dXUX+oDKOAtX5P9gCssdYYoyJAayzYTXfsOfK+jRW4EN91rWkEdGgEwyAmYwUJyY5NW7FL
5ODGQwZY7iY4iF9+Iqtc8EnIUqqUOe44YtbZ3EuYx1NqWeSngjDA9/3KvLdAPYb7Y2q8HlwwOx3D
Bs/C3TmmlNM9WuXvWJzIKvv3i2hHU0jcyVDx8hnpOd7sUiRiA1zP3168hW3vhYU4kpSwyLF9RhTZ
BSbZlHay2+Q4REBalfr99eMuWg8XZUaig2m2Y1GmOZUj1KMTEaW8KHJqXECRelUbKIucv8WOgLx1
lvN/riNxBU4QTHgucQn0a+rcwecx2AJYtJt7hEI+DnOPmBtQQXnzp5WOly/GZTIgoUxpzCr+jRts
MHksf1H3TNQpdTDCQ2zwdwF30BKxkDs7SW9T/b8NEw572GiBMnbs8cmu3ld30oCKwzuuXpFBLpPp
9WQOWgnewvJTxfBqJPsjgQguW2ECytjdde8UBWrCxZJ8IUM76FjhG4C42HME2TDhEpklUOplYW+Z
/4EtLoy0cp1pLSbK/RbA998CYOxEGO+pQwlOBOECCmpBGJHGuLlfeotf5L7pY2Jx13ll7oO04R0S
YMKvxgWVij3kybC2k0JY/z+8QF/OABddpnmaOkwu/f5qbCdt5Xw8Ks54846SnshFuEzFkBIy0QCf
7d+7iCAw88UsI9TbhLJrIMRAMzVD2yK31w+XwAJfujKHrNGjAjs3SVCwqZ8aRfavW3iGbFwJUDoX
L+RClrulhgnyzHKc3cSb98mTi1yOr1bFSmAUNXPyf/9lhLa4QNFqdGpH9mne2BK7t+gjcYECjOq1
ooNN/9lW13vqhu7bTZC41AX5Ahg69u9IjwVhXuciRggKN/TLYVQ6kP2kucthgZacY0J3XIowrSWs
EwtC1LMqzUXO0wSJonSs8vfHAyyCk6xzYaMEiUjQhX/0DQUJnc4FjYIqbbeUiIZp+jAG0LK+kyfZ
z5dzU7SC2p/QNblUJEMuksgz+3L/HnywuoUaqJdMpkICDeTXiWo1gFRtjHHk/r+KDBe2uBtlGtpl
VgOk3Zik8At3wrv3jk06VPvKyRwtEoTG9X28sMe5h0lNJaYS1oZW2V8zxO9/IIp2kvOQ1CjDLAj/
aCfZRr2JyBcL4xwkUgNZjlJt8HNIUNRyug2V2zGR3KjrXEHwX40iL6Z4aEGdQ/OwBUASJCdedxxu
wn087WtAU0p36V0xeIL525Wl8aKRpVFGxcgExizpCw39tvAr8vm/XBOXj0LrS9XMEWtiDS3ixeB7
GEEgSCDoF7oiWtn1l9PFDnIXzUT1gPEuD37wc4HfK1s8NqnLzJk/31F9Xo3CF+a4u6YzQsXqdPbB
nscIX9cp3zW0IXIRLoSoUUTNKsInkzfGhkqeBhqJ4oAOU+53aB6IMK0C5+fRA23ZQ89hwn4uM4Qt
Eoe0H5LIj4ZG8GxZvbQvNpKLHqPVJFBFx0aa1l5vG7sdP133Q5GrcwGjpG0ckxoGLO17VNZ2nULM
uyb2dSuiKMgDBqIgbZSGwsz/+21C+Tm6Il9Ko63I/yTigm739d0VN1GctCbuyT+4u64fK8hvvLbV
h/IoE+k/xwrkDepFQdUa31FQZV//nwMhSIVeGwxzGsdgyhn8yrQc8B+16eAE1jEHi5/xsASNIOm4
7oyUb/JLQVKDuBjmQtMHwtIpJs+CYKDAF1cBnH+fKcoPykXFjNERC1aYL8aH5UCP2j44vCMZvX4b
U35erpQX0AjG8MQ36b048b0eAKnMRYo4skxQVsI32H2CDpi2tUBpY80e8Zl0tCGaOlp/kV1sIxc5
MDI51jTD4mZlP+QgHF0eqj6y6/AmBzRHCtSzGaXg9dhe/3yrOfCFWS7tKLuJSiZGZX0gV9y0amc0
iruTUhafij6qgLccSoHDXI/1aEC9PgRVls9qYWBnwwTkPSCEQqvTHhn5O+gDry9OcACew+jF60XW
wqxaCrjmNBxo/VPvPibR03UTglSAPv/7hY2IQJil12Cjnne9Z9lo6iH3GNSdtp934p6FaElcCCnz
ppkqAnN98yFrsKp9Rj9eX5LIBJdt9NC3JbRgnjh/nrRTnX1oEyF2hv3OK6HwGeF/sW24F0eFFvCC
eXDZ7GvrDDU6+a07FJvfUkuit+z1u58+owsuLEpqqSQzc4YMc1AluNWlWuDZ6yWvl8PEowQWCKQy
btN/7py/oyQgCIrPY/AXyxqH0ozMDBv5BxemICgqXLDQI+xhYSBYsKBIvzK2hfbzb7YFKxHHYMHS
eFDADOHpiLYw9yd8UesQ6JePx/Pgx8FgYDPx8RKQNmNSTrGL4sRUfSdoTWsO+p3i0yzwyWe2nouP
Z9C0BTEvsp2xO+bxrzrKBBFQ5JIqFy9As6MVNXvB/mkBR7QkLnrUjRyNhMJgId0Ny6kBXev18CQy
wMLXxZ6NFuQhK+YVTfwVHJ52FbYCC6KY/izhd2EirDI1CiycKVxSW3Mb7muQqLAutLFl86mzSd3r
axIk9FTl0o2sg9y5xV7//4OyBlW5XKMIM0L7BNYYgqGBVsiGFjY7x90mMP4Q3nxxsriwEdLFzBZW
nH95rbyXTEjk73xLH9y8iwUBQdZTmTH+D03r7gn01sd8p6EP9vQOSI/AH/lefkOASKuZP0oHY1MQ
p3BZ0Igd8K4XNtREQZkkusoESRs/TS2NYOPNelxlmvxzsXJw8YY2BKDtHPzCaeoJfFO0QC6ERPOS
RwkLUo3fe1GOPUWsT5zBGTwd1HYR5kA3wv6iID/Q2I+6OIJzl8yDEsFFi+8sPci+p+jaDk6uuqGj
2tJ/fdnwc9LFkJnyWOIz/vvHhWhDWYZ8sbYB+ihGwXw0bH+qMSRo5/8ygL3p7A9AJZss13kOYMEu
8xnxWZgcGWAxwUyDe91HBA9bvrc/R1C3mGd8LV2FOol1l1WdY9FDFiDNIj4m6q+bE2SoGhdQmnKU
QN+O5SnDYRhvy+Q4LZvrJkSBhG/hS1O15DOr5PzpxSm6AwhX+pCMBIMgDSz++zAp8EC+ex8tRNH/
j7bvao4bB7b+RawiSIDhlWE4QZJtOfuFZa9tgjnHX38P5d0VjeEdeHW/z1V+mio1AXQ3Gh3O4evi
ohr4+mjpNFJZhL97RlQ1wXcNWvcrZEwtzXJdJwinjFgDejjAzlTjlPFUogq7K3kWI+ayy97ISqti
UIWY+3T4pIXKi4xpI0I4Fz2brY6FEBEurepMlQKIFdv80jL7FFqpehxbNnpLYjzG9kwOcW29NweM
z6SzdE9li9V+dxw9HliMtdhTZn7LrQ/5KOFW2Y+BN0sVXH1u2rPerALWYVwauezjdIHbZYAyBUye
o4Ek4STzHbuX2UbmuuiNN8zBg27mOWSmaumbkzI5ZlkZLl04aBLAfkKLRYZoINFNcT4uict+BJUN
ai1orTbbBl1poKDgMje8+vGrN+5mZYKfj5uJgL59FaNFj9lsHhtzLrxsqCp/Yfz7bYcl28b19802
Et00GmBwwN768VApg2fR3Jvp675qPTVSvNvSdtHVgFiFKgcDhwngbwVxGHBOxxGnNqNAAHS1d4ri
rZCDlY5U2Toc0s5AjESyDL3cR5nK7NnBVrhgB0myDNWwXjdInmrWfTIOMpvfCz+2EgRDqBYMLD1l
4/RqALtK7JvNm1r7ac4/uxbujCfnqflZLieVfrCG2o0xeXB7g/dUdPsBglW0YcVNBb06IM05z7QH
xuePQsbWvPvO2QpZP+I3nSltjQ4QYtLH6tSDug9MLTOmzuoTJmLkg7B7YcJWnmAQLLeXbi7gSWF7
x6b8UIQA0q4dTQUqvPpG0zrJJsr0RLCJfkniPkshj1VgDmsxrK3LbPwp5yEa+XZNwluKozSSdO16
O0SdG47NQ5cAVN9aqXHDgjjMopFjWk2w8iu7JRjGA7sewZ9gTJj6SRd3LMhfIOfrfNtMPipZCEor
ZMYcI8cI4m2Vkh63EDZ1ZFGyJMJx/5Op/wXqChqr4A8C6tUIb2yMeDPrtcK7aq2urB4iusRnzFee
R7RUo6fJkyIuSgxWrDGThoZTu65tNN1unagEmpXHD53D6EE7NOc/6C7dS09tTl4cXweZkznwASev
nuNjOyJ7Obh8cTVPPaYfTdlYzi4s2Vac4JL4RCybruIaD50W9Su+Eslor/M095oZ9Hw8QAGr+Bty
VbHyuy56p46WW1gXehylGJC7tkU0ZKfQYoKhKMG2jIHPuRrZyDua38sUwBYaDST6ui/C0A2DWqpt
i30satgagLXE/VlXf2fk8gkZOcWdX62t+Wb8B7Dxu1E41vOvUMFHlWjSSep5Ffr/CKR+K0zYxLyn
Sg7WQBQoKmAO6bFDAcplS4EmdzV1sybBR6lm3E5GjLP672/b/cBgI0twMlWpAiCnN/G0GObjkmVY
Dzsmo/moma/CIXEXpny1lfoUFjMY9rojAO69qFtQzGhO6OJ01CJ1QWPj4lKXlEPXzbxySM9fJjok
ozfLErVlbHbyZakMh5tBS2onb8DDZPq3dXcv9NscrOiO6oSik5hAlkWCLOVeaqmveq54i8okFAS7
gcJmVUIstIB1MMRzBGdrtC5v44dIRX89UWVPA4kOiQAa2D22jOu5Xmco5QGezArt1TVsIhNjGQHt
oL5U2u7lsdlDIQ6qQz7PSQ2bT2eMq6g+ZtfSM9x5AyBW1YuzP5h4lCmj4GbCnjdgaYZIZr+qs+qc
6adOyw+L9oGWn27rokxDBCfT5HnfdNGqId1hUBfPrmI/qWW4GTL9EHxMbmaksdc9/P+iH4KXmZty
AOYxpL2g6nVrZUTFv991McqbGk2HL/OeMlnr7xu9r6ZisbvEepGn3mvc+MdHresSPAfwvZhmJ1jX
P+HgHzdu3LKvVZIQukwk5WjrhaQX96/J9lHwH2rK5wbYQjv6Ic0c34pS1sUJzqNc4raoGMwr5ac8
Alos17zbBnzTG64iBGcx2FrXtAAPub6/5X3tsp0TvEWS5modDqu3EJkfpDsnXZfgMyI2RaXx5Jn+
s6xbTnDdQsFhqGpDU72BwyDTwVa/m+RcVxI/u5sy3hiU2NlSz2M+cfVfNW//O9vD7mFpuqZbVAMT
slizplHaaXGvwOkC822F8olqp7p0aFJqglmK17Ub1GykCQ5D1WuqaPTJOdEz4Rfty3TAdQK0+dw1
YqDnzF7OX8ur5PsP141gwX9oYEX49dZI6tOKuKjfYb7Nzfs/7LHZj2E38gTvMQC6f+IMC326y8IP
BESPEKvi8QG67vLNX2tDwMvx2c2NaMGbsD5Uy2SADtH72LhY5/wIwsoTQ2c9QBDqtftWBpSzGtlV
WLyRKDiXoqSYA1YBUF5X4R3SXq/0GiDIE3HBMvOKxd1xkOHz7tv9RqTgY0b0WnRpBJEv8DG7aYiN
LMHH6EQda0Ygq/3ZZ053qoMQRHF940FZMWInS0Ts+pmNOMHPKGFpWHkLi2xW8nDjy0LeWUbwkvvg
WYhY5A6n2EjT9T54Uawl2UGxwF0nhV7yHtJgfc8dbn9ufRKnJla3+9QcWFhD3pV2yG+73Rhos5OC
ZxnorE2qAkufkvdFhTa0dnSapPTYElhW44zKO9XOHnJZAVNmAWJ5W82KIkpLaOX1Cf7f/adY2zbV
DJ1FGaT9E+n9l8SfxAKeiDo3ISyIrassNiHMpsthsQHOqVR+E7ODxAhkaik4kaYuVKLmsLQWw+TE
q4Mmu4/Rk0B89UhLb5Sxme5f7xtdETxJXhgl+mOxsB5oMYv3NIXxC38D+Dx/NL++GzdvJArORG95
2WAACdr5qvWrGijDhx6D3bVXZmC+O5B7eVZz3bUbt4FY9q7aoiBFA5FqGX1Mpvw8lurbdJoTp6aR
X1Lyotj2eY1i1TttgT3aaRD4IkuQhDBi4TvSs7992T/Qf5nlgDvU6TUwh6qgS8TMmtP6hiR7svtG
2CxScDNxP9ZgPoKbCePW6aODtchKHfvnZhgmpaDaVUXCtoqh+Nys986oxn4b2ofWqjSnzIYjgF1T
Z6kTaYfElQGuyV+NmCCfBPmlbgjaGcWc6B1Ro6CNMFhANMfWC38wjsBXdMP6REE/qVYsUOujBcpf
LZY5gKt74nf5pvAuL6Z1TFojUbDyvEwn4oQn4KkHyz3oXY63nc2V2gii1k/Z+DQtTqosavUoKDMs
06xdrf/CjM9N998vBkHSuukbSU1TthHXOQ9oEJ5BbRv51fC99kaP3nGwJcgKnfsLA5muiclJwxQb
hca66tFKk/CgLS69RZwSLCBjuDhgeb+9g9c33tPCniUJ3lNRFtDDh2aEhYGFIliORgcqLkSZXhGk
sijs+sUgSBN0s87TYaCT8ktaDXRNsJFPD50P7CuAly2dJAn71J/5m9v8XZ7oNotMoSiuLXWgvjEC
diiBQsU9Y22TA9/k25WHb0XXnL6OpxVJIvJ0Rwvihw/aY3X/n/EThU8RdJXPrDKUzIoC0w6iyHQy
EPCFssmK9bRurVdQ03DivTGb2N+RHBdwxhvgp5+CAWiQ5QKq+URif7LzFCFAzEVf5jGc6+AfqM3l
uEJeroPvVSBDir/y1sIOCs+/QjHGKIlhFLUeHpoejFyWpBTxFDNf758FpijTIIyISaOoAf6jlofY
vw6cSUr6fTCAN5yM5euaaZdoAmNcFLbOzDtXt9m3MG9POpzpEUS0p7DqvH5OJp82ypusJYZrdu3n
qK2+Am0jAD0vACbTN0rGfxCl/0xrAL8jyH2YIit3qqS5pGiudNeytTvPMkO4uoaetu55Xau/2bgv
w0AJlrKYBzoHvTyihib5odepY3U/qkWyidcBmSBs/ZiNMJYu1qjTguMCAKqOw12DH1f01Rl48IV+
mI+K7Mq5CsgEiYIT62rQdEeAfwqK5mxTkLgrhROhbDc3qWeNwaSTs6rfW2DTJXdtThzTqCXx0uq4
bimO4Nj0fEz6ybajwOJvKjsCY5B2NsZL19kB+N+9hl4y6+dt171vDv+eqZjWqpJuyJcCIpulPgDG
ySXJj9sS9k9SB7cFKN2ZfsW9ktnwn/1M64DfLQd2yA7scfimfk5Pi68d01A6b7zvTzYCBRPvyrZn
aYI1rR3wdvd2bdkeX69V5bQH5nZTSjRn1furY9vIE9I6YT6VNskQq3R17w1W5I4AY4/s7y2XCLpu
4VtVdCNp/ZKNUSiTRpopgoquMzo5iF8YLN+hzujNJ37uneIvaV/JbiC2ESnYIYBkxpD0OL3uQA66
lxxm028PA9DSqyD7v+6kYIItJ6ASa1Me5Fr1E/SJ36dQWRzGU0yC8FC2m7KlCebGZzUfjAJ+eiXV
+BVjLg/1abkvAlmMefVufjo4NMoSw0JcLWao885ccq0O68DuK7+O7MAc9I9kfCcxtV0Prf8rRrRm
UvWE1AQ3N1JUp1J7RcAZTwBbOfmz7q3TXKETUhQ8bc+y3duyd4OGjWghMhmyulInA5sZRalHBvSG
s8WxwRvaK68MxXBZ9Xhb4K6z3AgUohQ2VSqdKr0MmgFqybR1zNRlS3ls+OKPXRGgCdotzeYlPnoj
VnjtWfaE+zbFFltJeF9BjNEnfj4GsXlX1T9sbQ7i9nJ7pf+LB30+VsGhlbGpDV30d8Cb9cgaAxgZ
3B2LP+UYWoo8W1bwXTfv2qU9SxRcmlktS2XHkGjcW8FyWo7M5w/EXUk95QQlMtURvJpJ47DhPVRn
6Y5TVnhgf0XrjNMUn+KMOgaThBYSWxSbm1ROtSajLAoyHViBeBMp4yOTUYauR3JrAwVPphaakVnU
qoO0Mz/kKn1Pahmuxq4Iyky0M+mqYYsIc6OZDF2JYmigWi2gsTunkfYW7arBRoRwMvnUos8fuYBg
Bf3tKkBFW2A7fWKqaYK8/O+9v6ub3MgTLpuymRKjRkE5KM303VQMJ9UYg9vGtL9rNrFtA5J0cTa5
y+vF1ED4GCxq6iRmCnSX4kX2ygy0zjGmaaoIwJaWk6rzQamDvnG0s37Qj9wrLuhd9NN3xE8PXPJC
XY/hStk28gRXWI1snPsOb5oZXS11hoxQFzkdML3BW+jc3r5dr7sRJbg/HSfUpbpd46UfHVfk8BUX
R47evXtKoCRQTabhnMQhxq7Pi7qfsCId1OVLiJ5zQ+LidiUYmk11iu7DKxytLgqnnDZIWYCn+aTk
mK2TJrFlIgTrseKmjNIIj3XM8h2sD/ERbCxeneMaXnzrUrmhm9iPt49Hk8kULIiP2tDoKXIV4ZfB
W0+Ie/TED9E99dHy+BHgtjZo5cogdfM7FUUy+9Rohwl5E0k4IPsO0f8pYzR08xzhAC0ntk4WJhlv
L3VX6TcHKERvc9nmAwCOkZVpDsPyuD6xp+htrXy6LWb/NfEsR+ws7KOYAAhNi+ADMRffzU4f5MEv
YG6a9mikl+V4JFsnthcmim6Z3QTN5AaQQ4f4oiDRc3tRu1a8WZP2+ztCq3A2LV4qwS9evuGoB0qg
HWVUB7s37UaM4CyKNuysiUFMNz60+WNavFlaCUL8buywEbFu5uZFlHJKSFLidCz6acma1yy9p91x
STvPqh/5TI63N052NkJcNIxJk8QEas1o6rX1qxhEMLclSPVN8BpJFY6qCuCRpzdeljzRM7Rel4OP
IvGjQ5VIBMoOSfAYLRBb2l6LkGgZjSAfUBjNU/NCqGyGaX/rDN20kQLAzSgog5l2ebmYqCgAA+zU
YHqim5nk4n2qClxdhMazDEEbihYkL1NC6qAChg98v29UqZM1qdsni2vWPo+1ow28E616vczfMxaf
Me3jGMlp1nR4qdgFCYmjjxiYYR+iPHRyrXe5XR26lDmz9t2IgI+WvucaDxT62IXfy6HFLBQN7OoN
K+4s8k1l0WFuVAzanLOp9Kh1qNvSrXLbKTCirpythgEW/tKM7alFcOWqXXkwlPozMSt0R4f8tHSa
w5rJZ6HtRfj4GEkozj8UpV/2XxXtfgKWvNreaU1Q1CdwFnpVUjrNMrjN3LlK9CMvucSTr+d/vae2
RRilaFcXYSzwygo50sE4tyw94FkQO2bXvNLy6XsdWu9ye5LI2/frz/IEPaEDD6uU4+onPOAkczih
Lmzi04KSukT1n7Aebq1N0JeUxEWY99AXhTjVXfW68GoXlF0f6am7TICZd5UPrZeflAA9Qm+5b3tz
kNxHPxM3O8s6dXbNw9Q1FFHAAIuX1++OTJuLAfTByHe2mPU3xk8Z0Bpve5anzpGr1T6LEG+ypY4U
BQ6zRkp18rQPxSF/j3b8ymUYp/nQvK3d0DPu2vvhqLiZw86Ri3HyFCh3buSFLnO0xrE92riNjAt6
zwOBd8e0iaphzEVMjoBiPNE1pMeDpNbdMT7q4Nud5s+3V//0rBNXv5Ei5kbqJCzUyiqRhjw1p6Fw
Eo8yF9X2IPsYu6NnIKVsfkfn0OLpMtGryl6J1omBe8o0DCK+1FpbJx2mf9ZAcPYV6q5KtqZlMCQx
AAs8c3OJI9wtyFHQp6oWKK/pVfm2IlFilGzhQQcO5enUumv5tD5Zl/FITpKN3UujbWSJpdokGeI4
j8r4b1nEmS6/ZBWBdF17VrKVJWSZbJMoaZjzMtAG9ROPrNCp9AwgBPb8WumQ4srL3Cmi6JwM0WVI
tFNL8o8dsbyYWd6kV5LgY1entp8jxFG9xhIgkgwxLGr0h+8RktmoVqy0baoBzNBqBmyouh7yfJGC
Dq9/W1SqrWzBT2ZtGE1zhm1fqXHIWgblnvl+bV4sMpRdOykDkOycBWdZmK1eDPa0VmT+SZf+aUn+
f9FfSwWuIWDkr0poFubDQ53jBsgnont2H6P0kr+fF/vONOaLalmfrKX0x8T0wSJ8142DJEuwG4VR
9vwBQhSmNHYxVta8lupnPz+WweDoC2B0LAdXwZGqkktvX6+fxQlBWDHx1MiyKQ7m+Yta9I4d/eex
eKRWtgsSHmR1C1LBOIW6aG1yMsfkFU9yrzAz/7Y3kC1EuMbsaiG00Ko4MAzVSfofWipzpvtq+O9W
iX6c5XnGNP03NVyz9tblD9yNTJbgbma1y/VhRrjXgoh+OUXnqEOvLnGTy3wxCu8FW7cWjA1q0DVI
/j0CCPtBrYZpRM4jX0FybacEV+ltEft2tZEh2PBc1qyMNNwLa0pizes+LWj0mjM/Sxe09zajG2HC
YwnwblU8Vn0ctMbo1aRwMuPVoL5f+tSv6Z2lvb+9uL3AcStOMNkMQCGJiaGDIJmAMAGoCUV7s/bX
UImcXRXfLEu01cEom4FBAeNkchhemnH/4/ZKnpKQV74dSsA0ise+JfbNzW08TOAkjwPWLYlXpHaP
hsvkY2wNqdPp4ENcxy41fkkr5RMKxhyEwvpnfaKuneh+V+sPmJ56LfmmvSBmVcx/vkm46yxdM6es
h3r+CinWa16/B5jAanjey4KKjTTBGEbaRm3XwPJWRc19fqD9Ex+7dRwvrXm4vbZVEa+320LUTYkG
LFTBaemxXs55n5SBUmCQM/Zi84eWf7ot4wnQ8IYQ0W+ZgF1VrKiJA7Poz5rCv7XZYH4sW4t6Iynf
JPX0ARw/l7EcvDANGtST2BKfdNovLjdLN+6o1yijl5F+8pfJDPo8LZ2Czv7t7/xfXMS/m/H0+yaj
Avh9U+knePCqr7+pZvptIsBxrVvbV8bwUz9bzClp9pWR+DB0QJIo0kwWve5b8vMnCKo2TXmmJy1u
w9qH5yj+0s7UVfUAVQ6ff8wc4ubRNw2lKFnmbbfQBoxmQKASptrXjzCljmKMvcfBwgunOaXHGiJt
1PO/Wk6Ikr6THl6SI2MMDUE6Xma6aYreBFqhaMRAySOLDmnX/lVQ/U6Fh5Yc6575MoMQZuOloV29
Qcqk6UlmFhUMKjpGbAVQ8JrK/+sXMqBWnYnEYVxjGiDi2EoU/LFBGpXxOamC+Gf60J3og/qGnnM/
Qf9HeJgP0VlxmemWpyFYfLR0H+NvkiXvmfX2A4StTbtoCDkzf1Wv0JaRnlfMiPAtGMmcxOfn5T2e
fC+4xJkB9G9iMPgTETpnspVSKUsO4DeOEiaQQN6mc/ZVsrDVH4muZCtEsA8ObN0qVHGWa6Mz8TJv
AOc2aGMxnwjG7c7R3qUnyxkemkDVj5haDGnQScKw/b19XqfgnxWjIDUzsLfUKN9XZvlJn+raycxE
sta9GGK7VCFgUXNtLDtuFEFEctWtFTNxNBrlnsHtzlNj+0vSVneMoSh5e4/3LnlmEtCsgGXV1EQi
KKXmZr1oaYWsaOYMluWVGpHcOruellkEKGqM2mDgFvaQ9lqsznZZBWphfKkq/Vxgatw3Fpa+aWLE
MEyzXlk9OI+1aFLcJYwvraZKymC752gxDY5B09WrIUM0WVtsGBREuEN9rOLhL3Osj0QhEnXZ3c6N
GEFjWZfONZ3jOCii4sHohw+jIeuulokQdtMgYWh2ehIHkUUqBzi1jVMb+eNttdi/ITYLudLHauBL
msa7qZwKmTJZymPXACzLAC63bdhXvf9aFzcRivxxoNP0rkkLf0nuF+SU++6taT5U8c/bC9zfxX/F
XeUIrSk1a6D7BKRKvCFUDzr6EG+L2Fe5ZxHCo2pRpnKZ1QhJk4S6TP1YjrVrUVmhenchNhJg6DhU
TfQU/P6aquslajiKNYHVgxg9+yFt891dhs0YsSnFw1pbf9/ESWk/F4ADxDIWapyVwnYizfCXXopQ
uOrtlbPfyBGu0ZJ2kz3mVhEsZHasvnrFQ80Jc/THVN+1XnVSJT5X6Q9qYD5KRY+szu6zsJT0zKy7
desjhN1Mkzo1F5Oje7P4zJT3pv1ZbYijoqjbRd9foB6b9a4GsdnXpSRZ3ymwsISkp0Gp7pVR8xiV
VfL2ve9GjhD0myYn9ZQi1iNzBoxMJZ1xs4R4bNg69/U8jvxpqDNfVfMIE24kd/KqfpjLQobiva+o
/+qROO/ZdayzGOLOoKgUnyJ/OUzEv72l+yIsLJYSPHFEeJd8LHUetRChdR/sDtlutXuBTRuqpttE
tzUNQdfvh9bHrDPHOeRBtlz6fHFK9U6JZJXKVdNFJdwKES6RKOkLGyiWEDLy92MbPc46cWs6ejEA
YyUL2lWPFQFRM4EWpdoiWXXaMMRybQs1bOL3BikekrHIwOtCzlFTnfJq+Jx3xb3RWB+ycvnY066V
HNqeyW0+QNQLRY8Y1RS8F8ui+mHH6StLLd7HDQavaEh+kK5/e1tJ9nf33wWLk8B9O4ZJtJhFUGTZ
OdK+FFnn1i1zulLaU7zn0nChqcxWEXkgLfm7tigDV0w6LbhEw171FF2b/EYb67tGaS+2jlFITJk2
nkYYejnjSwYIYKXKe0ep0tzhWSt5qOxZh8GQaMbLD6+jpyt/43BMkLC1PaidAl6qQWInJ74Y716w
tway2ag5r49LwX229lJh6B6XuE0S9Kk+KNFP1t5l4ffbYvbeBYZp2gB9R7HJEO88TnF5NxZyvKxG
TyrGVrPuZ8GoM5XoUwmZ301+JouI9uITwyJwLCZOEzv4+1mis9lsMC0BBrFEOU7mT7XInaT6UcZf
ih7zlmolM8xdPd0IFO7DZgiXPOdIv2GILuAKsgKJl7q2jZplfcLkxin8GiqecpKmpHb1BD2bjJoG
1XXRi4ZGBHYnAyWBdSKlRLTumXhNnlao9FB9QPUdhbzmcPtEdzOBhmVpgA3XoTeiY7XbKLUnS+VB
NT9YX4wzYCowBBOdcvStrjj700MMUj/dkDifffe3kSv42lad4mFciz3/vYC4asiVW9+IEgL3QW1j
Po8zEk6kcwcj6FuguEwyvdk/veeNXH/fWLldLlHVDMgplTkBrKHyoUz1x9uH9XQYt1Yi2ELL9c7s
gGwfZPXCnNCeH/XQ/jCk05m0sV/w2CV6csT/S6qFgVKq36ZRP0yLXoLoojhQ03I4mMyNDNa7NCCL
NE+Y9vD0cXaHhfgxXtgtsm09tQ9WhZnOLPdrOzmTuMZMZ36ebfXY9NzDQJk/W70P3Yn8JDFf96ly
zLl9r8T2IeqTSxnHRzzevTpT3EjNjqapezQN7/JC85aI+S1HIXMgf4VAzJ/i+EAUemFAPzWVBXi8
/btQs7/obLzry6nzklK5LDodJXYu0wrBzPs0rPquw/Wnt2cle1ckxAcTgsS8ZEIEv5yZWV6GCnKd
Sjlxp1C79pAntqcltUz9nhiIbumGENb2IJQm3YL1YE4cPguXXAlGJIc4w4XzA9BrD+UhDt/ZXunf
1kqpKQuBLm14UsY1TPmfmg/K0hSug94pJy7jH31CgLixTrEboGzGXCsSuuamRp+ALiOaXKo75mUt
oU6Pduuy+Q4skMrKbdz9BEKw3jkVZrQsHYNMC1pjFerYynHRH9jkqEeNH8LOQU5ePyqja8joYCQa
YAqBK+jJTH2IkUqz+vw09MM7Co4qaxje3T6EvWDOxNyPTgHTjUyL4ONiMKSOE0EHSK594cmXnnwy
6eCMAxIV0rTSXnSF2ArxFTrQdUNkWeRFNIXNgvmGdRg74a8zr3TJQ+stfqG9+pNpkdUUxSPfChTu
igmczlzpUOfTw8FjmXJIJ81llANqmmWyA9sXBpYX8A4QgpTI737cmqxOrRXo1wjoRt1qGqesPtFq
cqgyvuTBYSLl8rcsUZdTBAORzXFnUDsG4E/Oj21KbUcbzG9qvrzAF22FCZpYcSOalgYOIjQOekg9
2nLPykzJqMBTu971YT2vSTisKqVLWLAOeZHCuI9UpKyQaWyV7tD2CGdImn+zR+uE1/GbatG5qy25
W8c8CkIVJOjLzB1kTV/N+uRHagNUluykx+FjH0ePQ9EEYQ/av9uWs3dvb7dFsJw+nZuhbLEtmTn5
oBb0Sj68uS1izwegIRUoCcioWtDk31VKrSmGrVulCoD53nX8o0aK2lG7RPduy3kC/rna+42gVbc3
MYiB5klug7Yw6Ppmdo3EUADPnYH2prLbFE2hY+fwRvuqpSbmYkvDUYrxVRkb32NrTl2W12g71ao7
e5ofp3CK3FqlR4zoVE4WK16MjqPBzkqv1luPLHibKnFJ3Y4X2pGrlDhGgQGEMWycqupDJy7nEUND
anMuutD2s4xSxA3h29sr3m2Q2m6tcMF2c6fbsT2iBcBfG6TCryvUmoZYHRNsUYdrCOAi2elP8qay
QxXuWztj7RIZ0PPOmJ06vNMjbEYqyzLueqPNiQreCGOHmDbmiF2LvutReom+hot+WerpzTxm7yWb
KREmVpAVwvOlRv4Gc83sMFno+AI2QwxaRX4sfDCyB9knczzJ5/MkW/kUYGzUNtNC5ClwSwb11N0p
sWE7YRs+RmUr8YC7kcpGW56asjaCSlaPY6rlHAO5M7oWV9AX446d/wT0Ze+pvBUluBVQ5Gisp7iQ
n+eYlKCRok3sb5291ltRVsZ1/LvFpxSlFAONV0FDgQ3Uf5mWyR2qr7cVY1cIxqSQUmeqDjT134UU
E0MBrqQoISOHmY5vm+SeElmGb1f5noWIymebsV1nOkLliIXuYMYOnoevuX23LINEDXY9/kaScBHO
9dym+ojWjzT/mMfvm1LyTNtXs40A4QpU62ZYogGdLKtTmk61Ox3XDrLmLG+O3cuOoK5vAwvEBnuy
mOkK7SQOcxOdJQDCet2gV76vSoc0jcv00WFKeBrDyL+tDbuti1uZ60lurCjLOwwmcpzUGu+zO/R4
pd9qjIDTwa2QpJi5JLbdVb/NGgUfj958grFnvC+I8g1ISk5e3sfpJ8miVrynq6tzI0Rw55lO59DC
jRYYxYdiSB6YWgCK5lzqcBI1Q6fhcNEqFTUYGaPxvrZsJAvW1cSpNtjjU9rnn7bXXygBciQqyU6y
dRM2J8dqNkYFML4CFY/xWms/ztURDfOSMGRfJ23gECDzaiJV+LuUqgvLOkqwIAtIB2bk2M1jQd/n
xRdevee2rJdn/WtXB8dUjDRowLDVRZ6HKZ/7rGCwAGOKD2pr/ADnxDEyGPgML022nCuDHSJVf5Pa
jVsMx9tqsx/tMp2ZVKMEw6SC/2VjMSKYq/BacFV36vwyc2a/9uOH/LF1S7Rot94cO9EILHhiONon
4peYA4hlznPfJjffsfq8zcn2igkDoYhi10bSMHb1Yxq03lrwOeSY35+Ye3vhe5pkMaSAccSg7xBz
ld1QKR0QsjAbHo5OZRvOmH21Gxnmw+6ybBszuujV0q+JoixFHdt6wtAKiweH1B85nuyLda+DFod3
aJ14M2uaM1mfzCxAcV6yxr17YitccONNb+bLkBBEeKp6qavxHbpx/ntpgKrAT1NR3l3VVzAVE+Ng
S8Zr8JSRN7MC7gA2SS67nWuVYkTcQroeWXtLfKyrnZJjgDFtAn08AKwidXTk3lgJjBVFiqm3Krtg
ijADS18HuVaTWJVmo4QzjD6dChjDiotTmfc1gNPM9z1IN7kG4LLQBRXLbTXcOSJkyk3DsqGCYARc
v2gjUVFDJDptPNYjtOxYenhWwkzSwLKng4C30wGBYKF2c0Ukk1OLz1Ub04N1r7rUJcfpmKIWAPKl
k3w2d8euLGIx3OUU1Y6rHm006efUHBt6mMzGrcrUsefPeiMF4945KYCH/WrJQfJVPCmtzeaORz07
1IhQVv50hHOIIf32bgWyRNGfSe6EJ6poQTcQoqyTZ+iZQEOScFJht0ANQWByIJn71KX3Snufnms8
MX6g0sA/YCIR0cN8zA+q6gBhIHxcnxyRFLxpJy5fR5Z0QE8a9rWOhlGl1Upk2YfsbrorDtapP6Sv
O2lcvqOYv4kRYqS4NpPECg370LfZkdLsVdaqsuzR3rzdb0KEwIgMmHfTmGmDcFH/pPnLXYMnTf7l
F4wSJu+O0ZG7yUFxw6PhNF9BnvWm5Y51qQ9V4E4BcpISc9zTXhwtxtAMzNpZYlNboS0Iq9OZHYwm
PtYd+hP1v2ZFk1y6Oy4NvIH/ShGjmCExIko4YQdVay9l1r1jXfW6KgoPQ7iyUH7PULayBAeNthvy
P6Rd127suLL9IgHK4VWxs7O37RfBOylTOX79XfTcGbfZOs05+wDzMBgDU02qWCxWrVorlollfch0
Fafhlg4xgpXRjn4ub7HHQ3eu1TO+rI25c7JSUdWwgnsasV6CTHPCYWglt8DYrtMp4l2LggfgemEg
meQ0yNYBGnV2X422kN4VY2yHYbsviHUPlIZ3PdRefFukcyCXwvQo9oN2C7+G2spsM8AgdR3yoQQK
c7ns5tbszTn5dd3OJQKOGrJQE9UVgEkuEjq9BN1MHYONS7nJ7pfY7kH15HYIUSfo7w33BLfJZBei
zTF7kbUyZpkTOy5KobfDjPU90BqSdCDusgGa2B3vqWrYAL5RRUR4Em6Nn9dN8ywzx3jKzTSrMBzv
a8M3C/UWAJRc1CGFBbTQU+VkKo/ZgrvF9BedXZspZjB0ArUAnxJiJptRdwRojqPUTWnX5g2ejuP/
bJN55ihSmIe5nJtQm4BapBdtMi/aWWgbSI72zi+MXARgfE6ZkhnLMgBDF4m5hfaHFFn4nEOSOlUk
olvKK6hfZgbUBloEJvDzKMCwSXBRSmozACgBEvHRG0+5T+eb9ZsYXtJvltfrXnJ5g1JriqKisEAB
yzrjoIWSWxpq6ZYPem2nJd50UJ/H0/jUPuFpuk0O4YPs5171K/WIVw6gxm1+kYBHu7IWBWSQRCNB
EVUI6zHxUJqzQSw0/AijQ084P6Xzm15zpl5XP92ZDSYGNoo0jK2AGKjlvavGwibTes5FtXbkzpfB
BDO5JJNc6QjriRi5MjhX0tz0UgzGl833qc1svGz+JL6cm6SrPjtzPVh19SEHt7Ya1O9aYi+oC1Fd
9WQbHijBouSpL50Te9LocLFm618NAyCKZZiI4szZWzoDgxILQmrnLr1j3okahk+IP+2Tow5WCRtP
1Gqx5c1/zYVLXVb9xy7b3xKUOS8ySPj5ovWA+VC7y3ngxsshEMYE45DpnMjC1FGHRAnKNwN0hEFK
WNiQs4MerXKcdoAk7oqt6lug+zWx3//9hA3zEy78dSnlFC0+vyGvuWg5yvzUpo/XT//6mfjcScZh
B6lPBsGE9wwFaCIy3Pdhz6ukrHqJRmWZLeDU8Pz46qGdLswmAgwwuAdK7UTQQmm+J4f01NiNk/j1
hi94ckk4SvdOU9EfMsGSBSzkV5sZOH9josJm+KTuDJ/cxD4S10DaWUHpUjoa3kPkUp6HWgTgEi8R
0I2IbLMhA8vIoiRZ6GfPxs3kmjvpoO1Td9pYsFtsK3t5N/ei+y+ENFa/4Zllxk/musccRCmAXR/k
qrqTYOhwFuzO7t3QTu3iJn2aOHfG+vaemWS2NxmMMY9TmBwd4SbcEb+s7Q6Rxs628yHdLfjPo11v
rvvqanA9M8pEuqpcallqscOm+ghGf1U7Vbm4sSow13Qoh/EGR1fd9swc47Z6v0yZaeBogBxVdGZZ
3+nQfNeLTHGur4tniLmAobKaGXMkwFfDyJlEPF3VQ9lzxB4uK4qMfzLZYJzXuWrm2L0Zsmb1fZI4
6asI7aFHY0OZ4Ae78VDJ2Waqo/w2Y9z1TTBuFE5daj2snm0qkyEOcdfmHTjsfPkOMC7PDMpTthlR
fLOLo3wrBZ0nOct77hHgEjO33wj/ddWF2QbmyuqqLJsxmUJzq/iWvIJICYOZpt0/lg/8obr13Opz
uR+ztWeXcxnVZd8QLHd0UnCS7pSX5SX+OWzN2MH4m1+gEZpspV1+D4hdIrvoqFtB51QBrzDzgWb9
Uib5umy2INiXY9/XUqj5Qg0dapxXgJry3+DYQ7goajs6aHfabnpPN01guZpLldtCpwLLHvcDcKLV
h5+ebYkF8R0iiQgdGIOjm+AKkS19h4KZLwT5LiF2/40bm6lvX1s9E660Ws303kjpZ6gOQu4rsqtj
QBbUKk6aOOqLdjd4EK4ufXHPS1U+EFLXbDNRS8jbAgMAcLjaI4fi1JQo5OPrb9Rt7srgyfIEr/eh
kAcIxandWuDaVDDm+QF3Qm0T74ygQGUfoDOf+yl428JEuJSAzQF8Jdr/Xxzpz/Qld5e9eWs5VDav
9sdHrXRIwK1GXDTFPryRMljiiYM6KxOLltDMojmED6hBfmv54Zb8RhvTSfgMRuve9mmJiTeNrJYQ
XsQBzA/WiwzoCdK3zAk7bDOdpu1+5cCYcYKcRGPI5Sf/NMrEGHSpCkVX4W6DT7ZRa4ve9NA94Es7
Hcq7yU9tpwXJbe7JnQ3VHc5tcgnY/Lq5Jt38swOWJJPQ1QWsTz+S++E2JaADqyx3woAOWGBEZD+Y
RRVSexJs7uTy6soNSf6ogiIHYg5aHYFTVpVxyYyOvAOLp5PfxGDftXPfBGaGPCePKt6SEbHrG+Lw
3pAX9Tu68DPjzEmr83I0zSTV/THfCcOvQUbPTLsJMV/2B/f1mR3m2MyRYkRan+h+B8GkrivuE3m2
k25w/zczTFogCXVX51qOq1KABHMI8DJUfkye1s563nq2GuYsNsWU612BT0ZrNosbO/OOqnYSN9lZ
UIeRwWzmaqBe7zf1Hz0MDGThBtqcwCQyb6zKKMysUvF8/P9y0eQUx2oDdQoLzR0T4RhzSqdB2F7f
18vRhA8/+TTL5MsQTp7DsMPrMd2Onuxke3oyqRKO5OCbIu3gdwfWQ8LZUpmDoRSKVYJ6k2ZfM6Yh
geyq9iRxQeKYeaC/gjqItDht51Wmq7U+BokwHME7Hx+jXxdx6exHMAekEYowE2hkSLfktjuYO/V5
Et38dnyO9plXBIMj/+h9Op2Rb5bclu3YCyM73Zmb9tButRpoZm60Wg3QZ7+JOUwRZDfhgrgKqA9o
vtZ+lAznmx7gsCqwbpfR5u3DapkSXBn/+B1zsrIk1ZRcgAPQ5rrsANmNeRiUTBanP1B5CIsLoqef
99rOM4cs7aRsRuYZ4sKLf1o+Ffag5rTfHdpiEVfvk+vizLVnZpNGZBqHjYdqC+ZOJ/PCW8PpfdGf
XeSZOFncS331eXa2q8ytF9dRp81RgnhlOOZxcMljdZu+NDe0UdR4cgIWJVuZPXoBWS5XBIdjnZ3/
roneGuD4pqWofLDN35WvfcsMUGdkcGs0AXUb86NV7UjQbjHv0ezgBBUaNK58YZb8OMuVOJVlROvG
BVAUPjVtAP2FFpTikUDhhbD1q+4fD7aYENYLU55DToxGTj3oCsdKkEjGLg3Y80FGg+dAU0h+I45z
WtnKtNVLfVVIOK1ExHhPv9gGwOzXd3L1NQwaG9rro1OWjOuGNX2iTdjIDE/DDH3GYraRxPG+1+pK
zsww3irlakdmcDL65BAG6L6jFwSRaoAcqUy1Qxye2OJqrv1pj30JjnGTaRnBsiyCwbu0t+Vi25rI
iWbVLaM8uL6J6y2EM3Ps1QoqWrVPsTwKmVDIXR3o7gzGe2vaRBJqlbzTT7eLdX8FTRGwHgJugt7w
16RTm8Oybecy9IVmo2jvcdbfDfO400LjVsewvZCBgGjhveXXouqZUTbTjUHRFtWkMBFVF9lWvWnT
2UpQyrjA6HspdwRexrJ2ys8tMtva5IaR5dRiiG44Lm9aDda8HgjqexkWlZ9/8BmBeJFAcyKpYFtl
0oZRMKV6GNDcar0Bb/XWjnamix7Mlq5P40SVDx+8+Ii6YkHLQqfdIOboVUWppJFZo8CWQZ1GMX/r
teynQuOVZPZ0MCjgWLqZITzo83gIjeqtRSKc2nNFRjsbKCfSlHfelNWuFAGQobWe0siK3Rfzwvmp
a0EC6iH//FLG3ZJ5bEg2I9onFVpFrV2E3VZX47s/2f5PMzrzlJLFQixAg2Ti9YjaDfq2oNTyQWKN
uvW/uLRXnevMGuNcatoJY6PAmnRD6+QS6IyBIg9QMwYtKjcJWrtCzrZQZ64QUszqsBB0hydw+zav
tVMfh2/5ftnJkHOnq8PkUHrHK4dcolKRfJ+bZTwaLhYVctvqAD7QYjUW6WFEJAB+8cbgOMlaiD83
Rf9+9hDOCjNvRszE+xoZ7EJ4U/PH6/7BM8DkrkWakCXPCmRZI3h0uy1kYHjX1Nq1cb4GJlVVhWVa
SqFFXJVsEX10BIHCG5/KQLnvdqOPudtNe9vf8rsKqxXDc8tMyooJqXZa1I/QAygIYo+j40lw6j3R
I+70TdnTwoKnHUEsiz64XTnWFmfx1P4UN7zAtH7a8Ua0RNRNVFYpPFfqZKpSEvpLX7t50/piYfjS
wJMPXX0XKBAr/tvOxWYDZjikiO6AfBaFq/gELNvRcVScMLZFX/f527x+HoDTBJEDUFWY5PrqpI25
LJi31nTcYcM2/UEFTihRq/bcPfHOHg2KF+HdUBURDIFQl2Chcu2wtNIsY3mDb6JlQ8Uz2n8BNbzE
GtEjbkno4psa8OdsktjkIJ3JlNRAKj565FZ/znZFAB2+TecZO8mr/fohcsU9lwRx7QkAyWAMkgDm
A/wEc95TIuQ9HnYhLsvZg2zNXX+sj0VA5dcBUUNVPXKWY+WM33kbeylegxWfW2Y+ophOXQmpAbTD
OvT9VI/kauNX0Kd8M3vNOBVGZPh9nP605GpjmNIpMrr3uV8SZ+nJbjKzLdjFXouyFD21sHKId0Jg
uZDvNAF6pQMYBuy2qyVpWyWR6A7Jwsm418IY/VgAmxgAsbNUDaOsC0lliKHfZ3gQg+bd0HgVUZ4J
5rKRB1Mpa1r0F3foOeW39C7NoOeDngO66Kn9B5Lx9JOcLYq5Z7SxKOtcR/duFEYP7Y9ALDPXqKRA
fCG5yGmurb63z60xrifntbLIFrUGFER8O2yNPa0006KSGQOnXOFFwb3B1+4G1QRuDlNaQCqzTD9R
ZQxFRB9j+Vb/ja4GZptoY6f61iNHGQ/lT2u2ARL9/i+qNqtH7dM0y/FT52Ea6ypMq4H61hzKyJ9c
0QOjia+7tI6mOV2+q7e0lcV7aay5kgYgM64BwKYveFvCRY7jXl6ABZWVbTPOP0JL4uR9ayYgdwke
TCBO1QvwwFiAWKdKpdCv1dLLyeLoUFi5njqsll3PbTAeswDlGsfSgoIgSFn6d4wyB4K3PBa70JW3
GiAl8W566zKU4HgbuBqfz00z0QqO1MjGPP9VdjV3sdMdFOAUMvREQltz8pOGaEmlM64v+RJWjCN5
bpe5XpMI08Dzgvicb03IkUPE0PieurNjBu2pDYa9hTKR5C1PsafezC6VbCRHGZBY5Be7BJy58Y67
FWtXoiFirAyYYpOSzH69fckcFy0+A94RRRzZLQhNvMLETLmgRm+GGhpOgfk3f8xMqI3VQMrGkuEs
JM+8qhTh5fFYe5isn5ysaDqv6bvKk8wh3I1FXNhlr/7Bq17HfCdkAnDBgTKccRrdyIdO7JYsUO8m
VOolNE67zYjEpHnDBnG+15qLGkDQ6GjSWQgwH350lj8nspWocqiCX2or7xZ3dBZ/OoDNAphVZTfj
GWrdzVBiE/6oKAzLJhi2ZN3UMLfw9bMUfYasl2hUIkK4kRIbGHS4p2q3+FdfAjaBfypWzrxhWQBA
onaBnb14afdLOQ8xTIKnwUFzADWa5+v+v1aTgQkLj3kMlgDkyLzvkLZQynSMQdNZqih1lL25XXaj
O/7Eu+Ff3A8r78kv9phLV9O0pE0yfD8wvS8YjkCfNwgfp93gJaj0/wko74s55sbty0yuzAbLU2ac
hXaGuhN3LGfl3vligzkAUxirAMpgSUpiKH40gU487AtP1I1mB56FytajHNWmPCKQ8p2fiZnfgALT
zToJXANovMg1WoOz+YPIyinLl7ewtB4iqQuKXg7iWjx0mVk48SjYdTR5tZJsURE5Wh0krob6OJH0
AbPSfiwNditYe1QwPUmOj4Ms/gJja2sD5O63AK8DObSJEwsUKYgW3eyWeniLScJHoZf8Djh0f5AN
r9Ca39cd7LJ+g9rbx5SUJALfrmtMVUTsKtUa+mX2UwDtVIem+CnEElI3dA1PeNJt1P7xUIt89Zu1
5eGIL/vO1DoUNnGGTPoPe2hLVWryUp39srEXdBBBlXCn7OsnVKc/njT1LVQHkYt411fNtctcK2oe
9Xm6wK4YfDxOfYzTggWdXme0xT8E5Y2Ay2x4vW73ImAwy2Xex20G1K3cKrM/dQ+x+SqlMi/+8iww
5bgS1H5iNmJhqWWLzuKqqPDTklB0pKFX9+MdTz75EiRGF4WkBxN9dACThWH3gtm1iqbNGBOx6bRC
u0kT2wxo/CXfOq94TB9Mt0hsy6OisJhcQLfMXHhFj9WFn/0KJnBlsZKBkgC/gmrYxI62z2qof2pB
fpJt2i7TcVVvrn/Ny7c/s3ImeqnRGGHS1ZjxeAwDebJn/WMgJykAhJHt/A3ApII3XUtPxJcHOWOT
iWbZXBRylumglDf2VZEFs/VGtJnjRhcpDmOEOZamOEP21oIR0ODslI25HX1rxx8w5G4gcwyn0gLK
GIJ72EB1R24zr3TU28mZftN+iuBm3zkfjDrBxeZZGAPHjU0dlrlN69yseipp6Yt3OiR9lU2HFEH+
8VdGwstdV7/UmTHGI41oEMOlh7EpB/EMSJtI3AQ6j6wYtSbOohgvhMzBJDWzPPuaDoJRs46PeiGD
I6cIT9OEJh+K3hBQNIoclYMeqLAufcoacOMt43CoEmUL9pj3WrcU3E9x5pQZaEKK9jkmhuiYpNnW
zXQaw/bbGJWpLYJMb8Gd7U7yDAH6pNxpVa0FXWX81MvOV4vwPSbIypXUUyTDTiayz/t+Nw3L65I1
J1B63CeC0nlDEh/SOH6a0vI+r0F7XKPj28TfgHa4T/IZg0AtOF4M8KD2A1gOFjKHp2iJk1dci09p
nOD5YyXhYel163ma6SrlqAHQdgCyWGtOWtUBrqSmoxsK2iHtmgfI2HR2CUwdJrf712IYtyTMblot
9/uw97RscXOxdgxFeNHj0m2pCghJe3dCtdsG4+4NrkjFNid5dAoBhElSC9WdUXe1aLnJzDaIhky3
iSnYIVJUL57yYx019yBCc6x++bao3T0+/qZJVFup6spWRKgd1QsiYdy7WWsckV96af3ahsUmap/E
QX+JqPR4CdGTrAdZsvitT5Qg6c0F0MccbM1C/s0Is8GuYijCzY10kmX1JA/zaTK640jC26g17pS6
D8Q8/tWaQM/n1R5C4a4JrSVRHbdymNh9DcmPtrILqw+iPH2k26PlM7YbEiwhBtzUh0Z6nHSMFxMT
VLkyXLi0jSmzpUg6SFppl1Dr1fNDnMVuCp0wNbe29YwhJFUHFsTq201Slo44L15Sgsrbcoe52Vb1
7Er6mDpxUWz0UP8lzqoH/YrvjSLvRPDy2tKSmzaxOn+IQPrTqodamG6auHJr07A7FXPCpPPSsYBG
Y4jS0KJPoJBUnpI52eCvdpVY35YWaJW42YWhtJcXhLGheyAagCGLjFRjkNMN6BDtWO4eVL22C21x
qwp9Y8OwK+13MQL/BQ5NO+rb91YcnXCAwkQTeYXR+lKE8FFVPtgkTKfTzJuiRu7SVb4UDtvIOsbL
dK/P6U4cwn0jNftmLnbmBCbjrk63lVxB46WJvqW6fqdZo5/Ks5tN0Q8xXuAVQ9BO4U4X4ps0LfA/
s9wRrD1C9y7rpTNIhVf16gHgy9gr5HobajsialBkklq3ToTESyCvky7t93RqXmcD7mkaxWhPBnk2
Rqly20VEW1xX/ERddk2CeSb0OExBdupOt42yssnwrjXke0as7/1iCLa6qHauLbukJTezWXnygqmk
VBhulMHaF4YS+Xo4/W50M3QxUWM4kikv+PTqNs2r37XWvvSC2gAzODoAkgeTJvlz0e6jrobr9aaA
/LZ29GiEohP2dQQSwyeJMm5FkeCJHKIUpKOvWBI5AKvQXat1aJgI+WGxWi+vys5uJ1BiJ0I6BW2q
7upYSW01b32ttN4qTXpJ5aTZk1opXaWgqAMZKbi2DBuz1J0yURRHzZD8z2NyA+J1J22iH1UIKkbw
F6mj+FOsydZIut9AYG0WVQBnqKlkdj9rh6YYiddayabtxlu82w6G3AESlBle15ReN1abJLEOomU9
zDq5zxMi2qjiuyDz/o6hw1eUTu/EvH0fQIfggy+kB7M8ep16l97HaupWvXESB9AKztZyU1VwzELV
fho1uTWKEujPxCdR75uCeofZfB1Quw5nWNMzW+unQBCEX2aImbF6GcxtqU8hp2hJL+RrFyiTfYhS
BtrnCOnlEtdBCVx4LraO2KIiA7K865f1xbMNOYiFMousalSYhJ3fDpNkaME0NPvCjJNcOcoEx9jV
WrJfuuwJh4ljby2BPLPHTnIbS6xoi4Cl6VA5GxTRHhSOroDKWZLGpB+TmMy52MNE1MYvlFaqkx8K
dMjSIr1rymxfRLqdxYa7lCJEmcd9laKylkCNqZHfIHwmulD3RGQGcnQwlWDJv9MXc5gALDuQb5ba
v2dD/qoOxoMOopBKT+wRoTqf8ZaN3spS2PXkLtINT5MxHYr+HLhxtnFKbiu07e0yf8mibCcap3Bp
wcwXPfWJ/LOYYrBqypDwgqoOFBGuf+LLquLXb6yxKVKeCY1B8I3p7IDiUtSXaoOABCAJn6rUVkGG
kaR/gSZfS3DPPzaTM0mKnNVdRBPcKdmEnYGIYDaYPlJnDD9Vua8P5SELo99DCEUczqLpV2bPkIUh
M7x6ZQy4sSUyKZ5FM5GpF1jF6BAh3aAAsS3QCOjL8LeSGxkeEkpu62Y9+xi0i225AwsG51es78Dn
r2AeimaI/ijJ8F4anc7tDtXj/L5gxiN1JbLVt5U3eLIrAWeKmW9f4E50rB42qCAbOtrFOoghsEdn
ZcIWI+bRouPlhJoEsraNDnTr9QXyLLBPC33UVcTh2Z9xBzoCKQ5kqX//bzaY5zwhet4TBauA0N5u
KkbcYY/XLayWZ4Dh0XG7SBKKQ0zI6NNKUVotRMC9qWdb6IJytkcvfdUAQM4C8QY1ut4JH0rLto75
aXnuAm6LlB7CC389+wn072ffSlgyUiQlfsKc/+4Gqg2/rdtvmv69iyEL0Xpp2HrE6JBIb1v97vr6
L+ufNEKAd4GOz4NYhy2xNj1GJJXRpBFicJtbWp5ChACyuAnyI+/FxrVGnepsqTke1OnQwRo9FLPX
2sC34IVYbNPNvOdBTS5r5XRtUCjR0HWSMUTPHALShFCvrLGx4ZGqKOd+9qsh23Y4GvfaSQX/QWjn
XgMh4PthCiCTen1rVw+ICvoMMDLplOP/61pHI1LMUcRaiwHd4+kOQYhzBP/DAj9NMNtpTWFbND0W
2LjGDWWQMwPjA8cM+BvlRH2iingmINt/VJmxzhbHbG2lKURNU1hWK7TKQCpk5w8hpklmUAq5dICY
t5urpYxzi0y8WZpaTiqLuo5audqUbuKmuV1MsL8aaQDxwG03K7eiFuFRp/SuIJKfsdhDqaISeA2f
1SzjbO1MVKqqIdQ1el7jrfCAlhmaL+1rOWw60VZC1/JQaD9hEhag+dEOT3rLSRH/w1eHxgHIo0Q0
uJl40eatkollvGB4LTshyaFzIZGnvg6Odic5GC/2RlC4ynv+BPdaxcUCM9vflhmXbq1uNFs8yTEX
IbmxGBY2RI33VkhCnmfzLDGeXcdTqs8m1og3KqBwOmQ5wD0H4LjTgT5h8XBeYzt++pMT+7k8xqnx
yteE3hCQtAjt3TRpt0U3csCq6/fN2RYybtwJWivLVbJgWdEGYnzB4se39PykfnIsngRgGaPCqU6Z
2xzppM31Ff6HU/S5RMZ3NT2OSSjgC867Zqs7468BBQ/khGDgdgqo57gyT6BtPeafrZhNhCAPPpoi
drV5CY90zFXwZMwWWgHxEp8nNXI53PsR8z8XSNOysxsGnby67jI4jvFAR1dyv/uOWf+7X+2v8BUS
Ad54aO6snfjR8xA26Vb4OXFwNXQLL65zqDx9yM0j8DMZhdjlmhHS9Q4yccSlBzHlPhRK24TursoL
BquXzJkxJhYY4jQnQ4fllgvEHud9jicjx2V462EO/diV8dRQE9RjpxhUSZBhOKqYz85epaNS20OL
/lXit3uetNNqEDhbHBMElh4SGiWB5bmWUeZoadWyd1u14nKmrD4ZziwxJx8YQC2cFFjCK2w7HykX
Nq3ID0f+1Nnq7XFmigkAGekVE7zwi18lEiaNl9gz9fLeyNSNnFYHKTZAStFNPAGUS+QoPRdnZpmD
j+6rBCoMmFXC/omEwzs0UE45ymxGOTyClPs2ypaHTOxPpG5/d8qMKQFIhAu5ZJs1ABS65dYpKuBW
tlNmPJGBwZEG8z6uk9chVu7CSvU1DfSvcUler/sfb7+Y8JFUet5GKX54IW67YXCVVA7aunUjpOSV
hKiF/Py6xUvgGLNXTAwZzSkxwG23+KOGpmm0KXfFk7YBXPIHmmtOuonQMsUk/nWrq+9Fnco/QvlO
Axz0a+BqrEYyyIKLgajDayKo2xBUjt7UDVtRLjdkKOGKTRtkdft23fBqrxZzPX9bZsm4l06oIHWa
LuhQ6wEUGgZ3fIYyAkCvIPBA3OqdeAMSAG5Ktx6rzwwzkdIUx2KMihzBKxoBUEgXW+3EzZSqgz/q
6ILYRrWU/iK2fj9Kor0AgeJFerPte+LEPVojhbqN4I1aKu0o/syb9fm21/RTW2kH3ew2TRanbtmJ
Ji8m0hmDixiPNhfFPYBoiZ2VlwCUSboQH6vA+AEk1LV+PzW6L4lA3kSo80LXEczjXqhLL9c/1mq8
PzPMnIY5BE2oFdP0oYOwh1jZocbt9NKAfm1xjCfWVts3cgx/0I/VtvKXfejWrnFHyQAoxIcrKcSx
x04MTZGKM4369gfqjvKTUoAwcmrQbuQeZuJ5ALPVa+VzD9kmpRBLhTkbON5ti8+U3SoIuXq5uf6h
LoeLaRA5s8LczBMody0QYmFVgBZR1HrqQlkr0Z1KcqJfzUZ+GACsEzdQV9UE2zxxoR/UwJXPaNJt
P8uE9FHRtbqGq9Ah3up2PkbeALaB0RUf5c2fFTHOlsvc1VqVzPVg0OUisUQVYZ8cqMo9HVfOHR53
CL0jry2Nua67Si4TVYCHmqG8nSwJ3ZqD2GZocyycZG41Kp8ti7mtDTkbocpBY+N22NbHJED5GoQk
XLzMapJ1Zoe5nsUqSSQxw8dqPdFJ7gkKMamrvlaefkPe6YtacCEEd+RO+6+vD+SbVKsSYYvZycFs
43omhCY+0SZ9SQxnLDHwr6E8qfoysbG1D4j+lCcytfkDT/Jq4oUi5d/2mf2Vy7kYtAHyRzkmooUf
lV/+0lNbO803iG1aAMSpM+/JLnoIUci1+82f8J58HNTPn8BsvQVWU0kB+zfmycxdtmv22QHiHeA9
4VK7rJ/IT0tM8B6iAQyEdLGN+4HFAoWkdD9iAJRSSPKkvtezmLOtZcJ4Xk4YBOnwaVuvOGFMkGCa
1nJqlyKwNAfMSjEeQbzYul6c+LTKdnnyPEoJUREHUBPOnfh2xBzgPdg/PWCFjukzSmGyL7vDU/cm
cI1znJlt/0SKRlTIulJnSjbZXQKGN9nNbnixbv2s/vMZ2aaKuUSKHNJQ189vaneTWC+K+diYxO14
Qm/rb+ez3WRiuGQIYprR49m9UDpyqjIQ/aJ05PFe3vS8K4vjnxobwzGGlIC3lcZwyf9rchegtoCC
vvk6QOsx/HMXmcgzQ/ceyHMYK4wTOCu3TWkEcqY5sRT/uH4V89yCiTGobqtkkXDsxF2CAc5mQ5H8
Iv8KXF8RBAww5US5BpmPNReyAXAgVhSDteq523YPyj4a0UWIDmjIq77ijZkj7o1XblWHZ5n5cMmi
owROP1zr4fIFW5RwSjLb8ABkPhR+s8uAGYye9fvr+/ofIszngplPOMmZ1VcDzNLegYC5a9wdDaTt
vMERcciX2k4zmxx5peC1GpopywqVJDQxGKgyy62WFI/1GgncHODBAs5m+c0lW8EWF7umJyRAI3XE
gE/yoj3xZ13WDiXMG+BMEnU0ntiXWjXJnVLLqKGpmQ0RyZ21p0x9SY/Uis6bc0Pqyh15bo99nxVC
JFmRAXstSALHU7Jb7oFdcXQwkXFtrXjSF1vMkwyv3ilZVGyteUwHWyVBYoGmpDzqrgLdQtsKxsIH
VzkdRuapn13yV4Jx/GxfP/b9LGGtl4QeLNgefCChukeqxUyfARgwiO8Vhw418FzpctKTscmc2TKW
rcqie9v5emAKKDQDVLsvtpbgdQG3IUUdk8lbv6yQcdypLKVZWmBNPupBpTqU765A9RXwGAISMOn4
L7xnJah/sckcUmGS9cxQYRNo/AEkKDL4CjzLa5YjFakCA4THiQo0i7m2SCbcipCiaJoQBkfAkV2Q
1z/mL/kWU5Qe1Q7NnCjctK4QiCB18nlX88dZuGacSeYkBRWrjta3e5wVKlcFIvkd9pV/Ulb3FZOZ
himiXGOxJQBrURWB4LDQIfDh0AZ0sHDamTeLR3NH7sFcdZ0zc0zuKCRRpZCSPkSA/cZ41sfTPPaj
YAk98WWBt/JLlavB4Mwmk0HKrWXMAHkuPvRf7bFUd6n1AA5fX1a4JTfObrI1gNaszbwl2E2kHopD
h2K6Tf8ygpcRw0wotnGclDr9hZsoVI0HZXrrQhLFCAsCgnWsrKnHyqkE/aUZxPdYUTj9lvWv9mmH
OQu1XmnEoK26Luxvhyndzck757it79ynCcbjI+h+Sgl9oQ41LkHDXzbyayEhy1d9cQNIMudBvHbp
m7h7VfWDwvkCMDD0ZrMsKS59Q7LbZwEJNq4HC/3mGiwIj81zhDlF4vD8f30jP60ykXMohFkqS1id
UPqttVNuiC5nI2mov/SJTxNMoIyFXk+6CRuJuDVB7A7DYBmIXQA9pHQfoFQSN7xVrR+wT5OMe8Sx
ri0mdMv8WM6bPTAgRyuCaDRJbpsUM07XF8jbQsZR6nnuSJTg2aJZGwvjIhr4E65bWI38Z67BxCiy
9GmuZSWWI+l2Ojb3CYS6lQehLKBcUvvC7+vm1g/x5+4x4WkZ9DHpgCz3zQKyFpEvYgaTzJxdW89K
Phf1kYyeZSV5C+JQyYQVWgFK8j3KI470JvqNtCWgLDcdQAQlnuIa75R91E3OrIKloDUNespab0Lx
jo6QEwmXJ7TXXNGdnvKj9i84+FZettAmUzHlgwFPC9IvOCJnVgWTpKBrgFVrQxPr8FnOvc7Vd3/V
DrN6+3+kXWdz3TjP/UWaUS9fVW+14xI7yReN09R7oaRf/x467xPLvNrLbHZ3ZrMzu3MhkgAIgMA5
9OKuacca9+LeDHJXohkDR7zQxSWBaHpxK6flKN1QzMM/uro3FWcli7F0dESnYxa9VkaIfPBFT9oV
zre2gBPD+44a/wHywXbSsJLJmHpUNUmjzVAjuGnDnlwLMPQIbgGrGZi7P4jCNq19JY+x9iSSojRv
sUaC9xzBjh0z2sd+4ojmnlZlKdtWOu6vGyRPfRj7V4SqAhs4ZBaK4YUN8dv0UyOizC7ZLUm868K2
D5F2dUFlDUCLvNdVOQSsYVbR0kgKtmt1Z1XpHnAZ14X8w7G9SaG378oikpgobZtBSnwygze1bG0d
BAm8J0Dekhjzk4qxUSIR/tNCT/KAF9YcA38y7wLfvOe0tyUxlpanwlIPGsohVDNaIFl7oNN0B3Kk
9jbexYfQ4O3iRgUGh/QmkjG4eDRjq6hqKEb6moOET/pHmjmTgGJTqA/AX3aq8halpj9ISLYt4U04
Y3mhNla5qmFX8apdOCQjXydi8jrPt2KH1QIZa6t1TBHFMq0hxwGZJrtKuNiIm3HeSgRjXAuYHQXw
OyLf2JX7bLfsDE8JCBAZaLrxXzWRuVpHsWmamUAYxjC+ZQTlq3ZMvKiaHq7bF0fjWciS2aimxCya
xQ+r9mFOytrutciNyuxvzkeXUJXDi60um8x6mnBYJG2GDizak6je6+3z9XVQHbqIHd9+nwU6zUUQ
ThkJ/f0GOaDyDGIKVKNQOO2C64K2GrjAfft7JSykaRQWqD4prw6J9l2mwOdHQ1V0op0JnRHwb+ZN
81kJZDwgIYZR9TmWlmEcLSenzOREWLy9Y7weYJ+LXBmpc8iFxRXk4VxOw01LGryWtly+4m2PjmkX
PNqjgQJww+89+oDezX5pO8RzeMB3wkQECK0qnjKLWHaTYKBRKX6mautianIvAGwALAE3pkQ457gZ
Kq++grFmoxoSS6pbKH6sHcOcHOLUyQd932Cjy1izycDDa9v0wcBUQakCwJXghnq/7kUsi5aM+Hk5
aPcUgRcFPZ8/crxp0SsxzMIKNMbmIlhhfLJ81JMgUz7kEceYt0VomFtC74hlsC37VWgNRm7CafSY
/Mr1wY6HUzPInGSGJ4XR+6SLe0DeQi1F8JZO6scWgKI58Gg49ky3/cJzgPP4f4thtB+ABZguL6mY
u/7URHa/TwD7TYGvBxczKvlNvJv3ICLkQjRs2vVKMBsGWEankBIHJWEuB+0eTqb/1TkBdgKseGBL
ZqGwBqK3WqbA0vr4mM7f5uy+Hj5f376ttjYQSf2WwV4gfbjokZnBjmiTQ3af6W5zgzGtGxSQo8UW
X3I33KtoXtHyQ/2iGQDNB1HeHSnx9HnkdhFSlbg8y7ePYUJSSSoT/IWPoeUD9GQfhHt8jyvcyRT1
uXWur327dr1aO6Oh0zLGBaFrp88v5Kb0qU2XNxEKFTHHR28bw9vKGC2t5ZQM5QyTWzTBscwvhV4H
efoX0AvvDpNRSbHt2z7qoTDdeB+qNwmqjnF5z9m1bYN7Wwpd6iqiD9EwhtYR6j3wCC8CyUI5ZmAg
BskL+r7d+IZyIifu8FXizT9u3zyr82ICUV00BrzH47yUW8wJUydcIO4tYpd2OfDBk3hnxjj8sBaL
NJfhWZT60wQSuVA9SQBfv76dWw0c786M8ffT1GPye8R25gPYRYqbZKe+KLvpGe8nNuWrAQ3fMd5N
3vITnZNIO3mP1ttu7O04mcguzyK0YBuQX+YnAo00h5izRJ6dqbQZcKUx5oRmbsWgEcNe+KTtaGMk
baOaH//29vy9GrZ3nCgNhdDAmYWksNsCSAHx4Gsjj1+Eoxoq4znM0gJEIXVUcxGE09kKP5j6f/MY
KuMxRkBkG4KFc2nqG+BeYB79oPC8P8+i2IdgszbneamwDhOhzF45jkeM5D9Ej/E9Wqb4g3r0m6/4
d7ZZqlHUMAX+wetsQWUnOwyUnQHSEaQ3xgGNCx6vKMbRbZV1GHk1oAoIeejFtlNRsLX503Xz3a5u
gu8J6GeAdUM09V63h2qx8jqCbtNiwPg43GHq0Yn2AKTAVSn9IDset4i8Ge6vJDIOQ5VHvUgsSKQ3
tvg0Pgx4Maj2zccQ4HXKYdhrE7ZS2ZeoMtInwp8/MVgQNLf8563tXAoM3KAXpwOg7HxglQmAlzMH
unhKORI7A5AqMGBE+SFSL7nl+apNs1vJY85TqxEfLEhF/coc/TD9kGcPRVVwDO8fjtS0TEsDNLOs
MFKGsmkKK8UGU6RfyQVqhY7C8eQIwXgmtukNz7xqwWZqAfjD/0lklEjXZ00GmACO1Oz8utRcixC7
EkunlVKnAUJFBOwmUdlxdHcz3FqJZTTJ6EK1bwSIBXPO4xBUAVrXD9rhV9Mpt9ll0xgB8AhGdMz0
XKBwyWMh1Zo1/qrI022liGYPePPFxB2ogW6FD/yhDZ5Mxk8Ly9wnSjlRBaX8JaVrEqd9jkFSiKT/
mULIiamtnyg7Xe+0Kq7XOnKsz4AamkreLbipvKv1Mw5drwBjlwuE2q3oAEAarQvKLgVv23IzObJf
+ej14ZKXb40IAOjybdfpDq3u3qTorYV0kFp5NFrLPCD8yJ8nW3kegLzgFz+oZk9eeiSv1JRHDR3x
hd0cuVQ2vKOg27P6kNno434xcfzUqmS0MkxftZvWm7zWLtzYa77yiFW37Xi1dMaOTQmzXZmIpdPW
XIAs3Rq7aWc+AiXSB9WFaM+7v5rVe7fdjCUbqd6WxgCZQILx9CdypkQ9xB1vulvL5eZL23uqAeNV
U2hdjondGkONi5ngftNlFRgdjd/NxFbK8JYIg2bHKQrEVfK5lDTVlZLFNYCyaufWHIyqfiNMEieX
3L4OrN+fwxJYS3NvEiGDP4lP1NrAI5fQRPxAS2t49OJ3knHWbzD5Ytv0llnT9af5eFqm+qi1Eifd
4YlgPEg5If+2QpoEhIKTVoDLkv5mFhxK87ZvjGfALydTS6PJGAiXsiPJr/umnBd4RlH+g33bzvqB
tktbDyUT8zfvjZEQYkZy0f8yRoqlWTjFp3072PmnCfNaqkexGwbjlbi2d7TsiG6159aNfOPx+h20
GcysPoS5gsZwBhzviA8puh54JsZRWfKjZgFNXzE5rSQ8UYyx6FZOSqtE8FDksz3EnT0m99OoeRMe
Na4vavvx+W1VbMID8kEzzxeIygERBUJYEBDmDm3eGu3/b976ozdgemoX4fVKLGMOGGzqpr6FHmUt
eg8FxcpsJYpzuy7yGyVUntWUB8PI2VM2D4rg60JkWEge6zt5LmwNKGBoXnMzbrFm+/b8rbFsOrQU
CgoPE3zLlH02lE9h6megrr9+bjwZ1Besrii1i8KJaJBBmrpwh155ADbG7PT1yCns/YOnfFsNcxnq
M7x291pDV+5nxM7JkT5CNPn9BDLT+U/oK6gPuaYbzGVYjOnUmSmu318+poNM+OZfPgZqwffNPNVg
XEwXEkqoCstW9Ak05q1LMNMnTK2vKYX/386NcSJKX5joosbaCvVTqKX7QSeORLL/KIXxH4oWmWiv
h3WpGOshChBtXkp55LmOrXMC/j9mIlXADhsioxlNmgpZMUMHxQOglp28RAShJi4dcolnh5IMyhkv
4eHJZHSjEac+I/TeBjJt41BYXMExcvD8URacKZh3ALC7fmKbsdl6mYx2GN04lSNNYmkjbzq+gstQ
GIUOWFpo5G0xLcvrFdu6ydciGS2RRaEqCwKRo/hsij6Zf1xfE+/3Gf3ocsS3Yg+FryzRb4TSn/S/
6TxYLYFtZJcKYexrHUuQeqfzzEMV2bkb+72tYdbMX84YhfeuL2qzQrQWydwpJpmNpKQ+kY4KRMfk
oLsT0N0p9cwfdJNT7Wa91FoaE21VSiVGnYw91MgoHfteCqIyvBMGy08a61PVFwdRjwDgiYYYUuiW
baS14IO/L3MEozsvETDB8oiDOMLdAmo+q2uhMwHY2k/4KEPfW2H6SZlCsFMS12h2lvUlzjM3Rgup
3ZSipwjfxH7HOQJaHr22Kcy1VAm50MomjoA2LgBc8GielEN45M+Tb15L6+1nnI82j+MQJlSFvRHo
UrozWbiWlkDE6E1EfD6a/2b1G7x8gD9QNUsTDWZv40zJ05i67jnA24grPZbf5IMKtwdOc5obA+s1
oHciOM7/5G1+CxocuGUKwO5UypfBjqJEsx4uOZmp61P82m/OS4yOe/hdzADpKPYAYh46ldgzdqB2
BEAJePx5nFdAvYsTfvsK1q7LJW2kRcNXdB6dG0M33ccsSIA1nSB7pMOGOkB7nuMzr5a47YZXghnr
lgUltGIFgkGeFUyudmrQnAkCJ9C507eG0uHxoG4bE4qFlNFKQjcJ4/hVa2kaAAzSDkk6i0P5hPQT
ncYZA37T/6Y7WQljXL5YDLE0tSKCnvCLGn+LLBtQ1A7HPKlPujy8txUxfl8ZzNKYQQaJFamH7Egn
JmgjGDB8A36H2z+c2G9pbJ9/A6RkUaMnFr0It8mx+zE+t1/Tn+WT6peHLLYxZax9/5sVYlrMUoDR
LALr7r0DTBeJdDp9vMz30W4UHHOvnGk5FH2XrtZzyxqbp7YSx4QjeFUXpTmmaUyTfsY7i9M20k6c
n66viv7KxbGtpDCKGFdxrzcipESyvldb8FsMHmg+IvLpuhzeahgdTArgaWcVNq9eFDCWBOEyod35
83Uhm09sSON/HxGjhIsSdUKu0SOybP1g7CK8QoCoZPL+hKyKbs3F1qkABwUct2EabJdzK+TJMItw
2mBUdZoECOUkKESyH9pbJeSFbduX0koac/31gtEAh+E/ZC7bNraSyOg7WepSimkkFxqDJ+FJZyls
SXlJRAVcaw9tCWbM55DsKqQZJDadvMYUxwPnQDfVZvUNjBGIEpo/KjRa0RIChTQQbDpOgSthtGNw
LP9pGznvaBmrmGJA1TcaEvqhzwx3MsVvQNG+l0eQriH58cNR3l9f6PY6FUvXJAN/X3QhNyCKXEIE
N3HX2OXgFROiDh5TH08IE1aOczMlPW2kSdKHXvfG6llS/Ovr2AIBArvI20KYSEYsemMEEwGBjGiP
QsIua8udlKb+mH+UhM7pk3mnQ4PEei9agIUhBzm6DQF/LNSyW448UqHtJQNGBxTLmqayDZtzEwIh
Wi0nkH59E5rR7pXSHXg+lHqVS0fwWwjbtakafYoGKVS7i3k3FGj4UCsM8Tbi0yBjnEnv7uZRuR0U
i1PJ44llohZDKkoByECKXyU6xoZvkP/botAjOPuhAno6G15C8/P14+VsJ0tNnzZJF80ZViq3YmwD
ErUGZKU6zTqnBLVtf287ymgR2M0BwaJBTlRE9oBUJz1N5WM9+AKAOa8v6R8c65ssxrEuUqLnhMCx
qmdadu6MVUlI/pOyM73qrqkL3eRVItXIyjgCagqBdn+Oq3CntR9T9YMonYcuEC1eYMY7MsaDYlR6
bhIrRaZfHVUMQnZ6ZFsJLzncTM7Ut01kHOaolH2BuQNEf8bomejzFmbVEafInsLnZs7OYvhxSVW3
1weXc3ybkjVK5Ph667/W+Fe7GVrqWEYhGBrEQ78n5x6wwyBOBqwFr4ticyNXgpiN7McBuGpjKfqW
dTYyyTXIR7HsOdrIE8LsoyTMS9yOeKmt9ORWiNRdboy2JfzNbQMePMBLgObkAqzaKhY8QasLzHie
HDK9LEnmKurd9ZPZXIoOBjbkN6oBruD3ap6rZt1IYSQiPMKQC9DfmujLWP1d1e5NDNu5GeNFMC9p
hPD/VbsmMF0dNJSvVTtz9wdVO3rQF/a7ksj43TFVzFm2cEbdoNhD9h1EOp6U4gE55dnudpqogzwQ
PI2og7JtNV3c9rNAfROFFVA7cKr/ghXQOvC48+sQ2xn4Sh4TpUuVqSyatBCK9fMCxhbVkWIb9Hqm
jS4F2qMA0jXADfR2P9mR/xdwXCZIRH+vltGYcukaw3q9XRbR7doPXSM6Sn+voznhumpueuDfgsAR
+l41x2QmYT8ge0wbcHkWcfeYJfNhMOevNcF0QhELsq/JC++hervMs5LLaE4qzdPUhdGE7bW+CXYO
nqaf8xOgOytEJefYr70+B9iZ1OG9052BteKMX8pA4Vj/dpYE3BFkLngRv8AzH0bQg0wq1SqgOJ1W
E4Q5Jgh5bpNenxfWshLGuE1hKUoxHFF8APm609a5I4y8wj3dtmsiGKcJQpp4zFUc57+f+dx0aqvV
MAZSjlqc4xhRqCu/V+VD3Rl2x5vN2ZYBpGMgCuB8WMB3URFnhKqK4gvTj0Lu3ERNDuEEMKDrRrB9
MG9imLinqI0pXBpaQhH0HcJ2N9GfrkvYdJTGmwS60NXVrJcYEMxUHL2W5G5rDOCLUm2rEdFtxFMB
3mIYLZPKGJM/wF1AwwlKh6hbxu4SOuC7saxj405glSU7FSMe1xe4GaaClVNWLYniNDP23DekxPgN
DCkywCpkaf1eakrVaYv0O9ErN1oqTniwCVmkrCTK77eUpPVcF2oz+VanYzxQzHPHEuLnsWoxTS5Z
NA8QA+QFRxAXu6EuO2IP5BR9+BRjorCvhCOqWF/ANH9QLBBC55KbIT8C15nA2ZnN86DD35RzF6UR
xiS1vulFPODhnXru7DnNfF0xTtc3f1O7ViIYU9S1eAZ1Fa5hsZV+5l0I2ljTaaqudSxd9K7L2t53
C0BNpim+xoDv9z3OZDOLEoVWiGevAoYaCLdiO/P62E6/CV9fJ1/pQP1NbTjKR+WlrU9/0/UJEojf
n8DYK+btoyzPZShbFjvAz3dnwNf2fX97fambd+NKDGO0WS6IUT5BTGOJQYtXnd5sg1HCbIFZ3Quy
EQDQnqPVm8qyEskYb9M3llEB0AgT3oldRIe6VDjquF2WABKBiIq7hQZlxlLVHC2Hso7zI+giLT3D
J5GzHHsbwK2JnTzGLwhsXEmlcO5/tbg3yYzFmmIrt0MKyXGj+vAWblN8un5i21HianHKe+VMTCmz
2gki6AAPRfcL9+1uAuJe7pVBxUn1tg/rbT2MGtaYxUoLAfoho5lB7FAZbK0dZ0FbOkgxkQ1UcsEn
w6YOyCYHdBnAe6ho3xuc+tSHtu505/ADiGoPauNS3nhg78U2JrD4769bF/BKPJtSFEImKFMC8ai/
20aoeGKaenrfcZSShrNs2AJuKw39L4qC/JXxkdOganU0YCcVEFUqemnXY3oss09Ji9Er86C38WHR
C87ebnlNSzRA7gdPZiEve68rOXgb6kqArkzy5BoqINGKeFdn5YNIeH1Em3ppmZgGABobauTsAkFn
Os2xaUJVggluE4CCX42Pi/Oi78ix46jlJmLXWhjVqVWwocUIlTCqiweGePTrHG+mubwjnepjrtAx
eswc96m3pN/r8oWjrXTLLs4RR4jJBzDa6+yWFqYFUMhOoHcDbZTPfTCYUoSVBS+WxS3AdjlHuL2v
K4GMCU6GFcojgUA6+mBVNoXYXDDDv3ja0x/0PmxUWKCm4LOVJbBbYQ/f7+wspFkbCvnk9xJIG1XF
tcbeM6Tc66LEk7LoNOqRU2ZWoKHceX1vN0zEEiXcuKqIS1t7rd2tDrWOo1RVS1iiHIRB7Yd7KUAr
IR9Qb1OObBgyLVwDNp+xiqFC52lTh8Sfvk3woCgjSU5xg3/5EQPrVjBen95F0c3cyLW+DwXHE+gb
Dg9GCemSLqMVlbUUWUNSgf+koFbSgYOpDz/KaukKCjlXgqn4Kaqg5ikDV7C2y+fpGWnd57pM9y3p
vaRBhp5+jesscdIyexjSaS9HlmN0eDU3WltttcQWi8ZpwwTRngbyS3ANgVBTTQ0HlFfQ1sFrygUV
eGKmXh6TYt+L9b0yKLU9aNlJV+JDPdSFZ5Dih5bXijOYBE8+qRQH8VSo31D6M+wmre4aySJ2lKkJ
wAEpT3zU7xYr3hm1GcyphgxAvjNJdMql9LmupcWWQR0qVa2rlcRLMnM3prLb9KAnzfEhRaJ6ZKjP
4WS3qXh3Xa82vOC7/WacRYhnOoXQS3lGs682fkDAAIwFASx+9xxBW5qF4RnQixoSyNHYFMHUKpVM
xojyZCqmezMq82OtWl/kPEcTrAliCHkg4mGYFFCtWshX0ipsnbSO8EAKIuNWUAZ0tAOmoR4txJvN
WNpx2H6d8yHyQFilPTUEZLWp9NFKMLSYLvG5qKVjWAEUUkR3maMu+gmdSzul0D5akQn8rGHXJcJj
WajGi6pm+l6JkwKiQb6SRfOj0hgnpVAeu4RkdgxmBXsa9cEpwna+s7RO8lBMqR2NEA9BDXzqkgqH
Qmh2S1vdCdOI8SeTdC4KmPifBAC59eMHy8hcPUcXRV+FtgaevCCJAf7XEfAdL9nslhUpPDApyz+L
pClv9GTaKaSufKXo8NPpt+sHIl/GLyAzNNBkA9BXAFQZzNEr4NxVRCEUwQt83yVP2gLrMEoHLNCF
8FEu701QtJbSbHfST6FadmHok+I0tqBq7UMnK+JzowJ3ulncokQbYgnu4bGLncycPhdd8Xj9Yy/V
9P23UuVauT8L5MEaOG1FXxgOOvI0FKrEuPJ7QOZdF7TBMgC/LokqRewSwcvFSEqNzpj1OJH82Bw9
LTZsgJmCfflxyEpXHmpnyWs7zqNbqx0+iPFdPup2TQw7HO46ay8aBTTB8BURiRG4MpzrH7d1YngU
VSjoCr6OrfAvkhxOYZNLfg22NuCzAReC04i8KUFG2xU2QVYUi3H/YgXggUksJB//cPscE0gTYIh4
e0x/5X2cgNTDwEWKdgGEeyzeRDS0Clr2Bvl19EfHK1Ocn0WCvq7Jq3y8o4MepuSECpeR7HuR8nsF
qpo+j9RslH1co46h1W4NXifA1HNOaFOMqeKixsixiEEKRkyf1sVciDLGFxZnwfSWMUdeLzW8HaRZ
2sUOWhQk1ZQ0A/Xw93LiQq2TupuwHDBY2sLXcE+niuDm+iB3eMWdjf4HbN6bNHaOR7PKPK0qSGt+
qj/NCQCVoQteAxdubMQV90qmwAMSfp2qvLJEdpYHVM1FOC0QGtXSrgo1R0RghezO6+XGM/OnJkRP
YBUsIFIS49Kfk9hpRcBlN5LdW8Fc72MJ7O/KAq7pws4WwbZqxS3EyV7ITW+VgD8WUBrLlJ1OXgyp
PAxdPdt9ovtx0ZT2pOX3ddN/XpLQ1QpQF3Af5C8zcbzTgbbXAlkq8FKRGrw/Q3kJx1Qs5DTo/fBL
/tjukbAGRupIhY3w60n0+3vMzLoarwRw2ePICGaUlGRViOu5S4NZOoRo9QclTbhHNrkfgmlnOPoH
7Vy/yHbhz7JdfZBBzVQ6vGLA5QPL60cgU0DB0FQv/KyYK1KzzHkaAJv6cfo2eMlOw/RjXXsqgFpC
gHCpX40nPivUZc7wXjDbozBFSTWLc58GGV4YAkr0mJ3LXbizAvieZ94s14VDfZWGdIxeJvIFOFLZ
kokMVZwF5vAiT5/VXOW5Aqom7+yEkcBc44tVC7meQULrdiaAfqWd6bZAF8aAQPj8Bw2HFy6Okce4
ninGLI+ZmGmAAvOn+ITulcyuHP2zeQIxa+dWboLUgDstenFlvJeqMw9VFTjR5MYSYCyo7GAkzpZ2
Kbi3v1UgpChuuTk0Z1PZG0rTGmmoNDlEJvuL5lv9DHS4O/S5g7gFvCnX73W6ZVeOUKdfs4puxFA0
slKZ0kDrmsYR9Cqx4XITZ7Dak4HhFZtYxq0u6KDsAz3PddlUPa7JZpyBgZC5X9IlDXJi+THmGhcK
S6aZiOdCKbzr9P4cDtm360I5OqRTq1ktOEIFIW016BCK7gn43mNHmIfYHuvEuS5o0/w0QwS4skYf
+Rm1UUcidlUWpkGIYTSp+iYSLt7Upgid0sZaKNBdYB6Y89DCy6VZALZrwIu4sbPYBYU9qL3pp+j2
QfLAbYHkyWTqxLMVTf0YxuhO/UmcEHC5uJIn0dYxpu5MP9PIbgMC1AX3+mZunhroIWTVRPH9ckhU
1OtMidUkkGfVLoBlOyAUrv49Wxo19ZUYxqGhA2lOR1NLAhKn38HbBx6MRinQqpMHSTl8VyrFHwwl
tq0sjW1VGme7NvQFaT7eHzIulxpv0Yy7a6wxs6QF9xQtMVX30ewaha8dx50UdCekcNpkj/f8abnt
a+ptF9iR0aUatUYcSpQufPMA8PZjZXidTwcvhH1XueKX62e7qVErccyzwBRPahkDQy9QZzAa6IW7
pJwmPe6KGC+XxqiKGMuYBJRMqEP/BtAl7GK/eADPDbgMLhcvkq9aZICgE4zl6sXcnFynA9hjliQw
HojX3HSYKwD0uNd+jQL1Q+eG30p4crmwUf+5vpPypkdFuvo/yaxxdnoejSKKThQPq7sZPk7P0Ud5
r91FgbQTEN4sTudXoGmnz7ERIvb2HN0CeWD5kJ6K56HiWO1lWx/dCfQeWbqhm8rlSE1uRHoiopV9
OPSnZS/tQszRDO70BBA1gBb/+2yBkUdVbeXc2wWV/FjF+unwSnOg6FWC13oA4D3pFGYh+QvSEUYk
NeKVSJlYWQZMqQRGSgvPkm1Ftgog6MoX9sqH6+d7WV9nhDHn2xmxVoQh1pdCjwf02REfqFw2wOw5
V/N2oL46OabeLA2mlop6Sz0hiL+SY/MFB3gyX6BGN3KNEG/xAItbuf1TCbrrm1+sdoPBUegtDyij
5ABmHhRkwVT+fnNLpUx7S5CToBFva/F+Ih8lXi3qMsPEnq5lML4BGOmyYImwVuUhuqfAQc15tOca
r5KLI7qpV//gDTJubu5aJBv4KOYQdpGUIG6WiTvoNlKBO8GpPo3HzAFVanNKn6VDfU/RgKtjNdvl
ZFtu61/XJt7mMsYSGeaEoA+hH8ll0AOp+U4fBGfUy+C6nC2ntF4tYyFFqBAgA4tJAHgMtxjPCvlp
FWACzQ8j8iCK43xd3iVtHXOijJUUdQkCkBheZz7oB/MsfZgP3Qvm6Hy8I3hm5C7B4AJ5/yQfeX1W
XNGM2ZAxrtIyx8nSLqhpvxznz+WuRjusBPyM1kGXPR2WdfKA6/p4p8mELmndaMqYR6EPXvaT4idH
lLZcNPvmoAmlvj72wnteJn3ZkcHsNBOhGDqm+HsCf5QBujoKos4G++lTclc4Wut8G/AYhpFt0GkV
QF3JPRHQHbx1bwUPK+ViU+q0NMaKLPAQVY8evs96z2sG3owd1hIYHyQVqpnUEfyDdNt5/R51kvv8
uBwo0aPFpZXkLYdxRpVSRNOgJaFfhZ2TaaDJKv9tx877I2PLrFYqqHiVRiSdq6B678ZbrXjAc5Gn
Gj+um+FloyUjifEvpCIZSrnYOP1cYlgvO/Q7eR/twQf6I/k4+NkjtYjYQ75wBGqt9sHirFS5qFQy
H8A4nrGJJDyc4AMozNO4r2661xH18lb/rHnzJ+WQfCh30Rn0tk70WIFKofDzQAdcnfGwfLYehEdr
r95f35St0HCtTIxrIv2C9KE3ES1gutyONG2fRKULQD8fAwJPtRE/XJdHDZBNsdfyGH/UTmho1tIy
fQ0YKFC0FsS7NuCVmniXqMV4H/QXZkoyjbRGAqwplNV1ctceiS8EmoM4gfIGg+P7+to263jrxTHe
x8QLXYwuqSRIfoJE6yAeUJxxARKM1+LOF156L30BFsFO5EUll7277xQLLyrvwxK9m/VKSWFDxu1r
0r3T9xRo0PTrgAfWy5XFup92qKa4xO2p37V7yhlq3NDIhPwJMAvVvn/WFkzfv1+XospJIigKDZ9j
cE5h7p3G6wrKXF7sGw6Y7VAGV3w+w8mmmkqyKGNeWDYvpno79GSTxoJgyurZBPr+lZl5xwu8Nr3r
SgxjfeGkTWLc4tyKJXfn+lMhfr2ukpuX8EoAY26GWeSTkUIjl8j4gNFhB6i9LgDpr0vZvpJWYhhr
Q/eXAQqJkDq2X71mqSt4v8rI/E717Wh1JY0xs6XMlCyc6Z30M3qZQHL4JNy2+9gBeu7ZRIgxuJJn
3SWnGO8dmDm6o0ToPG7rTb/59g3sNZ8JFimzHBtrirWryQ8ZGKX7ZQbI3I8x5RzidhC3EsaYnKFX
XRk2cGbEaUznle698XTJ1zwKNoImjTYog+aYn+sv/IBm26utpDNGOMXWMg4WttucbEoYBQycPYUm
GGnSBXja5SABIJL/OsExDjYwkGMlD8sRcpui35UWccvi+breboeLq6UxEYGmirnVoMsCubIezE+I
Px7UJ7C8BtHZOA/gJbkpv05AfMh3qddITsLDNt1895JXH8BEBKqe9xiUwhpVtDJh9sOVXO1I6axz
uO/+Rt2lB1Ap8fIRemIXbnUllXE7UZUMbarDXMmMp6bmLHjzrXlb7We38uMDr1TKXSTjhFqlKMR2
Rg6CqWl1thd3/A72CzD6pq752EQeBgPrxU5tMwSTMOeEOQ6QjQP0HqU8xYSdUniG3EUxGkMHjzHw
RUv0+R7bHXjqZl9064Pgdkdg2wchCH9zpz03HGXbrD2tz5pxW3gUE2PSYBto9bT83t3BSTrJieJI
ZRIeFrnHfN1HgYzy/e0ZRmQUQoRByP0ofgy5r79N+FP1OkzDJZpDn8XKP+Jbo/7+nxUMc9aMZKNq
WykvaPQlOtk9Ri/84iwDYPVXua3UbR2hiZai/sXVts0g+7dyq2zMYEpGoQOUCe8BN9NpCGg3QLEX
AhB94oCvaxfnSAH/8X6dedcWBZGxw/k+/0Du8V4FdmoryCCv9GLP+s6Rd91wVZHxV0ZbSFPUI17o
PMUHn0fujjs9RmUIRD0e2Gx48cllXxQNLFebyfinRlLbQu8o1cqT6Ewn4HYd59sEDyvACwaulGe9
qDYAcneA/3GnBkwfdv8xAmmaPQBR1b2++uumjAm195sN7PpKUmnZZoxKexwnOw8h8d+DKTJLZrxV
NUQNMtKEdgQge8fCok9F9un6Ui47qxghTMA0AeVgNlMUR6SH9tTdpHv5MO7x5u8joLgVPwHWKMhf
aLGP7HhUPZzwCT207/dRivW5r0E+hNhWPwBs+LY6xLHd3dCYOnOSPUH4lN8prT0/1kHomV/qj7xq
LidgRI/Q+2/IZOSc+gJFjjry0GvDWQnNpypNbtqqTe2q7b8ahYSC7rKP6g6vBDL5qc/qv28den8M
r7nOqlauVYREDfWQGBIq7pUd0tEv7U/KClyfuaU4jvG+7slKGKIYvEuYQ/qaUww1oPbs6Ny5v9Ct
3ah2eTzE3F1m3FPXlpWio8M3SE/GbbTrAtqqJHyZPAoqzTNPrjTGOfWdpNXphDOlBDUKMMJi91v6
JARtkJ8LnuelP3Z5w2ggNkLPpn4Bs6MOWdTOJpamBv1e2UVf5A/LzRKMHq3hzMcmdHgR/z+s700k
s75sapRwoM4+Pv1C56oc8oGic/0JW+M/eIg3aYznHQYpl+OY9kEgWgAABUoYEdxdj0Y9r3+O7qoK
CbDoU2YItfZC6WVMPY6T2lbYt09gHC5aWZU0pUmwfhcGHZLvaSfdLaBdaZ3a4ULgU2W8dqKM382j
qCzQ1YKqfGVXN4CDAkBvYUenGR0YjrzDDFZhy5x3WJ4WMW64jUsFk7vQokqvbEBRgVrxM2cTt4Ow
t01kvG2niKMS/h9pV7Ilt60sv4jnkATHLccau3putTY8LVniPM/8+hdo3+um0HRBV29hbywrCyCQ
mciMjBDpK8Yd3fAZELNH9HstqCl9LZ57T7OoTlro8Fa2XaYBefl/LggLEtL6RdazBIU9CcMLEcWV
QpbKz57b2wqlaev6Kjf7vLIMRLuhYNbjE6OOOpNGM0ydXsfqkU6eTI+KXTmA7EBMgGpvtCcofvhQ
bpAfAqjYU82x8iiKlvxeipu5SJTNZOHjB7Hvc8EMdCkGd6CvoK9bHqfYqu+p/wPQ9S0VDjX0hLzc
KXxeB2L7rb4yzKS+kZ4btWS87wSoEgTDokkhOg8YTbPK0+LSuwOdMLs6cx3w5g1amab3eRVgwhTF
nTE3kaxhgNEllFL7hdx3lvwltKnOvc5r72+/7FYWmQCTYGxMaCt6fxpL9g0/eTU9ilwEF+iTmTk1
mtzysX/h5sGbOf7KLuOKszloinGG3eAMcDkQcKHbHM1zuxd3f9TilqESIYIVBQVBFmheB3EzNrRG
9x5pjrEvnDEbRxuhu+uX6DMzOs1GVpYYfysWRqNMCeA13VDY1RL3toHJPLh9JfKUMDkDl9JZAoa7
p1oAtZyEkYTYOAph+MVc0sclCGJrWhLRvv6zNn3k6lcxfjmujV4S4wqOpMq/dwowakuvv1y3QZ3g
J9+/ssH4YSLJKVhNgLiZ9CeUz2LpqxTeBpJmBZkNsltIE/FK9ZuxDbVdFTzb4FRgX6hNNIaF2OOa
jgfanaSCI/Q1o/ulk3zlpdyby1sZYy5mIBtzEuspnJE/nCgCpPfGU+7xsurNL7Uyw9zGtFMWkNEh
1IziYk0GQBHi/fXvtH1EVyaYi1ehca6REUG6c+RDuCugkRL/KL71Xxa7uVGOmCUTMQJicazyFsbk
QtAGFMsigWNTrfhGxoWvfeRCA9698YBGdoGB5oyHQ9125KulMrex6ZVoBI1B7JsPxhPY8Xb6C7Tj
vRYnJbWVRz13x3368Fs8ppvBa2WauXKSlJaDXNOmnLW0Lt1mOnC4+OEj+OpoJcPTOLkeXcynC7iy
yFzApFUCVYXchN/3kK0dDzqE7haqWRDxyCp4a2Pyoc7IY4zCwNLcdnjogdQmF1xicDoSHCvs+1IO
iqkuBgSI2MAHE/4a5q+izvMhnGPJvh61cijGKgkTvz3Ez9qh8sDVUzrf0z0Y9wDEDp38G+ci8JbF
OBKQs5AOZBR/91kGdN9IZ2m3OsQlZ2d6onQmM3cMlnM03mtgq6xCCaIlnEVcecyl22X82GEysKmI
J8XcpG0zrH+cwvem7sqUoCRZEXSoiozjW6OdDHLXKufO3CGo3YfDPcYpJauqbgSJ95qk+3bl+L+7
vZXhZNKaVKRtMsWXfyqQrH8XfsrArE0LW9zC7La5d91azH6BxuvXRC2u0V9cQCbuK3czNELpwwpY
SCffG1564QWf7TPzjzF2YEmq+0YWQlw4Lf8ZJaMDjR63ILxUcPsufFhh0t62l3IMYuGUEEQAYTy1
1ev1s7/dq1E/LDBn36yHLupNmoedw+di/3djXdmHb9qh8IB+poqgHahuaERAgu0Lf13/Abx9ZKJr
HjZBp1R0hcFlGp/Tdp+MnDX+S3j9WCPd5dU5NNO+DSQVLYLgyQRp/rPoqqf2KXDkv8BShJWJ0Dsd
RS6Yfbu0sdpbuvaVXaPPkxaU5BRgTXpbdJuHyKuRxj+Yfu7RQUH//7eXTGydtEzNU7HEu6Hua6fH
yIVj6tXXReP6aM5VY2kKYiEReh2MFn9WtOGdESaMNl0JyMIAuD6ewfsFcvMuVY8Sng28gEcntEMJ
zDLc3aTpwGfv9XFqGHfSlEkVGDM9mfONIRIQEZdO3n+plte84Y3dbgNrPo4Ky7EeQ6kvSCps6Gib
F+LJT3SFMYgt0NTJACNHA5rzANnusqxMMr4lNoNhmqaMdj1ayZ+7zgowBRBBxTxX3KH5XmjgPeQl
09yFsv4mRaYCsjxAJ75T/c7lkfa8ZWJpVveMwUgX9/DPCrZQf5ShAalBOZRJ/DRwSYlNA19NHwqF
UzwEznQfvUHpzIoO3fhHG7syxxxXMV6UvqUpLhXkQ70GSHyYtqrndwWTffxy/dZvf8iVPeagtmMm
dmLwnr6A+egVBQII+IzodhCA7rIn07lub/M2fphjx0aCUc1UbcHyZsyoiKdAOmk6j2Ju079oGvQF
QZwKRhsmKghT2oRNl1BoxuRAo8OajuitogcIuL3DxV5tr+jDGhMfwi6Jhy6Hf8FD6G10Bau/S12M
9E4zWDijHdUcMJ2Fx8S13TFaLZIJD207VOVA4T0EtWgKMOufkHiqgH18oyDxEa8/2qsqnjLN1vfy
vb6PDipv1GAzOcT0GpFFvNc/k3WBpjgYRbQik/3stiirlbYCWBbAPUde23OzrkV0QklXRCKBC+jX
eAjCXVReIOT+fjGE3hZyj+xyv8YYhfQ2+csC6YDI/Q2q1a3jtDbMOJ0iE5NibGdMIPY25bZB4ecW
8iae9gWsQdzAsenjiA59GVAPgKNDYS5kPQlGnIkS7dM3pwKq0/cUkQpWV+mmeJ5P4Xc+sm5zZGRl
U2Vaf7QgM8aQXEObqH+mpWJxX+6ls/BH/eK1IeYjGl0KqK2GDkqFqcBhTKxWeU7Kt+s+hreFKvPF
ZqOSApWg0CzsdMRDjT7JTHSi8n2yU47N2XS4MjF0h9h4v14Y43P6IYtIn2BYfrQNdL/ig3yr+5Kb
Xnhp2mbOvbbE+Bu91pMhjfGtqIY1vfhA7LxKkv04fw0P9I0Uq27xVnuFH7yNwPMkHA/O3V3G8/Rq
BHqSCcOxtAu2OK3dzj4p32e2KOgsfYjmQ/R0/ZPSRX3aXuRJYPAEJkeRmCAM8vxUKgL0aVu1AqvC
mwG52OsWthI2srLAxF0wNk5ZUcBCXkRWKHYW+nzuDA4lYtaWWv24bu39B19bEHPL03nWqqzGVO65
dpUDOrM7AIXjxxozJyo00AtfGq1Zt9CECb9dN72JH8FGGhIK24qms+o4o9zXUVeMCQaLiAdCnEP5
FqM2iQZx5lD4U2apGNB1tS+1+U7NLe/aY9zZpWhxH93bn/XjpzBvjiI3a1QycJbz9pS2bxPR3Ew8
tenLnIO3owOfdX1CuWERVCtvOns2A8uM0j9JudYbwhyuRVYJ/Dsiiwis3xdKy4ii0S4+TRGauVSP
hkefvX2HV5+AOWxqrLddu+CwKX56b35HU6p/W5BcRp68R+51MzSW6JVOdFCO0hlnkRdMuT+AOX6g
hYIXhv9F+j45fQsJHgN6x3uNZhEvwMa7o5e9hRDM+ZLsmic9sbjU1pxPzzYDJdBkpeGESDB4gwNG
NBrkjFedSnm9jidMpfNLPFvZyuo7m0zwGasYyLsRu66Z7aEitxOwowlIsGbBKyGPN1Xfs/Y2wkbE
Ys1zmlsVu7VtJiRJBKyLNRoBWG5+Q+skaW2lX8sf3bFF9xNy8k45eJDD4jUgCW+fmcCk97HctyEW
HT5TzALoy1NHBOhvpGAx0UCHhfqc+DW5r0FtJOyic/VU3JXAG2ESzZPvo3PxJB6VHUg8fwMZSGPF
Zzf4jwMw6a9fFTm6eZDVXgDZSVZcoFMkTcgIlojj2nl7zwSsWGvbXK+wBXp1mZdvSvrSQgBAnV6v
O9bNStH6GzPeLO+0QSxkfOPOMx+GE4UUxE+mjYi12BRbGdiNxyN53SwTrY0yziuMFWgBgFuOljce
iQOiHCvdm74M/DkfpUz90rXPxfitETOpYa3HqV8I2SsBYyAB0SToJW6iugFL3lieSGF+4WwrPaHX
jDK+qpK0ME5ieIriRLELpY/JHUzKSza9NXw3IV+3Z7AQXdT6kmmAsA1t2acooNzG98ohvJE8yhja
7bLMkm9HvHH6B6Dy7kx/8sXTb+TkvJ/BeKu0zlNjrnCaxMM0WJWX+wPqHADAS3Zipc585LmKzVLA
x1EyWJRuu2ixWuXYaNVqTkAI4x1AeZcFEDH/Vs2du9OMbwJVt6KQGQY7B8JIgFHt8d6pjwqUHSNb
qy06sTLYwUW/w6RB12D5i0uftLyVX3cQBgvhxYmuozAUcYeSxQ3l2s/KclclYPXV/6T+sd5jxheV
gaAsUorDVdSPYfKzmi8JQO/Xbwx3XxlHFJGmFOsCCc30fXAM3ziYXnloIiv/0RhWfBBskN6a1nwq
Hbm1J6jwjru+sEKHO0pxPeIaIuOcynbJq4nCK2dI/kgWejg+BbhnGKDgzfhyUhqQ2/0aSmIyCFIj
vh8m5TDhWdKkKA52qPgAlDe4+e0AbYHUaVtgA1tKRs1d7fVgBr6dX39Bn+viBMkOuu2SJ1j1Abxw
tgasu3roHykBA3/VHJNsT3USzCVKqirwovgtNTKrJa7e33GOE81N/t0BG2xPddK0NjVb7CxF2+jf
+tTSQWeH+QGaJib37V73F7f7iebLAWOU40uKRIL3ed8pl679CCaBCruOpCl4t/2gNaCX0J/nWbAE
UlzKpjoWOlQkF/0ReNcnsU/2Q9d5bWP6nakexBwjl6W2MyPDVc3yK/Rc/RjRStbmI5j6HUPDtEuC
fs4YnLpS88V2stNmUa1KG/bFMLtBku1E0p2bOP8WEYwByZE/Cu0eQ5d+iRw5GcQvwNn5XVt7ej76
SaE5alUcIwPfvegvfavs5Tw9Kn0AmD48GjGOmtLfiTVIvacwuisz3SEzWIQlsmu63FF6/Q4Em74W
y74+dr5Bqm9QTrkdQuJf/7TbRbV/HiLGe0hY5V8jsEyNkuOCtkBCSo8jAoyPQGPL37Ob2TF21U1n
Fz7vCco1y6R9Wqi1Zmu+Rxok//cYmLcIKIsUjP20Tr2XreEHv8V7PRMGL+Wv1xMj+tDJLLHWPhlr
q5KisyrkPPzB9QzJeF/5akNDTW6biiYPjWNe+hr9mPZNoyUaB2pnF+N7eZK97IbyAvCaI9S7XLsg
jK8lY5eVUfyeCFJY+QDal2iXe7zpLU6sfIforBaYLYuitjIWGMSTa+CtMOcukb5wed/+pULy36cB
qhW/fq60EdpZov5c8Xtwve7Tg/wauvMT7TGBr8Kt98Q2Ky/2eHBRzjl5DzSrFdZ1VlblDE62ecy9
cvRJNzqca8fJ7VgR0crUSQXVKvooAxk9ulgJJjcVK6JqCb+jU8/LCN67Cas1pYmMh0mBzRxtEOwb
X/EQ+VZ9Wb681w89/b72x3tI8XhQDtOdJAf9VP3IP6KbAOhV9vP+M1c/gyRxkxcGzqiK4WDUJr0J
d36x89uOzzbAyT3ey2ArW6aSmiSdsMfiAUVKq33K7Q7+xfCSO15Nlpc5s3jUGMpvWZ1iXYNHtdjc
8NBZ0l2HUWDUQ53+hVs444RkmcnwjG7oW6mHQcph1d5TnV2MfqUWKIv98YVHVkZdxxXXIjOupReK
tBwFWAuD3k3Ah14nsd3MwGvrKMgFDSd/5W4nk8ppetJOJvXUtAcK8BslGYicHhVRPLt07TfgP9t3
XpdVCCFBqYiVFciITqW1kV0ImWgZ5ZnUnKmGf3FnHxboL1gdx1AWAhXpIT0i3X4wrCVGwyx0DUeq
kJ2qduI2d+mllqxxR3iMuttZ4odtJvK12SQlWkELE9nXRjsT8axljxyXxttB5kQW8dhpSGToWy68
z24LD1Joe3FPH8id379AOZWXu2yH2o9VMacyzAWpyKkTVd95LVsr/yrcy7fBbjiIHqiGAAdHxQWH
ZebBr7dbIMaHaeaAVjE6CQoo9d9LBLGtlxC9+U+Mz+wUrIG3VNCHhxrjbTETERMzz3OF5uF9/VYs
kz2LjX39K3IssAMq06ySRtFx0dN4hJqDIT+PCg9Sz7PB1DVyCTWNiibyEZobjXSWsm/XF/Evdbh/
vg5LV6trRT+2tLScYL68O82HwaG0w+ReeyCHdm9gpJyLEtlOiz5sMqWMBDyjIamRNAi7yVO9FoxW
u/5VfA0qq0V9tfbmb6ruQr2t5yI0N72zqUhALSoagPPMscjKMGqNsaTLDfzIHiI88fX78gxEtDU6
jZV+L4AAEEZubXnzS34YZkv4RU5VCQNQgEYT5oxbBZwXBfnr+sfk2WBOSy2JrVYHJkZY9GUnxPle
nTh+ZDNvXq2CeVimS6rJfRSYoHtAjWLX7VRf80Qurcx2oXZlhzkhdRHnUxYAMTUf6jfdW3bj6wS1
GtWuH36jFrGZYa6s0X1dhZtB0/Kq0/BtILaLsaPICx7FPaqWAOZj6MhZOJ9p+wyC6B9jISKEHxhf
HGlxSJa2w1FQwaKZAe8GcsSqn70yEnZCxHllbXp+88Ma434VSG4uSYnxFzWDhkUNyQlQM5sPYBJL
MN1lHJW4AOluE3C5zLd39cMwc9XUsao0UmNoZLkUe/mZMi0JuGV6BOo6Gml4T5Hth/LHSlmHvASy
hHn/FgOYwUEBmn3alYnV6Zbyqv0VeJ2LqT3I/bnJE2+YdzNlWBlm712nRsNESWIj4ZuWAGNU/lQX
nmjUdhxdWWHuXpu3ddp0ODbShUIJCic+pGflovt0OykfWMS57LxlMZcwzut4FhMYVM3UGtoHtfyp
aBz82dbpBA2EQjAFDRwPKwVNOkFEax88wkUt+v2IQejS66XiCN3oQ6ERSOyY3nUnuRnx1iaZCwFG
CH0c6ZSaMYDsiVbPm0t8GI6mTe56Z3henvkPrK2Ip1Awli4iX9ZZ6b8xKrIoaXEX6kq/0fBmtuoY
cjSqNh4hMseZBthy0grEyansDcb+2D3tDJLUStHQZkgKkkBln++JGx14xY2t46GAi1iH1DoRFY1J
lNELAvpSBpC2IvdZ+tpN3/D24b1uNs/HygiTKc9pNBUDWlqgPKQgVjiR1DJqgOfyc3ymiPlyvyw2
dAo8pDDcIjW9UuxbTgGIRgXpMoTM2CE7FVz+siAidVWN6aHXusSa+kb0IjMwnKoxQyebNPQ90tHW
AgnntfRCAsY6rfjBObOb52f1Q5i7P9dKp+klEFOKH+4wHFffFQ8gpLlNXtKTZEvu4AdoZRpWpzjX
LW+lFOsdYHxAFzajas4VElDhQrrYSkzuA5Zngv73VfRtO5Rz5RwmKNMhFTlGt58ktvgX5eVKdkBi
Pka899Dm2V3tJ3N2w3zRBkFAUIx7AEb6BMivn0T7gxmu9d4xZ1cYNZKkWo2wYB66SHcmYYAMw5+8
V+E+iWoA7yUTkVmK1oWx2k3g5KwEcFCpX9PKtGT98fox2EzI1laYtZjZ3M9mBysqCBpbS64tOvCj
+sTtILHHj+VbOdLaHpMjQaY+y40CAx0KBJCt92kZj+Kt5IvxONn1Xtmllx68m3/ybIR8KOUdUGhU
Ys67WEhaB+QUfGemP0liceqiMOM5tc0TvzLCnHh9gJCbHIYAcqBJv4CPjuzMe/FCp+s7W37J7P9d
WxOT2RC1EKERDDokkX32GC2msYEG/C8OElwYP1Kqt4Jh4TsuyHsL3rkyxj51gkBR8rCOoLeyLE6i
Q38wv5enEOTUotWPsQ0dOl9Rhw7IQZ4z2brX72m1ScALhJb4r75ETwiBSg/ey2l8TqGx23eHBfKL
nMuwtUCNQGxWJQiz2NJfrfRRaA5m/z5tZxwo6Q7xwRKDtj8vxG4W91aWWKzxjJG+OO2AbwZlORQr
QHGUOM2x/AK67ROOCpdue3v//lmZymSyRZrGRh2ipjG1GPYJVCcl3yrUL69v4GZQ/ziNLLYsrgEf
bTrqfU2IdipKZeWVeJulk2q1o1pYRMouhaJwHkJba1PBUES19jTtE6ebXBGz0kcT75EZ7/ziBdqA
1qDeXV/aVqCGcAwyPQlaehiD+fVotCQpmiZCna0r1b3WfzWH3o6j753JQxZv+ZC1ISYjyEJdzKoO
hmYNiZEwWX3Zcj7T5oNqbYNxhvGw6GNbvteGKCGS+U3/llxSdDx7iMKPDxpSjoeRi7fc/E6rLWTu
sDQA9FGluMOSeVmim1DVLFXYXf9MmxVm3F4cBBGjL/jXr98pzWehyXrMKUT7ATXYtLUoJ6j0Ep/n
i/YASsPMMnbZnfC6vF63vBXYVoZZEMI8R+CfoTAeHeyBugozFWyPP5Bf72KFs8zNrfxYJQtGqBKU
7yfa+RjK5lANw2NYVbskmzkPxc1WFTIQxBcokigQMvx1N3MlFM0lgZ3kpB16n6rBYK7byu5/Y6xt
y3kgOiOgmbjKIjvaEhmmiGCG40HRuGFu1XCKw65yVb/1DCugM3wvmF53BIeLRKaXl30OqIqhQ+AP
Q+qQofp1mWmNvnFEWzvD9+WiHCTAQ630KAG8GIGXTPVFJzp2z+Gr+f4k/41C1dZ7RFVVDZKhkqZK
LBq91OdsiWcUGmj1ErHgsoQWuZs9Gehn6XW6vX5Uty/JyhyT9BnTMBkCDeSyP7rpTjpWJ+OQ7yjS
jfiS7lCeudgxUUfyrlvedG4rw8x56sQcQk21gjAO+bLUeFMnjpumX+rTl1wZoIds9ebISTT3gNNT
2tq/IzglVs8OvGfGZs1G1aCxRTXcMUPAhIOqIl1YCLjt9N2W30mglDNt42F4pnDMwC138v31neNa
ZOIC0dQa8grAVdU/qdR34dTgAmjc0F9+jvvENfmsPzQKfNrL1RqZKBGYcy0DM0xRHJJHmVKN2+ob
HailvPjQguXJim8WcMAKBoU2gHHET2qTedDnM2oSaFbfFVC2BO1hbpuUKTvYhfsBZT55l/zgYfA3
j6SBApWuwQV8UobLzUrLM6hD+6X0tUnu2rm1OF9u83KvLDC3rZOWujdp3MOsElCkO2mng/vKsLQv
KPD53KO56UdX5pg7thhF0o8CFkT7xrSYD7yIW3iUu3kG7DD1IPx4kPG24wFIN/EV6soyc/kEJc1U
AtVjXArIVMtu7cvEyjpLGe1UsWK7cwlQu/kD5mhAmuc239UIk8qgtLT/35vAePRKUqBGl9PAtZci
R3Qh6HCOIRw02FReJjime7Db2ea++TM2zdUu6PSRsXJBmTSbc0iR2q3bnGS794fjd80qHztA0XmA
wM0t10QUHiUV6e8ntb8C1cbFVHC24p+Tl5a+7lGE61OWYARuBu4i9lADqcDwpnypfi62ecBcFSZx
/4SlZ/0zmC8/kKkL6gKDXOJ43+YoV+Sh1UU/0iHgXSZ6elmntLbEfFjZTAtofyDZnw+0qFR4mewG
xMK4mv6NCpgFmFUDPDoUbBEcsvfXr/LW1VoZZ+e225gkgpFimcHUW8M02Il4ExIosgy9FWYlpp0f
rxvcjNRwwfiwkPmWkR79epjibFCUXkR9sMT0a/SWNJordRWG4txJ2vVlAdUigM9OOfgLB9DRqvVz
Pz4X45Ne5JbWcxV+tpzl+ucwrqxeOqGa0GACvV2fWWCxvgO0mEq8Nu7sBIM/feXzZtO/89MXX20B
48+KvB0iIc/xPKlee0hgqU3pVWnotUX9B8nDenXMKUbLvJqTlCCFl6SbyqiPca/cJIXqGPg89qgp
P/W88TAZwbG7+R5bG2YOdVCig6I28FbUZcs2ZEJ3uiuEcJnTIcCABeVPanVLe+Kcrq0Iv7LLViHk
uSBNksB7qA8TADnSDq1DtQUGT7ij1GXlLuDqhnK+JluIUAgAePKCPr1qSV7y2lrS4sxggfRjqmZw
Y/6oSht0Tpn/R2ix9WJpmF75ZTXu50YsU1p5pOkMiO1dWuCpbio02XgBiHNR2HKjGsdJqxkIAoJ6
X1UvZvDM+XRbSYWG2XidEE1HF4NJzmIz1YIG1Qc/yBwMtZ1ynBnTFgWkuxiZdHmzklt59docXe9q
8zKovA5j8K6O1O2LS7eTDhQfwIPvbpaj13YYf9cMiJ2qllC9P/qRej+5hJhY17z88htHYtOfrzaR
cWc51aCLNBzGUEfHcMCAUW4HmHc6GE7rGJZ5UEoLU7fgZI0wMk8hA9e/4vYp+fiIjGsjvREZgVCm
YLB8FaXTvHAaFdtlxtUCGY+WIhmRSAQARAKCwKV1stAJYySE3a48KV6X/QVdCU7jl3dSGF9mjrXQ
TAIK7dLQHAbpXg4OYn+clclpdNU2i8KKxsr+g32koIv/VIeZ11hKQlOfFDwcmvitEV+jlHPbNr/T
6u9nXEcIDrZO7JFSp+ZDEKIvInASi/fq0Kcgt7LAXOdemnJRqFB5Fo3hISgbR5sxf3WzlBCSCicn
jouzqmI4QuedkO2lfRSGmaUteVcquhQlPolknxS9GyzyadEVw6qC7EVWdBf1ikctA4OMBMaIaXmU
lNyro/5cLpgfuf4dN8eX1mVxZhvybBSbmBbg29kKfOlWvKvAmuaAUuVcdRjHB+sXuE4mt7hPAwuK
xIB0Xf8FW4W19Q+g27Xyc6SFNom8oJ9Sp5OTtfcL6LcLOeSc180giCeuIcl4cUK19Vcr+VRpYwX5
Kz+oglMCceNK/IG6+C20Tjk7uv15PywxDgAj/UaRGUOAZ0DqaD1StZz3bN90oqvFMBceTz5ZC1Vc
jkYuHRIodjmYdg80qFgbliL0t3PG4/TbrBRoHzbZ6QS0RdHzojapPJIy2zOVYPM1KPUA5ee2qGKr
oZ185UV1zlLZqk9TmssYoCDqx0JgZ8B5YBzLkvvc1tJq19XHxeT4hXdQ+We/8M/3Y0cWTKLnShMh
Q9OW8+hScFDkSDfKbfDaP4FgxbqELjj5dsbDK97WoA3/kd1pgzX5qcdb+/ZTZLXnzN1sIzmU+xkt
q+RECZ6Io0JXmVLOguxWtqaftFbZW/0BItnX7+RmRFkZZu6kMRnNUpi4k7TW1v5nevI3Cid0Adf2
msk9tEjqhCZRaR9JjFyJFMdlME/mrA946y2HksQv1Tgeu7a4xS36oky5PeW67nRz9vX6irfToNWS
mcQk00ZNk2kNIYut8J4iaTE69Zhi2Ge88AUyCG+HGX9UmJEcVDnOtan1vhZ0dhO3aPAa+y7Lz2av
O+kY3kK+yEnacJ9W4I0oIYqSKbvS1DO0wbI9qAUdpekdPe1PkALqLb3VDSstjcOgQkZYCY5iWt7F
JlAmpJie5hYD5JOgu0beHJPJsIS+uW+j5RJH8hEVjTsUsSCGq6aYhDYBFZklewYRyfVd3vb1H3eL
8Y2CXhlCmGGTg2B2+npfyrXd8ESzeUYY79hSuXfMVCADW17S9JirUBdWee2gz+cFuqcaWqCS8Y4U
YWFoYaUsIpm05R2+K2c3td3t8hRjhHT4jaCCystcP2eW1KJJMJmmmqpENCblWsA8n02CAItnyqgR
zxByCBxyXlBeEyldDNfip1DGWJR/DZqjCGh5q8Fi6wa+3FopukOUwPJvfHf4nSh8spRPX4+xyfi8
kUwRkk66Srge+TzaEriC1PSS+9lRBbOVXp/4K/10G2GU0p4pEiHovbGtZkFSMkmuStEzlt4ycR/G
Q5m/jjEE6uTYzhX8AxGr63dB1un2/eL9JBCtAT4pKcCoaCp7hAZdDUtwPIJxZ0FAFerkpmi76EIa
vJhJZ0CX2OhmdxmnmzmLKhtYG0ueJsnBjO5ky0uaW12igjDJNB2jHD2xhxJXvii5RZbh62KGbhDi
sxHhTFplNwnqSVimt0hrG6vA4LG71NJz2WEyXymb2dJSObxtBWlypGaGLN9SSm4VNDslAPK3l8PT
kgTfw0p9yBXZbyIUZVLtBR2tn4FURdao6d7Qxl/CGBXnJDsYQb7DtCY0KgOoNUKKwDRQRhK7O+z/
U1kLIILRK0DFWqHyq9i0iz5P7XEpW9ccCijuqYonlROYl+QudqJEk6w+UIy9WKmVR9REO5FBQ31b
yTwxaerSagP5RiLDbiEjGJSF9oGM5i6PRgHoBDO+4FQluRW0fS1YnZbqQF2FU7SvTPEEqZL0BtDP
5FZJwE8zJbLm9Xmkn4qqF7x0UBVLSVR0sadCtwxhnpyul/ujbqQnUUghLQRCLavN49yti764GdNi
AXWFDLabKezOsdztxzTuvMGgo+LKDIbUbNFcOPFyJ6SysJshGCrIheQotThbejqrfhJUMeb5dD9S
IHgjp3l9GKUu3yVhBLWzvhjVk6r2+L8UO5l6J5IKcAFLpL8dq8KtlXA8F3qcn7MAfLrLkp6BT78X
JtGbTQznjvMMhGUfOaGWXypxdIMmwEujaZweQmCHpkhzO81qrwmEwa6mYC/MoaMOuS2FkmiBNid9
Snr9r4iUkVUOxC7zrnmolrZ227QHDwzeVSdFwtyjWkvnME1EZy7LZK+N83Qek5lAfGZZBL9NwuLL
HGgpuIzbltwIun6IFtBS5dAwF03wMiElsKUebbahOerT9CSWiz9EzU2C0XizV/tdLBtPghw9zNiH
JkqdYUp3bYcy+ByLl6A0oEpaLnYnZCjTJCN8pBE0ZyFoDD8K+sM4jbt0QkJR4J08a/VBzBq/qpJD
FpZOGQ0PuQzh66hsBM+Acq4/NaC/rzIM2NQSNkaTYqcvhgq8DpLoJ1MgOU3b25q20IjWvYrB2Dmt
iM5djj8DZKGNe3DTkOFB0fXYijHE2JnDcC7CwEmGfBdGIjRjCRonQnYrC6oXp1A/17JjCdWPupwg
9DGHkZ+kykmadSeL5HsZL7axFF7iRH0O2+RLKBFAgLJYOySSjkp5rxuzK08oQMRleRKC8D4YoLcj
Fa5epjv4hUPdAPCLNaX7VhUPZmjetCR8iIIyswM5v5Th6HVBOL9oYyH+KMN2uJMT+TjHQmk3VbCT
ZGkXLdJiCZOQOG2AiWzQouIKQwrGigjJPKkGgvK62/wUk1CXxrgRtFckxN5P7Zehk1UBpBAgSNMA
oa0euo6TCX56KTIGmBwFcEYpNQeCUb4guNWyv3QpPEjDyzLxkISfIh1jiMlTyn5o+2pSRE9cvhoB
aIVQ/Ir/d1m7X62wDZQ6mSRpXPTF+xsSHNnBPjuakKTkizFzPg0bRUfS9NGUqqIndOiGkTaBwCou
JecAbG8bWE50iQC1wrLsVpESNKmObWuGQzPPVpbfkODH9UP2uTiEXVNRhZGBjtGhKMek54jlhUEW
GNHAdGIZpuoAsXvB51ocNa29PpX3kd7e9E0hu5NuxJw1buV6uoj0ElMOpqrprP1ezhoFojQisiDY
shbxtttnXuq3cMUh2vJ06IcH0f/88qX5yMooc/LlMOs7s4LRZB/dQnkteQRl3IzF7oLz4oU7sptO
GDOnzJ+pr5/N7p4YiNBWELoJpKAt0cpsHsHpRmb2y29iLkkrKqrYz/hNwBF5sz47SjZZg/SaZJI3
Aqjf1okrDwrnnfK5PfTrVrC3JgoHbTBrmO1nK9adZq+4mRM42cvyf6Rd15LcOBL8IkbQm1fadmM0
XnphSFqJDvSeX3+J0a6Gg+Y2ZnV3t3EXpwhVAywUClVZmQESHKSFVA8ic/ntZa5lJstPusIQJPJq
2UuUh6z+S/QINF8SB/QIeMtFQ6AL5JWvgS8TfN7cZtZNU9ZVMU4tSJogI8XheqlzV2ncCLfFTXMK
A6imTQ3oMApQkak3tSvNXn0Kw5t8OkqeDMli7gwatXWWHr+5o8q8BOSBSvdSdxz88YnSH+Nru9kt
5QT7ANsy3dczawgpimlAOgRUr+9XjhHyQQe0G1/8AGmf03KUrnUb8yBX/F0+u2HoJhu451UdszB4
zbw3NZlmijRxFv1E0vxcOSrTfaZ0R5n3Rj2LlO/tsPhIvZiRY6uwA0kHzP2jhiLLD4Up/VGwelsP
C41s4kqNZwF2FNmZECeE0KY1o078R1X6D5p9WBq+lWSivUj/Q5e+8lNdm8deKSVcNaLutNadgTfI
5Stga/PWFph6UFJUrd608D5Zh6YB0rV+qfcGD+6pnOHfmYUwF022lI1RJjKSc+gyfm32OGB7PHpT
5y+tcISd9h2wHsp1/Fr1+1mnVDMxctvE/jwQSNJTyUTeTDlv5cw1EJqAlUygwPH1/K9QKuyyBj9S
mHL2ly6MPW/r/WUOgZIndY1CPSbAxCUwyaTYSayCoAKgi2Tc6a3MlTDlrItFCeVmIkQdoPSon/SN
bX3/Rbg7gGTZWa7xoPaJF93zurhbdaK1pxpMXKmWoW5r6qn5k264ya4OKCSqyt0FwMWKj0XbujBX
+/padFidjHKc8kik+6oG1o1lo63V4EhS1TD0BwMF1JHQ3lQOE8Zj+N3Vc6Xa9+7MJmdLl4IUVHi1
DqNu9En+3BC3eE4Luy0dUE0HFaBKnuB2pR+KXnwaeH4lb39mFGvxL2CaFebaqDqzbRv8iV83dm06
9ROdg6Nq1ro9Y7jwQX6Yv4t+BIAWXnC7OLG1/YFc4zbn1++pqXMff/spNGFefQvZwuREIuDbh5mt
Bvoh9+gxnu76F9GnCTjvRXHeMHjd/jeDdG9WBnOtjSoEYmRL97pmp4ld7enFWR3Dv2pXfkm/kutX
NNqeWyrk7ToTLmVJMEc82EQf/L57CBak0HzFtlOpuhlw7vjuQ8DLrRQBldDf35qJnmVVtZJKU4TG
nX9GxwWDxwkUBPo9SFh8LpyFt0YmME66qMXCAGuDHyUOpfeobrMDqJVB+kLs9No6EI8EXPVe3iKZ
SFllmdUQCWY71PvtYb/sTLcHESIA+jkyUO4zgOO1bO7bxVnVjHRTlxtyopizxEYMwf/QNb+LgvRW
By1SiIQ0iYIWaP3ZLmVbK2+T2/IWaN7d5Xv4HIX93qfZxKytsj6bJ/wc49763n8twBVvupOTP5Cv
YJ3Cd+ZtwOZnVkVRA/ebgsofE7EpeKNKKlzJiiCc8tbyCy2i5IkOZ2HUXc6iw8oO/e6rw9ppIFBe
gLDwRajlypQBcdgRNGugmeaJN5NDORYwefG5jW0p5Rfat7JQCbUUkHXoeOKywnN9Myi4ZWE+3U94
wy1IcGy9dCbgpAHFmbz6Vh2chDgDBjO4MJytPdbxtMVNhBTubMqlKCXAm6QQB7ce90ql26Y4QWBy
z9nijaTeki2UCgw0TQyNvQxBxzHN/TDJiEqjJ36FRClAb4hRD6CG4vnpxrF5Z4v++epzmskwAh/5
akt0NAzavpLM6fb0JEMknU8ruVUjeGeQuV0qWc4XNAdkf8biFAjCLQ6lTk5A6wUVrOGOf72fi/9g
Wga3FtokYCrQ0Ap/v0ZdzutIVmYZ8VbyxSvFb9CDnEBmbyuhPT5CZBpIxsXJbtFnMK5JC9i3Kdof
eK1tpM3vfggTijU8zgtpwA9RA3JrHM09NVvfYloh+CMXelsyE32TaGnQCIel0RlczCfhkGb7eFd8
gEp46/per4qNvIqezFoTwlaL+QHLn44TpGbzQwdKTUDHAgGEtyaIJ7mX98YN884uE/EGtFqmTITd
dL+cBAH8iGCbxbgEJDFkIDW5ke+sUPjejVQm8kHaulfbCPZoTVIbbOOIAGtTWTyy6x+Gq9HmxfRz
+ApjkjmdbT6IatrC5ODPIJwVZHvOQIM3UITTYbyPG6e+gXINL8ZvB6Df3qMyZzQkUkGMGmbDqzBY
9tORzvIhIqBWxsNRbeXelgKAk4b+NqI6W1ZQu9wql1SjnvpLfiwUbOiBLfv8S9VClq93F096RHv6
3jC88ohu4uWjsvVVV/bZcgNBrTcXG9gHC4Vdpo0vCgoH6bhxZa6XyFYaUjEkhhnChKbfFPLtoIP/
y0jAaNhHu7LQbBVN8cuL2nq/vTPJ+GoxC9MionnriwecBSf7Qucx6TlMDxY39zqf/oSbrveQcdMM
mtqWMsIaNAfAPEtrXh8lLt+8P9a2GN+MjMyMVQm2qL8IduFaUDHcUyUU1G9uUGblpnJbcQYjtKIM
lhtZl9jRCmXQDMzwGb/OPbr6u+gg75WD4kGj4pqXrm+648oY8yJp0hn61Y2OZ312txjaN2vmwqQ2
o8p6Qcx9OGmjkkcDFkQHaFU6RVAdqsoV0JkHnw6dBup6Vxi5xK9bZSNrbZi5/wwA6/WE7iRNbOi3
Sya7uI9rr36MBcr6ooKLSbKl1rG8X6WN5jG6D50R/D5i7QmpHT+awpHPELuRVYJEWJVRQVXB0MRm
6/rQDWYsQRJ67qsD6o2iXWbPZq6Jbj3yZmq3guvaFnM0o6jUYyErFb+rXfUgXlFSk2WALh+0D31u
IYdnjTmahVbqZFKxMlogHq//KRCPN/z5m82jCTCKaEF5DJMu7BC4KqeCmiQNJFUxLSx7FOcDRhqa
49ARAP1u4W3l1mFZG2T8KTOkMC5KGBR2dHEP0OWyzRMtgP/5+oBhskzMnpsmO3g+zXNdqhPMpftk
l5oHqhtrPS5gs0tnBwlj0FceJ47Tz8O8tkD49maScRajKFpVbWDSiAFgXdzms7SjlbhcdimM8wP5
+Va0W1tkHWYBd4xpwiJFT2GCLPOI9sqzRXO5WL3npXFbl6Mp6yAqo4fi7E2FhlVZlPOAFUp3dIg6
MA0qN1TckOouwiyTmg3Plzd1y2vgnrAFgVqK6nv/HCiA7hCNtISEW4uNNHM36zmOufFOhI+8WWC+
Wq0adR0ZOahNQV0xzH9NRLfDnJNVbMUssDcgWIGGGf8wH0pSEqL1jar4BSaRZRNvbuKqpm9OM+89
uvVsMXWJProNGaq+zH3RWynU94CYALdZ2QfgYnuw0ijxIAZmt/L10Ft7sMSNx0yUbFMa/ctfi/7l
7AlYG2fOeD3HcwtoMyruU+VVorovyJ2qI2SiJBu33LHRzU+3WivzcML7rJQmvUUt8m+5RnSNS0cu
HIoeDG1cjT+Mwuk+X17kZga1WiXLXIlyUVc1laL8na91MjCL0ida3Cd4JXPccxMn8DoqCsABOAkt
xnU6ecgi4EAXn4Dytw1C0OlTkGLKpT8481EK46AzqX8bYpI12YiFQjcAe+mN0V2s/inqjcMYLseq
zjiU4Wd+wpiiH3ZVyAA1B4Ylaoqw0f6Sy7s2eyRtZLcWEA+Fw/laZzGSsUWXvbKFRmiH3iEORKxA
BhCi0+A1BaCI2FTeij9TdxawGHPM+QNCkVRaKkP7QACHRPmsGbxZrPOrmzHBnLIs6odYkbEiGvkN
9O6kBwhB7wwA101MCtZQC//PDbtXk2hbwz/AGMMCg+XBxLzLhPglLKHX5Ysr9OqxkJ8vf6vtvXuz
woTiotOjOLEGtFzbqbQHVbmOicSbbHmV8XgXpJi1MAcqy8IWlPWj+HdGPQbEDz9X9+gdOeSnboNC
IAghT3rskQVdXt9ZvKKWVRQkMdGGjIRF42bqLMkJysE+6OxcSQaZYQRwqj6ASeuyofNXw3tLr8n9
yulziPOIXYZeiXQ//qweChezBvtuN6DmArxn+ALY6+6/6/UxRpm7GrN6UZrQqr52kz6ABvpICYRh
DikXxKt5ucims7xtpsI4S70sU9xT/AzpYndu292M0vLlbdz6XmuIFnPQSFJHcQH4iC+2GVBgmXA7
4KvZ2aL8uGxoay2getDQ3kF2YLGskOOk46ncUrhGEnr6eCe2Micv2AruawtMFMySOlSWyhD9rHtK
ygKsrIdcvFJHHqZhMzhpGKU3dKDboFLPnC6rAVm8oKaA1J/oCEErYoRAcJQrqv/yoRGCrbtkbZDu
7crV00zra62GwSHLMrtKp6s5SR5xAAOxS30A3ILL3+osB4aXawZEEPCwkMFZyCQdWZylFaaLJT9r
E29MlyPguXez1HwWmqSytdA6VhJA5peN/su2/rbKDvWnpQb1NRNWNeyp1+zNr8C3Q5g6AZ2UD7Yw
/mTG2WP0/TrZmX4iap3aAyaGB5RYOzKEXxoZLSPJma6F/Rzf/J8LZI5zW87lbBBA7rLZAYuoD4Xk
FjiGzi4kSLD1GJDiPbc3Trf6Ol0sS7SaySZW+hJORqYAhStg8iFSD3KO8fCBl75tbOM7K4x7DjF4
8QsVQzz9wQy0E6iQHfNEFeg/8Kane8TcbO9s0RWvjoKBdYaC3lNgBrk1v1IKD+NqPDWf5N0HetUb
B++dNSakQO2oKacZtxlw/d7k5wTShLHTXqEcdLAM92RChxFtKf5k2+tE5qV10l+2WmczqmLR9Phy
0k30Nb41D6oDtgn1a/PwS+hJCcbYjSFRS8eJM9fYI+Bxa+G8D8tcDrK2ZHUCZkkUUOSfqke1W5sG
ZVtMTHp8Fi0aVS4tmYk6YAkaeoIetS8cO3DHozP/RfIxQ3Nb3MQ++RZCRAIwCFtCT8WXj/2RV+rc
CkBvXxtMfvTdudpzpRDyDmMBi69/0vG162vappI+FU+UBZdPO3X+yJLR0qCz//R0wh6bTGCaJsYs
zuLXxO1O1pFW3tr6g5W37VCgKropqeBbYtNbS4mXxIyxu0lLnCiSHa2+bQkXKL99Pt/MMDGuKTW9
UWecT+2GatBCMxSIoRHDoMD5fqCDuXHnYwvfzDFXMYnNpjKQCPrpSbiZxZ1k7unQKbCGDkQkCAg0
f/adB6Qvn/eRt6FM1AvjDHTzNTJ5I/tSRac5PRmEF1k3kqZ3y2OinUrCcCp6fDT5k3DT3YIS7Urz
dJsCr4Yg9/nodd5+MgFvQVadJIDo+KOcXWl9cSOb4mnOxKAgEof9dju20ixDksAfyb4Uam0s61AC
VNgoi2tFmA5FvYByN9plon6PW5KTHW5v5W9z7HNB6LOpBF0lhhNRzjfl0S4WZce54Ldd4s0Gc6CX
REszTEtRaFOp2zrYHw7tZCutQ/l6gO/OgD63S8XmpzK81THHrq6kIpoHWFbE+9nMgCX6enlt28H5
bWnMQZsUQ1DVQRD9KVPh8WBbh9i7YR6T5VsvfuvnYyUQ77LJbV98M8kcsGrCjGQf4Ytlg3gaO/kk
q/kRr5MrMoy8Uf1/if1vxpiTVhhxPg4Rpm5aT/F1Z9klpaPutSBE5GoeBcXmCWltFb1wtt8sMkdN
acfCXBQ8V2jRi+qnToCcqGiI1hz1jfNhCHrPgKMFKCkLtxorv5EtJEyXHs4xOhZx8qfmJCWv8yco
tDnDzwT8uB4Ke3xGwc0jvjLM5A/9KFUjofM34VUjQ1F1nO3igQ6+xK68z6FkeTP9nHtQ9mPu4T8T
iDCLZrKJJBbSMJNM2G4yr0kWPwQC77KDbh6638sDdvB9vqCKWaIQmUZnGaymFlA7ZcIJkhsvsdWn
k9gUQZDHvtJDnAEtE9xCjzGIOdpq8VW1cjckUBAiPCp03qKYSCJojdZOCpyFxKptRZq9LJ8ub9s5
GODdp8F41vt9k8Ow1coFJuI98GSg+CzxYmi/W0HpW3seTeo58pGxxoQRqRPNtjYxhEZOeC9fUd3r
5Vq5GjyaOYvfQid6vrw+3g4yoUTQBeB4C0v0LelbON3OEQ9NcflYSSITOcSp0CSBwCmKIfWmqLTH
qELjSHYk4MAlwsOCb95qKzenP2eVFtejAlSTgPXErXY96M1Ps9M+xxWmUy/vm8LbOCZcLFKSNm1u
4R3ZjqdBFa5AMiQOVOIFbHv5VwKAbDV3jpHeCcrXGNMG5JNcPalx6eopqIhI6hrR7JU12nUShOBk
RPBMfsLIuGtWN5Z804fhs6bOz0skXmfoNmQQ0uhLKHaTZjeNla0M/11yjHE+JgrJXWo2HXob8AUb
0r0NypQ0+pFXOuKOEgPzEJSbF/Xb12LxQ+YYIq8qcZE1qXA1x1ZuN3k+21MVjl5riLFTFsvTpOT7
RZ5m9/IX5HxAFlgUz2CiHAt60ShgMQLWOZwX57KJc3zW+x19DS4rb0QUx1gCwfrSU+8l4CTW0f4K
HXkK5M8gE/0xAf+mYCrA2EMpvoNg8sQJydupwmqHmfAlLKMqpXSqNboev2avr7bKw+mIEE+SDzxy
OMf9NcCtVpwLWj1FuNf9PAaxILDNIcRu4kV3JeLxeHl5X5CJXRjPRpnWxK2ZRMQZ53sBxBaXP+Bm
VrfaPSZ4hVplliRG8Kp6xcmKG0m8y+d7qSk4vrj9ul4ZYsLWKNdi2RCErRWu5fV1TYBr4QFcz0c+
GbdkYtecRaI0K1gWuLIhCxY7EKk3nhOQCEDaOd+bPl7Bt0jPkeqEnnhn3CYAFd3yShicUM2qrkdD
04/6hMOhaacOBFfN4LUjtyzEcRKWxEzt82mUTXrMHZOqboZAaVN6uz6xSzpNkbjtN97K/iWJVUE7
JIJA7WxWkYh1meulpqDw1+2XvyijTXut7KQScxxdDLid4pBpz68Bbm/pm13WX9uuywc60doot/N0
3dTHVL6/fCS2TZgSakEKUKfsrFU6F6oIUhlcEgNm/XNUohG1ZzW4bGX7q71ZoX++CiOpLtS4V9FS
VQ1MSISWl1h/FhnfTDDRA6iaSE0MtB1HRz0ILxRH36EL3T1R3vYPIK63I+ObPebb1Ebf58WkK/4I
mB5YV+molP6QU0iy4Sjpzgg01GaRx8apa+0ub+e/xJc340x8EQZ5lKUcXXB5AG5uVb0jO/DL8qIZ
vVTOiqMQ+DCB9oKwydmciUW0Gkx2dLDaDKiiergHNyIQIHSQ+wMD9LRUccEeO+bZLqTLO6jC/lFt
Ut28FN5Wx453TnIbZ72pLn4pDIVtgRo9Njovg2Cw0e3AW7gDv507I14ava+RZAd6l/u8xxMIKqqi
12uZrchXWY8XZefXuuEteLc0QEBMsuZIzbU1jacMf0NcfSvC56Xp7Vz11fmzmBV+Jj1U+s+yJXaR
KzaIiZ1EjGyilDaJHoUl98iQUyYiW613maY7pBY533bz+K8Wz7y40g6KXg2dqFUsYpeJ4YTZqQw/
c9yVt8VM1hILUZuNdKCzeSkaV/EldwEXBqYUnsGyRmaMDTmyWwWZ5Mh3l01vntLV+pjA08xjqhFI
QftRB87L1gxIVbpCB0w2qbw55nGxbh/MlT0mCoVR0kd5C9ddXfzS4OIB+IGDubmtGljHJEvUTXCM
vI+qrSqLMaIA/nK5sWWhtpseFN3qQzj+vLyL52MtNMNYWWK2MTUsdOpFnJE5oMhL6YG80P9WPQk3
oNw5lGQRg2YfiD3UAc9iwcoys6Fa3/Yh+FOQVdiU5f2XVh+KAwAXgd13f3mdvA2lf766pjDGb6hq
h6YInk52LN4P5uRac2fLHc/SZm0FkEvLMmWgI1l4MOAxUTeZKOBbEfjMRCgKC0+DsitSFNizG7Hl
fED6fc52cWWOzRApoqnTYS4cIZcqxSiucLaOZ4E+DVdbV2Vp2mkKtdA1rqV8yUeemuF20fJtESZT
8krmJi4Uughdnpx+fDbV+7R+6SM/EyQUF5/FsnTn/E/WZYCyGTOsFD7CnLG0I31bVcit5w6sPYO0
T9Tev+x12/3WlQ3mdHWFYtYkQ5pnRKBOsBs0Ve+m0DZA11NfaXfSHebzritIDPSY68Aw5/AkIlry
nhGbV8HqVzAnLclD0ew1PC2VKPZyhMp2AsC00ZzLq908YyszzBmrDCoCRTdUA2tb2RVug3tSNMGR
oXJhWptOubLFpEkEhaNGo3RWg4/Q9SQBHoAkzdXvy73mVH8iu0Hj5Mogc86MSqxMOcZF1y+PE0rd
xJOyIOdl07wvxZw1jQxG3YjYQjNTQLRfj55eLZo9oehw+Vtx9o99bNUolQ4kRuMlKZ90IXYrhVd3
2y6pvO3Y69lYxQ3N6KOW0E6cdS9YNjSVl8/azS8cabdrcpCl6JE7xGhPKJ4ICkzberi8xu2K8OoX
sCnQrIPBk05Ri8jb9gDFeOZJeNRtAU1OEnBRfDRgnIXilTkmoJBR1iYrwTGTg/BTcQsNbwfT2i+g
CTzFu/QAlP/l9XGcRWaCCxQtrRZ8oLRVPNhxGPmzLrnpyKmr86wwwcMgWZVatOAhGbtOMJwqfukx
U/z/LYUJHSimTopsomtVvgrhkYMEzTpL54CneUthggYQbnU7UNogFJ+vy3oIlNFw5vzl8lq2IKQI
FQAjgkRqY4Am69JlTMIeiJOdcT+4wgudpYOYBmjJjQCkpoAU8R5y2yt7M8l4OjADRIkbPJHF+SbV
Fydqb6Kc1zndLpasFsY4uGkJ0YBnPu1mdqf0JfOQS4V/WV/Bwvrdwlu8+1GKdiPYOafVuLk6ExTA
lo4xIXT132cgSwrV+SzFwRrC6ChD4aWZwrte5sEi6Cadnd+VGSbE170pDTVmd/35dZq0/kJ5NMrT
uG+CxOelidvBaWWNCfVCK5ZpmqAmqgbJbqlfx6zKF3DZOmWNiSfU2Dhuub08HdJoOmVnZEU1k1wV
NBUAMFyZZgA0f6DcgUP9BPUIyCmBz/Wyuc0LBvQR/1hjTnQUEdC90m4cEVUf0H67yf4zYTm9klcm
GLcY8LD9xYWSqZ+l9kipjgWBkyTSb37uE2/LYHxCkOK56ICy8tH2yCNI5RXWVYMWRD3/mNryGM3f
Lm8b/c2X7DFekY+aWgy4tpBmdMEkotqbnVC8AUFTvqubjPORtkPV2xayEuZSpPfTpNE7OgOPX/8p
dadna3aFH93Pyavulh9w/NQeeZMEHOewaJlolRoU0DTKAR5AQjo3j+qi3OSC/Ecx4/eHs5iIWDaW
tvQlvF2XPucKgCXpswmM3+Wv9S+H+M0KExHhEUrTUKoUSohe1S5tA0+5N7qAdwQhxtQ4h5h+/gvu
YTFXvgpJ5WXUUNM1ktEzyEEcr1Lz2oAkg2Z5qfxDle4ur3DTIJ16x+QKLrSzJC5t0nigXWdaH1eO
6H8CcUQO3OnzzcKghVF9BXqnFoYv33tEH2bJMIfxa1vlHWjxI22V7V7bmzXW7bsBYika9b/wB9kv
LvkOPcxf46av1GN8dirqB2ffbWWQcXgxiucsA2m2H6EedkisFzRs/eUu3xcVlCExVRtxOYQ2I8nK
JHMAsjyvSiHGGsuw98Dubk/T7aTVHsm+mTFPNom3PuYcxMMgCzFt0UY/yV705i90frd1MQ4HarEP
0OFuuyWEsUHAq0Onmg390hjWVolMTjyEQeEDTxsIAb/rvb2Hb2bY6A89DH2ge9i0lebkM7pSNY54
A2VAqTiaeEVfPm3bbyYq+P33uphjkJuiQYQEx62WuvmmMHLTyYW+drQRXMaEcrVrSqp78WTcAWLw
pFgpsY28RFs8qms7GlPVicQy2tcAADup0MV2HEeHUqiDcqq5L7ztr/7717LjnIU5CcssZ5IPrXI3
NyqcoVH5WUAMqFtku46sl6FW0TaRtZ1p9n+RYdhpMZ59cs2JUptVTLS5wDmNMoZmvvIOri6UQVZB
404hYbrhlE+is7iZZicNioqRp7uzb9QADpwiHLSEywuydZmtbTOZjtD2o1klsN310kmW4i9Dp+TO
Zcfg2WD8nRilntcLXrLIDQIwo+0anvLZtgW0CSVNQlrFznQA6WlpUwPP05Z7BTIV3fSfVemQrsmo
Zv9jgbm7EoT+XzcymZ7D7rtSZO7lTdrMZtYW6Dti5QUlaTCoBXnI19s4hWzP5+RTB1af5AHTnfvo
pS7s5IZ7dW2dgrVV5vuHZDaraEQjovNBmOQnXh6EJ0iVOqqfQ1w6f+askv597F2ytsf4gloN0hDS
K1m5MV6mfXNT3adud1zuKBmNVtvFlxj8VzxeKJ5/MKGwAJQ11Vp44GSE9pK9hMnXy+viGWBDX5uE
hZpRB0QBuBEJgomk/PX/2EBb6r2DFO04YGAB2XykgWSOaP4kkD+5Ct8+zxlDYVnNkqUDn4vhHko7
k3v5ZP+iJZLd1gQLOw9cs/ksX1tkbvoJNA9yDaULH8I4TyBKcJPeVQsH3PjpkxI7E1C4oDM1IE6y
E/z/b0OZe78YlKqSKB2jCZKuKmtsFYSIl01sXfXr1VG/WR1qSTP/fuVhCCTIYgBf0IaI4kNZy/7U
G+ichjZW/0cB959gJbNzpUUTA9ZnYk/n9kusy05N+uDyujbv+vXCmLiRTjkZihDRakYOk3vJQXfm
JzC4f4sqvzgmCWbAIBw1OUS1ZXRBbmPeD7gcSGSRCSRoMrYY1MXFRcFFtW6TW8sf7il9aO0ihvpR
akPGQ+Wr2l6OmLLIxJIQyf4Y90j2EyBsfNFrHRWyTqBnaF2QJjUeX8xuq4K03msmuBCUuKEHhM9p
SOD4BXFeF/k5bjnOJ+WYYVGSYVrXQ0af08JuQDO8DaBOCDbYz90B+m6yX/rjDl2X2nIv2+WZZV4X
uagUBSbksbrp3tRuU+UzNz3gBZnXl/DqGI5J3AzQo6LVo9lrWxtsLBlxMaEMeUnZN8DffG9B0Ceo
Au6gweWbQWYbdaqVLFaY4pE9+HpQPYAuzzPu1BtgI3cEwLfILb3L+7n5PpTB/o+nhYlkkp1qI+3Y
9EU4oSyyUw/ZkbiTPd9SwqXG1nf8kT2ZRuizKx3KBoqFCWm8f5mTWGohyY24lPy8KAcoS0xuGk7q
wWj7W3nSUscaWrD5loERhV/jDljNSZiPEAUDcL8hxzSC/lmk5j+jOfpZNyWQxwSqsCM0R8epCbQa
CIwo7zkRcnuTVBXy1DLocmSWTUzNK9IvBT6LhK6OAIbc6BO4GUDXDdAAqI91zkehQeFsj1bmmFtO
U8oaCD44eYpKoovI7S6taoulBrg9Ki1TX2H4qkPX7LIvbF4/K7PMDRfVStLOOmJVn/8Q4sAQQg8U
gKdKDEr9J6mJI1Rc99sqhiBZ/r2zzJWn9WooZwUGZDGw2uwpMbl2Xc02nvJuEfBKStS3Lu0rDS6r
g91AfbcOu0TyBU0oXLHM/RJPAQ9DIwcT1EvgO4g5gL7Ne0c1AbhEBqaC0+O9Rc2MYhJB2tgHjv0U
NYYbWpEPwJ1qE0HgaQv/i5v+tsbGZMAxpiapkaLIn2anQxcwhyTufIMUyU+9yFU5PabNkqD8trpX
HNFqP5eOWNDmQo5ZiZDiMhPwgYuYOxjBJ6LgHVzNrVNZYu9G6RCgKjSD2lmDoDX/MtoMm6sfwhwY
KxqAUakiCXzo+19MhIlhS3YM/ti0vLWCj3AfbH5aPCAtSzI2aM40pWjUiXbYhurTUEOk8YfZjXaa
8pLCzRtvZYfJIGJIUfSygYt2ih91s3AlzLehJX/56G9CvmRNtRRYgkYfS4mpkrqaNBNnnxLvrWVn
+FfA9ttVA2AIeF2JymcxhyJLzamfkA2Cde9ufgIHbn4I91GQ7JOH4rr71AV4vfKAIZsusjLKBJpo
kPtGAHzPVxIFL9bcAjM2iHY4IXQzcq+sMBFmkrohFF+LM0v8RYAyZSoE2WMeKin0sMWHVNV5T6Jt
93jbTCa1htbBNNYglfMJxqRsJT6WDWQdzOGO4yCbsXO1MvbeNhbDEmkPDyytvZNAADrcQ88BcinQ
v0QFADXJI2TN9ecPQGk3k+iVbeYImEJZ90IBhxF2NIdWdmUgVR612u7JIQwdHp8ab7FM2C4jUoYQ
lYT0QAQOvrybHjsRI0B9h9FjFOVmFzqevAYL50OyMJWQtGKl6Oji4Iq/B4fyoRvNgzHyhsY3p/nk
t81k2xxLPsbLTHAQRqf3LEyxJgcDwqP7BWVlgvaoXnoTl1+NtzgmQI+FGoJmE18QA4s/jZfk2D+W
j6BYC6qvSeLSqR+AVHYcl6V/6dl1v1opE2cSxbIGKJFIfi0WEHqxbKtI7STFKFdWOD00zLL4WOOZ
1LrtMLlV93TZ/uYFoWNAFjqhG6yUZIkNraKTa9Bv7u2l0p0wlVp7rKudDv3ay8Y2N3hljNlgAFuN
uQANJlLG1lWgKxRb14uqu5etbF8TKzPMlmYQmxZMCQxDZ+pk7p/gPGQKCLZEEKKZLBKiyIlG8hEr
aqBTusyxbQyJm4vfLq9oc99MGXqgFihuASN6fxeBTXEiqZbhpAOkqD3mgt9lvEthe9dMDf+2JEq3
yRiJujnV9T6lowfvL9cP0PtsJtRvtthGRQfm/lnKsaD/bmv7LbeyxTzGo0zXO6LAG4rv4F71pQcz
9nvIE9DpLT0LqEAKXsyQXwWDyQClqQ/JRW4HtNWvYFxfLOJBDXX8CmFnBtlu2RkeNGJA7kl7IILb
25y4su0yv7+mzpyBoTdNw2zpDhv3pegN6csY+pe9cjuTt2QD3Wid9noYGyRKtcRcQHT1iyBtpbGu
ODEE17moqte3wVmwXFlk8qMcgrZGK1FqrU4AV/YShN3izLOVubUeK3acJODq7g0oa1a6KyuLzVnx
5q6u7NM/X70lUE0qLULVNKkWQwPV4CA6UGaq8gHsVG6DoTjxWeFJBWy/YFZWmexp6dROF1K09eJT
sc+OyWFd+/jvKgy0LbSyxuRQFaSEuwhCuH7e45joXp2orrac5OFzKn2aut7W0l2i5IF5x9lc6i6X
Pi6TQKX5KCE7hMv+cidJRl0pdJUrSrEvypB/4wVvrgMzIa8WSKUumw78apHvwPQvZJcIrQmwJlsQ
tTxjR2xCKxM1FW97Ywg660eDmbKIDCBphtIFje7FLu14dHRbN/zaJuM9dSJ0fUL59n5pMggqEtPg
O5ihjR2lRqBjZWTweFjfTauSrsoahKdVnS1GLUNo/P18auaXulQKZ4qnT8jrTjEXo7V1KlXkZQB5
QifhjMdwyWcwsISx5M+K+GJa8V2TIpfJ+rjjnP+t59nKEEtdaMoQasgjlAXL0Iu6R1ngyTVvHvW1
BeayQtvcNMYMFmiA6VSH6iKFO8o4qYbgE+KR4W5e+kBrgFxbp+LALG5DSuawrC0EtP/O0785O60h
fYECKdVqPnMJ2eohXZnqPvSnVLvSyKNqxMBOtNFyreXaM1iAhoO2aF8NjdykmvEkj5C8aLL7ItcO
QjbtJhw1u5zru75r/RFyBrdlUX+HqKlly1Xqt9lAnFQkMuerb4YJkICqqAQDbAsx7fdRXxwAygOw
DB+F1rtz8AaVgbzvPEPwACv7iFrVlqOtLLI1sjIUezTOOx3ShNF1+xXPH687Gl6yH36OJyhv+gKv
S7qVka0tMo5nqnlvpkaFKEHHXFfyEB+ZptvMhtbW5Pc7mmOMvh/KTsIowugtJxTB3By6ohhjP0Fy
kXYQ/gB9uDbIpCoY7hYK2EP6pfwowQESd36hPF++wLbe42sbTHKyxP2UosYKYtMahc1pdgoLQp5g
5FQWSP1KnBVtHt21OSYXMaNR7ggCr6/o++ZEpzxNN++hEDPv+cQHWyHW0HXomMmA0GNA6/0Hw/+H
EDuNIGqMRzfLqEJyHizS4Fzewm2/fzPDpADj2EFnR11w0lTUvoHrHYMY/A68A312DUNIA70JaDDI
Jk1dGdiBMPa1UM8SCkGfFhB9pve0tFcflF3sU0E4xQGvSey1x45Sfu4vL/F1CuRdDsAYZ05aJGSC
IChzEoiBItlhoIAqJruS0dvdJ47mK8fyBygdQL9Z+vK39thD2lB5zG54yc/ZF2V+BnME08XIlVCv
0iAFp6J01yo/B5MTVF6rNGdLxTQr5rTQj1JYhPssKK3e57ABJA60Gu3oG1VPktwaKomlg6EjAHPH
h/Y0QWFX+1Ak3fzSq1/AJD/TsOSQ29DToE9bW1EEyLR181UWFq1dCubdVJkns/ofadfRJDfOLH8R
I+jNFXTtxztdGLL03vPXv8TsfupeDNXQky67h9nYaoCFRKFMZnIYq/+/ECndX4wna4qsoHD0QSfD
nIJWavvE/yfVT4ukkbP45ZbWjLjDCx/gm7HGYE/dx0smlmri1261tTwqEYPc4y0yLC63v4p6xsev
el4ZAzxqHvRRNiyJX4C71Vfd6AElfHtBQR1Cbb8hDfPhXcCsjfmGiW7Fo56PdG2DY+5oLjCENEx0
UtzU6/f//wcQY4/BummGQjvy7/BaxGDxvn6KfQ0SZt0x8zMO3n2M995tmYppobxNKw3/xdWpXdRU
GtrEN24w603iXbP5aviUbLjiz8Otf7izMebIB+oIIvBwTnz102zPrrGPCvIVA6/QccGX4wHdKsCA
Wvx/S2Ou3EAY5rKeB2xjVB66JLRLLXH1WPSu4+mHK4PZQcbzzayMm1zCovo8ItUU2ZXKq//yVsI4
/IQpUA1FmcRvlbdkepb6+2l6vL6KjxERswzGyfEw1CX0Byf+AK5pt75H09juXRmtd/JbYWc986V7
uc7HOHqsCzpCa3yh1pUQ1Caecb/cDW6ymTfIoLxyVrh+jM/+wNztUFyyQGRnJb6wCU+NBqWuhfak
e03u9IfuxO8x+hi3M3vKxO2DaRhVVaLe0722ta0/98f8KH5b0K2RkWjf+O2X8gtnkes4/HORbGRh
WKAhhLYibtXtsB2/R04HiRu03KMJlNeGQ/frIwyfTTHQUclJFA1ThP2Mc2KUX/P4OJgPS3PEYB5R
u5TTJPAx9/bf3WRVKsI2sipLAFTRyRPa4j96/4zV8C4YznFTGOAYhqbrE8HE/dJBO7ycd2FVuA2f
xpdGedc2kEGOThzANSUhNtDKtiaLprtgngJxbw1aoTH7nOYQC5xbp5LyXVMJPsdT6OG6Zp0Blb6a
1alslxiHL9zovu5SEUs6Eq06ozfd4Uu6GIr+zmsb5h0KhQGaulMDsYK2lp/FJL5vCSqH32PwakF/
OCHN73AMrcZgmoS+LQmTcSpbvVAEEfSpKmAmhzy6Y3hG78cLirPSXnDBqPe2NCA1kVwdFOIFWT7z
Hy90SR+2+vwD2OkitZAaPTD61I/0wY2yrnpLM9kg2ah9grQurwV31X0vrDHnMhhHTIX1QPLJEuzI
2EmWZsvNC8d9VtH0wgpzl48ChrPyYQLQlGS209hWEWBap2BjzHb9CHI274/w5sIicyyFeFjkWYmB
pt3Qkr5NTr3aHPtGeobmy1YwKtAqtSmv4Lx+SV2YZU5p0PV6p1oRqLUzdAtJm/QoPqCkTif4kQex
OE8WrjnmWGpCpU1DAGfNDjSQLhFoZmABofRbfF57nqswZzE0l24YKiBQLL9F+k2phCRIePlfnhHm
lp8DAw3wE6KXZCs9dA761zDaDFamrwYKXpNbwlV4b0v6TT4eOA2qtdBXNkw2q9jUIBiJUmBMnEGz
InppBt49S937mgUmmKiDqA+7qE585aZ3003tG256kEAO+DvpuPeuhmvWmECiqfPS6nu8rjrHQI3Q
Th71Y4EWy9bGLEFpU/3vUSZotsCwhC1NvyEUsg5hP3eULZjqohi36oK4oisD1AqS+TmdrMNkJpVd
1eHddXBZ95izMQbBlkKW4xAFdL82E1tLJGJVEdBye90Kb0kMgsn6aJWaBQSrUEgbzIRUVuUNeHZp
Q+5dN7UeXYPa6l+HZKuhSWWEuWFh+9JnEQxwrZOihzO2Z6/SSRPbNItb2LyHJG+BDHI1k5BE4YTs
hwS+8MKIHSFWbROUdW3EY0FdDSYu1seg1gwt08JUgFpVr5Eq7Q9t8AXS2ETvH1reRPzHzjgaCF4Y
o+u+KIKqgrBoaQ9jg5ee1LtqO/rwj8CxkDorwFGGkhI6VwjnE65feOdPyMCYOhXFbNDnJM2nVN/6
d80WEGvYCRm+89u5eGeAAZg8A8ul1iDpIGIUufosmn5TfeYsiQNiLNmjbEhaIhhA5gq4hZA6ctRb
SET9wJyJ/9crYqkehRS+YaljjLQNREXHgQhLgSoMTxpm9Vly9g6W47GJJPBu50rsB5gnxKGDuP3n
ZbxTldsG7BZGwfMLziYa9O8X3mj2wzhZET5UkjWfLWPsSGtmpyCav0StWXlNpXmZMNzosnZrSJmv
Kvn3pRbmv/0ZTHQ05YIJqeE88WmNXjn8U6On5CF0PoGHLB9Hld6PoAn2FQg+6DI7XpvoZQOdQCD0
/N7I0trZTbd/nGucwnDb7EdMYlR3sdOXTnTH61H9xfk/G2fOf6C1Qm02Azg5vWIrOdImRk/LG02c
B3hARJ/mwFZDwhs3WH+4aGezDADolVmlRgYMj7YoUdk0WUbFNPKt4Dd2zK0Y/eLOONtjEMCaNRVE
frifGqQBJSfcx+7wYrjVswlV8YfC55EhrQdNZ3tMkKFIcyMIjZz4S6mRvEjsUubVr9dfYj9NsNmJ
TuhFLTaAocm7AG+3gWaS/xuJl3XwPNthAojAaLVWK3AmkcxSwTnak2rb+1Kx7QjGXmQIOiMfMgDj
NIcDqeu3xNkyiwaCoAYdzfdrN+NzC8JqSk082XqJFOdvEeiuJhHOXskmK+ZsCRQ5pFua5XbR1URa
nitrdOsRZPWtaYe1kzbQH8CIzPWlctzlXWXhAvfkoaYD3H3gLe2mhgx3GRXudQu8r0j/fmGhb+VC
7kdcT/JybGAH+q4Lp4jJWwQDJV0tznWewFHAHEiE9LVS366v4T2B/jF0PzsEgxp1R1tfRqRZptCl
KiThaXEqb3pMd7E/aES9KSK7BykGwvdd6JlfhC3vSclbI4Mjgy6LvdAgDBzKmzF7Tlpu5ybPBxnk
MJW8L0MFkbOVRjnIgXKf9g5L1XwwquFFbqLvipG4nVC7E6S+r28wx0lUppRKixdBKKEYlOkJSUz0
4IFXte14jKS/eIL9/I5s88ioLrqu0+xjotjFodwHKQHdhmc+Y0op9we7c9VX467LSDt7dE73T9Pl
56OuMtgyjF1QqQPaKKlGu+GBbc2x3A6F2gwJc1625ReJiPOCmYBizuZiQb8jTbfWJ2gaYbxuE32Z
7NmJmt8gWedcDSr14ovDHg9RJzRpmcIc1Wb/R8mMfzXQA33lOLITPHHXhem49Kh3Vf2pzavjZEKe
OkY1wKqP1z3zY+Pvf4OkdzbyiyVJVSqUZQ5bLeqGZUtapDtiIu6iAxh/kDIQ7GCTlpCGIUJDhs/V
3XwAHSw3GfKxUYP5HQwEDZj7ageDHpHD7EZgr59IsZ+hEZF6vNQ51xYDNromdHGAQhteSd0BiwQJ
K7Wle+kNLw7knXwGdUo9iPsqkWK/r77N4Y20oOVO317/hhwbbMNdaGWjgZb02Dek7lUUxE1jTdtg
5Er20oDkiltqTMDSBJlojUKc+vOu2hp7GjTopHxEFdbmbRsvrtQYGBFkTRbzEmitH4/9M7Qzj+Yj
uNl1ou0UF3esy1W94+0iAyXFLNZDZQJKlnZrzJYtBQ+lGjvXP9VHMfr/urnGIMhgdrpSC4iEKH24
gIArQ8OFbXg4aKKtHdPHQMYpowKhwlvq8Dyft0b694vDXvRqNFstAr+yhCAoOI4FfXQMiUuxtP68
/QnLGhOx6DmGVxcBL6/2B7QDFK9854mcE2KdKheBREaSvWLnTmVbjs7tP+fEEmxiddHqBeq1eCNA
qPCZspmkO+SxfM3tXN2rPv1p0uC8XAZPhnayjEZHgFZ292VTkEh4aI27657DuXrYwRPN6Ea1DZFd
BU0veDeCLeUO63zewaMwe+WMsynUoTQCHS2AsU95E1DlC0jXLWSMlGMr1SJIKFJOaMT5WCxpgZig
32KOcf+g4Z4k8kbiMg9RqLi2JAZKemkWhWpEnl25iW6r2/YoC1uV0AY2PPwnMhju9S/FWxEDJJI6
hm2tBLBXvZlCREyBm+bjxLI6gyKj2DWDFgNF2iZVyCjW+FSR6oha+DAZeKzWzTEqhhLd3bI3ZIp/
fYHrURfoIxVFQiO+xo60pFqVQgcPYWYkIdU/OeIxdHM7lMC/Mm/5mgurrn9hjlltJgllLEwIKSnn
rLRpNrMn4Q7ggeP6K+jCDoOOUi3lyDUCHYdX8cdNumlBAhftdIHIt5Vbb5F7t7XOgfxCIBL5kJDM
5WudryL0xW9gkLPvhlDWMxyHqN8p43Nt3kSlQDjfb/X9f2GEibWEaAqjMmzoJTQ4EJAxXcFekC4i
EoZIdJB+GzqnYrga0eoQXEX3vCIprL5xMitNLUxC7M+DdjeY1V1SLrtuKrbWLP2Zd/60xeZvGgyn
mtOE0KHf6b7mQRQPWEmPO02A8Yp463m+88oUJiiK0xQq7dCaxLPS60KnOSigl0HuuPli2NOM2gJZ
7Kol4FXlwMz6qTgvk4G1sBcVLcE0+r9vEWh9+6qHdp3NdWdZ/XKgh1cpsQxlsv5vyDAGlqBFChxS
Fz/NUJOM0AKxzNAUN3lJ6lXXv7DE3KJ1FaVmCdkO39C/xNOxNrZTyCvzroawFzbopl4EQGLRpVYQ
z7RGKXnJ67JJ/Y6UB2gkToTXbroaBP20ZYjMox/zGUKoCXhlxJpK+v4+bCe7U71perPMgcziw/UP
tXrtXJhjHDEX9C7ULUQ9RmC6Uv0Qlr1z3cL1D2SIjMd1GHyF8laEiqfwkumf2uCzzlPWXr9aLlbB
XJ5Lo2ByccamiY1n7igVlXIfbtXGoejL7y3gbRpztbRZVMphgPR1Kw/HQUZ/eVymnA+zDhEXa6L7
euF0ulwsQYFpQZzUQSaSkzlJir5uKqIy5sipUd6hfM/LlPO+FnOTWIreDXmFpeXpRETrhxw8Vahn
XXeJ9XfaxdoYeMhxMQ/jiO8FkZ3MVrx0p99K9x1ADxLvmwkU9LyyDm9dDEyA/Q1dbzoAt8Z091BG
tlHfi6VgX1+YsgqvFwtjkAL9X1ESqIBXQQxGaCCldt0at4qcnCJw/5jatE8SsAaa1dgSvFQXEjXh
NiuXOzHQDsvSfarzvLFlxTwpSp+S0WoOfdC+6PNoK5FwEtUxJRi8uGvrcLPkMcTAFcNb+sEbNe22
yfTXLLOOijTdFEp9o6Tl0QoyuzbTkyANXj5Iu0luHq0l5PE7fBxAoy9Uw4JYqGVgJJFtfeviPB6D
EhDZOPnJ9IPj6Kq2N/rpJ3EkwjOUysXX7F4kePW3G+sgPIaY5+cgzXqG5uJHMG4lmGkcCpIV++NO
3/V+CfojFY9/MGn4PI3g92zah/fBhS3GodqwGiBTXcCWPUOt1NyVu3wjebKbeB2mQAunOgxbyi+Y
2g1YUvOcRDcG0uHFqfTmTXWCcg/orSyUo8c9Vfys7MDNkVxNbzsbGdZ6c90zf3Hkzh+I8Ux9CDUp
BWsJMnaTM540EPblfrg1oX5Ye/qef+LWi4rnHWLT16LSjHG1wGLnQOFxASVA4qCPFrXM9lu77SAv
fH2J60f85wrZNLYxqGGcxLBXtBIxc7C0yc8lb/aWutCVz84mqkN03aeVaSKwae8NyyBx3hNLuI+6
52l5vb6e9Ur0xQYyt1pS5k0wjUgQjLb2dVBQjhbdJSLSpkYGcq8CLXUPREnS5+rUIFTkkaWt7idE
O9BVisFfU2RCg1Yd2iYxYL63qu9qnT1YuWCDbPvt+jI5lyk7jxnUGExHf0Hg1Z11hzHVGcUq4+W6
jdWlnGH5HTgu7tIxrNUooANDOdjeTMHcVFG3M6eRkxb/xSHT0PwOMWnQsNHfcWGnCZbMquoyAHuj
gq5/VBX0XeshH22LZH4pO6JUZLr9k7WdbTI3ditj4K5stdhftPvMONYQtVA5scj69p1NMLhqaKFe
KBgv9stZqG2lSja6lewbHDZOYLDuC2dDDKgi/dZL2YRodBaz09xKO60PP13fLvq/+HiAzyYYHIQM
+NwoNS6qosoezMZ8jqZxP0/1vtWnfayIT6FocaICzvax3UFz0ljgJzFQiQ0yH8RjO6ldiDTyJLI+
EsO/38E/l8a2B0VmMeSLLsd+l0shiSHRgfY/BB/WVyUVHrIOOeJofA3M6BQVyIrLMjpbKuHOsIqb
xVBOI3hFwkx+GCVF9K9vOu9gsJ1ERpAYnU4T8/JddyhuM6e0B6KS4KEGUX0Cymae2DVvzxnsHM3c
QMIcniRBWsbo7KkIidT8uL4sjrsa9O8Xxx1tSTlmz5ARkeNdPTwKCY+eZL00a5w/KQMo8SiNlRLi
dSvscYfiCi2P2Vb2iy0tsmHM1SK1M5ekfaQib6LP6/ngLZDBFlOJwStVw6O0siS5sTU7DjBT5Lhy
GtnZ5zaXzUEVkZ8OrIfSPCTGqyJ14ON/i4zn69/qF2/E81Yy2CLKU6CFFU7h5C205BuC6mWyodVL
6gd+hoe3MAZmFEy/1kYCmBGmW0V4CvKDBcrY5TVVuV389CNc2UOTyRiIvQWyTRN7SKmtFwedORHR
SzvyDLTyVwtRfkAr2MnssfkjXPsZcLH9OaIFIok0KmO/6iynHAdbkXfS+Mj5bus+eLbCHLJiadTI
kst/ltcu9jQQOt6WQnIl/GbMoIlIXD6hKMWHj5t6tsocvKoKFdGIcOXRiSxxgrRGbMdbQSPUYWi3
kzk71xe6ejFdhFtMnqSulTZt4iD2MRzlDfNprp7A/rKp0feEaIWMYe9eN7h+Ii4sMhiphJOqLAZ2
dsbjA7Py4Z38JnzPZaK4M+TXO06gt/48u7DHfMmqkwWQhqPpiTpq9o2Wo2gQm3/jF6RW4f/CFPP5
GhGaUamGzcwRowQ9tDDy3unib5wdpL/4g5dcmGHwUcwL1RiHGp0dR3EXbgovcNT4RJ847+QlI2lG
O+ZA5npi6MIohZ6LWyexgiFSadNTB2274ZC/vzinzdfKXUDCOfnwG06Iuf6UM0H7p1qyjK5YBs3K
bOigIgE0w0vEIvEmQz91R9SH3ilvkWLjs0etf7+fBtmQyZgCZSp6xAv/YprdVM6CHqsNuL7duEK5
Qf6Spa5+f/2Dvjf3fvygZ7vMm8c0mnzp8pqmMdIT2CO8DCL2j/k95aW2XBMcmdqJ+qziajvZafzo
k+gVqCrxRgnXHev8OxgwSKRhWqYS6apYmj1ZvQ1nXrJkfYctdMiZli5pCuNFgaXiqxYoW3U5FLnS
lFjlbYVQ4vqGrseksPA/M8ytG+nWEhsLPKfDhtLLKd51Lzrm6QSbatVQlizpu7DVOCdzHUzPZhmH
hfh5X0Q94iarFt0JcynScpjNr4Pqq31FMGTHuQp/gaU/DbLJjj5uE7lAaeWnwyaOcAK52y4Dlv5R
kva8qWymQ0gHYTZCGEuhziipN2OBVqvKvf7pOA7CZjoyKU31yWxR7huK7VKBHU9bbqRC45jh7hxz
Cw2jIUBCHnYoJUSYkxbTJ9MONM12l/4O5QU9Oh+P+PlL0aN3AZ89xMMgUYejhW61byogBcwwd5Ru
XtyDrY3jF6ux2cWXopt8YSxcTIgGFHicz6biDxA4iQcTcpfLraDLnGLpOmSc18XcRWpexu1CM7Bp
hfaL5KXUnv7OIRjEGKFcHy41xUY4gyh0RBIDu4bC+3UzXIdgIMMAfXyQpYhnwQ6+aaDq9hAerZRQ
Qhv09d2EPHnw9QsVuo8ayGahR8fq30yUXSpuMuqBkHcTNyr6CCPkbasZ1RYBxPXoq8p8q/CuL3T1
gF2YZT5YUfZ1u3QIMevxKVWBSh064zTe84BnhflqViH1uSChqWqcn6T6RdTude4nW3+mXiyF+WRg
tRLRfRrRa3NwctCa0dn3yDEwQRK8tgkRKrvcIkdpiy/9Xt4nR+3x7/aSwXtFRRcG5jtSf1QfG0ys
jk+dxgmCVo/yeY1snlIWRyPD5BqSYKPpFJZCoDqMMQSNoHzDOwIU8z5g1IUtNgypjbYaMeaLZD04
3JzWLgrSbFrH8oeTSIojTxBvPT9zYZCC5gVOmb2mJxGk1sAJbt1IHoiHbugDy/AXRLKoNHrcZqRV
uLqwyMB+hpSi1EhAE+UmuIs36a5r7SFBrUTC3GH1CdmMF4PXYcg5C++7cLFK6Ap3U0ohUhbKvaRL
vtJUHorfznVnXH/oXKyN/o4LO1aVpKJioOU1OJo77aW06V5KtnrgN32vo+WFLQZFOox4KF2C8z3v
QPkH6hDMjrmz888jlZcP4q6MQRMR8qRg9QBmTZ4+EzTY+lDjPbYH5YmfQuF5CAMqgmmFWYEkCtg0
clIHrTNl+t9B8HsF5uJDNQKC7ERGAq/X1c+gRvH7RTp1Mc/MenX0/JHe8fPCjpjGwjy2ePmqfjCT
dqcfkSmBeF26k5+NjRHYFl4VqIvdtrmt7VAOTIi8KbgVMp6zvPeyXfyOpJMaVD2QFY1ikm1N1EgF
dzkFDwYE7VOugDPnA74PEVxa66sMIyyItFC1diszc8KCV3BZjfMvNpZBkViNzTSJDCQoeyJ9xSTc
3fjdygl0Q0Hyj3kO1FMR2c0bMDFwm7jWl6fjSWyCfw9U3f895bWe6V0v4yzM7SHL0Jkt8aaP1q+c
swX6Cy42sJ56aHnEIULwOlccY4IgYCTlezGov9QJCFmvw9YvbvGzOQa2hrQcVJN2QLdu4A83pk6i
ClJXgls7EnizFJvO3PY3oMq1pxv1vgevmXP9J/wiFDv/BAbNWm3Og0JCSmry5B9Z7BYOOHq98jA8
R5vRmT5TN5V5Unbr18LZKANqfS/1it5giKRIRbAl6M40oBtb4U1v/+L0ne0wgFaWYprPOiKI6TV6
pBw9kEvyph/ov/sNVguedzIRUdGZTax1OBmSAGY/43PWfb3+rTgG2LSzgYl32aQvXshbneQC8i/h
+HTdBOfDmEwYNC+LZCyRhWK7dWst+zC6N3IO9dY6gPz8JiYT+ORIFIxFMKCUUmN6tvih1wddeVA0
3RG0tywMOZHdOkMpyCv/BQ2TAQ1lyvslqejI5yhHByMsI1+OymTXx2L0qluVNhOpVi0n1vDyCU3t
2QBjDtGW1J2DwkIquOiyB3kpsyP4Db6NRoIGFIgROGjtvqkrqyW1aEhECrSIdGKPUe5ZzZxhLO+v
fxnqPR8D1PMyGGRqamhazlGH8obWEhNaqLq+7bTt2CPlWfZkXCRbwr+vG11vtb7YPAagsqyQCnC1
/JMqiPfdYIcLCUZHRT1Ac1XSPQ8/oOqi5Xgqhra+T9x04OrbUzS4tnQGosRcTK1BRVMy0B8C5Ji/
wWdp04NufcpEXsS6PvlzsWQGm7S4qdNZQ+dC66q7LAajLtS9C9K/0cEzWodob+b9fAAp1d/ebyYD
V7EU9G2kgNRCE2j+7E2b7q5/Tx6CMBCVZQjF0wxOlOhg8yq+ybzmVh7isuxkumJ0dRgj7gqOCx41
y2Yg1TsPdgVmcZ578i4vi4Grsi/nTKTrad2lJODGcBq86B+NezSAPdKGTcExc5LymAc+ypXSuv/Z
RywWw7pBscYESAzaudf88z+6f83GfKQNlRjp3XUnfop+fQT0wiqDZFJQTG3cYLXjrsGI3ZPyVb7r
QebQYi4Ss8qVZEOa2XQ6d3GrO7DP5RV6lKwtr9DPOY4Wg0QTdKVQMEPEUGu53SdoWlVmt1TuY/Wp
6Eb/rzzWYgCokqK8MCpcqomxTWRUQqzFuW5hnQryYlsZeJGrqaiaxgSyqiJ4k0RpE7T5cRwlPzSy
mzEYFcc0J6B73vpqUv9RksPC7QQicv2DtETaRWGcjQjZo3AgRv046qdCUMAuWHOCzfWzfzbE+Kxc
hmESUMbSTMkHki9iDB6HxL2+meu31NkI46Jlh3aYPi1o02/kj/mwDdPeGfWM5FPtlI2JybFtYn2/
blRe98izVcYjlbb8l+NY9SGLbNdYIqnvajt+stD/md1vaemjjInxo/5We5REGooaYLV3Ij+84b3Y
eVvwwWPnMV8y5DaHEC2orVm+QXj+YGqDk6KyBMJGN4EADjHMouR84V948nkfGE+usigYxgyZibjq
7poAjNap3LhGiqbTIDzGg/FtyjU30aKtsHDncn8BT2frzMUZIce/BDlGErUHWC7gza+iK7zku9Km
+59u61fJnp7Vr41bbtvb/AYx15frnvCLC+H8G5gbVB4G8O2n75d3euo8TMqfwATqoEhMutERnRw3
ArfRlzr1x/jkbJS5Vec6nqywBCvHaFPm4czB56U8LbRxIfvUb3jyD5yTzM6Rt3JQ16OAUi0SwG6G
Unugclr2fnGN/1wSO0JuaYtUJR3AQvVpDxSdlXVinKXhWffmPe+z/eIdfDbHYNNSVSYkEhE1gHFz
AF4QdafS+u8p8RCngAV7P9n4fIexIOGrtc1eeWr164+S8w9gcCsV5UwU6DifKlVOnRukbTZhXBJL
3EPVhUwVL3ThoAQ7X46MEMT2NNzlxiTZRmParfTcGAsJ2zvZ+q6Agq7g9fXQ03/FTTUGmOZ+0gyV
0tMk2cHIt+2bvBxMXocSzzcZCJKyrLWkkW5khL5VrSClwftWvHUwOIOxI0VIDGSBNFDeCMNeDFHj
bl9DS+LgKW8tDJh0fWdZYQg4tYTPQvg2cWv1q88rA2JzumpYkiayWjwgoE6jQQdPSf1edUjdOCVB
RYbYi58S0HOZB8PX0G1Vv4Tw/JtFs83SWTgRyGrX+8WvYOss6jgMhabSnkNSHZYDiI2T2/ZHMthg
UXf0LVh+xE27De34Eek9bop07fK+tM7E8Eo9WGauA82iRHQD/VimmzBrvFY3/IinDU5dnD0Cl7YY
nKkwEBkrJpBaQ8sx4i4C+S7Si7xDsAqfl3YYOMmKoWhiSq5TZLa6o52PeJeUiVM7VPA1RVM/h3qK
t4lMBATF6iSs6hSZUciFYgqqsYdUAft3ITvTBBI9i5sHXrv0LpfIoIleT2qCZlxa1Kc3hCG+3xBg
3oaQBUZbQsJ7dvC+HYMsJRgYE41SZjaScVOM9W6KjQNkZj1OCLEGL5cLY+BFwHRGbqZ422k3VA9E
e4luaPOVXJFlJ8so8yBtf69+4sZPq7HLpWEGboTGaMrQQn1OQEl6NBErJ7MtmJUDsbAk/KKChUSQ
blOwOximSlpBIFX/CE4/W5YW9/omrN1Olz+FiWjitJaCFDKjfo8K+aR9sYbZnpbDYu2VOiKyFNlK
zUvU8Q4NW7KJhqZW+06lXQjdtr4L3RSzZMFNtBE3/Z7X7sU5MGxdpjbzdLEkagwDgir0V/Benqbt
aL2YBi/bvVrDu9hOtiyjQ2R6The4lOon3/TvNKhRMc2MCe3hSfj2V5/uvTB2UcGoBCVDmylKCiJo
oVq/g7CB7skbHv/Iagrkck0M4rRqnCe6ihR+dKgzQuVe2qfcFt+6F8zU0wy73+4tPHOcv1seAztx
NEMoXEKdvhrqrS4rm7iAqlZhRmRJ+5tsNna5WuRE1MXT3xlm4Eeapk6sDFqqATWUPO+i6dNixjYo
ZOTscW4OVfz9usHVoPhyhxkg6opcqaQA0lrdK2aaSG13L8v9OBLNnXqvcSeXQhFU7uX76AkCsuqR
x/W3+qK7/AUMIrVzDN6hCjSwyTZZoCMuWITSqVkQMkVXuA3ByB4XmnA0fjSkewqQb4sdHuxzHY3B
oqkMcHtZeBvU1eJqBgjDi1j2y756hf7ifRaA3C203vKq3xp19WUeLXdUm02emE9lJxfEKMBDP4Ir
6vrXWX1rX+wNy14x5JYZyy0gUvWnAxUQAXcANkPetJyrnWuJCZAqJUjNSMTFl2zz+8qDUp1fb4P9
b2hT0fDnSnjEiqK0eRRLBdV7ofMulKKvQDsWfcX+jhIW555lZxm0UMiVkGoT5G34UnflXl7QE7to
IEVQZE4k/06HdG1lDFrlVh/KEN9E7wsEtMmownXjHnqcs9kT6CBv0RjmTFXlGlO9TdvmVa2ekyzb
gtls2wYB9CHSkzzFLoa1nCoc6H8ikVrTQ1JPitNWEAJZyn2GoESUpl27ZIfRhJQhLKQl5B2ECgm3
FoKxRXEKAtlBrzHUnTPFrvTuW5FbFfAKenKD5abzpkCXTN4MBBxSrgHR1Ea0XEVTcjuVwk0Wy5i+
aHM0uExgpkT/FQlkZSRLLW3UYB6IviQeaCxRv8ruR1225dHy5tji+STPUxgYbhRhwbMmhqfI9WtS
QfjemL/Gk/IZmlXbwEJaXFCjTV/mroK+RVsqhqNRphxIXnu0Xx5BBpJDGU9znO7UB/fRRKrFfJXS
cEJVzEDZPJQfpyo6VqXKW7u4ekp0UxShNKso7ATVpKZVrNOMbbJtT9KG9i3Onuqpe9549S8iwrMl
Bn8tSRJCJdbpeRyc+qT/MLzSl+6nXe+02/oW+tx7nnQqPQgfD8rZJIO2apapUxIgLxHl4A3ocKvz
w6EPTwew1FxK5zKvMJDbKUNszjpuFH0XaiQOSealoD3Vdv0A+mvB4TWnfzz/jEnmQTb0IRice1HC
mHC4kUj5KadjBU77GtumU/vzU2lXX0Bz/gQWVFvyDVtw4zvkLe8Fy+k20ctExiPYs3bCgk4Xw1dc
4bZ9qHwV5ODolCody8F0xPd6M4E6DxIkpkjim+DevC/3pat8FdG/Yb3xbkZ6xv7zqZg1MZgm6EsB
CieoK8eNB/3mefKs8OX6LfchSqYmLDyGoZCA2XrW1VtlUFNMEEleFckPuVDeGyUUU5vcBF1Z0UcE
YvUNp8HogwMyJhmfl/oZOZFIUr20MMgiohbDG3n+OFvDmGB8XMOyxlKHOrB+nDG+ZwwYjvifNDue
XHi9ute38ePTBhYx8mFIsookD9pU8SkvgvISCYE66aFuK/rvmsuKA76Kfb7VWq/z+Ww5a56hS3i+
mApeq7gcGHOpNme1ghuoG1+q1leUV7HleMZHbHpf0tkG432Los7FWGqQKd+ZvmqPx8wk2Zf0iGrv
tvGnU4aG0mokf7SRZ6vMRmpyVLWjNUmADnmXbuKdZavomaUNPXzhn4+JMWaNzAVjjW1XGmEveYEi
fofMszMl0nFJTTtL1JqM+uLlQXVXS9PeUPPHsbAOdZPtjay5ayPdqXIiF7luR7UG5pj0RyYFocfZ
Dxr7sRhw+aWZN4I8iZYcgWfEkzP1izku39si2TYYi3aUINxpolmTIu+/FWH4mCfW4yhb/+/kIbNH
zHkd08K0lgF71LqUPzTGP1vQMChg6wWy4tsULtQyF1ffjBseAq5hhS7roiwqUI0Q2WaDKS/VCh2P
QPX8oOQzqTqT43CrJ+nCAhN7B0U0jHKOkzQVb1krHidJ9IT4+fpXXDNiQEuO9vJaksxGwnVb9GAX
wuVkTCFR0NqreIbMO69re2WotHFSBf+A/n+kXddy3bqS/SJWkWACXxl30FayLIcXliNzzvz6WZDv
HFEQZ+OM74uqXLvKTQCN7kaHtXhsEaAjAe47rQwfxFm+Cp4LKwJwc3RcHQ0MENJN+CjKSe5KBIqg
rqi6ppn8kAcZFY0AXQIWogAlWOTMubAP410ECOUDGfE/IvgLOkyR2tRQvuG0+shBPMlfyUlz0gmv
5cqJglj34a7s3vw3Rn3POW6Fc3dvIoaZlGZj+CGGeb8qP1Q/OTOYBZDFjI510T5XT/E5c6ezJoh7
dx3YVjJ35+Ihq/Kmwlk2Hg36+8SjaNq0ANgb2uNDfREd5K4d3MrjHKaqrB2Rl8zwW3d2MctifWo+
Iur21lMdO8ppONbBcF6/NB4KeKUtSjXtXg/dAI6AivZGme/6Neo6VGsCPVo1UJhn9KNFo1sVIFfX
b+G+ur6KYb9vfPQa5QXsPW7hXI5OiCyrJox8RSthv29EVKrZqGqLiG0F+MIUa78K2gar2RLBUv4P
BXldC3cvOvTxzzILDScHgEkHwoBD9fI/wKH0LB+U8v87C/dyE18lcpdhrKYoahIcUpUTx+ifTNEs
O/tk3tOZpmoapgK8M+tlyZu9g31ZTVpBALo2y5J6VeuRpLGLVkTO8H4yhy1lI4lThGhelqHJdMPv
P9dH6RP4+IApVnt6MD/nhx5IeaKcplAipxfRZKFcRCIE1XidhCi0nTInCpF7YVhh9QnTwu6YiBw3
EWwopyOj1mVlo1oYYTmUx+mWgesbNwXKfCOWKPLU+xq52VROPyRkM/Uct9hHbqfz2iPKB2xezXJ0
zSd+exK3y+1eto1EzkhajaYUnaQZvqGccgwxYnwyir78hc3YyOAMY6HMxTrEUEqCySmqfFJEhCS7
YTbKObKpKwowZBVu31TQZiggH2fh1QROeq8JmtGjGJv8uvihXXry9+5T1jmzLsiY7T5ZtoK57SNZ
CqL6fHoR7L2Mjz8qjxMAnQsf+SpR09T7JCe7dJt1cjupoZgIpj94cgY/kCCwN3HhiCsmldg186+C
+CoTKB5onyOg8LWsCINs7S+FOsfedb3Yv9GWbMEsgckFvvOtpQ+lXiIZWCf9pnaAfoMm4tK8pG7h
zA+Mn8fE+J0v8pO7wdBGJme3prAoVlrAbk3gjreM2CmaJzo96dKNnAOTFSXZ64vc3cmNPN5qWVpT
0YHoPs0/VGDeK9GCe13Ci3a/M/obEZyN0uoeAwEGtjEhw7GM4+e1o8c8Lg8txjPlWm+8sVDRTpa1
j42W3qLD/yBpZHLmWH8Y+uJYDssxzApgG6mT4IhFq+cv5lwXpSHhJbpaABpH120r7CJgSnJt9dwV
1HJarbSHhWZtjYlpK+cXtwC+Q8S09BCfVE3kFPaMJiUKNWUKYNF3cHpxMWGEbMWqjGHy19HwVcny
u7b1xwxdNmVVH9E3+hgX2Whnqnbop/VczQngU9VLrhlBV62+QAX2tJoSiqcLuHfpO0zEOG7nTJqY
VjuZ5MnkNN8UD6i2uEvjqoHsGucotZub+na6Q95NYAXf1+BglrbSmRPdRB1VImdjH8IzL/JpdCVb
ebpQx/haH2s/9Q1XwW02nZXeWkF7Et/oXa+5Fc+ZkWVo9XgYVzS2H1mThSIBFclA7U1x2lM72wwz
6Pp2756/ZgG9CrDz8DecGR7yrgeRJhJVE2ioAGm1klPeCIet90IPqhPTYslFuE/u7vR61tbrYCKv
8msFbCNy6BKSBROS6OYvMVT/rivbiuPuUV8hRwZkG+JTEy19kUVuSpJelDrSfdWc7tW0POZDgVRg
HGXuWPdBIU1onbdUgTbtH+dm3dzutkNOJyQ3Cd7g/bFO/copHPMjA/Nfeke2rWMjbD3YsyGbtfMz
Y2Vl9uowJAixMLji9ce+Rq6d9XLm4Gb1wrM47tozjFuJfMqkagD7KS26r8UfMvO4IlN2XUfft1Ow
S/m6jfwE2VBLnYZaPHv1/2Enne7NgMWtYm7SvVfHVhR3AbUeL4HCxIlVuv5oKtMF//RJr/hSSgW2
9/2gGluWgZISMJ8UGX/e2pq5RaKJxFgWo0HtEgd0j+cscuIv8WQz9B6MmmngZ2v8xNVTm1Y2XsNe
eslVPxJysu7agddv4VuMgQViYC4Cdo/IgarNXj10tpWnglHA/QuxEcPpSoX8Zdj2WHLnsaRU6jeo
ZeJNEABPxZEPrDr7dyZ9I5Mz6XlRSgCtbnRcwuZWy1xFc7DZI3HNwumc+sN8Lg/ajxht460zJRhs
seUUMwMiS7tvlTbfwanWmJkWqHwZoe9N+QSQYcAXOflvaoc2WDe+ioLD3VtpqmCHwOQ04C3ZgW8c
mcLoYRY9M319+DwOP+tMBJy5d1Ms/OeqxrKxYAd+K8CSm4nKYUF8GWCISj96kvwlDT/Dqwus6F5A
sBXEWfOyVPTZBMCKr9HPhRS7RVkeMpCwlNK5SZ6yWXAt98Wh9IW3F+o3PMDwmGqVDFoN4uO9bHdJ
6Cf606i07loTd+hnL60fBeZtzzta8qtELuiV42WZSYMXyiYbECdH9AS68+2/CPr27vpWHndyQ2Pm
lZFBXhZ6CXhRlotcfr6+pl3lUFhAiS5ny3iX4S6KTNGiivi5eaiS3+FIA4qhoDlr/euCdt+RqIv/
I4ndg42eG1SbkK7MyItvAMD/QblVT8pFPKu5u2sbQdyFMqs5rIoEglYV6Yw5HQ50EQW/uy4BxS5D
I6gcouGAs499V1lVRUvioyvVKdbyJ43K2yxik98oFbS55M9RcajqUnaJOpQY6exugUx9u8ygsFDT
QzEhazXKBzTOXpZK+5mqhpv2zSmXEKxGmLo2AYbfhn0gOIU9a2MpVDapbFFD5dELgdJrxpKK7yYX
I3hpJE/QzQky88HBu81tT/8iibarY0RDtVrWDEZ49fbkpTmSaDRBpvGVTeEUQNk/zRiCDOR7EKku
xCag87Clm7RyRFQXuxGJtZHNXdm5B9PFkkN2DzQmkAQCCtZwdbQJxCeRId/1mVtZ3HUN69KUrBCK
h0zajHxhnDsdECNyYGYdVSfJ4TeFvmpX2Tfr42zutBRdOg+F6Ycf06f0Pjmbn0p4qi/hjXE3PxeN
C7D1A1JgAjVi6s0/gAEIiwepZakW1Tj1b0iv6YPeIV6+YTi7CnykeasG8eFf9LPu2vmNLC4s6CoY
XXXGtrbu4KmxN60B88jzI5BoNUTocmwXvuR2Z+WXOD26q7uazooc1AJbGxcL0LxP4qGtTT+Wuyd5
jW7TIT0uunJY9L8yxRtRnIEklQ6kBA17uih3hVQ6XQ0clfTLMgwCUyxaE3cfp1DtrKEdiZ9pI5AR
/AI45+lHIxIUHnZVc7Me7uoN8gguLDDN+wqZbzJw6ZEsvJ+l43VVFEnhLp1i5V01jGDpM1Ce1Stn
0n8SSzQTtms1NZblhc1UkNZ6a8FAZz11kowdi9Y7c0ztyBCN9cl7F2ojgVNys5Ss3JCxDCJ3D2sd
njM4ihiENeYEnFk5+dHX2jN4t79iE0XJPNHqOB2flSYKUxkH1XSdVyKZHZki1tb3Dct4Qlmb9XHK
XapZ2kY60zlD9+NYulBgIKUhkOitVHbQqDG5eb8m+GPexCY5GrQ9tNMANAmLYFKtg3Nsndk0z3Wx
nCok1WM19SI9uZjRchxWYGFfVyvRnnB3ZOwnYxjKHnsyZPfDOruERt51Ee9nzNie6EQDm54Kkgz+
WUnrfMwTGDdffgCTra0f0rsumAK0PB3rQ4Kh6IfFBQGSbA/n9Dhg2ELksXYX+foB/FsyzecWhHFQ
uh6vrRxjK32Z/797Ml8WyUrEAD6Eo+DuJ1Zem+Wq6ig/guY4LGUn0+jPqpDueh1kYWFm3Lbx7Ml6
Lp/Vcc3c65v80hn91lPpKqIOVdNlVKjfPa+MWJrNJDYZfGD0OD91l0Szs6/1/XgzBYwcDYnbmxk1
jeSouaylOnKqOwlkYuEjYpL4UvnScf04fRc9dneChbffxVnHpOvCRFfwXaxyv4LRLHmwHhlJJtrO
LvlFVOZ7bybfiuOOYUgVC8EoxGny1yHPbQk3T2tjwa0RrooLR2RdGq2Wvux2GKA2dZrtzFkDw8Z0
3Sn0RHMQ70MDHe9aS1fQSodo/AXCevOmGPppsYYCVqVcfsvt4ja0D2QCnrBOcSgIx8JCmOJixpDT
pzciuXPT1zYi0yrj0p4sGwg01g32NHmB9pB7pw1yh2SCxsudmtXbZXKHl1vKmMkUhkILGLN7/YFK
2FbNZhhk9MzaclcRw+mOvrxZJneQpFjXdmoIMrPKIW8+xcV9FApMA/vqazvJZdXwCAFOL8VOGuhf
sVb9h0XuiGQF6tAeCU0O1w3BrjSNWGwnwcvGM+4WTdgAroTq/iLdtsvtUH8EK1ZBoJ/jr+uSdmpj
LFJTYXTw3kV0zPZ2o5V1PCdGW2jrf3qfpsf6B6s0YhwBr4Fedlg6Ha+Bf1GVeB9FvJXMKWeoGpGp
puqK9tKYOFq9PFtaetc4rZGpTrfobmq2t3WFYf1xMQQbvFMQfyuc01JpQieglg8y6kGzOx6TU/Jr
SF3Mf6mn0is+RK7xuP5sRc1BO15U13W8xImiYbcJH5sBydjSB2Sl/dYPL823tsJgEVAKChDe537k
qbfxCPYPBv6zlHZzDz7uf4E8ynSV0+U3H8GFb/3chJGSSWCSi53kG9p7f66SU/3CS8Ww68OKV0pq
94HyDPKdxgbLoyAIJuxgr8nnQjgaWj2NKa5r2RSY7Fd7N4nAgaBPB6lV7T7szsBFuh0j7Tku5Cel
bWY7kasI0WXjWV0m2VWbu3JJgqQHL/qoglvNdFeFupm5Ro6uMyJGxrdYGKlih1Hyqa8VUcp554Zi
D6mMuhMFciofDqVRHkuJspr/sXLD5Qnu4yA5IzITAEAH2X16ms5U1LK3c2d0XdWJakI9VRC8vb2t
cqViyj6jSBeRLAD/N0CiVNlGOcibRvVUDdHDpOenMrIqLBz1BoGx2PEnW/F8p6wZqdmE/lUTL+ns
Gzp0g0y7ZRAli5t7VePll+y7QCLTxXe68rpgHprLqiW9n3vFfEntG45yKC66l9tWoB1KRzT0+h60
jeDxjNZAi5iIcAkf/6HZQl6lrlNxqsmhlhHqIFmAHAzoMnQPQAIHYsegflTt+bNs2oKl7l3LrXDO
i/Whkkgr6KzRlB6ChnL4hYFY1f9unkG5BfqMdHVuws/TE6AT7kWDLXvabCAxLcvog0ZjL/dkrCJz
Kmd5NvxIBYs8Bukk9XM1WR+B2ji3gtfjTjEcm4xGS9UwZJBM8zrc0SlRMTqBehN1alc71X54wvMK
TVwhuLRjnylUEeJBkT4yFFhZ1HCyF6FsP4DXYqvT21pDgheZcdUvDolnnovAOBJQauN1EYCeRJT5
2t3f1yXzWtygVoRoTzZ8GbjVCupA089Samy9ZvgstSCu3dWjjTDOvFtqm6NJH8tjDEjZCYO/Hprj
DiKm8L3wGS8UtFsRZNYU8122qZOrHvRwIAFWAO8vaZ481N2FNLln1mgCzJfPWTtSx6p6GQgS/WXs
pYAO9aVqGkFxZW/F2y/h3utS2VkZlSXVbzoTDAqoTXe/a7QQzxh4zkOnkp4K+uX6bd0JOd8sngub
omlQVynVVX+Nx/s1We9kFZPTrSWKpvd85XZpXJDUdzOt+gSbXP7Ij1+/xs70C01CtnGXPf07hvv3
z2z9zcK4wKhdjWmpCRZmAhbWQWj6oTDq57/YPPryBkLnhsqHt5OcjqmcJ5o/1neRdkvnc7c+Xhex
e8mRBWXvrBcZnE7ASUbAOIw03/jYPNNTDDyt6iPYFekHMzD88kG6F13yXZXYSORUAq3LcdIVkKjX
lVumGFypELigwViwsj0nvF0ZpxJjqiZzb0AO413RnAxMKMYXZjSZ8UJ7nrBvX7QwTiW0qB4iIBhh
NvUyeC+T+4OfAROv9xgSWnwCqNBkj6JYec9mbpfJucMu6ut21nLNn/sHKf0KQ3Qg662ZmU6Gdobr
e7p7yzZHxwzM5hGEt0cpJTNWmCePWtLfxRUMc/MNcGLH64KubyWm+N4KwlTsVCL61vzCHD7E5uzK
+vCVTnovWNB7Piyo/evuaXzJD/PKdBxHXLHsmZwYZzQA0L7rjyhiHQrdLX7pnnqSgbLeY9TLXs4R
MOTrzxhCBb2CYMk7Yx9vP4XzRymopEjRxhpePIqv32eAZpPRhTYA5wPFPE8KosvkM90V993sGrN/
zlWT2VXanGuj6iNmGLALEbK1ejq6iSqiadlJFr9dHmdorCXPM6uHDDLXJ70qPhVjdzaW3h3MyXLr
WfcsDPOn6ABy4TPQopFUgJZAiDVhYFkrosvadfdLD0SOoUkejCa5tRojyPTpV75ajyUwev47FeTN
1EAnqnbsNseXNTnStLcbSdRdIdp4zkbFRlMvit5S30rwwlOe5Vr0gGdawz8MqEUwhI/hecxzcCGr
3GtkrqQKU2cvwFHqJwYOSe9UJ7Xls4g8nNmaa8I4FU6A+gB8/VrzqYpEVijbU5z4JPU6pO5qLXLj
VtRxJ5LIaW5aTxLNZki0wlOGeoMa3qj9w0QmsA11XpILvYpoPzk1NsulGMoZ5nZC29jyjRVJ24Ma
WKf6IRIiLjN7em0/OR2UWylW2war04L2WJx6CILtPQlDVNGiODVE1BlpVEn/uMr2CytWJEF8G9q6
U1BbKG7XZW10knOUahumVT5BXOcRwHc4spdjog40SiG6cOCgJ1d3qhJcUYF4iPU9ei2z+GwiE8UD
kyh8c0wy50O7VDhA1uadHcivyNMLoPwQr/ygfczA+ML6NYub2UPD34l8aj5Ed5VXuRNaAo8itJnd
+7/5GE6bDB0tXmOCAy7nxhn734OIfH5fg15Xy2kQ1fIFk/CwugyfSjkAii9QPHHRaf+Rs1kIp0Fd
MfUAlcFCMMV1w2KfEQS20TG+XT2QYolbJPZV6HVdnAohMabNw9QiQICb7I/F1wQIEu3ZvNC76khc
jNz9BAjEvQgMc/dRvtUeLtpSBsmk0crW6cpgYMGkCdgHPiXefMST3K3P60nxgMv0YbmZYvuv2m7e
ai87742nXqUBMS3Feap3PUDJf5uH6CF2RxMKPPjVUfUAGEfP0rH4dN0bvgCZ8abIIobFiGAUU+Ob
Q/KJTn1RZxr6OI2T4ipnBUNy9uJ1AK00HzU3O9bfphvt5+SbpzHIP3aH6Hv1/fpH7D5W0LCBoiN6
VFB25E7dsqQ0yyqceuvW4M4rfcDH0i8MkkAKdAT2382jsMVt74puZXInLpcAngJULa7oDRihGOh9
7EcN2mYNW3H0ZwqALEdU2NuNBbdCuWNGyzWN9AXH3OdO+CA/T7fLRb9h+AvZUcPLbPIpGqyaD/36
L8hp94LvjXC+ib2bI6B1TNDxWI2/jeai2UgBHiqz9gXHuXeJt4K42ETSplKXYqySXhDrPpduUzk6
xnvux1OX2HNuZz/YAGjuDBjUF7U77XT74cX7qkx8X7s06pOqoaSD9JbWIoPYBaEr/2zPbMwVlMPU
RX9Ch4nQxI3c4tN8qcE+X96Et6LD3n2DbD+Ei2HCuW6A4guP1HmLt9zWP9mdkiLATzoDIBnhjWRf
vkm98kI/TXdWgLekZxR2+iAdqXf9SPbcxfZTOH+0yBHRRxmfwqgp1fMfd5GKu+r28vNbOZxb6jUt
z5K4xMnTyLH0pnRGK/+kZ/KHRSLeOMyOnIHE3qyXYATX4fVFvse4Y7kOlAYAEmOpKBBw0iUk4hoz
g4JPJ+NUPYw3sOIAiez89Fa6WAGx0bLS2KK93c2ab8VyPrI1K5lSFWJT4LUfEfQAXE7vMJTCYh6K
WCu5V7zaQYsC2NcFB7tvxV6XzFnOhq5dqiewYrH+W6su0/Is2NP9E30VwJnJgsaJnpu4TbQYJo/G
42gnWXVYhkV2FZAATWp9IUXS2dkC8re2NZ6uf8C+g9ocKmcyo6EcktR4CSpZ9yJKdg8sY00MgEuF
BzYG2jrQZEb3eH9qneKOzSTZ1z9ir0q81Sy++YbmDUnQn6D5Erz/LTLnsY0THg+YnvfJ5xfcnHsM
WwRl0Kci2Uxr33no1w14ByJvDAYIeOGh/+S7UCqATv9ADhRVoD7A4wuwWNeXu28t/jlznT0rNsEI
GBc6qklQaJZBR5ELbik+iAuxu0HX5uLw472RkqwWYcHl6I83q5sh0iL3NLWVT+ZZ+cRwb2oUE42z
cgEu0XIjWia7l9c2ljeKyZRMHcWhFmruamCAMuZ7Urtxd3d9O3dmVN7YJR4yPgqzKjXoy9tSogGL
ooFc62qWXY2YU9GEpYndnMx2YzmLFHXoGkVeRvPXu+R2OU2oTx5NDAiCRQTQ6PmHArkC+fP8rXxm
RKntY+vgLXQQrFpgmnTONKXJoo99iouroXsd3dwXTBTL98UNQ8JskezKg0VYQxTJ5KwVSeXaGjpo
lI7nQ/WoHuix9nqPBVUprL91FE7cs7vAKRFDjgIGFHIxiFy5VdZxQhJ1gn1kHMwYFj+FKOTF32AS
AssVoefuebg30rj1DapmIXqELTAu5o/yHgDS5+IjIIhCP4tdRp4ae/S21GzjUXCY7D++tkzOCpet
NksgSNOAlWPdxccJfEnqIfXl1AZkDrKYgPkIwK94Fk+I7Cnzds182DpalQ6+nZHFLqqvJi6D2KgP
I+jPR08Bfm+/2Gzl1d10bs7kNJwAsy/oftoxiG8+gQtoQ7kwwa2B+4TGX0fJwzs01zyh9veThkVk
L1ZzP9bKg9lHhivY9x2FfiOZN8UL1fuYQL1Ky9Yept+rWwIbCQ31LRiHRw/p3D4QdZqKVsvFrV1p
VkPMUmEKWTHohnRJ+CmUHiNQRsvhUyi39lx++y/XyfZh43IMtCEC6Qq2OD4Onuxl3tg5iWPcwTj7
paMfy4uoTXzPKr/ZWi5a1NYywRQptla7lEhtlMDOlI/GnYLuFfEDf8fXvBHGWWRlSvNyTSFsRJu0
KcdOGgGCGhOT9SDwNnsB0xtRnEXC+P+QThK20mgwhNGGX6U0/hIqeQbqRrUFYG+x2mmY/EQu98s0
W4Ghos2pmsLHGBCO4RC5WdP4clGfrHq9z8suWFqQaWhx+GQmgOWrp0vd5cH189+Jcd58M2fXUAFO
56pBAkAdG7czZhhsRT9EcizCdNqLOQxCwLyrgnoOSQ/u1EnZ9zQBiBuwAHTAMTi132nn3Gcvohrp
QTf60DsRGDrkm+QH+R5nnqiZeO9Gbz+A04RhyVoi6Tge3fjVKC36vw7X95KdL2+qtwK4848jMk4L
84EzDUJ6k6p3oJ8GU+ckrEGIlsKdWoh2taZnpzadrLsytBm+TYFW1wWMhY4M1BnrXvKvL27PNm0X
x/khZVno0hm4RwDYuPTZ4xJXflJdoum4kN8RphPSWoThI9hPHqJcsmoliWa4PkUyg7BB7Xcq8FQ3
0y94MrhTNX+4vsSd4Uu057yqqMp5GzmXonRQX2whC79jP3vpQiVnkaHfNYFbSZx3wex0I2lrz7w6
eL3hWsLUzkEShUF9X7oXBhF7RpCoIJy2LNZkxfc9SJUOPnH6Ig4TRmGgoOsJYcv9iBBicFe0e+GZ
HPkiXqxdNd2I5XxLUYNUjBZIShQUzTDz7WCK3mh75mu7MM6ojPPSUNrhxKTu1Eydk/WHJhI+QkXr
4CxH09BMWhRcN+OhP2qardz8yWbFj8XP3EMrqSUEMNjXkM3eccaklRQ80CLEAqNfPjHUfOQ0ThZg
IkBEKqTEFErjDAogrXOpLSFtAsu86Uen+WF2AJMFhAbLFYXue83IoLZ4VUfOloQ95t1MGYYyPZLY
GW8Y4CrqRLeFRye7cABjD5QIcq58pcGTJfYiXxSDXL8QhG+H0IaUqmo/oXaODJlWJl8KgOWiHC0/
lokkJNhju/fOMfyzXsL3RMzZiJEfAv1hjE1P1W0Cgg8kZyMPAzU5uMpln+LWF3cMAUSYDGVB4zXh
nKlBHRJTQ5hE9eObqgGMFsvFflA/gVwFSdH+gOywAtLX0M69Eqzxjnaj4S0xHP7Kf2z2gIttZzVH
3jGC/0iP4Uk5tAcdlVc8GAQ++P/QLfSUYtQFmK18eZ4AFo2uCk629wdkf9kuq4Ce+q5/Xz/R+6oH
iCTrcmd4yysc5iHTL8vfNHpCwV8/gttzDB/mywgibeThgcPpKHb5AYwHTo7UUXpYMc3/V7HNRiC/
uzlZU63Fqgu1e8iXBaQ5uta5f+MfEb4pCrVk9EBw95Y0S9crqoIQjo7Pkm2tc22b6vp91BC/lpgt
wJNs7c8JwciaQPS+of9HNB8LjKAbVTKKtyhgmj+3R3lGe3QUpM9AkrJxlq7+S9zEs1eDxTG+CuXi
gSqWNC2eZeqbdwsa3gpPOUQnisF4xVtYMVJ0V/fKcW8EcnqDx23ZJerKchoZ6AdRQem/l9/11jHh
pllmYxh9Yaf7bpi1WSWnO8BdGDDA3cH2A7qQwXQBL/SoHqL6BQVgRRJdvilPJciof14/1H23+rq9
7PfN0zOXBq1aDaw2NotAMyxHHZ6uS9j3a5oqo1kYHIWYaHoropfkieSA0vSlD2hZRCtC5jRu/MgY
Yf4GdAjh40YY50Rb4JI1K4vKZy0Gt9mHdPpGyON/uSLuDvZz2aTKiNMKL6xYXoM91R1B3QMWzuc6
ENFp7F67f5ak8n6y7Lq8H0MsiVof+kHyl1BCFC4atd/Nrr3unMo7SFxswLmWuN2Tg1JHbpd3410E
yKgaeEKqk7nwTJot9o37q7MsxaKM2YDvXFmLpWn6VsaB1ZjXmVCIromTYThJcGa7/l97lcMpetIv
lRylOLPxc/Q7e9YxPHNf+uu5PSvBUCOua47q8zRi+gmcJQKHuG9TNsK5EFlKwEYxSswhomv3T3cF
5uvgiRg4r3YezqJx032zuZHIhctak8grZUqznOTT4hXeejAf1Ut1TF8iC/0o2F5moN5FOBt53CVv
IhUwthQrbF1mpnO3uCRgY5mdGCilrNR8XR67Ye/EofcPlCJAGXzX4TpNaZqqErSG9TupB1akYab5
796IGzmcM6BAD41DAjnMLg8g8UX/D1BoZmf2WhkztCKBuzHxRh7nB6SwbAHwjaDF1ItLKIenGC9s
sGTGdjcLWSqZ67y2idyVUBJ1zo0Btp+1UemfWEeuCbdaYQBSFOvv9X4YGBz458C4G9DWdTNHFcIW
VpsAfDOSJahNO+Z3dg+qI7CHbPm7ib/i28eWcW2Z3FUAX3HbhSlUE9QOztCgXz2WBaHRrvverI7T
frMd5LRD25vfx4NLlcHptQtRUB4YDVedBXdNtB7OxYHbZiCWRnC185M+dzYli2A5+/Zqsx7OwZFs
tsKeQDNa9zOj0a6C+wRpGPYYbR1LqB37D4ZXeS9JoU0U0oIudbLCF98zu5pjYCb2BTjnIH98Saod
R5Q7dGecEWVO5+xOdO32s06bD+CizCmM0YefYcH1oP2O5OSmIRJmTqPooK/6Ywei6CzLzwpYWPox
/33dlu0GSAiNLEbcAT8ocwoql2pNhw4HypD25WcZRFKocaBhdPhZCBGedz0DNSjDIgDOBBIAuC6b
vaZZHqrhCNzSzmM3cQrWQ49yEgOENc6ZLxwg2fMMW3mclWn6TqZGb7Kcc/1CPliBGuuleAPuSVfc
ZrZ3PbbyOEuzWnMxthHkdTkm1+vOyVXRIO6eiI0xeznQzRZqiCXG+I/3MX5HqC/7kgesjtZNCqd9
HIMIY352LXx/icTyJzfEdCQtlDSaXBoMpqv6Q4D0b9AprvxDP4XJvxgY361AbhfLnZ+6AOBGLiCV
PNSg1M0A9WQA+dWpPmoYjWUmoQBbmXqM/Pxhne3yoQ7IORaMwu1bCOQSVOBbgUdc4y6ovmgLtRJY
WPVOOxEPBKK38ffwPntYLolnHMG86OnP7TeWmov89Z6UghBu1zFv5HOBQN1IAyCAVDhmIwWq511r
DnZEE3tSMpHx3XXLG1HcMZPGtNJhgAJPDg2UG8ThYHGAMbgnB1ED1V5rj8FygKZiEDTC8ljNmr6k
Rm5pfwLT8dhhxrp56IL1bABiJrSnO/kcDegFFY3L7UEwbAXzFp/osaxmjKJN+4qSJ/IzyIQBcd7J
KkTFaJJwGT6J9vgXlnaz3BcMvs3FTTMr1JUSpzg5xTeCmJi1czPc39wTv2x27fpWGqczuWKmulVA
GptS6ezi62wj1rlJD0jo3osirH0F/eckX8z+ZmlUzpp0gZfxO7U8TGnhkim+GU1wROeCu/gCV/ou
oHpVmpfoYSOqrGkV5zP8VZSmlg34kADFsIcCo9MGJsjVRgKauXZbtsRu1uWiaAn6YEd6SMh3w3ou
q8jOBtiIRX8qBoy0Sv2HZpFvmgSzjBT8b+SHMhS2kgyo05quNBvPETHscaycalJPRk89tZycvgF5
+hR359DsgpZMB60f7MnqHJKibXwm3gRId31EH2YDr1bqbmWBaVgjN3P/2DXr0wLA4HQeQb1ouU2e
+qj7/wIJ1UGtwYiZJsdU+kFof4h6UCb3hZ+skw36QhI+ZdZFj0Wmffc5s9lRzmeRjlhNIWNHU9Rl
B/ScsZGYPhC9Q3cdyEYMF2gM1QL4MgmXbmrMQ6bMaCgREg4wpb6mHFwonKQrUCpWMLKwNAK71uj5
7dDYzVq9yosoo723IhBxAHoWVAMMLudtMLMCcr1MywnBhZG56NJxs1gX2eO9w6EAnSXgCIP/UbkV
jdVaT2kMe8wYVF9aUC6MoqtE/Q7QRq4ajM+NL33R3ejur6o0W9lcrE9TrcgMCucrrbVhy3Ky2Jls
PGVE/qrJ00lbomOlZIbdt1Fny7MENHjQJ9RDcaBA1KxykPxGknSbgg4uTtQfY6y6eacdllA9tHIU
CMwr2wn+7Ldfy52G2Vk6VcOXQPZPt2oVJMFwYS/m5Gi16ENbDtqtdhF1KO3mrjaCNW6yVkFtZ0DR
lSld84yyMbKmuR+6UcDQSVhHC+vgFOY8dpXvVTH4mGRQo7rrYqg6WoPANwOqA6TEq4AhhgBu9Kxm
bv1L9FIRbLHG+ZSIUiIXAN/0ZbVwyuZg6d/m8RHzI/ZEBXZeuKtcIDJo5lzpC8zF6P+ZNS+JZ6bI
EsBDA3oROcFcs6PeLu5EcYloZ9nvGw8zghh6wfwyzhPQ6a38NRRHWXt2avvo4kyu1WeKmddwzuVN
dvsnK21eZF8H6MjfhAKqbIHG53/5nvk2vnZYkraJwMI8OQxYOPHGM7nvUQWDyT+pIhz19288ThwX
LSsFaM3iuUoDMDZs8H01PPf81avrfzG8xvbrzd3nRHKKqdGlLPtKSYNKPswEeMLxTS0sk7wLcjgh
nEbqaMwKzUVNA/lk/NYwX/Mnk0SAB8mSqT8Wd87+xezQ+2iVk8vpI9G7NUHdNA10kFl3vuJOYGS/
hC57yKbKQfnNnrL/Imv2bv6Ak8spaS+H4LOX5TTQ0Dito58XI9u4eBh1FNz1dxeOCcIAmmogPMAk
HCdo1CxM4EVrGlA4E6n5TuQf133DrnpsBHChhxXScAAlXhKU6/Tjf0j7jiXJbabbJ2IEvdnSlm9v
N4yZHg096O3T34NW/KoSiiroftr0piI6CSCRmUhzDkk01+qG/ZxGT/9NDOOrBa1Jo1lCumbKMaoR
P8vajMyp/v8dEjDbxbjlFnz0Y9vOaVBnoU9UcQ9KyaM+azujLe/USHgMc4Kagjltja7cTkbrawlS
K/N0TKbWifRum5b9WziFXjWo6EfQYs4+XL89mC9kXHE/mWnVyXEGgnnTdJr7FBEL8tY79T1R0M3B
c0sc/WFHRFSxiPNYg6IC9snJdNSDZ46GXj9V/74idhIkk/RYrvIoDYzOGR3A5cPNT5tqT1vc262G
BAwat1yga3Ne/hzNZedBGrWd+3wY0yDNo2PeKS9Jabi9OPKCJ2q7rgzo+Yaw8yBVOpOo1eEiOr/a
Dmg3AiXrVj/EJxXLav4Qnm/flKtAgtlOxqSFZT8KmggVJsAfkautSHYAPLZNa3AztXRuC7sKoRlh
jHlBN44UpxLUg07gZRj5lzBRnO54g8y8o2KMTFoSVVkMuD21GP2sW07Zkvpdx0MK5olhjEwHwI+p
oiellaVdacc+exmyr9s7tu5yLtSBMTHNAtiJfElBkftnwcTGzFf7QDkBym1PqW1ir+9snlZcx3zM
STF2QyOzKcYqPOy4+xy9/nPZFEDFFT6n3eDJgPtJnV8VD+yHs586E73PaVKgWoljq0AJl+aPVtHY
osUD1eDt6FVXEuhD6llHhELLXUrmpD5tvCQnMDvoPnXfwHcGEs7tc1yNWM7HqDNhUVPqZks67CdY
N/xhruxo/AniqU1rpv5tSTwDqVMDcxE0i0tjmHOH9dGJW9UDe/of2TF66X3JWX6oGLUdbRiu3fKL
I5djuHTGktTg1s4J/Bti2xGTvjm6vWiHR+dZgenPm+XjP8qj6nSxTmU0VbOpZKho7HSxW5+qDwL4
1Azwm2rrLYvHZ3agS7hhm3XGsJSxLiiiRjVUAjJte5hnbpbh6j3y94unM0YlTOJOkxIYlX6nBxrG
1QRH3I4+BdkSXG76lWP9dca6SIo59Uh3pAHlCQOLTpk4CtBKcG7vvT/P/ux+Z9KfutHmQULxbjtj
YbJFk5ZIgz9tR8OJR7/o0mMdyu5tLeFIMRibQsAnI+aFkAQTKTZ6Xjp9J+6yceJEgpzrbTAPrU4v
u1lLM5yartp1fg+IBztEM7LWFxwXur4gxOdAqkBzDpvflfECqYzZTINFf0nVzFYjIBhkvOLDuqKf
pTB3uQXBj5b20Asi5x+yMR8M5Fr/l5M5i2Cu76SUgj5EXRoAgNmTyx+pPAOTQeREbdd0Ot/36SyG
ubJx3VCuhRyQ5w/A87CTnfJI221MP97xbPw/OM2zLObu1skcxV0IC5huFwWNIqpj/kHBf+gIPPlh
mU4O7Nh/cYvpLb02S2e5zC02tLJv5BZXqXOFuzyxhX3nWoBRoEgLnvVjfG9+NIuX/qsyK08fmWs8
zs2YCyTEe19IHTHHYG2KHhlUB29rC0chvyeaLox9AQhZEyBueNBhWhqgimJiI03P4X9Zt4Z/7eN3
8fFCSKQkskYU6lGEZtt12SG1lIAAsyErxu00DsHtNdGtuXFs3xXXS3GCXhgtiemrvtue4Yt4asnb
OiYeKDDHODY9tMPSF1cfDLfseYXwddd/3jjGXOSivIwNqDoRpJJtceqDYa8dC1BIyS7mjV1etv8a
5urvl1pmbEcOXMM8jyFv8IuTkdiVH/sywTy3bmMY6Q+gJQeVF8OXoU1l3IgnjHajQbhziad2tvyT
9+q97pNhvoc1Mp2+WBHwGQKKa0jhGWCQKRSd/kUbmoRt5ZacYdx/eNift5yxNfLQdLpcIMqjHWnd
NsbYRrPP/+T0fOLGCeuqiswQOirAe8dC1kcSqLOLAdev9BApHJITJSZbJKet7RhItOjCdpBPqIL0
OABKhvf0Xs9jAl34/8Qz0XNpCZ0RWoieBwsTU8QXHkGJ9tD6ur14FP1Bur99MxXeepk7k4e1qg8L
DlQZxV0XaaeUNiWZGFGI5pM1NXcEUAymNpymQt1JyxKIS+hrVos50vo0JzIaD+L3ZYykzdgqQZIB
FCVZFEp67ReVNTsRUQGBA8R6XY6QrJDTw9joOz2TRs/QSDBWlZcuZFPNbaAI6LQYhWOUwL5qTaDW
xsuST0HY5oRjZP/BgZ33mbnHWbN0fUbzqhT/D2Mx/vSG8PMeIwQJnkihLdtksnvR5r4d1m3UWTBz
oSXSEnSXtGkg7LNXEZkwNL5jwP3ngsqN5OSLLXJ7HtYd11kkc2eLDObXHCqILETH6H/Hze9a4nbQ
Uc28tvFnKcw1NVOwYy0LMsYAHH/VtOlObvDolLLY0ZOF2KaRAjJ0OsRa6PVqsZ0K5Tgrwvttdf4H
+3T+CiZAKK0xoryjNO+CJ0Vs037uyVlmdFxqDlBjXPXI61bn6hITGHShThpzHkNffdB3xF322T7a
hb9oh5nihPsuaI7GBw/NhGcpWFj3Ok5DpLBFADyW8rbPDdsSC88qBIAwR9nbOBgOsgzHOk0+RwNY
WLUyV25VK8T5Xxi5vr3CX7vOAr6TwUCNrsRtKtPGXnDahc5JhnJ02GLsomjOQtxGcAKWlZzaVLBD
OfcSOeVM03NuJzuyGjVNLraTlQbykNuJkNhp/F8visWYnsSKZbUq4dJzy558+HTl57BBVR3gZb/h
xgOez+atibE4ESnRrGJiTf1SAQ/ml6lzEzGrpyOLmqoi2w2vydyAEW0sBKxZeFzvyHNzD5z/RnJS
ACs64Re4uD1NsJcn+Y23svXQ4CyXTcKPpCmh5NhKAgzDV2RFnoQTWvC9Bb27d/+CfXrVWV7IYx6/
UrTkdUyrYoPf/q5fMVHZonXV8tJXynhp2sUHnQoz7in0GG+xqw/vC9nMDYiiLFuA/468WgnEyBKE
bWWKft3FU4ve5VhR3jqZoGCM9LgatSn0m3dTs2MM+QN3nZZTpIdM30gPwo9oi/ZDnKwe2UPn4j5y
vmA1zr5YLXNJ0jFZKskisCjhiARDn7wZQK20o6HdiY1V25MFwgMzQyF+lnsn7qTJlgXzkyTWrwmP
YIfzOavO7eJzmDskp4VUCHqTINM44rWZu6RF0DuhmN0EZsHFoOftP+OxpdxoW72f0yCMsfMxIET6
bRMHpYVuUyt3O7NAWz8vs8O5xBrjwNtkkdA+BqHJJP6RaYtrKHGgVyrHkq9nbS/2knHRJCNZoeUz
4FeQlQY8yrQ3yl0N23GPawSlQjtC6impbSWBati8OZrv8aqrOAXzlaaog3jwivSmm5u+SmNECK2X
36fbcp9vl8N8IvjbB0UgP8335QPVdRXU4ehq+c4lxAG6MsBMrO0UzW7wyhLchDdScT0xQr3oxZcx
GzN2pdG3JhIMrQee9hflp66iM88OO2f2Fa99Etz4pXKtDwqjuR33vIhCW7cw551hrLhQmiUCeZxE
OIJYRF7Ih5WLQTqah3Ao/+ii9MGqYq8QCrcxwVRPJJDVqF+RMYElW/eLJp8R9tPhwMJHAxuMVJHv
iWx+DjHZqh0KYEQDeULjocHoIwvVzVj2x2pSBjsHrnlRpS99Gx9nSgmWpd404rETg6y+KLfIDx46
02zsEGx+cWNuDXU+Ij3ioFFuV5qZYzZ0yj3ch03vdgIKbSXZmbWw6S3ybuTSrtM0byalUw8i4pN2
4kQN67HY+eTYnI3QZEU1xCjCjw6Yuz9yN4+/X4u6PSZ2B/p5NFPetkjrl/Wvs2ITOEYXDpPQw/OJ
80svZI6CPo1m/K/rYnyONE1mP8RtgnQbbW9rHbX00/DPm4HSmPZL5XWdUyNz43Z+ox1dZIrqvhH7
fEYkMYyy3RMAtyKyLYrHJcp9KyccR0dv1C1pjJfJO3kUYp2mE7U/RuttLOxsQUeDXVWRLwjB7SPj
agnjRGK5E3pBk7GbfgW1ANYLBeYraP83cpYeVJsjkbc8xo1UmE1OmwRBcyRuo+xrJKcx93q5tvvq
bol4PMLr5caLW8A4kLQxF6I1CDSbdjjIsxAsURgskv4TVc7YafLIb2s8UQbyJgx9YIVNdqwUw9GS
HrQM0ofcqq+3d5xj0GTGoMpd2rYTrSAULQbU2szRwvumASYWqTmK9A9na6gSAmAQnrK8klmldYbQ
DeiPQdoII/TIiwHrZnDKbYmeyHxnbG8vjWrmteae5TFHO43TJI4iul2ipAVjrLAczUl7uy2Duyjm
QBVDytAH9m3WRm+4J3c90Ik6u/OMXfco7zHyc1sgb1HMeYWJOMkdAt2gABDYIr90uP+3JXznS6/2
TRFNTdZA4wU2JuzrhX1pUnERzR4+VsVsjxqITvuo7ww/RMnE2CQ73bWO3WsF/GDAEyVbymCALqY3
wsVcXV3qxXfQ3y++A6l2M4RuUn5a0nvpoL1XsOic1a6HWhdSGIsDbh9FHAuBZqsHt7c7t/2BLhsw
N8JhfNJ8Ezgv/0h8bp/wqne6kMtoZ2T1C2CmYMXN4/zb3C3A2qGwM/Uh2c4J2vkaZ96E3u2jXdfW
C6GMtnbLHPZLiSvRemEwBtIeOOD3xje+O0Zt91nLexTwzpBRV7ky01QruyzIDwXx4tZFGYqyJ/oN
+isaN3/MwQvOhfVZfRldLJOJ0iKNSBaAhBBr7KqtdqCQWrQakPxqEKkCY52nQ5yzZHtV5EQTxSWK
ku9mBwlk2OUf2Qsm8IA/mtrkE2iNrvXr9lGu2u3zEtm+lTRX0aJVoRPIyHLXqjJbXA7KfEeql9ty
eEuT/34JtQm57NJEFbOTQWHaDvYgnISEUzLimZyrLpUy0oQwQqgWZU2wIKMuhspjb/bbugy9pphc
kjc7ondPetLZuRh5qHi8WXq2HfXZwbSaM1WCX4Vg6O6K2Abz4GjP/eSLo/aGJymmrEb9p6xOdmQs
PAfAOwjGSjWtPkvmiCZZ8UHZNiCvVJDdDF3NE++TLZ2fJV7CnZ/lnQr9/cI0AgBIqKWywTOkjJ+j
yfLlXN0vasQ5F54YxkZloS6qlSXEwRC+VCraU/dy8nFbv9a3T5VNExSg4hXPqCSqpE2BrROMYe0B
neK3nJfHUlheykLiFHT/wdSfZTG6TEQ16rIJjk0ccE7Nr/kI1I2nzPT0+8YbD3lkp/u2AthHgq6v
28v8B8t7ls04VYJ57jKsvh+udJAds5QKJqAWp91SjoP0JfzBEbh+dmeBjF6mnSQlHSY5gyFtfpZN
8Wyl4QhIsXAL5IhNrgjbqVIsWxExfdNG71o0hfSteCf3EZDcDQUPRPih2x/F+yZGbQtT7XLRQHFM
VaY7YI0LQV2HvSNoGeGcNU8So7lFV5eVIENSXHXvYaoEfdufsjnkLGg9u6qcd5lxqEM5AahGqWhD
5ugpAKoAHuDX5DQ/5mc+Yu66Mz0LY5yppCSdnNBCd9MjWFHAo1DytIYngvGc6TRlTRxOGbK3s6e4
5UP+FO0AzY5S8hC0gsMfZ7gG56UpHcUAtr4mW6gnMyKJmSsmSbEq83OeEZYUXuQNNmnsbhPH9rCJ
AuOYPYPDzR43Id6dznyQAQ/HA2r7hxv613ewxaI0rNFFMOBpNn0p75Qf0fKSg7QD0xCdZed329FE
+HWYfZbHJMqLPpEn2epDYByNdis6c60VJ3DlbgXSP+cZhmbTIv2hiDkQ/8eps5UIleXb93G9FAi8
OF2VFEOV2aTMpMzWHLcIfsPMLn/QMcbUHX4mL+0XkQIrKP08GA2fI5TeiauFUz5tNKxJgIhn7kxZ
ZvHca20WlOr70ts6iLVrB+gWnrwFFGlyGIBe7n9vOhfHbdUsXIhmblBFqrlQUhThFP1r0Ran0P5o
SMIJennrYxQ6DGe09dIqLxmIZ8xvJYaO48l0JTwPk6fbm7l+X89KxLi0rNdrNQTEYLA0ilPGaDc0
ebz29F9cHdf5frL1vkyLatkcNGQI0s4xhdFtm58TBqLn2XC3AvJB8yDb6vJW524vb24vb/W8LmQz
TqzTCjlLRtiGunnVlkdx2svL120RvB1kfNJYWmqXNmjuWGpyigQCnp6Rt4WrMgDniWFT9KGBIfnv
4ZqZWWjyFhbaDL2AYFx6Bs6RNzjJgPR5Y1ProvGgcakmX53ahUhm54y0UuJ5EZAnaE5GiaFCdSv3
jyXaNWrFclSQkd7exnVTciGQ2cdyLDMBUTwtWVCowhSdjjDfoUs2y07HPGMS4nV9WyZvWxknTzRV
ilsduZCWfFWYexDnx9sCrhGAqG8yNE3GmL2McXLGVMUlEZc6RXZHDaYDHbVrPGsHyEUuDdp35ejq
vC4kMZbJ0kcQe4cwGqmeHepJea4MZaMix6Pr7aHspY2azIFFugPSFccuMuwJj2kQWL3qUrPHHF0w
jR06jMX2FAsAk116DeUvFPlaob+fRMM2JuPYkf6YCNFHaHRB37Q/E8AWubXc3JfR+NihiKAbkWtk
ICcze6cnotekmh9Z46EQ2xddUPdxmPk6GYGVaoitbU3tsxDjmKdh302AC4p0RzTKbVvPj1InH/O6
34Tx8EDS6UkFgkM6jbtewpRbpi8ck7ueV73YPsbmtlFsSlbSpYGk9JssSl0E3E4fotfWVPx0SIJI
bp41A3De9ZxhBtAKslI7DWq2McGkYbcCOrA4urNqu86fxI6fq7oB52qgHorxptamoAdlYP4qY/Tw
tyia5d4y/QseVd5OsPPnggbsA7VGXZpWyIiLebFfRQA4YwylUrJI47nfK1vOUldDmYulUhdy8RyN
DeArVQVCJ3JotpU/bCovQ4EfrUXcO78ecV/IYmwpSIkqVFzgjv60M7TmLoAXw0DlMbnjJcxWX6cX
whgrOhUoDVQyknTl8JjLbwJgncDfc8jVlGc+6RbduP/srC3RJ30sFJRZWi87LQUGL6Jd7Zp3I5p0
7XzH65TgbiNjO9E/PWBQjbYv/B8040u30Txarpc3GvmP91NlDKmcSkI6p3j+Tn4YaJnTIyeDiT8M
ntdO9iy6oPxT7f4nr1676iEuzu/KqsbgfEKTXZAlaFWMIrvkzuhQy3Lr4BjLQ5qiW+IaL80UOGa0
Oq4E5TOfwGrdv56XwvbxYIxLSYHKiwP7UtFvci/YdKYKiv9gGWjnoaN/vF5xjvazw7WqEbeqFeNa
63q2meXCm+cwtgFudMzzybttQ76rsTf2kZ2onQWijPGA0Jzm4WkdNTftcmf5mQf/7ms7mrptvPgR
g+4AeEZEw6fKWl+vaQEsWALsnsiEMALBLE00fX9C+KDcoen1x4S0fOqawL0iLeheMdHv867ievLT
OItlriLoodNwsmBk1MCkvZE/QcBi057bZIOCrkdBTGt8AEzPSUW2vAOameXK3B641Yjx4jOYK6oQ
I5bnFBZI6nOvBaZMJAPkC8X5SJjcsngQ0KZ6+8z/QafPK2euJxn0GBsOW04BMBbLppRDoau7ePxT
Q9Q+8fvT1i3CWSRzXZPYaDWBdvpV1obIPwxkim8viiOAxTDLdUUI8wW9M1JeOYX0e9ZyjoR1i/PX
Eli8sihN6mrpUcRRg+UgbfQt5Rr7F1TpnOvw7UIuvPrUZY1VjtBLUBAfkldyGF9pJ7bgGU4z2+AY
W7wcDBD/W2XsrIjfiZoLuSAx1fTZgmvSnhZQXuR3CJiAnPiTIqPMLji23ySQUXBGKNajtfOm0mO9
EAoKnXiYSkT6+fRWk6+pCMx64BwcTwZjX8SoXLpFwIbWA8IyXbUTFQvMeJ14Mu/gWINSFJGZzXg1
F7+tu3SbPlPo5cgzkUg6RQ/aPgYfH4bU0xPlHZT3yV0No0KpJaInngPmfQpjVIiV1oSMSDCZVmV3
OprC2pdmEWwh501y8zaXsSU9WNm0bMStmFrFVaLJS4vHqlo4R8gzWd8Nahd60gLNRhloRiJ7jbfo
2fKUt8jTPIyLl0CbRAI44I3brPsHE00jMtgdDJXFZp1AyS2FOZ65NMcMssEn2mf0DAw1L7+bX8zt
fKffoXvf2BUATnWA/rTtnfmN56ZW7drFVzAXpGznOoyAeRYYE7gzEFKNTeneNp3rBZoLGcwFWTDd
YmkqtKX1+ldFcZSvaKPgvWT23tfiLJ6+T35FzlDb3Jmi1RfMhWTmyiwA2yvHfsjQnf1NtBAI3pcW
gCKTOxd6DZ1KcwoXopgr0fe5lpjfkB5oGLNKW30Vfzf3iRe6aBuj2EGIhsF4TWfF0CG9qSIk3bl8
FvJa1HrxEcxtqS2KWyrR24J43PL7F8FrP2ikAWzh2pY+bh8sT3cYpzs0cV+bIjQ4xuh4P72L+pYj
gG7aVfR4Xg8LpSVLU23FZYFEdopQcVIeFXMQ/XDpngGO9ibrsTdHxrYOTT9JGlBMAOSxlqqPSCb7
ZADSv7UM2zqz7qNGbexKUDcSJnPUvHTzsgmG2HCyOXEi1XKKAtjkGfHyaL6L1GmTtOBW0VNr9iZD
Nm3QvKOrIU2OYdUc1WbZtMbiFklcuFMi6nbbjB+THEmeYEyRrQnJrpRbUJ+Pbih3LsgP/bGqVV6Y
tbo556w3uznCKDdGMiK31IFqQPEBObGvj4JTH7Og8ShPi6XaeSBsuJ6cJ5gpcUzdXGeDgPiOgk+M
p/qkuKA02mTH/Gd0oKnP6aWEQeOyZq36gosFU+2/MNJDa9TTVANZJs9AU7F85XVntyg03la6dV9w
IUb5uxjodKi3DQKV0gNmaRgobuyTn0ZhVyD7A1D4H1XAa1dcvUkXIhkrPCNRpU1Rk6E1MLOl8L6b
eK3n9KOvbtKFBMYGa0rfSBnNh4Mh4rXwJvBQxa+UhoqGCNaW26uzimYGqhkFTYGaaLGJj7ys80ap
YPPVAB3dTrbTt5SAit8OeE1KTw3vhSTGxudSIhJZRA6iscItkWPX7MldHOsnzUyeEoxzzl3qzYp8
0i3B6Q1xPyWLaw7ppmsFe5ZbNxWNp1weXuSRxwy9qrAX5ou5KGlkpGZvwkCaMwKzDvLlagGbeSI8
3tbZ9WrrhSTmaqDHPFOn8LsPIQyGr8UH9JInv0xozEJR4gQSBAICMNprKx/6u+po/kTVlXdxVs/8
4iOYi9O06gBmI+iYZs9Oe4JB2iiBtVM3vBbQVQNkoo3RlHR0nLLJ0CQNmwGg95hV04cjYvzeVtty
Q3TitrHka0O2ub2969nXC4HM9k4C6Zo+RG2z6B57xIQ6hldBexJ0u1TeocO2AJbRhlKc8bhdqMO+
urYXgpktHZumBUExGu1iLfoAVtPgWHOzz/oavRaWIwm4UUn1enu1q8H9hUzGGPVD1xhyjOKjnEW2
KBFbHgoHHbe2Rv64LUletXsXohirlFXEqEBxREEt6txWP/8EeQSea/SpRigeU1A0OkpauOnndMof
CfJEmc9LB6/3CFx8BmNC4kjNJjHEC0566r1mi9lzr/WBbL2TfdrGw+tJ4G0wVe8LP6YU49KZE/oK
i/iZgNRjsvo7q9glovaTs7/r8e/5ojDxoKFJsSKN859YbDmcNK3coRnAOukYvDY+/3wrJneYOcp+
ppOdH//rWpkY0arFRelKgOYI6WfXPSXN6IriwYxj9/ZS193AueeBRbdXQi2KjRClInA+qkcJXAVI
OFp2ts/vytqeP6JtW9rND/Cog/SR+5hb3+i/Oi7Y9FBkxlkpDIgZqvfiFWjjgSLZZkBR5wVPd+vS
nlAaln9JaD2mwXj/k+dw113N+QMYVyNUkoA2NPqaTMWd2OlPgqUFYhb9b5bwLIexhENk9II5fjsa
QMY9ph+FRwnqzSdKHJbaI9Cfudys61biLJMxgqTX0UwY41WjGbGtCopdNwLHd/FE0N8vriQQWpJp
EdBajBFhJ7FAgsBr6eAdEGPqAGZCjD5XICF5i4qvRvyoMT7JuQQ8IYwhyxPB6MUJHjj6UW3nXXFK
P1qbJrpBDWCCeCnz2zee2+fJZKxZ12paYfZwxp35kpW5bSqJHaJ35PbSeFIYSxb2gB2qZayMoq6G
Uw6s/+IwlZl3WwxPDxhzNRlhj9AV6g1Y+0OrLK5YZZwexlXrfxGvMvtlNHLTAEUP8aqWHseh21m5
5Zqh/NBHJLi9mvXqy4UsZteMIrGUiC7n/6bYEB1/EILB02Ejb42H0R23FHVD3PV2HdvI/fJKhKvn
dvEFzIaCvA0zjxkazdEs4yBjsIfnc0yFcPK86xHaWQ5bR5vrQgqHFvpB0ZPnyJF1uw5Ml3LFKK96
gipTaYLbhJdxoYd1FZ9diGXMrjKYAFEN0UqtKa0tzBbAon3wbOK9kT7o+syZSuRJY4xvVczRMtDj
bGvE94O6A77Bsxw2JyEqOrsfld8c/aH/8NbyGMtbJmQhU4FIheaTWsBgd6Kd/iyAu20hPpK3xYHm
tUyQbthz6mijbTpg+6g8no1ZBxq52GfGPgtg98VcNvL46RbzWL723nvdtkY6D2maZDt4i5e8VwHP
qa4Dy12Ipdp94RYUJTQttYdWpdv5VdnE/mBTOuPmkY9VQS/Cra1mTLeu6ajJ0nLhUJJTkSSSXURk
IxIRZMaj9hX31gY/u9IcPt8+5FWTd7FGxh6Jci8Jlo4YXBjf8q6x1YlXO1tPAF+IYMxQ1HQlGRY4
8NEJH6x3GWNny0Z3m9+FZccnJO/uUgfL2+oca87bU8b4AEwgNMsMXn2WHiTraxQDZWhsE/BobfQp
ar+SjjMPoKzGgeeVsiNDpRn3zThDTxsXdebH7n30RFCvTW7rkS2luzP20qF4KIBfqj2o78BN/cS4
APBPULJJcImAAMqnOeZ4HJ0xUgQDGsgrGQhKS+VBzz8iVXJL6bUteAfNsU8sAO5SiU2dKDhngoQw
EYhNlMg3pfuqHd0s+rytt+u9Lhd7zRinRKyVXldgDc0K4GjKJnQtL9rqtrYDZETAK5Tw1sZYIK1W
taiJ8b6wOqC9h5uhvgv1YqNKvd+OX7eXtl7qu1gaY3fkRRQMVUBMpd3Jvwew6UlA5XL7I0V7VNFI
b37T0FF6c5Bz1B/VqdlVJ+KBu4jbW72OGnHxLYxh6sPFAL+5jiSWeJcKiMCz8kVWH7QKvL3EJKMt
dsmhGWWgHjR4WcbiITEj29CReJ7QZy6+RAJgpUMwaquFI/aTLaYP6pS/ltprDgg9LdN/DV1qF2Hi
inm0afVPc/mNUrGtFu9Z+audR84bhmPwdMbgERgEIDhguEM3Nc/MxBfNXB5uHyDvxjEGLx6FAok+
VNVAY2Xj8bIZcvFU1Nu4UILbkjjxlc6aODHqOwwrI3Ux+0O/vJLe8ND46v8nKQaDsIsOzKquWuhj
JmvvSQ/ijRiZt6IRGk6Yf518lzWKPvgXYyWjbW0bmkqM5m0/j8vWlrt5GzWWcNflo98b3TvytOB5
jIOlDE/dbP0QFGOv11ppA1jqqS54z8JrG8N8DqMrsZCO4lQizUZbWVBv93XBppTA7VbfR77IfcBd
+Q9GHqM4llhroWCAfyo6KX65Ay98gIlz9EbxeWquc8aMLEZ1MnEu6yIJVV8/pvc1eI12gy//jh0J
0HEJpnOi5+WUo5W93ypHypsHQnpu4oR33mwRqy6KNO7pBktPlHlIsNEhBor1gxKMbrwv4Q15uZrr
bN/f120y7rCvx0xNwZbnN6UtoSdrPka7DM27gJtNN/8Ku/cqjKYSDclUJNGAdrP56jmdZ0WhLI/d
uzX70QaA317tRi1mkDrg6fBybldhDyOOeSbERBzmsMaeijsNfTZJAOhOT9zwmLiuPCIjhvG/hW60
et1iVQppUQJe3GqcdstSevVgBm1vcPA6rywdI45xwINlGk0TmVDXSd1Hleyrcm7PLS8ZfN2Xwchh
fG+XRh1Q3cCZGye2caegZe/P4TX1AxXm+tPY1GA71yU7eabT/JE/pbaa2OitkzDaz3tf8hbNmMMo
nbS4D7HoBs0oRuQrDZLi2cIx71cekVkyY+XyKZHJNEBhrH7cNzHa2rPKu+1Brt8AVAaAJxTTskxM
pTHb2sbtbAkjrI38EGp2+xr/mgY72ic7E+wB0b3ZY0QCxIEUAZ83UHKdHGBkM7toEVMEBw80dXT6
3wughO/Te9mpHxZkLluXYggviJ16Tpxx3RLCiGW3tU0LxN6xBrHUsgEf6i4E9M2yzbz4TncHT/Xj
U3Oagvwh8uNg3AwfnE1fPdiLTWfciYnzjGQzofzPM76gfKiDMhhAoEXBWQDzCg5FjgNfVdgLiYxT
CVVpKvQex2wBTkTbGIpol2g25axr1cKdpbDZnqXV4yhW6BhLbk+u5LZB9ILY06euy6Lu+YBwlKKe
9nvjnveq5CyR7Z9OwDO9TOCe9PW5sPUa3MDq6zKZnDXSo/lbPuDvysM2Tnd6EjWyTJVHilxiKXh0
GIDEi0kN3Lh4eKxE9aEzah4LJUdjWJQYIVsKgN9BY7rlVeh8CrnAOTueBPr7RU5FiMSpTxMsrHMB
o3aUvlvB6KSH7E4vmY9RJZcjUeZsJWN6shDdOHkMicLmz5pMswEwAFgvYL65xQqesfnGmrtY32hZ
ZLAMSMsPiy97dQAgO0xgbGgPGH3mC6ltngRO/nNNWyyVzvpqooRWfcbUWEqeZHWGC9FJ9xEm/SeM
VGsTQEjV1xi1MDXi1dvWLsGlQMayyKVoKdqcaX4Vh7soqX4XVQU0yEJYvNunxxPEGJTCkIoMlXfN
ByPspi3FHuXo5SEcRE6HzHUtGhfOwtiyImIXjaumgim0RtLp2MJWsxfQ/mFCwNcwWlLY2ibx6gfK
OoMg0S+fm115Z+w0By+gp+iJdwOvK5nMh1B1vlCgKRalQidQINzu3BlkzalyYM/UxnYiuqcN8UHR
9Rexa49KpTwOKTnWmX7qMuF+GMfEVfrkJGjoIzKryTP7ghOGrT6JkA4A3Jdi6brMFlpVSW0AcFRQ
n1KB4av4NLeY2vB1H2g1/2IwbPX8z+LYymolxUlCJIjLGr8PD2FyqsXWWdBGExFMzRQv/bQrSeGU
lWU3aWYbaM5oEYsVExcVgvcpzMOhqdtFUdGJ6E++5I+Z3R7LFwlpJ4p1pm/inVKCiIDXGva9QNYR
XOw3268PtLqBhBosMi1oY6b+qILFXPFiLqPa6lvsUhIT0JspOJebDFct/KSpSjSXfyZe920ry/vu
KNxzVf2qY4iq+sXhMr5g1vWwHxYEnvm2+3+kfdly5Di25BfRDCRIgHjlFrsU2lP1QlOWMrnvO79+
nLo9NyMoTrC6xuqhzTrNdAIgcHAWP+47oD6Qd04niRzWEENLj86loenTXtwpEAR4BfjApmctNEbt
B/fW6AHWLMxizFgdMKXb5AhJlE2XjUauyysv55qFmY8PY1DZkzZDRJBIh75NrbrOzX/hbC++x8yr
x2o2NArFNiXh2zDF5+59mf68beOLfeLWgZ55dG1MSAjQzySl3FrF4zReB2fygNkJC4yQ0gM1Y1up
jRcVQm2StcZZP+3SDetzbgx/yEYprWJcJy89ZFQcixBcB4owc0Xfq5Jq3V7t2vWd05XKcZeRqIC9
ifN3SvxB+bGfRnbXmlWL6cbFGZ9LzUh5Ap7sEh9vSje8bbCtPkCxTn6DuWrLR8M7NhYS1dQetilK
SorjY0RkDfH4vWP2daPBiaBTVVW+4T4hNJ9UUVcIxz25m4k2J7cHxzUyxHVrAzHLDyV0lv+vrdmV
0+Wmy9q81gDUBbtm6dsT04lvJWYFkL9qBbvgGbocZwam6rVuAF2KKZHICswUEqS1c8poedCShrbY
bGQg7mmqDQLqvwH1bwfW9/NEFudb9G4iUpb27v1EN1ifMJEegSNP2LndWChvbfM9ZOR3Kwdu4ZUC
BwvE11WiMVXMSfZl7stcBHATta8dEx/R56Cm1GaRa8eatEOIcy/xYjTSPH2CclpotiI78aH2jawX
wmCcl6bP03HlIkwfY3bv8LO+EMiUUDrvDeVJOmiCwz/GI6p66n5MmeP6Hmjenlc2YCEW5gTcNyo+
jwDHw+yZ9ssxGuSo15wQAXhXIe/27PKnsONDtgsPE/djAdlv/ZGe85U1fuexxkG4ND0L3Ria872n
tghWIAfcKuM+4RIx40J0ho8u6KHUIqhCFuQRswzbDqgxY2Taj8gT72Pi3kVNuJVD8RFXZBc1jeVL
1c++zf5rubzZj5w9883IOXSVGs0pO3nXsh8CWmbpKmR24YJgKwQI4HROKZ756xdXTbycJQmsVDYx
iY0A1gxOqjWxDw2rVAULTv3S2Lw/kYggTssCxvToKQnuYnQ2Y70x5DCyZeVp5Xwt1OivjM3OV+0q
rtJTGIMCHGSgKpQDB2caEoscfyUpUZcuzZ9N5LPzpGSBXrG+gyn/kMugHfQD+/Zqvnesv07D/36n
+RjaIHlhqoA1wPEwFV0fx2PYGoA9nUCMkhnAHXwqdraRzNIuX9GCAXkzinVgM0USaxTPzX0N6EVz
/w94tJZv8Z/fNW3NRcTWFRxT8ZAndIZpBmMS/eR2sonMaZQYAi+vEIB24gKaQa79L4quVx94Fixq
4EUJiwHvyqDQnRz4L6lEdmG5Op22dmpn71fVubWStl9XJABLV46kM7Ldd+0OMA8TIq6IhKZy6BqY
ZvGBuDhUszjSVws9iH0cKql8gI8ywyQy2TiuVCSWsomrXZzFkrrKZa1wcbD8nbtB7fMpxzeUzPjA
N6mdntjPtRh/KdS6sjhzObLmxXJYwmKa3ddaaXQ9WB/JWzvsSL/tBDLiDIMRvDZuX6HFl+3Pfs5b
WDqqy3KWw6xSfbbDYDSDMGTA5SV9BTn4HQV1fVfnnStIOtRjR2CpAeEUsUE9A4T8+BPET8bkV/OT
aw+HtW7SUr/sclv1mRMqeVL2IobVymb7EUc02bjPLZ5R12CHbquuYGi+uMm/RQoX+zl7n+I4Ceqh
gT1Qb3x0r+U7KMUzs0ToPD5MCA8fqnQxqruTjLNmNab8Q77XTdfOH3y73rj2apa68pTpM1ek97rI
Qm+YNkB2Cg8MHe6O+QaQF7vEEepqwZIupMVXOz5zQK6WkpCAGdvhTzKcQrMpTPYOnaQ36VGzfRDR
6u/jIXiRzA6htYfIcthGP/wHeg6PdOf/VRFDXqv6LLpjihqbPF1c8SWmd+GO29HLpK7mAsmFdI/G
aQnxJowc9gf1HJh4E1xsBmZbrX/SqV58Bf/YnlMuhdXY5nmkC4e69w1CVNddS94XXSJ0FjVM8MoE
/MvXj40au5j/JggZixyfN+oMGv8eVWLfdhRLpWFOLszMHJTStplf9kQ4bZls9UotzUrz6zPRJGq5
TL5Lc1+zorp8URu1MFgb7ElUH7wBeJgWNLbuWObG6Lfb/7+fNS+x9XnGiyQd4TeP/IdsFQ+F6b5D
Yns/NeTGj3bjR4aycsuXn4c/e/GVSF4cqLTyIWGlwehXk9qRXHNUzWbjgtI7mjJGEMLkVhiuvUqL
wduF2Zkz49CN65Jousu5qe6L/QSO16bSPFRMV6EGiwdX5YRpqMyDtm4WKYa97InalVEkbwpT0T4r
5Du3v93iwb2wMFuOq2Qp6v5YThwgJtsX3ZPONrdNLHVuObmwMfPHo5Lg4YHGgjNsGnuiORwe/ofK
xw8dd0eeJvqOcNiC7njN8qLjvbA8c7yi4WOWJRSWQZujmCDR2YKxHM1LkII52oqLW/JwEOvTUNiW
wUUyb6FoY103carITjwgWde5UUiA6JcGieDTAoB+uvfbGwvnshDeX5qcuZ04iYIWPOMAaugEY24h
c2194OlR7Xv/KRBligg3Dg0Oyj0DSaHteeDqzBvaYX49lK2gc08j2NFLNSksdcjPvqRTY5Q03Ftd
3rsQDjRKFx7N6xOUHqr6ASUDu84GjCxq9pjkW7/LrE7GNDUmK0LImfFPGa5IUVH87SvIKWJOwUp5
Itu5XLkmrVvdqAHHMgvWyxuwCqUf6EnRfUOB1VI7/qtsIUfXNvKHLEMKseyi+zhyHeYllkxy72Eo
lNDqeAZ4fud9giD8UQCJZ5QiSowx9M96UO1FQ53OrUY7c6tXrwmB0an8xJAyclKy5D6oFDsWYN6L
e/IctvpgSG79ILvZXanloNDSUeEaoUwd5ijQqwSkjlH3gDfNoXoBpvvY34QR2H/b+hmMFNxU0OcA
m2HZO3pTi00VuL2B8QyrkEKniKqHqpbQfsHZMDtf20M7dB+USoo/PLzLLu/MMgN4t/bULZOkHdj7
G8PXZGKwCiSgjNaxmQXxL8UPgVBNEmFGrvzp99ijCMyh+zHHY9YFNbmr/EHcSQPLd93QthCbDaOn
PADmzZPi1JTAt4IuOoaeaKxsmiG1+whwv7zSkp2q1b/YkHbbNCKYmGyKyMxAXGarnR7dSzLvHW0s
fing1rOrmDz4fb5X8vpZZOlryznaKRmxkmEI72W1gdSApp2lQN42Vb/xfNcC9gS8vaCOaNKWGjQa
ukPahrt2CGqrbZRXjiO80UtX/tGXIXcCfaRWpPTcYI0uPUsjAdHWQORTWKj+Lgi04dBLsuQZdVdV
O500rtngdd8HRdbactl+eF0Z2nUaQdohbCII50bELtJSPgMwChIWAcUAJdn4cXNwc+2vPpWeSAWu
R3n47Nr2pdRlh6fikJf496H+3YjkWSXu3if9XUnGU0z8uyrzNoRqf/exdm6YR0xNLj7jCALDro/X
FqXoIK+NIhzPmCY8hyogtVKvGKGX3hUh4GFxkhtBR98rLhWGl4jehISwkZIcoLWQQOa3EdzyRNjb
jKm6KSAr5+ja1HSI3ING4xFqXPI58jmmYNz82IWK2SvRUxFgGJ1rIjPjsL+r8sQGuYST0HZT5Nlm
TJItcEmbqm+sIZIfwoS9cyW572lpZkw/sRzyCE1XfQ696BzQuZ0Tyk5wn4npAqBbVPJ20FOGY0vf
XC+28qzfhUW+7ZTOKYMKzYpO8zZ9xB7lzPWdAQTVpVTbGYXGag+Bn00vV9Cp015K5tYWG4vzIAsI
fmllZBZhWezyOmtsxeP6I5caH3cJk8NZgRsdCLYpQx1sFBXvDG0I6IkVqQfeTv0hLiqMA6mhSWkK
YE7UqCPStfSVyul0iN3SQBnvQxVuY4vMD56SpvBBapEUbCNUkQ+g3RCjHYk0O/sUONs8rPlGylxH
EdEuaaWP3B0VQwtUsCo0T3qsvaSa/94CiK6NjWx0tN5X7METd10RyQYhPdQ7NYrp/P7gS5rTDkx/
UnOFHny/zixXkn4Qr25fIglseXJbFQZ+VWGkQ/Y3LZNHaIUUJmKLXZv6xNTb+g6C6XDi0iP1Emgb
h0FkE5JCCqbtfKOiWo3VqgoOXkfAdamOxaZqfYj/AFhtplpGIQKd//CqtDaAXqq3RUqB/i50Zxzy
g5xwk/T+gxf0P4ZYvR9D+qtQir86pu6gsRE4gQhwkcMPhWVmy0EjmwTVE2mB3na7+BcRSWxA7vs3
71iGg6M/ybj8eC7eoAJ7B3zGD0Sjjh/X94WQDokA31Ka0b97zdurclqbaqza/RjtWKfu0G5ObLAJ
nkGQLOOpGpRt5lWeEclEGJkmPr0avoq74ICQ+cOog0djcClUeSPhjH32rNcAZFEtC41Ybfc48Vil
74K7lZNj5IMEcWI1YFzo+H88MGhWjducRwL1j1rKmjc3zocfI1OgOQCyhUcvzcuj7JL0LUqV0uEI
9UzelSDa0zpijzXjhlS0xzQbt0pavBVQpxsLyY56YQ9aRU1Z8NCiQf6XCIrC7BT1o0x9xSZZ8dNV
9NNYuompeUloj7L8IJKSGyMoDm2ml50ZUYUaOP6eJUWSKZEUzkjdUgzMmmMAat48+aQFt0cdiEE9
lU/5UD+q2OtOzlQjlSEf7pYC+vVN5ugVl41aoZi97+LQLAb97KvdOyvKx6Elh7oQu3IEU3AuNYkZ
sN7qhsDG6Q6dcSxQfSi9rToyMNho7D0ptTuVDz2EVPDV4R/BxCHLzb4qxB739FCp1RteTKSYSWnS
lCG6kttnX5UeB51vxJgcJFLI9wHXjjrpLe4CzJL1BzRTjyzqLS/GsPwYn6loNwAsBEaSc6BQxGMe
IJ6PxdbVCMiwi9pWAnerRNT0Y1QYAxX1cVCqeIpkChcMYolodxnhx4jL48GT2I8UnAvO6Gq/Qz3a
ea2ygUD8Q+gF8QaMEDpYO4be0AsfiXCgIXxPxsLOCYbDpPEvPuTHRvWOeSjeO7wC8NHBfUV8NDaY
cielCC78civyfh8LFXVMBVR7OUAlUtAD4d5Jz16uQ1moTc8KKEycgRSuRXP5qWAgQw/cJ3Qegr0b
QOmoKct3xY0sVWe+FUKXsfOIIZoSdQkSAYemalauDo3VM5BbgrTC9Hr5o80g6BgH3oMgcOpAu9cO
9FLOuoTSVFz17zTrn4kKxFfRembVkU9M2H7A0so04VLd6jL6nGWjNY2oKmWIPvNqK2rfVNXXpv2U
1wA8S4ARrnNd4zIyIKKyWTUjD9sG+a6vfGV645RyYQ4EWQOY7Qsr3cjhSpq9lBNd2puVVaf4Sglq
NMDGNL4vcx16wYLbeOvWMK1L6d2loVkhlTJaeS5zgQXB4z1yZxCldTtFmP7CvBQm6CSoQGRdE3Nt
vTFL4tonRHGUOjIw44+VHAj7W1Nyoy3XEIdL50FAUFSFhoPK1HnfjANFFBQjMnLWdLaLSgNYR1Dn
9+nb7UUtfZ9LO7OcNfZd7gc+Ei2vSPak4aaX+p+UFNy4bWepF413QWYaYQqmjOfErzXPVEkCmsqR
u6eS/6Y+kqCcGgpiNZJGEM2BgrNfWj6DiNmwcgiX6hs6LilcgYx5G1mZ3S43YyHa06HijI1A4KX6
gMnTvVSCtSWPbJ1Kg6GkxAlC6T32wBBH9NbqqvhDNO0JZA4rNZ6FPdcZLh9Frxy0OXOZ8rouSJSj
LepkERI3MeqmH8iOzqu13slSU/7S0hya6yGNaDAvxJzaSV6TD3cPNpU77S58y3+mIIYudsoWDA7d
W7lZm0dYKq9dmZ6VW+Q4xmnqehysYDd1HVXTC4FimhSNPXdbWRK4QUAfs1amWNxbVVcUoWlEBZfj
dfEQUa+Lze2ZIwW6KWt7rflbLf2VQs/StI7OpuIETpNKlbkX9bu4aHk8ys7EEIaxUmpVL6kFoQAA
D1Aj3DQO2OaM/k62g3P/WpslhBvl3cqNWihYXP2ImWt19UACJhGSx0hhe2s8Jq+DnWKDXQttbuA/
JxKQ5J0dkK+GJ8lZsb5QDrqyPtvouPe8jiaw3pnErJ8nTjFwCgBFDw9/Wu3OLRThr6zNijO1lhaN
oA2uDNfyU0uU2qnU1DcVvSo2JfHafZ1r21LzzGbI3xQhnm4vd/FYQU4VsxJ4paGqMztWcpTWFYGb
7JTQTJtzDZfsl8PKC7P0RXWZyiDHFnia57PBXVagZYUalOONvdm1mO5UIcXU833eD5uahGbePtxe
16JnvDQ58/8ZAzl0Ok5uGd8PZb3hLrATM67vAnMqJbr6P2DjXtpMNC5wfwilUP2YVRJdnlWqXmIz
3fEZHnureZ7dxfXKJV0KdfRLM9PPuChq+zJgNEEGM8OGbabhFmb1+86iQJr/gwG+pRN6aW12G+Mu
6VQeMIbZOerZxes0PIdiwaP2KO7cT+WpgUPI3guMekSWsNAMvf0h1/Z0dh0LALMThofcaWM+bnpX
fk04kr+UrU1hTn9oFgVd7ersJoIpq014heJOTDD8HLy5ObHkRjGJllmhtCYduxDV6YJSVcbNA7vD
fFgPEGogu4pIcVAmqyTf7MK1uHFp44RKuYKjSFQQX1+fkr5OQiVUYSHuMLBCAc3jKKmqa6M4S0BL
LABtdqCugMX7auxenEYFAG4XGmzckQ415CC8w/CXdhi340EygRz1P9wGXBaFM4Cfj36iyBetdcYX
74MAYgwXT+ZUnoMfoyyKWpY0CqCena1AKyWwezARTgiAYRUAufDhhAKxOTbRTXLGZsfEZX0/jesi
4ooLKx4x1ZV+/Ncn/srCLKbTlb5KPYifOUPO37UIpHVUPfI+W3nopns7O++XZuZoJgKeqCBHMuAA
22/n4g2iY1bg3rXjj9vLWd6wCcYvZOwanZ1Dn1WoYrgYFlfKu0C85OFKR2UpAMdN0nUGIJiMwdeZ
gWZUJo9cUEfd1DvyMhGUozVxD0DmSX28vZYlbISg+O5UAaU2WEdnzyUplYb1GLfHWFH4DDA5SFuj
B2ifPOhoJUZW/jJBUNei3YWbLFTMNCqYuKCczUM/NekKGqDj68T1jzbbuVJmUpCHrSxtIe6BuwDV
pYxwQAGa5NpfBKiqdFmvTkvrbNTRAAHIDwXEhjKnOazBiL8vCXs3uT3cWuSB8yWVhVK5o9AVpxJv
rH+Oqh/UWwkjp2tyfb4nE6gIUK4BPDu/qFERjFoN9SoAPEDPvMkP0AW010l1F4Ar13Zm15VkdTqw
jHFHfUg+MDmxSUw0l3fKDxmTges0dV8Q1hvrmt/bMfcCt6gEvgsRP0kjTmWY59uql1FJpJCOb6pN
FKHi47ZluO0ajuIxir2fCUN9spYQ2g89IAFtIqNzVedOFE1NrdKWmMq3Kor5li6V53wsLKgE14ZI
PW76Jbyq1p+Y3j9LOSqNSjx6xjhWn50s3U1VXZ/5AMAOErOJWqkbZeDHVms7UFojIGjqcaeW3UfV
0HMqD5gKhRU0ntCUaNpfxZD80vXqPST+323l3nGdnQoOxiW1zBUjI+SOVxjaK5vULHt21FSksFWL
ZLbro8xImCSfJClujKgpVxzxQpaJhJ7hAMl0Et77QjVePm3KmCksEsKp/67fu71/rsCXAGr5aWoF
8CRHYAIUyCCM20XWWmbw3W3CtlBQj5EVnWHY7vo6spihRwndY0eqkNBTcfKDv1du/PeI59rE9BMu
lldC/a5SfYHJ/f+8m+MWtJ0O3fa494MzWPGWHYbD6oO9cPllrhKG/+C1wKt8bTesJF1WQxX4ZaDZ
6vvSRXcgYWv+bGl1l1ZmDzXzQ7krMrT1S8sFySyo47/GdhnUaIPzhOsCdfjDpHy09uXWljdzCD7j
ICQqYLgdz1xsdQ50mRevvKoLr96V2+Ezdw3COzXnisy/5lsUHMlgr4L8WrHK05qU08JOEkXRvwIs
4Evmmqtx3Ppah2U5Et92A+rcWeaEND9wlwDC1K285wvbd2Vt9t0kOSyyMOgg+9g90YyYYenZnrpa
L57uz9yNXi5q9pW0vID/iFy47VPwmkN4zne43UC++zi9eNK5WMEELcTJCFAQN6D0CQLZb/E4iAGi
AW87Crh7/SG5I/b/qM8lD/xOva+O0zySb0cTMZedmmto3CVvMhWNuECAriEluL5yJfdDWuXEdXiT
7fuQb+N+d9ubrFmYOZOgQ/OhTOErFVI6Mvq6tGmeb5tYCPRxqi9WMR2dC4dVqUwvKvTagUNKXHTC
G1PntdO6BVrnZfGYtZhJpoU44gn6qYXINYTaPYk+W6N6WFrrxbswr7pGQYISVQLfzOOs2bcJOmhF
FbrW7eWuWPnCb16slvO28uJSAa4L+JPK042hWblqSxb+uEiZTKn/hYWUBVoXKECO+YLZQ9GaXfT+
36/h0sLMS6WSWozJCFcv6lSxE2hjxDnRVlz92jJmpR6JFnXpQnncKaoMAmTgQY7o+Hx7Id+zJXbx
ZgG9eb1VYINJ66zEQvL83m+6rSS9suRTBpDntp0FYpjJEEr1iF3xv/Nsxpeh6FaMXxDY8pg+Z689
pj9IYWBw8b18kmyyk/fk6E0vmBO+RJB7ie/qTfprLUJfSHWmH4L/uNAQgsxdhsz1QVIHd8Litpam
GH21i7ag4HEAEd6L30UCVTuDPK9PDixe80vL0/e+OJagTcpKxYNlaZvuus3Em1TadD8lWOvJ1cI0
1fU6Z06lVGtBkbhOA406VDiyTfDiqUafgNE4MQvwp3hmu8lfwGtooJXc/4u8C/YhXiFDowkbPc+7
tK6Sh6lGhNEY7LMT7FsDkycf2j+q5i085TLIoUCbwJHs4ZBdb23VxBGkLICW09BYDzI01XNmDL5u
l3mxjYlu3T7NS8nRlb3Z1UwTdyQNXOPXfFYYWJMmSG5zHxVYzUyc9NcaDcdC9IAARUaBBsuU1Tlv
gFKTCvUwAGs8+VS1QJDLOyZWnNryAf1jZA5ldhNfknqKty49yk59Bo7MapzgrDtQl1wdpFm1Nvtm
YwpGAK+TMOwK7TzIBmQbBVxpNbhF/MN6n2n53l8sbvbJEjVJ5YDik00DvtFjmBuxg2mATbDTDaS0
0JNVj+sg5kX/emF15l87JCJEnxbZVycpw6iQ+Oi8oxoX/+atuLAz8y0DSbCduccciDeaGvhv9WSF
MXTZg1+YmDkUXQ19mlc4guXf8TG6qwzZ6MGDnb6B2as8hBYUh4/174nOoXDiic1CfNaO/pD9XBuT
XrkLX1/6wo92UlTmXYJjWlXUBjAJEFynoy8rV3wKlGeB9OWN+wJ2X1jR+6EoaILl+rtwJzvMHA+4
5T/pod+qUB4FmuAxRlxbTjJRa2Ht/+Nu6IARYMNx32d73Ul+rNMEfWD1xCCEUJ2EHYAtGiIB9j94
mKZ46PtS/1ibDvHFUgcyJgObus58GLe0b2OAyHrIVYNoXO/82KihkgJc8LMexhizjdbmR6azecv8
LG/OSo/Qrod5hYBcPTpp6sPKt5xyq1sWZrmXPopYy1VYaB3xlO+m4a8eOrKuNTEnNU7+2oE62Lfj
jXhesTx5lVuWp1N2sbVe5w9pjK4Oqo/B3deEoqU/Qx5lA0jbYQ2Ev3wx/vc7ztEDgzwUWaJgmUFd
AhOB9gRTDEzFrcRyy6EFSH7+czrnHF5eGQ60HvDa9milR6OhfoBbK8GkK6ACO/6IVijoofqX4Ymm
9jp7wFKJADfzj/mZJ9c6VfakDMuMj4B8n6DGtZ+0uPqTt8rfu/TQo308hcgEjy9mUa6/X9FAuFbq
c4aH3t0ALbDvDwgQt8yQNonj3Wc/V87LwlW8sje7ilRNKPQ5qI5smjq5M0UVxAHR5WatmrO0i7Ck
IUbDpP+EbblemZ8CjDDk5YQHmPrIYA69z7d0z7b5Zo3zbeERvDI1e5yY4la6pKigKpcwHMZHR2L6
UVRsw8WwcuGWTQHIgtBW0b9V+8tUSUOZFkiloVRb6t4m03YlIIZjn6y8uF/Z8OxqY1V/TM2OYdPF
qToMsY6jMdj+DloCm3zXnott71AHqF4n3w4OscADA5bGIDDEY2lrm+hMbXKQnifhiNtnZ23psw/K
ezlShiyA6Hr4UsTnri8PgnsmA5T2tqEFqBCYqxDSqygeMy7P2QmQ+MadTrHyAjghfaP/ng6qsFWD
/s7Qrp9m+f9F/Htpct4daEFI0MpNzZxEwYMb+RaAqv6/u31/FjYvPnqC6WMxWZlUx9Fv+JKCBNPd
KgPKUjR6tZ7Z4Rmikeq5N4CtCVgH1ezuGpTN/kISavijyRz94Nvdm5pZayWehXm0q283r79nFFio
uMUSQSA4OBK+FRjR2Q4yEKDznPSVWrs4A5YTOWvncymouVrzzA0otQQsQgjT/o7tFdtDRihvqmOJ
LsM6je+yf7v4ljPPLXW9KsEaPAHUJybB+uA0abmWD5AnslYuxEL6ebWy6WpevvLuMA6FCl/q/tX8
RisFtGbpdvhiLtzXv4mDkf1N/c53fG2mfeHFvzI8C50iqU7rKEl0HFjpB0P5tUdLULeQiqJzmz1r
rwAKbm8vdm2ts1iqFl0WUYG1hpjLYnFv5LGHWZuXOP/N/dfbthZi8KvlzaInQfyw1rxxuo81MsQa
EEh8wc0a1+zikhAHCZBM442fVw9EkqteOMJz+qz/6IqiNGSR2l0d/Ax4jiw4SB5vr2v5+l9YnF3/
HKm84jJ40KkpjVnEL1WCwJ7AlqpRHTG+a6QvimfcNrtADoDLf2F29kQESpw3VVfBi8bNi+aJLUCv
FsnUv+uq/qglfmQj0CZteiyiMdu6o35fcwnzdloGkaXSBXG0h4HK1AVrHynukU3fAwPxiMYqCN49
THmy1sMchk4+C7U30FvZV4m/BYzFSX3Mgd5ezPIFv1jMzJ1Etaj4oGMPp8NBD/V2ijtB1Y1axVrR
cPpT3576C1MzX5IjE5O8skKbofDMFMRf4K26vZrFi3xhYeZBlF7WSTRZaEpwjr7I+UG4j7dNLMey
FzZmzsLz26aSJ2cxUW61AHkkZo9gfZoWj6z0tOYV15Y0cxRI0NmIMVwcNk03QhBK8tQzUu/37VWt
fZqZiwgUHUMf001K0no7KL+Ivgagm7b+28cHZhgYFS5ADjvbtiaIwjHvCGC7IzMr0RrEexpVKO5A
f+P2WhZgyrif0/QAB5sC+QY0z5j2nyM9YXRBP+f1wBMY8RnR5b13kLcJvENxHDdZYGTiRbYjB8jE
c7lZfaoXv92fHzLPJDUuZXEjchfgj+o1KqFqECKQBVMp303hCdnSM0uM7O32+he/5YXVWUUwQle7
16cb3bNUh6aJCu6geKVfOZ26b1/zwoZy/VS7+TSRG6nMweBo42hRciYhRhliEvzye9YY/dgds3BN
C4wuHqILszPPSzJMn8sK7l5l92DGF4YE168oe5WcqnCXtkaeGWzfbHxsc+NgpkKxPN/ubbhnYYy/
q2fx0P0YAkO2azswwQ4O+ZrAUIz1b7/2EaZ/v4hlqM6HhiISxrADN/t4l9VraoR00YRGFQhPgywY
sKxrExnLS7nrfI7RH33vtdkvSB+ZVVIctQoS16r/BmTYb6k8Zej6Yq8YELquu427RjOES60mGR9a
QT95zV8AtvrUBMNEWNrteFY6mpLctUkHFiPM0ZN+32aJFeUgXCl7zALmCnQJpDoa7Srk47mssDiv
ZIM1DMV/j/AFix6m6SDjDRVvTCBdr5KwyENcKKETH/mbtPklYaCY5itOfeFcXRmZ/v3ia4FDMRkC
1cPQIDanGzHvn2PanX/S/OP23VwAnl8vZ+YGRe/FTGszjqoLRLJ3YWNkzUTS+MR+kCOqZw8deBrX
+M4XaDmvrc4eEZdCgkwqsL7WqT60p+6gQ8AOc4rPJDK6l+w0xUsCs84Yh2vw/PtbRIc/vTUo7oI7
vNrl2SMj3Nr1tAafkoYvIPNBcb2xwmwtmP92La612OfZp5LkkQICZqjMb8jvET0l4CH1L9G81tbM
KjX8fjV1+baymc2ZO8z0uItAjx9uekyiDsCwyUr0yx+7tRrvd8zZzNDMAUZuqxaJBi3u4GOiRy5M
bx9b7bmCpMKkOVAcQVj7Hj+gQLSWsHxnNvsyDXZy8JMAnP4VF13cEY7RsUaqodEHhubOTJLhRymN
FvPZm1QyuxfqE8Atb3meo2YizJVrM23g1XszMz5zpxgfLxSthITnxNc7yVhEDxOLbbZDafS0Rl/6
/brMrM18Ttb5PgadsNREM77KUFtwSIB3i5xilGgwVx0BtD7p5JWP/gcIzg/rgxXLp/jPbs88Ek0i
qo0Eqtnj+KRFDy1EbW9v6TeXN1vjzBE1iiKp+og1jvJbJJ7i+CS1jamCpPe2ne/x8szQzPdoI8jU
QM0QbeIj/XtCwKrv9JQOANopFmD/Vk9XLC5fxj9bN3MzlSCVx0Axu6nIJkiTTQ+2EL11bi/re5B5
vawvQNfFdWA68raWtdFGeVCYFYOGE0NoqqHaxQexGehefYuB/tf9O39sX6XEnsJMz1qbhltZ63y4
oY2B7nVz3Au3V6yuAzVHhiBorUCychi/7svFWgnIJzBBP3EgQKCX628JyG1ub+f3VH62nTPHlmeZ
7MYepA1RM+wsZTOY4I5G6ZDbMgAuTzUm7NC0k4xVqaXpD9/wLF+SDBdrG/zOq4rpuaANeJONZLA1
YSBpiPun3DW6Tb8FcQNgz5BYKS1UwwE0FrkpaaCXwfT4VHNbA/RP5/PWL5p5nwAUQ3Ks4ReFkDaI
9lAsdfxtuF8bGV37qDMPA56poP8/nF3XrqRItv0iJAgIzCsmSXsyjzcv6LgKCAgIvPn6u6i+msrJ
ynuYuVJL06UadSRhtl17rVpPoA84Dkeilbup0u5+PtWl23lhY6iT55Mxa3EOBMUg/W2cdprz9PMa
v6/4T9t1YV+0CWPbooalTEfXxFyq4/IvdlfeRPij138362nLvgQNMuFboUj+V990KU1fMnOXqL/O
djAraUEEEYRMexUTqeDeFm7iZe4/iFH9deG7F87vEgAY972i1xiexotpNnStwBuGLNShp01hfRyA
osRmLkkkuKDpb5xYHg7f0Gj++Xdcfbk2yn1ApammiWmNf4+dG6U0ob5ppKH6Ns4YqX11H70KT7sT
eyB5NO8fYFZd+D+ve9UAn617mVwbHBQtrQ2jRDU/j1zDq+5nTJbhpwd+tH3Q75x4MG4SoMImcHIO
CP5kuHTs1w7h/Edc5NqlIUzNhl5FKNOuditFrEp7kUycXDEI54vMf39mokiiKhn4rUE7B7Wi4b7/
B6ouwECnoJe63K29Fhqcr3dhi8emR6M/BvVCts83YFXZo8b17QSdx05KiBqXxz7/A82iv0oK8ADn
q85bffaVIBlqJ4VhK2edbw0Ep+3dLKVlb+z9TGGPYi6mqFbUZ6tFnMjSB19Y3Ezhdp5FHFwTG+0T
M8G+vpZQh07xeNXCRYNu8580467Z+fMPvjDAcT8RaY5orczskzM2BWNBfhUuUhLPd/DSQJ6vc2GF
ZQXmrNTOECMcmk0BDSEwxKw0MGYvu66/m1MXh3hhjA1jQhlBzsa4cmfY/KB56cHc8ydjJVb9h7JU
HTCuue/zj7uwPqU52XYU4+hQkEpcw2QrwI227UiOqHFguMjIQ6WSQWPEu1agga1UvzoJTkMtWve5
9lzzYjMyCek/tu5UDfi1KtloNgfjnOn3bb1pFIBaUvIQaSiCcHtjyQTSBda+AUdJPE37umzXVU2D
Nu020tS/ZMZ9ktg7W2tCpNy7sR3XBFrXqlCf9QQSfONiYnbNy9po8NiWg5E2ql/suRx1M6IVznfu
oEOIYouKKqCbq3qPn+/lob6pDkvBw9KaF9s+OYWcpkzFnUqe8w50dPpXby2lKAuLXHLuNsMYkb6p
EGJL54ixdsOt1KR07UZ/+dmX/N3Ona/tny28bF1hipy1naLN4vBIq5+iX/XTzCIVwAYoLpRLPXU/
vClYf3F65qoRwOgmQUUQ5Jz2xUZqSspSHTPK4biNQlDPbipwZyzjVK76qT/LOBdYfiZiJjIocoE0
w28ceytFslB3+RvY+HsP//UlzoUrpBwTM0OW4xq2/Z5yc6co5v0wqGj8gY2Plae0G25jIV4Uru0x
JH3T0XE7GcVdrw4PhQmagBTfzqrDEKm7XI92WS722bDPSnLX9vk27tDMF8kCHvNvFMa/Wyzzcmcc
xaGxYBlej+oxjLgVHrCf04de+J1HPiEphtxqL5b6blcPBIODmOKjIDu6LGsWZlmWHFl+2EHuyGVt
/wFLFixc66uX62yRCw+jWVMeJQpPQjnct/qhLgBH6HIgusF/R9870K2O5gQSwmKbNcZGc4BRBNWn
aUNWLP4cMKljkMckbnycyKLK9NWg5uy3XXilljQGYTncvQW+0gds/CoNy8/xRQkztPmX7NXV8ByE
H//a7wsjWdGMa1GE/Z5xWpUBoBb31ddZWjqCaPxuLkQsbP5V63W24sXL7jFD21cmkh98IIjA5tcN
iG/itX73VI1udK+ALp9/L2WP1+PxP+tePnW0JqdsmJOuuVTGX5MbWDSACjXoaA+/LKguNY+Kv6gQ
dzWE0tBv0zCVqoG34t+jNyeiKZkgxhjGe/hhM5z86qvGWGXhiXAmyDHBtTprab0uXfLr2/xn4Yuw
0ewtsyTgfgwzaR9spuxGu9mVbbT5+TiXvm/+GWfRKXfMVlqKTMMpL1Z5ux5KqGhmPSh1P35e6Grx
EYRh/9rJi0drahEfZYHCXB0U79Fh1sytw+5YerGvfmVPk+ds5ZPxMqdV47pYk9tFtO3VgPHsF1w+
zbxQnLHGDcKothd7JaRXUk9s5oblEgj9b/jBbH7P1rp4lyAEG4jZw/zyTXljraONdjuz8pE1Oy6F
+fPP/isO/uPkL2tlTFHlUDQM4URcHyy2tzv0XosPYCpvddNwfz7Gq5X6s5DismampCDqmmLYXt6O
b5LQvZWpAZ+mINJkMBmRN5RoS5vs1ui4F7fTirfdhjXUS4DxAFesroh1nvwq1P5+4Zct7cPFUzVa
xDqWg8R5HuFob+R9trI3KexShE5oCtmX34nyadEwXb1WZ/t/8VKL1jYxAYpQJ01gCOghBmFw1Fab
0sQUFX2s0Y6n7NPSuGdqjwvffNXbnK198Xx7ona2ALsgvnlaVSew75kbCzMWQ6icjN1iSH7Vu58t
d/GGpQQpaF3gBf3GO3/j7UJxDewLKEmtJAR/6+0S8RxZOtWLR2sVXNGSuRLRATfroO3sgmqwuKHg
Od1wzS2gENWvcPt21aHxoqMS9hsGEG1CPHuFwGqdLtixq/2i8wdw8bJVxc6SRCItqfzBb2+09TyA
Lu8AelgwzVc9wNlmXzjaylRSkFHXaWiORTjGTyNKYYsTntcDiD+rXJbbwCyaq2gt/HOkse7m9+mh
QW6ghNSDyPF/kEtfTW3PVrwIqNUEDDzqiAIfuW2hpTjjVuSu27a+6s/zK0sj6PM2/WAef6sNnnk4
Lesi0MTGWTiLRNaHZi02/Ub+98DHf0+1LgHznBpCsUgF96azu4aYQVcMrtEOazBpeNo0vv/88hcu
x28QxdlXGW3cN+MwJ8cpdCCHKqwUNGba559XuV73ODurC/vStkaaFx1uB3VVr76h62adoUfobJtD
7i1a0qWjujAv5YQxzWmEJQVgcNXWLv/U9jDivnPQKpdtZlWkykuOZE3BNnpcjKUXjKl+YWrADt4W
av674NDsHVTZpzXDW5gZdMjz4mrX3cafvHL+NWcn2LGJtZGG6uc/AMUY4iwmSB61gG+X7PZ1s/1n
qQvPmLRlrQMJl4TMwbRY2gZWXi5436tx5FkifuEERdfJseVtEhbqkaSfGBXz6vgmVZcYLK7f+z+f
cnEhUxJBsUNB3pHXATFRNFFPtrmQO1+/hn/WuLiGo91l+jiDEYxwbtaBKSbUMKm0mFtcPxZLxYiN
AawTvbhvVEkHmYksw3X/jecjj9xPQaPU+2rnCp9vl5/Y9e37s+SF8+KmVeq9Cm9qGswXLYrAybs+
LEkdX9/AP6vMf392tUER3llMoXjHiroiOvMT2YJTyfCGSPoDVAkQm/oVKNF/tlbXUwwwLP/vhl7W
PHprcmqOKAwb2vn517Qag/bQnVpIbdu+caTbdjOC9n2tokzM0DVpd4sDFAtnesn5OZA4zxQVT21+
1RghPqrKulXczrPnECk0mhvrdSkBuN4yOvvuC1PCem7o0QBTMoM5YjSMolfrgw1uX6JgimrPiu/y
G/NzHqUAJ/hmtNwaGftiInI9RT/7HRd2RvZVxYfydzQaY3pjBX2dWc1oniExfI4xSg6hrQK6kkvG
dOHCmRfWpzcKhyrid6Oj2szVRj1ERWC52nLVyoFAwKE20Q082X+/2KWigJlkZBxt/M63oGLjs+Bz
U39a1NU8TBuvo2/na6kjevVKnS16YY4is+uVIe/REGzAIylQVRO3Pz+cv9F7c/BytsSFJWqSUaqY
RP8ndZqLSCnzQGQJTx+5cstvo5slXz//F/+Kys5WvDBEmi7qLpUEaDba+0X9lMexT+2byPpVJ/7P
X3fV5p0tdWGNCrWwslw1sBTAj+qgetC1nuWXVj8vc73i+medy0iaNIXDRUNxTrj1relmD7M6uNxB
zjDd9H4eIC/EP0t3/3qR/2zdi3iaVLoUtQmQnhEKwK/BSAenFYG7gB3m2cJ+ZQP+CA3BVb+2/18o
qLObcxldj2VvYtgDHz2sspkacjV8AGi/Ahz+dlaCXjJ1Cw/wMspWcgjkWA2ujVbDOQ41zrHxaoog
DUMmP5/n9WdnYYQRzBqafmnJWVODh6FByy9LkAm1IFsi6sIS12/mnyUu7PY46EVB6ABzQl4nKCPy
Zs/HpYr89Zf2Z5ELozwL5XWNgUX4xG9Kq4TklraZOjMsqmINnavg521bWu7CFIMYEjT4BCaSFmRt
cvSWDEyZWU8DVFe6ynr+ebWlHZz//izSaKJ4Ahq8BcpJvMazYhN/1JvC/XmRpZtwYYATXluxxS00
f0sCjDamK8r/mqDjtwH+c0jzrp59h17XIE3G+GOoTgoacvIW9/zx56/4P+zTnzUuTK4qSNdPcw8b
ZAPgA8w8HT1VR/OcOyD5A+eXZCvogHmLffqlM7qwvyxBYU7pgfuqfPY+Z5HJrg7rbyUAAC0oTonu
LvcFr4ci+r8+9nIi2OxJWiUlPhahIOCfv+pfVgF4beabm4mCU8zr8Icnc5Wupv9aI2U+S8MAVa6l
Ycb8kugRTU8xpRz2mFSRXytfVEfCrLFg4Tiv5o9ny1wcZ5pLJ5LgzQqzTbNpD3P+OHgOMhV1rSz0
QK9fnbO1Lo7QoJUWTyAohIvp9hBKJe9zWm64XVBvqm29mRWZF2399dLUv1b9i6hNaGUcmzZW5RtU
U7fzov8EJdldDnmjRdDTVdN1tt6FIzVoBEmiBmwO/ZTocKR57IMbPXZNRbV8YWSQRzfkoge9al0w
XWrDxYAY/XJcPtXQwdMrxF51AOk8oG3njkjiRQ+GC26HOWhYepFXH+SfFS/fBoEw1GjM9gwad0HE
mAvZS7e3fi1c0Nl7/RXinS1zsZ1gdJgaJ5p4aN3PFF91KJ/7F9sFkh9zaYsNl9mN/bTahS8lNMK0
qgBOsWL+sGLrOPNmnK1BAAoyVrn01MVWKEjWr16Zs2+8cK5QPuijIRFxKAV1VmNXjWHZtN9aZ4fU
kONeY5CD6dkUJFE0hODzLgI6gDxUMXsPOnvkQBLZBTxjZTA0RNxWIwTMOuhYsUrdQObMU2LM1tbj
52QRL+qV3aSdLPYp9JdM/yrbHjRV9QQ4kKWOviyjXdvKR4s2XjLeQT/AcEk6VWuwMr3UDVA0UCKF
dloEbLoyGSvDjE9WHD0UQnmPSeRmoP03RLWCmNcpKyHhW39wVOCU5mXSD1Yk70hW+4UqXQPR5DBw
X5OdR+34tuycdzWDXmGTl4oH4rN7OkCrUh1ddWqP0Hl02yR2VfD9g2QntFl/qDPxZg/Nq+gmFwKL
gREVX0mqdK4+WEdm5+vJ/EjiAnpuxsoB6GmlO/0YdJbqoLXCYhMhPC0gD2cdIZf2Xnb6sz6ULunk
c20OTyIBRXJk1oHD0sOYYWzP6NAkNpqdTN+nJt6XWrfOJ2ebCM3PerlONYEZv6j7zIty9Ohgnsa+
2zGGMHrKg6m33c6uPgeHB3ZLH1RMNpXkoyl5tp649lyC9rmC7lley2c6KRFYm6fnuMZYRQYlgNy4
UTSyTevRn+qPuKg3MgXbHqgnVcvyNTaeBuuXUtteA63LFoI+EaR8xsKvmtYlShcUCaRV7fxAxj5Q
2WeLNm1PUBoFcVZTbrUOTQGTgdCrT7dgAw2qMdrTQtx3AhJ5kItMcKgKs2sIYA5uZzpPstG3xiAh
RJvdDfxYmfvO4m+pNkC3KdulabOFyT3olTO6iOTuurzdtnYCOUG6xWVfj5UIVa4fBpOu6YQWX65b
nTuMdumB7ncjwRSYQxaTJdDDS6izLuSjKsk9pOBWyYCxGutBhQhJgvmsFtK4LUysmiaPBu1x/SBs
Gfc1tPRUPxmf9f7J5K9OOh6LWnOR/270sQ8nCW0KzfF04YRixMycFhGfVrkFlu98w6OJeYmBEfkO
08sY4yTJjezlBhGIZ5FhKxNn25PMb1rbqxnb5Iq+y8fyUCSmPzp6OBVTaLJug3sXyIluouQLtnKV
VUZgDs5RgDAl6eoGWeT0wLp7ve39NMldab5WuRZKYiO4qKEdjHFY6K8OiXULPMzWHHFes9LxNL4U
Fd8A/rXKHG2V9yQYtNxymxE/BxojprZpYhGmVh1m5uBBwtHtccfb4q1s6EMcaXcgKg5LExK9dl8/
cd0JI9Z8OXp+VMbpUYfUZiMLb5iOmg2ZhroMyniVRx8DoAt6G3Ql+JIFAgVF9Q10bGOt2KRaHFZk
E+l9KEjqVnqcu3yWSxSKi4qKW1bl/ZjEB4kX0pTDTay9S3JTWLanKvlhJICRtcJFLS+oMsRV8aGy
X1u7QMezQvlpb03MH7UikOaRFAeiQEt5ggBpsRPjrdZT34b8ea488CZ2Ew1yi5Oxw+32SgZgc/pa
tYC1F7+G8Sli76O9J5Dp0foR3wLhVSH9KAMVM5qAMr4p7drTCJ4NjqrHW7PLZM2VBzFtMhNCddC1
7YO+kNBffRhk7w5c3VD1vdZHtxghfOrUuBOQJuZgxElfKggsF7oWUBA7dfcGf09xj4riCXjMgGq3
EjO6FW6sBjnKRlouSJSO0mp2kcH3suRuD/bampw4Vd2pNTx7OgGp6ndcDShGTtseyrFgbo9HFjSd
4TV6BNXbR2KL9UCzdWW+p9FatsKnBUQdbOgUW8QXUD7IegrxXHCioorWji86sFsWzWDooEQtQke9
6533SDyZ0R3kYV0NCF8JMjr7ncDDJ8M7i2HeMYcp7urqqYpQk0xAG8fBrkhKr8B7sdrSjy3LTVBm
4oXhRh3O9xu6oL6efooRLKDqi4D+NUQ53EqCBbV/VrqNmI4Ng877hAFLcavHj7RFizZ6SkyU/sa3
kU1wdMzluQXl1a1aW4HRfhB5r4NgnYnQ4u+2fiI69+pGeKJCdBnyrvJgZ25po69tCcp7oYZsmhfU
3LQufcd5QD4G+c47297P96FqMOjJH5gt3RxAykIqrrSBw1tHIwARcFKG6opsV+PvlWZDoAyHOf3Y
Qi8JFBaq4xNoRo6K7UZTvS/sG67dDLbiZsrDNOxmwRNVfkt7CvrpDWy4IPbXw1EFNUdq+/FE4ehe
DPJWD6jxpgTOO3adTPFy0w4yLYZu5mcrviGg4sEleNzGUPb0OfWZn6iAqMWYbiyFW8Kbqc6Do5pe
2QFaXG1s5UMMd4mpu1F0A5lHNxpS14Lz7ZQh4GB1V/i2sU5WzvFvMuxHbVdn9lNOcSWH77KjbqPK
VaS/E5xujG9qnjv1mdNPiJt7vbqLOsunuMP9INYJz6HpkvrQ1LtpKZQ1q7dEl17dQXe4+BTsHiPW
Znek0+skfbt71wGMxeMNeQSxmWHn2L8QArk1nIoinK2wIpdD7Ipw4TsMuLDqE5Bld1QTF3B0j2lv
dte5TqreDcVL3GN3k7BTMsh8Fquu4JAjzd3JULwY5qgt0BITA+KCXvcThB398BFTxBLEXFdk1VPT
y/HYKpa6KuCt+kaRTw49pfYmwnKROGSQBzab0RUT2yRZ7AkuH2mdeqmJxZrG46Rxa65is/a5MHcQ
endlhdGWaPSU8VnER14fTIg5pKT1m+59ak80OmHQ2aPKdmhjt+F3ZXqKyQnqpjV7IPkD7V8tXGux
suObJNspzqMz3VVceGn5PuCFFc2b2t62qfBakAlH1Y0SEZhAZZWQN6f/ZNNbCwLXVDnRZmcY1mxS
i+xG5MdatJ5JbjX9MTdBDTyuh2mvOu9C3BnmAxsfOxOwR1zkJP+mYF/I7bVpBtn4rDp7iFaj4APa
RgweTO9cWEHdk8No7lRl9EowKzv7mOyJeTNE4BsAKgoIyRRRnFM9Z1AUjzHvC04/v0kt3wKdj26s
44SG5fxHkOkiigowcP9mYlQvJZnrWCnUFiufOgMUpQbXMgY/sfRgKsH2TmuogjcujyAUj0kmqHy6
ULsN0xb4iaj1mR67Y7MrBKK7vjV8JTE+Yw7D3ELnlsQeB5Sd9xiFck7xBGglpa4uj0aluVF9X0BP
LstdG0aRtV95XHhJj9EdqMlVyS2TeDNkVwsEIbXpx8U7LPwvi6BYm3a4sGOAirRXF2uuFb4AqATG
YqDPRAGWMlk79n2pHE2w3cT2qYJCn4VbakdfGiF+bXXBpCNEV8pjFNUrwsw1zbuHwZlW0uig0ZFM
aTDAIg1R63F+D2mLZJxQHq1F7ZJM/2zMzKXGS0o2HTxAWm8nWnmDSgNE3X427gqW3CswV13+WpB3
WuHesTFUgXmeMrxmjflZR71c2WDuFS4CKt3sI8NIWCrvpua7sr8K55jXsddR6hWIBdueenHHNl3c
ux1sY1clpyROQq25G/V7CYZrS4F2nIWzQ6BkILbrTeGP5qkHv0I/QBQ+cXOZQiYbOSQ8BmD6rpHf
6jBGVuScIkesyyRGbKjqjwUEFccbRX/ss7fR3MfjE8dscd4E3M48EgPSArqFDm8ga4gnzBvSPuSO
8AnHZTI+LfI91ZCF1r/IcCOjEKIMbukw8J5It+f0aFZvdfHa2ZbXRhnEULowbeIVSWHzOEx/5rXa
a1ZZsJjtynb2zKi2Fn8mGebIm5M0X3TliTgHkOfbYL2xDlUHt1I9ZkgXdF55OQKGxIbEaGy6RfPK
wBNR9qlXp++p8ZXncGtR/A6YF8IBYgVMGlsLzBuAGa4qLVrp2k2jNCdEOslQrmYBaYabEqkv+mT5
MUcMqzwk1lNuvjNeQPP7UY5sIzTitiWWn+8oRVNJ6L4ldr2Gu5lBArJ5HEZIpI/3asogZ31P4Agl
ex3Hh9QkrsF0bE+3b8Gl07Wn0cjhi2KXKWj99QiObLxKQ/WITE+DvS3rNWFfUgLLge9GKBZYPUMV
OqkCiCUgvTslCOUj2XgahkId2ONevhL+io8MdYCpJ+uFpLeW+anSJ9GepPJOxXOBe6bL29T8tCt2
hxjGFT1qcHrhZeLeFA4S1pWaQj8mAmDNkSsyZX5USFeYeIm0XtEcw6E65HuqDiYzWdPhF4EBZohR
h+dm+IxAhZIDUpck35rOV7bxpUYpUpxhJRMNis48KJUvBZccrLWuOSAq7KXfICVGPQcaj6bLrbei
cDw5IXGq4OtxYAR9oUnzG0SDHE9SHW2fRTBSymvKcvRsek8vA3TO8VgMVxqlZySn3kDI6iAY0T7y
8Z60WQgIBHSEP0uyKWcV3LENYpF7I/3S8xfAnVxovb+UGopm8lFLkvtCFQ8dqEm4rbkJonHqZEc6
3CADw216qqvnLnqBktO6T5/N6TsBqNPOPhLtmPal5zS95+CIqhqRinBJi5Yu+CFWSVeccjPyR6nd
6Uw/onG466d03fD7rircZP44vGaDPYtE30xFHjBWeZXZbZI8A0wRXQ61BlVW/QxGhEDjL7qFFLPY
IsBVxxMb8Gw6VrhQa7dKcjPEUECvkQ5RmFkTsLFho1IzaJG9CjLtqob5BfSWKtVyodjtWrUE18o+
p0Ywsu9RxF5c3jt2HMYSYD7kC9pMLYxm+dTvDMwl15qyN6MYUUQqoNoEqgRXqYt3PcV5lsxVnF/5
cM/TD85wVw1nZTqKb+qZnwOTXWLuYipVN6ZRgILszkpuq4G4tpHtR9F7XIdLgk59jEjRzqo7pcjR
mM69GmMDAwiNOgaNM3GnQynKgRFJLFRFNB46VrbSs/F+gmeT5oSKCyLoErQ7MFaQQvcHoF4a4zW2
IEis0hsIKXl9DRJhOvi0L45mSTd52h61BhuRTCe7Bqgb+Mlx3KmEeVm109q7wkm8VOa+aX6UTPeo
ih8+bhzB9ynvXRDa4HumlZFXvpViz9QxgcZ4FKrDl8Mj1E90l8OnVtUvB/9DptwrQMELOim3affE
YZhEyVf1lPsoG3EIJGKGRdb39sDXOZJpMo0eMYhLkgp8MXlD3coCXQqJkacMvR17ttZj4BjBa7YV
GGvJkrvGsO7a+kvP7iZUGroBNPeAVlsTQqxPYTwzZHV9/p7QrwTuIx7cWg5+RQZX180XEzPwCm09
gTFb12FVuhppxREJVk0wCAopZzWHIODUAPGp1TBvuvPdWBysPJWmHmxbrIDSKV2jHtdS5UetjtKH
iBXsE5TURRTQuEFGqKjJGsbks8YIPF77eEinXKC2KlogpWlozDFEBZF1d7JrEDw1okSiUvsMV6Kz
izsHXT9p1i8pHb47qgR5hIFYgxnDsVL4L31k76RQn1QUjDVT7tGrv1e7dqszuhKa7quR6UcqtMYa
lgRRkn861NxmuYVMIBsQRnGr/DIL0Qf5OPS+0TvlNofWRjbYo8/7gqxijHaAaRnZL7JIvPMb0iSd
r1k9ft0Ii9Smpb7Jel6tFScO9AZcgQICYn2uHlWtWssIMvedQBJrfrRmBuR1fkqpDSR2TotAy9Nf
BXcMT6olTF/a5i4t+FMr6xRxank3JajR0AJIIa24bcrqdrLL2yzpQFdpNSDQzctbbcBejoRXK1vj
H50wwmFUbQ9zp/u4AEVhoRiRHznRQR9rlN+sgCY3IkGkpWfKu+QwKizZgWYmZGr3kDgEXmdaO2UH
kidEToVMvi3FeOoKzS86EMcX8bpxyjBSY8TItjiWUDpIEKZlApM8cV0dZKmv1fjAkTNoPHN5+8YL
hGO9uRYRBKqNJ8j9ITG4V+xXDddbgZ1MjJXqiINJcb2NU0SGQMN+pTJsyFunQVQxNpAl2q7NUbM0
XluJ+tGUuV0Jn4I0vSwgFkIfh/6WJ+puiH4ZeAA17F0JX2oX2n506rU2qujBi0AmCgpRuHCTEuYo
rzhgTNQZjDlKWpNz31CQOaP0WqU3o/EFZoGSWL4k67xHOZb+ajDZZFbb0RpRQXglyAKHTl31GooH
nUs1HdViuQZmM3PHdFiB9P8Q5++czBwBDHjKIuAwYEDouFKDIaN3WqfeGlN8UNXMtbtTr7zbNN2D
Zg35+vQCLS/TfAN1lcfmTCl60TDBl0Mcr32wVe7WKHjjrnlGic9s8ncta5D2EHw2w697FLB1yWPW
o+HXxxtI3aG7DfWiMfOz5KWq72pHrqUMIXy1jYh1zAf9RpSvefddd/oqmxQ3kXvU03QnDkdQsXGp
rpwM0iQK3ruOg42yldHreLSwrXr1OGFrqPltaMRvBHJyR8IOdisTUgOFIvZ9xd2IHEvTl0qLcPIF
QbOnd0jik1q6Df7fY4QgQEKyL56OvMEYMf7DeWq5vTr3rZt9lU1eZUR3DP7PQm3FYuOxF/Xg2qRq
vTiWHylNY4TB+QZVE52+l1q7w3hgi6RsCpQoCh3oNE1Io2z03PMkgY9T3EYB15s4ZulTMjTeiJZ5
077WiRFEY3fgNH+kkFVvLAjUQVS5AX1HwcATpCS/Jm4+W1zFxFW5ii1yL7rCG+t+1VboCbDGXmlN
d2f19sa0QZs09hD1BR4+rt3BMTc2XF3BUpD53/JeCwVy5arqQ1K81E5j4OzFZtSmsI9ROZ+ZH5xD
DYJDc0xQ+pWbWoCdThsDQPOPiQE6TdMKKlhMispepqMaZ6kB5lmPkZIdsgp2sRt2DXvX7btRexjy
me4TYXU6fM21zg5o1GqgB+gtI6unXoQapqZW+8gZ8ArIRrajV9nUr3t7i37Sp6rCY4vGlZx6TfOi
JCneWOMzA3l8l99YIOszYApGCHi0yGOKvFo1rEWkhrcOSrwWpVOpO55AtUcSkDhkU5j28ckAnV4f
fQC98zgwc9/E0Y1SvsDMhIZkAdWzvQkR+rZ+jbF+0fyqmwMlEDWbrLUWWzvWse3U1vusgdgFcv1J
tmtHSfetwkJjHu3t8OiY3b/kkFTWHRXqghATsVu4wpx9pmDuE/JI1eJDM2hQYX4SH0PumZF7XZbs
2jHdUjvd8QoE7NLZRSmKikYSjFlyUokN7x7l3sCUjQZvmaFoMRrGd5W/6dmb6JyNhdqeTlFCmytL
7JU5lW9DlMJIUdeygfEa9I/GkmtHdr5KdbyuaCOEbiGBMNYw355WgGus0W+lyE71HHvUUIrjDeYw
Ktzn/yHtvHYjV5ps/UQE6M1tkSwrb1rmhuhuqem959Ofj/2fOS1RBXHOzM1GAxtQFsnMyIgVa604
hFO5ESH+AofZHfdAK9+MCX4y1rblIdksuwEwse5+GlwkgvygCT8C6KBS8jQJipNw5/iieMQz1WmS
t7ACQoxdT60IleAZ1cM8ARaZrA3YStlj2JYq2aMHehOObjO8yTXW6SWPXSVbEmy7jMedgH/XZN0o
ZmqbJd89etB5uwmgt9m5jfXiVcVBpWjDXgVlfbkZgAZ8pbSjqXT95LESfymVbzfc/ah30toRBkau
1ZajDAw2j0QnNgKAKMUZBax1zOEIt2yTlSdjaHGl1EmUbhHRSwxWqPrnUNE3Fd2vTvSdimBQ1/2G
G+Q4Wa2di9HemPDxpCOXxIrtCzeVL9uGUnHXnHquLzMXXc86TgEIFLvasB60DjT2FMkdf2naZMRR
6oWeU6d1xx7K55zJxsopV7D2KX6avU4y+asOCjsP3sfolzBYTmccsiLdNGa46aWXxldduYkZ/XQr
JNNxMu+j4NaUf5heaccyWH14k4f+Ia5/R1W0rbVjiAWCMr3kEjGTMc1VC24qxeza1xR6WRbtZYko
A8kWYoUJ0YMKG9zWChjDHVyHsmz7DP1OlV1kXqf9dY2YMvX6TajnG7/cDdWV7l1M6rs03HW4EkVB
4WgdjqbeRs84iPKTQO4oNPcVsVZkwqVI40i5FPpryQJOTTTiXb+RjTeFKy2JXhI6b8O7ZeAJqF1N
+ridf5EZOUP4GAqF3copdcStWF1b+u/ANC/jLjoa7VMRkV5Mt3X8HMSeHUqYsBS3OqSDrrksvXs0
UJSx2UaKX2XVO1rio2K+tuHgWBOJK20Ni0tFId1STMlO8/Gqp47WsjdBrQ+RQmPINNyi+JlWwbby
FPLC0GkHaaN41SbwL/NK2etVj4GiuRHL59o032oqr7h81qts01bBDcNTN5462DHVZNQcysx3JICv
tDP2JDy4om4FMus6xauCoc2q+Z6JpBfI0s2opSSbrjtR3I/+Va+aLh1MJ2zBhcbSrunPYGbIlX4b
aJctXAdNe/djUhRRcVVtYMxcd9Kqm9gf3UQ5FTr7mUwgFd7k4mUaTKaJ/BrlkzAKFM3aY9sI731w
IU042Mgdx7N1VCHflPJLBmEkq5+ZYoOjakCuGWLwFW+w4QLPNW8TYFhP8u5EobatcdzQvOEQPrW0
g/ym2hiU72WOwtmgyje7PZkNfc65xsJ6GWRB5M1Yf8KidvXmdym9WKHsWHkOUO/TV3iWRpomnr5R
h/s6yR0p/V3qb770JwBDSJR4owSta/UX7XBZam8FJV3UTHbbqZuwRGM+nqqOrp+KzaMQusKE1tK6
FaoLzSpOAc17TX6O+3YbVI9Fj1Eazk1KsC+6n1VyY81AaNTbRciPlCRKPAGkuQUzK45ibOzK5ulv
U2hGR4JbA5KWMgV7q7rUVQZjjOUmjSZXrqk9i/ooep0d0BWKKnMviv7W4uEmNpKSBlvJFBy1m4AD
CgdNzWYiSMZUJQyZ3LRkYh5pixJ6pK+ea2rpj9hKbD8UbQ8gJPbTjR8/GEQXlXHDVsN8UBlQRQYW
9tkmtQXc994MzxqvAAmLXUSXYVwAs9wqsuQElItSSs+mq/DQFY5R+Ie2va2lwtFLi73YWIRO4oNa
AKXV10UrXoid5jQm4sx4mmc5b6JCpceUHCK6eOalmACUEhys0ac7JdBHuBnC/SAzmo+nz8rSLYJ8
3zTm0ZfKbak1rm4qjpVMbhTpDhQp28r+xKB2eKE6RsTct4rWFi39xDBcj/aXFki3uq87XUj06pD0
Ya0nhIWbSamrteO2Arrueeqw32lFaGfBs0evJBcRnE+PKkWzaLyIAW0h6pVe+tXz8LJRHQxVJvvs
fjBNYaPD9uhGH8S/sedGZcL3SchG/KjbR0rjBN7rBI6nFKI9ApQVQbody8pJoan56mtVTpuATvvY
/cojarWUbo1OxGRDeBYo9JTYzPagHin3ei6/ySE3VaMdA+G3L0wbEfmFVGR2mvwZ4ruiDnemcT8W
pT1YwwzNAOC+TjqULp9zxrFMQZP9iuSLKq4he9OjByOGHCDMBwbb0WxfzKEGZK5oi00e+e5IGi41
o20MxWukPZnKn0g+jamyzdiSFeeyo1ES9YLdh09lVlxJXrvL2FplT1lfFlcdRI+2pr8CxinFja2E
b2JXFk5uvpht7fTUEwYJupSBF5fSpqqVbZQdDPFCjZN9Gr57QstvIEyTWzPC3qmS92IugWrzrshL
u2M899RpLgqop6ahV60hATEK2rKN49UyLa4Lz6xIJnG/bGmV+tazJpVuPCA5U0W3m97J4jYxV6g+
vsTh71rDb1gDUxVuJCudYTjiln5qkvyESbijpaothCFQCth+rNwo07jLislJ5NERxwx86HVusnrq
H1WiU+i9iBmk7fq1koUdN68s8OBluWHegD1O6W7iRU1+vpUNuEEPQTC4HXNXDTBNyWc/zwVNVlJM
g/VIBFJOX1Dg89dRVljKJkZzU6fXUhC5TWzZEf0kT3qvBcwwRgU3wMiVppYLVLO75j4Cbq7oypGc
aRXMhf5O7hjxN44wOoCH9fA2abKtRdMw62o7AI6T9d853Gtf/w3B025kMgLhXeFyNg5dT6PYgy47
7SNy7n6Gi2XPFsNiU6eAbeajVQwAK4ItUd30Fa7VXG6idE1POBHrv00ZT3vq+10JHcQgzZeCx6IW
b9Ne3maMVyrTQ1FjgdY9pPpjal3mymMd3QbGncFr9SwsgfW9Hr/LqQSF4Hfe3bXgNgnNLejedu9B
kzR1G+TMxRneNou9pgz7Uad6mLiy9V3mvUZG44oeHl35LxoaJAiC+S4XNCN8EtSaP1aod57RUM/t
2gmHXMCOwtgOqs8URvypq11G0zHq1U0ePqjWryiT7dbsbRk7kiHkRiG/s/RdXz5HUrfTgtcYtLGk
XRPo3EnmZkqodDTuoMxWaoV/Wlulu6z8iCT80kzya6Vt3bbqtqW+b0p88TgXRsxREv0D2sI9FJCX
eHiUrDshJbQDTGOXnYAqGilcp2eMn+hVX5rdm+Y9VaUtBuVW6tO93j/q2iH3iiuLQIj3r6NJ+M2J
j9UIJOUlDnPvyDJjJ/U7/kAP94Beeiw6ufLiGaGdD5qT4LYi++lWaSuGBT81Cjl0kDjMmtpAkbPT
kdao/5p68YUI7makNfmgty0MgiimMUXGrHJOWETHWxLBNEnVU+4HvzoZhg5hEVhYpeHURm4P+lda
ZPJtdMRAyjbq7KTURNGoKDdj4e898Qqk2g4HbjBipSoqHe04+on9tFNBFMW03MaGCE4nbguGBo1T
90PqKbWn4iHz88ep8AkKZM+5f2dmwz5FdqgYjR1HHmQFbd8jsWogwEyh4XjM3myZE66IGOG/SVZ9
oueyx0uV6Nf9UtUnQ+/uC5qJWMy7/pD+DsvBbkPRhUh2UsP2UEoMn+nVm0G7megjhi35Q3I9VYpb
pftKAbsP56qV2XATrRgBNCU/+uq4LUTZbugPpMD3HW5OaZDfxZ3g+NGLB06otRNNLdqz74ZibgQV
J0GJUdgaDlrZcEisP+MIv4rYTSMii0k6mnRXRcehwGMxa3eWwjTyGE++PLrIFGHTx+RVcQeqDeUt
VhwvuG/h2ulyuanpw5YkCZ7q3UZN56ql9hAqFrlG6FoVfjtzikjiPo0zEvZGxxo6YrupAO2LRt5F
eujo8qXa3wQQBULG/bWDuqsDqCdRLJWbvkqoiZWDWNIzoF+jwjDo8dih1g/T17SByMowBEXYdW0B
ZQ9oBaDZtqxh1xNyWr88BPoDPtBu7Al2UgeXEsqYFMChnqTfhaoAsdFskAR30rVrL7mU4uEkzJsh
JMwTnXQj4k1UtJFz6tmUDqTEIIJEnjWNHOoszi+k/LGKEkdk0MmY1deZMT4ZYflecutTAEybCfut
kNl0KV3XCGaXV9uwslwh1S98cQCIQ1g2eBd1GOzVDD6MFO2liIA2ytCQARcmWl41YGBuWnvmi8ET
qG1dBzLJb+q6hk4F78NUN1lCsBd+5HIDC453zenq6vZuwt5VAgmTdDKnhETNU920S+4U+m1DacKT
keiYkKfo2h7pC932hs2U0Tw0pEPeT9s00N/UabigK8OO+Zm2GpMJ5lkEP4cKLY5O6ygc9xFkFz8w
4fykJ1mIAYyk+7oy7hRGBjAwzW5VY6cmwX6qy2tlYCovTfQgxlaPw4nr78ZLSMT7gQyFHp1ZYqae
Zr/KYdzJnripe/3QdcZJ6Ap4LAzCYSy1MojHPgFomJRj29enUIfsZlX7KBFgeXW3mPzGtDWLe5H3
M6ShrWfjHxrFyUxxYxsFbl3f+ArZq1A5UZFD63xLuSa6ytpr47OeF68JTpFUxdD4QrsG+XIYgvA3
IdKgtTbWReKVz3Fe2LImXan9qBwno7wodWxPABdyCC9J29hqcznQ2zUKlBc0pvjKjkVrK/TJC8dE
eijNaReRPxQ9cq0AGlwzHKWycSLWiI0/RBYXBTe3G1PXld580WbUKXS0+jQBC5bDbUMh1RvxvT88
qBMeeQzrgTnJGVBJ0SRR3E4mt63PK6xInjX6bhnppyX2h6Dgb0/StaZ7WMQpl1FjUJO+KQIy6xqH
D7qDPWVLDOOupv/T0eUNItOWCbYaQIKoCc4k9tteSB+0mUIkthdqHj9kamP7YDECbR26DXatVA+R
iiV/4vN6FePP6Ek0viTHUOOfxVzrVaX3FsE+8n1SnEpwDLF0dLDgdDzIjC0QuU/18kD7AmyymZwA
y6mov0/7YWdwgiuGOucxrIkqE96bqTv6vpfuyDo1eH7pHo7ZsKsq71IOlM5udPNXy8O7XdhGjkc6
sR9SXdwUGohh348B1Ir2hx4Gt+lQn/Qh1g9SKh8nbkBn6MKEPoH/wKj3u1ob+x9DyBz2Uhjfwjyj
yA3aN0USr7KOlLNMEmkrN2Nz7C2JFmEj+hstIqNm4iHGbGJw1xQVA2SABvyWDk6rXkB0uTUj+dCn
1QMVy6U3dxPKrsDmTi26/aBMl4WqA+jXnMSmdxpj5P97FQoiRVfsDO7vhsYofS6hPQhS90aaWG7a
lLRMBrGzI1+LbDGRLpTMOPqDXF5KtQgcW8h47PuK1p/qECLmiiTgy/zKWRrzgS6/EIcltQaPtEUK
lBKlYUL1E2Y1JRBusNcglgLkWnp0lM0VQf9f0/Iv4gBdNTVNw7eW3utneVVq+dOIa9yssfB2wrXE
1EXKW9RAGCHumk3LDtvgZj7b+jZ24GIvsaZ3/eu3/d1PWIjISrFOfSXuiHaUMEwrU7lJue5hV8U2
GVnDfL38YnZAITdn1GwGVPEUPIbVhjqAsRbff4izCpAP72MhNxMncdCsWTY30wr8+EqwnvJ++/0a
0lltxIdFFgKljklwYd7RNke+QxP42GLiKe0Nb37onq4GmZVTHmCl4ExYuFzy369/Vlejm7KFaZum
68tRhlObSrGAR/5u9J7iDFZNPK68Rensdv6wxGI7ZxmTXVpLCneJN+3VuCFt0u6MhiLPogcG9blR
83epLm5z4PTvn+68OOrD2ostLWV9HkwWXgel2zmDA4h3C3B6rDYAKZijrplVzB/r6/b99zYX21fL
pbLoTN6mRg2bWj/S9MaEFZq9dDM5h1zo+8c7v3f+LbfYoEOjTU1X4OWVxFuv896w4t4rMoNBGvMu
Ca3771c7u1UMyZDhQViauLRJDcQ0KQz61zsVTgKpW5b9/n6B8zvlwwoLdZJYQwuGA/QfZwrpIjzq
h1kk3awa2K49ykKQFEbNGOixEu4C+iNhI4BA7laeZf4TX7bCh2dZ7HpVbrRMDnlbAkSfSc22o1of
0y7eSnL1NCglHGXfuBis8iJS1PtwbF/SKvwhALut/JCzCsgPP2RxBIS0VwxKIa68Unmo6uoy0NRL
ufTeY/gLJdVaUsbbBiJIb3aPY2asBbh5z3/3IhZnYsrDrtJzjAUapojmV3C3MaiPd9ke3IDRvrPp
XLJbG+Jy1uriw0MvTgbcFSAFVURduvN2xbbbSzt5q+5XXQXOxrYP6yyid5jGhZYMCGizi3nUtHcw
LstDRWwJLr//jGfvIgzVFE0lIaLB+flu5lG8Qc8jtpP4rtZvvsEIFf/6+zXO30UfFll8Koq7AcnC
LIJPlVuDZnyctD8NNfs1KO3l1A7GRuyiyw5idyDR3SPFu0a+B7ZvgOb1UJ47eL2edhF79OtWftvZ
L/rhty2+qJRavVnDg9ihtHJBSw9F4My+Q0jpMjs+qFvaw6CmdoX5Fef51/fLr73+xXeuPEyoEkYx
EjB+jiXNbXEW7kj296uc12NblsxlzKx0ksDPX9mPhygehAxfnNeRmcbgrPXdPBO+2+tOuw01N3+Y
x+CmT9+v+9cQYnlGLeQAmiQzpV3RFvGwSPSukAw+vLYJr2ijmsVV3971yq68nQfStw6TBN88yQE2
vhx2wdXoUGlXP/Ebk9z6XjtOR3HbQAp0GeqDxlm8+v73nd2YH3/fIph6KA16I1Oiv/aG6jssFtQ1
2BbtmO9zq9zWF8EeOr3+K3DXjHz/+pF892oWn0STQHqtmvDFZA98O+YUwoHr+Ee4oBZBcsGU8hwX
GON1vBFcyzZ20w95QyvCAbeHv3VsQvu/EXfO3S4fX8jipKb0OAfkQMGuP8JHcOEAChvprnHnUTHB
47g6F/3chQmEJcG60FVDthanT6RoUIqWxKaI4AeLd3gurhzws6m/pYqqqlumLsPW+7z3LVzl8wbk
hhfNHjzMbxqx5rWP4+EBzDOmo4bge6D4iPaR628rRzi0xwFQfm2E1Lkb6+MvkT//EqOsI7kv+CXj
9FML8XYcy32D3ASN5MpDn7UMsFRDkZippljS0kyv62u/08ce9iI4DS0EhiYAdXizSwFgBpuIyRcw
7FdF/GctCxmSpcs65Z4qf0nmWiFVFdhN2EuCEv/HC4euSMq0lNlecq2Uks6F74/rLd5pa8RZ0AtM
eOrlAk6C6NmdDr0Wl+O2OIi58B7VDNz2EUjW0mvTWqdeyQ4lYF1UtXuh6aFVl3AyVBcq5TOk5N1K
hDn7zT+8j0UE1NOglkOFY65XBJKiogsFAso4XCHITknVvligaqbSAtW1ILPBJXzHi04MrhjJ8NOA
PzA07cqU1bMmwpZuWIoKYs9/F6HHMFVTLWbL4hyMBS7Bw9+Rf65ZbII/4w2DlG87t7oyGY0V3ks3
37+Q+UB/CXsf1l4EmMAahaKbXR4z464pn9oKVVn2Aqjlhsr++6XO3nq4gCiGSGWBjdDi3RuhavTG
PIAF2qO+U20FXGozW7SbzgDbb8MUtSvSxO3qpjyXvX1ceHGtiGKs+5aBUe9sndFyy0oYuqp731kz
vDsbPj884eJLKlXuA7Xh6s2OBotNUcEk2+/f4vwnvnywD0ssPljUtXrYzpWukND6sx68YQACXUvD
zhW4H9/Y4h6QfKwXGLlCDThFL5LWH5M0dT0jtrU+vdLosvTmWK0EybNb0VCZ82LIqi6ai9CRSWo2
Rh5fqU9LyJrtI/3tvYrUJYJxFoXKmqWVcv5V/ltwsR+jRk3UVsGgT+rqnWZ4jhxnW6lLr7yw3zJv
5XXqOlwTtGNUhDdlFV1bSvuDRulB8JVjWkdPZtkd8k59BsJ9KGl2DX0Cg6G261rYSgLKAri3Yz39
EBk3E2goM2HqJRaivj7wMhiYdJ4bk/ZFBWfWj8f3IpWO/5PdYqJS4LZleNfCqqZGSsslxzudEOar
KGa0tzF++H6NsyHV+H9rLEd0AXibgTz7HIY5TV/0KClNtPilRYjy/UJn7xYTG3mTHcL8gcWm9JQx
0wZ5nI8xIoZts59H5smrOdBZMOmvXf3/XWdRBHjtOKAHnGYDSdFObiQn2na/DHceZQm7E+74ysY/
f0mbXNCiLlmWtkzLoygzK99A21D/EW3IEU75TqYwj8OChb2v1+Lw2cM9DySRNZ3MYDmNpu8VDClq
cOfgUCFFRjZjB2/Q16nWlb11x8xe5TarsRHXT9mltnLhnEWfecj/Wn05uUL0yrwEmcaaBo0ZQOQd
zRooiJvhFDJB4krCvDy/8G+Gn8Vd9D8axUNnR5RlS9Xm6ktehOgu8qwqbYlskoBuboyUH12XQU9W
b5Ict4iyQ2BmQU32DPf73XvmK39eeRG5g1RJtUTmcoD+xFRfZgdeV/sOk6p82z5pK2flzCb+vNri
sASW38q5RFJROdMWB4Atmq/979nCEor87eqe+hpLPy+3ODPpICqjnLGn5tlKNeiPtPdf6StvlKPs
JMfmPbNN+/sX+vWy/bzkIrY1lUTMnScc+IG+NdPoDi38/f9qiaWJ5ZgmimHmLCEkMLT0wSkTa+3w
f8XtPj2GsqiH/BjFDmNR55q8A+nI7j3nd3yI9sXjKoq18pGUxQ0b6UGImxIoVl60GKcOWeaqTfKo
4wEhd5Yth9mpLIeLou5uEfu95COkxiYsb1vJiF1B69uLKrIO379iae35F7cwfaiChbRgZwjHthad
zCx2TEa91NBEBPpz54sKPcjwhDXkRpZXfUrnP/85n/r8+udd9sFrcOpC0cemhAE+96Mb2JBY72Zb
tXE7XkSb4KiuQRxrj7uIP7pQlHU8cFDmzz05UMeQyTh/Z1Q4wsP37/brzTw/m2Zgh2pSdFqLVzsy
7x4LJ6r5EEYu0oiB8mbaTmD6369zJqbPC1mSrmMDbBn68qEiyeim6C9uY+7GKxjXrn8s9gD7Trz3
j6oDiX+eO0JthTYXKt5aQ/F8LPj3AxaxVQ0GpWiqgUl1LThM+1sWpu33z3imhP/8jIuAWitZ0cQh
laN8CcvtmGxBgU2Qis6V7BcoG+5a2XL2mbioJIA6U5H/gnkfdqalFrTVBUqzwXrMIVvnQrby3c5f
SR+WWGx+NGhaZOqqt22c+kexDbZYabgoYzG+zOw1t9qvaQcv8MNiy00iTahjW54nrEO39/VL9GI7
Ey1tIlg0maGdjYKz8tHmiPbldMs67tQKfGt9CTZlahqojfJ3nkfvmkccdA7hYXDnyQmFHa1g939D
9XerLeJrDMXCz+TZBqIUnE5DE2NOt5qKQxEOOTmag6yDamq8Nl3/hrT7QPPoFQf/4yDpdjukW6j7
+6KXLvOsgx+u/SzK8Kihk5wM6WQiRk7KnKghVacx8m+0WHurhQbvE8sZg+BXJus/pq5YIQucDSEf
XuAihIhyX5n52IQ7WQqvxUQ5QCa8AZ+/91DbrHysr2X6vEH+fazFbrREmGbZPOu4niU+ZWLsq1zD
nqE6yCE6gal9Fypsnmpdhd1XDb27sv7Zq+DD+osNOpWDGPkSI2b8H/I8HQVkwnK7o/wbk0YmgAtr
EeX8AbconeBgWNbS67LOI7Mc8ighRWN6mx27eXCMH3/Dw9oVx6p3o/c1tGdlxaXXpRUXU271WOMn
4pMnvI94/6y8w7P7ZT5rpjybeC6BTsW0UmWoGakwj53CT5CxChC2AM6Rx99pCNLs5DJ/Mq/WOvLz
t/ly9D6su8g/6aYZlmHpXACQgiQo16b3aIrTyuOtrbJIOaM6M8U8YZ5Bkl534IUJjqFN8P9ds3MM
/j3KciBq1oxCjj0HsISHixJWAINjwPf8/kOtfKclLhypXmmIgQqMJCL36x+SkFIMNVi9Uu6trbMI
iYkXdiVUhXhnZhV+XzWEfCqBvjk06v33T3S+4lF0ndJSw6d8SWsq417tsubv3Ae0Z4xRqo7lznQa
d3Lz0vHxA9muIRJnRgXM3+rfmvPjf7ijzXA0PFNkTfEoMyhA1px0B6GS8fOyk29Jd9rT2jV6Bi7+
vOYiEZFK5s8XGhA7qv92hGcKrP86X974+B/8mxgTwlvU8Uz0KH99/4rPb/9/T7s4ZA2+iEUiFmwa
vDuUyNgh9L7yTG3lAJxPSz681cUxg3nZ5kFJEBm2+EI6yXX2t1NCS4jMhLbJuJYmnI38/xb8S1j5
8BmLrsnEMvs7jVHazgAM4sq7kq6M6HS7ZGesOUifXU9VNJnSSlLU5ekT4yQ165hTIV23bnFQoMBo
V+0z3rfgWVBY12qs+ZR9iY4f1lucwhrtsahMzAmaGX8WvDOotvbIvSbv69OqP/bZe/zDavPTf3ib
udp4hLB5clR4SLuLDkuExNoLKMJM2bQTFRHq70heIzWsPeMie+i0KVHFjk3TbM3d3CoVrqYrRrbN
QP9WXinj5h343QtdpAomQmctzQxQul1zmJ2Ve2yV143bzzgqc9Y/vMpFfPHV0lQrL53nFsNrOxTe
RnLwp0TPjtZzMx95lKlO/oAGw+FSfU231lHejKf0urn1Vz3I58jy3VMvIk/aClHUCCaYkgJpEf22
bv5+PA7y9vswc77U+vDUizijjbk1euR+2zmJSO/iva7byFKSa6ZKHlq8Zk/ZK8R6+/tl5bUdtAg7
qe8ro5eybOlmh/oKN57aTh/L1/xSsGtmUXV2eVAe43sNXsi1Zkeudfjf/oYlmJ54rZGT386TUvU/
tFxusKu7RBjs7dUDVmGMaor4sAbkhFrclCfvZ7Jbg6PlsxAF7XldxqtVwrP/8/nNdFEM4orNbb4+
Mz5CSmzRRvN9jRBmz1yODNBSg9c1jX/dy9Pa7k9r2N6Z82Up/ICZJKBJX/vl+M1hy1SFO10TbQUl
kIWoQYGMgD4V6bR+9ETQ43xl45253+ADKNLcpWda95IkGyYRchODIQIouxAyP9OTdSwMar/fZ+eu
t0/LLCLV1Oeh5pXkqlhJoPMAeIfvjDbiQKw6+ffK4X+yngx7TTSYrPalCZSplodDxd/pD+0fzB7c
6Ul9CB80W38KV2PEmS6vZDHr/L9WW+5gyxyMIbRIidSdhLfGbYAjNXb3wT1o8Kl/jsorPPqgbq1t
W2l15QWS2sZSkVaTxzi35I+HTr8XrTsY19gtjO0W11g7KRTbittNKzylnn9pNDSsGt9Ch4duYipe
/WK6V0JtEwg1UG8lYafpv4AyX5TWcPIzxJoYw0uygFtxygB1ZJgxg5r8bnJES7BlcZbXoku3tJ0u
IMSQ/GOmwKYfymOJ16FqBk6B6jAyIbbLzwVWqZL+S0oZ+zkpd4JiYBmn3Xeid5jY3NWkuqoROkFx
6Zn4MI6/IZXaHoKVqa7xCVNsqB07DOev+1DeycOwjfQe+AsFnn6rjN1bKL1NTfHHN4NNjQMJxx1x
dOOoKTbO+Ct1HhPY24u0z464zTmJlTsdDmqjthfwnIxwI8dwwmvx3pGtTT7hvW2g+o7Hp966a3GB
tPJTPWC+a8R3WfGejZ6bWFhBxPbskxZjmjxgiOL5hiub3a6JhgOkioOAw6WKt00S/Kik67p/zQrk
k0L9c3bbbgaUsNjPbFa2/1fcSdYIJYolW6YhK0uyneCJ5QTEbABy/afv0qESfZ+tmwY3PeCrMg8s
l24arFXd6DFZOe1fYwqrw6UGHkW+CQ77OZh6utAaYYZcNUk7W6jwuKTdlf/6/hm/1vXzIrqk6KYp
a2hKPi9SjY2ZtZlkQSrCZbzOf4119/T9EmfKq3kNuD2yqelz9+7zGkWSm0msltnOuu8uyqsZHSme
cBk9xG/Nzr9eLa2+ZpGf11ukPvFYNkmXDtbWMEVjm0VsQ0SXeDH2iOSCvsRBJpePZjhFDiJDnwkT
mAZ8/8zzEp/zHX6CaTG2Bhk0V8Ly20lSksuFaG4VHBNUVL14hDbopeX99+ucuRFksEkm6ekUBDCJ
Ft9vgneKIl0zt/0tHjLoYYJt8lS4EDzc9cEuZzaLLgKHwAcghqrmIkymVY1rn1zOcmYstHAPSjAT
TtdITWfenU7bQbYArhWJPfl5u9RJ1QlmrhvbKG58u6849aooV04XY6vSqGgmovoWo9K71s8xBe5w
7GL0Jr3JKKpRU2M4mrfZu2EE2GDI6OZW3vi5BOPjLTXngh9rlBYjKi0ImWZq+fUGh9RdZXlo47FC
L5Wn2d+hFmddm+oM2F6NtYTOtUFSdmzE0A3opUz6q1kNuylITsNYr15mX3f/51tU+fz71DIO5FCm
fZscvONcYCTog9RttSqR+PqdWEgx1JlUIUlfuAeSF0Zj0dD/6urbsH8aELkGWN1E7cP3b/xcj8iC
gYK3FqIzCr3FYVLINDsvpXgw7kva0H/aK7SXbmxPt+ElKlKoxxj733c79UK8WN/0Xy8BHvPf6kvW
QSVHGq7QVIdm1DhjIjuY28G/TttbBQmwXjTuyuOeSaI/Lbg4ZX2oIHkKSaLVnb9H1niJUdAx+8Us
luakO9pOsUsKxvlBZVyaN97daqdx3iKfo9fnR15s8aqVasNLYJXgnXUrpcPR97ptnHkvepw+myoz
rBXjuSqzeyM0KTFU10cbaybKGpqz9jsWW1nwMcfqEX3+pdOUd2XiRluLOUTZ1SjbyW2yW7tyz4VT
bQ483AwmROblVYXRsDwZPUQhjKRhVu1bYMD+BjNqYTcLGtcadeeu+I/LLW4qxcsxisYEYoe5f8Hk
RSkh/1sbu7e2yOKKMKRIzX1/0LZAVVjmYIrU+g4Tib7ftmekWfKnV7covY0MmyphHp6behSY+MJd
y8YgMFLJOuRletJK9IlGj3tBF0zeJh9U+/sfcOZy+rT+IkogapbLMcVSO+2in5OZOWrh3X6/xMqb
XJI6CqZM+5aWY/Be0mXSb8bgp2+stALPAMOf3uOS1aGKldp5QYERoC2AujUHZR9sDTDF9lndptv+
tIYpfrnQZixRo2wl1UW5Zy42YTKmkqlHWK5E8wA8LgxlZx2r3RqH5Cs4sFhnsQ+7TjWqIS2NrXI/
ODibuTiqUwPhPeYEjIi3XPm+dxR7ek8urV358t/A3OcVPsW1xS9YbNEiqjAzSv4Pade1IzeyLL+I
AL15pe+eNmOlGb0QsvTe8+tvVOucFbua6NLZ+7DCAgKUXcWqrDSREb2GbdW9/mvzKDu1FdiYoHck
a95pv363r1mlmdvhFGJXRS9eUyCLp9IP2JiAERHYQAjiIU1ycid9qtOHsvjGOUQxUgW6AVJI6evQ
ox2L4RimfeKvb9b9xz79hOUCqJSnAtSjyS4/Fe70UNuaR1AV0FJiWrt9rq9Xa1DvlwDe8tIgNJ/z
vsaA/Ac4Js6QJHAIRqB+H+3lE2j/iI5v+NK+xEz727uty5iEk5C1gYvtOgAqZ4HnplhX3QUETu/o
gT+ED/wRxASYmdBf4kdIF+y1T/mZVb2+8Q5k3Su71OkSaj3klGZRXQOsQxrYarJRcmKRNbF8W2yk
7FCOrsrlsA3jWANHLbTBVQCPwN7TevWeINShU/Xg9ZjRABUl2A+eIrNC1Y91ojYv0j9LNXgSg65i
4DnuFwWqCqpbVtC4CDBoAwKXKD0mmWh2YspyiZvnd2WOOlHQjJUjHi0ReI7RAfr/IXoxHIJy7Z6h
ievfd/K36eplfzUVqCdVEDDydr24rBWGNCixuEhMwDo8ZzOhnLUBeFEhERGA3l8v91LU/YoQ0HNT
ClxBG4NaKUGJojeS3f2fcxNlU7+G8s5zKaM+0GDt4GM4qz2KLPUBDItmVxT2fUs3Dyhlibo3VQXi
j1bKMC2ShF7XhIR78b4FiVyBG0ek/9la6ooMIselYBzT3fBr8HPck9Zn45afQl+CHoUVeNIBdO8O
ZmSdzux+GR5QpxpQoOoZfOdPPR4H7sifNQt6jC6o3Gz2wMclMb/3C6nLVQqlmk5RACpyizuD9M1U
9/Mn7b3bLa5gQznwKwQNbKDS9iDq2mHY8euExyPyB2c+TKfyzDqMmz4FOC5NkSTk+DSSK1SVxOi7
EG8mD+G054x7GUZGerX5/K9MkGOxustdWAuS0kW6y++7XbxHXgvtW/a12n7+V3aoawU9pADzrNAS
LCqutJQMfXbCGpQII6YodCfmS6dVckdNjONUviRqgGlKMLiD7CnLJxeDSI5SB09Lnp30vvdCARRt
AsQZwcln3j+lrA2hblwI7tK0irHnPKA86b7zhX3k8z6rtXqL+SL3DXUxTEvqwA7RIJ4cSVPFa6Bl
bh3BTT5ws5/lx/wJumeJ7YLKhMzVZqb8Tubt+odsr/rlDo/mWT2VbnhOrIdoV3++v/Tt4/bPT6JR
PiHEN4QR99dtRBGa5pj1g88TwJh83wxr6Rrl0CcOKgY1cehpxoEAMIIQXFvtwO2yhxjF91hUZFOW
ocIalydODvdx31pAth2WovoMpU+3jPlXeVCfhxEkeGJshxDIhP6NE9TRIQVRljYhLQ6TwwD9wbkV
zbCdXClInlqxfRb1zmkK/X/NDPAtUYXTBeSOaAPRCJKiB+lqr0aaG4fHLOHdPomhp/Dz/raJN/kw
ZYU6mbUIyl1BC+Ghd80h9MdT9RKgCwR51R3076z0dXQR1aEWEtqiH6KxGzzXjOrc7egT9RuoV0IB
9ybkMzjEsujtgeoVw81HxU2fOYQgQCUcJL8+ItKy5T2ULss3wyH9bQ1qi+gXdU78iPvcHgQnBJ/V
GRTHO1aasXWE11+CemKWDoOk8gI3k+FhDvtjA6mkBdqgjE+xFZKszVDvRNOB1alpYUYAxdVsBl7u
TH4voe1jQrHqKdyDZPGSVjTocYqf08+8n1nLj/u/4jbnvnwMFO4VEWwrmBK+9t2iBOotY0QomOwU
V3mYTCjy7RDm71m7elsYoSxRr4Qyq7lgTBlJnUaA3TNMNoHqdw8CUTd0S8Yh2wovBYzx/XdZ1FOB
HEqruwqRCM/vplixk1DeJwvEMfPGQi3Sub+LmwnL2hx1rdqmgBqCCoffOqigY2W4Wl/ISYZyoClY
wfu4S+1kMhcHs60uK5beem7W1qkLtUR9XQwSrJNyn+THXuegWstMvzfD2rUd6mJkUr9EcZtqGIsf
neVVMBcfNIPIP/tHEFQyR2fJptGB1NocdUE0Y6xlbcaycug55hr/K5aUT5CxehCWiAXgIYfvji2d
SkcmQ8l6qbj4JML7wYHZzgwdAr2Y7Sw3X7ojS/r9tkpzfR/oVkip9aqkiQkCszMH1gtrApYHMgmv
cHGvRAbkxI6gWHeQHnON63FKQQGkuYo5OlCjAhOAB1JswCzM/hwD2nH/XjDXSHmXuIcmbM1hjWTg
BAAifjhAHALloTSA/JQpfeIgseWyXM0tzQO1tZSrQUVdxLAE3tLR0qGH9gvLPILnzVP3DWTaXX0H
6gNLdiU4n2ovAd1ttrvhlDN/COtUUV5oBM/ojJcOv4PUS4HClyHVeH+Lb7lDqLVSrqcrhoXv0Ot2
61+BJzvxF8NNXPC3RxLa7lb7lGDUj0Oqq5vjYM6v3VvzlDwbTwCJ+tqIT28AT2xmT71//3cxLq9O
+aQaGGOpryDbHPGu3JxFpLcC1DI59X+e3KbWTzklWShiDSqEmlup8RFESQUkfPWf1Vx8y3POLoOS
4es3M9CVW6JLcUbNAYJS4GkRvofP4A/Ba4aZQy/Yq/vOVd47u9qVn7h35PvqLxU0VIYTvJSDme/y
zkl35S58TV9Bj/lJsqS35ATInM3G7t0OtmFXgCYiPX9QxQqXVGqVkk2cUqZ5NEAXZ0+4qYJdfOA8
SKbb7EoOOcS061SB1QLEAMUygR70SuVEl6cS81coKkHdJ7xQ3oYcq4ohkg95zw51qeemHviqiQIX
4lylmfxoES4SZGLp8JElWsKhOUw2LoBTfYYWpDfvwEItnGa37oFKJDNFrGd3s4wG3j80edCh0gHx
wC9ebbKuR/wyLwCKQTcAZNbpLvrQzr9nN6DP9D16ng/qofhU7iRL9zHS5//Fm7yxK5iwA13Cb9ou
Om0wlnIKjBljP2RenAz29m/NeULkCKduNXugbM3YhXjEI9O3b6QSaGrqGGRGkZS/oUyQMlBCixHi
184mg+OQznwC4N0kGWbsQtWI4ei23i5Zxpg6APYYqbqZwE+DIhMhQ4+k+ik+YZeP0EmHloMJ4mgM
yLBmOjZiqitrlFtZunoQRRFMdYNLRrcIyJbzRJ/1VN3CTUWA4laros6QFvGJqrUIPGSveh1EwExM
0pqWbf57B/nDE8nBqp+sruFW2L82ewloV0eXW2J9VgN0bPh9sO+Pna94vD0d2awkrM9Ge6IIvMQA
t+OzETxt+1yAJ082F6t+lP2/uJKMz3a5sqt1VUAbyovawe8BxCqg4JbYr5D2acHxbw6fwV4JVq/E
CnzNU8B5FNr1A3S3IFb6HH7Wj8LjDzBVQCrx/lO4kYtc7TUVBHGQgOfmAVWaovwgjc1KO+JGA4++
OHn/476tjYjjyhblJMFu3itKjEsJEagefO/y9P2+AdaBpfvbapmOyRRdTk57kj7H0MLySw+9RhdJ
eWs2Xvdz9lnOhrWFVJAzCl3Jp6KBXLlESUmK+G8BZC6CKZXtGAIbgRYxqjEbbvVqH6nwZZF6eWy5
MXAnrrMxwWCPnAABro+6yRzZALvsI2Nbt1eI4qUggaoWj+n1W2IM0aQCF4HWj696iy2/Ze+TOzuy
c8HfzIAsLA4ECNnB8mWki3pXwYeGkhwpPEGkjvJAJbptvZrjg8qe4kKPAb4cYnAumA8fCtC+tU/D
I3pwruSTKcEavrD0DLD1Qe18N56L1Myc+QWQSxJegDLZgzbsgwgQDdNTbr43f34nvUNxWWa1EKH5
C6lIR/1E2syyWR8w+mCJvsHMXTZPwMocVWDkU45X+h7bwrUz1AKynvcMVQclZBcfW5DTx0bpVMOc
MpzFtr9c2SVlo5UHm0s9CtIGKdNybklViAxXqZD0sMB+iM/PulmX+3rn89PhG9jfo6FpkaPIHsbn
wQ4iOvkeTH+aMyFVgrPegbTegzYURJIwtzz6kIH76K3AmVhXYKMgtj6IBuW7MmgNq31X/qe8YJNy
mHYiHCW1Wx1ZBaKtHu+VNSo3A1o4GKMUxwmYGbCqVo+YMbByAOEnRwFOZ0Z3GaR4FgsQv5EXXZml
PFnfqlHAg+ndrUB2aI0K5BugxQwUVuxO0MBgeBVySO99XMqNaWrZT6mB5FA6g/beqb35Md8JDqo1
NmtqYisavloZFTEV0IbNOfXiR2rVBLPgHoMMSMeCJ95RHhIbQ5F+fjAgDYHeW2gJx+lN7kxmWWUj
Hbn6GZQ7M5pFkqAFg/P8VOxIQCx81nf9+2/SVsw4u+yoYyvbWtmEF72+swUUmBJDwNJJKNw8Epct
4crID39h6/4tAV3mtS0QlfWy0cI/AM5K3DOojjGShMZOac8PLEbgrUqKjO4S0D3IL3RVoQ6QnhQh
p5MaHIRdkeyCCve7iBQrsIuX5cF4hvpfbC4kmlN9CEXYktkCxh69sQ7XVukRnEng+SBEH/zNfK0Q
jy0aF/AN6hvhWOdQpcaPSNGy0HSrf2RHHJt+GIh2FINBCKXo9JhkqPLFGCn4pi3mZLpH7dvwgLFF
zEBpoGJlwiG2Ksh4hP+Yo9x+myqjUdT4rNo58AS7z06Jq1lQ1sLgOu+n0PSF80V4biEfscIX5jOw
9dyt7VNBqlKH9VRlsM/vJ4CpMnvyFT85R+/lcdhlF+QLPnV4uABDPOWR/BjxmferE6oXvMlyk5tX
ChEJ6VuDLgtdzutjLk+THEADmBxzwW0+4n3jlwduT+INiwl43nKTyKAxoIGKK5Dp1CmXOh48SyNK
Ou+gxzoA3uQfBgtUJD6rKrblnDTBUACzx/AtUufrVXVq0OepWKtuqEGaaEkOWqh8leWQNeO7lQat
7VBP6VRLecWNjeqKYHjmncIOdhlcsOgQdhwyQVeZGmSSnN4fn4QPxqOz5aHWxqmXNWnzXg4koJhk
L30GnsiGBLE7OY1Z7Nn5JWtHqfdUAIchX2uoCuWAK7X6JyHbyyqDh2TT+6xXRJ2PSJYrvmgBOmkd
7Tu03VxgDS3tWO5m0NVEe1Z2zvp61EsaLm0mL2NFNvA316DkRagdseADzGVRd6xpwxxKoF2AUBMC
jF7vBZC7M7VTi35r5mQ/WZRQ4lbws9pHlXoncy5ZREhDQ0Z6Lz8JLvcOIb0cnjx0BpP7mR4q6PBZ
4a6G+grKVqRWuW8f+AdtNz6wine3ZMEovKx/C/WOLrjyZTYVUIExdU+EYahXI8lJoRL7ALXM0NEc
tCke+cGK36PBDl/UZ8Y9YRxdlXL5E0hHATKsA5f3gOpMHluztiK8aeP3/P0yb+ERF3vf6FZ9YL1q
ygHVRpCBJLYP3AaEThH4DArDsO+bYC2L8j19GHVaX2BZvQJ+aSin/irKBJppELu+b+h25pL6hJSj
kZasrbQL3Ay9awDthgOEHwC3R2/nndBzYkj6cfjJSkQZt1OlPE5alS2ni3gsBpeM35PSmezyTCZQ
1peifI4+lLke6TDDKem5xOjGUhgeYwNZNihHIxaKptQ1UL29NV/mrOsvEzyb5BFAGg/PxvIAWw3B
q1tHuZxanefKAKmJqx579KtyZ5RPhtPak2OAWsDlbOkDQwz3l0l2ik6CVmeehiTxCyr3ctFAeK8U
dRsoKpCLZimYLrKFh1Ao79VDzkwvt+KptVHKvZR8nEO/FJ8PEYVdnkQE6uXx92OYH8BIJ1ihRbDT
JSbp/fvr3Qxd17Ypx5Lzhaw2Inn9n1QA0GroV8zn4MzbgPOc/l3wJBr4amB4x7wLdVBRJk+MLkez
tTgE3uglLmHeVM3imd3W2oIvEWWAf2xRBzbsxQA8G6gDEpyF5vM/w8rloXcLe5CodtNzhvoT5uZt
YYdH43Ph/Ot0T8NkIaZ6BQWkg5Tf4ZVQmuci16A10+2Mbxc+E7ffqd9GSIT9m2+5skV5G7R2Uo4L
0B8oDtq7DJkOBYBw4JYxROZBs5MBm9kMuwEY1Aj3Aq4FXQ1qNE1quHJA6HEkOOl833wDsu6Q7dmZ
7OY7sTJFvRP1nM5d2WSBG2Qv2vy95jEUVrMYyzcjjpUR6lO1QjHnnFLhlR9FL6u1nyUXc1aOGUEo
0+Zf73+sTUezMkZ/q6IL1FGFOx07+etURY+8lDg8V7pRaZwlRYns+/Y2X6KVPfrmpWWnDQQLLXvN
LncItXy7+4seFfEXNw4UA7ICRnYlzHlTvizTq1xH4EZevCgwSfSLIMVVSOuNcNOxPMrmq7QyR7mv
CFqogVgifxDTwOaaHymI2+5v3Gb7CyI0/6yICoMgMxaBNpSYUNt9qoJqlhNyECIvgl8UaBWlCf8s
FsYes8JHvsxZ0wibjwPm2AlfqYFLRn24WgWJu9ihO1/krRcv+vdlmCBqbqTKE2dUg93L/LMB6tQ5
ECOrSmM/V9rvkdF/zcFu5GWTAvZ31atl4zRxOSB7BkskaDtSB0E3JtCh1nwj0xgqfDxBkAnV0T1G
VpFAAtyAoodkLu+S21qSP/nxkQNkdE+EenIbUsLZ2+SUgIGxShPbYd7qt1DXKsybjmuG+XcHUXEN
dzpwg0mKUINV7pZPYGZpnv7CLslGbo79yi71lXJeX6a8azU32lW7HFSyldN9IlACVlXgllWNBLIr
S9SzJpZ5U8cAuyFdHx0gefahnzvxfgDZDWSmn6Nn4EW84MQGaG1etZVhKhzD0ezHHq12dxKhfpPk
Vqk9Ma7a9ln/5yRdruKqnwH1C27gYnRkSdsGfKtuL59a1YLwyZ6zZNs4Lo7yBixS8hjz5sjqvW4/
aH9WePn7lXllgILRWAcYddoX4DpbHoQTQUYIRzYMk7VSym+B0DKoeRG3OtYUR9Oe5vZnFObQFN5z
k4idnVhVns33ZrU2yovNkZAYCjmggztnZrBH2w797gGq5mblZyYPBgdIyDbHbM86sYxzcwnzV7sq
YJ3jUsI95NXsD5zm6GLHeNw2G1OrS3FpRK9sNHG0iHM14my6+QkU8k7oy2+xEx/TvQEYAQanEPcN
oNMN36EpLj1Cx9tAV/8vkMsMR3BxUKtfEoXIG2KQY7mxcZKA0agr1c70L2kKsABmuXIRYLse/Dyd
ef/ubHphnVdkQ1ZV0GbQ5cIsFKEEJOIDy950gGirHX+CHBiP+c/ZSp8JYbjhhLtgF+7Kg7InsIrg
RfgF9iHUw1kyUluffP1byN+vNkHmR75UxlR3NQzqTcEjiCBZy926QGsTVLAW8CiCaykuEDiuUQOP
ne5zZxZgnUud6VvVAZBLGDVRk4EP1p9TF+WRk7ZLAK+COtGZVYXbzFXXP4d6d8RlFNKex8/h9xrS
712J6gyU2veCV+46FOVjZhV+KyReW6ReHLStgkbqGzQBptTKuXivJ82xj8AUdf9gbTY/14aoBydr
A03reXxMogAI7NYrQRssNoiCUB+WRUR3Moas0AZlFU824SNry9SLo01LgbOOu0S+cfOo8CYhLSWD
eQnkGiQncvpvzGR8y1ESOgYJI9SEh4kKYDF2UGLgFW8Qh8kor7fUp9KfoRWRAstQfAY0NZpBuk+m
AZnrJU6fDiKAkdMBWyOz23R2DGgql6b5DCEtdX40xqcgA+1XfwYUA5S3sS8Goanp8zc5Ll05/VKN
PuNLb9sHtAPESYKEgYjrayvEvcylHJY+oq+Drv6DcRLPmEgACfnss9qFmxXlywTTf6xRV0YFBTMA
z5KGourogKrMgtI5XnkT8vNObPdMus9Np0Qmpv5jj7owEJrMmyRXsToexRT5YzRe7+/fZgN0vSLq
pgiQSO+FAisir9B84mIEntMDvp7hcMfAj57x57nfFXvItIM9FQEwkChlY/6ravH6h1AXR5iNVBcw
1nKJo4JP0Q8iTNmBAgviZQCS2eiMGWxJPfLBbo/vPxtM81W0GOmdihrXVVRMKAm7guFJmNU+g13b
hW7bDKbClJiHL2bVCjdfgz/flmaxiGpBVeIeC+bSwzQtfilAhqB+ljveRK5mTZLBiKc2vcTKILlK
qxduqpsaY38wWE0vRgiOHD5AeS468OIMrmMW0GcLz/x72u/32ZWo6M3oJW6MQccFxFdnT+gjWcWL
8dDFZrcrn4ZvPfCmsys5oz0fZF9/V01xt1gE7Bq7+efQZQFeWXdXoh74ulPjdCT7Teaz2tP02h61
Z9J5GtAlAKSXWdravLyiqGoyZOFvgeNJyNed1irE4GQXH2QsunnAADzegh6sDiMTRXjLaIs8S19Z
pJaoLQDv9yCPd8vf83aJzVlVbhqn8VgeJR+xc2hOCp4C3c1fOi9/gervt3mvvDZ26Rs71g5sPver
n0P5Zl7utTYEfN6VUt0Mxl2W+JC9Y7z120Hkygrlk7u6l0u+1RG9RtNgatpSOfnYv/YL4Jth/l7I
3eIORQXWcsETZu2p4IG70hFSZ2NtDn1phjKAHXq3bxOh8hdF8/KxA9uIoQ1H6H6DErWQnVxJ/CjW
X8o+AJNZ/n7fC296odUSKDfPqVMcRjFOijhiUGma7aF5afrOlhZWW5BliXL3k74MEhovwA8bvC30
sZmM56bNrOzfcCVcnUXKny9yJM3JSE5/rtvDokFI8eP+rm36s392TaRRSR3wBXKd4XgBOH8YJzdV
Fb/KvQyiP5HE4KTejihFsF3wCsgmEWtcO0+pBg9Vw+FqpdJrqr6mggsadbOO9tqc+wbulSxBiwsj
M9MI9w1ShK5zuFA8B+KbDrnrkeHLt73Z6vdQzjzWqmnha/yeacp9NQHaIn6odcVcuK+J4PTBbDbd
ea5fUXfIjbNaLvb9zd9swmAo/58Nody7NoVqpLf4AbwXnhRMWIfHcEfauqRkyqqRbR1bQ+NlUZAF
HsgS6oL0dclnWow4iBMHyR/C3iGCSGEH8uIYNUOGS9ly3Gtr1CXJhTQTgoHERHIb2XzR91Y8G/+m
FbG2Ql0QMKKIXNggR+lqjIIT+h3OWgZM9uj+X7B2kPNABzora/RAhBJM3MhJuI6EsqF80ncEXIdS
Y2QqnwFRABIr8Wseny6zUGywqj1ONuvIbF1YQ0Msi/8wvEXTVmYyRlyEGr+BjEqonwjfUPqUo8qx
XNQHUigCkGke7sf9o7rFq4EJoj92qRciyvh8ztQWTs9qL0AIYOt2RonB/NBpvsUHwm3Vn7Nn0c/e
6keAvC3m0sltuNl+YNB5oLAM8kuu3UdQ6pW4KChEgiXwRBL+yNac+byAQl98ACEb63Cx7FFHGNiP
yKgllAUviGdLMAuXnC/IPzuS0xxbhj3yz91bHnWWownV/mbW8IAJlV1zrT2mkpmqsTks4LIlyKVG
de5/1a2y+WVYCto+hqDAJ19v6QyjcimQ8gUowwD2eiSsuarNfcFgohsDyki6NyB4ZtjdcA5XZqnD
1M2g6jM4LDWUFUcIRpA+M0rKWxYITg80GTJhg6E86zJAI14hPb14xgBPFlrFxFgD2RrqcyHw/mOB
/IJVJqBrRp4k4PFxB2mxRwMw5TRdvqRqxVjJ1iOhoM3KKzreCfWG1q3NetT9FM5w00jzgZ4eTa2M
zjIXTaYytHYNCWcz1ZoD34qOOI/gxRZDS+9D6/5Z2Xg+CCRR4A0D9H03fFVGJsRyVxuG2wOTjoni
xwo7m+YgIlEYT8dWPR6moJODE4lW4oUcZLW1FWhb+HacFTRVQNYElGngY5wGPXt2g3mrrQK5AFmV
sTaIfuvUJU+1YYgkgYs9KNXIjVU6qofmypucmIiyBz/6HJyr52KvuiSnYkGWt/DwV9apO88HS1yi
ImO46lO0E3MnV0FTmKE837r6eXGAjwK3QBCh6hVb0Qlcd6D36Bgh4MZBhksVkF0h1sSXpaKyIBZL
notDCD5iqo1Ln7sZpJbTYN8/PlvHWMXkkIYvitElfNXr+1KWOqc1Lc4PhCP2FeCzJItT/nLsdnNN
K2PU5cxmQHUThKFuhskvgJbNYcAA+zAwTuqGl7laE/kZq4MKvxMl4SDgoIJ/Wa0hyzN+ur9tGxag
pU5YsMn5lGmsBZpiXRnriNN4HI0QU/hgq2J8GXLGKEd2ZYLaq2UOFoOvgY79zQxCplgJkpRV5WSt
hNqrUZWXRsxExZVHkCVmPxW8aPf36lINubcS6lmR+XlomgEKmJCGP9TNiEEzaWoec0AAwavHLb8M
hXtuYnmx4xqqVPmsQpRwbKEiMFSOUUJMI82FL3xYPxad8aPPk59lCgUCxXhoJYx3VRA4lHQvEmqM
g0Y5xBW4+a0QuC/pPExm00BwoFQ8pe7f46T9pRTKhxbKMeNrbd0jDTqmGKZWDcEQaFKrcRwHtZF7
MsxtfO9eiRRUbBngMjU+RQ4r5tqINiGUIYJgHkXx2/ggLPlwjLQ88YKkdNJWN/nkmVOwo7+qSGM8
MBvxz5Ut6utlglgAeApbRSq6s4IKfKjao/ZWlGc9hiJrxaxmbXgJQOB4Hs8npA9QYrq+vkaacpPO
tzG2ksssjOfr+8giHRzDEp4gvh1D5LvxWH3Rbasq6PoxqkmG46+tBlwxdwo8rpdVH3n6OI1fORa1
9la0riGZh9wCIiBRl6l3ZahjBHWFRFYmgbszB5G9WSz2FJr1lwH0/aDyjDEXE/mLgUEvDEbGJ+6D
1RzbuvGrH6FQSO6sMlK5ID9CA+62AZpK4UPv/pXfCmDXC1XozVzQEAwaPvaSAwcGLkylxHsMkTkE
6zfsNQys5y63Y12LrcrBlVmSKa4c/xjncc3rWJp6nDELG89oswa2dCTy5Txaveye2EZ/+coi9Xzy
gBLWaRVgobvYF9DmjCE1BeaUPetWbF3D9VejnoOsm2UhncmO6juuOcr8nlO/jNJzh9XFLOp18nlo
j702Rt3ApJKiBG4HRwTcvegEWZFb+RKirZlJhLjpONe2KP8ycIkQx6ERezU6L171A6nOGaBXyWw0
W3B4vxkcxuFkXQAqYRXSRWoNCTc9QRL3PhwuC7R1O9xBK+QvgVBb3oWM4fGyDK42CGRdn8yCgyxD
J1VEvpsH4wn0LHuTy02oybQFmmw66hKNBQrotmR9y+2D88cyFUkHWlJCpPBiOU99XUXvFpT9TuoZ
X9EDyiJL/l7vyPy3tmNHF1uzcXDgkFEGLQJGwW68qiDENSS+wTADfjPum2plAmSSLMgNcRbUGw61
O/X29Bbk5q/plBOXx3qYt9a//gWUT+CkpS+UPk7A9HIBMdnq+ET6mqQhQ8hOiz1h9m/e1RqaCoyT
tnWP1rYp79AIg1iWiQJhsIOKN0zyA9BXLdb0qfOYExWb60S+hPqToGgCXYGqNL03MiVKPOF73phT
A5H4lMyYElC3bPKt07e2CKJz1KH+hlFnKzuEGogC6TUyibfBRZB3Sq1hreRLKw9kdOwCRcDgGKvS
v4VEAD0SIKDQA5EN/tIsWvn5KcnmvpDgnxoX0kwAT8VOfgyP34Oz5GC60f0XWg2k17WySN2iqF0A
/AS/szdwnTlmmplMsj20CiPY2nITazNUgDB2cxwJEy4rku2DNAY7iVN3bZszSv4MM3RruFjqyGgj
fCtB+FUIz4VeQcqMEQMQj0a/Iaul0D1greugxDhCblYvQJ4GIe568gdppy1ggy9ZVZAtly7rGPaF
hi/09+h8jFeaRhSAuvECQzk3Yf1NHEAOc/82b+YxayPkR6xOHTfUYpMNWNEs6NAkncrJjOXR67sQ
DFJCC7yTyh+0btlxReO3IedUtWR3nfY6aDWUccrO16X8NWv4l5wIFs3KDpDtb2OnfhHH8G3uVMnS
8uKMRqivqYCqaSMo1RevzHJIF8pPepc8gEjjGKb5N/AO7e6vbjNkkw2RIJt5VRYk2k/ORRZhepso
Twx29DFwEIyztNDEeN/bkoFAQvTDAnzyoLcPW8ax397alXHKUY5cMDZBACos4qSzj/YrIGR7ITTD
p/EoOgaGDZtH6aHzjaf0cXzBUENuVuBXIiwPiZWaeDh2+H8v2SuP97dl66YoMkboQU5Nil7UruRx
045aF+Fg5aKpyM+y8GtpY8bJurz+9F0hZ1eTNFQToDh+fbL4mB+WMivxToBbiDABOvJo1nZySlEy
TDBY2drASlpLbaZs7Ovml1cUTUPblzckQaN8m6EH5bKMUDGODtrLBHHoE+TX3xREJ99Um7DFRI2V
OdVxYvW3Nzd3ZZjydmrXVHISjHCqBeSN5kMt/1zK5/sfcDO+XK2OpgflpyZs1LqF1LZX7QzQ6VV+
j938PZPPggUwrVGJT54pRtKgt+1NhdJBMDG3gKp604LybYx0u4orv+0lWwh1H9jAZx68h0iUZsZ5
2vKG6yVTh3aQG6XmatymoQisoUnNKZf+nyaoC8vJY9Ar7RK46fB1yl4bjoVZ3czl1ougvK0cxnxb
ZE0CfzSBYrWwoV1MYMMkhWye0hdWIWwLM6oh80c9X1XQd6Hz4ngepXFJRqL+1P6KHkG8AlSJ/Mif
ZwyIQU2DSatMjvfNrVd1tHwRHuvwvNe3fsyiJK0L1MUAx3jTyi+8WJkl1FFEYUL8tqCqVZo8ImPG
hdg8HSuz1KfT5MWo5BFSTcq52AHL75RWehR3vQuVC1MHKbf4fN8iyyD1JUt9AHWzLiTI8L5F4w8l
Z6Q4rH+fuJnVu8yLQZ9GM9Qdq2oX8JHJ58yhI/Ip7n0qKkmtW7XLQHGEeu8TSSIIjJ3MURGi39Bl
DVFthrfK6gtRzwFXxKqI0mYAdFV3EDAZnX7RdzFoIaHj/LWyQNH4xgqpt6I1BREu6tmarvAKtYcT
5unDPtMTL+/61zjvvTEWLMNIH8VW3HW5aN8/EtuXjZClaQqIYcDJev3NuCZaVEjrpV7wpnoYUnLb
I3o7owu21eXCcYTknxHhbB4TA8EN9PU07C61q3I/inmuKXBZvNWmaI1XM2M4jJyCm1OyskAtCqoG
bdjweeyFovR1qKZfw9Q9KyW4fDWF1YHYyKyRZck8yarx2W5odQx1MZq8gHocsj1FAFUTGe66oOIc
9Vz5oZNbESZLcK85L9tzj9IH4xPe3gnyA6ABCYA0dGrpXm6azko9tRX8CGhjwbRJOCjEnYEu5FdE
ZsxGxcaRIWklSicIktA8phtiyhxMRhD0GewNSG4J5QISC4xPEC2r2Wchzzfgw9f2yPpXbkXPdTlK
6gXKeWAt6kANr48mBhpcN7O5U7gf33S7xvB7+9hG0HM2lQ8QULIqCLdnlvwGg0dJekug16imhmuX
BnBdNEz4rj+NC2sU6TYIgwmE3pdn71afN20xb85hOsTjQIOcoyYjlXZdfWYcFpYVyoEa2TjOZaUo
F3wMEMi2zF0oMwibd/IMdjy794F4um+V3Lfr+3i9NOrGq1kOvx1PqRf3mtWFiqVM3yPuSZgyUwtH
04hYs5ebn2u1l5QDCIpGTY0Rqyx46Tk1ur0yM+OiW08NriOUPIin3hAXVsJUG0N5Akvv2+hgJ19U
jAY8Fw/yi7QPkAkRjfTlo/8cfru/mQy7dM1AE6JmCiqozxv63JtG06K+s3TvYSvXJk7w64xoxrxv
cms7wTWO9IuwSN3IG1eLpIUJh0ilzRar02NHVTKGiY2yFbZzZYP6ZKocz50WG+SWEypk3G3gHYFU
K93YZQnsbGQHxBi6P4IE4Z9bXE9dKHIviViQE3hTbBNG3QwFwfADaA32GOzWpZNRfsVIvGpoIF+4
9mCDoXMq6s6cC+YFc+Kmx06IX5QQxdf73+n23QPg5o8d+mgEgVLKrYJlaeLi6llhK7Po9Hp4BhUr
I9bbiI2ubVEJ1qhm8twrWNNyTgBDQc9a3afWgLrmiEmOxjM+1NP/3oqHTR29fhWdXRCGUxEzX9VB
W8yQIJa9/9LGEJEsVgay+blWZsh1WD04TZsvS5BGmZc0pTviWmVAbxtMnDTLDPn7lRm9n4YFEjmZ
J83g4EWcZAta/6IveMPuH4uNFO563yinX8a52HcZXEbryHtx33+F4uZxCM0MXRY1MCu2et9tO+7a
IuXxUdVc9AGQYW9wK+gh5p7gGV7n/QVA6TZ501CIMzCSYKBkAwzm9S6WSZlUJUD4WBtKJtkP/if4
MrvLbZbAhpN9JS1O47F0SbGdlSFsOUYkqYhkdV0SQH13bTwzqvD/SPuy3shxrNk/dAVI1P6qPdOZ
dnkrl+tFcG3aSS3U+utv0NPTlZb1WdU9wAAzgDF1ktQheZY4EdQYJTCmMKjQ5ZBIB+HBzsfbsmFi
nk+DHDt6fWsWv6bJx57GIP8moewOEmSelEjQw6QvErsS+MM/EO/cerBRh0IyLCMzUM3VplrSzHLJ
kMWmQu8DWK9zdi3u5DSIT9OddpOdrBvRwJijXea7rTsMDCnAqWJyHpnQ6lSoYCduVWsCIcfZChPm
p52/YKzSmByxbM3hxhe06Mw/YHHeDDRfGxnC7nuZP5CctAmmpSDspeaABpT1FDRW1rkdAQ4BU7WV
I7c6tGKN2iejpjqlovpVl/X3jKSZ11QtJtdy/lmeMYhISRYsxXTIJOSoheQmhFHQ7EBKRbMhsjhU
agokYrZTJd18RS0MORsQbdpQs+uAu2lbHbtHRD/GBl8h9HeElEMJwPfePbn1qS6MrUmhQI6o6nEL
Xh0EJL+yGpStSX1Kenru2nwH/PvursRrjWQYQC+CIVR1nXNMeh/TGewvYTqOD1NWfi7iHk0TeUfD
aNuMBfQQxO3eY0mVYaJzk+tW0C8PXXZlG/etvLOS97GHWApq+6hhE5Hhr86WVrGyUNmCSrqZRK2U
3DO9O6XAfngj1b5Yg/bLarUjVVgVWqWhe7I8z06G3HMnKH93ca5+xyrggvpf1amC1cFoGni2TINx
SK8xnf4s6eSGN8uPFnAxJ5uyl50bTdyKb9IBYRmhEPhwwQz7DirbgmtFjvPKDtITqLJdhbyiQ2Qg
1V/RIfvx17sr9NWgjZ4orjNgHFaxigHAbBwbXQVZ9/qO2X0wtGynk/fuLAgTgCHrgosG33YV4lVT
D6kctazCUX3WC9u3ui60+qu23tk84R3v9g53EwzBP3E1v31xQAVI1RJEO2GrmDeU579inHhXr5XC
AbnYraZMXz/+WptuYtt43mwNn2sNgZ9sM1O4SqSgsGblJCtjekzicolKefg+tRgZLjVGgoml/KqW
7HhnW993ZLCvgHWbgGzgiX1HISypPbEn1UpD+Ug/DWDPjQxXiZQnCdq0AOGTV/jASMF0uZfyb33R
S8vk7U5nrM3UhoAyR1IU14x7KHByRxtHJ6mbnaO49VEvTa3CiLpF/QbY6zTU8npxYrULbHV4aJPy
NtPlH5nB7j/+pntLWwW4nV4wyWYyuFjlB26gtdihy9XUbqPtrWzrQlUUgJoVSwYP0vo157zRs6wH
sd0sjafZpqcl0ULWdjsL2jMjFnwRStOU1nWs2mnImGx7JVue+MxHp5TN4OOde5/2CH9EpU8zTQv1
r9fi2IUlNVHspqsx5yN/lZVjfVA9FrIkot8Gl//SgvGH8liHe1f1/2EV5hCMKQAurW4XkJTlRSWD
D7TzZ994kaHcMERqqP7SIEklC1XPf8FJ+LrSv22u2zAKqPtYDkEN3NL0oJ+y43JdAZ9kRBI0RD/e
1U3/R9P1r+WtUYoVtwqdcgaGuWpwlCVxMGmpNBCnos+z9fy/2Vod61atl6kbEvCGqc3zMrHjojTg
oKmVp6JoIPBMun+cfa02cnW6Sw1Nz3YADbfulIckyhOgZDCuKhSrKRTkpNzZ85e9/Vyd76rTbNzM
SBnkmYPo0Eiv66n7WmRV7rBpOs7THo7lfU14tUZxQC+OBcMI0aK0cBbydcCgrF8OruSIfMF02+6b
HS7n/XnD98Huyujq1Bvm0JZKjXj9P7xU2XGGMkPiDuE+0HsrgkA7EmMgKLTjoV89u33e5Ck0ERCy
pFdMudfKvdLN5ie7MLCKxsq077uqL7OwbjuBGrNxqsvsmM7ybWnznyapd9717Zf1wuLqTkFNs9N4
WtuoBE9eDiHJzDF7h0i+YDu1PPNrDZ64yus0oDskr/j28THcvLENIIUwbWtC+GHlMJPU8aZd8DDw
JX8wkuyZl9Z9p+2pym5/t99mVi7SNH1S0EpDSid/bsfPE3imPl7HZjivXCxk5RmkxD05D5SGgmQf
UvXgarf94SiqHYmn3e1YE5HqOvy7tLZyk0K3k5yVoKJJZkc8PgNUuZ47LzUc1Z8jOu7cXe8HsMQR
u1jdykkSHndmZqppuKS0DAtq5k6ZG6Wr64sVGhA78IxFL5y5MQ5yCw6I2BicbkCcphXzJwPICrOJ
r2umZU5VDZ/7UWGewtLSt0eAd2S9O1RjGljV3n2089nXmSmim4poJcvCIbcDskD6qTd2tkas/IMv
sZ4zWUCGZM4yDqwgDhVCStkBQoHRXo69uRIbRWqQyeJ5XFdi9ERbiD4OcTALerrmoZx23sP3xUF8
YiITG8yk0OhQ1iEaBecTZGcgCzKCwJpA/xCn/xlS3UJ0WThVm/sfO/G74tLK4OpMKq0q6qt4D/uC
fp9GTegoAAA9avdZrN1xuqQOpB12WsLbywSaDgMtKC+RdQi1JDSpCmpBHKwFDSdxiyvxChMDhDC1
k1/tV0e2HASiLxBbkWHNXuOAaWubRRNzGqamcg3w2slUhyWIC7UOTRpHGNV+KO1EvylLsrfWzR2+
ML3a4aEybArSIQvCH33pEH+J1HR02PLFZN50a58nfzzIETGdRgGF7wOP7+Y6/Pgjv6eHFV/ZRmMa
tJyAD71+j4uIwI7TFj1iBUAvnb9MY4bpaSN76Zf+aSQJc6YUGjBcZbXDKxCYkWkPMPgeTYcfgJqs
ZRAVIGzQTL8NSfRR7pXEbnD+z6ZjOvIC6FIGkQToJc3gH5C95Zz6u1nj5ntwaZa8NctnMtu8TMQc
ZxZNzVGINsn3AtLDB48CF+t9vNFbDyk6cxjOxegxVrt6SOVeLjutprCn/EzHaym5Gdq9qqL4zeu7
7tLGyp/AfcPjlM40HBfjrrLw0RRVcwerCkC6chiU4ThR46qox5uuah/Kcr4jEGj8eJ2b0d7lj1g9
tKOM6goFofBrtDdfLxEeGFxR/HY/9d+MjcCgAEQYSFcR961C9t5uSzgVfGdEvxqyHsoD+VoeZN8E
nB5kEvOh86QQ5H77t8b2Mi3IFEJ4GCpYrz/t8twMVTUWJINEb6QdcUn9lXYN4T7jibYVTaCpi0EB
5LQ4JKstrRsKmVgTOJnRle4HxatwSCH3iWmcZ/KVhGrpttZBq0ISUsxN4C+B7dcIPKIEgnbkXo19
PWw86ya9g4og3vx70B5maEm0nnYjfwGPNlpLe7ni5gED3AbwIR2FWrJm4+vVHAgKgXgUeanYoP/4
AYaW/iAzFZ699vxLYyvPXzAZaUgMWKVMLx5lpb7BdQ/EeP2UJtNO7fk99hoXFjSNTHR6oJ+krXE8
ksTwcNU2wwRtccJkrGtrSGikxmNN7JcFJFc1ICCJFILo+FhZYJJGp3Awej+d+LEZUuxA96XMftQd
wXvDvMIG2Smp/Xr8zjGv3mkkaszFq/o6lE1+qjLQSnQnO9UOldKcmuKlbXdyjK13SFdRrTR0GyMi
69aV0tuZrpCkBskdsFHGS5r0jpEP1xlVHLX9aSR7bO5b0RLa+dATgLgxHvrVuQUFeIFRCISrvR6/
VJCWdGp9/vnxRbTlEpc2xG+4OKAlhCFGy5yzkEs9d2yTeKxQwMc0ObY0RR/b2rwNAEMXas2oLaOG
9taYMsaSCfpJPGKyfhzK3nYQc/vSwoKWgn1T6ifHlMtz3xcgXc9vzHHYKcBur/bvH7Cmni6JVZct
RAkDXQLsY8AQArR/tfapTn58vNRXNfv1UUOJF01UYBEBRlwttWuTasw0Mwun2pq+2Ri8CeKKB+gk
NxGo3Q9mN/idWteOJZEKrfIGDD+SoblSWRauTusklOocQ98lisKaJPPD2OLnJhgyfJESVnvLAsrs
fuKQZatJDymYhIB6ODNurUpXfY3Y9bPV4A9amy+OXclfpq4Db2HiVVOJLGuIb8hCep9zvXNATOWU
bRtVPTt103xHC7lz8iwBt2VNnDKjrt4qfbjw9GulQRaGNd8nNX/q+zSM+yzgkgYqxuxmIuXNwhCZ
FfKDUQNwbLK7uZIf2Ni7lCl3SWGVTjcqV4tkhXlsnO1ekpxZn0FJNbZB3pVR3ph3SlH5qFRfj/10
JY3g/27G/hbCaa1rTtoZwP6nvhyf7bw+DrFeYOaPeYwVV0PPH6puRDdES58bo4idjGYPH3/VrbDb
hJ4Jvija4yaYid46sKY1WlxohQ3mPLcHR2HlE0uIkj6KZk8+uwiGvR2TG7fOG5Pi7xcHFOlnizcU
id8MNVYkNI9L62uhGhS6o6KF/H2mN4ajBbXoIe/NdG9EY29sr5x4lqGWUTQoqigFrurFYVrqzMXz
zgo34rFLK2ucT6uXYzrI2NR/8wS+p4DBmyRI2JDI4GQCfbPaz2UGi7PV/XcAQIBbi0dcd8y17wAH
mNGHASGGO6Ihg4xiDxC9dQVeml9rFo95R3O2YEvfsc/vB+8bARFsCTYHYC2gTb8Kpqm+tFan/hVj
vmG637W16SmmgswQPUlZX0/KZTNJugaEQYHactdqI1LdTvHOnSoO1+pKNQFQVDFOZBhIeldfTqrR
BakAUQlL1L40OXdLiD4Mhu4W1m06TocdtxSv6ztzFjo9wMOgr71uszaJPMxShiVJstf5unoS+FJR
Al7iJxLEV39w1jdPwoXJVbZlaXlOSA9q6H91Et6hmsRJuLC2Ci96g5qDYUPRvCpjx1a+VROu8E9Z
AzlD+TpVsOYKyHlrcT/e2PcQ85Vd7e0JrNsqrUiaJKGh105rAwaDQUArReZ15HxyRojfmZ/KBBGI
EcYZSOcMv2m/SeYTtyZHQqSo6afCLJymCz/+ZZvXO3oigCvDzd4ToDQgTaSdOUmAyVVuD/haq0uH
uBngzopfdmpE5z5IIfNE1VT3JKUMJfTOyACK3p1fsuUJl79kHal3iEDtBQwac0gP02GJDG86jp6Y
TdyXmt06WJfGVq+ahKhILglPwmSq0Bc+qahdy8GQPRTFXgl2K98xIR5jCe5zU4wmvv34Dc1Jyy01
Cc32KAp0GQpXkl/mR/UoWBz3Co4bAR8yEHRqDVTm3zPDcTJNPFf0Imxwm5cSOgIywoV2dKy52vEe
4bbr+wLoOVVAeixML6yuJ8ZLzhGQAYuu6+ciV12SqzvBwNYtC/AAgAuYG0UxaFUEquTYrvNRK8Ki
qXw2kSdqDGGeVvcfe9/mCb20s7qHCMMta0qzmMFApmU47UMfsjvEhJhzbLzRs5jTBN1peeEuONwj
fWeZW9U26Hz8XufKSdKu16rYAMJ+puN1vIA3zKx+LCk4pFq1vUFwFg5jXDjgen8CR/feRPaWj0L4
+O/YfZ0lNDM8OC25/UpDPTKggUGwcBQhXmdAP27PR4VjrBznjbnVV621WNOqKo+DZKi9zgQxUfmJ
z9906yazr2r9izLukU9uBUGgFhTobYz4ABu8MtlhwGFQ01ioPQhJ9Ol+nhBUJhFXnDIQmha2BVEc
iFj+EbvNxuVmAPoJuLolRNLXxesy6yHoBa4kcJDFx7h9THyNe7UvB8yz5h9ZYP/42J83PygUAmEJ
zx0471YXHFXMmbLSeiWONR3i/oc6tm88OfgTJOHGTYD1/Ta3CtkJLWKiSFUcKKgLu3EVXy/Q7/oX
z+gbK6v7ho/LrMgpzcPsc/qpDui9GqmB0OmuQu0ZrAGfSYDk7VbNHZr8wRTA9qbq0ALDrBgE2NfY
rTzN+xjcFf9BVPzTytVmS96+sLba0woUTFNsS0I9U3azSFo8iK4L9t8SAXvrWFF6VOgeZfRGAI26
3O8lrrY4mW0jTgpUv/95sL7xUF2a0kSwdpHmEYhS2aaWIQmiUONGVcTMOycjk2MkTbBzHMT1ub5w
UH7B6JcKfN87ENw4LRCXR4/nr6KsGHi7rDruprDb2/jb3iqYqZjaaV0Fe4Dx1gDfJBBqeoXxtsf9
nHUrwxLF1L9XtzrsWmEZC8fF9/6jBXvZ3OZBvzC1csph7DSJTLhGJXsJ8vjT2Ks7p/z/8Pvfq1m5
YJ1nZaXJMGGiOgrdPcFfCEkvkGzfiwfpNe3f/WCbDgJAL/RhcK7f1W6tWjMLZQak1TgLSOu/IDzb
dJELi2KnL9y/XJREzywSCxf5L7V3ogDp/SfU3lth1GUVZ/X6cdbOlJoAaPVL7apN72IIzWV1uvft
NrbxsrDxCke4WJRlLXOvcBQ2ysOEwdIOAjjC70UrOkZ9Pz2yeAeOvbcy8YsuLKqsyEY1A5fMJKeu
xCWsDmxJ/NfHF8ieldXHWrpqVooOmTHFXWWx0R/ax964/d+MiB9xsZQhKyyb9yheJPCKBoJb4Lug
i/+xkY0D/OYLrW6mpJpnYnUlcnyD+wBYLFTbcQJtqxHyJphd7ZakJbyNRxlNF/m8lGDBTehZkr6a
5bMAnCRW4lYVFKA48roFuYPscPyWvH5ADdbMvZofa7Q6yufCvlcektQthD5pD+07VXdL0kZ1F4E9
3DJyl6aRPQVUh3CMDehOEUnVDRvBXFBCkadLJ1/RiptU+wwQjFMXddRqhjMCZtNPx3zw58nTCIq2
i8TdDhyL7thBDDvr5LNkxX4dj3dciz8Zk9r5UEp9MnryVaqSsGX9EjY6XE3vZ+JYQ987lRJfg1Yo
dRgxgEaoSsSUTYdrS0tlwFmhmBZXvtKVurdM5LaGDkOvylEM8g/UjDNZdIIOGES/kWkh5DbIScLu
2R3VroaSeH3MXWDgr8tJfTIZi+K5c+VKBsj4YbZ+2vp8Ax7KKxJXL+rUHYASvOOS5bA8O6gFaDBR
E5ft/hQvZmjn9Ks2lnNkTHqYTrR3EtoraLLEZ2lIIis3nDypnb4MaIrd0bpgwYyvTMHvBmUUaZau
0uqHxauIzTIOddN6UKn17KSv3HLJGsdYqlu2dF7F5CvG2QPrpzPP+aMccz9pUnj2+AMKwa5q6mdg
YiOqUkTgaYKZHJDJgdwJJKlelUge9Lt9Fk9+D/0VgJN/kBaka7zo3Vqew2lKzw1rwrxUPAM9nGZg
jqkvL5VFX/QZjOtZ48d5i+snHGR6W1vJ1cKmA6eg8pdoZCwg5mFJkNT6OdYgaJrLJ05BClG0UavL
oSktBzqzQxvrnj09TNaBxp/7mblgmQFZdXWtprVnxo1HzZOxQA1Ysg8UHEsSCji5PNw1dj37SlI8
LBP9CR3pG6oqnyclflikX4ZyrUxh1Z+SSvE6lUM0Fkq7KD6VxqlfoHg02c48fS/BMwNwfrD0J4Wm
PJCt/L7MaVjJmASapTMwZN4ixd9yWp0wZZA4VrZ8Ntl0NgaUawxUdhFHJaXi81R1MIxwpulwTDn4
IdTv6PykiodJ1k9ZWnidTL06XqKl1/G/UYfDQbLYpxztSjU+ZNOhkp74J56b4XTbWCf5pqxdcAsV
muSmTePKVuyOX5MCv8ofbG9Ojq30yUrxfzhIgKy0xX0Cmi/1ntJz0/iJwoEUAdxsOjHlOJPDZD0O
+idqHrryjLDPk0Hnpc+uujyNBSZXHnLuTqBfSL2M/0xMry6DBn1quwtbbKX82ENEJc2/FuCypbaT
Yc5mqC23QduwBVLHdEciOy0enklz7MGzcOFI+Zdm9PvGjWO3Ad/Cc1H4xeK32VfOggaKSOynbr2k
8tWQezN3G/ApaROYcqdrvQLXkSwJTDNtP82SR0efS1EBVHXxrIG4LPcH9SXmlqOnWAHAOVNjOqn2
NaVgSBx6h7JrG1UtSDjmt+14jvPD2H1jDVSEBjD7dbEbN0nEdNPJUs2PZbSpkxbYN09/6cqgNNxx
+pZ+Mfpn0cPLhgh8EbN2pqC5GUAjVpbXELcnkPZLgy6/ks1Do35G+mdYTm9GEvKh0fzW28eFoC2N
FGk6dWPt1MrDpEBGDNSgvA5VQWOpgC9Uue3TT4b2qV3uCoTjlqenvoJl6xD6jB2FRkse2d2n3j4r
hqvx48gPGPpz8zmU1TNTHucmOWhD7iz9AJ1Qr0xRumlDfbjJAA8fcNDMG1xfTo/e3x6d0lYsjEIU
wjgU2jCwsIYtYZzNjvNGEjVKhFXDjaDvmIzXsOoPytcbr+kba6uXLhkHOSYZJr200Jqd5QEEr54p
dFLubDC/CwTpLnxCPNCrVOaNyVWUQLpBsoYCFGd8yH7JM7jzdJVTZ2hleo6pTV0yyHe4Sm/QPs3c
2sCtTFGddIrEuioUZvosb5/HREYzX/4XmEoLczCgZjVQfXyHfZFoDWxplRcg8U2iLuSRIK7cn+/e
ShHe2FllIYRbSlWO6GgNQRKhhd7UATNc47n2pbAKoFU+NM78tJskbJSt3phdZSYgWyfKmJggLzrG
R/YCidCwe4w987E6tH53gtJwWEEdRzmUj7sFwi1PE7kJNpeg2bRuBTEMT+YdSrqABKpfksSRH0HQ
rlZAwy3H2ZMHsAqC4WoPr7xpFRYhZwDT8hqcVnQdiOVyMNrJwxCZUn9gND3844BUjF4j+wb05j0y
P+lsEBYmGFUG5w94n/kSgRbj8X+zsfKXpNSomc0DOOXr5bqWawAvyE5cvVUcerOOlXNUlZqN2qQb
AaIMCxobAjeYTeHgggIDoYvTRR+vaQtvgYothFOE5ARGmlY5nVFxOidZVoSqCdagHG953S8ggCFg
sp95iHAUfI6jHlUZwtJUJEeLkwyAD/DUrZLl2HRPhlk7yJn8vuscGw876657TcXAXC3eC8NjZnVE
jBqQeDib1vSCr3iwGznkoMlPFtOR4ubJqgzP5F3saeBswag1Q6pnVKOXTU+D3Do57vu51I7awKJm
5p49lh6jAKbhseFl4/Y6wVi/TCCVBlbGDoiCWAJBXavod7ES145us4BTq3Qxoe/UhB/L7DvJE8fW
M4/UxCOtfGY29RRu45/RvFnPA9S5keBSZwK/CvSU3Vxlh96OXQVyzRzkQkXOvAGz3WoWR03duK3R
BhpLfsppf0XwkjnDWF6b5ag7qFRjRxVz59tt3eGXn27VbTAlm8eKgaip776bSCQAsXI7YKryeG9+
b+sAX1papce62qfdaOAAJ3n/CF7hL0yd9kZftl0fYF1gbCDaAM6/VeIKDY+KLJhpnQJ+gpKys0T6
3eCacHwg3PaaB5tLUgEEB0Wz4MNePYBV22OyH4p6ITHx2SfLM/aovjc/jyYUKFCFApJgdbLYIleq
URqY0bV7eJrcPLS65pTlz7wwnY9P8fbeXdhaucIM5sIBQ4li7wRNgpgLBKAHYmPlcXT2ggdxz61j
B1WD0CgG18UDvfpQDAlHOlSmETR54amgiKP476r4nhcnkyJ5KfhOh3B7J/82uO4r5RDeJL0JR09B
U2JCTdI4Mr2CYNUOuFhUOD9Y2GtUeFE6MTDB2tc6mAwAF3TG7Cx16aHKLEfSB2Qru8yPGzgC62If
Xz/qhbl8THHFFGkR1gOokrWyv8tUC6K1ZDl2sXaOszxi9nzfpQOgNdT48rHPbG4q2qH4D/Jksp5l
G/WBmD3oPYIWU5ATU/2Yjq7VxY85Cgp7/rl52i6MCZe6WKpJ+DhaRmwExmPnF/U1YFh+GgAqVN9O
PnfbxE28XVaWrf2FFiZa5oqpW+jZvTVapxjQl9ERxUxWHBousqZnzZP8JMzOIp5vvPqzrDoWOrNF
OLk2CCSrUL0eg+ITJpMO2nk+Wnf8WTq1XnrmgRUun6ST+TzsJRtbXodpQmID7QuMp7a6icpYlcum
wHEqOTu1Sf5IZ+kmR5kH6ZyqI/Ocvn385clGfRUf/bdF4RoXX4PWRZubZi/a1KMP9QN3Jlfo1EaM
uUKnWGhgF7UnnZgnR8m96c1Rf5Xd74HktnwC+AIEbK9aafrqUSkhmhNDcByaYXy6paDCYrr+/eOV
gtZh40hfGhE/4mKpmH/ly4DORmAwep+I6Sm5Ig+GREKOyprPY+nFGgk4N9LrWSVAQ49X/VRejwTl
xUFXv8ZD9asExzbEzxDYFNNpXMyj3Gj2QVfA6G+ywxRPiE8M/b6k1osp2uuWNnkqacKlhSZZvZDU
U+1WPMvF59ywHmQLdQGjBn1uLZ9JjfpAC7qraOns77NEPkuYgppTREf6YkZ2ZofJrLmoztkh4ag/
zocmsb9iYgBCd+1tW32XUKoyxiWQuRyNcuLKEsgY9PYJYc+1OVSjW06jq4DMT0qq21rpD3WhR43a
HYHRCge7+Ilye2haSYDY+kdeF4d01p6gFhMuqvTctrJnlsmjtNwWc+HNI3WNiVHHIID026PLMNqi
statbP7VNvsngxXHQYJIXMvLQ8eoG/P0Oi+U89jYk7PIX+IEUjqy4c/S5HATzHwWdblhHxueHiWg
etsk8ZfJdAyzitQERPgGtyPbGsSwlAdcPAI3hs4wc/QkgWrx1DlFVR3iuEMBhIENKQYREkVkWvSg
e19+1HxUnGahDxjbPcf4jiO4hCxjvi1karis7SPWWJZblFPYS/kpobbHcvM6G8G/aP8aePWz4T3m
hhT8zElWe9du7RZANnMBbU+C2qJ839V26SoD93WJHgxQs6YVd5mZhok0+LqafTeRyQ5DjUqyfgsB
xHsk04mD0+mQOMHm1r/kenT5WEXcSKN++I5ijg8OFj9ri5va0qLGUL7NIBVS9PKYAeOGQScDwWb/
qZv7e0qqH3rchWo+un0n247eFlVQWjqYHDvImSRSMThzx9yhYWdwM4TTkkVx2t+CSseTLBakXMm9
j0/da891/Y4CBQZyNuDeVYwUvj10iZrU8GYQtIlh2OJFuVEPo1sfDNw0KYRdhNgH4q1T41buAMJJ
MTRpH6eoOac3NJoDUHVBwzCGBgoNjWsetGcJ7H970/HveZ7E03DxK1cxkyothTFVHfjdjOllVGsU
N5aiusY8m3kgpf4wDu0N6Nl/kR7Fv0kuOGC8oqTG/dRGrZTn9Z1Gi5dcouCrqVk4VOmj0vJHKZ+u
Ur2+Hpl2jQhQdpW+GdyPt3jrzbj87au7U1NrWqoTLUKS6LeN0R+R2wXoF/sUYUvblDuxgiJCuo++
6OoaZT2bzdEGuy37Jdi/8TR5dbBEI8acK7Dhj579eYTYfHmb7Ivbb4Wbuq2pgBxj/OE98g3If5pb
aDI1fo1hujpQvtUBfOds+kLN14qyG4ISsfMHWrrCUd8v+7fp1bKzzIqXXAZZfXqyQv20RMor+cWf
UAtshvCXy1yFAbRglV22+KRStAQQ1wzrSEDGBHIx8/acX/xjHy1sFQFMySKTycT3NDDI1ag4hRhW
oGjSfOyme2ZWERjY7Gha91URcrO55rl00moSgK9hp3u7Fcpebt0qurS0UhvnGaVswrPCbdDZI7Rr
HVUCjWjR7iQJWywsr4AoTTGAAgMY7O3t1k221UGW1whA8yykrTvAhvTIwjBg9sBAPFH685X08PFG
bhakBQrrL6PrUXZpaKfcZON/wRn/hORi56yvM2PJ7Pox62pM4ATDSVCiZgdIR0e7CklbodnFHSav
fLBoLDKkOsCKajp9600DvVbVRnXGxju+UOkbFtyDMI8cZjM7Gnly7lCrdrTZ3rlLt8Y8Lx8CeeWl
dluTyW6w4CGIcclYt7IvJkTID7BVutwXz9EYFTd7pbfNMPxyA1Zui4EYC2NUOPEtGK0LgNAwU0Ed
/WqJBHXE9Au36hF6uij+Z59HsPtgBulmF9G4fcX9/Vavk3ljsLJsQqMbxXb0X1wVAs0uxjgJmCTq
sN5LBPfWvE7l61FjrcKBK9ZHFRl8m+cOSnaebZkPmOpC/6sd8afxjIHUA8m1O9BTOYuan+aqdqbl
R1+js52gr59O9U8iTb/+X1nKzWJX+Bdpr4c5lRylNh0l3/UScde/uTIF6P83p+Ka6UFWq1krmGy8
AuniMLmq/AHqvOkLOD5wQ8d3eyCpd7fayuAqPkkKWcmrxQL/H8pf6gzuDOm7BCgE2tQfXy7bK4N6
KfJPjOmvAYktn6uBaWBiSDN2py/GQWF7U63vA4jXxfy2sfL1bC7HhuXoPbNCM/w4xkku5/TYjkhQ
kgGzL0bdnlvDOhuF+QSm04h3TSDlNSb0ppiHYEc4apVmn9Ky/KQN6Q/Ma0N+FtweO3vxLrASvxNz
DAK9JUPGe/UKAycRdwUew9BM7so89VoVvd/SL5VfNl12bG3u+4Wt1QWoDUWpqRPS8LZ8mYcnMBLu
3GzkXei0Ws3qZmsmTZ+VBRUQ+agH7Nidm+OCm81+zAYnO+jX0l0fpoHmmSFq2lkQg0UZ1wxEXZDe
HDFvuR/MicD03Sm6WPPKD5pJrnXGueAgBrTrrgzYI9ryrhyofkdBJLt3iN6/1q9boGPuCcjo9+PU
zGCxBZpVI5BDMMmiyh9i3vAOvWQRO5bIMPLhUJDo4xO1eXRRdvivUfHlL6oOUjPUSRfjrmh7y9Wt
B8JUdzIhtbjH9PouwFqtbuWujdyaXZ2C4kstTmMTe+1i+tx4+ng1e0ZWfmqUhOaYXqsgtlel0cgA
kVtayesTAAU+trT7tVYOK6uMtBgxAkVn4TATz2J1x45pMIN7GC+j7vCX5QzJrfNerfBdzLPax5Vb
mpJcD0sJu+nBOkL496yGHfQ3/7mosbhdxAQl6K7EKMpbvyjGpdZlDrorxq6X8XPBbmLzdmcLyeYJ
+21D/P3C92IlId1Y4cxP4xWoqIS2qJv/AmhHFFr/gIhh29d/21uloulYGrwtSBXy3qkTTHv5yR36
loHloek12w75Mcxo4igIJ/Za6duO+dv06pjRCURSRgLmt2luj6QaApZeN3CUj3d0b4GrM2bTom0B
arGCmEnH/0/blS3HjSvZL2IEdwCvXKtKu2RZtl8Ytmxz33d+/Ryop68oFKfY7Rvz4ugIRzsLIJBI
JM4yVTi5cqq8Ll15iAuyc5PZXIcGVIeBMFfOpRIyiMqGeEkC4tsP/L8E0+tjtyvMvnnKvYcRqzAD
ZuU5IJtovVY4h8dfMRwgWb9AXuJzpkrHy/O3F0xY9GbS63o0KehvZ4ZdAK6TsCum+ZVSWbz7dznY
5pJYjUxY/cZUqGUc4XJGR0DzjMhJ4bkW0di/HOb8PsYTxiqOsOqDNo7ipcB9DACh6vgXL0YZ3gBC
+7bW57yyt2gG7n/Q0DDBo/+4p2O42ffdgOrJ/Caf6u8KHviUT5kzvOjH4JhCBX6x05+mt9zMeKxy
9hr123P6Hl1IjoqcG10G1IVXVOWXWIJZRs0Mmy7SHxVExnsgvjtWqWuugYGSFRM366YB/rUfvSpA
vX/5021WXe9BRAPCJMmhHgTkEXJwZnXVVZl/uRxgZ7pEjhg2MKQtKM7kTA/8lKb23Cf36VjvkGy2
x8EPEkhlcKbmx8mSw7CWVE5wUCZg4XrmqGXuXB7JOa/3bd29xxBO/n6cmQKFAQLCWXioH+ZfqT9C
Z1CxQ7vHeTxa0s6gtufuPaCw0EutVhQzxjuhzqDwAXXDtErsZfyjMxIdo7/nTlzRbEwTGW9ung7/
uORnAVpI9mLC9jut3srgy9O4ndTfownLOqGzUUox3qAyXLHjE4Fckuqk3l4/4byD+PFriVK9bRVm
gdFD742zrsZbjiI0rwEq45QJd+/s3Vl+hpDVIxJjTUaoq5dBejEHObdHNoTu5ZnbXoCmCc8tlRIo
UApR6FIPTUxabgMxodVWmUBiQrjAcLkjkDR+3Tez3hzXKqJwgEDKkeQyPNr9KnqEj7Fl6jtqSJvl
xCqAcHIwOo2wuwccqpB/F+Hk5Wbp5dHsSFFxuDx7mwfvKhIf6iqdKnmS6IqMYqJj4a8iIYatVZoT
ymFiG7h4Wl0d/lEGX4UUkhIN206PJyxBc2jAhjgCtfEn6RsEXBWOAQq4sMJm0vljALQeAg8qQccW
ADWl2Dnbt6ftPxHEbRT0eWXWjUE92vxetBsGwkeRO03AYDQueZc/0TkGle9ZSF5DeQ0PHEhIH78R
jdSZLgvOVim6htAa1HdVt/SNR6OCQ8iJK9vN0GjcO9G32zGrsEICTAY1DEglA3ry2vV28im/lSJH
/0zfvNupEx7ZQ/QIe5fMTrvjvpzpdvm0ii98xQlPvJCMQPn071XFN/fbe6i32mq1C8AoxhyzgXrG
wKwMHU0mV44K+YRy59zfCyTkKnVgzcAysNY6gt5CfwvWwgDSzBTsKaduZ8XVkIQcNU05ZL1l7LIZ
3uAcv9GZN2+c3vSo2dVJBg3j6+V1upkVVxGFpIX7ZLfQCtm+HTKrB3FIm42dyn377r+KIaQrfTDi
BWhG5skP1REMCTu4Z656BJtxskcHFlyHobCrZCef8JV21pBaRRUyViJ3EhtrHM7yKTwoh7/A5uph
73DeDENlWYNgpGpAdevjPg/zbGbVAK8FpkwO3jltDVt9XKitNLdz+HNcCruJd/L/ZjG1iilOqJx3
UraArpmk35J4sTQ9s0vobl1eGturcRVGmMF+WgBBIdBzqUEMii0TzqPhN+oU1JYbJ7GafwDtOn+y
4WlzFZPvxdWmXqDBwMVt0aZ9Gl3Dy7xe+jVA4AYXIZmXVtgEV5k9QgMNph3O5QHvTauQspleKJDW
71BmGRDnHL+aqQxu2x7I8u0OfrYwV0MUUnTGEhzPIQSv8rp7VkNyMGNiGU3uMhDbQ71+TTLQ7NLp
LmXTzlbcHiFgsUyBLgt0H4TZxUod1AD5RW2ui+GKALKTPv7BJOKMVYC8VWDvLeyHoktJSFp48chM
0iG0ACQLrJjcKZd29vf2CbuKJOyC2QyMRsKt0gt/9y73qQ0HoBdQrt4vcCn8R0IdbxN09u1WMYUt
kUzNvIQJAKujXaChWHnT4a7+XD+mJ8mtoRmbI0+j93ybHWCGd/MnCxQyIZDvgX8VTMCEz2c0ego+
IYXakoxnPFBaIkW2peTfg46xCcEbgH8TYIv8j4/LpBukIQoydJFSbbBM3/Dik5HYJuh7cNLw5uN+
w29z30PDGVZ/QFUbZxjxPDKkOS/BVmic9rfyJdFt5c1GQ34KnqDM6HXu7NBDc7OHFt8sWFaBxff3
cFw4YmJBD9wrPpED0JLW7CWPeK62ox2AwVYdsQ4lfD4lLxKz0QDMDYL0N1mqmzAbvLQuT3G0906x
eWWEQS73+AM9h4lPf11vFIq+YFjzKfBxNzjBcNjhIIYUr817oJPdaEJKS8tyCGGxkvvpZ56145Ny
O9nUwjMJTNT3Xn62p5F3zCAEDPy9sAeN0ljaJIdxkz5AQnTClVEpb3Pj1dR2jlmeQMTNzjTFgMYe
33WiMhdb5hjUZl3xQqKDQZvYQ5jtJOSt6mEdQshhLUx/UvAvTI8jFP5uC+8XKdurfDUUYc6UxmQ1
KhUCgRPqj2/i2toJRBZ/H37Hv/WlWRNO8AiAup7gDPCmTlHtYBh6W51gq1UQAzzupoMSqvmYyNMe
AmHrbFtPpZC0xh5YzqlDhynsx29BUspWKaOTHywv//6Ag3MlNhYBM/qM/TEzKQawAYS0osM7FjsC
cn0jkb129+YiX0URbgJxZqJXwTum4wxCkhR4Wqc7sg70pNHsrMHtiXsfkHBiZ1VSDWjjY/Oqs9OV
03WRLzYz6c5u2k4SXOCKIxHIGbuELToUECTQZjIYCMHx0y798FnxQQPyoMKwk2u3B/WfYOJDSCSz
LklgbeLVY/UG3J3IFdF3lsLmbZu9D+lt262q1bnpl7xssRY0yKS75g25m93Ijk/DYblqoKKugHF+
qj7D0BQihbuF5N4YhTWSB2kxm9WCNhDQuKHsjr78WWsdsP0gjVjc9vRxutl35N1OWe8zKywXLc3H
bk6wXP4i8YKk5kEe1t87mPl2PU8j72GEzLiEMhsH1hNPaUdrVHQHKs52A0GNRL7pANe/vKk3kxbe
5rCjKDK62HOv+lRX4r4CaWzMLZhY2As6hNCSAPm+wN3nVxPkO7tus3wFxhCnmAGVexTMH4ss8FqL
IF8AIdeDLLb6tgIYrZYddZZPNJgPJdSpw9JE26iKXtoK9PHCLG9nNfDjqT5Cfmxne24uptXPERZT
UxM9TOteAvcr9DIltRVj+tzlxL080Ztn6iqMsHpATJ/JMjbg36fDd5Zrn+pkzzFje2aJCTdQ+EXj
/UQ4CbRYa7O4QqLhUBQdmOYQLCQQgagV2jAqgz7j/Hh5VNshkRMNcG9UiPHy2V0lgqkrjaHg7/9c
jM2EzYIXUQtmCobV41GlvS/heeOEpbMTln+Us02yCiuctWorxQFoL7kPKRTIFrrRE3XkO9BWZhDr
93UZNzsCbBVPmFk6kiQJ0eTwcmo+jzqgfVC+yEl7kNsyva3a/KrRk9qayvYGYhNoT9PAKebkKyWV
tzP0Mw4Y8OLouqBbgO9sQkzg44yP6SgpfQY+tWzUaLebLiRNfLxUuJGcP8Vh5hjKbDc6sHxs7xp2
jnUUYgt7xQymYhiatOAOGtVx9AOopzq10121X6VH83iPC6h8zVNiYINO5ES1xb7u/YiNjaTBEgZW
xgqUOUH9/zj+jPVmSgcYYGZT+W3Uo6Mxaf9+r34IwZPmalGnc0Vi3PNBs4M2RxSVDrSHdz7j28YQ
VvCHGPy0WcXIxyw0wwVdujZV3NZM4Hvb3WcLEKtVD3xk92DOgK0F0uL3WnWMJMgbRpJjKtGDZI4n
JQ++RVNpwt+ucaHV+2ykXJ64P5IIlCNTLR4GE1pOMbyXc2zBYWTXgWy4nW46HetPRmX+VnXNn6fp
aAawd++n5KBDiKajFBYTvQODJ7sFQlEtm5s4Hey4NO/nPjtMweC1qvRVL+AbSxC/H4yDHJUQC1Vg
sheV6heqVL4BlwHF7L9l0oSqoKlvmwq6PZJ2imEcZeMF/HuWz1dKQlyto/eT3BmWrCY7R9tW+3U9
xaKQ4kyVMgsSZqJMgOYJmspyadfPYOU4oN47BawF4AK2V5xsHN8fggrbc2YGQBQVgHKtTGFfB/Qn
lA6gS1EEP6Xi5XIu2KhIPsQStqMRt6SG5Duy4E1z1A7dVe+xk77b6d0qYBEHXkywzFMVOMN8XKsV
OCNZoWJMnZN90pzpwADQiO9VKwWrae+Wi4YO/rnzrfEeTtjhlPaj3PQgsjNWf2a67oULU68yeEEd
yTJfx1GD821qiG/qw28jAaS/aeDxsrxOev6om/VPsx5CW5/Q/5bIg0Syx1aOIGvUTZ/J0neWBj2j
fC5+jDI9wKrtkMIb3AoCGrsqw/IewQLM52yxu5KmR3WSC5tW0uzUFZ5ahjrvXRZloJlEslVN3REk
yNAvdOJnOXsF5dnvAwhMTNDht2H9KDt9jtfJRguvZTZn9tQtfk6nz2OWV+6QNsH3Io2C41SAODdW
V7oc/dSWFmYoXPPhuyl9DiEIVPe1r9ZfUyIdE/Uo16Ol5s96gJzRaZY8K18iokEEHRJrtjyQbwvV
nVSlP2fjKSz1qwWepbKCyqkD40+fIQEG7GYRLZ+HKjoCvXpb5nVm6dVN2T9pVXpomtguxgiSRvfq
gtyg5bmj6r+mpLnTgzsjNV6D6lmFJXEMwSr5nuVfslk7smY8wf/YR2V3KIZmsRroRRTZU5ZeNSaY
cSF9aCXdZ/pzM8YMdIg0s+e6szMCvYtKO5QVvc2KJ/h22EMJHSQcbHPwg4aKr6sg9EQzrFc/xfAS
GeC5SCZOX0+tsTNBUtSscF4OUTRfxWT0YlLZIRiAARQdyyG3lRk6ixFUrthsS71hgfN1G3OdvZqk
hQVxZ/Atf5ulcY8ughW09CUjhqVH+icj1u/jTv4xKoo3FwT+jt+jJvKM9FE2o6siTe/UbLJDGGHQ
DJpOsAAyEvIyjwGcpbrnAVkyV4fDoC+3rIOr1JDDG04+6qx0K/XLqH+JG/xoQ7VUY3aTCKeoGVny
KN8OiXZMaHwVFZrfqdSZ9dHJu58LROnoZFhJ0h4TGa8SCEgbycqhbQLZH/yvs6X0IFfJ2dWUA0Jl
oomvUk7xvRsWkCclcKNRVifwapFr3JbQQm3m+Bga401H209ZWx5hvHI9G1BEC7PjYCZfpLH8Rtvi
SQ+WLxDgcUgf+FWnXZUS+WbkdwBK4lf2LkDrL20pfTeq+ZQNeOqVzJckCQ5xrD5MHSQJh8ZvZeCe
cHH7UujRK1TXnDhebttC9SOWPc1pVcEvWOIs2/IqMbGaZ4MNR22q9mRUt3Pme3IRzvYga2az0Dg1
gMqfpG76kjPdRwvPhq7xN6K1/pBFvlTvvZbBJ24zqwGEj8oBgDCxqZaALBYrFRwDIF7uV1nn1WxB
Y9cMYdxYerqhfDV6kHDDtvHzAkDuDkZsUfG01Myvm2Y+jUQKrVTNHGkMThKcpS0DWnypuTwVpE4t
iPhB7TD5sfTmJ+jUVE46kUd9zmtYmg6PJB78uSkY/EkrD1X8q9wst101HbSyfVZClG214uJe9txK
xnPV4Q7YFqYO+lL1ire/CTLvauIMi3wM5g7YjvKgz9IzbI0cAqsrKZcOYz6r9qA07pKwn4xIT1oL
m91k6u4iqbmPQM0tmgEJoRhRo5ahBRHnwZK1GVs36pyu6tIj9PpecK2/CedRstKgDK9k+FpeVbVm
BbIM8zXwNIdutvtmep5NBgW82Iy/JFUtWdJYu0uYeUNKCqsbg5uqKJ5IL9uL2cfPzTyZ8K1Rci/t
q0OodE9RUbsq0UtryZdXU148GJFbLJhmj5tQKEF5JH31PASyZpd5NhzKHAISWljflvp0oHX+K5/K
8hpEyocoyQ496HmmHIIz31XHhurX+tgUj2M4w8y2Dm0azT/hvgJtWdnENqUBtdo4/1lqoeqyjkBZ
M4KEHpHo3ZKAyF+bsMYLlm+0aL4XDflO4ahi1y2R7JGAORRl3waky8uFxOaJq1ONgbyF1yvR0nMm
cx2pSoHWpfwCxJpF+teo/vcoIUjGvMcQi4gWNlhm3wMgUd2xEJ4IshfpEiTKGuu/G4xQPmRJCEe4
CHe1tmhDSx2C2yIvX/tM20E2b04aQeeVX3sB2xHiDPqgzCTlrxpk+Tm12WAlS/6otdMefGe7kKUq
vKZMjdIzK0xqNvkwDRka/yb45WHjphpabpR+SqL5iRR66gwG1AUnCJ21sXzIjPBzEVS2upDrImuc
LIh+XJ7irba6BhkgWCcB5gNGvNDNIFMFn7OCvxi/AfOWKwUmAYo93u17VvJ1cVYNwqEAw8fITfG+
SxqICSoxpnlhGHikPxiLZhkku26iZe/GwH/2WSzYdv+do3kOX13KwjhhkpTgfhvcFINleMoBPA1u
R6DZYBo8/INW5t6pwBfZKqJm9NnQLhzR5uAt91p3lSv2mNrDb4hq2pEr3WtfL3+6LQYVivn3MQr7
kCUIWDGwKfLIpvb4MDjkC8emlH5zReweauI4/71XXA7vCMjwg21agVVyxRQ4hoL7f/nn8E1yNuN4
aZUhIMjQ0RCuS7rEJjCLcA3udZLYY588R7xIMwrq9JMK0Zg9ZvX2ZlIJbFlg5YRdK2xbMveFFgKK
56G0MF4XZ7wt7pibozS3wUiUnQbCEhb6GjsD3WqZw1nnPa5QeAxRnMgGN4xjsG4DKu1NB0+7xekV
XBN3wjQrdulEpzmwyadhD96/Bbj/EF7oN8RG1JMgQA6JeuBHRnvxoLPrm4ml/YApIZYcpIztxMC1
Di5aeCoNXy5/6K1O4foHiCj1ZkxN7gSKS6QcoWXxKYYUc2tKDt6h3W74UcdfSQ/tdfI50b8nWIyc
Rwvdkcu/YjNnAwaCF36cc2fmzXFdRkgjSCaQNbkqqvgxGIhf1dS/HGarX6jJqzhCIiExw1QTHKh4
ofiiOKlbdne6A3/5yc1QxWF+zWTn4WcLSfAhppBKSA5fE9YAkNWfuGLa+Ah7QOzYE0owgENM8zjY
7fEfeftuJrHVaIWUomVLUDEVszomv/TmU7OHbt/7asKW1dtpSdMcI1PC3DKG35L2NS6+7HyyvUEI
+7OMUticztJfzzupWz/ruFvfDS7AIHfE6b7CjHSnUNm8imjwiIIRKuouEQpe52MeaylYiByo1/r0
OKJ53fn/XpaAd21XcYQ20ZJkPW6rAzR7PNDnbHK1XEG0FGq8k5/BOul4eSK3P9b7qPgZuzrRpm6U
ytgAOlWObhKFWB1zTXVPaW4zCB45oOCk4uVKBBmHcaoPrEb9MbPQHhfZDhtk8/b58lA2l8QqirAk
oCGa4ashZ47w+YtSK4qeLgc493LHLQOHMey/oT0Irrpw/BVTqcoAZ1P4SymeQR65v1RxwLlbun1m
c1sP3mSDgPReF51vGeHc1WVVJtwSzYRopHAcdGEQodAhwEWQX0rVQWnze8Tuk/q5y/eW+Vb7kL9I
UYgNQLQHnpAfV4TR9XEYDHiu/RMWx9Y58yGakIzMsVUXOQHBosJl+2ap0rul1q9LSX/MJ8liKbzA
JTO41efo65AVt+jC3OuJ6aRDcTVl5efLH5gHO5vm1dCFzAV7q1gxWsBPEv1V7V5LKOenoW6V83i4
HGhjqX4YtbBUl9BM24wX5CrUbFva+XXf7vh4741FWDJpEESUVcCZJC1UlQm8wVqYNCc9UEL5Tg7h
v/bCtIkghrzr5BHOgHgshV4a0Q9pXBwGdO8zs7YCk9i1umfOsZFQsAchhynDwYqaYh3KWNO0Eoli
P9bK7woatY2BvNXnny5/pq2L04c4Yi6OcqVqcQP3oKILvTzFuI7gieTWtIaPqfrIAvpQtuQXDHlO
kybdoIzYk1DY3PmrkQr5eRyTAlrp2B9y6auSgpaMp2bKSQ1laApPO0fcViH0Ybx83a5OgxDSqvmk
YF1G1xzYT/CU5AaOdsNfYIBUjb29xLb9IQ2A5EA/wecUV2nBSDInOvWa5NvYfNe63FriPfTadkqD
u+D/RjlboGXeT0Etszca4Tg4tY/7SuuO8B8Dt0TdNQbcDSgcFFqmxQTNL27UxZlwaBE98gsDOmqn
/Sv39rG0Gp6wSnOtiqi0vL3ql+ggq4B83QBN4DaHzl3gfWJ67LdiWtXD/vPPVhmLFfM+tcL6nFTo
qoLeEvncGuKIJ7qJv9vlz+aRuNF3clpuklP9tbuJnWEPScfXxlnaWYUWFmsNGfvckIGdChVzhGpt
XViJxHq8v2SeDgHLqs3u8jC9K+rav5wXNtP3KrJwRJIEPb1inIjXU9QyJHo2Avnxcohzp0dea6xi
CAdjwKZc0yZU6VLR3o0tlMRo9S3olteBxXBD7aNvkpLqVhwPHuuHl5yZT9CRchtD+573zWmKltuo
DB7MRnU1uIJ6Oz+Pr6lLky8clWTiigQ9inzOzP3/2FLCkdkufd0bBFuqMA8c6w0eSeCkNoMBi7Pc
RG7gXh7h5vm5mn8hMwHKpAOz3BW+SjsvWOLSCdUpgB78AF7HqEw74XYSocgS46aMDZryIC7q7DUJ
MjzA0+QZDdqdD7ezaUQ4VwjN+4ZpYPInkDJUDrE/euit7MLi/o+TkwKUrMrUAJDy40mSG5k0TzVO
zr8cGP+NXtz2l3oPJawMGud4wFlQ6cDI3Bqkr5hFd6i+o0W5czxuBjLRi4AZKRdoErb9rEJZXCYL
LhhL7aYdLgHR9IWOwElk5Z4HyWaKWcXiv2V1Eif9oOujilJUMsvRquLkR00l+/IS3z6m0A9GWxg3
TgjDCEGmgUChqSj8/4VcWOE3OGBZxC/c5sY4Xo62WSW+BxNprVkyDgMhAyDCk5eMjZUPEDa+zsyH
JAWNsN0jH+8NzhDO4DwfFfg84gVD9zWPQV86r/FE5qgeBDudzMbFZ2d5bG7h1QB5ylx9smZqWEn5
LbdQTLed55vekFu8aODV9/JMbm8uAoEWiiLYgCf3x0j12LYRkA2FP5PWNeP2s1nAYgquaB4ANHht
hO7u0tZuneA/ijj8xBh5uPwTNj8mhRQtylxIxYh0wiIYShoxBUJCpnpT4kUygHCG3dPMn8sOgIwG
ZDgSBsrOyDd3xSqscORDuE/uRl2LfA3GXYnuz8Yf7TtqymhVoFkBe4aPU7voeARNNbwpFOmzomig
L+19vc0sAilZdEPQ6IGb88cIcVv3tJVjvCEkCRcgfO2IuhwgcGtTPQi8y99pc02iZWAShvYBPHc+
BgNkA9V8h/paN29b9quaXCPb49xvL8dVECFXNRWemOGYWQDICvu0n8tBvocS4kE9pE977aqtBQAx
fb7iFMqoOHlVlEGMpBmBl2+jHu/rsLAbIjl1L8/aZu7ghDLDwKuDdkbzWoy+T9Dp/qvRkx8Sb578
DhjZwEJm9PXdXLW1JlSAulVcgQz5jCuU4wq0pAyfqSdP/OLVfC2+jHbg54fQZW5cVhbz9et9pOzW
7RIHtAw4MB4gz6hDMp5B9ZChhDZrQESTwMpTYqcTjPhUINjr0bk8r1urEXdhGJ6gD2icUSuWZZBn
rYKSMp2W66XGE3xW2qbWnf6rMGfXvbEaQyjQB54ZVR4D2sJofnYj21skPBWIJTB4XRrBexj+FEsc
HC60llqcnqM9uhywGN11p/pYeqGn7Zyd2wtyFUuocRo1GCfobRdvUq0gkdpQVfNbj6uQFH59uDx/
m6sCkGUdWnH8hBHudONc5u2iE+YNsCHpa491gIUDj0pquJcCR3c52uaiWEUTcvqsLXO9NDg2afqE
RxGr1kOLhE+Xg2xuMACwscpVHJti8x7ivvUINS5s6PSpVW8wOEuHVH/SdjsJdytBqRB6hNIjQ/Er
llTSGGVxIaWSF+TzKQaxptebnV202aVZxRArqRzeTmUR4/uMBI+8zRF4ttiNHGarkqdChCtydzn2
vHY5W+s6z4eEWyOJHfxpUAksUieExFqHeTCHlcJAER1vnMAphDsvf67NIwW00P/EE9Y7LLWyITWw
KN78D+U3vxTIm5VHevgHrN690QlHspKDSS/nBEIF7IfB7iUKojsjwJPDh0SurIU+YUVdJxmzY5QE
Szb7l4e7vTr/M1rx8rcUJkv7Dv2EuUQnQzYqblYbftJa6TRH7V4Bsrnh3udWLHGkWMoLOreBR9UC
UM3Y7sNv7fD78pC2CsTVBxQttFk2U4Cl8GJhxNFVtMSpC3TajO5wGFj6UOD8Bj5mVn5djrqdJw1Y
/alEQSku1qXB2AXhMlDmlcpDcww+Z07kwT6SPaleddoXodpep6t4QvIyIGAQzSW6EuGif1daWbHK
DnIQZR+5fY/AgX4FwbeXuZAeWJGfliFf9rLB5uI1CFyGIJcgnxG0oFCVB0mEbMA5s9Ox9gFPOP2l
2w9n6r0rI98KZ4lgFY3/mtUlR2OQai4Xk9d60Az/kRxVW/5u2rUt2SlewNprWM5wXYPOTk5/wLVD
Bfs+UuFcolNRl0OEOrOsYQfcAI2YvbLy8zih+6PsZaDNaQVcCjQhtFxksdKMuQBUYqKp2v4O/MJp
wcs6NgbcQqJD8APQLaOyLq/dzVP3PSDjTKLVzC513dYaXgK8sotdGhi22QUYaeaW9FSPfyInrkPB
6u/xMeGioze5oUK6N4ATJ2y3/Oaey7UNls+Zrv8EGLaFqPkQUFg5kT6XozZA2RoAXhsQpht6P953
V+yZa9yP1+Ax2vQ2v6I39cuyc/pvn5hcWhz8CorGDZ/71dzCMdFU5yCMfYAGbgMZ2E1qDm4gSZo7
9Ilv5oE3p01k6Rr9ZKb9VaUUE+RkpGO8a5q4+1uEow1A+26JseCgB5IdFyd7VaCIjROVvFlt/APQ
2vZKfh+8cLqRjpQKSDzcc7U6Fl/V58SR3jxTQBYF0nuneNw8XbjkAbxzVQNaQx+nmpb6bIZNHPtE
n6zKwA16eg6DeCfr8bx6loZWUfiJuvqgLat72A3iwkRpC+VYFEDlDkBn80xeRRCWTJhCKqIBKxYM
AjAEe7ATqtYtB+IEJNwDMm5+IUoJEHUAjUKj6eNoEhW6u4SiKcvVyLRr3izlYpCabR7218Pm1K2C
8b9fTV3Aqmju5Rl2Nm1vKfqnftesh//cs4/DVBTasNLUzziPQIzRJewGCGlpReOW5ty4eqk+DrKS
WdoA1SCpaO7GCm99Wi35pDaf5FC5rlUyPrYz/aP7xerXCHlH1ZJmQWsMLYNeOpXK6Mh58VJAgP1y
+t6cVpTGKAZkuHaLrixRtkhGm2jMq+ZfY/BNbv5EDBXzCcMoftlE70lYkXEvpUpbA6rTmUEJcgfO
QfBQYAN2XaWtF8uqO7TZZynSX8oSR5Y0e2Okosjao2BvZ/LVDxEymJLBNy+vZuYVErlBPqvuskj5
ClbKISf91RiaoLYo06lJY7ssyFcz6sBzSYKnsalsra/u2lx76PIptxgoqrfxpH4zSbH3OriVh4Bg
BDQU8hQMfZyPyxxWWTCen9HIG5UvJkRRUi7wH9n//qOvgwhpqNE70FsroCRB1T/IDX01l2wPIL+V
iNYxhM8um6liljFS3chmD5vFkaryNDH9VDKUIZfHsxlLAfJHB0xch431x0kLU21R6mbM/HGUfrUG
iBUxd4TRK2uux1+XY21+oPdYYpcGqhdMn3rEKhRjcCKmzTZEccGxqp3LgTaLdLxxoLmGMaHTJcxg
OhAtNhPyN6Lpb/i7govyn+AZ1qGErbHItGHRgD0qx4Unw+BZirNDPIc73+ks2cA6Dth6/rbGIO4i
fiepaUvazNwXrATFjj4t1ePlOTtbCB8DiB8nDQeU4VqNHhO9V8ufWnUodGoZ2p6P3Dl+QAgklKFS
jnahAUqnn/6GFHzKbDCQXUjDWjVOW/hcu4ubwAGp8Zmz+47CP8aHc0qILZwMBvjUNDMwi2beWkH1
o9du4lG2VJxQKWUnwI/c/25WhXN+SvMlMkoFdmRxdVDV4mcUgrvVK+AJzuaeNcfOGnlD3q3O+Zq2
NFf5zKLv68oUGPF6uL88nr0QQo4liyQbA59Ao/iSBs9ht/Pvv3UJLn0hIb/SutUHSUMAfkUhd5MT
of2kOMU1VBw+8ZXCC9noNngNQ192EpfAp2MnxZ9deIVFIiQPpdGg3kcwjYNX3xYebC1Okq9f7ZXN
/J+5NFIhcUCOMGiUdIx9pWDPcqwdq5ZeLWNhlSEcUyfydPnLbe47vAfhZERD9Fw7z4yCMq/4zM6+
6cPs/FPzOnkq+nrpiTrZbHNwM9Dn+822t/aSONJ1ZGGkBIKAJIUOBx6dR7e75zKr1DGuMuDrcA1S
foPZaI9XsZc7vI/Zv9Q7RLCtRYsrIB6Q0KGVcbv/eMZpZAAD0+QfNJkjqxnCo0H1nRhbX3MdQ1g0
taqwmhgwBCw7lB1UgnGt4c5o6XVT/m2uMu/y19wbkjilhQG8uNSB5h5Ulj6+dHvHwXYA0LqAQEb3
XLygGApcybsM8l6jXIEcPuFWl4VfLg9ia6MReGz+HYP/hlW+CpZ0AkxvToGv1zxu+9d7kv8P8PV7
cYSkVaeakkZRKEHSvXfL1mot3IddlDhg1xQvKp4uQSOFhmvxrEGl5aZyLg/zvEWJhLIep7D+4gFK
finPy1lzM3JEf4a7JdxzmwYee8sJvcqhv9dHw2nT0Y3NciefnZVdQnhhacLveoSXoQ71w/RYD/NN
Whd2GFc7J93eghFWpKIozQTmLzaZchuqoJKPwU4JdM4MEwYi1Kp9ZSSynpnGGwLNOIzP5U1zgNAA
tJqDKymxiLN/d+bf5ix3GQA9AP2DCllkN06BXmagBaSw1g4HK2Ips9qygn4Ey++6VN1pQZyD4/kQ
V+GEAqXDS6oRAV4FXtLozrfGjxxNVg4kTe87O73L/Mi/vDg3D1y8Q4D3C7eDc31TddJMaaq4YaqT
3va33LY+dIdr8+2orZ3B1WxYwnPHweSh81OnvWKHyz9he4r/8wtEodN87vqkJfBuLgE4LuA8HRUA
PYMHM/R7O/HsAfdtet9DCbUnaZoQUBkYMNMmApsvMZEMsjICO4X7pssQno8TP4qYrWVwEjclFKFs
T25wb7jCJ07nWiqDkCKzFtTTpNBrW5K4at4fqnDu9ka8eS69f14iFKB1MfRyUcBs04BzLBdu5xbK
vPHL7MGtbvF5XchxONrPy990MxuswvK/X6V2qez0JkiRDVR9gC3uqD+1urR3T94MgkseDFpMaMmK
F34N7vRKAPCOr2mRrdXwiCN7PYXt3I3Gpg5NTXoutdq2xdK2dQMxvAfTR0fJN27he+cYNndo3eWg
8m9/lm1w/aFQ8gERR2Q5mGDG14Vkpn6QWvpsczO16QBwhpQ5k0shnLZ3e92ewveAwmKMDH0q/4e0
61qOW1e2X8QqkmB8ZZwgjbIl+YUl2TKYc/76uyifs0VBPANvXz+4ylWuaQJodDc6rFWFYupHle4W
8qmdue+9TfeDPLwEKRjoZV+us6EDHRTdJug/lTwQsl/Or2AxPZbuwumTutkVLLfEeUZsH9uHUPY1
G5ayAQQbhBaKr/ySXXrAyDZKZA1whhFj3p5X9s0bDXI9lP4I+YrRSGpQWwAPZ/ERpaW2d5N5oBJx
epGrjUtF6It+IBjDrD3qfl/6NMqwE5XRgCQhlT0MWFiK/JRoqSsBlrpNNVeu9kZmWgHVOW5i8xBX
gpn7bBpAw0jBRusXpu5G1YUUPArtzAlUtp8oKynLV6ysRjubc0BHeALZlzzDHQE9THYgVFtGvx1t
34JQMHX5KZxtr7uSuxzwSm7amLmmRdFCtLv09aQOcPOi7yaGvhcdBUtocCs9n9eZbb+7kslEZQBI
ySViRIKnfU9eStlZWnwKn5yQ3klselO+SseFFln5Ueybe7SiX6mxE/3rTPniD1cfwQRtQtbPYzLg
WKf8Rzt8l6rbafhxfqFfZ1UYGUzUFglzIyCvtbzoRTvatZo/JW7sKM/kcrTz07BPHAUVnfia18Ky
ads+Fsf2WGRZbVIULADmo+vf4zi9mYGidH5xnGvBNlbMcTdPbRSlfjW/mLFiUYLCZkqc81J4C2GM
9LgUTkaDJJh9eybooZMBQPb/k8BECSRTjBGzJTCXc2PnImhxx4SziE0juTqNZZGrO6aYwpwJDQKR
NNjTBrXuqbIw9WCNw835tfBuM1uPLGazETCzi4gWrN1GFp0mgJJkpfo9zqinxsI3VQJfR9Y+dkV9
LxPgLY2lP0bGHqiVnHiepx+MYel6Ioxp3iHejEarjgKr753E4NGFfoUM+XzFZMaWdEbci303Qw0x
pSwhtaKb98FzhWTLIyyZ9Jp9rxLXvE0BOPaMRnEY09QdHvXqYWitorGHXVm+xG8SjzWIp7eMdakp
EPmySgpQK8FjV+0sGuw5Z72tVXjCEgUAJWj1+6xV4zBrYi9BcROEt0hqWTqIC8J9geYU7W5w8gKD
DYLTkzteW8z2yX4IZm7M1CspUZFt9RNgMk9NeaMO6bWm8IaEeOtjbo02SXovxTXKM6pHh+iiF6rC
gkm1VKSWee53+eav0cXHmhj3Owm1YvYxTX3xJt0viAehQ/3SbV3QhyA1x4s9F8N/ThxzObRQ7dHh
qi4x2iIMYbyvePz2hG0HZCL+BOIy2pDZBs2mVpM4iGAPFmqUhY4lAUPxkko2HMVZOLnnyyy0eK1L
m8r/IZVt2Rz7JktEMUCpYQBZ6phbCI45VvtrY8ly71cymOdsJqktoQBqBCdRvQ/t/CrY/+ic+Vvh
lDZ/8nO5rl/OayWNuWvV0Bt0FFIAxAQAXUqTi7nBGJmU7LJU3k3iacxez99u3hYydyxRjELKZiiI
OWFFKjr71MfzErYjztWamPvVgvpTpKWQ+LHQIRcQZYeOYnKoBaIbQB3IXF8ndVfBHc4AAkqcco4v
lBbAsboIQLu2cMZAxDu+ephawpt4/1rEZE6XuY7AbAln4P0uxPWBL4Xo+M0udRc4prua2rwxi+3k
2monmNsICo5UHDpsduPOhWUcJEsVLf114fIekJatOgtDqH+ZX1uJZVyXlJedNkhYpNrMOTAzx92U
tnvBMLxIrjhTAtwdZRwSTfJiNpA6983KAVCmB8BGBYwE1cX8jc94zbM7KhP4xl3RhOki7X1I5iq/
zr1lNwGz2Voa6IryA0qP3ZHnmTbN6seOassbchVo6UHUGrmIaHFBrUkOkd+6iscnVNy+nAS9Fhga
0L/0h2dSCHawJNe8ShAdYmAIm/ylTn7IYM6rK4Rq7lOE1yF5A9amg+njKzQrXBelijRz89yOpUV0
oEMmOswrtcwhQowh2hgDdOM0cs8bi/cHw1cD+PE5zIGGoArWqkEOPPWKnmZjL847ugOgvtdaw1Od
WvE386EBTCxQKx35nYWOd7b/w+L/8wnsmwa9AbUwT3HqUxkwYLpxBK36SSHkYqyNHV6Ux9ycXXB+
XkwAaAO/+qFTwDejjU3P8z3LxTyzGezTR50mKTUotHt51vW9peBNl9ninl5iN5BoyV3gHjwLDi9q
+B+X+GMLGDfUy7lkZMK7WZzcKbHmx/wIyJib3qeCzXtD/g8Hgb51wGvLmCpmzKLaFnMhq6hdKr5x
aK/ru/Squ1w6zEdMQhi78GDspLdpx13lsgp2excEPKDaAgLoS1u7MSdi18TImgEUGOZ/6bcOHXE/
YXY7vOHFKpvGfy2NcYO9SEcxbJCT/i8SezLaGNjqd4qDjNJuwsZGXgS0Bf/8ldqKog2Qk0NDwTXy
pZM9EfpSAjlx4uvmyyjcZ/N12HNgTTevzFoGoy9GEJSpQE0Vc+ndO3GjsSe3sz/bS7BZPKrO+SVt
mv3lLSKpaDz6SvIRliBh0FEoQvsA3ZFd/EM9Ip0D/jagfHvZcwQo/gfhXuMYpy1zvJbKmEqzH6um
WHLhIX0pgEnTKlyYqK3nwVoEY/5IVIfgR9EC8JYuhYTmLbNbKzwRG724znDkVe23/NhKHOvHqJoX
vZDPCM2IeCgl9U5FmaRrqIdJTdEKJqTIR1R23bBSns4fIWcvWdCvspbRsxOMyOeCCyxPDiRLONaT
J4HRSQFdskXflakvtz87oWysPjN5w+mbGcb1BjLh85ymZok6/qKI+X1eWKNsVd/y6+F75QNPc69/
p77qB1ezK1ugoKgCkNDU/l8Z0PVXLFuxCkcUibSgEYK5Ti9AreUnt50fe8Kp8QDpb0l+fiq86fEP
mP+2Sn1ruUz0bKRZbFCtg38SW1/rUPKO0++A2n5QjWW4sU9Vd8zV45CHv1TZuKvVqbTPq9Gm71h/
AuM7QkwJmWEJS9C49HY4lV58Vb9Wl73V20gpW/N3YLa+tnzmyE2rujSWm5IJ5DgWOw4d2jmNjRBA
YHt6BCzQjXItnYTbCHVyVPtugOmECbefnMVyhBIm7MwMOsV9AIe1OEo5ARuK1e4iFBmj6+geaNLW
9BoWtnp/XuyyhV/c5MdSCfMCBmJrOI45Wtvrzk/jZyGpLEF+iuSUc2E3k4rvzfq/95QwN3bS5GTq
QkF951FazB9mR0InsslBcgE9fInyFk99Ng3gam3M/VXmNCPGjBST4g/flMAlT9FRfexAruqUQLIi
tvRQn4RkR1GLpFwSt23pummqkqZjaIh5mKVdqYRlDiKNVhM6KxMje47m2zDEwLOJYlpY3GSg+8oK
yfmbE/2Qyziyfpp7EMXjRT6WIRKHqDSBq7HsDvLMy0hvRbBAPFQIRnfFr9RYcxOFRSIAwEJLph24
Rdpk14ig9iiJn8n/fvoKr/m1NMYY6EqclqmspTAGGKPboaCLvtN97ZawBMYrvSu4I7ybN3K1PuYE
20gVjBrd6r5sApW8CR97krlxTXm11k1Li/wr1ATzN19mWVR0vQFtHA9OxS9O4Jzad97SNdL/AcXf
e932y31fyWK8iVEa4qi3eHVg0BR90BS9oOHsta3mTW1omz31hEnZz9G9MnWcWHU7sFvJZjxKCxyK
EhgDv1spMP1vVW/JA0IR8WryiBvetLFVPQYnrh1Y7vm5NTOak/VtN4YKCUDFSry4swrfyN+7ggQ/
dQ1qFWjT3p+/hNtB82qtjO5IA8k1QV/WeiV57T1Sb8iVij8GB72aPnV4+AObjzrMIPyjQ8ytlwUM
7eQhXvrTQTko7rzLj+SwtAfwM07yoiPn9nOxfKuIZJKiMQWXHPLNYX7S2vaUZv0PGoKSSzABuh5f
1HOoWZrWHMJ8fghU7ZssJYUtzgVYYqT4Rc7QmRzO18C591sJFc0pEXc6TbKFJ+dbjrAVD26cjR7u
zp8K58MVxsXqdNQFgGmASBbUMNEEkCiNd5cXN/Z1bwzgTqCY8pW8bm7DCm077zkrAYAJbuGbdvPU
ox+/uuLPFm96bzCnoJsB7/kv8001+KEnuVhOPXsrK2ckV1R500de2m/Zly+LWolhlCsJYtrWElJV
0wFrQgdKfVxoCPmc3bz1MJolddUwGyp8Zkwo8AS+F5pkhRlCn3HgBQebB6VhyA3UjuhrlhmjkE+9
ht4n1GrUSkosKUnuA9F8gXXaZ2P7UM3FTacpT/ieDL47rjy5AfljFYCy7rxObgdGqw9hLEVZUFHr
BBMlzsveQWumG9+ZJ+m28aRDuIsP4RsXW3o5LvY4QQIPblLM3iE7wkiMgFcaKA0iBCpPx4ZOj1Uw
2mqVXUehtuuGtrEAoudylrllhNdCGR2iwNwSGgG5Pz20liFe420Z4m0cDPGKzkKzxptC2Mg24hbK
CL+AR0QMTP99NlM6ONkrPRiBzCo5IJ/oLuTv6V50S6+y+11FHWRoXHV0ImSXPWr/EdbBVyXDJ7x/
AxJgGiqsnz8hH5JO7FX1NwaN6KZO/xiBrlQ9FJ6wl2//9RZDGhCJEEVgEA0IdZ+lpX1XgVoOCCDS
Xb4ff+LqvHf+ZJmt2qUd8ZENvp4pCG80tNspoC7CCByzw3Ik6mPX16bXeppfqr8wiO/Le9Uv1F94
CoMY+S9c+WeJTPgixm1ICwz+ohMdZEmw4Yg7BZeioTCwwmmXoOmJs6lfgzNI1JFiE9HEiLEPZlPR
1aSXAPk1/4PK+DEJF3m81X11T59FLdq08qtl1jSZLACxSCxe5+ouKDX7/GK+BrSfBTDnBQyeoIoa
BQO3yuyIEep1dHAEhddOsRHoQQ6QNcSFNmh5G3xeSFw3YominumNXr3vFDyhQ0e7aHDRS82RQMOB
5L6/DOQ659e3uYEfctmmxVnqVXCOYqCY6LGXUPKzMwFue17G5h6uZDD6kOYCgE0BTuKNzc1QIwcz
AOyJ11b21Q+iGZeYkiTCp4N6mBEyoKMsn2VcrEQ7yskbHnK5ea1rDWe/ttaydOaKkqrBEbIYD7NW
A5hnxm3S9TcR0+3JSxdxMNU33BsQJCQD61DRkwvw8c+6UCliK4VJuQBJk+I/ARHxy+PSkw+ra4N1
4K/u7Fom4+BqFcAxZAyL99w/WuKd6AC/48tO6TecsaWvvvTz8hi3piRUrMw8AUNpNxM7InljSSGA
zxE37ATMiggBeoXKgve82LJK6xUyNyxQRAySS1EABBvlkByBln3K0Jrb+39QL+IskU1MBX0WmVIu
hChULfOmqaX+qPeZWyGrgEKs6jf7+YD5TwlpUL5NXI7qc6yC/QUlKyAFRRODu4zJKkJznPpYAXFb
KgX2pGHqYGzqzCtm4ODJZY2HXGxyrviWGUE0DYAqpDbAjsGoT1FlWt1nKsbHs7d2vlNNXmiyuaiV
AEZp9FFPU1koMr/TU0eJ7gBnaQ/lvUhPUc5bzJYpWS+G0ZQqM/pKVKCgBq2sDDT0+pDa7fjcGc/n
DeP2Tf9nVarIvK6ypBSUIAxAWYJOf3G2lzkYAdi4VQd+dhGI05HH28iNZ++CT7ME8ED+xoD3YuFW
LhMtD2IHDk1zDXoWSY7opTs8KTnmciMfvUjDfBEhgJL9Qgo3oDM1SWWsUACe9uwoD+lTCjQnxf3P
BGiyF50/4h/aXqcCeBCML4GFno1CiEDQxNoIC8tAuU+O8+43HZ10yX/eb7T+Y5UrWUwYkrZiBBQM
rLKID5M9OuoF6g12Hh8IarV8QM2NVMlnecwVb0ODylVI38/wUvLEywVsB8h1po/ysMurmG6Uahdx
cHgqkYHxyqKO1HMVABYSNGWAAlxqw4oNtPLUQWrdLYD/gbQwpqj+epn/yGWntDCsUrdlgb6c4O3j
/fMOYkSQf/6DWHnTR3wsVGeCiJCkkjyCs/lvfMSiE1/M9EoWozMkE1O5y7G43+wNlV3Y//VI6GLg
3UPeyhiNoeKkjV2DI/yNlP5vYvL3ZucvK8NAoamDXQChEmNhQLVD51GOgcHdx5dNuNcbHaWZfdXp
oNoBgrQUH+cg/lnnb2lf45+lNcbFAkhmJSBEjjAqqsqnufhuNn4bXKQ9Kq/BJc0ka55ycMrzwOo3
fdfqc5lwC90r3TwkDajF0eMmkddCyV2Ond/c/ZUIxj0aqJrNhCC6/4vYgyeL8ZRmGJKGdNFvWSpg
nn5r1R9xgmzq8GpdjKec50QRSvC84TXbOpObO8DuFNzZB2KsQwev23H2cfm9M5rFvlYCACrlZh4v
a/uNJ9BWjmqB0heDLA166zC8Eie7xSDFwHnhM65sRgYf6333OSvfqfWKNuQgKfSSyS1+VaVbO0sL
OFgLl6RlUO3L2hO90ecTRWy7s5VoxlxoQqD0UYQIC0tuL6pDhLa+poLFT/8Aq3TzlbMSxliLVmz0
rlDazE+EAMCdkzWm4ByjhXX+PDfD5JWY5WauthPEquFcFYXggQnhDaHCqcypaIH7FO1crboXkvbQ
6hon6OKdIWOdBuCuDyoZMl8yHoTM0zOgeQA2oXo8v7aNshGc5mpxjFkBYMk0D2Ueo1G6vyC7+lHB
FIR8kfG1cvu0VBNpM2QZ0b31eRsFOrcBuLNjlPmWUYz2DmhKvxkWxm8tZg/jB8HhPhh5QpmzU8oh
HTtkir3J79wBzYfA1CmlW2RIBVA7AHcwu8l6NHdwg5Ft+/axWub8JF2YgoyYi9/8t++4rUcHsNI1
QB8tbBzsY7+oxwwAfXgyGlE/2Y0Y3kZp9jpg7MIuc+GUSMHreaXZckVrgYztHutWn8Ie0OUTrUEI
dxklvPB/68qtJTAWWwDAeAGmRIRyuNmVbF5oIF8vCgevOmfMSyuXeb1wW+e1ksj2VIEMLhj67q/O
a0snMdmLjC6mcpZc/eeLkBKgmHUV3APw2qyofgEAi51It39zRh9CmHudzFEGLN7C9AJRsNomcDKF
B5C2rXcfIphwQZzJPBolEv9m/TSJT4FwVyiVQzPVCeW786vZ9CvIRhsLZJmMFkJGIQiQUiYlT+G3
QSJGLpaWT+1C9yU8Pf8mWYuBbBlTy4r6tUuRjOM8kcHIkOyWLxohcrKZO8Dwte5G3tGG/iuDuUGZ
3isN1XPoN8Zqx3100N0BlXL5yLNDWxdpvRhm3+o5mYOggyAq7TupABZhA27iqzj5lbfXgsY5pi2n
ZWqoWi5QbKBYZ0x8UGe6HI4J9ZNCtkh8XwM8fOxzq2xE57xCbN2htSTGrkfjGGOECLQGYv4tMBxN
euQG3JvP17UM5p5CDUdpbDOK8XyC8fzoEDooXi4TCoqXeVrML2xtGaG1RObSRjqCGEya5L6wa50Y
k6DvuApEtxRr8nq71y1Eqx4SMN6SAxn+BMR7CdDY2HX9CcylJp0gSLOCBPVfMZ4uCnFOGnMPmjwB
cV3boN0S7/UlPDaSb5lfOdN4XN7O1Mt4gKybioPWLUQ9IHQ12CikIG2YNRM8y9yHSHiWUeZ0Y5Zb
7VTzqDe2jdZKFqOkZALV71TABv/ey/++Zv8EUXrznq9EMboqVImaExkpATmP96MeXFEAzYZTb2sZ
vZTp4Atjz0mQb3TRwoitZDLaCq5kolaFsrTG4/D2y5BD81x3lvYwor+7ROoFaAzRrnEWBHStPVIH
fUCEBxW+fU1Xn8FobJDMgF9u4U5/83RKKB6CDU+8WggZ/oincyv8Wa+bUVoSA0xlFmBTx4k4Sj3Z
2uD9hXVbLYmx2npWNWRWdcFLot2QARt23KUxr3Fzw1ijkIecowaGJzRwLsZo9awRCDWTXhAEuO+9
VMY7Y/AjTMToZb87v5qtvCMkmQYxgDSHfAtzQoneq4I5/yevoMJ5j9by2q+tBdKZl0PaXtaHMOZ0
AtJESjrj0ulRcixyepEW5XGi84VJNf/8wjZsyad1Mcc0TTqAA5UWU0/mC+3vC+FS5LIhbVhI1ArR
QIiBF0nS37V/dUoVAsV5EKQYZDcKptbIDq/dd5zHZfKYOhKvzWnDBX2Sx9isMUyURv7LHBBvbYzR
qiSzRy0U7m66aR0EJ8r7zW2t2Hifw+frxsbN/bQ4xmJJlVSAeg+JICMpXLGrwa/DeUdsqsTquBhV
Nyc1LRQhpz54aL8lNfoSqx8C5YGhber4Sgqj4wMldACBFvgKesTB5W2oxvag3UpKxUl9bBnXTzvG
qHjXogsg6hAOLMZ1dqLp/YjI5X+MKx8Sc8tpriW+N/+sFF7AWKOSxmBkAdtNuf+XNYPN40LrhwI+
BNS12Dae1CBDqEsZuLNpaIvaIw1fupDzWt7eQ/CvwMYqIJZkp+ynZBonfZwELwrtDi3OmQtSznGn
P2hAtUcG8A82cVEAJq5CRR7lf6DOI7vxXu9abWIKAjWJxB31u4PmK7bykD8txxfacf5ehBlvOmQf
x+z6D7KPm5cMfVkLNLtIYPEZv1ILbTloI2r09aF3Rme8q+zMHsgJwYg1u4EBjiTeM2e5Vl/WS3TU
fQh6XUx25LJTNeDSVmrglYPuKNJVoeugE7zpc8GK46fzVn+rCQYUoR/ClhB6tblzKTW9kGHaK+9B
UDc69bP2sBDUmV7s/SaoK/b1gb/ITT8qiaC+A1orUNdYRcrrKpoKcD3gQUJ3KhpPfcNpnFn1wp2I
AfSOB1y5cTtUgCBpEtqPARfOdoEBgTxXBg181rORWFqRWWGPcdLygbOfG49hdcmEKAsKhWiwJdAm
irqx6dLIB4O1ZdDMycdT3h/B4egH7V2JQVYdXQgd0q3nBW8oDeQiqYA5bVR92XphgPAYbWEhYIYp
2Bf6x454idi6XTBb4Jo9L2vLrK2FsUXCOqonIUKQ7pei4oViZfWd8Jp32Y2hFr4YXxNNtJo8s8ko
X06SweO52pQPNE40KxoqqDzZerpB8q7Q1Xnp9ZC8cS9ZwX66Mv35ctjxUCsXn8BcRnUtivGyEwkM
FEDk0G+Knzo9xeREhFcwh/gNgEFHd9Buzu/thrH7JI/xubTUMvRrAS66azDdOT8q6WsRlbZQ+GX1
Ogm8csDWrUC6CdcQc8H4w8TNcqmoQTHPkR+DDnCun6cc0zj/npgMc79rKYyRieQ5NIakinzSHMTy
NqWjNUY/zm/ctlLgCmjwf6BVYNv55gTs7aJelpiDJN68n3fl5CiYUQ+O066aHI605ZO/6MWHNLYs
VihqnBVRG/lCeVnv533qGHvaOgBhMP2lp1Q8cQRueCLMpf+zvPflrwy12Mrot5i1EjrfO4IFYJub
5jJwervYh8faBmfIK0fiRkT7SSJzakGWKyG+57fEZRAmORR2b1WOjlJjcscrb2yq4mqBjKsF189A
OwpV7IrITsMrue6trP11flEbweanNS27vNpFNY0mgISnwIsKSzszS1ujhTv3pm1GEyelwDuwZb0r
URmdReTNzdKXkodeqe0SzdznF7MVjH1aDWOcWqUaFb3GCbXw3AtRaVo67bFxRrc9ZZ4AdMPH8xJ5
Z8RYJ5TUzWHQksLvR9S3RGK35XUZ8xh3tmID5MZFE43ioPZE3enz1lW5WCaSKVBU18CURoHkZOyn
n+kCT+wPs8MlpdzQ9E/yGK0wax3BX6Is8ia3ve9/Lp0hxs/W1Tyj/ANIrI1t/CSPUY1cAYMOiHgp
GBxOonEJP6JnL+dPasscfpLB6IYQoFNRrib6Fz5yezk6wqpl9hGDBJ+PK51DDOfHOK5QHw6iPDyI
inonJDzsfY4YtsNTq2oilD0NMbwFEoVpP5a3SVbszu/bBosBwb79sxh21Fjsi3ACY1f1rgsLPHYn
/NL7tzxwdEw5L1wU3eyA92hY+gRj3Z0BOova7+u/R3r4/B2M9aWmksQI6EJgZui2Ijpq+Be4Yp9F
MNdMzieg6gHV9t2lSEhYZ8k77wayMT8w2e0Hb+f3dsP4Ik+tmCCmUHXMGzN6EmvSMKETeXlMjV5Y
IUY0cMFSAyjr385L2pqqWYtiI1Q9DxS5nBGmtY2xD2B9SZuAogqDsSkS8gXgmbTKNZT8tW770k3K
LrXSTLmJJrQlyMOLInSvYlnd4U3qq9pcW6kY4q+ey3u/1Y766UOZAAz+UDQ00hb+AsWXuDlINo9o
Rz0uaE6tP72azwXHL21do9Up6IxizTJFujeZcQpN5YEt0pvmk5Fzky0bDyEszFCWpnoJva+Mqwii
MDHrrqzwvuv3+VXoLE3YwCrgo9psONpPkpaQeuVoSSxXUdHUFfAMRXtCBVIC8YNxrbsqgAb77wCC
ts9r16Yeo8tVVZDIBH73ssMrgXIC0ruogyFCa4I/RMQVs6tMS2295sH2by5tJYkx4q1AjVAucWPo
OKP4+CMSOQyFyykwYaxGVgKYU2oCVNY7EGj6ZhZe6U1pp1GiWGkoXge5fs23OTx5zFlFugaEaUmF
vEm1mlKxcu1+Kr6V9UXf8GY6No/JRDuk+t6MzL5tYIWksUvmxZIbPnGg8KaTI7dwG3hLvj5xRBF2
G5PVIJE7ryCbx7aSzFwxzCGokZxFoU9rEKpkmRNIHPfOk8CY7mgC1lIdzRRIvtTtEq8KR84aNh6i
GAzGaIGu6GgqZe/vLGUGErNK5Uuxdq1WwCMsntLhthFeKuMwpGD1Ob9nW8Es+rkVtFQRNJIgffL5
VlGliORJ1JbjCvxKBDx36EinDgU3rbcTlAcyjiHcDJHWEpnb1eRj2eolUhaf0wjBcdg1/344meBZ
Khno/1/audnkrFonwVQoUIlxIRjJe22XpNODprbHAegfQKMQbks99c1xvNcj8nB+bze0BdMAyApj
9gANFOzTWBfmcSSdUvpdfaqCS4GHxbzhUta//+UxnA6FgHYXPL2byqIVXUgFLXXi6PyWFCR9kBSV
MWLzxey2HdhUtTYFdKxWAfu+A7Pu41gPzvm92tB7wBx+SGGUYkjlWRoDWvpZ1f+S0hQGIr/JS8Gp
y3JPo/4hVnVenWrDUn2SyVhh5NqbttUhs/oVZ+isne9TjyZWufRKpC/Zs/RLBlGeft3wQsAtxQCm
owwORWVh12Cij3COZ0zWRXji67Hdk8hWiqfz27l5aJgOxJ02MH/LpnnNZuxaqUFWRhan+2xQDmbQ
3oJk1D0v5h0UgXFkSCKj8x0tXEt5YvmOtU8WkqYvEW/4RB4vB+CFqUH6o1EktzclW5jmN6Ao3iE9
/NKW0UNjkrsgjwBvG1Cb5OSkx9VVW8dXlT44Zpa5IilfAinbB2HsGYOMIQwht8KK7qQ5vUdB51c7
ivsgJnulxNR0Fr9EVLYn0j7VNbke4uBtGqTIrqfZSRTNiZPmAZDx+74nu/PL3nopf1o2o62amg+B
GFWYGFy/lBVrwQwZ8GThXI4tk6mDPgjVW3SdGBrbujaBy5eOBoDU/8JkLj7sy5FC9813T6qxGfs6
B7p7XJrIfAICxkHvhb2M3CgWkBb+bBZlU1dXApfbstKhsE6I2bQGMjZZfmr69EmNAPRR8wqeW54O
LhU+TsUsCnLYzK0zEiVKBApUZSA+VbbsLqWPGv96Z4ZGJ/tBF/zzerJ1z9cSmYCklpByRQdv6av6
JREkMPVwOZeWn2BPS8eIvYqIGIwl7DCwNphppmbqb81IY6vz26VbBpV+L3app/Cw9XSTJ5FZlD5D
QUGrXPhTEd6LKqikVLV6zgBUsUsk4R5Azrpbk/TQd2iJGpTYVo3GGfLazioZ9IvEwCRoVoy3U6c+
tQqYzIu5RVahTn+0Wa1ZkygbXplPaPgXStEWJPLSREVng7PKbXTTr7IytNRaPiAPXKV2hEjs0sxM
VENzRdpTMQt3ZhIkR4wQFCjjBe4k1kdBwFu0GPudKmQnqSovkhAQGkl8P2jpQ9CkN2FU5nchCHRr
RxZAHJeA1ttKgHYEOlElwFykWXReK6roGgbk36SK/UU1TPJtlwiznc1d7jVxQ3wxqNTJKmRgsSkG
fkoh+1YVcHFCIQK9mfmrais3DEbZ1pugsPNAN9w6k0xfkKvLaAy8RBieY63cZdLwWgFwVqzjQyaN
itUJ088JZhBUHoGrhcmFMffEGobJVYd2X6bShaA3p1qTvxU6ZvdTCZ0JtBX8wiheO2261Hv6jVBy
U5JpcPtqPMhifmVU6hMSmXauatSFrj7IkvLQlOpDjI5sqRZvEikVnCpM7kxJcLRp2GlVmXuyYEhW
L2kAzS7LRyqkjy1t3T42Y2RmsqckEb/lovY90lCnDQUNaKD5dJVP4Q9STZNn9v29IkwYf+paOyql
g0Kj2spHCoJMoXJHNP7KGj0gM3gaR5NasoyWL5rWDxqQA/ZpbD4iBt9Jk4iXbV1fCYhZDlprOlra
S05kjK/aNO4IrLOVp8ZDP+SJFdH+QtLmw1wK3lB1pzGSOkfp9dukV986I1qUK7cbc3pqNdm4LBuo
WJKnkd1N4UUkE3uQAs2rC03EQLGGz5T2RWn2x3QydD9Gt1ykGRd9kV0qlXnKGwxCqx2pLbGtnwxB
fczmcnCGTjh2/fCz6EGnNUfyUxjTi24kgdXOqisQEFJpArmUgvkibIOdYgBidEzDg6DP9/Gcmw5G
zPxCmp+6VjtEY3cX9I1flKErhtLDpM8dor9usKO6vjHjAVVyszzUUXVKMh1aSwfZoqoYWFUf1E7d
FZ4SypdyS+/Brlw5WSxeD1qe2vXYY74RhORuHGSHuK8mK4tK7LSee3GROXU6Nri++U1T6poldkMB
EuNxtASB7AaaO2Wm6k4/NCcqTS+hVH5r1faqC03N0YvskE6Vq+V9uBslsbvQs+FXRgV9V+fqdSwr
zzFYF6wuQSNKOip7MVX2WtQfzLD2O1X2giK+GTu1OdK4nIGfmx2bOK6PsjYCGYwYvVVkxuTM0n3Y
Tl5dGo4c05ua1pdNSvcD0OT1IbZAjWzPSnQiY2cFXXQ/N8s5FcNo1y25kKfiVyYER8QmzlCm0D1g
vYpyg2s4X1RactEo9U00ku+lPOyGMEFU1eyqJgaN+A8TuxOKxS400hsqhaBaFkc3McgFCQsniOP7
sSR74HdYSou5zvJGUS/SGgyZxnNg9lYn37XhXdrCVNBvNcgdiyI6RsDVxBCY3Q2PMp0c/Fd0naJs
Qq0weBrSF3W543piBWD9mpFrw+RSK18J2YMeg6qjw6mh4a9sIjte0AdKzBuJFXj/QD5uBNbUpFYR
pztZjE6jlrm0UqH4hd0alzWhv1TaHTuKLkgNbQLzLVqyrVCaLEXrnmRqoowf0+s8Cu/EyWwto41B
NzOHhxHz6iVSDBk0y1ZD9er/SLuu5chxLPtDywgSNABf6dJJmXKlUumFUTIFWoDeff0eVs9spagc
sac3oh8monuEBHgBXNx7TFmg7S/NflO3wueVxPfBOZqHPlewS4jZuSQXNxoNfShnBJzr9yM1940E
v1gB00Ze2cLcR1bhse7ExE0avVG9OWj5Q0eKazVWbqO8dfOq8FtrS7rOjXns0Hp0OI7MLgF6NOt3
ut5giRI/amBGQU49GdwOLY2ZgOkO1am0xE1lQ3mnvKMcK8iuRRc7enybCOkbYbsNc3prdaYDFSir
hbQ9zVxcPU6ZJT7TcddO/byosL7FdWTlFvScU29AjYAr6n7SVbgvxeZT3dvBmKuBMQq3qVXL1VTp
a4a2l0UbOlZW3VqD+jhQHHwZubctCYCPanmTRaVrWdXWTOJjAYeiyi6+NzIH9Rof1tHH6hCOzVNI
2Nvc3fDqKP4W5knQM1BM1Vs6/cTtdWXlzY+BmE+S9dtEHRxa6d6YqFeyodfdVF5F1a8GuAk7mkAi
QchEc3USjpUjd2P8IeAyNyntr4SR3NpxdUqba64ia+/pQSsPhTDvWhsqSUN0m1f6XkdG0NiPeVI5
+axrrQGMMcv3WduINldZ/JRF+ibtLb/r7rhmbE0md11d+fOfS7MTrrJ91OYHiq/FkucGRSuJIrAC
UHCeQEjCijxaAp/chT4BB700badpXg0Lhbr6l5rcmZy67cBdu1eCvKEeVbmbpJULwI2vVMTrK2ys
OLkJqXXM7Z9Wmn+bNPmda6AbRJowHBvwdbfLmMctgJHz1yQxcLcoPhmaPaWGrwxk12sQKe+g7Ktr
BwbPDk4UHyhpbDqIsyvNXlcsJ2osd7ZgKluEoxL5kw71j+5JS6dNlV0lqfBInN2qJnROgP+Nhsrl
iu4bSb6L7DJI68ca+vuVDh3mPkPtnAJoCHdUMuDxo7tTf23lyDRoCLDtXVciOhFTRoMOf9Si9pU5
LL0ng30dSnJDB91rielk2H/AJLnKdNC7xi3bx7B+4j0HLoZ5SgzdXqJ5UfzWm6Dz5/I0Js9q2jpN
r/u6WfmaBbIiJNAGQ3pJcl+GaIXjNuj6Afka8expdETLvLAFNBc2ebK/1/MYKkyhmxcIcQLv+TQ+
VVHhZD3xOLoCLY7XLExgrle4sDy3xtSt9NiP4wKn/bWNdFYn2L6VQ/tXU+W+aDIvM1vHMEuHlbY7
ttIhND+KoXXNXLhDzzyVpE6jvDZ15bEpwvkKl9UBjXukxKhzXbXtXSrTQIrUj40ACaWrVCfDlD54
hQ4L4WGMvA2Hr9cJXCSR0xcVjqgbWhOns+6YEnrmLFPEzV3Idceqbgwkc8OUeVpq+5qZBzyMgxE2
yIbO3JgObmyTg55iz4mfTI4OhAXduOmDOMS5nr3jvHBKrqAROd1Nkb7rFCPgOEuM4pvdl37Xl86U
CbfAprV1/GdC+EkfeQNvXDXDDzYaPKRzB80Sb1TBxzXf6sJ2Up36kHvcTiCcQ9bQhey7JaZdaP8w
tNrPsk2lymsTd5RRsAMp80eh1EeLKndlA8V/g24pUndkLYjlOjD7xLWH5CYDPiCtq72UpgePGrfo
i1PZgMqvgxCNRYCfhGPIxjUIPgQGVmLmTBaKUgwaXCwKxvKVIbHJJyWY2nI7ddKtoSY3Ithq3EVV
UT1rMa430Z8Ix7Xa9DhiIy9DeLVZ5UTWS91rbtE+mnkP2dzEy8L32v6G4/wKh1IQttp1IcnD1y84
7QIQCcVDyOGBjkSwvRcFjpooEFSr6F/wlhiV7FdvRLfDDh34GHqbxsmR0W6McDf7vK6WSi+8tT6M
vqgzSC2JoWqGBySuGCfeJn0wbPmVGjRuVwQogQT/z9kuKmJKXcB2q8d4Mx3DjB3ATPc6cWqItSRw
Sd5Bjdn00t6ZO7Lq1gRi8b8vf3+Y8FwmPKsFmOqUDRMZi40K2IYeWs6QS69KtsUAheSJu01erLRi
LtVWPgy5aI9qYkgLvILnWs7Moytdvh9u4cuAcrS2+3p9LxQ5z4daulbBSK5sjHEoN1PKtl0sTzId
3wyz+kGS0Y/T8jXW9FVuy1zWWFQIPgy6KHtIU9RhlWB+0NgK8u20NXSoG/5dgNaFkseH0RbVAa1V
q1EKRJCxIa7iKJM3V4/CGpiwWZJ+9vQw0hUfwN8yYZ+mSGFTB31Dk6JEtogaRW0o6xIMmo6PltE9
Z7YxHSBj6RVs3DciPQx9eOpG7tGhB4PIPoxjeAjRwLHK9KBnpV+iI5BJxRcgyg1qCUpyLrYhV32Y
33gjibZlKQNNTAfSGytHzIXyF1oDjJjEpFCVWlZwIot0vbRRS9T76rtGOehN5feUriFVL7W8GZxA
Ib6n26h/LTtLiRaDvGmhG6HuzUBHszsIFWegDnJnFIvyIG4OMHhe29CXqm4fhl3s6BzhbRqGWmyU
Ni6hgUY1V5R17yUwQ3ZgevbWifFOg5fonH5uqiJ/ykn5zbJpdbJJt3LAzeflMlDO12Cx1zOJJ1cp
0DGh6VWZoDAQ3xLeOiSJvK93+iUhIUx7dmTW0fsB2/hjSJIEMkN1i7ocUpwYlp9tiQZD6kPU/rr0
erN2ZOVNvvTE9eqKX9rw50MvJlmlaNaUITZ8oU6mM2jZYyKtTQIlv74ijzqgVbZoYZHFmh2rMtPr
lTWdmc8fHXI4M0CYIp6B6VmWWivd4CRHUe5fygUzrmu8mUX9/h5f63M9fh5PB44WVBIN/YjFlEcU
kO067AUsOqeA+LMFITJBYJOtrdis3cqfNuzvwXRjLscD+b0kRtiRYbYaqjjwvkB3Yirx8HstbeJ8
HUHkUx1+McwiggBEVkXHRjtQB9MPJ6i0WmPnZLxC67IP3cIYSofq5Y8aD1IwiY0bS7Qaimq1cI2h
td2qx1tkzN7CCNW6uTHudLayaxr2bCWlB+c71ZGT4mktDuevf/rlBYIygTVzuAHY+Bj7sm+HtqRx
slF5v6/xuOpIGqjmtMY+/HTXzCtkQgHQttHk+qRQWdbItadhFBuuVgFNIdCxJuB4OZBh0GCAeYOW
wRLyrnD4Xwwgv28MyAPTp9m9Ot9kB9aChdJtis3a5v0E1JindDbeIuFjidlKaFXQINb3ND5WCfUE
Ldy+QyVojFfSkcvb5my0Rbo3FpUhAelngQVuxgZQtE2YeDZkBGBph+JusNbHuhgYFP1INORh4LRs
LTWIlrxtTLBe7b05HVi9scoV+MnaEHPMnCWQXWMNTBAdukXxlpLKK8MgWW1W/4ew+DORRYS3dYYH
G9B2MA0wA0FcvXaLAypOvukiSQVscRO//IM9dbZ0i8DQxiitatnhU/Wt29KbFDICKPisHTqf4GO/
4+/PxBYRYUVVyOAZJjaThhfAb7NjSJkdkiQI/2UUT67KwpmV94pv+B/paox8zscXP2Fx7uVqallR
Drmd6IptUKvZjzd0A8MLqJeu7bb/sAH+THdxb5RprupNg1UdN8Y+J9e5DynMq/mikvX1uqvj2tyW
HgMtrcFt5thwqLkbe/Wa+/nfFzOcF+pDsvNxIZcogxy9GF6MMQtM2QVKmOzAz7pRlTQYhPpCJZpe
Qrx9HaUXT+Q/UWossv+Kp1TWBsixOs09WkBVnPOVEF0bYpHroztdonEEieV8VANmb4rB9r+exKck
cbFuiyMkGk097zUEBaok3pSZuDfxMIyfBq3/f85lcYw0uRWPEyBKQWt1Dpue0vK/Jhot5rI4NsjE
bT3KcJ9Ap9ap4VmKY2Oafn69YGvHobE4NeK4E9DWwaFrwaWAuBP6epBP+IvhG/0tcurFYx4mgAC4
QkvcXgKNgWVrjRwWxsEMwIB5Sw0xHzxpRuAUGGAKFXVVR2wgSbYy0zmAP+0pwGkYJIRm9f7FTJPc
otVY4nCa2U7sHWIjO+UdNd5dHgCf/o/uS9B9YcVgQ0R/iXitbUFl30WYpapsejBoUFHX7rHY00rZ
5TdU7PO8/oy0iJMaie5EW8yrn2mSqbHl6ANUEUrnEI7LcM+lhmtXrx3eTCsr+um1MkeorYEhasEG
4bOkm4q0PVQnzJGj5sl0J8/Gq3pi+0GDJnxub4mtXBVD+zCOA/i4YiVfuHwFnI2/2O1NmRCr7CAs
EV2JXXPD952DIiXksmdhibUL51LYgnML7zjIGxl4hH/MTuKwVYF9guxHZqWeYSjf6j5/RHN5JbG7
cPIDC4JzGEZf4IUsmSHxkPBEkDTeRH3q5soxCaUjIHKuCa8qg6h9+Pobfp4VIzr4r0Blgz4E7dyP
s0JvFeZlfQN9iSrcTCraHMVrQceVvff54McoM+8KyCSghZapeGWi+Z2PBXSxk8iNIBefq69fz+P3
D/24CzAEGO9YMZwp2HQfJ1KN2RDCxDrfRLvwthw8zav+qoMKKAAzr9vLjeXNjHvrxJ6s2ClvgM4A
NUXx1nxOP99BH37J8nwbOOtikRhWoMUWNG+U7CaLomfWRUFe9SuAXDIfWp+nDVIKQwIO2tfiUAvz
CMC+SLOCrKQA6o35vV0rxc62YuKa+niwzOkGwA+fD+1R18Y9s9AtSNLRs/vpZzmyX2LAyWvJEH1t
xQV55pQqcQY79+wIUs+VPoU/86HeUsFvW22EXiOzrie12H799S5GIRhjcFKxcKQsD0vblPZUlRGu
OtEeu5H5XVxtTGMMvh7mcx2NzJ/mzziLo1IjcZTrYI8EEfowCBGmFdBEjd3ZPDhJ34rjLES5dhNc
DH4UVqEvYWiAMi8Ojk5HnkAhlReQMnXUECIMyvvKvD5fbZjX2RCLg9CgA09CPs7uKYCLQhPgMAAz
AVdd3afR/m8INc+/+VPYnQ24ODZQejITvdPy34V3HXXiKCA3pfeXdbB5s1Z8v7yEMAnA8xMFuWU6
3POwqCCzTQN05hwLwKJwvF9Zws932byEKK0SVHLtT9YmHY0su0fB6F/S0/PT5S/jhX8aEP831BL7
Dc0byRK9Sjc2iVywyR/5UK9N5/IH+jPGPN2zt7RVp70eKqaFJGv0Ix1MtbmWH9sghP4WPRbuf83g
wN5CJcdAJY9R/DP/orMRTahyGFRib6Wz3Fif33Rhdvf1R7oUBrN3KyzHmYra5OKML7poUieg0oLE
JCCfvQ/TCufg4nEKJXdLRbfQAMx78YDVuirN4irPIUgnduPP7MHYzILR+nf2XrqKyzfk1MKRiDjJ
fvbnLY7DMYI9xtxALFeO9s+mBFjQ89+ymC3NuxEUI5mgMNr7fCug9wHvz+8pnBfkDuh2FxbrPpCv
3j9Y5D9LwOYyw9l3LJmZmWgjJhudlYDSafrdkLbu12NceHXMc7PQzzAIw1Ivzg9pdEo5JbN08yOD
QE3uTwfzjt3PTsvyPrte8/b5nFQxgiIjioAwtQJ2f3FLgmfS8QKox4DqPlB63pQ+DKp0aHif0hjS
Uy//YHrn4y3CaBJaM0BZ+XetoPelo14/cEdxgUCSMI1fF/z53EVDrJwPuIiVNG7VTBCcx7Og6Fzp
lNfohqkARqLDLTd/mUpwcIKUHZSv9oinQLkCFCgg06pLz6XLHG8eMELmrwsi2ccAinFWW9KmVmBM
xBNCyZ1RTr/qMX/4epVXxlmSm80UuCwr6fHuSe+H/Krvv3O20p28dOCcTWXJbNbDlrOmRDkhpCUc
jfviru3z26+n8VlPaP52f9ZraaBcArLf8xEg1S7IcvRdx+fEsxRHv6PXKvKSyk24y1Qnc9d2xcV0
CMkQXlDQaUILdnFkKyGHkEmS00BEdzpg5z9BZvaBnGW7svbt22grbot13/NLN+35qPOinx0wFSsi
veiQD9VwNJ0tjuabtnKKv5GnXAqR86EWx4yuqIldAooQxNPO1I5NilJ8Z64cZpfy/fNBFkllVtdh
MsA9Ish6gLzEPpN44wDzBYzhSqRcCkcKopWJBh28Ypb0TCTkdFCSSiDrQr+7PM6s3ZneUV9plcOe
ANoL6O7rMS+9L86HnDPPs4+V4iIoGuCFgzErbgcyuqqZBJ063tQFN5wmlG9fj3c5Js/muIhJK+Sx
CBsVu9pVXRFtiD+b1Ly2/aGFzVx4ULdgm3w95qXb4XyOi4A0VcWyWzwL5vq8owFTZwD/2GlQbleB
4Kv3Wbz9esC177gISzmStFdsvBDHor6NGeCUcbaSPVz+bnAzUmdFEPSxP343AMoIWHm2hZMLk2Gk
3JA0RKSY5rHjePVk1rQSKRf3GioX/xpx+exFXRderLN3Swn/E6V5GmBZoCY//8nK/RlkkdZmiWpX
6JDSICT6lpbVvTVaT18PsTaPRcSDmt9qvFBhESDbky2AZLNfRdOviBNdPDTOVmsR5l1sVQQqCTSg
440Z585QdAASNo5hr7GELwfbnyVbRHevV2rFIC0R0KHZlax+h0vs+9dLdnkICqlBwOw+E58Bnc/0
vk9pUNpQcEMsi5CsrNeFWh+6uOBd/nuMRUrVNwxCWwy1xrnW99et8QeUsFbr+w+n0J/RFtuHd3rG
qILiaV1Z12ECcVIhupuOEZdARc3Rtd7LSCwdhY8QmbW2RY2ScmUfNL296URfO18v8OVo+b+fs+w9
jRZA6wm4WwHodbeyaSAEgNDpbe5l9hrOBt1xnA3Lxz2ob1AQJaYGq8rF8VQ3atPVek8hrt7sZUt9
qzC2YQHwa3+09LB2mBm7KhKiRAHFqp38FJaIFvxXOriPKnl2lbax30cTuCom4LaPirIr8iuz3Nq1
uRmnBMDA01DZzjhum2j0CokaXKm7NgFOvMx+6aC6DJH1YyLGRrMh0i3DwDKZp8HPdEiDqLvXsfKq
/ZDnW3W8VpvGsWFAbo6gskQbKbnfxFshjXeUTr2GaihpgoOVVfj5z3G2Y3Wh4e8fSQmUcRU7ffoc
AcvaDuNe2MiFwnhwVJ3dG/mzAth3K+4b/kNPf/ZWF0iIMUsgOWqY20cc9B8pXAViBTIBISLr/IYb
T2RKoAoj8VN/xiz/3venSZH+/F9gYZ3G6HaEaI5K4YVudNvMNHY0HIEGbh2lf+967RrgYJcZyqbL
VTcPi5OqmtcKnclCdNuZuTtG/MrU6qDHDxmy5BA18oplUDVrFafFIphq5HUF2dXt29yUgkpFS+6a
TNtw/mzE5kG09UbPE1+PTJe0t5S/9CqIh2p2Z0TZtVKII6nUQA2vwqo71FAtGAagvUr7YNnpRoqc
e2MIpi5BEdVAQcEauYAd1l3Z3sYA+eL5lTvWUPvGCIWWVnVGO3Yqq3LqejjI5GUoD2ly2wIgobfp
wZa38I929MHyywHkQgFyCxT7khFT6Og+q4dt3xBXEtWlyePYvMbJSzeJm1o2Qc5kAHsDUKNvOiNx
xuLBhAnXWL4n+DoVbZ2iGN8Vnl3r/VHROidRfpm55vfj6Lah7qCUv2FaBAw+DC+l3BYM0qzW0aD9
ISfWPgdyXyTMEWUE7pe8UxTqC8SuktVO04XX5oSE1ap2ev4qOsSWibAeH+y884k9eBKRLwisi0ES
H9vnWA63osJrnaDtzjInKb8JWW4zLGxHTZdVtTPxdFMNqmvV0HmWEagKiVMD3lMzxeu0ZC/rY58V
iBv5S1WhcKi/s6pC0BEcuOj3t+q+ad8yrHU/pS4ZO6/pRyfSW6eT2jYNedDGhtfpnUPi2usMIKAN
cTfQ4oq1usvL6gp4sr3WN5sJe4JkbKuSzAe7at8rr1XZAbhk+SkYnyKB0LtxVWThLhNYHjNHLmG6
atHcUwJUekU2MtsQybPTpGXjDkbZQcHUel/WzTHUNeUwZckzNfPqKgRnzB/xkNx0MHTYavYInicP
ZNYljoziLWvsxlNr+cAyrfRKIDeuGasjB6j5d/R4T6wC8y+NhqOZ0GASzWnqmemXLQR68lo7mG0E
clacbbQOkZ7nGTZbs4WH6y/Wck/J8taxVS3ZqjHvndyyYhdUqIMJdieSP9wxXE19HXpPtst4Uh4B
5foJgzq5ywuj3xapjkf2KPttTnII4+kZAkCx81+TnUBNzig8K2ae1TS/CJghEHwLopo/CBndSfwf
R6qAwwbsKvisu7gCSS8O4xPVSnTFgW5UmZcNuR917UvO5b6x5QRwmI06ayttj0XyWVemY8XKe65m
pzQrEw8KGMbPSNEzh6fmt7FLt2NYg4gP4UE7MxyuVjf4gqYHL4DYsZvknXUcdLNkV0Ax086UTZii
nBUC5SnYiXTVS9uSF3iOx6BiNX45DkeofrwRkn0jLHyIiREAQnZqeAUlKBqM3HwQ214jDCgkUCBC
huIzzd64zPywqUFm0INenXyD5ttGo0eu4tzXCxPqvAhbyILFk6vLcQ/zmGBMcIaihm031AWpo3em
Ehbuvb6b/4heYke0gzcWFFIFwsSODR9bc7iG2QIONoDOK4ucWKvcJln8XIn0u56EsLiM39sKdKUB
e7pMsCUrrL+AF0pZRd40Nvd13byEcde6SGNOOWiCLu6vndY2raOW6gYmlpukFl5eJc8QVIt8YVbM
icFQrlSWuppdwQuY7xoxgFXd4hYryLa0MPCEg6Zt4aebFuN13kZ+HsHDxrSvDY52LCiFJxidHtWm
fgFVCcyqGnw683ttgr4RhhumJHNWqO9A4QVMMDav8MfTLU+bbdemjSOK6lc5lBTi33RwOASfXb3T
YcYQytRrO3B+ykoeDT1VXEUkSlDm5KXvYIow0Qk/PwQNM5sZIW35ICodgFYZKoEqRXJlV1oHXQhK
nWiAraWSgeVMXE61XQiuqVfGauSmtnHUeZoeqjA8No04gUX0YKQxdfW8fkZf6a4X6EfE0nL6WqgP
qRoFBZHwiOYq82tQ0J0+SraQfsHOGUyGi6uRjt7h6azYSRmMFdi9vKvukYp8H2GU6hiD4SpqfxdC
2imGAiXvoEQ0PocFzqIJjw6dupqc79khSGLUvkjiydq6z6p8x+xX3S7dzryHEZk/KVXn1pViuROb
bv8HXqJ9LaWFlKqYnLCAYF3DvKGPr/u0cGV5Z4dd6epKBEnyRHh1BeF9ov9sUnmNx77p1rw7RS1a
SpERlCQv/WwoXbOnIGqWXguCslMZ9spz62LOfZakLaoOUia6lbMWlrWx4RjRsalWJFbmFPerLHBR
M8VijkYUWcg5G/SstETs2lJ9TLOZzZaCrtTCEVsUw06mKwWxi8/xs5ktMv0k13neTqinWOJXx1AY
YvaNGV5V4CXy5xz+w1/n1heAXXhZnI23yPWNISmyosJEo121q04SauWzCV51bDb19uuxLr4t/wy1
7PzEvTIMVoyhqg4u12Y1HQyzfK3kWr/98muJoIsFTUzoai+bMbQPLVBxtL9eSzrsNSGgtNX2s5H4
ej/rYjWfno22eGKmiUwUrZJ4Lfn8znDhCOeHP2APh/ZjjDRs1V3vcuz/md3igTLF4wDfMfSBOIPx
AVQei27Fx+EzBwBF2fMpLbZXIsKsjZnAiQDt4NmZKE69ooDFTeqOrz2yKOAoBxnoYi0aL7++4KwD
LAMKJp9EmeFNFGaaQIwUhGxriDPkde13YHJB1PrHZMFGAHuibwAFTG1HkQ9Z17vKEAV9Ej1K+71L
KrwQekc1rwz2fZJQYpo2elFv0L07cgi4myM/9sQ6gSXsQNDAiXDZ6BHxQNdv7exGD18KnJ2KwCVc
Qi4BTg9ICFsIo8vhBysfJChQIPIA0lx6MVitbfkjpUc7gwqjjQc5F4FdQAEh3Eb6CE95uC42ejDE
b0DqOBGzbmKk8qNUfTX8pTevUSEHZAtkpyUR9A3ewg4KvBGEgay7rtB+pTWOzkmBSokxOHlf+1Sd
wFpNDD1obfDxMzCOgw568aOFyuCY+TofrnM6ugmIntJqnURqQVWLU5FDxQAZXskJ3OmGV4PhSUOL
XZ/jz0nzuoWaJR+hSmpr4T5OQR4m1S2zpjtzsk7hFLlI+fHk1bxu0m4BUNjYVuhxZjm50N6KYbhp
u+FoQdcg6YWvh5GnD9+SetjHPXvMS+OqhPeD1sbPRtFsDMAAepMHYhwCk6b3FadOjm+VplnAaOzm
yROJDkwmDhMAbtSxF0JKiZf9Tvb41H0f2GDGc7CMKshbVOBFQyBuF4qfmY1kdoJCn4EMnk5uXPae
OkzHnvN9L19lou7MZvIK+kMmdwmcJ7RO/shVG2/7adOBMBsmdyC/OJnkW1Y/pthYsPQJWMS9oQY/
XhdX0SxQUpXJY00jt1Y0Xxb59zwKoRYjJ5fX6CbxKBAF34SdWGnOXjw8/2yM5eFZd4YJwrAK/VPB
vwkG7YCuPbKc/JMz+myYRYlRS7ShUDK8KChnTyOPg4YnrwkIvF9fBb/bYJ/u17NxFnXGqisszhsC
TBSuOK9Fh7eGoulvkw6v0FzUA4xdujOgyo7s7dHchA7MxCGXcahzJ30xAun1h7Xe79oSL6uSU8hJ
VgI10NFdryOjqkCm7h++nvnl6+Js5ovrAgmkNpIc3VHkUbNVWF649UbxDeLO7AVRuLO73ddjrk1s
/vdnbYxxqlmHhooVtOVjk56y8QQF5pUi3X+YFwhx1mwoAzLjx0FyAtUKHqGEBBq3BQ/EDTjssyUI
2OnR5AOUCcWO7/+oQQO1OIPArOKzBuRYmPEsd0MDrQofQxzZPE93TaEHgAO5pV6vpJ2fSdXzxQgc
0wy/MGad2o+TnGLF1isFUC16Eg/iZjyaBzt9mF5S2PbRDfE6vgMfUI0csk3v6W5NSPbihzwbfhE7
ugXN4RQIlEC3Xiy+y9R1GsrlhPBsjEWwmJNIo1bDGBn3/21BxDWYWLNtGqwqqc+/+NM5cDbaItNQ
U1XN1RbKVLM+nO4BbKI65l3nlrtmI66ra35aW8OLyJLzb7hI7Q2jQQFznmBP3VkHHyIJM71xOgpH
c0Pwyp7n0joefOtIhbXZLpJ7yNIo4PTqVtAMbCcniEHIIv3xDzY7yH1A3EFLGb4yH0N0EBqEsmqc
YmYpDmOTQPomi/EsrOOVxuHFJtufgZaccH3oWsrRXYdohHRpazpgGztoGhjR89j8k2sJMoIErpVI
6JfEPLBdVKWbSUSQxdmMuB34AOyiutbFu9z5sEw0mG14DQEK93Hx4pGUwp5zeZJsM80rH8Fn89Nr
/j6/taejvTH/hmX9haiY/U6giKozaK4uSeCJooKnERN0K6f6yug1DyfaSlBoc2Qt9pmuz6rXwMmy
GY32cWIcPWeA1QEXSSY7qIWJQn54NyXaIwwuDnVHhZNW/G6MDH+ujg6sPlIKBkxom3v4yx+rNnsQ
dnZVQ8ONGYP/dcheiKQPP26RDFhcl1mfoyMszA6KUw2q0y0q07mjTiDj1GzlqrqEFwIBYjZjhBQR
rMIWR1woDJXbIzAYfav/oHO2rNioBEH+HXDf5mnKxkALxwco3YABbd8K1PQbk3wbiO0OqfLek2hn
ZMZNRkFILjrqtaGd+8Wg7VHHfGQ2VJbCxHDKUdvFJYF2z5pswIVr4MPvXxyavbDLrEByHRjhDdcP
KTtFzdoTcF7zTwED00roD8OBEfD4jwFjJWqV6yPqEEMQbgTUO8zZ/Tf52XvCh37H6svv0njQgiQG
XB4NFCQWAVp3dlo0KdAdxkb9hSenE/vFdwjf+eP9Opvh0m4A6AgHCZy3oKS7uAKyqLXRgyHxRuhv
vEy3dtw7mXHIDNPx6jxdedVe+lznoy1OfQXA0QYPU+w7lUIeTXfr+kGrM+/rTXRpFLSfDYQzTK4+
USdSlLUHAonLgIoHvDCr5KnKVk78S4WVed9glPmIBOTuY1BkMoTZRYoxbBiR98eZHT97mc6FlXWY
9aVj8XywRZTLrCgGmL5RiKu1pwmSU56ElfvKWTD/kWWYnw+yiAQj01ERHzsaSAJ5OeBCDkTr3+rY
FA42sr4yGrwcV8ZbxMIEEzK77dE0GGpp+IWqHQUUDGkSPioDext5sulMeTKzAtf3cIgys5orsYeU
Ki+RrlBnIig8xv0Iqfi4/wUE9NbqIZAFtpxvJVHldlr0rlLUnioFTqlyRLtjyB5hgw5tqapEv6kU
QTqYhVNSg+CFQyHeCUWFEirSieGPnBR7rbZQ26SFCvH7anQ0MNk3cZI8pkLZpmUEyJWlHgc1vSG1
wFFNIr8tml2VWV5TNTgkoJrUEsuvy3xP2ORqrENfh79AQuY7lAn36Ziekt7et1yblR1Bl+pnSbDs
SVfye1mE+0hj6FnYN8IqH9JSuzGZHoxM/FL68S6OuhsdVf4gzBsfxzs6IMMtngaPjV39SEVczHKc
fqY2P+Op2SaRQZ20TLaJEXoVyx5aPOKlVPfgl34rGvPatBu/b+17Q9QqWuEUEnypcmtzo0NRLd61
Qv9F0ur9f0n7suZKcWzrP3SJEDO8Mp7JPp6nFyIz7WQSswDBr/8WrvuVSUwfqus+dEdHVJf3kZC2
pL3XcHmjrj0iZANqJhOZnMjmsjyJo6OgGeU57rx/uTDxow4QcHGV2qjL75Wdvm9tCQzl0NmEHq+l
WUMGbU2HJBR47Iv1LqF1BgFE8Hj/2sHxYbz7C0iS/wMA4tpbAiP9irZY7ZAEyHMtbyAgCPbRAWxs
APbE7v/wlkA0COmAQAaE/BK5kbMmLeBOMIHnusndyqr6q08FH4qCtmyXB7ysh5fLH3MtSc1jLpKU
TEYzaowEhq2KehZM2DVCZvf9coy1W+kfA1t8NGBXUaAfANFTRVBoXO2gH/lukAFPd6Aaye3snb6Z
aG9vZKutsS2+HoPIolGUCEsSCRrItx0lzsbI1pYjkhTwh1DDgP/X4j1d6Y2iCtASxicjkJmZeBrB
HmYffu5GrnZ3Odp6rv8KNo13VgYRm4yPAHTGfpUcYuE6ikNoK4JIMJCNiVurhWAdfkVanJMZOrha
RKezGC8iVLWMj/jwCVWNXNQs4fa3CdlaPf1nERfrsOxJCHlHNukBaH49HOkL90YHdE1PcEvqQH5N
uN6WBdiKuliYRBmLFvJMMQrCOwMIDhZYY7SZs6ZF8P2M/prNxTqkPTXisYa4dnTCa91m1S4GUjs8
TZs6GlCV2HIW3Px+i8uv3DYwKpq+X+mMniY/ANvnlzu4o6aP8kQjcDbB6BtjXGLccuDg04aqEz07
o5C5gsaVQy0oR064XzFFv2WrKLi6G5AnJ5dkA5WsxbeLiwCwmV4BfZg/Q1/bqpvO7jOgYVS2cf9d
zV9TSv7/oRYf0MzF0QgYN9GxSrU7PajzQxMa6GgXtPUNkqGeH9cqBIR57IZhCYhRDaFetdapI1WC
6JBqPLfI65fTweqbeP6zFl85h8iqRAJooUAo4bPLFZU7iOi56DMwZFUBhtWOiu1a1X5ip+1G+I35
X35x9K8ghdXrpheE6k1LtZdC5vcxaz2TKFt6Q+sL+usLLCmEBAhvuZEQbDKbZ3uwMB22U+4nS2ok
wM21Ja3m9Vm86Z/PUi2TmrbmnKEYVNC3qkINuDCD3s50ci5loHISyKkGLZAC40M+jq+iQt4GYlqG
KLZ2GcBoA14Z9kA06kbZGLgVcGjAg0GztQ1VtLZKl5Fg2Fqm3yVkcJLPfvS0R2c/ussFKmY0zf1u
KF1TPZvFlT6eesNwE7WxBwmq97ElaBtIg/VH1Szs4lgK2Qh9uwHLu2st1dIO1WFShOAgG0Atc1vK
aHXdqSJoZ3gqokq4OJsSMSqAXg0iX2ANlMUfFeAyodWbRMbG4b56OEBmDJB4Hez35TVXkBOlCPQ4
8wMAaAugW/XmZxQz9/Iu3oqymD21KQStmkAFitZARL+GSMgDFbf6VWsdcYziazCLWdNkI1W5DDkt
PKQG6MwfZK/xuQWwoexyO7Cg+c3gJr15rq+uSU1F2RPaWShYLbI0AJzDSCMx9kfol7bCXS302Aim
kw0/0raEsug5FxNbUrYKrlNK/nbmzuIuUnYQN6KZ5Sgxpd2jImeuEj7l4h4GGVUJcy1ha62svomA
nsetHRflieL6595DZSSQk7TLfU23+Q0aved0l5yDV+NUup0b7jWLTelYdHGHvxk2LobTH/822Ikb
D9E/DSTrxSR3kDk0Y7MyvJDea8WPQt7Y4qtbbvb3F5OJXlQ45mFteGN4l/bEKvH+Vvi7Im8V7VZX
yyzQ4kSrC5NrRkMDqJ7AjTPtfsaASAE5iG4/33eBeigN6UEXuvsy5BtyJKv78Cv0p8HmLHkqoiCH
gA0YHlL4SSfFPW90eyySjTDTp/j2qUwJXFYCydFvdWwtz3shgTm5V1cP5QjTAQ26VwB7AKAFQ4GN
E2H9GJtFWxxjeTL0eSXjVp3A5sRtA/HNEIprs6iOTFecEAbAalcDyl72NyYB8jJR94C1wNLMKGxS
V89Gn8uQqs4LS1EZNGUrKE2riag6JKC3KVWgNR2mmvUvMuLsRy+OMWADlNQQGzAMM0ptiYOfAX3S
qJDVjUBrqiMwvYGFFlgU4Bcva7aQqU3jkKGVbeJRhdPmjqmQM4/RNyTACSrJnhkZ/FpjzxDbK6Cy
9mMECKNY+YxLAM1Q1F3RWEzwf4Y5SgH1fiRX0GDsOGgA3qwgo19EL3qYfuSFurHl10sTs9+++LS6
iuaV2MeBV5jCQ8gmtkEMRx9Gf0lVcZII2aFp/pjU3IE8vp/GgMpc/kyrd7L57C2+kyrSZuzLAPzT
0yRYJ++yx/ARLUlXgpFr/1NOtgKu1R7nARc5NmGoCcERHlIcQHKCRRTCvBdvw39Gyl7LefNgiwOz
zSCKa8KK2BMTgEiTX0EEF4/hB8r8G5t0cx6nXzLLPAXrahoWKK+DsghG7Vyy9R8VtdaS7Hxki9OC
Z7gkdhV0lzi6ha5Iwh3Rx12pmeekCG6AK35vuHwHhwBqdca/6pPMiodLaiPau9DgnfRUJv2w3IPT
a3xTu9w1jjBrcNQt5pm6djbO4i2JjaEcw/VYNibWLTtpduW35SPcerLWMat79GssJu/kxNaVs9Ht
NEc5946Eq1Ck2ZEPofUElvL9EVyKXYGe+i72Jn7MHdgdJiwSXkGFeU585ulgOoTg6lglXETupKvo
DRZg9+J7e8xAecVO+Helra8S7KLbRKWBSjpH2Q5Dt3XxR4SEc3l7rx1U83lb5BdZ6wMjw3XDU+iN
imJ1Ux5r8lAnGLmQ7S7HWn1CzKuQi3MfgqVcLdDt8mon8E20rHUFuj5TfYTZta/kG/HW18TfhdYl
Fo0Pxf9ShmnUP8JI8cjkzr88pM/7wvKgnw3pM3/PdrUkxGlZVGMOO+jABxvk3PwoveQMgF6HgU1w
MMhEH/hT4cQO0Hmb2Xk1WX4Vkz+nfBZfHDulpSEuGkiWM8HLf5Ys10+jWbTFWRAJfTAyijfgv4o2
rb1Lc7s4CAqzn1jtk69P3BUWlYudppoQ0pWrPRCUbjMqB00EMK+oml9Gh6IedGGOTQ2O3OWPvCb+
MC9sf766ZpMc9UIGGgvuq5qCLnP9yipA4ibJmUZ1BLd2Gx3MtknrZbNCsRl6cWoQIYhCcaK9T8Wf
7iFVrfi2BhMJ7Jhd64C05CdXNffj+6262/p5BU/aSRsRMuvLWowQkTDrBNyaYKvm4noB+F/8qazz
L00qUd0zZuEWiUiEN7eUqoDOCOGjUD+gT2yJ48ZuXZ/NWZDF+hV7SdDYdNpPVg3SR/sI3ZPwUb6u
4UoPZxn0MK2xsIX91mROL6dvK3kWd7GSKY1ZNXZR4FFK7vJU+knT3ssS3AXa6jzALifo0q2xTmO5
FHNxs4EbQI8+7WcLbXnfmJQXt4a49rCaf7/FQh3kIkiFVEAbfID0VwcvP5jTwOGU1vX+8nZcj6SD
cgidoO+uz7HISdyksKiHIaNFqOxDz8oK5NC7HOY/bIC/4yyPj9hgkpw3mEDlU3Q1HuDoINjaZz2f
sH8Au9sY2PIsQYUK2uQFw6oQ0n1YnzI2cQI2Zm/1UFS+RrXYZ5VZEC5KUBAOowfaehLcnDbmbfoL
3xfeV4TFJsuiPJOFFClruvopLlwOYeQjnek1h8K0uPVc2BrPYmsJrBzNmOFISiG/oxlXavO4MZ7V
i/RsxqbPNsv+LO2g4A+JJCQN1csOKQxtexh64Na48Wn+Q3r6mrnFHmKdEhY8wMunheiOCmTRL+lT
e2ciINvYTzaogzEaSf9CdXdKvl+Bp1vibIiaIehlVKF1VQ07zY93neRGHrN08TA47Xm7uDv9vUtL
ZFFpgrdgkIsZ4smQSLAHJf5Qmvouydr3MIhOUS5usBLWLy6zAS5unhLX4zCMser/enwBT/C/eKDt
RDh9pAtjW1aYOgneYZqeZH7RFX4/sJOZARyTggAi6Q+Xl+bG2l+iJfHmGdSgwTQWwo0+gkCsZFub
ef0U+XtlfJaeZiujBTEyT5Vq0iwzbg0/28W3IzCmMGtzoYyzM+7kjTGtV2ugHwnxMUiTAQDy51o0
Al5LQYB3qyEQKP0I6PX1QMybZn0yRVWDt0rlJYbhNOF4ROnXUhk5lmV5bkbtOpTH95Hzp640fGZS
bpVj81bJADBHefeA6i2IybXujDqMikh0jnXYqV3+JOunxuznL5a2DB+QnExtku/P/H9y7K6v7Fm8
xcomaR+ULcUDoD0Y/oR1ixztpPv9eRvptno+fYVaig7WcJkl0PgwvHx8l+qXsvJa9rExfavvmVmM
xYu3axSejTFiTNOnghP510b9RxWSrViLo5AFQkfQP/h3r5mtyVucirGg6SWXsC407SVPzwqaqNpG
0Xlr6xiLsxBSRWUtB+iGxEII+0LQ1ISkOAHVmbuaWT+PLb8uYL5l1Yny2LWiJzRkVw3p3iBxgJtU
0V51kn4bjwEa+yxJ7ZF3gy2phWr3pOv2hECphInxz1qLXNhkx5AkTjYksbamafrns3wTCHHY55lg
euA3Wk0E5QPZ6qKN42AryOKclVToNBglUgwUvi0jQUknuIpCbSsVbIVZZDIVdrSinIV/6T0CIRmD
EA8hDidydLtzG+FcW6mTb1r8baUEY5GCSDyUPXwoDY97oqfvKl/InenOUqAWkZbuxo5dPYRmO3aR
gCLoGNTIxblPX/ITWKgj2DGhCwg6HuYvBAw4KEdszezq/eErpjld2WarRIZNaGjCE9wDs8gXrOCJ
vLWuZJOJIhM4/BbvASuCfe82lOhbZGAR0WAFBFyE6xioCn9GHgOBhlpkwnZseG4IRGEexYpaqQlZ
/a3T/TseZRFrsZ1jGjLWGkHhSzUIeDmgNjEo/uC9Qz4B5QZLhAP7pvnW9Ln+uL4sgi42IDC3wyAq
MDcDnRfDe22LR5pcyflLW74KxY+Ub70Xvq2fRcDFZqREr0xWBLCHLOCIMD62kbexQr/l+UWExT5M
hDGIqxRWcZPYfIzKO9/xW9Mf0Qg3d5djTVtrOXuGqkjwy4Je7TegYNLV6ohncOmbZY7/VLYhUEBJ
z0bwUta1TfNNyMza94K3g6hD7koh+hK+AE40/KdMGHqmOkfBWsViVAoV3HN4v9f6UxiGsHxXmpde
Tz+KrHqUw+CeJpCMqQTtIVSgvgNzY/SziHI3aRRYo47WdVX5l+fl26UYnwAEZxmgfxm0S3PxCaak
3kbCiI+chp5iOInZwgx68Mbhv03tUyBVButRg1/lN3BtUgJDnRAs31F/HLPoOHbmOaifL4/me4ad
ooBdoOqgnUCadZEFqCxXQqzD5lA+A+W6M25g3OwJMMP7F5cusK2g0QtzNBMRodv3Z8KJaymDJ7Rc
+lKYgkOu2HVe2DVUxC4PaWXhTkrx0Ow2AWyA4fifYageGXJfIAyF0EuVoC8cwUdAP5kwLBaNMyx0
Lsf7/tadxvUVcFldSRq5CZXk0y0TJtaKnZe7wIFoG1SyfPmAWi70ukGqt4Hmvxx5Y6Sf33Z2dgwj
3Ih5jAyuhc+k3UXo+0EPtsKSqUxcmIZu47DSPynFi6TwhwHp4p4pZ0NhSH1e+jlM5n2V6u96kjyQ
HnJFqQ5dGnRcajciwT6GNFqaHzLhB/4VD28jn6aDHYA4kULQjMK82SwfKIcrcH7UKdSb8gM8s8eg
dhqd7kIJCl/SgzI8ZDyFFoLhluYZwqI2nFaH8U2PX/v0MCk8kEi0tOQ9bO8I0CpJdcvq1E7Mx8J4
IONtRVS3D7hdQK2IGy8Ce4jUh47/ksabUntummuRyxD2AcOQyAcGq5C2/4BFPaS4KITzrvCvZC3E
uTTNSkAwrqDOKqkwhA92pkCRlh4G+U0Lem+szdsKcoTCsAshWceF30LR2ayt7brSLEE6tPF9pg62
oEALq4LaUaZB4FFnOrj+7cR413uwtxs4/ZYW7z7KvrBz2K/wsLCM4aUW7jsOeT8Vuj9N6+ZQO9V4
ZmXqfZPHVhIPFoufyvqKt6jowf6RQvNNQruvj14UGS7IhnglVYnF8lvGNcjp3hLlWYEWoSA1VqLj
e+TX0fgsVioYpS/C+IsGb9ARhAdM6dJedyIO8cexxPPzTdYOUipBhDe3Q+UhSzWHmBImXXCacrSb
+L3t8I7ST3Br8LPu1BDm1OF1DFahmZ/Z8CQkp4KD6fNDMm5hd3oa2fMQtY7QHM0mcXX1gxTPQkYA
uIfi5acK352Zo6EGUlCo9L5S/q7j9CRmr7RXrCytLDn+UcsU+8oP6qew19xhhK8IBOzG9FWOWwcO
t3CgZk7bU8tU31IxsxooKFZN4UhoccbjfY9WS0Lf++HYV5mVSLsIsEdBfhY5tDzA4dVJ9Uqypxj2
1Xry2gBgQ6rrwjjFhYHPuTO7wqHZW8tkh8ouhdIXniuOGp1EM3Ub7VnvW9RLomNAgaYdnSJTHZXJ
bqc+Z0Lv5v0OYmc7Ur7QokSduf7ZdNdCDfG13sC9yOxOmdHDGLNV74gM0uNAIV7SF4ofgHXT9/Dl
LSpcn8buEEXBDS/62CH5Yyueq/ih6uDHMgaoe8F5oaWuZrS+yksb+p13FYE3aAuB+LbyxAH3CDT8
qsZKAbigEbX0kMU2lzO7hoiIKu26Dlbeiie3kpcTwEoZCmtwZonDO119UtXRDTtiT/ocaYvCovFY
Q+esCdBZTiqfNNDZgkyZVZqwuQ8+2jG3pbGwhvyxLkGrElqvDe5FGto8fBo6JE44lQLtYw0aHkw9
Pk7+O2o/kvpDFm9h1mgluLRFBRS1WtFu5bvSwBWyu+fDvcZfxfF1pL0NQyhrUH7BMamFC9aYH5Kg
g7M8DOixC6CKkMQQuDCoPcjhVSsw6D19gL0NERtzP+SwmYzobozATIQHqSyIfppBX4AlqEll3HyR
tehZoOUROn97Ess/4uohIiCBZbJrTnRUiVvyaN4UkNVxwuphwM1z1OO9LgrIb/yc5PlBksezKaNp
Av6gVQsvzACrVVMA5M8H4HWb67B45Uw9qANKBvWkrdJBQLNq8Zcj9liPCTiusLsK38cxeiFaYMHC
5BbPZUdkwoeplKdQgzNKJXhJ0JhW1yo2g35ZBbAvH1tE7KH620CMpclENOMrS82g1as1rkgKuCEk
xVlSTgk8k/oEehKsOTURt2XSuSNtT2LTeGUl2H0tWnJ70oq7ygArBo2F7NqgqV02qaeacNM1Xoj+
jCveVdybTqQRvwygN9ce41T8JWTaoSx/8Ujz8ep25Zi4HNIuZX/S0keT/y50001M+MYXsZ8K7a5h
WOYAhdldey4mGPMPRoq7no92mhPwEaBsFYx2lf8q4LrXBtyJdUirHvMo8+r+nTeirySvfXstDNFR
qnAi46gqldYtWoZ1HnlVAtQ7bE1lIQaZDbuvRAtNTECQqUWnnLSMBiTtsFbdTMs9BvG6EJKr8HAj
xXUrdFbYR3Ym3qr6B45cKzfPkIyLkveyLq2xfAs14ciHRz1NDkLAQyuNjNfSjB0N6mbBYP6M2DMA
XBCXE8xDn9xmYg+8Bo1/85TbsabcaFS/TQYJJytI0qSHaKYqe0XD96lIfHjapl4VsD0EQDtLIWPt
JEV/bHT1ncmio4O077S4D2sFk/ayloi20MXDrTT0P3meYxdByIfiqoQD6yaskv2oA2OrFz8Hmp/S
pmxtGvBXfaxPraoc6xAJFEzeezaQk8HHqzGS7qBieGhK4opRc2sG2RtNtQPVqyN8orDdkOyMKr1i
vHtPo0DCMocqAuwLY0grFpOqbgc6IKvuxj641lh4HQoAUTT5z1qQXpo0swyGXNWLSeywVLhSCw7F
U/imguztqG34JPfITW2X9VYZQ5IujQ+kDW7jqlOtQDHO3Qh2rp1mQAZhSo1fQpDeGHhuW8kIxd5u
3CVx7+mCeMXDdE+qaJ8w7vZh5HYAcBpNvNeY4uLn2J1UvAv6cKtAU1SkfX5XD2wvhkWF+ckje9SC
m1Zofw1ypzgSTj+pMgK/aAZpp5XlHnv4Ja60FI7m+KQJv9YH/a4aISoKtH1ncuGIBzqUDxmE/Pte
4k4ftYcM8MXIMgBehRkzJOhT3CpZx3Q/YsphyJmTBMIN0fJrmJ7k14PERJtqwmtUJ9QGWhPoGkA6
B5zdrQwDYlWN/LzIRy8MMrcKzQ9RLO4gDpWewr55iuIsgtF4t1cE0+7TyIMm2B7TtktF1PbS+lYM
uxOPuwaaycRruki3owBiZH2nWVGs2XUXX4txcuggXqXE9KBEiZMqghuUYHSaobkvKixGBTa7CmyE
IdYu71Q9v44zGcqlkjemsgW84541NW5Y+Qj+vmjR/K0bB5gYQls3fzaTp1ISrQr6ubT6PQj0Kkz2
HKAlGYJiKKtDXNoeIOOqA08BQkMlxxB7JKJVU6zYBNmvP5k4FqSksQuz62w+mvdB3Ti5Cs7J2Eu9
1aUqbAUjACDg74qro/EbX8KWdQ3iFzBeHQSnqI8jNCS19CGgv+NJybm5jqDZahh3KE32quJ1YeGJ
LPNGJkNFubEr2ED0eXdNo7tMSp+C4lnrjrrJnmj0BGX0a8wP9B6OZaHs0oa44fArNM39GHRui0qe
Hl2bvWwl8uAFcrsToXot5Y5KXovhquhVrPvfUY8fHkgewW27aGDbQXVLqYBxFaTr/yEqrkI4K/He
moyGw6aE/mwbWf/DUinD6wwP7aG8iTNAetUfNIkn/UovEv/757IBUrZmGJAa0L65s0AyMmi1HD9C
jyG0hCt8gYZzK/3K6Vb9YKX6gkgGULEQYpkc5f989wlA+LK6RCRNUF56M7nL+2zjqTe97ZfPH+jU
GNokf2R8czloQ4jAmTHyZRR00CiTvExHjRAskgaS2mH2cvl5t1JpAP3m72hLICCkZjU156T0WyN9
iuTs0LHc0c0AV3f+cDnU6txJwMYQDAoi7IsqJBn7xICZOAaWCrsqSm8bnJOXQ3wrIeOVDH7V3yEW
7ZBxiCgvKxQaTHKtGINd09pi7X9tYosoE8cGjowGENnLGkP1ifhKwYwcZaDFrVZ60oSNz7I2V/MQ
0z+fvbrTEkjbuqtSfwKiE2j4teTu8lR952ZMowCJG+L+EPeCouafIRj8nKSI9rHPX+hN81Q/KD+U
CsrAVuDkz+mpd/rMzkqLQfXWogfBiTY27dq3msVfCg2x3mBlLPDYb6WHsX6GFj8KtZGzMcqVYuZ8
lOpiRVRpq9JBl1I/KIKTCS+iij+LugC51wT/M3Wi4ikrTzFeMMK/qK39EXpRx2Bxq5kjnuPwLi/O
2WQtU8vNsTbbt8tj3JrIRcmrywtI2uVy6ufar56p0Lb9qeKK/C+CqBJc8BRUvWA39udqaRsGWDQK
QX5UQZdCvEmUHsfvj8tBVlf9LMhixjSJtzyE2rHfjLtsSPDsH63/W4TFXEXhEJo9NwNc2rF30+ZX
OG7ZFG4NYrF1eVDRjElB6rOkuykIGr/TMX15GN+Ja9Pmnc3U4hzqAZ4zC72lqNGLnmajSXZOH0O/
caKdtKM+Cgf7LZ1faZr95cEkQdBKkaGxBKbhdHDNcpLaZFmVy6PqMfQF4AwFf8zg1P3M79NdCp/6
2oUi9cvErM2vBNUujuEmyFJanVvoXaE4LqFp8NnRnf0EUQtjPaQcc+vRPa7KUOE1HuNryZ6orxA4
fa2P1aPmxFfMgpDIgV+3++2e1nfMwjT5QDHjEIPd37euRaZK8VQrwa9wYKiIFzxcDOudfjU5fvX3
2/Cf75TmRcDFkpJIVQb1MKS+fh/4+q9puOIO0jBoUuZH5o52ApRTBsj0FkpxdZ3JKG/jjJDV7waY
zKyYxtRi0pEO/OgXqpQURqwMpHnBZ0/Nexfa1N9Sel77yvOgi+E2/dDLkC9P/RYuExUUOwXB2dg/
a2sZWi0KbiEEHK5vaF1eZdAoxCYFNRfY1uYWjwl0CqEv+wqB4o0S+krPCWZ08J1BKwd3XnOZdHRm
5omkU79RawgN9CgDwKL+kEh9hCcBVDWl7lXJ0+uwzuuNfPeZl5ebdh57MZeKWellEpgUa1Xze+Dk
FLs4JA9gPaPrLLjaif+WbXqQnMFr96nXbgx97WxC4wLOXFPWQBvoz5wRd3FVKcBn+qmRHABV2Wlg
eSuhsnE6rd2Z52GMP8PUUJUDOAXQATDtK4salVW0qIonMI7hopOWdCPe1rAWdyeRp3HCBiXw2uwY
UigZgLMbbbFZVns+s1EttQSqCOVvNYsyX7qtT/0hHG0IMt0HTuXQH+iMFhJ4/tDP3ZQdWV2vXx9t
uTlQBGLm0GI2UQXciTttD+E8t94Ujt8c37RJZ9k8rHlLsolKPh0oo0MdVH+1G5D0Xbg9u8wnTn0l
JG73+m82P95XOMnw9iHL+3usBinJFezHSTah3qPcBpmoxMpOoo3jC538jdN6dXWCL//pAGh+owao
KW86yiDtzlK+ixqA8Eq1crU4Qmu9Q5VbBl//8hBXM+gs4mJmS5I1eaSp1M+iPYp9Vg2Do8sRvrsK
40xCKgPkR8at8JtvcVNwHjW9hqSmp7tAgaarLELoR4ngoNRngicSLFFNxYqVpVMjmA95j7bHkMkP
rdD4CfpSrcnsfqzdrs6coWgdJRHfucDhMFEzNzXxEAnYr5I1qB0Q+VRU6m4otY0b5xpoBMOAt7Mk
EwmSgYsE1TCof3MeUD/apz/GE3iTtuGEJ+jhQ6El9ejVlu336rtrHnGRq6RUqGSSA/CKvuSteq/e
KD7bGx8U0h2QanHMx+l05S76Cf8Auby+ML6Gu0hcUhgGJK4xXOLTU+dov3ELdmNffxMP5kGF+/Km
FPB0uH07gL4meImCVAZUv+QWNm/aFUHfWjSsiaDaONhrT8197GxZdq+m5lm8xUOFj2reqgMOPCHt
LIH8qNQ7YPEuL/7vzLzPxf/3NH76HcwyV1lBZk5pMY3DAUXee7bjNnKk/RdATbzZiLY1hYv7Q6oE
JZM65EkAo50BkBxUGflOd9lvuHY7BoSotowJv2H4MT6YnmvYFoAVf7OyNk0hyrQGa3Q6AYrbyGGW
6pd30aHauB+s3qXnkab61Gwm24xEdSm0f50B6ql55M8G0HfEgx7pIyqhW9j96e8tl+M83mK/mzCW
EiDulkGRooVHmqjfV4wfS618MAr6cfnDrW22eazFTh+GiMW4KGR+pQx+AWs9oxE3zJy/EyoXX2qx
oesmE6DcibXRh8mZVmixSSLdU4W5ZR0xy+jlDxM+WSD0M7ejIOGloUNI/jPm0k6Z+oeGVqPv1eC/
OPziWrQL8w5IOT1I2daumbbehblfVnxQO9VyXmHXpFAzwN7U0f1HLzcc42MbqZ4g0CN6piHyP/0Y
jeiprvjGVlpLDrMvsqwGpR1FD7nGaqPdy4jeTAWzNbPv3cvfffViowK4Bfl6VIqNJXxrrMWwGobP
FN+7zXWLNjzSHre0fev1Tmhn5/wR2pU5t7fu26sPtnno5ZprNIHC/Qc3YSodACFDdz0d0VtW1GtR
Te9bQryq7wSgNyR4AsvFC8rNrjDoz+LAIN0FABeMH2GLuTEjawll/rMWy1RJUIPTCX4W3TNcuLpd
vIcbEQCnm6lrbdN9RTLJ9EtmCcVIjHbQA2wIHKudJTrqsYC/TQb3AkvyCi+qrPJq65m8FXNx5lCt
DdIWxn9+E962pLNzfUvefi1tzUe1uNC1WShUcCjN0CgiTpaRPZAoh0qEho6w5eK7eiWax1ocN0No
CFmqfK5evPltaHxAIfoMtBmUekIbzR3K7a0n8uoMAiWsQAyefDcIMtKwUIUEMUW4jJmA7gn56fIS
XJ3BrwjL7oNedKZadohAohdBHSFemzq8pXbUbxxpa0OBLrQ4WVdoirh87VNN7GpBB9+SJrmlqz8A
pd3aTdMXWCbSeYjpJ8zWOIEtdRRkeFAMYEzZk7ZY6IZXMrAu++hOduurYoNmsDZ584BTXp0F7Iqh
l1IRROAyvVMyPD3BcBLq5ATjdu/yZ/rEEy7HBud5TBzgs9C7XhzQLYhGwOfm2Euu6AHJ5aN2sAd9
EJCpzYfu2nEwj7VIlonCm0iJYJE3lMeoH31OYyeD3eTlIU257dKIFrmv0gUjFTuMKCkAnzBVN0le
Q+NJigpLCxRbIfCvEre6iNNP/89BUU3784tFcWrA2TXL/LJXTzk7VpBRinQTRenY60V9p+iFc3mY
q1e5r9mUl7pBhJUJDYoO11RCjnKmuUELl81RBNqyeB5o89MQDOEBXNfeDjkSSY8HcQ+nQajHDxvr
dfWRNf8ti3yZBrVSVGk5raIO4CZbs9Wf/BjsdShvDk7g4b7uTFrMzc8cd52tmdia/EUG7WotqTuY
seLCnv3oAAz7MZXLjT1cUMDWf+MuYOf9OxBdhd1byt3Gd5jGdunTL7IDT5Jay3V8esUP77ij7tKr
YJftB4f520efPP21S9EWqYGYYjEkHVweklq9TormTlGoDl/r7KnIsMaqMgNcoX2oRoJCbji8xbrc
Ah/BXwaYruFS/LtU6bNG4ueCS7Ezio2TqWBXMaW/AWTvtpG6HZwvDrIZ+MQQPJwNQBZVThJXb9pI
H4wuAcIsy0xbDiD13iTaNSN04+yAHdDaKEWo48NqA1e6paKxEcixOFAYzucUGA5pIKKd6ARmigPq
/6I+WgUqHKRpdpzWDxyiCHExPMehDKBu9aOSwg89Ra0uAD4K2GFcrV3ecT9NmK1I5x5SWqZWwuQW
kPio2/G6+2m2oyUBRNfk5pXUkCu5yM8kiR5TU7ClqMG/ZjopECXRGLqjVIC9k3lSUWNhVQADSxC+
6H916kuYsTMwNl5fsNOQDD7JYp8KgwMr7p0cfzAYjtWVbIHpBgjIO/yenbZ+6Yhqd1W9a8qHdgBk
s5L8rD43HLBX9j5kj5x116YRQPzMhPM5t8v+nAWdrcNKgie6LUELqI6uFQBrUmPc1cPVYMoPBuhv
bUJ+dyQ7hN1RjoaDWZ2VsQfAW7mJ2/5gKrgOA2nbwQawGUxfDnvXxAvl/7F2Xc1tI832F6EKObwi
EqQoKtvWC8ry2sg549ffM/TagkZYjuzv1tY+7LrKzRl0nu5zCPm5qkX7iStAnxqbXbaYcpHZXF3b
REijydiNUPfpAE5TgD8v0j9yXR/iIQfa5hNWHkwV2iGH37pI2tftA9Y87L4enblWjwNA6SVgcmrT
g1RHWD2W7sNcAvltuNi9gP8pNodU+lTwmCPQ1MRPB8yczhHngD3WBowcxuIUuw4BtSnwn1JAKmG2
GqzUQvY4KuWPNC6tIa68UujAtjt5IQY6wEsBf4h1wgkzc7xV4bKmKDyVmCOSQdMidvh7scNXj5w1
55jPWQZTx+WCrcVWp8LXq2RXtvlNzWHdoAGUsAJPNnauHgFHGXx2JZmCjrVdo4Gxdprstq09wL3w
Rb8Xl8PS32Jd+BRU3xSNx9RW5GPi0ylBrNtggHoSVVMDi7SBcdCcfypA860FrafJXyoNz4tDh1no
7yl0NwufpqI7LlWJAjNB+RCIZq/2ABQHPiCQ1tr8pIjiadA4y+hUsyJDQeF3sAj6GHN34ukkqJMF
5MvPMR+YUtDfNFFmxXm9S1QwLqogbBJv8kZyhEp0ES6sqE1P/FxjxnYByQ0G/sfJV+flEOvRgzo0
KGMkT+ninVL1Zt+IV9H4uTNKP1S/9kq46ybNNoQB7AAY0DcGDwsdGPmdwI2IWftCCzDC/COIrkHZ
dEgaNJ8xlFwHyYkTpL0ifxKybl9JrZ2Vw5cU89HShH5tn4MY8opQslcilhSLzO0BdCVgV6BSNbtB
C7OvX0BRjIcBoIUFn2YQNnTSaM5xZ2N83Lzs8N+z7qEHAH6V386Jcvhhj0euMChzPGbx1rjXreSq
NxtbB5pEbXFWh9In9LhrrAugwwhSLLfYyWZ6UwAkuN/Nh5QFkrVZ/65/EBUT5FQthnZC9JW98am6
im7An7qYKd6bFCd+CNHmfOhPWG5iZN6b6RwWmcDjpqLNTicgYBTvZSMPEk8ekM8ZOH+E9nQfM7pj
m29qwBSVNIG8Hrx7P+AmOa4Q9/TzQ3gamvqPCURjGOR3l10K1nTHOOKUQBQH9aQtLjbaKaHNqgi3
DotFNqyxafBh+rvXeOzECMmCHKPmtesqbf3MKEIMXoMg9LJ6bdaDuirLGv45g/K8TSWLouyXXqkT
NKx5K9whlWqxNQ93boPz5lQ95i7rQ252MfCogPk3Fa1ylS4ChlGtBhGQF1CgYF8+x7fFKdHNwK8O
gJJySrvBU7jMvNKtd5q1VKocEKIprpJBT+CwqxqknyHCeBqIVqNW/pQD9n9sZOfy5W4VVmuRVG2Q
d3MnJyoO2hegKjXuQrAWBMYLyN0ZNeP5sZDO014laXRBoIBFRWjaGoBDWAXyMUjJmbOgfBtqY7SM
fCnttFDQj1NyzcNr1ae6azFeIDeTK7ZYmOrrzte46ms6Tro1yAPnRF01260OmpmFQwbWSt8loENw
VXDdLvxOHIG81S6PyZzUcH0FdnJ1DL9XDaYadR/Aom7MLxhpHX/IcZEgBHIYDw//ycbyi8LpGMKG
Efd5zrjtzb69gYU11Jd4/UeR+VaV5bYoE2XiAV6dYprbDLzKRfP3EPRmcFqcD4yKbKnUWiDJK1eF
czPKJZYvoxR1yGRPPrEeQE642vW3jmBoYWRDtHmAJf65Vq2lUvVHVS4LgE6AoTtXX4PuCiS9WE27
KROB4Rq2ToeZW0xQKHhMRZilTrfoWB8F5bMrTrM3dfdDtrhBaqv4wiJriZ0liwpyQTNJ7RSDoxPL
Vh6AkP1YVDyjFg7Y+T5gYOhvjmYIhioqGHwRaEDOMR5h+XIMruxCeNa64AQHaWLm+kouo10RzYy2
x1YVpb+Ko8dwJQkvVh06MOBSUI8V6AJikLpeVoqtonQtgtL9sIvIDqkGoB3lmldiL4x2WqOaxrLX
ZwPVDBO+knUmSveRkizLwMHYBpcg4ZLwHz5zVmylfutXz/1hvvvfTkip4yImolxouEStnbyo4F6y
ProusLstlBH2g3qniyLWuupWc2d9q5Razn0xgF0LDhzbV1aYHsb5mRdnKxRu+PS2C25SkeXDyCne
OfKVqpDEYOVSKgEAp5kIzSSvgTLJ52zDAby6RQCGDdtg1L6sr0gi2EocmGDmZg5gd9iLxLJnfzsq
OeO7bfb81pdIbH8lg6/zEXnAqMF53Fd4HohcrIgsN5NTu2y21s0gsJZGhXk1z3VshEAvOzf+ihWb
HXn/JoQsOdBF/i6VWX0uKsIXYjMoErZCMeQCyFGrtRrFIzwksps+1H7pjrsaK57WZUvY7MWtzki/
umeK1ujhBEraSTYeqmD0ByH9J9KUPd+Fn/JEBZaswP8IpuRGCsubHEBwPZZURiG4vfxDiDJeUFad
cjqzUA6FrizIUosApT1KWXB9GNdqEfxF7r8+MOVspKAQx34E/CZ47Sx10b9JgBIbsz+HiUSttZZD
+Zhw7BK1DMAsyN8uLqajDpwl3cmmbgqOfAAkOutDkt996QIp/xIui5Al6aSBQSjcAc6UAFYZVt/s
Sp8wdtYsEGCWdeiUexElcVJkA9ah3Ou3hL8djDLNz1HTjzCEbibAr+ahU+6l12u5i1s8ZYSg/wNW
GbJJQKbzT+myMBwnSxUpJ1MFnRyOWCsDUEB2p0iCO1Tc5wwLNuZllWfEWRpOCKxWxRkl1s17+SUV
dC9B24BbyhTg2DNSX2CmBunDZZmMKEQTHDdodYd4eEKo7Q9NNjemro9fBq1+WJad3GUgFi/38zCE
jCtlxAYaV4hvEN8jMD15BdffChzIohPVYFTb2zIAUYI8E71XeoJUWEaMgKlEH1vF1IfakrPPly9v
K7NcZ8uUiWFjN8OgN6JPk3DOgnXFqZ19pM+3iqJi/7pm6MfmNPdaHmVhbRbBVwk4kRRiJrd0El/e
5xBsgm5edrjvrR2YZEag/BQy/cnWbRoqYaM2FIPsyr2NtKrAYbo+BCl11Gq3UZBdL33HgFXb7Bes
ZVAmXejcFGXgPXXbyiJ0dZEVT0cynj/dkpYBuN3YQX2zB7YWSll3OXGdMqF353XfAPwAsAJbdYx7
0gJL3NQKfWHf7AbQYubH0Ouc6I576hzlB2BprcARj5pf2ZeVarOFsf5BVJYx842kCpGBr3xSnQmh
oroPgBJ/3brRExlEAAZ2dMuatmN9XirZQAMUpNUzWOJRf+MJTr9WA42xbcQQQVcqStxqrQTLcPsm
OhaS+jmN5YwV9baiwuryNDptiNt4Lmox90JAx2IS0yFdSxWgFxZehe7AO0Zm7fJTZmn/MD7bVrxd
SyZ/vkpFEy4U9KKHZAB4eoIdn7Nr+cR5uZt5LPirrZC0FkYlE5M4c1FWI0sDzPBh4iIPpKsLlo91
lkluurhXs9fIR12dakQvWotHdCz7/QKLFB7WRJKyaI2u7BaVxR44ZZ2Q8jdZ2+WpGOCEc7KvdYy0
Yu0uqxklCktbKIcj9gY6Uj2cmtzKL2BlwINv0/lJHu7nUvMvKwjrQJSfSeUpK0I1BQHKnE5mpI4P
RbooDq9UjCfsTUFoqmDjigeDFt3M7tRlAdyYBt2obor5W6/d9SVjW3Yz18M+128ZlLJHAD5q1FjJ
Mfys74FmiWeB/EoHlhTB5mdxjmzWJGtplLZrrd7UQZMglUVyZ8ZCeF9E7Wegc1h9LF0pqnTERRz6
HIgkfOgRXGdlVHZZVjJmJjfLzfUPoa0ByOHAtACHVr8vfOlqOQjXhC1ZOMYuaxp501uubpjS/4oH
OKBU4oYxBN8IMTg/J4av3FR+LD0bGoD0QMdHKaSYhlVlFIgzeXQ/SLEFEnLVuEFHl5G2bOrjSg4V
z+SizMVWgmPU+tIuMLeSKvkxYXK0bmXPxkoMFcGWKYxKTUGWTsZ/2lt9LzqZnUUmqXpkEzUk+GbM
9BTrJjhmGFe5lUUDiVBDiUcWXWkORWw0gDU+wxFLNPunHihCcmbXQoHn5gDQ8vdyUwMqdmZc7Ham
YAiAFNDA+azTTekZcFSJSpgjJrfxVSyjWaWFVc5gH2PxBrCVx2jPAdSK4TQ3Q8JKKmX7hYExEX3B
REPea9d6CISxtL7SMItr6nnxDK4xxuWy5FHWj3csDhgqC56pe3BgAnoCYQFb7Z8y+S4HINRfeOnV
4SgLD9tmELMBYWcQf4jhj6iI7UYc3P9NCGXbIHYZMZcQgmg2yHNznMXvpOdY9PHLZTmsm6PCW46E
qwvjpPDQ0WiHBzHyFcCgtIlZjRXj3rZ9tKHwAMvDJKZI4xrWuTSHEWh6PX5f3MyPkY2JNQzjl1ec
RwiuFxYdwaZXeZVHT2UuDYgogJ+jukoxflti/iEI5ltFTR4vX+GGk8QksADkSbwlEsjGt/mPkact
DBti9O6RB7Ad+DAsZToNoMC8LGjrAlHbAYkE8PQGloQpNZ9AKZgoYoF3AwsdhptSAXwx8JpmbIjA
c9nzbqn/PCF/I5HSdTVT5FJIQMqb5/eRDMzWbrIZhyLpNtWEeiOCur4Zf/1Q1k3hNSLQ0eQrIZJs
FZxXWruX9MptFt6Usdkad62pxCpLOvFEl6RT+q/lhdBiloVgnJNwHe+BtO2RXevBYwfsTU1ZfT8q
nGLoR0j6IlBdaSqv4pHfpSWQeUAGp2oMB0y+y5tjEQYfRfgF3G9QNU7I65jireEQtYm7SovYD2Qm
J8u7q6NkkD9f5f1zIwQN2HONM/Cz2rqSnbg/kx2tBYMPKzl+X/pT8ijtl/UmnKMJSOE89qLm0AKC
WAIDmG4HR7IEw5EeY3fR/tjmKKmUBehlh+mEAkQwEVbaREsQrRiw1vyJEIrx+A+XOeD5ziAoiZRB
6HMk8HIAXncCqI0JR9VadsUh9+vclXes19z3PoWSRhlATmZ7Rg3SNMze+1j3+i7syAqdhHEkK3HY
kOjvIg4lkDIC8HcmBYjrwfqa9/f6JPmyot7JaSLCkelfhLhmfMF3iRclj8otw4jjhkUA3ciYJ14u
Ko487juC1cI9qeHgyXPhxWL3x36Fkkqlmpg5CEopAmERKQN+UUEQv6LuIjYz2eU7RUH31hQNdRQi
XcViLFl2JogdQnYcSqA4oBsVmj0K8NwWMfxhcb0v/eVZ8faJth9czlnFVo5gCPNSWFLC3XCU9waQ
39BPkW1ZsEd7Am2ox7SQbc/zKpCySSUuyxlgaQGcNqHTWnaDGew0D0i3YDViStu+3FdplD2Wg7Zk
nB4bbgLSVbLydCJRFyyok8V5GLS1sehWgULgryAyzmr0KpuyzqyqAKSbA9C/jqzwRdyTjiN3nXrc
9xj7R+AgIsDMrFLlXZlECaUsdOompa4ETH+VfPlPtshP/MABFkQzIkdXumNXqL7UR/LD5USAdc2U
nRrGMmiRgPU5vvs6gWc+0zCT3Zhtw+205fNlWf/h9V7vlTLPRsG78yLK3L/mCUQgK9iBfwLtiY8Y
KFHI9+H4tziahygEbWCk5FDYBhPaQ/1D6b5cPtCmAFVGfQdMPGzVUudBYgiIUgBDuq3ImTowQCoA
eV4WQdT83RlU7OxqiiCCuJnSiiFUZ64mfjQARrLy0Lafq3h3WcR2iF/JoHQgQiFCNsTAagOw4bTW
bR68Dho/AyIbLdn4kQt40xg9EY/rA5CE02u+N+yG+TM2/cvqZ1C3KTYl6HKHCDEfCKTmZPN4YcAA
hmDz7uwDkt9mHJshj1YPIRDFJCzORDs/g0Vp/eLEYieh7ztUxLxfT0ejbQF9aRT7Ee76Z4cq3o83
mgd8RfhO1lzVu4SXEkUOvooMkiomA8/V2LwTI8zBT/aoAo5BAaRl98S4Q5L9XVBPkcoOgflcyiUH
Gkf5GACt2TcO5Jth5lt75F0dQZeVOTHs4QwntTqbkoLUJ5pbzMEBuFYI/KHuzCz/dvlYrAukYg9m
kTUVT77gSlswYRGbfPMcG6qVsID4tx3iSimoQGO0SojFOAS5LrRJGrh0QIHisAqCgSrenrsPtO83
Hf5KJOVQlPSXchjT/aJqZhrUViH20A3BLCTm1MpmWq0JGB2XMXCM6uitLkbYoeUKOfil9qvGLDNl
2PTGK1HUZeZ5Ni+pkMYeGNOAERmCOb2ZGU/X22a8EkJd3wJI56XVYMY/k6Bf7FwfSYE2VX0linLL
U4cEWU3BuYsHOkuXAKD9EqshI768H+wnzmIlhfK6iQ4c0nbBB2qd2cEMJv9MnGG8PzMuysh28HLd
+w1g2S7b2PuXireC6UmDDBYFJLB/NeOPc3WGHtKleVPnapSGcFS/3O98k/vE/X6gLth0iq9XalD+
N8prruIjpI/TNwKClDrLIbWmfXpeIPhAaHm3iU/dJOWE81qPJGiL4XLopgBK5KBfAa0co0usFJWh
kQaxwLXz7ZNYBp0G5+qN4Bhytssb0VGlivWaw7pAymmkhSDVWoeERAbAzO/qXzmqJiCbP8I7u+kU
V1+Mch2F1PFpi2UsoGQL5rLUV3XK+Rh0x9IjFq6Gm8uqvxleVtIoHyJiRa1KDTyGBdmnIT9NklN0
obkAx+CyHNbnohxIpWCWuggRK6cgeqpiaafP4oxV/9y6LIdpypQP6RdeLcMSCvg3ZfflUwH6460S
LlqSJiGPUw3BVzH+rhYnEQQo/9OJ3u0dVeCakhsDbj66Kvz0EO/nG/KeSOoUdr7GuD+ZpxyGUgEk
NSaZKJFG2qFEmg5l/4i0y7oO5Oa39wfaaCMbiHE1Bdy7CArQ63A68OHzrDQMxbgckWWe8hd4ikJQ
7uDihVG3NAMk6voT40Nd9usy/cAHnr8C2CY4zV/4dZYsykuE8dwBFh8Fyltmzo+QmrJujnIRBp/W
XTQHscdz5SFd8ltBYL11MbWOcg9CPMl9qcCba7VN1mYCXzpqx/JqBiQIu33EMlvKR7QAkKvERgWt
5Zg5aTLv+KjahdrCGoC4HDtk+vkpGYyiUeJzW2xyJXc4ga6htTRL80AB2lqgtWEo+fvH3jfhF/ij
bw1qSTMD0yodRiZD/ZTlszuGKJPDGUubQdt4UjJ/DcL8H13Wj50UHI0lWiywzt3PQnM3R+qXfNAY
AZRx1+cvv4rTTVpKmLFEi7XRO5Or/MUIrbD1GKZHvNK72g9tCZDiqTwgxylHYoxik+QaWMGNne5N
fu1pzrQXLAlwwRyzO/YfeeqrNMqXCKIQj3iLMNwM73ymug+e5tvCN1xRd0KnCbEQq2N195jtmYnq
ttm/Sia3vbrNADA9jT6Mf8OcvW32r6IoD5Py6tTLOQ45dg1W+K4l5Qvjo7EOQzmWLg+C0QhE8tFI
E/dP6pf3QGZnw3g9DeVgwk5MsYiO08x4UiEjaoTNnTPDxnwRMP0hgweMEHmOIPIEBzrb5WyX1ysN
pXyOyo9poooIDopoycAEViez9cj2dCF4i9Of0Fl1GPe77X5+n1mlspNeByAah7b8vw9XYP76+XB1
Tl3Fjxxy2wx17AvLIAuHHbxVTyWZsYySnCX+eapCPtl7m38VRmUqYSFJfTBiL71Kw2NcBe4sAJ13
rPSTrtafwjq8FlLj6+U73fZmrzIpP5MlQGZYQD7jFpPLVSewdLSJe1nEf8TCVxmUd1Ejrgj7AKH9
bzLY/9DLV2mURxGMIlbLDJ9sxJIXglQyQi8DIDIm6e5jesm6Q8qxLK3QlX2D8nfphE9FqzplqJTm
MsiMEcftXjLm1n5pI+VfyqKv65xDyjffqh6/AKUnBjaobGqzVZi83Z8+wIW87dNeZVJ+Zkw1MSwI
ATxJn18Z0z+SPDMVhXIp+qh2Wd1SL4wk9nyEbp6lKBLlTYB5B3QYoijLSRsP+n7xCeZQi415Szfx
Mt15TLRBhjuRKHcSTxjbyQJoChnNIG2ZP+qKs6RR/mTSA3Az5f+2Zf64CbTtnH8rCj3JI5cLkGDS
3ABwLZkqiOfVVEE0Y0CWlTtsx/NXgZRbCfCGCCBPHE9vv3X9Nb/8YPgt1okoT2LkXG1EKRREOIG4
2NaG84nmE5AVyJxE5LDWEbbzMFi3ogFpG4ZOGXhU83NUldhVVY/l08/Z88IG8yIPujNwuvO2/jL7
HzDyzZOu5FJGXo/8IuYypnj0zOnOa7Lzd3DwaU6I2XAXhGgqG3lzUztXMiljL4UszhZBj8CnQ2AT
awuUdEg0p6fO+9s64lXau9QBnrMfGlF3ywh8eIvyqFUgUw01QEINnWQVBbBwpkq61doeuI2KPjh6
VxTWMqm9tfT6swSS1gJATgwVI6HhXchf/SzKIcwlP2naiJ+FYNXZBPA55L3UIRCceKcgjii0as1j
LxqcO8CXJFPOocjrUm3C1gBBWvOoJ2VvdXH0IvbAkgwmDUyDkQQaT0mt7kdjKGw5CduriisdcJQB
jw1ve3sxA0ZVLKufS6l2eaMEtqYEdAH5JmlF3arraAeg9nu5GO/FVju1RZtdJzwYHwvhelokr5jG
Zz6MH4cZI8tc9STNjTUBZwrcyWDRbY6BJO+rsJVAm5nz9pIrgt/EDcKdUH3SQ+6bmvMg9SsmrOQb
xaORBpwVjHxsjxIwp/KkrUxp6p0c69cmPP1NxBffMmHwMy308ym4CfL2Sxk1+3zhv/S9+qKMwa0q
16KpzEBZkkX52A+DJ5bFMZqHu7Yf76IpPQV8cpPz43GsFdDVFg+51t3UbeLPIQdA9wgkwUNb+NDr
wCoX5N1NFO+WosJCYxSDeHAoFLNQhxrhJQIBn34E6LxmhkXPTJW3chIQdQB0RwTeBDja3yaueRty
IFHkUMJ5o8PzJ+lK2AV+h8EZ/dsi7QHMtieb1JfV+T3SD4oSg1cB8SOKss7T63J4Su+lXInQWcE4
bO3pfmyiMLDS5+ik3YlfGuC0E4osT7+LO9O4SW5ZMWErhV7/ACoVS6MRyy1cDJKsSbQGIQG/bbSb
0v2ERWpMKJp91NqXz0xcMm1Ha4mUyxaNqkyBk4ABfHXYZzADUwjz2z6UbtIxeCiCmHXEzSxpLZFy
1losiksSyjpg/G4yX3FHdJfAxjKP94sTHFKXpUtbPmotj3LUqbpIalzho3bizRID3I5MePa51f3x
XhIpaQ1sTIOtCDPHNBKsgdWWcMb7oje2Qe9IwvCiza3Pgb/Wztvm4fJ329RVLMhqqgI6BBEAtG8t
pAM9fBvo+HDLyB3nEL0NuUqOE7iiw06/FjrVM7plP4+BbQzqdUYYZyfdVwrdM1LA5Jf5aVAmX9Ri
YIRHFqdGXyWp9FKp9Rk/dDNQrn4oZcqtmHfKWMbFGeE1PZTX4Ny0ugMhP1Cui3sAIIZAm8cO44F7
4HfAmEueF8ajypY3Wd8VVSUCAJ6Tmgr5Qc0FIGY3rsKyfUjkjNFf3NK0tRgqo1P0SgZsHpbb+2gE
F6Fkx0Fpj/DwQpA4l291O/s3wI0KQr8z9trbzz9r0xipNVKteU/C7kBWZuAjvOAboeTibPHussDt
hs2rQLrcqDB/ZGAqOwJHANZWrPw533UPaB/a6R4q5oS+5gnH8WF6Tu/ZlErk5mgvpa+EU8qul9oA
4m0gD2HvF+CLmZW1LNyzbR35faESraZjqf4EWVYbwDgCtS/EiLvKfPbY/HCvke091pkY5WFd88F5
46lGHgF0dAIooZdmAy612w8kj1vp8Vok5XHDAd1RwB6TGvjvBqbFrctcS6R8bo7vNS1ZgR0WK/O5
XXo9fxXMxFYlEznFAf9WjljB6ueraG/Y/d64ql84v34RYf3eZcXdDnC/Mwn6SVBeAHOHPUSEG325
GvP2tq+ymywFoh3HJSBsz1ldDqKLtK6+nl2jNzmFNu3KYgbyqnzb+BLQeEE/jbHUYs/+stvpwuvZ
KJ3V4zmoY66IvTqFFw3vW3CfiuDvzRTdAkQoZot58/JtbpZ469NRrrQUJZDY91kBNB15L9mlV30q
dsA9wnx6+lA4MWAM+FuJEUOIuly6Usqx8pUulCAI11xOEcC0rQattajdsVV0DwvciRksiaOVcLJB
ULH0Z3OqZ31iouurFn+RClWMzvv/WwdpLYvK/3SgodTy2P07tw1arIPc2ZpV+qXdK6icWe9TLAWi
sr8yw/C4YWDVoBtae8biV+H2KfB21X+mljfV5RtDe7b8+Pp8lCeSZGUC3z1yMdFT98IVWRYhRXPp
A43PrKzQZnl15tejPBGggdSgbCR8PcGu/J9jo8Jgl77+AVgKxvHo90WO0xJJa4XATYZ8x3PPSZXa
l2/wsmMFIulbZZwkI1OXJgEv68Ddg6pbBKl5+j3I+dC6LOg/Lu53LUQDPyRg/OLkFkshf9443T7U
qyjqUFnAyUouioGLvVRvkoTZFIdCAuN69Vf6h+VpWRE0UuFRkvK+wotrhYdmeQYp/b7zwceeAaok
tTgNXlrnbzr0xYQvl+9yUy1WUik3PehcJURcjeUIZLgwMuBPXhawacYrAZRTNoIsU0FJqbtxvguG
59zYhTHoh3TgR+XG46T+OZ8mKZRR6aD2MCQDy4Jv1RCMgUnQ8Njtn/PoDnx3B27Qr4DG6yyasa9l
aYfNZx/gpsBQBDKkFMs7juu+Xj705q2ufgPlK8VQB5jGFAVuGIS3elsc+OzxsoRtG1iJoNxjHmPv
YlgwjPUXAyRECd7FuJUsyjXWUrNkjYIwg1WBxeUdYRdx4KaTPNkVI5O91LaZF63kUY4R2Oeo/YIJ
+wlCfZ8W/L0ataem4bwsqM086Bmmt1UbrTSGdo1x10RAG4aKNnpuCmO244reBIh3l/fO5a+26U1e
D0a7SK5T5yFQBpB1BtdasJhFElld9nJZyOZgB8jgwQiPVVCsYFAmV6qinIY6UKRENIvy6/Gr7KB6
BvJQ9gSW3jvRbI7tX2WWsFpJVTAB+I5nqstlZNVNWwCshjT0W1PYyaTsctjY2pvGtRJFaWMRL3KF
+X0suw/GsyyO30ItZoSyzedAA1hwaPEBVfsdOBUebkNMcxqaK4kA39HcGDy5tTknTusullRjlaoB
23AkM+RuauJKLOU3KkFORD3UsbJddYIj6emNUfM3Fd+lJuA6nv5GT1bSKBfSo9LT8saI0P0IvFqz
QsMmHDcTnkNK2SoMnBFFD4DwIo8hedOhrCRTn9AA7bncgojmjOPd3mG4wZFRckW7xuJ3is+QxrpV
yp3EaRfUQ5YGbgRGAhRZ5b7ksZsG3rf0WV5um7E32/BKSD/H81HS73PliZuPE5gNL/8OkfE76LRl
SbhEaPnBgJ/ppB0/Cs+xlCSI840NCtjrTm0Hr+B54FK22FzKAiHeawkP2KlKQtskGAlBT3OVY7kv
jTNfLNLDbLSe1C8+MK9tUUvusKJ6s+SgYUyW5ljH2VXaDQwVJZf1Lha8fjoaDysuDF1NSqQpbZ28
8FN2NPrGV/jIqbNhx0X1AyhtXxQuYETU7dbsSi5RqVWpMw4Yb65UOOnZK/zJX0A6GfuEwe4jU1ub
AWgljPKgEej0wPaAroQ2uYrSmQP/letj19CBQmkwQBNYsoi7Wx2Mi4NaF0dYYWMsnlCNvT02wY8m
TnSr4oUvYckcGtmMQqvTkT9fSUyrSulUrkedjP1fQgekgX8PT/OCxYOYB4UOih3Ovaz828X5Sigx
jpXQeEZ/QwR0kDujxfI5vQbS1/V8HA6TAY7N3gZNXXXHm0hwGf1VpuJQXq5RJm7gWgAP9Hvdi1cj
0QSzgQUtw7IOyrGBXEskHETFuRMJ9FCvd7V957HQDViehPJowciBp6QVAf2qR8dy7J7KHg4FQOHW
kCVPl78c+ckXDJ7G75WnBfG1jAM3j7SdquANVZJFc2wXTy140OGgRd6m4u6yUMY90mC9QhdVkzIi
EE4iEJbq3tPTQLIUTsTQnQgyBCkaXvKwe+baTrQui2ZYB02o24J3oC1L9Af5qrSqeLDaCmifGD26
LGb7WnUdiaVACG6pcq/h+iGJmlB3Q+B/Wd1SPghVZZVD5onywJsK6Ny5VmYYA/El77/lq1DKiQa9
OqcS6RcJsWwm+fdFYpk5+dmXJFCeswGbg9YVgN1o3MIvcjfHCrp+dYaj6Ni7WKzzUL5z5EaDH1UM
TWe1P1oTZmM43QQliBtbSXljeMuRPRuzXXkZr5dIuU88ri0B2MV+Thr93Hr4uZLF7oH9h/N6lUV5
zZEfpxD0ETgg2I/F+AfpSo03ZFylLG+B5CP8r9+P8pZcnEoJjyT0F5wIaaN+HE6EpS2Uu+zKeNaa
6d91lT+cgGPJon1m0y9xsCAOEM08A6X8PhlbMxmKSZeUE6iBipDgBjbt50LAkzxz04cY0gVDo0vJ
sB95USkggQTxARD/wJmRTeMWPNxmz1n9C6sfy9L7s66uInhVLHI9g0/2HEh/zbxp3nhibxZtviBj
TemXdzy/VK1kadzAd50AN4LhHTI1X4Zm4LT7zm78EgyjMO8nziMN2nh2DS84sIewiWVdul/KtSRL
1MfzhK3ccHjM0sw2tH2WR0CdYdaarC9J+ZNpWcoZ+6Torqyn+6Tjv5hBbA+2HVxfL5dyKgInyD3Q
ZRF6VExC8WLZm7NmoLUj9F/B03lSFvVKjvhTJoGH+XLUYyoR5V+wTFLMQRkSVDc5Mw3wYA5oblbX
oy/vWDOh25H89ZyUd5n0UszKGv31oQRs44yVyAnbLkknPF4+FEsO5VlKaQaIo4Lh8lznHoFZB2a2
0jPChZETsYIBDfzQxmrSjjWMwtiJ+/GawJB0+58oQTFzK/2M0HHBAM4mujLBmlOkMGhg7q2zNIis
MkY0CddWPdm5A+xNK6otzBxNLnss5gy/cEk2lacA2XbB9CmKPQ4jw1f5NRowTg6oNdUvREe3W1fz
JAcroZ6+E3cgLTo0ALZh5fLM+6ZymTKdaq0fsCikmORtGktY94QzJrpOdoUnfbmsRNuP768uj0aI
UGeQRowhHDp5Cefg2M4jseHVh6HDGGp7fihffeBAzqtZnQC3gUUwK23+abvBbIXI/h/PRXmbvMt4
PuPPU+6rpWgCidaYGF5ma89/lJq/7V6kfIxRZUUGnp3Sk48kYLReqNjgv1T/aZzZLgnwkt9hThBd
EotxVtaVUh5HrLoqSCJ8Q/WxdSrwalmCWYKP5zG1MEvpZc4CpGH2Jh8jtTkj0q++JMdFAae3cAwi
eF32/DGEsXz4IZGlqPS0TRGHoAEx4ML1ZyAu9bfJPQGJVU/9YCa7xMHsIeNaGckUPdo/Fhk/53OM
xAPsNHMZeuAa/B/jEj1iw4HTy+gSaOn5Cn/CweAKeTfbsSeEWRpKD/TPTZLITYhtk3bZSa7+PftM
UFSwYIZdd5Dbi+1n3sbuI9s2GKH/TKG80pSwnMq6jHkgFHiDLxwa4KCB9e3AmmtkuU6JGMpKDii+
JaPqYIIJ6pbM1b+IX6RrvLhZoHvYZyWjamEpCO1i6iiK6xioi/3wSObOCVDmZcsmf8OFgCRRLiUu
9aoJm7AExeXnsrrNE94HpMSuTQqGIOIhLgmiPAgeSvOunTFNhuWx2Grj9JMwlcoOvLOtWSj6aFcN
AIun5I/x/8mr6Wv0kagcpuaGcOBK9Mhl0RMjzWyBwt5HLCsjcZs6HVodoqjzsiGKQMB9qxYNoCOB
PHbuxS1uiF6c5uRXP5u4IRNOaksJ19LofntftsVSg83FVTNH3fe3064p95pleKWNFvkH/DDjeHRv
PAFcgJQsEPhXO0hkierdZQqigkAnSGBEld5e5jygKVeOsDF+j40ZKzmRBzfJ4W6YiGMbYQ1QEq+S
qFpojtpB6gV8tsEduL3iZi5nfStbUDGhESEAPs66Z8rciGlvZFIeJBC6YsCmwUaX5f9ou64euXFm
+4sEKFGiXhV7epLtcdwXYR0+5Zz16+9hj+2WaW1zZuwLLPbFwFSTKp4qFqvOEaa6+8tj0+DQQYHc
GueV8qgSvR5aJELh4pYRceqsP8ya8MousMMXBYy4jOuJMYCge7PL8Uq63HWB8Slz0skdQMKJm3t1
L12JhEQYNv3uJz+Xx1cK9HhaSdNgedpI7qg2BkSpbk1rDlIIoA8pESV8+355tsdOyQb7FZKkk1VA
1tHK88hDC3/tlnHpDUT9qmba/WAqQVeirJqFAUhWRfyiOwAKvzlb505F0XVdHJoUfYfL8BUzA7Pd
Q3VKHajsEFp9MaECaaMi+/pyfNhLin4xyx2RMmv0MslPR5/Np4Pu095SrwiPB1vGpY/KHY9+nmap
6UGVYOFm60zv2ZRX6JqeVOMZh1ENiW5DOxHwlwVyMTbWQ6UiEqaZ0bH+PskWx2jIcZLKI+3rB8Fm
7sTzX2xx0XY0IEITJ+yt78cwboRh3NxuBkxtYWAJ6hgi7sG9F/9fbHKBV68SdCJDEPCE3XhhPbAJ
0ulEtlW4qf0EptjdaLHxVA52xrpUrQR9Ln48yu/p2F4treFarfqQk/ZV1SefrWzwVCvzs65vPamv
PjWFLgSlfZz9eV74okI09LWm5hj1/Cu9dNst5isKpa5NQ5eCHGZuu38RuF5F8nTAkJigF0WAACqP
P/iMJVhn42DIIQ4trehINDFjZoHf3x210XCNKBscRILSu+y3giPCk0pqCVAg61mfwYiqiInbQ4oh
ZC3HQ45QRklw/vlqQUPUZekqdBSjfwDBvwkMqFHpbvjAbrjTIbScy2vbT6bO3spXC6JCTjSQ7lDw
GoPEZHZzF1OsuB9JpVf5YIEU2RNgwKmZYhNFFjXXZLRIodByD3ls6yNTq86C5KaeXGrrvnzIneyD
YI2is8DhzjRiHLKogAGsp25Bge0RwlmFWwjggtOv8ngTDnNKLeznj1wRMnF4J2PUfuJ3JNGR4KAG
whZVl1g4eZlaH2n5oY0Qil+10WSbVX5rVpJ9eScFH48vEcS6RZoBNQmfGPdl+qEthfd1kQX2KTfu
0fcZTS09CiFuITvJQR7cyMNgb4I3EMbLAgrXo1IKZBJEQZ4vEnSzjpHXCXxxjyQ0fzvI82UC9PDV
E03gjy99GRCukG37ZluRVUR1UZxmW+srzAdfJ7edDxYMNPK1QejMn/7MT7gsZqzjNi3bIgQ/yus1
epdpmQhGBEda49KWVjd0TAUzXo9AP5Kb9fBDYOsJR1qAyXyRoLciYhQ1bCX5t8UZXaSBvuTF+TcD
hY/2KK4jnUD3QhaocSBitnmeDy2iQJSfStSaOx/IoQnGw3qn4W1luV+Psg85lI+ZOxyU+9ApgNWh
Vx0uf8e9Z51taOfLB5SqBKos8FRGC9MOdhMkgdG4o6d48mGcg8vmBIdfZzeQjZcufduO01qmQWJG
H3opvDMqMxNAmCjg8VpYRaNIkRqdggENVv2G6RTQUzV+0W/6QKTOLbgc6lzWEi31GtPMQK6ifZPi
2o7U91AFFixKZIR58GbjanMdhrbExhnVe3PywTPsZLNISEm4cxyIpPocJgYB+rfg57PwdDPNARs0
C+3eaQNdqBO9e+FEUckyNI2gYZcL27Ml90tRNZKvSG5bvdPrxc769/X4NkEbaxb2t2syurmxCLCF
/dnfDt/GLHf4IrOQJEyzYZkxccz4Hy3xtOJrJTeOmB1wN4BvbHEBPJVQDmlXhDvGWYe3uHePlGRg
fWXXFOI1i8/C3ovpyMDt+XN/+Q4wWmqtQhSchO+iL/mX7Mgk8NLSe1r75b4HbSxy0b2ZWklZOmzt
DB06E0CmyK3TeqpPrxOkmknRC77l3mvnL2vkjl83UdKGCbD7e8NB+H5tvc7DODG41xyQtjptjwKN
/5RWg3303CyXO5aW1ff1pCrgmFyaT6VuXoVVA3qHqOjtKSJ+o8VuPMtvobLgRPkEWhH6cBlQhb+A
O7Jq27byGCGzYfX6mB5BrPqARnc0HLs4U6PgoiT8vlzcb5IRYzqsWvIi2jL27S4cVF7YPTJqdAJY
YEmePyq+7kXHNVj8GVN9rHVYNO+0ewncfEsOjOiaNn2Cho4gbMBdMuqxHY6wFRI7NEW2hPvIQdCM
SUhr7dEe9pJ93A0em5VxGDTOoCWMyxFtDqFyvbTqscGLgZ2GqsA79pp/tmeRZ1jXpplY44LpqSy3
QcA7u1GEhzFMvsu2ci15PbKpuXDlyq7eFnBP+c347QnF/N3M8bxcnnmdynLfzQaOBLthqCCEi441
nss0L/GFEwoiWxz6AFyrvo6qR3G0U2/aM0S8BHGL5wIxF0qbZkR1zdLfpMtkp0vvWuFDhh6ZFlxF
l5FFELh46vWxokufWqh5x8VoF9lXKa5cafg3hHLfhEGHshVkOCIkszhokXMCEoOJqbHc0ODXhF9Y
M2S4fAFYLO5yoUurlPYte2C6XZzV/d6y8YzOLdGBtzh0KZWkaCV2sWbVumfze4vckoMXReolaDu9
0C13k/rNeePgpS1p3xDGUp2loR1SpnzkX/ZF9hd+/1xIElWMhsq/SW9iapjpzGKWN2r9pjwW6StC
c1smH7riPiORXQjb3U7cZ5dMch5SGZjSkwzIqUvjDOakBl0gpunX8VcZqaxN5CK1y2S5Q8L8Ickg
1SU393JSHWIk5sQqXssSfUjocrCM+T60wEhh5tet3vpmXa/2bJmp04TpoevSt/VqfdazWbPHuv4Q
LdMnmhboJp+/6GrxNR67AQprAMsy/LqGiR1P5tdC1mzoZxz6fnGtoXfDJUV5qD8speH1a2sneuv0
YT7abb5elaTyk7i7Vgk5hi1S6Xk2nWFNXVqMfl/VpV0ozd1cjw4h/9IUby1CVYD/ONnnz8f5fqql
Ya81SNGeTwH8H+fsbIvzfHTxVPPCCCx/VOc2bJLiWuD+BeZsjXN93aq1RI5xqlkY718hQbljjDVi
iY/9EP7TEOEuztJQNGvUgwRAk9FEYN4qwPzQCC4fs/0iEpg/vp8zwmXvCToX5jDFfeFH2QodIJJH
Tg2t8fKEfpr9nOtskAufSj7NSx9jWV11Z+SvQDZooxhjD/n95ZWJto/L0/Mui5qEURbLqLoPpV3W
ma2arXvZyl53EPKf83K4ZDxJ5nqp8/zMPw3qcMyh+crBmF5nweTHh2J8QsuzaHlc6NS61jCrAeTI
UD92NLhGbVeWgIdKdLIIh4hdLRfqImMPR1SK6DcoBF1J33Ibs93eACJQ0V7uJzvnveRAI4+NqGha
5P5GMmGaD7IvS/gGDGNeN2uHwZA7uzHkm9gIX+FxytXlxo2t6jqZIeqeIj8ZisM4fl2S8JXgG++n
DuffxQFMm4e12qNYyO6brGaWl85p9tZ0IH/ulTXmYEV7IdoKDmXIXA+qpslFEM0ouJaynUrNIeo+
xR16Z5HJ/9kKeVrQ2dTMJcRLPFKVlzE77aeaP7eUZ53TrHLIzAGeBdJPuwSXxfApzT+NZECQ1GwC
FtLLKxQcF4NDnSJsrTlVscCkfJUVd0rjm+ObyyZEp8XgEKceaRLr6PY6MXLhdu73qKw6A8R2e3hI
GR0u29vPwSwTOmsUVIEnZN/UB0dTSvSckcRoSAA6+l5pRX6/n1KeLXDY1lAar23TpJg9Zbeq2Jk/
EE/2Sw8jkwI1if9IGM62ODybcyMmOYFDsLCq3fyhhhsg+2yKQzWtbGS1BBWDn0yRZM8G8YcuEjUh
/kdgPVvhwKyOJ9DGaPAG+bXsyF5t3EeeQVD+Q0ubH6WfxNWM/ZT5bJGDqcRqiqXNkJkAGf+XWF63
lI5CP64ryBKj0s7m4VafRUAl8kIOqCgGFDEYr4d+DUa9sWgcBYWwy44u2kq+7cGkeWVAWPqH3oHy
fKHu/STl51by3Q8YdaryaNJAwYl6AlQl7Da2qdw5JP00H0xH9lUXPc5OW36OxI3pgi39rSciB7l9
OSPcEPvx2Ekh3u8HjF+D6lK5XezIpcN7wR4zAPz98nNeMQdek7bk4NbAHv8Y2Tfc+fjUkX3hF+WQ
ZVxpJPcpSNJfGm+EFjl8WReZlD27HrM2pUINQKqJITzMM6VXmgNefaHYu+grcihTrFafo+vD8rW5
dJKG2FktCADCNXEQg965WgIlCCNm30yhaLdPJ2YXeQkHMUWZGqYcI9v9cdXaNEKI80FB/OFHJcos
zMyl/H7V+qsxgW+CQF7Zxp2GCcK6T5ZDX4Hwfeq7Fxahfp4yfjqirvuVzjP8/vFazN6DntV5KMAx
vglCqg3FmNQFHEZHvKgnXv1lQSC3QhsdQdDGicGa7C7Glfi1WxTP+XaIOZ9CpR5OnvJcDaBTL+4F
7OIHJVQTHMZl+t1PHsuI2lFB46FouOU/Urzz9+NQpKcZGvCGtQjUtuttqk+Lo5RysNaTk6/Vw9i1
R2vSjx24VWxzMm/QgfKxTcrmSoDW+zeS8+/gwIVMaCgPK5Bu5dob1HdcTLZ7kpdpb5iA4PKU7yk4
+Xy/RGYxAsQZcKYG9ZXuYRTUbpHKMLbF0hGdk/1s/bw8DmYaBL8+GnFMzDpy5Pn1asBaLNpEAbzw
fRCL1axqX53SiudKuggWxDdBZMoSF12iMS4x2W/AxBGqtlwJ3VOwIr4NAoI/MxnYNe4xiWYaj48j
p+LqlCj48D0QYxPWRch0Wl/WX3VK8i4ccp1LUCLMJfbqjEKVdGBCX6W7XuHVVw+iAx7Wc5/Nl1v0
zkC7YUrsyv1zSNO5pGU2lbSfu5/g/RxZM+HuckATLXOZJEzi6/dAUR4xFOleBhRBnNA5PMnrtB3S
EtV2bWmOi1y7RO28ssi8EgJAl02JIoPOZS2x2ecmLl5/iRB0e9PTORyRqNRAWBBfLMu/Qb7Y1jXF
HvPJubwiQaanc1cgqAuZWlmVuPGXlQ0MnpQ3lw3s97ufb6x8KbjHdPecFwimekAXG61+ByiOXJG7
FfMDKV7G68YWTQWyrblw3Pi6cL8moPWhQKy0v52Wj9S8K/TXfdO6Ff2nkD4KFiiIZ4RFn20tQxsq
Gmpwd4jodR490n8fTzQBaaXPiGFEyyOCj8YLS4KOsGt1ioHqvI6vWwwl2hL9GsftfW2Bu1I3F1dp
4som83iPD/xem6bYVrrpNhuJN+ijo6iTX5fGMTfkDLR7YSCrqWNYWWnPTdrZdWWWXmZm7xpdkl2U
UCHfYqx21i1HbTXfW5WGzG+YbmsttAtj+CeG3PvbQkoPStfEtjXlNyj4XQ9IIcwONc4cNXrb6rTe
NjPiYvg8/xYN6f802vd2qy2Dm+Qgj5vj9D438yaIInJc486wx0i7M0dy3YJLPPjDb8bBYWNK0lws
OFwGBLRxRzbvf7wcaHjyf/UEAN5/evmZFhAOFLMVyhOjhKynQfKVDq8l8jHs3pvktZR8o+RLmEc2
VUVnTxC6+Rp4pkXfrzxM3DGffcWOPNMDKboaeYvf2uF1fOxTlKoFkCzKNXkRLLT+FXGL93i0+SBN
R1Ocb3lD553u5IGZBqIYIFooB5ZJW7ZG0QFkWpIieaUeUWS3U0oB/ovMcGipDEm3Lj2K/BptXucZ
xGgqiXprSQRUfaIQyte0SSct0BmCf3I1hu8qmeIbvwAy+Zp21akVGRXMCGEeyE8oJuxR2zYRSOf6
vb68sQpBi7tgJ/matkJHDIfnqBOhgf9YtVHQhW0AlqE/zJP5unZU9zm45JF5/VaaFV+wBIHA4EDF
6GIlig2EHa07Tm1i1z3o4/vrNPrSg9NVmvyh9DPyXq+oY5S2EpuCWH66EV+Ie7x0UxdNdQz1Wjx5
NeSKMmLHuKo9CRyvztIZlm3Us1uW6gGk5gM6V1cMRZvWhyZNNSfO63eVVB3jSJcdI4WGgiwvhle3
2jsrNXpbUfrMIVFq2YWsv0tV402+St4cL5i1j9r3stl4nVFem2iWItJ6RdS1BxUGWPQEwC24yhlc
sjdrjVyt8SmPpc/XVBZZ49O9qWiX1oQ11q04N8cUNOmP/Yq5gYaw0BIsT3QqOBiTjApy5gREMAVG
kcLsrmivJFWUr4gWxYGYJC8WmjyBlay1h9HKjXZ5UI5sIOgJVy3BkvjZ+EZd8xXyEQXeYdLuMLvN
ChZHcJVkjvaPamGGhszu8BAfNcEDEDtsF84CPyJfYESekozgEbJd7XDIDn05/aEJttGbxM9YqrKX
WY9UJSeemUxOtXwTuLsAUvjRe3Vakev1qFxwceBPuHq2tw6TwzDNmLtYLVGWNSyPTIw7f3RkTN5f
XpfIKdi/b3Zu1TRjGGfWKNt+HNZgXT/FxofLJkQh1OSQYorxSpvVuBbqweJl1+uhAbe2CcppzQHj
Cav8kPTzZZvsT17yOQ4u2lmiNWSucGVTTE8pDdxIMTRd3ZJs+bNExOSAAuX5GDkPe7lSU/TX+LXx
NjFfX16NcAc5oFCjuVQh3MZubpq/NMgeUzcKUKhge0iROk694ET9R0fKzyyZnwAwJEnCpDKuo33j
nng2G9CBsawV2nhfGt2tveYqpLY4PxfkPzwPrJnnch2yIsJKb+Xx8yJ50XxYq/8tGlqCVcHXE2AT
z/yKJCHXzQ7JT6zcqSEuU7khSAVE344yYNmcsLxvCVjccI6j/zHGn/yLcpCgP6uZJyJrcRFGtCQO
N3RZkhW9ha/MEBHJ8H2IIsAM4ZI40EgVqL2iLRUtCqfmtUdWOqYs3dr1E8pK+7Ue9JbJukoMdCqw
guVmC8OpmIpEeVGtZ/++pBkGsFeD9iZfhpHWfkp7lqZ2nuY3EZ44wHH+TUe3UuHngyvUc9qNK2d7
fFGmmYasGlSQnrAcgHFVsxyA7aWGLEBMs7kLjBtz3FauXZErGuRYfKi0KHadZ4MNadXXStaEyIup
4HjtewoYeUwDH0/XTzM4my9HJqvt0NXKkv7J+7hlzn1YbNHVc99PNtY4LIbyS4O5L2AWGL3qqw2j
F0UHoqj2c/rtv8WYjTUOlPuky5Q1wtqWgJWSlbfqP7O/urrHChhg2Zx83UdXl5indN9Hz5b5ToYB
YxkxMdfwRa/su3iyMcZ5DO2KSq4MJKkKJBTkZbZlXZSEiExw6Vs3GRo0MNAnoXc5lJq/SvOL+oI2
i+BAuFVAu5E26HJip+x5rMPss19wC56mQQKvtzSrSBRHDLIxOUXc+wIxH/x+NXezJA6EIxI1Zcaq
0n+bMWVjk6HL5jjX0yqPC2u4GBaQb7N6nUVtxY59sPJa908bldvNUDc2+VSuH+MhjxGiF/owWuSo
KbU9qe2LwjTRqCpDY86EnM2vS5Os3uoI6+zovOWkkBC70bfEKU+K7fU7kQjX7qrO5viBp6qCokau
WdB27uZ3uonCMUiB77JetQQQvHu2Noa44xuG+RApK+bFygmdd6ZvKoMryE5Fa+GOr9kTVYvzHL3Y
oEfwowOGwVndPXFkGoT23XoLptbQExgVrYs70YvR62rfFZBbaC3I1iBZ1M0R7WlxoXpgrX7TLooB
4bZQsmspwxUeAwoIdNfoELxfG4g0ptVyJfhJbJ2/nfzNVrOfvDkdSzdLXcpmg9hr23rF3k3ZQ3pr
s0AuDHYia+yrbKwVU4jx4BHDaj+KB8waSxuMgzht2A+tm7VxJ79NjGg1DExivIhvlP21SzvJnXl9
VNpmZYdxciZPq+/ZW1UzHFjnWrpA/sW6qr9o717ambFZJpdB1O0QJ2aPZbJN/TvDVgSCU0xs0MAY
+6+fMMlHc9AZyR4riaLj5Nq4YQ4z3OOlSoRvu2FpY4tbWV9pqWHpwIElGMHgflJOCKPTjc5CTfLY
etG7EUSJuddkuJGLmgr2j+t5qRy8ZnVKJAVPZf5i1bZc3dbF3eXTJzDA1+njsh4GswXNKbLZcH6V
dA+X//5+KnveQL4u341qT6UBjLsvLQDtH4KfW8YX5pdiakraAFaLRrOH5Z0pv07WIM1ED8/My34/
bGc7HJLma2pONSbPg1r/2ubQPMdT46odVGX6oookV/dDxdkWB5FTrCZklQFaegYVwUKzrSKyM1Mw
tLPfyrX5Vhw2rjUkKIciReNtZ77Pl/a9Nva3dJDcKm+9RG3f4WHqQ7TW9+3avf9DP+GRsp7npkRD
pa/jQVPFC++J1Fu7Hb2nkl/vR4LzpnIwMoEytolMWLRaJpwQvmdEXaZTjBaSlxmlZOGllSUNl1yG
A5O8yS29oaezUAMmtxQ7oiau/4g859VxyJHXikHTCrFg2430JyVyQzaguw4dbiDyr4A8RVoWmSZs
qW3/ZQ2V1qnU/j7J5Rs0dLqRltyE8RjUC6hXy/UzVCS/rYpxmLMSsiz1cVBmAaidelN/2+jND+Kc
SemqUc1biEvllb3UTnoV31g388c40P/ByBJI8ssH667zlWOCN6W3RdC4JJhc6/WIevHN4vaOWO9q
T2tSR2Xk5yZx7lZC0rLSlxBKVMfksKpeCxtuFXksOhMQWOffZHKbOqOIt3AXDzd2OafTiInm/TZJ
AimTr1cJEhZdk3yaFhK5ZDXbw+VzvItUG2uc21lrbcVGibqMqn5UzXeKBsIqwdvyvgldATeyCrlc
fiq/nKpW7fMR0kwzhsHe6uFRMgQOxPbkd/85m+DwNlbzuQBPKVhVrKM6J17br3ajLva8HIzZLyXB
pu1XjQ2TGGCWJgq4dX89QE2NZHtoIJRUjg/oJHHbT8a73lX84pCi76A1MF549RRarH2U2Bjm7yC0
GpNOOiESDRiP3yPp11OUavbLLxtbXMBcrL5Lm5jh7aG8Yqo4j5PCjwU7YZ6/i7Uba9wnRLsKiHrA
4/0C/Nv3lvPX4+Avo0OlyKz1oK/pbTlSRxmqoDZv1Fx2su6+Tz5ePmP7JbTN2jh4i9F5EKYscsU3
RgCty3f5R1ZCQ0PyuYQ29cAU4fVxNx3eWOZAbAIrgTwWcFS0imEQPkDQ/MiUI3SPfU7J6Zcr/XSb
OpkXBtB9LDvvNPsSm8vbVCWj1BdQjfjT15X9NHazcA7XsmRSME8Jyy9NY3cT87NB/tl5HsNuLnT4
b2W0vgzaBUsR3W12E6CNCQ51psbq1VA/rYkdyK1KzhPe0dnx/h1Tf347k4OagYBk1gQHyA9uLPqN
veh0Ll50NCf1xH3sIsDh354plCPUdNkAzrPmZUTr4wBnMaO0oy2OBkf9Prgn5vdMOOMk8kmTw51x
rqjWjxBz+MEe8D1lfrIcltAiBzxROKyZXGKNLz0F+7H+7DQc3oRmaw6DgskgS68DJQ4Dpc1fJaFI
WUx02DhckRNJVwYmRzAqX2a58yQS+5cxWwCcJocfShpFKUQdQApe1HacVvp7qiStTcZycuLVCiJT
Ce21iDHsO2YPl20LVse/SVczZkc0s0bNb2zRHNtk/xZq/CK2gjOY8I+NTTG088wEK15UAhIcNv4B
2uzUIrHYRPn/kyPyz9Ez6YyqGlF4pjR5CDvrptHSWy1OnMufShDgKAciVmgMacXkbkbMROM67BXK
x9xKg7XT7MuWROhIOfSoeuhET8zUjwtiBtmwx4GVJxRCBbGGZ5br5DlSYjbBxBrRRgkE1evd7HRX
eGJ0I3cSXX8FuEE53FAKq84qFJX9SroxzcKOQF/UhaJ+RVH6TDnckEC8nSYFbju/NWeKC9eChJZ/
acm0lYRTDez98b2ePl4kACv+laUbIj0vVgSWH29xg99cqQcRkato+3jiOJOgEzJiAVrGU/B3Mjd6
ox0x9lL4IiVokcNbXAKyZnWnlixAD8fnS+oIHJC/pGZJQqw0VhGb9WtZehjz/72QPegMuTxjXCRj
YqKnoKd7KQju+oWp6xqxdCT6PKdaG0fznC0ZeA2j6l0cdqVda1qgZNFdrQ1OnY4BkuTGqVdwcgrQ
atf7N6a5kzYC8POIkcA//yV6/4l4Y4uL1ZiOr/QyRHMfa7yr/SqYXpE761ZxSm85EFe5VwRdY7sB
+qdBRZZ/vdZ0oOp95ISu1Pu5qpwibwRxZb/6tDHB5frl1FRVlQJ/cXFzGY0OY2sNcGGzzSJYPeX2
Cf0Wu0F6Y5M7cF0J3+36U3GBvdNEduIxui47etpb226I2ZhjP2dzOTTmMtfnGG0sv9YXTjoBL4Tj
jTUuUiO6FBB9xeLG5qeS4NC4FSLaX9hKLlgXk2GakwaNh8dUH1xMTvZOQc1ShuJK7YiwkoXH3+5q
m8Vxeb5pjOgpC0u8bShQzKCyi5TbXvPQrqK7UosEzrmb9GysccGaWkQd5xg4hpkDzyT/xlVl98bk
GZWIiHo/4pgmNRVLQbMaP2AQZqBQqJef0xSPM7pPrIrvn+qzLW4TZ2spjLgHZCkP6no1eRLokfUl
wODSV/biXKu34iC3G3Y26+O2MrR0eenBqhuYXTPb1Vh+azWjsodkzUWIvHu6KVUwG6dRhfAKdZlu
ldJMT1vp0uB5BBH7380iMlFMBDRN5vwf4UXrOun7A/PzGpGEtn77bsMEtkd0nm4TrSf6CEP23w7a
Zl3c9yq0qEwTgkFIE83dt0actXaDZLjUJHuYk9CzyvXDWFW1nZdxUOapKfqKe6CpmLpsWgrF//mv
mBeSnoUaWpNYXH0syj5KOb24HUJTFaoaMrHwHwfR4UityRzZKG2OTkMM67iQe41c1e+dJ1Sc9ta2
tcZBdFePZZ2maInOr4rEQX/LIXPMPABVsqvfLIdODy4nKSwH4T/m1h7npIq6YAa5QstVUWVu1Syu
3txOvWHL+U0m4zT2nejr7UHM1iLnqqSVZwrtULy23BqBDM1QVIAyFtMXdGA9yn8JC+t7535rk3PZ
OVaNqDTxDf/ecPzWHJf4pb0+KQtjoxjDY1LgdfFj193OeMW6/O1EO8nlfEMxm1kj4yaXm/dqZ9lJ
U7iXLexB83khBp/kEaKp80qnNFDWu9Va7bpL7bD5cNnI5WUYMpfmZeguL/oVORBabO3V9FM4/mUL
u/C4XQc7dZs0i6pzJlM2Dv+CTPyyr0F18ldbESb/2pBgOfqtOV1TdIflLr3qIHUOeTvcEp/QH7p3
0dguj+3wZnlLl0ZamsMRHt37OTwTe3nP1hSHF6So45HmyL8xoGdnE703FNVLh8WDRsxnwVdjX+W/
sQkPtL8uK9PkNCzS7528f6VDa7syDiNo1KvVzPqGv7e9pa70DJlt0do4iKCkX7P2xbxYImscUkzz
DwcpALJQftKWxAaRwTXThzaND+LaGdusC5/u1LWz8chk7pWELJjKVSz1YKS5bVrEHqU0mMnDqok0
BUTn+/TvG3NLoYxRK52uUc/mjhIctlPJZmNrVWlOCKoyQYtH766z12v6lj4ojmobn9FsKjgDIms8
mqRLDW1eFkoG+5FGSepsTAe+vNlncwZOVYbN2uR2ibJ6xj6+ACdFK+OQZKTGnBU1bL0gZRXZ4pCk
UeRRUY0X2RKEzNM7+GYLx7UslGoxJT+iHwtUcMvZi5ePAq8QxBiFQ4+6lNeySYY06DwFj+idwwQ0
zLvRMYPS0z+LWkt2y5Bbv+Dwo571Ji40+Lz+esSsud9BACxd7MFdvcJNxPLQAvjgp17SqIVOYwHN
J1b2XN3pzeO8zS/NApi3EU8kilbK83g2kzHTgVHD937vLl7pgjxE8taAyYpHIBM4XP6SbOMu4CTP
3GkozTjpMZX8+Kq/6oL+mk0SqQdhE4IgAPDipeNYNeo84QOSe8VnLdby1WO/euEnYj5SgXvyczHT
GGYthDp+5CPPJi0U2eOgpAaF7ViyYIpCIRubRZ1QOxTOaSph9U491t7l7yb0Ew5R2lTrB9KebhSP
d9BnvdOLPh+Xm+QZLjDZggQvvZExm6vODrQZ0P+n+2S2xbwkgiSPVy+1VrU1KvC1+WMXH+RG1+yF
oAMxke4LvQj+cCc5bJEwzN/GjN6f9RgW64nuAU140JP7A3mqDZjxzJ2oNrWSBTLsU5B7dlop+HQ8
gSeEqcZFYc9tLKQu6CCb7fWOPVnWR3HaJbhKnbhKNsFHKqzUTFMsTSL/zpmFIaBYcCMUOT5P06lD
Eg+JHa7vLGyz4suj47e2cXhCOURwsnmizrDGJIOiYPcYbZ9E7eSYOXGCfi3mH/XxKdPwIpMcmJA5
op3CSvLMZEZg8nuLGDOJRR4VXfCUItxTDkyMqCsRA76nXc/2SNECOTBJplUbtRwHTr+dXbSsLxDw
oG4E8Usw0jABD+H4rOgMcOlKSmiYFBTrY0FV8ztnyIIfQVVRhUFVdB3geTo1jNqsiQ4fff59eJf+
Z4MmPFGnCtLv1FIwoKvmJcbhFi+J3w40dpVMi+21W240I72W4i62VTJfz1Nf2CGjTYT+zqSMbxR9
sWtjsFfSuUU+eEuTOlW9uGGXBaE63vcxmDp06U6q0QbTG/PnVVGPoxKvdlpkh5r016RNDikY6m0B
Lu+nJkTFOLemWhiV/PX2LddaMyagNQ7Gj9W/6jE6dEHhREH6Xnrd+VnQI/tLXjE1ctxMhD2b+wn7
T+P8/bGN5rUqzL9Y0TibYj9lg5mEgKRvXRigEcmm5SdDgRBdnUIcZRX1G4lWxc7JxpQFmahJinAO
nu+XuzJ7mnpeFkOBja0urr7PME0OtTz9OF+xRtu18lBjcztITR7Lw+QbPq3dOiBOd18HwkE0wbnn
2WXNKKl7yUAeKH3vnmaxwrBDG1TL4tdNkTVud5U4AS/igt1lg6mIFStaNYvmipXd5rsnwLYg2P7G
L0uTJDEzHBB8U6dtr+vqf4IjuL+i798QArica4ZpKKWyjBX9xVh7tsbt37JMGL3RTkVSMCr4n380
1oPr5gnsFLt9mT8dlKn7/uqgGsY6ZmrgiP/oBH2ujpTQIlcmtWJoxJHkJ6hsryVPocjdrwSc95NL
JIZ4atSKRaE+yd01vglD3+g7UT52EVOwjVzuoBpTb646FElZP5Le+YWXQsi6uEKlWRfeI0VL4lKH
es4tpClYEjqE2vVBVb4JO4TYn/j9RnzeNS5XGGJjXJZILQKpUj0IVrk5+FOT8cGKYicRUj6Kdo8L
ck1LSC5lL0Jkkfv91h2f9GasxC92P6E9Dj3yAYwR/cLUhZIP49rZs5TZmfrQFyljSbdJHqDQ4TXh
m1kbg6SfPaJOngDB9jHy59fkG+hJvch4CMOFZHJGV3c6qDD+g14hZwGDhGr3473kKr3oSAhgk++h
n0FAZ5EBXsquXH8pnT4vkUMVqoxxNoXsTNxulLAeZUKh2C0eyVQFR4TvoR9Kda3zXisD+g80dMfE
tsAhbNn0Dtt8jF+pzUmApgrAllg7UWXTCD1Meg4lIYpt1zwmjCxqXhX9Jg6GIilNujgBN1qBQcFI
t2NTs6eqDOKmABH/e4Fbib4wh0MY5zUW0sGtFsM96VNcRx6SU8W1gjkQjxCJvJjDpKhIZbTyoUqX
ma/0trFHVZgq7V/Kzl7EAVFBsrzoS1zKUhCHoVXKuukPDZqMUQ6MF4yaWG42C9hg/+Pa+dMm32O/
oOMoqSP4Ue+aFqq6yRHXwMQmryne4eWDXNiCzyZYJN9vH4dmM8uhxrgeRpdKpz5FtIfMICUnTsHE
yEVueTkNphbfdJ+HWT0a7OUfrNg+RE8/tcXSODmyNq2bj7023lph4sBj34Q6/V84KYdVrq/MtrzL
y+KV1TQ3tVp/6cI69jBg7mlq7rap3tkx+n5E2yPwar5fnyroTAoJfmuVHgdPdQBd0Oig7VE7MlYr
UVFYcGT5vv1kaDNaqLi5Rmptm110E9Gj2lxJta/lVDCmL0gc+Mb9nI4y5AkBksP4rjeuBvNzQwSl
dKE7cxAkI2mIOs14WV2PHfkLaQrfrK92TRha7EWprNW7JFEflkY5tot1G5uGo9fW8f9Yu64luW12
+USsYgAYbsEwYWdzlG5Y0koimDNB8ulPc6XfGlHjwUo+vnAol40hwhf76+6LQpY+yu7HygyJRWXY
0d8SnMn/C746SXC0Ru+rZjyMEJQFcbjzGe3qvRaaDKoaG5DNM2WoXJ7mHk9jt3YyvCAZfHo5rjM7
vAb0q3abFSIFWLWanmeSBWkPHsrwksqycolxXwP6RVTOZqPBl1QqZv3JdUSlkCfJwa1R/LEmUgGA
9t8FJLLvWeVVnVJOhWqDd6OLMubEjttx4p035LKjWX7CUW0hzareoYuuCYBHifbUUYuZWetODXfP
LyQxG2u594okMU+XkBnUKBw02GXj24YUHSQ7npXhoN3/mmOLWypu+k2+Me9BdoZAifv1xflPkpmp
9UCCUaS6k9jw9EsR6I+poyRv2FnZjH7M0nBaMrY/Lzn9S9n1n3jCWcUwxGwFyaIf1/zPAK9nLwaK
k6vpA04UgOwsM9/E9TdDTT2hPRNLdjHOviQsskqguEGAWi45NJjaJyLuu/BJchXOxkNYYLmYR++o
FrPpzDFMz/fD+dOCxPkDwnor05CqadxGS2L055AL2d6tTMSQJWqlLHcBQQaiWeLWMqZk2QrLFTna
vIxnk2IA+rbRojsOqD/+1jt/PrIVVnZhrDozVlNcsrFSrss4vehUSVh0khXhnyIYTmSVyMRzniXa
vNTcIn8h6tJ0ZMmL1J7jJvMuKoGL/a6e3enS+O+8JcLiK9uQ10Svm2mRg9j+Ba2/ZDfX2KKshnJH
QhCevRFKLp0nNNdalwexm5Q3zmZ+zzjPWfPnqG8jRkeXpFWUNtYpaiDfb/yRSLBcieKsG8Faq+tC
Bii2pQLOalmLHn6+5oWZRApplq22ujlhhPxkXAhw/6o2LFttdVUcM81IVmO10PGBam12kGUITI/3
n5xNePGOlqHENGorX1IqUU7VFgsuc4IK+0GtRS/frcUiew1rzFFnGINjJX+5oWdzLwecQL8ar6FW
k0mP0miTdgmL0pTldeRmytPUHrLy7rwZk5n9NcgI4U2eJvVfxQASv7zGGXW6YtDWwRvQm9dWU924
+eg00+b8B8kWWSzN0aNW02kEr8lyGSk6WslWAS1uWkqMv/Q+rPxLCKvRNhwVraWKuNBZp264tcBy
+q4pk8U4/Gu2gwuxMh7DnBcWN3FGA+YcieOHX0eQjnhFEPnUN5JnNYjc1Kuqg6wKINvMlR2x7FoM
fEQMMoiXWtxbXeDYT+fPS/ZtK+PRjVOZaQq4hkBjqnuGYvqa2QXzEH7ptPnz+bXOV72xkSvDEU1D
ZNqndRCXg/uvdniNJjJtOugFJHreepzxxf88zDuZYCV2Y40monRKEzvGNVmAnzk6Zkl2yfWb1IdU
PAAcIavVZ6j7uZkbx7JYReLA1+CiiIcoUaYYMVZb+gmD1K+xpQ1sGEzF5TbuauLQ68oQd2MY+yYp
vKlNLVbW5t6Y9DlIUqNgkrOWePc1FimNa67r5QId+z6Lb3jlprh46311GxlUU2YQ1lgkNeyNaF56
RX/jcSVvxlhZHzOMa5XkiD15+pH2mMcyBy/vBKsI3Ul2UeLbjZXpEV3ZdhN5S0iPEV3L9KCcdld2
iVbmJhEU7RILm+hEV1aOAd1ICpmXbd3K3ETWGI/WwONN3eSFb9pN44YUSOzSbCc3zXjimVWme2BW
OEx1fTMOY81Mq72f4+lO17TUb+eq90ZRKJgzj/7rbq/sk+mUXWbUsBeLWxFXmNV5k2B+Hx5QZg3X
6KTcoAXPF1HtzhN+q+1MNwniTVlcT4Hmq1s7vpZ1MiQHvMZ8DLSnwAiiNhRXKZvEjlQyckhZPPOb
kLCZjURfdDTexti/az9gjF0Nsq26lRp4icldwzwUVUwjBAXW2g+Gl6Jdkk3/UfvhKDlcywcDQabQ
rMLKC6cD0GSta+/KVwKm124jZqkre6M8PRODkJXNCdM66awaWuU5XspzbM/Jrk+HT86ofAGF1uQV
GtWZbXXXgpePAs1lVib1pe0UD7khgE7LeoytGsMu6psbq6SmZ0+OYEajmK4zmYdWnW7zzuYuBbaL
kYLfkV77KjFmEpew1iUerShrk2XPmqDYhYpvuotLMPY69buNLHaSuYS1MnGoN0arLZHo37iEN+f+
2/kAa2gYjq1ieH1lO42uGZHhLvfBSYNYASo7qrdjMm6JXe7bMl6ggLBbzhXEA/02th+UyvJ40d62
9hjYrXURd/lDrHc7KwUckahgK9CMvdIpwZglHs+bZ2cEw6od8dwXown52i7cFbMB8RiV3zh0iH2D
5P3m/JEtBu/cV63MtVDnvqdmCEaPbmdzHFKpAOix7buY9SBViLTXqZTNtZ62i0dbubLCgznlMMP2
Em6/gXwzL4QcuFHcjADBLqBGh8tAvidv5j9LWuuSZReFXcUrHoGhpdtxex/urEfhhUxf+p7N4J/f
1eWt/vuuWuvaJQCpGbHzKNqE6Ns4FlPLR7VpJIucZGiBWNOPG2mtC5hpFpdm3YOzuDDHvdF2X0El
fJsL7TFUsvGq7HnLoEL0pNr9oz4PnzUqDlSLd62We71GnwdH+XD+s0/7hqNftCpxZhrtqzFGuyC8
LMDwOW+n63wHeJ5b/JX87fHHL57wKA3lSlRFkQosL6SUWRJdijBonEgW454shBx90HLQR6tMmpPE
k9ooaOdAnG04DNeLMpvjRq2vB82e+zLs7Ul/d7TgKhwEhJlCUw9n2sxqw2wlpf7khH5Zl4JB+kNn
46j9VU/kaM2VZUOnsTKKBh+pDt7CpK5e/tn0rWxTVzYnnbXeGrM4AmhueJvy+gFIL3d4++jpSjUR
pPdyZXAS3mb6aOGyvE0Xf49Z5gF4lXfpVZ0M6X/u5xo+XRMwqdMQnsLoMO+reX2SMMVf5n01n5rP
7wDfSqzb2/cfXVPdtmyDNojJlrD2/6H3c/Rxy8cfLdUODrGqEkvR7oXkO17XrFBTmWmTfdDKkMCQ
1VWzcCUBYrQQ30f+2zj4+wBGEmu9ro2TZoiUooQBmUCbXU2QQtEPFeSCzxvHk4nR0catTEmjW1Nk
EWhvqckMB1+xduCebT6IXvaeJe9rXQoHl1pd5RY2z7ycAEazhh8srz38naq/AxMncejWeuw2GfJu
KLJeCcq58Gpj05jbtM/caNz0acKE8qraH21jE2uZHyMXzLLdf9vblUXJZ3R0O10tNo5T71K9qTwL
zVCf5Gq5TVpdJnK2/O/OuPd1edwu+DChmoaq3cLkFT4RcKksc8Ct8Et3YIRN9hvRVhp58uL8yRTv
5z1aV8rN0dG7ZMGqTcVT0u/GTsrzKbmpv5XHRa9lRIV9XgjlM+e1CHBpd+VuGvY41GVQSV8YxJKN
bFRJ9mkr26LavNL1GReX1re18y0PZfGJ5GWsC+QORtEjnby9jAUtGk9/zH8s8QXrYdywmUezS2Eu
+725n7TrZS9r0BcN5LbbyD2dJHxY62poceII5CGLtvz9RHO/G77F2eRPTeEO4d35R3eS9fAoBFtX
zS11BB2DjphauFpgonHaTht7B6oVv/TQdx4eFS//LFnzFP3V8ZqrWGVu0kptjASxAzTILHMbk+ky
Dl+zaWJzk0OCbGPHPMiHL+fXlbiI9Uxu24JQoyd48bFVuapRMV0k/qg8nV9FFqesy+fgwYKsGtgx
saPCHw9FMG4Ht/emQ7aXZs8SF7sundNBzDWt3uiXzc33Utj3wVh52VGye+u6OYSGDc1UlaX5/IFY
j9EYlEQi8SFzQev6eOuYuaBh86aNt+gLaA+pv5CFaSSYfRtNUmlpSnIV1/Xv3OZt3totcMnFlZJZ
QSQciA0/AzrnqqF2CaJkn4Kmwa4ezt8SiZVcV8JNouSaPWEUXEUDQI17t1CN7fklTpdWfjqZdQE8
Mquh0UIksAvxJ8COqW/vUJKA0F9QBn34d+q8hkFRV3EogerNKjrKMl5Gw4I3XHD8CvthmZex2PfG
LKct888VV5kWdImagYTgmuj3CxkhxDW96QaiKegwyiP00y/g52Irs9U3yjjpHcAetn2TjBYguNC+
cKRMPLJvWsVBEKAJRUze5MtBaJFCUdk8jK4CkECFqYO/4sw+PrRVWjUTY7JMgWr6pO0Fva9BWael
Eot/+rb/s3PruZ0e6B/BG/Tcip57htq4SfNXSPyfd89aLOVRSjMnKJ2mAyKqv6kjSm7CbzM5baIX
fQ47lYd+WHOmjN+adPTOv1/Zpq3Sp2LKQ13vHdgkVXU1AENVrZbhoU+bv58Hs/yGo10zLdURYYWx
jO+7Fu0Xpt73jJbKPmZlGtJec8Ts4HgUaDi5DTV2YzmO7vkd+xeL9/NzVuZAwzIFydRkA6Ysbz40
19wbmAjaXXv/Do4WyUO1VvZgMrLJCgtsHjKIJUdz3kZotHeXJGR7uDIMqPCKuK/Qiaozb2FWwAhy
4uWuXhwWNivdi/oLuduX7unKPvAhjuKOYNUlnEkvaoyeLcw3C3dEsVGC/3aCvw3U1JE9WlAT+0vy
oH8Jf/+5Met5Gn128jRbdCqdrepabGHjuIuYienP9zVvT8f2P9db7tTRgwvnam5IAWtrjsTr6E7o
90Vy2U2fy3Bm/3EvVwYkpNDl0GMT34Zkc1Mp8ccaKhZQ5NmYpfmUQg7ba/pw25H4A0/Dfac3F33Z
SEz/8uR+T7N/fvDKwkzdbBclxYGGesm08jF1DpkduSSVYSskr3E9H2NYY9d2C0OG2JO9nT+Dd2ob
wXGGbGyf3sEYeToN/flhK1tjD1k5pgueb7qdg1zfaF4ShB5eorWd/RaitNJYVfaFK3sTVpFil06d
IKUX/oJxVSwGIl3mQDCdfzQk3RbZwa2sjWabc64sL7HN905U+FbbM1q/KEIWpp7OYX5u5MrAdHFb
25H+9gT/mHlQsoXriZicz2lmN29r/TlQQ2Y613MxlSCFA3nTtwLoMmP5vSaPGcuFLl4+jSZdb/n6
I+OShCpEZATCrN/UVt4VOUps2ZrWuR7HvE4dbGYZPWRq5PZTzlReeWquMiVLmcScSR7cWvcise3c
GBa+sO9Ssb9mF537Dvp9icNdz87YVj6EXYr9zOqdcFW4eHBi/IK3llcGZR7JWdkVoZecUGNIfqhO
t2433Ng743KRzZm6tznW2tj9x71dmRZiqK2ahm9OXguo8wPkoow/QC4tkYJcTopfHuUd67EaZeSN
vvAWw5otyWLL+gpD9Z6GQeyt5Ze7+kveubT3klSeqMrMwMrkZEbH23GEbTMz39z3t+O2KfcW9LxL
z549eUXvXwob/7Nxv0l9lMakOkXy4+7OHu4urLf/T2b8jsLGeasKIcpfbQFHfXvGBQaMeDhuvqjB
u7ply4b9u5fX1l1szOBoprCxoRNghLOnPUCpkbLlxaCgXgW5C8hNsxWQ/HvXPL/E8mnrsRzSzoMi
YpiipXf2p3wF5z2jpq5Cmr4Yu2LA1Q2oWnoY5swKByjtR24JicmTLbRKmjRhc61bYje7a1yUoBnt
ejdUWxZmLxIDcP5FaGuiaKuxQ1sB+R0o5ck+n7z5gnRe7JY73XP4/h1phex+rixOn1FnnMCF8v1+
fveMQKC9T0jlfL6urcd0yrquG66qmHUzCEvC3tUVcCOakpbSeXehrem+uE7w5BRQruKpuyACOtSi
kES5b42hMw9t3ZaOuVIKNQHhgHDLpxEaaogGg/iuAsh9YPGh3IW7+FAfSJB6sSdr7Zx+ZkQnRAMs
XLXXRqUqpyTNNTyzfr9MHy1sgn7oNb7wxODKZU1O+8Kj9ZZbexTQREKvO+iGL9wn321JZi0zBKq3
iDkAWQEqQdt6OP8U3rCPv23x0aKrtMkx9dxOBpSEI7McmZJOtae17adYGM9lk221wvoax/1lZ4mZ
lXZ1P5jahT6Vz73RPZVmlnshza/q3r4kLb9XBAm0ePCLit5XVeZXRANKq/F5H6LHWGYfNIsGfVdd
hlV5mUfjTexoWwEx4T4vYpYa+rZwkkNs5BdVI4JksonXDoarFNZzhKSjFiIFd0nx+fwenIzsjrZg
ZeEMm4halKj1a8Pk2ja81QTIjB1uSgd0Gr0Mvya9VytDp5p1SMoc59z6zQ63ahnfS8eX1gMnuKfs
Sk0qY3PyrR594SrKykMOQYOBAom/dxh3QZq6oBMyxtM3LzVfJvvBkMiLnzTnR2uuTF45W3kB9n+E
k1HauFD+3hFauY3ZeG1jyHzH6TbU0Wqr/K2KUig5lW+toT+Fk0jf6SqeakVEFWNJ4YQbfp2Wt9o+
FMiHqT9MMA40vmzkyNGT+cDPD1ybQtKkXTUtMoJzvTU38ZYLGEGoWQ4emm0eQmX5mif9yNGSq6Cq
bqpatyGgHHAlSPQb7uiu4IZ7/vG9tZPPGKC313Jk9UABxJO5BABPNHPiJ4TeOGOqMSuybvS+77Z9
YTaIqkxc3LybGOSz7rqme216Z0Qbycnvi0n4dUx9cIbsdd5fVXaD3TCdx8apb4c5ekTG7Tckrlka
DZKYRXbv3kLho19Pikwvhu7NRyxsvYAP3iw82e+Z4DztDY/OY2Wnkk7LVbvDi4Iquifilyqq2DQi
g5gnN4J51ulzbSYMMGyfWld6g0LbEy2fQms/VNdO/oRxbganxqpsc/4MpbuwsmiUm4Qkg/qdomAJ
SBfG4qWk+I75KdlDWNmyRjGqMM3wEEK4qwuy/x5MzZvYQWnIDuSAfokhWyOF0nggmY6Ltmm1vdnG
LKoL1oT3USSbhJA5hjVLv5P1nQOVj+/ocHr4H5/i0t+TMx2dztKOrtPKjPGh0s08ejOZRzxk6vWP
/qWcJVxiT9YwoI6Ec9IsNloZgwF6tYl2OeWy0P5kpP3zq9ZIoLDqy6ivscgbbhJTx1BlgZbOO2c9
Tq7mAF6vURWMlOvVKmFGjfr/WM0jkCS0HWJoGlkDZUIrIYOam6ACNncTRv+/sz0VCdieFg6zv0Jb
EI1QxzJA0UHXyI5hoCVtDUiy/DkTyKn4BB9mEE0nNsg5Vp4mstIqBDVDsUlpvdUNiMvH+tN5G3Vy
CUIpBrI0CzJwqyXKqLDLXFeBpu8C8Jt4mUL88yucfFDEsVRTtXRiGWv2VTu0nH6enQUkXOzy4n6Z
LrTcKZjHx4QtHHqJxHeetLtUVQlYPB2bWusjmpuIq+CN4hu+Cze5P27DLd3rLPYEk621BFBrN01V
fJUNRUn9N1FJZHsZMWIr2hjmYwyY/qwkXpQGKf046t8cfvsXe0kNW3d0oqkW/vg1F9Ib3mvRAHhk
64ebtnGzYNg6oCbylQ3IcxO/3/ZSoetTngUXRDVMQ4UKFVkZxLa0jSIKS7CuvhEz/ii5fidmfBcI
9ZRnodR2VGhdGZCYXLnNMKtNu64SK7By1e318iE29Re1sa+qSX89v6GQEz11gCa1bOSyGrHWpioz
Yj4memMHin2pdWbOcm5xZqi3o6Md1KL63GWO1woMQRTZpS4GFg2g7E50r2tvQ66xjJJNy9OCibFL
mehUFrUWM7rhjtAv85QGWgU6eOu6TmYXdgqE5Nqmzz+V2nVi1CBierXEV73rtmph+VNlBnGrbOB/
QOrZqQ0L2091obNkVPeaqXm8VlxCXwbtDtOmd4WzUFQKsZvofcNBPmgomza/UoniZZF+YXYPeo7M
UKgZDawi2WnEDqI8BU/CuK3xQ4fsuuktiE1O+1K8NsZnrsT7JsxYrOF9Rg4o/PI9aW3W1I0f5aCb
7iAniiENw8q+wTC6PFcvNXGVNNHOzMiWZ5faXHvc7BuGuQCXzx2LrG5kYZcFfS38xsjc0py8rEs/
NFV6KEf9WeWqG0IbD2NvOeMa9WsLUsuDgigmSXdTC5L7qeOYnyjd0Si3gia3hQaWmgn/W+O2LCO/
73KvGCykpOZWmMoziUs/bLrQbacvNLEDUnd+uZzuaAo2Coxhzc2VBoiXWcVMVRAzhvMdQQycxf0m
s6ZN0TWbCp8ag8EsqfINrfrXjC8jewbwYKnXN/amNIcPijq4kKVmkah8p0u8sZ4Du3+CQ/SmJoWY
5whffsiFuKVGw1k0pV6oWBfpMF8OjWDlOF8B++g71XasjceS6/eGSW8oVUHIELnFwmyPaWWLf7NE
wTptYhHRH/SMe2EVekb0RckS1hHdB/M6xths1lkgpgUDJdEtV28rr2scpmdTwI2PqfEylplrlmgB
i9ZV5qsp/TAb5BKqsQcFQQf4gtnQmm4vnpMB5TGnYoldMNRUfTxHb4yoSxNxQawcp16j9qiyzPis
AJNnRx8Hhbh5+ZjRVyFokOm9lxMRWNq1ZTseouBd3MUXdqIfwiyN3NJODgl9HcRNVtmv6uJ4qhfN
qQMqjO2kaHdFVF6AR/E1VvQPqDV0/jCbOzXizyNUDSdj2FYVZ7QqcJAVDTodlQl+G1pVUEyXNO99
zstNj3oMTWMWd8Jt8SCnoffNMHmKuOlO/CYunO3Q9IDDVXhk1l1c1p+LKr3qutbvDL6jabrp1epg
duZlozZXcI1XVj/f0tb2mtT5kIqSM2cWHTad4LWJLZA6eyfpNzoXrpEbHqXzrTrHF60G9jNH31An
vInV6DochdeHBi7eEzCH13MxHxQw/w813yWVDZmrO4N/qVE71NIXkJkw0+ncWR39ZkqfifmU2FGP
omVSgPUnfw77yW1H9c5SiVsoX+dy8vWhZvAb7iAcz9ZfKpTOWJGL61qPITtZsTHJ9mS0PadXmRNF
XwZUlMPhIycf+rns3akXrCigM2fE+6750Krg6dD6Xa7z/RhiDkAYfmZlLm+xVZE72rprKROLZ/0J
XU4v7D9WYFs15wZZl+pChZlBaqEzI2aMKqtmfZPFV2FK3dgJmUGM22GRjK+VhNXwWwrm62q99U2e
umpMWa/dNtM3pypYWETI7prHslM/4mWjsz/6bWpj5rL5Yk+ZV5rqgzUrr8OQHXB1dyl0j3kCs5HN
tmu1ZbFvcr38TDonY8mgCd9QROtNZvEEnvaRNcrkJSId2BgD0ZqYVbWPtPkrTfCgRDMJNpg2Xl9Y
tSwr7QE/jHzlQwO6NNIvhQ0Y/nQiO9EJr66rbdZWPgAsn0yKbQceJ6lT3VeIcwhjFJwNY0/10Nlr
CswlbIPdqjsRo8Ke98+dnuPBaArjVX0JCDFutP1AhvFSscMXpOpg7Wmzq7T/1mCLaKy7TQ/aGzoz
B1c9xCSKmChO+bqtFd8aP2pZ5SXVbTiabEpLZhWHHDcRsmoMWjCsmYxApzmLq9vaHg9R/NTTMYgb
YDYx9Jc1Xsozz+xKb5FfS9WWWUrJWifHFbodZ/6RGJiC123fpuOVIRqPxMbL1NtbAmKSpq+v5jBx
E8ve56PG2gT2AsMcZT4zaHUFpMKt1FNXt8pgrjTfSR1/zOfbybAZV/InyHcQN7XSkTkK+sj9U5nF
u8IK8cGjV+RFEKujh7kiz6iiAFxRX2kde3Nr7iy78UHn5E9GHdRGjGtYvtj8oyq+DYVypVGANWm1
b/ngzuGIod+GqXSGuyhg8XsmqsSzEtzWkHt6AwaDfty0BvG16jkPs63VoD6YXUzi0R4Tllvw1oV1
Ywz59fKtDuaNSqp4dg167kGFBCu9V1IFVd/iQ42jy4rQ1SZYgu6ZTz0zjG43ZJgJtnUWlhoGuW8W
W6cK/ZM1YjrQDl1HvQMZoF/h1tb8AdXk22IKb0YxbEO72TUpqIbDlx5/GRxgsaLEbfPGJ5ri0tTy
9KHbVvDAvBxulTZjOjxy1Wau1T845auI462u6yyl9+nSUwKtNealNsh92Rha24FXbtcWWzXTNu34
1dTTRyQ+bp2gdlHkX4DQZryomGJi97XEHfqFdzjyQgJt+lJcRRr3h+4rhthdo9DchH8bErFNunE3
TuSubWx8/WeQnWygTncgBOXlSDDVpn5blW4dz14YNSxybvRwgPz8Ycavycray9tp22BClIsETrgO
cr6bncHFiz9olhpw7IISRoAWIVIirzwZ2QAu0tFIXWBXrmISeXVe+h133IrUflk+VlkDH2IwbryU
5eBGxeDxZKvqhU+LxGBNgtRLeaxibWMJbTNV+i6HSc+i17B9blIVhi5mVjczNX/oRyB/RLwHHfxU
69AKuckwy6/l4qpSK0zp8m05K4x09S7JQeWQCL4hTncRqd8KzdzVxIT5U7dVM7lDZT5C+9DtsvGu
dyp/zGbfaGq/wU9IaoUpdf/QatF9XJGCaVF43Ruzx6GaIxLrgkdl4ZJO8fUC89Ca5VH8c4doY4xb
r8oTneErvNH8EIvGRcp5iCKY8WEOqjJkRT/7mjrhUnzVqtSnswhqizZ+nyE66nv+pHCw6DlRUDcd
y7V5YyUvSnzV2M7Ois2NgcG7xIROSGmC3KxjJKR7q/6ma9knrS5vGiNaLO0VD/ugUfCtvXbIjAcj
b9Ak6eA0B19tVFx8AmaD0IXW6kuntyydH53MBgiguo/R+bGHZE85gljzGwnbSxC8uAWP3U7Jrwxb
+WDYzXXfPgxl6+dm5GtxxMpYZ6J/HnBelTaDi+STAkeHAMDilltVRmApuVdPkZtnwlfGEEaFlmxI
rG0zK1tRiqe6fyqaAxE9MwfYv2goL5LY8BrddNWh9tsJ5IklbDJig9DBlJyeufYwwIOP+7S5SyrK
uhBeLKk+5wVyXwe/TQWII4yYnfRMJ4qrDwk80MdwRlwNpvdsVl2E0X6VxK6Zh4cG/iELX8x0BuzT
xBiedYHeaeFy5UFpxk2CjEUn1YPRk0fwn3/o6+ml0ns/756tvnYjB7xoxmdzzrbKYtys8Mrg933z
ccQUcl7C0zQQKpl0r+jDaytpgWS2NyA0Zz1SHPWbTrODWdiXZTvcOFrk2r3ij2a8K5PyDnH1vknJ
xi7pvaU2l5Xdb8a6cvX0S7cE/IntiTm7E3WIpy4YqRuoMlWeqYgnyOAh7EQkZMLC65n1Iepnt6Uv
8xL0GOIy5UaQ6g/T3OP2526VlfhPbW8EnXqmjJvJfOp19UrXb4qYHGrtJcQDLDOUfeEKmNCiQ5tN
Wx5Hdy2ZfMRw8GrtZWHBDQ7DE8zfZZh9amPiAvjsjp0Nx/w57QaWNDNuaPFJWbrsabstLecqE+XG
Sb5R8i1vBTIjVJaq7mOj2Ojg1X6UoKIRp57TvVoNlKeWNj3c8vJjyTRf5M7wdQROnIWJfhePkLal
SrnVkubFhtOzUoFhymehpP6gNAlLJmPfdqofCmfLcwma7xRAA3m1bSDVxZ/WxBeVlQvHgWRfMNHx
us+wL8IhADN1SCvAlOEBhYfQzlZn5L9dLqsDncy0HUM3LcfRNXM9GFIVg1nnDfnO8JVuZwB8DAxX
GqDZiqWE9afqWvRosVU5PBZligDQ4Bt7ph9zmlxC2Viym6f6o8dLrGoxpV6RCq1puAjzYkK+qql8
ozpzoJm2X3WObPtOofShgk4t6miGaZmrMgxvHT6I2LAxtBN+DXl8FSkg1jf0TWIWjEfiJRuzrdCj
IK/17fkqycnWHvS6CLFsUJmAkv/XslMtunkwS8UEppAG07irSzf6WnvLAGndM1VzzdmbpJRBp87Q
NABDMZC/GNa6iaQqPDTVpMLsA0/3eUlSVvBJVsD7vTxpEDD46pZKbWI7xpqtx1BLk5ZtFr+NCyDy
dsuR2SAxUaHwgVxKMGk/47eC2rIiXWYfIbroULr8+6PmWJFzdHo1C4zsXsrIfpnyRw4WLK2h91Dr
/VZOe1vOtKiFN2fh6f26HO7piIrJZAWp0ntDlu6KtGa2FjEnkc1Tv1Fg/lIOXa212ICjT0s1LmKr
b6EKcd37s9dvBswKAFy3CXchZ8MWwbkPD/LSMCRPWw0uZku985f1t1uz/ART1RzUKwHTWLPt906a
dA56E0HYHuakQlXj6/kFfn8NWAGvwLKpahLVWNcn1anoVMXskTK8Ti4Ypbz6kfjlRnmyHfQ4S4/7
kyVrqP5mPJc1CfoNlroU6teHiHCKTnyy7KDtYq9AAL2UA9KvebeU2EB+Ez21doGoMxioCqEa6RjB
cknWB6sRU3V01GMpHsqvBztoqqC4YDawfUd8UD8oAqU9lpNfiy8laHvov88QtgryAdMEy8ffIPl+
bxcse4tujv1/rJ3Jcty4trWfiBEkCIDglG12UqrvJgxbstn3PZ/+X3Sde52mGGId339QUROHkESz
AWys/S1k1JHDX5Z/Bi3VRlVFrd0vCMD/MlP+limyaG2evxdLRJUmvUnzPHXJkPum1HY4PCUvUq0p
Zu0puJQlN4Oq3VVF71kyltK+C5pHLyzIxpT6dBj49TvQyYgMYFYvH5caf5LAisF+ElMcusPEVjW3
pkdfoi6uVppf2lO2Jd/eanMe94tvrxWvj1PaCKdSTr3/3FQ7f9JQV+vW+qnm2Z7HrxtrdS3WKtrv
r1zEWo9PSpX5rXAyPEkaXhvbI9Xu+ro95RFwanq8r+WWGQlU+khSRDj6Fz+8PkNOrxs3ZHurHy9U
IQSQYxpeNv78eGzZ/uApIx4qCR4YhvyQ6dW+nZJTijsMCehD4YFLWUgb47w+vZGbxuuUpjB9uXmz
oFfCqcGpLyHpE/HVu2C2LfP1yZTSwchzQqDU4U+5YM/SJKxaCh42BuHTI9k81S5+weIw5sURQGld
EbpDzVDMCmOXpG+xzyJUTajXNPDyiTsg8Vs3mORzWGkvxPOfWFPYMIO97tMkMNp4tP2mRR1K5+bt
Fqvpsw598QsXY0OiqeqjBunlzkFeaR8URsgtqLPv6teZ9TMM++bq4FtbJJnP0oZFu3PPXSwIRZWR
Ppiy2TrqP9U8vtEYFZ7zUie54hvas184k09R/GIg5il60VySFaPIBdUcpOTan6OZXlOTUiM391AD
WHjJMJvSrHNjtFLA1DaPWmtbM5E1ncoMe4myPNClBdUGHc/B/6DrZzEn0PUzhotb+QR0/VzcvylX
Xdu5LhtdxFuN1PWIRzoN2ZnJKH3fqIufg187SW7L2dHrerOtqRHipFCAVLox8+eD8bLDCd7V8GzK
CRHLt1NIroYy0OR5XgGVGpggsB9nlkFijK3ZW8kObzzHLbMutrbeLlpl81XiYpjzOqrlcOCaE+VJ
cyhIVZpZKyFZFKUWjSakEgJvXn7HWG8eSjjBGFFd71Ayizyp964M+X5KdSTPafhNbr+luJYGQ2Bk
anIbNbhzRAXFa2e+D+qGI72Y9aakDoEZDDlysFoHyK437gsR2oE/HPo+OecacoUz6cDQNTA4WWA3
fvlOqlq3mobFxtQhgVEXY2BUsv7Sj+07k4fbPJyeZuyCT71rXBCsUZTCACzuyGqPmQoBoCjskzkJ
Sc89lA1my/VnhLR3XdXKjYH8LDLDQoV783zcE1AVLLuUlCIfFO5pTgrVsS3j0FecIZ0LJLPbhbnz
jgy7lVsFPO1yMytxpTaiK22jvH11Ml38hsVBvtTbXMtjD0jYLjRjkWOAIA/M91/P2dVFetHKYo9m
IsQ9EDlgp9bCd49kt3KwBaVY2wkvO3OxKTeJwNtMAJB5jax9q7SQMCIOwNG76u6y6GYad7zzza8/
69NtfTGAizBQD2HVpGM8dxhea6ofvpaf1Bp+NJOpDQ9/0dbvVc8WA9Uj9rU9XpgdVvAKlaf9MSnq
o1aRp0YzGy/bCutrN7zL9b4YMrWQOzIUsXCYQQPTcwsnHAwZy7JwOzP5Fn7MBkxy4Az5plvH+sK4
+NbFWLbIsA4TzF9BRp4DumI4eHPQxlPujh3wipM52amFDEHXWhM17qMrIFK/7u2tr1+MrOp3pQqL
MxQ8NiQ21DmdH8L0sREmnTZW4GpTqoL8lapiB1vegnKY9iqdhKv0FHzj4yGCiKBEm160FW9W75jI
uck60zn7rMvqy6jWiRTNYnjgZQG3ymFG/AM4IQfyCbvipuIftmqLV7eNizYX0yhC+RSvKwVl9wIv
e2luehGmzFU1aKCPjgYvdn8xcBftLaaOlHdcj3MkBPN0NygHHAABGMe7YPP6dTvzBPi0CV+0s5gg
YeBPnap1MDRnP9q2NMpko+ZnNYd0EdCWOaSsI7RPdNyOdXiRzXiE3PxH8PyPRnVroFY/6HeIXsKZ
FT+HCwAdIW2J+6uxKO7hebGBHlyd6RdNLA7EJUGKXlQ9Topl+uHVRYOE+3hbKKGjQ4K+sax+CfI+
jdBFa4tjsEg6PxllEqAqRs2ukpgNJp4xZYvkYoJ6YjiOmcePtI7ukRz5qItuhP6juFKHEU4NXP4u
VXjg7Kgoj37EjHwqU7sdtWsV5FyDtOnVoDbXWTErQUILBjVXagE9YFa+Ix9wmor8RqrTjV30l/z5
q0+a98CLM1haQkAagqUIpR5Swo52BsbH9Sz60NmKnYKGpNizwa6y1e68aL5oly1StUM71N5QYSo2
TmfhKcv6b5Gs6xurKqD25chqLg/1AWqU6jJGNqwjMLDo6gk3CiDVwiDHq8acUUnk2P16QX8ujvi1
mWtEYxDHQnu52GAh0+visYPknxGTuqoDcY++V+/nDWiOlakZmuxWMSuQoHS84jjcoE6hmf/idjHH
xM/d/fuXLGLm2AcNinmEwAG/2cscp8HkOHOaqkOMujxcLr7+8tXLPB5u/vfLFzGzUocixBEQrwAw
x1JP/2OT8m9oPattqfBSUxQBKSbktH9O4YGXY8ArjGxyEq5sxwftjhqTKZ/ITtuatmv9iC0VSmQN
bxyQI//ZFuTBSUplT/xdxm+rtcWoiQplGXg5n+P1PwSI3Pyf0ox/UeW61dpizLiSwcYlQ0Y65BBP
in54D1MlgAWJDyPWzGJksDoFgpg2JIGJU0cDB27qeNUWrX1tpV728WIfzIua+e18LKX8GlZahg5a
oH8s2Xe/olvjubZFXba1CEO8aOJaDRCGOmf8OVgtlFOWbzfwqE7uSGs2MGEqn79eG2vHl8sm5y3t
IuKqUaolXiHhFNxn5igdp1BASxHgvXc/agPehe+/bm/tOnbZ3tzdF+3hlbb1Kgkped4Ia0SVp4Cy
j2905K+jwzLAXLay2Bq7HL4CcE2HeWKZHRtosR8gunPTZHiURvJ9EMjW5IX0EOr8ICpu1RGWalCb
fdVZ8QifiYTm2LKLH4oefKR+/IZb+KOU9o/VKFt0LlZtmoexnA5RRe7SpsqMqW7PeaaUhlxEN2nZ
pSaqmW/ZLPuGgAn6W7tpsmueoWI1l0KIbSKLsPhWlWrIO1of8kW6a9TKt6B1OvM8Luyvu309LF2E
ikVYaoSq9n33n1Dx3yGyVw92F72/RGuWMDLvOUHZTG53VhM/ak7pAmHg1PEj9CKort7Mkc2B7vN4
QxiLvLyGZMPi66jWxk3Z4J4apQ+R/l1Kzwk7KeVLkTx6ZQ+1EVSP5bWafPu6V1djAwwIiIbrBiFs
MZkrVgx4YspSV3jYwCTyndW45ZSI+pUeQ3Sh3H7d3nrPgoWBbKTAJWeZDZcGSRlq7O/zFl7b4iC+
JU6AZ1dGHeJMV4G9mQice+5Tz160uFhJEYoEM2TJNafNpMHmpVwYvETV9qQ8sN5PTRT23MRMnAKu
veqsedTq/maqp9TgUfoTmiZkwGhyKMP+sRPJYQzICenbjcm9GjY5YegQVYNSYrFVZArRqzCmoUug
vraVLHNGUXfW132/2hEXjSz2Ab8JQ7+CxsX1pAAlRSpYoHiFCPTWrNTUKMfOEj0/pyzb8gJcu1So
Fw0vNgWlgHpTmZrUrVBaZQS1DBF4/hiUhSOqLa3LanS+aGuxGyA4Vykki8LJISmMkDlsm9Es2tH4
ui9XM/iX37RYOKCghCJEEctfHVxWV+nFRy2mMO6YCYe9EBCafEL91GjqSJyBce+1yEh2m+z+rT5c
xCIYV6iV0sACHVaztS0je51DiGnNZPS43A9mObOI/qbEDsd7XChAPcDJk4jl8b5UFdTQBNjJ/z+Y
IKApisI0Alythqq+xfBlcZZWceln7pTXbp1Qi/YlxHvTxpJbW9cU36NSHcw0tqyB66uMCili8HWC
ljcNGiMcnK8n4traoqi31WSB4jA80/95GtEJSku0BuD+QoasMLlGDcVIPvR800hl7TQ7F5LKKHlD
aedSRDY1hFG/bH0XVsuzx8h/wEmhqbmZPbTW5tVgbUdEyYpAJSSeET/pxjrUL6UtR4Hnfz8bVofp
oqlF0EjqpixkATF4Dg9ZlqJSq562OnBtUV1+zmLGwfA4YBUHBJXT48Rt0PFJ9vL1XFg9Il22sYgT
UUJq3nsoPK/gyqI5eImxsu+qO78qypsnlnlPWu6rl40tZp7fYcsaZxuDmeFFzcBEzYywQGCI99D2
HeQdEa//t+/7hBKGdW2hgfnsqFF7n7QYoyAM70p9QDoIsD0zLpIT6ZLHsW9vyqyAzEJuza9/w+p6
UxVMFqHMArLFTi33A4v9lCIj2ziDfJujvkWgRKsqtnDoazEflc3/29Bit64oPBgTLcATMReSW+gy
XDdoWsCwdxh2sRZVjteJV53DfXFScN8K2x0qYu/zKruhicidnJX+vpf8+Cza0EcaxNtIFa4umosf
uNjV6agQeUpRHwohLMONS71WxijY2Ge3GlmszLwFEq9qGIqIfSdS4cOV8Y0BXW+BYhPQYLKDSPNn
ANXUkbEO9gpuFhBb8ytUbOUbpOV5JXxaKervJubQenFjHHtCQSuZrZA18BLwwso7VOpBBMz4Tguf
qOfCvtj6ep6uHlCoOlfiaxx3iqVutGnDqU3bEY4qyHVc+i//GwzFaidShQkcXRlTlqf6ieAGGE3Q
uExMN7MCVj8x30gWr3/QRRuL4FZh6PtYrWFqkr/6ZWEN441fZ9Y0ucAomGnYGaO058UeVKZo686/
uuqh2EQltCoj37mIdXHtZ7zuwPzmOgoZZbuRv2c93i37Da3QavoY/p6QbHKZznqhP6dKDvmbpEmA
IQmKPK7MnRqYZ0k2G6ODgJIYmalbRYtM3N9wCucz0UXbiw5Wkwimdw0G8Z8cY3gYb0YHrfIdWtsS
K6z36O8PXfSolEXAZ2sdvIcbR+mfWtTGBGBgtH+3Tf3+qiVUGqTJskEJiu+WeF4GKYiQ/zspaO5I
nPYgEWXks4BZyUjv9TXQoWN6ZNNR1O6kbEyUeSw+hZSLJuYFeRFSslavurIFpEv1EzemEJURSVhl
zoIjvDpQgJyEBE6C0Uazq9d3VMszRYZ4EIKAxbBlYYucAMNN5BdkHYDHX5s+sOfzps/hHzu1r18H
stVz0+8WlwqMvJTCmkdIxSThaaoO8Fgvwt3XTcw/+lNnXjSx2AI85vWB6IH2kAKKUsc62qtTcayU
/tSTwBFBZCtlcOJxtv+63dWoedHuYl/IhZTW5UQyNwQ9stEc5OI3Nrf1ztNBjoCGH5yPxR6NVHNd
ZCmedocoPJSKZ0bY4DrUqX39IethS/vdzmKbHvEwmRIP2SsJa2yyhvvifXAAxXeU3S+T33gvW1nx
b+6M83nr89j9bnkRMPHKNypMTeCXdIBlF4hTqentuDFr2uC/vWnyuyqlo4IIvM0ThX0S8Wtqr/Yd
KsfwvjdYwStAZyXenVBueV8+SvgfUllCMfAQ5OrSz3G3qVhcvRUJ5AKoqjP1k6o/g9BfnUpIpOcg
HR+n3WzagD3J2UYirU6ei6aW07Mbw4r5uLwGnnRF4um6FInTZ2SjnmZ9Y9dxkuR41INxzGIIcckr
Uz4fHv5G9b225piMhiCqx7V/eSNXQ5TsAvWEU2vXHdtMeax4shEkt5pY9Bso3GMpl+g33UOJfPHg
ZRu6g7WBufyGeU1cBP+xVxsByS7gMyGgqZDXlo6QG2tjTc8/c7myUOkgYEsL5iMykH+2EoqAtVz1
/jGRm59Xcaq7i/cUTDHplG+E4NVJcNHaMuM+6kqsNBPuVYMDxS8wCLvYraETtamTWrrF5a2QtfF5
S0srL6WlPM43CygTSxPFHK6wNPB8ARcdroNDMLhf9+fqrEA3EiScOLAzi+7MGR46VWjr3Ky80gJh
Zihs/LqFtW0MR30BSRiKRT4JvtMU/siw1EYQBsslUZ6lxJb6fZmetfaYI2+Dgu2vG1wdtMsWF2G/
aDW9qwTI1n/1nroW+i5bW8QJ4usDhVsppHyhsIo+1YxBHm2dS1btATPtg/hSGarAgyoUhvHLxrfO
i2q5HC5bn09kF4vOK+uiblLw/ENkOpBeSW0wEEArf5wBcRFyzJsGyauHrcsmF1MmKmHtXc9c5uD0
d0i61QTSRYufsJqZxhM9gEPJvLuEIBeON//WDGXr6379losOFUoFuF+AyVPbKqRgcCjzcEbAW3H2
a/uMxsPWU9DGAvk1nS9a5FMLhBYQME4S9e88EVZE1avCG3cki48FeM1eHlgg8G/dXDemzq+euGgX
vipeBuH0PI5z5nQGwDuSqV4JGOkE47+Qp6zFGk5UjtckCt0yXexAlepVyRQj4VDExJUCQK549rix
HrbamD/64qO6QuriQYHvvPfW2+ldca/5hlQb1Oh+KnbuFGaLhZgaG62uduXFl82/6qLVwQ89mG/h
/jFRFG0nuti1FUxOp8qRk8GaUpoYQxPt6qpzmUbvG6DtomausR62NqytX7I4Wks8HJW4xi8ZHH8H
CtO0k8wo3FNDQTzggFP3zcZBaY5vnyLQxbcvou2oj6DNJNDlSD0U6FXrRp5kdN0dbK8g7detja7e
am4Rbj0v5CGd38D1nXCht3pcOdPjHSiwt8oA11IDIKSqMqpkFfGpeGLCi23bhHibmREp6ZQZqsIc
zr7R8fvGJ66dAS5a+nS3VMqhSSqc1Gq7hlrZrt0Y6VYghOfzO803q9PXDm6AH+mAIOFFSF6edGE8
IRofOi5Hma5ZoRv1RG0GfM/Xn7XaykwKhHcr4yii+nONqHrjoZgc11kWPvbaTRmdxq0j7i9d1qe5
eNHG3LMX65B2EJDlwy/n2N5WTmNp5Ieg2M0eSJ0tAXjbO6opnNTRrdE3oJNOmLV1F1qdJxe/YRGB
ojDWozSA1BIgFT2w+qjbDclREsHWSlidJhcNLYKOmPAuCVqHhKXugclpJE7sUgL64mhVB7Jrur+J
Lah7xxsox2sbXvf+7F2PpGomp8V8NlWd6EXZMUixJUN1RwtQwNhov4fe1keuzZqLNpdb/0hjJRXY
BF16pd+3TxR5R2jTBnU/i/mDHTmS1Bi97Qv1Why9bHcxW0elr9pEKn2XwOt8sDTZ8g8thf2EBkOW
tvwX9hNr80aDmB/l4gon+lK17etjUEwqrk+yd682V3R8KGdMVb7FmZ+nxWKNKCq2YBS9CYGKvsX8
lEWMNyQF7aTADZWNy8Bg/Hqlr53X/mhiMTNJ3qiaVoN4+o8A/b8iTW99zmLDGwkr5abFhQmqgB4j
RYCimw2RLG5F+Q1xYFG6eQRemZR/fN9iy4P9e1jljZa7VbVLk+uMqEbGt8AMa41QNIO3C8iYkdr5
c7XVRdRNmCWhW1eOP75qNDU8PdxYX3xl1imXrSwiJogd5RSEUu4yH4Zc5e2I81GAZFV2A1ZRAncp
GZD3o+Qb2qOS2nlpJi0YQIZ4LgN3BOmjNMhbHDoxDjio2at2Q3jU7svoQX7SAQADsI6hcssECEeg
iNW3NahtIlPuDa/fey3sJpQP3P+C1hjJPWhOfXqXers6TY0p/jmJV1TtNdcg9SCapirYcgCfKbii
fvfCCFKkwxAfW9UClahWTPXh60k8X5yWywQKBgjJiYY1+Su3eLGVeEKO/YnNzroJRccMRnGUz1Tk
FldPxeZb3OowXLS2uMY1WSsm8CcDN4zvh7E2wvRuyBHgxs78+rPWlgv0ElBsEwaW8zL1qgThQFSU
l7qdatHIxx11S6eDFO761/xuZLE+ppBngPvUePBX+bGVvDshBt+AhclBr+ITXIMc0kx7KU5+RL5k
x2n5FvtgA8bTFUnaPSiXlk96V5bBlgy0B1D5csNvvVvg3c95MR5SrTqocXNF9ODsK7XZUQamp3qd
c8kdpbw0shhsTBrvE+YdZcbMlnIrC/0rlbQ7Ed2j/mIva9f92B3ztAxdPUcd+NTg34lwLmWMEjNh
7XUquzPIkFPFAocVXK/coYFiBoXYjQ2ggTUu2jwDGSxCMRIQYE3w7NFH+CI8sSp8LXJ+X+aVXcAL
AQxUhrf43u08Yo8jOSb9qyDjgRV5ZGRjAedN6BVAsRv6wFKj3C4llFnJrQPbZSMg1zxX7RCidKMR
Cc4sEwrzdW9fyv6BiAGgMAS86JbpBNUnkfbkt91bWzePfBAGn6J94ssHntZzBbvFuugdJ+jBKCcO
uEILaq4EylQy3g0db01fCvFfB03tALegbwxcMbPI8td+xE3YL+MbriOlW4823AzsTtduA4KbBkB0
TPg7GkX3M9IA8LMbTgBey4IbkgU7HSDgIcaRRKtQKMNUa2DAkGnAcCLVNRoaGV/SDnmLvjh2oMzy
cU/TAGxPftVDnEdkfqx02VCzb4XegmsU5cCjPeoNdQfvWoj8rqwhHp+UfRaW4JB2qTGT1KBRmLGd
pQF0uisJ5SEYGHCi00GqcFgqvkPC0KEpHOW9SNaMzBc1zr3SWx7daoPcQRVFoRSRoYw6F/1Zl7nB
JmZ14nkoFKv3WxM11obSdaAHT7tsICZUVodpBC8PVGFIDx480AY95VrvPtQhuVMifadm7CjrcMqq
3ZmtSulPbULhDaZWHaUgyoW4PZ2i8DGVn6KAoSq0f+h8PD7KwLpGvZ3JzR2XTwpwGDgpmAT/vq33
FPf3WgdieXAqkjsd1pmGIxENiiNozRCkgA8X22X7IRWo8uax3cqZEWo4LaIWVE+YKydPsfLYtqox
9g99URu9GOyGPjJM6aR2A8h2AuYbtMKdILiro8aQFGBlIuUMt5pTmF8BJmk1oKSB5mikw2sspl2u
gOaqAjZdvwHi5cOBERDI8fvUKmbavjYqzPWS2mmwoKqQmRCuuCAgGtjhLDUuTC1X7prgW8XpvsVo
DvUAhOxgqOHLPJ5IYjoeFwdawsmlqSyefDTKIS1zO6DcRkGBJTfdtVpSMHpfMiKDVUnAJXzqRGwO
AzCe2VOFc9UQXHdpeMpAkZUjPMsk76OunkSpGHEnP+o5MRWpt2IxIIOnzN5Gt+r4wTHOgJ5bngiP
NOLWBEJ2MzJb6JVVaLIJ8mNaUnt+mst8cqihTle5m8NvqaXZta4O+9irrSpQwHIERHrSXnAtMzpc
ZjuWuhQUwpnxWjVXoZxBOhPuewxaOR7z+g03KqusIaqhH4JF+1h7r1WvMcMEullQcatxMtPxowAJ
UYo0Kwh6I/WindBiS+mpq8VgC6fXSdDclNjLefuSeigyKYBWq5lFwI0cCNC0TXccKCDiOcqnIDqs
q9ZsY93IaYkH3cgNvTu9mkDLBSoPbMTSqJLHEiClFAkWjs0c26vJcErwEUBxR8euLRkNplskKy5H
oNKDq0SaTlHWYLuvwE9ndq9FMwf4IMPj0BtukkDHiQOslyoGGbR1MCxecNtomVnib/sojdPuVHBq
/ArGk0I5Z/0L6XKbs3PQT3c5cJWYVFi3jaFjClK/t1t8VyajsLrvzSqDH5j2ra0eWyZdCYg1enA1
CpilF97PDueQwe+PVQLiuIBxA6RpKsDGnZdakxydM/0NAe+VheI6IsQVyXBSO+mMXRZMRxXFgdPP
Wlx7fmCncFKSuwcN5ff+xM24rO1kfOYYdYHqXJGgZgnOLwXKs5oSdl3pMcMq1bIKXHXNahu6L9Bn
cucdpVbdkeRM29gCWLCopUOmHpMhPMcldXKiOFXRuX0E3m3KYBEZy3eK1xxwc4GHpGeS4Ued0aOe
wBYb6G2u3mgq9HAA8+d+CegvNpIsvM3Eqxdhd9HvQ+3cF6pd1PBC157kMHnJJ9GZIvX2SZTnZsHh
H8ydFNRZJUYH99EuTofbmBTgy6ZG3auAb6OQsbrudexe5KoJR+SBCjukx6F8b2BKBLylkY4Apr4P
EXvm5UOJFSLpb6H0RotjXfIzBAqPSYSfqKNsGxurogGZJSdWDVxmBV79QHYzKlTtARyOhRmUAf72
XstAxZwaV5IAH66HzBaxsqNV8AJ8pD0hJBJfALYhHcYQ+Pg2tVIGgmUEYirbxfpdkWqm2ujYCZ5i
bLyQqRlTL9xsAoVNB5ZXgY9B/ICKdrMAdLPzdAM0P/yTwWB9jBKBH6TdhwTfTIGOzlXFiltQ5JVr
NdO/x3Xy7iM41Yw7XGocmpzHDN8RtxaolF6eHSUF6db+dmzeU318xihAhPIm17VVIz4GXm3KHISO
ACoG0b0pHhR+I7zduMFRJiVL7WNb36hJeE6jUxIiiLfPDHUAWCpAROr5LdE0bO8zzB/As/y5acAG
Q7DOirsatrxGN2qHJsHfGOxML97aMN17o2ZqJD71EzimHH2l02+8+qD9Tx0Wc636JnO+9yfZUEAq
kobv+ghqLXDEbQw+pw+zqxzgMVJwyD6UfdmdiyFGiKvsWBt2MBuzMYH3Ep4g/eaG1GAvRcMx4dzk
7a7qQWqrpLMaB07WNm99fw4IMXRGrS7XwRnDJGxwZA0LrKLaYHpmxdgvovCkRYNVhm+CZ04tMWTm
2l0jcImoTx2EiKr8rR+uUOl36LKHVH0uqWRUFfL7U3bUcoTxBLeSQX6LxTkD9kECIbUCQdqv9YPH
d16CVzj4E+j9T4YbcxL4+6kF378Prufj4aA/EFBWqxzkEKl49LzOLsQTnAJQboniUxjc+ATgHpxe
1cDIG2K0kHQzmAno8mh1rLFLgN4T7ZykAIzCVCXMojtVlxCSSqurAtsrXrLhZYwLlAz8EKiKmCnR
oXdPEbQDmpopiLlpD8Z/P5pa8MR0Ycf5G0uRlcFNK2xe1eG2VG6nvrZzBTK07iRHM8B5NCaW7tQA
hJNMc1G5ZeYq4lYD7nNemUrx4vXaQUmkK6liCH7xTz490wDuioglSBeeSFrdD6SwxrTFKn2GAMHm
Y+pIYMpj3Yc4IYXw3TEyrNY0g7wpRL4BdvZTY6cChPDyIwHSFXVbBiCS+zBBiXSDj8mAzxbYAgPp
mFKQd5XJjvvKHocUXjAKKNAZTl8QZSneCeQKrGn1PmX4VdJUmd6YmXXIOktJYW0QwwGh2GmIH4QA
5u+pbg1AblG3pi4oGE+VK4vBlfFUBocDwNTdgkcWDhSmlFROLeNIKfl2UN4FUX2s5MloSXSkyttI
e0sb6Nn37/vGMzxwavsoeZoJv0wc+wY8KKAuPHBuYwwMLNOw7av3nYRfxJI9zOBxeSznqQz88bkb
1Q8/ulN8fT+xl6g/eyk8DwZi5Flg9PxJSI2pAPEiV4DWcui//fPg3XkksnuQ9mQg+dXY0ErdLv0z
4cOTJ6tnDTMXmN1zUIQWGeWPqcYVAiL8ImXuFCOiip/QNQBjg+eRyXd1GhoKWqw0+GVVsl3x5iot
JkvwwtKl61QKzF6rrCFgJ95fsw7eud3oBnF4nkaKY1xvhvkjr4ej3u4U0JaHcSdVuhllJ/B4ECdf
wb4FCv16aIgd5rodT+zYSD9Yf02z0YhUpA/bfY+X9Wn6SGVE1OQGAHNMETvt/F0n4Dld9DDUoDtV
Kiw1xKmFRoZedIjz2q7Fy7wk/+w7bpby7ZhdTdjeKHvrUhyDow8KFm4Q5WYI1vUE3+Ye0SRPvVul
E64W6ldj+MKmGMTuBkkF1UpkepJHWhtVjKrQ/tBrSFB4sh1IoJSl4WG++ORF5JASKu/mBoZIYAWd
ZDwnyZj9kgRLFRgIgFZoZ4DOT2TnIT7EstsOg5WT7iUvoEL1YWeR4adEwVs/wcCk8w/Mc8NEgMFe
vDAf9Xxd/Ch8aoN++s4C+iMh/EDCbz5GZfBlbLTvnnrMsjuaPJMIGoQydPz8OctkXAiQM4D6k3jB
DWozbADewCsod2FWA+WWoyCe3Te0fC97cldrzfdCu4kqDC6cOyQt24mxeZpG3fClxGD5Pomr2zHs
3ZLcpNV3XA2OqJcy9IDigIjnDx51ZhtdMbCjJ/Q86wAVRlh2mJSYZYYlWbbPaYk17utWBT+SUO5P
fsOOGfEsKVXs0atxc2mNgY7XeqaOhl6BidcU2ntIcQZD0bnls8iqeedq9Q2tcGkNcXdLUUriTxls
Gag1oa4WrFs7C2BUMo1Hv4WxiTR+BMNbDYy8XgrQ+WvgzAW8B3cFVx+6ujJYRcyxdPKe2QDkGizI
rsu56lQzGjCUOXsDmvkmwE1gVHsjhOd3G8PNS9lpcnj0NSTE+hYrYh7bBOZoDXJnVVjkOKfn525o
W5ztUekfg6xMPe+GQQwDqD5kKvBNHdMMOax3jBbIsQbR+2qXlVg3KIKuFeSxo9s6uYG0EDU/WQMO
9OSmMQxPYQNQ08Qa0uuMMzfyp1strPZ50dlUaa4GEr9U7JQ1nTXpt2GUPDA9+Eam4qAqwdMEAhUi
7Q91tvPs4mlPteaHlEpW2txN8Qs8e5yswG2hgc+EUccajDv42S98C1B2jlvQFClIO2rOHB90Tl+b
bHxqug63RPYQpsIUyh3BDtANj426r3zJ0LDdx0S+SgPsh/jJDaJunMU25d7B5/WTrGqWXL2MEdhD
SnrV4GZdBIi8VXpd1ShFxxmWOLPjSNay54GhtBchuVKsjIfmOAQW3Fdu9fA5DXNXlDn8rkvX7678
yXv7fyydx5KkWLOEnwgztNgmkJA6S4sNVqILreEgnv5+zH8XY2PT09WdiTgR4e7hHseEqSzvMWlF
TTXtOvtlbswTrrccbKOXc3RY48tMTVLYepJiworGsJeLa2JZwcThv2iGlxiXmHajlojxkGf5XA/i
SN41M+9rNiahVa530ebBJJHf1Zh+T9aOJiZalBF7I1IcKKEzM5uICq8oY8+xyr3J1RLJ9+Ynk7Df
2Wc79LcTgc+O/S5vA2WcPvWaebWTcnJNHMHx0mrAZ+rfNRv/zHg4mmNzLUR+0yfbekgN7MSm8SE2
LR+kh6wkncmpHLBOXE6VnYUpk8/oWNQyM7Aih6mHTsfRDlJtnp3Y3I/SFigDxtOmbpJle3ZK6Qra
TxHbjZfyf3d5oRyaQaKliMOYidJALdbK9HKgVVpPkOeYic8h/sbjNTCouDsdF/SsfV80XPb5dAPb
EAXb38ArP31rECODxa/ptD8LQ4duXYTonlRzNb1onbG3FL6VvDh65Y7JTGJZjlo/39XSdJ7xlMmi
f2Wl3rZOSFM/dVqXdHnrGFwtkbIdB1zhDH41ydTLhnz3dvCGxbyoWrFbZWC8ZvCwE3hUWuDnbf62
4sTr7OWkkOXA1kYaRPEVH0Aw7nnHztqPMLlznfmsAquAn9FUOq5VgMD1/aWU3wd5cc1c4+m5VdsL
ThqV3We+PdKDRQbzXi59KOkhN6ColCuRFbteqXcTSzCKjPjAjvhl9FwTaVfOPZ4JcCoP81TeOgmg
O3+yxmafyVOY53Zoj++8CUBNnUdtorD9dURayJW+q/rJ3zovsh1mEJX/4CQK+5AeDNO8OOpBTYpz
utyrWuVU0usMeEY1iF1YMcK3Lz2HKys81wFYS/yWBUEG43sn0pNmXra3Y1XYBuyl66qqfsuppC1F
2NciXCLa/cYMzXK2fEuKHpI0rNIel98Z4KfF9oQfXuThVWuSj4xSb5LxY1Rqxtg37QrG5FhUgExB
Yz012uIlZDh3HGs1W7CdvAQmmFMRrPLZMD9aYfkpA828ryjZI1k56XepzK5qH7V1ILXLxjBxwZTi
PLUFZXYlp0HZOzLcuPGiWC+6ySqbAeOgPII8u8qw77WRZaDYNRIJRMnYqUN0cZj5rJocAA7eekXD
/c61rAeimWhPFx1b0mbkQCtzNx1tNy3zU1WmbjbEh3aVThVeue04+ImCs3RSHPSY1COwhIX5RpkM
4J0tw8GA/P3C1pFgbYfoGuBkGJ02kTyTDyJzEJG6McbdA199kMt7ubz3q8P5FRZz424/pyniyYye
o3HdTZbiGWMoVNXrssFVTRooQbGFIsQukEMn2WsDDHfys4X1rLjZgaHsKobzTiY9Rr129a2yPvNa
ZhDRcfs4j9OT2h3rNPHsNtmvq3pkvTEAYdkNo+ZysrmWcTKsXzITb7hKuUt3Fk2oD8SgMUSO6XNf
HbUlC0neCqNUOfwHdc2Mav3TpNm+VLaFl0rZaSqNM28VuMoePvecTKQ1JUOW8twUNHQvUnfN+9eC
krHOlxkbXHCUFYtHolLy9zX/yph7BvWcJDeMpniOHtDccetSD3zAFznFvMTSA+xPmsReyn/0HFgN
5GcqP2NBaIeY3dSY/EzmvKh/8sFAqFMeRmDUhkdJ1R/WqjxL66MqAKRVwtYyaXZ2NAmTauy7KPUN
7Vtu14tcRn7fl2cRX/UydrXiZlWzN6MPE1zlwSGQJ/6MzMEVKRTX+jfzK0TNEYREfEun0e/qVymP
dqX5Ypj9w6AF6yi9gLx7CUNnyctpv6Fv2Rlzelki25Vy/clcyXM3Cp59QR4Vo31DHM+W5jBvrAgw
gsP3BCGT5y9TXwNlgXNQDM+MqwPGRL5UPxZgcTig3NKY4zfmlERwtssA+dJU4+zK9kM6+pWmnep8
dDVwvcoYQEXvDTjfis+9ozOBycNvLNd+mv+16WFVKj9fPv4freQbBXY6e9lYHJKscXtKttPTxMzT
0VIlz6ENXyALDVkCVgsKQJMMI498nk/6/DKrPSF92UnLIWur3t2yW+Q+JhRr3Qtogz5qn006CaaY
hsl5mgNpljnz16feJJAnS8Goxx/BUzc7XPkYz5FdlQL/ZICYw1MWowbqLNtX7ApKkU5YMetPR2vC
2gTmj99YhWYo6vY2jYuVi+NElp8KsJ9KF3OrNzYbnLF9jCmXejFfR61/nszDWOLZ2uruaoJGsLb9
MZUlcCvi+0oPa316HvSJs5ShozFaf1y/9RU0R4qvRtecSpON1GmA7vyXVC94Qe5HzJ57rGnm/lgU
r2abH1Mjc6OGBmUIY/qTbriKwbgaUvuRl3hG1gL70oE+Qc6fZVMcndl6Mo3IF+Pk905+N7plZD/e
eDem6EMugUcEuWCDlHiykd70OD6kFZU5n7KvRSt/4nI5d1mNgaqQ3yQyplSrqndRel/WbBeB1khY
1UoJgW1SRIRjvVfT5bdY6ydHJdI8fwMw97Q+vZelPhKExFDDbcPcVov0XT/2r0qVn616DUfDvmny
UR/eZB6uxFhIuGSMgltxF06bpISQqtW7XmthXksnx3ruMv0yMJxRcktJc6XhX4IDbKm9azq8GToU
O/eGEv/sEtWEtOvVsByBsK3zwjlarwhGlGdCWIhTfFHp0GK8f0TytaEnG1jukGwUdR8y8UTV8qKp
JF+uk7PTMhugX9tXUup1VRPYW9pDKp3TEvC2hExcFQCJ3PRhz3E9uNqosuIJoy8MYBXxZtnp0VRm
YthGYg5e/kOPoLWqqg7J3hzlh5yUJoecvULqfG1khkapV+jTXjdir5M+JZMSHf02/EsF3FhKnccc
qgNLszFisL4aWu1NS+5OpGBN0wva2H2WqcGUODt2zna1mnsyEITdUB0S7VjPN7PMjrOFXyPBb4zg
XHRisezvPoEQaMLVJJjcWi5W4xztBbB3URmdAExnK3vLF2lv6Bgyj8YpcV5VVQYTJEZUnzSOU6n+
SuuvSpu8SEUZs4hQnYgLyhVvTQ3u98zBKULb7Ig+GL26vq+Odap0QgKM7EvqBOf61UYnNYABOOln
kWtHucxuFqTm0Cr3emsiktJrcu49KYdjdt2SuWSysDQ9deftRqqzeq2MfC83MhRaDOAMD7BGYcxp
UmjgyfiKIJMqAeEGRZyGAn8yzLtNjbCQ6qoZsz9CBjYk9TXyrbdxIa/kg1a3p0QkPkCkL0vNsQPa
VqNraWYvfXORmvY9T2ZaVuUjH+8pMUhK9DphZNwq8a+S2OfInD4nUktFPe2HomDQ4/AskpsS1Q+E
4rC1MJAvSJJSRLQsSP8VuPzWOXfCep6d3DirZImmknkZEinUe/nf5MSY101/qZaeDSk/xwsBcknn
t0n8MBFutDGg4zygz+hp8WFrlZd5/JxBCMflT582MELyC3k+bjlRPeVJGK+5jRHrmvprTdjVkvp2
WQdRPx3Mltgyszk1abXP6wUninpfrounNytmwsloulMKdVlqYt01anwS6voEKlV7SkdVTJXkIA+p
PzbDtIs1tLDR9GCM6rcq0S1Wzm6YSTcrWsvXm6jzTTIEHWkKZ6OYvCGJSYy1qFeQmu6aRq+y036m
haLxfMYPqZ21RxMWQUnU6Ngv9THqa58h9qnViXmdJZyYk/LQqfLG3Zy7pjwCPbw5hBmWzbJfRrL4
GHNuRorXe06T0HcgG3Eqe4623GYVrGZBImCKc6fLbyQpv1hAAn3d3GIJ5jYdNs/navxM1PKfqs/X
vozHXWMy/iRZ8UalPlSZemtG9VnbqNQ4kt6JPE2h5+W7ZpFCp04X4YhQF/ml7xl9oQw+8bvC4FQM
fzKKl1VPZvjXYQqjGYATS9InqwckycvB1/P+jRyuWwsRUpZ9oK/bGV2sjAWoWHBKj1wWcC7AsAcc
Kg91CzE4bAybqIZ3DCZf9Vn1JFW59pXlmUoJjlZMqSeaOSXxs32yLfGZSclNiPGmCeNm9TFzf3+y
C+3BtJbkexGAy0wzsFV0auhC/FU2g3Iq/jm6GZa4FemjeZb5zGM0H2Xjn8jyvVQ1pzqtSbLJy3CR
7ZMQcKGq+rqBu1KSJIT25MquwkVbVnvC0QSzGGjWG1d7P7JGDi42nzq4DVHo+9XqXoY+h3Rc7F2T
YvFgGE/Ew+1ytAx5pP6YennO8xlAECQ8TXDsVjvrFz7YnSv0BzAPXi8qlyn6mJJF4cfd9N20o2+T
lSiADaJ+PkoNNLCFz39hFrwhmcqsqJLkrmlESMp/Rc7fVwr1WIAMYDDfuA5cZSF9W5ifLhsHpXXG
S7PGN3kufaiAQxHhWhuTZWm1/BnCiJ+UhCizAvkU71XrlmvzMWVbZiDVW6jYmMFB1U0VJIUynNAF
Yshvb9qMLnnrC6hWS23py9IfbSW1IG3HSzQN19ZMP0W0YH3ciMYVq6FfzKxg+5ywOnkgaJc8wyh0
skk9KKn+MEQkYQLQ9RMGpzX2e2O3vOptjgBieI/Ud8tug3nNwqRfPGmDQss1MKi9hdB9c41IyERk
DQe9NjKRBPE5b+1LlarXXAyHkrSzAciXgOODqZGuPpk7K2oDLE79VP3d7MKVqfRbuTgqlBvNWQ+t
lXxliu6OBgqePo1PysRc1yzTvl5LNDqQoDPRahyD0Wj6DmPtMivQ7zqWhb2bM9/VElr3FcE/4hBl
lwrCXLvsLNmfAicIQ0WmsFYvIzxkNk0ylluSP9ZAn0qmH3KFf4ruFdLds9optFrCZNLvFZmarDNP
DNat1NbXdVifx0bdyyDGPfYW1hC/WWrmlZGyF5n8bwa90EtAoCISD0sinxTihmdRBm0eB8tMwedo
4Z05dHYCsm8DJy+3VMPVa6ikg0D4hR3Lq4Vgh+6DVlze63pEYivfHy8sMnf8xJqCuhW7JJmvZW0w
T9rmcRBSsBqK2whMDY3ObQH/DDDKZqn9rGg9/j9BorRDCPpinUxWyq5exHtJPFpF/qhpbLkTyhiL
5mSOxo8lKb46O4EFUFWK3icRi/pbI5lGN0Fih20baEJs1ynm0Iz1AMz8rBJhiVHbsbK3SDqSeyM8
6IcGvYcWCs6rkfZ4SMm7JW9PYqG45fuV7BfrovBxofB1q4fKljzezxuCL94LkNqyJJKJZ59RLsQx
cD+I6arwNBrUo7gf3FmOL23nXCNFRRCmJ8hehoso1QDt1F1dLS+rQJWkylMrbjoXonCUK//4Yy4j
BipBFz7HWPadSd0PJhxBzd+FQKDNEJGSYo815PZT08LOyKh9pIKIrFj6juaUAy4PrHrey0t01YXz
mi3OyRkqALKpD81hozf/knQJIn0MGyvFz41AwMWw2CWaPqUCDc8syNdLy0963ftQqDNmTKgwE/Nf
XiZflTJ9V2YdruvoKS1Hld1eI6xjdhkzhGc5UMIxZQAShFNKaAha2m6lzHfnsWvCqY1/UpvfvRQv
WSyfE630Z8IFAfNngQnxslg/oxmSf3edzLCyCNqYCk9RDnDnBUqrs6GttFrggrNE8ZrSR9ZgbXxO
FMfvlvuYfM6g72TabjiL0VGBAQ3ak4gqv6z+6e3oaTSUMjshCU6RVepGnOJmG9bO81QmTxxP7kae
KMl8nh0nLLbWpkk8tQ3LrDhEHeY1iCdsM4e4L0BL2OeX8NSdAJX1G0QGZNFLoXyQbhlqGnh8/Jrp
e2MwjvkQNOVPXd6yotpbRdAUCVGN5G6X2V4qmsuSFd5iBYY6kjKtMYxy0oz3BFOL4bUAOrX/dVmo
G1959dHF2S2Tg3VR3Vm7xNIMRBI6xhaUbnrlfBBDwnaGOIGvnSqFpN/XVbywN++lya1TDkt+JPPP
Q/rDA17OKsdQ7MoYBThoDSgfavzXmVx3pd5PxUsP7MDDZMT7fooAZw71ck/qAUs8GvjCIEkXWtr6
1oyDxoqYCMwVo7UCxRBTTAagxZS19rWnZuBXyyXnPZuyi15j8Nx/rpbp2V3htw4qGkQnjmh0Zh7J
W7XFtxHT58gtiaHX1jdWFzClDjJiakekXz1P1fpbJTBg3a0AMzC6L7V/7NJQrgl4Jr95i4isVwJr
n6X6U+IYS1Qok0LBg6ghWZ3f2KcoSggnhwsvt/Elft1OhSnlXe2IFAaTjJ1LKkovgv7Npa9GZull
eq9oq/liNSVzU4Kub2w7AE5TO0nkNjqOrvQ1tQt3IrI4Y0mm137I0tUcVGBlmEV8MfAykZwa+6lT
rjmJnXX70eJJYX6vCjqyx+0KWiWfhFXC2gIsCgUgbmedapCJldFKAnwq1ovIZuzmETzTQKhKtOkW
6Zy/S+uaAjklTsfBxFupvNX21Zzfu/iWaZ+K/qKmh1LrUYf3O7JReXHmgOqzVxHJJFfLHq5GdWor
uoJokW6lql+ssUAH+NmnpMbjXmSr54lIW8hRdYkYRMBIYQuFetu+BLDhInUeqP2uRRYtyh89+TQQ
DGQlDWyyiwZ1n3Wp22j8Z+42GV+FcWLNEGpXcu3O1q9aPw4qXyD9S0UEMPZstsDPg9c1gQq6nlnE
KNeXMiWTVv6X9D98q3K5dNMnoMe6K8q3DTE20vccNVajnZxkOG9ktKTX/moCPs4H3uYhWU+89kMF
40cMiZSJ58ycHiRlgGuU3aIs7nn/MchUEEyHqaNWn0oA2qxzt2CMs8aRbuQfvGbXqXgl6RQV075F
wGH1nh4RhB3t64hY5dn2GzDMVG+fZkfzF0n6k7hPtREB+72yamzG15HM63h4Esqf3F07jZFwBYli
GCmCBO8jpXve7lW3vAy19pQ01k6SHnLl0YqQWZhQR2DFaja58dDt9PXQ4S2y6FB05NNub0GM/JIV
cYPNNysYmXOK8aPlUY661x5kj9te9Feyfw5j/eNgyEBwMyIB8M/y2FAcEp2UNb9e6EqGvQ3Al07N
fpZgrpGujQgdZyrkQFdicHBah75IjsXy0KhcZdSs4pl04l2cjSfuXo/cDAXGOZe+zcTZT873mBD3
I7+iynZNB2lGEt0JIjvjL+IlM0ca4LdB2iowGG6vfjLdsrS/y+XDmn5SU9rsTglGj3Z25mPRxjRP
Otoj2tkcrUbQ9b/dNJ4GTgdZh11LHiS0VxUra+hAi2kAFULi3NteZA2uEzFPD0M4LWRPF9V5SMOM
gBc0U9AA7EQOesRMCElQvKZ00Y752C3RkdegNkqytWFPIimIEFGll1HfD929TN9y8VjkguECeVm+
7wpUuWNY5c+JwYMxBV0FnPWbV29z/5EN7/B5noXKpBvfUr6ZSJ5S5LVkSNtgahoR8lpculZkBYMA
HOO8yfS7yC6TpHlTzWZnRur6n1IYx6WgApfhhAI9vq/169CQw6Pc8FdwAVK8WdtL9TMH+cJVV+2E
5j9cFjxlqzOZAS6BYq4tny1V2a3anjl6Zw3cqtzLHfDHfJfOd2OyPbnOodL3TYwnquzRj7s9JjoR
zefo4LYpLa7CGS1PpDnd5zkJu/zVodUl+TWjnRPlTCsmALImN5srt1HlsG9bVyT3YfpGPumTCADV
YO9lm6gkZBXGsE/tWwvELmXVb9n14SoGL4roGuuzDhgjK/sRrVZqPVgi4Oo2HTiBA9X/o6R/MVHv
kfpVxDdtCor2cWlmqC8ivo0valst78FdlyKoFaBOVBAS+DwGG4Glv3Xl27S8IwrYDVrnZRxXavc+
J09rdNK61yW9o4zlh1c14jnk/EWYUz3IqKmlHzvmiWbaU7jGhvOYl09ZG4hqcTeeiPOgyc/F8sqf
olXRTauDYigec4vw9uVC2+G25RPG1QzI9ITgtlG7G4Hf9UI/ZfWZG09rwGzYM+el9Fj/X3L19jSx
ihlR2lcURfQIFYrbd2o5gkRmqrRD36pTTCCOyrBSi2PSHihjZYdQV/s0iuKjMLVdKwU4JiCLl/3V
VpDKDyxEBwKNdj9nrrSUzMMgtbibZme5v5vJmV47cg5OVJy1lZckWGLLpbxZ1vvIwDNIk4vDCACH
2Nm62E/lPrc1NxWLbzhvoj/UydEkZ4+qYEasD6BZqeZ72wRT9WBA+9oip5u4jv1G7501ZmFboivN
zbtm9DS3tTuWNwN2e1rAvRnwbTYWMhETIW6foiYPVUF9Je+90+iVXmA8faZ2T2mMgNRDVLhfEzSl
pIN9L69d/FFLMjEeH1Jh7xzZOWGYw8kaRHl3aKKGJqglnE86JO2ZbkzVeAERgelm8bC5zLQIdfEN
krZAqEy9YwhznfB4NIyPytHhP9huq8Ffp7uNz6T4zhblrCRAkwT7Od1rY7UFx8RBauTDbJZ+yhdJ
WGBcqocRUaRKKkscPVfOPyd3Nv4uGz/X+LEf5hd9xqZ52Gc8Qaq8HGLYXXQnVLwzq337RfF1vfym
lBI8wRrCC+AAN7ELnOWhKCSS7Ct3lbZkTdPHM4LzDod9CTofMkoh+T25bgd5aulgSjXVc9kRT+ez
hejJBSBBjJZSvzBI9Q3TdKGBad/HbruD8EkgLm4LGt31LdM63TsdMd3qulwWeTrQEmMV4aUm3aU5
XsyBAqqiJ6onpA8dcG/EY5ucuEcqhOgQL4EFT4HLaTtPO5oxpRv59INPe7KrUAEloKKTDD2ndJ5E
5xIvv9i7E2NvUP06v8sEeCj63H5jB+ZNlU231XvOOEHGfbJicLPj0ks4fyxSH4mYPsy1TznJjVcz
0t0+uSK0Qjn5aGE8bQ10p5zNSxMoBN4rmylb8jmYoaabe6gbP1Y8R5ypx+wTcDEkaAr9sdegr59h
bqT2ZnaNR3YHOlTraLOyukjCTaxHQUfR2igH+QtmqFu6qNZ5NrXE2waFjm5YUOyQiShRFSYrhZUW
p1HwMVkdM4w5W5f8HtcO0jjjOPTLrreW3Si/6S1zCUA9mAQrFHXnoFqhS67gK7v4uHJfC0ffdeJF
STdGbaX4hVmc7jqEeSrncBLtq4IjRzGgbhnOJeOUyhrRugFxuLQ5z9xy2wxypEcKCwBNZCFyrINc
rbx55NVxOJJRY/VtvWviD1k55Do3tdb97XcoCKkmhec/fsY0vLaEO1XXLM3Y0oBQnJT9wkfOFE9a
HixZ/IebtI32kGrFXraAoDjh6KgUBw2Q9WWvfaDmH4MUjHrjZ07uN/nrJFso9Q5aiWxE4ymF3K3C
cdlwmWQHpDy1hGHVmWtZmo8HXljq9x65iQ3fgphEA96VEFc5C1wQeNjQzX9K7txyGayYs7LSDvWw
nDctVY+8ZcViSPBFO2DWrUmvwL/5HPcpe++VnijZgzVLz+xA3ozsdYr0R27v2VTWMGNjE4NNJKly
EA8vA5ML0tuaJpAtm5y6npf71g6oB2EKDw/ED7H2ya1NFvSzM1SZaj9JA7ji8hrVn9tgQBIeMdaf
GubsMlubnRjOKm9c0UWwPKFmTsAII3eT20OCYJQjPUyTf6PcHFnyyhUeRDPYyFpkC0bXMhpsRJe+
r/6bTKvsjUgFl0dtl63xfgYH6Rv2lSxXqe2dooa6/myjLBmX01arOKUcBe9l6afEPsjQ6JvicHDm
3dbm0hWvI+tdJSf9w7wtqPHUtfQWcnfLa/OAJMWeSi9eHFZgvlqMbZY2J9/wU84JFKySA6EP2Zre
zIV9yAy/dI0GJgT83ZkcZ7wYuzo2ML/s3JXn2Bz086qWyLdszkcgEgnJifAnxpgyH/mIaVCsT4uD
jhwUYASijFPemtVv6c9TDAms+eZw8RIFzZehBltD26wlah8W8dhHYVbh+vXtt15pu3zNPMN8jVuV
vweetH2aROV10YyMpvI0LfGnpKO/YWEVsk7mJ+psk4mzGjKwJGCau3mRD/2Qu1Thy4KJBZYw+0T/
qbt8r3Yq3oaKHh9jTgMW8EZ0HFbpqRpqu44Kkmn5TWZsWNLylqrtJYId6fr4nTzlt4UuoJz007ay
r6qTitJmo4q7R4UdkEhzgtQUF1oPHh6wqElaQ/gW5obyXXGiAAFN0DVs6Eh5+wUZOhLeMvfntHq1
YfpQlil9+9V0cKK5ARC47kqZKaRAFCqU5L3P5r0u34eh3w1qfBDpIUlAHyIRJonpylIcKnPhDSrk
6l8h0S/H58qZPVm8Vv1rR/Od/pszcTDBOXPjR1PVU21wFctz2nwb9JVO/YxH6qushs1ymcyHhmnc
At7JsnBMmOG7GuSQEVh/XpwZGsR8oMee2/oiVapXm8zhyGlYkQw0+TzbT/8bk1d0gfjln4yq8juZ
1QAnwDrWs6OjzHOSmEd5PXG+xd2v0w6n1izfWfr7tmGsBUV9AO1vMuugQfUt8R2JSWy8bn7FfUJE
udLUe20c3aZ842IK9ikcXds5c3MsZeLgeahnetbhQUx52KE+dpy3iNd6kRx0N+2FV7KOOhcPzWR5
kRcaGWWLbEjOmqIwydZPU0SbvL0dWuz3DZXHKM8NC1mD4pXMSurIdAa0Zq2XsfoikvXAeOFFPGma
oe9x07M9BZHmAoquIgcyw3wAHJ6dT6UN9bx5GLXmIRpPYn6ynf4XUYXWsyKtaB9thuhL5KyJpvXi
jY19IAqZZRWgcjs3b1UhXQctEa61NNvUqh6YsB6xzvS3g23rT6mfsvac9sYxqQ+zRKlqKnpG+CTc
Dm9OZ1/RyB2NKdO4Z2C3iJ1y891EH2nx2Y+a3NwrdPJbGSN5EqHSGKq8bIYZKLMUGFSs4Rr3vzY6
pqgL1jWU2Xto5X3dos7I3JLFCR6aDH1bDYtZCVQ7vRNCI57pPsHb2epH9jQwOtuMKdTcRg4o2lWr
HhWNxXV9/h/uvCgcKtZBIJtPrU0GQ53adkfCDjE4mL2fZyRj1QAlCPnsqOaIAI6fvtN5+1TF79rO
p9Qs3QL9WMZ2mpYoR8vpOBX2Y3kewU4E9lqChSCJNXdyvY9xTbONwmubqlSFuQuZUZY92GytpQjP
es1VJ5YQlbn71y5S6TZxh3BA6XZNm91ElD0ZiQUewRSRwmwA7GeRl4m68aUmRXOdKufUJJsEQ9VO
ll9FWfC8RHdpgxFkGVkNGYy2PX41ZWdz9DWPybLNRKr9p6YFCXYlM7tg6WQ3znZzMKXoPuf9H2qz
a6GyOaFu4Pek5zxp6F8xEYur6dIo+QE3pdBE37rWL3ZtuX0XbqIvIVFy6/qtWaRQljPgSKsLBdnm
bpE6JwUkKSs2UXRVAqt3NqLHiGBfRcsXMMX4hsb9PK40iGV0FE783uIGDuhRHy384Ha6af+TOyv2
VWXM3TxFs9C39AIu4nV4WzvsCKv3DWSfj6AZK1UUqUKsIT5yIPIma4ER0BkbgBR6jtAO/A52+ZYL
Nun489nNIH5YLn/RoBzkPpDFBGQfmnl55+juUA+oLMjNnX5by/y+SlYg+qODeFGux7Msr76tD0zj
48Vexo9o1XZavLwhLyo8s1oDGaSrlNmHippTm8LAdvmdadiBSlIy+cDPP4Omc1/ctJPfMEg/aNre
XJmuIiIh16AXeFdM6HRZ4y1Yriuc+TdbHoT2M3AWMbzHkGRrJ1OvfqrtxUmUc9wS5rw8bOKWrghS
Wd+1gi06iFl+kjlGSyXWXfKwnbNTzasgxU+qox/ntIJOTJCRmm/FKB+tKjoyftXWX6EjUVVYb+zv
1lAzLY84g7MSxSrpMpyV9Bf6IC/qx3p4LwtwdglsOWNVzeYZgn/n6B1Njay78wanIiXwwe8080PT
/wZE/vV8r5pfVrTPUh8Q9QMhESbTsUpvmb3QcYUGQdFF82Iklzl/r2uJJUF0Wo+oGCba9Fya3RWd
HSLc9nFUxSGeCAUawro+wrrv105jtZ06wcLrcJlAuDuDGUH7dMz2Q4kLZKVXwVrY/5F2HsuRI8nW
fpd/DzNosfg3mUggk5osstQGVhJaazz9/cC+05UF4ia6azbTZkOz8oxAhLuH+/FzPPNd01p3wGRP
UG2cfBB8vd/f+gN1gnxHAv59rL9bxj3945cS4Iaa/Yzi3Jk0Dk8q0FXQC+mYdPP4nt4CX52sfW6M
11akubrUjcwYAHYt8xLspuwfK0IKaCOJBw8gO41xvEHs7coC+KT22skYrUevnu4tNbIjj4kz5nJb
0/zBK/p7V+UgOvvkYWRQdE6gWtwyj2LaSfKLrg+3vOiypD55MxISoUeToilQ8r76Mqki0aDPvsrU
n6S0qO1MyA4Z7YvJIM/wxh5o721IazDJv7ZefQ3k6MbkFMUIkCvVvdY2PAei61iF/668LXRYjaLh
fTxPao4TgITqnSZ4H8IwvUZ2TD1UsdeAGjtWhnKf1NXNOLf4q/EQMLeRFJ/i5hi36n2mtYcyrl8a
H76LHI17qO708CddP6I6hYtE1q4ReslAPQjXoVrBLpC+J/BNfv5T89Ri56febeTXX5qBzEHXPs3s
B3TfQ0JMczNa7RV1FC9hhsqoGL9utedyuGr79pjK6ftgovWRdqSmqebzGlXnt3LTPhjtc112KFTU
5EjVyLhlI+wFKsNF8dRoX1GGfRbzwhXi+CAa0y62OjBWCbkGci18vf6Qx8mnYtJbuAgo0ZvZh6mY
LzD0b1RpIFF4iC2G+OKfouI/Z4qwRc60QkOpwekzSzWp0PosyZmCpgWDpfMw1IPTqI/7lAeElU1H
nZyOOlJdRddFPJyUWnWCpt+gkZFWGD8gOJAZylGYMHxDEJ+kURqac3JcHySn+ERfKj7k++Z6LHb4
opPFONerPBnTgP+az0TTZV01JGSq5DfM3xAD1GPKCJSLvimf7bOmvrtsQJr5kJhU9/Ps9P3//z9T
NRRV08FPS2yuCInGgocn0po6F0eZMtl+gmhLsqnE3E6P4N12qT1e1xv6FZK4Zg9LMtxMMoJNC0Kj
oawDHVRl6BY8LMbppRJ+jONjE33MFDcRXRVcVCY5lxe5Qnaj6Wc2F4Qtoxkno94nOQ1T4RQNOtDW
gUFp5a5VNXvohINRaRsfbo0kCr01lPN0U9F1BMZ+5zcK6tJQBaDnrj5WPvlhymsuaa7r3jwKELxk
qegKRkh7RUyvfUUBgBd8u7zq9U979hMWrDspnHdmbcQBnxYm09phNtqVT4zkTs4sCYmmwdY9EVf4
dzSoi0XOLF16bcnylZQ8r6NpfsvpwPAr3fpZtP4xoOWja/5RE9srL+mvC6NITrXSfYxUDyCYfp+n
wfu6th4pXn2sEgrlGcXpquEnK+FVobYzNAhcRFw8pB6zyW32oBCOxrh5ZOw9YL4cMIAeQA4+zz50
JQ0qyH5fOiBSPsJJmoTWca7SGQFQNU0Zw3TyVdUr+5wh1YEaV1kUd1lsKdS9vOim1tX3ka98QTLr
RovkH9PovzeU+MpSad7X2rdhbB/TOH7SE/W9Qk1yZxQejzulfMpByQVFc/IY7hshT06T+IdRMzEd
ML0BngjYeO7qZZDbVs+Dv8+oj8mtbO0bP/4ka+zYYBoPBeCAypcdgwwrktrrgZlxK23uRWTI9Lg+
ql7yxU8DJn308j0VrWZOOekpGMbndCDWin56Y43eTzODtgoXDk6ErmoAuiOZB7SjhAEAJhwpsdCe
7qhZ7pF7uR+FgD5IAcb08incOhGLuxdnUcaI1pTzOI733vCsKcbGVVshmP3tzC1vmlGCCiugzJ4y
2RnpW6gGk7aZoDqqTFGvCt4FHpQTXbvFx7hleHG/OqWWPdGogJEBVBLJBGWUwaX0lOdMNxi2FKaH
vk+fL++ntLWhC5pCSZ16MeLcuel7Gf2nch/dS8eZAR+MLkoDu+Aq/7BhcoWr7XyHl4ydSjlOihTz
Dcer5hRQrdZedAuycOtQ20z5S8eCJ1PhMAkd/XenR1tGp2YIwPPhRX3xOEbhu07Wni4vbmM7tQVD
3KTzcDTp/riZ9TKZjHryJrlsQZr/iWWIPXOK2hyCz7nWhDRLup4vFp2gi4PsYufZ7Sfg8E7lyt5e
szfsbZxLbV7ymb2uH4RmtIoSvy85kl2/wPJz17rdEcqFA0QjbnwCI7APZ4b3w2XbW7u5iO7eqAxB
0Q252xnKtawKt7jA02UTqxnE+XYuPIrfK2USNQY9ML23/cAD5js3C0V6txpT/jyYrN6vyRD7T02X
uJetry9QU9Fff9UXXHzLSh3KPlFnZzNUO7H8McGoctnC/PPfnhbTortDuvmGGLH0LV+DUcqH+Eik
P++a9MJDsrnCen/Z0GpWa4i/LC2OflQkVaMw7QL+YAfthfiT+ZJd9c4/wExF3Qe2o0fLpRFkC8+X
LctrSeC55cUueg3o0qZo/jqhvKtO6SG4947po3+w9oor7a2r7LPqQARx9F6CDSGHV27DSzu8uB+9
JMWa5dNELarTTA1e40ThQxP2M41uUO3pG0z7mWV2vAaycnnp0louer70xQ0J21KiNWP5rlba4xNE
DQgGxi8NJYRP2c/uZ36apY5Z9p1wA7XYhvFVTyTJiiHqiBXAify7Z2gEoZabqi3dxpkcdQ9e8ivq
mCftKrtiZPPpsrWVq6KD9kAMDW0y6w0TayxYUgBdTQBmb5BI1kSHUqK8saQtI4tvOaXdEFLOC1yt
i4BmecwBv/x3y1h8sFHu/G7UoJQ0BPkh11PK0cOG7ODWIhYerdRVr6Ouwk5ZqcO8hSOqG+oo849c
HHner7xFDFWXtDc6GKI+GhwII3DroXKsjKf/3C5uNqzMmdYFK6+e+yzwVNZY+I1vQYwLU4uiZXdh
1n1ECSnaDa1ExTD4985Yl+D0RpOHmgBt9N+Pc24omdaHrGrIggMjrTRDxg1nsbZxMhUHSL0l5F6X
5OFt2vMkyEYERIrn0f/Zy+9j79PlA7bmh/VzG4s8MvUqubSKIXCpLh6670nszMITCCbYcGvLSP8K
rk4v/jrdeIuvfS4ZX2PxQqW2oS9OdtEoTNZZce5OcIDKw23pP4nwOzXDrU+5+vIi1474ua3FEW+n
eGC2BVugLDJAwFE+7C9b2FrN/Pezw6fWllWKAhbYSrdGgjSFpkxjNFpTYnh5tjLTlTDNI/fX5i0+
WpKoQpDPmydmPzODKQcaO9ZHqRDty8taKyToCDQZFsrJKoJNi0NeyX0htQnFCyFvr3zoIDUmHzoG
Mat3paeeGATeq4XgMM2w94dvl42vLRKLOrqIsqyLy3gRCWHUj2bHSH9G1/2HJ71vRER6NpQ61xJk
HfekWahDUItaHsSK2RM/lnTkxA7QNoEZdVI3hOnHttxkJBiKd5eXtWlwcRpLvVCzqQFKp6JNWDPT
l+/p+9izZG8Uu8n+D9JiFsiUmKHzGU1x8Yzpm0agLZuXbiECugEJMenDxmX+P9b0y8Yc+8/Of97l
gTmM2EhO3akEEL4LXf+mO0gHRMNfoDTc2MOViuxva1qcS8WCJjryev/1lTGc4NE5IVZ2mm77o3W8
bGvNCZ9v3yLIp34QRIpHJ0e1tNssqD8L0OOkYbPFHb9lZ+EQB9+DvjIWfRSpy5tm6E7ZhA+B4mjz
ibbmDs9XtDiAYxR7sSnzsWgP2BAw295Jt4UDmIc90ltOcms9X97CtbLBb59r4R7lWgHwxT1zpfvB
gQLdP9auB+G/EuzFj6NN/drZVKpacx/nq1z4SGhPIpP4Ta67g3DgmNHg3uV7YV8wa7uji7s3j6FN
m1vf0P7Z+o6LNBe2XB1iFs4L81Je/sxYj1duXLcNE8tURx4MSWOUkdMPzcLIWJGn3QC12ohpGxv4
GhvO7jRTWG0qmyMyDZp3IzHdaxJfoiH/BshuY0Fb/uP172e2OlWDeCGgalCMPwYzBtyq0RRXHG8A
tz0+FARtT3mW++QmAy1ZSJW+5VFmD7VMH8+Oy5tIl0uVwaBDwKUANHE9HIuEOVcbArTDjNF2ekPY
MLn1FReOpa2yLDVTlBzM5EGX3nuRkw5PGxdvw09KC6dilkI+hi1XXX2EPmOP4t0DjNcHqJVvja3S
yHyhLu3gwq0IUd2W7exWwHK6qGQ6pt0/lLdwnZ1gs7Nlm6r/yYN5A7Kgja3cPD8LB1OrXWNBf/6X
fIo47Ltj/m3YM/MOJsuNXGBSGxu76kNRgzcVasbSm5ZgGelwOM1lNdXNnquH2m2GGyYZaVzBiOIy
exwCx5Q2buSG0eW9V2olVaSsLl0Bjgpxnpopsg0Tq5f+17qWlz6qhya06i531fop0446EySMRwT5
y+X9Wz37Z2bk3/MFEWgGKCacZKZ/4X0IFceNlLQbH2lruxZJguW3RdTMGIyJIVg032lOBO8vr2P9
4J0tZHGJG6UQk1ymoqK61Wm8nQMMCOZ99hTtQlv7oyt2Zm1xnfUgMUPyR0ootunWP5vTLF8lPYqn
6ii8jI5sF+SPzOm9qFtJ67xXby73meXF5TZqWJWthvNeH8T9nDMMH4y76jCL7maPsG992NjXrW+3
uNCFrFaM0LY82e7B7gEsfAw/e3aFzm/4DD64zHbGw6Yi6dbhX6QMoh4EhqbNqR4iTIHgwtvL9wTz
OffZYaC9Fj+rsE2ett7Cc0pwaXOXKQO4k/nDzs5EcZjpPiruXJ7f9NDzrbpg57UyehZl9UbJld7H
Tr8X95Nd72HKjyk8Wugu+SA67MsfceMbLrv7fL8ynSZaVKiW22ku/pyyeCtuz+fg0pIWjqSju+fH
Q5+7YfPV0BJYj4HxxN0uy99NtXW4vKCN8yEvHErTxnnMNB7CqsGTxVQ5usIOytEMW2+5la2tm/9+
9qV6CNF0Y4ioLJK8Fgwl7wHN7gAKZdejo+yrK/HYqu7l1a217NFE+DumLdERXhdlhaTiXaRv3cn4
OHfstYP1WNtIS3wLDlsiTFu7Of/9bI1mDWF0bbDGPDlW0KSq8XXZXUfIuVxe10askReuJLA0s0FV
gsJg3V61hvcsVFAGpcZ/eTgWziPUklbSRvqU0czxZ0zDgzAymaPLj/LYf7m8pA2HIS8cRmgYzdgZ
HEQDfRY5VUGgGhCOPoLNEhGP7ZvbonQum9w4kUu15ibQagiP2MVwrI+EoJ2Ops2fmNBJ1FSgQcYS
v+HXCbzgFkkcuAkYBphuzBX7son1jftlYnHmkoJugNHQg0Dh5mYOntPVP/K0q3m3+svO4szV/Vib
ok+nbtaMH07MWx/He+2KGHKUTpeXtH6NfplanDsg21HUKMD9vCSB98T65EveQQST2KModtnU/+Eh
ftlanDsjSru4yPlCryl+e0xs2C1vZlXEKT1We9gzNh7Tax0rfNLfFpfdf4hMa88sUdQDBX2oaniU
kSXXJYfs3iP3gATFhM39+4yAa3dblbPV0wLQE5V6QEVvZEkFNS0FQ3xN7rqTdM2YsaMcxOstkeL1
bf1lZ7lIPy2Bl45s6/z2LBneZ1uluxZ4A6V3pOPsrYTj1ectw+bc3+WmUd61lrXV1BIikHCszDTE
R29UGSpiurqjshXoEKALmrD35QBZuhQdhe5DBsHWrinU2BkZ1GzjFArWEhKHXAEJVGjqddzLDLlZ
1qdJKU9D6zPcXRp4peFJLoZnqAcOIzjVZBx/XD6Ra+H/bB3LnQuyfEIkhhjS+C1ylTc5w43R5wna
qCl9umxqLYycm5qv/Fm4aiU9qY0ZS5TBMTCWQO8lBRGzcaMeveZnz80sEhpYkRqzlOfaTv/Fw8qQ
Jlu3eKUBjvDh3x9/CQnpAm6xplONYzRvhD46rsernoGtKkewyUStzALifp3LWxXONU91bneR1MQi
BEipL5Zupv1II8/BZ1UKY0jtu//uS81f8uxLZZJSB35Hi11jqqiI3wXBo1pvPYjWPPz5YhaRRLFa
ozAn6kVz32z28N5pvH99JWx6+K0jsQgmVpY0ZpvxvWATdXTlmxBaGzFk6xotYkhWTaJkFjigxoOF
sLIQVQmpYQz9TKYK8Wo+Gn/Q2jzfvkUkaWA95h8ngxkspqeBIhmItoTH/+og6PNFODsIaisKXTYQ
PAT9G1P8z1NiMPESbGzeag3gbC36wjNYTO9lmsZpjk7hUZluzBOj6dVBhZ6eWhBBud3YPGV2Am/d
ty5btHNU7U1brvbyvtPNsXRlV3IUG5W8r8XBeFJ3vQ3d/7V/xZBqA2fZ9QzLQw/9kemPH+ahvUay
RXSLG6Taj5VTft1qLayfVIuIaRj0dc3FTqBfHCK0SViJ4k9MppwiL9jo8q/GSkNVJJrGmiy/6Qr6
o6HHBmNNrykIA9awm+z/jpWxzczxRgqyuqZfBpchBrkUMYgNUjmyBHj2PorihoHXIuybr3lmYbFr
edbAGT8Xw+asSuv28WHXHRtxX9t3jHgwIofeerSJEV89Q2dWF4GGQ6Wq5oxcna3yYokP5sn6AvOx
i9gXeGX78l1c3UbY7AyTTqssL7EMddZVcTlPpTDF+K6o9VtBNjZC52qEPjOx8GI6HMSyaWICssJn
Xy4xpZ+ydNy676tx7MzOwncpUdwbSqgRx24kBzqvW/PkOaHLHNR3eRfbvh3Q5/qj/QM6xSSBKtP5
V373ZRWSaANbS4ekYkBTyFBqEbb85bonOzMyf8QzhxlGaZOOWVC54749wNp0QD3yUN+gcncFNeRW
HrIWdSxJQi0XUDQCvYtz343WVANE5ARKTKoietYz307FXmG4UZGPFgRJlWFX6letqJDyEG0vhK0D
rth56gcStcbcyCbXoIH6+S9a3InQHJHe8/my0am9Mp4bezxAf3MN7aVBR0gFwTrXXpr3ANkPPg+O
y1dk7VydW1984jyLIrPLeGIrubkXYTnpfBjYspmg6OlfWuIxoxncQ1W08NLLwxQ1piEx3GY6ZQxn
awGZXgTpRuHXKPgokLFftvbmXi6sLU8VMolRUzHfNqbTNwbrII5JjlYhPVw28/b0Luws8r4gKKyg
Sk3LCW6yk3ITXo0P+munVz8Km6d3vuS/Oe3ZmClbuijOF2YZ9BuVKk8a9Axmq3Sz4zLcjcFAqWf6
mBhVjViH9c5sYaSTi0+Xl/nm1iwML84o9MAy9PK64aTxSRoC6jC9PYj1CXdAqXrzsTAfukvrXBzK
yaJmooZsKsxQ8RfxUO/5794wP8Qn2VGP7THwNrK2N5HidYE66uyiytDZsrilFsgLer5kOGb/0tN/
Ctp846Ktb+HfFpa1rEookEMLpMSV1Bo6PleE767VmNkXvyHgbV/+Xm8zFtajK5JIxBBVmoWL458U
zPaVtUpZjglv4MZw9/PAd9D+UR1kGa4Bd26YXLtw5xYXF8EaxmRqo8FwRCV/L+phigyU/76Ptuoj
bxzWYmWLN1CYZopZQMHjaPpTF8roSTMAqcB9UW1hEdbOBPkVaEs0iN+GCt0TIcUqEezqNHQBYoSk
lI2cesvC4lrFDRRMcRR6iB58maBSGv3xcPkgrH+VX2tY3CTfmsxgauT54gbPxmA9WG3yLIXlu8tm
1hzT+VYtjhtArDDXjAniezVlehlxE7V2xxDBVnjCBaH5JFiNE7T+lveds6ulozi3uzh0Kt0lJY3w
8vOYanpMHPMUZbB9PBSebRxaW3WMEu02O2Y+jkkQ9Aw2bvXWF1yexsCagqbCU+UxMwUI/94nWbTx
/Fg/8QZMfzrUK3zL3xOkWA8VIRGGkCFk5cgApVZCTKOjsCLC0Xv5O645KVzGf0wt3x1ZrWVtEnKJ
Cw0RoBgS1fyHkiCnNY+3j90fbd4va4tcDKaHTCqbxnOmenwUlOBRSjgul1e0fgF+2VhcMcnzTM5I
ZzgR/GNGAHdvEj0Jnvz1spnVPEBXJVytLmum+TqCcZbFakqk6Q3vYwYWd1Cj2GDNItu056aqDCrD
2XK3qwfvzN7i3ZHV7Vi3RmLAWTgyok4GuY8aTdn4QutxhDeZaGiWZUjm4oJJVWSocH4hnnY70r0N
mcw5eDbyZVTCRabxeCVe3sjVG31mcHGh6hRxGsXwTSc1xI8BPrGDmsfvggzVmuR7DklBa1pbsXlz
mfO9OPt6ExxiopXN4XLfH9Q9nI/9LVWozo5P0JDS+JzajYxq1WOerXPx/WLf8gyhwXGo7gxMRILw
dTpuaztXfceZmYXv8AI9iVqlQxMrTmEdDyG+KZBv3wPxv4ao7unyx3s7qTYH51/mrEXxq1dCVOmA
BDtSglRNA4m26EsPram9dKaJ8AMMM9SIYE7UAxhTLU2wL/+AVf91Zn/hUcxm7DtZNpgkCLRTZslH
2a8/+SrKGCpRwAL1fNne+i38+3pYC+8S5ImXokrKuam/GGiojlG/cQM3PuDy1VRV8Fiiv0RaFY8v
Vo2sJYRSttYM36pUPF1ezdui0OLzzcs9uwYR4pBqL+D+fX18FtT6g5ejXVqLUO8y8ftxgi6FjowG
94b2hBBF75iZ5rLjpyrX38PNkSEnGQ2HjV81f7Q3Qf7soy58UGM0nTaY1V9BHq0bt/vgOcBHnOBR
20ooVg+QJjF8QH0AkZXFAYpjAKFdmZgO2o5AhSPkGWOpuZcLMDJ6+FSJpYKgk2TtPWG8lbXguiU8
74aGor+feO86hKFRMkkfhjSC5qQUtjCA2qrfYL6MGTNZkinK/P6JUlR3h1w3Mle9RYn8FdIMK+B0
Z9R3eYmOjbEbJQf2gEOsQX7ktM50rOHnZbBAP4bvxCf5tj2gXb1Xr31b+SSd4DR9Cn7kXwt7+la9
+I71LH6exeeg5oRsFPXp3fgEBbGV7ZJTclsf82N0sh5ghG8pgn7Y+NLzdXnzpTWT5YFr54G7cMN0
j7Qhzg3TAeYCdegucWJXlfdzr9c8ykdExP7EIAjceUrMtN5wc1hlLckTBFevr3cEYV5f79K+2v2T
1/tbRPp8veCIkHlUMOm6vMsd2hhNDZ+PMwNjoThV94nDYLRjfiubQ3IYj9pJ2EjoVh2UIcsMjFmi
Ki3ftanYKVYVsqNUmPaV9ymGbeRP9vCXieXDNlQKzTBajxBzq15ZtT1dD9A97POTbLfaaRtkL6+6
REMz5jkdVVatxSlpoqqc4Brhow1CuyuD3qm08bOPLhoz+24GLaqYI9iA1MAAra9QWnf5NHyGeFNF
vhS+wA4VctiWLYSVILUp1GtvMCHgjpDBFR5ktQW03OfoX0+wZ+dQClm+4Gzs2apLO1vCIvrD0S40
KA7+de40qkbTXcoc7D85dasezbBwaYpiigxx/+4wAssafL8fMtjzlKs+5cbXwQf4+WHHVaTHctpC
Uc7/3ps7bDI7pUCNaMHj/Ls9xTdq/KdiOlL5GGclsGQn1fWNOP8WojFfpTMri0jl+aZHRpFHbvrT
/zIPD8oHOFTAC0Dl5c5k0TuYMCiJ5U571D/36UZUXk/3z+wvdlUdDLWOFdN02ivTDc8cR+eGzhZo
bd0aRSmJSWYYv5XFie/rtJRB2MzWspN2Mx2lu7nJ9g/d1KoXJts3FcmUpDdjzMLQS3KgxH/oFNfO
C8VMHacvm8abQV21ybgItGUdFIPdarwuvg0O7Iw8oGIXouze6YS75GorL17d0jOzS1i7kAxKLMyA
ANUF0RwzeKrcznOn1dXcTOm3+g5rzxqehhaDjZrIh1zcimEQmRKOVW6F+DPr74z8VpYKlERealgv
dd297F/ktU9oyMwIU7yClmhZMgijmMEnn1p7rgo/8i5DQ7P6bERTQVrAfIRXS4fKkH4GTZhDlN7s
tYZ+tTKNd3mjXMcoTvjZeD81yLIlnnLyZeVpgDre6IqTbNaPrVludNHWspqz37usOyh6NkxJG5vo
inXhYzqJ5c5Qi4faL25i2PDFCqQwxc5bL7C2PMlahDw3vcj4jHIo6kmBZKmy0ZA6yAfrg39l7clt
d3DLRAd0KbfS7PljL13kucn5652n2bI6Bn6D80DZ7ZWNwYzfR4RMJnf1a+ROjqL/6fKBWAuZcLkh
PTA/4sVldSLR1AZNW+KNoYFOSR5HTp0aOWH747KdtWBzbmcR1ySUBms1bSzILkNorks7QFQHPXEU
ajTabFvZ+vpG/lrWIhmOJJHWYYJfzA/tQa1BJYBOgO8rTx3EmXbCZrlvtVBwtsAlmr0EauaHUWk5
1lG9AjsMWH9u+PzHF29VeTbtLU+nMkiqSG+WTogCuWEkXOtWdyvp/X3dFNdyE9w0k+5YRnqoPChq
x2hyRsV7aBFTu/xl16/J31v96nHOzizjSG3JsLbphIhdjf1JhbT/soXNtS58pB5EqtjrVMMhqu+v
zavplNjmiSLMsIfIO3Uat93K/1eDz697IS/SiLA2uxoYK+w9TgWcSvnqv0T3gS1Ccs9Aje6IR3O4
2aoZv84zvb3/v/ZykTx06P56U8r9/+sQ/Sf761xU/bbc2+oKYR6cAZeariwLeGMOk0SgckUQi35l
WZDk1xJes4NY9a8i3nYvaPWwnBmd3dHZYel7ZTRTZoud0YK/XoVEP/62cVhWI5yiSirB1FKNJZ4w
kdtBVCrfcmb801n8prUFdlXaRK6sRqgze4uT4ve+pIXj/JDSjzO+WoXr7jBjZucJZgnl+MNNshNc
tMmDQ7L/vrHaVUen8GAwIS9SpGVZIo9y6r2xxVeM3o37wabRfBAOefdu7jWPJ+bdNzKI9fzozOIi
RsF3LRdCG1mUPU5I9e20m4hxbVk/KVfm8R/YW40cZ/YWl7/PqdNLKUemvdLdyVZfko9zHkglzxEO
1ADm8mgPiaPjHS7v7eqHVSVRUk2dPumyoGK0EldRYKGRl3xV0RNJvfoqykxo6NGqkAw0tcyf1iiU
Wzdz7Q1o/DK8rJVW0igmQpf8J5T8Ky+wbovTMxN0miChfr+QUpkXKJgKf+JxgHOspTfqL2OL2w92
UI4E1KAcAN/HOqk+SpMU2k3no0+s+8ptN+m7Bnnv2pJvPDk9qCM08WFy8q1nGQkJc/w0daPTTIId
t+0xqst9NdNVM23iDdYuHhDEsn6kzW0aq7ac3CNeElkoh0NCLOX6vkO3o+vS2yb9pIJMUNAcmADQ
eTfRpF/lJfo9KloxDbC6zLRlHdWEvvvhFRWoiXCHUusOKXQIy4H+i9ax6cedJnqofgquX3zpvMGR
tfBOaZ9Vv4ZVHULgsnhvDjHMn6iwkOFoXnironMrlt/94nmWpJCtHmQRY1TRTYskRmF5EGjTksyB
RSJg1SN/0ACIkbXsNjKSb15e7Ssw8b0hHWPE0H3xcUAKXMrfZ/FTkr6bpd1VpKZgvD5knryPGUaI
OhXRLMn2px/qBKdXF12lGTFT+4qy8mGaPhmKt5vke9S/TqiP7v1QcxqUOryhR+2+urU0/JYZIQvf
fkXvRK9e+ijbCyFznd20m9LqGMux0/aK0+XUeKHzoEy3KxFKnLWDMsqlnj/s4zqDLLt1I+6p3n41
YB5P0J7RpOjKit5L3XAYfEjHBAFB9wrp8mmvxrDuooonFtI+gGN8iEPEQ9F9mbJ9X6CoV38R+2YX
IdIUy5+bLrw3834f6/JL2sD72Pj7IUHKrrqD8xPZk/tGZfipah/96EYPmn0JTXhmtNc6gqNJ9EO1
iuO8e2LyTk8TeLtRQKGGnunmbtIlxBNKGNxThhLCXRJbH/pGdi2YbPV+bBExGpB3Gn3PTtXsFvkL
BkLFz7rYfQp0EmlmNrrjJKie0xjTZ8U3G0capO+jMN21svAQowl7ED0BZezpKU6sTzMHLpQNCAAC
wJzljwSwkDIKIkmBOoZxk/rM4MX1rmi8feB97LTcUeMYDaXeSSMZjbDREdIEIQbz5EOrP4oaui4j
rKqIlMgMtQX7iCSwM1HTQbzMGhlFbopbXZ+eB+0rVHDmvpmKaC9B2nnZm66mG2d3f3bzZ5G/ndIE
oc04dIWy+WihR+TVXWsngvWvofAUgIwzQ4uXRlT0ANdG4v+Mu/p3FbTVuu25rcUzIwSOFCkIHLne
LVz+miPBnFcctVt9h8L30fsQHLa2cT1FhEWOZhVOGxLwxT6qhVTnQmE5MoroV+Ktf0j3SFTmJ/O4
na695eOaN/PM2iK5MaxwDHkHz5tZIFyC5hOp4mT37pxlpOWpd6aDBgu8uzmFtJrGnVleBKZaraa6
90mF6wMKi8i4HGO3tgOo6B1Guxx9i1589SF8Zm8Rmyq9g3NDTFFm6JQrfXhBbngf927c/Fl4P7O0
uAnwlZDStAFPYWp2fwED5xJv5/6D07K+i2Aq6VnBvL2s8iuF3AhZwhDmfBn+bRtj9Yprfxtb1vtl
lcmqtsxRx4Pzoo9/IGY2hcOGH1nPP8+sLB6+ohai/6ezJOuYnfo7+Cpt/eavDfwHLYWNDXydfThz
W4iUmClKknTj6WHA9Itsqt2j7uX4xGbIFXSGHFCUYdiw0fayWyAjfgg3H2vzNXvzLjxb8+LSw9ot
1mXKrzDrBB1PKCRRbbjsn9cf2Wc2Flfdp3XbpH+tdK49/e9r0L+Z9spebPbbzuX1Df1mVaglKibw
QMZrFl+SiCCGWVCEjL/25X6mVXgyPgh3eLSDeZU50Tv90zd1h2f72D0hBmKh9nQrIPZ7v0VF8Jrl
vvklZL9kb8yvWOLC2RjUFuKm7nhTJPswPFFYsKtPlU3LFITpfMK8HuqFeaAFZVrX+IHyYjLuDfef
PHhWnx0WGgfqHMbecLkEnQW7kQSU10+ukuSjFaFLWEEp1j8PmcL/me4HJGEuf3xl1ftZIHlAkZlw
yCx8kjX2cq+OoFy7SG9trZDvEEp6DJlfsKGFDncZOjijgAJ1GGZHQVbfy9EIdZa2HxBNyiXxnqTD
VpPhCMOlm1WJM5nmoVYVRG2q8tYLB4jdG3SokqwgtYo9O9fMDJk4AQnEyXzXxnW3S0l499oQRoe0
l7V9EFc2I0eO7/v5TjA32WfXvBV9GotCgcToxfJ5B/5Dtfpe9AgwpPGo8LjmCdWUO2k8UOyHEjps
dvLXzefz2oPrzOzycadGsdT2fIQ/SU/WegvntpYXrB9ovxaU5sD6IhNzNX5OPiL8faIauo/seN+M
rFiAz5PX89ZC11yWqdD9ZXdndP/CZfWeIodFWXoOSpqHOOxtqMW3XNbqJzyzsXBZkjh6hUFf0cnU
8kEWk9tBKu6GqX8x4FbgnfOuisqHUQ6+BmPwRHn2fszEK0mY4l1bh5Ktq1uSHqsubc6YkGXRdPik
F/fIiOU6K2GdJTjprqV9F18HM9qrBkRGZk+wnQO0fpyLwv6Bl6k3I1GF++0u1tp9Pv8diyQ4yQtF
8WuE2orwJR3Qj2yRFZ+l163Avuw6VhNSk/oT4FDDYP5gccgSMx2YnyRR+98W5LV+M5e9pds/bHea
s/qMYoEEUfRFvq1pgqKl1DGczrrqbAHI0Q6tpX013ean6qpwt0pAq4f4lz1jgVoLqzErU59t5Cnm
dPL0LKrhxntly8Ri+1pGT7NEb+j/8dqr63zn1e82vtB81ZbRjREaYrtpIPZlLK7iOIlVlxocyule
dcUvTPGAP5XfaS6sg9f/IOncsvfmWmq5ORog02ZiH50cCaa3zrLVnfwRvZmr0Emiw+Ulrm7i2QoX
8TtQKN3IIa26IQ1/yjXAK1lO3cs2Vp3NmY03DwRJja00S12Ux7X6OpMfg/zpson1u3RmY+E+Qkoc
eZlSS57BA8rNX7mt4fb3gr3JSLmW2dJWp+jGCIMuL2WkJgYA/LwSKcVfSU59V94qT/W30dEdpK++
WxtTpesf6G9jy6Z61See6vM/DiJiO8HoEe6O7Mubt/59fplYXKRJaBKkVmkSBeV9k71HFDpUNvD2
qzkyXQUduBnABPDcvz++1TKpCzMHAFEf4jsK/QfpQ3Md7uVvYLl31cu4hSZZWxNIGcr6IEnp2C9u
rpGpWW+GauqaPiLg/8PalTVXrTPbX+QqW55fPe69MxECCfDiAg54nmf/+rsUOMRRdLZCvvsAL1TR
W7LU3epevZbRlu/6xv4nKQphF4PuDusj9paYOyuNiBJrg1fVr0fpdvELSAIvLnzM8HdxtypmF8FV
AHyztUU0LaHpSIG0Es8q6K1CLjfYEDiEVRPeYd8vj7m8BjjelZTW8t/yDuYF370x5hZD/3qKlwUl
v2bTfKh9B01pnqQRLxq9eEP02Jti4/w4K5a1YF2bZjha/SWaRZ103s3dW2BCrpnW5VYtXYZBGunG
cKGaCByrW38HxzcUu7zkZHtEVIuhG/Sfh1GHpOnza9YNtapNPa5ZZg++DUBzdZHkP43YdGop98+7
Da7P/bNAGGP8xryuA3p4OPm/C2roZrlIDuWgeEU3i3uhDfDz49kLzIXGGAMJE5imLDzkW3JVGF/q
8mOkCUbH+Ava2aB3YVeyWFKz0ZXq+YJeXyHkvTEwG/lnRYyLsjtTXxMDQNmVvjFo+7MzQ9TM/d8O
pPD7z7/yQXGmwXsq720zTmvQJ8VMYxIFefUPqqHdx3a57jt/NIM2ujLvzx8U0adjvJYCCjzIDOPT
NemlXd7q/aUQncW9a7u9ZLxUPNVr3jRNFCgGiB5lwyWiiTFuxXq/ZYxvWrdIG+wMh0M+Qe3FkTYQ
VkguoBQFihudYx2Sk1IJgj/f4e/WxXipTin1SiUwStX3avCVg8sPM/MzCEEiZ7pdD8jczn8sbpVw
v07GbVl6oY9R+0aHLziHLEgtkZt+biFCjOwGyIkEc15r5VT2baGWDjELVypCMotWyMuydyt8oQe2
YEaoqFC/ABkWbYwX32n3ofdU04vdDlAHUcYoOJ0641eicWpXRcMF6HriZ9M9tKDd81+Ni060oZKD
4roKBjKN+Wp9uWBgXpUg4XBjnaCLeFhP9aNcl3ILei9wQ2F9ihu7UCP/KIXEERclubfcsgCdghSI
arOomKocRzUniN2m/aXe3qnaqZpuz6+S6zF3Jphb3li9lhZJBmHI4qaaT0NR3kI9N1TGQ9TexMKS
BPec7MwxN95GKUDWh04KoKg+u1cqXl8O5GHumqN5SPB4tu7ojlK1qd8T4Kl3EL2j+dcRwxSYM8DO
ojDyPCZ1lOZzk+AByuxkOv/CVIrsVB9fBVLhLvrJHltlG8DTZ2yVJSHfoxjw38XsP9OJ4nPDSVmQ
O9A8HW8qkEUyu7woSlNGGXY5Twcvl97J002hThA6B3JZCBOjJ4TJj54ZY/xpKmdmXdkN6PGOeCZ6
xU16axyl0gHLIsAwVNDUPEqoWH84f3A5DgBmMQwjo6ioveDpMKM+VuqVVOFi/LOS2SkHEZaQu4sQ
Z4JcLDbzBY2FLSU2gMeAHKvRV82CcHec+jM6ZbEO3djpcH453F3EKgAu10xg6JlPZshG3GatDBhv
BsF5cNNPjt7XljdJ6l2lAVxy3hx393bmmI+WrN3SjwqSFVmL3q9pfj1lQuECDsBGl3c2mGumLUNd
JBp4zNq+P0KU1ZNJ57TkB9G+mXPYDFe5HKpl/PcYbUDXiQltZqKYAOw/v9x1hmmbtG2qUO6CoVdc
K36v6yBRU7+bpey1W+8YUeqf302On35mk3GipEkSu57aCjS63b2UlVdyKh8aSyQWxv1ou6UxZ8Tc
ctRP0hFcmGP/kKXTe2CKN+d/WwpzMFZI7y51YeC5qFwq24WUPlgi2L9oGcy5SO3JAqsnZhr0aSyD
acve5RJGsM6vg3ufCCpJQJSi+M3O9wCS1NX6tgDpMqcfLTTT6rw65AuAKLMmuEu8eVQdFqCbbWgq
Th6zoGgqYqlKVmhPtrdYmwNJtyDKY0gWolM5TF6rYwayiB2S5X663MQFlBWrBaq070c9FqS39Pu8
8MYqqLBQmTYVDPo/P/59qZhlBrHuQCseZHCLdwXw5ukD0Q8ICAe9m73z+/yIyT9nkDkwKKatiT4D
ai6hyfALEVkciav5+cmifcn8KHuv6unwXg/Y9qelMtu+tkPfVbZchmPZAPC6NfJpIZJny8V7Pcq+
j13zOSmVoJVRmN/UvAvWUg8Taw6UuPgZVaJwwUsrdLDYYHwNwu2IuzQN2D114zRGu3IbpICOhQ4K
OxY6iEIG7239zCC9aDuDEoiA5nkAx8wbwEWcktwzW4xb7ZMNGXcMW/+W5CjMgU52iWEO/HXBoYL9
DOEXT7Xn66qKthhRdkHx9K9BU1w38WSKLQVbCnCbY4KCkjR9Ih2gFHkKntfSAWJG4CW4Xm9niSm2
UP3FtLbh9fL4g179KEXBgX/8dgaYF1EBjbFynvEiArXHFoCNCsJ0aK3MwH6ZP15RxaTH+cXF39lj
jnvRNVY6Z6b0+0Skp9KNDgWabfRUiMsrfEezs8ecdq3H/coGoL96NDDRQNz89mIANgLjyV6Wu5on
Rb7iLtAEEJJGPR6Dc2tlTj/oslZ1G2F7Ij+T8a7Qv3QDcTOo4eYnUGQ7C+kdc/lw3rVys4rdgtms
Iqp1uZ/w+qv6WymqHGgeuKn1+bwR4bFhAsYU57ZszMqvy/a3oCzR1X4cmN25rHlNtVGrsZG0p1SS
K5Shg+JCPZX91SAW9eDvIMhWLaDmkVMza9PlWG7mCrFJuaF8KSawGyio1t4EuQiquJ3Ll1bx4RVN
Ba631J8MM0FRSVRSEPrC/HtUHd+vPJlinKW8KIuxbNhRjLcjtcX0QekJjgjfSf4xYTEVcEmSTSnu
zDLU7yavJ2FpXUwJBpi32KEoJGgs5Kk/xUHudR9FaKj/OJ9Pxhm/WY/jXPQWyll0K58Qdq90MoIP
ZzFOtAQ1jIzG2lumHfi7iiKEhhBHYSnPo1y+mSYoWWbMhjfrR0A1Zr/ehtHpC/NrZOUkFHxE/sqe
zDHeZN7ssVZanJP/r6D6ZIq5dgQssHY7RZhwBwXSCJBHsx676Keqi1hnuPfboOAWpF0YGWVC0NzP
Wk/6pAqluHTs8TpFr316kxveGWHijq6MWSFHehl2GWYWZskblOhKVjdf8IHo0XoRY3Z2mPOgALRW
5hUyLC0cx/d6AEE6oBT0+Ep1ldyBxozIIDeAY3TeBF80BA3Yaa3SHrJmrdD5jIsfK2rh+QUdYpLl
H3RaC7ozEIc7v0Suq9oZZC7XIFdVWlR9HRpA+0ejjZluUYOQvya0px/xky+oWaZM6e2pRF2D8lVl
S0BlquJwXK/XoHOUK/QTNJFJeppffDcA9ywUoSwarp/fY6uLhtnQUxxCxcHfiwfe08P0UESP5WHg
cB/Kd819fxSLVoksM1c6VmZ5K4oepY42dzSQASjyV6JAeYx83aDPe/7j8fomuoJnJRUCNo0XDB0Z
MDtkbUuIdz6vYk5+5yR45wWiA8pb3t4gszwb+eWmSlApTdbW1fTV7xLi9Ons9PZXaxEx8HEDzd4c
/Tm71IRsU56aUIsJURWmw4vrdRZIrtG9sirMc/+QVrY0EOxA/p1F+aabgbGQ0k4gIVo7lX40i1Cu
ZWcSQbp4dlAjRXVCRaUbaNrny9KkpZs0a8bBzEjmxvHkla1K3LYfUsgi5aLCokLzDfY67O0xqU+a
TKVWgM4l8LQrHcX19T61H6ikGnjUCy/2Da+M6DCqHUYX4jFJ7lckiq6ghqoDE8M+wqUBxNnboFU4
pbQcUfqULKkEPR4dWxbRZfAc2t4YExoiy46kzLBKMIBsh1laQtUYvr7h2u1tMO5FWnupLCOAleSw
Oio6SLfrR/IAU/Jf11njXbu9QebaEXtT1yZGBWmsN1BtD6trTNPPYYwPzTA3zqC2jSASiSwyRzQi
tTGpG9C5UNFx7PKgR99S7XvU1p4ufT+/nXS3XpzO3fFgTmczabjhmEsENo+EmjK9z7MMk4dCKQZe
MN9vIpOVz0kzpNjGp7mQ2v3FnQTiHTGGiX8OUfHTCcCF6IY8v+NZnG9RNCJHftZHx1yAhuc4ZaiX
D+I+Oi+hJMqTUSaaz9a2dkMErMUEO5j9olAVIDvsxzkEUSwQrZDJ9KI4K/IErH2hZbTO1F639lve
wfvlMHd5mMoiKTPsIc2P//odzD8fT5vH3Opo0oFSaQwpKFcXc1deJWeUEQo1tdrrh4dXlGtEFplr
3ZESsw0mnqSYITMd4u4+2BKKgzc3XdjvJ3Op9XLSt7bFfma2M4KJoPSJ5S8H8+NvOodXmBQtkbnc
Wrc2Xdrh8faWT8g9kVBZQYkSr48XkzGVIefDSgm+a3tyYuheJUnqnHdW3Ao3Zhb+tcFWJzsLpfVE
z6kOCToK0BVsKXNYHdrg4KGg9rIPmysRPJHrjXdGGWeiJ+CqSVIUTWT5lC+xH5ERvbTTlH6RRX0z
wkvX9wukX3SXc+VjlEz5UlCJYAy6OP2XsnVKwFTu+y8YCfloNM4EpWrVNQ23/NxB7WV9iGRnfsgf
BDvNzZJ2i2b8C4F+tC13j+Xt5rgk4aocC/uUY670V5s+t0/9cEwNvxOyu3BD0s4043hWfdA1mfRS
oObJjWznp1lBSi3rgsMk+qyMx+miTdtQxUTVJoMCM6lmp037+8Zq22tpUe8sjK3HApP0vr0ItruV
MS4nm9fFJBSGkNlXkwxlFkPDQNuhaUc3A1N3a385/xVFO8m4nEyO1nST8PiT5OpYTIk7q9JVZ5Lg
vBnBzWdrmF3SrJBKtQAfiSPfarGR+o/zFkQbx2QP8hqPK9mQpUQ2BEFu59R2tcq66dpAGh9mSPme
N8dPmp8+FEsX1aCVKNe0KmsUvnEab5dDV5/MR+1jMDFXrgi8xQ8O0LYBBse00KRkvlSktlldjloG
tWUNMl2Q070yaLHjpID1FTpV3vkF8r+YRYG1umK/UE+tyqGv6o42tasgBodEL1ay4GZD4Ln91wRz
1mUgd5VqMiMK3G2Ou+BKpzJF2dB/BIYna8z+aXO6DRXpwIYHfi/iz77i5T4VH+n8DrwZIPdJPp7f
wv84I08mmeBaJVtpRwmUAymTUWKdMq90bQRz1UWHG33myT9vUPTNmDvQgbgS5EwAO4CzHjKM72D6
fzsVLFCyHLIF8JQyDlPyQZ3uW+N4fgWiLWNBkb1pKmtB4I9Y9k0N/TER+ybf+f35PiwgUkOJfjHs
RQrwBHbW6OfWof2Osdb/cU1MoIyIZIPUAj59vR3BhTDdbKC+cVPw6NZes0A773+0R4/JLkOg1URt
WoHjoDnd3woXCb8Y3eSdtbno8kYiKIm+pdkg+mKMy1C0zIiKDOU7IDAPoJoO16q61vTmTeHq6WAw
viLPptzYeh07OJ0mSJomaHGf/0iihTCuYdHUbMmMFYx4ka/Jn/rypptlUYyiu/EymXhaBuMPRlu2
08jCQehij1arIewNFh4AxidnMpEPW5A8bk28ZERV6/8IVn8sG0z7qze7cqsVcJlvd0tAJ2fpJNzg
DJ2zepg5Ed5k0Slk9bOyre+XpkSdXAsT9NYOywFTpT9zgsd8DXuDqI3C7cpSkvbfwcsgz499Vmtk
1aWhCmfjT/CKwfwdvnHqBCKHT8YYD6IUVpZNMogWBv1n1BjXBvAKua09nD+T/K+mElW3aZUVSKjn
a5LKaiCpAvTho7SUdbK+FgH9bI+4YjqeK0oy+EEZSHFwwkOLSWM1+zS5rc02LmpUAY90+IS4kuUo
eK6l7hS9s8HZ+/9glPl06VRnGNqFjqsWgo8hAz8EnaWPlUta+gFfjQV60UZUU+Ze+N1Kmb2N0s4u
KmuTgq66LXsUd21fhi7m+S/IvfA7I4znN2RzWbceHzCtDadaG6eKRndBs9ksRA6M/lcvfMvOFOP2
zXyNS5AcRYFaXZnmtTSJJIT4V3pngfH121KNbWNEEQXnjL4e/Nbd6aFj3sSOuNXGv9I7g4zXH4Y1
ATliVIV6ry1+RtYGcm56ZI5ODHq6y7EeQAm1kBkD0ST5XOddeiTFtOGfiWjkm/ua2f0UJjyotWRF
FQHCpGkmB5RwbQJWX+uqrRRHUkAUd3f+3PBI11EHfbqHTKQAG40+Zwsy1SGgfRzNJesHWjMxnNIO
FZegl1q4U+Varf8KJlN69s+cJRbsr5FpTtMIeWuaYJ50BX3M77oXdGXcbH0FdY3g9NpMwWYyGwLk
AHBCrdxfG4seFvLsn99TkQnGy0A0tpayCF6mSy0nj1IHA83nLTw++c7tG+NTkOaNYyMBba+R1K9n
3R/H6pLUM0YhE33FrOXQ+rhCYAIcjAcrOi5EfVCHFuo9WqgXrU+W4bICC1JdlScjmYJpqiHlbG2n
yFAyHP3xcujSd6Ws+dUMtmcy9omrR83l2k2HXlY8YnUfo6kBCaKeQSpFbeUQM+kfR8vSnVzXpmCj
HJAESlnz4oAUwimT9iJGQyRStnt9rhwpn0zw/0KnIbZ/WvriSQuoGstOd/s6g/5V81nSp6smlY/D
pn+R6+iYb2i5g9vPLaz1cgKRYLFEhpP2o+xEknQqIdVbd6vkrKU8HHpoRhsrHpbZ7HeQPlGm+ENi
oV6cb50DrZWfRl4EdmrfkCJ/00NGMxQozRJIuljMDU7ipFNLaK2FxhXt5KmH/KPmSFdSOGCySzSd
z6N5g/rqkzXm/iodqdNsycGFU2SDX/bTdZwMvlrM17mW3PWAPoe1DmpnMr7HZEFgyc1XTW6utS6/
1ybF7cEf3ipCZWOuF9MBItMwcW+pLFqCtJVer+1WhZgfXL0xBjtild8mrepL1ewp8eYNLWZsNPBC
9tPsb42KuncW3TYplHEt/eOQE9OvyuYhj5sEMyRv4TSE26M5HFq9QCMw25asapp1HeKlHWGUknwz
DH8wRaOM3F14MsK+mfMumXWwUMagGb2Y++uplZ0Y509ub7b1cgUP6HmvwPc7f9bEvqDzJFkKkJlD
QjoD4Cu5UETBQmSAcWw96dJxtkgc1unqQNovsj6cX8F/RP6nJTB+bdwSYlUTLGhhemi3E51w/VM3
wZviDewj+2Og0xXvnrBKrlTRVtAta3snTq8HLOz8kvjZ39OKmGxJWuNMh5A54mtcOf1ygGabAxGu
80Y0mqC8jAdPVpiMqcoVfZUm4AjUxcx9UqyyM6zVQwc35zURNA/Sbb5MI9W14zn1inx6X7cZ5B8L
chv3yBSHRfuilF3vVKQ5qmkaApTQXtiLcmmWeEHp5FOqjE7XekvrdAvEnSWMIBfLbWmvD01kXM1q
/HmK29odZUhsySvYqZopBBXt5Lfbz2oofyhK+88YFV9UKYZqu/41BlHjXA2qszbGP2TK10Bvq0Nn
CFU6+G8bjRgGhvZNuCImubPbRlNTFfXMZzzbGTjqQAcPaRDxG5i+cV98jZ1FJgJYm1KlKaTDfpey
tgvrUj1FF6/oZdMbd84S48aypoaGgIISzFuaePQ/O2OMLXx3UrIMmY1kjYztwYyS2z7vvqFxqQS1
vFzVoAQeW3MJ0oFkgktEuJ70aUfZeFLOEjKVssX71FWCLHMG4kzg9m/D0k3D6GB9yH+0HxFPALCF
sHoOaBnlHCz87rr0KJlVdiWc5BR8ZFY8oSjUNLb1OkWJtzvWp+g4Bgirh1fU/wUf+bEvuHNSJdIj
qdneCDrnPiR3O814RDVa6rUyMJ0XG5NjghITcsa+BFLVpBUksVzPuLPEeEa9yUwTojBVWG7m9VCZ
odZIN7Wh/DjvG/kxZWeH8Y32vKkzGnZxaJXviqMezA1KG7Y75XevE83mTriRnUHG4QBomEsEIpJh
EpNAgs8foas36XLnjkUrf1PbajgYaeuDw1C9bCKoko9jJH2DoEtxnUzrVbaNCSbvUL07vxPc8L37
XYxbwgTwXEEOrQyLJehMlAiyb+cNcCc/9sko80nn2iqVGfCaYD4ho3fyU3qFIbJXgGP5Z+cp62W+
abpsAK5SgaN2O8bLUequNUPQH/2PuPFkg/mMGwJfW6uoZPaFN3jGKfuEZpE/OKCV3/zulPjCUXvu
qjAOp8g2/UzsqP1alGM9ZrjoVDZr85QP2TE+qAcpci2IDiv+2PmvaI9xm3FPVtk3OIbty9ygNEE1
tNamznAyTAtZa3rUrJNW0DfFVblljqVBREo0BqhyY8rOOPMc1xajqrOGUhwk/ddSXv5RpiRo577w
IX8n+XNaKm4xTLqna8YnC9B4qVK8MZ3Bc5+TxVlbZQp6Ze6cwpqJN6ljgoHS5FNTtgtEPrMDkvrD
XHWfWm07bqv8Kev7A308pqu+fmzS4paUee5ZieSMIFwHR7w1Xii9/q2eKQkqVE5MLXuQS6L7+tjg
YT33omMm2n7q/XfefexyjDssYEz6++kXvivc7TaTXidKq8V1RdmZ0ku0QYmHXjJqPUS5t0NIjx9E
VV5uMNnZY4KJFhtzDu1GOld8ka5XlnVVm++NTqCHyV2WCkw5WIChcAdNnOdb2CojHmFlnODFPd7n
h/bK9OOj9V0Hm0LsiWaleUwnYBp+ssb4nnYBVGs2oziUT3pgyk41OirkxYx3WygH82XprReqW3rx
jX0JhQyIsqaBIeAO4+3r/icwrimzWzJOClLaSvuxLCDzyi1IGgTyKnLoPEMW1SekjHkm5kae72ym
Nnk0W7QddrROlH1yDPsw87qL4gKqBZNDPAibvVdFjVOOVwAdqQVhHOjh2oRtDkzErpd4Bg2lVHS1
M62YCm9KPF4KKaxlyIkk9eLnhvJJtcrD+RD2yArOJLnPTDPXUdbVprLVBdyKVQHGhSS6Ryrv1yQ7
6DlKkup8V0r1XVoWd5Va/ojt+EHK9auxs2SUNBQCyoYiBA9kCIca2IN6o0I4Q+/in4DLf29065ve
l0EdmxcYg/eUrFiDTFKawGjV94OhfTWzAYJ11t2SSOH5hfEKRQYIMzRVM0H3qrMQ+tG24rGaQDo0
YdxjIk59Hx+Uw3ChfYiPENrwpVMdlHfW35/UZ1aZyxJBtMwycz0P6/pdi1LhYPxTjAVKcIMjWB89
8+yH26+PuRNNYpaJLPUF5u6MMMVIUP8FfHeRN7lyoLvVre4qJ9krTqKZO07QBj0/aIMNiH9Bupax
m9lSJUHgsAir4YSKm1130CxNvbesTgXdCajnFGI8djB2UQLP+4qgF108ghute4wr+5pj40/0YQKb
OaX+1N7XvSt85vCX92SYuQ9Q/punbkSFBCKDow/NJpQFyLsucboBpDWdv/k22Zz5TjzZzklXDTQk
VWhHQ1oZ0rDPfU8569U8J5sejJbqjtE32+4EZ4a7tp0F5tNJmhVD9xtPuLILTMp1ooCPC/I7b/l2
OzNM3j32dWeV5pLj8br+jABh1vzmOIb1D7t0kCp/isBcHzn2qXv/iloE/T4vrsXOOFMhGEE5URW9
kUMNb7jc4L/rK4x/4508vH9FI43zKDZUxAoA6ynZ6mOk3h3TFW8fEC/reGQBdKBc9h+HQ3ksDsWt
CGfA/XQ7Q0xgasHlZCLy5eGmKK7d5iHR3meWqIDLCX+Q1zNw9hACbZPFFuQKGbZOVrF5Bfjli+Km
kBMfJb1jHykPglPCyQOf2WIummJvw6JIiRFApcqPL/IvpTs4a6D61ZdeEOR44ZVOgOoaxn4w7E03
d/eVlmXSlg3gWVRZqdo8Dia4p15xGnjbh8eMRXnhFHCyMfcLzdE0ajGOAzsDdB/jLxWAIBnwT7OH
cfIgvjM/R252uQkhGvTrs4d+b5i5cREmV+K+j8vHchFgtMhyNRSNMEgFfYCw+KG8O//xeAsFNJPy
zlEWHTZfyarF1kery8PO8Fd9uizGyOnG0S0j8vO8JfrLmZVB7BVhAFkZBtTYKG72US6t42AG9loj
mlaFtzXWtVpkQLovtuLoa/OB5KBVeYNZkL9Bmx3duhdsLXJhJHULOuqgLPR3Y7MsLqY/sFrJzwzQ
oRID4lNFIqBD5a51Z5R5PWB+tOjtoQcuY6ycbm5OtTk7c470r7IPabz55TYI4iwn5oDe9WmdzM0Y
tNkqmxgFjHyeRzeu5Rsd9S9B2OG9V55Zocdpd/9K0B6Nef2oX7H6NXRucQXHoPsau/biiqdZ6DV7
cWZ2i2KuYaMAzgvsJtC22+aY6rVM1ivZbPxJrZ26HvzzR4UHpni2OubyWapEzKkFEzpl9pnD7UDK
r52/oGSyHnLl63lrnJtnEhm4RqpV8ZK0Qs2kMdIscPA3AHJazfvUNILKWhytOZw3xNtEaCwSNA11
dHV1JuAsTVTi4TkjV0g/jQRJZfVdte+G6DIyCoEpTmxDKglXgiFhgL7ZO94WXR+hD2YGdfNdqj5J
9rtF1Mnj1Sif2WCOYAt0Ta5OJAmRk7cFxHLyQ37CAO8l9Sod+D5oRplc6R/O76JoacxRtCBksayG
Av4NiALNtqNsyGAxsH/eCvdb7TaQOYFTnZK0SDFzIJ+08s7MbiLptt3uFUNAH8Zj2TGJBXkuSioP
KismucpWvWl6tERRu9kgbDq/J19eCJy+js6Lt5F4dShQeFMwE60ydbM8MwZI0kMYQgeDrBok7to6
tUvjq5MfUbYCiMNHBwTN7fNby3tGYmefDDNpiimZtR5bGGSk2jutGUDCEapy+UXmLbAGWefVW6bL
9TALxyA4CRJa9Zgfg+6xAopHZrPlVK9sBYK56HU1mDncDv/y3ItHlbkfdmeLVQ/R6gkC8gpWOXiT
N00Q5IQY+eqrQHPQtCxKPq6B7JVBtgrl83ghSKWQLEpjqyjsMrduSlMrLzHsiJnzMvluZO8Fn5B+
IjYe7Cywi4tKacKjDg76LTJs3GC3t8acVLJIM2441gMHbSQuffnQ9kuzHe1wCGNP+1+Xx5zQxmha
fYigq/yWniivS2Dul8fEhVzuV6tIocVhEncLQF/uLg/QM9WcR4Ls900oYgX+jw21CQSwwFPwQvFs
i7ZKoYrAcDrDpVU+VN5yiC8Xqvut37+CF4p776A+Y1LuWIwfMfcOEkFWhMTwl0rQfP2kL/EK2jLq
mV8cTbCRophi2y9nj/K2LvJOgw6hdbV4PZQjtc/lifyUfeVg++RmDQqCPkjuRb46ivIWzqPBVHe2
2ZAIlJKNZBpfMnGKI2Xlzk8YJXPAyo2eMrBbIkIEvi+FwBKKOqb6EnVtmGuUojoG1AZxf6H0YzkE
PxswyUDpU3gCFNpMvFiEI1G8b0pV6kD3CfIH8xFfuMtA09gcDUPF8O/fNx14GdreFBOMNcyJ9xGd
fM+0xN2q2s2GwKjeGaJ2Mjfv1HUF7TNoARrgHHyeVT+KyGQNDNkY86Iz6f9yCLwCt8pzoQZKfgC3
Ie6j6fDcVtXLWQUXQ21ZYY46qumnR4o9gPywkL2de+P31pgbaDRZVm9g9EPHIT2U2+M0mfmRkhVo
8hunycydPZbCTIOgalFA+Tm0CHSkZ+NYb9I/giDEu20GpFtAPoSJxheEXuuqx2sKjseAACUpu6bs
xScoFaYoZlY+CG5fAZYRmWQuuDZoZaVbYMqcXdPBOEx1NRxaMKuj+IExxzwoXJILnrDcPNtQTQwl
437rL0i3KtLLpkkw2K+D5RWJGhTF+xBMOUjUfDNC9XS8ET/4/uPAPFmlOcbuelfDULfj8JueAS6b
Ji2nXwykr3DaPGcCl436mIlS7YvqR15JSmxbmIGnAfcvZZu5F29niw3uFYEQdgPQ6h/aWMm3MPaO
lrx1IAetOgjOKe8tsV8c41W2bcKRSUFoVlqJ5mtSO/lDnfeneMy+R01zCbG+20ROHuqu/KEBQXex
lVJ/t+lx7YLM6LNWZKuTTurPMunh+tIkDgU/kJcv7n8g8611vSRgUIRzoLuvXmbe5qzvDOezr7rG
4RVBi3uLdl+Avkx2ZyuVIKYCjin6tXf8/PLNb6YK8WkWLZC5tnhz9z2o66kMu+KZYIY2F5F6hegj
03/fralOk1xOVSBj4ly9ymuAEsk/avVtAQSq00Q8DqL1MLGjseKsrDQ5C82xD+WkvIuT6EFwKEQf
iYkYc7zJcaPiI0E3sLro8FwqPGikAr+J0b+2DF6RJgqWxcJIpF7H6e9+e4Gb5UippCg3nurWwekV
55AugU0Vd+eeHeTQ9S1VuwhagVXbjj/aehhCW00hWJr1obZOvWuQcjyM7TR5GYDLTjN0tbu0JnG2
zb7YMHKgT/XFJM0+RLYtB0ROgdznijOkKKMKPofAa9mM11JyILMBdHkb1wpvtI6msf/6Y1Z6LtO7
UTMb0HOAvIaO1lklxnoodsl0Vf0ClEOgEhNmlKIlMm6oBkhn7OiJ4zwqhRxOvOrHfoWMD8LYYGPb
0iwFFblvo8sxfWeQ74JvJohqNuN26rZqO0tSHsc8/2VsmgyIi71G9UR0mBkH1EZyNvYTaE06SR88
3RqD1NretXHmNWV2tDPg6EgczFYTClbJdxSahqq+boNclXEUoDaJ03qC8jOBRCEkoif7MExdACw4
aGSkizIz7klU1Eg09dZrtMpNQUjsZNZYOhjtEGGh+Nvw59ewAxPmgOFueQNeiKbVSJg+2olTgR+/
G8GGV7s5VNuVLnjE+JqgbRA1FXnDcLg5T/bpmdjFAWWUjUKt0T0ZTxSAt9ypqk+nmHMgwx7nYZv1
BmJ9QWMiXRTB//gO9Mk44yRUIhmp1SJBSFbbMXMLVGTRLBre5KeGuyXSA7FbYg7qszWqKCVBqJ3A
KU0FvX7J/taUVVrUauTbA+0TJI1RslNYVSYSt1asbGBlyvAdExeqZYlnSN87f/a0y+SUY8byLUca
7G42WnF4WrMoygrBT5fzSQra4V5NP6b5z1yrvHmt3DktHDmHU0x6VzdCXSvdspCcZcoE8Zf7KZ9+
AhsLzVKKNzI3GJTRSr+3t0BJVcEyuS4Qcg7EMiDgYuhMFpFlFRrxKaZwi/Qysqj0SJOKcl+RDcY5
yAvmR5YRhFO6QyWbE9fK76eL+HFaWnXpJfBG/UrEzcEtvhq0hSSjBmqjuv38iII4tbciSO3QN9Pg
RaHyofluhN07Sog5OYZxXNz2CFjVK9AS3BXvTDNRrE9026Ai90H0ZfYp4q3wTMrbvbkkAJjUbSAu
Lyps8wokBrCLMq6IAg/M+P6hipQhbcDLbG8KRme+LrN9lJCwDbXgyHArJHtLzJlRlXHsNAmJwd9X
SHg3wMThJBpwirj6TITW9UaX5BysDKNSedKguXL2+Q33fG+CCdCAS8gz9NwhuXhjOpu3DejzR94v
BjJQ7L6CPoB6YDbl3FtkvlQ1b+BJWDFJQF/y5mE7yOVXpNR+dLE6sSfsbXITOQD2KN20Buontr1U
KdVMzAY51S+mSnnEBQB4JwX50+sVH3kxeGeUpdEbrC1Xq0IF7B0Nj3lzEuJg7h3NSACF49QBCNIM
CapcGHQ5xZ8yIbKHbiK7yXv7TAy25Vnt8hiLrufmq4KMxyrliw5EdsMGNgOzPAmOEe/K7+3Rj74L
iM0CmJlSoVZSmfLqtLLujppxIqXpFjlKzYAfWMNwbMvyrlX7a3AA+LGyfFhT+0NZtR8Ta91CwS/i
5WT7X8T4v6RqumUdYww2XcVAquOcKTGgK8op/wdOzyuE5WDeZd0bZLyeBSqObAV+MtRjrL6/mYgw
KPOy6b0Jxh9I9rIsUdvT0QbtpF/um3ci0DnXze1tMY4h79o1j6lm6a/i9lPDQoxRFF0WxiNYmJvI
JRvL0qurklz2xsOibU61hQMwCFIdRuM/gsPB80H7xTE+fDTqTNoSPCWlx8pzfMrdMUCPwKGVZ2GH
QnQ5mAxAakGWUFbguuv9NLnSoAiMqIhsPIenTV1wAyAZliDuKX5PCtwAO2wINrxojmh9WLuiZSZ1
eZcF0MzpPQyI/x9p17FcN65Ev4hVjCC4Zby6ysmyvWE5yMw58+vfgTwzoiC+C49m5YWq3LfBRnej
wzmOrCIOR274/GcENoILyG8baqYaNmR90ToMwAPua80TSG9R3kcGEBTTJ9E5Cy4gv0uIHulMJwpl
sT45Ydgp754FZiO4f/wOYT2uepIUf1Vn/mWNViSLcyfLMipdl32IFmRv48zcXAeeTwCbvUM3LH0K
rs4Ei1oqxuAS+imLQDWkqao7YH2rV4uvKTZIbaqDVlFwriJT4XwNOElMGkX4cnIAxInVYRfDgqkk
navaWPd3/6snVTmXE5VlQzrG7PTvvdvu4217upyzSTRwUraAMvxYK13g2lTO2WSSshqljLP8SON+
98qhWyGbChYUsDn/NuxrWlY0uYEd7U73OwkwuaPwHbOrD7ZmkAJr4Hfhx2y1vDIHNYM+7EsxMp7f
sOZ/SMazM3pt4i1IsReH/UG01t4qVEl1NI9ZgVtg6D/nqvTKWPOINH+SW/U4dz0qPPlFQoYUQ4aK
aI9vP1XdSOfie63OXUQVZpUL4LwmwBPXGuC8GEtxsQLOa70U5+O7wWkjk7t7mVLUDDUSMFHdXZz5
1ezPyvXp+70b3zciuMtGJOuv1paeTU6VUbcJsf25fO0TLEBIhkP082qSvf8mlL91C60aOuMszTHI
ypukvVA1z4z8IbspxsbRetk/LXA31m605C7erFoxTXLUhIDotZaru2QL9iDQDh0Lt1Aa0dTcrs98
FaczS95k3L3SAxtGAutEeoEJ1Dyx2ZJrFhhficbms1HYE6aEIpHcoyLXyYQxpBioT6N2NmJsz54H
+U62tJ+zUWFHaJYxttZPXqwYhyJJv/dUuplyAtwMXSvt06ctMFuduY2N+l3azaXSoqOoaDUaiqmt
WVerKfQ+IpU5BzeEMpXiER/17wKmG7o/6Hw1uKFdudMhHW9P67UfLTbflfNA4CiS+4H1gT/SAtgd
vNr4O37ps+zTMB9Ug71TJ/B8JJ46gVKRJWmalx4tF5jdAv32TxTeHKBJOliuOSMCpdFMCwMS9aA9
IwCfiN3pC0N9UG1gqgTRd4E8ZgjvXsIgyf1bHmcoJuhSaFeiKfD3ef6OH7/ZWYRXZDdr20jj7CUH
tEfRW5DWgWyQYccqV8qRxSrxJAZzYKcU4wylA7twHndFGWQUJDvlEb0cu2+wWd9nNlrpCzZaBUcp
Uo4LT3KMQd1cfjHNfzsbJFKOi0qMdaSIa/SmujHzluxcnyMns57jwq0HPJmAViDQjf2Hp06Ti1FS
3kw9HYHMzHgPCi91I6BZFnbjro6neIm72NTTJnv9clrufmh8tU4uSmVxAUC5tKlQ2H9ZJAWBveKp
B1FjcTdP25glF5vIsBQZtoiqoE+/tsq3eT6cVmPXGwP/S5MtLLaofI0txggeqSYgSfSoSiwAMvJC
InKMu47jVQZfUivBfAQ8XkD+Al2VeeMwctgCJ2b82OzRSyVbdGz7RZCNTM5ZrYUMVrIOMt89E4Td
2F0D3Iji/FSSgVuqrOUyCAkw1sPaiY2rvvtpDSJL33WIFi4QKErZzDvnovpaXtqk++uBwIpIox0e
zCCEk/qDAYM9n2ExCD8M2ZoyFhrfxumyWQCRNX7IZ+x+rY0svvE5pklPS8Y3+e8r83sGvxXFGUZW
RsBnltsqmOvbZP4yWM/ZEDunL9Xepd3K4Cxi1JfYMkq1DLBcaQ9V5OhE1MgUieBsAfiXg1WhzhfM
OqA+1HZ01LptRHFjz7S3ivCRqkl7qZ9AvVDnjoxx69pPvo4HeNf+yIZzVbsOhgdxK3g3lcJkN0BN
TIxdo/j/1vZkVBF1swE+/WDeM8wixjW5kgc2T/PR8QMLUJWQh5ewwRe8iNyOVsGYZZI+sUF/51t5
f7nk4XWWG+4qAVhjKIEAkxtPp+1kL4ZgkN0E2A1e4pguf6tmJqf1KFNAaQOR1ZOn/GtOxyejmIJa
Xbw4k+7UbL6qlco7LXZ3KhPtYYWwgXaQHfPpwFDQFEhTKNsy8GmG0jn3jmKz9mLWvLQXXwZChfMF
ew5sK5fLDeRs0LWI4JyZUzYusCtgsyFllmV9cEh5K40zokpSxj4kACIF0nwYsEa/fhYeFCwzA4td
Pwhb/bsOc3OqXEYgL7AjKv8Tcn5zCUbgEvyDB51IFuecc9mi65qiUTtadhiwBUrlrnOTG2C+CPH8
dp3Aq14a915VAYIU0QGkkM081HZNu9UphyWz5zn+gd7n3Wnj3JWmEdYzBaoE9i7e3okimutEXYHt
koQ5AHut+kKSjPNSz8+zsbo/LWv3EQVGzb+F8aqVVWaFALKWfHkExpURe4wfPsT+wdxdrOhrigv7
AvX4xTVZLZZxZmhsmvypUM4t/cJKn4hoW3M/oG4U4yJQglXNnszAd33PMPMHc0O71riRxgUjFPmG
MmJJZHf8/bxYwKIZYf5W/HZil5bP9rdfjItISqgUZAEaYhCGN1KbOU3/Rc7u2uyX2ebBaevYzRQ2
WnFeskuAjRrLeBGWo4W1wpy6S5Fg/KkkIn+86xc3kji/WLZZYYwSu82+5veYusBUy7VuD67iyYdh
+iQauRAdIucZi6gDc6+MOS9tJcdC9qwR6OZ4yZQ3reafPsT9UL7RjfOKZpw2czcg1uR4J/WSMx4I
lrXAcHyssVOkiEaZd/OijTjOfcwzYDGsDO6jLSpbw7pNX34TaCSwC75+F6eUtlIHa8d8zvISPYnm
d6D5ML0YyB+owMQ54B1ET5qXqHzC9HnizkquTbk2EqbaujjFQEJnScvELqsx9AyQH9hhGddemeqd
XWfVvVWHF0ZquJY13U5l/FBU+cPQNHaqSNe0Ni7NFF5v6WviVsOUuemoAUYujW8A5eC3luWtiiif
ZN/6lAacV5oWSykaowX7NcWogVI7q3I5Z5FdmjcVQ7MbhIWP3W8F3C4AE4HVGItRb6NJKlcKmRSM
iekBBqnQ7cAYMHBSMVtpK2CjQiO1dSK/FGU6u1a4Ectd6AR0bANhSIaFVjtWfdSWWfDE2L3CLD2m
usEgxjmXa4TLKg0UitXAunJ1K3WNuTtLR5WCwaAA8ykRCNxX6VUg53gBUtrSJNXBeJ10t4VuJgBC
jlP39N3aEUIxzoeRH0oZ8hl3e8u2zMEAByFtXttqqtsRFZWfdwLwVgQf8hE8MNY8gZm8yg9W8tAX
o1Prw1mXtAKv/tKi56z9jSQWNTeF7qVXq7pnykgHNk2b2CCWnz0GpWkeFBC4pv1V7bEttmT2H8Xw
MyJFucvWySUpanDZBWGOjmyu2aMC3lHQNPek+oCTf6MqZ43YLCN9KUPVj7Qu95re1ADYmEFlBjzG
P19mKQV6tgQfn06pl2NGuss+Ge3oJsYnbfhmlBel9lCLwF3VPdvcSuXuNKYXs7GQ8JzQIg8yi3MT
y9uLPfwy7jGqyJbjGcsdqGdU3SP34M40aqdgNEwRxiZLRzQzseNL3xwCF8NnSR7kPMEhqH1qGy1o
JrTvRfKJTg3CXuvXQue9F8nfSOQiOanCgqQxXM7vTavXBZc/KT/tnramozVtUexe80/jIm+NKq+Q
wPbxdyO7bD8CTE+NjQDueqjSIMdRlWIiq0+/6MUSKARIlkU8CNp9IkW4q0HjuF10kOn4ff611GtH
qUUeTSSB/X3jZ/SFrHErAUi6y1fN7miSYF1hEbj/vafSm/PiIik654qyygDCA6UaK+IW9UsRF6GU
FXH/COVjJ3i/EcndOHOU8g79NCBkz6pjtqYt19ehJUBP3Qmkb4Rw98hSEzlsUhAUMEKORr1E4e7r
uAxnsaa6GvoGpwPc7q3dWB13h6Z0UrspNSw/NIvSzS31oinjq06qIn9ewwFsAeu1OZFI9PV2Xmhv
tOQC62I08dxEcNCb9+DQuNUZPYgHE/Yd9KuWPMIGWFgShpmQBp3VADjOzC6MKEQcoo5SLj5iaBDH
xvmo0NUx19w9fcR7cW9zsU0u7HZjnIT9WpfBkqhYXxwmWyHz3ZSufiUlHxlH2h6sybmRbo7SfgWs
8O+DtYAD80JsL/sfpXKFNNMkoMwgLEN6e9VblC8NkmpsIwGsMW7ntHpu0zPt8gXZjS0kEPWbqDW6
71/+EcpnTCWY57OkBSmJlV4U9YoZYWGaLhLBfbNsLoGToOGmj352BUbSyyowr7ofBjApMeoNJuMv
TSzIWfady6tW3IeLEzLSRoVWZn9rrF/S9qKfP5+2RJEIzvWHhA71quG5U9fF80pJYie5lLhFKOo3
7PuwV134CKBgU7fJESyzecUA4K8ExK7rA5GCdLk9rdJ+EvBqgRoXBgjKc8ABg7vsvNkFE4VSv9TL
DMCS1Jovrvfs3+ZX1bgYoBJ4w5rxxyy69blfKTqIageKv8a6oK0oVu8Vxrf3S+ODQWlh6YC9qth6
Pf39qpecv56LoZ1FLmYa/aYJBKfKLIF/KmzutcaFhVUv86zokST8PXyAUd8D63aw8rH4UEXXjXMj
DQioEIZg+3E02osM+GVFEHAEn42vkXRlr9cEKJQB7cCiOV2F7YNEx6u2poIJNZFB8lWReIrlUZLg
ElntjD53Dj2TnnNbCnJvWIW93t0rjeEX4NWY4PXin92KEctGm8mSb8I31caZChLZSrQGylzPO2vY
COGu86yk6mSx19Tfgy9YGbwozv5w8GXXGDbSuBs9rLmV9QReKgcm/ngGpCHTrmX7h3Y7uMuFfKil
gyhq7vqrjUjuUlt5Ki1TC4bARZPdufiyxJpNZMUZpNtcRA2+N5qJxt7rJ+PudE5IJpsEwvaeLYN9
OH2V2U099e24m2zmpGiWxQLnmfRUp59Syx7783y4seh93/inZe1B8b9RjbvHeIx2UZLB7wPR3JWJ
3dnmd+MiuwW8em9LjvrQAN3wAYthKEauqr/cgxDAz55O/wqB/fBX3TImiZotrNVoFwdgT+6YiPiP
9m4dAU+uqujs5hncJ0wGqVV6GZVPolZeX5RXmjEe5Ek9O62JSAz37SKNdHIMavRgwGKX+q2TLukY
Cx4Au+a41YX7ZqGeqZmRo/6UY4nzpXr8QvzLJoUrNin8R+gEe99oI5RnpQ4jFAfbGd+oKc5f1kku
2K7gaD4kjhVULg3ZOtsHQsBWJpfT4WpLltZh5lTDB0vnqx7cJABTsytjFt2DndlvjEL+Yx88JTVR
QGo6dUgSfuNQ6o/lD0bmitXm3mGF+RfW7994YjFAWIWl+d0gtP0BXKY3kaIDxjjGf5iPWTDq/ndj
u/4D6A/Rx2R/37z3rW6VZoX0KC7PaGnPqCCOn09fhD3/vFWHCwnUKlU170wEoOKxlgg451Vfxnzb
oLlgCBRtIO4lP1tpXDTAXHKJXBwRHMBzrFCa/1AOktO5AJ6LUJ5PXNFsMPsPeR+9Fci5k1SbwyTt
UDrrtWfTulXBqFGoN2Vxd/oUd7+TArBQuCxFBXju2+80pGDiCecyDgCzD+jHq2QUnNxv7r53mmxE
cEdn6YPW12AY9wfweZ6NrfKUT+PqpJ11HKb8LsvG1U5SPIFHEmI6qEDkDUifjoAhbz+BYXZyF42m
ngr6W3uqh8nrcnIRJXJv5+H8GVyK+AjLo4Lhf7QIj7qRfen15SHqlycw6WJSpb5JQFicZWCX7fPe
iYa4cydARDVrdb5OxZE2QAkFVqtrKtNDG4XnbTPcSiuInCrD+mFN0pdSzq6JLLlDl0xOjjE0O5yH
R7mKB7tplV91WaeAdbV+pnU/OX0rny0tre2u0Vq3nSn4sYn0LBX6XZzL/lwUvwq5CX2ZjIlt1MNd
pMs3Wludp8YNKbC8C4Zd/ZMijZKTAPU3s6QvKwCTY705Q3etcUC58FgTykpB/qxiPrEzk8IGVaQn
AYLOrrr8SJPqmBTRhQQCXaUw71dzuI1C5X4gVmhLY3stVaruDD0NJi28l9rcn4ABD7jwPHIAy/lT
CkffsJJnkORi6GC9iTSAMqzLutiloVzrCaVO0iqtY2mjEzYrONqbZr3ISJkeO1CpzbQ61vL4yVDm
o4nhUFdFFVqpsUQQlvlxsbp7QNGDhQXT78FUZveTQTV8kXR0DbPC2SbY46OtXRfh5KpGZPmRLJU2
qayHLJ8Uz8gASiyNqTf2mS9Fw12ol2A4b/DUK/UfU9R/A5ziIzXaKzXRbkiWPvXJOJ7XBlndUbIi
e1mJN6i0s/N8Ogf2W2pPtPmSqM39mIeXqPQG8awcqtF6rs2isScNWGFzgYn8tDxQtCOlqL5pEsML
Y+25r9VDNyEfNRh2dx+eEyvxuqGdHTKbQVNmz2s6Hoc0vVCwgTorBsFrFMxxqH1mCTnT+rKz5yz7
aUXxJyspv+hRdKGELbGjBsRE43owKsBNFoDsreuHqJC/snOy+9rqPJJgRUKrqvsO5p23BIiYFdzg
QB5GbcTPHqe7yMjuMVHdunUbfra6+ifWf4ZD33cdyEZT3zBl6WAsA2whB/LZuMypVyRl4YXNLEqP
9nMKBZihcDbAxOexeoamS9MubeOA8c6hLPR1/Q5y6w5k0q52VN34CFAdVQ8+4t5ehXJedJZohK4r
y3TVhwTI9ElVCDKI3Xxsoxafj0kLBGiIqphNXqpLzfqD2eR9J/2qBZeOoe6EbtKsVy/r/uo3xVbO
o6/kBvA6dyDVdpPaJYKwsBt9/tEKZEtvw0LdVOOYAQUtiNrFVpYbM7te28xOJyHOPsuw3keHv3XD
A+qtJKvLcyMCyUsQK65+/F2bfIFwooc/GALaDeMqurcWaIgoyE/eSku0LiJEgbTfM7w5ALEZApri
/OF43651bOSxV/QmDVrNpK/BFFEFOW4tyY96JSGGgax3yVxZlu0uIS4GI6Tm11BlzgpUs2K+M+fL
dF680zdB2T/o10jPXYWoUTpagezjA+PL/+euv8riLkVVhdQcqhalIjDWe5qv2Bl0QtV5vl0x0UCN
P8hv2SX4/4YENp23R920JC2KDJlMOxgHU5euygHg6hQselrXu7MxepE8Pc/tIoIPZd/wlGAu1VUR
KRW5hmDlfnLas8KL/fx761nASP2DtgU7ulPSuISto5HUyFMTwxcAzv5iuiwuLcudgbj4FVv3nv7E
yHSJpx4r9O0Fb0/eD7GyI9QB3o9BwBlvcZ81DxU5VOlQBZO8ghf+W5t/Ehgpf5a8BM7TadbUDfI8
A9AN+6mKW7oZgAuAKIYHoJ/cGzcCcbsKASCYAJPYBEUAZzN6mUxdVdMywEq/N1wtV8Z3RrRTElu+
aNEP1yZbVFZ69wxjKhqGKgP8GMMBCg/rPLR46DZmVgXqLTkCalY7B3WRM3va4/yt8IfDaRV5R/5b
Gjj60KQGPRK/jjFXdMinPq4CIw2/yE1ruAWRHNDTNHbYR+a/DIa8NO4qxOayVGW+VEFpfQe3ji9b
qw0mGvu0Tu/cCy+GuwORVs6rOq9VgLQwapwFs9KXYO99Sr9TxQYDmfKtdrJr4ew0Hzx4sdxDRqJh
0mklxHYewAa90s9UFETAp+B1N+QpfZ6/nNZzzzoBkm1im0YHycC75RatrgA4lwL7bXxc8AmlUDgT
wwcFqERxl1GWQOQ1FB4CKlIUxKe5LYLenbz5TLHn8+W6OaPn6GcLetg72rwRxZ2eOhflOKQRXKKe
BU03HCJD4InfDTPx2nAhbl0bQHTkEEGATC9j4VQ5zPfLpyEoAvk+quzwXvdzT8V75T79mgeiq80H
e4gHgw/QwQy2EQLc/7cRCNcMlMeliXUTkCpbF2Q6N+m/HNTgRXAeuO3zeSY9qYNZbe+sUf0kWZJ7
2up2PMYbLTgXrFB09itDr4No0p8kmkaONlSeOUWzHbfxKLjLO1YBaXgUKMDJo8TkPPCi1YtFLEjL
yH1oDf44J4KgxU59GzB/H9mrBPYLNinYAO7AGTyFdWAkWKogU/3LTIhu017/GuVr0Oi9CPZv/wRf
JXLuiZJYyQHVBFoJ+Svg5Oy2PS8BbpuPssDd7gqCTycmAaclJkffqtZ2ZayUq1UHMnQozKcqfpSX
JzMTJum7X2kjiLNsGcRKWkLiJlh/YCrVGWU4W+oWF2AHAcmSXd4m96KG/u5l2ojkLF2JxkYG5S0O
sfyZS7d4QTuZKWhiidTiTd2YFJLOOL9Erc6XEA3pRcR7LPhE/NLgsFoZtXKIaEtwgOq9XcVomCpX
liSKigJlDO5p01tyaPUpsNiAuXEfwxHZnRpP7mnnIPgqBsvfNpfJtJZs7iyY9moFkxSDa/tqFbHg
ihThXIKqd+qIalodoJT1lVb0DFDyn/+bGuwnbNRQrXQs0wUi9OhyIjdJd9AyQW4pOinOCdT1ZMYZ
QCyCyaztjN4oxepMhUCPd7MAL87NQuMQJKzosvGb0QU1sJPR5c1L/GZ7QVPmATsSlJuBBOaeAm/K
6cxyjQ+ZwT9i+WXptuiytUCNM8jBEUZDzZ6Mw1w+nv5I+3bwKoQzaKJDr1hOm8CcbrpOAXPOIPCf
u6Hh9fReUvWNGSxTj/lKDT4mo/cWiexq/Txao0PonRQJGWZF6nBmPekZamIdbM6wqWHPgPvOVUed
8LyZHeSssQEoqsRVC0GA3bfD11PkTF0x13bJI+hY9rEbSc+NVAEz5tfpT7WXkSOJBN+lZZgqJm+4
AJH3U56nqVoH/Y/BWxM7Tu3OUWRbWm2gCMcuRn5Sr3wMv52Wu6ccuEsN3cSuOajIOROJ1GpBcgvl
8nReg0XWSw/VzE/aItcfOMatJM7xqXrRJEnLYnp5b06KL5k3CxWxDuyqozCKUrY0gbrkW7eUA6Ep
zyyYSElyf5HyY9LHvjrN3gdO7VUMH5PybMhabGU3AfDLryzsp6FOdi4BOOm0mD2DVzZiuI8zKnNY
jlPVBKk2+JN2BXAFQWq36/5A2aIrFiC5DRTu3h6YnjaAtJ9CJPyPs4/p9tA2qI0dpwgUe/R69MrK
K1z5u4hOfF+zV7Hcd0IfNdeLoWiCMvuK+UdbJ6l/+uz2LeEfCTyy4jDFs6SxzM5C0ytuPSo/z7kg
Qr2blmbBY3N6/Ea5bPVZaS51g/es4ncy6AdiV7mandUj2DdxItcUvF6EErlbRKpyyLHhxSSGgcQI
D5hEjPC4kIi5D1f06NxLv1hbE4kkq4EY7O8bDw/SF2xz6VkTTCBVALTaiNE4zNei9CHwDyJBnAOU
ZHNsJBOChiwOkIpHa4s+3ugAJPq0ZYgEcSYPpmu8Pw2k4pFeeTUx7SFLHWU27VwVYZztf67N6XF2
Xg9rnEwalFotW3Ykez1LXS11NAOEIcsZK5AVsuAc96/0q0x+CqSLFcnK2EFiaXxxFg+9zf4+damB
bTiaYxEpjuzhPvaSTpAM7F65jWDOXWklWcq4gW1q83leXCb1tVIJ7H/Xb6iIkKzWKIMO9601RolU
lHMi4WltjnZCvrejaNCQ/Q/8YxceB3CJGvbTwOr9VsIQTqteaX9dsPUsOtZAEQCSQHq+nEvdRxz8
q7B3CPqWnmh5Ce9r0cc6tVzQAn5EgsZKzhoQXnR+pkouRmJGBiLVGs6XSGBu1oEGH7hPGxHcfYok
KZVN9tn1qnUYkFyS936cJfZMP/03Sdy3idQobwoAHwfzlA+upUeeOjeZE8lD5KTK2Apu0q6jeFWM
v0jjKqthqyRNkPXfqt7Xxp9LfDcRQc1t16Q3UjiTpm2kSLSElKiuz/tsPQ7Ff5TAxYwQMONo8kNC
PT+RULWLVURFvO9zNkpwqfnSYWS7KhDPdRDlTp2PUZUGTL2WMxq2GUgFRnwAmIT250dsj4DfEYOy
iMT8JPeyqCpAsPHC0dXSNRY8QMYvOnak1FYSOLddY9hI4qwc5BTDqLGLFALjLKKTbRqf1bh09ezh
tJGzOPfOAW0EcUYuYfmDdhkSF4IBGXK/TnpQSV/j7FehTYLT2zW9V1H8TGc7ZJO+aHA/y1z7vQXk
g7QRBNu9Zg2c6T9fiB/cLnJL7wwLOawe9GcmC0R4y9ytjuxmwxkmVgf/9PHtBiGMYgHpzAJTH18O
LRdM0uRSD9jCdbkoaIYX4ljeFGW2CgxiP7bjkQHlTBnlQ+7iluvak9XCtZocJH927VcYPAJ7j4kl
ibC3S0cIDcBu0TvTQKKuE6pZ9B0F4RyOZjcvJSK7T47S5+LQzI4JCoGg9LtHxrY4uFgSP4/uAaB/
U/l6dTbFthgOfu8qMIJqPBoBLAQGk7chUiNyDLSkEZmaclgU0yfV4BlqZRO9/nn6Y77bxmUJ9lYU
d8brMK4xMaExs55WdjHN41tPmNsqLhuQVJUedL1U3eI6AmFJdG0dlzM0y5bzj9RSsXOlWhhEoe/J
6q1yGeYaTeOgNO/Wund0eqdhwOq0trvnuhHC/r5JtamVqAXQ35Dbd2lso151R9tscfJ6RvefJu5p
aXuXXwU1rsLA3yjS+7fSNCDeVyRemwBzXvcJxUMv7xXRzO7ebdwKYT9io1IU5dJq5FEbJOtjL2uP
tF3dPlUETmZXCip4Ot6vyA35IsaYrHJpFksTNPUvsBvbyrraebQIPs9uiQaJFM7KNFQ2gfVWmdgo
yzzUkhYXPrwNg9hRzufDjxmdZ91v/2ACeE8tgja3DNIyA6yqLFJsDk+atRo+v2iDoRycdCntRSts
axE1kHZdNEHhSWdDCe+ZTQFni2k4C3I6r79g9FXMR5MLRoCS3Ysi9r5SoKC2DKx9o9X3VqnY7Ne0
LKs2aFKMG6693WqXUiZqo+9+K7wQqMLmEvAPd3aLnmdjutTtC6kTPcZOBySr8wSVwskd7+bHyG0O
p+/TO1o15qu2IrkMobdAUdpkZQuqxjP1qHo5TnGM7Oy5vG8PvZd8iR6kQAWDhRguf/dQN9pyh2rG
UWjWioIvCKAYQ/qSNZJL21ngMfYyk42CfEkli9qirmkOom4p+zbO2T1pPq9qcW9k1v2aiHLK995Q
R0EU7FggebdMLIW8NRSSdw2ASIBX1LX0PMFArl00/edszb/0qQhmcU8WnkcqwDYNCOOH2uKoKxm6
VRtEypGuIP3oe5+hElhD+UNgJS8I9dsgDv8ELL7XATrO77bVnDUKGMGA5F7fDVbSul3VG26oVzOo
8KQBFE+ArWyTynCJkncAopIvQiO6KSVy0a71ZZHHwTprT5SUGDZQw29xpnpRX9+rkXamJdMXqZiP
Q5T3NpGGxRma+lqfC8z71g1xakz0OS1tnrs6v0JP91iB+cROq+FnXuTAu1ju5Lz4tvS6afdjfTEb
0VHNrMdQk56H0XTppHwKqfZkKNYxnvJjqkwXTdI/F1F41CYTQC4Zxu7iNT929aDaINg+A9X9YU6a
QxLTz4UZUzzUMDu7qpHuj+3cutVoXoURxvui3lsj9XNN0uOKGbtKzy7aOvsyV+sMsMbxYNEiwzxv
eZV1+bc+ketDbeWxrdYKCrzj51luLuNlfFB67bMUoUQvJeZPq7R6p2jLe2kar/MWE8i6uRB/KYdH
dJduaarJtjnNX6W++pmNycVMwJNqjuGj1BRYrerzb2aEt2WF5TK/znLVKzXrch3Nxh6wimLTmP60
Mu1h0Y1Ai7uDjpp2VdLKaYAxMZcz2laoZZmkwWG1km1gJpoi4R1T+pDT5XIsrG/yPDWOUWtngOh9
NKf+oEXdbUTkhwpT23NfpY5ZA6u+6uvSbTM0wsol1FzNykbfSuUzgXGyl+Ap2+TCNYZ9B7RVzSqI
DeQeXyflq9lVhzXJj+aCWqOZey1YieMeC/2kc8NSRLDA/NQp+VyEnYxmQJMOW1Mqmkhr1zgkUsEN
+knOVtvQfKMD4lbmC5TmnSd/Ibm0S1G1cB0VTDhPDug45WsdEJIvHLJm0LNde+us/lEHImCXd88H
XiwXoUg6KHNhQix5of5JlgODPzUuGcP0y/qSKPK+i/O8RC5AqcDXwMA9JO6tSIr0E50qF5JaObJq
Xa/iAOjCaGYZtgFP14+3pz8e77h/q6QRwgCCTEzovQ0SYZ40ccVW4pV1vDOSElM25nUY135sLbEg
/O0bp6nIYJElyJS4D1YvxlwYMnYQ8lpygQ5oGJh4LI5R3zlN6/VGZnfhw2n1XtKU9xfiVSb3yeRm
VKtiYHvxAWOI1R/rH7O/uprbAQv0L1CWP0LW3v98r4K5g1UUaQBSA1ue6oMWbHh1ETT457R6zJ38
f+2APv326+F1M5ZSGGMSFwOIyC1sKTUFSfuuCIIMgmGNmSiAvhVhKelkKBPgseQywr5M6dRwxKe1
eJdrvhghnuQwPwa1y7+kBuz1DMD+YeSvWeIobo7pAeuyHW4spwc2PRrvmW91gkL17gfaCGWKbx4H
c2Is0sQwQrQZG3v3hnJMTIGI/bN71Ys7O0PLzESNGQwJuU7Dp7oUddZ3b+9GB87zSqBIKbsJBwcS
IVtNEMO/JUprp7OoJ7J7WHi0sSIh6Dr5R0fWsyI12xw1ksdquTW7i3ISHNaud3gVwbeEx3wtyzjF
Huys/FLIT+COODV4X5rsXI0Ku16/tcKsdd/wNjK5FLnv9NDsZyxwYkmAuYXYSdiSQIElAcYQgijy
BwsguznCRij7+8bwaCo3nTxgWF+Wj2z9NjtPPOqS9lid/Qlo974L3Mjj8mUQnelKk5MKCAw/iHVR
Nk/gjnPViLiWEmKnsXH0idpJV3pWp91Hw0GJH6v1RxTFbrM8W9h2PH3dmct957Q2v4e7eJmqLtYU
YV1JSRuf5NlVXXdOv7R+M6NSq9ZevwyCKTuB+RrcRYwt9MrBhwb0ofaiHM+18CI2r05rtXvXMesE
CmsNy30Gd8oFqbtaS5AblGvuKX1hS6XIFe9/yY0M7uTCZDUydcHq0O/97enudzCzfKTF7r9BGNtT
DqMtbD1Bhwvgs4QEizvYI0zqoG4OKHs5ZSya1NjNrTYiePSkdMD1r4YYw2ooBscMXvqmPYAdzy98
6aYS1Lvem6AlKxQFQBObccCU5+49xchVOa6wh0a+lpbFrrDmmcmGnaq3knYOynCBye9sPr0VyN35
RI7TUusgkFECF4fo2IJIylEc/UI6i3v3tCm+jwrgBGCVezaRQt/1eMkE6iyiYwWiKZ8lDWC1SEH6
HC1S0Zz2zkeDJIzUyyAR14x3zVEzTFeNqinbBFJ84qSgyIts4i6+5rSyIx9C+fG0au8N8a1ALp3T
zTFKlBTLbAWt7LRr7aX4t5VqQKm/0YlL3PRoVOWcMAwIehMv94vySy4UQcaz+4Vez41vjA7FUgF7
7X+sXddy3Li2/SJWMYDplaGjZMmSHF9YY3uGGcwkyK+/C9KMm4I4jbHP9auqvBvgTthhLWTdiLWf
urSy/LGKey8ezXCIR0mSKBMmKHvfJYWlDVz3zHM2LsGEPcAIyMipLUvktiRhWQTlH0fDuogjuNmp
tVjNVIRTUusBXvk+tW+a7n2XNZIjbSreWhL/JasYyibArLaaxp+cY1BhkhFPTiSL2qk8TnfJCQvQ
1/Vu04DXAoW3i14OurKMyLSRLO6a03KIe0w1sBBla7kB83t6HSExMbi6R0HLy6xyWwOsMvsqM0+1
9qk2upNKJTFxy5TWQgQ9r92sypB0xfuFdJ6rFX6SyiaSJOcQ+1xVCfgsV8OltdlXJzkAitYfox/X
v4zkGK6g3TX4SGq3hs5V0wfNKH3Sy6BoZBIE313XdWRWMy6qXf6ypr3j/GrxlHuc1ZcQ10arqFGw
LQ+YsSVvqyBJs8+o2vpOxx7HbpbZ6Ns0+7UwftqV5VDSF5Pdz0Bbnh9Tet9EGbDNUStizNdN9TBS
95D0jsTfbdRqXksVPYM+jn2pocHEoXx03/JReMS3AmzhcGOE6Z0uycZk9iqu+oOLOjUd/dlBaDu+
VRYB/bE6LrfTwT1c18ANGM/XhxN8QzNi2MCkcbKPcuL3vZYCMUH5VplJsNSx4uWZeZvmWCG17Kc2
W2TufdPI8Gh2gXGOvFNMPCN10ma24GpppO3d+TYrbADFy2o3bwZUnpV0JUbQG5AJT1mpISy2AUL9
H+pX/QR8S1C3YqUa2KXRoxHOh1E287zt6FdiBcXpa60sGorgxcc1KzSDQueIyUnLa47lblqCKLz+
Mfm3euN6V/KEwEK6JlNBClLtNfKdtV9yvfbSKPYQ1WAerSSMyT6doDjRkirqTOHnl/HRcL46IHOZ
Pl8/j0yEEErsqEXJxYYLzpveI8bZTiMUCr5cFyL9SkIsWbKkoqbzt3nzZ7T2CdU1DC7RsP1gHv83
aWL21JWpwTCsx8tF6SFNT/zBbn9wMBFKi4DiWSnRCdnxxO4WWN6ruBoQATiHYdrs+MyweuTtXQeN
+UBW+d0MOBcdFGG6GHgG616HOMuuD3Oj+m1jPErukIfFK3puGa/DQD1ZwzTqwHATt26ng2xlX3p9
gutgBSuNKoUvboM55G3dCkM+xnu+HeQG815yMtntcYtYBTjSqMOgdimSp7Z6r47kZu6swKjrg+70
3pgb5zFj9ymqGtEY3bS0zr02d6A8Vv4wZubu+q+R/RjBnWRpbiwsw4wIYgTxYYkPrZJ8uy5D4rIs
wYvUOda7lCqK9xGQZdU4+9M1kGcNBrJH5T3YoX696Ihwt1JPwaUkWYmNqAhViIae3QUQRlXmJfZj
/eu4YK/lCE6lTbo8GhkqKiaY+0p7nwxP1y9O4htF+O3BGOPGyDnui/FxIoAcwsModxeJ95BJERJU
ndZm1BqwZsO5yw3QAOZfl3F+uH6UfwnPBAUavL7eNvt1IzNJsTznOxzaCG2++DEJ0MLG/tNhDjiT
86wfZpmr2k7srItcITmeZrttshIfaQTWfYwVABi3PX9L/TFsPbZXD0sjw/Hfzu1WMkXfVaN7TsDA
g5yABezY+ezAEQPa03/wXdt+0lHRrcJwjy5Os1MWO6NW43y8LPWSR853nKf+P+SRm7JAHUGAhEDe
opbPwBN0FwtF9v9/WWK5raiKDs9Z5FUv/r/zo+ML6sLv3uHlXCKXW+woack4NjVPHdkRqI/4Xu4+
OsvvcNMXYjwERVLbAVyF4AvLNKYa6c1qXxmnotV8G1MSqvnRyPNwXGTdt03LXgkTHOFQUQ04Bcit
RhPoZwRkBZN+0Hopc/OGXmBGFizzoDBSXSTiryNaX5mFy6YxRfGwjjAmyw5AePU0v8R4hByjk1uP
kBmspYmakUVOlDOe6JM9Jiv0EPONQQPZQNk2fLZPToMMIW3LoF+JFFxkNtE5XXgT+teTEX5X104n
+Ktq0uuUEdylYt9i1My3I8zSkNFTl09NeZfEd61stnLLNb86neCupkab27yC+mfHuny+UMWvqN/G
HjgJnu9UPTitL4W721DPV3KFtCtC0W9MKph4TN4b1SeDAN5OshghE8H/vsq1Soa+o0u7dI8p1UNn
OX4+KkGJd6EkukkswBDSqF6xapCi4igvHoS/5l+8MAWK2nVZGxkbwPI1HY0Bh5OhCV8rG6J8dmDX
WP5S/Gj6lEay/GkrH34lQvgwdGySOp8hguzjg32o/NKf3BNfeuz3AGKTrqhu3t7qSMJXagH8lqDm
/cJFwOMlr4WYJwf+V5brbyrESpTwoYZmGuc0gnmx4fOgxZ4GLELpRsSWh3IMS8MiBxT8jZMv0EdP
6KIroIGc9BNnPY6C73Mc8uF9I4dPlLUENh0UGjgEvFY6xm7FLMBQMRkzOxO/QY5RBMy+/5xxONwD
iR5qJUssmo6dASRWgoJmU8WfGlBUgZPmtBjVwW7UXQX0124xHnKecWljUBjJwegJ9chSnDECGlSG
+gMh6Dz04Pkio58w7Jpi7nv2aRQBAGYwZ282iT9RDIsUwDus0HZQlLDL4kCfSVgW0cMypTuzHO7Z
wrAaloeVQn08F09VMXhqWz7Fk+YpSRwS+E+G9fpab98vGPdzs/zeYAzEWh2MBkQbR2o1T7HSfc4y
eioadkdH653ZL597EwhZRfNRb4qgwxiz5pDDYhcng+qBUhW+0TrA/dZDMmvHiRQ7S3vA1OMuWuov
iW55VqqHwJ/z8N89aWnijcnywKh1U2P6lDTdV0DvfSCDjQUHxw1VrOdcdxFcid98Ib7iyrteukUE
+11GwL8mPE9zawOQwS15LIb2QFXrLmnt3L8ubMui1uogxEZAeDT9wJ8PkbXrKA3QxIuB3HhdCM9U
3pxIBVHD89L/Gwhmo4+0mimoBtTz+GOgkek3I7BZUwrstAJYClhQuatZLinSbt7jSqrgLHKDNksP
9Lu9SaJHDOHe0wr4Qd2D08jGIrdKtCiyXw4o5IVJoubRnGGJqsAQWOI3t+3B3hsAR+wkneWNkRK0
x1eShKQwbkDSk1l8XQtoGgAqykP2jX5iJ+3EGe7yAOpKJPe4ldOsRQr5oVaN89R1EKnCGXb7HrPy
ZKcfZOOPGzQKOJqm2Wj3cpw2sU9h82JlMiLaNwv12iP7Ef3RB6pfZKjKjoc2rPnkZQbcA8ur9KBy
PrCQ7bGhJrGIzfi5/h2C/SUZulWL3gDUvUsemsQ9tqANVaIYu3BTaBvMBw+o13Q5kJ8BgZ1Tz9YT
SZYg/Q1CTFVUMMUuA7x0duyPS3NqfMVXH/kFNM1/qUFuuoHV3Qu2YhpKOqYxijwUaAz2eIpTx5O+
NLaF4PVsYRvvLTTt2GtVD4Y8vjHwY4paIJcO3kgfrvsa/nXe+BoA/f0jRMjAlzjqayvF+8LUE89s
ztEgcc/b0XolQUjhhnGIBiPCXf3OsMVWBQRWcTmPoI3o3g9MXZ6zqzkEoASvgFg3QJR+HoHw5BAW
sgsUVM9q24xGvN0014unlx+yVOLDZGog6Fo7FUZtO7i/XJu/V4P+aRyKfcUMiZh/sSEHMRTIUW9n
j5lhI2sxEdpqx0Qhp8uPE3OPRTyetYT9sEnHMd6H1ldnfWeS5p1uNgjxvS55XWwf9+fPEB+8hlV1
2mzy8jS+XqR/HtveS+WdLB5i3ur9RYwQyNuhUYoFwIbPOeT4o/jMQxEJOYdD/owsgadgNvvKUZaT
67IDChaXmc6kKzPiQ3IE5PsDujOH5M4EhsUXE/Rx+lOM8cMuUG5ZSMPpkPlotSGxu9OxDC6F8dvK
3ZG2q6jQAMf3zQx4Tq3IrTjDCq9xEbCOlHmYo4Go7JeveVDsO9kMwua1rwQK8dhlpTNXYE3Ya7P9
R0tYHrQ6u49140yrRvHapZC5H36dbz70SqIQjmt7qZuULxnzagaGmQOCHjD25uxTv4c3kEE9bpvR
T3lvhsAJTewq0SHP9MBuFHbARvRGD4hee3JA61L2GNrMNlbiBD3WnXTqsxnmYicfACwOaPYGMa8/
Tnbq5907Ft3Esur2psfjC6PE5NN6Ijt52yiamqlDhScPSHiqr33/43pM+pc7dLC8iRlngOULIcPV
0d4uLLiiqW4xuURvY/Ynq6cpaG3t0OUKmket78T1eyQfZRhrzXEBmfH1H7GtqZffIAQSAOGWPUkx
tteOzZl2T1hdBRNJ79l9HM6zbKpl0ymgnv3PifnfV6UbNV7SNMcc2r5fuq/NDKDpsgwdXZXgzWzm
+CCAs/FOx2asOGkZL1qNaTuMwNfugbF3ak+9CqT2gKeW3N7meVaCBCenQCnHhUEt9RZ4gNO+tKD6
+uP1T7T5TloJEdTEYotFNP4YW3KE+X7eD1EfznQOhgTbJZnquXEZXhepbdrbSqagFpQuTj232Jzv
yvE2nYpqh1HBwMbWXzXnISiygB0Z3zjaFKgTCV0re1SX5WFqqvuli0K3WgDHmHcf3GLySV0/xCoe
6Nd/4qZ5rn6hoEqt5jSAvkcGVKYHjX1rpkgiYDvHWkkQMpK8axPqckyKDkj+JMxPURA9taGyL3f2
Pb2VuTiZ0nJLXdnGXNOoXAg+swOk3uo9cWZ/MoxgHn4V/gzVJE4D8dM6hOAEx21kZYROVh/wdfhs
p4FIjS+9gA4oaOubwi+p7OWyGYFXMoXwlDZWpGbts8wJ+NRpaLSPXOQSdrXX7gu/iSSJnkQ/RKhO
K4nz3OAVK4xD+VHxDtWS4LoGSoz/+UWw+mBOpTlRGaHnT7AqXi9Bnbf+pH24LmQ7SFxu7vnvKylD
C0qgkcKX8Wlnd5eGpY/qF/GolxzUg2b61+VtxoOVOMHZjFEdl3aFDxXHT1Yx+DkmhPUUUMfdR2vp
jteFyb4R//vqbOlYaSmzkJ0q9eiTBCx0368L2P5EYBvgNSYA2ghqF1m55jIHPR7dHcLE77NTxGTk
69uu8qcMsaHvlGTEpgufhJizj+l00tT9AB6K7MsEjBUg84C06/qhnluXb3I9rLz/fSqRRLvR7Naq
JxTOGjN6t6jtHUhymAdE3Ieu7b4YPZs8NTZGsNZk4dQ1wZJouZeAFMvTzeoUs25fmsXs5Trgfy0n
UPLyYYyLe0ykhFYzgqne+m6Y+Y1hJueE5J+6KHugQ39XY6jW08HwtMz9eU5lc/2Sb2ULsZS4jTPR
Doq+dO+VCJNvORDwBiKhZdvW78vdifqd0zJyepRQwEaVeTa9sciXZALlWKmADTSWJTz/Yr4XeYKK
d6mxJH0ODYyr/lCPixeZn6rBDHvwhbXZ5IEwJlT69pDpGfUifb5pSpmCyi6W/31lZYYyOXX+PE3A
Dt0S+53yfsYy/3WllB5UiJbZlCpjSZAKdWF77HRA8JEstDGRoQdm8qgcVUn9cbu6urICIV7qJVEU
WjPUPKl2msp8R4o4KJR7pfxm0TFM8y9d946moySUyRRIiJ5lvBCAaI+gMSke7bnz1AYbqsoh0+Kw
jv+6fqmyLye4L6dAs6NQoDysuMNj0lrOqSmxh00RRLdA3wDQFTTkXivHPNMxKTKAU9RG49tZH9YJ
QLFiGeL0ZnKzEiNoh1pU01ynGqqnqo6YMp7wovMGLKzZqozwaVuUpekqoE8J1stfn6jKoyGCKMzm
q5XH3DHEsH4QT+aNnkqWRzfDF9CL/pEk2PZkEkz15Vzla3CopmjnpxKrkkkQvg5orqOM8JwwNjmy
QualeiERocnuS/g03YzaqD0gzVX31n7w+5syzHb0Lg5Tfwg6zA4AnzveyQhot1sWq8sTzFftVKW2
e+RnvTlmvhrHd6nt3gBX+bgMSHDQ9ss8N8rfL6Z9tmd6RA8gVOY6nCdgvqaNFEGUh5c3QXX1ewS7
Loq4KSsNYZzP9xqApwxdlE/mAKBUNQBfK4kb2X5drOQJtj2QSUu6CeFuBIDzK0hgFdwSqODKIIH/
ReKlgyjUUAyDE+GoKOHyCnWW3HOkIwc14yWk+l0OkmHZPsS2b7kI5Fe+Cjxq00x4OSJPmShG8wzD
c8ebcXLD606Sf5i3H+4iRbD3iOWOOYDIYq+o/RFQiChojrXllSUa1LTDs38EMYifOng0Xxe8mfit
OrKCcdZxYRgRX4w1EOly+zPYsX3TuK2HPjCGI+3zINN210VuR9mVTMFYC9pwzFgYq3FXH8kf/DXA
q3xYUucQVabkqbjtfi5XK9hoXy/OrCZAA6E0C4aaeERWqdmMpqvzCFbXGJWb9VGPzQfnCPI88HFW
HzF3PjXAZlO0j5Lb4xp+TVUEmyOjQeuWPNucsVuOz/t0HFqsPSUniwYSadse5eftidgCXWoD8rhB
9OZbJG4H8A8nqIajsQcR4CE7JfWH6wIl+igSoVAwJ7tmii0SnageAIo8xxl3/fSnO03Ywlf9mUy3
iil5jHAlv3KlIjHKUFkpoCBRhqFqdFZzO8zK/sRaaX1789OZOmjEMWwMNyV8usqprCWaMAwDYuHP
o5k+VCO5NTFvXGc9AKCMc5rPJ80qvzZmHOZptPyW5V1+gFhP6JTWBaMzrJ2/w5HzoeJ9nn9gf23X
77ESJKsGbZqeaRG+2I8hTJFYQl3sFmvxbQrsC+Mc9+Y7J+0+X9eXTdtbiRBsj9KY1sYAa8jBbkpC
cz6O9DzE91kjWfrc7o2uJAkfr9AnvM/n527lmm3tv8xObxrBRZQjgNNoRqOmLMWhFGUM2VQFJRm8
xFLORfIZs5aW871OJEWG7ZfISqYQWLV8dIqeQSYfrRv2AD27TQ4cJV4KVshj2RtrW0kSImo+TcmQ
gNt3b+S72a/jM3YasQoHOMb5Tg361s93sgGMzUlSMLv9o4mOEF/7so7Resj4FuUI8pYOOJN2hMED
/dHcA5TtwL4kxPtVop3nGuVKKDePVeqQDGqfZhYOykCegUFgRweKnCGbpd42Mhcz20CXeQszBJIE
N81tJCj58sGwd44qI3+WCRDCNdEnZwYgKN4i5b05pV48yACut434cgQhRCsJIAdphwBKDfVWS+bA
GWvmq232FM1tDb722PKuu41ta7ZAWQf0UUCBiritraGqqd6iaqcaXaiXVtBU6m6qMBfYlTu6dJ8V
BnytqHwwsjyoFdAnX/8Bm5e6ki8YAWVtrlQtvloPoJiJ7vpCNj0tkyCofF1UFUAc8TaZi/Oio8Po
xpLccduqVofgP2Gl4AWbbCgekoO/0/8iAPC6dcN84HOgIc+fHNIHwGYMXckUEtYitpmGJOClDf6L
ayWbnmolS9D8ws6i1DFQZ+OEtn+33EGD7GOD9jtvuUd/XleKzTxkJU+wA7tTsLDlYIqIke9VeorL
2HdQXrsu5A2w9bNbWkkRQiZAJlUzKfHVgO37VFgglWU0tKpoF48koFl/VJb6AaPPd3mR348LED51
/VavtM8Z4DeJyp7qPt2BDuHdaEY+/o/zkqUnW63Ozjjv7A7TtEsiKVJsv+9tVbN5+3wDRatRdEWP
4IP4ZMBUn0nIDqlfOgA7Y5gcU9OAB43qUP5Wc/QiWMx/B6SgU+QAFVWP3/cR9dhgeHYim0TYtFX4
IqAFo9GrP8MXrQwpS0DlY1PMc3bdn32TgUf8x/WPzr/pm5i7EiB8c/C3NnpZY5AlqgCq10xHhVH1
vq6XxLPtuAlHkx3RC5KBn217iJVcIWmypwmLAg6QSHmbbvwx3j9vAL+wBj2XCBQpT5HkLkWoYEPt
zXlGEXwfo/ii958V8nj9LmUChEwpyhQygiehwvDVt0FvPN2W7jlsOh7Q0PJ6JljZRDiYkQDwMYpx
bfzV1SEL2/UHjDrx6VQl9bNwOBhSirtNx7qSKTg7xZ3ckXK8Rz6Z2t5zkdNuOFpn6st2H7dv8HI8
wc+pzuK2o41RpproXkJ/tI3sobPpSVeHEfQ9shIjKSKQgmDR4XmSSM/OnO15DqJzf6s8VefkpDxd
1wt+QW9t7HIqQdeRq6ttzwEQXL342MXWjdunN24Wgf6oP/xPosRNh8GqsmjKQP61lE+O3gX2oHiR
fXKkpQ3JPYoYMdaQ6C1NoRSa26HN42DdxvKjZHy4fh598+4c7G5yhNO3GHAt9nzNzMKB3IO+H7Hs
nh/Mb+0dmFziE8yrPdcHY2997v32Xbmbz8PBCuM7ugfJ3o5Ifsumcq5+Cv/7yhe7pdLVdgGicJNG
Z6tVAQ9K8x/Xz7tdxlwJ4fe+EpKjqDK6JmaIooIC3tkN0L7EzsTOjdnnqGgMb577+0JN3+VUP7gj
GHonzMjkXS8rzssunv999UPUqKkHl6+KO+x27G70+qZHhd5F21Jy4s0cf3ViweYVI2mnesIX7sIZ
wxPZrv6GTizV/PoMBGu/9avcb6qghrORMtdtujbMyWJCDcwhoNZ6fUjQbrOy7JE9cBgFnjPyJaT/
BmmzrT0XUUJw6JiSAIwTA3dV/afZJb46yDYyZBL014dBg7KrOz7PXirRA9a5vthjLftaMhnC22Eq
dJP2DRLfApOfya4tZQnPvxjA5Z74L1jp3QCM31KL8TbmnYrqBTqUbwEAOlQ/cGCQrPAlGsgv5o1/
XmmBYHNlGVWU8Hfsz+LXMyAOFiAwDEWHQMaZs+k7V/IE0ypHo+8mDNPtq75v/NlmulcQZ28si2wO
e9uIL5cp2Fa1VJM1uSpwSt3+0zxkN2lL7nrHAEOtKelYb5qxq9oOTNnF9p4QWK2m6Aa7xiVSpu/A
8uvRZhcNH1oFNHWjZEd2+5G+EiZE1EKheWRwfI6lNxevG1PbY7GLVTpTDZJICUiMBWuneBhVsKSl
9okZRDr7sGkKl98gQubY8TgAXAwQY+rJ9RJfH7CkoPgxx7D7ZwXZymUH38z/VkIFL6IpU0UXXpBu
kTa/6qs9k3tSqYuUfFYROKcDpOJMJ5jjYjTHTmWu18bNe3dSj5lSndBflzW4t6+V6Cjjg/qCPE/e
r+zfqNtJ7WcgADjKfE4XkAC3kURVZSIE+zOZSl2T4Uw1CZ0OQMhUVkXatHC05/85hGB3WUrV3Khm
uGJQFps0qNr3TSFbY5QdQ7A4ZV7SCUw8yPWcfTMAA66WSdh2xqtzCHaGBRVD0fKGx+bkSQuweIdN
tNrTQENe7pzYy752kgR2+0F/ESmujqS2MTR2BJF9sAD/BCxilR8TTPu/4JNhMjXzxn0SJhLT2lb0
n59MRNQAKZWu5jEDwmv30GGMgw70lJZT0KDEOIMu4HrM2f52gOx3wQgHJhkhjqZD1dGWIOkhy8nt
/nIMGQ7a9nEuAvgPWJmRaQMqf5nwUIzj2xTJobHca2181rslaM06+N9OIwRQo3XjpOGFe1vBOpEy
vaORyiQ3tr1yAx6cf65MsNrCzKPGVnFl/Bm6BMjV0l3ua/sZy+rlLezM8hasg7Z+/Aib5qCInHm9
+oT2z28F8NVPEcx7StqoUGzkcovLod9Ur7B3BpX0HmUqIpj3lCXGGGHKAOSOIMzTLI8WXXj9u23Z
N+rZxARhHgj80P97rSVZa04KXl4v4eSZK7ryfzI38yrt72TckGiDBtHFBjp4jV5LzG2W0QnUn3s7
L1xfb2Y10Fo19hJDeWfrc+6NWl76QJrcmXR+KHP3tgfQhuTYG8bx6kcIV6t3TWOOfLGBV1HocLjM
isxGoHwsPHff7LLQDUwZwd2We3slWrjxtAOWTk9QY+VjKp31pcMoDh9TUQCC+oBm3gRW0hYYbpls
9HlruGIlGSRWr2++TPrRtjmcFTBT8g/2Dr7n2IdN/gGsl0G8k83EbSCrIw38+aWxb/9aHgMOrmXP
SAj5WhpHtyyOisdx1dHRw4YzjNXwUembz51k6G/7pJpG+IgcmjjibpNej3oPX4F1WGxvAcnYAEXj
M5KxvR/uk5NeScxoU51W8gTPlEVqa7Z8DrufXM9Z0mNUfljIvTPeTfMocbUbmYWhrmQJ9pNm4Kpr
Td7US4BD1h/VpPZB/yIxkI138SspgoGMEaP5jGfYz3dxdLRuzNN/gujaeH29kiVYhAMcUGXOMAXI
LcIpzhlavmOLVTsadsUT9WWzefxrCK+9tTxxol3XtRpoCEuzrwbrXT9mYUSV2SvGIvbUSIYVulXn
fiVNsIJ+1LCx6eKVwLvneu65NcC64pBvMy8hXrTgL0nCOIhlLm7jofBKLr/1VfyvsdxumXCscHFq
/aM/FjsOXWeXZ3C5haMaylvpG/HqlUQhpZmNLqtHS0Wlbngc7NybpVvFXBOufTn+C1Zn4g9Pc4xR
G7P79JND84BQsNsSEJ+5NNSa6vus32epdCGBO8ZrYoXshk6avtguXiSFXmCWk+a3aZfvNCP/sy0X
dBJ0BasHtnkYADUPYGu/xRS+h27V104fW892iOFFVQe2ouVz3PSoGoIMLwDsfjglLCgiCkwWhgUs
m4FMk7JvdaXkXlyiwgnSz84z0vTctVMWWFn5GzjHrz6Z4LgMd5q1XEOSyMzCGxwGPj6svzNZS3vr
uf5KjuC0wArodhrDGDaPt6+Q3udDM0s8JPdNbz8XukcYGwCgkbh36qhzbSscIb3qohum218VzQ40
nR5mqr9rtOYOj7bv1/3ltupfRAqKqXY2Zu845401AXm7gjsZAYMpSYC3Pb8DTUK1Hv8ETzLFeaHq
NTz/gN0KhfkW+YEYIAllMiGC26BN7mZ2jQUpxamaEBTDxyg2vAzr3r/1lS6nEbwFGMTjxergF/uC
ghQSqXy/6+dv46h7A0i3+kW2CvwvSniRKHwkWlgYMGpQ0B53xpovJDvPZ/l45LbTuEgTnAbRUmB2
zVgJsJkSFJoFcKXlhHn+r8NSYVwXPsFu1ZtSsc7E+HZdG6UnFcw67luSOwk05QVai0O7Le+ao3MG
kPPxuqzt1OdyTMGy3VZRNJPCstXuJq8Lr8pmj5WpV1tfzFqV6Mx28qxdpAlpCQVoHQEz4kuzn8OC
FMO7JjmUGBGrUi/yzI/Zyax2zL6RTZfI7EJIUrrJAh+whYTIdtElBxiPEQ6WDIV1O779PJ44hMm5
pM2xh/ENXRTUFWCUnSyP/HjODhVpTpZSn5hDF5/21l/XP+MWDhE89EW04FwMA5AdU897403xnqiz
FijZaHvgBGmwgD2Uj00dfVP7OtQd/b6vM5R39eZQEO1Oq6KjohW3qYvaq5qVXyqNfXaN4Wwb1V8R
wvGdu5gfeoUa++u/mdvrWz9/+cmCq3LSsdOyGFquZKUfw2fI02DZBxGcVKmnSdRqcBkuh3XL3b3i
5hhmqf1i/qS4mHspG8w847kKusMJ4AVJnOwME/DNo+6DEsL1iXIzKkBAnhi2GePd/3YBgkNThmQh
VoYLcHNgfmhLkJqS0dbtUHq5YsGJAXhuqeYZElTSgi2wvyVxFcaEhVZEUfFOMfLS2PXH68f6l5T5
IlVwX4ZTuTNJOQbsrj0WFNAqTpCVx5eyOqYc8gBgB0FaSlzZm48N80JNwgCBlYYuhjhqY7Zolrh5
A57XfXuku3Lf7Tic+nC4frznmsorvRXkCE4MM0wLYAM5mHrnnAGOCEgYwBJ61TANYaOVoZZi0YoW
MKJpONhJea+SORyShgNp948NekRpp/uKYY+encbAg5wxr20p9ANWgX0V+BqVaxyqhqpBGpu3FdDT
PNdqv6rt3If2MileXcrG096YonAkfrWrxJyk5qBlmgIouGFPmtJvdBlP2xtNfC1BnN3pTR1qiLrb
Xq8wbpeMT2rCQLDnkq/MtgAyPyMPTzVJBe5tIDUIsF9Ux0JbC3VakaIxG0nPQFQASLvwBRX7H0Rn
upcFmGf2FEEtbFXXiG0BvAmEwkIkTZJY0bMI6udYGJjrsEvbNNlNZ5yrpvaB6hRE1vxNnzCR3JpB
MbHbfMiOAxmOZmFWIORe7mPnnVWQAyAWz1PBAnhtvI5y94CSgVcmlW/E90Bt890IeJeMgfJj8ps8
OUzajyr9c7R3il4HTGuDvKD73HG9Uk2CrHECZJ2H3qpQEU88JU7flyS/t/Js37RLWObfbO2uc/+o
wKLt5PXspfVYeJpt+s6AWbzJBWQ+hqppfZ+6t1GaeSS7oXPvFaZynpVsV2EyubcGr8jYDo1lj6QU
KzLtbnHidw5rd4bzcaTFQVlUb9YB5lDZB4qltQEgLsUweKXRhrRHkWA0PWBonsxk8Yp2x8gfpRlh
5Ln0hgwoM/NS+lnOghRD5ahU7x2teVCq9FtR4v7SkUhS9Q17ePUtBROHUoEB0y5qtH/KmyFGN7n5
9dIt182Vvgg2N0xG2kV5XT+ns9ifzMPnSbA2BCkUfCSGHqUlxDdJ0GuRYsdzIGaMzhZEOmz4FGOf
cYl05sUz+y27A2a7pgMX0XmDnYkEi01LD0EvaHPLgRig9pswovUf3ovbVr6SJsSbGiwkVmZRbuWX
/Y3/huX7tuD+fIWXkwlWzlQS03nEyfiwy8/+Ld/EBLlf7cuR7d5uogoSBV0catNg3QSJL6PKmjdh
dvcw3TO/Oz6vVMRBxiQV2G1FuZxS0M0Sc7AmIAmhKBiPdW5rFmaqBABlIyBA/X+KENuEs9trGmBB
672daV+qJQtUlf2pJvRkL8MTEJOfMjaE1yP327ry66sUW4SRRQZmOggHWXSLJ2Tp5Seg/AZm8TgD
WyaVbxG/KcMKAoUUd6xce2Iz7vGC0T3d84ecHGVaZgVi2cROqGoP7nOs41bwwl7w36xgI9N69e2E
xLUj6E1qNo7FR3woiKnZCRtFeymp0fb1OQZxTLBNvAFX7YeUUr3qfsuwZbKEM2ndnBG1a164Vi/b
B5yQQdbf2Lauy7H431fZljVhtVznnj/vH9zyfRHfJs79dVWXiRBcoloWi6oVuDnWAzAtvWEFQJkB
AHRdynaYvBxEcIaJQip9ydp6ry/HRNU9NkvbbfyF9jaruogQvN/S9qSZa4gguTeEum+7vNm3m+7R
1A+U+lzupAMMslMJzs9oqA3UO9wdB6NUwBUTZEHu1zPmgjRsJIDA5Ux+fS7o2VP8c05LbO4tWW6o
efG3SaHSxAHwX/i7MBeEMfH9UEu84XUVscRyJBAv4soYcbNz3h2NxDzE6vSUavbhuo5s+4rLwQQX
qCVq5kT8A/LHYIftQ2PPgZhlHf1/CZMXOcJTv4hsp8X8JLdfzqaY+FF8THboUPenOdABklD40jD5
Lz73IlRwGrqJdixtIfTX3xfXtdISkVBSq84TLYKoFgONQF4JekeStckkCD7DwGFSU+MBBF2ZKP7I
oR6v64JMguAvSBy3o0bhYxfzZhiMQFdknVzpFxH8hZrp4A/kIeM1bQrf5ZW9+DYNCHHOIaZJwE8k
lNzcas6sEY+7PZYDwLk8Bm5V+S6TOdnNlFNTDUBFqhh/tESiBZLk/TCbPVeyaG+Pz2DK8/2AjQe4
BnT+pXs2/EOLPnclUByqRjdXq1CorfdxkviD9WlWz5OBdyfqZr+uD2tBwg2O7qI0TQzfkMXf0vTG
op+v//+yq3MF5zORpZwq9vfVgTSQz4n8HI/hVyfTic0Uc30kwQ2ZjaV0DpleXj7L8f9I+7LmuHFk
678y0e+8l+DOL+7MA8liLdoly5b9wpAtGdz3/dd/B2W7RaHYBXdPxMxDhywlASQyE7mcM14kw4EN
p9SHyEuRUxQE6kJ57MotYgnUesxJsrDCTHqIkBtCO7wfFB8b5cKKvqTBZVhb/hRmbq485SIyutMO
ETit5WLZDVkIryciZWn7Mz7rX2bil2CzMv2+3MU+ko71DuAVyOt40l640Wvx2lI2b61IY2ehRbDR
cdKjp5w+FLqkOhQYX24i1z3QedoLjUqjE84FCqNj5NVhKlCwNROw/AjOoGGMM4/LY5glHZThs6V/
7zpfoMOi28hZNKysm5QeZkaJX7uMet2suEXhh4GXznul+ELqLwCecI3Qn7SDQT9P+mPXXVoYuhB8
CFvMObPAxUVVNVYpQE1/RMh5tAnGzezP3vzh2BHkGNr97GLK3wRctwhNbV20qZq6jUSezOfW0JZu
9T2BRYrCyknaaIPJ54HqWzmtvExEV7HmpQjBwCaxwW1z0sCMsHnsWxQJtl0bO3VzPQyi7uJ1u7QQ
wSnvONZ2aCKu/edZhNXrspDIaSqJTAPtxuMvv/iL2+6f+sXl/nEKq85gAycD9s8yrlX9QrU3Qli4
VX1YrIZTxXnGQGMss9Wgnx1wQ7ExOgC5dPt+p/dfz+v96v17k8UnKgIKcs+YWuW2sC7Mufdi5O1D
ZGPjTtDALNIKPj0xSGZTaDU2TtsuckvtRnV/OnqREV01X4ulce4RLe5hWgPWf1sWH0LrPqa104la
0QS3iU9LVGWitNpgFBgHSD20Rjhysz1/QMJ943zgROVKAaEuu03E/5mT+xEgoT2R5eRE+yZaE+f3
SlR4WoSyEIhuIG3WUTd8/S/XxFmIDh3KWZzBQrCsH/GOnAAWcqjSdnhJvG4n5AQQrYkzEFVFpDkn
2MTevO+0e9o8CFYkuLMqZxYQwBJpZJvGRvXal2U7afSL6wHn9RuhAou5ThzXQs05a5Hb8Zj2NZY2
uMDmM3zWTqqgdTY0/BaJ9sAVtdOLNFLjWnVzWspyTQy4ECAweF09Z45uTtvCDp5mI/iYFfJzPgDB
OEuvVa1rndJKM9coVRtWTMTMdQqWzqI0DOJooMA19JNRhboac1uLJzRv2bEbpcWrPslXehT6RZjd
N7BkQW6icJlcx9T2utHcDADBkyg4apE1+p7phStXwZ3VYQqt0MsXOSTeedVYN0NvH8jd3yyXYnW0
ETNjAszrg8cuA53S4J8X8hdn8iaFu7S9pNQ6xuB/JAjKGZDpyG2zBurZ139PC9Z97ptE7g7HlFjW
VOIOv2V/f3c4VbSF3O0tpUlOqp6p+PSlo5FHIxjbVjTdv/q6XqoSd4dLs280O8JJlYZ6oBMKVnWw
MXL5oCrzVV/bDkVZT5Iw1WHqvmJHm/NnyP786UV+21DuIo/U7NN6sspt0MyhVxp27DdylbtDae6G
mOxME7BywCAVRL7nxVp8bo7UwFEsFaw67CyXZs/yvB1Gv29edYIStmqJNFUkj3sWN1kXW3GOyblf
zIr9TnqWaqBbsfdr5NIQ0wYoN8WbeGvZgsUeK/Enm6wAyRT8Qwh++ZGSxIyskSgK0hpov2cD3fqF
LTtd4lSPATqQB99y4gsDFesnZEI/UW+yBebgtEuMGSzFtNHMoRBms94/K6llRnGh46aye2M850+z
T0DucJ1tp1uGyQ88UNkRw4uw63iycDaxyGAKzJO+U8MIxyBO8cho53gjl88qnjJDYTmEihA5RJI4
g6d2Y1q2uYlHu2k5pb7vzOcyeqpFiIvryYHFiriNjOQ0yWMFBoh1TI4vIErc/8AETDdDIMQEXLVB
C2mcuTPwlgrCAtJCKbugc49QDCMqZSJIebDNOXdMnKlL0loKTcA1bxsL82HVkw36lPNmZt3MLVbC
mbmmyws1ZcHX3zfcQlmcTTMDE8BLMVvOsUUFU3EXv006vhoIva2LD0syvJiUPsTVZvqg2W7lhl74
tQMtW5wCn0GcSRSohMZZMsUKSRFGEJg3yqalilOrd5N8/98dl8Y9Y9SiUGjE3rb8Foq7fFZN82IH
2Q4vMl7qpAw2lWXc3OI6ig9dfgsld3N9a9tA8Y5F/f0CXedZVVulHrS+gXJEtN3ExsVkiFhOBaZI
40yE0tlZiqFwqESmbGrjO9AUXUP6krZCr8ZO4cy91TjzMGMSWUHr4Y/MaHUYd5L2tzKjq9HX4qg4
O2HHRWTbGRKEbHztR0GXNVEHF6mw92s9EbqQxRmMVKsLq6dQC9YVEuduuA+23Xa8GJ3ezSYfjS/g
AEVUVm+FdS/RAXL2o5iUIu91BCfxXvfr2B93ReyMOkDtok2IumVU7zUfs95yImQ9Ey2bh1CTtV+y
WbGlPz7pftH32eidPcIoHOn7/tED/G2/eSxhI40GNHoiQkK6ZC+n+jZNJUF/imBfeeTgXAu7LJhx
9RD0XYJdNXTisHUrSi6Aty/0OKuP48WCOLsytWCLAynKDxOGTPqLcpAAessyq9hJsLeCCPG3Hsfr
FloDBSMG5FF25ix0ZatTUrZhte1UO3LCNP84V6TzbO1vg5myoA6dHL8EcUa6VUjUSCpWWBk0ciRM
10iyMOBZv/NvQrht1OPQMmhyvId/t99z3TS/ieJiuH7WizG04NpijYBH/FPRfhC4tXVv/SaBM80z
6RQp7GAwf3prNmk8aJ7mMdKSqUJFU5RmFykDZ6Lb5JcZq2r9ArwUeGfFV3VCBSsTieEtMx7iOrVw
e2f0vXfKfghah0RP57dvXYgFSG5TUzWV51aS5GjWygHRPABuwcEoedb8kguJQ9aTK+qfYvhh1DEa
dDCYBj8uLgMSbffaawxcg8rTt8RF9WvXumRTu+mjCINbsEKeZymoIhLMto5tNPdaeMj1p3q4O7+J
62bpbXXcpS3NCEE2O6kRzLpFBKomDPcqX9C7tLNEAcK6wX2Txd1dGsdDpWaQpfevQ9U4kXZvdBi/
tEXsp+s3900Qd3PruMjKtGcxnAT10/sNCSr3/L6th4lvItjRLcLExlIHZZoQe+gT+q4AimA3kVMg
Z4BGSjfJRdAa67mthRZyFzejYVdWqV0cs8UsTZBooBxnHbeKo31Kgb13fn1/8Wp5WyB3hQuzS8fZ
OtqmHwOhaI/6RVUgNd55aaID46Iro9Qm+Axm1TMbEIUWaHM25yWI9JwLoiIyy9U4MWNhERcQaXj3
J26cbePxykab6HlhRKAdPAh8l4ECbZpxcVl+p38pJk93MFDsNk4YY8qbyBvm8KNu/zu1i/Wjw4SM
qpsA3UVN9b1uBlJoTFZ4DDX+bp/o6sEtRHEHNymhHiBARSoJo2XFeA1Ka9FerjrJhQju5PqWtp01
Jz+IhQvsIPAHs6vxnj1qh9CZvgb/RFXeBPJvaHsgljTXeDAlsu7W6hdNQwd99DmJL0dCBKtbVZSF
LC44o31Yd4EOxY9J43d0r3bPIxiW4hSB6PSJ1KL+LJFu8C/pFMCD+hxA4C84RTYvY2/nq3wraoJd
T04tFsfZ+2Lqp7A0oBzszZTGTrNNto3XZh6eK0DgrkTXbtW/LORxZp9aU9srrKsp7Kg7RpaTlupm
Qn6vUwVTdyJJnPWXSztt6gzpvTh6rFBfGYHVooIKoRWCMJ8MKbOgWtOJCe5IZGz5psBcUq1m0PFI
0erwblSNy7mEosiTF8aDJ03SdswCJ2yxw5gmFijnqs1cyOZ8DuDXZAUDIAhP8c5Nr7T2W5hjCi69
j0REZmy/TjIHuiIjilPBKcZnkaqoHmlPsZ+j8bEuL2r7Vkn+Nl8v28mFDOW9VZzrDozwMqwiBvZ8
C+iHDaAbztt9ZorOLYNTeGmMg4KC/G1bKJ2D+Qonym7T4aW30MpHP4aA4J1M/7zI9Qu9WBan9Hqj
FB0G1n64miM+KrKLvzcUsKr1C1Gc1pMSKCnjjPiNgs8qGbcTvVXsFykIBWsSaQOnd1UQpJMZYkmj
9VyM+yl91ppPgm1b9SqLtXA+kjQZiIos2EEG+lIdm7Hn8AOrPVhHCNOSPPyXEjlX2acG6v0JbjIA
tLx6/rNGHRuoToabwP1HnbJLjec8ZyfbWpMmP+OAbNe44268+y9mUxay+ERRFs1YXYfVvSXU2RzM
fJUKAQ1EKs/nhjqQx1pheIyuWA7gLaEuzgavxjdvasLniMJ0oMYwIszv5082oFKLe4FWrOYzFgI4
k6FVatCpPdbyo5t5OdMjSqn9xb7p6BIAZaSh8BRWsqTNcllA59/ypcz3/84AjEgWD5QAgJI6Beze
r3X9OqPf6UYTyuKCKCsjSl3p72Ialgf+HSisdRP45xYeQ57Fs6+bpbyRCdvCMnZI/NDVjwnNHEpL
gStZD57Qdv7zsI4PwoWkZOipCvQ0ZqDavdk+xCgMj+i/nDdRtY98S9iFuq6JbwI5RyJ3iQEeVnj7
xEYbOiAjbFO6mgfdiWflwlBtA6W42vJyIu9MC1A9+iyKN9btPiCTdB2MSDpPOdZaFqYEa9grG3/a
Bnh7XaOrJvh+/sqtH+GbFM4OK1OhVkoMKW09+rlyy7BTg/LzmLWiI1zf0TdJnP2tSNRalLX1/5pU
YCAvP1yz8G6vPiT0P2XxL06jbIMiTVEkUJToIrG1p94MH1Wlu4h7ax9RdXyaUtV0WmvYSEWfOCrJ
WrQTR7eTVN6pWuCT0b5U5Xhfk+6SGs0/CZgXn8ddUVMP86plM0JdhyKJSh1FMhCWbyi+6fzxrlvs
t41Q3od5thXJvZzheLOu9ZPmSaXS9rwEgQLxfGRprBWtHuCidPrgybknY/p/7J+pqD7xF3btbSnc
jSRtkrStCf15e6v9rl1bl4XeMcvUVY2ovLkx8mHWxhH682vC+k1XRYBEq9d8IYpbVm0Hfa1SZJaU
4JpWT78zenwKUMKCfeABK6rO8C15ijCjb7NBiiEjrM27aE4BK1C4c5K6VdAcVMP0Rl3fReiKQyP4
3s6TA7HDxCkV2zXwFHPGIPjwD5Rm8UGcWib22PQai1k6+UBU+7OWBd8TqXMBKnH/DyTBfsrgqWQP
Hu6qFQAvnWyWuFOtr3H8SUmRegcthNWJXjur98CyAceCTbYtfmoJgGOyMgBqfFvQ0dGbu9LID2U8
Omgx3Z9f0nr2800UP68EjspSTye8PFihpKldlklA1azdSFuJHjl1OtM9L1NZtagAwSUEWB+GwaOc
ZyaVbaVmDtjqr1J9ZKqyDfrWTcfeq0bT67NoPxN7m1X6oewC14qkQ6IqgG6VLnLaYqJK89Wiv1CT
2bHABzqrg9tF3WVTgNG6yDcm2qVTWroFmjKlHmAeoSFopFm91Rr0wFYB+K+Bguu9MWwyalIq4V39
q2+CHn73BbCmDUtRvFutlGBqEojSh/ahVNBb2usT8O8b3wSsyPmzEa6L86wFBaqSMeKh/RbJ/rCM
v5HFEiyMx7UBtP4w5SYcirYdvcYBiQDdSG7QHEkEAsfaoTDT70RMNmtGcrGd/C0mYS+1CYvGRvIS
giUhab1GqB5rj+ClEN4oGfpcGhG2sff/BFkm1+wRHEnb3xqeWwuJlhK5505Yp8Y0sTT83x+nZbrN
J2OWojg3o87ZTzc9ZwDLyQcXYN1Orl6ZAG1LOlG8Ljov9vNFuC53tR3bJRbWKrPXt7tpRMDeds55
xV+XAiI9WzNMReW5xepY7grFhlb0fbjph1uzL7adJcSFXj+lNzHsSiwWA5ITY27nY8kz2M57ejjW
fsALCRxGYe1HtCbORhF5TJp4QLYnTSe3Lz5q+mXciuZQ/8JivC2JM09JgEFBwvzvr1iK5UJY3nvY
CUtn7Nqcat6bLM46GXJQAqbsmJJTfVsD7k/g9U6KfC0oGajtizqEBDvIe8d0GuKpZZcKuIQJ5gfD
OHSM4Om86q327Grqn6vi6cRs0qs94Mp+ZHgYWPiEuZUgOg4r6xv0QI2bAdDswjlQ0eo4I5WPAdFy
FeWYenxQRgD5l4FTRwK+kdXn9nJ1nGHKZCmOqhRnxjyKsknBFJO46t3xxPxJ8IJYN01vW8mZprkG
sr6hYytVlJYwMTJklzr5WBoYOxMtTLR77OeLq6zXVVehwoT+wilzrIh6Sfi1NEVFOpEUzmBIqp6O
05gCXS68LuzRAehP3oggu0R3mCcmSKuujErWkPMrmvn9RtpTolU8IJb6wNmLYcCcXidBH6S0dOei
eMA4IrIh5XXfdJ4CEPI0aHwb49g20S67VL9W5uRO7e2DMevbQkaNKzQ3NIg2+lTtsjHwDYm+Fqr+
FantS4A7IGCe/9HQ6fKjOcMzR5ZSxCUOuwcty5G5IPTU68GfN03zuXbFDfVMUf/a0gG+4L12dXOf
jhk4pbbxsB3BU5yHokGr85qFEPa9hHyyK0IH3H5QoF5a8+gY5vfWngUPjPMXErRG76Vos23SMYfD
o9MXbX4OySWwRWoie3EoejUdM58newZyUJlohIFjcSsqxmwsWwprbc0bjd4E0S6xekexXwnYd9Xc
k4rLbr4/b7yZtp7KxNPeVC3MfPBPtdbINQDAYn1S+1TQwjXr1BkbjD/D4sz2Rhlb77zA1WPT/hTI
u6RYoaSbIhgEDdlzpx4aEP4OEoZMtEqEGr0any9EcfuZoL2RNAXW1tbxps6Mix6ztDMFyZdGNudX
taruC1GcmthaPQTKBHWX5OtGDt2GiiiLBQfFkw41JJfKOIFyFLntRk20keuXSFZvgjJ3pOYxj0TA
78wknNEMm3NFoykNrcLKh/Hw1PSPQbgLwxst+yQP5WbuVUdrRekf0SYy1Vl4JE3Nk0yVsEQNWYnS
zNxiEmj7KVQyM96Lc+Lc0TBEeNhkEBHO8VOrVldTl0YOCauvUpkCRr+SgdwZXYP+67Gg86Yzu20X
q95QdIe8jt12Lve61T+Vaf4ZOOAPc9rtZzW4lRL5S2hrAiCv1eTG8mu5ALiZErkfKijwn0zs2ZLh
RzzcLJTIOTc0ZRo0r3Doo0/8rkaA2u8wodt4zf4nMKVw6ExkEDjXZElGIfUT07PyaQ6eABmg16IA
4bwMnfdGkqTPPXBtgXcVWV5t+uB4UTIiyAv9hf3+Zdp03iOBwh4UWjJWYhUfR7QvBmgcB+qvCpxt
uXCM2B8S4tr04bzpWQ9+kNBEIxUahtHV9f7aGCOylLmK4CfG2xV0Bm4UPqnqlRVuc/0mlb9I0S7I
C6cQVspXH4MLwZyFkEg/aqGN9f5ihlg0AqKx7fwyj2ABvD0ygH1lmGhaMEBS+X6ZCQYTq0aDtF4y
vsWlvAtC7ZHQrt70aCdyxqp5tJtsBriy9pjJ81eM3+60rrmph2qTJDogaFsaO/Mkpa5lxjezRRKn
LYfIlS2dAh8GQKWjiglWEkZONsmPJNvRXAKLlpygKQRFcvz7VJv9MrJ2YzzuE4qR7fNrXHFYlsxy
pjKDLjb4k4zHUatoTZEpa67KOb7QjG/WNLiTTTfnBa1YWggybNXQNNWW+a6aJM6jYSpCDNNmyUeA
rmyHPhN11axNiLwTwvlE5NeB2ltkNawXQU9D7E/0kGN4c2O8MDQ9xlwVabtdrnmDqF54kuVn7GQM
+xkZWgx0yvxOZlWUaX0C8PcQczDXyibaJIBSyBzzap4gW3ESz/bk3hfCVrLLttRSXjB3J1RL7isC
Sr2trQ9uYI6DE02dsSUqjbZZ0yt7Oww1pwxMc4vdid3aGr/lHf08d9WDFbTCSiOvUsfvQeJHsRgU
r3JS7shQAO8acDzMnWN2Dtm3nqS6pp/fgBUKJdttVHvdZbuVPEPwcD7xtUfRmm2BnA5P1pPQ0uxn
TITLOah3+u520umVOVjJg1QE3tBVqjOQ+jr4CEYe6ZHWhuVJnfapM/P2xfbSSxTOCp1+JxO9n6TR
6+OmcgdtRLpcaXdZn8qCfDjvILhv5aPSdJro0CjYprgI7tIKr7A6SR8zexDFpPzNY4KIoqOdTQYq
uc7n6XItmIYC4NzbRAL3OuDCrqMuELxZ1mSYmolQRwU4HeFDRUlq6Dw2JNwO2XA7E3VnKsLLvabn
Sxmcnlt1M9RtWkbImg2YE8cIaYO0yOgmtwxv0faoqN+Rf4ixjVsK5Mw/8EanqWuUcGuqtttot6kt
PXXJvaYD698eRD6Vb67kpXFxYqpWdVIC+I6l9i+7rbX/BsdyyHxTcFR8VG9p4NYjoBED5zLKSXzI
MGhhKccltjHUvjdIY+xIPR2opX816BdZ2Y8DiM3+nunnJXJWuTFCmuVRHm/HvnjAm2JHTVGW+PQy
waWgtGTC/OtgceLeXQqZk2IO63gbWns1Ul2aUy/vC8GQ3qlCQAp6lTDlQ4BvctLLTgp57jRIKazr
zmi8Mo7QK1163SRhXC50z2/bikeBOGTWVdNSwU7Fu8w8MmkZBWmCWUtpN7nZNbrNvf6i3AU7cJdu
rAu0j3rnZfIvMHZUS5HcUVkDKfVGb+NtM92YxXSX9MgqxfLWnqYDisa7yjRuNDXbnpd6TDO8d2FA
f2A84ED7MHCAXEDejTbBqHOWgRs72hlbTdr0N3YJ/5255Wbc1GAZ2+VXQbgB2xPQDbUdUocCJT15
h2Dpy2/gR6umsiMSLEy21a6MbXtLdomb71jUEF4oDP5BsNMnMfRRHrEMEzG0op4ERFmuJZ2Exu1F
2fDHJP5vlA1XFNcyF7K4YyVVN/aTgv1l/VtP1dcKUHrY6PKSjq69YTU2XXOGyGvBjbc7f7bCdTKz
vnhiBznrgUnn7M9ixy9SjH9Q7DjuqYLavGKjdxut6u9lAQYGIKk2ydDkBPIG5JiHfeDZbrFPd1F3
gaE80RU98Xt4chHZMEwDmOGgsufsjllFdI6nLGHP5W3xsd0ziPdyYzyogAFu3cjXRWrDtuvdVeEk
ckdpN2VS6wRGYcIi8w+qV1wZH1DydYp9j8qikLv49F5wArnzq0qjyhQNAlG0/MDmhipYofTT4Ie7
/C7yRHSbJyOOFiePbflCX6peAxVSji1Vb9J9ct16deRolvujcoXMXeToGFhKrB3gHRBDiqqaJ28I
Xj6nQ3arNzm6ITAdAni34bvpkwt7Yz/qGwqfrG4xWeSlX8JXWdCUdpLk5+Vy/t+eZq0iBuS2nunM
Xgh7rz/Q+9rrPd1vtu0FkC6vUNu6RFrfSa91d3zNXRHk0glrNv8VzJIsdr+vFSmTwjzZMkwByTEv
ytvuu3HoXzDe738DW8izfkgKR/HTnb2laBUfdvrn9jEUeISTNwSnBFxSqJANNB0Qmm3tPgAheVgB
6ROFDs+258RtVSDmCKwUuzbnrhXngQyroKoVFslWu4vuTX/eyZ/ZVBx1u5tw8/dt//vl8Q3Jqqr0
ylhgl4Gb6sWWD1DbTUdrr9LR+hB/nKLnkB6s+kOuCCKYk8Ipd75Ha704X7yLjFqOcLsY13HWOPSe
zW8CaWk3348ucacH8oqGXoGdVAV2km9VlsYw6AmB2AmYeMUuuGOVzWinekw2Rsyd7DB/jbbmHQjS
rgxPIY51gzHmK8u1P5decFXsQtBrj5Uj5vc9CR11RMFAYQJhk4lELW/CB72spLEsMiR50spR8Z3e
oOT6Qe2Edf+TEB+99XBRpoVnsU5A2/T+cgVGNjZST1OAHpqNMzeKj2L56BYRDV2kRw65ST+V6XRR
AcrMSuvn8zp+egboskeSRyMGhi2Uo2osjj6SUY6P5TzbkjqlrRPUjeHHCPYezos5CSF1Ff1pKvuf
qp/mQfC2BEeTOrJYg+7UXbtjnkLexQILsWKnIQc8AthJSyWI+99vpkXHeZRzk8UVybX8ESAZzTXZ
AaYYg8jVh2Q/byp/pHDBIg91apsgGLUrwwbN12l+Q2rMYKADBOtht0ta3aeV7leVChyURPSuOWkF
sNhuLoRx7l5p2gmsegGLaGa0AhCnl50EbOgVvD3NhRgrykmkyMnjvP2sNhG1Kixu/qb6yaaU7zP3
Ww9+u2TboamiQE+FtSFu5mUP7RX1tV2+TUEYARt5K/TEpwqLCTxsMJjUTHY3OU+s9loeNFaYI7hK
8k0yg2cBO7Az9pVHy5vAyTzJEznAU2vwXibnhRHiDbadJIjBs/mqJCOij/pLPzcCg7iqvUiDogkX
qIxIGHL7bFrAi1ADrK3ZhLfqt7R3ol21HXG24ITPa6fdTF7s5F/02BHp7+q2LkSzny/sQKDa6JY1
JRxxPrn6PF7mGRUEMyf0GExtl8vjjk4OpSiwIzSE1Z1rHLJNNTrjLnL7jeYDmv4FtTZX9NBY01yw
FhAkHA32fy4Up30zmGg+ysH2Tb5lRnHftt2hbOqHEZTVIAguR9EZsjN6HzOohg7bg7Q52t9OPEdU
dmoczGMOC0T8+nP0pb6oPBDYgdrJ+NrtRPfhpAmYbepSHmcLMr1MpSiZc9iCYZOA6A9zKY7yGHvt
p+bOlJ0Z8D3yC/PimDi+ig/5lfRhuEgedBc9w1/kyBdBl69EE++/iNNiUg12J1sT0+JgGz4BL9Jy
zE3y2AGDqvBKCoy38FG6FcVP+kkO67gTwFrB85nAk3LhYZpmFG+yqtjibL62g74z4jJ0aFfe1qQY
P2tIE6KtMg+dOaQ3ZdM2jBn3ohiNG723950cbmrF9OzwSJT7IEvWTivDvWVIN/M4o6d6dFqa7OaR
7NQhuWgj4yIzQWekVD2eyKY7Jt+nOHE1mHySlS9mWnROEcbXYK29xyxBDs60MHPmrnD1QiYAmxmR
RwjbQ13ae4S1AHEGyKcrT41PCT2w37aAypvk+YYBr1k5zBpasEszBybuUN8PUWM7hqLpDkFXp3fe
Xa+879gZvu0l70dRstCVxMy3RlLLjt3p13TqcieRjJtmbje63sf3uZ3bV+o43JU22qqKaVtO9Kul
J1/Pf8ta6ADaLbSiYOIKNSnOagyNWdEUIcqR6Cs5RFtg2mzCgwhTYc2BL8VwNl7DpoMWWUEjrtkT
R+0n+9DMg6P1ZnJBKlmE57rmUgyZNSvqhgFuUG6DZ1vTZquZCuANRzezae4UtX2wZE0QEK2ZdRwj
4jqVgASRJy3oIqOX9QlizCa+n1MQLBXQtPMHdBwx5U2eLQMjFV2/SHvwcwhKW7ezbs5o9K0j+bEp
smhDjMqraOtVxuDbcXo590hRNqbuDFX/LVOs26THAHrd25PbtY2xgY2O/J72lStlZDeq8WPX2o8B
mgDAztn4wDDeUN14zqTqtmmkC7Cwq04/p4lT9MgEBL1+CHV0e1pq5ERJ5JE8AqdtNDbupM5flYZK
ThrZjPzW+GTW1nYsZHT6pI3fZ8lFKM+5gwQKWDqqZmR82cVFj1jd6ZHa3VkyZqgqqZgcS8aJOeAb
vT+/f2s+ykbimKAOI+sarwp2BiTRSGmLbQloEqW61kfFsePMi9N9GYaCw1pTiIUw/pFpm7OJBiEI
s3X0AMAYttnH88tZdfOs1qnrtoL0Oz8kmfcsV143DAio3NftvgQeYM+8fOSY+SZ2wg3CRYHbXV2W
AcMOl8tybpyfT9I4bsLIAo93WO/kEqrQiJhm1m4sgk7Nti1im2CNfB8hWXFfA+8PO5fKth/omV82
2q6vRaZ3fSV/iuHH1AM5VBqgLxdbIw+cqQarpyrKayhrMcpiKfx4ulaSxszjvIBJHRq/vA2/dXhE
s9zovJ8SrzgoALFRnWzTPCLD50cv4c78WJPMrYW1BdFylfe7mtY1SeoITpuSq8AE9grGVgT6uHJw
Jh6e6GM00JxyEgOCX7427AqWvfcBmJo5bXjdPgTTlm4SNBRJ2wigQOZVBAx+geAVlwLBto1OCuAa
IqB/v7ZebgiZWLyrOvKh3Gcfa9wFxQCEXuZqnnET3xPbDQ/6j3at//02/j804N7+sLzNf/4P//2t
KKcaiYCW+8//3JSv+UNbv762V8/l/7Ff/fOfvv/F/1xF3+qiKb63/L9690v4+z/le8/t87v/ADVy
1E533Ws93b82XdoeBeBL2b/83R/+6/X4Vz5M5eu///hWdHnL/hqNivyPnz/av/z7Dw07+L/LP//z
Z9fPGX7NfZ6y5/xf+yZ9zl8a/vden5v2339Ipv0/rKtdlW3ZAkgmEgV//Gt4Pf7IIv+jwTSxVAhO
zTR0nGde1G347z8IfgtnqMNho+KGcU1c/qbofv4ISAV4rqHlSUb5FN/46wvfHdXb0f0r77LbIsrb
5t9/HB3y0pcasgJ4GVgyJJ+QFuINmTHFYTmFtewP8nQBiHAvV+sQZO2gzSZTeGMO+YeoGDJHjlOE
te0Xa4oPWTjkoGPK5U1VSZNvo5nGM0qLPpB5vqGzBqruZriUpEjdIINa30gU6ENymV61tbKfLIDb
1VZ8rfZJiCbf8TArSJtoLXynJF81KNmjg8cCcTdomrUS4esk2R/nKaSbQrJytzX00FUGorkA7+zd
PJMxw92khm8o3XDQm/ZRH7R23yeJ6sQBrLPe3iZju5+bW5zTB8XMvA53QgI1RQ4xaVzvF0rwc4vf
bSluGbejaDtBZRYjSRaMAHcLJTsqayJZsq+XsVemIIGuaxRmU/+8GIN34zg5G3OYssH622FumNFd
vKDBC5BVAZVkv++k3Mkt8G0MxvwcZx07IHcYgisrCl3MS4NVc4ifUDF1Kj26Gki3oZ25L6bcQwMy
jBTRX1sL5c16yPdhNV3Ks2pfl+XQeOj1vJMMyRu1IXanXPpiJNNHLay9oCjvTCX38TKpHAl3zWlK
uu3D5kKd+6dAre8DELLHYZBixELDrG2Tvihakbpz0732NM98uQ06t43CLbH6yEt6KwFXunQjd6EP
+szYoYE6u1GGsKmqfHQGqK4yGwfDlD+0qCG6LelLp0fiOlO+jYm+sUr09UTEcIYuOyCZ5czjvkgr
UTiDkzw5XjQtqJifBmQ+Og/5xnFFl8Blq1mqT9RwcIpk3k5d5Kq5+Rx1+tMQDth6mkV3QRSBNzWZ
79JZPUgY1A16pfZGub8PLP1ZkeiGKNlnNdAUp5cixbGq5BHjRMAuDI1nRR52kmw+TMOtPfWuBb6O
tEhBUkmdEHnGFrxuXeaj+PggjcqnWcdkiVni8dsbn2kIIJ2qkB0z1VtfnRW84VQFzPK6H4z/n73v
2I5UWbt8l55zFhBEANPAJOmUSqX8hCVThfcE7ul7o7q3b4rKX9l31oOenHVWqVRBQJjPbCMOaaLc
52mNQVl8K/wk5UVunIK8cIbJfMFz7vUaVbYofUYJjrdDyJMy36aiW2dsuIFue+6YMllNReqytN4O
UYc5FXvSN51TKHj8rFJgLjNR34qVnMvG4KYzBjEblPnIiFap1tuphNhdJEjtakTiqVP7jccSySFV
5DTAVvJ0rEooHvoNYKP6bNbaQlBs2rQA79lFBTzbGI44oHQQSjLdVrKCU/WEpHYvJ76TI9BozfYx
KY9lOXllFXPaJDddXj6KWD/izW2nBAsFKv0og1siGBzN76yqR18xSGLe6YwX8GyHJDgscXep+SDT
GpoGL6SDxD+8P+IdS9GD81Ejy9Yh6Z2+DA8ihisXi29EtoKP0CSFN1n3mUyRl2l7derXVFQ7s92l
wPh2+Xsg7XzdtBINPuOSLU+60wvm6oPsylWxMYqjEh+DNuO+vGLSL1OPLSMGlq+iPGO/Uxk+g9Tc
wqfTIol4byXmmSw5EandFh3Avn511yjCIm2+UgHpGmsCZdEHlk62MCM7DPaQS7NoDKAekKF6Ydh9
hlWCEFNgY0IQjw9Ms6UUzsMTcToabAQMGzQQs3u0HFG7NyrhpFkH7fTMmuBnasq+06eFVea5hRtv
XUuZG7PKiVQgJrRxRYsnP4SgBhD8bDKsSBbbSBudsH1rpArUC90ScmVLkmQro2HHffqE7sHaLOJV
3rXIgwpLalUXrEjL79CzGU4CMofdWHPKsk3N6pMIc67ObskpFOo7t4fI3ZxY0YRnPbhHKdKt32bq
FSrhBG81ZXYY4h9OMmRvboSDEXpDQNK6U1NwP8JqIu6UwipdDriurGOl5zqOONGuR1RxIgOHmulJ
+LuxiDjJNjL+VPhIBX3sEsHTbj6+1n6k8KIyHf8xKJ/0dJeO7+NNMb5L4xZYBIS+uO95UG0Lveag
fPJ62k5+AR2SiE8tDq+JD1HKKQxnwB9T8L8g0dIaIiEMDXaoZOPvMjxVbXoZHjA0cW2TFZkHxT/W
k1WEq7TEn+IvJBiib1CJUm/7XOJj/wQ0/1YZYAmvpJbqM66Oz2QcrUnHRzegSeSXvyblqZyAlYxw
cUeQrg7A81bf0hAmUv2D1jQW1Teqn+Io5jLScLDpytbkcrSHzKEbkMpqFN+etJSHBTYCRL3L207K
nFxbx+1xgvtCo0KfXeAfKDI4KeKroRdX1VwLZMvwlRtAKCB60xcPRV089vSTgFImmbA5lp9NbIQw
f6xEx8dhK8ZjmHvS0PJGQHi4v59GOBx9+v6WVI+16YYDshppdpw6toyh6hbfyuRWUbwpbNY+NUEM
i9eVWVpRSa1CPOuBuW360Ili9EMHhxj51gx66NmayNgP5vQRmpi88VQWvWdUjMdYPFpCvEQyAl6O
LW9F7pUdPtj0MmoHCEJYlbgfdOrhwuZ9BmRPxQA9blwWA52KwzscX5Jgeg2TJ9//lMHMaJJ1OH5Q
6aP0H4r0nfUfYQhL50hYkylb+lCsolTnAU7YOJJ42WxKeadUWJQ4CsOmsCHTYHf5axTXGwV9G9V/
TTvTg67PZOLaVKvbdnhUQK2Khzuf/C4GPeJVHdt6jqHFCfVr1M6taGCODlW7TkXHJdLs1DetyT+C
q+lEnWob6ampx61CEU/0mRfmv7T0Jhnf1eBZzd51pQdMooVrEnZfFqKdIFaxL8GRPfY6LOrKxyYZ
QseIcYHkji9eI3AxQ2Pbh5SXcBVuWvRaQhTpS5PXrHW62aVBffRjaBg/SVSDxlQa22YL06exsQy6
LoK3FsZdKKDahqJvK31rVgZH9OsmRv4YjOuq/KXi3aaotzF2mvChhLnr5W2YrolfQTPyiaLpUemV
q9S3UmU89HAejny8b8QTeYkzxjQKIJdrr5sK3xo0yx9DYcuQu8zhiJFMz11xG6cSVnxqSf1oGbJj
1oh25W2HipDsZzxWdgWur55BgiTbFQLVCcUOsGwUcewyjcfY0GrzewAnbIjxYTsYbKDP1mPO6F/A
V7ef6pNc/ZYQSiV01xpPgbwJh5GbyVOU3IPlw0N5b8C9JyWwa4TqMikzrpaTLVMn7cp9X/V8GIhd
uzbixKblaMfykgknA1VCLt3cPyTkJRtju8qPabodh2NeCXfs7wBpR9AQ8bh+LnXD6xGLwHf6LauB
MZLaF1qkn2J6zau7TL7PcLfQWOdpfpj8/dhKuCk/B7Fts9gqjV9l3nE90RxJkSrHaHWnzGOce/EK
dBig5bdQzbdgdMuz5C3E9ANsTRLfKiRz5nhDTe6LRPNawmCDcFSqaNVqUP0s7sIe/yRM1OCLGyKa
YKR20B92Wpzmgaw9G0PmoM7FZUnsVP8e7SGECilXWWpPWbqFMIgndeqqGO71jqLTh8zGvEcHyRoE
imN6wceJ4HMQq4ayelMD1h46RalYpNA9pX1v24lnADMYUWKViIaiHAlIKjui2/dGh4PQM7vSSerb
poKJFD1JbPIUHbkSvc109bYkPp8U1VMV2VWM+2GIN4kMt5Ck3ZngxcZ15vbV7xx7T62hb6rfK/0b
iLZarFuKEvAueywQjpGQy8ETq3DYEeCThkcJoqhha4fDXYlvkqs9AuRNka3VsuElPn2Nrj/pejvC
bmPtTQPt7gyPycaAy6y3+3JjwHe99AmnWrnvwgcdEVKf5VaiIzyn1GL1TWloE+J/uiZNziuigWyi
Wx323SQ9F1gxs+CO6E8h2Sfjkfq7PHqm+qs0HMYJy6QiDpHuJSNZa/TUgBIxDcFJn+KbCOJEUyUs
dRBcTj6lkiL6iW4LId234LZohsPUVUQBq6cFD/TbHJsXAZTQIweGh0Vw6MuHlBqwDbht8LdC9kha
4foQu5By4ajmTRGCyCa5LDuNevWGX7dZ8WKy05DKkMUw+aD7vBCuCavzPJrWU6Q9N/prboYvkpHZ
alzshY7nzegcok86qlkJortofBYaFbZA6dBum+oQFe0zJBNX4GRS3krZoakk16h9j7DuQ5Hrl0zX
Q6RmwtLm+JZp2Vbp4sc4HAI+Frgd8qZ976MO4qmmfmB9+NJn3W5IMptGbF/la3lE1Bha09Q77fRc
1jdypsCeE7aLlAfJaIMtmUj7GGRJ0IR6HRSU1pqIAsafrUjCrhrDi7Xqt5p0kdWG2SGGbi6CAbtm
z3X7qk+9K2C9YDTKOtQqrsdgI6QZBkketUr6NbEUr59oGhcow/I06I5BfD+Kfmdmd2O7S6DeTHvZ
yRFDtHKx1Qv5yDIpwe8AZDYCHGEUt3J5m8r9AxGhrRupM8TahoKZwAENXysZdacRTUY9c7RNXqhr
pQhWcVo4qGSf8JGuwJOWZTQUVRjwx0ClozEu/0UjqAwJTiBdqLmsDtyxAgIr6bhSaFaApO1KEn8p
mTwbaq5WnuXw+VjERaxgqCnMj/EU8RIEERyqahNfKRfM1eLvVYkZay9TdH/QaAM6/ftIJJejqqxj
zfWFsKTpc5Q+Q1JztcNJDINaOuAOQ9j08/T+Un3/epVnoy6qrUOZMgmYe82VNyaul/1MmaDbZIVm
zVpxCtfnrVXctis4fF/pO/yFW/8zNEEvalZiRKVkMeEs8yVVSeawsgME19/5E7UQMRyiBFysBngH
WiPgyxETd3MUt1WUeB3roU0zxEH9teLspUUFB0GsKkVhGuAk3x8HpDvQ8MJMc4cCtTCyEn1iBd3G
j+9/fuXL+vY87bNxloQe0wf5LNFSzVXgrhqKt3x8+XmAZXV7OcByIZml5EspJiKRu77ahcr9kF5h
UF15V+Zi1aCKJIm4xRx08jhE0WrCkY2IcKVOdz/P5dKmOH9ZixIagoHBnFqskVHK7WSaHMWEMllo
dMiZM9nOBMUGkR1kNz+P+1e7e/kSF/s+mOSJVQFeIlhEv2fMjWErqxaQJtmeYUzXwDbXvtn887Nj
RhmwQ1Cb0NwGqgO9L7YEzM+ob680IC5/N6ZowMHN7dlF5bPMoCzfaJHmmvlBzZH7NXeI0+0mX//8
+v7qJ329PkJkVUaB3ITa3vf5xFDzA0cErw8MPK/IP6L2rsngERDXEPaDoGDROHG6GRtIySibgL2Z
GbWjYdwpA/JFkXHN3Jn5XA2984NdJe1i9Sh3Vxbx3+VZbESobQHTSdFcXzZjsj5NSVThGQUu3bCD
dI60k5RXWo4QmPgvWXxf7+NsrAUSZcK5MzYEY6XVfZkdywIxl3plzV7cK2djzD8/W0O534qCIUVx
BSs5IYVtZnu/2KdwRSXkucrvm2u78y8Q/p9pgdaAL0xUY+mJKmcZWLxjobn5jp6GiOMKUWziochi
yaduU+wgGxh6sRPYqE49XcV2LoGyX8NTXQZn5UsDeDHjOAqwXWqBVbZKbzMIAnwwntxqXuP9vJy/
euDLuxkFLbSwDcwSTKvvr1bupjgjQYurCnjk7hBtgpW+Euv64dpIF4vXgGYgfjFkdCiWrf8wQNGf
GRgpeJsB/cmm4aheWoiGcxiu6x7sbteRNbrt5OiPJQpQN6CbOz9P9+Ip8Z9nWCICOliuk3jAMxRI
wHU2PQXQQ0G9dG72PP481MVz72yoxV2FFkJR+nGHA2n6YP2zHwEUFVxz8r54454NsrithBYXo6/M
82mRWdBjRt9+nsXl4+5shMVxV0AAIEgZRkAV2ppJGdU+2yP5XSc7zR62OugYw2PqyNvUajbsaHqR
zGv354f4Cyv6tRvOHmJxZSF5aSVkY/Mi9Y+NN3O4iBcCND8AatFuyUpadav/C5bCtW84//zs3GkU
UwlKHZPXUIeCkBuPoB2nO3TVrIffxnMBNn366xq849oanX9+Pmg6BQYkFjQXFt8BrRyq+CsgOS01
SQ9X3uu8PP7e/P9nSy7bhQV0+9O2+HqvKPZsi4SDi8AZVyx/W++vgiWvrdbFVTFIYN4GQ6O5CTmS
frJNub3J2fPY3fgdMBkC2T3RJC7kCbX24FHxUbkIIrcSnz/P+9IbZmTWbAT2GNyHxdYs2l4bcxOx
QquvUTzsi4kXZWz58fHncS6GWjqFrhRKPch7lodrGBIyoNWBGG8T3QXb2f73Q+MqUlZr1vO8mndc
+p7n4y1esAmQWG6YAyZmMzi5udWK2Y3do0+A8aSrTLVL2+N8uMUl1U/pGPbFiFg5jDYkuc+KzGvH
+59f4qVFczbI0v8p7ONSLyXMadIkK6SlFV4zI5vfynIXnI+wWA7JRFjIFIyQkPvO/93WoTuLs7P+
pYhKT6HXePxXXtvS9CkBX7IOIDsCETplE6bHPm9WrP8DjPmGizlHAlxMf89ntTi463agSiLh/qGH
L6+zo/LeesoxWEXrYi3bqROdfEtehavq6ecPdm168wc9O7/6QRvqCQKYLutGqCCMHAwRL1F8/vMw
F+OJ8wkuDuc+hAwO8fEajX0nIH45m0F2W9SHNhJPYMVrIoQAEly1g+dmV90mdr66pjxyeaozaxv5
APT2FitnKsO0Duep6sY6Jg9Nsy6109c0/yuA0/8IW/oGdfoRBvX/IMDJxNv6nwFOq/pX/vb5do5s
mn/hX8gmpvwDdJICLhcsbgGGIFhk/0I24UeILwFZBOgJOl5QS/sPskn9hxL4gZgaalGgQus4Cf6N
bFL+gb4A0jmKJYXjGjSk/wLZtAxY4JoFQjuEfmZKHZH/gmj2ZAikBNpxNgg0HKhRO25jR5OLNUCV
Vp2jn4euzoBUP6GMg7jhxSr8RCTVGqSnoBSnjgFhrpTe2Ru8/XOknZ8Ji6P0r6daRItGImUG6NNo
erE3gKtA9TPtn0dYsrX+NcQXChA6Bn8BR0Gp8+E8hG4evDd3swSQX/LprnUQP66m+OoNtOTWL8db
IkiBgh1HZlSxDU6apfnCkSE3SFvfS2JqASMO+5QDA2syUt/NJHq5MtuLLxS2jrBIAdTyLzzOQLsq
VmCuY+vAlAZasPbRLU9iBpTFdJeOgVejH1CblaMErSdSeIT60WZCZ05HhfznZ5nv2rNL7M+LQJyM
aAMYeNi1fD914aemqaGEF1+XL03xnupHUzSoZ99DFsEyRI92nuz+PCQUU64MOt+sZ0f9KCfoKxpt
bGuk2UitwRsI34xT+5LTVOFtN6z0HvIRA4Akk2pH8tskQN5T31kJnS1f8EEJrSTpedONbkOPYRnp
llzrN1WO/nhN74fStCPAxiTgu0pWw2m92eea7krSa6W2tjnk22Z6zwGgh/8PY5EnjN4eB/kWyrSO
UNPV0ORHuBDyUPNXo3YaiuaOpvJBRkk40LetWXgdehx++54ke6hJQm9P4mBGcIGSdEC1j2iARhLQ
Q5AT55mo162qHsaqcQpj4FkcnfQ+25ussIehQQ+7P1ED+CWlsfJY9eQW2z6fvFqEmwn05iKhD1A5
Aq4F3VBT2FIbWbGoDh3prFKeuOaHa52QEwpGt5Gme4CNwlxhgAopqBkjey07xZGgkzZpKuDysOPR
eqdAmYJPuf+p9+QmKVjAK7NZwbJ13TSxx7TWksN8D9kjq6urTRzCXgpup+Ce7KIwc0I/smXIX5kl
zBmhRdaFoTUmld2lmhdq6g6liTutzgivANQAG8IyzHitVY+GSFGpLtxeH1bqaNoziESVK9B4cw/0
eTejwEYZjScPjwj4+RT9Sqbey42nyhTcNyB9W9Fb1pvQpEqd2A+A31GdpBufx0p+0JJu1WDrQFzd
Aivc7fPCHsv8SoVscXP/tV0WoWtTAjRXwm3bJtNNGb4U8k2b313ZHhdPB+QXuALAdEbr4/vuAGVX
C6sS3Wz5mO/K2wa6EdqtvB6sZjc5kB4/XSu1LkOiP7MyIWOLwjJoect8QwsAsIkanIZGmtiVkblw
EwDKxVNz9WBSf91hV8JW2moMse3B/MCfO9MI589mlI45EVYHhZs6gK1UfYwEADD++FYGhQtq15Wr
aEmc+3rU+dwE8ldXCFlSWw1pgGQzNGJhxRvea7/zW+i3rny7kHhlI/3jzCUP2UmJr0SNl777+bDz
iXZ2YhViGPVxwLBVrzgZuoJVR6w0uUZsuBgAnI+zPI47Ix3kEOtLPYb3smM8VjfMKgYOASGbbtLK
Sm+GB9ZABPqqPsqlmwCtQ01lQG9D9Wyx7EKVmW2d9jiUV20HbXaHbQbwkjhz8rUE2JZFngwgBHbG
Bw43I9i2q2sCW/PklncRUMiAdasACkOb8/tL7gysqbGD5cLIgPKJ8CRash6qu0EWfGL56ud9dukS
Oh9t3oZnn7Q2jTJjBPOFnZ4D0VFPGqmb1iWQDM7PIy37el+LVoPcDUQMVKgcLmv/KVW1FtinCK/W
/IA3toAVsROtqmftGZ7SjzI3oGX5cpXseeF1no+6mCBa5J3q5xg1yBsgJteK/xSOVzxcvnhry2+G
yixAxUwBOWt5dAxdMJoElDK7ttWNCrGZBmAZbjwSN4QljhU9AENnzSbPzYG5c58oay3tHfWvh2vd
yiWn6s9bBi0BjXBwDUBu/f5B4UY3BhmwG7a8aW6iOx/ktHW0ifbTEU3j7NPfZqdrxemL+xXJgsEM
sC4JXKW+jykluaCSpEU2PSRv0ylel2sgoE5U5/rD+IGKDWr9HDmzq9//vKYuHUhAbCs6cOEK0oZF
CjkqcjYkGibrd+M+GkMPxAVkPNew45e2JOQgNXA9IOiHE/f7/MzEbDOpx30f0o9c/8zrmpdoxmvZ
fYXy0M9TunTv0Zl+BOcuiEMt5RYlRUsmeY4tkgJIWYauH1B0Pw+xLEt/rREK1gqahxBTpcsjBikh
JJIoxhA43DpbdqgHpHeI680JoaVyl3kKTw+1R1bBbf2WlTAvtJKP+MiuXPKXDlsmMwTRuOKR7S3i
iB5elyZRccSFNRKdMrSzeISQO/BaaACOoFBOI5K+a432i2kWw/2uocUHZYglT9jPwkD0cYKEqiw5
+BCoO0SWKbZ1lThZCUC/IVtFuNHZuPV7eW8W16j/c2S/PC7OH2Bxj44G+JBNCgxk7u9bXwKyBzkW
2pqiC91q/K3lzPr5i188FbAvQUiC3snfqirdIEGmZgQ+oreSm2zk9RptsS1cx2oe3qgumOPutYP3
0kI+H3Jx8CZl0ZCxx5BGCGoEoNlKf+VGIZcuLxDXZUjwQFLxLw0XBcdOS/QCYZA/cpqUr5mRNJzA
cTMDT6hILB3LGSbqHgGktakVR48LrLM3rczWk9qslP4T2mROCG16EyyUId/X5lMtpZ485usOzjOi
avex1CHOGTwzIwBlUWNHVXOdi4+UdK6ml4/tnNEAfD0a5Nq1cmV+y4Zbmemsrlge28pUbQOlB64L
Sj+az/UA8xUKl8L3AP9bJw+pAT6Ef6fHdBsq1Jma3J0RXjmwgVkOt9OnsBl5NQGJhuylUXkMSH4F
xxu5Va+cLhfveahdmyoBER9ZziKE0jUm8jRDlDhrzhgr5OtetwW0GpIk9c2stXpdhGnZcP460c7H
XOwo0GyKQp/HrJzsbbDnGiZyv/f8FLrRKol4sm4fidXexQ4Qu21r/7y9Li71sxkv7r+6lFsqjRjd
B55RBrN8qB5+HuFixH8+wUWxoMtloxcEQ6ir8LZApmqBGbqGrg/ea/44OS2CiqqxrgmpkfkG/euo
Opva4oju5EGZRgXjGnt/VXS2gpTDt0Cpt0cHGPbk6Nulo28mi9ygQOOA68WLE/7r5htiDat4I7zR
C69sjMvH2X+ealm4MlEJUsAGxsY/+Mdh11jgmVidpR+bHYWc0PVmzaUvPF/9kG+lqEkuC0RB2kp1
6SPQSIJDVD4o6LD//IG/rPeWL1qnGlNANgXmZBkdm3GlqzWqMBBDOCZqCbbYa52AcaN9tP3ggM4B
gEy+Knpqlb47DYfBtBUROGoHUgeoNxqbwGcx1wZQ6SMolj8/3cXld/50i8NcREPVh4OBKFrvQF6I
rKEdrQiqI3kDaCcywdpP1uMIAZCitfICTPB+8mhpbHIxWTGoLHB0vNJ/XSoefu15IBxBpFV0FImX
wMh6ouMUVIjsaxt7ftfeyhqn2+ZY7YmHs5ve6Za+8jlw49M+3DQnc10d6j3kHK7hIoDEvLBLdJ2q
mAUgVPIyomgzH3BhHQytod7HoB9V+o08vEqtFwO0r7DPEZl5YRi8Dhl0pl8T0HNzw87at7rt79rE
vE+QTfp9ykkCmQuUHdQSFgA9gFgDIpQZxJ6UVimQVUSTHZtAEAT1bpJxdamtxYLgsekzpwwfdfmz
S+kqgOaF6OeTrgZyDBi8UOlWhQ6uAv0Yp2mbGYHTDceiOOTQHpMF0MCB20OBWJTgK4lyzUrlFCup
Q4bcomkEFqgeWWCjDOFgaXCg9c3YQrUJBdrXWewxV8tNld+Vsr7XKIgiOWRFhfzeY23GfbjrOsSV
fpIBjlt7JQB7Q8LWBeh/+AXL0AqgKuFmmMHfqZNsFcB+o/4MBg3J7wduarhU7gz1JAdA2ZuTi4DO
YpDrqLoOdDCdnvL+EYyNlQrmRq+VbkFlu08BVlXjfVApPMieJR+5pQYZ+ezkZxIn+crXURqr+y1r
+r1q9Hulr7lhQUxvk0UIdcOHTq8tore3fVFZKvNXslydkhSimiDh+G02kwucLgEUT1ccnxInVBRb
A2FElgOULcdNCsoVNUInRUm377V1goaBUEFuUl4TDUD9EcyJSgXXCcwnlvEig4u1gNiFVlpdnPAm
Ml5lCgVhKq+69LWWB8eooSkoD8AYY1nr73kNOlRWWWYDuFyZOGPLLCVhu9k2YkASpr+HsyYPuA9B
OHAh+ZssU+00fchV1ZE0GM1mlVMALzAMTzCSWZUdBXdTd/XYtEuSbWMojEwqVkQcu3mI/M0fsJNK
PqL+Mj0pfWmhsG/NXARNqVYJlH8V6GgIVeJBLLmdcpu0jZMwMLI+zVb7RYItKSGiAs6siMASSh8k
AU7WVPJSegzJjaS9JXpgY6VYmZq4mQZqOCwvUExwOpB+om5wzCrGDVetgvA+RSUuRcjVyKWVst6K
a/Adwqf54xST7tUDnruvt2JWQ4qhviwh+zS3qMl5Qs1tuPBxH52kUX4JB5CADFDWYYAkGRD/CyS7
714rU3ekvnOIj7Cx77wpa8DKRoOCrMqhh7biyH1A3DvshgZ1aN38nTfHNkpOCqIwI2hXqQDcjXwG
8gjayC5JYLiLqhX61iuh3XbxaCVM2LE0uVUqWa0+QYYGN+wEIk+miPewU09JxA6Bov8mWCUkrDdt
Om5y4w2vkjVQ7q7u2lg+CmitpyLYh8NnKiLkL91BovITxrkfgmHTV+JDxifuwgCOBp3Lpuk9E8mv
EhjA1phwTAiHifFJkZhj9PlL3U23tCFHAGs3PSMWJdNDZ1Qb6ge//TG4V0vtSSnqI/gRvJFiK4Oo
AANDGCXPEfF9XaheXQ9O02FVEDb9MhqDa53pDpW0iaE0kNUpljEqhqD7h6q+U6TS0sBoQLvjTSra
fQsCDlgowmZQ0JoJ5OjX3NZN5KVxxVkCGo2s7LKycHMzc4cwscKa3UG5AGcR9Hx9xMgF5EjYlFuS
BKkCggYTN4Npqye5q0nVTT5KUOWJATlU4GxjVLfdaDwBGRnyOC9/AdH/HDVBYiUV/DQFrrUgc0EN
snwWb2mXvTZJcY92AnaqT1K4z8ebqYXoUKI6EN18wClg40bapt17hqyqMjakC5yxg14dEnjFyMAr
OwiptwrVuKeSyYO6tUoGjkKs234+odwHLhCIICVIKw2IaSSvrQoC22MvbnpNOvSjtmtkUJUVaDTp
zCaoPCsd4SkI9kDrc7k2rBZ1JWijcIGuuqzmFoz6QCy5J2MMImHAhSJQ1D4UrWb7THpLtWEb++LZ
NyWLkRGk/Cbiuf+UB8yVdbBLq9SN5GCrtlMBHm5kBXHvTEaCx5VPGkSSiiTgkf7aV8YamknrcGDW
gAO2RE+mRT/PJK1bFIxnEzYy9FoHass9OabQNoATMTeIhvJU6oHZiS8QMcBrO61BXtNvGkUGF/u5
xrZPYDJK6wb8UnWjoFE1jLlLE2SU9NB2xGlKw/Lp7yyvP1NzOOgjgAsg+ntD8WQ2T0KVNxjCHSkw
kvmdnGoWa96a+F7HtqAUKhYj6GjJIzHeMVmQzfVNBUdsPXpus5c0G22/fAvDYl3QZ0WE4PDW6wCS
FxTXRQtXaBVFPrDYOJUlRwC+HBCGIwykRxyPAp82gpALtDAYWMUTvqiBMqsh7QotxeGZOLRBytb9
kpQCFDMkcWCA+aziWgxrZn/c63jZSmSgN5RwWYdVN2m8mUucmyPvwRaEioyVtriDYccag8umJ24C
Ei0V7a4JO2vUYrekVxo/F0snwLoqIKlDZ19fFjqFNEVmKqTIlrwvPVFIBjYuAg4E3deVUpfw2j8R
HvrgMJFH7cJYYn0MWg2QBcNo+mHYES9bYXOu+3WKpOJKfHspvjfmWhhBFVqH+OT3Cl/R+pouBA5h
3IIqymCovLsyuI9bjaO7dwesIgLKz58HvVRVNKjOYBICODw8Gr6PaZqD0sYmZqdpBVxiNByg0E3q
f+XN+xBdc6q71N3SFBPe9uyPr84ikatqko2Z9jXDcYTwa3AgfLRGp7vvVyFky7y5t0Y28OPaTXvV
G99BhHV/nvCFau35I5AZtn3Wa9CCqIZFHco1Mf3MhxixxK+wO/48xqXqw7dBFiXhpEeanHVzTegk
/55rD9MWwh7hE5CDbgHatmU8XVedv7B8vg2qfp9Zr1YgDEx4uZVUciZv4/yqv8SFmuG3IRarpY11
RD3pPK+SconFfEYM+H4PRR7Ei92uSbZGCsVMeYNWOJYTeJ3VI6qulpbfUV1aBWi0K6Bb//y6rz3V
Ii+MWxF3AMOgrlgrHm3ug2ywmJnyhClA7dzFQXRlwAslY2hPA3Ovojun/nUA5SbEPwYZmb8Qmp3j
hpZb4NQkuqEAL9CB8KEAebnR/5Qa/z+Q7H+ZyGV/AJKJt89fUBAtf33DkuF3/oMlA4xsXpm4DUCC
mG+McyyZCaCYSlRwF+W5qPBvlSz2D6A2+C060xo1meG3/o0lo/8YZNb9AzSNoX0F9aT/Bkv2d/0K
0lio2kAUFM0U86uwcXbmVKkC3gAoGjZ2ib8CC9yZg99NdAt9wdfs6ezd3P6p1pxDxC4UcdDL+N+k
nceO21rUpZ+IAHOYikGxpMppQtgVmHPm0/dH96BduoLV/ffMMGAfkjo83HvtFRhIMQuEHoXt9M9z
IIrFKMVhuAGlaw/TTt9Rkjl0HZywEfO/2a33yaGAwKATvnONwHDhc8nqICIYeBoKd3x2xPeJiBR5
scXDyMhtlwiadbJtHuu1dpUeu5w2P9GqZSkUmgbm2iJCqZ83KrQWhB/dahxiaOxcwWwloETM9JeI
kbmhRutCSjyhk9dp5O96jSQ5rV0v2v9SHh0l3M71SRuqbYjdgVGOX2FYPhiijMy4Q69uWPFrpYMy
igOtnrxtfAb/9cIzl/qHqFcOmRa5qfKl9gNhDg2U8H0KelCqh2Bxypq+FV/3qvIF1b1lnia0ZaZo
uGayb5hEaFhQjYwBcB1omueQ/r6bH+P+ubXklSwRZ53SbbYr3aJ6JtQ1aypgh0d1gNI0Z26dQ0OX
TnK3GULdtqq9kg0rkSq8k3p7rNpV339V/inQjqYarGIEV6bwHYevWVA6AfYSTfILUbFjNESyF+ZG
hJEUDrgP4DA0vHdB57YMFAvYQHX8WAud28hfaRw6qWg6evQUmJBN/CcEwW41FaskEE9q8GExKKTI
n6u1CF+yjJE++mt1AY5wS6vNh1bdlfVL6U8OEI8n0DfHxXsf303xk4CjRRAfLGval/qAfTAEqaDC
maVeTcm+LNUNdlcbAkAHauW2i7y60le1pDpQ8t5kRdj2xU0WoB/377rxNejxUHojYg1/D0yjJ2y9
zHXQ14cwYITYHURK5jr7jtRPrT0W6Tt0UltQa6fsNkHdOIGE2UxxUqtdw7kuDaPd4spMeYz43LC1
zIBR8+UjKouX1iND/lzyoQnox4fP5dQv+zdBWlvkz2c7LbpW+f63ePm5489ebXX046QaeLl6T/Ey
d95AoRvt9FflCVuNv1SPgXdNzHIB4mRRLAghw6iETJxDnFGYYrOncXoZHXKv5l7aly/dmrig1FlJ
RAQB47hYWXi0G6tupa1EO1lZ22uF6sXLkBWQNVT1S9bU2dsezVHil8shik/LFnKhp3kFfJjmiGM3
+UiDN91WB8XW9wna8JpuYNFn/A/4I0z4VZWmH00I3t1nlR2K0cnIOpHDFT8MHIrtLBhXtQDCi8KQ
NAzcPhL8lyIvxOtfor4UFbBweIR59GnFmDxcOewvfFp+XM9Z0ZcazWhkFtcT1/4aV1m3Bd0au+C3
Me9zTXfFBDSjfgqr2qYf31nyo9QymZzy+6jBl3/ICWsZ+606K/u3RkmfNCG/Vi1dGJTAhaalgcsk
wSgwz6rGsSIglrO6+/NJiN9yp7rJX9Jfih2vEq/blySk/PupXOCCsCJfBeItKNH4jJ99GUZDLsyq
6OAwZ8f2EXcdaCgICsr9fJy1Vf4ruR1O8XvTIui79ov896tEPixZu9j488uQ+fBz7Yx40iYmnYC7
zbeLbqOy572+VZxq7b+pW3Ulvqpe5vlH82bYZ05+g2B7/e/7/299yiUQBAfLCT78f1rWfOjmIFBm
YMVdsCF26U98Sb2+tsyFdo514BTh24cLqXbeiPd6rmShxq1ifbJebhUfoGN3hEb6ZxIW3JpbLJ/s
7DF38xt5H1yNMblQbfy8grOJpDb7ojFbXIG6ljwYT8RbJVth939xrxd2sbk8zKXGVOGtnBc2BVxA
XcwLPH/Vcl0zbWotQBr/O06fWj93sQdiyl87GFl6WvQhLmT2gtBVX91F7UHKfle4apaj6LZ8gWfF
dNXuy+woC2SxdjCOepb07zn8gHe3jcOnOsRVaBy2ZEKeTLl8KcTyvghMVyzcjiog7mLKBWVXz6o7
KJOz2KEZg27rSccnWNtKxnsaji9QPEoQ5gaLM2mTVnwhEgyKlGmD0RWemZldKfPKj1uctdLneNY/
o0h+mxJP8+V93+8Ef4hX6lzc+4160jEMa4aUm9IP7SwBGsNImAxk8l/qgOsetnNaStBXjXEeHnHM
oVaoJjAXSlZy3uxkHSIjEDh2CYy+s1WIUiITq5OcSPs++eVHOh97XIZBZyvIBAFOGoUCJF0ZXiHv
NWWxT3rNfNMt2pOuH6Mohg6bOlJ/pCLYd8lzUH1O8b4qP2Nl0/kUu3zuh/S5yRQsGhW3KzEywsJA
AHeAF63XX8nUrxReECgvJfQT4TNLf1fKpyFG+Hv8GtK1qOd2Nj6G4rbTcL0KSMzmJvz4tsAXVCfw
QA2JdiSwPMhNu8kGOwX2I3ptvyg/+Zi6mWA5xthQr1G3iIQjqF8zy2Obb9mij018KbiFRqkVYClS
mFRFRNMnwkbH7lPWvuu2ODaj5Ukig9j2o1Dq+6DLE7tqmLaO06lnRFdn+JkhNnUUQeEgt05pSF7g
HAv1vtVKhw1dg653d2kwPBhFvolahmWlso2xWkqS+7AIHkdMnQgGDvLb0rwVC+nXEOwNIpYnNcCG
L7GhtNhVVr6JXXtUw/6jyf2NhlVgz3+RV+m27Xko87PBA1YlvnlT7Q5Ts517aVek19TS/y2ALEnk
RIeVypEDRvbzcG1FYkrh83ROBP0g8AEAJXOF1+H9vw/QC1zKn+ucHeLoS5tgalhnCYBi4hmuhpvq
XpKxHZ8J1VRXE9t9XSmr2da+iZ10NMqNRrJxpMp+y1fKvss3TY+KkTvxjOLZTSeFVFtQvDsnL0+R
9YzJXdxfIzOcuRVwhnPDtIuEtELbNJWzti0akTuJOmsQC2viWaelb2Zi2C1OkwgAvBEPLs18Eowr
zep/MSuY7tgwLDmXKimiZ8syGwUWSo3WKVAZBNFhHt/+/UtekBf9WOHPF+Sv3lssceEMsJ4GVMX7
DU5sdJdvRE/hi3SNp3LxZjQ8upnAL53vWYXa+lpcyGi/HLzl7KC8C9vPf9/Mhe865wbwBgixyKf9
rKzR5LouVSliiIy12Ng+ROzLUi/ssGBTKDQ7On7GT/9e8wLrgqBgqG1Qa9kjpCT8fOVSzKREbam7
e0/40O1qHT01JGkJT5OHl50tvIXEeF5t7pcX7Gdvb0lACPDp4G9ppnH2LHuc6ANh+bD3nuQxfBi+
Ys9yx13vik7sRiTzLGTB4nStprn0iBceKIQ+fkH+9PNuVZkplyb7xJJGhaeGxXHS5nWny4fKmGyg
iHUL88Wqwyu/7KWtg8KcipUEX5qbs1+2nnm9DYywiWPW7LjlXIn/P1dYruCv96AlaSgJC+aaU38f
RPs0//3vffK/o8zOf7K/7+HsJ6vF2JqFkjetN7ahBjMoY8cIuZczBwytinYpE9w61LYCWR59IXtS
mDtaYGHFp37CLzm0frir0/FpSL5zlfGlJccbhvyrYao2WOIxiKq9ukDctFjRfcfjnV7XD3KoHrp5
2sbdo0Q1ZIQqJPtPJYWnWIMKMQ0sk8nl68SojRmlMnvwqFaWrh0M9auG9pvmEliF5eRdtPYL/2BJ
93qtYIg72NPYf4Wqsq/S72pVt68V3FxJgvymY3yCdyY+hXlF1w23T8AWORtm2yy/hwjsofqM/OFu
0kRH7Uonwmo5t0h7G3zoL/fYzNuTHDhwbHGlyN3FcHGcNWc0vuW6PYitfsMsEQ6HdJMOii1pgqfN
89rq8JBoCswlxfpVGcd1GIf7ejZvJtO8bZR2PYlwotLJDpXoGPuKKyjquphLpsex/zuELJBlpTMo
9ba4NxV4GwPCsDazELPkT9FAGH2tw3zg31G0pWX6rAzGjQVfIF9YORrDaA3iQlfZpVBv4rreFZbE
+qlrSPBAeOKiDJSTIaxTzJRas3hI+yP23rgIqo6Zn1LrTtRGO8TquvNFV5CNlQoPRaw4+mtMYaPU
xkgtjGVEcTpD88zO22MA+0TE8bGdvAqui4Zjph6aL2MpHKwueZhhLuvhdMo/DMyZX8cK7WherqwZ
xoVs2dU0eKolOH0bcSf0uqg6+7HB09AtR8bVE3Tc6FEu+q887W7qKNwMqXQbtclt3+oeJc5WwhVb
JekD+6LNjOfVOIk8w148GIW2VqT2oat+o+dct7G+IW/oNg072zTTtUFZFaTLVPx3iYO9oD9kkbRq
QABy/6mvJbtjSmP2psPY0W7Jhk27el/XvwLG+pP+POB+2OH6j9XAqckknKzpquLI0fuHcPKJ/4Jj
HAiwaEJz1zSW10/sLFE9RMm0HcVpleenThR2bEv0mALfc8Pazeq3ibtxYOCaoa80RXD0GETYNymb
2VRgblnMBg9ab6xxE7OUe8kveXWbu5h5ZEq9N2b9thtgeDJob+G/VM1rHn8VLV5x6UnKDA/V6Cqe
HnIhdTUc9kNY62JB8JdCFSzizy0/dTG+b/doD5zFxbpQUqzNm4dMSdZjBYanwVrQsEHGpBrIF1LJ
tFIAW6FBeU2O2ApS4lSBQjWIzqaPkiikeX6S01+hTqWKY0arP4uZ5rYxcGPplWlrI/h0LPWlr18H
8T5UMdSeyDMTa+E2TIo3WQJixdJvEITfSvtV8Rbgu3Ucpl+qFB57JXeHRL3lONq2VWBX5XuhhnYg
CU7dZu8qhMiyijYkaGytTnGH+L03SwftFsQJVJMxbcN0mlJxG87td2m9++wdKwSIjjM7jXIcUGdv
7G5zQ7PDsvou0VhW9bfR4LcrCVAW4OIV9CdZZBxayC1yHx304T5fXIAZJvjo3yrorqV0B/dkK0r3
hgTurgbubJhEsKmbSiRquolvWkU45VlzyoLWlqffZUEk5hg5JlwqqaVJgRWFL+njKEanTIlnZzT1
tQRFitQlrxqlN7EUt8aUAaAT16DfoZjwuln2ujS8Ea3XAlFqpMMHpDezoCXBSNnNxUfQJ5uB+WCV
ztuij136ObxFvhUpd7LyMLe/DHFblC+YddwOJR6tzX0+BpCiekcghSvxV7n8W2xGT7deZWlYVRA9
rel+0PAQGTVw+ZuW3qttjg2vRdrehngkK8pTX2kPSfF7su7V9lkLCsc3fmvg1OGEtljQHGHqcGc9
SXAJYzH0DKt26rBw+n50ZlDefM5frSJz6FtRn3WrCNFSejMnXHm7Zr64yy19Hesi8DVm1+aSNCHH
jpDzbfjU9XITpPOu7nn/Av+2U+kG9Ns5ewx9fVdET4ZAK5797pJpBTcIqB5FljS6aXebNOyxctfL
JyxL35qguMnLjyCSnbnm3B9le9AT3GkRx3fQA4u7aiZ6LEqPRt3u+jI/KGZpi03lhLlg151hy02x
q2FIsXy0+LMK1akZSW2IxxWREZumY/Yzy3YwMJGqY9LllWrfyfG9QmqeEMS7tspcvKsLG9I/hI/4
Q85EzHaH6bmBudR9jrBrhArWSQfZjEfhKaX8lAnSEeujxwabF5BkO6j757KEjAfp04AmXOGnreRQ
sDhVROJBcLpZida3KpIPWkCsnLsvIVW2lf6RadtGlXdlfGN1TyrMmhpSWUNR5j/L6r02HdLmV1Fm
RAGMiGVyV/BDV4W6pKCOSHgpCb9ZyRh+a74OCc3apBAqe0lbqZDyzCjftlpwM3QvQ5S6gfigqcL3
pDZYCsuPMoQlX5rdOZk2Yi9w/Bu7zJAO/Ou7mddUT+F1Qy2bF7gHLXQzWW9a9xH42C6Z2HyPkSeN
BbPw4b4z63U6Qk1PGQWU4SFpigcNslZNmWdiDg+vajdhmNwyYvFFf9XV1vOgDRs1GZwZopMuxu5g
3mVqsrYqEJV4WM8+7gA1JJ5yK0uanU7poZ6gQ0nEsHAaKBI0HGFtFbcdR0hlxZ4clbYUn+rsBT2E
G0afgo5LePiVMZWJOsGDC3zS6+hu0Gs3DiN3ktXDiJ13E+CbrVl2PYFu45rl63yQoycVcEQfSQyW
W9rCZpXzS+ukixh4l+VBsw0BidQShSq+8CluxSWtsUh0VfvdCs+ynLDdlaNVVC5ogxZ/ilxhyjEl
5dTU5bSfO+HotyAcnLGtFD5ayXBQW+E3jf69VMp2G3S2EaV7IoV4gcZNkwu/s/qj6wR7CoZtzEGt
y0c5nFd6viMoyIuxIw6sZlWo/ik3OhnbaZz4U8H6mofJ4K5uNGAPgwLQLL26bN4EDI/tqcbUKi9u
teAoM/CzmlfdGNaDADmNN1tWmq2i+uoqgPdt94m5D8TRK8vORmy0DQVzmzfdqo3m9Vy9qy1ZEsEh
6dkpYrurpML+d9l9blD1p3E3AAWQumDNR6zMz7oeQxSYkCZYb8iISnKApNpttsuepKOm7ZVv6pyr
zdmlZuWvJc/b0DxTo6Ts5M5Jkk/Nfxmk9gqGfu2mlsn8383KoChd2wcWrcSrvuvW0R0EVdLUZS9z
6pvrrlt/wvDOWxdirPCbWVSPCO9/rqf7AGYxPuOOz/u7FOyZ9t5LOrtKxtxBddM0P/LX1EKzWybh
BlY8jPjeVqvG63CPh3m9KsdjasGhQu3UEBY5t/odpEtXLidnSoZtoVOxSJOtdBMnAckhBmVuk546
KdrCxF7jJw99BGYQqOKK4fW+T9s3Vcg2paXYkVE/j6W0FnLdwbLBgb5sN+nArLjcaqS6uomy5C1c
i+O8wLQzSVlfbPsIq1VU46wbTsdQTAejAfN2FtUNRosvvJ1LPrAX7vQrMNeFX/3HauYZNYu3mQgg
ldXiLXRbZ35R7gW4ohgESq64ybSrc6L/NvssaCLCZLaJA9H5ZHPMp8kQ1bn5g/LlXo/WdHG5uUbs
+6MA/rm9yP8mTR5RHh4S/5mTZJWgmFUuNwjDBtfw6q2BMcZt9yw5kRs8jXvSgxhPr7Jted8T83x/
3QfxEpwigh+Cp5jwYM5PCbKU1ELV0AMA5Oz7+VPJtk0JXT6c1q359e8j6dLx8Pda5zOZLlaCaFlL
SxtsV1704ArzYwESfj5OsErmWxb+vaKinGNDUWYFRRPm4KGYz0hlbvdd5KrpNZO3i9Dh36fCGWRC
aYhTvgZk0uGwEtDf6f0pEfe1fNJIOHgoB5J+6hDaueL8+wn+d19CNf3rODpDUqRuys2iaRgh7mBw
b9o9KQI7eXMN67ow0mJDIFtfmELSYp7189iLzVpXCklcRpUizJIVVj67Rc1HFYXnzybz8pv57d+3
tmDV57/dX0uei+byWrEG4mw7p6SgZd6cRTFV3FFQrh0mlzbJ3wudD+pn9D1kuzIpeAZRcZGseqGT
2NNJ2sFTdqkLrpIDLm38v5c8+2qFsZ4G0siSctWs6tJ0g/GaL8e1Jc4+VPmAhbIcsCXn1rRlIX0o
smsqzysPTj87hQ1DzMA90aTo/tEvn2qKfDm8Ipu7+Gr99ajOT95W1OjwBxax0I7lzbtqPhQNdHKf
X0h6DuXXjNAEMnOA4fL/ScWE3x+Ytrq4JStnb1c8FkXnz23jjB+z194u7umN45+03UIZofq/tt6l
0crf652Nb/wqlfW4obgIjgtpp9/AD1rnu+tlzIXPtQUq83/u7KwW1OFGiin4jZMeqAs2/QZ+g2et
oVlAhbnG9Lt0SEGsNCEHwa38j8eHP2UIrkQeY88HjfQqkneF9fXB+4XtiBaV7zP8TB0G0tnTiwNB
b2atRMYNyaYuvqZO3ORZdPj3sXSh9gDyN1T4KWD+miWePbo6NoxeWHY9I2yU2puFw9C9Le6Tiivv
yaK8sitM9cK2wFwPoh1nPXd2XkULajHJjQiBC+7NsUG21zPETyqgI8IyBf1LQXYhDsVGF5tdY96N
2m+/EL7QBK4aGshIgO6sjsQkoUpkZJ9X1JctlKxcJROsF1fqFNnaDNxjvitkoJVHsXsXzQeTzk1O
t1VU7mvDcrDTvq/BaKRCsYfoIZlgbswIRfxTxbRXvWth8IlJ5vrpLm16SIi4fVe6M2N1IIePSfqi
R8QYjuk6o7MhpPEOz6TnNplugiS7FTHLXuhItaxtmpZyw2rF+7EH97QgziVT+QjovSaB1YAE4d9b
qLJ0gDtRuF1wFYNL0gfrNlVkL9ImnDBwl5Lfm14DlGAONY3vWWDtlDqwB+19FClMQ21fC4jQTaZj
JMuNiBiFSnDahD4+jY9tRqPdRc4SY1TlpPuho7IttUS7rNuNFp10/gOhVPem6tu98O0br6EgbXVG
zaP16IfK2jR5BjWmdMCE4H/YZ9w2MVCqHKO6FLpPA9m96SvZimnatuvnXcolxDLAhICYLP9qpo+C
X3jSmrdZT/ZBaHwZ6bieG2zwOyCXQgjs1vLXMgByqX+gcrXrQlXtENjTUJP9qHX7tNxnxiN3Lk8L
aMuT0CAymO9EApGY9pnGk5PnhJYZJITkLYoenY7W73btPBwGw380VcHNEO5239l8q8qJE4O/R3Tc
fqc4vao866Gw98c3ZLcrIzNu4oCITCnb1+JXoGnreLDWOgGOhU8K1+QLQLcEGra1v5Ui1N/9eBjD
2CGzaKInKsZNBN5G5k7QoC6tkupVK4QPY6x2cvs+SYFriqjoRGnbCjuz1DyTwLsmm7cmkmAdTGtA
wERE39Ska80nHUqH25JrTh1jeuvfi7MGkWJTlrrbqPd1B0YRv5iUZX5JUrZyExapS0yy07b1qVNI
KRQfFOutU/7cSOWzU3z0XDNwgf60sE6iol5XXe4EusHGRRBa4R1Y66swlA51l+zMEJ5vn26h+6+H
xoDXJx9Fa76tOulZ6Z+QD91lUfblJzl55KmTShP4PbO86GSmSHmL0E41aTuWo5NlPapJU33pqnsU
0EvMcdzwDbLwDxjVVSoRA0lAYz18Jihn27hfi/mI3h3S69h56XzyrdAVp2OXzA91itawVx/l4KXV
l8azXkVtytASU0I1XEe1AaY34VdHelKgvoTGKQkniDCEwWYwmRIBf8Q6X+m+YvsRGYs48gDn6BGK
9qp9bBTlcRoVV+pSL2b+IWbybpAzrzbvIlRf8/hV1q+aSKpcsS9NhOBsYT0pPbx2ScCq9qEK4Ce9
VY1IWLLqEk3lxUbLliBWWL8X9M5jPr/x80MAlUWeGANlkCZzuMD9hzU+J0StxuF7S6bYcD/V5SHI
US+OJlxvBvo68YqYC0KWUcCdJbUGtYZQGL7P5p0qfY76KePXLUDN0gHhIhOONPilEB7FqeFmJkcp
gXmxUbt+/ruZ5lWeEN6n1Exgd1WRQvIRHfwusCv53UvqtvXNddePAJS/Sw7JLnis47syf1HyaaU3
pCBI373ab5WS4N2UnxqkDQKVJWIVZxqbOH4ZinsmK6g1O0Z078r02SN47q2XqHkP0Hi2yXcED4tB
IlFKaXM/l5U9BrezUa4SZZ8vaY1KeiNMoP8BV5ytlAHrWQThJECs/ECyBQlqjqhtq65y2lD1Suhf
cW4cSaKycz3wiIdyhELb1RGnOgdmiTmfFky2MDKrqqyjGCd3fCPZNh9T/S21C+wcEnvKvlWe/D69
nSa8DdBt53ryJGuhE5NSmRS1J3IfCy9cyT7nmRsBGlfbF85gx6hyz59y2ypqe07aXZ1Za8GviQXm
9AiQQzDirwiSQw+NBedhyIRbeVJ2cf3Q9wqBwdopwMxbxFMzYLiX2pL1Fhro4YZ6M2g1uWYTOOlL
5G9m/sMh+mjQuio8ngkDBOIVnVKDtm8worRET84HvCI0FbD/V9dW0PafrHzPB2lXGgmnCD+4umSG
UamF3Q3H2U4Yu88AhegQFGgg8YMqZgECHRhtnp4S2QxtPrUPciyvFa1aG52Gx6Zhq+lsd+ov03yK
jS0Z1asErpyqiLZuvMck0gVVQpbvvJsijBHams/P4ATBm1A2rjnZs9rd+DkDD7FjoIHVhq6aj0p5
JxDa0BtomuV1otfYHSzwj4TfKajsITaf1WJPNs8qtu5lc5MzUEnq/iMxBjetFC/uH6l7SWu03CDs
V9r8GgyGY7ARNc60iM+6EXMcFpLbhHt+PscsT0Fv3KQQ6uVsLRp8j4nmhGsS5PCtFQ1otSFemCMf
wdcqHG8SQh0Dpq9B9xYXWM7NHcGLBYoXk/FvT5u+VzrGkESfGv2zFUAVx/pp/FRnE/f+ZL08HrXo
cQSAGVmmjuqnXuYn+7mZNnxM7SKT3QDwvPO9MNqqefQmRLuueikYxY/q3shuq3o3dulKLDbTMHoF
A7FwmODWhe6o3ofaUWweO1GxVQnhYfhicCFWGjhticu+tJFFbdEPoE0fxhDmwkedYWA5Pxd/IP4X
H9peB/4rI4NYYnf1/DEQ3grpq5kfSj6yPLxVx8CoZGgFVN9ZaDCqEJbo92JOm6KVtu6xEvP65Esk
e3hW+GJntxQ8OENQDSmFqzKdmWtKtiJ4MoEJ5zlwYwykhtBf0RyT7rqMVg08eCf12Zzvq3FnKoci
qZhBT4t/l6OXtRNZ6jFvrXWQ+gt07ySSvmqI1iPxyBbNZp34PknhhxJeOsqPVVF8Rd2wNY27iQXS
UN8KE/PbVN+W5TfwB6HIXIFeg2wnDsMrpynKdcmoprEAXlpED9ZGGt+L9MlQQYOzYA1pjqFw/aIE
HMXZ7EYm0/D0QYqwxzBW/Tji0ZMxeSt9WB/RRq7LjZBYG3+iDDFyzHNfVDwffEwuA/+9BbCX8Rjx
O0jUJnY/wx1fkqg/quWbHzUOAIw9S6gziH0wwJvGGgZyrbraeFPmVEHiey8/RMGrFvVIYzI3I7sp
EokbibgU9tIUY5ilfSRFtfKtGznAi6IbXMWg9R2SzTxh9DugQ+luBFS4Voy7wlgT+Jt48593usFU
VXV1Yx9M9+wdlXlpC9WlTn41nNgWP2yIsqacXixOykiK9k0BV1Qpb1qyuBu18lq2q9x/xVBHowTd
RB84Ke41qRmvqoXRlRO3mzBwrG/rRPYUC6+BLN9P8VuRSJSDH2TLHgQ9+iVagxcq9xmDmIrRM4ow
B+sAWgPsWMzvK43SpbZFEyUNVh06DPMcSTTqWNdmXW//gLT5KbMpoe904ODiSo7iefzBMtmQ/17p
DEc0SjPv5AI6XQOrPHfINXout6Lb2OkpdMRP/n7L0cPAMvCu9ewXetvFyxGLJRwlF4f6n8BYlxOI
OeTQEpfeNtv1EOib7XUA7gIq+2OZM4DR91Nf7BGlOTpDA4VNDDuET5lCQe53Vy3Rlos+g95+sPXP
0L6irWbabL63DSi0udPtecN0GHsiqBhf/xdoxIXO/e/1/jTAfzHO4hZ4AOJR64jr7BgRnTKutobt
CjeD0yIZyu1r4pw/LfM/7lA9w/xaqJ6CabBjYNg4swPX09WO0DOc+UBRv9OOBK2uII2/RDeVMzi6
x+B5F50Mnkh9KPJVs9X37dN1Z7gL2iXsWKEzIrPXcGg9h7vAqcUBwxMgcUiowaZ05J1123pw0TYE
zK/bfe0yRHKSdekuPogLknJ9t13COH5cxRk+ySEui53KVZCp7EqH2CEI7bQ4NVPVb67f9SXmKOth
vgd4IxHbcPYCz2gC1FLk5wgPsxdtxOfSW9ZshlW/g+eDE5+dvhPSq1wbH17aeX8vfLbTSXzNKJqW
hYcHXdrG81YUIbQrb2nyaOGOFykpKMMpmw7ZQL2OYEMmYEfxrhyVCzR1vh3/uoxz6nFZSILsK1zG
hAwHDsf82/8Mv/Oj7JRr4SAeMqe8SZ+m+yvLLo/1X8uevQU9Tvp8Clg23Ta/NG/0sHPxwgcsCLdL
QuTiANwe4dB6Vy14L94wRG4E0yoqvXNIK0bIUI6L9Ck+THZ/gA72gIp1cefg4/xcr9R9RFwyIsF/
3/GFY5QhENxkzOFQ5p2TyLWuCOV4hLtuQuBJhdFJaZxSFRZDAskGn/1/L3dxd/2f5c5/1o5hOyJb
6o14em7n1qHUD7ToygjoAtCP1lHWLEWTTMYzy0X8dXhWeZ71ahcC9EOwUfH+rpRf/4PbMDATVvjS
aoZ0tkIz5DA1VVYQsTIJI6ekUx7I7fp/XwW2jYwkToNUe67a7KOkl3sLyros3KZLXoTxaoGJ/XuR
CwNWVGh/rbJszL+elu8XSTzIAN+ZCEoSBrY8PEXYwWlgEdOplH6FmnqMNeG+hVqWJf5OLuqdL2SO
gTNXNiQ2cb93egoHJLI2k5/eVMXrvy/xjzzs/K1Ej29qi6E6D+OspJBTrdY1qMcYI77xmDagMW5S
FG6AGLI/cgYVKhFf4+0cjQSkG3gg646uCG6J4LnoOSqoD3w9W09B6l65tD8hR/+6trM6ZBDbvhaz
eMl598zhEA0RJS7RFCAIo7ydCEbXcmNhsjb5rSGc2haDOHRLZfkrFT6C0Hdr9SExGOQI93VP+5TD
ByUaWQ5pfSeRGJwPzMmBMizU8gYkyhqgBZa3bic4UsXjlzkoW7N57jPRldFVmaRp9UZLS5/fyhaU
iUjcGOZdEr9DaUV2xwy9AFwKT0M92v6sOgaZYhj8goM8lOEpgbNmB2N40KihBlAYGegxjR4JjZ/y
3GvC57aWAOeeJqHak5+3N3pwBalc4Zvi1BkAvDLAIvvC98eZ5ucph0fWPA/D84QSKkbuqwuVrU2g
kQTFLny2SYLxLYNeWgZGZCASVZMf0d+t5ATXJuR4U2qthG70wHNRbDFyV/4XdeexHDmSdtlXGZs9
foMWi9kERCgGNZNkbmAkkwmtNZ5+Dtj2T5HBMEb3zGp6U11WVenhgMPF5/eeG1xGDcervtlOnAd/
fp/yqQnKhLwkL5MhTpGjodb1VWLVco95icebRWDL6hmCHRyhxt/qjfU4Vvk+m39P2ZvcHwz90Irs
o80nw0hf/B5F9sgZRxQ7b0pexzni1FGvVXNaxb640ifp0acM8PNP/rhz+z4C//nJRyOwb1G8dGHC
CNzmWyIdXmuHcoXkLEomf+P/4ZbJ7dTV+Boc2CNb9mgbu3bdPWb7Dthq4ljOwvQtb3yXPBiv2vz8
804cB5iC//l1R1NlVMxTZBhMYtlYuGaxODoLir6bmOLkUuEvuQARh+pMLO+5Vo8ntU7qsd1z1xuP
uWsMbzOFmxL5WrUgHJCrRtqbmlRn3sSpJfxzV4/uwXTNCobI4g47FBnkzZ2msUkUL5TozOnu1Pr2
qZ0PB/enGbukkjAJ+qKt8Pk25C0mN+fnl3auhaPdZ5fVitbMtCDUN2Md2iMzyc8tnB61XLgS2oTf
C8HG12UnkHqxlpcNXuss4XXVTXi9nDqqdX8l2yGnD8SfolO99xvLXiI5C4dRexvuREfeWM/AOJ7w
Vlymbv4g7s9txk7tAjEs//dvM46u8UUiu/2Jm26nIympoTaNvKNAFCoxJxpXgVKvf34Ypxe4Tw0e
bTvNNhIngShSZ4Qsd6V54dPiAocRZ3n+tvHK/YgVPLAp3oa/K/HsJvBjxBxNIdwpKBJcJt4EN/tf
X4ZhpZFgRbSP6Pol2ChO80Cyx0NkK+vRrVe4M/bhLj2cu8g9demukiPORa6KL4/Inq/tdnXUdqHA
4tm4i0ZuyS2UuRzwqq260Z6V7ZnHvPxx37r5qbmjmVKblQCuevUvzc70opFnveS9cnT11P2/cYg7
sblWZa6oCfgxqcdoRxOCr8gYzBPpY4z//Z3+Ue3UMa8xMxe4XsNNYHOUWsXnI0RO9fNzu0efryXU
vdXXlBXNQ7kN7ZDKtiPcpntll4MNtpfQ7jNPVj7xZD+3ePQ1z+UihWxocamPGB5l7nAVHCB9gGyD
vKfe/tzeR6Xs+E1+au9YaBN3YgjElfbiC+FudCSAJgnqkJGAT8CheeU2h0WZwt2ADaEodzkwer47
3Pj2Jn4/t8SdmPc/v+bjCkWDKEbqltkS9w53qYSp4PiqV0P/6+deLw/xp04fvdauEVrqxEH/Ibn8
l2rk35Fcnqp1fOnP0cvUsiQwR+5DqLgsYTgLfcOk2DXawtrcT5uzn+WJsqiKRNZkTQMSAXzk6yyA
dcA0lI7tvbo2USyTIectLw6rxebnB3hic/eloaMHmE6F1Uc5CzSmFnjDxEP0FhfR//ny/KWVo8dn
UGju6ynq4Vn9iuEglxgofu7HyTfEqRBGGKJ/+GtHTbRxEHRNJP7LYp+51OOFW8NVV+Uva5ddhepK
uj7T4qkP/FOLx9rDLlczwyc23tEPnRttqrWAGQR+0qLxGbiL+H/soXa0Iqah1HTEXCxTde8kt906
OyxTdbXVbJV629my16mp+nP/lv5/2lP5GCvjyKe9yoVgfVvtkl1Mwnrpit7E/jm7XkIJis25suu5
N/mRMfmp3VxU9RroXM/mfXA1T0KwCmZnt3zXqV06Z3Xi597j0bdGwsA4CAXtiUJ20Q++Gyo+KLZt
Mr1n3J2YVWLX82+xh/DbcU+FXudjIP1HHMb/36J6ydv59LU4L+3L/3jP26idLl+y9//1Pw8vdRvl
UdW9f0YsfvxH/81YFAnl5QALVYk9JUGivJV/GIswlpaqhgXKQdEs9iT/zVhU/8s0TENmShTRCGLl
/4exqP4X0yX/jYbdfTEYSP8RY/H7oEARrlFoIkAVVMHS0OfBT1gf/mEhyNFMcz7bzJtgDaPEXaDA
gnPufuiEcvpra0dnM410PKUN8a83rvhXulhi4X1CXpa5JFjgrrAJPr2O63+tkJ+pjt+nfUBLiwdD
J/wYDttR9wCFt63UU7HSUFvpwWNWYB8JytXPrZzYRH9t5qhfVZsplq/QTPmE4u5teJnvG2yvxDqS
xxu6wg0pK253F/7O/i88P1+bPvqqE0jnYRMsL9CeveGX6gY7cYuhfjVsl2Soc4ww5cSA+fJEjxZS
o+8DXgtdXVZs6Z74lvW4FTyV8gLXQut4O/1C9+L0+/I1NlfQiR2CPJ4CMvTGncGugl1huo7usOyc
HV3fN2M8CoLBPm4gsXUdLRwqIAHLangUi+0GUBBBiJvAFexga6wXLYXr7xeXSnFma3GyWV1UCH6B
RPEtC93q8PMTeYzHn5zjfpi9cnprosyDvnmmpVPfD4wNhZqKrhABpx0NZ2lmGvGXpuIt2yViCX8v
/aM2e6+TwOHWXEgRmfvz4D71CX1u83hsj2S/dRHfbNK8KSAMpz2ZJ/8XTcAGgzjHa/tGB8Qb3KhR
WeRkZL3J6DvNhyJ+/rmJj7r81x20TkrdP20s4/rTatsI2eyHIm0oV82vAvohJ2zXOvS7fC/tFIxS
0vM5ZvZypvzWJPE2bNa4ykMn/bXJqkkMIa5oso+ETQPgWcn9My/nxCaCbn1q4+hzrAoCllsQVXz+
I5yeFK0J5YOlZuBzbzRh/3PPPMjlK/qpV0cbUEWw9KzvaLFxJS/nyH5oN40zORXJN/tzp8vlD/uh
seO9p8m1WNbNNDbpFQEBIVb2VwXJXllzJ9LDyEMLx53dmT4uD+1bq3zMKE8R6YNf/PrilNkETzu1
uSOPyuUEXixBjjRhbGxRcYJUUM7Zbk5281ODR4OzLvtS7IZ6+a7b7b8cdf+OcOJ7M8AN4UXREhfr
+Nq+9gvrul8rKc0QkLtF1oT34N85RX6fMWgGKhVENpObxeNxn5BwHCn1gH5guCyCP1LgtSjrzwzD
7+9ouR2HKgi+mv3QsWhBiERBLauZdzToW22yIDGg+AVJoXE2UkLNU9jTakmHxBCxJTJJdJmrMArv
NaT3GdgLM22urAaH/vbML/u+Hnz9ZUcvE4YKjLyaX6ZdTRmER27OdTtmmzM9cYeCUOx2/LUsguOZ
g9q5dpfS0KcZTmviNCiL5Ykgwst1vHdhvhpwoDdIrM70cZm6vn4hSx/xfTD1EGR9fHecYX+TfXWi
jyvK6TcJlcPcI43Ipkx5qaF8J0uOBCX73Pbj45b4h4aPb5GBd+Sp0IhMCEq3LToEeXngCSlqpuw5
KdCLDuLzZG067ffPPT7T4Q9n1qeHm5Eg35Q57Q7D71GjKo0QVhX+DB3ySVixPzd2ojj65fF+/PNP
rRkWgWPFyKuM0FuW05PY/+6IuiktYeUb1aoo/zYxJWpkhkas2mVvrs/8gFOfsLSouJj9OBcc3zN0
A2ASvVWWZWVw44/qZXXoX6lG3/hXfmcXXuCphnem1e/VILptIpLTKHCwnzoawaJeaJ060KqmJFdt
uE/wZuiC7I3tuzYGbhpkrlYho6ykczWH70v115aXf/7pgY8Dx7xKoeXG9dfkla+F0gVhsgbMyEnI
hKBzP5yFEJ98yCaEexQLizP3aDqe/WwM4HwvjcKCkFewiWS3vouvMrfjJb9L+8x+W85GCcEUJGOt
ooG/UjjeGNfn6vGnH8D/+S3W8mo+PYCgMwJUyfyWkoFVDp0XF6Xz8+s9OWPjtONu1VKtbzmMetWW
HJPUHC19dVBncq300m6qqxzSetjfpsWZ4XSqSwiQ2WbTGoETR4+34f5RTGbaE829ApMGtu+ZYXNq
xpVlDHYK//seaBGYDWCSwGRrHNyIIvpwRb1MfWO3YIZ+fnYn+/KppaNtXjNGcVmLBgzo6trC4ZLE
56b0jwSX45lVXi5iNJmKBUE6X0dALZZWGFp0RiquUh3ZYQYZIykdaAv3RmId4rFamcWrP3dwY+HK
Ju2VWYCgj24iLdkGKO9xr68E80IMsl0xXkr1e2C89lqzNYUbReAdN8l9qZnbIZXXkYJPUDkzR5+Q
vrLN/tSF5Sl+GsSSmvKOM4uQQuiH09/J7dY+RrhV7BGyuWoHlqXA7q4Hc2U5ybmT+MnB8Knx5Wv/
1Hg7TtkQ9zSOyAmZv77yUyTt+f2YNe7Pg+HUvIH5nKIR1SFV+1Y072aL2FDoS3l5P/QXwmjZsR6f
GXEngsaXM8s/rRwNOXGKQwjAtCKvkV3i7cyd9GpGxK9yNRl79Su7i3aD2gHVpQ6ZO6wfGCHnDbMn
Tm5ff8jRd1xyxQbEiB+yHHGCfX4PsBqbaf6K80Tigifz0JWfuy849TaRXmIxJWNcAfP29W2CkoqV
ofY51PePDRi3rshcwyx3SvH688sECbp8WV+/PLbjXIKw5MEeR/z7tS1weXErZ5ywG6ldRxjBGiFw
6hSkBRGeBfqySESgIfQrWWal6DLYKd1Kih6sduSjcnsIfiXQFWaG5komrw2kX4KVHqvdyiQVLsMQ
qESknMXTNsrbjVZFa52bOcsP7wQ8PpO0q5Nun5fRtZZadjM/VUQqxlgSJiN5idG2JbF0sKRXEXOK
ZMBcTEyvmm9EQfNKqIOGSZm+Hw59VDpVpOzl8U4hi1TxKUkoFj+6vZVZvfvFeSa/peVVQ+N1eOFL
gTNoz36suWbDpyJaGx1ENEN5NWt/E+GiRssy6SnYQEx3AcYZ01psLP7OT4Ae9bqrJA+d3mC/g29N
TmCsSZddOyBiesmJ9piKd+C8d7NwIyvPmt5d9VlHrkdq7arS2HBDuyp7eVVB65qE0atE5bIgY0kr
FZyvpZ1NfxaHZo/bTW/hKKbwxbdGotrZPHoTCSchKE6ifV2xTjelqGOfrfaNqa3NhNBPIImTMZHE
RyZcPq0jTBKxHwIOJ2VguFebewF6WDr5btcXeyA6Xm+onk/6RipCuepzWBKA+SyUzYA7RwsDlBms
S6LqcqPZtWQlRLJpJzIsyqm1M1VfCVzMlFgsCJvI2m5VQ/UaId5UNSMmLi6i3FiB9naDeN4vUHQZ
+k4Ujc44FI4ypjAzcU12I/BwdQeGbmz/JNq4AcqzDYk8WZJXBySPOua5IPtlCLNNTCsFPxO96F9k
Uo6O9ZeTJ7jvYjdPdzV4uK59azg2UwJ3ey6JLCO40CPDLmqwLaoMlVLZdpnuJHiDk/6PQoIe14Ne
EPibfB4xp9ABqduImH1CuXBS/75tp7upiexGF50MmWqlmC+1gFq9U90cuFAI+rR5CImDHOfsIh2B
yqfg0OdXs2dtyt6ISvXEnM26isiumHB1xiFsWowtqewJg+VYBMfmLVbiRLLjubkMME/FZLr05VMN
Xifsqq1u+Lcd2YKFfC2J02bGVUqC4qENKoIva2cQwdf3m6ALvVzZpEm470rZKdA7BSTFjLKCD0z3
lFz2aqVaiYG1VojHQwQxyeGdUqG+LzfiOK5UEDB9d+3XEFLNdpUqkF+7u1kG7KD11+JE1+LrECKg
0vrbQcPhGBCe082relHsZOrKk4zLNH4SMpJ4SJde2KqlPzrhzFOdVFR8hq2o3TbXAmdCFwXozrXC
5ALH5pgUdCV0GuWtb3s3wqI1Ni35QGy7rxdXqpKIdhclXlOR9coLrrPkt24mbsGuPKOnBt58CgOO
QqRy0IowwuTFb73pcPf41S0qxVWBkyhSKicjm1SgezDPhPFRFbZVjWHOag9jT1g6gH89lndx1LjE
A1VG4TVa5qAe5PleqdqzLACDM/Vro7sVUbcJyV1r3LUhUHmSy0w1Jhwyg3CYEn95b0rthT6Z63q4
KJkOBYy7WjOtWr+9MH2VxBGAeNbfcMAoLKQbQa7dEfr7nF0qEtv/+lUwd1U1XgSi7pScpmfjj858
rIuWLeBdD3FKKaGFIdhfC+Or5ndbphO7EKpVx/Sdd0gRQsyVmDhnXEZWIwAeeE1IRR440kijte7r
yJnlAdexuhkID401tBvR73F4qoikHapLtX0ItGeoS7aK0RY6FtwDQDOCdms28GJjXKIqNF38mAnx
qvp6Fv/Gfk8GEVSLRvbmiej3gKBHg4TlaXQn8bHqK55tTkxm6ySp75XklZbmWjElIL3YIBdTIHnO
goqGY1yEouUh7v2Nnk5OTO6QjxFWErEnVMa6A1gHShMRp7KSpmpVBXdM0aBZZeLd9kVdPxkJEXOG
5vrDHaadi7K9j4tnv7wYelwu2B8BOqzCunAFkZyt4jqQ6pWfyLi2icxejIPl+DLiQBViXBd5tgZ8
QX4m6lftIku5KlVHuALZuiM9zwAy6avaKtPetO6dnRL0gXCvTriKA/ympGwWfWGrGa5Av9oYnLkS
E3cUwQnqEuScbUcj3I3Q+AuS2adgu6SAlwaqJCXzjOZJJZxPETDMIchPRgGzI+LUfJIuhQzCttks
hjevqIOnXCUj20SGCUpUs2K3jxp7AU1M0gHoApnW4aVkaE7DrDWOZPj2v/wOV1/wFlnZbqITkpwg
p51ZgZgZSS8eI0YVxUczJsE4u+WMsUZN7NbJlREr13EivmdM4krzHigrEU+4ynQIFNCyyFYWrxLQ
ssEMwN3aUEDZarV5KdSA4cxhVWAx7OSIfOt4UzKhRe2uS9ItJTem1gpH5t/Oh/RZpQduzjaGJFya
Zb8j4wC8hY8J1jWD2U1M8pUTko6AIMlgiJUAOY5FALcmUm179hvLbX0AHWLgVVgoOxUrZuWkluyI
cQNyQnK04s8ge611BbXCtqL5KuhedUta1UbqCHBVW4KYyc8WzHQj40wHaLpbIlajCSZshls2qjeB
sGQLp/sm2WjYEAWQiqZwG5FMrBAxFFiEh2edLREGEYrvRqA/R9KNFqpONrw2PnzEpl5nhrCfrdtc
N+05zp0uxMVb90Bj79Tmr1Qw7fnRRi+3SqQ6cDDISPvV64+iom7GAdA6BSm5hPiWqZfq+MdPW9eS
VM8EZbAwfatMc6CKDIa+UYijLdKatQ1VKi8hT2Nb1UwnkY2NLu/SnN1Nh2a6ey2nyoaFg0td3jeR
yvwYbbIycCrtmYuTHZiqTUDuRGbxDUZggEc8wtJwyLTJM/R0ZY1ElcEHopTq6XJ+GHrrIgvi/VD5
G7PxISCH5KAs8KWRouG74UdrGeKCUtM9cdcVs+fPd51kOZFZr0NSyGC9vlvBS6GWNzru0ELEEQqp
Ga8+ot6bamo20/gAB9SOmj+gRbDnJnZbZ5uONy/AjsaSD4s2StnrFC8SKfPBhU/FMBigIuTVShsJ
IB7Jfh9RlE2KbcCvyEEPVB0DuFc2VfCqs+vqxzerZ5wIzxp/dN2sJIZSOKTXWo9L1P+dDe9DTopL
/1jleENL43Iy34Qm2qPV24yN9tQp1zX42brf6dME7oWdjTHYCohS0r5jUC85W2orWtUVtwxm9tJ2
6h3PihWkvppageuA2DNqaWvJz30TrNr0hl0k7DZwGMwtdXWdpm9TCFdCaV9HdroF+cTKwqgoVfbW
tecrua2OCkjT4daYIKWlvr5VA3E94YIOsn4DAsNOWVTE2N/G6JZH/Vc3PZhEZXYtUcqgS+lYxAIr
1h3JzkSng3KzBoG9fseKxE1QOL/0UCHqon9NonjXsDgXxIZ3wGki5b0VkAPiFgViMtp5kHiW/wyW
HcLBX4U8jgWBqqcvnb8mltA2e80hkP6ecqM7URmaIgjRWuvFYrbPWnoljxdaKa/HTHppdP+B8Gb+
8KeEkGmLWYmkOwKrV3xbsqIxs8I2Sf/o+YVRH6qJeUqAFY/xgWi/loFn+ej20nCfVgBvJ4zWmbwV
tfyybYtNlOVvepTexuKlNqvrpm0AsCKuNIgRU646cz8qI1wQyakJFpMqns7Q7wOLbU71R00uqbat
ozi+h5rkyljhGzDrTb8vQlTxprYq6nFXFKKbGR0TTrGOgNd0elfb0xRcA14/mEPypFIByZplVbzz
1ZwuyzcRKy6D6xYu7EtYzRvwiNlKrhHPpomrKOWvrppXs5TaCasVkAKPvKRxCXr1pHQ9mS/SCOhC
RShPySBXq8e8rnZhEOw5f7P2Ydc1jYovfKS0bhK5h284Nf5GIC3ylLJkp5as97VTcMgzqvS+HKzH
QLoVMDUnnbYtdWlvKkBtk/GlZNny1cLplkwB/WYaJD6jAJM6aXSxtDID6X7IX/LwMYfLLcupO9R4
svOdEgG70eH1ArKFtzJeCMWtBS+CxK71gKdLTK8EofXaKnBk821egD6q0V0afnkv+nAfLH6hgn+z
b9ZzEPM2b60uAP7TQlIJpr0lTr9MtboAL3BL3LJPwpAw2X4BbRcy8qps6j1P8NYM2aIk4205tI9F
k7PHF72sCAg6VDeiwMl0LmU2KfmrnmjcxkfU5aIbWcdS3iYKvhI668MlSUumnC7lAtjs93KFtFrQ
E2IjK849t1T6bLPCtjHAw5WyZwD2LCSyk4LljrJ6k2bKVkvlZwhrh5B5x/Knl7Ey3KylwsVBTJQf
zAFZKpCXjozLVEquO11xxwTKV1lyuBpsn/GdALLplb9ZRPbCwPYwSdaaCi4fgHuZvYoZ9X62wvCc
pu69TVm0oqcquzLV0a3av8xxr2jr7RHyQ9YnwFYwqpj47mfjThtEu8y7HaFPnqIL28EvWIP8XUvN
QOzE16SQbwYOOgZ57GW6btIntX8R5I4NrLiSYgIXcmVlAvNqAtOmHngVgs6KVYGCg7iVxf7eYk/g
Z09Dt09ExYmM8iJWenfi3JEbrp88juPdYFAxhLsOJcbiu56Rh4iPBUnZ8aLQVXQq+RuRNVTca8O+
mF4y+K3CfdwdFHV2BMD+SY6KgvGBmHJNkNZcbUHceVpBfAlvNQSDETS1O4GxJyZdICQe147g+3bp
/4JzdDHDXohkzRWqP0Z+IbJZNpQbzq+F/xB1GNYQTWYEuUNuso3WXMczp/QmXlfNi8zm1r8wYk47
pmbL7UOZwglZz/V1hSkhpNJCAaq7TyHcmCQ3pL3qDLJJWoNwmGZq9Iq+t1g0grpylxJMAtNqIjib
HWBuV/61EAfUZZTBTSisVkSUhuq7sfA9inu2eo8tvHojWWUseXOVOJr+qBe7oaidRAN/03klP3iM
Ga5pvm66iy6+bsYZYjeZBrSRthJoLn8dzpQ5mZ+MenIFIbF9Vs/CuldDsjy6HJA9JaEKgR9lm6om
dgunL9xw02vM8NBZ9xNvy9zN9e+ai8vGD2BqAN9mOOfxH3a9UEye4JS6ekreWejJJYO3v9OETQ2B
XhcvZMmVKyx5rFjkaFDneZLNqyYgKmDiNavMY3o7egKHL4nrsya1oVJ72YzdSvL/yCrc7e4+nPZ5
8WAWCy3tKq9uG2IY/aaFz3HIxF/RLEDSgCTMECtU+hZe65rLcZbw2udZRrFMfUKGyynG1/LwyEGT
vISQp7qkc5CxKT+0M/KlYZebKncum7niXPcQ+M8TYH67ig+dVq3kbjsrN4H4R9RvudDdCASn9lR3
cK7ajXkPpYgvnkxZEonHuW9X1RJ1gM0pj/WLuGJxwafmJyTSGdIqmutdxEayZW8MXX5vLDEfkshL
4yaHGldDSavSfkuErqgDDmfedCt2G8s8aDJCPPNhiv7q/mM9/tE4ScpQW02pdLrev4h9y57CkBKP
f+jra0pdDYyiRhHsjqEysewJPsdmOb83hSdRZ0QLe2tgDCTDElJwyGJgccW49wH4tBTHkgnql5I5
cqLvVa4eA5XwCvYjfm0c5JYDu3JtwrEDlmiLuP8mVs+uv6xmAjVKAbKaSlKvwL6Orzy9DoLgaqTw
Vc+Jl/jztuW6J84Rh7E2Fshti+qpI2pTi2CdFMY61yDjdCmi/cLGHnSFDN3WZXOlVaaXWXy28YuZ
RzulGW6MTrk1hGJL5cUP9X1vkqbO1jIywBBpj4bE98BjWE5ArfRcSpBbOOoVDUkkU+xq3NwO8Zse
3PbqrgbZ1ZIpoM6qHU0tAHfw6EKzLoQXkSpRqwt77l1W9XhXzbHdZcM2StfCkFNpuqfe5RpG42GX
pcTjr+SICmVUkFu3wETqjYwXNEGQPRaamydUGnXLGaC/LVg9Ai009UGUfmnEDPjZo8j1ic5LDUzy
fZLENrTKFVKNv2cvScgfcZGuObRbVFJuw/VZrr7UJncLLbWLOtj0iyF0fsn8d3WJuGJvYfnkX+jZ
ZSg8G8JLDlmq5SisZRxcboMJrlixmoeKg9Xo+WHwECRAq6ryso5IGwko2vb+Ou2vaonyrOVw1U4O
BEFE+7SoN2G67YTEKUaq8Hl5N8cVR4ILlem9Sa+HIXAlIk6mQad0Hu2qDrZ+FZOmcdtGUL047i5p
GFP9FneNZ3Fg1uJ7Obqdxve0vK6CYpuYVyIM68ja1hqW/xhYS0neDpJzQSnB/DX2UEicihG6TSRH
K0m5L8jtUMVwM2IMpfCwoI5kMXc1MGI6V41LjsIQXisx0L/i0HMiDar7zvhdWvhMxXfBuswggcXN
38ynqDkW24ndZNU/RvXkRMFeA/CPpZzVsthkFObSttz38c6qYr6/6q6eCEVrq6uCY0SfRuCxukPZ
KrsyEZZJ6SBPM6mQ84VluigFYX/dJo3gyOTd8OZcyxIpuRjukF6ZmfospAREREz/LLoRsSZJN3tx
Ne/iXn5uRpBzzHIyE5kF8UogocVX4n1Uh9tGnHeJIN/30B4lfm/sI4bJgp3P5ssKMR41xWOb1dsh
SSk/pjvsrFd+YlGsxnxVQ/ud8dBM81qUdKexJmpE27oXbvChz04iEo+Spt0uaORVIfgERQVXk16Q
XVALq7BKDmlyUVN3F1ifNYSPkY4KR0ltoRU2Cpe7AmX2snmu1XfZ+lXAbMmIlYo5k/oNKee9D1WI
vOgqu0MHuIFB6OX5wxz8XdazEBKTymssR2Kj85uWemPYMnclmW0u+wP2fL227kNrZcCho2blpIRe
hWyddOmQKL6Hb8aWxWwVJ7hio/dB8UmCuNeUPxKbMAuz9OSU1rYn4CJW74DCuQOl3JLKOOSkQ86H
ngvsfNOrVsjtoI1scmaihJkvx8LauhG9y7h9E9/K8s7K39FsY87WVpUhuZCUqZ+E657tepvdJ4Xv
9up7L9zK7QVnUmI8G9zNBcyoB797KeSDPG8zdnm44EJOZDNnxZivUrcoSrNImD2wOqF2JJ0ZdRH4
8OYyQd4VxAHJlmyr+W7hbcvEZ7GQcKhzcqH0NG6Q5BbGaPhbgcyZXPANywh1Q0pYo0jY5WBL5NyW
F9Bdt7X6MohuIRXEgcH3o9agEKUyWZd+wXbvWudGKLe45SYzL8sORf1chQehvx/YoUcWdCpQi/lI
KpO+sE071+qXmJz4MhWY8wdlcdt02lOik+lgUgyfUFbkjasGFwT9jNQ2CCuNtd4dmt6Jek/LKdQj
eOjy66q8LgiBgtC+VWviLOLJbc0ExMNDHq0h966L/Fog46JqZrtX/6RK6Aacc6wiQgSG/7rJwIHK
rpo9GeFsG8w5YfocFp7BHksw1vHo6qDOuMaxps5ORKeunKAGpSXdKyGgn2BXVnsd6Y01JvfpPL34
RuApg+lZYen4SboxB3ZYspp5c1F4U9Y7ljatauqmIZUuJZH/DFmzrUfRjhg17Zi6qRa6tUltCEhF
zaIVpH/HcHzICM8ReYcN9RdT5SPMcWP67Lzn62KpmTWPcxpfQ6gFlvoqcKEg8B1Ry7kpGv7FMvP6
VLmXEUmSCMe9C+OEkpRAzU7KbyvhWcBm36U3gvKso4ZuuFPLKf2qMcAPSg0SnDZtaDylUihG+rZE
KWBeMG5xvl7iwHTAd5lCfA4xcBXB7WNM/yo855R3SgWAJTdPjLhVCZwhqluvAAw0hLcaxVZLAPEF
RSDkGiH0H9uCcBQu/Mrc4NFRiW+66SYnbs3opJtB+J2zs6iCF1Vk/9m34XXQmzbUVHs5xw2Dhqkq
cImeuBvb5lcpwiUaFShzB4RhHNP/KtR+spodUcQNHAM9/6W1zWsfizdzojsFi7loEUCcXuqyeFFz
o1L5/cvPV7rf7+fR5H5SaR8pKSTTGtLCRCJf68qOK9CtPO3b5j9ngX9t5UjskOCdTeQBLbjemaAZ
FVsLbgf2uqgwKDSa3LuMnkyJLOU8lxMX/HMfPyRoXy+tDVzD5FriGSFO4FghljfG4Ec5QVGLQgwc
+HIjv1/kUj4+wXNKavnkdbwMYFqHLYbu8EhcIfTxIJGXRhna056WyGqzWo0YppYQe3nrbyuHK0mu
dgDVA6x0wpvULjYD481h50Pl/efOf3/B9B2xOn4S1VSMb7knnVGNWcVFWd89FcmviaqhDwTj50ZO
SLtpBWu0haVQQxZwpEIWLAQ/fVsuT3imx8R/hRvetE1E46o9QF05F2xwSuOIRZpUHFk05W+4rUkr
6mYs0ThqgFBLdbnbehJk0Wnk1wmm4s/dW4bnt/FjGCrOHExOGOC/ih6ybC4SdVwaM8t1QhGw5DT2
cxMnSFoU2mRwnopJKqnx8YQ/SXIKVeoHqmWoGHfmGhP/TfZ73FfvZE6tELldChQNrn1XO/fiTg1W
VTYtk2qcpdPBr12T4kmVRx8llf5bvxn+ClesbJqXfgQpdE85//dyuvg3QGWnHunnduWv7ZLlFNR1
hAJpgG0LLy3bJWv4oONOflryjOZra3suu/eEI2V5xP/09WiuY+g2WlXS5myt6otko+yJ2XK46uC8
s11cZDBRz4ycU18f0icVVSrGLvN45tFGZZqxnNNNap9TeWup3MT6z2fGzvKwjsfn51aO5E+dqsZ+
WfESw+1ipE/cDMocVqbV4kE9p778+M3fW9MYMQbsN+mYW6VpYMbJ3EFipVxU3EOaORRx44AGz+tB
eDattmt0+a2uLseqcYNA3xE0ehjjvwaSDBLT7Jg9+pkncEqNi8WQeQ4bBDP90avNRK1LMgvNYSu9
G9zuKiUZsiyp+pwR50nGndTsokF200g+84ZPfkCLcFPRTK7OPsBLn75b6HL+EKmsLePA9c2jpCor
OY9tCcbOmT4un+K3565xyLK0hbdnLJ/Up5YMNRNMXxP4VA/1tluP+8R+m+3pol2fE5SdlLGpn5o6
WsIqKy2G/83dmfU2jqVn+K8Mcs8OD3cCSS4kUZtl2bJVZZVviJLL5r7v/PV56O5J2yrDzuQywADT
3eUyt3POt71LYHGpcNNuqud2EzkIbUDVoTuNgO08R5yBwc7nDzhBxy6fj3zcgEsMkwUj2ffPVzH3
NyjDpou62xT/6X5LKrqqvsgGPoL2EpyRSCUhsInQ7y9TB8ItaoUPNggSctSikR4O9dyRohc9j2ic
Kl8Yr390Bry94LSC3ny3QTJz1W/ABDbJixY+l+23Lv7qBJjW9+W7MwS8UUytVWh9U7h8cw3dRg9P
T0PEmK+njIMpNRb2zTLbKLPQkRZfyfF9BLicMhxFTGBiEsiLbxVjAt3USLGQ44BcfWTc4CTP8cNw
Y20ouh7lJTMaZ7hiUglKcGEu7HW31r9Swfpg6727iYsYkjQBqvU5D10PVy7tPbe8Vegnq93d5wvz
lXl78Xa50KR4qMqGRQR5/3YZKBm1VpHRTax7WP7xzIVQWv1kqS6shbfBexQvxZX/amTmryex3PY6
Iufpv9ojH6Q9E4VFGJpm6yZao+/vJAW6nGbo8AMA8WdB9DzSgQj1bRqMgCeKr07VD1YVVyOz43KA
ay/VDTSti9tGrqasjhHpVXwPxl9fjQ49jlW3/iqwfPxsf1/t4nOqgPplGHSsKUBAHrZwecY46bbQ
Ej5p9sVho0y/7fKbvn22i4jR0HjvlJJnUw7uMEdVclK90c0Zw4udt7OdaiU5HppvcICrM9k57qPr
/4WC7gcPzX5FN9GATIrW9sVtjF1V50XXs4YXoDdrXHaYcmNXTreN45Z/vNPn7Tfq87aYfeU09UoE
ungHnLMqnP3pE6uXsavrZC3PPZnVtIpvwZ9vmmWzozk8CxbFF6fuRyHl3bUuvi5EgCDJ9DEDeLYs
FXLMySYpexq3YhscaRMoM1qdXx5UH5V+7y578X45Fz3EXLgsij80n5xga6MWFe4FBOSvPfg+uhwc
Qt4l1ITpzL84F3MPUxASvmzBUX+YfC3btbXzNuX3YVGvvvx+H0QWOG006mwIbvpvzDZ8MSz0AoA4
FE6DgDZ+KnSrC5DuWKP41Jj1HYfwA82Tz8/Dj2oVqgWg5hM1E2PFy/NQKc2QghopxQXXreB6fQtG
ZEGqFdaks/Q7WuYzjY0z/JNj+/9alwPiw5v3+5sux23zXNbZP+6Cp+ytMMfr3/qnMIf+B5UhMrEG
kBP+b5Jf+acwh/kHihwGBHtUzDk7pxX5T2EO6w9+lKofXy1Z1wyLTKjK8C74z38T5h9wuXRBDIGv
YKAo8y8Jc1xUVjrltwVzCWrRq5At/iEXYSlovTamd+lYhYk5fD9LgI4OmcTY0liWRbEReDXoWX4f
NTRsSzGr/OGGx8S0RsPo3VumSrFR43zN3tpUAdgaj0zJaNxd0dwlw3ClIPPUGdps9MGq5ExOLHPZ
ts12yIyFwCFaT1LHMLGmQGtLFPlKK2X8YJZNle98mdPNQ9zBdIYou9VUEyV9bZV1CdjuwRlrcxPr
6ToHrsnsdmuP6Rqy1NKL460Chtc0sltDiTBllxxXMH4c2vkIirnTGRzVaKb51t5stBVx+dZX7Fut
c2+joLupx2ujtnao9O86PzxKXnzbWsYmjVwnrVyA79VSdE6i6XTvw70Sx7vQH69cS1s1Tb8ihWj0
fZX0V0pInzWaT5bXUXpbYjMSSe0qi19s8Nddm933QwgmwlyqA26ZZrxL+ghkXr3l4+9S7LAsFYM4
qbvR7jq/308WVGmnrlOvvQ6zdtsE+erN6r39M3y8lTFR39diOoUhORICMjZicuhEaxfVaJdrInBF
kDhDsNH5lEofQ5KgLG3UZQ+gwgUQqMu0jvkRewJuZNG8AuYvgyPn3mOVzrLAxocfj+10DZh3DThC
sQ6uAN89AKKnjTu15RVtnOWSuUgLTlcsXj9/jvd1wvQYFoU7yhyI2hCYXw/BNyn12PlSnaAM67SF
jrmepS9aN94rZvrYewZgYDw+IgCRn1/0fUr7+0Uv8rvGRozVcmOM1Ov8rtFOvTnOirAYZlbylZDF
K/347+j/57V4Qtjv01mgaRf1ZN2oQerXNKixQgCZ4CULtwMiCEQHOk+h90ARpfClyE+GIp0/f8yL
+uH12iTUGJJCIjKQSr54TsPP5WzMEwmwqrSFAeHH8jbKnFomhx69afNdjTlqr5525QY6pibqVi/s
eVs238pKOI2N4TkzNVDrx0Q5Z0Wz8+H2SeUOwevbz+/1InP5616hgU5iH3Q85Au6qZG1ws5Dhs12
lO16K52Rmq/CUDmMunX0+5FBfnnPoTThSq/Myj4J4JtFfVWX9lHuoy9e3ce3YxEFEMCkYXjJqAv0
Ua3GFDP6QgIirTGSyYrg7E/0q6E85TKISnJnNzZvXMBucZy8VLnk1F6CWHL40hrF/RfvR34lmF2s
pEmvBJtltDmh2V/mA2kvAUpwAyeATugV33O92McJtj2qpz/UyjfNCF+SrDlm+nLUDKZhoxvMI0M/
kC5hTUR9DNsiP2XqZHj4MObXWRh919TwRQ2wuVToNHgJbAt5tI6VpR18RKQBiqJda3MOa/FzBzQE
asS2FvHZD/Wj8MwDYqUz7ObOmeqIMNkVgX6A77u0vbMlGfuyYXQjfZcrba8Cva3b8YBjW8stDnAw
M7846yruoaoASoJqo5/uG8PYAe8+p5L/koT5xhbFjzj3gdAKxBzyUoIHdY9v5y99ig6K1IGZwjVt
zHaDqx5GNWKyMQb3Ns8aBcY+co3XZ8lK/dBk2Lc1nXZg+g9J7ND38c4LmaFWg7tomuqqTPW9Hxt7
THWnufG+0aKX6da7GvTV9GSV8K76CR3C8a8mc6MxNpi4/aogCuU9uPHBwFOPOOfzebLiPELbMTJz
b1b6Kh6Sc5tlKtgVhi967P7oRuVasgGhB5Xa4p+nb2ruDcm1VSFw9E2GDBluy9xYZfFgWZj3ydik
BzjUjZF+NEL7gGrWWRrqk+ubI8hV5uch+j9amVmLoGJV5G2yG8oExl22DCs21NBJIB5D7VpE3q9M
EDEFPmlYgaWKudIKIDOdZTG7NTd9pB2aRL9S8uImGlDHkAiYUd0FC2Vc120NTiK6d0dvZyJgLoMU
tRrAIMU4uaF1Te0MkvcoI8Uxp2UXA+6d910bzVO6hO4YAhWuf0pZrTiQ/veFSoYw6sYP2Z3snyJ5
0/Q2vJHpXi2ld9qsWIHyreZDXdlzGQXlxPzhafpWSvxwrkdQHZtG4ft0xY3XLzSQK4qbYYNWJGcj
Nvd9a0HiS3ZqYd5U8UuSs4wGBQoZtjyLTMoOkulvhsK+SUL+JK5YOMwqAS40G5MVrLA1IhW0St7b
gPf8BKOpwsaJUIRzf8hnOhbhM00yJEcxZ2mQtpCUzL3Q+chd0u9ss9tAUehBb6iHPEped0XXPfVl
+YvfiG8U+wUOSW5jmpir9rEFROlaw12QT18wg8fbe/pjF9kz35TW055ywS+GtYlvnwYnUVb45a4U
vDQ2yn2hyawdNk7U8iyS6p+b/s52q1ObY1Wp+Ty1Vo38ymkhypjS5ZLRYvrFmWqZWQc/a2u00c9a
LX5kgQcxpZKex/7ek0TkmBVH4HTWDmRynRefB817SWwQWo3V3AlTup32WJHGL1ZgYnhqbMAhnxGN
5zFUf15P6ILO/OVmbLhiMCyWZ7yR5HYp4Vg43eOQsstUPEk9kT7iCrcsxfCsh+qBcHEEzrGvrGnM
TS7H0SEX/F6JN1GEYpVK7oaETS3DW9uvT+R9rGQQ0p3d/8isslq8/nSdBd80z3Wg8XJbHHF+/MKI
7VoyrTs91XPSTIPR73RrpRuf1Va9GUV95XrgZkABlDOrMXdj3JymM8VN+K8D7DyzFhEgp/2oqYei
iF+gfu6mnFfxzc3rC29jKYBc1m3MJNvKnA4SnKu06bj97oCgx081CQkbjC6GfGm40lFvQK/o5kY2
zD294bNkJyDVh2/yOPEeSand3Nj0Lt9MTczbwgBIx1TH6wAQc9RjPPhiG/11Uxp43rWQKeoJNDmG
d56ZzBuZtwFbCJYTm1wUt6HSPck2DKi0VhW2rcwskVQ698Z2PijWcfowmWru+nAfTZEmV2x2rMUb
MYNDjvUDvEry4HIpKm5oWsCyjg+5AOSBJIkTDVYwzwQfrDGKU5DxC/xJnlQPXoRe3dtlfZ3hy+fL
+MMRVVWiTRin+0LSDrUnOb0F9rmT4nxuQuEHUQL1L7TXVuDdVDZkhNgWhyIIYD6Km9bV9kHLW0Bf
CwhCnuzSOjkHmnscTe9lJKbl5TY1wyu5KU6McYgPvK5Qjh1VpE6mh6uhBRI6EWib8mgr8THVylMc
8tAejFnOWA9wGc3rln0ADfAclMbe78S1/HP6p0K2j3nTPuXpdSj2Nn4pJOOcTa2fPBUFHGTtML27
ngN2elIaCsek0Q/Th0ZodIL91Ndhg4nCKW96QDjylQjrpWintzodG5axV5X65LlsbDUCjlen9l4M
6uH1DhXDO9uQmcA38BfkIEGTIZrHLpFRyXaalJ8kibGM0rKblJ3lY8obAtBAaR+MX63+KpJh6xpe
NjNTosBgg0BP9Pu2ar5nVVVT9rE1hxF5GcO+Ke3iKhYxeCHsNKZ4XIflSfb8c6qKg5fATkNKfT49
aBkUt/bEtoQsfGwwLBp7Kgv+QPWylz5UH+Vv2NctKkvcoztzTLrsNDY/zT64mkL3lG55HWBMDw50
HVubKdCHMCtYMdhZmsei1ve65R3ytpmnXX7XQ2qgMiOvMO4J6c+idJ0wrU5dihrRAVAKEZK/XmTc
c6GzQGO7vy3CfQL1tPRYqLmsFXNIvlOtOkxLDyVFTvmQnCgrxB3gVfCTEgd7AQwW2HQ2ciMq49Rq
KUtF7Vha3IAsiErH6CaNkdpbmXlfO0gQUeTMRK48ah7fhxIfrLF0r1dUAa3XrSwP2onmn3XJdhQg
PrA2AcEq4tTFbLUWu5ApOw9D6TkaTcBaLFF++vXonyjjCV4Zo/FDpITMKa1PWhaULgsMYH2QOJUW
OVK3wzbFhqnubwJeQu9rBzsnTFqYbFYN4FRjU5r+uVWBL3TSIfQO8auUkkYWYiJKS/ghMlo+N6fC
ZBuBmqXXqkkfQpB1vsYjKeeclqxjH9jHAMqQbXWrOE13Q0C0KVrJQdr54OZLPFdPpKnIxAkWzRR1
/ZzPIvFF3MTYdKH3iKAwFqHTJumH6IWZ7772XGCvAJy6EiyvjqgGyOTpMcvoaUzN56rqwNhPeW6W
cKNJX65NP8biQQDGs0prRs0D3xVVhXlp1Afo5y9y50YOYhrA7bSNOWbzohnmcgTEMAmCl9h2n/se
ObvO+u6RnOU6ptVx+JKXJAPgJSGSAeAXppVByu9vK6tfu7JyiCMyhFI2Ykeha1HgSVaqtWM03jnu
gnMca6sebi977qeLsArUELayq2PWW+WH0fOzVZpgsxRXtgllbcAFFaGJFu9WEYjbwCSw5V6LZS0a
Da9LVtTcSCwBy4slzJf9pFjq4QFD02QAw1bkHRz1FuZCq6HeX/Czmq/feZZ13ZVm5KQWRtulJi3M
NK3nughQYQlC5nN40ZdDh1ulhCRPKf1MKrQz5WCnRVQUKuQrjGn1kyKalWeSwcau5IyYUeq2vy6T
8uQH4bmWvxlVuUcuj4aOrOPcmqGiMCrxwssax0vAlmlulS9VVz/oJcBJPSPJCQrbEdmobnxtSnDs
chmELHd7yHDN8Wpere2tSkNMaFVraXgu0hIKai4B7hASOzZgan1lSAIIO1SwMZd9SCobveZUS1u2
OFPJ2ygst6LjXWTTkgvapJ/JlYUHjbZV9dECTgkXJqzDKy1RD9mAi2YxhUM3iGHeAFiXe/QhJN1z
6hZ+VKJgmyOUitXpyuhtFtXeiiH+othwJ2UxG1uBba/pxr1e6j9tW0QLTSTVQrjxsfUAq1ZtjniK
625jI+0WltxWThZDH6h6uG6M9j1IMxo6zIXvr4Rk9StRLj05BHEAGGyhNVDAezFsUMTIIIpR09DY
uo47+zxUwPQRdf5pV0Q74Td4v1bJbQsHzWzIbIHjvv7JSMogMlQTQd9glsyjvv5n+qH+XClXgzI6
aVHfhIJ9BXGcSrKN8eMVx8gQBxwW7Vmc6sGcQz8ISmyL6Mi7YD/LhrPL6qOtmRU0sM2mWuStBmdb
J4U26OTVySIIAGOiBECMbd0DCFon9SgYFJcXhBgIgEpP1CfFsJ5xc22ArDYzF6vqWRfG56l8K0ge
YcMRkYsRlCaEJ4phCtoaso1iujd5W55eqzd6UAcW8p7/sOh6ThC3d39QoFzD9uOpkvalQxNwOsoG
cN+iseEpprvpEoml7+06PBcwYqKSTKT2dtpYn8BezNrW2rqiOlWTo/oUDaYVU6jBQw2LQw/PU2oL
JHsVx9l2AutySN1MxcXUrhgSb112nOYja3OcjoEm9V/6KnppJZ5iioCdJ2Vz1e3JZD13rtcGiWQa
ns0++q5qhRP3GFv56/yQZGgzFMUvw4er7x+CLHkKJDRgQ9TKQ7gfZb6q6dC2+UjjWMIkuYa8qTBL
cJ/k2jqmMEq6Pt169qjNKppwqcyR2D2iU3ErDN8JK57aDdfYXq7lwAQsrW5SM7qKBonm3EjQqXrQ
1qwtKIcD7YIW+HMrc9AGRFrkjT3bJruOeEdNQJlTTdmdZBLPDQygtEVddA+JT9PRkIu7toHMKsd4
YiccjsNDkKPvIDf5cuhNIghf2k3uk9TbNSnW08JY62JZeckDgXWjRO19q4kH+grH3nfBWe5gSoFM
htFf9SFCeY38y2/puJUFvJeORFUbiM8ZNI48fwJvimd8RJIVSUerJZQoNEtnLluz6bLb0vXPccse
iLzk1izNrYf7vOgovxoC3pD758AjTkZYFYdGkEDe7ddm0dznjQzskIeXXa6VivI0GNHZG9xl0ZbT
UU+OoeTuwW3FprSfg8H7/kXnaOowvu8boe5JImLIBpsWONH7sYGaMJlI+9F38i50IPzh12lKx6kB
UPjtxgVeLOnaysvmJoT5LgBPPQYm4O2eGkcCKP/V7fx2P2BPwBQySUNVjFnGRR+rH9KqoZVC2DHb
mxC7IsZZtb8N2nIp+bqzDj35RhqlG9tCeD/Mt0yrFw2Nh4QtJybSydYyziWaG50BtzRiwYKHEjBA
jByKDEWZRqofanBbKvmuq6RVNXLQJ5X5EHXR3VSpKY23s/TwBj7EPJAThJJ2aVMs5XJlhDfCgBUX
WYux8lY1HHwizSJ1R0gYbLdHK5ZwA4NHXN9MWXEHL9BHE8qt5ScpGPZwl+9lO9w0HrSpENaO5G1Y
452N+nfJ6YabdCZfNQMzWD3IoObrW1+iZZEndGEwNLchdygxB3RGMWjs5MhdKko7b/AXd6XOsaf7
GQpHjYNzAy2hMYNFB69GN6gTdH8bNdKVX01JLp0DAMcdjTvzKkxOkcbKJZQS8DJj3/bV1uyt25ES
LxL6BmXYjZrS+2GWICJEwwNaZWrgOjmdEz1Ewo7TsPCDcyv0+yIeloGLzK8UNjRC3G7p5fZ1VUc3
JVtURlpiVmupvKgzAgAPhC6Efu/pq2SSsNA19lVh2yt70J5tOV8XWr7Jy+G6lWZeWOxRHpoLBDWo
YdcZ3a6Z0Wu7QXi7KJQWsqteNxAcPl+Qv00gDAA2iqKgykwYNk3l/fbIcpNeCzCsBap+ktPGSU4q
ZGxM/4enhw8h5snI3UQvn1+UCeHlruSyJrkElxaT2v9Fb15pVChCCMIt0inFyNwBTF/iBHvFpzJ7
bTgjBgXXDRc/Kuj5wC3gmk2F+hJQ1DR0Bqfe5FCwihLSytZFvoPieIDE8hpT9K4+TQV5E7YPBb9F
TN3g1xZFRyNh2gUJnnXCOA9qdI4kxnR0OMvePiZmeWpTazOZlkR+dUKh+xC15F6Jmezon22wHTyp
tj9zfSjg4MtPzagdpk5Nb01hjEaUl1NLTu0Zdapmphq0mYJa5ranlkrYKOkQ6ZUTjfbN1NKSRmM/
VXjTM07snJGkemrUNnZx0tJfFd0xeiyEDuxo51XbnlISdNPtCazyYuiL01CYGzPTV+yvY5ZmJ9rv
p2ltJ6p1SGKniIKzEhSnWpIPLb8zzjTWn3nsGM5pI3oZ+ami9wt03iagWVCmitPrmQFpd+UG1G7m
NEjrFaxGclhIU1OAKIycFma40ZQXeQlmhJ6fh4vaKUMSTc8lLwZhNK8oA+elrmEMT2ST5COhjwlc
bN/YQgFAqsobTyZ1k2pSWLuiRgsiMhx5oFAcDOlBMupda3sHN822Ss0nDMLyezxQI7dxtaDhfS6Z
5A0tqZsnPU8dEZUnnVqXXpafzJZa16Bhl9FTTeMEgQlcFUedB4XpjhTWObSrB5+E5M9T/l9CEByz
hP/9x/R3njChKwPPr//rP97923XwVGZV9lJ/+lOr52wy16guf+jdb67+6/WPvedsmv2/+xfIdvhz
HEAADHfPFd5Br3fx10/+b//wL5cPIjkuH09Zk9bTb/OCLH2HJ5g0Rf/97e9/5w5ybMqo+sfP9Nc/
5j9BIlT/2FQx/1b99iv+giSY4g9w9zaIBB2Bf6xCOEX+giSYyh8aIDnM8qAEMMSf/ugvSIIi/rAR
ecFJRDMMJAt17ukvSAJ/BKbVUFDznAD9TKf/FUjCpR03xxb6hAK8njphPLVLaJNbFB1qV7XpSCrG
l+PRM+1ZSzvRhS4Ue9VqqCAulsexWHdFvE6DY0+KVOLASOxCLuubqh4brDTpWqxd+jOunS8q/ELb
76r/FZXhkjzx271enPNSAydAoLniyFsIcubS20Zgv8K9vfXwvQwWXwHtvrzgRd7F69KzuOCClWM/
deNcc8KlsWgA3oHbTBbp/Ctrk1c86N+ZHsrq0+fQTZmPgS0h4MX3oUyjvGyTqjOdGlLpTH6pT/6x
RNbdRsANAzQx7zbdDdTRvfuEtvCCFz5/s5o/QCV8/Mx/34F+McW1WpL4wm4Rv0gCZ/QBMnsIBRrH
vjpq7rqujUVb7Goov2jBmkG4wrz3/3QLrG6IBkC2fgPN9lUWlZ4um45ebvUqn2kREoMgODnAy1kG
Q8zL6ocRnqqk2XeRcT0MOWJzXfVF2j3F78tvIVRk9eGa8KUvAdAyTC/FNka2RiwvCwTFtFRDMIEh
K8VBhB7IF2/+q+tNmIc3QApZQvKEWp1vvxyXsqOvO20WPOKks8027Uqi7bgIZ+2196WFz/tE5s9F
JzTbMoUMBUq9JCoMpYsmTazjOFb8YsrZ6S+YGH/+cNO6/e1dvrnExbNJgRIh6mKYjk06kqEPlw6z
AiBL10zl6bMWTmlBvPz8osZ7hM1fDwbbirIJ/JZ5yXZAnAex6MY0nbJt1nEVUmQDVVWH+jHWaAZl
NMOr8rEYG6dPLXj98iaNmTE+qGQNSqDNS7iYlY47vJvPEEpyu2Pfa9+lEQ47AQs5lWZEgjNrmnlV
xwmFc/KkDeVGsox5p2nf2vppFO5yVHKGmQztEA1zy5ksSuZ8yUYeHmrjoet6elkFAjaWdVW2HphS
od51Q3krj8guKGN7M0rSo2z21zAxf0q+f+g0a61pyLMVFt2haN1E3n3n+S+BDu+y1qwvSIkfnknA
lOiEglMysb58vy6DroYDWygmwozjvisidOEeSXm549rxET7oRjQPfQg7jX+TB4PDtGXddslNWKC0
V2qIJXhHHIMxrbadQrkDczULIbZ+/q1flb8vV5jC6lVJxPXJnOX9XYa14cEt4qwulHxeTFMHmCU0
u9aGChIFWZEmurU9eZy52T4v0e1TXsQ4zDz1KSHFSsSjhoeGPOrzvrzPeApRD9uqHpe9Um6Sqr+K
g+ZbOzB3Kdylp63Kof2irP5o+4MiFypVtYk1+rRL32x/39YiqRLNpLdzL7pfor42LG6odBogA5+/
rAsc4p8b4+21LrYjEjdJpTdcq32StyVgan+B6EgzM69bB/W+NVo85y8uOf3Ky++DhCPRTRYQLC/3
Ipqr0cTrMx0VWaJlt6KPvpgIGMnzZAgc6a/2ZMhRrj6/rj4lBb9fF+M1jHAVXb5cvUL0fe3rXNfr
y2UT3hQt8GZUK7wxWIN5WJokuMDKW4vOT/5NhHe6LXalZmyt6tHtMSeQQ7jPYt1qAMurYdeNqjPS
CVrK3TfVp20hrUwKzmDIF4GPFmiH9gdTjoqGRWOiJKAkjiF/Q3fvShnSeTMyq0krH0mwANpVJ9Ml
gEhj5fks7OOXMQAnw0ni09MMGmZ0ukHjveuv4EmjGTw2dOXF+vM39NFiUMC10wszVHKOy53TMrMe
m86ANBnZy2xcj16+Te0c6ndg3viUQnWhXDXBlS42uRdcad6ZuvW7x5n1+Y1cACJfVyU3AkDKMIi4
5mUcgqXSirAUCCgj6aMAt0jVFxE1B+IzRM8wIiFCIqgS8qq3UNepr63maJTZQ1HVD0LxrtpevYvq
/k60ym3rDQtNu8+z5i4a7Mcxt3mZXn5XJ+mPKkEDdZg6Q4OnKYgHmcsIhMkXj/P63i5W3rvHudhk
VWP4Pa1q11GuzXt3lUANK6T1ZOTUO4CtXqakFbEu5sxfIfE+iHvKlDkZGu4ENj6s748SqPyNrzaj
6xiw0CLVWKGKQm+fyY+s34fiGOY+oJXmStLb3eff8H1n8M9PKGT408Baacpc5kxuKWVhHYBVSYxj
KD8Oxhetng9SFWw1/v79F+9UkmPPDCN+vw+BKjmW440RfRHvLrkJUw4OvdgyLKohAdfk4u1ZXuZT
FulIe4w69bmF4suzZ7Tz1oAboaJPiT6XGQKbkR/U5Czs589f4QdxgK0oBExJS7Vk6wIjrga5lglj
tB2/MhdA+GYMTRaF/RIEP+v2i73/0et8e63p8HwTc4QWeXpSYhuK5/wkZee0mrtMGIJ//kgXWMw/
lwUrEqQwsvu/lzVd3imthwKFkzHLDB5cVWfkUi3sblxoJdzp7BlQBwOnTW3vZNEvwwGvweapZ7D/
+Z18/MD/cyOX1U1m0+ypJV5uzbSrcX/JDKSq4ouY81ENpUxce4X6YMKfXqwgQ5fEoDesnFrrl6k4
j4U805git0i0hfGWIeTSkNF0Csg2qpva3Ve1+KqamD7d5enz5h7MizouL0yTdlFmO01SzkGTOkH8
y1J7mlNPlSnNQ3/ZWdug79hG+4QW8Ofv+cOzXDEZWlgsYbKxaZW/WVlpFgs3irh878bQis2kuBYw
fzXQra13i0bwXDPFNanzY6j2m1zEj7ksTnaKAonSTSMkM1oZYphrij+XxuKolMXGtjCFiOyIqJiv
PX34VmTVvUjqYx6G37Vmwhtoe19tmfuE/hfv86NdqU4JioE6Bo29i11pVZlnji3P43Z3BYgYemIM
lr6bQ+J0+Vd+fB/kShB7/77YxbZEeExR7Ya5O0lq1jtR/lj6h1T6YvODW/xgjRAhqLMBtlMiXXyk
qNBKBM4EHykAySPl10MLVbJ1QUZn+jebhnA3jvWy7FGpwYtnVo0yQl6qhc6Y51+lasUwpKipUhua
QmHH5N1NV9YYIv1j3JuG5XT2Y5ZG3zTb38cgGaIMnVxlQNgrqqyV2XjR3IuhSVr1oivSX17MgFZc
MdFtGbQY981463UWHBbUpMYOHETgGEPE4LB+rkR/b4HPaM1uGSGPLvcMaY1ukenB9z7NMWzJxLYT
gyOH58zdVOjgGe5Bqa01gzR/hgtBNGvcUV/SZN8H4bhLAhAcBVKIbdzlyApBggOZus5M7tqHgods
jyfZi1LC50I1sc8wdmn72KsK2pJKMjOScBHC5VGqdJV7YhFqwVIZC8YsvARz3MZKtxmBWvohmrFl
eVWiWS0j3pijIGQqzf2A2qeExJ7We93MizTEFMvrQJoE3G5C/dw17sar1KuA+diQazNr/BniHdUD
C1AifBjGiFQSgKPVTaLFeWAjFomieKTdKkWHwlO6VwYZaGilLqWklFaFZqI5FN1LXvCEhyYC7LI3
zxrGogFHgx3Oi7j93iHOFeTlg2uEmIPZN31jPdSjD5qioykTm+k+UJrvA6ofy1pC8NLrhpNuu/wD
8kiC6J9Z6ImVo3rOdcTGY4g6GujKyf6jmwkZhpIB1qN0UVNkDnxqRbJMlOoxjzt3XZmu0xXtjdyF
xyKLl0YFqAaUYQiCFSZQ2eElEKNgn5muMuvQjZ33jX7NUHKex3htudrS9Ctw3NRqaXun9cOpNnvQ
5T7AVtxre5wVajA0cYlorL2XRbJKAw+d/XSplTWyDMF1a6i7XirhDKb2VagiAG/3ZKLNoczK774h
foBAuQ2kblmpPZgFE8hONPQMAdVmO0b+D8uMw2VRe19kJx8lWG+37DQLe3OuGiG2i4zKbWfwaCXU
mJi1X1F+hfxRlEQ6gcazCZtbf41vby7SKJOswVDaDoMqRsvXo7yXjfbe9uL7ovMOhd3MFRenBR3D
gXLZy9mmZF2rWjlrkRDtkm6l85YFFCQ/jBcopS/iTFwDn1yOzQTOOsW6wiovHsyuu2p1fEzwvAjn
tpo+5Im8NMLWRIuyW7lVhu5aXR+GRsWGyLSeDCHPlRAdDeNBFcVNwDhWEj6gsqmn5IN9rXNEU/tx
1/YCbJyuz2VPMDeRN7aPACGzcJEjvlWgP9zCJfaRNEAak2nXVWkjj288ycNp6LKlDl+esk+6N81o
aSHt5XsKYr35ov5v0s5juXEoS6JfhAh4syUB0ImivFTaIEqm4L3H189BLaYlFEMcs+leqLse4Z65
N/OkVxGZlRF4Zggb4KKOIPnTimln3yHH6ULpOg60dUl8aZopOyHuDjDxaQYJp2KYUxTpB4b+1VRI
COTUbWtlbpXT+q3SnM6p+hnE5ZbaMPaObah+Ct67iTqZLuZKApangLUv+FoygmtUlIeJcenkMG9M
lpsG9i3UeVAU4LNerHJehtYwlxT2noj1NPpeIGtXQf/h0xeLpg0M6qn79fNO4ey7ZsiUbnAQgQ2a
//7lXQso9taiEeD2M95D43lI7gPqMT+PsQwR+7ulJ4pC101KQ7Q7FoPkik+vomDbF87JBIKg0RlG
+9EArKVtrcQoD4COjdjHB+KIFH98iMfYHosSveifRtob2RsCNR5A9H84zxBEJbE3FmdD4OKGj5wp
kId37NIkDIv1ay28aaZ14fL/muOXj5XUK5Mvmd3YPwXejsR0hMgimxcDdT6l1yyx7mo/WNd5slLl
Gll6Wb7LpXSTpPwhowdUwtHLOHYjDzuQ86HQqqzwT0aEcMjSMWsKHELvZlaSy0GOE5JLckPsVNK2
oZatM8tysg5kvgKaniB6iBOaE5bFbT2iNTTzjSR6V20PdRdidhkmj5pV/JkkfFHtqeV/2oWnNAFQ
b6FpBukLg3Cm4YVq5qjFfcgXTql2JVa3AvDtygidJk1uhp66TCrtELcidHqoNaTbtP4u3MqzJ5m5
T6Zgd8STt3xdZSVteqtr4R6QlOwfyCnI1xMZqYha1tB5d8qjCrL8Es7i3HdpwCSDaWPO/7l4f1s0
OHrhj5bTqzBwMXuGufA4iQ9Y3Najrt4NE/IPQbhQtFeUM9MBRzamAhzsBmvB928za6MwqnUWm04V
1uj7WvYbSfzaqVtQfUFSo63YQisAg43QmoAjYlHKScBlgq+32nVZB1i1GoTV0IaunpsUPco/NTlk
shfsUp/MQR3oSmUgkbiTstHtstY1q55HG4BKhy5tUGIPLwU8nptwoOeYxEey8cW3+v2iBGUslXoY
MNsM0VHta5wUGlkD7YUDw9lhVHFup0jIUpZJlUGkYGETgTV2wZ3qgSfur6VLEdNLwMDfeY32sTlf
CZKspQSlbwu0AnrtOV77KAjpI47ba0sh4AfKi9apLHTXahc5eZG/QmVaeyMRZjNHPYz5mrMtbZEL
V33uRf36gxbbk8qrCtUTqXn51/423leH3pUc9XAJvHTmgKRQBpJV1HAsU39f3C+LRtWYHragwSKo
TXKCnoQUpXKMJmU/fWmoM1cEpGI+yQPN4ibNf/8ylJ8NCS1nSiTkS63r7NHvMA6UWfcrG7LHTPP2
WpPYckNi0M9r1pmN3gzHMBhaNyjKLu6klqeSkmSqOXs+ODJc1e3zzwOcv7D/DLC4sFg3jSZKGQDl
4FbZ/k+Dw//OiIvF5+uFmItCRFoMpGgGPiUXmwAksG5rTgXytKbyEtlzuHRvN3f5rjng33jCB7mt
iUD5QGMLRRoi0s8XfeGuLotrtZmGUzmAlk7jcNVqd2zn/n/PzZS/vy/eMBQmko7Zy3eXZS9acmkt
OPfRf7uhi1lZj0qhT2PBdDpXcVHxRSQNnuRylW/A2TtghNvKqQDPrsP7i+qAsx/ef95Kc76/X74G
7IPpoOaB5RjllsrM6KB8R/2ZbXuOP4nbvuuryWk2yUa++/nBnZlOv130YgVUpaZQhiDjLRIqOqmb
2tJXlfDn50H+All+elfny/9yeYxgprnIw5OJoAxIepeUzBmsdiOP1ToBFkFkACjqDlIfLETvXhQB
8pgCLlARAULuKFULrXlyRKJz4vxSWehvj+ynn7eo1zR4luFacffbMdqrVnJnTBlCCFx5VtjdWuOf
NDZ+mUPz4LX5dRXkOwJBtgnkdG/4jZxjqxTszdjstg3VjFEkg9s6QB7YeEm2TTilmaqxnTrR9mtt
F46djYOEf3l09eQkxeNuSohjS1SnkBQnUPOPUUXN6OPDEDpPQ7aPizjPJ6oQBSkqytZr/K3WdPs0
SjYaZ/UwMfZeVtlJdZe1T71wgms+gDq88AznD+zfm4TiiuWBTdqyBTEKpjbICfONd2x21iG+Ddx4
PbqqS5KZcFEj9Pef+2c40JSU6yRNtJZn5bBQkjaaS+hSTpsfFkNsZveTJuGKE7eVfxNOLaQhNIwK
AUArqaGfi15AU9MDfPablDqU1nmnENr0qHOsppIRpM2tKGCUaPIXIPaYgdSTHt7FvryN5WwnAbX2
vehk9slBGp5Ly1yLZnyjDvF7NBm4W9pIpM50T67EDUb8K0vWVpaFM0cmwsDrUP8bNqzb9f/ltquo
0thSUfhddk0CtR8pWbLyzwy0yZZWVHK7VbOyNrkdn4ILrMCz8zhx9RraOcS31mKWHYciV/uAnqUX
Frel+Qng5dLJ7JyigH31LIyjAziv/4vJQB3NqQYuj4Md4wfb2jE1HiZZulIKkzYyYWpZvQlC7VXw
O8qGh7CdnKK1rjShvDV1CoOTdF0P+jEZ1UcO+wQ/aUjDzR1O3ZOUDdg1xo1AgKeO0mQap1Ooh/c6
TAFJiU9lY6y1+DEj86jphV1CxX4kXc2gVAe5+UBvb5113YM8NVdC8lCH030fNtdKYtl6R/u41t6n
LnvtrJsREIChTHDu8VNnVkqaRQFBjeW3o1hVhSruiuLB6tW9MeclZTEpsb5D27K0QyunoDMj7fWY
4ZWRkgZcA6+qKdpJ29YD/ZaMt10zXIdV8hI0OhCD0fVUHZ1vQUqOoUlvnla5ZQlHeqrsqFXv4/Fd
BCLXasOxIhlABoU8auz2i3U7lvs69/p1VuTXktw4YkOYTajy0ku2Fdy3xbuQwZrzoo0mVlfTqK81
tAR9pwH5i24lf+fJ+4Gr763KkcR4k4kFRab0drKE6ynQ7k1RvSZ69z6tm7nFnNhDdJP0ZNrhkUMr
eowJQhwAhQYEKWGHkYgsDM1pjzzqJCJO9cjEaFLAd4LPm+2h88+tnnsaM9WpHlm1JQLwdM7ZK0sP
QzhWnFSmSnkVhlcRQmEoOTdJnd9buLkt85cyqruIfNKqIYi6iZwo1e4DYgYKUbZLcbypc+kRKn7m
1hMhidOjKbfsjFSXxtKtafhviAQPeH03cRa4jZe3OKb5NcEUnRKlFDa9RBcvb419LUQo+SXzvunT
iCA0g01yI75pUeZQGuXFexNT/0UKCZBTuuwqiEiX8o9p/JHIn2PbO62MT17YwRJyjQR716St9PBG
GD/LEB1e7pQT6T9esaZKhDkDhw7E/+BQdMI+L6NtijWHdFGcU1l5P7X5xoduGRXRJqpHJ5F5QrJS
zEVFGx6D3dfELiFJz3XvBof/b7N4KNIKaD8etIiwRzKi8Diu/fGjEkq3LAiS7IJXodjwYh9S5bmI
WHZLMiji32V1i5wOP5NHjDJqC+3gFeQgEJ2a5iDXot8pe+owbYhxKTUyBJpflj9cJ03qCETqiIG/
0UoZBYGOp6zdCcV9nnGL1fc+rvZJXBwotT93pfBJcfNRCPo1S8ZVUT0VMnmYMnGwIREHIKOyOrPl
dHrUYnWHM+6BXoGja817zJQhxNGNxO0M2OcmbWtHmn4MRQ4xA3EQZqJtapwWE3XvJibKWNnXhNxK
c3R0PpyU7EFMkHu1cvEY9CKWXJz5GB5JxyioFrYYYz2TRAPtYUr6kvNDLeMKDzbjoN8P2nRf+ePd
OAq4QPPaGUpsXr4hHwZP3cV6aKMWcWGhc6x/6WvpddSsowbOa9Coh2XTzeR1uAbwiAGsUiLrBl3h
joyrZ+J0HHQYjqwRRTl6t3hjrzj68vwKEl/jwOYNvGqb5hc+kTvFo8EXEHMjlcRuRPFLKSTkxkn7
OeI2jtTNPLunwsRhgOKgEmQ3WljdpiXckIaipFXnp8ZUHwfhva/jA6gtOCl+uS9H6Tmp/Gccz9eR
4N9KLa7ftLe7SLvpVe+kEEUZVIGTStZ9XGHiI0dM7B/0RPjsQiJXVdWR4tecKnSi0+YKddJQW0IL
PINA6Ogp1/qNr+TXWjDdUM10K71zI4XoGkE/xFb+oSfWpgrqrWU8DkmLdLVDyjJ75YQ2YmJ6Tcv+
3UyQn8T0rdgYFMpBMQjKVEC29dMOzGWBj9V0xrI/lH671RvSeXtm31Y8wgb78GRvh5aO/AsYBjl6
RdJMqpaM7pw8oWE8UKCs8PMpyFq6GK1bGdqzB1cZCdocKXxHr8Dg2dSZDZLBlFyeBxmymE7maztU
lK2JCEFtUMh8WVVxL0oZMX8vUYlL15yFfeqt4EcvYf2eGdVtk8l2i+dNq9+6tLwPMmE3Z2uk0UCI
DDFEEaFmuf+rS1h5okzHo4zFt2PrqGAfJml4TEA2kKqdk0RfDMQBZR8SDXLqGauJkkaZEktZUl7r
y1+eEl9JQ/w4N7yqOf2q+U0DYh94jzrGY2Mq7VEkIohQiZLqpoC8yyOtsNDvs4jpowlcxQKfYhBz
IyvPLQ7ethjtOp7DUIodE7od9uUxzB5jfCTkzwbE9E6jtQaW5iQln8Wx80mUHRUYegWv0rTPFPM+
j4dPvtQpVbahpbheqtxFRiZc2s/O9ajlBhMTu26ibJxL14sjlyCbrdXINIP9DIe7r59SDReWRp8Q
V708Ddtyyk9qOV63xrGyxAs80nMbra+jL85dsISMFDCTQJP2TWjvayLILmwc50LGT9e3OHPxFfRy
njJC183BxMbBF9VxTfaLE+M9SODst5JgV2RQaTpvsK7goLecwn/VcwLgWlQNqXxf9fqTKpB++vOP
+7tr/fbjVFjRSNFmbdysZVgUSbJaAl4T+r6L1mnVwAczm1eBrGGJKUiMuqMaKhurJUCva6+oslHp
VtAn5Elz8tJk2sYNTF5C7howV401rc2ERjSIG6ck4z33B9AvOma6D9G/Dn2yMDXThiWA9VE4Ilt0
NRZKwrKIHiKDUvxddK998Ls1/9RNeiAWgCjpnnJ+/ETyoCPjMjbIpE0q8+Cbkz3wxsLJekWJcmHv
/Ree/MNNsRYVHfaM6qDSUWFCyIn8ih40sU8cjz2s3Qi5sE06hY6WUj+EvbZu2BAVxvDodVwt9qVc
8rZagpTQK46o6/GDEifv7Ymec6WoO2i1uZaJOC4iOBSw2ozpNYCd34rlWmlOjQV9mBDHpriaSo1U
XjgJnHAm0m+umznU1/ePIZgIf7qPALgYkkZKWHns8CQSXUo/UFiRrw2DoP5tlTKi1/lMqPxRhJ0v
DAPRUxCpwvghkHd1v5/7kgGgtkLpbbibdJ6ferYcU99uVY5wpXwj6h9yEuD82s1ITSDW3tA5rB3O
VOeAMw27Q25XEl5iFB6+rXIXTeBt6sImdWhD2f0kWgBV+h5Mo2+4k6C6cj1cK0GJJl7ZePGAnLQj
2MhwgmqAE8JGRBKdC6/48vP7/oZbi3K4lcdFJqiNQK/305ROsiJd+IbO6enmppsozRBV0DGLb4hs
90EEmkbzYl2aa39bb1j573tyzddguv4vboavwy2FT20nTno3MVycsJkXCLFkdYN04f583871FJGZ
UxpWcIjg41p8BZlZylbfUkos/wQPHGm8fb/pj76TUtIkAfs6/dVfeaf/Cc/47Jz8ZeTFIyslodNy
tOgOeycXsaeTX9JAznPuty9cwROKAnHmbdM1XXJqU6kSTf7C8Vp6TbCTj1a1F4pqp4fTpdt4RoP0
bajFKdtsq5FpgiA97UTM6TqywyN+8msNSfqctUb4kL+mg15KlwM6ztUUv16lwl34Uu3TErEzqpH7
KGz964l1xvG3mevZnjue0ivjj2xXF1nUl8ZcrOad5gdWYHC5EiAvg1VEKZ/VeLzwzS2p7XNj6Ntd
XSzbkGurFNgxfRj2t/fmRnSM524H6tFY5dcqdO903a2z1M4fssGunmao+P/AP3d26/LlNVos7QYV
v8KLEM0Bp0L/TLjTalhre5T29qU2zfnPkZ4skFSMTP/EVWSprhepx8OkaKGdUJe50gHXcXAP7jdd
4+PfyBy0NUdDde05Zn5hGj37xVCKUizUOSZk0+/vkiFkQ0OstOdMeXY9VZtWFVyr+zVI6YVHe/bj
/7IdXLy0YjmqUsIGgQ7Gvak9jFL5vx2AqqkoyZYhY0Ix/hGvWpowAiFgP6ZpApIcvPTB589T5z+X
wAgYigwKd7iK/mkrD40yVhqKM1IwgRaVV2r78fMA0jz3fpu/EC9RhUR7io6SsI/FklMnSpEoo+e7
YWttZHgZJp6GbiiOOlChRtM2hhpeNcJ7Qr3+56Hnf3kx8lwIVhUJuYlE9s/39yDX8lHvtTBwCUR3
WlY6ZaO61eaSreVvWfmncRbtwX7UysRqUfEqJ3FNYucLxC0WHiAXfwDBXMwHOPPIvl3W4oYaidbK
Vsdwpt+vW/k6tt5+vm+XLuivl+/LZAwdwhyKhhHUjb5X1919dmq2jaO6zab8BWnE/nm8f5YdVfp6
QUsVgJz7CPRihrPGZpZiKuCrelcb/WeLdDQrrS6tc/N3+cMDW1aTDaON9T6JA9dgwfaDU4c6zqos
N55FD/mvyVOcATqDrzmi11BgHd1EjS5c9DwJ/fMbkFqJ0JnRJSxTUcSqRfXoc9G4TFcaWIwsew4A
dv58a899faTo0biGgzerVRbTfpkTpFiYDNN0oNVVAuMLYoXz+lD7oSPq90FVYhZsOC30/oXb/K/l
c36uX8ZefH+t3LdDrPD9qaP1HpWlO/UDAZ2lupIr70qVj21706XdqioQ+UlIgQNZdUVCumK1LWwD
vhPxSuI75ayAwNA22Si5f1QK8cApG6jHPYaRbWylrlZtBdGflS0YNhHiXN+pq6KNNgTWkUhuPLTI
UVUAF5Y87HqO5Ws5BXcsyQJZ7MGq7gW7bLPfmFnATn2YACpiY5/iK+4T4j1imleTTpYUfAqCuaMP
SQrD7ZBaMUQKiqlJU7n4oOnXUWhOni88vnNTGO5qjJ7cR5quy1vYVbLfg+F1Db17DGJxU1qNW4RQ
WA36ARQds+ap08DKJ51biemdWGa7pCWmoOegp621Udg0nNGM6E2tLoVGnnuDtTm+iRgP1MFLIRSp
4FoRDBKLEyXzqQtXvRrvrLK48Ar/i0XgNYLPONtJaWZhZvo+jfsohWOzG3xmozhcMx3lq9EZHvTP
xBauiUz765LUNsB61+KW7JlqNdpskf/3h5nvv+Pvp/ZlViwDNQjriqWSRF8vAsQZuYn35+cHfvae
wqEQtdk5qywbplaQh5Ekh1wrGsgJB3KUkIHbXFj0SYs5M/toX8ZZTAutNvZtorOxwJVL00U+Yul/
aqvgdYpHJ66yK+Lf+Sru+ASufEMw18MQ3dU0VcqucRUVPS5ExLq8r6d8K+h4Vkf/PTCbYzveGTFs
cw2ZLUGFrX6EDecmYQCaWJTvQzgGaRb+yioAsHrYCmtPSQ7E5R6qMb0zyIdq+swdNOhzskpNLdwn
UrGaCIbpSK9sGhphzXWREgeBqdiq9U0rRG6QG0T61uuspMdgeddjlxLGgGq5puAoRwAjC7zF/I9K
AYhYbWTrworsuJGvQ1M6JpWC/hml7dpsRDLqpCl3cF0AfPXNcqOM431SNwc1AS4Y6xUMzITCtl98
1EOIYSGyO1QsNpEziV35FEQn1wxHJir+0Tz31/WQW9RPguDBEJoHSWpuU+ho68nCD93SV7SM4imJ
AhTRt0Wjb4Ky+M0PmvmwQAtFz3iLTUOA9ZoBnTFOVpNAcu1uBmHE2CpV+AlzpN36VhSHTRx1VziN
tp3/iZTcSQP5UzN8eJbVtWQJeyXhLhlQAqe3AsEE4kZbxeiQtzGFIjjoqfQsZdqvKCH+MLEQ41IN
UaO8WaEscBQ8A5pO3IfoO3moOxI9trLIt34qfhIe4tQtchePXmXzuwjDt7zX3QEHvxAB+QqSF6t6
m+0CE3SlSP4F7XCjJtqrSqaGJRdUrWBqRpCN1MQuECa2Q3ls07uUp10za6dNi9rBdCAtYy3pd/TW
oEeXR8PTnCbujoaAvB0tUy/Xm6J8h6J9m/JTmgyEph/sh9p3FMrvUKhuhjnNJVPcQJVW2qAhIYPz
GQ3ATkfJ2rClWhmNsE6iyhmS8g0qNabNexU5mZ6+CIMBLvFj9CAnRsLGS5FOCnSkMOjoKjzdwbiR
ytzJZyzGIJzYdR/kYDxKEH4J0SQxG4G4PtXbFJBtHFAQ08TY9WPlzkMzRAn8vkaHJZbh2jPG96yb
aD21w4OFqp1juSvirV3rpQExEUKu5/+R4SxD4XtShemdEssvk2J4hf8CTpY9JYqtCW+yNe6NkiD0
Ecpkm7qFLhz6XN7KZuQiZ3MpIqwTSaJJtdesdRxGWw/ywljl94oiXI29ftKghQ5+4IoamHmYRyVL
SpmGtpd7wKvHXaHLbgG7vaknXDnyPg3ImY/JpSF9OiEOhbwMO22OZY8OIR6uJ0qhaUqCoRqtU96a
ZPzT4i4gkIAPKGATRKRqoB9U2la18lAo1YPR5S+1kl7Jqf6IbO2lttJ7oWx3QYlWPxwgTafbhI1M
nFAGLia4iFSpESGnJBcUdb5mNnmJ6xdpCOmLNjZMh11S9vRHVTtkr9H0iPlrYT2Td0vcEJj+3Unh
g217OKF/CvUjLJInmcxQ8Dt7kSonhJIVVPf1xMNrOZNNDQ2edkCjT5J6mNP7ijbgpd8jUMAG/eUU
R9VU3xmehSoh3sq+SOj38KZqkW8L3KGZku5l+HxA/3sCISG95kTBp6Ek+1ih3Fgmrto/BpK8IvDW
EYvQHqHsd0PldKl5tAoKvCTAa6gUivIWLCiEGDLEe8vYWJmJ430KxHVOaznSq13fdJuOqPBYyPdl
1LldN7pyVN8GsXVKavGYDCcjx0ublJozVSgX9MEOahMBG/MQWuK7AeEXMGD1qhUnvD3Nhf3iuXON
RXlfMqjykxe6WJP6StfYao++W0d75vV1SBLEz6vr/C8s99xfR1jspqJIMoVkAurc6cZGelDUF/xx
emZeOHee3XR/HWdxIAw6IQHc1tGpoIHQy6ZdUWxvPHVg+qNNy5paV/QoR3i2Sr37+Rr/tbqzTfk6
+GK7NApJrIWd5LtTNN1GRbvvzE81HK5JAaCJDExD2IrF+NSN771A4nvk++tMMq4iCfOFkTuDhj7L
UC7ckn89qGSKizO5BAH73//+vokTFPQE1sDDLazOabs/IF02udBtQ0WAzzC1cB9jEEd01LNrKwGV
aaC7wX5i7OUgtg2syr5+i0Z6rZlPFpnj2lroJSRa7bqX/ZXiIR03zZtWiZHQ0FPFUCT53oUX9Oyt
/bprWrw/2SgV0iTSgWIi2BuBIzr85oP/CPZ7FV13T3gknqPbfptvLzxT+cyL+3XgxQslBUlWKCMD
1465qT6MwvYdmLQu63dp5yfj0jt0abzFO5Q2lu53WYRoQdG2TW/CQRmPkIp3bY3CJPvUOIyJAnwc
nanXu430/P95q5fmcJ0zTi8Oie+aRGplef4nCjn8xOmLMZrHcpI2RVVtKZiBaU7/pN1LI7Ospj3L
vnwoMohdMXbQPn74+UHIZ4pZfzkOcF/natZSs9xZY2SKEWROvHAmS85DsWvBnK5ydWWtC4cYzpQa
eWrLV7m/EalZC3Zy4Tx0dnbBpzRb92l1mEs4TVTWnmFFfEpj1D5khF1wNtpDekZ48BT17wk7FG9E
eCP3F5qNyrn58+vI89+/nIDY/o7joM4zdMYcSiKJmgU3ufLLb7zY1sXu2vMxponlNq481xTmyUW4
EZCXRb7CafkzhBq9VSUEDfGTrkQ3JGh8qGhgaxXRXpncaib5Rany1Iva9aCruN2OPef7Gao7M2O1
pj2AgYWS2rC5lm87Q7uAzPiXvzKf8b7c28UXrvV6GxQtZzwEfinFed9Rf+m2ctvaylpeyVv/JF36
1v4pzDOkKSvkOqOQJZd4LlZ9uakxiQKDNrBY1M7oQJh6LrZY2nc6nGMoYz+/v+ce4FyRB5aqkb+5
PF4ORdxwnqfSM+B/nvBRR/Ft5uHbvzRVzhPEcqX9OtDiTamNri5yiTcljnfpVK9r/SpJ3nsc1qL8
2QApFYMLc+Q8Bf474uyq49Oc3XXfb2OL3YVN1fxuWhq0HxFSiPBiSh8A0x0MaMeosi58Duf2KyZq
BIl8ZVH7h00Sainr6MDNzKubzDNIYxqcnx/Xubv4dSlfXFMeyTTZRSofipi8C51kC/WxNsNNEz6b
bfjcScV6kP63IpPF9mG+6i+vo9K0MulOXJXh39Rgu8yovPAS/ivmXQwxF0G+DEFgTZkMNdswoyY8
GJJrlmaHsFffaVq/UPYz8DmDwphuMfyghcptdv6Zqe1jjP4SXGZv3/XSb+QaZKAZ68wbH/Iym7e2
6yFNT0B8f2NWsuwJutgQgSsUK0KydPfnZ3OmUvNtQzMvoV8uYhDQKscVzyb3MCfzNSElzeW3nweR
z7zV30ZZvAFaH6Oq97lVXlA89qXwUemVM3oS4W3S705P9xNS1CEzUFIqAO0BuxA3atlN0VxXaF0m
P9oqJWf4sH/SJwQWVVM7XXTjSaM7ynCItPymnzJXSU0Sn/aosfah9P7zNSwTm/GFfd/6Ld6o3O/E
yp8fN5R9Dqe7/JHz0wYRpPVUbC7NcBdHW7xcDVZ0CwXtvEfrbP9QHk2beXQj27ToLnyeZyaAbw9n
Mcl1akR+wTzljNOwroOn8WIj5sx249sIi+WorcfKzxoupt/PMduR22x7V9gn+/rCV39u4fs20mKH
OcbwmMuAkbxHdtfepnBR5DjCo+BQDHHkq9i91CU+sxYxIrBuMiH5VpZSlLxJ5+YnIyrKk4g/2eLI
ImWlU1Cs+fkNlOevZLE2fB1qKUPRojDJh4g5TdwLL/11/pq54atC4N2bZaziDeRnNm31vXeo1uOz
aLryW3YrXOzbnZ8x/vuCjYVURMQ0VckNrwuo4bUq3GXFh0dOxs/Xem53qM8AUSK2ZbxtS7lI0BVR
M3GqcsgPZG7UOVQplLRQis85iFpjl2rkzmw7HY3Uz2Or8+u4uM/fxpa/z4mVLweZUfIcRSTVnpEf
OZL5uriySH8rXqqUbfMgbuHm234Q2LokHUYqMmVpXuWdCPvpT0FZQtRPaii5rdE7hZI9hj6qkwpL
t1g4LTE4E+Rz3AF+eqsUt0Zk0Fgik9lDX2wbno6oIg9kuJLak5f0jT20bbrPvcYBdXdV6nikOgla
DNQcVShvRIx7Jtn1nkxwijStf74dZ573t7uxmLtb4Jc+7nUa38FRUE+QA8Pu5uchzn2238ZYzK0a
WtlEmY/Vo17vhzzZaSN2w+iPHo9uGlgv2ghvPyyzVe39CmRwCnF+K6rJVmQnceGnXLrc+e9fFsRA
tTxBIY6KNs0o70fhPrMjtzBWiCqvouqa7OhZa3K5HX7+HtAskQFasqdd9oci9GxiUrC+YE/w0g25
IMFa2iIPvSoMwjt30bZa94eL9suz1/ufYZftIMJGlUGZhw2fvM3wIH/qmZO46aZbiwaA25VQroJX
y1Y+fr7PZ3YENNv++2r/rn9fbrOZEUxc5fNqOvk2YXRXyWjZAWGOUckqNI7VBj3aJSPfmZWOQZHz
gB5Q/oVT5VGEwsOSfWTd3jYzrnNFcn6+rLMj6KS+z61O1VwerAmkgWwEG8Q1Sti+/lonY+vnESg0
nZuevoyxmJ4i2L4jymIOJbpWOJD87TImZ1So5kjztWrFjulTpxN/k+ayDozhs6voSE3TcLRAblCZ
5Fzhlgbt6+i+7oQ7QbNsrXj0g1cjto7gu64G0MJJKaz06U+C9D/p7iThI6xNG0cbFfPP2gtPvine
FGMB8JSUkaRfm4XuqgqRcnRn1jjaP/l1H17ygiIOn2B4MiPrZKTCYSLPUa387ZTF+Akyd8rqra//
lirZYWh0ysMxTc3ANoowPfUQnuwpTBM7CwL+7yeltxxz8lwNVpCaKQ9lBCzeRMyqfHQ+obVTwk0Q
yDMpdipUiNEIDn0A20cu4HEKq0pGGRG+icXVWGLYEKtrrXkWK3UVV78jzVjRhLkj32/HmWjdVZ2D
IuZa86Q/dULImkKMIYhPcG3DVtHxAxGXuKqV6IWAO0Iy6p1nBbvEimX0ulrkeJ72PMQ5Ri6VzEtf
t1NTJSJQfAxrsGdp83vMJ0qZSvwqVVdyL63kTr4e6iB3Ekt/acNIcenOy7+GafgjKoXuBHKnrzDB
BHQAzR2Khyel9k9a2BwyS7jrNVleM4WuQvPdgCRcGB0RpdCFzHu5I/JlZq1VLSFF0g05jk4N0i7G
cGNE/dYahl2pwU8STDyjYNhm/sZolqkTQAITU3Gr4jGNgvK3l6ZveIyuBl3ZyYlMuMcNmIJXbSzW
tSlvVKN7MLGbjBTWW8ncaoQFESy6i7psQ69r683ZvpgFc8IzhZioruI+qr3XJMaQ1L355mCLPihT
z1qlouSO+ZNfA2LSaOtoBq7jYu6wjaca/FhcX1nxyQoiN+MhjG3tGGG3aYfQ6eXpQHj6esqCI11o
u5pD4zgjmJDW/YH8rl68HU08IUp50PNHJSVpOEi26tR0K8MH+xDQks0PBak3WWHZJkcMbSIMKwl3
AsbDYPKuvf455Qsrpjtf9A6TeAxUUo2lm9ZQN2Z0GrG86DDW+ubXQNzmaoDZmw9FgfJ7BvV26wZ+
SQ0jjGC5A8lhVrOrYq4iy4+VEtq5jhkwEvVjo9I8034r+XMkeRsxrm6HMnSbKFkrhncg8WdVI5VA
7HOQ8/LUi3G96nJRWil6hTcueAnlSFsX+rBFlGLXuF4aHDJd9gAPxSm0ZK0j59cE7aYigWsVAt7z
zNn0/1/Uncdy3NiWRX/lRc9RAW8GPQGQiTRk0htxgqCF9x5f3wvSM1SKzewadlRUVZRU4k0grzn3
nH3W1i4FM7HVerazDFqKVL6ixqBiFFLq1tBa0rxnhAdDeKE8Qz27okqlPZSCaOfDLqaQW4rN02TR
IGiIB/RsjkxpmOafccjWquSfGcF9EwjulF+2mrqtg9eW/kqtaZxkjgieNDqLxYelPiW2lV3jC+AH
dhsOu0LdlN1zEA84s9V2JIJ4zvDPgrdFfu0hLKh596wduWnWqDkXl0U5vAVEWY3XYhRtx4GyBXGG
LTRnYkOZLWxt2dJeksDwRLHfxV3jyGa5RQ0BOQ4GIXbfpbDDe2rdJvjg9bwjvZ0cPVFcJUbMH5Z4
CW/UTH9KlBIc4aHqRkeixK8lynqmN/37bf9PybsKV+bTrn8Uhpk1ysqQ9PDaP0+eo03lRV6IYwXZ
2XiVeqH3/XCnzrHl9z8dzzhUyKM5c8ZAf9FMPLL8E0H2l2GHAbkb1Te64mNRYx4XaidFarCmka1B
uN9kT35yIpb78iE46BcWJU0CP+sgnx9ijuUmLpBsLuC2VLodpf7Et/LVlYyf+58hju6bfS8I2Mwy
RLptt+VWcrvzcK3fBqtQsvmHaHdrCJIueWwaebJ1cNM5+IA9nEoXnHrSo0IHwgBRrlU+hiHC1+ry
nVKU7vcz4suow0JGjkqf+PQ4v1vNShdGEfNvmGKvndtNORhOXE6OqT/9HOlv2QT93zyALsr3/Kat
39/b8+fy/4MRkMr8+N+NgG6eo7z9x32Uv77z78UQqA3f/+HV7/nzG60yzW+GQMuP+qchkI5/zwLA
52vB4sSCjfxvQyB+S1242To1FsSpuAD82xBIUv6CBs2fkFA169RfiCP/aQgkyX+h0+PPLdpzWuqR
nv/Lvejy10UZYyU8m3BL+ud//yOH5Fnw8Zv//q/jrYtUNpo/3E4g8SGAI+r/fTOh3JL2sVDHbq4P
Dp29D21BMnTWiRm4TArBhjaoclJ37ZBuC6HwBqzgPr3Hrz7C0ZX+10dYngjxKEn1Y21u1hoBplb4
TZvn/Vmyuk1gELqv6oVwPrl3mlN7lit70o8Toy4P9imR8GtUFTs3FWYXF4+jZRmrQEw6UjYuMNqV
vII3t8u8CHIIsOaX4CQ45MuH1CBKLSpxpsOy537a70CvdG1jTjS9E8dEAVaGNc0ugrhWf/akVX9v
C//1dJ+GO8obdr5e0nfOcFN5qGhsMwt4kvhhf/8Sjw6KP0ZZHvrTQ82DruXBMgpEK5wyJMeijCbH
p3bQo+3tj2GONvIEM5kmpd/OLei7Erl5tlglmFoEDKFeff9EXw9F8QpRP81QxtFy0OOmnPJ0pkM/
KtZSE+6JPZ0Y3ZEovn0/0lHh5ddDLS6fS4mXtoijd6dWvpFny4RYeFyN15N1xYz5dOfA0fHzxzhH
Ly8eBQ4gkZeXidlFEpYrK4ONwz3MKMr1oBS3LZx2PxI3AbUlrEfdwryiNL6a9ZOtv2xafy45jHk4
pNDz/lEa9LN+MEqskF3/XFlDzDlvN8a55NR2fpV6f9fN69eDG6os8hepyuNqHa5+WQxfGhlmcVlu
sxW8rG1yBsc7UXBkGLaAXk9MnmNa5B9DLt/Fp/Wg1XEP1mQhWzhYf2qrXz1QypV1Xm2RVy2mZftT
HShf7+CfnvNoZxFTGU46qnEmkrI26Rul/yndGx4tDt3/wSXty3n7abijnaXtU9NKeoaLtwtHztwm
W8GTN9r2++VxXGT5410erY8kpeNfmBhH3BlrBPOhG2GloTjSXXJxqr3m1DMdrZEQ/I5mLlNF3AUb
6Z9svGx9SvPy9TCGDpWVxPkf3eU0A7a9Kf78ppAh7hJv3tGMsDk1jPLlkkfgveTRCB2O2UzZWICl
MRgn7JUnQX03WsqYNNgbpXidyvrOUpL9WOLkFBVemf7osU5HbvlkNOWmFbhqZjiKj9OqtZK1RWKl
Go3dpL9qCZqTCqsrs9oHoXEpS/RDGI3XJII7U/jIBNWxuIkNog5L7ba0xBOnjfTl5gy6nthHg0ly
fGfIyL90PukbN7rvVtCQUI7eSJtwTaINEilCdpwAqCLl58nL95Px52Z8HCzwHuldQ5qzhCq/L2xJ
AMMT+rzRScbkVLILEVHvFGNcgTEQ+2gahi+QyOFjvMdGBUBJc/w08UKffpFUHF8EuuE1TLCaDsfi
4sxEeZ2SJUNX7ZR+4gjqa0TSosCSqUzkbTG++J0JrqY8k+PiUusTNu3yta3ojw9aR27JR6FT6U3M
LOR7QTFvu2Fw4zRcGXpF8kk8N/2FaadtgjFc6Ol2qCCrx7o90vsrwwhxUfdtFaO/mkLcrD0EKGDI
mmz1iXVW4FwDgyrQzDOjmzZSovJ1knaM7EC0bk3oeErS88ZLuzaFGzOIbkMEyXNIEi2W3KjHC3gQ
ne+/gOOS08/d4NMXcJwJR2kt9EyK2J1LxbHESzHY9XO6Nug0GvQfxthdyKDHVVk9NfBXYeLPBiOL
zhBC1KOKWtbMvRSqtGZR6MHAKl2jwpUvIU6h1WnfA/ekj9Cy1xxNNXYIOjMwUEFkcqyfkY2ib4eW
Af2FzsIaU839jPYwtm4VercSmmC+f7fH9+Tl3QJww3+SvUenuf0o5pEsX8+NgRFlT7jodHgqNkiv
AfNhchiPyaY6988kD9hvTx8trCFk5ZvirXbCFY5DJ47QL7au3z7L0Qmam+HcAENgoSmdrfr0SyeH
7x/36xEWpLMFWJn+lN+Xspj6uRylOhGefD8l4DSrU+mTr05kHuI/Qyxx0KcwIA0kKZeWIVTP91Qn
WWXn/rpxtZ26Sc+VUwflFzP0t9GOvr5SkQQtXEYTvd4ViTmq9+Cucik52s2F8OPkwfzFLvzbeEdf
kTmlaRfWjGcSxbGFiO64R22xG++tJxmj1MQVtslD1p6Ypl9coH4b9ijMGSl0xtXAsDOceiNkr6uj
te+TV9VzL0tPpKeOO8J+LQoI9cBguK+xHI++Q8iN2JkbeEiuzrXXfi1tq32z8j1K+1e4R0Cps7O7
chVR2Z/c4g0LtXP5+vuZ+rPz7o+tYNkJQFLT+3ac1gl1q2kxu+SRuV4J4b6ufkym71hZcksZy43j
5IILy05DySd6dL+gXvxIpWmTarWrhzcZtZdq6LZ9I163YU/2HDN5Ctl91TkdKoiQm2gcSLbgA7Up
MerI4S6Qt6XzgZi5v27Bp8RB64k4fJcROIHAd79/wuU7+/MB8erDL4Nw6PjmnwhznZLk5SWrVz0+
kd2wH6r5xCBfL8fFEfCfoxwtx15qUwioZuzqV/VW2werhVM5rcvDsoWdkpzIX87TT6MdTZyor0tx
ynkmvbrvh3uNGsbQybZct/R8gEPWTTBZG96xV8cZVljWrkRdLtJNMoajixaQXsdnmoY3cWx5AUyx
WH+ihUCEfTOUsTOGviurj2IqnVhfXwXcwLX/85qO1nXfBlNa4FLo1iREssBeAlTrvNmCHDvNijhW
Of9aX59GO1rOsuwXs6DxpXR4+XZ2dJ2/jTfJpj/LFtPl7aIIosohpg7N/OsBdOXpm/GXs8+0ABPo
mqiKxyJnWct8qfB5YP9pWEXY5rgRivfG7c7mHeQ4JNZ8Cc7fnvGAvWBGEH0h7z7eVoJeD620axJ3
NpDHUF0JsCoVsXj/fpgv5ryydM0uElw8xf9w9jBKQS/UMUy5pbVbOI3BipqMreykFfWi0wKJP18l
0gi25wWGIVHsOJr0KtuUJAXEx116U1N6UlL66rUTM/TPyOj3QY4mqAya3RJ0YsAh7K4ROdljSlk9
eZKJ+pJa80x2kO9f45ePhTX3UgUhGDuOFVoVoXYgMWKImbCg4BBsQudCSf79MCSE/9gIaZ9XF5K+
BYNWFY8uu2KgyOPUyGRhVcPTe3OX9+1NmSUbI1O2E82DcV85Gn3svUYHMpesYClTtul51d2mCixh
Lls+evIO9x6lna9mKpoLHXbWYFXRrDim5HSpWQu6q47VpgLRV1EmKOqHufrQ49u5oE/9UDSDA23c
LZDVB4axtqrG0XwZ/4Y3NbvvVBpConSVI/pvVNFVy8GRixsVQ7AaxHtuEhDTYF9D8eooEVJj9qbc
dHrlfRBx6vFLLxhKqOFI/tKPEh67BaUTRcQehw0qpilV2n1FB5oftJiNAxVMNdjIkqtZ/caUKzeW
dU+0nmDh2E3SuYN5XZmgirTnebzLG/QBPhqZpvywivkWxxvY03AUpZdahTEZVNhV5OdW4r/5Wbue
ymI1YTbY9ZqnhgCxrXnTMrvtUihfOhReacSu5F/SrOSFIXZGAhCZRtpOTebOs35v9iFVYxhGs7A6
MRWWlfL7kchM0MjHi3TQkrQ6mgmBPIx+LxAAl4/DCsNcxrdNF3CrU3NeiftTqY+vFhW6GjYjDHMV
cAW/xzkkIdt6arlTLxcrrYLSKr1MkbaOJMDfuI8E43QqYP3zhGTnw51OV5WfzO6jy3Q7B4I/qGwW
UWF5yGIuxCxZRcI1TqJu5APEVnnbbeiWQeUqdI429UWXl96k0ACSv7ZF7qalduK9L2Mev/ZljeOI
rulcNI8+U1H5mWUFvPahOyshNsTzQ9Li0xjZZiBylf4Yq7vvv+kvcgrLa/jXkBRbj968DAyd7E3s
KorkGhZ86Urb0gqwkTl8m/kVzGMhA92jol50kWMFhRPXm769KuJpX2uqg1cUbQfZTlJ6t0QEUwUP
ZsKxWVEJF1XXSkTbqFEZRJ0rBG+zRNl+8F2xMx7K9Bq9ituAgaaOvE99EA7zVjWwd7Eu2lLGimcm
BVS7VfCsTuFNY2peZDSrxoAIAaMiwaY68rN9Uctr8kw7ozPXsMgh/bYPqopaAhGkn9VXoZjeCvQh
+90NCTFHiQxnzCevRFPCzR1Kr+koeeaFIg3HEfhXAwQrwNBBW0u+6pA39woNknozndhwv9puP7/6
ozugkc1VW6u8etRadsjrDvIT94evRyDkRHi8lNGXk+XTFVDOg0iucuYTTksOXfNhfOpsOiZgEUEt
8+c/QxwlYrsZYsZk8BCta6IxwP+I218dr5MdbE3CJryA471sp0+nZcZ/XgEZWqGHFvbKUic5Wi1j
JI/NsFyOCgOZcXTTYjDja++q9Pz9GjkxzrGoOk9oGhh0LkDldNAmnBiROnRdtaZ4svl+pF8+QMc7
wFIKVGmToqx6/ExthjkKlOzErdiGxgAfXlnwaAljB4S50LSPkdCeqYG8Miu8sZr3Aj54aJB0BDo5
+I+B9gji2JZpZxETc9+oj5kAfXKenCyVHJHM3qySXS5aGmQzj1Yi7Mj2kv6axKWb4U8Ywu9Wc229
dFBkKfeFak16dxdEVx2yG5+eiqCaV3lJJ+1yldOKs8Kq3A6EhhaIbte9zCW+9zr9KSI6mqBx5bHE
0etNFZJVojWHLh7W0szxBTi5ipB24ogkaa0dQMwwHhTjtRMeR+M6LW96adqOgDcHcM+BKSGar1fh
CIAi7xEcVYeAPKKI+YMy4gn1Q2hSZ6JG1lFgHKFNlLjJYZMBzrlZzYvkUUO/lPYbo4PQm/YyDOsA
OhC/qlofPZ5k6FtfS0XY86E8jf7hMJbWvoaoR84389TeFzK41ajYiFW8Vucf5OhwYB0OI6jVIGo3
TR06lnUW0bYeiDA4fBRYorYKCzwMw9IpVdXVY2CbdPEaY3hZysq2AclRm0Vlx0WMRjtfJWF0Zxjq
Zdr69Ljvo/GxKQY30K5byB4BssoOoIc26dsuFuxpCF2AC46IjVoQqOimgl2dmeCNWzdo411Aw78M
/UBtvJG3lC+mxqPf7ULjLW0ekglA9kJO1bL58fsp/NWW82kCHy8WIRukXpYyWHva45Q/m9apJfJV
qPB5gKNds+uCQbEiBjDgslvkCB1Yr/Gl4jZO5rUx/QZrvXbNm8FdoHuCa5641Cx75jcr1Di6x88q
ZS5/ZHwrv2hQ/cMPlrsT2cGfNYTvBjmKh0xxiCwpZ5A6oBoiNm4+amifUVxDNNEjDE7brdReq4Rl
UpB4WX03GsBeOavxdhxl2TVO+fZ+dZfjbkDrJvILmi2OsyRDPwxj1fCRUu1daC50zNTi2MsyMNbJ
GYUBNy4/fHVXsEG20Yn3oS4v9Y/38Wnwo5feVbqUalaauOEob9pZsluzOqQKIOJquiqxczGpGI0i
ayQLcQ2oXbHNXVEIV50+rQcJq1A6EnpL9cRgPuQRwl6OWwWBX951G9yEbaMKt3leO1lFy8YY7epB
dyNDYvux1jglrlvVcDJgGeP4Um5UQaWRh7gGw7NUbT2pL504OpdPKrm/WkzUmahzWuCNQb7+fn4P
UhUlRVvTTFDAjtcob3QnZvOJEY6XawGwmAOcERS4JGU68ffL9xvCV+tFozNuqTVibHJcBkwlGfMg
nwBBLzAwFkw71Usiu+LEg3xRP0Aj+J9xjvvoFS00CxTGS0IYqqrqqM+L2zKt1ZqT7foN/RkY2m/b
AwUxEbHqWXne3nVnLcm3vy8U4ZPwsHwaCyncT2+yT1FXB6qbNloqGYqEs3P0nDfFJgKcNuknwruv
n/nTSMfBV6xPY4j1gjvtJicoPM7GCG9Nj81hU7+UeB1b8I7NTX7fvOpn7cq3OQqefI6CUx1RX+5Y
lDIAawIl1v6oKmNd1WCDVySIDnwUf16w185ws3LrDcXfc/9ivtcceZN71tv30+urAJTYlrujtdBA
ULL8vkYaLa2kJGRg/c4iePloSBkK10SE02D3Tv8BO8cV7WnTicCN7FO6B3rm/9yaQBua9EfzAWhD
W1bYp29bLQlQ9QG4lNXJK61MNi0Jks5/1K1LU689obpFjGUnAcYRL9JQ23qJyhiSqmQ0tlZG3hIa
+arljLHoRG2+i5LcSbhTlanslNDKpU4gSGl2xIrop+4laVwFQm/PHZYgmNaJckkCodn7frqP53xV
U6sTyF1kmHeLRD+dtZ/CkHK5vx5Muk24AcTND0XLb9thhAKu2HHrqZMPgbx6kOXicsTUqC91cFKl
Pfb7ASTaYjClTjPkd8UTuY9JjbYN4ycjelU74jwfX1apLWwD8hVlLYBalVsD6yH5aBdGdTH6OyPz
d6rYrEY9Pq9S4W4sgoOiZa4ldI6l+h8iyaY4kdeFjElLUF/59USbbqVvJCnB9aTehhONawr0yjky
numDuszF6q2lcEItob3VEvl9HqwPbG2RZysTrSnd3m9GR5XRbARGeZGmykc4pe9Wla/K0HDNKNpL
vELZvFQLTIMK+q+52vrxR60WeL2oFHQkZ+KX+7FyelD4lpZxH9/n49scvGgDAPYZDJNJZM2Sw9od
7b7plsK+1VC/t8UqgN8QN+2KOB/0UoXHaGQrymUgXQz0D5hNvTUtag1Zdy6aXP3KeWs0nOZGeQjl
GJj+fUBnm6KQt/fvZ7l0UjVyQ+1ugsbhh68RdsVDoNFDoVwm0BsLrV3luB+pyaVVooKQ3vVu2A6d
abfFALcrtsMSbkegcnsPHVPQLwWVsrF+pg4q2COi4p7Gflykr0vQoHNhXRWZ+ZYRQtYJ13HpLABp
FkUEVYmCsyc3u/G91h9lfJqkLFi37YeKQXY4pE9RwpcC8+KQhZgRlZvBugSDde7LDRPINK+DWPSi
HHXlLIG7kmZPr5iW45lalM4QVW4iAvRq012v+et4eWm4xWz0bD5kXX/WILyn4m7Lo7rCpQwjJM5s
VaTjUiLd9zFnZNja3UAI3nbXk7T31YmmmRuRudxOtN9ztYnM2m045Q3SPqWsb1MuF8EMNT+8VTCI
yfoNEFPuCD+mxUEkDlZmeJaYJcQ1hEakJJMa454IFEm8HWPLqTQvwa6vzyU3H54hTdjJuB+xKF48
JBo4yVbWerKu2/k0rMR6wAa1h9VJ6y2mXEndO0KydFG9xZxWgXGvGudGto8n0YkHBim7re8Pu2mK
MQTEViC6kqd7tbtfWrToBFnTB2XnoGP1UbaV3KKX61D4pqs11iYtzjpZ3IdztcI8a03fko250wzR
c0BMY/Ae41eJRrrIQs8UfaRcJArf840a+QhIyXlyY8NEPgbDRL9WwuJKSAunTj5mciM5ZMqQtFzZ
GG6pW9cLrzBAXGJO+EO2z61cQYHbSdV7Cj2yN3JX79jsgIsYzz4VjfmVqGm1x2WGbmhMW9QBMKEu
OBn4U81/NUCrGLd1fQgCjYRp4krGvWjg/UwBRp1G8qS+m5NkmLnR0ssqUiysF7pa9joo4XnY93YQ
1baQXdP0wjWsY+k+iPm+HHpblK7F4kcpn8Vqt1dKfGMicyu3j5QNYLv19jTdJ9PNHL4K3Zne30x6
uUqGEVM1fTWyG4XCmq5aR1Y82fgBQoxvn8ZTMk40Rc2QYTJtM6okuLQLiR5k6qX0pRAO+8N1EMSr
Jp1o7rnAusu1ynKtiz+EMAPxGtmJmm8RsecZ2iXzMlRMB7IdPjpM9PnVF4r7WixtC6mOUcgruY32
ADPd0QgvGgG5NHOuKz4a+m99mSmgpTtKI3dhdDPExHWEjUi7H+Wo80LAcWNS26b6VrcfYeuf9TjH
zEZyIhb7QoGIf7NMMcskdKX6cxSXtFSt6y4LUpJCgW5Hm3RtuuGDVnndDyCV69prMDEikeh9Hwt8
kajhAKbcRA1DWqyjfz+Kk1gWYxp4mDBp44g9HEG86xXlNpSSE7fQL4LazyOZR1lT7MfGJl9G0pPd
zLFnKLe0+Hz/NF+UQsna6aTDRYOw2TKXD/EpssA6SdbCAUt4FdmLo2ysw+vsFLfd5Wni65djYTUs
EbICppOPS2eB3vedmUepu8Ak+m3lUKpbgZpd1eenvqWvAqbPQx0FTHE40vxeMhTpJ0hOOXK961JQ
3TThDBFOhMg/KwdHN0cy1yKzER/RBQH/+0uMdL2NQNCSj1ih1NLWjdduutd+ReET0NEGNuOpyb/8
xD9G/DT5j7622kqiGaF4yog9Wq1slewCb8KRurjofk3Dv9UH8/+uw2W5mf3vHS52HbVRE9LjUgdR
/o9tk9Ll0vzW17L8gH/1tah/oYcjGyETRmEasty1hvem/e//EnT1L8gQSMko8qB0NZayaV7UbUj7
ifmXgVkCLpvmkhf/+Vv/6msx/2LNAWakXg1UAlz53+lrocZ9NBlwAaCsz/UE1SZk8uO74FQ1aT70
Ge3Tkk5tsLUj6zBwOhFFp48jHopkbkdPJ8mpV6Tn6SKt9n56kPSL2twlhEwDHjyi8aBrN1VNAzYe
wDtR+IA9wR2afl3pUcYLBtlG3Y9wNl8M8Av6ZUwdp04GlJ2vnXVfqheE1pCONmIYrUaagSPLHS3O
gvE+ofsUH8n10mipsGFic9m/ZyPBD+XcDot6eBo5XaaV/BCbhzTeSdqOIlk37Wbrqm5vpPgiHhu7
SjqHLgJHyCxbyh+JQFZ6c5FnW2qjlFa61svksy51BOzNkvOJNgMyx+/RezF5uIPGFxYQTExHgdhY
h+gpXKetM74oklOKrjSf1RdSvN6GF5Xm6lyGBvsVX1R+Modi5c475Tzy6ENqyUPbyI+iO1XY+AEf
810PDVvNMjsz7rFWojXZzqR9ROxZaufF3LgQ3iiml65Q0mGkY+tpciUyL0anGx5UonN48iBUZeyk
3rvmSjVeBrIJJdV3TSLNHXh6+tRMh8pMSeLq60lUKFzTofyDgObBOCQtKikNJbMGeDX/KClNkab+
KbWYhU2fb/zIU2prr4eUzAlOzOQlrPdy9VQJQO24UFXVEwAVvRpWeYbgFhNBWbyP1fM6OU8Ej4J3
CdVVWLXmQbNuIozlSvzAFmfMBq0tSa2ISjetQC5mS7Ye3FHc7tTrKnnKhQcREip557y9pPuRAsF1
QCjWp5atWG6OdZ+4y03EuKsC78TpRkNl37hlDkM+uYswt+g9v8GXxw46dF+H6hE8sFNfq4/5CtNO
wYtX/bST8Qrz1YuyuDaDH2l8WYJrRkRDRCVZTiHsffrLzXmC2vEG0jdlwlnajeDfG/51Vu5K9SGI
QjfG2hm2dpm/LG0ExnnJKolupOEqsW7n5BBoW1xtlMoWtiWFRLedL4fMUyJhxU02pQNBe7X8nYw9
+STf5tW5rD3W6nUX42W8igpiA7eOLof20pzcaW+RMm+cPnuB1Jk/Zh9USAj/dXEV4VODskH1UIWJ
/Vo3rwbhxzSfyQDsNHxdBmdeo4ZIVgVLZ4VB4nLMJM/Wj8QeKLzsastTbsT8UFmXTX5vtndhvQVU
XQ43Azpesb5urfecDuKMpL3QIl4+FNZtCBkw3aQcVDszulDlC9+6lLHuSaJtH+66jaJcq9o+G54y
44dW3MnxhT6+attJfRoq3EYuJeJSwX8z8usmvsAuDePeQnxu+6th5mIq7TXlMmxhaW+NzplE1Taz
Q+lviu5urjQo1bsQoHLov9UEA8oq4z2PHjIoR6zXme03L1X/nA83YnJOxSJoDwH51Cm/n61rwbgP
+rdBfUwHrBKvCx3zxzvfaSx3mM/D4kLWr6itTOpFMLxP9V6EfBbUD5F01yewpTocDVvyHqMj43o2
oTNhOomb0brPBcWO2sFJKGQ1NLFg0rmZguRMr6LLbs6uYewUwm3Oh4xipxS8KtRX1uBpqA+1cxIq
tpW8wli021LgSgj5SUzsiKzCJD0b5OqMuqPZSF6L1UirwfWnI+zy1+H/ub+RE+eLc8DC+U1GOmdS
3jsKQwZsPEspBEXOJWnX+8/DfFGGHhahNc3p+VoF5b8S04WzSt76jsSJ74EDHaA0u4Jvp+hMVphv
u/KNcED3MqMSYwtO4x/0g9sZlh4OGhJjcv3e6QI0qdQmr3LJk+INNqYhO0Z109GuEO+jcJMNGzm8
NwcuZM+Uw1lgRbPu+JHpWXMfbue1KntGfCaumqslmUMyy4NXzf+gbOoNe4ge3wvaRu3OzHmj9OAJ
VuT7RsgX3E9QbvTu7IbICAVCyCLej7FEs9wtVIja+tHFhzzfBPFZ7js9t1calNjPW6LoVVNeoz8b
e1tjG96V84Gf4tTcCXWm6X5iCuXrGP/pwY1u5xW2eZgPA+cWYBaMjvA2XwJOn2j9m64ilfQKrVY6
mLKtlbrmI2Z4hXSAqD1W91JwLiEj/9HUKwjV1V3g0pPARjWRRljFxIWQQkYSJhvucnpuz/pD7CUf
Q77RJ3eAjJ9eKeMOtoXZ7KdoHXS2eNuu5lX0ylHjLzasVzgBNrU3DGsVR8G0e6Kqn+uHzfCAEgGh
J23gqqPPjjo8t6TSYLsCyIY/orhqDg6DnYlTbLjK4ouSoqxPpxzHBm8guwpOGj38ER0v4QkXCxlp
HvYs2G4wbT9dMTpdSeV2NE2ytronrWsJr3hbOWRbrHgv4JUOm5M0oS9Xwqchj8L/qp2HTCGf6sZn
mW7DSd/Iu2jTmjZgLMyE3jSPsUM7wrdkdOG/nbi5/fTE+hyeHz/yUXieq3qgZFyCyJkrHZ7xBVme
rbQ2n4HiFyTPJ9t80i7bV+u1OphO6wqv1R7govVm3hX33XOyzw75W+gUV1g6dlckCA3fri+oGp3r
N6QNF40XhkjKvbHK7jLauHy3ci1PvJWQxJOLt6tbzfMh9XUuhfR9Pbi4dJLaoWR+ji16UwO1p5Jv
hzW6CQo/62LVrbBw3+ZP1la47XbCRXWhPnAFXC2UKcxsd8kFiXXnVGZbOb7HHL+oo0u8T+9Cqi1f
FFT+9JbK+x5wyb3uRDvjmqiRNt7cVUiqsy2fjY5B+ID8zglBcuy4XA2P/gWn7jZz4yfym6cUrMe8
SOX40y2B96eZG4ALjauaTyfcDGCw5Dsq6e1eewnek8AJ2Rve/bMEzzl5acmazpoLskQAWRALPnWF
C992jXn3i3bShkj/o1b565OZ9NlTDaEOdDTBKkmS0qlkq5clnM8vx2bX07HmqLlXTE5luWrloYlq
1+z8jbHP+PzlXofdiJwqc6TK5YQlSV0dANA4xXlw0Aab9h64MJEdXlm0hFs3CM9UEFx8Nev+Nhhd
S3JJcMX+TsL/UXcB++F71Ekr/hyZY9kgyjmo2XZRbZIYw4CCvslFJeu26sraGJEnl6tZsIOb/ry7
Hc+jdegtwB1SY46/w7J+w3mJOZVKlrT10KUN0qpddxmDrgSCTrvRsce1gdlvtBvddMpL9Xpy6jN+
j7L8R9bY4sd8w9F7oOzmiA/4xT4iB3I4ccmJ904G2Vl28PgZNyWK6xQjaztBnLwZg7Ns3BYY6bVQ
U/o1JwS2rKq89i8Fx+Ssq7a63YSrEtRTse59YDWOlN7miL9C82kut3py37YPA4A24Eg9/YO4mmya
6tCErZMMtVOAacd2JTtLaD5Y4r94dOkbxMKFf/jWY8usiWglQ4OGD0t5WeOq8QKLdIvVlG3eZyjJ
9K2Ptsr3SbQjod6idK6u8NoVCLYB1XRXCToV6zBxQBr+DmBSQP+b6dTjXpxWoPxi0MvhOkrOO9FT
sAGnxixin0B4mq3SZG1cjGdYYTbXFsoWGRW64QzcSbZYeyB2ceRnfDTk/EMY9qV/nqNFKEynS240
HSDTXSOtFC5S02GCw6E5knIwgZF245klH+LBGQ2PnO0cx+T9UcStZdGxhC37/mO846jToYDZ0b36
kZ4hpqXTIzlUByZtKlIUkdACbwk0wegQb5t3gYQJ1Rm53BmzEWWDoN2J6r0hPYDYin8kFqL2aLRL
wEsu3rX9rSEBIfE6aSOpd43KyclZo7ncAVUJryEnjjfZWb8KlIWIAlicG1IRrS1hIxVOfzUOLt3T
+IMM2mUzbNX6Ls9uCZey2TOa86D0/NkrjH1pbeXcK2EpqGvOd99LNmhENJfbGJWb2FuX/V6uLxPc
RoNDyeKQpMshPJeEXSHvhnibJBur9QxlVfUwpB4GMsQrKVj5ObrQy6XAoe/y4JoYM/ZGY9VEa4Mr
Con2N0U5TOb/EHZeu5FjWbp+IgL05pY+rEI2FbohJKVE723w6c/HbBxMdWahExgUunuqSqkIcu+1
fvtU5Qe5eBq1oMDhLjjyj4oy0d7TE0ef3CI66fFJla9099kzr5H+EOe0qSfefGMyfseMMAl+Irl6
55B8BLWoW0+6sRdTf+MPr9HXqPp8h61oF88GVnacAzMFRxRu0O3lJaw+5rvZsSh7euFCfCq2KBxX
hBH1RWaDkFBUyVSwu93pZ+YUGOpKNzZc7Su+K5ysthvOF2EviiED4n0+HrufFayJjQgOQk3niCDH
DB9oQqrkT7N4NMZlr3Z+DomV4YWEybHOIpwVUUzUh/9IjqOHB1QsPaQbq4imzKuiUw12auwqwefI
EsQDOzilJgrGRgoTyG36EIlU7LmQPfCSVvLk1N8i7+kU+krdMWTtu+OzI8mKAUrMd9G6oy1+DEcn
keFi7flD9ybLFiysKxFzG2JWlNOcfXDTzcWK300CwnBQKpelgiKoUDUTNTQ4w1X+YR6ofmHZSd+T
PlyvGXqioNVZ6piaR94x0sUYx1n5qFAZG2dyhVc2kz6hF9uTfKj+3iHpwPnMbmSiEQz1gPQrLHV/
q/1hXC8poAj5bnPNj0MtFDfdnV9mocmMbWvrRXQGyn8cpOt8q9llJXjfkWzzuvDr7hs/uhqWvXxy
qzi93Z94WNd+J1YBOzB/MCRP9NS4BjzL9T8plMkx4Vcp3arfjcydTu9EuxxYxlNurjl51Yf+0jOs
TwfBaT91CBmwc9t4WyeEqS7JdB6ldKcBKdrNz6SAf24EfqEyOu89WltQ892moBy9VrKxbHf5TtkE
cHaHdTsLZcXNUxbLwyDxqCDRd4cWxd9ufPj1AUE9fUuRIzVIF0Z7udE75wETgAlDFsaQSKHEd0oW
Har+0s7JU+67cJbPa3WebouTnGsKe+PDUITp6Jmal+fHMfGwCKxYQ8XAEo65ZQ/QvapuL/FJXM9J
+2KUQY5WtXb5OXkeDPppJiC6tOsqUFH5OULjNj9XBXdawGuCn2Fy+wXP9YlHbEgees1P8FC35/Qg
lI5I3ll5WpXnBjfXddL3rULzIHz7ndlZNhMftH2ZPCgn+aKdqpei4xQPKEnhScR80JiOdTLk3eaI
eBVXnHALIhW1RuppG+/w6hSPJbT0BU2gud1b/lpKnMsX7iJoqKxxam5GiKbVRh4IiSZa9nwR3syR
aEJ7dkVXDEd9l7tY6qQ4RJ/hSJojki8++h3+2kGvbe1+PWuE1ffX5cZ0sKvTM6cjyiiNv4cyc/O8
nmWO4ekEIAQpWAq7tTtM+r1IMw9l6E/0HVjh+lJ2LtUHlDmpWUDtNZvep3HSQdwrTxzCPAoEza9F
/uT79nY2lKCrwhb3dHGvTieNhd30B7sl75xYUd2N5uB2jTJb3JHiUrevmhgs2WMk+DXfW+kKJUuR
w9/dcEjvTASo1+5QAdLoDpsqiZ1otW5+Kdv8pqnbUuUzAoVu2CAVMPOJxEKLHAxrx2o6cOL0bjS6
kuwlP7f9xwy3bLj6UMUHSUXLcjfhSOA0dklsL51s9RfVoXFD1nyVbeE5xdLUfqESM69GmHrRrjqM
EdupHuYdkZROfCTiC4PZrFM+Y9Nzdce1b+d7/V0wuY4KPz1t+0LCCOStexSgz7eYXrrdAPfHeshf
R+ImyowORFu+8lpAUIuPVoc1AmjU1nmEUaXVLzDbFVVK1cNakRHMqnrXNXCx9ip7mPj7+/hMoCba
5WP/HLOzGFj8nR4chv4qCqlWDG8MMxxsCMVlRzkCvpBNqe5Y0wipZ8zkS9HD9nOx3NYAXENwD7IV
pMOzqpNu76I3khzNk1VvUPYd+7CMGtiBQ6aIyx4zm9d/tdxPo3HoGm1AO155WRx1dLbAY4bjz/61
CS1n+kFPqd6+3fpr2rG6E/5oa2/d9/Kif5ivGWFpjZ0qTvWek5V4NnQXAOVcfavjTh2uRhVygiQg
ikhWvvkoHZEoT7t+FbzP0U0eloc8DuvMm0cE6s6YfqKhWMaz4dU7PobG44RjyA4JG7ji4UJ3iz1T
dnV38KhZZEi1F4+7D6STGMzcm0Y3OveX7isJil1EdDNBzvbWbKE9jR+AmVt4k/KY1c73anhdeqCs
C0BRUS/mcowyB4UPjPcgI9GFEnHGficwD/Qhsu6C4ZNZWg8qBCnIp0XME46m+XnvpgrTrzeA+a7O
AAwivgmGu0gBrHpMhGQSGKaT5byhdnw0rxhmv4Wbh7XcDBFm8XvNH9mbhfSXX5TL/EE+KZfijeTk
mmv5OZYdQafCjRf5kmbvamRL34ZHlMvDdt7Ih4JzUCJA0pkfAVdfoPZ1StPZYoiAbJ3xMlhOP4Sc
wlwDC/Ge5N7HtvzI3xHZyJv98aPL7E6wad/ijkUlQmEFYXQI9/ksCIfsN+jFkeYQBCUWfX3c32S3
kk4VgcrNORoD4Zv4RkCfPg5aiDViZfSHjoOJcNbH9Rmmoq5OXezIUO4PWnyv8P3wO/a7SmI/nV0e
i3zwst5fuKA617jdcSh0xZ5xUmgcqzrnpDmq/jz/EH8KXAfgSixbv77z+QhDM+2rzJEJ6rrqd8XC
o9cyUNnrfcXDEoG7PcYJti+XGod2cDktE8sfVRulV7DkrBN8yZzIaFXRDkkr0RWutCnAOc3cuXOT
9U5WHMLyEA3kz5TBBThSXiYePe7XUHOn+yF3m9GlT7EUMdocytJXGNjq8xCfgPq2b0N5gMO4qV6y
6QdcKkiUhxEZe0XhGlHi3AJ7yOTsOr4UR0587ktbeGX94QyMJm8YbOHmCi/w9Zd2PaOKGRgPOo+m
LJnvrAqFZ2VTVbhThfGAKW43Qmu+3j71T04pzIF8mLG5ozeRMz5eL9i7LWZ/ekyZWhQnOeR3BYGl
biP5Gpp1Xq7hknKvl8yLwoEaZKH2q3hnosWlezJnFaG/zVHmUzN75D4H0UnaZW/NW09K2i1YFvaA
4bzF2XdO6mrPVu9P4t1wrsFiHnoIiciu3eoNqVX9o/VmL+qxnT+U7+r9cic2Px7z+GLktG9xsQa3
o+WM59Zhf0yflr2yj/uTUFBLQ4CncNco91L0mFssvo42v/MgJe8jC/cnqSpMGuPr+oAIjn+XdS5+
8Gu9phc8w+1u9m+u4pkHqscKrsWP8cdmOtyrhdMfNWc6RfyPh+5hCUbQv9u91tpc77gjPEKAK+s1
oRxTf0xP3PAejIqtf/SKl7r9j4IEfwOnlM3/zQpRHJxI9ZXwk/i589ZvayO20QxIDjG6GqJersHK
MVlMZF/grfwJ3qQwDTOWyHYeoYTlJ4O2dQ8IgW6q08quyY0AzkqoQPSavsqoaRXnKEouHNXgEFQp
w2ltsETKykRKHqNKZx/NR4Xi+xwZlmM5UYhgjkStbcN2eXAL2Vf5hxovewYg0p8nV/++3Scsc/nF
4OLLvP8NuINegv/8AfPRrbeFHBE+9Euv+g98yFw0gdgbUBg20Qjv2g9MHgtjs0sQ761yia0F01BL
z0DgpbsdQyNHWOdUTyJR6ilsJNZUmz7BGJEPMMxCDySQON2siegL4cjr4g0MNRBXjWucU6felVdE
i1hGLMmB1bG8jMpKWyEi3rbeZ+TPEveyh93N2j7c21MGO2FjbVXRcFo75pT4iTSchGPQjggwhoSw
87cNKNRt0bf2lcdr7PUYV34Kqyf7MtIgl++AVB45dTHKNfDLzAM0oNg9qrLYmd6EKmCSB4EDuph3
3d+KveXfVfkgXQYfr6ohtkH9qv2GHpexZfXZAAYHMqPb0KRP4wIR7WPTUU1v4MUmTYhXcXiv3RV4
jj+qulMmj65V3kv9LyaB/wSM/vad/9ef5zdoeewVs0TGCJZm8Uk6EtaEyltZQO4BwrIdQ5+RuIjD
MS3TWRkW6l2h3eXRtz5ck9FXlyDVzmviJ41LiCkwHGUJlsGzmvyU3MJN/Io6ydulhmftEFu6N/Eu
k5Ex2ljQxg+GSySqpaeWQfRlSX4MzKeEY36KgdT1clccbzhp13ZfkcLSOVLPnOkAmyB5wXkp7pPL
ltHCuoiNKZ0Jvz6VXy1gyhnIDinAslseW6d0buPOSH+M6yWVj126M9QD61DOj8N/t/joDjdVWL/P
9RAWSM/fMrjP2Y2QiPbJA21y7RPY1vg5uyozuteq0JUXk8eOuyQJzQ8xpmAH2ayj5I91tGckuvJU
GaovSPdLSqcoMx1YVzweAAmXYDVPef6YIS2z7qLC5Y9xmHGHeNUpCSnNA7khXhw7pcBs72mZzRLT
3GvzowIYsBC6QAmpF2Un6MmR3PflPq1OBIZX6oFqH6Ae+OIou8/zVxTF3FZNZK8XubTxwZR+btpb
SatHTDW7bsvlw3kJQYOMkTARl5JH02lhspm8hr+JijYh2R8PGn4MU9E1Uvx/92Xc1k6m+IMHPzlW
xyjAKJq6ja8x6O+UoIUxk+0KrHM6CZfxh/oXMhHHzb/9eKJYaA7d9GG/p3hSv6xXUbedbbcwAzng
ISfF07IrcunErwbMsftoNd+UnvjUu8XXwEuAC9ewZfDG4wqa6k0/deLXinvEtdukK9/Rl1p8s6tM
pi+hfOYEe2fbYsWTf+KtWSUPqTVI+uLrOoJhR6tCA9o3P1MqusofPPR+jBJlPlWz3y0XRXAELRge
Z+MwBwixIVspHFaaPQLvCbzjhQj63ofnSC83llZrz7pZsc3G2iUfTxLknxsfNQSPDWcsrjebXdYG
+aLTOFr9gh54u9gIMdx58R5kaGYxLnSnBZKrfVMNwMK27pTpDGDWUh9J40HkDJJvDfTvQbb5iua2
MiHn+LvhOI+F4W/jr2qXwCeLE7v1h5UG498sv/omDPzjyfnHV/cbqVJQ8kjzOV8dK7o7vgPIdUdd
8MBlxm/9jStJX4h0Zzhl46R2c3YBz2sgeOFM8bSSn5YDpwlp6GfxMfsgbLzr/P61z44yKBp6Y6TF
W/rc8n0TfAG1KUSUo0lhVrnrs/wBokuTNaGlTEyiac8/tg2gYAd7bUnt0fh67L9cw9a/XhEaIVcS
NzHyqN+uiGiNImGckSRLd/AX6LIlf9lOBO01egOSSl8QeM/vuegZW5lJAarNucAVnYAkaWyuztaw
0joplPQd57kA7nzkrDwmTzDVXK93ptf9Qrw6gtFa4K+HlK2aSD4kjNZDHehUs5T8d5IF+OWZ5smG
86h7MGEXph3LO9r/83KwvBs1UHyyR/gEn+M8yO54ZOtn1RVO5TEKpb1235UH7c14Vv4T361f0l3y
caH8Iiev4kU4obE3j6vDrhPbDVZomA67erACoJnos3oAzTiMH0mY/LBO5VPMwEAAqINs5nx7Kne9
q5zJYGnYeQHda2oRibDybz+aIDtRt+YLO/mARBlBphnCk/7yNsIm+plXfpaXrOOotMVQWeyBk7fw
xkPrsasExi4654ltXBpHP8whD8XdNhALO+iQfRZQIyDTUD0wmThtePvxt4x46fcGvI2mQ75Ksuym
LNVJkuB9+McYJoyTqhpiTDsMiOw3HBhoioV1Ab8J58YVrOyGX5F5U3uYrPc2FK6QVdyGA4DfTvYE
Ew8KOxrjaQrlFAGEtkH3E9ncbXkmloC6cYgW4RNAtLjo78jFmovxyekx24iVClbiHnJ2LuxNzSBq
LvC1gyHkguOAf6XEf2ZuZmJa35fYaZ86HIxuwkHRBgodp4PLsVfwaghHIVhPWeMbNQqEML4uWcgu
iLR8dFVOqm0ovj0xROfX7OMGiARWk3hAcoC/79Y7ECCLlDC8g27F3askOoLBgKjdW/fTPnqSd7fm
tG4wCIEgfbsf4ke1/8HLmn/ANVRxOKnn2EL+fhJ7x3KNp7+8pL9m4d8PJYmXU5fRa4t/5Eom0YAI
uYCkyY6EsLjLzq/Pmgpy8q4XVOWd0IcUw15FTMLSMPp1de7G+3Y4C4YXOeJbjZ879kpuloVtIP4p
MaK0YF84yl1qKdJiNxus73z4bMcoVHRIRygDCvsah2FkKeFOzn30kPQH6jEqNezjHR3m5WtaYnXh
Unc7dVdnAaMZeWE4rdAHonqZdpwRLdZmN84AP/3iA0Iw8bBRUTfvyqwej9zDYGf0XaBp9jgZtxDv
2bAH5JJoPBI8Fd7KeTn7BnPrQ1YFMa/gAdSCHeeJqMGRcbF0FznQ3vu79Kq+6j7LGpSG9WQc+7B6
a3K7OP1NIiFvc+of38fW42aiWTYRsv/3S7NatanpAsE5jDxH8SGzKGHeIvxYbblWneqwnTL5br6q
jHYsf7BO2ov49/Dbfx00tkrD//8H2bQc/3h7aSDuxcLkwSCTERbRa/zMx1jPZUVuWEJiVY3WBbSU
J1fzqvwofcYvaIZW0vHClrkfsb/T3LHE8Jl7G0rwBiJZOkD5XF21jJ/Nnq/sCRS41Xv8aruYOd0n
OIKRt3M1beMi+qvJ8vsVvwFskhqgY5insdO2nlGLyS6WX/w06mX4uJ0yH0Gobpsg/uzA6H1sXtAe
6OEdwhiEgXOEz4vZIf3MHvRDEUjEE0lssbaKdqd3mrN5d3NltvLEU37CGHYK+IDd7G92xKCpvEJR
YODJWy9tQo1NkL4PaGhGJqCKX//k7dA+cs5LLujcu0Ja2PgX9Yr8u8VhO0//+Y38ZnEo5rZpZINH
gyQGMZzfR2Cfb2NioUGMBWHLiP3Q++mT/jh51r72i4A9JxS+e8i+j42A/MvZ8W/3O4ufTuKWTMvF
7zmh0yiIcTfwhFTH1WUEoxYsDoyAjhdH2P3NWKtt0ok/X4z/+2m/TU/a0JSpUvHTaNFh4AeLwr1r
2dG+u27r0/ywVDwdxQ8J9IurNXYkfHzB4NUB2zTMAoZQ0BsGrL117r8Afcin1Bxyv7n+Ne6CQ+lM
ZO8rLyXqrWPm3Q6w+Ig7tV3NFQUGf/3fH9+/btD//Ph+e9O7No7SUci2X6h8sB7Hl/kBfrF5ms8Y
7eULg4p8lR+RB/Gca88qMKIntkGSe3/7aH8Zvf/4aNGscA9YokU7wH+/6lkaZbNy48EqFOeWkJeF
pxHZiG29RqrfbMI/V4foTqyT2iGjsSkef9r4x8LFx4O/ViKGw650W+W9cJuPYcXz5aKMsD4pKKbY
JN5pWL+v4rfkYi7Z3Gfk+doFGAZsZ+QafAOim6I3+ZSYeFmFP9XP1bNiVmR7+iZ4UmdGsMXE26qA
C471gkIp656uxMj6y0Mt/xGEtr1lsk7+Pr0WBOWZv71lrTFImDIF060LLix3Q6u25Ha6EibX4nAg
aLRGsMmfDJUa0hgLepawoRiXDkwIibmbigSXGoqUKnVJpE4X4u/O4CJsODuexyf1QJQ15jfwJR/4
AFAse1deim+k8beffJ7GW6MFcXFRixdQSPUreYXuvBWBbB6s7rSmm2BAHR/y9gUF4TIEeNGmzJOD
bvDMDC481OL3HJzIKURf4q8cquZR/jQvtzsMn4Lia63fTmHqSHuV2eYskJgNSwNreDUekMN85Q6v
zreRMYmFYAsjAHFEGgXnuJiin3VGK5zkoOftYrjufZJlRBYJphh0aYvbGa7wtfBlKolTWgFC8qQK
5zFzaux7WPs4pjN8YICFgcrxDZ3GHZY8Ewyeu9rTY5MHEkPs6q/v6uDJpd+dCfwl7Y2bPUL5RnZL
YT5v3a05ap2nbDe5yFiRVQJQ+3ogO3m5gQUzSuUvrmiQAVJw5I/IiT9Gxx09pcOYIz+vXFXo7SL8
lSdxfGnHs1Q/xOp7lX9G/eNCLVayr5+grOMdONrg4EEU1TBlByHSxdGBVJeAyznHYeH+74MBc9K/
HHVgaqSnIyKT/4iFjKM2oyyMRxCZBjJhK/YQIc2WQyoZNohhAuAG/dPrB01HXooip7bjEBs5B51i
/hThlocV6BlzwiGVXxuoPym/IfQWmZk8cwrXycnksz6K59E4U5QmLyHxXh1ISvUT117Y8P8sDRtz
vUvgXsfnDZvWwEPKcaDgdi6pIbvBfiQ+hy372gOA4wkPRp2da6rmYA2r/rHlC2pwUGCBtCNpzzhI
v4lI2nEDNo+iEI7ohdmg2eYBL5bcjWkrPPpNdyhAtzvOYMW7tqU9vREC7/Z7FD0Cym9HDJOv9gJ6
DRWM3Zu02dVwAE0Rjg2JLfZ4BmwMtZD6Qr3LGb3BRWGXMt8szrCVG7Aq7gibLZ8wrMQEz5tIgM0X
IbmCvqkcryOq441KsW6ePG2IEqgB1Wozb7Doxu32SBDGg04B0FBwljxIm11WP3CA2vWv+lazI5po
P3xVBfYBP+ru1/ogc1FhQKguUfuaoZ5DDoy9IvMy5GugwsDL8c+YIFC8HoWDO2OQwDDtdLd6SPZv
6KCAXeDgsNHvF7w2xP/mngLOb/h4T4vttIHuEaVDPt5Z7EAR+J9XImlXbEygNfDfeppjyKZdzM7S
vEV8npGn8A9On6ngL+I9q2/mGCWsuz2NfosUoYb5JKiTCAXRzgnLqJ0FtsA1aFtrPONnmvp4ljry
aAwHxmTiEzWDEYdEcDN2OXc0D0cnPiXN4zzvq8c80E6QQm31HE9hp+/1ZX9T7Oq7P8ooccSgbk95
e2o4k6bHyfC3O3y7nnEfsGpMBvF8DtHAToyCDWnYqN7VkLGJr9Z7jRWp9WrtLipP+uoO7PsoyuD8
BgYEFHobnM7DEZMmoLnK4KnDUUcPovpW6iLuHlb4ZET3G42rojla7lTqHfF1Drx5X2WN7pFAo4CY
hKnhRfLTatfzZ1P8ar9+xfVOQq2Y7lMX9dLwBcLlk10LfQAQqYVgzrSKRQALUqiJoPi3N2u95AZ+
iTDTkYLbnZsBhBEI2V5iOjtXwuTx7HjDEmyIV7ApkaL75mdGkzBURUZojZsW9yZ3Z2OLe/EdjRM/
JHHQMY33qPDJhzSl+zmi8dDFuEJSjYwioiYUyKZ6cgswJPg/SI4Zc2PpgcZABsPp0CSPWtRSvRlR
RXVAkflzkpH6uQ1JSqmvv+FoB4DBm24SwsN0JDlF8SKgEGPxRVmXUmjoLHxhk9fjvDbUR2C3mb2p
rWo4KtKqdNGth6dbt1cbyNuivxGiaqcGpjZ/bd9zMhQYzq9Eg+XE7vkraurcMaIXZblvlpC0g6wO
NOEidmGWjn7PDoSIZgxQjLIolRdowNofb9+9HnDpPiXgzgwV29DgV8ue0MHmeSI4lANyIqra6cV7
ufD4nFnB3Ca9/OUE/7dZldieX/E9uAmV35AP2ewK0idw2kmKJyP8RdxHWhDCbr6zU1u6CgfPdwLW
KcE07Tq0Vf0elRxN7iUaV3E+sfdaG0dF2pMhh2BC0WP7ZKg2pQkLwvkeFsEtpudtF+SsQdb4rYEI
w/ktV2X8hYn9799I+TfsksGI38kgnICY/v8eERfNrNU0Y/qe/BGnCrGphCvcbOFxeGqecq/lYEAB
Mx3WH2nNmsq3R0ScTFSpAyJGfvN4yf0CJdJP6/K3PUT919WA0FrqIjV9ixv+bWRbiSIvkoz5NXpD
1s/syuerDfuUjb1ZHUM+IjelmOZd152YRGdxJ5EoUW5M0YK0jtCYzh54dC0bgErpXzOIjPGhiy9j
8pqhJj9tYjT79hUx+EkSYl/hOkmftBNy4V4RkRXdD11gWZ12ZdocswFN9tzb8Xy1lHeh2o2jK5Py
9qjoe4ClrtpZ8xEFWHLzgPsWD4oYAYTklb75If/QcFlBpe4JoX2AJ0/2HDLofq4VmuvuJMzPFGwj
vJukvczuMzrlFNSdO0F3mIH4aVVuTYc9r6wQxsfpUHSPqnbRpu8NIoG5CbXjGqYsvJD0JEPYyNiB
2ozDUL0OP5LvRIbe0tI7WQMcY8iIwnl9NSOaNf04RSHgxd2TCXJZPIJXKS2OT09ad/N8aClxzU+V
siuF8MaPlg8VadnxUWz8brQH1MvsUBkRskhT84dZ8bmiquUFUZY+B6r8RSfUal1KyUc01XPgLX5N
tUP+LCxYlL5GVJP8+IA1gPlL0n2J7qbaKRzpIrDaInJvHQyd5B8Y3Cyoamix4qAnwI8ThYGidHlb
Ru5z1LevFv5DYGcXKwbSw+MYpt96QBJNz1DHDv0IwiT7OrfCVZ58/jWARQrOPP5mgm1MRIJezYnB
jYRUhU9LsC2aSHCldfsq0M+Nu/ooxbrjkLxANxS3oEcIcjcTHYOka09Fd+pDe3N1ZeWDod4cgaMQ
+YSfDz5RDBjAtM/bPvJQ/hwHn6/Uq/e3l9mbfDYON9/z1yFcSm4u4iDs7jId9QAv4ndzRAH9UnuY
V3xk3TP3jZM+yiI4xQ5y8kNRUPVuukHMSa/TC3QCnM4OnccMzEE1BKOGFkzvaWBeNhvuGlgneOoj
E8DGpqiHrbcLiwAbF/91MY7GU3I07uTv2que6X0/TJ/tC1EptZttxvfFNfjI6aDBzbUpVZGC4O9d
HhBACqfxyPHAKGh4Bm6f2cUt+TVd9AAOcmftkl37srhba5Xl63vkJ8h/D1yprWPeS3fpg/bY7Db8
f8QVgcvU1u7qkGaSnQGLyZ9J+0xOLwPl7JCQ3MSb8hshS+0W98O39I7arTuQo0CKEgNr27g3vAzI
MdyNkeBPq98nvKtqwD3fm3bMLeO03+ijo/ZxhnoZ8C3L3sR1v9pF4cp09AGE3mD+1k9p3trtSPPo
Au0W6JZfpI9jxLaMU0GvTkPzIABU/u3ok7aT7ffNnUhyHObwLNu68N/Hspw21jomPJFq0JR05Nri
u/k+3EnhGiJuBaEeIFkcvmsqpH12lr+sKsq/cloKF4JuqeDH0h8YvzWYRlnShNx7Wu+pmBt89+Y0
+TGSr7GG2NtpERXy4m3KTb8t9xHSL+NSFxjXd3F0ltEkFz49RaWHP4MoGIJUhE0sB0XAtMmIqnhq
ei/iSkN3nDgrLmUzMB5J5o7fIYcq63OID/pMePREay+HzeozClUsgljk5e65wGYCcAqPTQA5kWQY
HkZXW12AydIuXgAMs472V5qPWYt4D459GnaiPzR3KcVOxfuMn30IVcU3og+d+SsZTsXC9TI6QnQn
rYgjvayxUZ8X0b7aYZgN2uwsQe0MTjeRHu5n3EiuiUvDV9jmxRaJB24g2qfj0yaLJyGiDLTkBzqr
DnTDMbgMWNFy7Tz9LFyF3XUtjqpOvuWEpCh/jVNsMxbhNUCYg5fLPGuPjWXfooMBB975kCekEbkI
ELjK+Bxw/drZp3heOEEs1u37KOBTNO1Ngp1l91Bfug/22gASJBU9uD00FnJdOXH75IJycpN0O6uX
saZ9y76lufSg5w4VHigQ8x3tCBFzZoFM/DZz62s3h7KmlvxESLjzpoQnAf3OQJroSjm/A9RAsUcn
s0336I0Gh+IuIRTUJ9367Jwb6KqrQyQjlfeU5UQRMxgm287Ghy3qOcMiQhzmyohnSbgBsEPsjOaQ
ojqs77TorFrvBHbFcG9dg88Fe8+lqL38dkYpCiINgFbyFRcLYuEdBgV+nfxj/SqJcO8fiRfI9pMQ
asJDatxPRPQkV5R2E1BJBDF8N5M4pIsvneZD8g0+CBQGHRUpsEc748KDKozhiuFCIjyapQge/Sjp
YQoYPYCHwm4jbxjSPflcCdMbKU1HdXjNxUfVClgl4g4hCJ6apw2DngU31b0Zlz/MX70dl4/0cBAM
Z5sj+buo6LwKqaEj3/y12KdUWVu+rN81OQKWxzGEYgP0IJtThErmhkUA7yUhx5ZZ7Sr8cjes04hG
0aF1QTLvMOhVOrnrJHy5ZukknK1g14dbGwxY4Q2E0tsBWlZ/QbP/bBzYgLZ/Hh0bCvIPgsGSSrOW
Zo4ODArnzRfrGB/QRGyQmbt8tGuQ5X77oL5g0kzMXZbCJ2R+GhhMRYJTfMKLe8J7gngVTTYS7IId
HSk1Dgetd/Rr6uRI3I4KAw4OBW973Dd4V70SrjTxjWJJcgxAKHdjAD02dcAF5QueiKFMx4cFo2C6
ymnDqpATDveIc3gaUfiNFm84mMUDIxg0mUuzXeyaw/dKEgArT+OOlp8ixQQ5GMmlssFPtNPo9iXe
dDtj53CxHY+nzT+147oZeS34YiE6ESS6t/ja8VkH6Yp2lcfINS5/83b+Eqj8cWeoOrFCyjYu/67c
ijRp1HOjgvEjQ+Q7P2/gkf7FSY1xxgyaC10dQL/FidOHphrgXHJ1nxrtpA53bX4W5UPXPxozGWSc
exIESX3sM2prk/cWlkW01Wv1sckfC49NE4WaOBzmXYYqiP24wL/O1rd+1Zjzv6bYWdAblfhA4HGi
z7SxCWeuyZJWQ8N6WfEEmX6RASHf8R6NFnnIfxHzyP/ic4W4+L/P4rdnMImTXpR7nkFAwb35bN01
O1x3rNPjKaLtsTx276OvnLEIOPNTF/ytrlP9Jdf548sgpka26Fwgteq3TXFYjVroTTZFvozBzXU/
NpjUQc588s8KfHdMIaUbidfK9BYMrCg/XVb+JgGBc4BCc+yt5Wm07psbWMHgQ1u7I1OkcVKT11p0
yNfLexIsdpUZrP1eNTblVjWdeqVwNB0/oc+M2mVk5bom7iq/xBuNYIRADZLESfaegyY9ArKNOANE
HolycQbB7brNGSQ4s+GJEw86cHF1Sj3WHEY8xBat/KsGFECcc3IG5GBtvfkGlwWAf31U1SD/sYk2
UN4jeBO9ZNjFuDqKxJ1iF0AVkgOJFxwbOmfVzYSQPzRCC/Ba1CM+Yk1AEPlUdmdWtRzka0MB/Z7e
OBt8Fta4xP1KiREeVTtBYArIMiOXlhng6SN04/i0jakZUPIBlUVNNGLYVcg+/Qqkp+an01S7AX2A
9Mn8bgle+QrtIHnkt6Fqu8HfE8Ttje/JawPOkOGC5Z3G7skNCFoLf1EFZoW0N1AWf6LksmLFD25a
2ARM5jGr07AhPxkNIhxkK047wiExfVN6BMnJSShgV1xCLpxhcsjPU8+zhsH1VCr7ldUjkJNHOfni
R0t+S3qkyN8DGIhiewudSVB4C8cYeXZ3mhAXxR5Zgc6MsHyHLp/7mf+YWVcuhkUrOTtPY3l3G5/m
+pmMholWEYT8uNPn+mQQQhLvM/Dv3JkVF4NBSyBYsS+jk8wR1hHHeUcaTY3oe/QzwVsBoXhmG48N
cOl/GOJncztCo+gfAr6Yle/HU1bHbO9X7SDcTtJ8RLp4yz4XCaRV3RE9ulb7rDxxrHMTm86iBmuA
lr35f9SdV3Lj6JqmtzIbwAl4E9ExF4SnNxIp6YYhC8IQAOHBHc06ZmPzIGcqTpayJjPOZUd3n+g6
WSnRAPi/77WLge4RRDMbIcHdid4+kOv1vVhqw07KFlL/iusBwtUusyNiN20uSFwR7jiSi0GKpyPq
q8jD54g5MHHN0eGQr/Pw0hES7zY34hNdHQnNmTILm1yJ4eaxJ2rK/CZsGBllOmz375bGKo13F2TW
DIz0ZBVELa66yjMVV2Drov6zW1U4F1TIkvCa+t3NNd4MzlG2xNu8PDuXjpu3C1sve5VcofSUPsDM
MU4nvd/ghGuXWcauiMWjCVUrVPE1o96JfK3mJHEFgpeYudTMuxHbEvlEZCLenjSWTPggF+VSi0jW
M5rNJXnvm/UAmNT4jIJJ7RSdwxMgNW3T8GLZrYDlOWeQu2Pu4H9xg5BpGP4eLvonhz7biCjRuTQR
wz+kQT+d7e19iMnpg9usR6Q/VdivrM1lxf2xo1jAemJCT7zoswf0e51W8fsLKpOTsjPfVe+2Idey
XfxpVVL+CZOj9paWSdFCjvQdk4NOqVrc+XiYvownk6fbnPlzAzkBvXaEpcQHeDmT7MQGCPiC1ain
52BS2Me1kzTe5I7BNQWHh/GEOIg34bl65AnZF8GU/Zv8MV34x+r0y9Hw0wv+djYpZdPfhIT4MCAh
Ow76FfsIHKJGrTKg+58btKR/+oRUWRPpYCNF8RfZfFTrraVnjUVy45VgttaXTgbzyzF+EJlK80+T
HvfZnxIB/5Fv/fm3ftOZiHmvar3Kb42OzbILEYQAI0Y+1sovdJ7zydH6+4vzl9ToafBUKTZFXCub
Ogjv3wdP6SomnRozT3BkvvAM3Rsb4lnd8TF+AaXYYWiA5ozArGfx5k8bs6T+MnLQAagpmqqjmuD3
f+/5uQ609yaVPo0cORanGr8hPjdtX5lhnB7OVEEhjuIZzfNiYAnyIOLw1YO3c0oJ7S7C2slB9QGt
gd0df9e+fDsnflXMW1AzTAbCxy3ZVphu0yeZdLl2JTTblkASUpF6QCCfEa0dgArmP5A56IZZiYuk
nRQVg4PgDhJsijJx2fO4BS4ShlFqgb18rQYCfnmbY9M+jVzvHiXu72Rrl644wyNFapnD314jo+q7
RVzx4AOdZHbWjuVLkT70QfV421hfkInpeX6+BU1pG+0xPy8YkvVZtmYApV8b/i1xNAgGOVAe1D1S
1Vhb0rLR1O/i1dN7r5Q9msda2o2dlKgvjKu49BJfGOZskmeQELIuJhLYAR1AH9Ke3XbeL6rUZ8vJ
dzwBe9XHj/f7a0oWfxHD/Pha6fIDM5UooJturp+eeLc00u9yI0GjvDCYoXNtfRo80K63U1TBTPen
qVIL4j3rMR3KpBThlkWfOQcKpR6p7V1slyUuv+ucBBCEdzF7eI0Iwhn39O5iDGYsR2VRUX00k86b
rA5qDjn418pN+jnhdcRrK7fgYvoSlUkIbqMa0v7pjiOJqwLv3Mhu54DZ39ZgmARvYaHGrbJNCW3S
UMPqylrhHIfxRS4D/nvxqIEOCz/C5lrYMJXTKdx7k7Lm+iitM3JnEbqbM/mJxRE8GO/KXZuZ2hIK
M71vL+JKuK6relk79EY2hIuah+EeyBEagpch/Upg2KzuPb9DRxGN4FRH4wUbr8SHhzUBgIXYC7/e
8sPujN+Cr2+w5ZHnhfLMQr35rMrgkE4RP5aY7IotOL9FPIb2bjrZjI4HYQyt87Yb8ezNFQNLtNcw
lJElnoajwREepHDgs+4T3WZBnSXSMx4EkykLO442l5WVgXea8EL6hcGghkPe2mppK6RWk98A04XD
AHSFGToD6fHPt9bGtI9kHOqX7JWeZyjWUvlVXaAxrIE4vevb+KbkNhMmivzfX3woqrm4/nZUTBef
JusqAh5d5eT9+8XXXpO4uPU8UyjmqElhy/AgL/pedgAv0x5D8JsM7IISHo8AX64aYm7MNtVGzRbk
Kwbms+7cnP5p9HD5JV+ELKYR5rGbm/VeTgoj+ofJuOtwtfXXEHxBVZ7O8I/nhlAAr1TX586j1AG/
bX/AdgcvYj2UIHpWscx6XAaPhbqivBqMBjosX2BLvE2YsIwlO7wobp/5OsPNHQ3p63hZ6bHNjp+p
gXK6Ucsmyl4/+OJ1eWV96U+lQdKyLfIU6lm2oUYugTjMyeeWZO4OVpNn+XrI0aHhPROPPEJp45m1
jPozqZgpHipzTyQugGdM52lvzUbG3nqyJBf58BknV+H2q3MP97ut1XUhexUwNJIDjKLDQj8aFkz5
rOs+KoZLOSQvsdNXyFDwAMa+/jBYC8ZiTV1gA5X1rUpeJEonNMfId4Y5JAfh83cyPYpHbcdmIoVU
3OupJ/Qbg5t78OXGNrmCedgScsJFNlINxkO2Yl61q/YyuzG/suCNx8QJ+RWXU4vWlSvRWFr8qbht
m9ssXyjGDkM/7rzgZoat5BT5krADeXiAyOIpjRK990XFFnyEr0a6Tp/KK0TFTKuW1/gFsEy5r4av
u9v599FPmGmpem+nAjj3koU6KOwZbRhobbmLTR/PdczO5MgtYiN7aAl4CQaCK8OOqw0JjlIvpfbx
lrzkAFvxuuetpN7kWGJez4OYTJcLrfQ2EexXxLrCCjz+uhaKfcuDZpjRmtTcjj2a3Avx9iww8DwX
fFevPYpDuJQ2JEFTy/yRBmJxlyJykCfn/eCWFmDLviWeAABD9qN3gguooLhsiGyyZeDgi83r7LHW
siMS135JZrU25yEptgCorN4hZH/OXe4F9cXjydlUHEBz03Ij8nlYBs6fl44fMOcREQ3EtfqWQbYe
YrG2M2ZJ9ijrC+vsifqDcfbMejvyYB23ChSM0j6L/YfQhYq5THZKg7sPRg1Hs8kzmJ5LBxEzdlcB
aUVoQk8TuFTwQSWYPTC440ZktbVHuhRcVXMMhB6yjTY2/yjrnbLUP+PBNVg99BUBMABi10O1VRac
e6BrLffUw/DUvd+Bq0SbN9tZc+mDjOmZNB2ffvIyxHZtBu1DZM3iyh01+ExkKqTbjwk908pjMeC8
Rlxd3sKz0ezi2+GPpoEf5+T3R5mu6yJ8Lvm8vxSeFqnQ5ncxOTtZFbQ/MmOuZyr6lroxPWGV1h1Z
6gXyr7JDC7JgkFxyDpTN9FidwS+DazO7Q49dwjK8K4gyjhKqgPtOL5Z5GXDwigICY2o30HTAGi6u
ZEehGbm5ZXOgsVqZ5LQiKeISIQFBSnYSGYzI2NyuCBCGI/UzOWhdoEB6CNUwmxZ0kMKQ8CO88vC7
qU24IGlQaGf6mzteuGtorde95tMaJ28dxGaUvDSwa4Ad1aya0l4d1RG9nmhP+g2CkQlmUrF7FIoC
95hP1YzgBFBoUsRmIqyU9UHZBHkf9JsS2jHpKrh5KZwhge0oeyyCUC0I6YCtZf4mg2NMAicUmDbh
uE2yINeWUw+JP9LS1kIktVVQE6P4wN8whhj5o3EhOwr5/0JwY1HjjTTIEaHq5CYwwIwWN5J1Oepl
tAexM5perASEpY48Wcc/HG3SL5pnTrafL4dp7PpprLqqIlH1BRjPAAVt58QSOAOyEZUMJ0RBs2yB
yR7FsZDiOqNSZfb7k1X+cXL+ejnS4mKYok5n67ddwdTrXD13/H51xVseHHJHlhNnRV0oRmB8d9Lh
DDub2GCcM9rg4b8AozyV4D4eiY843yY9nXdf9n6zJIgIqR7nULxgSJ7fXsX5mRwR19poMFMXN0Ps
yDOk2p53XHtMirmXBqj8Atp9Ds0JuYIH320TIDLXArI6wbqpPNqOd7sLq5AIEmYNG5nMAsexg+Bg
jfFhP9j7eN6v453xNiw4yXEUm15Lxe6BbJSQiWqKKdB2ZXANI1zfd1dxS799m8DzARuLr+zT5ft9
ARjuqx45K8g1wcUYaxCfeMiirgATQGUnc3sGNAuZEaf/RnD7x5jTaHNBSkZIhBheQ6JjTpqrodlR
7MKzdjjRO2yzz2Zo2fkJC7MPLz1XN9OPNeaAwwyponOZfSYkJ9I97hXbK0APRigbe/kuW8nEVo7r
FaKA0n/Wl9YqDfGaB5PxjcQjP8eg8ckrfhYD4aPJ4ZoMp59Hm/Tt5qZrcp+cfGeFKKSm4krkqd4Y
oL2ISKPp7XF/f/79tSRZ/wj2YoWS2D1p/Ia0/X4xl2MmxZ3lpJWXU6vCDcNT7eqbcZgjUsHIbYnH
Lt90NLHKTiIKTtkElCjA7/Wlj2YpAWeQKfNo67d7eyPF61i1ttb46F2E287gNOtdZRr68gctIzHL
GV2SJ9fFkWQTgYRTvFeOQTIxarkjowd8yu0FUhxtF1c2I3IITLi7O9gh+DdeWqQFWbQAxxye+tGO
vzIAI7QOYnUCqCLfCxSF389/qsg8BbIOARvNzX1qIarmvCY2C8mxmklMl+ysKen0zMt5vb5evxB3
TdI2RFrpbQ2LmYloA0Yvxq7V8Ag+sr9hVK334wtg3t0l9bb2iSh3amx/1m1lXPbpOvuoltpBpidk
nNHaHiQ8eQlfWEs1GWdbFV02xeO+gOQ5clV9Ic5bnl3tza2XXUneIqEJ3LLaUTUDRJdv9Ztp6ysh
5CMeNuZe3YM6b++bKY1XAgH/YPx6noKVhp36rs6smqalmUgI+SMhn6gTbWQgD0zcKJ60q8OEGiQ+
yzY4I5ElOFqwpM6vm1uAxoAM7SvqFmS2DsKTiR//0o2F/NV8sIyffWgP934CIrs4mIwRk8c8khfN
1tJBhdHnzeK5GV4NNzk02mt19lG/8E0jrbFKwMxggByV4btuhHqntUfpDRh9MYP6hT93ik9sEiD9
TD0oFFG4O0i/sVnOL357mtQr43E60GB0mBlyryAqHbEcdwjzuwOTNjEj5qSKv2zR8SPpQz3oEqJF
bFscjgxhWKLgi1BrL615OpmTtnfKSGhAGM1ZifJmundhg1jHybx4xnk3YbPINNbo3ubyOocz7d/z
1u+orzoD0SKDPBXos/hW0ANjyVwyj8DDK3z0eBffLjDOHsY4EoJrGoG3k95kOEA1FOMM5R9b2mhM
2h2aUSt26YuHmrESAhnLMQn36Bv52/BOqOjIA39HsoOZCdk5CZsQdqh0nNGRXnudAo4Ok4k0b6yU
NQK5EbQMsZ3mY79IXFhdgqvxGbuD14rBWVpFEuQVO4Y2w9nqRHMsSTvWawJ+QEVgHulTZxlvtuwx
PJVqQkoAET38uajplIeGyLIoqH0Snsh2y9Gn0lexnzLppnvBJhWzqReIhH+EZyFP9lkQMC5vodq2
RFzAtc+YYu1sp6NIcQJMzaJX12iua0wvgHlBW4RGgbHwaIwH3jHH1Sdh/vTAujyxcZrAfRXkzaAK
Iv7fhqTbTkFVKQmR9u3RDDN0PLyDD3zmn2NDF+d92ZBRfAnq4pVsara529r6kME8UGXoc3Y9D00Z
fiXlMNqWcoyxkPH84kRNs8MtDTKeVOjHp3g7ZRqnrCNh2bYAG2FOuvD7mhkp5R2akX+P2UVyojVK
r0bhjACV8ELS/VxSOm5cq1/GYQptmBQQZz9H9KBCk2FRCRUkUhX+gfHtAjsz+fsoddwjVY9fGH5K
/0oqAtp+AJ4ZGABSGUrcolvAE2PeNH5WuxO11seBYM4J36RUEJ2vSG73grURu3D8VmPHLo/yW3pd
nQdsIK9gplg28ct0CqQea+j1qAlkJPlahYeFjN9ySbolY8tMJIs4kgMuUwMj+qSuR9g9YZBMfgAU
HOrcSR3RYvhReapyOHTCY83TEIM7o5qrowFz7kjXlMX5iYcZdl4JL7S0pjB0gvyXjeXKpYOtKA/l
Zla8EU8HVQWk1EkLHUjH6Ul0nH50XPgQWj2aqLb8Qg+SnqTPamWgcLgxkhJuaTkT4G0rfPDdl0DH
t0RDe7OYbqnu8x6/n9UFKxMcGbYWFGiswnZBt4P8mKcuIVkjqQU4vm+ceFVY4Y6eyzbjjyegMrtN
weHaeZdqs+S5UOatsIXJayfeZVYaIQ686xikp6x7AMi04dhlYx7Le1nax5z7JORYvMolGMwJfzOz
A2r3hZ7DJ7qiab/U16Dt9hc2IcNOUQHVvIctFfAIkWPDSVFjsk3wJPDprn3hBCZGsyLCDmiY543i
DtGWIEBuemLO637ZPXZ7WgMAcTNEyC0xvfKzMGWUU/XI1+QRbNhC5mBEWOrFpleWPwTLQjqX0Xeg
y7j6hbIYAtZaMo/qJWoz+5I5JCZFddDkLiku1Midi5m8jT9RfjELLS+dR92rrs7kLOzuHgpOGEvE
rnxfZrvWouCS+KKvvkzgccgZu0hC0SZCgI+bU3d14SlLf8F6epSn6+qhWebbhig87nlp0QXFvAph
VyPlIQ5yr/68s51M0sRuia4y57hH5+1Hc4Mz4jQEBlKKfJ1QTQ24cqD1i6Arw8WG8ypUK15MQKL9
HM3zSDClub60m7LfjXI4GceUC/cL/J0wu3JrAj2zSVDlCxRO/Orxiu+d/XQq0GLV0RQAcsDLLR5j
ic94hxTJwd9z11zC+HoRU7RXXXwFMwbVetzqrS/GwdU4lexHBZmeGs+VteThbkFBGH/JMMr0WGzu
8go0E8ltS+yoBweGSOf8inRT5btOH4fIJ6D3/s4na4B+QEiSpHPzCKkduklkh25LA0lK0ad15BS4
PTxa63I+KPDcgj05v+60VyAwXtSCNxYb9KFMVgjz3YjrgqAHxRmu4diFKW+Jg4+0TTfdo8Hi74CF
J3uCOODgk48r2EhQvo3yS3xenhVI8J5j4sY3wpXa7cXbWtOQyNmVzBDiNMKchNk7KVCxvoBK7hWC
Hup9xyiGPO8dJVXK0POmUXMHJEYcnb4i2/JIGPoDiTU8DbQw2gyAXqXXDaQtQ4gdqpKA9vIyu2CM
zfzqXW9fo/xTxRbXL3t0dbyTTpoVhW+B0aNnu33KxtP5smIqGJ4nDQ16mgvYCznXIPX2VXwiJ8Ri
eoeGxzoPz8HOopzuGBpGhhgcNMS+bK+0SjLuxCTh2RRcCkSN330ZJVCGpiB2TbrNqJkTjmOyoEbm
Ao2KHvSVPAGtZxJF6Vy8JZt7gACC+yVOZ8AJC/m9oVLAr59bx5jrHylxxHSgN9K0M0Hc84ihoIww
PWJFwZ9baYF5n5Lj8WlIWbPKjKxGpWXclh75YIo1/QAc5e0OC7tUv7Z4I4dTqmAZJP7/RCKb5d8p
l0DnQ7MBR7J1W48xgWoc+siICJDGpEX/n3+PPjUB8P2rS+cYo3kdoOCaK5noyW2ZFa+Z5xYhwI3l
daMGGvN8IaXo5sPqqOTJ3YTPntWzeErI7CIEiOkc9uSzJObXxWHdIZyBx8JAd8mxjoak86GgU8sg
vnuUwQjMEGcyjMYwE30+f2ZHWvyy4dgmbKF0mtgRDpcZUnP0gEZCwQhJkaEZL3Rjw5mm0YpCRG1/
zO4fIuNCTbbPIvPw2tTxYigPxXscsVBhzzPyF4Mq2tit2SNjl2BKCS+fgyKcTW5Y/rDmomWG7EOj
OF6W5wwF5rGRAXbXU5AtG4SGkr9ZXjEwlbiEbKlwaEMlWCAN0w6lHNE/Sm8TRdzk+aRMSOG+FHrV
nckBgCU7d82Mlmg7ljzhxnw7BSgN8saU1xdkmybCFyhzMt0CoZgLZ8fiTk5tYc1rZ054wTPnD3Yi
hTqQv2mPaDXecRWh0ySSD5ewCfVA65FrAk+MqCzCu7Xoz4GW7O4iOFz3oOYPAiafhqw/XpHD0p1M
cYrh1aettkWTfGMTRf6KLsUg6eDUvNX1Y09PQMOSz3na7ehfyk0y9TzLvot+h6RPqBdkFIAnQ9ng
WCoCRZt34YU2Vz6sCaUiipGmxNkZhggAkclrbeyBoxBAH6PWVSu/M0ldJJiXHo0gerrCwmDvV5YS
H9bdA/s9g/nnNLEA7I9eQyo6iaO2vpmcOp1bNfgsnSFzrGF513wqprDGcjCgCWLavDB2HNEr9kxK
/PI47FmK4I+5teQcAfjAa8OBw130zH5RFPMYI35+Dphq8NBqT+qOiBJUk6c83xuG2zeLFB5Jn6rG
bRMcKluXGD/NfYFq3xBfEmGdkx2vLQoiM/BWJYDf/o0rAY9wG8YlnCET4UV74e4hWWk9kt0SoVPh
lyZXVzi7heIY2ZYZ/tJtOHcrvpXe66dj2Dc73xTmFCeV54MkP+fJ6awRQuL9gOFK6UlBlU8uaKph
PligA++lLaE7EFeFLQpzMqqPdbsw+ufouiM84M5MxKTzOSkvGNKralYH5eQBB4VfXpbW5DpH2D75
JdOXmORWkUfO7LxTd9GJ0UVet3N9xyjIKwcApFMEconC22w3aAe19yqKI03js+yWprjW6YWqhXmn
L1KS9nQe1o2cO2b9NN52WDKtA0obXQ+reh0RCUxqs8SAuTL8+OLr4lZp9nq1UoWVUG1vmHVjj+qd
tngqkXuh6QL7IyHB2JK+SLAT5V6ol16Qc9G57kY8j+XzpsWmS7536aFvtEQWXr+fQqPRvXg3MpbB
FLlMdO8qMb7sIitsgC7HTVN7SrnOULFZ9pXlvPDP791XO1lP4vuadNn8vC6Ur3PxDJdMq9aYP/cw
H31Llr3DOKEeeKz1yFtxl2K+goUh58W7R08i+2/NvbBjULvF3KCMyuZnbp0ycRelWDmSp2vit9H8
2q+S88MFUHjK0WWWR3Bx1vbmeFIfEOsUNC7z/i8mjVtLi3c3fW1BE/FzD6oRNvU+kR6uqSe37hVC
tXfH4cHEnoaPZEXsMqAqMGrBlzwmyzhZWr2A+HaWguGigWuWE81BWkXmGfkWjgXLG/mVeuPzkHjI
G5XtN+AIMxwuXDSugs83gSWGob0HT/YRuBDTRgpxviaGhdWFYaprnhN9qZPCEUmPJexb0KBxL5A2
zkibi53Sl7bRyTiIqAqy5AVtCbJMwDUSPNDuuBEb7bwGNsc7k8wzZX1BYcD3RfPWdcHlRYkYkF5+
XdAwi6Z4CoSL2CSXWDW0I0sZ0rZcezOK3VRtILi1uJIR+Iuo7IijgpTulppHG1taHvE8Wvzy82pC
p9oVs78Vv4yiTwNLwzhHJCvuHMPwo1cwVluGik5OVX/KCQet+G735xtCHXqwecaHTblj44+QKMCg
TGpDrFuJMOs4m/tFt8/3iEu2yYphfIN7HVfHI586abuMjjSEgN5mXuG2bwyi90eJNG7zhQ6yif6m
59jpS5qQp/0rJ5YRFZaWYhnuvLJ/uJD7FL/jImmjP6DRkvmLyGBSruj8H133qiGL31x4sXzv2rOK
3YPosGYuVKGUEWzmRDWy0UWsPw2tDYQA79YXjgW0gFoDnwSzuGHnOk0OtO7MNfM4sM63H5d6AxUt
ogiE9LhZjl4ecFYq5qoGprkW4B1OiZOMjsCvceqsEkhqMWrmpPNrFD2NxZYIUMTjiBuUJ9k9C8fI
zRFfU0YxA0rRN3SxCK4oMf09aXMCxliXJ9VIdMUGRmyS8WlGyDe8O9UBzFoEd0PmKh8XnCyc7vz/
rTMZyvI9ifmV6kkA64hU2pXmxx9ZiyzGjf0z2wUluNQWIcrfpD6/zQB+d6XHG/AEsYfv4CjiWkyX
2R1Zt7Wh+q7UPKJ9cJPK7fwysZnAgJhHUX2SQwM2L7u3XXMaMMkRa5DbCJOEu4OSRrjgOPYw+XWy
m+prXrBIcRqJFwedG8WpXIRspL3iwmcZom7acHKEo3evwpDLIFb4Selb3Pa4WpGPY5afUhmn8FUu
pRt7L3m/cE6HEYc3rfXgkeHVI8HP03i3zl11UIz+HpBW/snT+fPVNF1tP3Mro94I4sDV1Dg3faGz
h2G2urvqcQSoWWaHanFdauvkkJ9IJzsvbyuEhy6RV/nXfZyxf8y6R5AAVNzy2VH+gJYr+j9e60Rx
oI0WNS73b4Iaq0mj5Dap0bqbg9ZV+WAl3yJCfixeUCkhX4Zv5QxMTybiDTs+suVhOJHesudcc5H7
Um9zI7eEj3KfrShGgbDBtQqdN/nIAzZfFiTUMHjwTJa55+JFIRBNfTYNdnHhYFH3UaNCJ1UnBHuM
EspKZxGEAyzjHqUBVZ74RU3mSTjKy5bOBTMkTtaonkQJ117S+wpnvjEfNN8a3tVqLTUHqabEnZBw
jmGaaPg998DojlB86TGZNqUMmxT4aAO0PM7aljBJsNIzK4Bmq6YvUL8wOMnXZM6EmUUE9CMjNkId
imzWkWXqvh3OmR/4PSwoFhwbBuZcePIQcoWrGzH3UINtgNucgYEA31UHrZs4JEmBjOMbWnHXmHTb
28onGDbyGp1sup65iBcEIEU+eQCOm3gq2lKc/PzTZTIZJaaXMhneSZjMaelhMsekEiFnVZ7U7L3M
nsu6Add4uRM8zTlaLIxuzjdVhF3AWyPYgGf/hTxGDN2upgTXeEtMZY4QCaFAQlQpA7PbKs4duUIG
rTSJILMExKe5P6bxPhFObUxFzpqnN/gO6Tjg7cWF6Gm3QnyCcTzEFo9LtJ/SurJzYOIxhaCCRW5n
JayQ4SIBx59JrHfnU5p+QxaUzyk4CfOduVZPyWf0ri5K9NH0t0Prym9abJ/fJPLyEbfZ1SMLIRKb
2f3AYMQMSTw9Et3poMCwXa5J48AT302sgALQgEjFFS+TlPciPuMQwY9KEQR7WfKK1pcfQIWSvCMo
GltWUOCNsKuX8QHwnNVCEdDe6QT8JrMb3xNX9ghOl+4qXD2AIv30RiIcGPAEENiSrQhenX8lNSMk
Gr9sSnqsmLyj+QUTh7xI2o0sP7bjMrugdgZ0scvcGQXmOp0PKrJNNcgJmiHcYUYYyrWiWwNmKd1G
DIK3JXnd8sBcIj3iK6L9hl21LcMpvWfKvPZHCiEgVCYQ8+qVvmkLATj7759gxj+xw5qExlJBaqwq
8jf3hBoPhajK9BKQXYK++8ruQ8gXyUk9huEcHqq87MXyiJOeLSyGgwHmZyQ+a7P7O4ZZ9lvT6WA1
Py7NOmbfUNdjSkJK4anbyEeqNpQsSraZR1ABMvdSKPABTQlfqleEmg9c1yBW8kd6PKh7lvBb8q4f
9ZsDHGJLPDEmg76+UMuVTmLzOXKuk2l7NhaEjzCMLCSdzYtuWcgzdm8/MhWvIUSQZPHff1C/Dg6T
QIx5wpyqjyVR/zY46NdBr+PsPtk0z8YazLmy5qM4hwi6TKVOW3O0ieWlI2lFAPKE8RW80NDY99S2
5DgLt6nACcysZg+o/BdEXn4aa5GQEGGWHCZnVbFsgvf8OC7prohD8ymqw75+stpXgamQpRCxn31b
NYfCn6DD7giivprCKVE54RJmhrOVD33dnqDwpygg1OtEJ8T5tsYZszKWGXOy/UG5E8tRvlTrP8RH
/3rYTJ8PtKxFCqKlS98/H1FJRs1otElrTbQVDX+wKIzn0749u3zAADjDMntPMIjgcPGM9ykOb4Ci
J/csqHDcvPaP1/3AME6yIEm7du2XajhOFwQzN6tmgWAbudoMjxpQJ/O4B+20pVzBBRnCgLLudoTM
KKDReBdf+gNWMVjt+/WN2/I/lj9/e6/fjv2eJEhNuvJe23m85kGxNJlKMlc5ITuhV4yETHxtvPkc
9xY+av0Pn/Wvgu/p9yv/FkB/Y8HFqu/iO2ILfj+NWhU024JIqzWfDmvhlURnX3aQxebL398D6i8D
xbff+01ofknTxqoENHvkPqCmGqWHjMzkKTo4AF7KQsOb2o7EUHuTXfo68ESSBfnSncy5EshCwOkp
7DGBVx6IkuRr+o4hdSAi+Wl4Bd2l8/OG1Z+DD38b7dsfP179f9T2vorfq6Iuvpr/mv7ae1GOVRxd
mv/5X3/7p/92nfAGxob/fyf84fXt9W8N8NO//vn6f2velX+R32bIloKpg3JdhcfaXw3w/JFmklaC
jMxU0PjzR381wBv/0jVRNogk5q/oksKp8VcDPH8kYUYgZ9EyMajwRz8+XRrEsaSPUZHX3/755+bf
X690XoLO4xbPtqJTmfnteKoaut2jUUDKEZ5B7UkN8NLVzbmGMWqYjl6Xz/jwJ4OBZk7X8d8kSz9+
K1EtBu+BGspvv3WU6/tAJAAyHWvV3cKx/Tg/pu0jT7XLpLYAcod61c1iHRNyIi81hI6XciVTUV2s
EYeg6F70i2xVuPG6lX1IW7Qi8/OjtK3d+pg/3z2aUuMvcT8SZuLlJDJHAcPaDg52DjWOB5QAjj0K
PfV6wJ6G4LjfNyGiDmT8QR6mxwqPB+NuKHFuzvbdm3ZSKClDTkaPyTKNSNVs3yJ0IBbx1eSaM/oz
WheTpi9dX7Ff+4DsYbaI8XN52NLGlylwj4TgBTRicdQrMtlGl8i3z3FdPkg8XtwEES/POHTvA+SQ
e3u8N6EGqylN2UucgSmAbHUgEKhIQlrARsxYDxkz1io6abMJOHAQ0/A/qr2CqXJzOr7TOcmy6LFQ
wtnTj73BuYm24RnVigyWFSlcZAIizhze7vsz5r7LrH1sjzBi1O5F+ywEuT+WD8hAwjxon7FzA4gA
nQOKey2JpWHyRphEE+CslKDjqFu8A4hweLpDNcMKtmWLHNxhDK4NGlR87JgKmrdh35iUNc46+wak
Pc2VrUJz1r5EpBwT2UdRK/ssEhPzk/SqpyzM2P+Vh/41P6hfU0Ei1aAUN/jlEquY25xqnACIbvi2
BJsldQWNSB2GYMy0dwK3acBjbdg1yMIJYM5CiI7u3VrSOf0iB7e3ykdv9UCf+ynzSUYDT7oh8SKY
magAREoEgEFIDg7fIEYJeyrX3WAM86ql4Kn+gEj9iwYuCgQh8ZPDVKWrOuPqtsq86CX3lGXsYlLY
TKWhk15psnejCXWQ/8zzzfQN4K9AJaiHSuaWJ3kzIYyzmp4NY9W/srv4RDBjNVheseTV0A2EKHHw
gUa4DYkKM/ldkZ51BbxoObLp9jNwv6srUyohLY294VqrGmAPz8Xy+qI+Rzty8vfkfEXIRCctNQZx
YQSmRMBzZpZEv0a/E8MAM3WAoDukWCiQN/oDTAla/LUeTo6nzHpAi4X4PD+x+KELJLSG+pUDwYsV
rB5pv6S1oQV+VPbWHrKmeALmxPGjPqMB13tbY9QFjZCALAOtmEergjSDSVD9hL8E5beaveWkatvG
Y0lyL0lqxXMF88Q4S5/ahT2PZp+SNEczsJLwTpk6t/6AAp3ringNLtVoL+I8TgPpvFWrQKU+QnV/
eCtQbqMhtttPQXNBEA0mCYs2bshwT7m6HS+blmWyzO6oZICHEVjA8OUr7fZ6kTf36/yaLQV2Bfry
BDbJOZxQso9xypI3dj905lMtb3t1mdN5E1vvd/FFLp/jgUI1iAJDWjVpmKs7vX5IxdvsYk1G0JW6
ML1yf35Sl3g2SXpWefjgjcn8MvMNfVaDXQW57o3UCYAXpxOIwSx+ZalCmNgFSe8WGI9KR0FmhTkH
AVIRPeNDzpBmJYs8XiAHWQrkgBMqhMt9Pcl3wdsAKFlAGn1pokLIiWT363rbtCur3qiDS+ybknp3
pkLDq0ClcZtKSOCUfdWSkj1pdGvh6T8fG/67DQSaBFD1u4Egzpv/MXutmsv//l/Z53X8eTr48Xf/
mg7kf3Hui7Ip6YYhY/JHu/vXdCD/y+JftSzF0gwabDTOyH9PB+CromyBOYnkicngTv+eDqZmZ4Sd
lsSWYBrafzIdTD/o+znNT2NAwS9mMnR8m4Nb4x5f2smkM11L6Svxhajrbn63pFp7cU5m7xNFhrT5
RX3Hmez1AR32PFP/aIec5oFv84KBJVackkb5kL5HEIhq3cZC21CcepgQ/9vLsEjeiJpDs0ftBk9/
/6ev6/+NST+PRfIvgzjv9edfyED3M+5Yt5mc9Rd+YePR0mynO9oTyDsm2ASRs/yQc/QjKJlk3fIJ
4JM8x4iWNfI33n7/QqR/iE/6+yv5hjHmEguhlvFKQPu8eJF7UD/+sNDW6by+kUU0E12wMo8Fbzch
akRJr6ZQ82ihLMjy4YgMAHfIGI3mhLS4d/7r68pijcCgCXxFkOPq4lVv1ivw7lsZak4e3h0j+D/c
ndeSo2q6bZ+IHXhzKzzISykp80ahdIAkECBk0NPv8ec6HV2VXbsy9rk7J2JFm1UmZeDnM3OO2Q7v
sZbascH6OmMvyqr5g4hERAIlEq0xaaXCI0QWhZG0Y8RD6cl/7BA0j7ZzoEIsd6cHYuHOKWpM5mUC
Uw54Ea2lZ45PCxxSoRM7Yu0YyhsWjG/XJx5lpGxiLXFiJjYV5DRkaAJ39tPn+cOV9A3RLddlrx40
Pk49zOZkt4aHJ8Zibvl+JG/ih5+FEfoPP00B9qfqsgL56rvHnO2dcZSO3D+YaCa1Z1MXYktDZqeH
vc/mDHErOEyeB5PLXYQis0yqY909vTwuYfVxdOXQDs0VcNz7O1lf98X56QQ0hiGHzpwj1P3zyIrM
xB7lLzY6goFQafKeKDe4JTzxDd7fUTfUcOQ391bI2Wxa5pIU5CWUzW0Bfj1by4Hmiq8JnZmUj9lN
ii04XyETRrdZm68okC1lQ6EEgYMRTJ9kb/mL/moHVgi73vSwYMiKa3naBA1Ps6OoRxGESB3LSLL9
NPDbknLgiQUI/CQAHABqxn2P1xMROJFribkW3XRnujDscB/AONvfQxGJpzCvA1ZPPMY7/ByMpvZH
K/xxTdIkxVxc9tnsoIwex+vg4CwghdZop7BAlZ8G7A8AROjxwYMwTaRPJnoVyQ2Vxa7aUfZg1UKp
5kYQUx+TR6Ciy6L0g4dGxQxpDRsFNSj56ICTgPV9WJ9bVuRQhjMXjQfcInL+Ykwv8NjO4MgHpFZ6
cihNAH7Ab3s5Pp2TE2JTT56bkDhqjOkae+KF8wxhkm8f05zNtDEVOScAc3fMBY3NYVcafGjb8DI/
Yh4+RLcZ2NC4mypv8lzkPdsj9GRjNn6cR+4Du0WzugZX8FxOyvqrB56PH9sI4JlHztz8EMLpAnlI
P77sAJhtg/gxkMYIj0RaNLLJbsl1db6D+WCuNkQtwLye6StOftKMQhQiQLy8fFEFNUcseHkHU+Gg
e5deEZV0i+3qmIdl4aJrR9VV4he2opyRsvpZHV5MDOA5w2yv2McUG/wP3STHsYMZ5NoYYeH3IQAc
ChMQ416PVGouEyOqSowZCxU+SUzu8ALw65dk9jEFysCHvbRJxPzqDvpZJdT+0j1o+gn+Nhx/zjuZ
Zlr5SkyQjqcYCvWz9cmw/+X2aiTlFFEGPsQxgF7iDZlDB8cp4OZFh0kHAfEUoBTJ2OSvFYIYepP8
LcN5SsslWpv1zWSiOMyu6LO9s8W62T/gGm59C8UdHzJYoTd+C8ZVLHp8RBkqPsb8yO8YbQNMNd2j
gEO6W3S9nzngxP2Q0o1YWYBn79Kbvav79My4FpsJInyVByzaQPIlCXxE0kUKEMf7OmPi/44+hLXS
xUd/C+baNcEXQx2nEnVJVpu+0FZyZdAzBFoAT8dv2XXT+p2vXiaHSkR/p73aPMYAldDGXdeXsWhC
sJvRUIkzUOTLKh/GrFwinYANxQiYe5+lS3tKz1TN2qcgqNhuVzJ3hjMvIJXsWER3QG93IkYPtRzi
l7R6yTaoB2DjnJft/LDk9xGsSxleXmKWlkfo6ERwHGcX1Ft30q3Cbs9yhARtulxf+OJoRjUhb7qh
LgZc15BIaA4M+sl184Hg28GM/fFYd2trjkZpvLvvMP9f8aggWuiFdvG0hEZgD06sH0ywfXixY9Gb
kAF7RJvOCLQMr2yOJvl4v7pNzWUHnR4Iy35M4NjlhKHf10h7Zmn4tEfwMUX6fdqpwkV3STPIC+cB
eMtijpGf/bmFdnDYpA2yeoHtQXgpwgQ0jHGoWEnguGNKA9SAeJ7G2kFyTAs2h/VHeyegVQTIcP99
IsmpVqxhkE9dge+gs8EMLIIGhsRjHeckm+Wf5HCfb24mDfrnuz453AgK9lRwcx88OPTPK/Akgd3j
gMx678oGWwVRF+9ViE24cATinNOVe0q1Eaiy20rp5GSmuRI4hYE+bSgfLDvgQfOMf6PnzxSD4xtD
Yf2jnO9RWHCGCJ8hQmlP3gCXpps/D9Bgyp0QCpqth5B7zaiETF3YQUvG6TaYI0SxKIBZssOy58d/
ShQs0wzhBHoSLIi4Xp5PH7c5F6XOXp6wSnzAV/dKFJPb0jMja1QEpxqQkaulKPXVB2eMWICHWBeY
dwgbwPH5EmbYW5C4EnpO1x0WsSJcj9uYUYVn9cLDhSSOl/mPxqsNixGjLbI2HqgGmWGgvfWqMdDd
XCSWYXvMRi2yNLcGdoXrImBymjfBwZo4CPzPyAPdgv63gl4OIdo3QApREckRpNueBwf/p5Pj3PYU
/oaTcF5wQ9XITB/j4yFiOnJSh6iEENJ1CiEvQkmQa5M7sUv5GiHaw0zaU1SQBjVBjcrV3707i/30
9ikt1BCNHt0i4x7gV9R/mM/7SvCS0A9RlJJrumR/c0TPdwnPrIUIy9gQcX6Zqm86C4IZgoUxXa/G
R9K4ygr3sTzGclM0yxyaETpkbgt10LAelD2SlDXpAzGAsdqz9runGs4iDMQYE/ac0YeB9MGpTlfP
9hR8LrTMQflhx48xnyLo7YgF5W6/Ml5YykgSZsI72PTYZAW15Y8QJMp3uw9OPOedYGv7KsbldlWm
8DwEz2bQvW0qCofAwVQweBAyzmirH1kIMlMUEw5JFucR7q+OSd0japf1RDAjyg+GCoAVvOOrMd/G
eoyUT35DqOrMWKouDow5Vxee8bi+WSsjxqAyOLvqyVUPXPP3JeGA53vEOc+iN0fxSfI3vp6NFORY
+eoN7jTrTeOAYpSFbunrFvHKUT+6Rl1yDu1ZM7+wQqaFdvdv9dROSqb1JjLkQceV56RFsofQuMxX
9co5hlt9nm1HDYD5M4zQJQPeN+RcFaI8tpwN0ZzkkTQJMzpnLO+0W4BMuH5XH0lJSPx9YLyyJeRj
xIACkXDM5cAQ0UyA5aLaFjpNjEWc+C3OeGATKIyftkMAw4dllYqC3kRnpgEZhV41yEEO8zedO3xa
0YlGX06JEiVB0XkQOuVaAt6ikFp3FwCi5gPfituyO2a0dKMS0ZcXz9x0VE/orF/uH2DOyRiizLwK
TuGFk7lKmd1wuKnUAGsGu1cnAFvAJETW10cncGRiGgBtDM64Q3iSGUO+EJxr/dfhZDKnat2rPtpm
CYYzAIAgLa4UmZCxDP+ehwpJaVYCz1Ml00TxoYDQmN6ZU34awIioUN6YNUXMB3GzrNl7EjFQfXIs
cx2gCmsuFN0BpzCx9jYkmO2au9fCdXwUZfEYDigiNzMw2/AYfgFdkG2ArkLidT5CsSOkwd1yc/BE
UkTMwpcnlEFrWH5Ky+6GUtc17t5hg0PZAvqJpafwAWk1WQrp7M7w04oeY4yjQiJxH8hM7Vy+aPSH
4oYuKLl8anH3hrRXrGn3SEaOROINmo0c5Km6sW/sNil3iAxCSPgpKnImUoyQeOJ4gI/DPV7SbiVM
1qiPSQ2YUS9SgJdw7pGlMFSWEEU8IUUmkozPIzh/MoOv92I9BMUfPwOejfbCPt49bUOaArVDG3CL
sK2yEqzGPKVMILh31mLudk2aLr/MeBddwSGQXwGWmfPT53XMnJWvhC9yPyhfHxO4IwqPaspiaZAt
Hnjhqzks3VJyqabBHMSIjJcO08VIZzK/RrbWHSEjfBW4x5Ccs9R5fjwbxEcVXrMWLx5snu8AnVJT
hATJVh5sx+XEituRoCfgnPL0iDCmD/x8WORZFtBZQsLmHsfkdArqF3tsLW4LObpEwnsGIjqRXx1C
0kenVHwyvHSoJVymLmHtvuSh9o/6DiEj4Rk8YNBvoHRgqOaWk1tUrL+svXhHRTNLgKdLvLWL7VUo
UuXUeNZHhx1UBIiijJYp53o8hVJ0QEl1+CRhkCxxYfatPWmah+oLLWEbn1ZkpwIw8bRlyeN7UaxM
Jnk0D0EVE43oG+RwuigiRC/Gqw9lXgvNSfXUTGuqEq6pPDotxOC4X1sUEAEmfDQUl4iltUfbhRJv
YI87ugkxJR30cyO+pYwat+PjiHALJNW8GmaLaOlyFq41hEZS0SHuBDasgcUN47VQ9V+Rmz98g7of
dLYcsGkPuQRdddYex1Tg2/nxg9wDoBD7aeEszw03rDlthjiXGOfH6uwm3A+x4BIcFnmzEhk/tZo8
5kwa4iqWCTQqX75UlzmY+mQ7QyXjPlIRmWiETR/WViJ3wy9v6nVq0Wb/Ywx0tEmuxVIfKQ8m22RQ
bhc9nwncxkT2WO1bfFzVTEI1aK4VNcV3DiTEIJ/sFJT7SU42Oz1isWZp2nDBOYYr1U9AQLtDyrSE
U42TylWTnEeJVw8P42aOq/VeTFUtajSokIiO6Cs4msLbUt9AcUmg8EwRAxfUXx4TWXKnsOTXYT+5
8b2okbCvYfLz2qCJUN3dlnyT2HKQaSOcvdGTY3nKP26n+GITya4A2bKSw1fgx2NKMeYsBYmXv+CG
JS9PjCk/x1ricm5RlbjagiYYPXCz3L6Jt2PFSJFoUuunPQWBjzHUvU9Pa/jAQyC8vDvGPUzDtaeD
AjtgP5JC4UhKkbtyL2NgP/lkqazttA4tOuCS69oeVgk10W2gcdkghmOdggjxniLUR7MvYuz4JDwp
QXLDhAONEzGrnjaV4uyzfRE0M5shkjhSqFndCh/yoNrQUB1eC1q4/VAvB8WUz42sndpjHnCJugD7
VrwltZfjFb+t+8MY53+Y4liWY6C7gF/0bQp6qyXpUl+Z4kDl2lyXglv1WaPtPLsY9dd31n1bv/Gl
wBhUcTnPHkIbb/qkoSfbFycyNiem8Zxj2C+Zzqg+3dnskSIApJG7MMQRix7Y8SP6tIgtYWKwHHmz
F9gk3gr/nhZzzZPRyGNyLXDAsjtD2+7TEZxCCbOsFmK0cRH+sTahm90cF45PpzU8D3HkucK0J+Md
r1m12BGxWJ6JCXlgbs5T80Fn73azG0tAFGl//9C0P02OFTbLqqbxqYHx/X2Aqp3so9FcZTG2BEAO
Jx/Nv0a8K1lAoekqUZmgMHxhBCnqdW5grMFhBsxL46yycDC7+/TxxHltJJyxnGh/f3nKTy/v21da
9fKxk860SM7i+I57xXPmTCDCrVCM+oovQoWUHxJXlP9QgjFT/vUj+SbuMPWrbhBYqSIeF+c2QXMv
xwWeEewMV0Rzj9F1VAGd/eGdinfyfXT+609lw/DrJFszH+Uh73mnN7eOz34bl4yCG8zB1wTNn6cG
+HY9bp6fZvbqH9+uo5lsLmRLM78oOr9Id62zdjNvsoJtOjGf9sPrBo/BA4kmfhKa346vHHDjiw4t
HiO4tcPABXQDyxD6SSxvJ4qen7DS/8NLshQNvIWCsOKb7ODeFOrF2WJNlqJyjGdqls1x0U/BodIz
sq6PzclliPctOT5REFJT2NQHjAvixw/Xwtfi5D++FSQc/3ol3/YL29yRD5nGKykRBT+WIqVQI9mT
FtuBHZwH0HZWItJvS6DGaYSe9ooPwSu4p29vxiezjBmqibdTTAD9mrtEezcSCpNYokRogjzJn47w
IEyfhDJSOpA8xHBYOWKaBffST+fjn3Ylyi/v5dutbj/y217JdXGF5UvB52Bs9eqMHJ5zh8X/3Z37
y0/7NsAvT1170sQn13l8cpRRBCmLCgCJ4xDMcXjkmfHjWxQ3yfevS1zIuqWzUtO+758qO8uyfcWt
e9wcVtJb+3yhwuWW7ZioMtgOpSd8OxbwwZw67gjW5ofrRWe9+NcX8O16OVykfJvLvAD1RRS0+2dV
h6iVkxcg7NFGoETORmjLD1jGZvXr/jNfAfn4tCfyG1v44P5kv13Nf5ihKpa/QbOArvO1sVLi+umn
0//rifi3z+vbJVHVhlLbjXi5Ib5hRi2RtZHR663qKT7Rp25SzvsRCafB10iJWR8kwpRKj6/TJBNh
IrrmI4luQ3uzH9M26lMMRp66MYcIZrUZb8kzRtpM3uiwdBo9Ive6oB2VBIPHmj18edk97REaazFL
BcT3ePiKcwoxBYewaHT+fsaqXyLe7+/XklVSTnTNUP+JGf/lrDPbuioV/r2HVJ/R8TVoxUAEtIRH
jtvsPpSfGNYyHGzjwhww5GyhCnD+MOnbJgLpyNidWvVzC5UmOO2Y4xXjxzCfiprAwapBUB4NiDY9
khgDzbGBq+Uqb7gzGh9E8CgfdSMqua874s6jFo8ESJXkERSRmOfvp3A7ooLaouM8G/L08a5xN2Qy
7CKMRVJThnp8Bw7D3MwlMJSOnifhcDsphvkYLqXfJfRWIJvgb6fMyMhnYjYBXyLFN+eLYgS8F402
9GF6CbRJacUwjpRkiB5MTp/ANo2McYv0iXkzYztqlSXG7EnlXqJ8fAHCQn0ys6hNxGHLsDPUEoQq
Mcy0ECIJDRocM9/eiHJTwvAZnZg6CMrnjRq2oK2NMgRNMtF/gKOyyH6/CxmNQ1WFYl30DjcsA0G5
oK+B+F9OBcMJkFRc7VTE9LArnpmpXkBrsN+ZkQG6fyHT6RblQyj/vLHKPyw4Yq8hZXv342NSsYSu
+T+uHctCg4e21wSx//sDurWKrjj3KoJSVk6InaHgjM+4jjDailk9zSqTvs+MmSIFMaxdZUl5yaoE
2iM7RHY52Rje53O+ZIAXMCHtV3g9YtY4kUQ/hxglYCkBJdqH2J62V5Y9/qUQ2676/dSSbs63wPAa
ie/gsR2ceCbjg6QKWrAvYPZ0aODlSuMrMM7VbVhzrnTi8eMXMUwhFE0cvEzDkPVfA9DTGVIAg64K
8w0su/F+jK3IjIwQ/xxsRAHNMilYGU/yqHc74TRg/dAyArkE0HeH+4g/EWvRfWhE1/Qc3Jl+dFxL
JPUO+nhP5hNnWBZKiZwKNx8MkQwuO+J3hlwu8xwUSXzXDHXZWxyKMJ8rO5BzNmVy4et4SLpd+abt
ulnum2MWdVKIOwzIHjYLzgSy7Vc6VTZzHF0g9tvuh5rY+tMhboELVDDoEEP0fRusGKfMuJFy76kz
5O2KMyjmNQYJGLz5yFkQ3OWXL4dRvzLAXExP1+Dxft3INcwTLoZy3uCg2U7JcaO1eGaHsn81F4LD
YLNY/9ivpS9ssvJKYcWkq3/GENECIRzo6+ZVfq3G7RweycJ+rVZY11bFhiwPnd/KUgzE4kxMl0pG
FeUP5acmHkz/cXX/+z1r4jP55WRsquJxvjW8546rBdsvUiYXrMGEM2eAno0VNsePaPTv/vldnfYv
9fSy68eAk5/MhTO3noxslD1vXznBTeC6hYgn+PvprQuRzX+8RhttiWMjutWgnv3+Gi/G3TGNisW1
kFio844k6eMUiMVkO+v921wE9qLX04YVeB6Md9N6IlSG1yibXzlFG/cwKndFCgmCqTy1Ww2ISVmj
uVgVr2xllwKyZSbXiVBWwAZLlQ0azOc9IyFYrzXs+SKwXYO64SV/2u5EZsL7ec1GikgRtr7nBCH+
WF0RkTw+xpeoTKuhMyHjC2PeXEHbb8enMVxT/uoyqae4A2tG/xXx6z4axAfj6S4l8wAjkVjhVBCB
xKIFvEZYRgKbBC1+Jj5/Y44X+bzZ0pNiVFmwfn4SK3ish77jv8G0XoEXQEfC/q1m1tYASE244zln
jxNrDF0v4VfYSDDMNsh0Y3MpjR18FLJXr1j/7FhABjydmU8YnMOaX614DWvwa3xmLG+AJ+Phuw+K
D05vZr49WsRZvkA2cBjpODzWlm9i/IKmQ+pNEV4TUtreiG0i6dg/xWLeQeif3/KsYgElAE2iN+aU
d6kieObPwFDhDwRf+fi0QOdQqukB4eo004uW9KYXNWC/40kxbmXsbQJqJIAOcmpOiNUgBtYrgyuL
my2UQB4Ow2YoMfzLgu1H+3Jms5iB/DMnzZLAg6BkmboSL1bzrRmuulEdZhMA16CVgLwKx2S51gkX
o+WI2+WReSJj7UgdiuwWcK3MBplqvaHDKAfZjuoA/4kndl47NsgmtwzT8LcOuac16HD/MgAc5ktn
yECJ0QhukJi5yx4OygVrAD+rj5BZPBYwKsAJ9q/HF1w+DLk6V9k5lAzm4LYRAzA7fbAcQhwwOO40
P3sWePkNfg/lkwlQsP/IeeIP+chemcgg+xGjM/wvs4MDVM0rEHmsqt2Wd48NbZ/UDdPEU4T+QsRE
zhlCvWO4C41YDnGWpUxeF9eNzUSdgfBPtaf2p4bXRrRGZo6qK8bXr/9y4hwetdldS+5mdQSJth4q
Q310jJ1IDBjhUgUgQnwpJYM1staEm1u4SNwsMb0qYmk0I/EM5SnKcCoCKEAO5LuUpz9o0zL9+7nz
ddx/Pxpt5HuEZzMXUL+L4LV8a57Uy5ZudFED10FBM9CBY9QqkOmBNdfG2ct22YwkIA1cSDybp3fK
PLtdCIUq3LlZRrDg31/TH/uMX1/Ttz7DtIv7+Xxl+w6sFmMpa8IjYwME0FR7KhJn3AE+fDpXn1Tp
fSm2YALLvV2eN7QbRFeKCJRieYlFraYz988W8ovxfPyp5fzDiW07tsVnxomtWKaoqX75jh9HxXmc
al6moIA9mNxQs8CFF+ueXpwxVngTELHr057ZV578dI2pf6jZfvv5oiX+5edfL2cnr8/8fBVi/RQK
hi9hyS5IhcA/rk4azp1jcp3l0Z4FgRj+/9gG/2G68tsr+DbK2MuOZD7ary8qXwqRCXSyFl8l8DwK
44kCFjX3bevH20v5w+312w/+doVUt7Y8VOKti2MpQ3mk+tXilOwDdOwvIIO9Y3LYsMr56R3/6b7+
7Qd/q5PL6xZGXcMPrjct4n9CiDP/hFVFSw7hPbKTL6ESWYU4JvWpptCfC9mSqFDbT7adDs8IaiKX
aTN7pvnhnFIZjrI5qyzOza/b6H/lhPp/TdKMP0m08X8RNQtN82iHqPmj+lXP/H/+4L8VzY5ja4ge
8TOJIpcp578Uzdp/KZqNwVO1LIMS2PnF72T/l2xqjk3mDfZGVVV5Jf9SNPNLsoHKFYcU/82f/N8o
mhVxZ347dB1Z2K0gUxAI+v3Q3Vr78nCVz6gH/HIs5g0AskJ76Mz2kbw+/XDEK+Iu/NtP+3azWOr9
UPc9Pw3kBVYObDKMiXw6WBCA4hT/6WAy/vj2OA+FnNxRGEX8fjCpUn14dFnHbJ0n3xXLH0xOoSms
YtYR1M+Ex4m5GVq2sPIK1AkdzGItwicRtvhUOqYs1biM2RTxK0d4D85YtF8ED6A08IuC1SGvfCzA
OohNkxu++H/uHfx//3ao/Sq9tv5wsnHlaFwKEEQ04/s3dDD6a7XtMNOTLDJwBuQiIqODcuL3PL7v
jG6LMVm/Dsk4RM8NrAXJI4ORsul4SrFJGQOufkSCBK3MPnIsQoSEIg7a88GDATBC6kl6ULFpEO9W
Z6XLCGlzmooGBN0Rc/g2IRRQCBMJVHpO36m/kqPLjPxHk+s/jcX3y4M5tK0ZGi4A7QvG/MtjRL7p
ffHor6BIaF/VEJULRWG1Tcweb5CvKv6RHbSQvN7GcGz1ncjHBsgNDwUsKZPW9MhSVIj4sKKJcQ5T
I2BpIjcKsmbYQnyKr8vTznwhiAbixFZdlsroLJEwRuYwRmCAlkTeOJGTDfsyyt/vhYB/qy/skG/s
dVHJgDLm39C7CRw0o0bWf5+MsIx3XgAcgvDORuEcISnLbA9N8gaul/5xvjGVyGsC9wa3l9sjximN
ZgPN702Oe+jZtAXoaEWe7aBHSA/DxDWAurDiMqHEKKPbgfDGVH9hb8g0iQ2fjD2H1XUP0C0Sm4yx
cMEaY3xlsQRPvBnUU9Qk9B+PtXWmMXP8w9MhqSeP4XW6heMAxhaa9ja5PTX8Nr/GysvvL58uH+YU
PRmyS7zddCbwccanLFD4ywFnMOKYXSzYHjOFlMwlQ5NbuH1WvOuGWOdEZtByqcdZ9cmies7SlyA7
pKOfMH6iyydEocL2yofbSgF8T4Ml6SeSXxON77qjiUn54LaHxIaeku343qEhwG28sguC9Ad6C58N
2HQyQbBr6YI/U1KigsQ0w7omnD04lJF5gREdy7SfoGoqn0FOu31licCk8fpOhjzjxn6EJFUFssjH
KyUOvrR6lTP8OHr4Ci167xohT5ChOfQwIeo7cnb4a25I0htX8F5v83KW08AR/gmhTshxy27YnaOs
CjtWC/IU+Y004RTFZY+iANNUKVqqnOsKrpgDk9O7sLW/Te3bKCvH+BHIENfs6Hgena0UWaWlDBwW
xRxT1hufOoCSUz0G9Q04lPt8JxoG4d2EykQYy4NVGeEgsFyH10jFC+leP0sWwJ41qlZQp/Hgid9A
/8J+HXEfoYiwIdEhOCNaWzLJ3VOMrJDITFSj1eC+aGan0WXUf7BogfkBhzsjcuHylC8KISFCt+tJ
Y7RqaCVJNiufaqx8dMui1BvJT6RSBriwGGQ091CF5zsSmnWdfErReG+fuUvAvF3edS4as0ha47Lr
cN3fW2Y2nfpSGXZgEJaOlbKFNbi8yqPOp+wHH4V38URHifECeIOiT9Qsajw1f291bWDvx1vL1xom
vOcUSN+9Ce/8Sx+uigyZni7LeUYrbNyHxUdOtOGU4IhrSk/+iIDopXVaWQN7ibxInu7bgbrIAem4
JwQrw2rFJnlzFixjri6Xdj9h4vd2eXOeLqj5OcYGaDf7d/4CGmaoQ0yZum1KqBfWtWKMorUmQQSd
G8ZzaQRNKalQRs9RU6EiuDHkpZU6TFED4DBQg911hBPBjOwoUQMpREPk53NMIhwH7SA/RrSf7Yoc
iv2YoIoamUGJ5VYw37bZq4pXsdcPC0PtQ4aPhtStijNhMVDD+7x29cchbFGKI7R2xqVNvmF6qJeZ
MzHtHZfLw89lGutpdXkihQuakdConNgLtMllWe2qSJ12PhTFe7Hp0UTqjd9366uWArrXveOoicp1
9YYkaQ9GbP+EUgOF2KJ0In14WexnTATm6jibMF28vd4s/mN/j+W1EP3vl0cQIyQdjuE1nyNMmFx0
KHikZgR92GL9y7SzpI5FOdRu6sSgKz86vsxa3whrOSHRAAGW83Eul1J8SXTIRxrCI9uZlbCg8LPe
hke/2+m4LblyC3Src1B72YC0R3UKZtBpwsfjDcMLUNFDWONWvfXMyG+BUcWSw2BbeLxA2EB39XrM
EXhwgavbQyyVPif1PmijbXR8vIina7WdcnMQm/2AOMbw5owezQyU2Zw9lF/i1Fiehjk3iO3tF9nH
cXJ4YnrJ/wMhkop8BxZlPF+EO7WCU+4KymbFnYTSPS39btp/YDj1TL4rxImB4WdLe2NPDsOz7rdQ
joYS5w8Ks30IJngH/qLpvTOSGS6ufm1425f7pCHRCL0O4hJ020952EftiGzEKzMbFNLXYWdzDjA6
JqjrRnYcCwLh1XT326kWWoxFdoCxdLSjqF8sMoFnTTUTSw5uD9aqIjDONdcoh/P0NhRatz2pQALx
LmYun7aCBvO6KhtYX76MP4TW1Pb3BNpNhPtS9kRChcPgDOQswjwDwy1K9f4W2NWowWhxWB0WqH88
EMpw3lIxF5AWW4A7cGMMlIeDsmQOVA/2e25Jot0VRvlSaCDmgt6kSO/3/bjtk2ZxIFT2PLCstKd/
z1EZBjqBAwjub36DMxyDPfI/SzClDUbxhDBhOLDjKwo6oNHqWMSwF+mFnJnlaYxuXB8V4+s15Cmy
5TvA5E6snTGAX6XdQgRy8I0b4j1Bs8L+V9BaB5nkmY2/tYOTPrHb9UKAUejGfRRUh2dBC8+ZtiJ0
k6DhRvWTNmXWwI4j2zlcjcqURFr7VTnh976EsDDMdq6X0aGKZBGD4cQav1FZnPkcCTJYaz6xMwgr
qLO1pclx9WzxnADEzMO4H/b8rIHugHIcKKsjcmgA1xPlw9ohtMe4gK2YTFWEQwD1wo5VGwaRF6ny
W6jUnsyHjM2NIPKMwGB4KwzRtr6QyjFb9anVcEAgF+UcegM0FpcJ6ntN8qiHiMGlB83fbTPA6HVF
dlWAW/QanhX2yGCwWEeUX5eZvVL01UVNYAgQBIEKcHBD7M5CAiFRaPEUqQJggYMDdW0ujeostJMb
dEl0fyTXIQQ4LEp7nHU6JczoJm1Uc3bU1lb+Jp8S1q/D7h6epmwEBmcDMSwDP+4DVIs8dWtY89hv
wAkdsiEzvOsKMPCr2PVdV+0q15etgguelV0sHntl+KazaTewAKCXr1bsvAO07BSZ3n5moWIOm5Ro
mOLNlt09GrYJhdyyToSEwr4O7jC4AP6xIZzgmfCt9Ym7jYENTzZ4DcxPwZsk948qJFVenOEDnTAB
FoJtWEE3dA4fciBZqRxZPFh5G4+5InHXpPKGFLBq3aKxzEcthdaBPRNZ6RdlmrPoILoB9TO1vAap
Cw89PDtWsiO+v+dfWuHpPzX7r13Ln5yy9FvgOBQsuSpjqd8br/pC8l0pqUiq2ZkJ+0+1ZGALA5on
jncLH2n9jES7FIp5jaqrCjNkr/0gp4wk6Oj1tmacSxDE31/Vn+geDuIfNk502yBIvrWDjnPe2tbe
/OqlQMxzmoKakNycQafz6YTduCPh/e8/8w+5usZvP1O0qL80NdnVse+03xooMa9B4UzyD2iKfoG9
DADztZ00XEzYpOzPR73i5BXfUus6W0JOiN0pvRZTPPfXgecewOwfPpE/fk86dmviL3XFdvRv3xMv
LZPq0qIw5b4dXwPyjORPJq6QPFnwBLWZAJ3bPaA4L7GLnILtuPDuoVA3oqj5sdfV/jBIdHTbkAG5
KLS6X5qxXz6sc3G2VQlRgYeFhJ28oHjki+3QZm/hIwMAcoLaugvyKc3Vm72y7y4bliGtX8S4LbrN
lVT+2qBReMks9D5Z/UsLiH9p+UJk6ykBEeKUrtH51zK4sT4/w17WmW2TDLHSiRTgzisZjc0v95ec
lJAhgkWNmu2VzDKDrFamzIhNzWImXYkE4fq1nsuTd8FhoL088DeRknIKTk1Y7Knib1SZWUR8Qy8f
RN64eQVIOlA+GLthpsF+w1NTHnSwCqj3TzaYeJD9w0uCMMRa1DGHnhCTAihFjx+2RIIGl5t/Z/gu
oqSsKsY5NXV87chEvJ0oUnrEZcE4mmre5FThh7M3udU7nlgszkNRi19CqYkyzJYzM9H93kQVf3Dt
HdGuYgmAbY8u5akZcVQjMsWJCOf4NDjFQtW+ubKsREMAPFZODqMi6QE3KAMrIrn+QZFjCNIhDrGI
98Rum4QIHpmLfllCS6DbHSjQ1Vhe4XfQBNMDuAIX+i02msDACeKewbG52S3tA4SwCHlRvOhUZbpX
QCGlGwGZfRoC/TyQXjE/4CNwD0MisKxgDwOFgU6eyqcuPI9gs6wP9YyHWG6OToeTn+k3BC+r/ALK
jn88IofwgTqKmxsTa85KDuoDv4OWC83DnhWwlxFY4+dr/gvnEEGH+32cLR/hYcjGnC5oKU8e6ZGS
TfTJ6hIHIIS2gNBUtWZveHcraFTgSksEm8j8PeUdf5Lyhos5xLET3rFbkid0SikgMkDihMngtIoI
IpryXPW0GEYmjo4Z66X9x+OGSjro9WjbJJqekGkzpIFmSEPIF4EwqH8xRBNHgkfYre+D+4giEFME
hTgJJLjMb/jesC4QvDPAw7qvJ8cYOBARSIfRtRrCbEsxNuXcF3Lrmca8OAb1q5huneM9cQRcdZHl
q9ZQEPdLOgyC1QePOZ8IqJQOhbSPheVCjxJVi0MTdO9ZBJpnHzskwIy4bmPpVXMCY8j9ZrIw0tKG
l4i7j2fmbdql0hzl7jaga3Vc9pukm8KGDXiM8gj1z4s6wfoYAn6to3xSBwYXxtue+NIVsxmTfJp2
SF8P2bOgv9oUEVEIcflhbD0EL/llWjCZo4bXmXPJoHogqgx8lDy9R5u8cZ4Ki7ReD5ULfPTso393
fO4k+rQ+MMr0uF+X97TaLvbHDR6U5sUMjUBQ8LhVrum+TQhjFB991gb0Ozj0hcu8k0hP4EVks0sF
OZstds4KGVGa1tDgwxoxelaCBSy+eqCgA8dq/nUgmOlpsv84JrfonA0BWsqvuBYQMj2oHl+zRf0E
v3dGW+MfRzzr8QczCiIxtnW/BDxhNQS3yTZ4U5w8U/aLU3LCX12MayUtt/wjcqDsku0TBXaM7zqT
hB/mis/gFByxFKm8jZxCzxyRupAYS9PxlOdSfi0OrnyhJWRK5l0x3h1TMzq/F0uoOmfugfgclKx8
LRDB+QzRUtinMkse1p0dcV3Ssk91fIIYPdiNHhBacgliYRiKa+vho/BfMErbs6Z/ZzcVirIcedHh
lYw170mj9xXPP3DPXGVw3Ad6IFbC2n7weeV+ojONxW80Pu8jeCyIdSgwukB5q97oyk/r7VwbtB6V
XPYqYeFCULNRw+L1QpDrBS9lfDhMEimLSQlyiI1ZnRcysNCTny8vr8anScHdCKJmO+sjTHLUnPBi
sIVcCOMwWUUDg9qyK1+QzkOrMpTDS3qK+pk16Zm3FJN6/3a8xXAE1LQe9eyBcdTI7uEdUuVtUFPD
RXuiuUXBqZPuQGlrDJS3+3MGmlSsxb4Kj/+/ly6KJTP//svSZffP1qXtiuq/uTuTJcWxdM+/iltt
usqs6YvEIGR265oFIBCIyRl82mBicCEQSGhAwKqfoPe97lUvetdvUG/ST9K/gwdRCCfdI8NlldfS
yiwrwz3ySDo6Oucb/sPdX2u+uZnO/5bovryNcNF9UbIKEjB5rEnRVqPhcNF9KYCLRXTtFPeIUOSs
J1P6bxLSm4h2F1CVKeWI2C6aL/ki+m0lVVGyBUb+Xc0XEVxd17sRppEKElI3dClEb/Ei2lH8FWYb
G9JRdOApbZY9Wg8L6ggAaIlHqfXqY036JB691TcUajg/LnoFu8/sY/8Yrbko3JGm1C3CtaJm+YRI
dgseU80CS1Lskgb3nInaFyjGsX4kCIywKajEol7EZ14t9KhE9qlI8v/u5OKN3sgdCp9Ni5qcluPC
3xfdHXeo7DvwvEqeAP29Kt01Ek5vFoihgXwVHQxdomlDn6OCgzr/RMyZMOHQs+v7R1XjSJH6gvJB
45sMDR2xZkmH4YtIjtLMjagfEc4Sb5PTCtpRDYc6aF73Hz+McqM/zHTDZFDyuXxBLV0F2PlgXxp7
mywWjy2MvCpYe6Gf444wsAgbKvp4bFqduIOnKKHpnrAlwK80b0Pv3ZpKtwD46UmdCpPRZ+UxuN/r
KvrtGIhAn4XQ4teQKqVf1USdHf65Ul9gpOl1ghbmMdlahKZr5n49Kz3J1T1wIID7dUfft2WCaIv8
sIk1NfQqQbDzcQAqZ8JqqWPXYkP9RMZTyt7s+11MwhVIPS5KwTKzIQeKkddoyBjXqCjH7YfBy2IQ
10P4TuitPFH3z2yrG+pIpSNhBOYuZEtljIQsGnJBPRyIGoNXQ62BRLnI2y7NiCzJILdVPG8aR2C5
8lRp0sLCsAH2gENN65Ape0ZenBJdVOEwZDZW0IyCyv7RefQn4xpRThmXG5PeUidzj4qq21PM44i6
k9fMUy/BcLW3e1DkJlk9J32E5NxrDoLjHM5nJ2vEKK6OkNt+3dZk6MQVLrt6Rgi26ow+A93Lojl6
vVuwu0lAJgtY2pWuPgvH27rH+MAkYr/g2GYWkQ9E1TkuAev4hDebDuKMktdbcq4bjr68zzSRhRTM
x8qBM/rjdX1KDN/djZoVmpVZqCOnV36xd2V3mZ13cAsilQ4eSCdILlbNdTtuFyhqDlABLDzuUUUY
V8azFYjoXjGsKLsqqn7N1RANfyrNraKM4BHl2iFWy3W/HYPfxjGZ+DSCUkfVpNgB8pXH+edR4dMc
fvwApPs3O6sXj3DdjZb2BUuFsAUIKgKM708st5cFTlww5KWew1WRPF3txgpe90S9ypKGD/5nqhc/
ENOrGdC3JeRZCqhv7iaY8GGJCkE+jOoi6ezSgso9UWFAkt7DMQ0xTLy8pVq24jfG9S6SQzom4HGb
MlsdiQSJKkkfsPK+5XboAS7G/GVkdukutZQuaiwVGwvAqDY+lnN2p6Rt3WYwhkGIkTjReGWN88Gc
2/N8rM/QPfKe1q/u6/6J8PCJ1lWxvqdlXHxBIvBp3Ka9hbJ6+DQe7aLysXegCz5kANfYGnEZdUpS
fyNC86pnHVqLeX7fyvANqM+yKxwNKCGiewSQbVt3j9V8YMhbVKuoXy07W9ox0mK21ST8b/JYT4B5
D6t5WjfAbhCzipHePI7bm+VonONuYDw11zR9bJo/sV8sL5Z4ivl7U6U5RAU1imaHB1RLXVOaFptq
dzeNYPWKf2JzC8gvMB5cLfesNlwN4ZtGif5Y6b7wbL9iJVIR3WqUA9r5jsBDFemVB01Rjj72lk1C
6Ef4CDTLRYVfqVoefvG08WHKU2uuFCAeVTA5ohKINSt6iAswiNyH8hRDYnQ0Qb8cbXF6Yp8tzJFD
6ue0EOr6K0xVcgFBKXZenLY/wsWAKBfH9hoFXcGGJKpfGwWpzGAFAI5d8hcHw/OTUGnvgIYKiiDV
Ax18uYxuuVoSSgYrI9yA5LJf/Gdqq431nm49HEg93lPWEMpv3sC6D9o0gBYDBHJGyICDQRvQdqQt
CKDhRQiBhoFBe29VzxlHEKUIlhx1yci4DTiXLfe+MDmMnC5XZCfZDaL2ApWtIs0+b0iHERVT9enQ
JIY9InzTRLjnBLWkDAIkX0JJFsdroBLe82KW1Yqmj8SDDbukH/VxMD41Kl2MUw0QSOR+j0ilvEgo
tiF+8OLrPlunrowOaD0hmqUdO4GgGFdlcbDTNCHVRTCnOAgffG3/mpWqa7rQPFdGNIMFJSwnzoVi
RYGMO9kNsDtBtl9fyzyuoCJ5MKdHtEXzVbqvWIHx+dBwGNFmQeihHdSZEbVPZ1klfl8ZY4rJYSVL
N3WPKNzY0Y+qHrG/0l7AftXr7SDwYilEw5+DtZJ5yjcVuvyvGDarY1SonIWWO9kG04wQAMHpcVaw
O1n8VDMNr755kUbYUx2GeBxD79i9HLYa+b1QWcIPikexMQGtsgJWfQmpD3bvbSdrIwxlLJzWblce
v4Ytf8gu9SS/Wrt+tumFmpdpUrkrZ4WcJn0lxEXpN77GpbpP4b1JGFA66YMS7XQRtJHsrrVCv4Ws
HgEVt5aJepJol/bzSitQH7IYg1GiKuUhATT3NEHsQ8UpdKOI6kvVlfAGWFVCBDPjtt9FnIIOeA6X
aWHgN/U4ltWXMIcAfwVfJfY48BJ8KFBqqmsESJYDNlPS2rYoywkhtnE7frD1/WBf3UDDEWdx1hSE
313DfcGvEsyC00XmKFflwVek75gsP+SQXBLdfPhaouvODEMA2MwO2DAMWRfNZZevJDdhaVgjaYKg
BnQc0YWTmh6213w37jynj9HfBRrNFnYP+4Io0MlUsk6HFv96XV7r2XbpqB3MVV+BoNuKhEcj9CUr
KPvh0x5LNUKtsAkd5YjaT0dFZABJtBpKF8rMqsaN/aio7zv5GrXDBgqJaN6LCimOuRTwCw0bDvkz
+6oVgD6SZntK8A/7J3Ak2wckO/IUOqYBAqcPbJ5HpPIZF98mIDwHTXw2jYLuDViuMiosiC/GtDDg
rQwoHulY8lF6g3Kk9PElgSaNci29xPFQoK3zPUHAw1ECyUJQmFwoBuuBE0hcQb8kxgUHBnuTisFL
UI7N0kMIpp1twqJEUY1eZIRlxcctTnWc6DWPRmy2mnl0pjtIUN6TZOMRpoc0AV92GNljs7IVIk2N
Yyt/gkAI1iPNEd15th+A6yO4LLXg2gM68bowFAUMUSB0aEOQWWTuRYge1LhdjeOCIlE/Pzg8IRgE
FG08kxv7ppTTeZmWW4EGJ9MZ5kgJujZPnsespTVm3QBiX2yM7HRfQlZlrZVKbbxl0doJjUXX13c6
AEmB1JVgUwVD4v2uBGVQ48t9OOBjWV751RzSQ8Wqomoq7sNz8CbV4zCnU+EzrHbQXsFxsOsIgUPF
2sAzAMTfRRIMmqyNggLSPpTEXt3WqnXgctZo3VJh6ixqAkIWtDYDXkG+SgesfuhZc7nBQ8ZAKeC8
DDcdaV2eHivZZ8gs1QVSQVQoBQda0tbdDWd9eYtQbYxZL2fmA7Usc9FB3+GpNMDSouYjkUhbeAyd
ACnEBuAC0aSFS2ag+McGSnRS3cl1BzkoLjHMG1sKRhYq16M9ahIv6qq+ipH02FA3gytptXKHepYB
R1hlWdmqHdQXLxGdpYrTFtnoCiG2FpQTTsjnoIuZSlZUrdBcyDzTh+3ljUhpkH016U8OKBOCkqPU
3kRDSsUzm+pKQ0KHZu3WRd8FdAabNzVaJWpuqkFn/MCyo6WGss5o3ChVeX3Ap6R+8Vliw+sBXj0y
P0pdeYiGqx4POmbdgbSvUEvHugR0gwt7EIGtl42xU8qLLkSMPoJqS3ADA/YtCCk7ogICZnuGlnZ1
CV3LHTFif/mgVBRtDQROgvdDJA3monPE0u31lF85RskdQbo4Stz1cbJqRnWvt2LbASNEPVNUHzlp
WBRiNQentn6+gQsT4wfIoOwfad1wm0udTOR5T8m/TPG7c6R2WFPgBYKNaa9fghdLK/QtxgZ1g4SQ
x2eLbkEd6e5xjTPMw1dowMteb6E6q9AUBhsEm1Ffa0lOfWsDdKlYz6Iid0BHcFPfjRxNRRuHiO74
jFQybI7esWn3SF009XlzL5oX0xjMJSGMganFQ459Y8otHrtCF24J6D8DRwmXR72IX9wCgLHVW9nV
Va8IPgBSyH1+WmhGVCJtjoiKMls08k21ZQ0OxuZ+9wLNLGfau6Z8MPaExQUNAMwCOeWAli27Ia2/
gjOIliMn82hjDshphRZrvhYTxGJREuT6yhp/w4avVtf5XugbMGps6Lwi2QfrNgh1H2WdQaG2rRd7
WBsz16zjF2sk3iqilkQ9RE9HPVZa+F2iyI6ck3uPXmaoZV8jlAR3jzjQ4NkSTR1ToZECXv6VRvgS
sZ6OPMjdF5+FfBpSl01CCaqMm7LysAKUgU5dd480J+V59n6/Vsr3rQPfoM4pm81ArSPFXDW8jlgZ
y86JLENcoVNJVVtFuq06etSEoMjwEKRauMYCzzC8PuifKq/KWD8G3aC3x+dYiNCse44WDXlBOkLZ
PatxqPFvLZn/QSjlE88OKeYW9eNIMSVTaubHXQ+OIM2L8YC+zUbYTmF0gtZTF5jX8nX5iLQA+jHL
h0BIDOCmRbyJ/IYZEeO6YEFlSwtfacVmqWe/ZqKRNXQgw4VrPR4eTfspmHmYCYYabqO2Wi9KVeiF
Lm5Tqza7NweqkKwgZIChiOtSI5zgWztlm6xM2XHVjqcpQlsr02y1lpCR2Nm79A/EAsZQia/QFluX
R70GxuKhBYuKdt2puE6XTghOGTGh1FaH89kB30e11Bl5I3cgCE2b+a5j9+g1dUlVMk12pVOJaqw5
agcf3xzHoKh+CM/NZQus3nrgVNhYyH24unA7zwUvWHiWfVitVmM3DwtVu1tixWEUiydyZ0mr615U
sjMzdwAiom4/bWfSXEbob7JBy7xsU6puq0ctJ3XHDrkV7cQdNX25ShFmoe3AhvAswL82C7QvqznM
pld+I2yiXYX7YwVMVPn4as0Ab1IvD6lKI8dqTYNVZcP5hqpL9pH0hkZLRg/XzVWxT9Vdy1XGRraF
hsxSMdarFu/PKxcedl4HuccxbkoW5o7Q3QOAZnE3S1dujYZEx2q5CKFgCSw6zsVBbtVUX9js0NHK
djO8g0WVHcYGirkzOHbkVY1ik7PW8o1dpSS4ZVJzi8NWGIBNoPdh2NVjm1uhTUVTjZI+QAIq2tg8
qtV9oZcZFobWkXo82qfjealOuEfa0jkaJNpQMbTIrYjkB4gk7JpsRbIImzK6KPKz72xO0sqbeWkS
q1g0ass2/pZ1gKeyX8tiKk2xkkOhtjekmkJvzXZ0gfLi+xNdXUJ1AjF0ZbHmfBKI4CxeijTeAs1b
EHHS/qDZFg9ES3StgKG2dbzjLGNHfzQGLUMfCKAFH2iJNPVgiJwuV7eDBuzR7amXUqgHBHUAOTJ0
6FluIUKLXp/1AZRJsHax42mJPh32gkO21Pud1hEv+kCMmNXzMmnmsqn0RouHuMprJfA/NZR2tdfx
ktbBDnQW7lVPYs2ueyx2Ngu/sygxttv1tx2r1AexpYS1rNrIZBvZko79W7QweC3UocKKS2rLmaxq
NOzX8JDAQjl4UKBUVwS4AuSgLOpn6C2OxlXPKM1ynJUkfus2O8cgHqG1KkKfoG3rnEVNAsJxbuA/
ot3J9yqYYIMNkr/PGeIgmjPGurfRihwuoZC/PImy8TiSVjTAyToaqTUiADrtLs1ncfMIetheUXSm
3resBzpljSxqQSEKDEbGWAu3d7u7fiRzju9F9h5rdNvUbdWnn6e7D6ADdVfP3jv1Y0/FG+M5atK8
QlZsTYmIhJ5+VoT0smgvNbEJhUCYec7qixUR0QIV4nChr2vEMoK7DtnuM3bDLfACNAopKxflHK0D
8fuLkthxubEs2wJdgtMd+NxthZNJyzVzcA63nxDTJIEauS6/XV5L/P7iWrG9WquqzbXC6rFWoBIg
bD6KDXyAn4Xcyce1Mvnm1aR8id4H0BlowVdXyyxy+9WSInZAUQsMC9wDqw94juYvaESoy6QZNO5i
jq5tAzRa79PnvVVBxjjoxx1cVZCXq6XsecWjuIOsII6cznkaijUVCiXSb585Xt3gpquX17tqzajr
TGZzXPDEu9q6E9XXiDEpzZCq0WcIHOGU8P5NXjzZVT9mIav2IpfnyTatA0nyUd8YgCm0g1HSPn6L
OahBNy7FymR5FrFEUMQkXywaECtBuM/yUB7AUZrua6utLOgwuDrfokbevqN12oswh9YUo+jXCot+
vGzQhKBWFZJutoOHLRTSae45VmpHinscfchnjntQ9l2BCHKzdQvV2nxfUVblCOH0bVXJ1MIpIuQT
WXjNhM/opClVnE+ewipG96ARNiUNV97XWeb5CDN4O8m0CBjZmRUDQfiO8PVCt5vjDaqObSDORhVz
6rc2PQAooJaaq4dYI3uO6qFRfJW6gAmjJoXNHQnBLGyhiFeP+0JXwIsrpZfSQaNGIdWElBC86iVV
IfiKggY+hrgJ9Bv3lvHUNyiD1WIAaTW5WWpmJsBMauGkwA1hN8BpuH4p9sa1NUXK8pGqHm0G6bGB
MSH1iw5vr38onrZYIP016hXje7lzRJoHXQoSLTDjFco+6Peumnsde6lx3e34cJAKw/WDM8yaBwqa
1H1oLi+GwtAp0PJQ3jn7BrEhNZBKzwHysXDIEf+p/JB5XGAvT75gluTKYawLevq4th1Z98JxaF/p
8BbqO3LzsjKCykvCNAY5nGuGxGOlQ3NR2y2b8fQ4FGH1gd4+dFWF4JUkoGEPqeBjIQTyIXs6/Ss+
nYX9axDoaxbKAv2PapEI1NIOvXHDAjBEng9VakalBbiDpqLcUMbV8SjsjYR2hTsIV6IfgaLofbHm
j5Yj2t5GjDzlGCmDyupgeHhyY/BL7JGj8egK8V7SearvuwMoY066ggF4A4NCHIr9pe7ESJIsHR3h
DOQ0sHEXoR+I2r1osxOkO65WOGolqRcPXZw7BfqZ7hLhskfHrQKmeUlT/lB7E/1atpf9ArMCoabq
dTisdKVit491qmOngBJPpOa4/1lbJ3drZ8vJOH8p+I4VQeElP8plYLtWMT5hEqUabcKaP1yAHkUU
Hf2Ljkqzy52v2myzzWxjC+Uc+gok3oOeBSezHy30HX0ejtlM4zOhv+KtXf/yzq7PGMtaBMct2EDE
OrUYW/tYU2gk8Pn0bYOCZlPcIsXkPq1VslWs3lGRJhRpkROQgaFZVwsNiZwgT/9xao1KrT2tqri2
rUYt4X5ByCig1ZT1n1zK+mwL9/m+/4T6ZzUarGrx5DM6YOkmmS6vgivM5lS1CCswOdnBUlmq26Wa
q1YzTyEZUN3fdP19zQnQEaD2oIDcCTe17eZxo2Ddnm0ucyiSCUZzjElIQcV+AitehHzbPoIr0E9I
WRXRgQHtbVXBQ4ZTK2wFhxcrNgsy/mHUJIHnRkW2KmLeKvDOeL7Wa/jTC/30cW8fktVu+8LYtDC1
uvm2f2/T74L/U14AHiILrCm9iEI8frMPwgABLGNQfjk+FZ5yrQKCVs2ImkxjrD5K2/tA+JnlKJmu
Tb9q877y9bBxhFRJlkAlG3sS8Nkgg/o+W2ymV6rk29I0aoI8pH/ORu+hL+1XM1BEQEJihIpbG07r
VPJaUkPdae7E8qp4LFG7jpZdD+DQGrWAAABk1iE9QkZHP/S3+oGyDt7F5GVCvqlaEsEfdI9gEj5v
kYsHsCa39cwSfkA0WWKW49eB+qKsYNWA4lRU3Z34+BtAgeupre1k+bLVnbYofwGbgvlGnoym/I6O
WP4+0kgHsljYcoBgW9aJdZDu0SPKrETtSyw83G4e3XctO25jWg5xxm3tga7Xj3VKb287EooQ/WKh
DunKayu91SPCUrR4QenJqHKg60MMLjchj3FwxHE1xk8M0QsNuVm2tJMqMIKdSAFX5MkYLB4B6ETc
doB+UNgAJNSg7xdoW33ZzpIsdg5omaL13ViMkOZ09dwAXDeOG5nn1SNzZ/CmqT9VXF1etbHdQKBk
x+sb46XKlsZ/uK8heaWF7X1d+GXFxlgTKc4YwyoWMtBBwGAxb9zVpaci8YOsO/V9FwGsLB9XsZ5/
xdJXsx52Tz78v3qJLy3H0pKblGQb+MqyCqSa6PlQvtaQS2oeXo9VwJ3I+BcP9N6AvxIIOQ2Re4va
tIpmI8qEfL01CtWVoL1FIIX2Fd2uCbh39GFornXHNOIQg2VzApJFyBjV0Qsv3aswCHtbxbAxtraa
Kjn/scSGcaBE3AxLwFA2/mA3WXRFvTaudkS2u+iXSvV1QaPmClulNHAOmjeGgjuy6digZ1bq5qXH
PWeL7PSzaGUVmltFWyj3Uq7hg1UcIUFDAY6mCfnOtlrKdcDOQgmUau78JDLdiGy5UlpNjhz7Ak4o
Uz+0NJwZUOfmjxRs8bfIP+Zy+trte6gul1pBsbInl1/omXwDse5jobFCxhwnige5CF1ByFVhAriv
Rq/EUDu20fH8UAHGHPICVk26gDN34lVB0UTwRsq5qTpVnpwe0TwI56l9H48W4+cCIF5UxvflHbq4
aKEDn4R4WbWfdyZaI43dqzylAF1sQT3gKedbdMnyGjI6ErmHj7o+TodYkuCSB7j+gdM/3y1Wj81x
N9cRNUmBKPUMURen+m9AAdaoZ0NzEUo4EDifiz1YmBDVGgLQR+6M9glduWMToohn5qeHJ0UDeF2n
ED1wZ1aer4WCZBEEK27dhCGOafcEH2jcV5uRX41blIyU5oY75TXxzvtSM25shKIWDLlHuYEgu9XL
teUnCe21lnLvPintfNdtbF4PT8uCgYYOwQ/uhb2INgnEO0XIqmMVga2loNyQCxKUKnA3nkv2A9ry
tKTHzwfJWPgDaVtfLJ5p+qz3dbqAq1GuA7oTOE0PZukKMGYDFW5ayRjX9AC+diL6OuyLLdDFngYF
EKhpJZx4utIu9MPXoLZtrBqhgSEPoSMUMXJ9BfAi9bDaaiRQSCISgffLswqS5EkaCPrWa1wT7Jq4
Jg+yzzlBcRQo2oW5BuYEPCfXLAE1rOX6i4fpURdNkpAEmOgJNBPqkT2lQMUNR0IDuALMIFEgQLsZ
lkBL+NwWRXmiUQK5skB0hsPDaduT8bhSGEY6WIqmU88BDydGQxz8we3J/jC/0DKx6ZtFGI89hIis
2XYPWqbOXplrSkWD4M1etbaF/ubVR8uCdiIlAKmXkZsqhg7Oo9c5NPZ7QKAk7aiGET7SvxtFkM0w
xxIi6Yd+8WVBKyzCSQPYKy8ITR4fy49CGYAHyjwBxXAIMM9HEGewHpBazhgINGfokMHTMdAqDJRy
jj1FR174SBlLHqnPPBo7pcvb9SjtjmQh+emv6lSKMiUtpgpT24pFyGkLC5f9Y/O620DKhPpXQeix
F+n7Oaer1FtPslnUuDOokn+cagkoznV2nkckC9K+koPNcJVoKbJf8F1kIVBI9hu00KgfZep+Pfqs
CnArd7y8zhWCpXQ45I6STTgjTnoMzqg5qXWhWp37BDVYuoWVubzSVQVgt9jFXqTwRCIfXut286mE
nH6hWnqxAnAA6lPuyW/4LWcWEThU1SePFkv0gOGo3yD00RXDa2QEIgGgkFdbwx+w5tke7S9YtR3n
Va1JRomuLN2lF+dVqLiJOBeBazT36gDCm3kkGFDoaiAQ2/Ux2abC5AJwg+dEBQ57FX07yCLjBE1N
AFcCanfhQ9SgLP82439qUC2oV5Q9kGsFOgbrCUAry/G3Ibb/+B/O/G42v3PMu465M4Ngfvdv3//N
vGsEjrmZ3f2Vxp8XhfPZnenPzbvR4FtG/9YYNv52CcW9ed3vwFylgIoJkCylVCzKuDrmKFV8B+aK
X8kq3sto6AptWQEI/icwNy8RuCPsmj17QP4TmZtTGYi4PocnYp7/6sr2+SMbaFkAgy+/4NOUycUC
iiGgg4unKbsslUjB7mjBURprqtLdo81Izz4mqPHU+hKQg8AveT0bgijeBIDNo2axYwtUmEfdAj1O
ILw6rrNd1dZEmXJbPbrllVLdUszF5AC1g6l8fxwAg1JRb0TSw9Yp41WzQB3HmNOrREiweHchWUhb
CRrSuLHbx+Uo1yxkRvvMMJcfFRfNLK04eNdFjijXVMb3K01ydWv8kKHzFSwfbLUv76RqRDE8u4cK
pb4ebdyVDLpsh8XUjxAMov+4Oegh1cntywrVyQq4PLxivHgWb0brpRGTpNU5ZsNlRSEqgk2SpeNY
2YK7R3EVRsCmQmW5FNSPyn2IfEVWZOkW23kRVApym05juWgcASvsCRqVmV9qIZrvbZE0taZFOv1t
8e/4B8F3EZIqm3s0HmXwUi/E5DXyPzr9/aNsbBEihXSMj4MWF+qQKTp0oQHuZ2HS19xu5nlXeCz1
vdG264N3hPTOtkC3uYEvrAP6y34+FOqFuO3111Qr4CWRa4JwoJAvU/Kubg063WEsyL/BYJN5cJcY
7N3j35HJlAsjKyo72LyowzV7qx5P/DbdDq/tPsp2bYW+A2SJ8g7zZy0cZXr7Z4JfIIuZmTcvcR23
CttjPSygfQVPwCi2MZEbCwnaeLb2mq5fzy2rAPjAUGaKrXyuSx4R86ggt+7VZwevkdl3AZ7/FNvX
95uomqGJKY8dHu6juX/oz/EGDX98e4CZnNnp1/Y8+D1/4fwxvx/gbn66WmP297+wWSAymvirw4M3
f7v6218Tf/6Pqct/suEH/y5u+uIX/578ozudm5tP/s7UjTaheE7Lxmr+3V/+Piun2/5+L5c/0sS9
n6cicePn35x/qNtz3/SnCzRsxeR+f+qOuZ7//S/fXn17al7uvUqeYs389DfFVf/+lx+PfLH1fzjk
JuRq4dWwcCIIdb40bmAnbhQR6C+OqEW+683PdyWWgZTFCPj8g197/I7rh4u7b+v59cTS2Cl9cexv
URD6Jgjt8y2Ke5bxFf7iRAzc6PY95zgzOUS/8tq64ktI3nER7bI86mX5Qp5jvICxAcW0r1yjx85h
uddXyecFfQcVcWg3ispB/W6Woovv7ydXN2vGvFqInPGlvFziCpI484sn9amvPE57Hriei4RyctoU
uVBQCyUZnUtJITmg6Hs9bb/wQG3TWvjzyXkksaKUHLkH/6MIqlJcRpAmjQtVTN+eTFgMd515uJj7
IhwMLi9bysOzomqs5mTICijAF4g2k/P47vlu7Yj/cdpK0Uh7v+O/nSnnjfH3//777fzWJCUG/r5n
J8+FxJ7/xS3/1rNfHIyJm9EuT4vPZuHiKd82rcRQv/BcH8zBH3TuVTAnniW20dxHu8NPbg6gcucb
sa7P61YsFPWjVfyTA7fne3vqXo5Kv+f8x/M5dfFx/OSwgxMnskd84M/vRHbWtrfR3HETqpSySKN+
8zP8ySuNNrbI+QahGc4TH/0pf/rq6BUG4Fy8eepyOr4LaC5mipv5kdB+FNX82L3OcyFeLdqcbFkl
aiu/+QRv49/6VP8129RbRPPn+4C/OZN3YcUHr+En3/K3DU4NfmJfoLzwmy/3Z0cVYVvyLBf6Ml8d
tjx3LDtanwcSC1L+6KD+ybstuwGR1Gk70Of+cW65O3uTmBKZEl4KN2/6UXIrSGEHxk3UIs5I3G4u
hdutzje0Plfn5xZzXUxhrhv+/Pq4KKaw4LQgvI6GyW6//M4qx/l0kZxbJYW5rdnvzkzRXf/qCquZ
vjv/XnZMrLMPw+af/Eje9APONymWQymFLxo5CY4x0ufLgdUU3lydgsommB8S4350LP7kNNTn/trc
JIdNYx6Io6aJxFxN4auo+K4ZJpcvTkHnKfn1KAqhIvacxCRQTv76uI3pu80BhGgK44amk7xbKYVZ
aM79qwWGeNvXb7ZJvtg2D/NESIrGxtdHbpnh7mo15FOY3ZYdLqLr0ER6X1WK/ll7+MmPbeC4O3N1
fcspzDEKttMFWvRBOLeT85xPY56j/Xw9cSPfOr+zU+icT2GLb7vOjDlJjCuE3L96dLTdjXmVbglE
7JeHFXv7eZjTJBRTeHu/UU3By+N8qV/f2ihmxmZyr0jjaO6511GPpKYQTfUovUaW6Zyf+zTFaaTf
fZdTLvnhydkU9grxRc+vBxaA/a+utMFp1/TtTaJmACo9haE9igbnYcQMU6w7//HXF9pgZ5LQ+bPz
SKeB5TSmOJ7PkoeHnEaSNIjt8PhWw0zecgof9GjlM8WJ8IfS8vkyvz7H32swhr2xZm4ybXzf8/n9
x9MDwdWUdQfxM7FjyB+WcX/y7GNH5oCaW35yQaeR1Qzm/uTq21ZSmG3wDvM795XgJfG1IJ4lzJS/
+oG/dZna5nQ+u870JKzVUzisDDdwd4nZVlXExt63mq5Xyh9X6xKtyz9jpcuil5iIG1LYxr9tLA7h
80IU220KGUvZDYOYyvrlsFIa43JIJr4iIZX81U+oHPnRZmafBxJTILBEXx22sjATp1gaO3d/7kUT
x56K/YTW2V3F5e2db1XcuIAJfvXGq/O1O/XFJn73+fVSWIEVAAi+m+w1fNii/cmjouKuXd8NzhMi
pqeQQiDxo8dwQkxsfsxR4joppEsV05vfPcz9WSIAKKQQY1WXNmlYmFjxgrnz1YWjWQcvPA8jpruY
ws1qW1xcXPY9564eEQ0l9hThK/vlu/btEATieSBx32kc+1q4sF0vuV0rKXydQz77urm+ilQE2Par
E1E3J8mPsJTC66svro6Bz+MGmsT07D/qwb1fCDTgvj4BlX/83xDc6n9p7FzbT3x1UhqHlzHfHBLL
7AZuKfrdxaCWPbmOCqQ0ovgW2JNwkThciPq+Psnc79Us5FM4bNs08S0zmCYr5lIaxwhFRzcMk8sh
lUzGdMw4sQdjXPv1+W0DCzuPIvYyPBDOf/z1jLHNQTq9LoSlsPe2zYjd97qkIqVxGLXdo9glgTGc
H/80G2l01To2gXhi1DQ29tOoyfMCa87zZX793b1tlhk0VwIzOg93mov3iL7fv/30CfOT+Bk5m0JM
OJgfpou541xhRNLo0nzHOL7Du8pptGoGojaRLDzCTTjP+q+/xIGA5ph3rbl7VQ8S/qhfPfgHVDWv
saTCNuXL40azZM0DKN/XRx26yZRHzqUQug7+8b/cu6G7/sf/PuEdev4//s9maicxwcj4pnD30ca+
go3KuRQ+mKG5OV7vo3IaULaR9e4DT6M7RtK9Ak1yVzODRIwhp9FpAtJuXwXIciGFSdYoaoD6T5yv
cjGFz/vlXUAvp9ERerHXE3MSJ05ATJq+vorf9tDBu+87jVZT2fbvhkRGie4N2PCv3/W3yWGeeHeK
LOMciLQ+sHDsqwABfLo//XFFzRNx4k9Y1bzJEil8jjX9497EiXDyJ3wTrxbJuh0Qj5+/NREmpnDo
faNDNjHtZXLgFGLbb/76um2aQrZTNjeWY87mweJyHtIAsbQPpoAPJoZN44YX0fVLS2GTL1MWT+6X
uRTulWrvxJ0l85w0AoqBb9+1zM0qUWFJoxACOSTZyEgjQtEp3N8Z4h+Db/3L5SClkT01QC9v5ldh
piRJ5wv9eh7CyMlXJ6WRgDRNL7k1SEI+8Kvph3HwrcPxejvjvP/60G9dV8O9qhtLuRSm+C22ujF2
Cp+0YR7N1eL9lKTwXbfMZKtFSqOHRl/bdN99IoUUZhkcAX3Pq7WcRo5A/W1m75J1C0moXX51OTOw
ebj+ptPosHTmXrJigT3Q12+3h+YLuNVbuGv0P9MYf/UuVEGQMoWB4ZfbnkerKTgPJsKgj7mPP9mS
HAC5MT22jcTIUgqrY7gw7WssnSyn8F0PcXt/P9MkTudH+PXDZGjaVA/P45wmOY0IY0hpQYSF19uc
nMaONDpO5jemIw0Q64M9DzdmEo+VxlbXCAE4eN8/xMvZlgpooJx/8Ouv0Yg2ZrAga39TdjkPeCox
K/k06hgDDziCc7i1l6DDmEZc07ZnM2BamhmEl/efx1Hxo8OGHeKnSIODhb2Cx725MUXIIcDh/rTu
8HlT9HQ+mHcGHRXn//33/xmszIN517dnVmKzgQVZzKXRxxvaoCsydAmTrTFFVlHPSSFnpJK+MlfR
+Z3/Gxp27oE0x77D/3ZmJoqGuGwqcho9mKq7mrloFQ3NFdmfvTYvFwPqqnmI9+cffeGDMSPbtxMc
Mhzus0WM8L4+eM/MOHZmCj0rEwTRebzTx/h2jRQKaaCKrRsjp7CXtEwvXFxFI2+3/el588fVg4o3
BCa+Wh66fBqx0hCgufyRdknj/+BXnzH8P/v996j1dDaf5EW++lz/+RQAbmqppIG9J0l8dZ3VrT0f
7C90cdSDQdKWSujBfPrp3Hr5/5r3/ib98id8774lUrJkbefD0/4nD3vsF+0rQlkaSO+ybx6TTZE0
Gp8Vsp1EgJBGbFBxHfcaoZZGJKtNIxNe/uXRk4b6RQ0PvelCwAuvsGpptLNqprMSidk5kLm8eSWF
YKIeUVNOxCnEEueL/HqMMiCMJBlJLA0pDcK0qAtY0RWXTFhaf7U+0pv7yXDn803186B65EfXNyun
8YU8gBM5orCSeHEoHn02DX/cMXBLq+tPeCi8ybVt7gbm2k28nDRQPGVY8vTMzy/5FFWlULEaiO3W
PSeXiapVGsVuXKExLLsRxqTRk6+4Uze4+6sxnzvUxv52a5dMAx96KtgjfQALCyg5uJO3WkVirtIg
DFdc9xzwJcf+NH35fC9qmv7ODm68hzQQHTV7aV+uyzRKwDUYlxRufsg9nVhw9tR/35v6UDnpJ8Ou
76c4lOLDu97Xh8pPPzl+mZrArRpXKYVix/d7P7V+xCoV8cK3MzBCtDWvBPJSOC7rUbLU+F56Mfrd
WHR9DnP3+wI9PUN7WoVB75x/lvgkEKQ6L7hfD1N0N74Irs7jvVU7Ps2pPv/kyqCT7WBxd2p7bu5O
EpZ3Q6CYNpSUQ+JyaVCqm+4C7QV28m+h6yTwT1IapXxB+IW/DmNp/pq49zQSCYOS1gR0XHLgFL4N
HGIo5a/NWzuflIakU8901gfAte8nXUh6fzUsfYO421Fy7acBGuzM47uK6dwg/qbBhu7YV8j5NEhR
D+YGNlcyTFdSmOQOPILkqGmcKGKCX+a0XZM6jlIaO37PDqemzVZ/IxBBOvbr665nepGJwmp8gzYn
pVNodq75BCls6MRnAQXg233j98rRv/+MepO61OfOfGP+17tvwRS5G2S3T8fVUOw0bJAz8w4/5kUy
UE+jNDR0V+R8iZUqpxGiD0EzJO82DSTKMEKM4+pmU1iZj7xe4lgR49SikObhebGf8qE0OFCPhGo3
4mQ5De2ed4mhnEZLiP4j+jq3NgPApqmg2ASmAXPyH2ni5aQXkFlWFDSXC0g7ZOlyfa7t8wcWIm6o
bP/5ChH1uetbSXhSGqiZfhRcQYjkNJq1AnKRFBVEL/q8wn4ruv/jltAtAfWvLqHLp/nP0bC7JaP+
53vKN4jGv/a53hJH0Tr5YURyvoH/T93V9LZtBNG/wmN6CGoriRtfCtCyELv5rGW7aG+URUhEZcul
SBdKUaA5FT20x6K3Iscgp16T3pRc+i/aX9I3Sy61y4/dZLlYiUAOSWCTfPsxO7Mz856qbf0gmBKh
E98XLEq1EKT2l9clAl0bJ9IDlIqCpjuOrqXv3bFQmHscy1VfuzaaDY8XcRDKMbMNPjJ863fSANgg
DYMwz7g0BDYyhA/T74NIql/atXFF+ygEw7bMDAE1ED4oTdZdf7nyFHcR/ClsL9i4x/wSCiBSghAS
YPwl5p86DNJx5PlxUO4qtHGHNVziSpp/I/OBbVS/n2VE+/TN3uAyontY6Qqi17MQd3+F8i8P7TJS
LRPUSTga8xH/OkQJJ38MGxQbNNsPiG/SOwqjyTRZeMN0NEbAB30eadPc7e3YMKCn6dWozqGHg71L
KnocnPkY+aPUe5wupLWTP92Clf7hZDAcnJwPDn/0aJrpWrqyUuFI7dxFb+Zu735vbx9qfducwSR9
pPa8cB/n55l6CsiGPQ/5CmHL38Ju7c9xu4GSUFnny0bTw2CGhOnsplyc8ZmFZYg8RRKCn0Ba5TYu
gtCCNSYNJ3GUsXv4P8235RMMMKtx4I9ih5uNFNQzZC7lmlRocfK3NH2wuGAHedmgm8qxQhWFO8fM
Y6bvrJHTE27yWsohGe45P05H0iKzYaEx3qgfYXddB0E8Kif/dXOnd6JA35hGM3l32Ognoa/FdpZ3
h4UkNtGXIQ7CMpYebcPj6QdLym7VXKjb6M7ol1aHjXvKw/kl2CRkc2yjX4I/t56c0EYzGgSuyrpZ
NjwaGPsxZKdSmXjFBk/RESIjOTdp497rC6zj0vzhurb9rkYWhHhGyuRVNugriUB5QWRCks+7a8Nn
fwZxkWRODobUndGzcWeQpW0eRgn8dsocPAlRC8MHmjlINlqZsrc8Si9KAZkNHmUkl66icQC9a3z+
6XwEoUrp+21IWdA9bDY+faxLFFbVGMNeVS1VOHs/sBgmG6jz6Arps4QhIjrazCpUOidtFHDxSozz
CNfitUYeoQgfzyZXSH+cng091Ru0zpb+DQcoiCmxS/Zs+Ml9+LJoluZDwLaEjZaoYSB7RT0b+Xr0
wSbeIEU4kpQqI3o2KO+y1QkXJpmuXs3CS6lS556NSk4G4HGAN8i3FCATstGSnQHITgHvVqYx9Yk4
tXeQsbMQqqx+Q9PjOPRmqBQIboLFIkTzW/a3ILcd3q3DaHGdUhVfALoD72zo3z7yj0+Ppe9B6L+3
jz/3oEi7j6CEqd3DNEACoGkzGsYldb8miJ0WMuGoM8f7B3nA81E/wcOVmkcI/VBFdLNuAWVvk3W1
+6g3ZWK3fPZqhgPnWNFFKryTP4ht5UwzGj+W4xd+jmt/y71cJj8goUP4U3xVDTC576AGlfDrwreI
oHJRaZeg7ghfVQPKXwpeohEmaVU4mysmVq6aLVnhnCPD5iAJe2FMmmZqf4dqylzOFGJNFaCj+CZI
0OOs2FbCAxpg5SrvLmHtC19VswAhwr2EXGG8eL56OekYNo3B8Mv9dnwVprV1xg1T5t5mkLugWomr
XxdihaARKvcLkWibVKgkoicjTIwlz6XJoCyyEpKQdjZClLNBODQXlMFWQpKS3l0BpTHtx5ClXMff
RqA2sJ80hj3XFgAxh6wuYASP9I1c7qzsbVlsW3NoVTrojUBRei4bRFduE5VyKHeXUPthBMm9waB7
dBWkJ9F0XclhhMm5Waf7VBWk0h2sEaiNeO1U8qMEJlUJGeHawALU2EFJBMUIk2vjR/X5qmmq0kwa
wXK+r4h1XoXrMAhBB3wbGapJWtT3dASaZmfJhXJGmNzvLCq5U81XqUyvI6g0i3D1O1UexWF0Me1Y
NJy7aI1OU0m3yWi6XJtCKotTLcGSTFAnMJHWkBJTRaKoG7A0G0ssvjUC5N4AUmJFPVMyQa4RLOfH
MOW7VKhKslBGoFzbCWofU2JCb1NR3WiEyH2AT02/SkzVZmEjZHU8O/RiV0ExsSapcIJmafWm1Vns
/gqXaKGVmN69IE7fdy+KinOjqXNuO6jkSolrPutcikRzHIMVpami0mjONhH5s5ZL1bydzNGluWyX
29qraZN1aEfQQ6Fem/7M+++nP6g95d3rZTD1wO8xTPE/71+P2X+0MjHOnRMmHqiaUlF1EDUW36TR
+LYPDcKWGUzHJ3th4RrDGl9oL+YbcnvTzD1dziiTRqxofHNkH5W6dD5XmpN8sLgOVn+1szLO/TAm
IancaKIoXSfmSZeGGN5A4Llr/nJPl4mQesmM5sm9kdelIlQ9l12BqDm2FVXMRgg34n8RmZrKhjxD
dfwUlJckqtLKDynOS0fRG2PdUCE7Xf0N3dVlu+B7065lUQvZ6IVk+lx+RuZansEtdkdI/kY5fagf
kERzjPac81V5VxOnnn0bB0uBid0IlXtXRHfFnx8HRLs4nhe6Pl0Bp7lAzsENUcK/JhYwwgajRcTi
WPeurCT1A6q22dN/3uYyTx0rlqAeIhWwg/kC3McRGBDii3Ayv+neniMZARXC8+jftz8n6GFot9+c
m0jiPlHhKkt5G+001xEoI1xQwuqHKP6dB5erV2DhUIWi29gjsa5Ya3REGkvjttcJ0eQ5/KpKtNFa
dL3D1lmHxsnK7+i65jXqCkP6YI1Yiw6YTZbrI/pO0XDSOFuyW3+NGvwwYTbUkReh8/764XLWMfeB
lK2VhxCKRyeTtGgyNVtL0L5yOk+aYjBJAckI0dq0uFp6mSylaqpqBC1rsH3Iqep6ujQ1RtCPD+N5
2i5T69gRIq4Q1WSJ3CI1syT8ckNX1CZu0YiPTQXqMLi6DOJ2laPOY/qm6ovGU4hJQlS7VbbXvSP2
F9W0nYTXqzejGbxxr6CRUTnmwtO2aXFqIvzH0fs/Y9mDuIBRSeLlSTgBHbwelWMTsqdrmopBLA9i
kU+91S8CvYShNeH9xI7Os6YL5cZdh3bmoFOJZmLiUO06f7REycdV1ZBs85rkW6BxmqjAoRrVb69t
vK+5hMmIOFqZDecnWt5T1zhHD9Dk0c6+82XgyFho/EMQ4oHktdUcuQakWXWHYZosLqbdazLf15xZ
g9ls9RIhCO4AFTwx2cpt9C0cH1XEPKoy5BW6UqMTOKOqpRfpN5XuJ3Ll8IsZxNk+/x8AAP//</cx:binary>
              </cx:geoCache>
            </cx:geography>
          </cx:layoutPr>
        </cx:series>
      </cx:plotAreaRegion>
    </cx:plotArea>
    <cx:legend pos="r" align="min" overlay="0"/>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withinLinearReversed" id="21">
  <a:schemeClr val="accent1"/>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7.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hart" Target="../charts/chart13.xml"/><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chart" Target="../charts/chart12.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_rels/drawing2.xml.rels><?xml version="1.0" encoding="UTF-8" standalone="yes"?>
<Relationships xmlns="http://schemas.openxmlformats.org/package/2006/relationships"><Relationship Id="rId3" Type="http://schemas.openxmlformats.org/officeDocument/2006/relationships/chart" Target="../charts/chart16.xml"/><Relationship Id="rId7" Type="http://schemas.openxmlformats.org/officeDocument/2006/relationships/chart" Target="../charts/chart20.xml"/><Relationship Id="rId2" Type="http://schemas.openxmlformats.org/officeDocument/2006/relationships/chart" Target="../charts/chart15.xml"/><Relationship Id="rId1" Type="http://schemas.openxmlformats.org/officeDocument/2006/relationships/chart" Target="../charts/chart14.xml"/><Relationship Id="rId6" Type="http://schemas.openxmlformats.org/officeDocument/2006/relationships/chart" Target="../charts/chart19.xml"/><Relationship Id="rId5" Type="http://schemas.openxmlformats.org/officeDocument/2006/relationships/chart" Target="../charts/chart18.xml"/><Relationship Id="rId4" Type="http://schemas.openxmlformats.org/officeDocument/2006/relationships/chart" Target="../charts/chart17.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1.xml"/></Relationships>
</file>

<file path=xl/drawings/_rels/drawing4.xml.rels><?xml version="1.0" encoding="UTF-8" standalone="yes"?>
<Relationships xmlns="http://schemas.openxmlformats.org/package/2006/relationships"><Relationship Id="rId1" Type="http://schemas.openxmlformats.org/officeDocument/2006/relationships/chart" Target="../charts/chart2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23.xml"/></Relationships>
</file>

<file path=xl/drawings/_rels/drawing6.xml.rels><?xml version="1.0" encoding="UTF-8" standalone="yes"?>
<Relationships xmlns="http://schemas.openxmlformats.org/package/2006/relationships"><Relationship Id="rId1" Type="http://schemas.openxmlformats.org/officeDocument/2006/relationships/chart" Target="../charts/chart24.xml"/></Relationships>
</file>

<file path=xl/drawings/_rels/drawing7.xml.rels><?xml version="1.0" encoding="UTF-8" standalone="yes"?>
<Relationships xmlns="http://schemas.openxmlformats.org/package/2006/relationships"><Relationship Id="rId1" Type="http://schemas.openxmlformats.org/officeDocument/2006/relationships/chart" Target="../charts/chart25.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6.xml"/></Relationships>
</file>

<file path=xl/drawings/_rels/drawing9.xml.rels><?xml version="1.0" encoding="UTF-8" standalone="yes"?>
<Relationships xmlns="http://schemas.openxmlformats.org/package/2006/relationships"><Relationship Id="rId1" Type="http://schemas.openxmlformats.org/officeDocument/2006/relationships/chart" Target="../charts/chart27.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28.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29.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30.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31.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32.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33.xml"/></Relationships>
</file>

<file path=xl/drawings/_rels/drawing17.xml.rels><?xml version="1.0" encoding="UTF-8" standalone="yes"?>
<Relationships xmlns="http://schemas.openxmlformats.org/package/2006/relationships"><Relationship Id="rId1" Type="http://schemas.microsoft.com/office/2014/relationships/chartEx" Target="../charts/chartEx1.xml"/></Relationships>
</file>

<file path=xl/drawings/drawing1.xml><?xml version="1.0" encoding="utf-8"?>
<xdr:wsDr xmlns:xdr="http://schemas.openxmlformats.org/drawingml/2006/spreadsheetDrawing" xmlns:a="http://schemas.openxmlformats.org/drawingml/2006/main">
  <xdr:twoCellAnchor>
    <xdr:from>
      <xdr:col>16</xdr:col>
      <xdr:colOff>295275</xdr:colOff>
      <xdr:row>21</xdr:row>
      <xdr:rowOff>131445</xdr:rowOff>
    </xdr:from>
    <xdr:to>
      <xdr:col>20</xdr:col>
      <xdr:colOff>116205</xdr:colOff>
      <xdr:row>31</xdr:row>
      <xdr:rowOff>59055</xdr:rowOff>
    </xdr:to>
    <xdr:graphicFrame macro="">
      <xdr:nvGraphicFramePr>
        <xdr:cNvPr id="18" name="Chart 17">
          <a:extLst>
            <a:ext uri="{FF2B5EF4-FFF2-40B4-BE49-F238E27FC236}">
              <a16:creationId xmlns:a16="http://schemas.microsoft.com/office/drawing/2014/main" id="{19C228BA-2270-4369-9CFB-B7067C9CC40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512446</xdr:colOff>
      <xdr:row>14</xdr:row>
      <xdr:rowOff>47625</xdr:rowOff>
    </xdr:from>
    <xdr:to>
      <xdr:col>16</xdr:col>
      <xdr:colOff>247650</xdr:colOff>
      <xdr:row>35</xdr:row>
      <xdr:rowOff>83820</xdr:rowOff>
    </xdr:to>
    <xdr:graphicFrame macro="">
      <xdr:nvGraphicFramePr>
        <xdr:cNvPr id="19" name="Chart 18">
          <a:extLst>
            <a:ext uri="{FF2B5EF4-FFF2-40B4-BE49-F238E27FC236}">
              <a16:creationId xmlns:a16="http://schemas.microsoft.com/office/drawing/2014/main" id="{E5AFEAB9-2141-44B0-BA76-9F29F710474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20</xdr:col>
      <xdr:colOff>160020</xdr:colOff>
      <xdr:row>10</xdr:row>
      <xdr:rowOff>55245</xdr:rowOff>
    </xdr:from>
    <xdr:to>
      <xdr:col>23</xdr:col>
      <xdr:colOff>139065</xdr:colOff>
      <xdr:row>17</xdr:row>
      <xdr:rowOff>57150</xdr:rowOff>
    </xdr:to>
    <xdr:graphicFrame macro="">
      <xdr:nvGraphicFramePr>
        <xdr:cNvPr id="26" name="Chart 25">
          <a:extLst>
            <a:ext uri="{FF2B5EF4-FFF2-40B4-BE49-F238E27FC236}">
              <a16:creationId xmlns:a16="http://schemas.microsoft.com/office/drawing/2014/main" id="{826159C6-EC3E-4C5B-984C-350763F0946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20</xdr:col>
      <xdr:colOff>167640</xdr:colOff>
      <xdr:row>17</xdr:row>
      <xdr:rowOff>129540</xdr:rowOff>
    </xdr:from>
    <xdr:to>
      <xdr:col>23</xdr:col>
      <xdr:colOff>129540</xdr:colOff>
      <xdr:row>26</xdr:row>
      <xdr:rowOff>38100</xdr:rowOff>
    </xdr:to>
    <xdr:graphicFrame macro="">
      <xdr:nvGraphicFramePr>
        <xdr:cNvPr id="28" name="Chart 27">
          <a:extLst>
            <a:ext uri="{FF2B5EF4-FFF2-40B4-BE49-F238E27FC236}">
              <a16:creationId xmlns:a16="http://schemas.microsoft.com/office/drawing/2014/main" id="{555C630F-9100-4872-BB28-220F7468947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9</xdr:col>
      <xdr:colOff>541020</xdr:colOff>
      <xdr:row>1</xdr:row>
      <xdr:rowOff>45720</xdr:rowOff>
    </xdr:from>
    <xdr:to>
      <xdr:col>12</xdr:col>
      <xdr:colOff>518160</xdr:colOff>
      <xdr:row>9</xdr:row>
      <xdr:rowOff>118110</xdr:rowOff>
    </xdr:to>
    <xdr:graphicFrame macro="">
      <xdr:nvGraphicFramePr>
        <xdr:cNvPr id="29" name="Chart 28">
          <a:extLst>
            <a:ext uri="{FF2B5EF4-FFF2-40B4-BE49-F238E27FC236}">
              <a16:creationId xmlns:a16="http://schemas.microsoft.com/office/drawing/2014/main" id="{44079D20-E67D-4F30-99BF-E3509A96492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12</xdr:col>
      <xdr:colOff>594360</xdr:colOff>
      <xdr:row>1</xdr:row>
      <xdr:rowOff>53340</xdr:rowOff>
    </xdr:from>
    <xdr:to>
      <xdr:col>15</xdr:col>
      <xdr:colOff>571500</xdr:colOff>
      <xdr:row>9</xdr:row>
      <xdr:rowOff>125730</xdr:rowOff>
    </xdr:to>
    <xdr:graphicFrame macro="">
      <xdr:nvGraphicFramePr>
        <xdr:cNvPr id="30" name="Chart 29">
          <a:extLst>
            <a:ext uri="{FF2B5EF4-FFF2-40B4-BE49-F238E27FC236}">
              <a16:creationId xmlns:a16="http://schemas.microsoft.com/office/drawing/2014/main" id="{5F514CBA-883E-40A4-9645-980F179A7A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16</xdr:col>
      <xdr:colOff>45720</xdr:colOff>
      <xdr:row>1</xdr:row>
      <xdr:rowOff>45720</xdr:rowOff>
    </xdr:from>
    <xdr:to>
      <xdr:col>19</xdr:col>
      <xdr:colOff>22860</xdr:colOff>
      <xdr:row>9</xdr:row>
      <xdr:rowOff>118110</xdr:rowOff>
    </xdr:to>
    <xdr:graphicFrame macro="">
      <xdr:nvGraphicFramePr>
        <xdr:cNvPr id="31" name="Chart 30">
          <a:extLst>
            <a:ext uri="{FF2B5EF4-FFF2-40B4-BE49-F238E27FC236}">
              <a16:creationId xmlns:a16="http://schemas.microsoft.com/office/drawing/2014/main" id="{9143E814-01C1-4B1B-A974-EDF28A7A430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19</xdr:col>
      <xdr:colOff>114301</xdr:colOff>
      <xdr:row>1</xdr:row>
      <xdr:rowOff>57150</xdr:rowOff>
    </xdr:from>
    <xdr:to>
      <xdr:col>22</xdr:col>
      <xdr:colOff>476251</xdr:colOff>
      <xdr:row>9</xdr:row>
      <xdr:rowOff>129540</xdr:rowOff>
    </xdr:to>
    <xdr:graphicFrame macro="">
      <xdr:nvGraphicFramePr>
        <xdr:cNvPr id="32" name="Chart 31">
          <a:extLst>
            <a:ext uri="{FF2B5EF4-FFF2-40B4-BE49-F238E27FC236}">
              <a16:creationId xmlns:a16="http://schemas.microsoft.com/office/drawing/2014/main" id="{75FDE13A-2554-4C16-958F-296843B8202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20</xdr:col>
      <xdr:colOff>173355</xdr:colOff>
      <xdr:row>26</xdr:row>
      <xdr:rowOff>116205</xdr:rowOff>
    </xdr:from>
    <xdr:to>
      <xdr:col>23</xdr:col>
      <xdr:colOff>186690</xdr:colOff>
      <xdr:row>34</xdr:row>
      <xdr:rowOff>167640</xdr:rowOff>
    </xdr:to>
    <xdr:graphicFrame macro="">
      <xdr:nvGraphicFramePr>
        <xdr:cNvPr id="34" name="Chart 33">
          <a:extLst>
            <a:ext uri="{FF2B5EF4-FFF2-40B4-BE49-F238E27FC236}">
              <a16:creationId xmlns:a16="http://schemas.microsoft.com/office/drawing/2014/main" id="{8AF39E70-6797-4E96-B4F5-FD97182B20D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xdr:col>
      <xdr:colOff>198120</xdr:colOff>
      <xdr:row>10</xdr:row>
      <xdr:rowOff>15241</xdr:rowOff>
    </xdr:from>
    <xdr:to>
      <xdr:col>9</xdr:col>
      <xdr:colOff>445770</xdr:colOff>
      <xdr:row>22</xdr:row>
      <xdr:rowOff>142876</xdr:rowOff>
    </xdr:to>
    <xdr:graphicFrame macro="">
      <xdr:nvGraphicFramePr>
        <xdr:cNvPr id="35" name="Chart 34">
          <a:extLst>
            <a:ext uri="{FF2B5EF4-FFF2-40B4-BE49-F238E27FC236}">
              <a16:creationId xmlns:a16="http://schemas.microsoft.com/office/drawing/2014/main" id="{1CABEA9F-2E5D-4F89-9758-3D6B68D4999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3</xdr:col>
      <xdr:colOff>182879</xdr:colOff>
      <xdr:row>23</xdr:row>
      <xdr:rowOff>59055</xdr:rowOff>
    </xdr:from>
    <xdr:to>
      <xdr:col>9</xdr:col>
      <xdr:colOff>443864</xdr:colOff>
      <xdr:row>33</xdr:row>
      <xdr:rowOff>123825</xdr:rowOff>
    </xdr:to>
    <xdr:graphicFrame macro="">
      <xdr:nvGraphicFramePr>
        <xdr:cNvPr id="36" name="Chart 35">
          <a:extLst>
            <a:ext uri="{FF2B5EF4-FFF2-40B4-BE49-F238E27FC236}">
              <a16:creationId xmlns:a16="http://schemas.microsoft.com/office/drawing/2014/main" id="{E5154C58-9CFE-4F56-A04F-E625BEBB7F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editAs="oneCell">
    <xdr:from>
      <xdr:col>0</xdr:col>
      <xdr:colOff>97155</xdr:colOff>
      <xdr:row>16</xdr:row>
      <xdr:rowOff>60957</xdr:rowOff>
    </xdr:from>
    <xdr:to>
      <xdr:col>3</xdr:col>
      <xdr:colOff>93345</xdr:colOff>
      <xdr:row>33</xdr:row>
      <xdr:rowOff>99059</xdr:rowOff>
    </xdr:to>
    <mc:AlternateContent xmlns:mc="http://schemas.openxmlformats.org/markup-compatibility/2006" xmlns:a14="http://schemas.microsoft.com/office/drawing/2010/main">
      <mc:Choice Requires="a14">
        <xdr:graphicFrame macro="">
          <xdr:nvGraphicFramePr>
            <xdr:cNvPr id="5" name="Genre">
              <a:extLst>
                <a:ext uri="{FF2B5EF4-FFF2-40B4-BE49-F238E27FC236}">
                  <a16:creationId xmlns:a16="http://schemas.microsoft.com/office/drawing/2014/main" id="{36121C3F-C678-021E-1365-1BC776F2E807}"/>
                </a:ext>
              </a:extLst>
            </xdr:cNvPr>
            <xdr:cNvGraphicFramePr/>
          </xdr:nvGraphicFramePr>
          <xdr:xfrm>
            <a:off x="0" y="0"/>
            <a:ext cx="0" cy="0"/>
          </xdr:xfrm>
          <a:graphic>
            <a:graphicData uri="http://schemas.microsoft.com/office/drawing/2010/slicer">
              <sle:slicer xmlns:sle="http://schemas.microsoft.com/office/drawing/2010/slicer" name="Genre"/>
            </a:graphicData>
          </a:graphic>
        </xdr:graphicFrame>
      </mc:Choice>
      <mc:Fallback xmlns="">
        <xdr:sp macro="" textlink="">
          <xdr:nvSpPr>
            <xdr:cNvPr id="0" name=""/>
            <xdr:cNvSpPr>
              <a:spLocks noTextEdit="1"/>
            </xdr:cNvSpPr>
          </xdr:nvSpPr>
          <xdr:spPr>
            <a:xfrm>
              <a:off x="93345" y="3476622"/>
              <a:ext cx="1832610" cy="2952752"/>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78105</xdr:colOff>
      <xdr:row>10</xdr:row>
      <xdr:rowOff>15240</xdr:rowOff>
    </xdr:from>
    <xdr:to>
      <xdr:col>3</xdr:col>
      <xdr:colOff>76200</xdr:colOff>
      <xdr:row>16</xdr:row>
      <xdr:rowOff>19050</xdr:rowOff>
    </xdr:to>
    <mc:AlternateContent xmlns:mc="http://schemas.openxmlformats.org/markup-compatibility/2006" xmlns:a14="http://schemas.microsoft.com/office/drawing/2010/main">
      <mc:Choice Requires="a14">
        <xdr:graphicFrame macro="">
          <xdr:nvGraphicFramePr>
            <xdr:cNvPr id="6" name="Rating">
              <a:extLst>
                <a:ext uri="{FF2B5EF4-FFF2-40B4-BE49-F238E27FC236}">
                  <a16:creationId xmlns:a16="http://schemas.microsoft.com/office/drawing/2014/main" id="{97DBB8B7-D8A7-C54C-5FD0-605E79518D6C}"/>
                </a:ext>
              </a:extLst>
            </xdr:cNvPr>
            <xdr:cNvGraphicFramePr/>
          </xdr:nvGraphicFramePr>
          <xdr:xfrm>
            <a:off x="0" y="0"/>
            <a:ext cx="0" cy="0"/>
          </xdr:xfrm>
          <a:graphic>
            <a:graphicData uri="http://schemas.microsoft.com/office/drawing/2010/slicer">
              <sle:slicer xmlns:sle="http://schemas.microsoft.com/office/drawing/2010/slicer" name="Rating"/>
            </a:graphicData>
          </a:graphic>
        </xdr:graphicFrame>
      </mc:Choice>
      <mc:Fallback xmlns="">
        <xdr:sp macro="" textlink="">
          <xdr:nvSpPr>
            <xdr:cNvPr id="0" name=""/>
            <xdr:cNvSpPr>
              <a:spLocks noTextEdit="1"/>
            </xdr:cNvSpPr>
          </xdr:nvSpPr>
          <xdr:spPr>
            <a:xfrm>
              <a:off x="78105" y="2152650"/>
              <a:ext cx="1826895" cy="1282065"/>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91440</xdr:colOff>
      <xdr:row>1</xdr:row>
      <xdr:rowOff>60960</xdr:rowOff>
    </xdr:from>
    <xdr:to>
      <xdr:col>9</xdr:col>
      <xdr:colOff>478155</xdr:colOff>
      <xdr:row>9</xdr:row>
      <xdr:rowOff>91440</xdr:rowOff>
    </xdr:to>
    <mc:AlternateContent xmlns:mc="http://schemas.openxmlformats.org/markup-compatibility/2006" xmlns:tsle="http://schemas.microsoft.com/office/drawing/2012/timeslicer">
      <mc:Choice Requires="tsle">
        <xdr:graphicFrame macro="">
          <xdr:nvGraphicFramePr>
            <xdr:cNvPr id="9" name="Finished">
              <a:extLst>
                <a:ext uri="{FF2B5EF4-FFF2-40B4-BE49-F238E27FC236}">
                  <a16:creationId xmlns:a16="http://schemas.microsoft.com/office/drawing/2014/main" id="{3C950DFA-2FAD-17E4-4FD0-24EA12ADF79C}"/>
                </a:ext>
              </a:extLst>
            </xdr:cNvPr>
            <xdr:cNvGraphicFramePr/>
          </xdr:nvGraphicFramePr>
          <xdr:xfrm>
            <a:off x="0" y="0"/>
            <a:ext cx="0" cy="0"/>
          </xdr:xfrm>
          <a:graphic>
            <a:graphicData uri="http://schemas.microsoft.com/office/drawing/2012/timeslicer">
              <tsle:timeslicer name="Finished"/>
            </a:graphicData>
          </a:graphic>
        </xdr:graphicFrame>
      </mc:Choice>
      <mc:Fallback xmlns="">
        <xdr:sp macro="" textlink="">
          <xdr:nvSpPr>
            <xdr:cNvPr id="0" name=""/>
            <xdr:cNvSpPr>
              <a:spLocks noTextEdit="1"/>
            </xdr:cNvSpPr>
          </xdr:nvSpPr>
          <xdr:spPr>
            <a:xfrm>
              <a:off x="95250" y="647700"/>
              <a:ext cx="5865495" cy="1409700"/>
            </a:xfrm>
            <a:prstGeom prst="rect">
              <a:avLst/>
            </a:prstGeom>
            <a:solidFill>
              <a:prstClr val="white"/>
            </a:solidFill>
            <a:ln w="1">
              <a:solidFill>
                <a:prstClr val="green"/>
              </a:solidFill>
            </a:ln>
          </xdr:spPr>
          <xdr:txBody>
            <a:bodyPr vertOverflow="clip" horzOverflow="clip"/>
            <a:lstStyle/>
            <a:p>
              <a:r>
                <a:rPr lang="en-CA" sz="1100"/>
                <a:t>Timeline: Works in Excel 2013 or higher. Do not move or resize.</a:t>
              </a:r>
            </a:p>
          </xdr:txBody>
        </xdr:sp>
      </mc:Fallback>
    </mc:AlternateContent>
    <xdr:clientData/>
  </xdr:twoCellAnchor>
  <xdr:twoCellAnchor>
    <xdr:from>
      <xdr:col>16</xdr:col>
      <xdr:colOff>281940</xdr:colOff>
      <xdr:row>10</xdr:row>
      <xdr:rowOff>53340</xdr:rowOff>
    </xdr:from>
    <xdr:to>
      <xdr:col>20</xdr:col>
      <xdr:colOff>114300</xdr:colOff>
      <xdr:row>21</xdr:row>
      <xdr:rowOff>38100</xdr:rowOff>
    </xdr:to>
    <xdr:graphicFrame macro="">
      <xdr:nvGraphicFramePr>
        <xdr:cNvPr id="10" name="Chart 9">
          <a:extLst>
            <a:ext uri="{FF2B5EF4-FFF2-40B4-BE49-F238E27FC236}">
              <a16:creationId xmlns:a16="http://schemas.microsoft.com/office/drawing/2014/main" id="{7D013300-DE33-470B-A8DB-CC379D94B91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editAs="oneCell">
    <xdr:from>
      <xdr:col>0</xdr:col>
      <xdr:colOff>85725</xdr:colOff>
      <xdr:row>33</xdr:row>
      <xdr:rowOff>129540</xdr:rowOff>
    </xdr:from>
    <xdr:to>
      <xdr:col>3</xdr:col>
      <xdr:colOff>91440</xdr:colOff>
      <xdr:row>39</xdr:row>
      <xdr:rowOff>129540</xdr:rowOff>
    </xdr:to>
    <mc:AlternateContent xmlns:mc="http://schemas.openxmlformats.org/markup-compatibility/2006" xmlns:a14="http://schemas.microsoft.com/office/drawing/2010/main">
      <mc:Choice Requires="a14">
        <xdr:graphicFrame macro="">
          <xdr:nvGraphicFramePr>
            <xdr:cNvPr id="11" name="Language Read">
              <a:extLst>
                <a:ext uri="{FF2B5EF4-FFF2-40B4-BE49-F238E27FC236}">
                  <a16:creationId xmlns:a16="http://schemas.microsoft.com/office/drawing/2014/main" id="{59F9145E-A5AF-2E65-DABC-498FB4CFC66C}"/>
                </a:ext>
              </a:extLst>
            </xdr:cNvPr>
            <xdr:cNvGraphicFramePr/>
          </xdr:nvGraphicFramePr>
          <xdr:xfrm>
            <a:off x="0" y="0"/>
            <a:ext cx="0" cy="0"/>
          </xdr:xfrm>
          <a:graphic>
            <a:graphicData uri="http://schemas.microsoft.com/office/drawing/2010/slicer">
              <sle:slicer xmlns:sle="http://schemas.microsoft.com/office/drawing/2010/slicer" name="Language Read"/>
            </a:graphicData>
          </a:graphic>
        </xdr:graphicFrame>
      </mc:Choice>
      <mc:Fallback xmlns="">
        <xdr:sp macro="" textlink="">
          <xdr:nvSpPr>
            <xdr:cNvPr id="0" name=""/>
            <xdr:cNvSpPr>
              <a:spLocks noTextEdit="1"/>
            </xdr:cNvSpPr>
          </xdr:nvSpPr>
          <xdr:spPr>
            <a:xfrm>
              <a:off x="87630" y="6467475"/>
              <a:ext cx="1836420" cy="1028700"/>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3</xdr:col>
      <xdr:colOff>161925</xdr:colOff>
      <xdr:row>36</xdr:row>
      <xdr:rowOff>9525</xdr:rowOff>
    </xdr:from>
    <xdr:to>
      <xdr:col>15</xdr:col>
      <xdr:colOff>62865</xdr:colOff>
      <xdr:row>52</xdr:row>
      <xdr:rowOff>9525</xdr:rowOff>
    </xdr:to>
    <xdr:graphicFrame macro="">
      <xdr:nvGraphicFramePr>
        <xdr:cNvPr id="2" name="Chart 1">
          <a:extLst>
            <a:ext uri="{FF2B5EF4-FFF2-40B4-BE49-F238E27FC236}">
              <a16:creationId xmlns:a16="http://schemas.microsoft.com/office/drawing/2014/main" id="{8C41FDC6-5C94-4F05-B28C-6752216AE62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6</xdr:col>
      <xdr:colOff>102872</xdr:colOff>
      <xdr:row>0</xdr:row>
      <xdr:rowOff>160020</xdr:rowOff>
    </xdr:from>
    <xdr:to>
      <xdr:col>8</xdr:col>
      <xdr:colOff>720090</xdr:colOff>
      <xdr:row>9</xdr:row>
      <xdr:rowOff>0</xdr:rowOff>
    </xdr:to>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12608</xdr:colOff>
      <xdr:row>0</xdr:row>
      <xdr:rowOff>163298</xdr:rowOff>
    </xdr:from>
    <xdr:to>
      <xdr:col>13</xdr:col>
      <xdr:colOff>3810</xdr:colOff>
      <xdr:row>8</xdr:row>
      <xdr:rowOff>161926</xdr:rowOff>
    </xdr:to>
    <xdr:graphicFrame macro="">
      <xdr:nvGraphicFramePr>
        <xdr:cNvPr id="3" name="Chart 2">
          <a:extLst>
            <a:ext uri="{FF2B5EF4-FFF2-40B4-BE49-F238E27FC236}">
              <a16:creationId xmlns:a16="http://schemas.microsoft.com/office/drawing/2014/main" id="{00000000-0008-0000-01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7621</xdr:colOff>
      <xdr:row>0</xdr:row>
      <xdr:rowOff>170906</xdr:rowOff>
    </xdr:from>
    <xdr:to>
      <xdr:col>6</xdr:col>
      <xdr:colOff>15240</xdr:colOff>
      <xdr:row>8</xdr:row>
      <xdr:rowOff>160020</xdr:rowOff>
    </xdr:to>
    <xdr:graphicFrame macro="">
      <xdr:nvGraphicFramePr>
        <xdr:cNvPr id="4" name="Chart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828676</xdr:colOff>
      <xdr:row>0</xdr:row>
      <xdr:rowOff>171050</xdr:rowOff>
    </xdr:from>
    <xdr:to>
      <xdr:col>9</xdr:col>
      <xdr:colOff>523875</xdr:colOff>
      <xdr:row>8</xdr:row>
      <xdr:rowOff>161926</xdr:rowOff>
    </xdr:to>
    <xdr:graphicFrame macro="">
      <xdr:nvGraphicFramePr>
        <xdr:cNvPr id="5" name="Chart 4">
          <a:extLst>
            <a:ext uri="{FF2B5EF4-FFF2-40B4-BE49-F238E27FC236}">
              <a16:creationId xmlns:a16="http://schemas.microsoft.com/office/drawing/2014/main" id="{00000000-0008-0000-01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594358</xdr:colOff>
      <xdr:row>15</xdr:row>
      <xdr:rowOff>144780</xdr:rowOff>
    </xdr:from>
    <xdr:to>
      <xdr:col>10</xdr:col>
      <xdr:colOff>279016</xdr:colOff>
      <xdr:row>34</xdr:row>
      <xdr:rowOff>0</xdr:rowOff>
    </xdr:to>
    <xdr:graphicFrame macro="">
      <xdr:nvGraphicFramePr>
        <xdr:cNvPr id="6" name="Chart 5">
          <a:extLst>
            <a:ext uri="{FF2B5EF4-FFF2-40B4-BE49-F238E27FC236}">
              <a16:creationId xmlns:a16="http://schemas.microsoft.com/office/drawing/2014/main" id="{00000000-0008-0000-01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13</xdr:col>
      <xdr:colOff>104775</xdr:colOff>
      <xdr:row>1</xdr:row>
      <xdr:rowOff>0</xdr:rowOff>
    </xdr:from>
    <xdr:to>
      <xdr:col>16</xdr:col>
      <xdr:colOff>95977</xdr:colOff>
      <xdr:row>8</xdr:row>
      <xdr:rowOff>170078</xdr:rowOff>
    </xdr:to>
    <xdr:graphicFrame macro="">
      <xdr:nvGraphicFramePr>
        <xdr:cNvPr id="7" name="Chart 6">
          <a:extLst>
            <a:ext uri="{FF2B5EF4-FFF2-40B4-BE49-F238E27FC236}">
              <a16:creationId xmlns:a16="http://schemas.microsoft.com/office/drawing/2014/main" id="{00000000-0008-0000-01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16</xdr:col>
      <xdr:colOff>190500</xdr:colOff>
      <xdr:row>1</xdr:row>
      <xdr:rowOff>0</xdr:rowOff>
    </xdr:from>
    <xdr:to>
      <xdr:col>19</xdr:col>
      <xdr:colOff>181702</xdr:colOff>
      <xdr:row>8</xdr:row>
      <xdr:rowOff>170078</xdr:rowOff>
    </xdr:to>
    <xdr:graphicFrame macro="">
      <xdr:nvGraphicFramePr>
        <xdr:cNvPr id="8" name="Chart 7">
          <a:extLst>
            <a:ext uri="{FF2B5EF4-FFF2-40B4-BE49-F238E27FC236}">
              <a16:creationId xmlns:a16="http://schemas.microsoft.com/office/drawing/2014/main" id="{00000000-0008-0000-0100-00000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247650</xdr:colOff>
      <xdr:row>1</xdr:row>
      <xdr:rowOff>3810</xdr:rowOff>
    </xdr:from>
    <xdr:to>
      <xdr:col>5</xdr:col>
      <xdr:colOff>312420</xdr:colOff>
      <xdr:row>9</xdr:row>
      <xdr:rowOff>106680</xdr:rowOff>
    </xdr:to>
    <xdr:graphicFrame macro="">
      <xdr:nvGraphicFramePr>
        <xdr:cNvPr id="2" name="Chart 1">
          <a:extLst>
            <a:ext uri="{FF2B5EF4-FFF2-40B4-BE49-F238E27FC236}">
              <a16:creationId xmlns:a16="http://schemas.microsoft.com/office/drawing/2014/main" id="{DB5B87F9-5D53-54D4-6FA7-407D523542E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3</xdr:col>
      <xdr:colOff>541020</xdr:colOff>
      <xdr:row>1</xdr:row>
      <xdr:rowOff>19050</xdr:rowOff>
    </xdr:from>
    <xdr:to>
      <xdr:col>10</xdr:col>
      <xdr:colOff>297180</xdr:colOff>
      <xdr:row>11</xdr:row>
      <xdr:rowOff>60960</xdr:rowOff>
    </xdr:to>
    <xdr:graphicFrame macro="">
      <xdr:nvGraphicFramePr>
        <xdr:cNvPr id="2" name="Chart 1">
          <a:extLst>
            <a:ext uri="{FF2B5EF4-FFF2-40B4-BE49-F238E27FC236}">
              <a16:creationId xmlns:a16="http://schemas.microsoft.com/office/drawing/2014/main" id="{D62ED6B1-37D4-3B8C-6000-31DD99EE938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3</xdr:col>
      <xdr:colOff>38100</xdr:colOff>
      <xdr:row>0</xdr:row>
      <xdr:rowOff>102870</xdr:rowOff>
    </xdr:from>
    <xdr:to>
      <xdr:col>6</xdr:col>
      <xdr:colOff>228600</xdr:colOff>
      <xdr:row>7</xdr:row>
      <xdr:rowOff>7620</xdr:rowOff>
    </xdr:to>
    <xdr:graphicFrame macro="">
      <xdr:nvGraphicFramePr>
        <xdr:cNvPr id="2" name="Chart 1">
          <a:extLst>
            <a:ext uri="{FF2B5EF4-FFF2-40B4-BE49-F238E27FC236}">
              <a16:creationId xmlns:a16="http://schemas.microsoft.com/office/drawing/2014/main" id="{A1F20CE2-65EC-4658-956D-48F4A767E29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3</xdr:col>
      <xdr:colOff>38100</xdr:colOff>
      <xdr:row>0</xdr:row>
      <xdr:rowOff>102870</xdr:rowOff>
    </xdr:from>
    <xdr:to>
      <xdr:col>5</xdr:col>
      <xdr:colOff>426720</xdr:colOff>
      <xdr:row>7</xdr:row>
      <xdr:rowOff>7620</xdr:rowOff>
    </xdr:to>
    <xdr:graphicFrame macro="">
      <xdr:nvGraphicFramePr>
        <xdr:cNvPr id="2" name="Chart 1">
          <a:extLst>
            <a:ext uri="{FF2B5EF4-FFF2-40B4-BE49-F238E27FC236}">
              <a16:creationId xmlns:a16="http://schemas.microsoft.com/office/drawing/2014/main" id="{B67834E5-5FBD-4B1C-8FD6-F144EFB155A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3</xdr:col>
      <xdr:colOff>38100</xdr:colOff>
      <xdr:row>0</xdr:row>
      <xdr:rowOff>102870</xdr:rowOff>
    </xdr:from>
    <xdr:to>
      <xdr:col>5</xdr:col>
      <xdr:colOff>426720</xdr:colOff>
      <xdr:row>7</xdr:row>
      <xdr:rowOff>7620</xdr:rowOff>
    </xdr:to>
    <xdr:graphicFrame macro="">
      <xdr:nvGraphicFramePr>
        <xdr:cNvPr id="2" name="Chart 1">
          <a:extLst>
            <a:ext uri="{FF2B5EF4-FFF2-40B4-BE49-F238E27FC236}">
              <a16:creationId xmlns:a16="http://schemas.microsoft.com/office/drawing/2014/main" id="{DBF2D0BC-E486-42C9-9E6C-150AA649F7D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3</xdr:col>
      <xdr:colOff>38100</xdr:colOff>
      <xdr:row>0</xdr:row>
      <xdr:rowOff>102870</xdr:rowOff>
    </xdr:from>
    <xdr:to>
      <xdr:col>5</xdr:col>
      <xdr:colOff>426720</xdr:colOff>
      <xdr:row>7</xdr:row>
      <xdr:rowOff>7620</xdr:rowOff>
    </xdr:to>
    <xdr:graphicFrame macro="">
      <xdr:nvGraphicFramePr>
        <xdr:cNvPr id="2" name="Chart 1">
          <a:extLst>
            <a:ext uri="{FF2B5EF4-FFF2-40B4-BE49-F238E27FC236}">
              <a16:creationId xmlns:a16="http://schemas.microsoft.com/office/drawing/2014/main" id="{C96A63C8-FC01-4BCF-8370-388DEA1308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3</xdr:col>
      <xdr:colOff>38100</xdr:colOff>
      <xdr:row>0</xdr:row>
      <xdr:rowOff>102870</xdr:rowOff>
    </xdr:from>
    <xdr:to>
      <xdr:col>5</xdr:col>
      <xdr:colOff>426720</xdr:colOff>
      <xdr:row>7</xdr:row>
      <xdr:rowOff>7620</xdr:rowOff>
    </xdr:to>
    <xdr:graphicFrame macro="">
      <xdr:nvGraphicFramePr>
        <xdr:cNvPr id="2" name="Chart 1">
          <a:extLst>
            <a:ext uri="{FF2B5EF4-FFF2-40B4-BE49-F238E27FC236}">
              <a16:creationId xmlns:a16="http://schemas.microsoft.com/office/drawing/2014/main" id="{6B5F281D-DF9F-4BFF-B974-BB31393390E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3</xdr:col>
      <xdr:colOff>38100</xdr:colOff>
      <xdr:row>0</xdr:row>
      <xdr:rowOff>102870</xdr:rowOff>
    </xdr:from>
    <xdr:to>
      <xdr:col>5</xdr:col>
      <xdr:colOff>426720</xdr:colOff>
      <xdr:row>7</xdr:row>
      <xdr:rowOff>7620</xdr:rowOff>
    </xdr:to>
    <xdr:graphicFrame macro="">
      <xdr:nvGraphicFramePr>
        <xdr:cNvPr id="2" name="Chart 1">
          <a:extLst>
            <a:ext uri="{FF2B5EF4-FFF2-40B4-BE49-F238E27FC236}">
              <a16:creationId xmlns:a16="http://schemas.microsoft.com/office/drawing/2014/main" id="{DECAC83F-29C2-4994-B696-C0E8017446B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3</xdr:col>
      <xdr:colOff>293370</xdr:colOff>
      <xdr:row>2</xdr:row>
      <xdr:rowOff>19050</xdr:rowOff>
    </xdr:from>
    <xdr:to>
      <xdr:col>6</xdr:col>
      <xdr:colOff>510540</xdr:colOff>
      <xdr:row>15</xdr:row>
      <xdr:rowOff>123825</xdr:rowOff>
    </xdr:to>
    <xdr:graphicFrame macro="">
      <xdr:nvGraphicFramePr>
        <xdr:cNvPr id="2" name="Chart 1">
          <a:extLst>
            <a:ext uri="{FF2B5EF4-FFF2-40B4-BE49-F238E27FC236}">
              <a16:creationId xmlns:a16="http://schemas.microsoft.com/office/drawing/2014/main" id="{06B395A3-001F-412E-B61C-0E12BDAC0E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xdr:from>
      <xdr:col>3</xdr:col>
      <xdr:colOff>297180</xdr:colOff>
      <xdr:row>2</xdr:row>
      <xdr:rowOff>19050</xdr:rowOff>
    </xdr:from>
    <xdr:to>
      <xdr:col>10</xdr:col>
      <xdr:colOff>601980</xdr:colOff>
      <xdr:row>15</xdr:row>
      <xdr:rowOff>80010</xdr:rowOff>
    </xdr:to>
    <xdr:graphicFrame macro="">
      <xdr:nvGraphicFramePr>
        <xdr:cNvPr id="2" name="Chart 1">
          <a:extLst>
            <a:ext uri="{FF2B5EF4-FFF2-40B4-BE49-F238E27FC236}">
              <a16:creationId xmlns:a16="http://schemas.microsoft.com/office/drawing/2014/main" id="{48037B3F-48FB-4C17-8ABA-DE8C8A38EBC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3.xml><?xml version="1.0" encoding="utf-8"?>
<xdr:wsDr xmlns:xdr="http://schemas.openxmlformats.org/drawingml/2006/spreadsheetDrawing" xmlns:a="http://schemas.openxmlformats.org/drawingml/2006/main">
  <xdr:twoCellAnchor>
    <xdr:from>
      <xdr:col>5</xdr:col>
      <xdr:colOff>300990</xdr:colOff>
      <xdr:row>0</xdr:row>
      <xdr:rowOff>316230</xdr:rowOff>
    </xdr:from>
    <xdr:to>
      <xdr:col>12</xdr:col>
      <xdr:colOff>175260</xdr:colOff>
      <xdr:row>16</xdr:row>
      <xdr:rowOff>41910</xdr:rowOff>
    </xdr:to>
    <xdr:graphicFrame macro="">
      <xdr:nvGraphicFramePr>
        <xdr:cNvPr id="2" name="Chart 1">
          <a:extLst>
            <a:ext uri="{FF2B5EF4-FFF2-40B4-BE49-F238E27FC236}">
              <a16:creationId xmlns:a16="http://schemas.microsoft.com/office/drawing/2014/main" id="{DE30398E-8CEB-4C3F-9878-4D6A0421859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xdr:from>
      <xdr:col>3</xdr:col>
      <xdr:colOff>377190</xdr:colOff>
      <xdr:row>0</xdr:row>
      <xdr:rowOff>110490</xdr:rowOff>
    </xdr:from>
    <xdr:to>
      <xdr:col>10</xdr:col>
      <xdr:colOff>411480</xdr:colOff>
      <xdr:row>15</xdr:row>
      <xdr:rowOff>3810</xdr:rowOff>
    </xdr:to>
    <xdr:graphicFrame macro="">
      <xdr:nvGraphicFramePr>
        <xdr:cNvPr id="3" name="Chart 2">
          <a:extLst>
            <a:ext uri="{FF2B5EF4-FFF2-40B4-BE49-F238E27FC236}">
              <a16:creationId xmlns:a16="http://schemas.microsoft.com/office/drawing/2014/main" id="{5AAA063E-95D4-3A88-4AC8-1F88E9BA2E5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5</xdr:col>
      <xdr:colOff>20955</xdr:colOff>
      <xdr:row>1</xdr:row>
      <xdr:rowOff>150495</xdr:rowOff>
    </xdr:from>
    <xdr:to>
      <xdr:col>15</xdr:col>
      <xdr:colOff>68580</xdr:colOff>
      <xdr:row>17</xdr:row>
      <xdr:rowOff>150495</xdr:rowOff>
    </xdr:to>
    <xdr:graphicFrame macro="">
      <xdr:nvGraphicFramePr>
        <xdr:cNvPr id="2" name="Chart 1">
          <a:extLst>
            <a:ext uri="{FF2B5EF4-FFF2-40B4-BE49-F238E27FC236}">
              <a16:creationId xmlns:a16="http://schemas.microsoft.com/office/drawing/2014/main" id="{34835FC2-023B-0E12-72CF-32DA18482F7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editAs="absolute">
    <xdr:from>
      <xdr:col>0</xdr:col>
      <xdr:colOff>2148841</xdr:colOff>
      <xdr:row>839</xdr:row>
      <xdr:rowOff>19048</xdr:rowOff>
    </xdr:from>
    <xdr:to>
      <xdr:col>1</xdr:col>
      <xdr:colOff>1005841</xdr:colOff>
      <xdr:row>864</xdr:row>
      <xdr:rowOff>133350</xdr:rowOff>
    </xdr:to>
    <mc:AlternateContent xmlns:mc="http://schemas.openxmlformats.org/markup-compatibility/2006">
      <mc:Choice xmlns:sle15="http://schemas.microsoft.com/office/drawing/2012/slicer" Requires="sle15">
        <xdr:graphicFrame macro="">
          <xdr:nvGraphicFramePr>
            <xdr:cNvPr id="3" name="Birth Country">
              <a:extLst>
                <a:ext uri="{FF2B5EF4-FFF2-40B4-BE49-F238E27FC236}">
                  <a16:creationId xmlns:a16="http://schemas.microsoft.com/office/drawing/2014/main" id="{D92E298C-0413-093D-FD82-FE2227F5A51E}"/>
                </a:ext>
              </a:extLst>
            </xdr:cNvPr>
            <xdr:cNvGraphicFramePr/>
          </xdr:nvGraphicFramePr>
          <xdr:xfrm>
            <a:off x="0" y="0"/>
            <a:ext cx="0" cy="0"/>
          </xdr:xfrm>
          <a:graphic>
            <a:graphicData uri="http://schemas.microsoft.com/office/drawing/2010/slicer">
              <sle:slicer xmlns:sle="http://schemas.microsoft.com/office/drawing/2010/slicer" name="Birth Country"/>
            </a:graphicData>
          </a:graphic>
        </xdr:graphicFrame>
      </mc:Choice>
      <mc:Fallback>
        <xdr:sp macro="" textlink="">
          <xdr:nvSpPr>
            <xdr:cNvPr id="0" name=""/>
            <xdr:cNvSpPr>
              <a:spLocks noTextEdit="1"/>
            </xdr:cNvSpPr>
          </xdr:nvSpPr>
          <xdr:spPr>
            <a:xfrm>
              <a:off x="2152651" y="1737358"/>
              <a:ext cx="1790700" cy="4392932"/>
            </a:xfrm>
            <a:prstGeom prst="rect">
              <a:avLst/>
            </a:prstGeom>
            <a:solidFill>
              <a:prstClr val="white"/>
            </a:solidFill>
            <a:ln w="1">
              <a:solidFill>
                <a:prstClr val="green"/>
              </a:solidFill>
            </a:ln>
          </xdr:spPr>
          <xdr:txBody>
            <a:bodyPr vertOverflow="clip" horzOverflow="clip"/>
            <a:lstStyle/>
            <a:p>
              <a:r>
                <a:rPr lang="en-CA"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drawings/drawing17.xml><?xml version="1.0" encoding="utf-8"?>
<xdr:wsDr xmlns:xdr="http://schemas.openxmlformats.org/drawingml/2006/spreadsheetDrawing" xmlns:a="http://schemas.openxmlformats.org/drawingml/2006/main">
  <xdr:twoCellAnchor>
    <xdr:from>
      <xdr:col>2</xdr:col>
      <xdr:colOff>209549</xdr:colOff>
      <xdr:row>0</xdr:row>
      <xdr:rowOff>171449</xdr:rowOff>
    </xdr:from>
    <xdr:to>
      <xdr:col>17</xdr:col>
      <xdr:colOff>600075</xdr:colOff>
      <xdr:row>38</xdr:row>
      <xdr:rowOff>47624</xdr:rowOff>
    </xdr:to>
    <mc:AlternateContent xmlns:mc="http://schemas.openxmlformats.org/markup-compatibility/2006">
      <mc:Choice xmlns:cx6="http://schemas.microsoft.com/office/drawing/2016/5/12/chartex" Requires="cx6">
        <xdr:graphicFrame macro="">
          <xdr:nvGraphicFramePr>
            <xdr:cNvPr id="8" name="Chart 7">
              <a:extLst>
                <a:ext uri="{FF2B5EF4-FFF2-40B4-BE49-F238E27FC236}">
                  <a16:creationId xmlns:a16="http://schemas.microsoft.com/office/drawing/2014/main" id="{5A8ACFFD-DDA5-0744-D96F-3B4542046582}"/>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2857499" y="171449"/>
              <a:ext cx="9534526" cy="6391275"/>
            </a:xfrm>
            <a:prstGeom prst="rect">
              <a:avLst/>
            </a:prstGeom>
            <a:solidFill>
              <a:prstClr val="white"/>
            </a:solidFill>
            <a:ln w="1">
              <a:solidFill>
                <a:prstClr val="green"/>
              </a:solidFill>
            </a:ln>
          </xdr:spPr>
          <xdr:txBody>
            <a:bodyPr vertOverflow="clip" horzOverflow="clip"/>
            <a:lstStyle/>
            <a:p>
              <a:r>
                <a:rPr lang="en-CA" sz="1100"/>
                <a:t>This chart isn't available in your version of Excel.
Editing this shape or saving this workbook into a different file format will permanently break the chart.</a:t>
              </a:r>
            </a:p>
          </xdr:txBody>
        </xdr:sp>
      </mc:Fallback>
    </mc:AlternateContent>
    <xdr:clientData/>
  </xdr:twoCellAnchor>
</xdr:wsDr>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Nicole Bergen" refreshedDate="44831.540574305553" createdVersion="8" refreshedVersion="8" minRefreshableVersion="3" recordCount="0" supportSubquery="1" supportAdvancedDrill="1" xr:uid="{CA6A666C-8BE1-4B5B-949A-68FB4D35E83E}">
  <cacheSource type="external" connectionId="1"/>
  <cacheFields count="5">
    <cacheField name="[Table1].[Finished (Month)].[Finished (Month)]" caption="Finished (Month)" numFmtId="0" hierarchy="34" level="1">
      <sharedItems count="9">
        <s v="Jan"/>
        <s v="Feb"/>
        <s v="Mar"/>
        <s v="Apr"/>
        <s v="May"/>
        <s v="Jun"/>
        <s v="Jul"/>
        <s v="Aug"/>
        <s v="Sep"/>
      </sharedItems>
    </cacheField>
    <cacheField name="[Measures].[Sum of Read]" caption="Sum of Read" numFmtId="0" hierarchy="51" level="32767"/>
    <cacheField name="[Table1].[Gender].[Gender]" caption="Gender" numFmtId="0" hierarchy="17" level="1">
      <sharedItems count="2">
        <s v="F"/>
        <s v="M"/>
      </sharedItems>
    </cacheField>
    <cacheField name="[Table1].[Front/ Back].[Front/ Back]" caption="Front/ Back" numFmtId="0" hierarchy="5" level="1">
      <sharedItems count="2">
        <s v="B"/>
        <s v="F"/>
      </sharedItems>
    </cacheField>
    <cacheField name="[Table3].[Finished].[Finished]" caption="Finished" numFmtId="0" hierarchy="37" level="1">
      <sharedItems containsSemiMixedTypes="0" containsNonDate="0" containsString="0"/>
    </cacheField>
  </cacheFields>
  <cacheHierarchies count="52">
    <cacheHierarchy uniqueName="[Table1].[book_id]" caption="book_id" attribute="1" defaultMemberUniqueName="[Table1].[book_id].[All]" allUniqueName="[Table1].[book_id].[All]" dimensionUniqueName="[Table1]" displayFolder="" count="0" memberValueDatatype="20" unbalanced="0"/>
    <cacheHierarchy uniqueName="[Table1].[Book Title]" caption="Book Title" attribute="1" defaultMemberUniqueName="[Table1].[Book Title].[All]" allUniqueName="[Table1].[Book Title].[All]" dimensionUniqueName="[Table1]" displayFolder="" count="0" memberValueDatatype="130" unbalanced="0"/>
    <cacheHierarchy uniqueName="[Table1].[Pages]" caption="Pages" attribute="1" defaultMemberUniqueName="[Table1].[Pages].[All]" allUniqueName="[Table1].[Pages].[All]" dimensionUniqueName="[Table1]" displayFolder="" count="0" memberValueDatatype="20" unbalanced="0"/>
    <cacheHierarchy uniqueName="[Table1].[Format]" caption="Format" attribute="1" defaultMemberUniqueName="[Table1].[Format].[All]" allUniqueName="[Table1].[Format].[All]" dimensionUniqueName="[Table1]" displayFolder="" count="0" memberValueDatatype="130" unbalanced="0"/>
    <cacheHierarchy uniqueName="[Table1].[Fiction/ Nonfic]" caption="Fiction/ Nonfic" attribute="1" defaultMemberUniqueName="[Table1].[Fiction/ Nonfic].[All]" allUniqueName="[Table1].[Fiction/ Nonfic].[All]" dimensionUniqueName="[Table1]" displayFolder="" count="0" memberValueDatatype="130" unbalanced="0"/>
    <cacheHierarchy uniqueName="[Table1].[Front/ Back]" caption="Front/ Back" attribute="1" defaultMemberUniqueName="[Table1].[Front/ Back].[All]" allUniqueName="[Table1].[Front/ Back].[All]" dimensionUniqueName="[Table1]" displayFolder="" count="2" memberValueDatatype="130" unbalanced="0">
      <fieldsUsage count="2">
        <fieldUsage x="-1"/>
        <fieldUsage x="3"/>
      </fieldsUsage>
    </cacheHierarchy>
    <cacheHierarchy uniqueName="[Table1].[Genre]" caption="Genre" attribute="1" defaultMemberUniqueName="[Table1].[Genre].[All]" allUniqueName="[Table1].[Genre].[All]" dimensionUniqueName="[Table1]" displayFolder="" count="0" memberValueDatatype="130" unbalanced="0"/>
    <cacheHierarchy uniqueName="[Table1].[Original Language]" caption="Original Language" attribute="1" defaultMemberUniqueName="[Table1].[Original Language].[All]" allUniqueName="[Table1].[Original Language].[All]" dimensionUniqueName="[Table1]" displayFolder="" count="0" memberValueDatatype="130" unbalanced="0"/>
    <cacheHierarchy uniqueName="[Table1].[Language Read]" caption="Language Read" attribute="1" defaultMemberUniqueName="[Table1].[Language Read].[All]" allUniqueName="[Table1].[Language Read].[All]" dimensionUniqueName="[Table1]" displayFolder="" count="0" memberValueDatatype="130" unbalanced="0"/>
    <cacheHierarchy uniqueName="[Table1].[Source]" caption="Source" attribute="1" defaultMemberUniqueName="[Table1].[Source].[All]" allUniqueName="[Table1].[Source].[All]" dimensionUniqueName="[Table1]" displayFolder="" count="0" memberValueDatatype="130" unbalanced="0"/>
    <cacheHierarchy uniqueName="[Table1].[Bookshelf]" caption="Bookshelf" attribute="1" defaultMemberUniqueName="[Table1].[Bookshelf].[All]" allUniqueName="[Table1].[Bookshelf].[All]" dimensionUniqueName="[Table1]" displayFolder="" count="0" memberValueDatatype="130" unbalanced="0"/>
    <cacheHierarchy uniqueName="[Table1].[Pub Date]" caption="Pub Date" attribute="1" defaultMemberUniqueName="[Table1].[Pub Date].[All]" allUniqueName="[Table1].[Pub Date].[All]" dimensionUniqueName="[Table1]" displayFolder="" count="0" memberValueDatatype="130" unbalanced="0"/>
    <cacheHierarchy uniqueName="[Table1].[author_id]" caption="author_id" attribute="1" defaultMemberUniqueName="[Table1].[author_id].[All]" allUniqueName="[Table1].[author_id].[All]" dimensionUniqueName="[Table1]" displayFolder="" count="0" memberValueDatatype="20" unbalanced="0"/>
    <cacheHierarchy uniqueName="[Table1].[Author]" caption="Author" attribute="1" defaultMemberUniqueName="[Table1].[Author].[All]" allUniqueName="[Table1].[Author].[All]" dimensionUniqueName="[Table1]" displayFolder="" count="0" memberValueDatatype="130" unbalanced="0"/>
    <cacheHierarchy uniqueName="[Table1].[Birth Country]" caption="Birth Country" attribute="1" defaultMemberUniqueName="[Table1].[Birth Country].[All]" allUniqueName="[Table1].[Birth Country].[All]" dimensionUniqueName="[Table1]" displayFolder="" count="0" memberValueDatatype="130" unbalanced="0"/>
    <cacheHierarchy uniqueName="[Table1].[Current Country]" caption="Current Country" attribute="1" defaultMemberUniqueName="[Table1].[Current Country].[All]" allUniqueName="[Table1].[Current Country].[All]" dimensionUniqueName="[Table1]" displayFolder="" count="0" memberValueDatatype="130" unbalanced="0"/>
    <cacheHierarchy uniqueName="[Table1].[Country Details]" caption="Country Details" attribute="1" defaultMemberUniqueName="[Table1].[Country Details].[All]" allUniqueName="[Table1].[Country Details].[All]" dimensionUniqueName="[Table1]" displayFolder="" count="0" memberValueDatatype="130" unbalanced="0"/>
    <cacheHierarchy uniqueName="[Table1].[Gender]" caption="Gender" attribute="1" defaultMemberUniqueName="[Table1].[Gender].[All]" allUniqueName="[Table1].[Gender].[All]" dimensionUniqueName="[Table1]" displayFolder="" count="2" memberValueDatatype="130" unbalanced="0">
      <fieldsUsage count="2">
        <fieldUsage x="-1"/>
        <fieldUsage x="2"/>
      </fieldsUsage>
    </cacheHierarchy>
    <cacheHierarchy uniqueName="[Table1].[BIPOC]" caption="BIPOC" attribute="1" defaultMemberUniqueName="[Table1].[BIPOC].[All]" allUniqueName="[Table1].[BIPOC].[All]" dimensionUniqueName="[Table1]" displayFolder="" count="0" memberValueDatatype="130" unbalanced="0"/>
    <cacheHierarchy uniqueName="[Table1].[LGBT]" caption="LGBT" attribute="1" defaultMemberUniqueName="[Table1].[LGBT].[All]" allUniqueName="[Table1].[LGBT].[All]" dimensionUniqueName="[Table1]" displayFolder="" count="0" memberValueDatatype="130" unbalanced="0"/>
    <cacheHierarchy uniqueName="[Table1].[Disabled/ Neurodiverse]" caption="Disabled/ Neurodiverse" attribute="1" defaultMemberUniqueName="[Table1].[Disabled/ Neurodiverse].[All]" allUniqueName="[Table1].[Disabled/ Neurodiverse].[All]" dimensionUniqueName="[Table1]" displayFolder="" count="0" memberValueDatatype="130" unbalanced="0"/>
    <cacheHierarchy uniqueName="[Table1].[pub_id]" caption="pub_id" attribute="1" defaultMemberUniqueName="[Table1].[pub_id].[All]" allUniqueName="[Table1].[pub_id].[All]" dimensionUniqueName="[Table1]" displayFolder="" count="0" memberValueDatatype="20" unbalanced="0"/>
    <cacheHierarchy uniqueName="[Table1].[Publisher]" caption="Publisher" attribute="1" defaultMemberUniqueName="[Table1].[Publisher].[All]" allUniqueName="[Table1].[Publisher].[All]" dimensionUniqueName="[Table1]" displayFolder="" count="0" memberValueDatatype="130" unbalanced="0"/>
    <cacheHierarchy uniqueName="[Table1].[City]" caption="City" attribute="1" defaultMemberUniqueName="[Table1].[City].[All]" allUniqueName="[Table1].[City].[All]" dimensionUniqueName="[Table1]" displayFolder="" count="0" memberValueDatatype="130" unbalanced="0"/>
    <cacheHierarchy uniqueName="[Table1].[Country]" caption="Country" attribute="1" defaultMemberUniqueName="[Table1].[Country].[All]" allUniqueName="[Table1].[Country].[All]" dimensionUniqueName="[Table1]" displayFolder="" count="0" memberValueDatatype="130" unbalanced="0"/>
    <cacheHierarchy uniqueName="[Table1].[imprint_id]" caption="imprint_id" attribute="1" defaultMemberUniqueName="[Table1].[imprint_id].[All]" allUniqueName="[Table1].[imprint_id].[All]" dimensionUniqueName="[Table1]" displayFolder="" count="0" memberValueDatatype="20" unbalanced="0"/>
    <cacheHierarchy uniqueName="[Table1].[Imprint]" caption="Imprint" attribute="1" defaultMemberUniqueName="[Table1].[Imprint].[All]" allUniqueName="[Table1].[Imprint].[All]" dimensionUniqueName="[Table1]" displayFolder="" count="0" memberValueDatatype="130" unbalanced="0"/>
    <cacheHierarchy uniqueName="[Table1].[translator_id]" caption="translator_id" attribute="1" defaultMemberUniqueName="[Table1].[translator_id].[All]" allUniqueName="[Table1].[translator_id].[All]" dimensionUniqueName="[Table1]" displayFolder="" count="0" memberValueDatatype="20" unbalanced="0"/>
    <cacheHierarchy uniqueName="[Table1].[Translator]" caption="Translator" attribute="1" defaultMemberUniqueName="[Table1].[Translator].[All]" allUniqueName="[Table1].[Translator].[All]" dimensionUniqueName="[Table1]" displayFolder="" count="0" memberValueDatatype="130" unbalanced="0"/>
    <cacheHierarchy uniqueName="[Table1].[readbook_id]" caption="readbook_id" attribute="1" defaultMemberUniqueName="[Table1].[readbook_id].[All]" allUniqueName="[Table1].[readbook_id].[All]" dimensionUniqueName="[Table1]" displayFolder="" count="0" memberValueDatatype="20" unbalanced="0"/>
    <cacheHierarchy uniqueName="[Table1].[Read]" caption="Read" attribute="1" defaultMemberUniqueName="[Table1].[Read].[All]" allUniqueName="[Table1].[Read].[All]" dimensionUniqueName="[Table1]" displayFolder="" count="0" memberValueDatatype="20" unbalanced="0"/>
    <cacheHierarchy uniqueName="[Table1].[Started]" caption="Started" attribute="1" time="1" defaultMemberUniqueName="[Table1].[Started].[All]" allUniqueName="[Table1].[Started].[All]" dimensionUniqueName="[Table1]" displayFolder="" count="0" memberValueDatatype="7" unbalanced="0"/>
    <cacheHierarchy uniqueName="[Table1].[Finished]" caption="Finished" attribute="1" time="1" defaultMemberUniqueName="[Table1].[Finished].[All]" allUniqueName="[Table1].[Finished].[All]" dimensionUniqueName="[Table1]" displayFolder="" count="0" memberValueDatatype="7" unbalanced="0"/>
    <cacheHierarchy uniqueName="[Table1].[Rating]" caption="Rating" attribute="1" defaultMemberUniqueName="[Table1].[Rating].[All]" allUniqueName="[Table1].[Rating].[All]" dimensionUniqueName="[Table1]" displayFolder="" count="0" memberValueDatatype="20" unbalanced="0"/>
    <cacheHierarchy uniqueName="[Table1].[Finished (Month)]" caption="Finished (Month)" attribute="1" defaultMemberUniqueName="[Table1].[Finished (Month)].[All]" allUniqueName="[Table1].[Finished (Month)].[All]" dimensionUniqueName="[Table1]" displayFolder="" count="2" memberValueDatatype="130" unbalanced="0">
      <fieldsUsage count="2">
        <fieldUsage x="-1"/>
        <fieldUsage x="0"/>
      </fieldsUsage>
    </cacheHierarchy>
    <cacheHierarchy uniqueName="[Table3].[Book Title]" caption="Book Title" attribute="1" defaultMemberUniqueName="[Table3].[Book Title].[All]" allUniqueName="[Table3].[Book Title].[All]" dimensionUniqueName="[Table3]" displayFolder="" count="0" memberValueDatatype="130" unbalanced="0"/>
    <cacheHierarchy uniqueName="[Table3].[Author]" caption="Author" attribute="1" defaultMemberUniqueName="[Table3].[Author].[All]" allUniqueName="[Table3].[Author].[All]" dimensionUniqueName="[Table3]" displayFolder="" count="0" memberValueDatatype="130" unbalanced="0"/>
    <cacheHierarchy uniqueName="[Table3].[Finished]" caption="Finished" attribute="1" time="1" defaultMemberUniqueName="[Table3].[Finished].[All]" allUniqueName="[Table3].[Finished].[All]" dimensionUniqueName="[Table3]" displayFolder="" count="2" memberValueDatatype="7" unbalanced="0">
      <fieldsUsage count="2">
        <fieldUsage x="-1"/>
        <fieldUsage x="4"/>
      </fieldsUsage>
    </cacheHierarchy>
    <cacheHierarchy uniqueName="[Table3].[Birth Country]" caption="Birth Country" attribute="1" defaultMemberUniqueName="[Table3].[Birth Country].[All]" allUniqueName="[Table3].[Birth Country].[All]" dimensionUniqueName="[Table3]" displayFolder="" count="0" memberValueDatatype="130" unbalanced="0"/>
    <cacheHierarchy uniqueName="[Table3].[First Instance]" caption="First Instance" attribute="1" defaultMemberUniqueName="[Table3].[First Instance].[All]" allUniqueName="[Table3].[First Instance].[All]" dimensionUniqueName="[Table3]" displayFolder="" count="0" memberValueDatatype="11" unbalanced="0"/>
    <cacheHierarchy uniqueName="[Table3].[All Birth Countries]" caption="All Birth Countries" attribute="1" defaultMemberUniqueName="[Table3].[All Birth Countries].[All]" allUniqueName="[Table3].[All Birth Countries].[All]" dimensionUniqueName="[Table3]" displayFolder="" count="0" memberValueDatatype="130" unbalanced="0"/>
    <cacheHierarchy uniqueName="[Table3].[Current Country]" caption="Current Country" attribute="1" defaultMemberUniqueName="[Table3].[Current Country].[All]" allUniqueName="[Table3].[Current Country].[All]" dimensionUniqueName="[Table3]" displayFolder="" count="0" memberValueDatatype="130" unbalanced="0"/>
    <cacheHierarchy uniqueName="[Table3].[Country Details]" caption="Country Details" attribute="1" defaultMemberUniqueName="[Table3].[Country Details].[All]" allUniqueName="[Table3].[Country Details].[All]" dimensionUniqueName="[Table3]" displayFolder="" count="0" memberValueDatatype="130" unbalanced="0"/>
    <cacheHierarchy uniqueName="[Table3].[Original Language]" caption="Original Language" attribute="1" defaultMemberUniqueName="[Table3].[Original Language].[All]" allUniqueName="[Table3].[Original Language].[All]" dimensionUniqueName="[Table3]" displayFolder="" count="0" memberValueDatatype="130" unbalanced="0"/>
    <cacheHierarchy uniqueName="[Table3].[First Instance2]" caption="First Instance2" attribute="1" defaultMemberUniqueName="[Table3].[First Instance2].[All]" allUniqueName="[Table3].[First Instance2].[All]" dimensionUniqueName="[Table3]" displayFolder="" count="0" memberValueDatatype="11" unbalanced="0"/>
    <cacheHierarchy uniqueName="[Table3].[All Original Languages]" caption="All Original Languages" attribute="1" defaultMemberUniqueName="[Table3].[All Original Languages].[All]" allUniqueName="[Table3].[All Original Languages].[All]" dimensionUniqueName="[Table3]" displayFolder="" count="0" memberValueDatatype="130" unbalanced="0"/>
    <cacheHierarchy uniqueName="[Table3].[Language Read]" caption="Language Read" attribute="1" defaultMemberUniqueName="[Table3].[Language Read].[All]" allUniqueName="[Table3].[Language Read].[All]" dimensionUniqueName="[Table3]" displayFolder="" count="0" memberValueDatatype="130" unbalanced="0"/>
    <cacheHierarchy uniqueName="[Table1].[Finished (Month Index)]" caption="Finished (Month Index)" attribute="1" defaultMemberUniqueName="[Table1].[Finished (Month Index)].[All]" allUniqueName="[Table1].[Finished (Month Index)].[All]" dimensionUniqueName="[Table1]" displayFolder="" count="0" memberValueDatatype="20" unbalanced="0" hidden="1"/>
    <cacheHierarchy uniqueName="[Measures].[__XL_Count Table1]" caption="__XL_Count Table1" measure="1" displayFolder="" measureGroup="Table1" count="0" hidden="1"/>
    <cacheHierarchy uniqueName="[Measures].[__XL_Count Table3]" caption="__XL_Count Table3" measure="1" displayFolder="" measureGroup="Table3" count="0" hidden="1"/>
    <cacheHierarchy uniqueName="[Measures].[__No measures defined]" caption="__No measures defined" measure="1" displayFolder="" count="0" hidden="1"/>
    <cacheHierarchy uniqueName="[Measures].[Sum of Read]" caption="Sum of Read" measure="1" displayFolder="" measureGroup="Table1" count="0" oneField="1" hidden="1">
      <fieldsUsage count="1">
        <fieldUsage x="1"/>
      </fieldsUsage>
      <extLst>
        <ext xmlns:x15="http://schemas.microsoft.com/office/spreadsheetml/2010/11/main" uri="{B97F6D7D-B522-45F9-BDA1-12C45D357490}">
          <x15:cacheHierarchy aggregatedColumn="30"/>
        </ext>
      </extLst>
    </cacheHierarchy>
  </cacheHierarchies>
  <kpis count="0"/>
  <dimensions count="3">
    <dimension measure="1" name="Measures" uniqueName="[Measures]" caption="Measures"/>
    <dimension name="Table1" uniqueName="[Table1]" caption="Table1"/>
    <dimension name="Table3" uniqueName="[Table3]" caption="Table3"/>
  </dimensions>
  <measureGroups count="2">
    <measureGroup name="Table1" caption="Table1"/>
    <measureGroup name="Table3" caption="Table3"/>
  </measureGroups>
  <maps count="2">
    <map measureGroup="0" dimension="1"/>
    <map measureGroup="1" dimension="2"/>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OnLoad="1" refreshedBy="Nicole Bergen" refreshedDate="44831.556745833332" createdVersion="8" refreshedVersion="8" minRefreshableVersion="3" recordCount="65" xr:uid="{616A29A7-3227-4556-A279-1701D9628F0F}">
  <cacheSource type="worksheet">
    <worksheetSource ref="A1:AH66" sheet="2022Data"/>
  </cacheSource>
  <cacheFields count="35">
    <cacheField name="book_id" numFmtId="1">
      <sharedItems containsSemiMixedTypes="0" containsString="0" containsNumber="1" containsInteger="1" minValue="1" maxValue="65"/>
    </cacheField>
    <cacheField name="Book Title" numFmtId="0">
      <sharedItems/>
    </cacheField>
    <cacheField name="Pages" numFmtId="0">
      <sharedItems containsSemiMixedTypes="0" containsString="0" containsNumber="1" containsInteger="1" minValue="92" maxValue="711"/>
    </cacheField>
    <cacheField name="Format" numFmtId="0">
      <sharedItems containsBlank="1" count="3">
        <s v="Audio"/>
        <s v="Paper"/>
        <m u="1"/>
      </sharedItems>
    </cacheField>
    <cacheField name="Fiction/ Nonfic" numFmtId="0">
      <sharedItems containsBlank="1" count="3">
        <s v="N"/>
        <s v="F"/>
        <m u="1"/>
      </sharedItems>
    </cacheField>
    <cacheField name="Front/ Back" numFmtId="0">
      <sharedItems/>
    </cacheField>
    <cacheField name="Genre" numFmtId="0">
      <sharedItems containsBlank="1" count="12">
        <s v="Memoir"/>
        <s v="Science"/>
        <s v="Earth"/>
        <s v="Mystery"/>
        <s v="History"/>
        <s v="Lit Fic"/>
        <s v="Politics"/>
        <s v="Plays"/>
        <s v="Spirituality"/>
        <s v="YA"/>
        <s v="Language"/>
        <m u="1"/>
      </sharedItems>
    </cacheField>
    <cacheField name="Original Language" numFmtId="0">
      <sharedItems containsBlank="1" count="9">
        <s v="English"/>
        <s v="Icelandic"/>
        <s v="Vietnamese"/>
        <s v="Spanish"/>
        <s v="Italian"/>
        <s v="Swedish"/>
        <s v="Arabic"/>
        <s v="French"/>
        <m u="1"/>
      </sharedItems>
    </cacheField>
    <cacheField name="Language Read" numFmtId="0">
      <sharedItems containsBlank="1" count="4">
        <s v="English"/>
        <s v="French"/>
        <s v="Arabic"/>
        <m u="1"/>
      </sharedItems>
    </cacheField>
    <cacheField name="Source" numFmtId="0">
      <sharedItems containsBlank="1" count="4">
        <s v="Library"/>
        <s v="Home"/>
        <s v="Borrowed"/>
        <m u="1"/>
      </sharedItems>
    </cacheField>
    <cacheField name="Bookshelf" numFmtId="0">
      <sharedItems/>
    </cacheField>
    <cacheField name="Pub Date" numFmtId="14">
      <sharedItems containsDate="1" containsMixedTypes="1" minDate="1951-01-01T00:00:00" maxDate="2022-05-09T00:00:00"/>
    </cacheField>
    <cacheField name="author_id" numFmtId="0">
      <sharedItems containsString="0" containsBlank="1" containsNumber="1" containsInteger="1" minValue="1" maxValue="20"/>
    </cacheField>
    <cacheField name="Author" numFmtId="0">
      <sharedItems/>
    </cacheField>
    <cacheField name="Birth Country" numFmtId="0">
      <sharedItems containsBlank="1" count="15">
        <s v="Canada"/>
        <s v="US"/>
        <s v="Australia"/>
        <s v="Iceland"/>
        <s v="Vietnam"/>
        <s v="China"/>
        <s v="Chile"/>
        <s v="UK"/>
        <s v="Iran"/>
        <s v="Japan"/>
        <s v="Ireland"/>
        <s v="Hungary"/>
        <s v="Italy"/>
        <s v="Sweden"/>
        <m u="1"/>
      </sharedItems>
    </cacheField>
    <cacheField name="Current Country" numFmtId="0">
      <sharedItems/>
    </cacheField>
    <cacheField name="Country Details" numFmtId="0">
      <sharedItems containsBlank="1" count="7">
        <s v="Cree"/>
        <m/>
        <s v="Colville Confederated Tribes"/>
        <s v="Métis"/>
        <s v="Kwakwaka'wakw"/>
        <s v="Anishinaabe"/>
        <s v="Taino/Caribecu"/>
      </sharedItems>
    </cacheField>
    <cacheField name="Gender" numFmtId="0">
      <sharedItems containsBlank="1" count="3">
        <s v="M"/>
        <s v="F"/>
        <m u="1"/>
      </sharedItems>
    </cacheField>
    <cacheField name="BIPOC" numFmtId="1">
      <sharedItems containsBlank="1" count="3">
        <s v="Yes"/>
        <s v="No"/>
        <m u="1"/>
      </sharedItems>
    </cacheField>
    <cacheField name="LGBT" numFmtId="1">
      <sharedItems containsBlank="1" count="3">
        <s v="No"/>
        <s v="Yes"/>
        <m u="1"/>
      </sharedItems>
    </cacheField>
    <cacheField name="Disabled/ Neurodiverse" numFmtId="1">
      <sharedItems containsBlank="1" count="3">
        <s v="No"/>
        <s v="Yes"/>
        <m u="1"/>
      </sharedItems>
    </cacheField>
    <cacheField name="pub_id" numFmtId="0">
      <sharedItems containsString="0" containsBlank="1" containsNumber="1" containsInteger="1" minValue="1" maxValue="14"/>
    </cacheField>
    <cacheField name="Publisher" numFmtId="0">
      <sharedItems/>
    </cacheField>
    <cacheField name="City" numFmtId="0">
      <sharedItems containsBlank="1"/>
    </cacheField>
    <cacheField name="Country" numFmtId="0">
      <sharedItems containsBlank="1"/>
    </cacheField>
    <cacheField name="imprint_id" numFmtId="0">
      <sharedItems containsString="0" containsBlank="1" containsNumber="1" containsInteger="1" minValue="1" maxValue="6"/>
    </cacheField>
    <cacheField name="Imprint" numFmtId="0">
      <sharedItems containsBlank="1"/>
    </cacheField>
    <cacheField name="translator_id" numFmtId="1">
      <sharedItems containsString="0" containsBlank="1" containsNumber="1" containsInteger="1" minValue="1" maxValue="4"/>
    </cacheField>
    <cacheField name="Translator" numFmtId="0">
      <sharedItems containsBlank="1"/>
    </cacheField>
    <cacheField name="readbook_id" numFmtId="0">
      <sharedItems containsSemiMixedTypes="0" containsString="0" containsNumber="1" containsInteger="1" minValue="1" maxValue="65"/>
    </cacheField>
    <cacheField name="Read" numFmtId="1">
      <sharedItems containsSemiMixedTypes="0" containsString="0" containsNumber="1" containsInteger="1" minValue="1" maxValue="1"/>
    </cacheField>
    <cacheField name="Started" numFmtId="14">
      <sharedItems containsSemiMixedTypes="0" containsNonDate="0" containsDate="1" containsString="0" minDate="2020-11-04T00:00:00" maxDate="2022-09-16T00:00:00"/>
    </cacheField>
    <cacheField name="Finished" numFmtId="14">
      <sharedItems containsSemiMixedTypes="0" containsNonDate="0" containsDate="1" containsString="0" minDate="2022-01-18T00:00:00" maxDate="2022-09-20T00:00:00" count="50">
        <d v="2022-01-18T00:00:00"/>
        <d v="2022-01-30T00:00:00"/>
        <d v="2022-02-03T00:00:00"/>
        <d v="2022-02-05T00:00:00"/>
        <d v="2022-02-06T00:00:00"/>
        <d v="2022-02-10T00:00:00"/>
        <d v="2022-02-15T00:00:00"/>
        <d v="2022-02-19T00:00:00"/>
        <d v="2022-02-28T00:00:00"/>
        <d v="2022-02-25T00:00:00"/>
        <d v="2022-02-26T00:00:00"/>
        <d v="2022-02-27T00:00:00"/>
        <d v="2022-03-05T00:00:00"/>
        <d v="2022-03-12T00:00:00"/>
        <d v="2022-03-14T00:00:00"/>
        <d v="2022-03-19T00:00:00"/>
        <d v="2022-03-21T00:00:00"/>
        <d v="2022-04-13T00:00:00"/>
        <d v="2022-04-15T00:00:00"/>
        <d v="2022-04-23T00:00:00"/>
        <d v="2022-04-28T00:00:00"/>
        <d v="2022-05-07T00:00:00"/>
        <d v="2022-05-13T00:00:00"/>
        <d v="2022-06-10T00:00:00"/>
        <d v="2022-06-11T00:00:00"/>
        <d v="2022-06-13T00:00:00"/>
        <d v="2022-06-15T00:00:00"/>
        <d v="2022-06-28T00:00:00"/>
        <d v="2022-06-29T00:00:00"/>
        <d v="2022-06-30T00:00:00"/>
        <d v="2022-07-19T00:00:00"/>
        <d v="2022-07-26T00:00:00"/>
        <d v="2022-07-27T00:00:00"/>
        <d v="2022-07-29T00:00:00"/>
        <d v="2022-07-30T00:00:00"/>
        <d v="2022-07-31T00:00:00"/>
        <d v="2022-08-01T00:00:00"/>
        <d v="2022-08-02T00:00:00"/>
        <d v="2022-08-06T00:00:00"/>
        <d v="2022-08-07T00:00:00"/>
        <d v="2022-08-08T00:00:00"/>
        <d v="2022-08-15T00:00:00"/>
        <d v="2022-08-18T00:00:00"/>
        <d v="2022-08-20T00:00:00"/>
        <d v="2022-08-23T00:00:00"/>
        <d v="2022-09-08T00:00:00"/>
        <d v="2022-09-11T00:00:00"/>
        <d v="2022-09-12T00:00:00"/>
        <d v="2022-09-15T00:00:00"/>
        <d v="2022-09-19T00:00:00"/>
      </sharedItems>
      <fieldGroup par="34" base="32">
        <rangePr groupBy="days" startDate="2022-01-18T00:00:00" endDate="2022-09-20T00:00:00"/>
        <groupItems count="368">
          <s v="&lt;2022-01-18"/>
          <s v="01-Jan"/>
          <s v="02-Jan"/>
          <s v="03-Jan"/>
          <s v="04-Jan"/>
          <s v="05-Jan"/>
          <s v="06-Jan"/>
          <s v="07-Jan"/>
          <s v="08-Jan"/>
          <s v="09-Jan"/>
          <s v="10-Jan"/>
          <s v="11-Jan"/>
          <s v="12-Jan"/>
          <s v="13-Jan"/>
          <s v="14-Jan"/>
          <s v="15-Jan"/>
          <s v="16-Jan"/>
          <s v="17-Jan"/>
          <s v="18-Jan"/>
          <s v="19-Jan"/>
          <s v="20-Jan"/>
          <s v="21-Jan"/>
          <s v="22-Jan"/>
          <s v="23-Jan"/>
          <s v="24-Jan"/>
          <s v="25-Jan"/>
          <s v="26-Jan"/>
          <s v="27-Jan"/>
          <s v="28-Jan"/>
          <s v="29-Jan"/>
          <s v="30-Jan"/>
          <s v="31-Jan"/>
          <s v="01-Feb"/>
          <s v="02-Feb"/>
          <s v="03-Feb"/>
          <s v="04-Feb"/>
          <s v="05-Feb"/>
          <s v="06-Feb"/>
          <s v="07-Feb"/>
          <s v="08-Feb"/>
          <s v="09-Feb"/>
          <s v="10-Feb"/>
          <s v="11-Feb"/>
          <s v="12-Feb"/>
          <s v="13-Feb"/>
          <s v="14-Feb"/>
          <s v="15-Feb"/>
          <s v="16-Feb"/>
          <s v="17-Feb"/>
          <s v="18-Feb"/>
          <s v="19-Feb"/>
          <s v="20-Feb"/>
          <s v="21-Feb"/>
          <s v="22-Feb"/>
          <s v="23-Feb"/>
          <s v="24-Feb"/>
          <s v="25-Feb"/>
          <s v="26-Feb"/>
          <s v="27-Feb"/>
          <s v="28-Feb"/>
          <s v="29-Feb"/>
          <s v="01-Mar"/>
          <s v="02-Mar"/>
          <s v="03-Mar"/>
          <s v="04-Mar"/>
          <s v="05-Mar"/>
          <s v="06-Mar"/>
          <s v="07-Mar"/>
          <s v="08-Mar"/>
          <s v="09-Mar"/>
          <s v="10-Mar"/>
          <s v="11-Mar"/>
          <s v="12-Mar"/>
          <s v="13-Mar"/>
          <s v="14-Mar"/>
          <s v="15-Mar"/>
          <s v="16-Mar"/>
          <s v="17-Mar"/>
          <s v="18-Mar"/>
          <s v="19-Mar"/>
          <s v="20-Mar"/>
          <s v="21-Mar"/>
          <s v="22-Mar"/>
          <s v="23-Mar"/>
          <s v="24-Mar"/>
          <s v="25-Mar"/>
          <s v="26-Mar"/>
          <s v="27-Mar"/>
          <s v="28-Mar"/>
          <s v="29-Mar"/>
          <s v="30-Mar"/>
          <s v="31-Mar"/>
          <s v="01-Apr"/>
          <s v="02-Apr"/>
          <s v="03-Apr"/>
          <s v="04-Apr"/>
          <s v="05-Apr"/>
          <s v="06-Apr"/>
          <s v="07-Apr"/>
          <s v="08-Apr"/>
          <s v="09-Apr"/>
          <s v="10-Apr"/>
          <s v="11-Apr"/>
          <s v="12-Apr"/>
          <s v="13-Apr"/>
          <s v="14-Apr"/>
          <s v="15-Apr"/>
          <s v="16-Apr"/>
          <s v="17-Apr"/>
          <s v="18-Apr"/>
          <s v="19-Apr"/>
          <s v="20-Apr"/>
          <s v="21-Apr"/>
          <s v="22-Apr"/>
          <s v="23-Apr"/>
          <s v="24-Apr"/>
          <s v="25-Apr"/>
          <s v="26-Apr"/>
          <s v="27-Apr"/>
          <s v="28-Apr"/>
          <s v="29-Apr"/>
          <s v="30-Apr"/>
          <s v="01-May"/>
          <s v="02-May"/>
          <s v="03-May"/>
          <s v="04-May"/>
          <s v="05-May"/>
          <s v="06-May"/>
          <s v="07-May"/>
          <s v="08-May"/>
          <s v="09-May"/>
          <s v="10-May"/>
          <s v="11-May"/>
          <s v="12-May"/>
          <s v="13-May"/>
          <s v="14-May"/>
          <s v="15-May"/>
          <s v="16-May"/>
          <s v="17-May"/>
          <s v="18-May"/>
          <s v="19-May"/>
          <s v="20-May"/>
          <s v="21-May"/>
          <s v="22-May"/>
          <s v="23-May"/>
          <s v="24-May"/>
          <s v="25-May"/>
          <s v="26-May"/>
          <s v="27-May"/>
          <s v="28-May"/>
          <s v="29-May"/>
          <s v="30-May"/>
          <s v="31-May"/>
          <s v="01-Jun"/>
          <s v="02-Jun"/>
          <s v="03-Jun"/>
          <s v="04-Jun"/>
          <s v="05-Jun"/>
          <s v="06-Jun"/>
          <s v="07-Jun"/>
          <s v="08-Jun"/>
          <s v="09-Jun"/>
          <s v="10-Jun"/>
          <s v="11-Jun"/>
          <s v="12-Jun"/>
          <s v="13-Jun"/>
          <s v="14-Jun"/>
          <s v="15-Jun"/>
          <s v="16-Jun"/>
          <s v="17-Jun"/>
          <s v="18-Jun"/>
          <s v="19-Jun"/>
          <s v="20-Jun"/>
          <s v="21-Jun"/>
          <s v="22-Jun"/>
          <s v="23-Jun"/>
          <s v="24-Jun"/>
          <s v="25-Jun"/>
          <s v="26-Jun"/>
          <s v="27-Jun"/>
          <s v="28-Jun"/>
          <s v="29-Jun"/>
          <s v="30-Jun"/>
          <s v="01-Jul"/>
          <s v="02-Jul"/>
          <s v="03-Jul"/>
          <s v="04-Jul"/>
          <s v="05-Jul"/>
          <s v="06-Jul"/>
          <s v="07-Jul"/>
          <s v="08-Jul"/>
          <s v="09-Jul"/>
          <s v="10-Jul"/>
          <s v="11-Jul"/>
          <s v="12-Jul"/>
          <s v="13-Jul"/>
          <s v="14-Jul"/>
          <s v="15-Jul"/>
          <s v="16-Jul"/>
          <s v="17-Jul"/>
          <s v="18-Jul"/>
          <s v="19-Jul"/>
          <s v="20-Jul"/>
          <s v="21-Jul"/>
          <s v="22-Jul"/>
          <s v="23-Jul"/>
          <s v="24-Jul"/>
          <s v="25-Jul"/>
          <s v="26-Jul"/>
          <s v="27-Jul"/>
          <s v="28-Jul"/>
          <s v="29-Jul"/>
          <s v="30-Jul"/>
          <s v="31-Jul"/>
          <s v="01-Aug"/>
          <s v="02-Aug"/>
          <s v="03-Aug"/>
          <s v="04-Aug"/>
          <s v="05-Aug"/>
          <s v="06-Aug"/>
          <s v="07-Aug"/>
          <s v="08-Aug"/>
          <s v="09-Aug"/>
          <s v="10-Aug"/>
          <s v="11-Aug"/>
          <s v="12-Aug"/>
          <s v="13-Aug"/>
          <s v="14-Aug"/>
          <s v="15-Aug"/>
          <s v="16-Aug"/>
          <s v="17-Aug"/>
          <s v="18-Aug"/>
          <s v="19-Aug"/>
          <s v="20-Aug"/>
          <s v="21-Aug"/>
          <s v="22-Aug"/>
          <s v="23-Aug"/>
          <s v="24-Aug"/>
          <s v="25-Aug"/>
          <s v="26-Aug"/>
          <s v="27-Aug"/>
          <s v="28-Aug"/>
          <s v="29-Aug"/>
          <s v="30-Aug"/>
          <s v="31-Aug"/>
          <s v="01-Sep"/>
          <s v="02-Sep"/>
          <s v="03-Sep"/>
          <s v="04-Sep"/>
          <s v="05-Sep"/>
          <s v="06-Sep"/>
          <s v="07-Sep"/>
          <s v="08-Sep"/>
          <s v="09-Sep"/>
          <s v="10-Sep"/>
          <s v="11-Sep"/>
          <s v="12-Sep"/>
          <s v="13-Sep"/>
          <s v="14-Sep"/>
          <s v="15-Sep"/>
          <s v="16-Sep"/>
          <s v="17-Sep"/>
          <s v="18-Sep"/>
          <s v="19-Sep"/>
          <s v="20-Sep"/>
          <s v="21-Sep"/>
          <s v="22-Sep"/>
          <s v="23-Sep"/>
          <s v="24-Sep"/>
          <s v="25-Sep"/>
          <s v="26-Sep"/>
          <s v="27-Sep"/>
          <s v="28-Sep"/>
          <s v="29-Sep"/>
          <s v="30-Sep"/>
          <s v="01-Oct"/>
          <s v="02-Oct"/>
          <s v="03-Oct"/>
          <s v="04-Oct"/>
          <s v="05-Oct"/>
          <s v="06-Oct"/>
          <s v="07-Oct"/>
          <s v="08-Oct"/>
          <s v="09-Oct"/>
          <s v="10-Oct"/>
          <s v="11-Oct"/>
          <s v="12-Oct"/>
          <s v="13-Oct"/>
          <s v="14-Oct"/>
          <s v="15-Oct"/>
          <s v="16-Oct"/>
          <s v="17-Oct"/>
          <s v="18-Oct"/>
          <s v="19-Oct"/>
          <s v="20-Oct"/>
          <s v="21-Oct"/>
          <s v="22-Oct"/>
          <s v="23-Oct"/>
          <s v="24-Oct"/>
          <s v="25-Oct"/>
          <s v="26-Oct"/>
          <s v="27-Oct"/>
          <s v="28-Oct"/>
          <s v="29-Oct"/>
          <s v="30-Oct"/>
          <s v="31-Oct"/>
          <s v="01-Nov"/>
          <s v="02-Nov"/>
          <s v="03-Nov"/>
          <s v="04-Nov"/>
          <s v="05-Nov"/>
          <s v="06-Nov"/>
          <s v="07-Nov"/>
          <s v="08-Nov"/>
          <s v="09-Nov"/>
          <s v="10-Nov"/>
          <s v="11-Nov"/>
          <s v="12-Nov"/>
          <s v="13-Nov"/>
          <s v="14-Nov"/>
          <s v="15-Nov"/>
          <s v="16-Nov"/>
          <s v="17-Nov"/>
          <s v="18-Nov"/>
          <s v="19-Nov"/>
          <s v="20-Nov"/>
          <s v="21-Nov"/>
          <s v="22-Nov"/>
          <s v="23-Nov"/>
          <s v="24-Nov"/>
          <s v="25-Nov"/>
          <s v="26-Nov"/>
          <s v="27-Nov"/>
          <s v="28-Nov"/>
          <s v="29-Nov"/>
          <s v="30-Nov"/>
          <s v="01-Dec"/>
          <s v="02-Dec"/>
          <s v="03-Dec"/>
          <s v="04-Dec"/>
          <s v="05-Dec"/>
          <s v="06-Dec"/>
          <s v="07-Dec"/>
          <s v="08-Dec"/>
          <s v="09-Dec"/>
          <s v="10-Dec"/>
          <s v="11-Dec"/>
          <s v="12-Dec"/>
          <s v="13-Dec"/>
          <s v="14-Dec"/>
          <s v="15-Dec"/>
          <s v="16-Dec"/>
          <s v="17-Dec"/>
          <s v="18-Dec"/>
          <s v="19-Dec"/>
          <s v="20-Dec"/>
          <s v="21-Dec"/>
          <s v="22-Dec"/>
          <s v="23-Dec"/>
          <s v="24-Dec"/>
          <s v="25-Dec"/>
          <s v="26-Dec"/>
          <s v="27-Dec"/>
          <s v="28-Dec"/>
          <s v="29-Dec"/>
          <s v="30-Dec"/>
          <s v="31-Dec"/>
          <s v="&gt;2022-09-20"/>
        </groupItems>
      </fieldGroup>
    </cacheField>
    <cacheField name="Rating" numFmtId="0">
      <sharedItems containsSemiMixedTypes="0" containsString="0" containsNumber="1" containsInteger="1" minValue="2" maxValue="5" count="4">
        <n v="4"/>
        <n v="5"/>
        <n v="3"/>
        <n v="2"/>
      </sharedItems>
    </cacheField>
    <cacheField name="Months" numFmtId="0" databaseField="0">
      <fieldGroup base="32">
        <rangePr groupBy="months" startDate="2022-01-18T00:00:00" endDate="2022-09-20T00:00:00"/>
        <groupItems count="14">
          <s v="&lt;2022-01-18"/>
          <s v="Jan"/>
          <s v="Feb"/>
          <s v="Mar"/>
          <s v="Apr"/>
          <s v="May"/>
          <s v="Jun"/>
          <s v="Jul"/>
          <s v="Aug"/>
          <s v="Sep"/>
          <s v="Oct"/>
          <s v="Nov"/>
          <s v="Dec"/>
          <s v="&gt;2022-09-20"/>
        </groupItems>
      </fieldGroup>
    </cacheField>
  </cacheFields>
  <extLst>
    <ext xmlns:x14="http://schemas.microsoft.com/office/spreadsheetml/2009/9/main" uri="{725AE2AE-9491-48be-B2B4-4EB974FC3084}">
      <x14:pivotCacheDefinition pivotCacheId="1276419187"/>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5">
  <r>
    <n v="1"/>
    <s v="Life in the City of Dirty Water: A Memoir of Healing"/>
    <n v="200"/>
    <x v="0"/>
    <x v="0"/>
    <s v="F"/>
    <x v="0"/>
    <x v="0"/>
    <x v="0"/>
    <x v="0"/>
    <s v="books-from-the-library"/>
    <s v="2019-09-04"/>
    <n v="1"/>
    <s v="Clayton Thomas-Muller"/>
    <x v="0"/>
    <s v="Canada"/>
    <x v="0"/>
    <x v="0"/>
    <x v="0"/>
    <x v="0"/>
    <x v="0"/>
    <n v="1"/>
    <s v="Penguin Random House Canada"/>
    <s v="Toronto"/>
    <s v="Canada"/>
    <n v="1"/>
    <s v="Allen Lane"/>
    <m/>
    <m/>
    <n v="1"/>
    <n v="1"/>
    <d v="2021-11-10T00:00:00"/>
    <x v="0"/>
    <x v="0"/>
  </r>
  <r>
    <n v="2"/>
    <s v="Stress and Your Body"/>
    <n v="200"/>
    <x v="0"/>
    <x v="0"/>
    <s v="B"/>
    <x v="1"/>
    <x v="0"/>
    <x v="0"/>
    <x v="1"/>
    <s v="audible"/>
    <s v="2010-01-01"/>
    <n v="2"/>
    <s v="Robert M. Sapolsky"/>
    <x v="1"/>
    <s v="US"/>
    <x v="1"/>
    <x v="0"/>
    <x v="1"/>
    <x v="0"/>
    <x v="0"/>
    <n v="2"/>
    <s v="The Great Courses"/>
    <s v="Chantilly"/>
    <s v="US"/>
    <m/>
    <m/>
    <m/>
    <m/>
    <n v="2"/>
    <n v="1"/>
    <d v="2022-01-30T00:00:00"/>
    <x v="1"/>
    <x v="0"/>
  </r>
  <r>
    <n v="3"/>
    <s v="As Long as Grass Grows: The Indigenous Fight for Environmental Justice, from Colonization to Standing Rock"/>
    <n v="224"/>
    <x v="0"/>
    <x v="0"/>
    <s v="F"/>
    <x v="0"/>
    <x v="0"/>
    <x v="0"/>
    <x v="0"/>
    <s v="books-from-the-library"/>
    <s v="2019-04-02"/>
    <n v="3"/>
    <s v="Dina Gilio-Whitaker"/>
    <x v="1"/>
    <s v="US"/>
    <x v="2"/>
    <x v="1"/>
    <x v="0"/>
    <x v="0"/>
    <x v="0"/>
    <n v="3"/>
    <s v="Beacon Press"/>
    <s v="Boston"/>
    <s v="US"/>
    <m/>
    <m/>
    <m/>
    <m/>
    <n v="3"/>
    <n v="1"/>
    <d v="2022-01-30T00:00:00"/>
    <x v="2"/>
    <x v="1"/>
  </r>
  <r>
    <n v="4"/>
    <s v="Thus Spoke the Plant: A Remarkable Journey of Groundbreaking Scientific Discoveries and Personal Encounters with Plants"/>
    <n v="176"/>
    <x v="0"/>
    <x v="0"/>
    <s v="F"/>
    <x v="2"/>
    <x v="0"/>
    <x v="0"/>
    <x v="0"/>
    <s v="books-from-the-library"/>
    <s v="2018-11-13"/>
    <n v="4"/>
    <s v="Monica Gagliano"/>
    <x v="2"/>
    <s v="Australia"/>
    <x v="1"/>
    <x v="1"/>
    <x v="1"/>
    <x v="0"/>
    <x v="0"/>
    <n v="5"/>
    <s v="North Atlantic Books"/>
    <m/>
    <m/>
    <m/>
    <m/>
    <m/>
    <m/>
    <n v="4"/>
    <n v="1"/>
    <d v="2022-02-03T00:00:00"/>
    <x v="3"/>
    <x v="2"/>
  </r>
  <r>
    <n v="5"/>
    <s v="The Strangers"/>
    <n v="337"/>
    <x v="0"/>
    <x v="1"/>
    <s v="F"/>
    <x v="3"/>
    <x v="0"/>
    <x v="0"/>
    <x v="1"/>
    <s v="fiction-adult-2015-present"/>
    <s v="2021-09-28"/>
    <n v="5"/>
    <s v="Katherena Vermette"/>
    <x v="0"/>
    <s v="Canada"/>
    <x v="3"/>
    <x v="1"/>
    <x v="0"/>
    <x v="0"/>
    <x v="0"/>
    <n v="1"/>
    <s v="Penguin Random House Canada"/>
    <m/>
    <m/>
    <n v="2"/>
    <s v="Hamish Hamilton"/>
    <m/>
    <m/>
    <n v="5"/>
    <n v="1"/>
    <d v="2022-02-05T00:00:00"/>
    <x v="4"/>
    <x v="0"/>
  </r>
  <r>
    <n v="6"/>
    <s v="Secrets of Sleep Science: From Dreams to Disorders"/>
    <n v="150"/>
    <x v="0"/>
    <x v="0"/>
    <s v="B"/>
    <x v="1"/>
    <x v="0"/>
    <x v="0"/>
    <x v="1"/>
    <s v="audible"/>
    <s v="2013-07-08"/>
    <n v="6"/>
    <s v="H. Craig Heller"/>
    <x v="1"/>
    <s v="US"/>
    <x v="1"/>
    <x v="0"/>
    <x v="1"/>
    <x v="0"/>
    <x v="0"/>
    <n v="2"/>
    <s v="The Great Courses"/>
    <m/>
    <m/>
    <m/>
    <m/>
    <m/>
    <m/>
    <n v="6"/>
    <n v="1"/>
    <d v="2022-02-03T00:00:00"/>
    <x v="5"/>
    <x v="0"/>
  </r>
  <r>
    <n v="7"/>
    <s v="Why Did You Lie?"/>
    <n v="384"/>
    <x v="1"/>
    <x v="1"/>
    <s v="B"/>
    <x v="3"/>
    <x v="1"/>
    <x v="0"/>
    <x v="1"/>
    <s v="fiction-adult-mystery"/>
    <s v="2016-08-11"/>
    <n v="7"/>
    <s v="Yrsa Sigurðardóttir"/>
    <x v="3"/>
    <s v="Iceland"/>
    <x v="1"/>
    <x v="1"/>
    <x v="1"/>
    <x v="0"/>
    <x v="0"/>
    <n v="6"/>
    <s v="Hachette"/>
    <s v="New York"/>
    <s v="US"/>
    <n v="3"/>
    <s v="Hodder &amp; Stoughton"/>
    <n v="1"/>
    <s v="Victoria Cribb"/>
    <n v="7"/>
    <n v="1"/>
    <d v="2022-02-11T00:00:00"/>
    <x v="6"/>
    <x v="0"/>
  </r>
  <r>
    <n v="8"/>
    <s v="Winterlust: Finding Beauty in the Fiercest Season"/>
    <n v="288"/>
    <x v="1"/>
    <x v="0"/>
    <s v="F"/>
    <x v="0"/>
    <x v="0"/>
    <x v="0"/>
    <x v="1"/>
    <s v="sociology"/>
    <s v="2019-02-05"/>
    <n v="8"/>
    <s v="Bernd Brunner"/>
    <x v="0"/>
    <s v="Canada"/>
    <x v="1"/>
    <x v="0"/>
    <x v="1"/>
    <x v="0"/>
    <x v="0"/>
    <n v="7"/>
    <s v="Greystone Books"/>
    <s v="Vancouver"/>
    <s v="Canada"/>
    <m/>
    <m/>
    <m/>
    <m/>
    <n v="8"/>
    <n v="1"/>
    <d v="2022-01-02T00:00:00"/>
    <x v="7"/>
    <x v="2"/>
  </r>
  <r>
    <n v="9"/>
    <s v="Wild Souls: Freedom and Flourishing in the Non-Human World"/>
    <n v="352"/>
    <x v="0"/>
    <x v="0"/>
    <s v="F"/>
    <x v="2"/>
    <x v="0"/>
    <x v="0"/>
    <x v="0"/>
    <s v="books-from-the-library"/>
    <s v="2018-09-04"/>
    <n v="9"/>
    <s v="Emma Marris"/>
    <x v="1"/>
    <s v="US"/>
    <x v="1"/>
    <x v="1"/>
    <x v="1"/>
    <x v="0"/>
    <x v="0"/>
    <n v="8"/>
    <s v="Simon &amp; Schuster Canada"/>
    <s v="Toronto"/>
    <s v="Canada"/>
    <n v="4"/>
    <s v="Atria Books"/>
    <m/>
    <m/>
    <n v="9"/>
    <n v="1"/>
    <d v="2022-02-10T00:00:00"/>
    <x v="8"/>
    <x v="0"/>
  </r>
  <r>
    <n v="10"/>
    <s v="Pure: Inside the Evangelical Movement That Shamed a Generation of Young Women and How I Broke Free"/>
    <n v="341"/>
    <x v="0"/>
    <x v="0"/>
    <s v="F"/>
    <x v="0"/>
    <x v="0"/>
    <x v="0"/>
    <x v="1"/>
    <s v="audible"/>
    <s v="2021-06-29"/>
    <n v="10"/>
    <s v="Linda Kay Klein"/>
    <x v="1"/>
    <s v="US"/>
    <x v="1"/>
    <x v="1"/>
    <x v="1"/>
    <x v="0"/>
    <x v="0"/>
    <n v="9"/>
    <s v="Bloomsbury Publishing"/>
    <s v="London"/>
    <s v="UK"/>
    <m/>
    <m/>
    <m/>
    <m/>
    <n v="10"/>
    <n v="1"/>
    <d v="2022-02-23T00:00:00"/>
    <x v="9"/>
    <x v="1"/>
  </r>
  <r>
    <n v="11"/>
    <s v="Biology: The Science of Life"/>
    <n v="400"/>
    <x v="0"/>
    <x v="0"/>
    <s v="B"/>
    <x v="1"/>
    <x v="0"/>
    <x v="0"/>
    <x v="1"/>
    <s v="audible"/>
    <s v="2004-01-01"/>
    <n v="11"/>
    <s v="Stephen Nowicki"/>
    <x v="1"/>
    <s v="US"/>
    <x v="1"/>
    <x v="0"/>
    <x v="1"/>
    <x v="0"/>
    <x v="0"/>
    <n v="2"/>
    <s v="The Great Courses"/>
    <m/>
    <m/>
    <m/>
    <m/>
    <m/>
    <m/>
    <n v="11"/>
    <n v="1"/>
    <d v="2020-11-04T00:00:00"/>
    <x v="10"/>
    <x v="0"/>
  </r>
  <r>
    <n v="12"/>
    <s v="Zen and the Art of Saving the Planet"/>
    <n v="150"/>
    <x v="0"/>
    <x v="0"/>
    <s v="F"/>
    <x v="2"/>
    <x v="2"/>
    <x v="0"/>
    <x v="0"/>
    <s v="books-from-the-library"/>
    <s v="2021-10-05"/>
    <n v="12"/>
    <s v="Thich Nhat Hanh"/>
    <x v="4"/>
    <s v="France"/>
    <x v="1"/>
    <x v="0"/>
    <x v="0"/>
    <x v="0"/>
    <x v="0"/>
    <n v="4"/>
    <s v="HarperCollins Canada"/>
    <s v="Toronto"/>
    <s v="Canada"/>
    <n v="5"/>
    <s v="HarperOne"/>
    <m/>
    <m/>
    <n v="12"/>
    <n v="1"/>
    <d v="2021-12-17T00:00:00"/>
    <x v="10"/>
    <x v="1"/>
  </r>
  <r>
    <n v="13"/>
    <s v="The Daughters of Kobani: A Story of Rebellion, Courage, and Justice"/>
    <n v="288"/>
    <x v="0"/>
    <x v="0"/>
    <s v="F"/>
    <x v="4"/>
    <x v="0"/>
    <x v="0"/>
    <x v="0"/>
    <s v="books-from-the-library"/>
    <s v="2021-02-16"/>
    <n v="13"/>
    <s v="Gayle Tzemach Lemmon"/>
    <x v="1"/>
    <s v="US"/>
    <x v="1"/>
    <x v="1"/>
    <x v="1"/>
    <x v="0"/>
    <x v="0"/>
    <n v="1"/>
    <s v="Penguin Random House Canada"/>
    <m/>
    <m/>
    <n v="6"/>
    <s v="Penguin Press"/>
    <m/>
    <m/>
    <n v="13"/>
    <n v="1"/>
    <d v="2021-12-23T00:00:00"/>
    <x v="11"/>
    <x v="1"/>
  </r>
  <r>
    <n v="14"/>
    <s v="The 500 Years of Indigenous Resistance Comic Book: Revised and Expanded"/>
    <n v="144"/>
    <x v="1"/>
    <x v="0"/>
    <s v="F"/>
    <x v="4"/>
    <x v="0"/>
    <x v="0"/>
    <x v="2"/>
    <s v="books-borrowed"/>
    <s v="2021-10-12"/>
    <n v="14"/>
    <s v="Gord Hill"/>
    <x v="0"/>
    <s v="Canada"/>
    <x v="4"/>
    <x v="0"/>
    <x v="0"/>
    <x v="0"/>
    <x v="0"/>
    <n v="10"/>
    <s v="Arsenal Pulp Press"/>
    <s v="Vancouver"/>
    <s v="Canada"/>
    <m/>
    <m/>
    <m/>
    <m/>
    <n v="14"/>
    <n v="1"/>
    <d v="2021-11-27T00:00:00"/>
    <x v="8"/>
    <x v="0"/>
  </r>
  <r>
    <n v="15"/>
    <s v="Plants Have So Much to Give Us, All We Have to Do Is Ask: Anishinaabe Botanical Teachings"/>
    <n v="344"/>
    <x v="1"/>
    <x v="0"/>
    <s v="F"/>
    <x v="2"/>
    <x v="0"/>
    <x v="0"/>
    <x v="1"/>
    <s v="earth-plants-etc"/>
    <s v="2015-06-22"/>
    <n v="15"/>
    <s v="Mary Siisip Geniusz"/>
    <x v="0"/>
    <s v="Canada"/>
    <x v="5"/>
    <x v="1"/>
    <x v="0"/>
    <x v="0"/>
    <x v="0"/>
    <n v="11"/>
    <s v="University of Minnesota Press"/>
    <s v="Minneapolis"/>
    <s v="US"/>
    <m/>
    <m/>
    <m/>
    <m/>
    <n v="15"/>
    <n v="1"/>
    <d v="2021-12-30T00:00:00"/>
    <x v="12"/>
    <x v="1"/>
  </r>
  <r>
    <n v="16"/>
    <s v="These Silent Woods"/>
    <n v="288"/>
    <x v="1"/>
    <x v="1"/>
    <s v="F"/>
    <x v="3"/>
    <x v="0"/>
    <x v="0"/>
    <x v="1"/>
    <s v="fiction-adult-2015-present"/>
    <s v="2021-05-16"/>
    <n v="16"/>
    <s v="Kimi Cunningham Grant"/>
    <x v="1"/>
    <s v="US"/>
    <x v="1"/>
    <x v="1"/>
    <x v="1"/>
    <x v="0"/>
    <x v="0"/>
    <n v="12"/>
    <s v="Minotaur Books"/>
    <s v="New York"/>
    <s v="US"/>
    <m/>
    <m/>
    <m/>
    <m/>
    <n v="16"/>
    <n v="1"/>
    <d v="2022-02-27T00:00:00"/>
    <x v="13"/>
    <x v="0"/>
  </r>
  <r>
    <n v="17"/>
    <s v="The Disordered Mind: What Unusual Brains Tell Us about Ourselves"/>
    <n v="403"/>
    <x v="0"/>
    <x v="0"/>
    <s v="B"/>
    <x v="1"/>
    <x v="0"/>
    <x v="0"/>
    <x v="0"/>
    <s v="books-from-the-library"/>
    <s v="2018-08-28"/>
    <n v="17"/>
    <s v="Eric R. Kandel"/>
    <x v="1"/>
    <s v="US"/>
    <x v="1"/>
    <x v="0"/>
    <x v="1"/>
    <x v="0"/>
    <x v="0"/>
    <n v="13"/>
    <s v="Farrar, Straus and Giroux"/>
    <s v="New York"/>
    <s v="US"/>
    <m/>
    <m/>
    <m/>
    <m/>
    <n v="1"/>
    <n v="1"/>
    <d v="2022-03-12T00:00:00"/>
    <x v="14"/>
    <x v="0"/>
  </r>
  <r>
    <n v="18"/>
    <s v="Plant Science: An Introduction to Botany"/>
    <n v="300"/>
    <x v="0"/>
    <x v="0"/>
    <s v="B"/>
    <x v="1"/>
    <x v="0"/>
    <x v="0"/>
    <x v="1"/>
    <s v="audible"/>
    <s v="2018-12-05"/>
    <n v="18"/>
    <s v="Catherine Kleier"/>
    <x v="1"/>
    <s v="US"/>
    <x v="1"/>
    <x v="1"/>
    <x v="1"/>
    <x v="0"/>
    <x v="0"/>
    <n v="2"/>
    <s v="The Great Courses"/>
    <m/>
    <m/>
    <m/>
    <m/>
    <m/>
    <m/>
    <n v="18"/>
    <n v="1"/>
    <d v="2022-02-27T00:00:00"/>
    <x v="15"/>
    <x v="1"/>
  </r>
  <r>
    <n v="19"/>
    <s v="Death of a Red Heroine_x000a_(Inspector Chen Cao #1)"/>
    <n v="512"/>
    <x v="1"/>
    <x v="1"/>
    <s v="B"/>
    <x v="3"/>
    <x v="0"/>
    <x v="0"/>
    <x v="1"/>
    <s v="fiction-adult-2000-2014"/>
    <s v="2000-01-01"/>
    <n v="19"/>
    <s v="Qiu Xiaolong"/>
    <x v="5"/>
    <s v="US"/>
    <x v="1"/>
    <x v="0"/>
    <x v="0"/>
    <x v="0"/>
    <x v="0"/>
    <n v="14"/>
    <s v="Soho Crime"/>
    <s v="New York"/>
    <s v="US"/>
    <m/>
    <m/>
    <m/>
    <m/>
    <n v="19"/>
    <n v="1"/>
    <d v="2021-12-21T00:00:00"/>
    <x v="16"/>
    <x v="0"/>
  </r>
  <r>
    <n v="20"/>
    <s v="Violeta"/>
    <n v="336"/>
    <x v="0"/>
    <x v="1"/>
    <s v="F"/>
    <x v="5"/>
    <x v="3"/>
    <x v="0"/>
    <x v="0"/>
    <s v="books-from-the-library"/>
    <d v="2022-01-25T00:00:00"/>
    <n v="20"/>
    <s v="Isabel Allende"/>
    <x v="6"/>
    <s v="US"/>
    <x v="1"/>
    <x v="1"/>
    <x v="0"/>
    <x v="0"/>
    <x v="0"/>
    <m/>
    <s v="Penguin Random House Canada"/>
    <s v="Toronto"/>
    <s v="Canada"/>
    <m/>
    <s v="Ballantine Books"/>
    <n v="2"/>
    <s v="Frances Riddle"/>
    <n v="20"/>
    <n v="1"/>
    <d v="2022-04-08T00:00:00"/>
    <x v="17"/>
    <x v="0"/>
  </r>
  <r>
    <n v="21"/>
    <s v="Language and the Mind"/>
    <n v="187"/>
    <x v="0"/>
    <x v="0"/>
    <s v="B"/>
    <x v="1"/>
    <x v="0"/>
    <x v="0"/>
    <x v="1"/>
    <s v="audible"/>
    <d v="2020-01-01T00:00:00"/>
    <m/>
    <s v="Spencer Kelly"/>
    <x v="1"/>
    <s v="US"/>
    <x v="1"/>
    <x v="0"/>
    <x v="1"/>
    <x v="0"/>
    <x v="0"/>
    <m/>
    <s v="The Great Courses"/>
    <m/>
    <m/>
    <m/>
    <m/>
    <m/>
    <m/>
    <n v="21"/>
    <n v="1"/>
    <d v="2022-04-08T00:00:00"/>
    <x v="18"/>
    <x v="0"/>
  </r>
  <r>
    <n v="22"/>
    <s v="How Digital Technology Shapes Us"/>
    <n v="150"/>
    <x v="0"/>
    <x v="0"/>
    <s v="B"/>
    <x v="1"/>
    <x v="0"/>
    <x v="0"/>
    <x v="1"/>
    <s v="audible"/>
    <d v="2020-09-11T00:00:00"/>
    <m/>
    <s v="Indre Viskontas"/>
    <x v="0"/>
    <s v="US"/>
    <x v="1"/>
    <x v="1"/>
    <x v="0"/>
    <x v="0"/>
    <x v="0"/>
    <m/>
    <s v="The Great Courses"/>
    <m/>
    <m/>
    <m/>
    <m/>
    <m/>
    <m/>
    <n v="22"/>
    <n v="1"/>
    <d v="2022-04-15T00:00:00"/>
    <x v="19"/>
    <x v="0"/>
  </r>
  <r>
    <n v="23"/>
    <s v="The Greek &amp; Persian Wars"/>
    <n v="150"/>
    <x v="0"/>
    <x v="0"/>
    <s v="B"/>
    <x v="4"/>
    <x v="0"/>
    <x v="0"/>
    <x v="1"/>
    <s v="audible"/>
    <d v="2008-01-01T00:00:00"/>
    <m/>
    <s v="John R. Hale"/>
    <x v="7"/>
    <s v="UK"/>
    <x v="1"/>
    <x v="0"/>
    <x v="1"/>
    <x v="0"/>
    <x v="0"/>
    <m/>
    <s v="The Great Courses"/>
    <m/>
    <m/>
    <m/>
    <m/>
    <m/>
    <m/>
    <n v="23"/>
    <n v="1"/>
    <d v="2022-04-23T00:00:00"/>
    <x v="20"/>
    <x v="0"/>
  </r>
  <r>
    <n v="24"/>
    <s v="Read Dangerously: The Subversive Power of Literature in Troubled Times"/>
    <n v="256"/>
    <x v="1"/>
    <x v="0"/>
    <s v="F"/>
    <x v="0"/>
    <x v="0"/>
    <x v="0"/>
    <x v="0"/>
    <s v="books-from-the-library"/>
    <d v="2022-05-08T00:00:00"/>
    <m/>
    <s v="Azar Nafisi"/>
    <x v="8"/>
    <s v="US"/>
    <x v="1"/>
    <x v="1"/>
    <x v="0"/>
    <x v="0"/>
    <x v="0"/>
    <m/>
    <s v="HarperCollins Canada"/>
    <m/>
    <s v="Canada"/>
    <m/>
    <s v="Dev Street Books"/>
    <m/>
    <m/>
    <n v="24"/>
    <n v="1"/>
    <d v="2022-04-10T00:00:00"/>
    <x v="21"/>
    <x v="0"/>
  </r>
  <r>
    <n v="25"/>
    <s v="Dissent: The Radicalization of the Republican Party and Its Capture of the Court"/>
    <n v="496"/>
    <x v="0"/>
    <x v="0"/>
    <s v="F"/>
    <x v="6"/>
    <x v="0"/>
    <x v="0"/>
    <x v="0"/>
    <s v="books-from-the-library"/>
    <d v="2021-06-15T00:00:00"/>
    <m/>
    <s v="Jackie Calmes"/>
    <x v="1"/>
    <s v="US"/>
    <x v="1"/>
    <x v="1"/>
    <x v="1"/>
    <x v="0"/>
    <x v="0"/>
    <m/>
    <s v="Hachette"/>
    <s v="New York"/>
    <s v="US"/>
    <m/>
    <s v="Twelve Books"/>
    <m/>
    <m/>
    <n v="25"/>
    <n v="1"/>
    <d v="2022-05-07T00:00:00"/>
    <x v="22"/>
    <x v="0"/>
  </r>
  <r>
    <n v="26"/>
    <s v="Shinrin-Yoku: The Art and Science of Forest Bathing"/>
    <n v="320"/>
    <x v="0"/>
    <x v="0"/>
    <s v="F"/>
    <x v="2"/>
    <x v="0"/>
    <x v="0"/>
    <x v="0"/>
    <s v="books-from-the-library"/>
    <d v="2018-04-05T00:00:00"/>
    <m/>
    <s v="Qing Li"/>
    <x v="9"/>
    <s v="Japan"/>
    <x v="1"/>
    <x v="0"/>
    <x v="0"/>
    <x v="0"/>
    <x v="0"/>
    <m/>
    <s v="Penguin Random House Canada"/>
    <m/>
    <m/>
    <m/>
    <s v="Penguin Life"/>
    <m/>
    <m/>
    <n v="26"/>
    <n v="1"/>
    <d v="2022-05-30T00:00:00"/>
    <x v="23"/>
    <x v="0"/>
  </r>
  <r>
    <n v="27"/>
    <s v="Honour Earth Mother"/>
    <n v="171"/>
    <x v="1"/>
    <x v="0"/>
    <s v="B"/>
    <x v="2"/>
    <x v="0"/>
    <x v="0"/>
    <x v="1"/>
    <s v="earth-plants-etc"/>
    <d v="2003-07-16T00:00:00"/>
    <m/>
    <s v="Basil Johnston"/>
    <x v="0"/>
    <s v="Canada"/>
    <x v="5"/>
    <x v="0"/>
    <x v="0"/>
    <x v="0"/>
    <x v="0"/>
    <m/>
    <s v="Kegedonce Press"/>
    <s v="Neyaashiinigmiing Reserve No. 27, Ontario"/>
    <s v="Canada"/>
    <m/>
    <m/>
    <m/>
    <m/>
    <n v="27"/>
    <n v="1"/>
    <d v="2022-03-07T00:00:00"/>
    <x v="23"/>
    <x v="0"/>
  </r>
  <r>
    <n v="28"/>
    <s v="Divergent Mind: Thriving in a World That Wasn't Designed for You"/>
    <n v="244"/>
    <x v="0"/>
    <x v="0"/>
    <s v="F"/>
    <x v="1"/>
    <x v="0"/>
    <x v="0"/>
    <x v="0"/>
    <s v="books-from-the-library"/>
    <d v="2020-03-11T00:00:00"/>
    <m/>
    <s v="Jenara Nerenberg"/>
    <x v="1"/>
    <s v="US"/>
    <x v="1"/>
    <x v="1"/>
    <x v="1"/>
    <x v="0"/>
    <x v="1"/>
    <m/>
    <s v="HarperCollins Canada"/>
    <m/>
    <s v="Canada"/>
    <m/>
    <s v="HarperOne"/>
    <m/>
    <m/>
    <n v="28"/>
    <n v="1"/>
    <d v="2022-06-10T00:00:00"/>
    <x v="24"/>
    <x v="2"/>
  </r>
  <r>
    <n v="29"/>
    <s v="Ten Days in a Mad-House"/>
    <n v="92"/>
    <x v="1"/>
    <x v="0"/>
    <s v="B"/>
    <x v="0"/>
    <x v="0"/>
    <x v="0"/>
    <x v="0"/>
    <s v="books-from-the-library"/>
    <s v="1887-01-01"/>
    <m/>
    <s v="Nellie Bly"/>
    <x v="1"/>
    <s v="US"/>
    <x v="1"/>
    <x v="1"/>
    <x v="1"/>
    <x v="0"/>
    <x v="0"/>
    <m/>
    <s v="Norman L. Munro"/>
    <s v="New York"/>
    <s v="US"/>
    <m/>
    <m/>
    <m/>
    <m/>
    <n v="29"/>
    <n v="1"/>
    <d v="2022-06-11T00:00:00"/>
    <x v="25"/>
    <x v="0"/>
  </r>
  <r>
    <n v="30"/>
    <s v="Zoology: Understanding the animal world"/>
    <n v="150"/>
    <x v="0"/>
    <x v="0"/>
    <s v="B"/>
    <x v="1"/>
    <x v="0"/>
    <x v="0"/>
    <x v="1"/>
    <s v="audible"/>
    <d v="2017-01-01T00:00:00"/>
    <m/>
    <s v="Donald E. Moore III"/>
    <x v="1"/>
    <s v="US"/>
    <x v="1"/>
    <x v="0"/>
    <x v="1"/>
    <x v="0"/>
    <x v="0"/>
    <m/>
    <s v="The Great Courses"/>
    <m/>
    <m/>
    <m/>
    <m/>
    <m/>
    <m/>
    <n v="30"/>
    <n v="1"/>
    <d v="2022-06-10T00:00:00"/>
    <x v="25"/>
    <x v="0"/>
  </r>
  <r>
    <n v="31"/>
    <s v="The Silence"/>
    <n v="117"/>
    <x v="0"/>
    <x v="1"/>
    <s v="B"/>
    <x v="5"/>
    <x v="0"/>
    <x v="0"/>
    <x v="0"/>
    <s v="books-from-the-library"/>
    <d v="2020-10-20T00:00:00"/>
    <m/>
    <s v="Don DeLillo"/>
    <x v="1"/>
    <s v="US"/>
    <x v="1"/>
    <x v="0"/>
    <x v="1"/>
    <x v="0"/>
    <x v="0"/>
    <m/>
    <s v="Simon &amp; Schuster Canada"/>
    <m/>
    <m/>
    <m/>
    <s v="Scribner"/>
    <m/>
    <m/>
    <n v="31"/>
    <n v="1"/>
    <d v="2022-06-13T00:00:00"/>
    <x v="25"/>
    <x v="2"/>
  </r>
  <r>
    <n v="32"/>
    <s v="Malone Dies"/>
    <n v="127"/>
    <x v="0"/>
    <x v="1"/>
    <s v="B"/>
    <x v="7"/>
    <x v="0"/>
    <x v="0"/>
    <x v="0"/>
    <s v="books-from-the-library"/>
    <d v="1951-01-01T00:00:00"/>
    <m/>
    <s v="Samuel Beckett"/>
    <x v="10"/>
    <s v="France"/>
    <x v="1"/>
    <x v="0"/>
    <x v="1"/>
    <x v="0"/>
    <x v="0"/>
    <m/>
    <s v="Grove Atlantic"/>
    <m/>
    <m/>
    <m/>
    <s v="Grove Press"/>
    <m/>
    <m/>
    <n v="32"/>
    <n v="1"/>
    <d v="2022-06-13T00:00:00"/>
    <x v="26"/>
    <x v="0"/>
  </r>
  <r>
    <n v="33"/>
    <s v="Seeds of Hope: Wisdom and Wonder from the World of Plants"/>
    <n v="370"/>
    <x v="0"/>
    <x v="0"/>
    <s v="F"/>
    <x v="2"/>
    <x v="0"/>
    <x v="0"/>
    <x v="0"/>
    <s v="books-from-the-library"/>
    <d v="2013-04-27T00:00:00"/>
    <m/>
    <s v="Jane Goodall"/>
    <x v="1"/>
    <s v="US"/>
    <x v="1"/>
    <x v="1"/>
    <x v="1"/>
    <x v="0"/>
    <x v="0"/>
    <m/>
    <s v="Grand Central Publishing"/>
    <s v="New York"/>
    <s v="US"/>
    <m/>
    <m/>
    <m/>
    <m/>
    <n v="33"/>
    <n v="1"/>
    <d v="2022-06-11T00:00:00"/>
    <x v="27"/>
    <x v="0"/>
  </r>
  <r>
    <n v="34"/>
    <s v="Cultish: The Language of Fanaticism"/>
    <n v="320"/>
    <x v="0"/>
    <x v="0"/>
    <s v="F"/>
    <x v="1"/>
    <x v="0"/>
    <x v="0"/>
    <x v="0"/>
    <s v="books-from-the-library"/>
    <d v="2021-06-15T00:00:00"/>
    <m/>
    <s v="Amanda Montell"/>
    <x v="1"/>
    <s v="US"/>
    <x v="1"/>
    <x v="1"/>
    <x v="1"/>
    <x v="0"/>
    <x v="0"/>
    <m/>
    <s v="HarperCollins Canada"/>
    <m/>
    <m/>
    <m/>
    <s v="Harper Wave"/>
    <m/>
    <m/>
    <n v="34"/>
    <n v="1"/>
    <d v="2022-06-28T00:00:00"/>
    <x v="27"/>
    <x v="1"/>
  </r>
  <r>
    <n v="35"/>
    <s v="Ten Steps to Nanette"/>
    <n v="400"/>
    <x v="1"/>
    <x v="0"/>
    <s v="F"/>
    <x v="0"/>
    <x v="0"/>
    <x v="0"/>
    <x v="1"/>
    <s v="biography-memoir"/>
    <d v="2022-03-29T00:00:00"/>
    <m/>
    <s v="Hannah Gadsby"/>
    <x v="2"/>
    <s v="Australia"/>
    <x v="1"/>
    <x v="1"/>
    <x v="1"/>
    <x v="1"/>
    <x v="1"/>
    <m/>
    <s v="Allen &amp; Unwin"/>
    <m/>
    <s v="Australia"/>
    <m/>
    <m/>
    <m/>
    <m/>
    <n v="35"/>
    <n v="1"/>
    <d v="2022-04-01T00:00:00"/>
    <x v="28"/>
    <x v="1"/>
  </r>
  <r>
    <n v="36"/>
    <s v="Proust and the Squid: The Story and Science of the Reading Brain"/>
    <n v="336"/>
    <x v="0"/>
    <x v="0"/>
    <s v="B"/>
    <x v="1"/>
    <x v="0"/>
    <x v="0"/>
    <x v="1"/>
    <s v="science-mathematics"/>
    <d v="2008-08-26T00:00:00"/>
    <m/>
    <s v="Maryanne Wolf"/>
    <x v="1"/>
    <s v="US"/>
    <x v="1"/>
    <x v="1"/>
    <x v="1"/>
    <x v="0"/>
    <x v="0"/>
    <m/>
    <s v="HarperCollins Canada"/>
    <m/>
    <m/>
    <m/>
    <s v="Harper Perennial"/>
    <m/>
    <m/>
    <n v="36"/>
    <n v="1"/>
    <d v="2022-06-29T00:00:00"/>
    <x v="29"/>
    <x v="0"/>
  </r>
  <r>
    <n v="37"/>
    <s v="Feasting Wild: In Search of the Last Untamed Food"/>
    <n v="336"/>
    <x v="1"/>
    <x v="0"/>
    <s v="F"/>
    <x v="2"/>
    <x v="0"/>
    <x v="0"/>
    <x v="1"/>
    <s v="earth-plants-etc"/>
    <d v="2020-05-01T00:00:00"/>
    <m/>
    <s v="Gina Rae La Cerva "/>
    <x v="1"/>
    <s v="US"/>
    <x v="1"/>
    <x v="1"/>
    <x v="0"/>
    <x v="0"/>
    <x v="0"/>
    <m/>
    <s v="Greystone Books"/>
    <m/>
    <m/>
    <m/>
    <m/>
    <m/>
    <m/>
    <n v="37"/>
    <n v="1"/>
    <d v="2022-07-19T00:00:00"/>
    <x v="30"/>
    <x v="2"/>
  </r>
  <r>
    <n v="38"/>
    <s v="The Power of Kindness: Why Empathy Is Essential in Everyday Life"/>
    <n v="320"/>
    <x v="0"/>
    <x v="0"/>
    <s v="B"/>
    <x v="1"/>
    <x v="0"/>
    <x v="0"/>
    <x v="1"/>
    <s v="science-mathematics"/>
    <d v="2007-10-04T00:00:00"/>
    <m/>
    <s v="Brian Goldman"/>
    <x v="0"/>
    <s v="Canada"/>
    <x v="1"/>
    <x v="0"/>
    <x v="1"/>
    <x v="0"/>
    <x v="0"/>
    <m/>
    <s v="HarperCollins Canada"/>
    <m/>
    <m/>
    <m/>
    <s v="HarperCollins Publishers"/>
    <m/>
    <m/>
    <n v="38"/>
    <n v="1"/>
    <d v="2022-06-30T00:00:00"/>
    <x v="31"/>
    <x v="2"/>
  </r>
  <r>
    <n v="39"/>
    <s v="Seventy-Eight Degrees of Wisdom: A Book of Tarot"/>
    <n v="356"/>
    <x v="0"/>
    <x v="0"/>
    <s v="B"/>
    <x v="8"/>
    <x v="0"/>
    <x v="0"/>
    <x v="0"/>
    <s v="books-from-the-library"/>
    <d v="1997-11-17T00:00:00"/>
    <m/>
    <s v="Rachel Pollack"/>
    <x v="1"/>
    <s v="US"/>
    <x v="1"/>
    <x v="1"/>
    <x v="1"/>
    <x v="0"/>
    <x v="0"/>
    <m/>
    <s v="HarperCollins Canada"/>
    <m/>
    <m/>
    <m/>
    <s v="HarperCollins Publishers"/>
    <m/>
    <m/>
    <n v="39"/>
    <n v="1"/>
    <d v="2022-07-26T00:00:00"/>
    <x v="31"/>
    <x v="3"/>
  </r>
  <r>
    <n v="40"/>
    <s v="Plant Witchery: Discover the Sacred Language, Wisdom, and Magic of 200 Plants"/>
    <n v="368"/>
    <x v="0"/>
    <x v="0"/>
    <s v="B"/>
    <x v="8"/>
    <x v="0"/>
    <x v="0"/>
    <x v="1"/>
    <s v="theology-mythology"/>
    <d v="2020-10-27T00:00:00"/>
    <m/>
    <s v="Juliet Diaz"/>
    <x v="1"/>
    <s v="US"/>
    <x v="6"/>
    <x v="1"/>
    <x v="0"/>
    <x v="0"/>
    <x v="1"/>
    <m/>
    <s v="Hay House"/>
    <m/>
    <m/>
    <m/>
    <m/>
    <m/>
    <m/>
    <n v="40"/>
    <n v="1"/>
    <d v="2022-07-26T00:00:00"/>
    <x v="31"/>
    <x v="0"/>
  </r>
  <r>
    <n v="41"/>
    <s v="The Well-Gardened Mind: The Restorative Power of Nature"/>
    <n v="352"/>
    <x v="0"/>
    <x v="0"/>
    <s v="B"/>
    <x v="2"/>
    <x v="0"/>
    <x v="0"/>
    <x v="0"/>
    <s v="books-from-the-library"/>
    <d v="2020-07-07T00:00:00"/>
    <m/>
    <s v="Sue Stuart-Smith"/>
    <x v="7"/>
    <s v="UK"/>
    <x v="1"/>
    <x v="1"/>
    <x v="1"/>
    <x v="0"/>
    <x v="0"/>
    <m/>
    <s v="Simon &amp; Schuster Canada"/>
    <m/>
    <m/>
    <m/>
    <s v="Scribner"/>
    <m/>
    <m/>
    <n v="41"/>
    <n v="1"/>
    <d v="2022-07-26T00:00:00"/>
    <x v="32"/>
    <x v="0"/>
  </r>
  <r>
    <n v="42"/>
    <s v="Edible and Medicinal Plants of the Rockies"/>
    <n v="272"/>
    <x v="1"/>
    <x v="0"/>
    <s v="B"/>
    <x v="2"/>
    <x v="0"/>
    <x v="0"/>
    <x v="1"/>
    <s v="earth-plants-etc"/>
    <d v="2017-04-01T00:00:00"/>
    <m/>
    <s v="Linda J. Kershaw"/>
    <x v="0"/>
    <s v="Canada"/>
    <x v="1"/>
    <x v="1"/>
    <x v="1"/>
    <x v="0"/>
    <x v="0"/>
    <m/>
    <s v="Partners Publishing"/>
    <m/>
    <s v="Canada"/>
    <m/>
    <m/>
    <m/>
    <m/>
    <n v="42"/>
    <n v="1"/>
    <d v="2022-06-05T00:00:00"/>
    <x v="33"/>
    <x v="0"/>
  </r>
  <r>
    <n v="43"/>
    <s v="Harry Potter à l'École des Sorciers"/>
    <n v="312"/>
    <x v="0"/>
    <x v="1"/>
    <s v="B"/>
    <x v="9"/>
    <x v="0"/>
    <x v="1"/>
    <x v="1"/>
    <s v="french-fiction-children-ya"/>
    <d v="1997-06-26T00:00:00"/>
    <m/>
    <s v="J.K. Rowling"/>
    <x v="7"/>
    <s v="UK"/>
    <x v="1"/>
    <x v="1"/>
    <x v="1"/>
    <x v="0"/>
    <x v="0"/>
    <m/>
    <s v="Gallimard Jeunesse"/>
    <m/>
    <m/>
    <m/>
    <m/>
    <m/>
    <m/>
    <n v="43"/>
    <n v="1"/>
    <d v="2022-05-11T00:00:00"/>
    <x v="34"/>
    <x v="1"/>
  </r>
  <r>
    <n v="44"/>
    <s v="Fall of the Pagans and the Origins of Medieval Christianity"/>
    <n v="150"/>
    <x v="0"/>
    <x v="0"/>
    <s v="B"/>
    <x v="4"/>
    <x v="0"/>
    <x v="0"/>
    <x v="1"/>
    <s v="audible"/>
    <d v="2011-01-01T00:00:00"/>
    <m/>
    <s v="Kenneth W. Harl"/>
    <x v="1"/>
    <s v="US"/>
    <x v="1"/>
    <x v="0"/>
    <x v="1"/>
    <x v="0"/>
    <x v="0"/>
    <m/>
    <s v="The Great Courses"/>
    <m/>
    <m/>
    <m/>
    <m/>
    <m/>
    <m/>
    <n v="44"/>
    <n v="1"/>
    <d v="2022-07-30T00:00:00"/>
    <x v="34"/>
    <x v="0"/>
  </r>
  <r>
    <n v="45"/>
    <s v="The Bird Way: A New Look at How Birds Talk, Work, Play, Parent, and Think"/>
    <n v="368"/>
    <x v="0"/>
    <x v="0"/>
    <s v="F"/>
    <x v="1"/>
    <x v="0"/>
    <x v="0"/>
    <x v="0"/>
    <s v="books-from-the-library"/>
    <d v="2020-05-05T00:00:00"/>
    <m/>
    <s v="Jennifer Ackerman"/>
    <x v="1"/>
    <s v="US"/>
    <x v="1"/>
    <x v="1"/>
    <x v="1"/>
    <x v="0"/>
    <x v="0"/>
    <m/>
    <s v="Penguin Random House Canada"/>
    <m/>
    <m/>
    <m/>
    <s v="Penguin Press"/>
    <m/>
    <m/>
    <n v="45"/>
    <n v="1"/>
    <d v="2022-05-15T00:00:00"/>
    <x v="28"/>
    <x v="0"/>
  </r>
  <r>
    <n v="46"/>
    <s v="Climate Justice: Hope, Resilience, and the Fight for a Sustainable Future"/>
    <n v="176"/>
    <x v="0"/>
    <x v="0"/>
    <s v="F"/>
    <x v="2"/>
    <x v="0"/>
    <x v="0"/>
    <x v="1"/>
    <s v="audible"/>
    <d v="2018-09-04T00:00:00"/>
    <m/>
    <s v="Mary Robinson"/>
    <x v="10"/>
    <s v="Ireland"/>
    <x v="1"/>
    <x v="1"/>
    <x v="1"/>
    <x v="0"/>
    <x v="0"/>
    <m/>
    <s v="Bloomsbury Publishing"/>
    <s v="London"/>
    <s v="UK"/>
    <m/>
    <m/>
    <m/>
    <m/>
    <n v="46"/>
    <n v="1"/>
    <d v="2022-07-31T00:00:00"/>
    <x v="35"/>
    <x v="1"/>
  </r>
  <r>
    <n v="47"/>
    <s v="When the Body Says No: The Cost of Hidden Stress"/>
    <n v="320"/>
    <x v="0"/>
    <x v="0"/>
    <s v="B"/>
    <x v="1"/>
    <x v="0"/>
    <x v="0"/>
    <x v="0"/>
    <s v="books-from-the-library"/>
    <d v="2004-02-03T00:00:00"/>
    <m/>
    <s v="Gabor Maté"/>
    <x v="11"/>
    <s v="Canada"/>
    <x v="1"/>
    <x v="0"/>
    <x v="1"/>
    <x v="0"/>
    <x v="0"/>
    <m/>
    <s v="Penguin Random House Canada"/>
    <m/>
    <m/>
    <m/>
    <s v="Vintage Canada"/>
    <m/>
    <m/>
    <n v="47"/>
    <n v="1"/>
    <d v="2022-07-26T00:00:00"/>
    <x v="35"/>
    <x v="0"/>
  </r>
  <r>
    <n v="48"/>
    <s v="The Revolutionary Genius of Plants: A New Understanding of Plant Intelligence and Behavior"/>
    <n v="240"/>
    <x v="0"/>
    <x v="0"/>
    <s v="F"/>
    <x v="2"/>
    <x v="4"/>
    <x v="0"/>
    <x v="1"/>
    <s v="audible"/>
    <d v="2018-08-28T00:00:00"/>
    <m/>
    <s v="Stefano Mancuso"/>
    <x v="12"/>
    <s v="Italy"/>
    <x v="1"/>
    <x v="0"/>
    <x v="1"/>
    <x v="0"/>
    <x v="0"/>
    <m/>
    <s v="Simon &amp; Schuster Canada"/>
    <m/>
    <m/>
    <m/>
    <s v="Atria Books"/>
    <m/>
    <m/>
    <n v="48"/>
    <n v="1"/>
    <d v="2022-07-31T00:00:00"/>
    <x v="36"/>
    <x v="0"/>
  </r>
  <r>
    <n v="49"/>
    <s v="Second Nature: A Gardener's Education"/>
    <n v="258"/>
    <x v="0"/>
    <x v="0"/>
    <s v="B"/>
    <x v="2"/>
    <x v="0"/>
    <x v="0"/>
    <x v="1"/>
    <s v="earth-plants-etc"/>
    <d v="2003-08-12T00:00:00"/>
    <m/>
    <s v="Michael Pollan"/>
    <x v="1"/>
    <s v="US"/>
    <x v="1"/>
    <x v="0"/>
    <x v="1"/>
    <x v="0"/>
    <x v="0"/>
    <m/>
    <s v="Grove Atlantic"/>
    <m/>
    <m/>
    <m/>
    <s v="Grove Press"/>
    <m/>
    <m/>
    <n v="49"/>
    <n v="1"/>
    <d v="2022-08-01T00:00:00"/>
    <x v="36"/>
    <x v="2"/>
  </r>
  <r>
    <n v="50"/>
    <s v="Wild Roses Are Worth It: Reimagining the Alberta Advantage"/>
    <n v="284"/>
    <x v="1"/>
    <x v="0"/>
    <s v="F"/>
    <x v="2"/>
    <x v="0"/>
    <x v="0"/>
    <x v="1"/>
    <s v="earth-plants-etc"/>
    <d v="2021-01-01T00:00:00"/>
    <m/>
    <s v="Kevin Van Tighem"/>
    <x v="0"/>
    <s v="Canada"/>
    <x v="1"/>
    <x v="0"/>
    <x v="1"/>
    <x v="0"/>
    <x v="0"/>
    <m/>
    <s v="Rocky Mountain Books"/>
    <m/>
    <s v="Canada"/>
    <m/>
    <m/>
    <m/>
    <m/>
    <n v="50"/>
    <n v="1"/>
    <d v="2022-05-29T00:00:00"/>
    <x v="36"/>
    <x v="0"/>
  </r>
  <r>
    <n v="51"/>
    <s v="The Wisdom of Your Body: Finding Healing, Wholeness, and Connection Through Embodied Living"/>
    <n v="288"/>
    <x v="0"/>
    <x v="0"/>
    <s v="F"/>
    <x v="1"/>
    <x v="0"/>
    <x v="0"/>
    <x v="0"/>
    <s v="books-from-the-library"/>
    <d v="2021-10-12T00:00:00"/>
    <m/>
    <s v="Hillary L. McBride"/>
    <x v="0"/>
    <s v="Canada"/>
    <x v="1"/>
    <x v="1"/>
    <x v="1"/>
    <x v="0"/>
    <x v="0"/>
    <m/>
    <s v="Brazos Press"/>
    <m/>
    <m/>
    <m/>
    <m/>
    <m/>
    <m/>
    <n v="51"/>
    <n v="1"/>
    <d v="2022-08-01T00:00:00"/>
    <x v="37"/>
    <x v="0"/>
  </r>
  <r>
    <n v="52"/>
    <s v="Ireland's Trees: Myths, Legends and Folklore"/>
    <n v="231"/>
    <x v="1"/>
    <x v="0"/>
    <s v="B"/>
    <x v="2"/>
    <x v="0"/>
    <x v="0"/>
    <x v="0"/>
    <s v="earth-plants-etc"/>
    <d v="2003-01-01T00:00:00"/>
    <m/>
    <s v="Niall Mac Coitir"/>
    <x v="10"/>
    <s v="Ireland"/>
    <x v="1"/>
    <x v="0"/>
    <x v="1"/>
    <x v="0"/>
    <x v="0"/>
    <m/>
    <s v="The Collins Press"/>
    <s v="Cork"/>
    <s v="Ireland"/>
    <m/>
    <m/>
    <m/>
    <m/>
    <n v="52"/>
    <n v="1"/>
    <d v="2022-08-03T00:00:00"/>
    <x v="38"/>
    <x v="0"/>
  </r>
  <r>
    <n v="52"/>
    <s v="Medicine Walk"/>
    <n v="256"/>
    <x v="0"/>
    <x v="1"/>
    <s v="B"/>
    <x v="5"/>
    <x v="0"/>
    <x v="0"/>
    <x v="1"/>
    <s v="fiction-adult-2000-2014"/>
    <d v="2015-03-03T00:00:00"/>
    <m/>
    <s v="Richard Wagamese"/>
    <x v="0"/>
    <s v="Canada"/>
    <x v="5"/>
    <x v="0"/>
    <x v="0"/>
    <x v="0"/>
    <x v="0"/>
    <m/>
    <s v="Penguin Random House Canada"/>
    <m/>
    <m/>
    <m/>
    <s v="Emblem Editions"/>
    <m/>
    <m/>
    <n v="53"/>
    <n v="1"/>
    <d v="2022-08-01T00:00:00"/>
    <x v="39"/>
    <x v="1"/>
  </r>
  <r>
    <n v="54"/>
    <s v="The Graveyard Book"/>
    <n v="327"/>
    <x v="0"/>
    <x v="1"/>
    <s v="B"/>
    <x v="9"/>
    <x v="0"/>
    <x v="0"/>
    <x v="1"/>
    <s v="fiction-children-ya-fantasy-sci-fi"/>
    <d v="2008-09-30T00:00:00"/>
    <m/>
    <s v="Neil Gaiman"/>
    <x v="7"/>
    <s v="US"/>
    <x v="1"/>
    <x v="0"/>
    <x v="1"/>
    <x v="0"/>
    <x v="0"/>
    <m/>
    <s v="HarperCollins Canada"/>
    <m/>
    <m/>
    <m/>
    <m/>
    <m/>
    <m/>
    <n v="54"/>
    <n v="1"/>
    <d v="2022-08-07T00:00:00"/>
    <x v="40"/>
    <x v="1"/>
  </r>
  <r>
    <n v="55"/>
    <s v="La Fille qui rêvait d'un bidon d'essence et d'une allumette (Millennium #2)"/>
    <n v="653"/>
    <x v="0"/>
    <x v="1"/>
    <s v="B"/>
    <x v="3"/>
    <x v="5"/>
    <x v="1"/>
    <x v="1"/>
    <s v="audible"/>
    <d v="2006-10-23T00:00:00"/>
    <m/>
    <s v="Stieg Larsson"/>
    <x v="13"/>
    <s v="Sweden"/>
    <x v="1"/>
    <x v="0"/>
    <x v="1"/>
    <x v="0"/>
    <x v="0"/>
    <m/>
    <s v="Éditions Actes Sud"/>
    <m/>
    <m/>
    <m/>
    <m/>
    <n v="3"/>
    <s v="Lena Grumbach"/>
    <n v="55"/>
    <n v="1"/>
    <d v="2022-08-13T00:00:00"/>
    <x v="41"/>
    <x v="1"/>
  </r>
  <r>
    <n v="56"/>
    <s v="La Reine dans le palais des courants d'air_x000a_(Millennium #3)"/>
    <n v="711"/>
    <x v="0"/>
    <x v="1"/>
    <s v="B"/>
    <x v="3"/>
    <x v="5"/>
    <x v="1"/>
    <x v="1"/>
    <s v="audible"/>
    <d v="2007-09-01T00:00:00"/>
    <m/>
    <s v="Stieg Larsson"/>
    <x v="13"/>
    <s v="Sweden"/>
    <x v="1"/>
    <x v="0"/>
    <x v="1"/>
    <x v="0"/>
    <x v="0"/>
    <m/>
    <s v="Éditions Actes Sud"/>
    <m/>
    <m/>
    <m/>
    <m/>
    <n v="3"/>
    <s v="Lena Grumbach"/>
    <n v="56"/>
    <n v="1"/>
    <d v="2022-08-15T00:00:00"/>
    <x v="42"/>
    <x v="1"/>
  </r>
  <r>
    <n v="57"/>
    <s v="Ce qui ne me tue pas (Millennium #4)"/>
    <n v="481"/>
    <x v="0"/>
    <x v="1"/>
    <s v="B"/>
    <x v="3"/>
    <x v="5"/>
    <x v="1"/>
    <x v="1"/>
    <s v="audible"/>
    <d v="2015-08-27T00:00:00"/>
    <m/>
    <s v="David Lagercrantz"/>
    <x v="13"/>
    <s v="Sweden"/>
    <x v="1"/>
    <x v="0"/>
    <x v="1"/>
    <x v="0"/>
    <x v="0"/>
    <m/>
    <s v="Éditions Actes Sud"/>
    <m/>
    <m/>
    <m/>
    <m/>
    <n v="4"/>
    <s v="Hege Roel-Rousson"/>
    <n v="57"/>
    <n v="1"/>
    <d v="2022-08-18T00:00:00"/>
    <x v="43"/>
    <x v="2"/>
  </r>
  <r>
    <n v="58"/>
    <s v="La fille qui rendait coup pour coup_x000a_(Millennium #5)"/>
    <n v="448"/>
    <x v="0"/>
    <x v="1"/>
    <s v="B"/>
    <x v="3"/>
    <x v="5"/>
    <x v="1"/>
    <x v="1"/>
    <s v="audible"/>
    <d v="2017-09-07T00:00:00"/>
    <m/>
    <s v="David Lagercrantz"/>
    <x v="13"/>
    <s v="Sweden"/>
    <x v="1"/>
    <x v="0"/>
    <x v="1"/>
    <x v="0"/>
    <x v="0"/>
    <m/>
    <s v="Éditions Actes Sud"/>
    <m/>
    <m/>
    <m/>
    <m/>
    <n v="4"/>
    <s v="Hege Roel-Rousson"/>
    <n v="58"/>
    <n v="1"/>
    <d v="2022-08-20T00:00:00"/>
    <x v="44"/>
    <x v="0"/>
  </r>
  <r>
    <n v="59"/>
    <s v="La fille qui devait mourir (Millennium #6)"/>
    <n v="320"/>
    <x v="0"/>
    <x v="1"/>
    <s v="B"/>
    <x v="3"/>
    <x v="5"/>
    <x v="1"/>
    <x v="1"/>
    <s v="audible"/>
    <d v="2019-08-20T00:00:00"/>
    <m/>
    <s v="David Lagercrantz"/>
    <x v="13"/>
    <s v="Sweden"/>
    <x v="1"/>
    <x v="0"/>
    <x v="1"/>
    <x v="0"/>
    <x v="0"/>
    <m/>
    <s v="Éditions Actes Sud"/>
    <m/>
    <m/>
    <m/>
    <m/>
    <n v="4"/>
    <s v="Hege Roel-Rousson"/>
    <n v="59"/>
    <n v="1"/>
    <d v="2022-08-24T00:00:00"/>
    <x v="45"/>
    <x v="2"/>
  </r>
  <r>
    <n v="60"/>
    <s v="La Princesse des glaces (Fjällbacka #1)"/>
    <n v="381"/>
    <x v="0"/>
    <x v="1"/>
    <s v="B"/>
    <x v="3"/>
    <x v="5"/>
    <x v="1"/>
    <x v="1"/>
    <s v="audible"/>
    <d v="2008-04-28T00:00:00"/>
    <m/>
    <s v="Camilla Läckberg"/>
    <x v="13"/>
    <s v="Sweden"/>
    <x v="1"/>
    <x v="1"/>
    <x v="1"/>
    <x v="0"/>
    <x v="0"/>
    <m/>
    <s v="Éditions Actes Sud"/>
    <m/>
    <m/>
    <m/>
    <m/>
    <n v="3"/>
    <s v="Lena Grumbach"/>
    <n v="60"/>
    <n v="1"/>
    <d v="2022-09-08T00:00:00"/>
    <x v="46"/>
    <x v="0"/>
  </r>
  <r>
    <n v="61"/>
    <s v="Learn Arabic - Absolute Beginner Lessons 1-25"/>
    <n v="150"/>
    <x v="0"/>
    <x v="1"/>
    <s v="B"/>
    <x v="10"/>
    <x v="6"/>
    <x v="2"/>
    <x v="1"/>
    <s v="audible"/>
    <d v="2010-12-02T00:00:00"/>
    <m/>
    <s v="InnovativeLanguage.com"/>
    <x v="1"/>
    <s v="US"/>
    <x v="1"/>
    <x v="1"/>
    <x v="0"/>
    <x v="0"/>
    <x v="0"/>
    <m/>
    <s v="InnovativeLanguage.com"/>
    <m/>
    <m/>
    <m/>
    <m/>
    <m/>
    <m/>
    <n v="61"/>
    <n v="1"/>
    <d v="2021-12-25T00:00:00"/>
    <x v="47"/>
    <x v="0"/>
  </r>
  <r>
    <n v="62"/>
    <s v="Learn Arabic: Word Power 101"/>
    <n v="150"/>
    <x v="0"/>
    <x v="1"/>
    <s v="B"/>
    <x v="10"/>
    <x v="6"/>
    <x v="2"/>
    <x v="1"/>
    <s v="audible"/>
    <d v="2012-03-16T00:00:00"/>
    <m/>
    <s v="InnovativeLanguage.com"/>
    <x v="1"/>
    <s v="US"/>
    <x v="1"/>
    <x v="1"/>
    <x v="0"/>
    <x v="0"/>
    <x v="0"/>
    <m/>
    <s v="InnovativeLanguage.com"/>
    <m/>
    <m/>
    <m/>
    <m/>
    <m/>
    <m/>
    <n v="62"/>
    <n v="1"/>
    <d v="2022-08-10T00:00:00"/>
    <x v="47"/>
    <x v="2"/>
  </r>
  <r>
    <n v="63"/>
    <s v="Climate Change in Simple French: Learn French the Fun Way with Topics that Matter"/>
    <n v="214"/>
    <x v="0"/>
    <x v="1"/>
    <s v="F"/>
    <x v="10"/>
    <x v="7"/>
    <x v="1"/>
    <x v="1"/>
    <s v="audible"/>
    <d v="2022-01-17T00:00:00"/>
    <m/>
    <s v="Olly Richards"/>
    <x v="7"/>
    <s v="UK"/>
    <x v="1"/>
    <x v="0"/>
    <x v="1"/>
    <x v="0"/>
    <x v="0"/>
    <m/>
    <s v="Teach Yourself"/>
    <m/>
    <m/>
    <m/>
    <m/>
    <m/>
    <m/>
    <n v="63"/>
    <n v="1"/>
    <d v="2022-09-11T00:00:00"/>
    <x v="48"/>
    <x v="2"/>
  </r>
  <r>
    <n v="64"/>
    <s v="Le Prédicateur (Fjällbacka #2)"/>
    <n v="374"/>
    <x v="0"/>
    <x v="1"/>
    <s v="B"/>
    <x v="3"/>
    <x v="5"/>
    <x v="1"/>
    <x v="1"/>
    <s v="audible"/>
    <d v="2009-03-04T00:00:00"/>
    <m/>
    <s v="Camilla Läckberg"/>
    <x v="13"/>
    <s v="Sweden"/>
    <x v="1"/>
    <x v="1"/>
    <x v="1"/>
    <x v="0"/>
    <x v="0"/>
    <m/>
    <s v="Éditions Actes Sud"/>
    <m/>
    <m/>
    <m/>
    <m/>
    <n v="3"/>
    <s v="Lena Grumbach"/>
    <n v="64"/>
    <n v="1"/>
    <d v="2022-09-11T00:00:00"/>
    <x v="48"/>
    <x v="0"/>
  </r>
  <r>
    <n v="65"/>
    <s v="Le Tailleur de pierre (Fjällbacka #3)"/>
    <n v="477"/>
    <x v="0"/>
    <x v="1"/>
    <s v="B"/>
    <x v="3"/>
    <x v="5"/>
    <x v="1"/>
    <x v="1"/>
    <s v="audible"/>
    <d v="2009-10-07T00:00:00"/>
    <m/>
    <s v="Camilla Läckberg"/>
    <x v="13"/>
    <s v="Sweden"/>
    <x v="1"/>
    <x v="1"/>
    <x v="1"/>
    <x v="0"/>
    <x v="0"/>
    <m/>
    <s v="Éditions Actes Sud"/>
    <m/>
    <m/>
    <m/>
    <m/>
    <n v="3"/>
    <s v="Lena Grumbach"/>
    <n v="65"/>
    <n v="1"/>
    <d v="2022-09-15T00:00:00"/>
    <x v="49"/>
    <x v="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1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1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1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15.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16.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1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26A1C5A-F351-44EF-AC14-AD9C9210191D}" name="PivotTable6-Total Books" cacheId="172" applyNumberFormats="0" applyBorderFormats="0" applyFontFormats="0" applyPatternFormats="0" applyAlignmentFormats="0" applyWidthHeightFormats="1" dataCaption="Values" updatedVersion="8" minRefreshableVersion="5" useAutoFormatting="1" itemPrintTitles="1" createdVersion="8" indent="0" outline="1" outlineData="1" multipleFieldFilters="0" chartFormat="2">
  <location ref="L12:L13" firstHeaderRow="1" firstDataRow="1" firstDataCol="0"/>
  <pivotFields count="35">
    <pivotField showAll="0"/>
    <pivotField showAll="0"/>
    <pivotField showAll="0"/>
    <pivotField showAll="0"/>
    <pivotField showAll="0"/>
    <pivotField showAll="0"/>
    <pivotField showAll="0">
      <items count="13">
        <item x="2"/>
        <item x="4"/>
        <item x="10"/>
        <item x="5"/>
        <item x="0"/>
        <item x="3"/>
        <item x="7"/>
        <item x="6"/>
        <item x="1"/>
        <item x="8"/>
        <item x="9"/>
        <item m="1" x="11"/>
        <item t="default"/>
      </items>
    </pivotField>
    <pivotField showAll="0"/>
    <pivotField showAll="0">
      <items count="5">
        <item x="2"/>
        <item x="0"/>
        <item x="1"/>
        <item m="1"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sumSubtotal="1"/>
    <pivotField showAll="0"/>
    <pivotField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showAll="0">
      <items count="5">
        <item x="3"/>
        <item x="2"/>
        <item x="0"/>
        <item x="1"/>
        <item t="default"/>
      </items>
    </pivotField>
    <pivotField showAll="0">
      <items count="15">
        <item x="0"/>
        <item x="1"/>
        <item x="2"/>
        <item x="3"/>
        <item x="4"/>
        <item x="5"/>
        <item x="6"/>
        <item x="7"/>
        <item x="8"/>
        <item x="9"/>
        <item x="10"/>
        <item x="11"/>
        <item x="12"/>
        <item x="13"/>
        <item t="default"/>
      </items>
    </pivotField>
  </pivotFields>
  <rowItems count="1">
    <i/>
  </rowItems>
  <colItems count="1">
    <i/>
  </colItems>
  <dataFields count="1">
    <dataField name="Total Books" fld="30" baseField="0" baseItem="0"/>
  </dataFields>
  <formats count="12">
    <format dxfId="105">
      <pivotArea type="all" dataOnly="0" outline="0" fieldPosition="0"/>
    </format>
    <format dxfId="104">
      <pivotArea outline="0" collapsedLevelsAreSubtotals="1" fieldPosition="0"/>
    </format>
    <format dxfId="103">
      <pivotArea dataOnly="0" labelOnly="1" outline="0" axis="axisValues" fieldPosition="0"/>
    </format>
    <format dxfId="102">
      <pivotArea type="all" dataOnly="0" outline="0" fieldPosition="0"/>
    </format>
    <format dxfId="101">
      <pivotArea outline="0" collapsedLevelsAreSubtotals="1" fieldPosition="0"/>
    </format>
    <format dxfId="100">
      <pivotArea dataOnly="0" labelOnly="1" outline="0" axis="axisValues" fieldPosition="0"/>
    </format>
    <format dxfId="99">
      <pivotArea type="all" dataOnly="0" outline="0" fieldPosition="0"/>
    </format>
    <format dxfId="98">
      <pivotArea outline="0" collapsedLevelsAreSubtotals="1" fieldPosition="0"/>
    </format>
    <format dxfId="97">
      <pivotArea dataOnly="0" labelOnly="1" outline="0" axis="axisValues" fieldPosition="0"/>
    </format>
    <format dxfId="96">
      <pivotArea type="all" dataOnly="0" outline="0" fieldPosition="0"/>
    </format>
    <format dxfId="95">
      <pivotArea outline="0" collapsedLevelsAreSubtotals="1" fieldPosition="0"/>
    </format>
    <format dxfId="94">
      <pivotArea dataOnly="0" labelOnly="1" outline="0" axis="axisValues" fieldPosition="0"/>
    </format>
  </formats>
  <pivotTableStyleInfo name="PivotStyleLight16" showRowHeaders="1" showColHeaders="1" showRowStripes="0" showColStripes="0" showLastColumn="1"/>
  <filters count="1">
    <filter fld="32" type="dateBetween" evalOrder="-1" id="637" name="Finished">
      <autoFilter ref="A1">
        <filterColumn colId="0">
          <customFilters and="1">
            <customFilter operator="greaterThanOrEqual" val="44562"/>
            <customFilter operator="lessThanOrEqual" val="44926"/>
          </customFilters>
        </filterColumn>
      </autoFilter>
      <extLst>
        <ext xmlns:x15="http://schemas.microsoft.com/office/spreadsheetml/2010/11/main" uri="{0605FD5F-26C8-4aeb-8148-2DB25E43C511}">
          <x15:pivotFilter useWholeDay="1"/>
        </ext>
      </extLst>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4B54EC35-DDAD-47A6-9E71-D7D6E6962B2B}" name="PivotTable7-Total Pages" cacheId="172" applyNumberFormats="0" applyBorderFormats="0" applyFontFormats="0" applyPatternFormats="0" applyAlignmentFormats="0" applyWidthHeightFormats="1" dataCaption="Values" updatedVersion="8" minRefreshableVersion="5" useAutoFormatting="1" itemPrintTitles="1" createdVersion="8" indent="0" outline="1" outlineData="1" multipleFieldFilters="0" chartFormat="2">
  <location ref="N12:N13" firstHeaderRow="1" firstDataRow="1" firstDataCol="0"/>
  <pivotFields count="35">
    <pivotField showAll="0"/>
    <pivotField showAll="0"/>
    <pivotField dataField="1" showAll="0"/>
    <pivotField showAll="0"/>
    <pivotField showAll="0"/>
    <pivotField showAll="0"/>
    <pivotField showAll="0">
      <items count="13">
        <item x="2"/>
        <item x="4"/>
        <item x="10"/>
        <item x="5"/>
        <item x="0"/>
        <item x="3"/>
        <item x="7"/>
        <item x="6"/>
        <item x="1"/>
        <item x="8"/>
        <item x="9"/>
        <item m="1" x="11"/>
        <item t="default"/>
      </items>
    </pivotField>
    <pivotField showAll="0"/>
    <pivotField showAll="0">
      <items count="5">
        <item x="2"/>
        <item x="0"/>
        <item x="1"/>
        <item m="1"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sumSubtotal="1"/>
    <pivotField showAll="0"/>
    <pivotField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showAll="0">
      <items count="5">
        <item x="3"/>
        <item x="2"/>
        <item x="0"/>
        <item x="1"/>
        <item t="default"/>
      </items>
    </pivotField>
    <pivotField showAll="0">
      <items count="15">
        <item x="0"/>
        <item x="1"/>
        <item x="2"/>
        <item x="3"/>
        <item x="4"/>
        <item x="5"/>
        <item x="6"/>
        <item x="7"/>
        <item x="8"/>
        <item x="9"/>
        <item x="10"/>
        <item x="11"/>
        <item x="12"/>
        <item x="13"/>
        <item t="default"/>
      </items>
    </pivotField>
  </pivotFields>
  <rowItems count="1">
    <i/>
  </rowItems>
  <colItems count="1">
    <i/>
  </colItems>
  <dataFields count="1">
    <dataField name="Total Pages" fld="2" baseField="0" baseItem="2" numFmtId="3"/>
  </dataFields>
  <formats count="13">
    <format dxfId="118">
      <pivotArea type="all" dataOnly="0" outline="0" fieldPosition="0"/>
    </format>
    <format dxfId="117">
      <pivotArea outline="0" collapsedLevelsAreSubtotals="1" fieldPosition="0"/>
    </format>
    <format dxfId="116">
      <pivotArea dataOnly="0" labelOnly="1" outline="0" axis="axisValues" fieldPosition="0"/>
    </format>
    <format dxfId="115">
      <pivotArea type="all" dataOnly="0" outline="0" fieldPosition="0"/>
    </format>
    <format dxfId="114">
      <pivotArea outline="0" collapsedLevelsAreSubtotals="1" fieldPosition="0"/>
    </format>
    <format dxfId="113">
      <pivotArea dataOnly="0" labelOnly="1" outline="0" axis="axisValues" fieldPosition="0"/>
    </format>
    <format dxfId="112">
      <pivotArea type="all" dataOnly="0" outline="0" fieldPosition="0"/>
    </format>
    <format dxfId="111">
      <pivotArea outline="0" collapsedLevelsAreSubtotals="1" fieldPosition="0"/>
    </format>
    <format dxfId="110">
      <pivotArea dataOnly="0" labelOnly="1" outline="0" axis="axisValues" fieldPosition="0"/>
    </format>
    <format dxfId="109">
      <pivotArea type="all" dataOnly="0" outline="0" fieldPosition="0"/>
    </format>
    <format dxfId="108">
      <pivotArea outline="0" collapsedLevelsAreSubtotals="1" fieldPosition="0"/>
    </format>
    <format dxfId="107">
      <pivotArea dataOnly="0" labelOnly="1" outline="0" axis="axisValues" fieldPosition="0"/>
    </format>
    <format dxfId="106">
      <pivotArea outline="0" fieldPosition="0">
        <references count="1">
          <reference field="4294967294" count="1">
            <x v="0"/>
          </reference>
        </references>
      </pivotArea>
    </format>
  </formats>
  <pivotTableStyleInfo name="PivotStyleLight16" showRowHeaders="1" showColHeaders="1" showRowStripes="0" showColStripes="0" showLastColumn="1"/>
  <filters count="1">
    <filter fld="32" type="dateBetween" evalOrder="-1" id="637" name="Finished">
      <autoFilter ref="A1">
        <filterColumn colId="0">
          <customFilters and="1">
            <customFilter operator="greaterThanOrEqual" val="44562"/>
            <customFilter operator="lessThanOrEqual" val="44926"/>
          </customFilters>
        </filterColumn>
      </autoFilter>
      <extLst>
        <ext xmlns:x15="http://schemas.microsoft.com/office/spreadsheetml/2010/11/main" uri="{0605FD5F-26C8-4aeb-8148-2DB25E43C511}">
          <x15:pivotFilter useWholeDay="1"/>
        </ext>
      </extLst>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74F51F4-31F6-4E3E-A36A-449EFE369C24}" name="PivotTable4" cacheId="172" applyNumberFormats="0" applyBorderFormats="0" applyFontFormats="0" applyPatternFormats="0" applyAlignmentFormats="0" applyWidthHeightFormats="1" dataCaption="Values" updatedVersion="8" minRefreshableVersion="5" useAutoFormatting="1" itemPrintTitles="1" createdVersion="8" indent="0" outline="1" outlineData="1" multipleFieldFilters="0" chartFormat="2">
  <location ref="A3:A4" firstHeaderRow="1" firstDataRow="1" firstDataCol="0"/>
  <pivotFields count="35">
    <pivotField showAll="0"/>
    <pivotField showAll="0"/>
    <pivotField showAll="0"/>
    <pivotField showAll="0"/>
    <pivotField showAll="0"/>
    <pivotField showAll="0"/>
    <pivotField showAll="0">
      <items count="13">
        <item x="2"/>
        <item x="4"/>
        <item x="10"/>
        <item x="5"/>
        <item x="0"/>
        <item x="3"/>
        <item x="7"/>
        <item x="6"/>
        <item x="1"/>
        <item x="8"/>
        <item x="9"/>
        <item m="1" x="11"/>
        <item t="default"/>
      </items>
    </pivotField>
    <pivotField showAll="0"/>
    <pivotField showAll="0">
      <items count="5">
        <item x="2"/>
        <item x="0"/>
        <item x="1"/>
        <item m="1"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sumSubtotal="1"/>
    <pivotField showAll="0"/>
    <pivotField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showAll="0">
      <items count="5">
        <item x="3"/>
        <item x="2"/>
        <item x="0"/>
        <item x="1"/>
        <item t="default"/>
      </items>
    </pivotField>
    <pivotField showAll="0">
      <items count="15">
        <item x="0"/>
        <item x="1"/>
        <item x="2"/>
        <item x="3"/>
        <item x="4"/>
        <item x="5"/>
        <item x="6"/>
        <item x="7"/>
        <item x="8"/>
        <item x="9"/>
        <item x="10"/>
        <item x="11"/>
        <item x="12"/>
        <item x="13"/>
        <item t="default"/>
      </items>
    </pivotField>
  </pivotFields>
  <rowItems count="1">
    <i/>
  </rowItems>
  <colItems count="1">
    <i/>
  </colItems>
  <dataFields count="1">
    <dataField name="Sum of Read" fld="30" baseField="0" baseItem="0"/>
  </dataFields>
  <pivotTableStyleInfo name="PivotStyleLight16" showRowHeaders="1" showColHeaders="1" showRowStripes="0" showColStripes="0" showLastColumn="1"/>
  <filters count="1">
    <filter fld="32" type="dateBetween" evalOrder="-1" id="637" name="Finished">
      <autoFilter ref="A1">
        <filterColumn colId="0">
          <customFilters and="1">
            <customFilter operator="greaterThanOrEqual" val="44562"/>
            <customFilter operator="lessThanOrEqual" val="44926"/>
          </customFilters>
        </filterColumn>
      </autoFilter>
      <extLst>
        <ext xmlns:x15="http://schemas.microsoft.com/office/spreadsheetml/2010/11/main" uri="{0605FD5F-26C8-4aeb-8148-2DB25E43C511}">
          <x15:pivotFilter useWholeDay="1"/>
        </ext>
      </extLst>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23ABE75-5DD6-402E-B491-BED10948F07E}" name="PivotTable4" cacheId="172" applyNumberFormats="0" applyBorderFormats="0" applyFontFormats="0" applyPatternFormats="0" applyAlignmentFormats="0" applyWidthHeightFormats="1" dataCaption="Values" updatedVersion="8" minRefreshableVersion="5" useAutoFormatting="1" itemPrintTitles="1" createdVersion="8" indent="0" outline="1" outlineData="1" multipleFieldFilters="0" chartFormat="2">
  <location ref="A3:A4" firstHeaderRow="1" firstDataRow="1" firstDataCol="0"/>
  <pivotFields count="35">
    <pivotField showAll="0"/>
    <pivotField showAll="0"/>
    <pivotField dataField="1" showAll="0"/>
    <pivotField showAll="0"/>
    <pivotField showAll="0"/>
    <pivotField showAll="0"/>
    <pivotField showAll="0">
      <items count="13">
        <item x="2"/>
        <item x="4"/>
        <item x="10"/>
        <item x="5"/>
        <item x="0"/>
        <item x="3"/>
        <item x="7"/>
        <item x="6"/>
        <item x="1"/>
        <item x="8"/>
        <item x="9"/>
        <item m="1" x="11"/>
        <item t="default"/>
      </items>
    </pivotField>
    <pivotField showAll="0"/>
    <pivotField showAll="0">
      <items count="5">
        <item x="2"/>
        <item x="0"/>
        <item x="1"/>
        <item m="1"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sumSubtotal="1"/>
    <pivotField showAll="0"/>
    <pivotField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showAll="0">
      <items count="5">
        <item x="3"/>
        <item x="2"/>
        <item x="0"/>
        <item x="1"/>
        <item t="default"/>
      </items>
    </pivotField>
    <pivotField showAll="0">
      <items count="15">
        <item x="0"/>
        <item x="1"/>
        <item x="2"/>
        <item x="3"/>
        <item x="4"/>
        <item x="5"/>
        <item x="6"/>
        <item x="7"/>
        <item x="8"/>
        <item x="9"/>
        <item x="10"/>
        <item x="11"/>
        <item x="12"/>
        <item x="13"/>
        <item t="default"/>
      </items>
    </pivotField>
  </pivotFields>
  <rowItems count="1">
    <i/>
  </rowItems>
  <colItems count="1">
    <i/>
  </colItems>
  <dataFields count="1">
    <dataField name="Sum of Pages" fld="2" baseField="0" baseItem="0"/>
  </dataFields>
  <pivotTableStyleInfo name="PivotStyleLight16" showRowHeaders="1" showColHeaders="1" showRowStripes="0" showColStripes="0" showLastColumn="1"/>
  <filters count="1">
    <filter fld="32" type="dateBetween" evalOrder="-1" id="637" name="Finished">
      <autoFilter ref="A1">
        <filterColumn colId="0">
          <customFilters and="1">
            <customFilter operator="greaterThanOrEqual" val="44562"/>
            <customFilter operator="lessThanOrEqual" val="44926"/>
          </customFilters>
        </filterColumn>
      </autoFilter>
      <extLst>
        <ext xmlns:x15="http://schemas.microsoft.com/office/spreadsheetml/2010/11/main" uri="{0605FD5F-26C8-4aeb-8148-2DB25E43C511}">
          <x15:pivotFilter useWholeDay="1"/>
        </ext>
      </extLst>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1DB0DE21-C7E3-4D22-9AF6-BD512D2686EC}" name="PivotTable16-Source" cacheId="172" applyNumberFormats="0" applyBorderFormats="0" applyFontFormats="0" applyPatternFormats="0" applyAlignmentFormats="0" applyWidthHeightFormats="1" dataCaption="Values" updatedVersion="8" minRefreshableVersion="5" useAutoFormatting="1" itemPrintTitles="1" createdVersion="7" indent="0" outline="1" outlineData="1" multipleFieldFilters="0" chartFormat="3">
  <location ref="A2:B6" firstHeaderRow="1" firstDataRow="1" firstDataCol="1"/>
  <pivotFields count="35">
    <pivotField showAll="0"/>
    <pivotField showAll="0"/>
    <pivotField showAll="0"/>
    <pivotField showAll="0"/>
    <pivotField showAll="0"/>
    <pivotField showAll="0"/>
    <pivotField showAll="0">
      <items count="13">
        <item x="2"/>
        <item x="4"/>
        <item x="10"/>
        <item x="5"/>
        <item x="0"/>
        <item x="3"/>
        <item x="7"/>
        <item x="6"/>
        <item x="1"/>
        <item x="8"/>
        <item x="9"/>
        <item m="1" x="11"/>
        <item t="default"/>
      </items>
    </pivotField>
    <pivotField showAll="0"/>
    <pivotField showAll="0">
      <items count="5">
        <item x="2"/>
        <item x="0"/>
        <item x="1"/>
        <item m="1" x="3"/>
        <item t="default"/>
      </items>
    </pivotField>
    <pivotField axis="axisRow" showAll="0">
      <items count="5">
        <item x="1"/>
        <item x="0"/>
        <item x="2"/>
        <item h="1" m="1"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showAll="0"/>
    <pivotField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showAll="0">
      <items count="5">
        <item x="3"/>
        <item x="2"/>
        <item x="0"/>
        <item x="1"/>
        <item t="default"/>
      </items>
    </pivotField>
    <pivotField showAll="0">
      <items count="15">
        <item x="0"/>
        <item x="1"/>
        <item x="2"/>
        <item x="3"/>
        <item x="4"/>
        <item x="5"/>
        <item x="6"/>
        <item x="7"/>
        <item x="8"/>
        <item x="9"/>
        <item x="10"/>
        <item x="11"/>
        <item x="12"/>
        <item x="13"/>
        <item t="default"/>
      </items>
    </pivotField>
  </pivotFields>
  <rowFields count="1">
    <field x="9"/>
  </rowFields>
  <rowItems count="4">
    <i>
      <x/>
    </i>
    <i>
      <x v="1"/>
    </i>
    <i>
      <x v="2"/>
    </i>
    <i t="grand">
      <x/>
    </i>
  </rowItems>
  <colItems count="1">
    <i/>
  </colItems>
  <dataFields count="1">
    <dataField name="Sum of Read" fld="30" baseField="0" baseItem="0"/>
  </dataFields>
  <chartFormats count="8">
    <chartFormat chart="0" format="0" series="1">
      <pivotArea type="data" outline="0" fieldPosition="0">
        <references count="1">
          <reference field="4294967294" count="1" selected="0">
            <x v="0"/>
          </reference>
        </references>
      </pivotArea>
    </chartFormat>
    <chartFormat chart="2" format="5" series="1">
      <pivotArea type="data" outline="0" fieldPosition="0">
        <references count="1">
          <reference field="4294967294" count="1" selected="0">
            <x v="0"/>
          </reference>
        </references>
      </pivotArea>
    </chartFormat>
    <chartFormat chart="2" format="6">
      <pivotArea type="data" outline="0" fieldPosition="0">
        <references count="2">
          <reference field="4294967294" count="1" selected="0">
            <x v="0"/>
          </reference>
          <reference field="9" count="1" selected="0">
            <x v="0"/>
          </reference>
        </references>
      </pivotArea>
    </chartFormat>
    <chartFormat chart="2" format="7">
      <pivotArea type="data" outline="0" fieldPosition="0">
        <references count="2">
          <reference field="4294967294" count="1" selected="0">
            <x v="0"/>
          </reference>
          <reference field="9" count="1" selected="0">
            <x v="1"/>
          </reference>
        </references>
      </pivotArea>
    </chartFormat>
    <chartFormat chart="2" format="8">
      <pivotArea type="data" outline="0" fieldPosition="0">
        <references count="2">
          <reference field="4294967294" count="1" selected="0">
            <x v="0"/>
          </reference>
          <reference field="9" count="1" selected="0">
            <x v="2"/>
          </reference>
        </references>
      </pivotArea>
    </chartFormat>
    <chartFormat chart="0" format="1">
      <pivotArea type="data" outline="0" fieldPosition="0">
        <references count="2">
          <reference field="4294967294" count="1" selected="0">
            <x v="0"/>
          </reference>
          <reference field="9" count="1" selected="0">
            <x v="0"/>
          </reference>
        </references>
      </pivotArea>
    </chartFormat>
    <chartFormat chart="0" format="2">
      <pivotArea type="data" outline="0" fieldPosition="0">
        <references count="2">
          <reference field="4294967294" count="1" selected="0">
            <x v="0"/>
          </reference>
          <reference field="9" count="1" selected="0">
            <x v="1"/>
          </reference>
        </references>
      </pivotArea>
    </chartFormat>
    <chartFormat chart="0" format="3">
      <pivotArea type="data" outline="0" fieldPosition="0">
        <references count="2">
          <reference field="4294967294" count="1" selected="0">
            <x v="0"/>
          </reference>
          <reference field="9" count="1" selected="0">
            <x v="2"/>
          </reference>
        </references>
      </pivotArea>
    </chartFormat>
  </chartFormats>
  <pivotTableStyleInfo name="PivotStyleMedium2" showRowHeaders="1" showColHeaders="1" showRowStripes="0" showColStripes="0" showLastColumn="1"/>
  <filters count="1">
    <filter fld="32" type="dateBetween" evalOrder="-1" id="637" name="Finished">
      <autoFilter ref="A1">
        <filterColumn colId="0">
          <customFilters and="1">
            <customFilter operator="greaterThanOrEqual" val="44562"/>
            <customFilter operator="lessThanOrEqual" val="44926"/>
          </customFilters>
        </filterColumn>
      </autoFilter>
      <extLst>
        <ext xmlns:x15="http://schemas.microsoft.com/office/spreadsheetml/2010/11/main" uri="{0605FD5F-26C8-4aeb-8148-2DB25E43C511}">
          <x15:pivotFilter useWholeDay="1"/>
        </ext>
      </extLst>
    </filter>
  </filters>
  <extLs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1D66D23F-1A01-4914-9C18-F41DCEAA2203}" name="PivotTable3-Ethnicity" cacheId="172" applyNumberFormats="0" applyBorderFormats="0" applyFontFormats="0" applyPatternFormats="0" applyAlignmentFormats="0" applyWidthHeightFormats="1" dataCaption="Values" updatedVersion="8" minRefreshableVersion="5" useAutoFormatting="1" itemPrintTitles="1" createdVersion="7" indent="0" outline="1" outlineData="1" multipleFieldFilters="0" chartFormat="4">
  <location ref="A2:B9" firstHeaderRow="1" firstDataRow="1" firstDataCol="1"/>
  <pivotFields count="35">
    <pivotField showAll="0"/>
    <pivotField showAll="0"/>
    <pivotField showAll="0"/>
    <pivotField showAll="0"/>
    <pivotField showAll="0"/>
    <pivotField showAll="0"/>
    <pivotField showAll="0">
      <items count="13">
        <item x="2"/>
        <item x="4"/>
        <item x="10"/>
        <item x="5"/>
        <item x="0"/>
        <item x="3"/>
        <item x="7"/>
        <item x="6"/>
        <item x="1"/>
        <item x="8"/>
        <item x="9"/>
        <item m="1" x="11"/>
        <item t="default"/>
      </items>
    </pivotField>
    <pivotField showAll="0"/>
    <pivotField showAll="0">
      <items count="5">
        <item x="2"/>
        <item x="0"/>
        <item x="1"/>
        <item m="1" x="3"/>
        <item t="default"/>
      </items>
    </pivotField>
    <pivotField showAll="0"/>
    <pivotField showAll="0"/>
    <pivotField showAll="0"/>
    <pivotField showAll="0"/>
    <pivotField showAll="0"/>
    <pivotField showAll="0"/>
    <pivotField showAll="0"/>
    <pivotField axis="axisRow" showAll="0">
      <items count="8">
        <item x="5"/>
        <item x="2"/>
        <item x="0"/>
        <item x="4"/>
        <item x="3"/>
        <item h="1" x="1"/>
        <item x="6"/>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showAll="0"/>
    <pivotField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showAll="0">
      <items count="5">
        <item x="3"/>
        <item x="2"/>
        <item x="0"/>
        <item x="1"/>
        <item t="default"/>
      </items>
    </pivotField>
    <pivotField showAll="0">
      <items count="15">
        <item x="0"/>
        <item x="1"/>
        <item x="2"/>
        <item x="3"/>
        <item x="4"/>
        <item x="5"/>
        <item x="6"/>
        <item x="7"/>
        <item x="8"/>
        <item x="9"/>
        <item x="10"/>
        <item x="11"/>
        <item x="12"/>
        <item x="13"/>
        <item t="default"/>
      </items>
    </pivotField>
  </pivotFields>
  <rowFields count="1">
    <field x="16"/>
  </rowFields>
  <rowItems count="7">
    <i>
      <x/>
    </i>
    <i>
      <x v="1"/>
    </i>
    <i>
      <x v="2"/>
    </i>
    <i>
      <x v="3"/>
    </i>
    <i>
      <x v="4"/>
    </i>
    <i>
      <x v="6"/>
    </i>
    <i t="grand">
      <x/>
    </i>
  </rowItems>
  <colItems count="1">
    <i/>
  </colItems>
  <dataFields count="1">
    <dataField name="Sum of Read" fld="30" baseField="0" baseItem="0"/>
  </dataFields>
  <chartFormats count="14">
    <chartFormat chart="0" format="6" series="1">
      <pivotArea type="data" outline="0" fieldPosition="0">
        <references count="1">
          <reference field="4294967294" count="1" selected="0">
            <x v="0"/>
          </reference>
        </references>
      </pivotArea>
    </chartFormat>
    <chartFormat chart="3" format="13" series="1">
      <pivotArea type="data" outline="0" fieldPosition="0">
        <references count="1">
          <reference field="4294967294" count="1" selected="0">
            <x v="0"/>
          </reference>
        </references>
      </pivotArea>
    </chartFormat>
    <chartFormat chart="3" format="14">
      <pivotArea type="data" outline="0" fieldPosition="0">
        <references count="2">
          <reference field="4294967294" count="1" selected="0">
            <x v="0"/>
          </reference>
          <reference field="16" count="1" selected="0">
            <x v="0"/>
          </reference>
        </references>
      </pivotArea>
    </chartFormat>
    <chartFormat chart="3" format="15">
      <pivotArea type="data" outline="0" fieldPosition="0">
        <references count="2">
          <reference field="4294967294" count="1" selected="0">
            <x v="0"/>
          </reference>
          <reference field="16" count="1" selected="0">
            <x v="1"/>
          </reference>
        </references>
      </pivotArea>
    </chartFormat>
    <chartFormat chart="3" format="16">
      <pivotArea type="data" outline="0" fieldPosition="0">
        <references count="2">
          <reference field="4294967294" count="1" selected="0">
            <x v="0"/>
          </reference>
          <reference field="16" count="1" selected="0">
            <x v="2"/>
          </reference>
        </references>
      </pivotArea>
    </chartFormat>
    <chartFormat chart="3" format="17">
      <pivotArea type="data" outline="0" fieldPosition="0">
        <references count="2">
          <reference field="4294967294" count="1" selected="0">
            <x v="0"/>
          </reference>
          <reference field="16" count="1" selected="0">
            <x v="3"/>
          </reference>
        </references>
      </pivotArea>
    </chartFormat>
    <chartFormat chart="3" format="18">
      <pivotArea type="data" outline="0" fieldPosition="0">
        <references count="2">
          <reference field="4294967294" count="1" selected="0">
            <x v="0"/>
          </reference>
          <reference field="16" count="1" selected="0">
            <x v="4"/>
          </reference>
        </references>
      </pivotArea>
    </chartFormat>
    <chartFormat chart="3" format="19">
      <pivotArea type="data" outline="0" fieldPosition="0">
        <references count="2">
          <reference field="4294967294" count="1" selected="0">
            <x v="0"/>
          </reference>
          <reference field="16" count="1" selected="0">
            <x v="6"/>
          </reference>
        </references>
      </pivotArea>
    </chartFormat>
    <chartFormat chart="0" format="7">
      <pivotArea type="data" outline="0" fieldPosition="0">
        <references count="2">
          <reference field="4294967294" count="1" selected="0">
            <x v="0"/>
          </reference>
          <reference field="16" count="1" selected="0">
            <x v="0"/>
          </reference>
        </references>
      </pivotArea>
    </chartFormat>
    <chartFormat chart="0" format="8">
      <pivotArea type="data" outline="0" fieldPosition="0">
        <references count="2">
          <reference field="4294967294" count="1" selected="0">
            <x v="0"/>
          </reference>
          <reference field="16" count="1" selected="0">
            <x v="1"/>
          </reference>
        </references>
      </pivotArea>
    </chartFormat>
    <chartFormat chart="0" format="9">
      <pivotArea type="data" outline="0" fieldPosition="0">
        <references count="2">
          <reference field="4294967294" count="1" selected="0">
            <x v="0"/>
          </reference>
          <reference field="16" count="1" selected="0">
            <x v="2"/>
          </reference>
        </references>
      </pivotArea>
    </chartFormat>
    <chartFormat chart="0" format="10">
      <pivotArea type="data" outline="0" fieldPosition="0">
        <references count="2">
          <reference field="4294967294" count="1" selected="0">
            <x v="0"/>
          </reference>
          <reference field="16" count="1" selected="0">
            <x v="3"/>
          </reference>
        </references>
      </pivotArea>
    </chartFormat>
    <chartFormat chart="0" format="11">
      <pivotArea type="data" outline="0" fieldPosition="0">
        <references count="2">
          <reference field="4294967294" count="1" selected="0">
            <x v="0"/>
          </reference>
          <reference field="16" count="1" selected="0">
            <x v="4"/>
          </reference>
        </references>
      </pivotArea>
    </chartFormat>
    <chartFormat chart="0" format="12">
      <pivotArea type="data" outline="0" fieldPosition="0">
        <references count="2">
          <reference field="4294967294" count="1" selected="0">
            <x v="0"/>
          </reference>
          <reference field="16" count="1" selected="0">
            <x v="6"/>
          </reference>
        </references>
      </pivotArea>
    </chartFormat>
  </chartFormats>
  <pivotTableStyleInfo name="PivotStyleMedium2" showRowHeaders="1" showColHeaders="1" showRowStripes="0" showColStripes="0" showLastColumn="1"/>
  <filters count="1">
    <filter fld="32" type="dateBetween" evalOrder="-1" id="637" name="Finished">
      <autoFilter ref="A1">
        <filterColumn colId="0">
          <customFilters and="1">
            <customFilter operator="greaterThanOrEqual" val="44562"/>
            <customFilter operator="lessThanOrEqual" val="44926"/>
          </customFilters>
        </filterColumn>
      </autoFilter>
      <extLst>
        <ext xmlns:x15="http://schemas.microsoft.com/office/spreadsheetml/2010/11/main" uri="{0605FD5F-26C8-4aeb-8148-2DB25E43C511}">
          <x15:pivotFilter useWholeDay="1"/>
        </ext>
      </extLst>
    </filter>
  </filters>
  <extLs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AB016E82-EC93-4B2F-89CF-0EA5C39F9B1A}" name="PivotTable17-Disabled" cacheId="172" applyNumberFormats="0" applyBorderFormats="0" applyFontFormats="0" applyPatternFormats="0" applyAlignmentFormats="0" applyWidthHeightFormats="1" dataCaption="Values" updatedVersion="8" minRefreshableVersion="5" useAutoFormatting="1" itemPrintTitles="1" createdVersion="7" indent="0" outline="1" outlineData="1" multipleFieldFilters="0" chartFormat="23">
  <location ref="A4:B7" firstHeaderRow="1" firstDataRow="1" firstDataCol="1" rowPageCount="2" colPageCount="1"/>
  <pivotFields count="35">
    <pivotField showAll="0"/>
    <pivotField showAll="0"/>
    <pivotField showAll="0"/>
    <pivotField showAll="0"/>
    <pivotField showAll="0"/>
    <pivotField showAll="0"/>
    <pivotField axis="axisPage" multipleItemSelectionAllowed="1" showAll="0">
      <items count="13">
        <item x="2"/>
        <item x="4"/>
        <item x="5"/>
        <item x="0"/>
        <item x="3"/>
        <item x="1"/>
        <item m="1" x="11"/>
        <item x="6"/>
        <item x="7"/>
        <item x="8"/>
        <item x="9"/>
        <item x="10"/>
        <item t="default"/>
      </items>
    </pivotField>
    <pivotField showAll="0"/>
    <pivotField showAll="0">
      <items count="5">
        <item x="2"/>
        <item x="0"/>
        <item x="1"/>
        <item m="1" x="3"/>
        <item t="default"/>
      </items>
    </pivotField>
    <pivotField showAll="0"/>
    <pivotField showAll="0"/>
    <pivotField showAll="0"/>
    <pivotField showAll="0"/>
    <pivotField showAll="0"/>
    <pivotField showAll="0"/>
    <pivotField showAll="0"/>
    <pivotField showAll="0"/>
    <pivotField showAll="0"/>
    <pivotField showAll="0"/>
    <pivotField showAll="0"/>
    <pivotField axis="axisRow" showAll="0">
      <items count="4">
        <item x="0"/>
        <item m="1" x="2"/>
        <item x="1"/>
        <item t="default"/>
      </items>
    </pivotField>
    <pivotField showAll="0"/>
    <pivotField showAll="0"/>
    <pivotField showAll="0"/>
    <pivotField showAll="0"/>
    <pivotField showAll="0"/>
    <pivotField showAll="0"/>
    <pivotField showAll="0"/>
    <pivotField showAll="0"/>
    <pivotField showAll="0"/>
    <pivotField dataField="1" showAll="0"/>
    <pivotField showAll="0"/>
    <pivotField axis="axisPage"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showAll="0">
      <items count="5">
        <item x="3"/>
        <item x="2"/>
        <item x="0"/>
        <item x="1"/>
        <item t="default"/>
      </items>
    </pivotField>
    <pivotField showAll="0">
      <items count="15">
        <item x="0"/>
        <item x="1"/>
        <item x="2"/>
        <item x="3"/>
        <item x="4"/>
        <item x="5"/>
        <item x="6"/>
        <item x="7"/>
        <item x="8"/>
        <item x="9"/>
        <item x="10"/>
        <item x="11"/>
        <item x="12"/>
        <item x="13"/>
        <item t="default"/>
      </items>
    </pivotField>
  </pivotFields>
  <rowFields count="1">
    <field x="20"/>
  </rowFields>
  <rowItems count="3">
    <i>
      <x/>
    </i>
    <i>
      <x v="2"/>
    </i>
    <i t="grand">
      <x/>
    </i>
  </rowItems>
  <colItems count="1">
    <i/>
  </colItems>
  <pageFields count="2">
    <pageField fld="6" hier="-1"/>
    <pageField fld="32" hier="-1"/>
  </pageFields>
  <dataFields count="1">
    <dataField name="Sum of Read" fld="30" baseField="0" baseItem="0"/>
  </dataFields>
  <chartFormats count="16">
    <chartFormat chart="0" format="0" series="1">
      <pivotArea type="data" outline="0" fieldPosition="0">
        <references count="1">
          <reference field="4294967294" count="1" selected="0">
            <x v="0"/>
          </reference>
        </references>
      </pivotArea>
    </chartFormat>
    <chartFormat chart="2" format="6" series="1">
      <pivotArea type="data" outline="0" fieldPosition="0">
        <references count="1">
          <reference field="4294967294" count="1" selected="0">
            <x v="0"/>
          </reference>
        </references>
      </pivotArea>
    </chartFormat>
    <chartFormat chart="3" format="1" series="1">
      <pivotArea type="data" outline="0" fieldPosition="0">
        <references count="1">
          <reference field="4294967294" count="1" selected="0">
            <x v="0"/>
          </reference>
        </references>
      </pivotArea>
    </chartFormat>
    <chartFormat chart="8" format="27" series="1">
      <pivotArea type="data" outline="0" fieldPosition="0">
        <references count="1">
          <reference field="4294967294" count="1" selected="0">
            <x v="0"/>
          </reference>
        </references>
      </pivotArea>
    </chartFormat>
    <chartFormat chart="9" format="24" series="1">
      <pivotArea type="data" outline="0" fieldPosition="0">
        <references count="1">
          <reference field="4294967294" count="1" selected="0">
            <x v="0"/>
          </reference>
        </references>
      </pivotArea>
    </chartFormat>
    <chartFormat chart="15" format="29" series="1">
      <pivotArea type="data" outline="0" fieldPosition="0">
        <references count="1">
          <reference field="4294967294" count="1" selected="0">
            <x v="0"/>
          </reference>
        </references>
      </pivotArea>
    </chartFormat>
    <chartFormat chart="16" format="26" series="1">
      <pivotArea type="data" outline="0" fieldPosition="0">
        <references count="1">
          <reference field="4294967294" count="1" selected="0">
            <x v="0"/>
          </reference>
        </references>
      </pivotArea>
    </chartFormat>
    <chartFormat chart="17" format="29" series="1">
      <pivotArea type="data" outline="0" fieldPosition="0">
        <references count="1">
          <reference field="4294967294" count="1" selected="0">
            <x v="0"/>
          </reference>
        </references>
      </pivotArea>
    </chartFormat>
    <chartFormat chart="18" format="32" series="1">
      <pivotArea type="data" outline="0" fieldPosition="0">
        <references count="1">
          <reference field="4294967294" count="1" selected="0">
            <x v="0"/>
          </reference>
        </references>
      </pivotArea>
    </chartFormat>
    <chartFormat chart="19" format="35" series="1">
      <pivotArea type="data" outline="0" fieldPosition="0">
        <references count="1">
          <reference field="4294967294" count="1" selected="0">
            <x v="0"/>
          </reference>
        </references>
      </pivotArea>
    </chartFormat>
    <chartFormat chart="20" format="38" series="1">
      <pivotArea type="data" outline="0" fieldPosition="0">
        <references count="1">
          <reference field="4294967294" count="1" selected="0">
            <x v="0"/>
          </reference>
        </references>
      </pivotArea>
    </chartFormat>
    <chartFormat chart="22" format="43" series="1">
      <pivotArea type="data" outline="0" fieldPosition="0">
        <references count="1">
          <reference field="4294967294" count="1" selected="0">
            <x v="0"/>
          </reference>
        </references>
      </pivotArea>
    </chartFormat>
    <chartFormat chart="22" format="44">
      <pivotArea type="data" outline="0" fieldPosition="0">
        <references count="2">
          <reference field="4294967294" count="1" selected="0">
            <x v="0"/>
          </reference>
          <reference field="20" count="1" selected="0">
            <x v="0"/>
          </reference>
        </references>
      </pivotArea>
    </chartFormat>
    <chartFormat chart="20" format="41">
      <pivotArea type="data" outline="0" fieldPosition="0">
        <references count="2">
          <reference field="4294967294" count="1" selected="0">
            <x v="0"/>
          </reference>
          <reference field="20" count="1" selected="0">
            <x v="0"/>
          </reference>
        </references>
      </pivotArea>
    </chartFormat>
    <chartFormat chart="22" format="45">
      <pivotArea type="data" outline="0" fieldPosition="0">
        <references count="2">
          <reference field="4294967294" count="1" selected="0">
            <x v="0"/>
          </reference>
          <reference field="20" count="1" selected="0">
            <x v="2"/>
          </reference>
        </references>
      </pivotArea>
    </chartFormat>
    <chartFormat chart="20" format="42">
      <pivotArea type="data" outline="0" fieldPosition="0">
        <references count="2">
          <reference field="4294967294" count="1" selected="0">
            <x v="0"/>
          </reference>
          <reference field="20" count="1" selected="0">
            <x v="2"/>
          </reference>
        </references>
      </pivotArea>
    </chartFormat>
  </chartFormats>
  <pivotTableStyleInfo name="PivotStyleMedium2" showRowHeaders="1" showColHeaders="1" showRowStripes="0" showColStripes="0" showLastColumn="1"/>
  <filters count="1">
    <filter fld="32" type="dateBetween" evalOrder="-1" id="610" name="Finished">
      <autoFilter ref="A1">
        <filterColumn colId="0">
          <customFilters and="1">
            <customFilter operator="greaterThanOrEqual" val="44562"/>
            <customFilter operator="lessThanOrEqual" val="44926"/>
          </customFilters>
        </filterColumn>
      </autoFilter>
      <extLst>
        <ext xmlns:x15="http://schemas.microsoft.com/office/spreadsheetml/2010/11/main" uri="{0605FD5F-26C8-4aeb-8148-2DB25E43C511}">
          <x15:pivotFilter useWholeDay="1"/>
        </ext>
      </extLst>
    </filter>
  </filters>
  <extLs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7E6654C6-3AC4-4C10-BC7C-864C39730E76}" name="PivotTable17-LGBTQ" cacheId="172" applyNumberFormats="0" applyBorderFormats="0" applyFontFormats="0" applyPatternFormats="0" applyAlignmentFormats="0" applyWidthHeightFormats="1" dataCaption="Values" updatedVersion="8" minRefreshableVersion="5" useAutoFormatting="1" itemPrintTitles="1" createdVersion="7" indent="0" outline="1" outlineData="1" multipleFieldFilters="0" chartFormat="22">
  <location ref="A4:B7" firstHeaderRow="1" firstDataRow="1" firstDataCol="1" rowPageCount="2" colPageCount="1"/>
  <pivotFields count="35">
    <pivotField showAll="0"/>
    <pivotField showAll="0"/>
    <pivotField showAll="0"/>
    <pivotField showAll="0"/>
    <pivotField showAll="0"/>
    <pivotField showAll="0"/>
    <pivotField axis="axisPage" multipleItemSelectionAllowed="1" showAll="0">
      <items count="13">
        <item x="2"/>
        <item x="4"/>
        <item x="5"/>
        <item x="0"/>
        <item x="3"/>
        <item x="1"/>
        <item m="1" x="11"/>
        <item x="6"/>
        <item x="7"/>
        <item x="8"/>
        <item x="9"/>
        <item x="10"/>
        <item t="default"/>
      </items>
    </pivotField>
    <pivotField showAll="0"/>
    <pivotField showAll="0">
      <items count="5">
        <item x="2"/>
        <item x="0"/>
        <item x="1"/>
        <item m="1" x="3"/>
        <item t="default"/>
      </items>
    </pivotField>
    <pivotField showAll="0"/>
    <pivotField showAll="0"/>
    <pivotField showAll="0"/>
    <pivotField showAll="0"/>
    <pivotField showAll="0"/>
    <pivotField showAll="0"/>
    <pivotField showAll="0"/>
    <pivotField showAll="0"/>
    <pivotField showAll="0"/>
    <pivotField showAll="0"/>
    <pivotField axis="axisRow" showAll="0">
      <items count="4">
        <item x="0"/>
        <item m="1" x="2"/>
        <item x="1"/>
        <item t="default"/>
      </items>
    </pivotField>
    <pivotField showAll="0"/>
    <pivotField showAll="0"/>
    <pivotField showAll="0"/>
    <pivotField showAll="0"/>
    <pivotField showAll="0"/>
    <pivotField showAll="0"/>
    <pivotField showAll="0"/>
    <pivotField showAll="0"/>
    <pivotField showAll="0"/>
    <pivotField showAll="0"/>
    <pivotField dataField="1" showAll="0"/>
    <pivotField showAll="0"/>
    <pivotField axis="axisPage"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showAll="0">
      <items count="5">
        <item x="3"/>
        <item x="2"/>
        <item x="0"/>
        <item x="1"/>
        <item t="default"/>
      </items>
    </pivotField>
    <pivotField showAll="0">
      <items count="15">
        <item x="0"/>
        <item x="1"/>
        <item x="2"/>
        <item x="3"/>
        <item x="4"/>
        <item x="5"/>
        <item x="6"/>
        <item x="7"/>
        <item x="8"/>
        <item x="9"/>
        <item x="10"/>
        <item x="11"/>
        <item x="12"/>
        <item x="13"/>
        <item t="default"/>
      </items>
    </pivotField>
  </pivotFields>
  <rowFields count="1">
    <field x="19"/>
  </rowFields>
  <rowItems count="3">
    <i>
      <x/>
    </i>
    <i>
      <x v="2"/>
    </i>
    <i t="grand">
      <x/>
    </i>
  </rowItems>
  <colItems count="1">
    <i/>
  </colItems>
  <pageFields count="2">
    <pageField fld="6" hier="-1"/>
    <pageField fld="32" hier="-1"/>
  </pageFields>
  <dataFields count="1">
    <dataField name="Sum of Read" fld="30" baseField="0" baseItem="0"/>
  </dataFields>
  <chartFormats count="15">
    <chartFormat chart="0" format="0" series="1">
      <pivotArea type="data" outline="0" fieldPosition="0">
        <references count="1">
          <reference field="4294967294" count="1" selected="0">
            <x v="0"/>
          </reference>
        </references>
      </pivotArea>
    </chartFormat>
    <chartFormat chart="2" format="6" series="1">
      <pivotArea type="data" outline="0" fieldPosition="0">
        <references count="1">
          <reference field="4294967294" count="1" selected="0">
            <x v="0"/>
          </reference>
        </references>
      </pivotArea>
    </chartFormat>
    <chartFormat chart="3" format="1" series="1">
      <pivotArea type="data" outline="0" fieldPosition="0">
        <references count="1">
          <reference field="4294967294" count="1" selected="0">
            <x v="0"/>
          </reference>
        </references>
      </pivotArea>
    </chartFormat>
    <chartFormat chart="8" format="27" series="1">
      <pivotArea type="data" outline="0" fieldPosition="0">
        <references count="1">
          <reference field="4294967294" count="1" selected="0">
            <x v="0"/>
          </reference>
        </references>
      </pivotArea>
    </chartFormat>
    <chartFormat chart="9" format="24" series="1">
      <pivotArea type="data" outline="0" fieldPosition="0">
        <references count="1">
          <reference field="4294967294" count="1" selected="0">
            <x v="0"/>
          </reference>
        </references>
      </pivotArea>
    </chartFormat>
    <chartFormat chart="15" format="29" series="1">
      <pivotArea type="data" outline="0" fieldPosition="0">
        <references count="1">
          <reference field="4294967294" count="1" selected="0">
            <x v="0"/>
          </reference>
        </references>
      </pivotArea>
    </chartFormat>
    <chartFormat chart="16" format="26" series="1">
      <pivotArea type="data" outline="0" fieldPosition="0">
        <references count="1">
          <reference field="4294967294" count="1" selected="0">
            <x v="0"/>
          </reference>
        </references>
      </pivotArea>
    </chartFormat>
    <chartFormat chart="17" format="29" series="1">
      <pivotArea type="data" outline="0" fieldPosition="0">
        <references count="1">
          <reference field="4294967294" count="1" selected="0">
            <x v="0"/>
          </reference>
        </references>
      </pivotArea>
    </chartFormat>
    <chartFormat chart="18" format="32" series="1">
      <pivotArea type="data" outline="0" fieldPosition="0">
        <references count="1">
          <reference field="4294967294" count="1" selected="0">
            <x v="0"/>
          </reference>
        </references>
      </pivotArea>
    </chartFormat>
    <chartFormat chart="19" format="35" series="1">
      <pivotArea type="data" outline="0" fieldPosition="0">
        <references count="1">
          <reference field="4294967294" count="1" selected="0">
            <x v="0"/>
          </reference>
        </references>
      </pivotArea>
    </chartFormat>
    <chartFormat chart="21" format="40" series="1">
      <pivotArea type="data" outline="0" fieldPosition="0">
        <references count="1">
          <reference field="4294967294" count="1" selected="0">
            <x v="0"/>
          </reference>
        </references>
      </pivotArea>
    </chartFormat>
    <chartFormat chart="21" format="41">
      <pivotArea type="data" outline="0" fieldPosition="0">
        <references count="2">
          <reference field="4294967294" count="1" selected="0">
            <x v="0"/>
          </reference>
          <reference field="19" count="1" selected="0">
            <x v="0"/>
          </reference>
        </references>
      </pivotArea>
    </chartFormat>
    <chartFormat chart="19" format="38">
      <pivotArea type="data" outline="0" fieldPosition="0">
        <references count="2">
          <reference field="4294967294" count="1" selected="0">
            <x v="0"/>
          </reference>
          <reference field="19" count="1" selected="0">
            <x v="0"/>
          </reference>
        </references>
      </pivotArea>
    </chartFormat>
    <chartFormat chart="21" format="42">
      <pivotArea type="data" outline="0" fieldPosition="0">
        <references count="2">
          <reference field="4294967294" count="1" selected="0">
            <x v="0"/>
          </reference>
          <reference field="19" count="1" selected="0">
            <x v="2"/>
          </reference>
        </references>
      </pivotArea>
    </chartFormat>
    <chartFormat chart="19" format="39">
      <pivotArea type="data" outline="0" fieldPosition="0">
        <references count="2">
          <reference field="4294967294" count="1" selected="0">
            <x v="0"/>
          </reference>
          <reference field="19" count="1" selected="0">
            <x v="2"/>
          </reference>
        </references>
      </pivotArea>
    </chartFormat>
  </chartFormats>
  <pivotTableStyleInfo name="PivotStyleMedium2" showRowHeaders="1" showColHeaders="1" showRowStripes="0" showColStripes="0" showLastColumn="1"/>
  <filters count="1">
    <filter fld="32" type="dateBetween" evalOrder="-1" id="610" name="Finished">
      <autoFilter ref="A1">
        <filterColumn colId="0">
          <customFilters and="1">
            <customFilter operator="greaterThanOrEqual" val="44562"/>
            <customFilter operator="lessThanOrEqual" val="44926"/>
          </customFilters>
        </filterColumn>
      </autoFilter>
      <extLst>
        <ext xmlns:x15="http://schemas.microsoft.com/office/spreadsheetml/2010/11/main" uri="{0605FD5F-26C8-4aeb-8148-2DB25E43C511}">
          <x15:pivotFilter useWholeDay="1"/>
        </ext>
      </extLst>
    </filter>
  </filters>
  <extLs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589DC4E7-ADFC-4DC6-A505-C0BAF79570C4}" name="PivotTable17-BIPOC" cacheId="172" applyNumberFormats="0" applyBorderFormats="0" applyFontFormats="0" applyPatternFormats="0" applyAlignmentFormats="0" applyWidthHeightFormats="1" dataCaption="Values" updatedVersion="8" minRefreshableVersion="5" useAutoFormatting="1" itemPrintTitles="1" createdVersion="7" indent="0" outline="1" outlineData="1" multipleFieldFilters="0" chartFormat="21">
  <location ref="A4:B7" firstHeaderRow="1" firstDataRow="1" firstDataCol="1" rowPageCount="2" colPageCount="1"/>
  <pivotFields count="35">
    <pivotField showAll="0"/>
    <pivotField showAll="0"/>
    <pivotField showAll="0"/>
    <pivotField showAll="0"/>
    <pivotField showAll="0"/>
    <pivotField showAll="0"/>
    <pivotField axis="axisPage" multipleItemSelectionAllowed="1" showAll="0">
      <items count="13">
        <item x="2"/>
        <item x="4"/>
        <item x="5"/>
        <item x="0"/>
        <item x="3"/>
        <item x="1"/>
        <item m="1" x="11"/>
        <item x="6"/>
        <item x="7"/>
        <item x="8"/>
        <item x="9"/>
        <item x="10"/>
        <item t="default"/>
      </items>
    </pivotField>
    <pivotField showAll="0"/>
    <pivotField showAll="0">
      <items count="5">
        <item x="2"/>
        <item x="0"/>
        <item x="1"/>
        <item m="1" x="3"/>
        <item t="default"/>
      </items>
    </pivotField>
    <pivotField showAll="0"/>
    <pivotField showAll="0"/>
    <pivotField showAll="0"/>
    <pivotField showAll="0"/>
    <pivotField showAll="0"/>
    <pivotField showAll="0"/>
    <pivotField showAll="0"/>
    <pivotField showAll="0"/>
    <pivotField showAll="0"/>
    <pivotField axis="axisRow" showAll="0">
      <items count="4">
        <item x="1"/>
        <item x="0"/>
        <item m="1" x="2"/>
        <item t="default"/>
      </items>
    </pivotField>
    <pivotField showAll="0"/>
    <pivotField showAll="0"/>
    <pivotField showAll="0"/>
    <pivotField showAll="0"/>
    <pivotField showAll="0"/>
    <pivotField showAll="0"/>
    <pivotField showAll="0"/>
    <pivotField showAll="0"/>
    <pivotField showAll="0"/>
    <pivotField showAll="0"/>
    <pivotField showAll="0"/>
    <pivotField dataField="1" showAll="0"/>
    <pivotField showAll="0"/>
    <pivotField axis="axisPage"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showAll="0">
      <items count="5">
        <item x="3"/>
        <item x="2"/>
        <item x="0"/>
        <item x="1"/>
        <item t="default"/>
      </items>
    </pivotField>
    <pivotField showAll="0">
      <items count="15">
        <item x="0"/>
        <item x="1"/>
        <item x="2"/>
        <item x="3"/>
        <item x="4"/>
        <item x="5"/>
        <item x="6"/>
        <item x="7"/>
        <item x="8"/>
        <item x="9"/>
        <item x="10"/>
        <item x="11"/>
        <item x="12"/>
        <item x="13"/>
        <item t="default"/>
      </items>
    </pivotField>
  </pivotFields>
  <rowFields count="1">
    <field x="18"/>
  </rowFields>
  <rowItems count="3">
    <i>
      <x/>
    </i>
    <i>
      <x v="1"/>
    </i>
    <i t="grand">
      <x/>
    </i>
  </rowItems>
  <colItems count="1">
    <i/>
  </colItems>
  <pageFields count="2">
    <pageField fld="6" hier="-1"/>
    <pageField fld="32" hier="-1"/>
  </pageFields>
  <dataFields count="1">
    <dataField name="Sum of Read" fld="30" baseField="0" baseItem="0"/>
  </dataFields>
  <chartFormats count="14">
    <chartFormat chart="0" format="0" series="1">
      <pivotArea type="data" outline="0" fieldPosition="0">
        <references count="1">
          <reference field="4294967294" count="1" selected="0">
            <x v="0"/>
          </reference>
        </references>
      </pivotArea>
    </chartFormat>
    <chartFormat chart="2" format="6" series="1">
      <pivotArea type="data" outline="0" fieldPosition="0">
        <references count="1">
          <reference field="4294967294" count="1" selected="0">
            <x v="0"/>
          </reference>
        </references>
      </pivotArea>
    </chartFormat>
    <chartFormat chart="3" format="1" series="1">
      <pivotArea type="data" outline="0" fieldPosition="0">
        <references count="1">
          <reference field="4294967294" count="1" selected="0">
            <x v="0"/>
          </reference>
        </references>
      </pivotArea>
    </chartFormat>
    <chartFormat chart="8" format="27" series="1">
      <pivotArea type="data" outline="0" fieldPosition="0">
        <references count="1">
          <reference field="4294967294" count="1" selected="0">
            <x v="0"/>
          </reference>
        </references>
      </pivotArea>
    </chartFormat>
    <chartFormat chart="9" format="24" series="1">
      <pivotArea type="data" outline="0" fieldPosition="0">
        <references count="1">
          <reference field="4294967294" count="1" selected="0">
            <x v="0"/>
          </reference>
        </references>
      </pivotArea>
    </chartFormat>
    <chartFormat chart="15" format="29" series="1">
      <pivotArea type="data" outline="0" fieldPosition="0">
        <references count="1">
          <reference field="4294967294" count="1" selected="0">
            <x v="0"/>
          </reference>
        </references>
      </pivotArea>
    </chartFormat>
    <chartFormat chart="16" format="26" series="1">
      <pivotArea type="data" outline="0" fieldPosition="0">
        <references count="1">
          <reference field="4294967294" count="1" selected="0">
            <x v="0"/>
          </reference>
        </references>
      </pivotArea>
    </chartFormat>
    <chartFormat chart="17" format="29" series="1">
      <pivotArea type="data" outline="0" fieldPosition="0">
        <references count="1">
          <reference field="4294967294" count="1" selected="0">
            <x v="0"/>
          </reference>
        </references>
      </pivotArea>
    </chartFormat>
    <chartFormat chart="18" format="32" series="1">
      <pivotArea type="data" outline="0" fieldPosition="0">
        <references count="1">
          <reference field="4294967294" count="1" selected="0">
            <x v="0"/>
          </reference>
        </references>
      </pivotArea>
    </chartFormat>
    <chartFormat chart="20" format="38" series="1">
      <pivotArea type="data" outline="0" fieldPosition="0">
        <references count="1">
          <reference field="4294967294" count="1" selected="0">
            <x v="0"/>
          </reference>
        </references>
      </pivotArea>
    </chartFormat>
    <chartFormat chart="20" format="39">
      <pivotArea type="data" outline="0" fieldPosition="0">
        <references count="2">
          <reference field="4294967294" count="1" selected="0">
            <x v="0"/>
          </reference>
          <reference field="18" count="1" selected="0">
            <x v="0"/>
          </reference>
        </references>
      </pivotArea>
    </chartFormat>
    <chartFormat chart="20" format="40">
      <pivotArea type="data" outline="0" fieldPosition="0">
        <references count="2">
          <reference field="4294967294" count="1" selected="0">
            <x v="0"/>
          </reference>
          <reference field="18" count="1" selected="0">
            <x v="1"/>
          </reference>
        </references>
      </pivotArea>
    </chartFormat>
    <chartFormat chart="18" format="35">
      <pivotArea type="data" outline="0" fieldPosition="0">
        <references count="2">
          <reference field="4294967294" count="1" selected="0">
            <x v="0"/>
          </reference>
          <reference field="18" count="1" selected="0">
            <x v="0"/>
          </reference>
        </references>
      </pivotArea>
    </chartFormat>
    <chartFormat chart="18" format="36">
      <pivotArea type="data" outline="0" fieldPosition="0">
        <references count="2">
          <reference field="4294967294" count="1" selected="0">
            <x v="0"/>
          </reference>
          <reference field="18" count="1" selected="0">
            <x v="1"/>
          </reference>
        </references>
      </pivotArea>
    </chartFormat>
  </chartFormats>
  <pivotTableStyleInfo name="PivotStyleMedium2" showRowHeaders="1" showColHeaders="1" showRowStripes="0" showColStripes="0" showLastColumn="1"/>
  <filters count="1">
    <filter fld="32" type="dateBetween" evalOrder="-1" id="610" name="Finished">
      <autoFilter ref="A1">
        <filterColumn colId="0">
          <customFilters and="1">
            <customFilter operator="greaterThanOrEqual" val="44562"/>
            <customFilter operator="lessThanOrEqual" val="44926"/>
          </customFilters>
        </filterColumn>
      </autoFilter>
      <extLst>
        <ext xmlns:x15="http://schemas.microsoft.com/office/spreadsheetml/2010/11/main" uri="{0605FD5F-26C8-4aeb-8148-2DB25E43C511}">
          <x15:pivotFilter useWholeDay="1"/>
        </ext>
      </extLst>
    </filter>
  </filters>
  <extLst>
    <ext xmlns:xpdl="http://schemas.microsoft.com/office/spreadsheetml/2016/pivotdefaultlayout" uri="{747A6164-185A-40DC-8AA5-F01512510D54}">
      <xpdl:pivotTableDefinition16/>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AE30C212-DCCF-4B0D-9845-8592165F5FDF}" name="PivotTable17-Gender" cacheId="172" applyNumberFormats="0" applyBorderFormats="0" applyFontFormats="0" applyPatternFormats="0" applyAlignmentFormats="0" applyWidthHeightFormats="1" dataCaption="Values" updatedVersion="8" minRefreshableVersion="5" useAutoFormatting="1" itemPrintTitles="1" createdVersion="7" indent="0" outline="1" outlineData="1" multipleFieldFilters="0" chartFormat="20">
  <location ref="A4:B7" firstHeaderRow="1" firstDataRow="1" firstDataCol="1" rowPageCount="2" colPageCount="1"/>
  <pivotFields count="35">
    <pivotField showAll="0"/>
    <pivotField showAll="0"/>
    <pivotField showAll="0"/>
    <pivotField showAll="0"/>
    <pivotField showAll="0"/>
    <pivotField showAll="0"/>
    <pivotField axis="axisPage" multipleItemSelectionAllowed="1" showAll="0">
      <items count="13">
        <item x="2"/>
        <item x="4"/>
        <item x="5"/>
        <item x="0"/>
        <item x="3"/>
        <item x="1"/>
        <item m="1" x="11"/>
        <item x="6"/>
        <item x="7"/>
        <item x="8"/>
        <item x="9"/>
        <item x="10"/>
        <item t="default"/>
      </items>
    </pivotField>
    <pivotField showAll="0"/>
    <pivotField showAll="0">
      <items count="5">
        <item x="2"/>
        <item x="0"/>
        <item x="1"/>
        <item m="1" x="3"/>
        <item t="default"/>
      </items>
    </pivotField>
    <pivotField showAll="0"/>
    <pivotField showAll="0"/>
    <pivotField showAll="0"/>
    <pivotField showAll="0"/>
    <pivotField showAll="0"/>
    <pivotField showAll="0"/>
    <pivotField showAll="0"/>
    <pivotField showAll="0"/>
    <pivotField axis="axisRow" showAll="0">
      <items count="4">
        <item x="1"/>
        <item x="0"/>
        <item m="1" x="2"/>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showAll="0"/>
    <pivotField axis="axisPage"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showAll="0">
      <items count="5">
        <item x="3"/>
        <item x="2"/>
        <item x="0"/>
        <item x="1"/>
        <item t="default"/>
      </items>
    </pivotField>
    <pivotField showAll="0">
      <items count="15">
        <item x="0"/>
        <item x="1"/>
        <item x="2"/>
        <item x="3"/>
        <item x="4"/>
        <item x="5"/>
        <item x="6"/>
        <item x="7"/>
        <item x="8"/>
        <item x="9"/>
        <item x="10"/>
        <item x="11"/>
        <item x="12"/>
        <item x="13"/>
        <item t="default"/>
      </items>
    </pivotField>
  </pivotFields>
  <rowFields count="1">
    <field x="17"/>
  </rowFields>
  <rowItems count="3">
    <i>
      <x/>
    </i>
    <i>
      <x v="1"/>
    </i>
    <i t="grand">
      <x/>
    </i>
  </rowItems>
  <colItems count="1">
    <i/>
  </colItems>
  <pageFields count="2">
    <pageField fld="6" hier="-1"/>
    <pageField fld="32" hier="-1"/>
  </pageFields>
  <dataFields count="1">
    <dataField name="Sum of Read" fld="30" baseField="0" baseItem="0"/>
  </dataFields>
  <chartFormats count="13">
    <chartFormat chart="0" format="0" series="1">
      <pivotArea type="data" outline="0" fieldPosition="0">
        <references count="1">
          <reference field="4294967294" count="1" selected="0">
            <x v="0"/>
          </reference>
        </references>
      </pivotArea>
    </chartFormat>
    <chartFormat chart="2" format="6" series="1">
      <pivotArea type="data" outline="0" fieldPosition="0">
        <references count="1">
          <reference field="4294967294" count="1" selected="0">
            <x v="0"/>
          </reference>
        </references>
      </pivotArea>
    </chartFormat>
    <chartFormat chart="3" format="1" series="1">
      <pivotArea type="data" outline="0" fieldPosition="0">
        <references count="1">
          <reference field="4294967294" count="1" selected="0">
            <x v="0"/>
          </reference>
        </references>
      </pivotArea>
    </chartFormat>
    <chartFormat chart="8" format="27" series="1">
      <pivotArea type="data" outline="0" fieldPosition="0">
        <references count="1">
          <reference field="4294967294" count="1" selected="0">
            <x v="0"/>
          </reference>
        </references>
      </pivotArea>
    </chartFormat>
    <chartFormat chart="9" format="24" series="1">
      <pivotArea type="data" outline="0" fieldPosition="0">
        <references count="1">
          <reference field="4294967294" count="1" selected="0">
            <x v="0"/>
          </reference>
        </references>
      </pivotArea>
    </chartFormat>
    <chartFormat chart="15" format="29" series="1">
      <pivotArea type="data" outline="0" fieldPosition="0">
        <references count="1">
          <reference field="4294967294" count="1" selected="0">
            <x v="0"/>
          </reference>
        </references>
      </pivotArea>
    </chartFormat>
    <chartFormat chart="16" format="26" series="1">
      <pivotArea type="data" outline="0" fieldPosition="0">
        <references count="1">
          <reference field="4294967294" count="1" selected="0">
            <x v="0"/>
          </reference>
        </references>
      </pivotArea>
    </chartFormat>
    <chartFormat chart="17" format="29" series="1">
      <pivotArea type="data" outline="0" fieldPosition="0">
        <references count="1">
          <reference field="4294967294" count="1" selected="0">
            <x v="0"/>
          </reference>
        </references>
      </pivotArea>
    </chartFormat>
    <chartFormat chart="19" format="35" series="1">
      <pivotArea type="data" outline="0" fieldPosition="0">
        <references count="1">
          <reference field="4294967294" count="1" selected="0">
            <x v="0"/>
          </reference>
        </references>
      </pivotArea>
    </chartFormat>
    <chartFormat chart="19" format="36">
      <pivotArea type="data" outline="0" fieldPosition="0">
        <references count="2">
          <reference field="4294967294" count="1" selected="0">
            <x v="0"/>
          </reference>
          <reference field="17" count="1" selected="0">
            <x v="0"/>
          </reference>
        </references>
      </pivotArea>
    </chartFormat>
    <chartFormat chart="19" format="37">
      <pivotArea type="data" outline="0" fieldPosition="0">
        <references count="2">
          <reference field="4294967294" count="1" selected="0">
            <x v="0"/>
          </reference>
          <reference field="17" count="1" selected="0">
            <x v="1"/>
          </reference>
        </references>
      </pivotArea>
    </chartFormat>
    <chartFormat chart="17" format="32">
      <pivotArea type="data" outline="0" fieldPosition="0">
        <references count="2">
          <reference field="4294967294" count="1" selected="0">
            <x v="0"/>
          </reference>
          <reference field="17" count="1" selected="0">
            <x v="0"/>
          </reference>
        </references>
      </pivotArea>
    </chartFormat>
    <chartFormat chart="17" format="33">
      <pivotArea type="data" outline="0" fieldPosition="0">
        <references count="2">
          <reference field="4294967294" count="1" selected="0">
            <x v="0"/>
          </reference>
          <reference field="17" count="1" selected="0">
            <x v="1"/>
          </reference>
        </references>
      </pivotArea>
    </chartFormat>
  </chartFormats>
  <pivotTableStyleInfo name="PivotStyleMedium2" showRowHeaders="1" showColHeaders="1" showRowStripes="0" showColStripes="0" showLastColumn="1"/>
  <filters count="1">
    <filter fld="32" type="dateBetween" evalOrder="-1" id="610" name="Finished">
      <autoFilter ref="A1">
        <filterColumn colId="0">
          <customFilters and="1">
            <customFilter operator="greaterThanOrEqual" val="44562"/>
            <customFilter operator="lessThanOrEqual" val="44926"/>
          </customFilters>
        </filterColumn>
      </autoFilter>
      <extLst>
        <ext xmlns:x15="http://schemas.microsoft.com/office/spreadsheetml/2010/11/main" uri="{0605FD5F-26C8-4aeb-8148-2DB25E43C511}">
          <x15:pivotFilter useWholeDay="1"/>
        </ext>
      </extLst>
    </filter>
  </filters>
  <extLst>
    <ext xmlns:xpdl="http://schemas.microsoft.com/office/spreadsheetml/2016/pivotdefaultlayout" uri="{747A6164-185A-40DC-8AA5-F01512510D54}">
      <xpdl:pivotTableDefinition16/>
    </ext>
  </extLst>
</pivotTableDefinition>
</file>

<file path=xl/pivotTables/pivotTable11.xml><?xml version="1.0" encoding="utf-8"?>
<pivotTableDefinition xmlns="http://schemas.openxmlformats.org/spreadsheetml/2006/main" xmlns:mc="http://schemas.openxmlformats.org/markup-compatibility/2006" xmlns:xr="http://schemas.microsoft.com/office/spreadsheetml/2014/revision" mc:Ignorable="xr" xr:uid="{FF56FC65-E707-4E68-AEE0-1F743E1D87E2}" name="PivotTable17-Format" cacheId="172" applyNumberFormats="0" applyBorderFormats="0" applyFontFormats="0" applyPatternFormats="0" applyAlignmentFormats="0" applyWidthHeightFormats="1" dataCaption="Values" updatedVersion="8" minRefreshableVersion="5" useAutoFormatting="1" itemPrintTitles="1" createdVersion="7" indent="0" outline="1" outlineData="1" multipleFieldFilters="0" chartFormat="19">
  <location ref="A4:B7" firstHeaderRow="1" firstDataRow="1" firstDataCol="1" rowPageCount="2" colPageCount="1"/>
  <pivotFields count="35">
    <pivotField showAll="0"/>
    <pivotField showAll="0"/>
    <pivotField showAll="0"/>
    <pivotField axis="axisRow" showAll="0">
      <items count="4">
        <item x="0"/>
        <item x="1"/>
        <item m="1" x="2"/>
        <item t="default"/>
      </items>
    </pivotField>
    <pivotField showAll="0"/>
    <pivotField showAll="0"/>
    <pivotField axis="axisPage" multipleItemSelectionAllowed="1" showAll="0">
      <items count="13">
        <item x="2"/>
        <item x="4"/>
        <item x="5"/>
        <item x="0"/>
        <item x="3"/>
        <item x="1"/>
        <item m="1" x="11"/>
        <item x="6"/>
        <item x="7"/>
        <item x="8"/>
        <item x="9"/>
        <item x="10"/>
        <item t="default"/>
      </items>
    </pivotField>
    <pivotField showAll="0"/>
    <pivotField showAll="0">
      <items count="5">
        <item x="2"/>
        <item x="0"/>
        <item x="1"/>
        <item m="1"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showAll="0"/>
    <pivotField axis="axisPage"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showAll="0">
      <items count="5">
        <item x="3"/>
        <item x="2"/>
        <item x="0"/>
        <item x="1"/>
        <item t="default"/>
      </items>
    </pivotField>
    <pivotField showAll="0">
      <items count="15">
        <item x="0"/>
        <item x="1"/>
        <item x="2"/>
        <item x="3"/>
        <item x="4"/>
        <item x="5"/>
        <item x="6"/>
        <item x="7"/>
        <item x="8"/>
        <item x="9"/>
        <item x="10"/>
        <item x="11"/>
        <item x="12"/>
        <item x="13"/>
        <item t="default"/>
      </items>
    </pivotField>
  </pivotFields>
  <rowFields count="1">
    <field x="3"/>
  </rowFields>
  <rowItems count="3">
    <i>
      <x/>
    </i>
    <i>
      <x v="1"/>
    </i>
    <i t="grand">
      <x/>
    </i>
  </rowItems>
  <colItems count="1">
    <i/>
  </colItems>
  <pageFields count="2">
    <pageField fld="6" hier="-1"/>
    <pageField fld="32" hier="-1"/>
  </pageFields>
  <dataFields count="1">
    <dataField name="Sum of Read" fld="30" baseField="0" baseItem="0"/>
  </dataFields>
  <chartFormats count="12">
    <chartFormat chart="0" format="0" series="1">
      <pivotArea type="data" outline="0" fieldPosition="0">
        <references count="1">
          <reference field="4294967294" count="1" selected="0">
            <x v="0"/>
          </reference>
        </references>
      </pivotArea>
    </chartFormat>
    <chartFormat chart="2" format="6" series="1">
      <pivotArea type="data" outline="0" fieldPosition="0">
        <references count="1">
          <reference field="4294967294" count="1" selected="0">
            <x v="0"/>
          </reference>
        </references>
      </pivotArea>
    </chartFormat>
    <chartFormat chart="3" format="1" series="1">
      <pivotArea type="data" outline="0" fieldPosition="0">
        <references count="1">
          <reference field="4294967294" count="1" selected="0">
            <x v="0"/>
          </reference>
        </references>
      </pivotArea>
    </chartFormat>
    <chartFormat chart="8" format="27" series="1">
      <pivotArea type="data" outline="0" fieldPosition="0">
        <references count="1">
          <reference field="4294967294" count="1" selected="0">
            <x v="0"/>
          </reference>
        </references>
      </pivotArea>
    </chartFormat>
    <chartFormat chart="9" format="24" series="1">
      <pivotArea type="data" outline="0" fieldPosition="0">
        <references count="1">
          <reference field="4294967294" count="1" selected="0">
            <x v="0"/>
          </reference>
        </references>
      </pivotArea>
    </chartFormat>
    <chartFormat chart="15" format="29" series="1">
      <pivotArea type="data" outline="0" fieldPosition="0">
        <references count="1">
          <reference field="4294967294" count="1" selected="0">
            <x v="0"/>
          </reference>
        </references>
      </pivotArea>
    </chartFormat>
    <chartFormat chart="16" format="26" series="1">
      <pivotArea type="data" outline="0" fieldPosition="0">
        <references count="1">
          <reference field="4294967294" count="1" selected="0">
            <x v="0"/>
          </reference>
        </references>
      </pivotArea>
    </chartFormat>
    <chartFormat chart="18" format="32" series="1">
      <pivotArea type="data" outline="0" fieldPosition="0">
        <references count="1">
          <reference field="4294967294" count="1" selected="0">
            <x v="0"/>
          </reference>
        </references>
      </pivotArea>
    </chartFormat>
    <chartFormat chart="18" format="33">
      <pivotArea type="data" outline="0" fieldPosition="0">
        <references count="2">
          <reference field="4294967294" count="1" selected="0">
            <x v="0"/>
          </reference>
          <reference field="3" count="1" selected="0">
            <x v="0"/>
          </reference>
        </references>
      </pivotArea>
    </chartFormat>
    <chartFormat chart="18" format="34">
      <pivotArea type="data" outline="0" fieldPosition="0">
        <references count="2">
          <reference field="4294967294" count="1" selected="0">
            <x v="0"/>
          </reference>
          <reference field="3" count="1" selected="0">
            <x v="1"/>
          </reference>
        </references>
      </pivotArea>
    </chartFormat>
    <chartFormat chart="16" format="29">
      <pivotArea type="data" outline="0" fieldPosition="0">
        <references count="2">
          <reference field="4294967294" count="1" selected="0">
            <x v="0"/>
          </reference>
          <reference field="3" count="1" selected="0">
            <x v="0"/>
          </reference>
        </references>
      </pivotArea>
    </chartFormat>
    <chartFormat chart="16" format="30">
      <pivotArea type="data" outline="0" fieldPosition="0">
        <references count="2">
          <reference field="4294967294" count="1" selected="0">
            <x v="0"/>
          </reference>
          <reference field="3" count="1" selected="0">
            <x v="1"/>
          </reference>
        </references>
      </pivotArea>
    </chartFormat>
  </chartFormats>
  <pivotTableStyleInfo name="PivotStyleMedium2" showRowHeaders="1" showColHeaders="1" showRowStripes="0" showColStripes="0" showLastColumn="1"/>
  <filters count="1">
    <filter fld="32" type="dateBetween" evalOrder="-1" id="610" name="Finished">
      <autoFilter ref="A1">
        <filterColumn colId="0">
          <customFilters and="1">
            <customFilter operator="greaterThanOrEqual" val="44562"/>
            <customFilter operator="lessThanOrEqual" val="44926"/>
          </customFilters>
        </filterColumn>
      </autoFilter>
      <extLst>
        <ext xmlns:x15="http://schemas.microsoft.com/office/spreadsheetml/2010/11/main" uri="{0605FD5F-26C8-4aeb-8148-2DB25E43C511}">
          <x15:pivotFilter useWholeDay="1"/>
        </ext>
      </extLst>
    </filter>
  </filters>
  <extLst>
    <ext xmlns:xpdl="http://schemas.microsoft.com/office/spreadsheetml/2016/pivotdefaultlayout" uri="{747A6164-185A-40DC-8AA5-F01512510D54}">
      <xpdl:pivotTableDefinition16/>
    </ext>
  </extLst>
</pivotTableDefinition>
</file>

<file path=xl/pivotTables/pivotTable12.xml><?xml version="1.0" encoding="utf-8"?>
<pivotTableDefinition xmlns="http://schemas.openxmlformats.org/spreadsheetml/2006/main" xmlns:mc="http://schemas.openxmlformats.org/markup-compatibility/2006" xmlns:xr="http://schemas.microsoft.com/office/spreadsheetml/2014/revision" mc:Ignorable="xr" xr:uid="{1D9ADD69-B966-471B-8F6F-B5C0403D6568}" name="PivotTable17-Fic/Nonfic" cacheId="172" applyNumberFormats="0" applyBorderFormats="0" applyFontFormats="0" applyPatternFormats="0" applyAlignmentFormats="0" applyWidthHeightFormats="1" dataCaption="Values" updatedVersion="8" minRefreshableVersion="5" useAutoFormatting="1" itemPrintTitles="1" createdVersion="7" indent="0" outline="1" outlineData="1" multipleFieldFilters="0" chartFormat="16">
  <location ref="A4:B7" firstHeaderRow="1" firstDataRow="1" firstDataCol="1" rowPageCount="2" colPageCount="1"/>
  <pivotFields count="35">
    <pivotField showAll="0"/>
    <pivotField showAll="0"/>
    <pivotField showAll="0"/>
    <pivotField showAll="0"/>
    <pivotField axis="axisRow" showAll="0">
      <items count="4">
        <item x="1"/>
        <item x="0"/>
        <item m="1" x="2"/>
        <item t="default"/>
      </items>
    </pivotField>
    <pivotField showAll="0"/>
    <pivotField axis="axisPage" multipleItemSelectionAllowed="1" showAll="0">
      <items count="13">
        <item x="2"/>
        <item x="4"/>
        <item x="5"/>
        <item x="0"/>
        <item x="3"/>
        <item x="1"/>
        <item m="1" x="11"/>
        <item x="6"/>
        <item x="7"/>
        <item x="8"/>
        <item x="9"/>
        <item x="10"/>
        <item t="default"/>
      </items>
    </pivotField>
    <pivotField showAll="0"/>
    <pivotField showAll="0">
      <items count="5">
        <item x="2"/>
        <item x="0"/>
        <item x="1"/>
        <item m="1"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showAll="0"/>
    <pivotField axis="axisPage"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showAll="0">
      <items count="5">
        <item x="3"/>
        <item x="2"/>
        <item x="0"/>
        <item x="1"/>
        <item t="default"/>
      </items>
    </pivotField>
    <pivotField showAll="0">
      <items count="15">
        <item x="0"/>
        <item x="1"/>
        <item x="2"/>
        <item x="3"/>
        <item x="4"/>
        <item x="5"/>
        <item x="6"/>
        <item x="7"/>
        <item x="8"/>
        <item x="9"/>
        <item x="10"/>
        <item x="11"/>
        <item x="12"/>
        <item x="13"/>
        <item t="default"/>
      </items>
    </pivotField>
  </pivotFields>
  <rowFields count="1">
    <field x="4"/>
  </rowFields>
  <rowItems count="3">
    <i>
      <x/>
    </i>
    <i>
      <x v="1"/>
    </i>
    <i t="grand">
      <x/>
    </i>
  </rowItems>
  <colItems count="1">
    <i/>
  </colItems>
  <pageFields count="2">
    <pageField fld="6" hier="-1"/>
    <pageField fld="32" hier="-1"/>
  </pageFields>
  <dataFields count="1">
    <dataField name="Sum of Read" fld="30" baseField="0" baseItem="0"/>
  </dataFields>
  <chartFormats count="10">
    <chartFormat chart="0" format="0" series="1">
      <pivotArea type="data" outline="0" fieldPosition="0">
        <references count="1">
          <reference field="4294967294" count="1" selected="0">
            <x v="0"/>
          </reference>
        </references>
      </pivotArea>
    </chartFormat>
    <chartFormat chart="2" format="6" series="1">
      <pivotArea type="data" outline="0" fieldPosition="0">
        <references count="1">
          <reference field="4294967294" count="1" selected="0">
            <x v="0"/>
          </reference>
        </references>
      </pivotArea>
    </chartFormat>
    <chartFormat chart="3" format="1" series="1">
      <pivotArea type="data" outline="0" fieldPosition="0">
        <references count="1">
          <reference field="4294967294" count="1" selected="0">
            <x v="0"/>
          </reference>
        </references>
      </pivotArea>
    </chartFormat>
    <chartFormat chart="8" format="27" series="1">
      <pivotArea type="data" outline="0" fieldPosition="0">
        <references count="1">
          <reference field="4294967294" count="1" selected="0">
            <x v="0"/>
          </reference>
        </references>
      </pivotArea>
    </chartFormat>
    <chartFormat chart="9" format="24" series="1">
      <pivotArea type="data" outline="0" fieldPosition="0">
        <references count="1">
          <reference field="4294967294" count="1" selected="0">
            <x v="0"/>
          </reference>
        </references>
      </pivotArea>
    </chartFormat>
    <chartFormat chart="15" format="29" series="1">
      <pivotArea type="data" outline="0" fieldPosition="0">
        <references count="1">
          <reference field="4294967294" count="1" selected="0">
            <x v="0"/>
          </reference>
        </references>
      </pivotArea>
    </chartFormat>
    <chartFormat chart="15" format="30">
      <pivotArea type="data" outline="0" fieldPosition="0">
        <references count="2">
          <reference field="4294967294" count="1" selected="0">
            <x v="0"/>
          </reference>
          <reference field="4" count="1" selected="0">
            <x v="0"/>
          </reference>
        </references>
      </pivotArea>
    </chartFormat>
    <chartFormat chart="15" format="31">
      <pivotArea type="data" outline="0" fieldPosition="0">
        <references count="2">
          <reference field="4294967294" count="1" selected="0">
            <x v="0"/>
          </reference>
          <reference field="4" count="1" selected="0">
            <x v="1"/>
          </reference>
        </references>
      </pivotArea>
    </chartFormat>
    <chartFormat chart="9" format="26">
      <pivotArea type="data" outline="0" fieldPosition="0">
        <references count="2">
          <reference field="4294967294" count="1" selected="0">
            <x v="0"/>
          </reference>
          <reference field="4" count="1" selected="0">
            <x v="0"/>
          </reference>
        </references>
      </pivotArea>
    </chartFormat>
    <chartFormat chart="9" format="27">
      <pivotArea type="data" outline="0" fieldPosition="0">
        <references count="2">
          <reference field="4294967294" count="1" selected="0">
            <x v="0"/>
          </reference>
          <reference field="4" count="1" selected="0">
            <x v="1"/>
          </reference>
        </references>
      </pivotArea>
    </chartFormat>
  </chartFormats>
  <pivotTableStyleInfo name="PivotStyleMedium2" showRowHeaders="1" showColHeaders="1" showRowStripes="0" showColStripes="0" showLastColumn="1"/>
  <filters count="1">
    <filter fld="32" type="dateBetween" evalOrder="-1" id="610" name="Finished">
      <autoFilter ref="A1">
        <filterColumn colId="0">
          <customFilters and="1">
            <customFilter operator="greaterThanOrEqual" val="44562"/>
            <customFilter operator="lessThanOrEqual" val="44926"/>
          </customFilters>
        </filterColumn>
      </autoFilter>
      <extLst>
        <ext xmlns:x15="http://schemas.microsoft.com/office/spreadsheetml/2010/11/main" uri="{0605FD5F-26C8-4aeb-8148-2DB25E43C511}">
          <x15:pivotFilter useWholeDay="1"/>
        </ext>
      </extLst>
    </filter>
  </filters>
  <extLst>
    <ext xmlns:xpdl="http://schemas.microsoft.com/office/spreadsheetml/2016/pivotdefaultlayout" uri="{747A6164-185A-40DC-8AA5-F01512510D54}">
      <xpdl:pivotTableDefinition16/>
    </ext>
  </extLst>
</pivotTableDefinition>
</file>

<file path=xl/pivotTables/pivotTable13.xml><?xml version="1.0" encoding="utf-8"?>
<pivotTableDefinition xmlns="http://schemas.openxmlformats.org/spreadsheetml/2006/main" xmlns:mc="http://schemas.openxmlformats.org/markup-compatibility/2006" xmlns:xr="http://schemas.microsoft.com/office/spreadsheetml/2014/revision" mc:Ignorable="xr" xr:uid="{1717A662-B9A2-4A33-9DF4-B8FB4A3721CE}" name="PivotTable17-OriginalLang" cacheId="172" applyNumberFormats="0" applyBorderFormats="0" applyFontFormats="0" applyPatternFormats="0" applyAlignmentFormats="0" applyWidthHeightFormats="1" dataCaption="Values" updatedVersion="8" minRefreshableVersion="5" useAutoFormatting="1" itemPrintTitles="1" createdVersion="7" indent="0" outline="1" outlineData="1" multipleFieldFilters="0" chartFormat="12">
  <location ref="A4:B13" firstHeaderRow="1" firstDataRow="1" firstDataCol="1"/>
  <pivotFields count="35">
    <pivotField showAll="0"/>
    <pivotField showAll="0"/>
    <pivotField showAll="0"/>
    <pivotField showAll="0"/>
    <pivotField showAll="0"/>
    <pivotField showAll="0"/>
    <pivotField multipleItemSelectionAllowed="1" showAll="0">
      <items count="13">
        <item x="2"/>
        <item x="4"/>
        <item x="10"/>
        <item x="5"/>
        <item x="0"/>
        <item x="3"/>
        <item x="7"/>
        <item x="6"/>
        <item x="1"/>
        <item x="8"/>
        <item x="9"/>
        <item m="1" x="11"/>
        <item t="default"/>
      </items>
    </pivotField>
    <pivotField axis="axisRow" showAll="0" sortType="ascending">
      <items count="10">
        <item x="6"/>
        <item x="0"/>
        <item x="7"/>
        <item x="1"/>
        <item x="4"/>
        <item x="3"/>
        <item x="5"/>
        <item x="2"/>
        <item m="1" x="8"/>
        <item t="default"/>
      </items>
    </pivotField>
    <pivotField showAll="0">
      <items count="5">
        <item x="2"/>
        <item x="0"/>
        <item x="1"/>
        <item m="1"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showAll="0"/>
    <pivotField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showAll="0">
      <items count="5">
        <item x="3"/>
        <item x="2"/>
        <item x="0"/>
        <item x="1"/>
        <item t="default"/>
      </items>
    </pivotField>
    <pivotField showAll="0">
      <items count="15">
        <item x="0"/>
        <item x="1"/>
        <item x="2"/>
        <item x="3"/>
        <item x="4"/>
        <item x="5"/>
        <item x="6"/>
        <item x="7"/>
        <item x="8"/>
        <item x="9"/>
        <item x="10"/>
        <item x="11"/>
        <item x="12"/>
        <item x="13"/>
        <item t="default"/>
      </items>
    </pivotField>
  </pivotFields>
  <rowFields count="1">
    <field x="7"/>
  </rowFields>
  <rowItems count="9">
    <i>
      <x/>
    </i>
    <i>
      <x v="1"/>
    </i>
    <i>
      <x v="2"/>
    </i>
    <i>
      <x v="3"/>
    </i>
    <i>
      <x v="4"/>
    </i>
    <i>
      <x v="5"/>
    </i>
    <i>
      <x v="6"/>
    </i>
    <i>
      <x v="7"/>
    </i>
    <i t="grand">
      <x/>
    </i>
  </rowItems>
  <colItems count="1">
    <i/>
  </colItems>
  <dataFields count="1">
    <dataField name="Sum of Read" fld="30" baseField="0" baseItem="0"/>
  </dataFields>
  <chartFormats count="22">
    <chartFormat chart="0" format="0" series="1">
      <pivotArea type="data" outline="0" fieldPosition="0">
        <references count="1">
          <reference field="4294967294" count="1" selected="0">
            <x v="0"/>
          </reference>
        </references>
      </pivotArea>
    </chartFormat>
    <chartFormat chart="2" format="6" series="1">
      <pivotArea type="data" outline="0" fieldPosition="0">
        <references count="1">
          <reference field="4294967294" count="1" selected="0">
            <x v="0"/>
          </reference>
        </references>
      </pivotArea>
    </chartFormat>
    <chartFormat chart="3" format="1" series="1">
      <pivotArea type="data" outline="0" fieldPosition="0">
        <references count="1">
          <reference field="4294967294" count="1" selected="0">
            <x v="0"/>
          </reference>
        </references>
      </pivotArea>
    </chartFormat>
    <chartFormat chart="8" format="27" series="1">
      <pivotArea type="data" outline="0" fieldPosition="0">
        <references count="1">
          <reference field="4294967294" count="1" selected="0">
            <x v="0"/>
          </reference>
        </references>
      </pivotArea>
    </chartFormat>
    <chartFormat chart="9" format="25" series="1">
      <pivotArea type="data" outline="0" fieldPosition="0">
        <references count="1">
          <reference field="4294967294" count="1" selected="0">
            <x v="0"/>
          </reference>
        </references>
      </pivotArea>
    </chartFormat>
    <chartFormat chart="11" format="32" series="1">
      <pivotArea type="data" outline="0" fieldPosition="0">
        <references count="1">
          <reference field="4294967294" count="1" selected="0">
            <x v="0"/>
          </reference>
        </references>
      </pivotArea>
    </chartFormat>
    <chartFormat chart="11" format="33">
      <pivotArea type="data" outline="0" fieldPosition="0">
        <references count="2">
          <reference field="4294967294" count="1" selected="0">
            <x v="0"/>
          </reference>
          <reference field="7" count="1" selected="0">
            <x v="1"/>
          </reference>
        </references>
      </pivotArea>
    </chartFormat>
    <chartFormat chart="11" format="34">
      <pivotArea type="data" outline="0" fieldPosition="0">
        <references count="2">
          <reference field="4294967294" count="1" selected="0">
            <x v="0"/>
          </reference>
          <reference field="7" count="1" selected="0">
            <x v="3"/>
          </reference>
        </references>
      </pivotArea>
    </chartFormat>
    <chartFormat chart="11" format="35">
      <pivotArea type="data" outline="0" fieldPosition="0">
        <references count="2">
          <reference field="4294967294" count="1" selected="0">
            <x v="0"/>
          </reference>
          <reference field="7" count="1" selected="0">
            <x v="5"/>
          </reference>
        </references>
      </pivotArea>
    </chartFormat>
    <chartFormat chart="11" format="36">
      <pivotArea type="data" outline="0" fieldPosition="0">
        <references count="2">
          <reference field="4294967294" count="1" selected="0">
            <x v="0"/>
          </reference>
          <reference field="7" count="1" selected="0">
            <x v="7"/>
          </reference>
        </references>
      </pivotArea>
    </chartFormat>
    <chartFormat chart="11" format="37">
      <pivotArea type="data" outline="0" fieldPosition="0">
        <references count="2">
          <reference field="4294967294" count="1" selected="0">
            <x v="0"/>
          </reference>
          <reference field="7" count="1" selected="0">
            <x v="0"/>
          </reference>
        </references>
      </pivotArea>
    </chartFormat>
    <chartFormat chart="11" format="38">
      <pivotArea type="data" outline="0" fieldPosition="0">
        <references count="2">
          <reference field="4294967294" count="1" selected="0">
            <x v="0"/>
          </reference>
          <reference field="7" count="1" selected="0">
            <x v="2"/>
          </reference>
        </references>
      </pivotArea>
    </chartFormat>
    <chartFormat chart="11" format="39">
      <pivotArea type="data" outline="0" fieldPosition="0">
        <references count="2">
          <reference field="4294967294" count="1" selected="0">
            <x v="0"/>
          </reference>
          <reference field="7" count="1" selected="0">
            <x v="4"/>
          </reference>
        </references>
      </pivotArea>
    </chartFormat>
    <chartFormat chart="11" format="40">
      <pivotArea type="data" outline="0" fieldPosition="0">
        <references count="2">
          <reference field="4294967294" count="1" selected="0">
            <x v="0"/>
          </reference>
          <reference field="7" count="1" selected="0">
            <x v="6"/>
          </reference>
        </references>
      </pivotArea>
    </chartFormat>
    <chartFormat chart="9" format="27">
      <pivotArea type="data" outline="0" fieldPosition="0">
        <references count="2">
          <reference field="4294967294" count="1" selected="0">
            <x v="0"/>
          </reference>
          <reference field="7" count="1" selected="0">
            <x v="0"/>
          </reference>
        </references>
      </pivotArea>
    </chartFormat>
    <chartFormat chart="9" format="28">
      <pivotArea type="data" outline="0" fieldPosition="0">
        <references count="2">
          <reference field="4294967294" count="1" selected="0">
            <x v="0"/>
          </reference>
          <reference field="7" count="1" selected="0">
            <x v="1"/>
          </reference>
        </references>
      </pivotArea>
    </chartFormat>
    <chartFormat chart="9" format="29">
      <pivotArea type="data" outline="0" fieldPosition="0">
        <references count="2">
          <reference field="4294967294" count="1" selected="0">
            <x v="0"/>
          </reference>
          <reference field="7" count="1" selected="0">
            <x v="2"/>
          </reference>
        </references>
      </pivotArea>
    </chartFormat>
    <chartFormat chart="9" format="30">
      <pivotArea type="data" outline="0" fieldPosition="0">
        <references count="2">
          <reference field="4294967294" count="1" selected="0">
            <x v="0"/>
          </reference>
          <reference field="7" count="1" selected="0">
            <x v="3"/>
          </reference>
        </references>
      </pivotArea>
    </chartFormat>
    <chartFormat chart="9" format="31">
      <pivotArea type="data" outline="0" fieldPosition="0">
        <references count="2">
          <reference field="4294967294" count="1" selected="0">
            <x v="0"/>
          </reference>
          <reference field="7" count="1" selected="0">
            <x v="4"/>
          </reference>
        </references>
      </pivotArea>
    </chartFormat>
    <chartFormat chart="9" format="32">
      <pivotArea type="data" outline="0" fieldPosition="0">
        <references count="2">
          <reference field="4294967294" count="1" selected="0">
            <x v="0"/>
          </reference>
          <reference field="7" count="1" selected="0">
            <x v="5"/>
          </reference>
        </references>
      </pivotArea>
    </chartFormat>
    <chartFormat chart="9" format="33">
      <pivotArea type="data" outline="0" fieldPosition="0">
        <references count="2">
          <reference field="4294967294" count="1" selected="0">
            <x v="0"/>
          </reference>
          <reference field="7" count="1" selected="0">
            <x v="6"/>
          </reference>
        </references>
      </pivotArea>
    </chartFormat>
    <chartFormat chart="9" format="34">
      <pivotArea type="data" outline="0" fieldPosition="0">
        <references count="2">
          <reference field="4294967294" count="1" selected="0">
            <x v="0"/>
          </reference>
          <reference field="7" count="1" selected="0">
            <x v="7"/>
          </reference>
        </references>
      </pivotArea>
    </chartFormat>
  </chartFormats>
  <pivotTableStyleInfo name="PivotStyleMedium2" showRowHeaders="1" showColHeaders="1" showRowStripes="0" showColStripes="0" showLastColumn="1"/>
  <filters count="1">
    <filter fld="32" type="dateBetween" evalOrder="-1" id="633" name="Finished">
      <autoFilter ref="A1">
        <filterColumn colId="0">
          <customFilters and="1">
            <customFilter operator="greaterThanOrEqual" val="44562"/>
            <customFilter operator="lessThanOrEqual" val="44926"/>
          </customFilters>
        </filterColumn>
      </autoFilter>
      <extLst>
        <ext xmlns:x15="http://schemas.microsoft.com/office/spreadsheetml/2010/11/main" uri="{0605FD5F-26C8-4aeb-8148-2DB25E43C511}">
          <x15:pivotFilter useWholeDay="1"/>
        </ext>
      </extLst>
    </filter>
  </filters>
  <extLst>
    <ext xmlns:xpdl="http://schemas.microsoft.com/office/spreadsheetml/2016/pivotdefaultlayout" uri="{747A6164-185A-40DC-8AA5-F01512510D54}">
      <xpdl:pivotTableDefinition16/>
    </ext>
  </extLst>
</pivotTableDefinition>
</file>

<file path=xl/pivotTables/pivotTable14.xml><?xml version="1.0" encoding="utf-8"?>
<pivotTableDefinition xmlns="http://schemas.openxmlformats.org/spreadsheetml/2006/main" xmlns:mc="http://schemas.openxmlformats.org/markup-compatibility/2006" xmlns:xr="http://schemas.microsoft.com/office/spreadsheetml/2014/revision" mc:Ignorable="xr" xr:uid="{5B172411-3A1F-4326-9C7B-00AD0F631C02}" name="PivotTable17-LangRead" cacheId="172" applyNumberFormats="0" applyBorderFormats="0" applyFontFormats="0" applyPatternFormats="0" applyAlignmentFormats="0" applyWidthHeightFormats="1" dataCaption="Values" updatedVersion="8" minRefreshableVersion="5" useAutoFormatting="1" itemPrintTitles="1" createdVersion="7" indent="0" outline="1" outlineData="1" multipleFieldFilters="0" chartFormat="9">
  <location ref="A4:B8" firstHeaderRow="1" firstDataRow="1" firstDataCol="1"/>
  <pivotFields count="35">
    <pivotField showAll="0"/>
    <pivotField showAll="0"/>
    <pivotField showAll="0"/>
    <pivotField showAll="0"/>
    <pivotField showAll="0"/>
    <pivotField showAll="0"/>
    <pivotField multipleItemSelectionAllowed="1" showAll="0">
      <items count="13">
        <item x="2"/>
        <item x="4"/>
        <item x="10"/>
        <item x="5"/>
        <item x="0"/>
        <item x="3"/>
        <item x="7"/>
        <item x="6"/>
        <item x="1"/>
        <item x="8"/>
        <item x="9"/>
        <item m="1" x="11"/>
        <item t="default"/>
      </items>
    </pivotField>
    <pivotField showAll="0"/>
    <pivotField axis="axisRow" showAll="0" sortType="ascending">
      <items count="5">
        <item x="2"/>
        <item x="0"/>
        <item x="1"/>
        <item m="1"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showAll="0"/>
    <pivotField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showAll="0">
      <items count="5">
        <item x="3"/>
        <item x="2"/>
        <item x="0"/>
        <item x="1"/>
        <item t="default"/>
      </items>
    </pivotField>
    <pivotField showAll="0">
      <items count="15">
        <item x="0"/>
        <item x="1"/>
        <item x="2"/>
        <item x="3"/>
        <item x="4"/>
        <item x="5"/>
        <item x="6"/>
        <item x="7"/>
        <item x="8"/>
        <item x="9"/>
        <item x="10"/>
        <item x="11"/>
        <item x="12"/>
        <item x="13"/>
        <item t="default"/>
      </items>
    </pivotField>
  </pivotFields>
  <rowFields count="1">
    <field x="8"/>
  </rowFields>
  <rowItems count="4">
    <i>
      <x/>
    </i>
    <i>
      <x v="1"/>
    </i>
    <i>
      <x v="2"/>
    </i>
    <i t="grand">
      <x/>
    </i>
  </rowItems>
  <colItems count="1">
    <i/>
  </colItems>
  <dataFields count="1">
    <dataField name="Sum of Read" fld="30" baseField="0" baseItem="0"/>
  </dataFields>
  <chartFormats count="10">
    <chartFormat chart="0" format="0" series="1">
      <pivotArea type="data" outline="0" fieldPosition="0">
        <references count="1">
          <reference field="4294967294" count="1" selected="0">
            <x v="0"/>
          </reference>
        </references>
      </pivotArea>
    </chartFormat>
    <chartFormat chart="2" format="6" series="1">
      <pivotArea type="data" outline="0" fieldPosition="0">
        <references count="1">
          <reference field="4294967294" count="1" selected="0">
            <x v="0"/>
          </reference>
        </references>
      </pivotArea>
    </chartFormat>
    <chartFormat chart="3" format="1" series="1">
      <pivotArea type="data" outline="0" fieldPosition="0">
        <references count="1">
          <reference field="4294967294" count="1" selected="0">
            <x v="0"/>
          </reference>
        </references>
      </pivotArea>
    </chartFormat>
    <chartFormat chart="8" format="27" series="1">
      <pivotArea type="data" outline="0" fieldPosition="0">
        <references count="1">
          <reference field="4294967294" count="1" selected="0">
            <x v="0"/>
          </reference>
        </references>
      </pivotArea>
    </chartFormat>
    <chartFormat chart="8" format="28">
      <pivotArea type="data" outline="0" fieldPosition="0">
        <references count="2">
          <reference field="4294967294" count="1" selected="0">
            <x v="0"/>
          </reference>
          <reference field="8" count="1" selected="0">
            <x v="1"/>
          </reference>
        </references>
      </pivotArea>
    </chartFormat>
    <chartFormat chart="3" format="24">
      <pivotArea type="data" outline="0" fieldPosition="0">
        <references count="2">
          <reference field="4294967294" count="1" selected="0">
            <x v="0"/>
          </reference>
          <reference field="8" count="1" selected="0">
            <x v="1"/>
          </reference>
        </references>
      </pivotArea>
    </chartFormat>
    <chartFormat chart="8" format="30">
      <pivotArea type="data" outline="0" fieldPosition="0">
        <references count="2">
          <reference field="4294967294" count="1" selected="0">
            <x v="0"/>
          </reference>
          <reference field="8" count="1" selected="0">
            <x v="0"/>
          </reference>
        </references>
      </pivotArea>
    </chartFormat>
    <chartFormat chart="8" format="31">
      <pivotArea type="data" outline="0" fieldPosition="0">
        <references count="2">
          <reference field="4294967294" count="1" selected="0">
            <x v="0"/>
          </reference>
          <reference field="8" count="1" selected="0">
            <x v="2"/>
          </reference>
        </references>
      </pivotArea>
    </chartFormat>
    <chartFormat chart="3" format="25">
      <pivotArea type="data" outline="0" fieldPosition="0">
        <references count="2">
          <reference field="4294967294" count="1" selected="0">
            <x v="0"/>
          </reference>
          <reference field="8" count="1" selected="0">
            <x v="0"/>
          </reference>
        </references>
      </pivotArea>
    </chartFormat>
    <chartFormat chart="3" format="26">
      <pivotArea type="data" outline="0" fieldPosition="0">
        <references count="2">
          <reference field="4294967294" count="1" selected="0">
            <x v="0"/>
          </reference>
          <reference field="8" count="1" selected="0">
            <x v="2"/>
          </reference>
        </references>
      </pivotArea>
    </chartFormat>
  </chartFormats>
  <pivotTableStyleInfo name="PivotStyleMedium2" showRowHeaders="1" showColHeaders="1" showRowStripes="0" showColStripes="0" showLastColumn="1"/>
  <filters count="1">
    <filter fld="32" type="dateBetween" evalOrder="-1" id="633" name="Finished">
      <autoFilter ref="A1">
        <filterColumn colId="0">
          <customFilters and="1">
            <customFilter operator="greaterThanOrEqual" val="44562"/>
            <customFilter operator="lessThanOrEqual" val="44926"/>
          </customFilters>
        </filterColumn>
      </autoFilter>
      <extLst>
        <ext xmlns:x15="http://schemas.microsoft.com/office/spreadsheetml/2010/11/main" uri="{0605FD5F-26C8-4aeb-8148-2DB25E43C511}">
          <x15:pivotFilter useWholeDay="1"/>
        </ext>
      </extLst>
    </filter>
  </filters>
  <extLst>
    <ext xmlns:xpdl="http://schemas.microsoft.com/office/spreadsheetml/2016/pivotdefaultlayout" uri="{747A6164-185A-40DC-8AA5-F01512510D54}">
      <xpdl:pivotTableDefinition16/>
    </ext>
  </extLst>
</pivotTableDefinition>
</file>

<file path=xl/pivotTables/pivotTable15.xml><?xml version="1.0" encoding="utf-8"?>
<pivotTableDefinition xmlns="http://schemas.openxmlformats.org/spreadsheetml/2006/main" xmlns:mc="http://schemas.openxmlformats.org/markup-compatibility/2006" xmlns:xr="http://schemas.microsoft.com/office/spreadsheetml/2014/revision" mc:Ignorable="xr" xr:uid="{31F6BB75-00FC-4BE0-8904-817B79061A19}" name="PivotTable1-ByMonthRead" cacheId="172" applyNumberFormats="0" applyBorderFormats="0" applyFontFormats="0" applyPatternFormats="0" applyAlignmentFormats="0" applyWidthHeightFormats="1" dataCaption="Values" updatedVersion="8" minRefreshableVersion="5" useAutoFormatting="1" itemPrintTitles="1" createdVersion="7" indent="0" outline="1" outlineData="1" multipleFieldFilters="0" chartFormat="13">
  <location ref="A1:B11" firstHeaderRow="1" firstDataRow="1" firstDataCol="1"/>
  <pivotFields count="35">
    <pivotField showAll="0"/>
    <pivotField showAll="0"/>
    <pivotField showAll="0"/>
    <pivotField showAll="0"/>
    <pivotField showAll="0"/>
    <pivotField showAll="0"/>
    <pivotField showAll="0">
      <items count="13">
        <item x="2"/>
        <item x="4"/>
        <item x="10"/>
        <item x="5"/>
        <item x="0"/>
        <item x="3"/>
        <item x="7"/>
        <item x="6"/>
        <item x="1"/>
        <item x="8"/>
        <item x="9"/>
        <item m="1" x="11"/>
        <item t="default"/>
      </items>
    </pivotField>
    <pivotField showAll="0"/>
    <pivotField showAll="0">
      <items count="5">
        <item x="2"/>
        <item x="0"/>
        <item x="1"/>
        <item m="1"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showAll="0"/>
    <pivotField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showAll="0">
      <items count="5">
        <item x="3"/>
        <item x="2"/>
        <item x="0"/>
        <item x="1"/>
        <item t="default"/>
      </items>
    </pivotField>
    <pivotField axis="axisRow" showAll="0">
      <items count="15">
        <item x="0"/>
        <item x="1"/>
        <item x="2"/>
        <item x="3"/>
        <item x="4"/>
        <item x="5"/>
        <item x="6"/>
        <item x="7"/>
        <item x="8"/>
        <item x="9"/>
        <item x="10"/>
        <item x="11"/>
        <item x="12"/>
        <item x="13"/>
        <item t="default"/>
      </items>
    </pivotField>
  </pivotFields>
  <rowFields count="1">
    <field x="34"/>
  </rowFields>
  <rowItems count="10">
    <i>
      <x v="1"/>
    </i>
    <i>
      <x v="2"/>
    </i>
    <i>
      <x v="3"/>
    </i>
    <i>
      <x v="4"/>
    </i>
    <i>
      <x v="5"/>
    </i>
    <i>
      <x v="6"/>
    </i>
    <i>
      <x v="7"/>
    </i>
    <i>
      <x v="8"/>
    </i>
    <i>
      <x v="9"/>
    </i>
    <i t="grand">
      <x/>
    </i>
  </rowItems>
  <colItems count="1">
    <i/>
  </colItems>
  <dataFields count="1">
    <dataField name="Sum of Read" fld="30" baseField="14" baseItem="0"/>
  </dataFields>
  <chartFormats count="4">
    <chartFormat chart="9" format="6" series="1">
      <pivotArea type="data" outline="0" fieldPosition="0">
        <references count="1">
          <reference field="4294967294" count="1" selected="0">
            <x v="0"/>
          </reference>
        </references>
      </pivotArea>
    </chartFormat>
    <chartFormat chart="5" format="2" series="1">
      <pivotArea type="data" outline="0" fieldPosition="0">
        <references count="1">
          <reference field="4294967294" count="1" selected="0">
            <x v="0"/>
          </reference>
        </references>
      </pivotArea>
    </chartFormat>
    <chartFormat chart="10" format="3" series="1">
      <pivotArea type="data" outline="0" fieldPosition="0">
        <references count="1">
          <reference field="4294967294" count="1" selected="0">
            <x v="0"/>
          </reference>
        </references>
      </pivotArea>
    </chartFormat>
    <chartFormat chart="12" format="21" series="1">
      <pivotArea type="data" outline="0" fieldPosition="0">
        <references count="1">
          <reference field="4294967294" count="1" selected="0">
            <x v="0"/>
          </reference>
        </references>
      </pivotArea>
    </chartFormat>
  </chartFormats>
  <pivotTableStyleInfo name="PivotStyleMedium2" showRowHeaders="1" showColHeaders="1" showRowStripes="0" showColStripes="0" showLastColumn="1"/>
  <filters count="1">
    <filter fld="32" type="dateBetween" evalOrder="-1" id="610" name="Finished">
      <autoFilter ref="A1">
        <filterColumn colId="0">
          <customFilters and="1">
            <customFilter operator="greaterThanOrEqual" val="44562"/>
            <customFilter operator="lessThanOrEqual" val="44926"/>
          </customFilters>
        </filterColumn>
      </autoFilter>
      <extLst>
        <ext xmlns:x15="http://schemas.microsoft.com/office/spreadsheetml/2010/11/main" uri="{0605FD5F-26C8-4aeb-8148-2DB25E43C511}">
          <x15:pivotFilter useWholeDay="1"/>
        </ext>
      </extLst>
    </filter>
  </filters>
  <extLst>
    <ext xmlns:xpdl="http://schemas.microsoft.com/office/spreadsheetml/2016/pivotdefaultlayout" uri="{747A6164-185A-40DC-8AA5-F01512510D54}">
      <xpdl:pivotTableDefinition16/>
    </ext>
  </extLst>
</pivotTableDefinition>
</file>

<file path=xl/pivotTables/pivotTable16.xml><?xml version="1.0" encoding="utf-8"?>
<pivotTableDefinition xmlns="http://schemas.openxmlformats.org/spreadsheetml/2006/main" xmlns:mc="http://schemas.openxmlformats.org/markup-compatibility/2006" xmlns:xr="http://schemas.microsoft.com/office/spreadsheetml/2014/revision" mc:Ignorable="xr" xr:uid="{6F5DE9F1-E066-494F-A383-FDD1E686C90B}" name="PivotTable1-ByCountry" cacheId="172" applyNumberFormats="0" applyBorderFormats="0" applyFontFormats="0" applyPatternFormats="0" applyAlignmentFormats="0" applyWidthHeightFormats="1" dataCaption="Values" updatedVersion="8" minRefreshableVersion="5" useAutoFormatting="1" itemPrintTitles="1" createdVersion="7" indent="0" outline="1" outlineData="1" multipleFieldFilters="0" chartFormat="10">
  <location ref="A3:B18" firstHeaderRow="1" firstDataRow="1" firstDataCol="1" rowPageCount="1" colPageCount="1"/>
  <pivotFields count="35">
    <pivotField showAll="0"/>
    <pivotField showAll="0"/>
    <pivotField showAll="0"/>
    <pivotField showAll="0"/>
    <pivotField showAll="0"/>
    <pivotField showAll="0"/>
    <pivotField showAll="0">
      <items count="13">
        <item x="2"/>
        <item x="4"/>
        <item x="10"/>
        <item x="5"/>
        <item x="0"/>
        <item x="3"/>
        <item x="7"/>
        <item x="6"/>
        <item x="1"/>
        <item x="8"/>
        <item x="9"/>
        <item m="1" x="11"/>
        <item t="default"/>
      </items>
    </pivotField>
    <pivotField showAll="0"/>
    <pivotField showAll="0">
      <items count="5">
        <item x="2"/>
        <item x="0"/>
        <item x="1"/>
        <item m="1" x="3"/>
        <item t="default"/>
      </items>
    </pivotField>
    <pivotField showAll="0"/>
    <pivotField showAll="0"/>
    <pivotField showAll="0"/>
    <pivotField showAll="0"/>
    <pivotField showAll="0"/>
    <pivotField axis="axisRow" showAll="0" sortType="ascending">
      <items count="16">
        <item x="2"/>
        <item x="0"/>
        <item x="6"/>
        <item x="5"/>
        <item x="11"/>
        <item x="3"/>
        <item x="8"/>
        <item x="10"/>
        <item x="12"/>
        <item x="9"/>
        <item x="13"/>
        <item x="7"/>
        <item x="1"/>
        <item x="4"/>
        <item h="1" m="1" x="14"/>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showAll="0"/>
    <pivotField axis="axisPage"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showAll="0">
      <items count="5">
        <item x="3"/>
        <item x="2"/>
        <item x="0"/>
        <item x="1"/>
        <item t="default"/>
      </items>
    </pivotField>
    <pivotField showAll="0">
      <items count="15">
        <item x="0"/>
        <item x="1"/>
        <item x="2"/>
        <item x="3"/>
        <item x="4"/>
        <item x="5"/>
        <item x="6"/>
        <item x="7"/>
        <item x="8"/>
        <item x="9"/>
        <item x="10"/>
        <item x="11"/>
        <item x="12"/>
        <item x="13"/>
        <item t="default"/>
      </items>
    </pivotField>
  </pivotFields>
  <rowFields count="1">
    <field x="14"/>
  </rowFields>
  <rowItems count="15">
    <i>
      <x/>
    </i>
    <i>
      <x v="1"/>
    </i>
    <i>
      <x v="2"/>
    </i>
    <i>
      <x v="3"/>
    </i>
    <i>
      <x v="4"/>
    </i>
    <i>
      <x v="5"/>
    </i>
    <i>
      <x v="6"/>
    </i>
    <i>
      <x v="7"/>
    </i>
    <i>
      <x v="8"/>
    </i>
    <i>
      <x v="9"/>
    </i>
    <i>
      <x v="10"/>
    </i>
    <i>
      <x v="11"/>
    </i>
    <i>
      <x v="12"/>
    </i>
    <i>
      <x v="13"/>
    </i>
    <i t="grand">
      <x/>
    </i>
  </rowItems>
  <colItems count="1">
    <i/>
  </colItems>
  <pageFields count="1">
    <pageField fld="32" hier="-1"/>
  </pageFields>
  <dataFields count="1">
    <dataField name="Sum of Read" fld="30" baseField="14" baseItem="0"/>
  </dataFields>
  <chartFormats count="2">
    <chartFormat chart="9" format="6" series="1">
      <pivotArea type="data" outline="0" fieldPosition="0">
        <references count="1">
          <reference field="4294967294" count="1" selected="0">
            <x v="0"/>
          </reference>
        </references>
      </pivotArea>
    </chartFormat>
    <chartFormat chart="5" format="2" series="1">
      <pivotArea type="data" outline="0" fieldPosition="0">
        <references count="1">
          <reference field="4294967294" count="1" selected="0">
            <x v="0"/>
          </reference>
        </references>
      </pivotArea>
    </chartFormat>
  </chartFormats>
  <pivotTableStyleInfo name="PivotStyleMedium2" showRowHeaders="1" showColHeaders="1" showRowStripes="0" showColStripes="0" showLastColumn="1"/>
  <filters count="1">
    <filter fld="32" type="dateBetween" evalOrder="-1" id="616" name="Finished">
      <autoFilter ref="A1">
        <filterColumn colId="0">
          <customFilters and="1">
            <customFilter operator="greaterThanOrEqual" val="44562"/>
            <customFilter operator="lessThanOrEqual" val="44926"/>
          </customFilters>
        </filterColumn>
      </autoFilter>
      <extLst>
        <ext xmlns:x15="http://schemas.microsoft.com/office/spreadsheetml/2010/11/main" uri="{0605FD5F-26C8-4aeb-8148-2DB25E43C511}">
          <x15:pivotFilter useWholeDay="1"/>
        </ext>
      </extLst>
    </filter>
  </filters>
  <extLst>
    <ext xmlns:xpdl="http://schemas.microsoft.com/office/spreadsheetml/2016/pivotdefaultlayout" uri="{747A6164-185A-40DC-8AA5-F01512510D54}">
      <xpdl:pivotTableDefinition16/>
    </ext>
  </extLst>
</pivotTableDefinition>
</file>

<file path=xl/pivotTables/pivotTable17.xml><?xml version="1.0" encoding="utf-8"?>
<pivotTableDefinition xmlns="http://schemas.openxmlformats.org/spreadsheetml/2006/main" xmlns:mc="http://schemas.openxmlformats.org/markup-compatibility/2006" xmlns:xr="http://schemas.microsoft.com/office/spreadsheetml/2014/revision" mc:Ignorable="xr" xr:uid="{0933F00C-364A-4A48-938A-85F44344A866}" name="PivotTable1-Front/Back" cacheId="152" applyNumberFormats="0" applyBorderFormats="0" applyFontFormats="0" applyPatternFormats="0" applyAlignmentFormats="0" applyWidthHeightFormats="1" dataCaption="Values" updatedVersion="8" minRefreshableVersion="5" useAutoFormatting="1" itemPrintTitles="1" createdVersion="8" indent="0" outline="1" outlineData="1" multipleFieldFilters="0" chartFormat="3">
  <location ref="A1:D12" firstHeaderRow="1" firstDataRow="2" firstDataCol="1"/>
  <pivotFields count="5">
    <pivotField axis="axisRow" allDrilled="1" subtotalTop="0" showAll="0" dataSourceSort="1" defaultSubtotal="0" defaultAttributeDrillState="1">
      <items count="9">
        <item s="1" x="0"/>
        <item s="1" x="1"/>
        <item s="1" x="2"/>
        <item s="1" x="3"/>
        <item s="1" x="4"/>
        <item s="1" x="5"/>
        <item s="1" x="6"/>
        <item s="1" x="7"/>
        <item s="1" x="8"/>
      </items>
    </pivotField>
    <pivotField dataField="1" subtotalTop="0" showAll="0" defaultSubtotal="0"/>
    <pivotField allDrilled="1" subtotalTop="0" showAll="0" dataSourceSort="1" defaultSubtotal="0" defaultAttributeDrillState="1">
      <items count="2">
        <item s="1" x="0"/>
        <item s="1" x="1"/>
      </items>
    </pivotField>
    <pivotField axis="axisCol" allDrilled="1" subtotalTop="0" showAll="0" dataSourceSort="1" defaultSubtotal="0" defaultAttributeDrillState="1">
      <items count="2">
        <item x="0"/>
        <item x="1"/>
      </items>
    </pivotField>
    <pivotField allDrilled="1" subtotalTop="0" showAll="0" dataSourceSort="1" defaultSubtotal="0" defaultAttributeDrillState="1"/>
  </pivotFields>
  <rowFields count="1">
    <field x="0"/>
  </rowFields>
  <rowItems count="10">
    <i>
      <x/>
    </i>
    <i>
      <x v="1"/>
    </i>
    <i>
      <x v="2"/>
    </i>
    <i>
      <x v="3"/>
    </i>
    <i>
      <x v="4"/>
    </i>
    <i>
      <x v="5"/>
    </i>
    <i>
      <x v="6"/>
    </i>
    <i>
      <x v="7"/>
    </i>
    <i>
      <x v="8"/>
    </i>
    <i t="grand">
      <x/>
    </i>
  </rowItems>
  <colFields count="1">
    <field x="3"/>
  </colFields>
  <colItems count="3">
    <i>
      <x/>
    </i>
    <i>
      <x v="1"/>
    </i>
    <i t="grand">
      <x/>
    </i>
  </colItems>
  <dataFields count="1">
    <dataField name="Sum of Read" fld="1" baseField="0" baseItem="0"/>
  </dataFields>
  <chartFormats count="13">
    <chartFormat chart="0" format="0" series="1">
      <pivotArea type="data" outline="0" fieldPosition="0">
        <references count="2">
          <reference field="4294967294" count="1" selected="0">
            <x v="0"/>
          </reference>
          <reference field="0" count="1" selected="0">
            <x v="0"/>
          </reference>
        </references>
      </pivotArea>
    </chartFormat>
    <chartFormat chart="0" format="1" series="1">
      <pivotArea type="data" outline="0" fieldPosition="0">
        <references count="2">
          <reference field="4294967294" count="1" selected="0">
            <x v="0"/>
          </reference>
          <reference field="0" count="1" selected="0">
            <x v="1"/>
          </reference>
        </references>
      </pivotArea>
    </chartFormat>
    <chartFormat chart="0" format="2" series="1">
      <pivotArea type="data" outline="0" fieldPosition="0">
        <references count="2">
          <reference field="4294967294" count="1" selected="0">
            <x v="0"/>
          </reference>
          <reference field="0" count="1" selected="0">
            <x v="2"/>
          </reference>
        </references>
      </pivotArea>
    </chartFormat>
    <chartFormat chart="0" format="3" series="1">
      <pivotArea type="data" outline="0" fieldPosition="0">
        <references count="2">
          <reference field="4294967294" count="1" selected="0">
            <x v="0"/>
          </reference>
          <reference field="0" count="1" selected="0">
            <x v="3"/>
          </reference>
        </references>
      </pivotArea>
    </chartFormat>
    <chartFormat chart="0" format="4" series="1">
      <pivotArea type="data" outline="0" fieldPosition="0">
        <references count="2">
          <reference field="4294967294" count="1" selected="0">
            <x v="0"/>
          </reference>
          <reference field="0" count="1" selected="0">
            <x v="4"/>
          </reference>
        </references>
      </pivotArea>
    </chartFormat>
    <chartFormat chart="0" format="5" series="1">
      <pivotArea type="data" outline="0" fieldPosition="0">
        <references count="2">
          <reference field="4294967294" count="1" selected="0">
            <x v="0"/>
          </reference>
          <reference field="0" count="1" selected="0">
            <x v="5"/>
          </reference>
        </references>
      </pivotArea>
    </chartFormat>
    <chartFormat chart="0" format="6" series="1">
      <pivotArea type="data" outline="0" fieldPosition="0">
        <references count="2">
          <reference field="4294967294" count="1" selected="0">
            <x v="0"/>
          </reference>
          <reference field="0" count="1" selected="0">
            <x v="6"/>
          </reference>
        </references>
      </pivotArea>
    </chartFormat>
    <chartFormat chart="0" format="7" series="1">
      <pivotArea type="data" outline="0" fieldPosition="0">
        <references count="2">
          <reference field="4294967294" count="1" selected="0">
            <x v="0"/>
          </reference>
          <reference field="0" count="1" selected="0">
            <x v="7"/>
          </reference>
        </references>
      </pivotArea>
    </chartFormat>
    <chartFormat chart="0" format="8" series="1">
      <pivotArea type="data" outline="0" fieldPosition="0">
        <references count="2">
          <reference field="4294967294" count="1" selected="0">
            <x v="0"/>
          </reference>
          <reference field="0" count="1" selected="0">
            <x v="8"/>
          </reference>
        </references>
      </pivotArea>
    </chartFormat>
    <chartFormat chart="0" format="25" series="1">
      <pivotArea type="data" outline="0" fieldPosition="0">
        <references count="2">
          <reference field="4294967294" count="1" selected="0">
            <x v="0"/>
          </reference>
          <reference field="3" count="1" selected="0">
            <x v="0"/>
          </reference>
        </references>
      </pivotArea>
    </chartFormat>
    <chartFormat chart="0" format="26" series="1">
      <pivotArea type="data" outline="0" fieldPosition="0">
        <references count="2">
          <reference field="4294967294" count="1" selected="0">
            <x v="0"/>
          </reference>
          <reference field="3" count="1" selected="0">
            <x v="1"/>
          </reference>
        </references>
      </pivotArea>
    </chartFormat>
    <chartFormat chart="2" format="29" series="1">
      <pivotArea type="data" outline="0" fieldPosition="0">
        <references count="2">
          <reference field="4294967294" count="1" selected="0">
            <x v="0"/>
          </reference>
          <reference field="3" count="1" selected="0">
            <x v="0"/>
          </reference>
        </references>
      </pivotArea>
    </chartFormat>
    <chartFormat chart="2" format="30" series="1">
      <pivotArea type="data" outline="0" fieldPosition="0">
        <references count="2">
          <reference field="4294967294" count="1" selected="0">
            <x v="0"/>
          </reference>
          <reference field="3" count="1" selected="0">
            <x v="1"/>
          </reference>
        </references>
      </pivotArea>
    </chartFormat>
  </chartFormats>
  <pivotHierarchies count="52">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Data="1"/>
  </pivotHierarchies>
  <pivotTableStyleInfo name="PivotStyleLight16" showRowHeaders="1" showColHeaders="1" showRowStripes="0" showColStripes="0" showLastColumn="1"/>
  <filters count="1">
    <filter fld="4" type="dateBetween" evalOrder="-1" id="7" name="[Table3].[Finished]">
      <autoFilter ref="A1">
        <filterColumn colId="0">
          <customFilters and="1">
            <customFilter operator="greaterThanOrEqual" val="44197"/>
            <customFilter operator="lessThanOrEqual" val="44561"/>
          </customFilters>
        </filterColumn>
      </autoFilter>
      <extLst>
        <ext xmlns:x15="http://schemas.microsoft.com/office/spreadsheetml/2010/11/main" uri="{0605FD5F-26C8-4aeb-8148-2DB25E43C511}">
          <x15:pivotFilter useWholeDay="1"/>
        </ext>
      </extLst>
    </filter>
  </filters>
  <rowHierarchiesUsage count="1">
    <rowHierarchyUsage hierarchyUsage="34"/>
  </rowHierarchiesUsage>
  <colHierarchiesUsage count="1">
    <colHierarchyUsage hierarchyUsage="5"/>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sourceDataName="WorksheetConnection_Reading Log.xlsx!Table1">
        <x15:activeTabTopLevelEntity name="[Table1]"/>
      </x15:pivotTableUISettings>
    </ext>
    <ext xmlns:xpdl="http://schemas.microsoft.com/office/spreadsheetml/2016/pivotdefaultlayout" uri="{747A6164-185A-40DC-8AA5-F01512510D54}">
      <xpdl:pivotTableDefinition16 EnabledSubtotalsDefault="0" SubtotalsOnTopDefault="0"/>
    </ext>
  </extLst>
</pivotTableDefinition>
</file>

<file path=xl/richData/_rels/rdRichValueWebImage.xml.rels><?xml version="1.0" encoding="UTF-8" standalone="yes"?>
<Relationships xmlns="http://schemas.openxmlformats.org/package/2006/relationships"><Relationship Id="rId13" Type="http://schemas.openxmlformats.org/officeDocument/2006/relationships/hyperlink" Target="https://www.bing.com/th?id=AMMS_937daafe5b9e6fc2f4fedb027ace1105&amp;qlt=95" TargetMode="External"/><Relationship Id="rId18" Type="http://schemas.openxmlformats.org/officeDocument/2006/relationships/hyperlink" Target="https://www.bing.com/images/search?form=xlimg&amp;q=germany" TargetMode="External"/><Relationship Id="rId26" Type="http://schemas.openxmlformats.org/officeDocument/2006/relationships/hyperlink" Target="https://www.bing.com/images/search?form=xlimg&amp;q=hungary" TargetMode="External"/><Relationship Id="rId39" Type="http://schemas.openxmlformats.org/officeDocument/2006/relationships/hyperlink" Target="https://www.bing.com/th?id=AMMS_38c60cd201842330a197a3c72ef4c7e6&amp;qlt=95" TargetMode="External"/><Relationship Id="rId21" Type="http://schemas.openxmlformats.org/officeDocument/2006/relationships/hyperlink" Target="https://www.bing.com/th?id=AMMS_683dce4a43d73465e9323db77ccd7ba4&amp;qlt=95" TargetMode="External"/><Relationship Id="rId34" Type="http://schemas.openxmlformats.org/officeDocument/2006/relationships/hyperlink" Target="https://www.bing.com/images/search?form=xlimg&amp;q=jamaica" TargetMode="External"/><Relationship Id="rId42" Type="http://schemas.openxmlformats.org/officeDocument/2006/relationships/hyperlink" Target="https://www.bing.com/images/search?form=xlimg&amp;q=nigeria" TargetMode="External"/><Relationship Id="rId47" Type="http://schemas.openxmlformats.org/officeDocument/2006/relationships/hyperlink" Target="https://www.bing.com/th?id=AMMS_a0ea095a89594bf13302a41178ff0c13&amp;qlt=95" TargetMode="External"/><Relationship Id="rId50" Type="http://schemas.openxmlformats.org/officeDocument/2006/relationships/hyperlink" Target="https://www.bing.com/images/search?form=xlimg&amp;q=poland" TargetMode="External"/><Relationship Id="rId55" Type="http://schemas.openxmlformats.org/officeDocument/2006/relationships/hyperlink" Target="https://www.bing.com/th?id=AMMS_08d2869d43a589e2a364e67dfd999853&amp;qlt=95" TargetMode="External"/><Relationship Id="rId7" Type="http://schemas.openxmlformats.org/officeDocument/2006/relationships/hyperlink" Target="https://www.bing.com/th?id=AMMS_1b72ca73cb6469fafbc58815752cb2db&amp;qlt=95" TargetMode="External"/><Relationship Id="rId2" Type="http://schemas.openxmlformats.org/officeDocument/2006/relationships/hyperlink" Target="https://www.bing.com/images/search?form=xlimg&amp;q=afghanistan" TargetMode="External"/><Relationship Id="rId16" Type="http://schemas.openxmlformats.org/officeDocument/2006/relationships/hyperlink" Target="https://www.bing.com/images/search?form=xlimg&amp;q=ethiopia" TargetMode="External"/><Relationship Id="rId29" Type="http://schemas.openxmlformats.org/officeDocument/2006/relationships/hyperlink" Target="https://www.bing.com/th?id=AMMS_d84cdf18ff6cb6b838d41b0af93af342&amp;qlt=95" TargetMode="External"/><Relationship Id="rId11" Type="http://schemas.openxmlformats.org/officeDocument/2006/relationships/hyperlink" Target="https://www.bing.com/th?id=AMMS_73827d97ae36803c4e5cce7cafb1f0e6&amp;qlt=95" TargetMode="External"/><Relationship Id="rId24" Type="http://schemas.openxmlformats.org/officeDocument/2006/relationships/hyperlink" Target="https://www.bing.com/images/search?form=xlimg&amp;q=haiti" TargetMode="External"/><Relationship Id="rId32" Type="http://schemas.openxmlformats.org/officeDocument/2006/relationships/hyperlink" Target="https://www.bing.com/images/search?form=xlimg&amp;q=italy" TargetMode="External"/><Relationship Id="rId37" Type="http://schemas.openxmlformats.org/officeDocument/2006/relationships/hyperlink" Target="https://www.bing.com/th?id=AMMS_c7cb2fa08620fe760e36f6372909e54b&amp;qlt=95" TargetMode="External"/><Relationship Id="rId40" Type="http://schemas.openxmlformats.org/officeDocument/2006/relationships/hyperlink" Target="https://www.bing.com/images/search?form=xlimg&amp;q=new+zealand" TargetMode="External"/><Relationship Id="rId45" Type="http://schemas.openxmlformats.org/officeDocument/2006/relationships/hyperlink" Target="https://www.bing.com/th?id=AMMS_067c819c29937112df188ab2c6ee11e5&amp;qlt=95" TargetMode="External"/><Relationship Id="rId53" Type="http://schemas.openxmlformats.org/officeDocument/2006/relationships/hyperlink" Target="https://www.bing.com/th?id=AMMS_c8e707cdf8c98e126f2d5dde4447d146&amp;qlt=95" TargetMode="External"/><Relationship Id="rId58" Type="http://schemas.openxmlformats.org/officeDocument/2006/relationships/hyperlink" Target="https://www.bing.com/images/search?form=xlimg&amp;q=united+states" TargetMode="External"/><Relationship Id="rId5" Type="http://schemas.openxmlformats.org/officeDocument/2006/relationships/hyperlink" Target="https://www.bing.com/th?id=AMMS_a0d28341c5cc2a37be9b49f414db5cd6&amp;qlt=95" TargetMode="External"/><Relationship Id="rId19" Type="http://schemas.openxmlformats.org/officeDocument/2006/relationships/hyperlink" Target="https://www.bing.com/th?id=AMMS_cf67d98905e3fac444eca317493cab3c&amp;qlt=95" TargetMode="External"/><Relationship Id="rId4" Type="http://schemas.openxmlformats.org/officeDocument/2006/relationships/hyperlink" Target="https://www.bing.com/images/search?form=xlimg&amp;q=australia" TargetMode="External"/><Relationship Id="rId9" Type="http://schemas.openxmlformats.org/officeDocument/2006/relationships/hyperlink" Target="https://www.bing.com/th?id=AMMS_e4398ddce352c97429d2472a6a6471ea&amp;qlt=95" TargetMode="External"/><Relationship Id="rId14" Type="http://schemas.openxmlformats.org/officeDocument/2006/relationships/hyperlink" Target="https://www.bing.com/images/search?form=xlimg&amp;q=egypt" TargetMode="External"/><Relationship Id="rId22" Type="http://schemas.openxmlformats.org/officeDocument/2006/relationships/hyperlink" Target="https://www.bing.com/images/search?form=xlimg&amp;q=greece" TargetMode="External"/><Relationship Id="rId27" Type="http://schemas.openxmlformats.org/officeDocument/2006/relationships/hyperlink" Target="https://www.bing.com/th?id=AMMS_8f636e3a9026f54a814b5a86b90d2876&amp;qlt=95" TargetMode="External"/><Relationship Id="rId30" Type="http://schemas.openxmlformats.org/officeDocument/2006/relationships/hyperlink" Target="https://www.bing.com/images/search?form=xlimg&amp;q=israel" TargetMode="External"/><Relationship Id="rId35" Type="http://schemas.openxmlformats.org/officeDocument/2006/relationships/hyperlink" Target="https://www.bing.com/th?id=AMMS_cf4bff9a1d479c88ef4a59cc08fc82dd&amp;qlt=95" TargetMode="External"/><Relationship Id="rId43" Type="http://schemas.openxmlformats.org/officeDocument/2006/relationships/hyperlink" Target="https://www.bing.com/th?id=AMMS_4ab67ac3d56bb710deafe34dae5131b8&amp;qlt=95" TargetMode="External"/><Relationship Id="rId48" Type="http://schemas.openxmlformats.org/officeDocument/2006/relationships/hyperlink" Target="https://www.bing.com/images/search?form=xlimg&amp;q=palestinian+national+authority" TargetMode="External"/><Relationship Id="rId56" Type="http://schemas.openxmlformats.org/officeDocument/2006/relationships/hyperlink" Target="https://www.bing.com/images/search?form=xlimg&amp;q=united+kingdom" TargetMode="External"/><Relationship Id="rId8" Type="http://schemas.openxmlformats.org/officeDocument/2006/relationships/hyperlink" Target="https://www.bing.com/images/search?form=xlimg&amp;q=canada+country" TargetMode="External"/><Relationship Id="rId51" Type="http://schemas.openxmlformats.org/officeDocument/2006/relationships/hyperlink" Target="https://www.bing.com/th?id=AMMS_f15d3f9416b3bdd9c4271c3c03c13d2a&amp;qlt=95" TargetMode="External"/><Relationship Id="rId3" Type="http://schemas.openxmlformats.org/officeDocument/2006/relationships/hyperlink" Target="https://www.bing.com/th?id=AMMS_607d2ba21c8c3faae5d7f75eb3b4917e&amp;qlt=95" TargetMode="External"/><Relationship Id="rId12" Type="http://schemas.openxmlformats.org/officeDocument/2006/relationships/hyperlink" Target="https://www.bing.com/images/search?form=xlimg&amp;q=denmark" TargetMode="External"/><Relationship Id="rId17" Type="http://schemas.openxmlformats.org/officeDocument/2006/relationships/hyperlink" Target="https://www.bing.com/th?id=AMMS_170e62536294e690a4ae289472616a73&amp;qlt=95" TargetMode="External"/><Relationship Id="rId25" Type="http://schemas.openxmlformats.org/officeDocument/2006/relationships/hyperlink" Target="https://www.bing.com/th?id=AMMS_e1c3a45fa3c536021f1b9392e158d3fc&amp;qlt=95" TargetMode="External"/><Relationship Id="rId33" Type="http://schemas.openxmlformats.org/officeDocument/2006/relationships/hyperlink" Target="https://www.bing.com/th?id=AMMS_c30af21f3fb281c131c36e23840a0ae2&amp;qlt=95" TargetMode="External"/><Relationship Id="rId38" Type="http://schemas.openxmlformats.org/officeDocument/2006/relationships/hyperlink" Target="https://www.bing.com/images/search?form=xlimg&amp;q=south+korea" TargetMode="External"/><Relationship Id="rId46" Type="http://schemas.openxmlformats.org/officeDocument/2006/relationships/hyperlink" Target="https://www.bing.com/images/search?form=xlimg&amp;q=pakistan" TargetMode="External"/><Relationship Id="rId59" Type="http://schemas.openxmlformats.org/officeDocument/2006/relationships/hyperlink" Target="https://www.bing.com/th?id=AMMS_f63a1a3d7e447e702a8dee0300def445&amp;qlt=95" TargetMode="External"/><Relationship Id="rId20" Type="http://schemas.openxmlformats.org/officeDocument/2006/relationships/hyperlink" Target="https://www.bing.com/images/search?form=xlimg&amp;q=ghana" TargetMode="External"/><Relationship Id="rId41" Type="http://schemas.openxmlformats.org/officeDocument/2006/relationships/hyperlink" Target="https://www.bing.com/th?id=AMMS_4478369746823ac841205cc61ba43910&amp;qlt=95" TargetMode="External"/><Relationship Id="rId54" Type="http://schemas.openxmlformats.org/officeDocument/2006/relationships/hyperlink" Target="https://www.bing.com/images/search?form=xlimg&amp;q=spain" TargetMode="External"/><Relationship Id="rId1" Type="http://schemas.openxmlformats.org/officeDocument/2006/relationships/hyperlink" Target="https://www.bing.com/th?id=AMMS_1780ac0be582107a65c681f81acd9413&amp;qlt=95" TargetMode="External"/><Relationship Id="rId6" Type="http://schemas.openxmlformats.org/officeDocument/2006/relationships/hyperlink" Target="https://www.bing.com/images/search?form=xlimg&amp;q=austria" TargetMode="External"/><Relationship Id="rId15" Type="http://schemas.openxmlformats.org/officeDocument/2006/relationships/hyperlink" Target="https://www.bing.com/th?id=AMMS_3fab2635237aa998c0c253ced9684dc1&amp;qlt=95" TargetMode="External"/><Relationship Id="rId23" Type="http://schemas.openxmlformats.org/officeDocument/2006/relationships/hyperlink" Target="https://www.bing.com/th?id=AMMS_9a443323885ccad12b476927b8476c1a&amp;qlt=95" TargetMode="External"/><Relationship Id="rId28" Type="http://schemas.openxmlformats.org/officeDocument/2006/relationships/hyperlink" Target="https://www.bing.com/images/search?form=xlimg&amp;q=india" TargetMode="External"/><Relationship Id="rId36" Type="http://schemas.openxmlformats.org/officeDocument/2006/relationships/hyperlink" Target="https://www.bing.com/images/search?form=xlimg&amp;q=kenya" TargetMode="External"/><Relationship Id="rId49" Type="http://schemas.openxmlformats.org/officeDocument/2006/relationships/hyperlink" Target="https://www.bing.com/th?id=AMMS_ba322612535a1b4d0a8986de6065b7a2&amp;qlt=95" TargetMode="External"/><Relationship Id="rId57" Type="http://schemas.openxmlformats.org/officeDocument/2006/relationships/hyperlink" Target="https://www.bing.com/th?id=AMMS_eacb69bc4c31823fb17872127a01601a&amp;qlt=95" TargetMode="External"/><Relationship Id="rId10" Type="http://schemas.openxmlformats.org/officeDocument/2006/relationships/hyperlink" Target="https://www.bing.com/images/search?form=xlimg&amp;q=china" TargetMode="External"/><Relationship Id="rId31" Type="http://schemas.openxmlformats.org/officeDocument/2006/relationships/hyperlink" Target="https://www.bing.com/th?id=AMMS_b27013579e3d08f399a04de9a32ac104&amp;qlt=95" TargetMode="External"/><Relationship Id="rId44" Type="http://schemas.openxmlformats.org/officeDocument/2006/relationships/hyperlink" Target="https://www.bing.com/images/search?form=xlimg&amp;q=oman" TargetMode="External"/><Relationship Id="rId52" Type="http://schemas.openxmlformats.org/officeDocument/2006/relationships/hyperlink" Target="https://www.bing.com/images/search?form=xlimg&amp;q=russia" TargetMode="External"/><Relationship Id="rId60" Type="http://schemas.openxmlformats.org/officeDocument/2006/relationships/hyperlink" Target="https://www.bing.com/images/search?form=xlimg&amp;q=vietnam"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rd>
    <address r:id="rId3"/>
    <moreImagesAddress r:id="rId4"/>
  </webImageSrd>
  <webImageSrd>
    <address r:id="rId5"/>
    <moreImagesAddress r:id="rId6"/>
  </webImageSrd>
  <webImageSrd>
    <address r:id="rId7"/>
    <moreImagesAddress r:id="rId8"/>
  </webImageSrd>
  <webImageSrd>
    <address r:id="rId9"/>
    <moreImagesAddress r:id="rId10"/>
  </webImageSrd>
  <webImageSrd>
    <address r:id="rId11"/>
    <moreImagesAddress r:id="rId12"/>
  </webImageSrd>
  <webImageSrd>
    <address r:id="rId13"/>
    <moreImagesAddress r:id="rId14"/>
  </webImageSrd>
  <webImageSrd>
    <address r:id="rId15"/>
    <moreImagesAddress r:id="rId16"/>
  </webImageSrd>
  <webImageSrd>
    <address r:id="rId17"/>
    <moreImagesAddress r:id="rId18"/>
  </webImageSrd>
  <webImageSrd>
    <address r:id="rId19"/>
    <moreImagesAddress r:id="rId20"/>
  </webImageSrd>
  <webImageSrd>
    <address r:id="rId21"/>
    <moreImagesAddress r:id="rId22"/>
  </webImageSrd>
  <webImageSrd>
    <address r:id="rId23"/>
    <moreImagesAddress r:id="rId24"/>
  </webImageSrd>
  <webImageSrd>
    <address r:id="rId25"/>
    <moreImagesAddress r:id="rId26"/>
  </webImageSrd>
  <webImageSrd>
    <address r:id="rId27"/>
    <moreImagesAddress r:id="rId28"/>
  </webImageSrd>
  <webImageSrd>
    <address r:id="rId29"/>
    <moreImagesAddress r:id="rId30"/>
  </webImageSrd>
  <webImageSrd>
    <address r:id="rId31"/>
    <moreImagesAddress r:id="rId32"/>
  </webImageSrd>
  <webImageSrd>
    <address r:id="rId33"/>
    <moreImagesAddress r:id="rId34"/>
  </webImageSrd>
  <webImageSrd>
    <address r:id="rId35"/>
    <moreImagesAddress r:id="rId36"/>
  </webImageSrd>
  <webImageSrd>
    <address r:id="rId37"/>
    <moreImagesAddress r:id="rId38"/>
  </webImageSrd>
  <webImageSrd>
    <address r:id="rId39"/>
    <moreImagesAddress r:id="rId40"/>
  </webImageSrd>
  <webImageSrd>
    <address r:id="rId41"/>
    <moreImagesAddress r:id="rId42"/>
  </webImageSrd>
  <webImageSrd>
    <address r:id="rId43"/>
    <moreImagesAddress r:id="rId44"/>
  </webImageSrd>
  <webImageSrd>
    <address r:id="rId45"/>
    <moreImagesAddress r:id="rId46"/>
  </webImageSrd>
  <webImageSrd>
    <address r:id="rId47"/>
    <moreImagesAddress r:id="rId48"/>
  </webImageSrd>
  <webImageSrd>
    <address r:id="rId49"/>
    <moreImagesAddress r:id="rId50"/>
  </webImageSrd>
  <webImageSrd>
    <address r:id="rId51"/>
    <moreImagesAddress r:id="rId52"/>
  </webImageSrd>
  <webImageSrd>
    <address r:id="rId53"/>
    <moreImagesAddress r:id="rId54"/>
  </webImageSrd>
  <webImageSrd>
    <address r:id="rId55"/>
    <moreImagesAddress r:id="rId56"/>
  </webImageSrd>
  <webImageSrd>
    <address r:id="rId57"/>
    <moreImagesAddress r:id="rId58"/>
  </webImageSrd>
  <webImageSrd>
    <address r:id="rId59"/>
    <moreImagesAddress r:id="rId60"/>
  </webImageSrd>
</webImagesSrd>
</file>

<file path=xl/richData/rdarray.xml><?xml version="1.0" encoding="utf-8"?>
<arrayData xmlns="http://schemas.microsoft.com/office/spreadsheetml/2017/richdata2" count="243">
  <a r="1">
    <v t="s">Hasan Akhund (Prime Minister)</v>
  </a>
  <a r="2">
    <v t="s">Pashto</v>
    <v t="s">Dari</v>
  </a>
  <a r="33">
    <v t="r">28</v>
    <v t="r">29</v>
    <v t="r">30</v>
    <v t="r">31</v>
    <v t="r">32</v>
    <v t="r">33</v>
    <v t="r">34</v>
    <v t="r">35</v>
    <v t="r">36</v>
    <v t="r">37</v>
    <v t="r">38</v>
    <v t="r">39</v>
    <v t="r">40</v>
    <v t="r">41</v>
    <v t="r">42</v>
    <v t="r">43</v>
    <v t="r">44</v>
    <v t="r">45</v>
    <v t="r">46</v>
    <v t="r">47</v>
    <v t="r">48</v>
    <v t="r">49</v>
    <v t="r">50</v>
    <v t="r">51</v>
    <v t="r">52</v>
    <v t="r">53</v>
    <v t="r">54</v>
    <v t="r">55</v>
    <v t="r">56</v>
    <v t="r">57</v>
    <v t="r">58</v>
    <v t="r">59</v>
    <v t="r">60</v>
  </a>
  <a r="1">
    <v t="s">Afghanistan Time Zone</v>
  </a>
  <a r="1">
    <v t="r">87</v>
  </a>
  <a r="1">
    <v t="s">Portuguese</v>
  </a>
  <a r="18">
    <v t="r">105</v>
    <v t="r">106</v>
    <v t="r">107</v>
    <v t="r">108</v>
    <v t="r">109</v>
    <v t="r">110</v>
    <v t="r">111</v>
    <v t="r">112</v>
    <v t="r">113</v>
    <v t="r">114</v>
    <v t="r">115</v>
    <v t="r">116</v>
    <v t="r">117</v>
    <v t="r">118</v>
    <v t="r">119</v>
    <v t="r">120</v>
    <v t="r">121</v>
    <v t="r">122</v>
  </a>
  <a r="1">
    <v t="s">West Africa Time Zone</v>
  </a>
  <a r="3">
    <v t="r">148</v>
    <v t="s">Samantha Marshall (Minister)</v>
    <v t="r">149</v>
  </a>
  <a r="1">
    <v t="s">English</v>
  </a>
  <a r="8">
    <v t="r">159</v>
    <v t="r">160</v>
    <v t="r">161</v>
    <v t="r">162</v>
    <v t="r">163</v>
    <v t="r">164</v>
    <v t="r">165</v>
    <v t="r">166</v>
  </a>
  <a r="2">
    <v t="s">Eastern Caribbean Time Zone</v>
    <v t="s">Atlantic Time Zone</v>
  </a>
  <a r="2">
    <v t="r">192</v>
    <v t="r">193</v>
  </a>
  <a r="2">
    <v t="s">Spanish</v>
    <v t="s">None</v>
  </a>
  <a r="24">
    <v t="r">179</v>
    <v t="r">212</v>
    <v t="r">213</v>
    <v t="r">214</v>
    <v t="r">215</v>
    <v t="r">216</v>
    <v t="r">217</v>
    <v t="r">218</v>
    <v t="r">219</v>
    <v t="r">220</v>
    <v t="r">221</v>
    <v t="r">222</v>
    <v t="r">223</v>
    <v t="r">224</v>
    <v t="r">225</v>
    <v t="r">226</v>
    <v t="r">227</v>
    <v t="r">228</v>
    <v t="r">229</v>
    <v t="r">230</v>
    <v t="r">231</v>
    <v t="r">232</v>
    <v t="r">233</v>
    <v t="r">234</v>
  </a>
  <a r="1">
    <v t="s">Argentina Time Zone</v>
  </a>
  <a r="4">
    <v t="r">148</v>
    <v t="r">263</v>
    <v t="r">264</v>
    <v t="r">265</v>
  </a>
  <a r="1">
    <v t="s">None</v>
  </a>
  <a r="8">
    <v t="r">284</v>
    <v t="r">285</v>
    <v t="r">286</v>
    <v t="r">287</v>
    <v t="r">288</v>
    <v t="r">289</v>
    <v t="r">290</v>
    <v t="r">291</v>
  </a>
  <a r="12">
    <v t="s">Norfolk Time Zone</v>
    <v t="s">Lord Howe Time Zone</v>
    <v t="s">Australian Eastern Time Zone</v>
    <v t="s">Australian Central Time Zone</v>
    <v t="s">Central Western Time Zone</v>
    <v t="s">Australian Western Time Zone</v>
    <v t="s">Casey Time Zone</v>
    <v t="s">Christmas Island Time Zone</v>
    <v t="s">Davis Time Zone</v>
    <v t="s">Cocos Islands Time Zone</v>
    <v t="s">Heard and McDonald Islands Time Zone</v>
    <v t="s">Mawson Station Time Zone</v>
  </a>
  <a r="4">
    <v t="s">Karl Nehammer (Chancellor)</v>
    <v t="r">319</v>
    <v t="r">320</v>
    <v t="r">321</v>
  </a>
  <a r="1">
    <v t="s">German</v>
  </a>
  <a r="9">
    <v t="r">305</v>
    <v t="r">338</v>
    <v t="r">339</v>
    <v t="r">340</v>
    <v t="r">341</v>
    <v t="r">342</v>
    <v t="r">343</v>
    <v t="r">344</v>
    <v t="r">345</v>
  </a>
  <a r="2">
    <v t="s">Central European Summer Time</v>
    <v t="s">Central European Time Zone</v>
  </a>
  <a r="4">
    <v t="s">Bosnian</v>
    <v t="s">Serbian</v>
    <v t="s">Croatian</v>
    <v t="s">None</v>
  </a>
  <a r="13">
    <v t="s">Sarajevo Canton</v>
    <v t="r">387</v>
    <v t="r">388</v>
    <v t="r">389</v>
    <v t="r">390</v>
    <v t="r">391</v>
    <v t="r">392</v>
    <v t="r">393</v>
    <v t="r">394</v>
    <v t="r">395</v>
    <v t="r">370</v>
    <v t="r">396</v>
    <v t="r">397</v>
  </a>
  <a r="2">
    <v t="r">424</v>
    <v t="s">Joseph Ngute (Prime Minister)</v>
  </a>
  <a r="2">
    <v t="s">French</v>
    <v t="s">English</v>
  </a>
  <a r="10">
    <v t="r">442</v>
    <v t="r">443</v>
    <v t="r">444</v>
    <v t="r">445</v>
    <v t="r">446</v>
    <v t="r">447</v>
    <v t="r">448</v>
    <v t="r">449</v>
    <v t="r">450</v>
    <v t="r">451</v>
  </a>
  <a r="1">
    <v t="r">478</v>
  </a>
  <a r="4">
    <v t="s">French</v>
    <v t="s">English</v>
    <v t="s">Canadian English</v>
    <v t="s">Canadian French</v>
  </a>
  <a r="14">
    <v t="r">495</v>
    <v t="r">496</v>
    <v t="r">497</v>
    <v t="r">498</v>
    <v t="r">499</v>
    <v t="r">500</v>
    <v t="r">501</v>
    <v t="r">502</v>
    <v t="r">503</v>
    <v t="r">504</v>
    <v t="r">505</v>
    <v t="r">506</v>
    <v t="r">507</v>
    <v t="r">508</v>
  </a>
  <a r="6">
    <v t="s">Newfoundland Time Zone</v>
    <v t="s">Atlantic Time Zone</v>
    <v t="s">Eastern Time Zone</v>
    <v t="s">Central Time Zone</v>
    <v t="s">Mountain Time Zone</v>
    <v t="s">Pacific Time Zone</v>
  </a>
  <a r="1">
    <v t="r">534</v>
  </a>
  <a r="14">
    <v t="r">552</v>
    <v t="r">553</v>
    <v t="r">554</v>
    <v t="r">555</v>
    <v t="r">556</v>
    <v t="r">557</v>
    <v t="r">558</v>
    <v t="r">559</v>
    <v t="r">560</v>
    <v t="r">561</v>
    <v t="r">562</v>
    <v t="r">563</v>
    <v t="r">564</v>
    <v t="r">565</v>
  </a>
  <a r="2">
    <v t="s">Chile Time Zone</v>
    <v t="s">Easter Island Time Zone</v>
  </a>
  <a r="2">
    <v t="r">594</v>
    <v t="r">595</v>
  </a>
  <a r="1">
    <v t="s">Standard Chinese</v>
  </a>
  <a r="34">
    <v t="r">614</v>
    <v t="r">615</v>
    <v t="r">616</v>
    <v t="r">579</v>
    <v t="r">617</v>
    <v t="r">593</v>
    <v t="r">618</v>
    <v t="r">619</v>
    <v t="r">620</v>
    <v t="r">621</v>
    <v t="r">622</v>
    <v t="r">623</v>
    <v t="r">624</v>
    <v t="r">625</v>
    <v t="r">626</v>
    <v t="r">627</v>
    <v t="r">628</v>
    <v t="r">629</v>
    <v t="r">630</v>
    <v t="r">631</v>
    <v t="r">632</v>
    <v t="r">633</v>
    <v t="r">634</v>
    <v t="r">635</v>
    <v t="r">636</v>
    <v t="r">637</v>
    <v t="r">638</v>
    <v t="r">639</v>
    <v t="r">640</v>
    <v t="s">Taiwan Province, People's Republic of China</v>
    <v t="r">641</v>
    <v t="r">642</v>
    <v t="r">643</v>
    <v t="r">644</v>
  </a>
  <a r="1">
    <v t="s">China Standard Time</v>
  </a>
  <a r="4">
    <v t="r">671</v>
    <v t="r">672</v>
    <v t="s">Tiémoko Meyliet Koné (Vice President)</v>
    <v t="r">673</v>
  </a>
  <a r="1">
    <v t="s">French</v>
  </a>
  <a r="33">
    <v t="r">670</v>
    <v t="r">658</v>
    <v t="s">Sud-Comoé</v>
    <v t="s">Marahoué</v>
    <v t="s">Haut-Sassandra</v>
    <v t="s">Worodougou</v>
    <v t="s">Bafing</v>
    <v t="s">Lagunes Region</v>
    <v t="r">690</v>
    <v t="s">Moyen-Comoé</v>
    <v t="s">Agnéby</v>
    <v t="s">N'zi-Comoé</v>
    <v t="s">Fromager</v>
    <v t="s">Sud-Bandama</v>
    <v t="s">Dix-Huit Montagnes</v>
    <v t="s">Moyen-Cavally</v>
    <v t="s">Vallée du Bandama</v>
    <v t="s">Savanes Region</v>
    <v t="s">Denguélé</v>
    <v t="s">Lacs</v>
    <v t="s">Zanzan</v>
    <v t="r">691</v>
    <v t="r">692</v>
    <v t="r">693</v>
    <v t="r">694</v>
    <v t="r">695</v>
    <v t="r">696</v>
    <v t="r">697</v>
    <v t="r">698</v>
    <v t="r">699</v>
    <v t="s">Bas-Sassandra Region</v>
    <v t="r">700</v>
    <v t="r">701</v>
  </a>
  <a r="1">
    <v t="s">Greenwich Mean Time Zone</v>
  </a>
  <a r="2">
    <v t="r">727</v>
    <v t="r">728</v>
  </a>
  <a r="1">
    <v t="s">Croatian</v>
  </a>
  <a r="20">
    <v t="r">715</v>
    <v t="r">742</v>
    <v t="r">743</v>
    <v t="r">744</v>
    <v t="r">745</v>
    <v t="r">746</v>
    <v t="r">747</v>
    <v t="r">748</v>
    <v t="r">749</v>
    <v t="r">750</v>
    <v t="r">751</v>
    <v t="r">752</v>
    <v t="r">753</v>
    <v t="r">754</v>
    <v t="r">755</v>
    <v t="r">756</v>
    <v t="r">757</v>
    <v t="r">758</v>
    <v t="r">759</v>
    <v t="r">760</v>
  </a>
  <a r="2">
    <v t="r">784</v>
    <v t="s">Manuel Marrero Cruz (Prime Minister)</v>
  </a>
  <a r="2">
    <v t="s">Spanish</v>
    <v t="s">Cuban Spanish</v>
  </a>
  <a r="16">
    <v t="r">773</v>
    <v t="r">794</v>
    <v t="r">795</v>
    <v t="r">796</v>
    <v t="r">797</v>
    <v t="r">798</v>
    <v t="r">799</v>
    <v t="r">800</v>
    <v t="r">801</v>
    <v t="r">802</v>
    <v t="r">803</v>
    <v t="r">804</v>
    <v t="r">805</v>
    <v t="r">806</v>
    <v t="r">807</v>
    <v t="r">808</v>
  </a>
  <a r="1">
    <v t="s">UTC−05:00</v>
  </a>
  <a r="4">
    <v t="r">834</v>
    <v t="r">835</v>
    <v t="r">836</v>
    <v t="r">837</v>
  </a>
  <a r="1">
    <v t="s">Danish</v>
  </a>
  <a r="20">
    <v t="r">820</v>
    <v t="r">853</v>
    <v t="r">854</v>
    <v t="r">855</v>
    <v t="r">856</v>
    <v t="s">South Jutland County</v>
    <v t="r">857</v>
    <v t="r">858</v>
    <v t="s">North Jutland County</v>
    <v t="s">Frederiksborg County</v>
    <v t="s">Ribe County</v>
    <v t="s">Aarhus County</v>
    <v t="s">Funen County</v>
    <v t="s">Viborg County</v>
    <v t="s">Vejle County</v>
    <v t="s">Ringkjøbing County</v>
    <v t="s">Copenhagen County</v>
    <v t="s">Roskilde County</v>
    <v t="s">Storstrøm County</v>
    <v t="s">Bornholm County</v>
  </a>
  <a r="2">
    <v t="r">883</v>
    <v t="s">Raquel Peña de Antuña (Vice President)</v>
  </a>
  <a r="2">
    <v t="s">Spanish</v>
    <v t="s">Dominican Spanish</v>
  </a>
  <a r="32">
    <v t="r">897</v>
    <v t="r">898</v>
    <v t="r">899</v>
    <v t="r">900</v>
    <v t="r">901</v>
    <v t="r">902</v>
    <v t="r">903</v>
    <v t="r">904</v>
    <v t="r">905</v>
    <v t="r">906</v>
    <v t="r">907</v>
    <v t="r">908</v>
    <v t="r">909</v>
    <v t="r">910</v>
    <v t="r">911</v>
    <v t="r">912</v>
    <v t="r">913</v>
    <v t="r">914</v>
    <v t="r">915</v>
    <v t="r">916</v>
    <v t="r">917</v>
    <v t="r">918</v>
    <v t="r">919</v>
    <v t="r">920</v>
    <v t="r">921</v>
    <v t="r">922</v>
    <v t="r">923</v>
    <v t="r">924</v>
    <v t="r">925</v>
    <v t="r">926</v>
    <v t="r">927</v>
    <v t="r">928</v>
  </a>
  <a r="1">
    <v t="s">Atlantic Time Zone</v>
  </a>
  <a r="2">
    <v t="r">955</v>
    <v t="r">956</v>
  </a>
  <a r="1">
    <v t="s">Modern Standard Arabic</v>
  </a>
  <a r="26">
    <v t="r">973</v>
    <v t="r">974</v>
    <v t="r">975</v>
    <v t="r">976</v>
    <v t="r">977</v>
    <v t="r">978</v>
    <v t="r">979</v>
    <v t="r">980</v>
    <v t="r">981</v>
    <v t="r">982</v>
    <v t="r">983</v>
    <v t="r">984</v>
    <v t="r">985</v>
    <v t="r">986</v>
    <v t="r">987</v>
    <v t="r">988</v>
    <v t="r">989</v>
    <v t="r">990</v>
    <v t="r">991</v>
    <v t="r">992</v>
    <v t="r">993</v>
    <v t="r">994</v>
    <v t="r">995</v>
    <v t="r">996</v>
    <v t="r">997</v>
    <v t="r">998</v>
  </a>
  <a r="2">
    <v t="s">Eastern European Time Zone</v>
    <v t="s">Egypt Standard Time</v>
  </a>
  <a r="2">
    <v t="r">1026</v>
    <v t="r">1027</v>
  </a>
  <a r="5">
    <v t="s">Amharic</v>
    <v t="s">Somali</v>
    <v t="s">Tigrigna</v>
    <v t="s">Oromo language</v>
    <v t="s">Afar Language</v>
  </a>
  <a r="10">
    <v t="r">1012</v>
    <v t="r">1042</v>
    <v t="r">1043</v>
    <v t="r">1044</v>
    <v t="r">1045</v>
    <v t="r">1046</v>
    <v t="r">1047</v>
    <v t="r">1048</v>
    <v t="r">1049</v>
    <v t="r">1050</v>
  </a>
  <a r="1">
    <v t="s">East Africa Time Zone</v>
  </a>
  <a r="7">
    <v t="r">1077</v>
    <v t="r">1078</v>
    <v t="r">1079</v>
    <v t="s">Jean Castex (Prime Minister)</v>
    <v t="r">1080</v>
    <v t="r">1081</v>
    <v t="r">1082</v>
  </a>
  <a r="132">
    <v t="r">1098</v>
    <v t="r">1064</v>
    <v t="r">1099</v>
    <v t="s">Alsace</v>
    <v t="r">1100</v>
    <v t="r">1101</v>
    <v t="s">Brittany</v>
    <v t="s">Lorraine</v>
    <v t="r">1102</v>
    <v t="r">1103</v>
    <v t="r">1104</v>
    <v t="r">1105</v>
    <v t="r">1106</v>
    <v t="r">1107</v>
    <v t="r">1108</v>
    <v t="r">1109</v>
    <v t="r">1110</v>
    <v t="r">1111</v>
    <v t="r">1112</v>
    <v t="s">Burgundy</v>
    <v t="s">Loire</v>
    <v t="r">1113</v>
    <v t="s">Poitou-Charentes</v>
    <v t="r">1114</v>
    <v t="r">1115</v>
    <v t="r">1116</v>
    <v t="r">1117</v>
    <v t="r">1118</v>
    <v t="r">1119</v>
    <v t="r">1120</v>
    <v t="s">Picardy</v>
    <v t="r">1121</v>
    <v t="s">Limousin</v>
    <v t="r">1122</v>
    <v t="r">1123</v>
    <v t="s">Auvergne</v>
    <v t="r">1124</v>
    <v t="r">1125</v>
    <v t="s">Franche-Comté</v>
    <v t="r">1126</v>
    <v t="s">Rhône-Alpes</v>
    <v t="s">Midi-Pyrénées</v>
    <v t="r">1127</v>
    <v t="r">1128</v>
    <v t="r">1129</v>
    <v t="r">1130</v>
    <v t="s">Languedoc-Roussillon</v>
    <v t="s">Nord-Pas-de-Calais</v>
    <v t="r">1131</v>
    <v t="s">Aquitaine</v>
    <v t="r">1132</v>
    <v t="r">1133</v>
    <v t="r">1134</v>
    <v t="r">1135</v>
    <v t="r">1136</v>
    <v t="r">1137</v>
    <v t="r">1138</v>
    <v t="r">1139</v>
    <v t="r">1140</v>
    <v t="r">1141</v>
    <v t="r">1142</v>
    <v t="r">1143</v>
    <v t="r">1144</v>
    <v t="r">1145</v>
    <v t="r">1146</v>
    <v t="r">1147</v>
    <v t="r">1148</v>
    <v t="r">1149</v>
    <v t="r">1150</v>
    <v t="r">1151</v>
    <v t="r">1152</v>
    <v t="r">1153</v>
    <v t="r">1154</v>
    <v t="r">1155</v>
    <v t="r">1156</v>
    <v t="r">1157</v>
    <v t="r">1158</v>
    <v t="r">1159</v>
    <v t="r">1160</v>
    <v t="r">1161</v>
    <v t="r">1162</v>
    <v t="r">1163</v>
    <v t="r">1164</v>
    <v t="r">1165</v>
    <v t="r">1166</v>
    <v t="r">1167</v>
    <v t="r">1168</v>
    <v t="r">1169</v>
    <v t="r">1170</v>
    <v t="r">1171</v>
    <v t="r">1172</v>
    <v t="r">1173</v>
    <v t="r">1174</v>
    <v t="r">1175</v>
    <v t="r">1176</v>
    <v t="r">1177</v>
    <v t="r">1178</v>
    <v t="r">1179</v>
    <v t="r">1180</v>
    <v t="r">1181</v>
    <v t="r">1182</v>
    <v t="r">1183</v>
    <v t="r">1184</v>
    <v t="r">1185</v>
    <v t="r">1186</v>
    <v t="r">1187</v>
    <v t="r">1188</v>
    <v t="r">1189</v>
    <v t="r">1190</v>
    <v t="r">1191</v>
    <v t="r">1192</v>
    <v t="r">1193</v>
    <v t="r">1194</v>
    <v t="r">1195</v>
    <v t="r">1196</v>
    <v t="r">1197</v>
    <v t="r">1198</v>
    <v t="r">1199</v>
    <v t="r">1200</v>
    <v t="r">1201</v>
    <v t="r">1202</v>
    <v t="r">1203</v>
    <v t="r">1204</v>
    <v t="s">Lower Normandy</v>
    <v t="s">Upper Normandy</v>
    <v t="r">1205</v>
    <v t="r">1206</v>
    <v t="r">1207</v>
    <v t="r">1208</v>
    <v t="r">1209</v>
    <v t="r">1210</v>
    <v t="s">Champagne-Ardenne</v>
  </a>
  <a r="4">
    <v t="r">1234</v>
    <v t="r">1235</v>
    <v t="r">1236</v>
    <v t="r">1236</v>
  </a>
  <a r="16">
    <v t="r">1251</v>
    <v t="r">1223</v>
    <v t="r">1252</v>
    <v t="r">1253</v>
    <v t="r">1254</v>
    <v t="r">1255</v>
    <v t="s">Thuringia</v>
    <v t="r">1256</v>
    <v t="r">1257</v>
    <v t="r">1258</v>
    <v t="r">1259</v>
    <v t="r">1260</v>
    <v t="r">1261</v>
    <v t="r">1262</v>
    <v t="r">1263</v>
    <v t="r">1264</v>
  </a>
  <a r="8">
    <v t="r">1290</v>
    <v t="r">1291</v>
    <v t="r">1292</v>
    <v t="r">1293</v>
    <v t="s">MATTHEW PREMPEH (Minister)</v>
    <v t="s">Dominic Nitiwul (Minister)</v>
    <v t="s">Ambrose Dery (Minister)</v>
    <v t="r">1294</v>
  </a>
  <a r="9">
    <v t="r">1312</v>
    <v t="r">1313</v>
    <v t="r">1314</v>
    <v t="r">1315</v>
    <v t="r">1316</v>
    <v t="r">1317</v>
    <v t="r">1318</v>
    <v t="r">1319</v>
    <v t="r">1320</v>
  </a>
  <a r="10">
    <v t="r">1347</v>
    <v t="r">1348</v>
    <v t="r">1349</v>
    <v t="r">1350</v>
    <v t="r">1351</v>
    <v t="r">1352</v>
    <v t="s">Miltiadis Varvitsiotis (Minister)</v>
    <v t="s">Niki Kerameus (Minister)</v>
    <v t="s">Panagiotis (Takis) Theodorikakos (Minister)</v>
    <v t="s">Nikos Panagiotopoulos (Minister)</v>
  </a>
  <a r="1">
    <v t="s">Greek</v>
  </a>
  <a r="62">
    <v t="r">1367</v>
    <v t="r">1368</v>
    <v t="r">1369</v>
    <v t="r">1370</v>
    <v t="r">1371</v>
    <v t="r">1372</v>
    <v t="r">1373</v>
    <v t="r">1374</v>
    <v t="r">1375</v>
    <v t="r">1376</v>
    <v t="r">1377</v>
    <v t="r">1378</v>
    <v t="s">Corfu</v>
    <v t="r">1379</v>
    <v t="s">Chalkidiki</v>
    <v t="r">1380</v>
    <v t="r">1381</v>
    <v t="r">1382</v>
    <v t="r">1383</v>
    <v t="r">1384</v>
    <v t="r">1385</v>
    <v t="s">Aetolia-Acarnania</v>
    <v t="r">1386</v>
    <v t="r">1387</v>
    <v t="r">1388</v>
    <v t="r">1389</v>
    <v t="s">Kavala Prefecture</v>
    <v t="r">1390</v>
    <v t="r">1391</v>
    <v t="r">1392</v>
    <v t="r">1393</v>
    <v t="s">Boeotia</v>
    <v t="r">1394</v>
    <v t="r">1395</v>
    <v t="r">1396</v>
    <v t="r">1397</v>
    <v t="r">1398</v>
    <v t="r">1399</v>
    <v t="r">1400</v>
    <v t="r">1401</v>
    <v t="r">1402</v>
    <v t="s">Phthiotis</v>
    <v t="r">1403</v>
    <v t="r">1404</v>
    <v t="r">1405</v>
    <v t="r">1406</v>
    <v t="r">1407</v>
    <v t="r">1408</v>
    <v t="r">1409</v>
    <v t="r">1410</v>
    <v t="s">Rhodope</v>
    <v t="r">1411</v>
    <v t="r">1412</v>
    <v t="r">1413</v>
    <v t="r">1414</v>
    <v t="s">Lefkada</v>
    <v t="r">1415</v>
    <v t="r">1416</v>
    <v t="r">1417</v>
    <v t="r">1418</v>
    <v t="s">Lesbos Prefecture</v>
    <v t="s">Cephalonia Prefecture</v>
  </a>
  <a r="2">
    <v t="s">Eastern European Summer Time</v>
    <v t="s">Eastern European Time Zone</v>
  </a>
  <a r="2">
    <v t="r">1445</v>
    <v t="s">Guillermo Castillo Reyes (Vice President)</v>
  </a>
  <a r="2">
    <v t="s">Spanish</v>
    <v t="s">Guatemalan Spanish</v>
  </a>
  <a r="22">
    <v t="r">1459</v>
    <v t="r">1460</v>
    <v t="r">1461</v>
    <v t="r">1462</v>
    <v t="r">1463</v>
    <v t="r">1464</v>
    <v t="r">1465</v>
    <v t="r">1466</v>
    <v t="r">1467</v>
    <v t="r">1468</v>
    <v t="r">1469</v>
    <v t="r">1470</v>
    <v t="r">1471</v>
    <v t="r">1472</v>
    <v t="r">1473</v>
    <v t="r">1474</v>
    <v t="r">1475</v>
    <v t="r">1476</v>
    <v t="r">1477</v>
    <v t="r">1478</v>
    <v t="r">1479</v>
    <v t="r">1480</v>
  </a>
  <a r="1">
    <v t="s">Central Time Zone</v>
  </a>
  <a r="1">
    <v t="s">Irfaan Ali (President)</v>
  </a>
  <a r="10">
    <v t="r">1518</v>
    <v t="r">1519</v>
    <v t="r">1520</v>
    <v t="r">1521</v>
    <v t="r">1522</v>
    <v t="r">1523</v>
    <v t="r">1524</v>
    <v t="r">1525</v>
    <v t="r">1526</v>
    <v t="r">1527</v>
  </a>
  <a r="2">
    <v t="s">Guyana Time Zone</v>
    <v t="s">Atlantic Time Zone</v>
  </a>
  <a r="2">
    <v t="s">Joseph Jouthe (Prime Minister)</v>
    <v t="s">Ariel Henry (President)</v>
  </a>
  <a r="3">
    <v t="s">French</v>
    <v t="s">Haitian Creole</v>
    <v t="s">Haitian French</v>
  </a>
  <a r="10">
    <v t="r">1567</v>
    <v t="r">1568</v>
    <v t="r">1569</v>
    <v t="r">1570</v>
    <v t="r">1571</v>
    <v t="r">1572</v>
    <v t="r">1573</v>
    <v t="r">1574</v>
    <v t="r">1575</v>
    <v t="r">1576</v>
  </a>
  <a r="2">
    <v t="s">UTC−05:00</v>
    <v t="s">Eastern Time Zone</v>
  </a>
  <a r="2">
    <v t="r">1602</v>
    <v t="r">1603</v>
  </a>
  <a r="1">
    <v t="s">Hungarian</v>
  </a>
  <a r="42">
    <v t="r">1589</v>
    <v t="r">1619</v>
    <v t="r">1620</v>
    <v t="r">1621</v>
    <v t="r">1622</v>
    <v t="r">1623</v>
    <v t="r">1624</v>
    <v t="r">1625</v>
    <v t="r">1626</v>
    <v t="r">1627</v>
    <v t="r">1628</v>
    <v t="r">1629</v>
    <v t="r">1630</v>
    <v t="r">1631</v>
    <v t="r">1632</v>
    <v t="r">1633</v>
    <v t="r">1634</v>
    <v t="r">1635</v>
    <v t="r">1636</v>
    <v t="r">1637</v>
    <v t="r">1638</v>
    <v t="r">1639</v>
    <v t="r">1640</v>
    <v t="r">1641</v>
    <v t="r">1642</v>
    <v t="r">1643</v>
    <v t="r">1644</v>
    <v t="r">1645</v>
    <v t="r">1646</v>
    <v t="r">1647</v>
    <v t="r">1648</v>
    <v t="r">1649</v>
    <v t="r">1650</v>
    <v t="r">1651</v>
    <v t="r">1652</v>
    <v t="r">1653</v>
    <v t="r">1654</v>
    <v t="r">1655</v>
    <v t="r">1656</v>
    <v t="r">1657</v>
    <v t="r">1658</v>
    <v t="r">1659</v>
  </a>
  <a r="2">
    <v t="r">1683</v>
    <v t="r">1684</v>
  </a>
  <a r="1">
    <v t="s">Icelandic</v>
  </a>
  <a r="8">
    <v t="r">1699</v>
    <v t="r">1700</v>
    <v t="r">1701</v>
    <v t="r">1702</v>
    <v t="r">1703</v>
    <v t="r">1704</v>
    <v t="r">1705</v>
    <v t="r">1706</v>
  </a>
  <a r="2">
    <v t="s">Greenwich Mean Time Zone</v>
    <v t="s">Western European Time Zone</v>
  </a>
  <a r="10">
    <v t="r">1733</v>
    <v t="r">1734</v>
    <v t="r">1735</v>
    <v t="r">1736</v>
    <v t="r">1737</v>
    <v t="r">1738</v>
    <v t="r">1739</v>
    <v t="r">1740</v>
    <v t="r">1741</v>
    <v t="r">1742</v>
  </a>
  <a r="2">
    <v t="s">Hindi</v>
    <v t="s">Indian English</v>
  </a>
  <a r="35">
    <v t="r">1759</v>
    <v t="r">1760</v>
    <v t="r">1761</v>
    <v t="r">1762</v>
    <v t="r">1763</v>
    <v t="r">1764</v>
    <v t="r">1765</v>
    <v t="r">1766</v>
    <v t="r">1767</v>
    <v t="r">1768</v>
    <v t="r">1769</v>
    <v t="r">1770</v>
    <v t="r">1771</v>
    <v t="r">1772</v>
    <v t="r">1773</v>
    <v t="r">1774</v>
    <v t="r">1775</v>
    <v t="r">1776</v>
    <v t="r">1777</v>
    <v t="r">1778</v>
    <v t="r">1779</v>
    <v t="r">1780</v>
    <v t="r">1781</v>
    <v t="r">1782</v>
    <v t="r">1783</v>
    <v t="r">1784</v>
    <v t="r">1785</v>
    <v t="r">1786</v>
    <v t="r">1787</v>
    <v t="r">1788</v>
    <v t="r">1789</v>
    <v t="r">1790</v>
    <v t="r">1791</v>
    <v t="r">1792</v>
    <v t="s">Geography of Jammu and Kashmir</v>
  </a>
  <a r="1">
    <v t="s">Indian Standard Time</v>
  </a>
  <a r="3">
    <v t="r">1819</v>
    <v t="s">Mohammad Mokhber (Vice President)</v>
    <v t="r">1820</v>
  </a>
  <a r="1">
    <v t="s">Persian</v>
  </a>
  <a r="1">
    <v t="s">Iran Standard Time</v>
  </a>
  <a r="2">
    <v t="r">1861</v>
    <v t="s">Mustafa Al-Kadhimi (Prime Minister)</v>
  </a>
  <a r="3">
    <v t="s">Arabic</v>
    <v t="s">Kurdish</v>
    <v t="s">Modern Standard Arabic</v>
  </a>
  <a r="17">
    <v t="r">1874</v>
    <v t="r">1875</v>
    <v t="r">1876</v>
    <v t="r">1877</v>
    <v t="r">1878</v>
    <v t="r">1879</v>
    <v t="r">1880</v>
    <v t="r">1881</v>
    <v t="r">1882</v>
    <v t="r">1883</v>
    <v t="r">1884</v>
    <v t="r">1885</v>
    <v t="r">1886</v>
    <v t="r">1887</v>
    <v t="r">1888</v>
    <v t="r">1889</v>
    <v t="r">1890</v>
  </a>
  <a r="1">
    <v t="s">Arabia Time Zone</v>
  </a>
  <a r="1">
    <v t="r">1917</v>
  </a>
  <a r="2">
    <v t="s">Irish</v>
    <v t="s">English</v>
  </a>
  <a r="2">
    <v t="s">Irish Time Zone</v>
    <v t="s">Greenwich Mean Time Zone</v>
  </a>
  <a r="3">
    <v t="r">1956</v>
    <v t="r">1957</v>
    <v t="r">1958</v>
  </a>
  <a r="3">
    <v t="s">Hebrew</v>
    <v t="s">Arabic</v>
    <v t="s">Modern Hebrew</v>
  </a>
  <a r="6">
    <v t="r">1976</v>
    <v t="r">1977</v>
    <v t="r">1978</v>
    <v t="r">1979</v>
    <v t="r">1980</v>
    <v t="r">1981</v>
  </a>
  <a r="1">
    <v t="s">Israel Standard Time</v>
  </a>
  <a r="10">
    <v t="s">Luciana Lamorgese (Minister)</v>
    <v t="r">2009</v>
    <v t="r">2010</v>
    <v t="s">Nunzia Catalfo (Minister)</v>
    <v t="r">2011</v>
    <v t="r">2012</v>
    <v t="s">Federico D'Incà (Minister)</v>
    <v t="s">Peppe Provenzano (Minister)</v>
    <v t="s">Elena Bonetti (Minister)</v>
    <v t="s">Paola Pisano (Minister)</v>
  </a>
  <a r="1">
    <v t="s">Italian</v>
  </a>
  <a r="127">
    <v t="r">2026</v>
    <v t="r">2027</v>
    <v t="r">2028</v>
    <v t="s">Province of Mantua</v>
    <v t="s">Province of Como</v>
    <v t="r">2029</v>
    <v t="r">2030</v>
    <v t="r">2031</v>
    <v t="r">2032</v>
    <v t="s">Province of Verona</v>
    <v t="r">2033</v>
    <v t="s">Province of Ancona</v>
    <v t="r">2034</v>
    <v t="r">2035</v>
    <v t="r">2036</v>
    <v t="r">2037</v>
    <v t="r">2038</v>
    <v t="r">2039</v>
    <v t="r">2040</v>
    <v t="r">2041</v>
    <v t="r">2042</v>
    <v t="r">2043</v>
    <v t="r">2044</v>
    <v t="s">Province of Siena</v>
    <v t="s">Province of Belluno</v>
    <v t="r">2045</v>
    <v t="s">Province of Cremona</v>
    <v t="r">2046</v>
    <v t="s">Province of Trapani</v>
    <v t="s">Province of Treviso</v>
    <v t="s">Province of Cuneo</v>
    <v t="s">Province of Ferrara</v>
    <v t="r">2047</v>
    <v t="s">Province of Genoa</v>
    <v t="r">2048</v>
    <v t="s">Province of Cosenza</v>
    <v t="r">2049</v>
    <v t="r">2050</v>
    <v t="s">Province of Livorno</v>
    <v t="s">Metropolitan City of Catania</v>
    <v t="s">Province of Benevento</v>
    <v t="r">2051</v>
    <v t="s">Province of Lecce</v>
    <v t="r">2052</v>
    <v t="s">Province of Pisa</v>
    <v t="s">South Tyrol</v>
    <v t="s">Province of Agrigento</v>
    <v t="s">Province of Vicenza</v>
    <v t="s">Province of L'Aquila</v>
    <v t="s">Province of Trieste</v>
    <v t="s">Province of Asti</v>
    <v t="s">Province of Udine</v>
    <v t="s">Province of Forlì-Cesena</v>
    <v t="s">Province of Lucca</v>
    <v t="r">2053</v>
    <v t="s">Province of Bergamo</v>
    <v t="s">Province of Foggia</v>
    <v t="s">Province of Catanzaro</v>
    <v t="s">Province of Sassari</v>
    <v t="s">Province of Savona</v>
    <v t="s">Province of Pordenone</v>
    <v t="r">2054</v>
    <v t="s">Province of Cagliari</v>
    <v t="s">Province of Enna</v>
    <v t="s">Province of Teramo</v>
    <v t="r">2055</v>
    <v t="r">2056</v>
    <v t="s">Province of Lodi</v>
    <v t="s">Province of Padua</v>
    <v t="s">Province of Vercelli</v>
    <v t="s">Province of Avellino</v>
    <v t="s">Province of Viterbo</v>
    <v t="s">Province of Monza and Brianza</v>
    <v t="s">Province of Macerata</v>
    <v t="s">Province of Pavia</v>
    <v t="r">2057</v>
    <v t="s">Province of Frosinone</v>
    <v t="s">Province of Grosseto</v>
    <v t="s">Province of Potenza</v>
    <v t="s">Province of Piacenza</v>
    <v t="s">Province of La Spezia</v>
    <v t="s">Province of Novara</v>
    <v t="r">2058</v>
    <v t="s">Province of Rovigo</v>
    <v t="s">Province of Salerno</v>
    <v t="s">Province of Latina</v>
    <v t="s">Province of Ravenna</v>
    <v t="s">Province of Pesaro and Urbino</v>
    <v t="s">Province of Rieti</v>
    <v t="r">2059</v>
    <v t="s">Province of Arezzo</v>
    <v t="s">Province of Pescara</v>
    <v t="s">Province of Biella</v>
    <v t="s">Province of Lecco</v>
    <v t="r">2060</v>
    <v t="s">Province of Reggio Emilia</v>
    <v t="r">2061</v>
    <v t="s">Province of Pistoia</v>
    <v t="s">Province of Fermo</v>
    <v t="s">Province of Perugia</v>
    <v t="s">Province of Ragusa</v>
    <v t="s">Province of Caserta</v>
    <v t="s">Province of Imperia</v>
    <v t="s">Province of Varese</v>
    <v t="r">2062</v>
    <v t="s">Province of Sondrio</v>
    <v t="s">Province of Oristano</v>
    <v t="s">Province of Rimini</v>
    <v t="s">Province of Brindisi</v>
    <v t="r">2063</v>
    <v t="s">Province of Chieti</v>
    <v t="s">Province of Gorizia</v>
    <v t="r">2064</v>
    <v t="s">Province of Barletta-Andria-Trani</v>
    <v t="s">Province of Terni</v>
    <v t="s">Province of Crotone</v>
    <v t="s">Province of Matera</v>
    <v t="s">Province of Prato</v>
    <v t="r">2065</v>
    <v t="r">2066</v>
    <v t="r">2067</v>
    <v t="s">Metropolitan City of Palermo</v>
    <v t="r">2068</v>
    <v t="r">2069</v>
    <v t="s">Metropolitan City of Messina</v>
    <v t="r">2070</v>
    <v t="s">Province of Syracuse</v>
  </a>
  <a r="2">
    <v t="r">148</v>
    <v t="r">2096</v>
  </a>
  <a r="1">
    <v t="s">Jamaican English</v>
  </a>
  <a r="14">
    <v t="r">2113</v>
    <v t="r">2114</v>
    <v t="r">2115</v>
    <v t="r">2116</v>
    <v t="r">2117</v>
    <v t="r">2118</v>
    <v t="r">2119</v>
    <v t="r">2120</v>
    <v t="r">2121</v>
    <v t="r">2122</v>
    <v t="r">2123</v>
    <v t="r">2124</v>
    <v t="r">2125</v>
    <v t="r">2126</v>
  </a>
  <a r="2">
    <v t="r">2152</v>
    <v t="r">2153</v>
  </a>
  <a r="47">
    <v t="r">2165</v>
    <v t="r">2139</v>
    <v t="r">2166</v>
    <v t="r">2167</v>
    <v t="r">2168</v>
    <v t="r">2169</v>
    <v t="r">2170</v>
    <v t="r">2171</v>
    <v t="r">2172</v>
    <v t="r">2173</v>
    <v t="r">2174</v>
    <v t="r">2175</v>
    <v t="r">2176</v>
    <v t="r">2177</v>
    <v t="r">2178</v>
    <v t="r">2179</v>
    <v t="r">2180</v>
    <v t="r">2181</v>
    <v t="r">2182</v>
    <v t="r">2183</v>
    <v t="r">2184</v>
    <v t="r">2185</v>
    <v t="r">2186</v>
    <v t="r">2187</v>
    <v t="r">2188</v>
    <v t="r">2189</v>
    <v t="r">2190</v>
    <v t="r">2191</v>
    <v t="r">2192</v>
    <v t="r">2193</v>
    <v t="r">2194</v>
    <v t="r">2195</v>
    <v t="r">2196</v>
    <v t="r">2197</v>
    <v t="r">2198</v>
    <v t="r">2199</v>
    <v t="r">2200</v>
    <v t="r">2201</v>
    <v t="r">2202</v>
    <v t="r">2203</v>
    <v t="r">2204</v>
    <v t="r">2205</v>
    <v t="r">2206</v>
    <v t="r">2207</v>
    <v t="r">2208</v>
    <v t="r">2209</v>
    <v t="r">2210</v>
  </a>
  <a r="1">
    <v t="s">Japan Time Zone</v>
  </a>
  <a r="10">
    <v t="r">2236</v>
    <v t="s">Muhyiddine Touq (Minister)</v>
    <v t="s">Mohamad Al-Ississ, PhD د. محمد محمود العسعس (Minister)</v>
    <v t="s">Ezzeddine Kanakrieh (Minister)</v>
    <v t="s">Wissam Rabadi (Minister)</v>
    <v t="s">Khalid Saif (Minister)</v>
    <v t="s">Tayseer Nueimi (Minister)</v>
    <v t="s">Saleh Kharabsheh (Minister)</v>
    <v t="s">Mohammad Khalaileh (Minister)</v>
    <v t="s">Fares Braizat (Minister)</v>
  </a>
  <a r="2">
    <v t="s">Arabic</v>
    <v t="s">Modern Standard Arabic</v>
  </a>
  <a r="12">
    <v t="r">2253</v>
    <v t="r">2254</v>
    <v t="r">2255</v>
    <v t="r">2256</v>
    <v t="r">2257</v>
    <v t="r">2258</v>
    <v t="r">2259</v>
    <v t="r">2260</v>
    <v t="r">2261</v>
    <v t="r">2262</v>
    <v t="r">2263</v>
    <v t="r">2264</v>
  </a>
  <a r="3">
    <v t="s">Eastern European Summer Time</v>
    <v t="s">Jordan Time Zone</v>
    <v t="s">Eastern European Time Zone</v>
  </a>
  <a r="2">
    <v t="r">2292</v>
    <v t="r">2293</v>
  </a>
  <a r="2">
    <v t="s">Swahili</v>
    <v t="s">English</v>
  </a>
  <a r="53">
    <v t="r">2307</v>
    <v t="s">Eastern Province</v>
    <v t="s">Central Province</v>
    <v t="r">2308</v>
    <v t="r">2309</v>
    <v t="s">Rift Valley Province</v>
    <v t="s">Coast Province</v>
    <v t="s">Nyanza Province</v>
    <v t="s">North Eastern Province</v>
    <v t="r">2310</v>
    <v t="r">2311</v>
    <v t="r">2312</v>
    <v t="r">2313</v>
    <v t="r">2314</v>
    <v t="r">2315</v>
    <v t="r">2316</v>
    <v t="r">2317</v>
    <v t="r">2318</v>
    <v t="r">2319</v>
    <v t="r">2320</v>
    <v t="r">2321</v>
    <v t="r">2322</v>
    <v t="r">2323</v>
    <v t="r">2324</v>
    <v t="r">2325</v>
    <v t="r">2326</v>
    <v t="r">2327</v>
    <v t="r">2328</v>
    <v t="r">2329</v>
    <v t="r">2330</v>
    <v t="r">2331</v>
    <v t="r">2332</v>
    <v t="r">2333</v>
    <v t="r">2334</v>
    <v t="r">2335</v>
    <v t="r">2336</v>
    <v t="r">2337</v>
    <v t="r">2338</v>
    <v t="r">2339</v>
    <v t="r">2340</v>
    <v t="r">2341</v>
    <v t="r">2342</v>
    <v t="r">2343</v>
    <v t="r">2344</v>
    <v t="r">2345</v>
    <v t="r">2346</v>
    <v t="r">2347</v>
    <v t="r">2348</v>
    <v t="r">2349</v>
    <v t="r">2350</v>
    <v t="r">2351</v>
    <v t="r">2352</v>
    <v t="r">2353</v>
  </a>
  <a r="2">
    <v t="r">2380</v>
    <v t="s">Yoon Seok-youl (President)</v>
  </a>
  <a r="2">
    <v t="s">Korean</v>
    <v t="s">Korean Sign Language</v>
  </a>
  <a r="17">
    <v t="r">2366</v>
    <v t="r">2395</v>
    <v t="r">2396</v>
    <v t="r">2397</v>
    <v t="r">2398</v>
    <v t="r">2399</v>
    <v t="r">2400</v>
    <v t="r">2401</v>
    <v t="r">2402</v>
    <v t="r">2403</v>
    <v t="r">2404</v>
    <v t="r">2405</v>
    <v t="r">2406</v>
    <v t="r">2407</v>
    <v t="r">2408</v>
    <v t="r">2409</v>
    <v t="r">2410</v>
  </a>
  <a r="1">
    <v t="s">Korea Standard Time</v>
  </a>
  <a r="2">
    <v t="r">2436</v>
    <v t="s">Mishal Al-Ahmad Al-Jaber Al-Sabah (Crown prince)</v>
  </a>
  <a r="5">
    <v t="r">2445</v>
    <v t="r">2446</v>
    <v t="r">2447</v>
    <v t="r">2448</v>
    <v t="r">2449</v>
  </a>
  <a r="1">
    <v t="s">Sadyr Japarov (President)</v>
  </a>
  <a r="2">
    <v t="s">Russian</v>
    <v t="s">Kyrgyz language</v>
  </a>
  <a r="8">
    <v t="r">2459</v>
    <v t="r">2485</v>
    <v t="r">2486</v>
    <v t="r">2487</v>
    <v t="r">2488</v>
    <v t="r">2489</v>
    <v t="r">2490</v>
    <v t="r">2491</v>
  </a>
  <a r="2">
    <v t="r">2518</v>
    <v t="r">2519</v>
  </a>
  <a r="1">
    <v t="s">Arabic</v>
  </a>
  <a r="8">
    <v t="r">2532</v>
    <v t="r">2533</v>
    <v t="r">2534</v>
    <v t="r">2535</v>
    <v t="r">2536</v>
    <v t="r">2537</v>
    <v t="r">2538</v>
    <v t="r">2539</v>
  </a>
  <a r="2">
    <v t="r">2562</v>
    <v t="r">2563</v>
  </a>
  <a r="2">
    <v t="s">English</v>
    <v t="s">Liberian English Language</v>
  </a>
  <a r="15">
    <v t="r">2579</v>
    <v t="r">2580</v>
    <v t="r">2581</v>
    <v t="r">2582</v>
    <v t="r">2583</v>
    <v t="r">2584</v>
    <v t="r">2585</v>
    <v t="r">2586</v>
    <v t="r">2587</v>
    <v t="r">2588</v>
    <v t="r">2589</v>
    <v t="r">2590</v>
    <v t="r">2591</v>
    <v t="r">2592</v>
    <v t="r">2593</v>
  </a>
  <a r="5">
    <v t="r">2618</v>
    <v t="r">2619</v>
    <v t="r">2620</v>
    <v t="s">Mohd Khairuddin Aman Razali (Minister)</v>
    <v t="r">2621</v>
  </a>
  <a r="1">
    <v t="s">Malaysian language</v>
  </a>
  <a r="16">
    <v t="r">2632</v>
    <v t="r">2605</v>
    <v t="r">2633</v>
    <v t="r">2634</v>
    <v t="r">2635</v>
    <v t="r">2636</v>
    <v t="r">2637</v>
    <v t="r">2638</v>
    <v t="r">2639</v>
    <v t="r">2640</v>
    <v t="r">2641</v>
    <v t="r">2642</v>
    <v t="r">2643</v>
    <v t="r">2644</v>
    <v t="r">2645</v>
    <v t="r">2646</v>
  </a>
  <a r="1">
    <v t="s">Malaysia Time Zone</v>
  </a>
  <a r="2">
    <v t="s">Mohamed Ould Ghazouani (President)</v>
    <v t="s">Mohamed Ould Bilal (Prime Minister)</v>
  </a>
  <a r="15">
    <v t="r">2681</v>
    <v t="r">2682</v>
    <v t="r">2683</v>
    <v t="r">2684</v>
    <v t="r">2685</v>
    <v t="r">2686</v>
    <v t="r">2687</v>
    <v t="r">2688</v>
    <v t="r">2689</v>
    <v t="r">2690</v>
    <v t="r">2691</v>
    <v t="r">2692</v>
    <v t="r">2693</v>
    <v t="r">2694</v>
    <v t="r">2695</v>
  </a>
  <a r="1">
    <v t="r">2720</v>
  </a>
  <a r="3">
    <v t="s">Arabic</v>
    <v t="s">Modern Standard Arabic</v>
    <v t="s">Standard Moroccan Amazigh</v>
  </a>
  <a r="77">
    <v t="r">2719</v>
    <v t="r">2733</v>
    <v t="r">2734</v>
    <v t="r">2735</v>
    <v t="r">2707</v>
    <v t="r">2736</v>
    <v t="r">2737</v>
    <v t="r">2738</v>
    <v t="r">2739</v>
    <v t="r">2740</v>
    <v t="r">2741</v>
    <v t="r">2742</v>
    <v t="r">2743</v>
    <v t="r">2744</v>
    <v t="r">2745</v>
    <v t="r">2746</v>
    <v t="r">2747</v>
    <v t="r">2748</v>
    <v t="s">Laâyoune-Boujdour-Sakia El Hamra</v>
    <v t="r">2749</v>
    <v t="r">2750</v>
    <v t="r">2751</v>
    <v t="r">2752</v>
    <v t="r">2753</v>
    <v t="r">2754</v>
    <v t="r">2755</v>
    <v t="r">2756</v>
    <v t="r">2757</v>
    <v t="r">2758</v>
    <v t="s">Guelmim-Es Semara</v>
    <v t="r">2759</v>
    <v t="r">2760</v>
    <v t="r">2761</v>
    <v t="r">2762</v>
    <v t="s">Essaouira Province</v>
    <v t="r">2763</v>
    <v t="r">2764</v>
    <v t="r">2765</v>
    <v t="r">2766</v>
    <v t="r">2767</v>
    <v t="r">2768</v>
    <v t="r">2769</v>
    <v t="r">2770</v>
    <v t="s">Assa-Zag Province</v>
    <v t="r">2771</v>
    <v t="s">Taourirt Province</v>
    <v t="r">2772</v>
    <v t="r">2773</v>
    <v t="r">2774</v>
    <v t="r">2775</v>
    <v t="r">2776</v>
    <v t="r">2777</v>
    <v t="r">2778</v>
    <v t="s">Boujdour Province</v>
    <v t="r">2779</v>
    <v t="s">Tan-Tan Province</v>
    <v t="s">Jerada Province</v>
    <v t="r">2780</v>
    <v t="r">2781</v>
    <v t="s">Sefrou Province</v>
    <v t="s">Figuig Province</v>
    <v t="s">Boulemane Province</v>
    <v t="s">Ben Slimane Province</v>
    <v t="s">Safi Province</v>
    <v t="r">2782</v>
    <v t="s">Tata Province</v>
    <v t="s">Aousserd Province</v>
    <v t="s">El Hajeb Province</v>
    <v t="r">2783</v>
    <v t="r">2784</v>
    <v t="r">2785</v>
    <v t="r">2786</v>
    <v t="r">2787</v>
    <v t="s">Oued Ed-Dahab Province</v>
    <v t="r">2788</v>
    <v t="r">2789</v>
    <v t="s">Chtouka Aït Baha Province</v>
  </a>
  <a r="1">
    <v t="s">Western European Time Zone</v>
  </a>
  <a r="2">
    <v t="r">2815</v>
    <v t="r">148</v>
  </a>
  <a r="4">
    <v t="s">English</v>
    <v t="s">Māori language</v>
    <v t="s">New Zealand Sign Language</v>
    <v t="s">New Zealand English</v>
  </a>
  <a r="11">
    <v t="r">2827</v>
    <v t="r">2828</v>
    <v t="r">2829</v>
    <v t="r">2830</v>
    <v t="r">2831</v>
    <v t="r">2832</v>
    <v t="r">2833</v>
    <v t="r">2834</v>
    <v t="r">2835</v>
    <v t="r">2836</v>
    <v t="r">2837</v>
  </a>
  <a r="1">
    <v t="s">New Zealand Time Zone</v>
  </a>
  <a r="10">
    <v t="r">2866</v>
    <v t="r">2867</v>
    <v t="r">2868</v>
    <v t="r">2869</v>
    <v t="r">2870</v>
    <v t="r">2871</v>
    <v t="r">2872</v>
    <v t="r">2873</v>
    <v t="r">2874</v>
    <v t="r">2875</v>
  </a>
  <a r="36">
    <v t="r">2891</v>
    <v t="r">2892</v>
    <v t="r">2893</v>
    <v t="r">2894</v>
    <v t="r">2895</v>
    <v t="r">2896</v>
    <v t="r">2897</v>
    <v t="r">2898</v>
    <v t="r">2899</v>
    <v t="r">2900</v>
    <v t="r">2901</v>
    <v t="r">2902</v>
    <v t="r">2903</v>
    <v t="r">2904</v>
    <v t="r">2905</v>
    <v t="r">2906</v>
    <v t="r">2907</v>
    <v t="r">2908</v>
    <v t="r">2909</v>
    <v t="r">2910</v>
    <v t="r">2911</v>
    <v t="r">2912</v>
    <v t="r">2913</v>
    <v t="r">2914</v>
    <v t="r">2915</v>
    <v t="r">2916</v>
    <v t="r">2917</v>
    <v t="r">2918</v>
    <v t="r">2919</v>
    <v t="r">2920</v>
    <v t="r">2921</v>
    <v t="r">2922</v>
    <v t="r">2923</v>
    <v t="r">2924</v>
    <v t="r">2925</v>
    <v t="r">2926</v>
  </a>
  <a r="3">
    <v t="r">2951</v>
    <v t="r">2952</v>
    <v t="r">2953</v>
  </a>
  <a r="4">
    <v t="s">Norwegian</v>
    <v t="s">Bokmål</v>
    <v t="s">Nynorsk</v>
    <v t="s">Saami, Lule Language</v>
  </a>
  <a r="21">
    <v t="r">2939</v>
    <v t="r">2966</v>
    <v t="r">2967</v>
    <v t="r">2968</v>
    <v t="r">2969</v>
    <v t="r">2970</v>
    <v t="r">2971</v>
    <v t="r">2972</v>
    <v t="r">2973</v>
    <v t="r">2974</v>
    <v t="r">2975</v>
    <v t="r">2976</v>
    <v t="r">2977</v>
    <v t="r">2978</v>
    <v t="r">2979</v>
    <v t="r">2980</v>
    <v t="r">2981</v>
    <v t="r">2982</v>
    <v t="r">2983</v>
    <v t="r">2984</v>
    <v t="r">2985</v>
  </a>
  <a r="1">
    <v t="s">Theyazin bin Haitham (Crown prince)</v>
  </a>
  <a r="11">
    <v t="r">3022</v>
    <v t="r">3023</v>
    <v t="r">3024</v>
    <v t="r">3025</v>
    <v t="r">3026</v>
    <v t="r">3027</v>
    <v t="r">3028</v>
    <v t="r">3029</v>
    <v t="r">3030</v>
    <v t="r">3031</v>
    <v t="r">3032</v>
  </a>
  <a r="1">
    <v t="s">Gulf Time Zone</v>
  </a>
  <a r="2">
    <v t="r">3060</v>
    <v t="r">3061</v>
  </a>
  <a r="2">
    <v t="s">Urdu</v>
    <v t="s">English</v>
  </a>
  <a r="8">
    <v t="r">3075</v>
    <v t="r">3076</v>
    <v t="r">3077</v>
    <v t="r">3078</v>
    <v t="r">3079</v>
    <v t="r">3080</v>
    <v t="r">3081</v>
    <v t="r">3082</v>
  </a>
  <a r="1">
    <v t="s">Pakistan Standard Time</v>
  </a>
  <a r="1">
    <v t="r">3094</v>
  </a>
  <a r="1">
    <v t="s">Eastern European Time Zone</v>
  </a>
  <a r="5">
    <v t="s">Alejandro Neyra (Minister)</v>
    <v t="s">Ariela Luna (Minister)</v>
    <v t="s">Pedro Castillo (President)</v>
    <v t="s">Dina Boluarte (Vice President)</v>
    <v t="s">Aníbal Torres (Prime Minister)</v>
  </a>
  <a r="3">
    <v t="s">Spanish</v>
    <v t="s">Aymara language</v>
    <v t="s">Quechuan languages</v>
  </a>
  <a r="2">
    <v t="r">3131</v>
    <v t="r">3132</v>
  </a>
  <a r="2">
    <v t="s">Peru Time Zone</v>
    <v t="s">UTC−05:00</v>
  </a>
  <a r="3">
    <v t="r">3159</v>
    <v t="r">3160</v>
    <v t="r">3161</v>
  </a>
  <a r="1">
    <v t="s">Polish</v>
  </a>
  <a r="15">
    <v t="r">3177</v>
    <v t="r">3178</v>
    <v t="r">3179</v>
    <v t="r">3180</v>
    <v t="r">3181</v>
    <v t="r">3182</v>
    <v t="r">3183</v>
    <v t="r">3184</v>
    <v t="r">3185</v>
    <v t="r">3186</v>
    <v t="r">3187</v>
    <v t="r">3188</v>
    <v t="r">3189</v>
    <v t="r">3190</v>
    <v t="r">3191</v>
  </a>
  <a r="2">
    <v t="r">3218</v>
    <v t="s">Mikhail Mishustin (Prime Minister)</v>
  </a>
  <a r="1">
    <v t="s">Russian</v>
  </a>
  <a r="81">
    <v t="r">3204</v>
    <v t="r">3233</v>
    <v t="r">3234</v>
    <v t="r">3235</v>
    <v t="r">3236</v>
    <v t="r">3237</v>
    <v t="r">3238</v>
    <v t="r">3239</v>
    <v t="r">3240</v>
    <v t="r">3241</v>
    <v t="r">3242</v>
    <v t="r">3243</v>
    <v t="r">3244</v>
    <v t="r">3245</v>
    <v t="r">3246</v>
    <v t="r">3247</v>
    <v t="r">3248</v>
    <v t="r">3249</v>
    <v t="r">3250</v>
    <v t="r">3251</v>
    <v t="r">3252</v>
    <v t="r">3253</v>
    <v t="r">3254</v>
    <v t="r">3255</v>
    <v t="r">3256</v>
    <v t="r">3257</v>
    <v t="r">3258</v>
    <v t="r">3259</v>
    <v t="r">3260</v>
    <v t="r">3261</v>
    <v t="r">3262</v>
    <v t="r">3263</v>
    <v t="r">3264</v>
    <v t="r">3265</v>
    <v t="r">3266</v>
    <v t="r">3267</v>
    <v t="r">3268</v>
    <v t="r">3269</v>
    <v t="r">3270</v>
    <v t="r">3271</v>
    <v t="r">3272</v>
    <v t="r">3273</v>
    <v t="r">3274</v>
    <v t="r">3275</v>
    <v t="r">3276</v>
    <v t="r">3277</v>
    <v t="r">3278</v>
    <v t="r">3279</v>
    <v t="r">3280</v>
    <v t="r">3281</v>
    <v t="r">3282</v>
    <v t="r">3283</v>
    <v t="r">3284</v>
    <v t="r">3285</v>
    <v t="r">3286</v>
    <v t="r">3287</v>
    <v t="r">3288</v>
    <v t="r">3289</v>
    <v t="r">3290</v>
    <v t="r">3291</v>
    <v t="r">3292</v>
    <v t="r">3293</v>
    <v t="r">3294</v>
    <v t="r">3295</v>
    <v t="r">3296</v>
    <v t="r">3297</v>
    <v t="r">3298</v>
    <v t="r">3299</v>
    <v t="r">3300</v>
    <v t="r">3301</v>
    <v t="r">3302</v>
    <v t="r">3303</v>
    <v t="r">3304</v>
    <v t="r">3305</v>
    <v t="r">3306</v>
    <v t="r">3307</v>
    <v t="r">3308</v>
    <v t="r">3309</v>
    <v t="r">3310</v>
    <v t="r">3311</v>
    <v t="r">3312</v>
  </a>
  <a r="9">
    <v t="s">Magadan Time Zone</v>
    <v t="s">Vladivostok Standard Time</v>
    <v t="s">Yakutsk Time Zone</v>
    <v t="s">Irkutsk Time Zone</v>
    <v t="s">Krasnoyarsk Time Zone</v>
    <v t="s">Omsk Time Zone</v>
    <v t="s">Yekaterinburg Time Zone</v>
    <v t="s">Kaliningrad Time</v>
    <v t="s">Moscow Time Zone</v>
  </a>
  <a r="3">
    <v t="s">Mohammed Al-Jadaan (Minister)</v>
    <v t="r">3337</v>
    <v t="r">3338</v>
  </a>
  <a r="1">
    <v t="r">3348</v>
  </a>
  <a r="3">
    <v t="s">Mohamed Hussein Roble (Prime Minister)</v>
    <v t="r">3371</v>
    <v t="s">Hamza Abdi Barre (Prime Minister)</v>
  </a>
  <a r="2">
    <v t="s">Arabic</v>
    <v t="s">Somali</v>
  </a>
  <a r="16">
    <v t="r">3380</v>
    <v t="r">3381</v>
    <v t="r">3382</v>
    <v t="r">3383</v>
    <v t="r">3384</v>
    <v t="r">3385</v>
    <v t="r">3386</v>
    <v t="r">3387</v>
    <v t="r">3388</v>
    <v t="r">3389</v>
    <v t="r">3390</v>
    <v t="r">3391</v>
    <v t="r">3392</v>
    <v t="r">3393</v>
    <v t="r">3394</v>
    <v t="s">Nugal, Somalia</v>
  </a>
  <a r="3">
    <v t="r">3418</v>
    <v t="r">3419</v>
    <v t="r">3420</v>
  </a>
  <a r="28">
    <v t="s">Afrikaans</v>
    <v t="s">English</v>
    <v t="s">Xhosa</v>
    <v t="s">German</v>
    <v t="s">Zulu</v>
    <v t="s">Sotho language</v>
    <v t="s">South African English</v>
    <v t="s">Portuguese</v>
    <v t="s">Tswana</v>
    <v t="s">Venda Language</v>
    <v t="s">Tsonga</v>
    <v t="s">Swati Language</v>
    <v t="s">Northern Sotho language</v>
    <v t="s">Southern Ndebele language</v>
    <v t="s">Telugu</v>
    <v t="s">Tamil</v>
    <v t="s">Greek</v>
    <v t="s">Arabic</v>
    <v t="s">Sanskrit</v>
    <v t="s">Hindi</v>
    <v t="s">Urdu</v>
    <v t="s">Hebrew</v>
    <v t="s">Gujarati</v>
    <v t="s">Khoisan languages</v>
    <v t="s">Nama</v>
    <v t="s">Languages of South Africa</v>
    <v t="s">Khoe languages</v>
    <v t="s">South African Sign Language</v>
  </a>
  <a r="9">
    <v t="r">3436</v>
    <v t="r">3437</v>
    <v t="r">3438</v>
    <v t="r">3439</v>
    <v t="r">3440</v>
    <v t="r">3441</v>
    <v t="r">3442</v>
    <v t="r">3443</v>
    <v t="r">3444</v>
  </a>
  <a r="1">
    <v t="s">South Africa Time Zone</v>
  </a>
  <a r="3">
    <v t="r">3471</v>
    <v t="r">3472</v>
    <v t="r">3473</v>
  </a>
  <a r="1">
    <v t="s">Spanish</v>
  </a>
  <a r="59">
    <v t="r">3486</v>
    <v t="r">3487</v>
    <v t="r">3488</v>
    <v t="r">3489</v>
    <v t="r">3490</v>
    <v t="r">3491</v>
    <v t="r">3492</v>
    <v t="r">3493</v>
    <v t="r">3494</v>
    <v t="r">3495</v>
    <v t="r">3496</v>
    <v t="r">3497</v>
    <v t="r">3498</v>
    <v t="r">3499</v>
    <v t="r">3500</v>
    <v t="r">3501</v>
    <v t="r">3502</v>
    <v t="r">3503</v>
    <v t="r">3504</v>
    <v t="s">Province of Cádiz</v>
    <v t="r">3505</v>
    <v t="r">3506</v>
    <v t="r">3507</v>
    <v t="r">3508</v>
    <v t="r">3509</v>
    <v t="r">3510</v>
    <v t="s">Province of Seville</v>
    <v t="s">Province of Granada</v>
    <v t="s">Province of Valladolid</v>
    <v t="r">3511</v>
    <v t="r">3512</v>
    <v t="s">Province of Segovia</v>
    <v t="r">3513</v>
    <v t="s">Province of Palencia</v>
    <v t="r">3514</v>
    <v t="r">3515</v>
    <v t="r">3516</v>
    <v t="r">3517</v>
    <v t="r">3518</v>
    <v t="r">3519</v>
    <v t="r">3520</v>
    <v t="r">3521</v>
    <v t="s">Province of Jaén</v>
    <v t="r">3522</v>
    <v t="r">3523</v>
    <v t="r">3524</v>
    <v t="r">3525</v>
    <v t="r">3526</v>
    <v t="s">Province of Burgos</v>
    <v t="s">Province of Málaga</v>
    <v t="r">3527</v>
    <v t="s">Province of Huesca</v>
    <v t="s">Province of Soria</v>
    <v t="s">Province of Zamora</v>
    <v t="s">Province of Ciudad Real</v>
    <v t="s">Province of Teruel</v>
    <v t="s">Province of Guadalajara</v>
    <v t="r">3528</v>
    <v t="s">Province of Las Palmas</v>
  </a>
  <a r="2">
    <v t="s">Central European Time Zone</v>
    <v t="s">Western European Time Zone</v>
  </a>
  <a r="4">
    <v t="s">Gotabaya Rajapaksa (President)</v>
    <v t="r">3553</v>
    <v t="r">3554</v>
    <v t="r">3555</v>
  </a>
  <a r="2">
    <v t="s">Tamil</v>
    <v t="s">Sinhala Language</v>
  </a>
  <a r="34">
    <v t="r">3569</v>
    <v t="r">3570</v>
    <v t="r">3571</v>
    <v t="r">3572</v>
    <v t="r">3573</v>
    <v t="r">3574</v>
    <v t="r">3575</v>
    <v t="r">3576</v>
    <v t="r">3577</v>
    <v t="r">3578</v>
    <v t="r">3579</v>
    <v t="r">3580</v>
    <v t="r">3581</v>
    <v t="r">3582</v>
    <v t="r">3583</v>
    <v t="r">3584</v>
    <v t="r">3585</v>
    <v t="r">3586</v>
    <v t="r">3587</v>
    <v t="r">3588</v>
    <v t="r">3589</v>
    <v t="r">3590</v>
    <v t="r">3591</v>
    <v t="r">3592</v>
    <v t="s">Galle District</v>
    <v t="r">3593</v>
    <v t="r">3594</v>
    <v t="r">3595</v>
    <v t="r">3596</v>
    <v t="r">3597</v>
    <v t="r">3598</v>
    <v t="r">3599</v>
    <v t="r">3600</v>
    <v t="r">3601</v>
  </a>
  <a r="1">
    <v t="s">Sri Lanka Standard Time</v>
  </a>
  <a r="10">
    <v t="s">Nasredeen Abdulbari (Minister)</v>
    <v t="r">3628</v>
    <v t="s">Lena el-Sheikh Mahjoub (Minister)</v>
    <v t="s">Wala'a Essam al-Boushi (Minister)</v>
    <v t="s">Intisar el-Zein Soughayroun (Minister)</v>
    <v t="s">Maj. Gen. Yassin Ibrahim Yassin (Minister)</v>
    <v t="s">Akram Ali Altom (Minister)</v>
    <v t="s">Ibrahim Elbadawi (Minister)</v>
    <v t="s">Adel Ibrahim (Minister)</v>
    <v t="s">Mohammed el-Amin el-Tom (Minister)</v>
  </a>
  <a r="2">
    <v t="s">Arabic</v>
    <v t="s">English</v>
  </a>
  <a r="18">
    <v t="r">3641</v>
    <v t="r">3642</v>
    <v t="r">3643</v>
    <v t="r">3644</v>
    <v t="r">3645</v>
    <v t="r">3646</v>
    <v t="r">3647</v>
    <v t="r">3648</v>
    <v t="r">3649</v>
    <v t="r">3650</v>
    <v t="r">3651</v>
    <v t="r">3652</v>
    <v t="r">3653</v>
    <v t="r">3654</v>
    <v t="r">3655</v>
    <v t="r">3656</v>
    <v t="r">3657</v>
    <v t="r">3658</v>
  </a>
  <a r="2">
    <v t="s">East Africa Time Zone</v>
    <v t="s">Central Africa Time Zone</v>
  </a>
  <a r="2">
    <v t="r">3686</v>
    <v t="s">Magdalena Andersson (Prime Minister)</v>
  </a>
  <a r="1">
    <v t="s">Swedish</v>
  </a>
  <a r="21">
    <v t="r">3697</v>
    <v t="r">3698</v>
    <v t="r">3699</v>
    <v t="r">3700</v>
    <v t="r">3701</v>
    <v t="r">3702</v>
    <v t="r">3703</v>
    <v t="r">3704</v>
    <v t="r">3705</v>
    <v t="r">3706</v>
    <v t="r">3707</v>
    <v t="r">3708</v>
    <v t="r">3709</v>
    <v t="r">3710</v>
    <v t="r">3711</v>
    <v t="r">3712</v>
    <v t="r">3713</v>
    <v t="r">3714</v>
    <v t="r">3715</v>
    <v t="r">3716</v>
    <v t="r">3717</v>
  </a>
  <a r="3">
    <v t="r">3742</v>
    <v t="r">3743</v>
    <v t="s">Hussein Arnous (Prime Minister)</v>
  </a>
  <a r="14">
    <v t="r">3755</v>
    <v t="r">3756</v>
    <v t="r">3757</v>
    <v t="r">3758</v>
    <v t="r">3759</v>
    <v t="r">3760</v>
    <v t="r">3761</v>
    <v t="r">3762</v>
    <v t="r">3763</v>
    <v t="r">3764</v>
    <v t="r">3765</v>
    <v t="r">3766</v>
    <v t="r">3767</v>
    <v t="r">3768</v>
  </a>
  <a r="3">
    <v t="r">3780</v>
    <v t="r">3781</v>
    <v t="r">3782</v>
  </a>
  <a r="1">
    <v t="s">Taiwan Time Zone</v>
  </a>
  <a r="10">
    <v t="r">3807</v>
    <v t="r">3808</v>
    <v t="r">3809</v>
    <v t="r">3810</v>
    <v t="r">3811</v>
    <v t="s">Anutin Charnvirakul (Minister)</v>
    <v t="r">3812</v>
    <v t="s">Thonmanat Phromphan (Minister)</v>
    <v t="s">Prapat Phothasuthan (Minister)</v>
    <v t="s">Chalermchai Srichang (Minister)</v>
  </a>
  <a r="1">
    <v t="s">Thai</v>
  </a>
  <a r="2">
    <v t="r">3795</v>
    <v t="r">3824</v>
  </a>
  <a r="1">
    <v t="s">Thailand Time Zone</v>
  </a>
  <a r="3">
    <v t="r">3849</v>
    <v t="s">Donna Cox (Minister)</v>
    <v t="r">3850</v>
  </a>
  <a r="2">
    <v t="s">English</v>
    <v t="s">Trinidadian English</v>
  </a>
  <a r="6">
    <v t="r">3848</v>
    <v t="r">3836</v>
    <v t="r">3864</v>
    <v t="r">3865</v>
    <v t="r">3866</v>
    <v t="r">3867</v>
  </a>
  <a r="2">
    <v t="r">3893</v>
    <v t="r">3894</v>
  </a>
  <a r="1">
    <v t="s">Turkish</v>
  </a>
  <a r="80">
    <v t="r">3909</v>
    <v t="r">3910</v>
    <v t="r">3911</v>
    <v t="r">3912</v>
    <v t="r">3913</v>
    <v t="r">3914</v>
    <v t="r">3915</v>
    <v t="r">3916</v>
    <v t="r">3917</v>
    <v t="r">3918</v>
    <v t="r">3919</v>
    <v t="r">3920</v>
    <v t="r">3921</v>
    <v t="r">3922</v>
    <v t="r">3923</v>
    <v t="r">3924</v>
    <v t="r">3925</v>
    <v t="r">3926</v>
    <v t="r">3927</v>
    <v t="r">3928</v>
    <v t="r">3929</v>
    <v t="r">3930</v>
    <v t="r">3931</v>
    <v t="r">3932</v>
    <v t="r">3933</v>
    <v t="r">3934</v>
    <v t="r">3935</v>
    <v t="r">3936</v>
    <v t="r">3937</v>
    <v t="r">3938</v>
    <v t="r">3939</v>
    <v t="r">3940</v>
    <v t="r">3941</v>
    <v t="r">3942</v>
    <v t="r">3943</v>
    <v t="r">3944</v>
    <v t="r">3945</v>
    <v t="r">3946</v>
    <v t="r">3947</v>
    <v t="r">3948</v>
    <v t="r">3949</v>
    <v t="r">3950</v>
    <v t="r">3951</v>
    <v t="r">3952</v>
    <v t="r">3953</v>
    <v t="r">3954</v>
    <v t="r">3955</v>
    <v t="r">3956</v>
    <v t="r">3957</v>
    <v t="r">3958</v>
    <v t="r">3959</v>
    <v t="r">3960</v>
    <v t="r">3961</v>
    <v t="r">3962</v>
    <v t="r">3963</v>
    <v t="r">3964</v>
    <v t="r">3965</v>
    <v t="r">3966</v>
    <v t="r">3967</v>
    <v t="r">3968</v>
    <v t="r">3969</v>
    <v t="r">3970</v>
    <v t="r">3971</v>
    <v t="r">3972</v>
    <v t="r">3973</v>
    <v t="r">3974</v>
    <v t="r">3975</v>
    <v t="r">3976</v>
    <v t="r">3977</v>
    <v t="r">3978</v>
    <v t="r">3979</v>
    <v t="r">3980</v>
    <v t="r">3981</v>
    <v t="r">3982</v>
    <v t="r">3983</v>
    <v t="r">3984</v>
    <v t="r">3985</v>
    <v t="r">3986</v>
    <v t="r">3987</v>
    <v t="r">3988</v>
  </a>
  <a r="2">
    <v t="r">4015</v>
    <v t="r">4016</v>
  </a>
  <a r="5">
    <v t="r">4014</v>
    <v t="r">4026</v>
    <v t="r">4027</v>
    <v t="r">4028</v>
    <v t="s">Fujairah</v>
  </a>
  <a r="4">
    <v t="r">4054</v>
    <v t="r">4055</v>
    <v t="r">4056</v>
    <v t="r">4057</v>
  </a>
  <a r="150">
    <v t="r">4069</v>
    <v t="r">4070</v>
    <v t="r">4071</v>
    <v t="r">4072</v>
    <v t="r">4073</v>
    <v t="r">4074</v>
    <v t="r">4075</v>
    <v t="r">4076</v>
    <v t="r">4077</v>
    <v t="r">4078</v>
    <v t="r">4079</v>
    <v t="r">4080</v>
    <v t="r">4081</v>
    <v t="r">4082</v>
    <v t="r">4083</v>
    <v t="r">4084</v>
    <v t="r">4085</v>
    <v t="r">4086</v>
    <v t="r">4087</v>
    <v t="r">4088</v>
    <v t="r">4089</v>
    <v t="r">4090</v>
    <v t="r">4091</v>
    <v t="r">4092</v>
    <v t="r">4093</v>
    <v t="r">4094</v>
    <v t="r">4095</v>
    <v t="r">4096</v>
    <v t="r">4097</v>
    <v t="r">4098</v>
    <v t="r">4099</v>
    <v t="r">4100</v>
    <v t="r">4101</v>
    <v t="r">4102</v>
    <v t="r">4103</v>
    <v t="r">4104</v>
    <v t="r">4105</v>
    <v t="r">4106</v>
    <v t="r">4107</v>
    <v t="r">4108</v>
    <v t="r">4109</v>
    <v t="r">4110</v>
    <v t="r">4111</v>
    <v t="r">4112</v>
    <v t="r">4113</v>
    <v t="r">4114</v>
    <v t="r">4115</v>
    <v t="r">4116</v>
    <v t="r">4117</v>
    <v t="r">4118</v>
    <v t="r">4119</v>
    <v t="r">4120</v>
    <v t="r">4121</v>
    <v t="r">4122</v>
    <v t="r">4123</v>
    <v t="r">4124</v>
    <v t="r">4125</v>
    <v t="r">4126</v>
    <v t="r">4127</v>
    <v t="r">4128</v>
    <v t="r">4129</v>
    <v t="r">4130</v>
    <v t="r">4131</v>
    <v t="r">4132</v>
    <v t="r">4133</v>
    <v t="r">4134</v>
    <v t="r">4135</v>
    <v t="r">4136</v>
    <v t="r">4137</v>
    <v t="r">4138</v>
    <v t="r">4139</v>
    <v t="r">4140</v>
    <v t="r">4141</v>
    <v t="r">4142</v>
    <v t="r">4143</v>
    <v t="r">4144</v>
    <v t="r">4145</v>
    <v t="r">4146</v>
    <v t="r">4147</v>
    <v t="r">4148</v>
    <v t="r">4149</v>
    <v t="r">4150</v>
    <v t="r">4151</v>
    <v t="r">4152</v>
    <v t="r">4153</v>
    <v t="r">4154</v>
    <v t="r">4155</v>
    <v t="r">4156</v>
    <v t="r">4157</v>
    <v t="r">4158</v>
    <v t="r">4159</v>
    <v t="r">4160</v>
    <v t="r">4161</v>
    <v t="r">4162</v>
    <v t="r">4163</v>
    <v t="r">4164</v>
    <v t="r">4165</v>
    <v t="r">4166</v>
    <v t="r">4167</v>
    <v t="r">4168</v>
    <v t="r">4169</v>
    <v t="r">4170</v>
    <v t="r">4171</v>
    <v t="r">4172</v>
    <v t="r">4173</v>
    <v t="r">4174</v>
    <v t="r">4175</v>
    <v t="r">4176</v>
    <v t="r">4177</v>
    <v t="r">4178</v>
    <v t="r">4179</v>
    <v t="r">4180</v>
    <v t="r">4181</v>
    <v t="r">4182</v>
    <v t="r">4183</v>
    <v t="r">4184</v>
    <v t="s">Metropolitan Borough of Knowsley</v>
    <v t="r">4185</v>
    <v t="s">Metropolitan Borough of Wirral</v>
    <v t="r">4186</v>
    <v t="r">4187</v>
    <v t="r">4188</v>
    <v t="r">4189</v>
    <v t="r">4190</v>
    <v t="r">4191</v>
    <v t="r">4192</v>
    <v t="r">4193</v>
    <v t="r">4194</v>
    <v t="r">4195</v>
    <v t="r">4196</v>
    <v t="r">4197</v>
    <v t="r">4198</v>
    <v t="r">4199</v>
    <v t="r">4200</v>
    <v t="r">4201</v>
    <v t="r">4202</v>
    <v t="r">4203</v>
    <v t="r">4204</v>
    <v t="r">4205</v>
    <v t="r">4206</v>
    <v t="s">Outer Hebrides</v>
    <v t="r">4207</v>
    <v t="r">4208</v>
    <v t="r">4209</v>
    <v t="r">4210</v>
    <v t="r">4211</v>
    <v t="r">4212</v>
    <v t="r">4213</v>
    <v t="r">4214</v>
    <v t="r">4215</v>
  </a>
  <a r="3">
    <v t="s">British Summer Time</v>
    <v t="s">Greenwich Mean Time Zone</v>
    <v t="s">Western European Time Zone</v>
  </a>
  <a r="1">
    <v t="s">Denys Shmyhal (Prime Minister)</v>
  </a>
  <a r="1">
    <v t="s">Ukrainian</v>
  </a>
  <a r="24">
    <v t="r">4253</v>
    <v t="r">4254</v>
    <v t="r">4255</v>
    <v t="r">4256</v>
    <v t="r">4257</v>
    <v t="r">4258</v>
    <v t="r">4259</v>
    <v t="r">4260</v>
    <v t="r">4261</v>
    <v t="r">4262</v>
    <v t="r">4263</v>
    <v t="r">4264</v>
    <v t="r">4265</v>
    <v t="r">4266</v>
    <v t="r">4267</v>
    <v t="r">4268</v>
    <v t="r">4269</v>
    <v t="r">4270</v>
    <v t="r">4271</v>
    <v t="r">4272</v>
    <v t="r">4273</v>
    <v t="r">4274</v>
    <v t="r">4275</v>
    <v t="r">4276</v>
  </a>
  <a r="2">
    <v t="r">4301</v>
    <v t="r">4302</v>
  </a>
  <a r="59">
    <v t="r">4314</v>
    <v t="r">4300</v>
    <v t="r">4315</v>
    <v t="r">4316</v>
    <v t="r">4317</v>
    <v t="r">4318</v>
    <v t="r">4319</v>
    <v t="r">4320</v>
    <v t="r">4321</v>
    <v t="r">4322</v>
    <v t="r">4323</v>
    <v t="r">4288</v>
    <v t="r">4324</v>
    <v t="r">4325</v>
    <v t="r">4326</v>
    <v t="r">4327</v>
    <v t="r">4328</v>
    <v t="r">4329</v>
    <v t="r">4330</v>
    <v t="r">4331</v>
    <v t="r">4332</v>
    <v t="r">4333</v>
    <v t="r">4334</v>
    <v t="r">4335</v>
    <v t="r">4336</v>
    <v t="r">4337</v>
    <v t="r">4338</v>
    <v t="r">4339</v>
    <v t="r">4340</v>
    <v t="r">4341</v>
    <v t="r">4342</v>
    <v t="r">4343</v>
    <v t="r">4344</v>
    <v t="r">4345</v>
    <v t="r">4346</v>
    <v t="r">4347</v>
    <v t="r">4348</v>
    <v t="r">4349</v>
    <v t="r">4350</v>
    <v t="r">4351</v>
    <v t="r">4352</v>
    <v t="r">4353</v>
    <v t="r">4354</v>
    <v t="r">4355</v>
    <v t="r">4356</v>
    <v t="r">4357</v>
    <v t="r">4358</v>
    <v t="r">4359</v>
    <v t="r">4360</v>
    <v t="r">4361</v>
    <v t="r">4362</v>
    <v t="r">4363</v>
    <v t="r">4364</v>
    <v t="r">4365</v>
    <v t="r">4366</v>
    <v t="r">4367</v>
    <v t="r">4368</v>
    <v t="r">4369</v>
    <v t="r">4370</v>
  </a>
  <a r="9">
    <v t="s">Chamorro Time Zone</v>
    <v t="s">Atlantic Time Zone</v>
    <v t="s">Eastern Time Zone</v>
    <v t="s">Central Time Zone</v>
    <v t="s">Mountain Time Zone</v>
    <v t="s">Pacific Time Zone</v>
    <v t="s">Alaska Time Zone</v>
    <v t="s">Hawaii-Aleutian Time Zone</v>
    <v t="s">Samoa Time Zone</v>
  </a>
  <a r="2">
    <v t="r">4394</v>
    <v t="r">4395</v>
  </a>
  <a r="1">
    <v t="s">Uzbek</v>
  </a>
  <a r="14">
    <v t="r">4384</v>
    <v t="r">4406</v>
    <v t="r">4407</v>
    <v t="r">4408</v>
    <v t="r">4409</v>
    <v t="r">4410</v>
    <v t="r">4411</v>
    <v t="r">4412</v>
    <v t="r">4413</v>
    <v t="r">4414</v>
    <v t="r">4415</v>
    <v t="r">4416</v>
    <v t="r">4417</v>
    <v t="r">4418</v>
  </a>
  <a r="1">
    <v t="s">Uzbekistan Time Zone</v>
  </a>
  <a r="2">
    <v t="r">4445</v>
    <v t="s">Phạm Minh Chính (Prime Minister)</v>
  </a>
  <a r="1">
    <v t="s">Vietnamese</v>
  </a>
  <a r="5">
    <v t="r">4431</v>
    <v t="r">4459</v>
    <v t="r">4444</v>
    <v t="r">4460</v>
    <v t="r">4461</v>
  </a>
  <a r="1">
    <v t="s">Indochina Time Zone</v>
  </a>
  <a r="2">
    <v t="r">4488</v>
    <v t="r">4489</v>
  </a>
  <a r="16">
    <v t="s">Shona</v>
    <v t="s">English</v>
    <v t="s">Tswana</v>
    <v t="s">Northern Ndebele language</v>
    <v t="s">Xhosa</v>
    <v t="s">Sotho language</v>
    <v t="s">Venda Language</v>
    <v t="s">Tsonga</v>
    <v t="s">Khoisan languages</v>
    <v t="s">Kalanga Language</v>
    <v t="s">Tonga language</v>
    <v t="s">Sena Language</v>
    <v t="s">Ndau Language</v>
    <v t="s">Nambya Language</v>
    <v t="s">Zimbabwe Sign Language</v>
    <v t="s">Zimbabwean English</v>
  </a>
  <a r="10">
    <v t="r">4501</v>
    <v t="r">4502</v>
    <v t="r">4503</v>
    <v t="r">4504</v>
    <v t="r">4505</v>
    <v t="r">4506</v>
    <v t="r">4507</v>
    <v t="r">4508</v>
    <v t="r">4509</v>
    <v t="r">4510</v>
  </a>
  <a r="1">
    <v t="s">Central Africa Time Zone</v>
  </a>
</arrayData>
</file>

<file path=xl/richData/rdrichvalue.xml><?xml version="1.0" encoding="utf-8"?>
<rvData xmlns="http://schemas.microsoft.com/office/spreadsheetml/2017/richdata" count="4517">
  <rv s="0">
    <v>536870912</v>
    <v>Afghanistan</v>
    <v>c650f0dc-d7a9-6c0b-6125-b52ae4cd36b5</v>
    <v>en-CA</v>
    <v>Map</v>
  </rv>
  <rv s="1">
    <fb>0.58067579572955896</fb>
    <v>28</v>
  </rv>
  <rv s="1">
    <fb>652230</fb>
    <v>29</v>
  </rv>
  <rv s="1">
    <fb>323000</fb>
    <v>29</v>
  </rv>
  <rv s="1">
    <fb>32.487000000000002</fb>
    <v>30</v>
  </rv>
  <rv s="1">
    <fb>93</fb>
    <v>31</v>
  </rv>
  <rv s="0">
    <v>536870912</v>
    <v>Kabul</v>
    <v>9e39744c-fdfe-92b6-a9bc-39aa272561e6</v>
    <v>en-CA</v>
    <v>Map</v>
  </rv>
  <rv s="1">
    <fb>8672.4549999999999</fb>
    <v>29</v>
  </rv>
  <rv s="1">
    <fb>149.89597520803201</fb>
    <v>32</v>
  </rv>
  <rv s="1">
    <fb>2.30237251516844E-2</fb>
    <v>28</v>
  </rv>
  <rv s="1">
    <fb>4.4729999999999999</fb>
    <v>30</v>
  </rv>
  <rv s="1">
    <fb>2.0678246484698102E-2</fb>
    <v>28</v>
  </rv>
  <rv s="1">
    <fb>0.7</fb>
    <v>33</v>
  </rv>
  <rv s="1">
    <fb>19101353832.737099</fb>
    <v>34</v>
  </rv>
  <rv s="1">
    <fb>1.0399616</fb>
    <v>28</v>
  </rv>
  <rv s="1">
    <fb>9.6864199999999998E-2</fb>
    <v>28</v>
  </rv>
  <rv s="2">
    <v>0</v>
    <v>26</v>
    <v>35</v>
    <v>6</v>
    <v>0</v>
    <v>Image of Afghanistan</v>
  </rv>
  <rv s="1">
    <fb>47.9</fb>
    <v>36</v>
  </rv>
  <rv s="3">
    <v>0</v>
  </rv>
  <rv s="4">
    <v>https://www.bing.com/search?q=afghanistan&amp;form=skydnc</v>
    <v>Learn more on Bing</v>
  </rv>
  <rv s="1">
    <fb>64.486000000000004</fb>
    <v>36</v>
  </rv>
  <rv s="1">
    <fb>638</fb>
    <v>36</v>
  </rv>
  <rv s="1">
    <fb>0.43</fb>
    <v>33</v>
  </rv>
  <rv s="3">
    <v>1</v>
  </rv>
  <rv s="1">
    <fb>0.78382296479999991</fb>
    <v>28</v>
  </rv>
  <rv s="1">
    <fb>0.2782</fb>
    <v>30</v>
  </rv>
  <rv s="1">
    <fb>38041754</fb>
    <v>29</v>
  </rv>
  <rv s="1">
    <fb>0.48891998291015598</fb>
    <v>28</v>
  </rv>
  <rv s="0">
    <v>536870912</v>
    <v>Panjshir Province</v>
    <v>1facb893-c4b3-cdc9-fa55-3c66c678ae7d</v>
    <v>en-CA</v>
    <v>Map</v>
  </rv>
  <rv s="0">
    <v>536870912</v>
    <v>Kabul Province</v>
    <v>cc53c949-ca15-8b61-adef-11c8598c43c7</v>
    <v>en-CA</v>
    <v>Map</v>
  </rv>
  <rv s="0">
    <v>536870912</v>
    <v>Kandahar Province</v>
    <v>418ff057-0b75-8b05-2a70-b1ea45d38332</v>
    <v>en-CA</v>
    <v>Map</v>
  </rv>
  <rv s="0">
    <v>536870912</v>
    <v>Baghlan Province</v>
    <v>59a7399c-fb46-0ca8-1fa8-3d431318e956</v>
    <v>en-CA</v>
    <v>Map</v>
  </rv>
  <rv s="0">
    <v>536870912</v>
    <v>Nangarhar Province</v>
    <v>e9a162d1-04da-e9b2-c71b-9206da93a649</v>
    <v>en-CA</v>
    <v>Map</v>
  </rv>
  <rv s="0">
    <v>536870912</v>
    <v>Badghis Province</v>
    <v>fafb218e-2282-2c45-b0ff-909e0073d897</v>
    <v>en-CA</v>
    <v>Map</v>
  </rv>
  <rv s="0">
    <v>536870912</v>
    <v>Bamyan Province</v>
    <v>67a97306-b7de-b280-2288-6c54d2cbcecd</v>
    <v>en-CA</v>
    <v>Map</v>
  </rv>
  <rv s="0">
    <v>536870912</v>
    <v>Farah Province</v>
    <v>360bbec7-bc65-ccc2-d017-64eab5c39b6f</v>
    <v>en-CA</v>
    <v>Map</v>
  </rv>
  <rv s="0">
    <v>536870912</v>
    <v>Logar Province</v>
    <v>262f0b58-673c-9c18-2492-fcbe8280890e</v>
    <v>en-CA</v>
    <v>Map</v>
  </rv>
  <rv s="0">
    <v>536870912</v>
    <v>Badakhshan Province</v>
    <v>a76dd38e-3531-0c42-7fb2-210ae2a1c86e</v>
    <v>en-CA</v>
    <v>Map</v>
  </rv>
  <rv s="0">
    <v>536870912</v>
    <v>Khost Province</v>
    <v>54533663-bbf7-c806-21c0-43af1dda7fb4</v>
    <v>en-CA</v>
    <v>Map</v>
  </rv>
  <rv s="0">
    <v>536870912</v>
    <v>Balkh Province</v>
    <v>aeade1a9-7086-303f-93eb-0e52a0db49e9</v>
    <v>en-CA</v>
    <v>Map</v>
  </rv>
  <rv s="0">
    <v>536870912</v>
    <v>Ghor Province</v>
    <v>349bc75f-8254-9801-74cb-c41869af77df</v>
    <v>en-CA</v>
    <v>Map</v>
  </rv>
  <rv s="0">
    <v>536870912</v>
    <v>Daykundi Province</v>
    <v>7203fea6-408c-176f-edd6-5499a9e36797</v>
    <v>en-CA</v>
    <v>Map</v>
  </rv>
  <rv s="0">
    <v>536870912</v>
    <v>Jowzjan Province</v>
    <v>740686d1-5063-1aa1-877a-4a738fa9de22</v>
    <v>en-CA</v>
    <v>Map</v>
  </rv>
  <rv s="0">
    <v>536870912</v>
    <v>Maidan Wardak Province</v>
    <v>2aca529e-7921-7063-45de-c59deee0b0a2</v>
    <v>en-CA</v>
    <v>Map</v>
  </rv>
  <rv s="0">
    <v>536870912</v>
    <v>Zabul Province</v>
    <v>81e3c78a-b5ac-7497-bd1c-a3b9a1cf7790</v>
    <v>en-CA</v>
    <v>Map</v>
  </rv>
  <rv s="0">
    <v>536870912</v>
    <v>Kunduz Province</v>
    <v>3a755081-6484-d392-5656-6134c8746f0f</v>
    <v>en-CA</v>
    <v>Map</v>
  </rv>
  <rv s="0">
    <v>536870912</v>
    <v>Herat Province</v>
    <v>1b800148-f493-b48e-86c9-35af0bc7a184</v>
    <v>en-CA</v>
    <v>Map</v>
  </rv>
  <rv s="0">
    <v>536870912</v>
    <v>Helmand Province</v>
    <v>1fa20d1d-b360-bf61-9a49-00020956cf84</v>
    <v>en-CA</v>
    <v>Map</v>
  </rv>
  <rv s="0">
    <v>536870912</v>
    <v>Nuristan Province</v>
    <v>6e3c2115-37f8-124e-8b63-6dc04e515c8d</v>
    <v>en-CA</v>
    <v>Map</v>
  </rv>
  <rv s="0">
    <v>536870912</v>
    <v>Parwan Province</v>
    <v>60a945d1-8a9c-e3be-aaff-530b6bc0b713</v>
    <v>en-CA</v>
    <v>Map</v>
  </rv>
  <rv s="0">
    <v>536870912</v>
    <v>Paktika Province</v>
    <v>d88b6d30-53ba-16c3-a0a1-209752dea872</v>
    <v>en-CA</v>
    <v>Map</v>
  </rv>
  <rv s="0">
    <v>536870912</v>
    <v>Nimruz Province</v>
    <v>e072bd17-7d63-56de-af00-17f8795aeffb</v>
    <v>en-CA</v>
    <v>Map</v>
  </rv>
  <rv s="0">
    <v>536870912</v>
    <v>Paktia Province</v>
    <v>6c3f2c2a-eb78-faa3-eeef-6cce33907e6f</v>
    <v>en-CA</v>
    <v>Map</v>
  </rv>
  <rv s="0">
    <v>536870912</v>
    <v>Samangan Province</v>
    <v>6c8518c6-75b1-ac24-1dc7-fe718b3f7c3d</v>
    <v>en-CA</v>
    <v>Map</v>
  </rv>
  <rv s="0">
    <v>536870912</v>
    <v>Takhar Province</v>
    <v>ed50b793-d75b-68db-83a4-8969c13eca1c</v>
    <v>en-CA</v>
    <v>Map</v>
  </rv>
  <rv s="0">
    <v>536870912</v>
    <v>Faryab Province</v>
    <v>318c2a8b-27fe-0a3e-889e-8f61968de8d8</v>
    <v>en-CA</v>
    <v>Map</v>
  </rv>
  <rv s="0">
    <v>536870912</v>
    <v>Laghman Province</v>
    <v>83080f71-f8e1-54b3-e623-890b84e2b254</v>
    <v>en-CA</v>
    <v>Map</v>
  </rv>
  <rv s="0">
    <v>536870912</v>
    <v>Kapisa Province</v>
    <v>15ee9b54-1db9-3305-b800-00995983e920</v>
    <v>en-CA</v>
    <v>Map</v>
  </rv>
  <rv s="0">
    <v>536870912</v>
    <v>Kunar Province</v>
    <v>c8ce1482-dc54-7521-5bfd-e60378bbdaad</v>
    <v>en-CA</v>
    <v>Map</v>
  </rv>
  <rv s="0">
    <v>536870912</v>
    <v>Sar-e Pol Province</v>
    <v>e79e1b3d-1204-e5d7-d99c-3b7ac42238e5</v>
    <v>en-CA</v>
    <v>Map</v>
  </rv>
  <rv s="0">
    <v>536870912</v>
    <v>Ghazni Province</v>
    <v>1b180331-5e3c-7275-c87a-06633dc4a2e0</v>
    <v>en-CA</v>
    <v>Map</v>
  </rv>
  <rv s="3">
    <v>2</v>
  </rv>
  <rv s="1">
    <fb>9.250468048559661E-2</fb>
    <v>28</v>
  </rv>
  <rv s="3">
    <v>3</v>
  </rv>
  <rv s="1">
    <fb>0.71400000000000008</fb>
    <v>28</v>
  </rv>
  <rv s="1">
    <fb>0.111180000305176</fb>
    <v>37</v>
  </rv>
  <rv s="1">
    <fb>9797273</fb>
    <v>29</v>
  </rv>
  <rv s="5">
    <v>#VALUE!</v>
    <v>en-CA</v>
    <v>c650f0dc-d7a9-6c0b-6125-b52ae4cd36b5</v>
    <v>536870912</v>
    <v>1</v>
    <v>20</v>
    <v>21</v>
    <v>Afghanistan</v>
    <v>24</v>
    <v>25</v>
    <v>Map</v>
    <v>26</v>
    <v>27</v>
    <v>AF</v>
    <v>1</v>
    <v>2</v>
    <v>3</v>
    <v>4</v>
    <v>5</v>
    <v>6</v>
    <v>7</v>
    <v>8</v>
    <v>9</v>
    <v>AFN</v>
    <v>The Islamic Republic of Afghanistan was a presidential republic that ruled Afghanistan from 2004 to 2021. The state was established to replace the Afghan interim and transitional administrations, which were formed after the 2001 United States invasion of Afghanistan that had toppled the partially recognized Taliban-ruled Islamic Emirate of Afghanistan. However, on 15 August 2021, the country was recaptured by the Taliban, which marked the end of the 2001–2021 war, the longest war in US history. This led to the overthrow of the Islamic Republic, led by President Ashraf Ghani, and the reinstatement of the Islamic Emirate under the control of the Taliban. The United Nations still recognizes the Islamic Republic as the legitimate government of Afghanistan instead of the Islamic Emirate, the de facto ruling government. The US–Taliban deal, signed on 29 February 2020 in Qatar, was one of the critical events that caused the collapse of the Afghan National Security Forces. Following the deal, the US dramatically reduced the number of air attacks and deprived the ANSF of a critical edge in fighting the Taliban insurgency, leading to the Taliban takeover of Kabul. Soon after, former first vice president Amrullah Saleh declared himself the caretaker president of Afghanistan and announced the republican resistance against the Taliban.</v>
    <v>10</v>
    <v>11</v>
    <v>12</v>
    <v>13</v>
    <v>14</v>
    <v>15</v>
    <v>16</v>
    <v>17</v>
    <v>6</v>
    <v>18</v>
    <v>19</v>
    <v>20</v>
    <v>21</v>
    <v>22</v>
    <v>Afghanistan</v>
    <v>Afghan National Anthem</v>
    <v>23</v>
    <v>Islamic Republic of Afghanistan</v>
    <v>24</v>
    <v>25</v>
    <v>26</v>
    <v>27</v>
    <v>61</v>
    <v>62</v>
    <v>63</v>
    <v>64</v>
    <v>65</v>
    <v>Afghanistan</v>
    <v>66</v>
    <v>mdp/vdpid/3</v>
  </rv>
  <rv s="0">
    <v>536870912</v>
    <v>Angola</v>
    <v>c44de41a-6be7-26a0-e667-1b91b20b039f</v>
    <v>en-CA</v>
    <v>Map</v>
  </rv>
  <rv s="1">
    <fb>0.47477340178070099</fb>
    <v>28</v>
  </rv>
  <rv s="1">
    <fb>1246700</fb>
    <v>29</v>
  </rv>
  <rv s="1">
    <fb>117000</fb>
    <v>29</v>
  </rv>
  <rv s="1">
    <fb>40.728999999999999</fb>
    <v>30</v>
  </rv>
  <rv s="1">
    <fb>244</fb>
    <v>31</v>
  </rv>
  <rv s="0">
    <v>536870912</v>
    <v>Luanda</v>
    <v>8a776407-8935-f0e9-c346-94fa1f94d32b</v>
    <v>en-CA</v>
    <v>Map</v>
  </rv>
  <rv s="1">
    <fb>34693.487000000001</fb>
    <v>29</v>
  </rv>
  <rv s="1">
    <fb>261.72720165799001</fb>
    <v>32</v>
  </rv>
  <rv s="1">
    <fb>0.17145319942787199</fb>
    <v>28</v>
  </rv>
  <rv s="1">
    <fb>312.228824978484</fb>
    <v>29</v>
  </rv>
  <rv s="1">
    <fb>5.5190000000000001</fb>
    <v>30</v>
  </rv>
  <rv s="1">
    <fb>0.46307210410483696</fb>
    <v>28</v>
  </rv>
  <rv s="1">
    <fb>48.305593009732902</fb>
    <v>36</v>
  </rv>
  <rv s="1">
    <fb>0.97</fb>
    <v>33</v>
  </rv>
  <rv s="1">
    <fb>94635415869.985107</fb>
    <v>34</v>
  </rv>
  <rv s="1">
    <fb>1.1347795999999999</fb>
    <v>28</v>
  </rv>
  <rv s="1">
    <fb>9.336259999999999E-2</fb>
    <v>28</v>
  </rv>
  <rv s="1">
    <fb>51.6</fb>
    <v>36</v>
  </rv>
  <rv s="0">
    <v>805306368</v>
    <v>João Lourenço (President)</v>
    <v>ed80ec01-2935-4c79-9f19-8a6e4629a905</v>
    <v>en-CA</v>
    <v>Generic</v>
  </rv>
  <rv s="3">
    <v>4</v>
  </rv>
  <rv s="4">
    <v>https://www.bing.com/search?q=angola&amp;form=skydnc</v>
    <v>Learn more on Bing</v>
  </rv>
  <rv s="1">
    <fb>60.781999999999996</fb>
    <v>36</v>
  </rv>
  <rv s="1">
    <fb>241</fb>
    <v>36</v>
  </rv>
  <rv s="1">
    <fb>0.71</fb>
    <v>33</v>
  </rv>
  <rv s="3">
    <v>5</v>
  </rv>
  <rv s="1">
    <fb>0.33387796799999997</fb>
    <v>28</v>
  </rv>
  <rv s="1">
    <fb>0.21460000000000001</fb>
    <v>30</v>
  </rv>
  <rv s="1">
    <fb>31825295</fb>
    <v>29</v>
  </rv>
  <rv s="1">
    <fb>0.20399999999999999</fb>
    <v>28</v>
  </rv>
  <rv s="1">
    <fb>0.39600000000000002</fb>
    <v>28</v>
  </rv>
  <rv s="1">
    <fb>0.55600000000000005</fb>
    <v>28</v>
  </rv>
  <rv s="1">
    <fb>1.3000000000000001E-2</fb>
    <v>28</v>
  </rv>
  <rv s="1">
    <fb>3.7999999999999999E-2</fb>
    <v>28</v>
  </rv>
  <rv s="1">
    <fb>7.6999999999999999E-2</fb>
    <v>28</v>
  </rv>
  <rv s="1">
    <fb>0.126</fb>
    <v>28</v>
  </rv>
  <rv s="1">
    <fb>0.77492996215820298</fb>
    <v>28</v>
  </rv>
  <rv s="0">
    <v>536870912</v>
    <v>Luanda Province</v>
    <v>3fc5bc35-c317-3bea-49c0-8dd6d20e2533</v>
    <v>en-CA</v>
    <v>Map</v>
  </rv>
  <rv s="0">
    <v>536870912</v>
    <v>Cabinda Province</v>
    <v>7672281f-a928-c930-b47c-81f5b7876acf</v>
    <v>en-CA</v>
    <v>Map</v>
  </rv>
  <rv s="0">
    <v>536870912</v>
    <v>Huíla Province</v>
    <v>abf6abfc-f076-1235-dc02-972c822a69c8</v>
    <v>en-CA</v>
    <v>Map</v>
  </rv>
  <rv s="0">
    <v>536870912</v>
    <v>Cunene Province</v>
    <v>e0b594d2-cc63-d93d-07f2-cf72875cdd28</v>
    <v>en-CA</v>
    <v>Map</v>
  </rv>
  <rv s="0">
    <v>536870912</v>
    <v>Malanje Province</v>
    <v>3099b36f-1396-31fe-b591-dd982d3e0128</v>
    <v>en-CA</v>
    <v>Map</v>
  </rv>
  <rv s="0">
    <v>536870912</v>
    <v>Moxico Province</v>
    <v>f682e4b6-b04b-667e-8c02-59063a376b5a</v>
    <v>en-CA</v>
    <v>Map</v>
  </rv>
  <rv s="0">
    <v>536870912</v>
    <v>Bengo Province</v>
    <v>327e9606-e870-8641-b1fc-3603da70608f</v>
    <v>en-CA</v>
    <v>Map</v>
  </rv>
  <rv s="0">
    <v>536870912</v>
    <v>Bié Province</v>
    <v>1ae476bf-5de5-fbcb-eb8c-d9c924ab73b2</v>
    <v>en-CA</v>
    <v>Map</v>
  </rv>
  <rv s="0">
    <v>536870912</v>
    <v>Cuanza Norte Province</v>
    <v>b8bbd69b-0659-b2bf-d552-01eba5ae5792</v>
    <v>en-CA</v>
    <v>Map</v>
  </rv>
  <rv s="0">
    <v>536870912</v>
    <v>Cuanza Sul Province</v>
    <v>8a98e101-ea44-19fe-1981-331be311010a</v>
    <v>en-CA</v>
    <v>Map</v>
  </rv>
  <rv s="0">
    <v>536870912</v>
    <v>Lunda Sul Province</v>
    <v>41523132-0a9a-7b5a-cd2f-4f0b9710d443</v>
    <v>en-CA</v>
    <v>Map</v>
  </rv>
  <rv s="0">
    <v>536870912</v>
    <v>Huambo Province</v>
    <v>04981c62-f1c7-4dd8-ddf0-315359e7ce19</v>
    <v>en-CA</v>
    <v>Map</v>
  </rv>
  <rv s="0">
    <v>536870912</v>
    <v>Benguela Province</v>
    <v>1d609f56-97f4-4bd4-3c63-12f32c8e2c99</v>
    <v>en-CA</v>
    <v>Map</v>
  </rv>
  <rv s="0">
    <v>536870912</v>
    <v>Uíge Province</v>
    <v>6a34ff6c-96f1-ccb1-d2c7-5cf62f9924de</v>
    <v>en-CA</v>
    <v>Map</v>
  </rv>
  <rv s="0">
    <v>536870912</v>
    <v>Namibe Province</v>
    <v>a646f8c8-b948-11ea-ba49-12591ba9542c</v>
    <v>en-CA</v>
    <v>Map</v>
  </rv>
  <rv s="0">
    <v>536870912</v>
    <v>Zaire Province</v>
    <v>3a002640-0183-b075-1951-2692cabc6b71</v>
    <v>en-CA</v>
    <v>Map</v>
  </rv>
  <rv s="0">
    <v>536870912</v>
    <v>Cuando Cubango Province</v>
    <v>d9441e4b-03d2-6adb-f1c1-8dbfb4d68ac4</v>
    <v>en-CA</v>
    <v>Map</v>
  </rv>
  <rv s="0">
    <v>536870912</v>
    <v>Lunda Norte Province</v>
    <v>2b0900d5-fff2-cf13-a8f4-d20c45f69dde</v>
    <v>en-CA</v>
    <v>Map</v>
  </rv>
  <rv s="3">
    <v>6</v>
  </rv>
  <rv s="1">
    <fb>9.2237774537182501E-2</fb>
    <v>28</v>
  </rv>
  <rv s="3">
    <v>7</v>
  </rv>
  <rv s="1">
    <fb>0.49099999999999999</fb>
    <v>28</v>
  </rv>
  <rv s="1">
    <fb>6.8860001564025899E-2</fb>
    <v>37</v>
  </rv>
  <rv s="1">
    <fb>21061025</fb>
    <v>29</v>
  </rv>
  <rv s="6">
    <v>#VALUE!</v>
    <v>en-CA</v>
    <v>c44de41a-6be7-26a0-e667-1b91b20b039f</v>
    <v>536870912</v>
    <v>1</v>
    <v>47</v>
    <v>48</v>
    <v>Angola</v>
    <v>24</v>
    <v>49</v>
    <v>Map</v>
    <v>26</v>
    <v>50</v>
    <v>AO</v>
    <v>69</v>
    <v>70</v>
    <v>71</v>
    <v>72</v>
    <v>73</v>
    <v>74</v>
    <v>75</v>
    <v>76</v>
    <v>77</v>
    <v>AOA</v>
    <v>Angola, officially the Republic of Angola, is a country in Central Africa, sometimes considered part of Southern Africa due to its location. It is the second-largest Lusophone country in both total area and population, and is the seventh-largest country in Africa. It is bordered by Namibia to the south, the Democratic Republic of the Congo to the north, Zambia to the east, and the Atlantic Ocean to the west. Angola has an exclave province, the province of Cabinda, that borders the Republic of the Congo and the Democratic Republic of the Congo. The capital and most populated city is Luanda.</v>
    <v>78</v>
    <v>79</v>
    <v>80</v>
    <v>81</v>
    <v>82</v>
    <v>83</v>
    <v>84</v>
    <v>85</v>
    <v>86</v>
    <v>74</v>
    <v>88</v>
    <v>89</v>
    <v>90</v>
    <v>91</v>
    <v>92</v>
    <v>Angola</v>
    <v>Angola Avante</v>
    <v>93</v>
    <v>Republic of Angola</v>
    <v>94</v>
    <v>95</v>
    <v>96</v>
    <v>97</v>
    <v>98</v>
    <v>99</v>
    <v>100</v>
    <v>101</v>
    <v>102</v>
    <v>103</v>
    <v>104</v>
    <v>123</v>
    <v>124</v>
    <v>125</v>
    <v>126</v>
    <v>127</v>
    <v>Angola</v>
    <v>128</v>
    <v>mdp/vdpid/9</v>
  </rv>
  <rv s="0">
    <v>536870912</v>
    <v>Antigua and Barbuda</v>
    <v>77aba937-1dd8-fe28-9745-77c69e35dbc6</v>
    <v>en-CA</v>
    <v>Map</v>
  </rv>
  <rv s="1">
    <fb>0.204545454545455</fb>
    <v>28</v>
  </rv>
  <rv s="1">
    <fb>442.6</fb>
    <v>29</v>
  </rv>
  <rv s="1">
    <fb>0</fb>
    <v>29</v>
  </rv>
  <rv s="1">
    <fb>15.327</fb>
    <v>30</v>
  </rv>
  <rv s="1">
    <fb>1</fb>
    <v>31</v>
  </rv>
  <rv s="0">
    <v>536870912</v>
    <v>St. John's</v>
    <v>aa89cf0a-5ddc-cd83-d0c9-58b6d01acc2b</v>
    <v>en-CA</v>
    <v>Map</v>
  </rv>
  <rv s="1">
    <fb>557.38400000000001</fb>
    <v>29</v>
  </rv>
  <rv s="1">
    <fb>113.80762042788299</fb>
    <v>32</v>
  </rv>
  <rv s="1">
    <fb>1.20715793367003E-2</fb>
    <v>28</v>
  </rv>
  <rv s="1">
    <fb>1.994</fb>
    <v>30</v>
  </rv>
  <rv s="1">
    <fb>0.222727277062156</fb>
    <v>28</v>
  </rv>
  <rv s="1">
    <fb>0</fb>
    <v>36</v>
  </rv>
  <rv s="1">
    <fb>0.99</fb>
    <v>33</v>
  </rv>
  <rv s="1">
    <fb>1727759259.2592599</fb>
    <v>34</v>
  </rv>
  <rv s="1">
    <fb>1.0502127000000001</fb>
    <v>28</v>
  </rv>
  <rv s="1">
    <fb>0.24830259999999998</fb>
    <v>28</v>
  </rv>
  <rv s="1">
    <fb>5</fb>
    <v>36</v>
  </rv>
  <rv s="0">
    <v>805306368</v>
    <v>Elizabeth II (Monarch)</v>
    <v>01e347c1-9d99-c7e6-79d1-390a1844d093</v>
    <v>en-CA</v>
    <v>Generic</v>
  </rv>
  <rv s="0">
    <v>805306368</v>
    <v>Gaston Browne (Prime Minister)</v>
    <v>2ce706be-3ee5-af01-59d4-e2b3d03f5522</v>
    <v>en-CA</v>
    <v>Generic</v>
  </rv>
  <rv s="3">
    <v>8</v>
  </rv>
  <rv s="4">
    <v>https://www.bing.com/search?q=antigua+and+barbuda&amp;form=skydnc</v>
    <v>Learn more on Bing</v>
  </rv>
  <rv s="1">
    <fb>76.885000000000005</fb>
    <v>36</v>
  </rv>
  <rv s="1">
    <fb>42</fb>
    <v>36</v>
  </rv>
  <rv s="1">
    <fb>3.04</fb>
    <v>33</v>
  </rv>
  <rv s="3">
    <v>9</v>
  </rv>
  <rv s="1">
    <fb>0.2425267908</fb>
    <v>28</v>
  </rv>
  <rv s="1">
    <fb>2.7646999999999999</fb>
    <v>30</v>
  </rv>
  <rv s="1">
    <fb>97118</fb>
    <v>29</v>
  </rv>
  <rv s="0">
    <v>536870912</v>
    <v>Redonda</v>
    <v>52a9ae54-09b5-3b8b-5911-a96cb6e33ead</v>
    <v>en-CA</v>
    <v>Map</v>
  </rv>
  <rv s="0">
    <v>536870912</v>
    <v>Barbuda</v>
    <v>df1aa02a-c9ab-ccd8-2753-91bc4e427a68</v>
    <v>en-CA</v>
    <v>Map</v>
  </rv>
  <rv s="0">
    <v>536870912</v>
    <v>Saint Philip</v>
    <v>0a344f18-0cba-09d7-ac6c-fdaaf178a2d8</v>
    <v>en-CA</v>
    <v>Map</v>
  </rv>
  <rv s="0">
    <v>536870912</v>
    <v>Saint Paul Parish</v>
    <v>36cf15f8-dc82-610b-a15e-581752d6ab0e</v>
    <v>en-CA</v>
    <v>Map</v>
  </rv>
  <rv s="0">
    <v>536870912</v>
    <v>Saint Mary Parish</v>
    <v>ebd70897-4e81-f6fa-8c93-511f78a576e7</v>
    <v>en-CA</v>
    <v>Map</v>
  </rv>
  <rv s="0">
    <v>536870912</v>
    <v>Saint George Parish</v>
    <v>3a097df0-7600-2e43-43b0-c3f7aaaa80b6</v>
    <v>en-CA</v>
    <v>Map</v>
  </rv>
  <rv s="0">
    <v>536870912</v>
    <v>Saint John Parish</v>
    <v>dbcc5b03-7a8b-162f-9ee6-3139f7d7bf9d</v>
    <v>en-CA</v>
    <v>Map</v>
  </rv>
  <rv s="0">
    <v>536870912</v>
    <v>Saint Peter Parish</v>
    <v>7f67f8e5-80d8-1bfe-95e8-5d7e561038e0</v>
    <v>en-CA</v>
    <v>Map</v>
  </rv>
  <rv s="3">
    <v>10</v>
  </rv>
  <rv s="1">
    <fb>0.165420323693134</fb>
    <v>28</v>
  </rv>
  <rv s="3">
    <v>11</v>
  </rv>
  <rv s="1">
    <fb>0.43</fb>
    <v>28</v>
  </rv>
  <rv s="1">
    <fb>23800</fb>
    <v>29</v>
  </rv>
  <rv s="7">
    <v>#VALUE!</v>
    <v>en-CA</v>
    <v>77aba937-1dd8-fe28-9745-77c69e35dbc6</v>
    <v>536870912</v>
    <v>1</v>
    <v>59</v>
    <v>60</v>
    <v>Antigua and Barbuda</v>
    <v>24</v>
    <v>49</v>
    <v>Map</v>
    <v>26</v>
    <v>61</v>
    <v>AG</v>
    <v>131</v>
    <v>132</v>
    <v>133</v>
    <v>134</v>
    <v>135</v>
    <v>136</v>
    <v>137</v>
    <v>138</v>
    <v>139</v>
    <v>XCD</v>
    <v>Antigua and Barbuda is a sovereign island country in the West Indies in the Americas, lying between the Caribbean Sea and the Atlantic Ocean. It consists of two major islands, Antigua and Barbuda separated by around 40 km, and smaller islands. The permanent population number is about 97,120, with 97% residing on Antigua. The capital and largest port and city is St. John's on Antigua, with Codrington being the largest town on Barbuda. Lying near each other, Antigua and Barbuda are in the middle of the Leeward Islands, part of the Lesser Antilles, roughly at 17°N of the equator.</v>
    <v>140</v>
    <v>141</v>
    <v>142</v>
    <v>143</v>
    <v>144</v>
    <v>145</v>
    <v>146</v>
    <v>147</v>
    <v>136</v>
    <v>150</v>
    <v>151</v>
    <v>152</v>
    <v>153</v>
    <v>154</v>
    <v>Antigua and Barbuda</v>
    <v>Fair Antigua, We Salute Thee</v>
    <v>155</v>
    <v>Antigua and Barbuda</v>
    <v>156</v>
    <v>157</v>
    <v>158</v>
    <v>167</v>
    <v>168</v>
    <v>169</v>
    <v>170</v>
    <v>Antigua and Barbuda</v>
    <v>171</v>
    <v>mdp/vdpid/2</v>
  </rv>
  <rv s="0">
    <v>536870912</v>
    <v>Argentina</v>
    <v>87153d87-9bb0-166a-3d56-613bdc274e1b</v>
    <v>en-CA</v>
    <v>Map</v>
  </rv>
  <rv s="1">
    <fb>0.54335712119385104</fb>
    <v>28</v>
  </rv>
  <rv s="1">
    <fb>2780400</fb>
    <v>29</v>
  </rv>
  <rv s="1">
    <fb>105000</fb>
    <v>29</v>
  </rv>
  <rv s="1">
    <fb>17.021000000000001</fb>
    <v>30</v>
  </rv>
  <rv s="1">
    <fb>54</fb>
    <v>31</v>
  </rv>
  <rv s="0">
    <v>536870912</v>
    <v>Buenos Aires</v>
    <v>857a6814-3fe8-c414-84da-24018be87fce</v>
    <v>en-CA</v>
    <v>Map</v>
  </rv>
  <rv s="1">
    <fb>201347.636</fb>
    <v>29</v>
  </rv>
  <rv s="1">
    <fb>232.75109166666701</fb>
    <v>32</v>
  </rv>
  <rv s="1">
    <fb>0.53548304349234199</fb>
    <v>28</v>
  </rv>
  <rv s="1">
    <fb>3074.70207056563</fb>
    <v>29</v>
  </rv>
  <rv s="1">
    <fb>2.2610000000000001</fb>
    <v>30</v>
  </rv>
  <rv s="1">
    <fb>9.7984058182512504E-2</fb>
    <v>28</v>
  </rv>
  <rv s="1">
    <fb>87.722407479689195</fb>
    <v>36</v>
  </rv>
  <rv s="1">
    <fb>1.1000000000000001</fb>
    <v>33</v>
  </rv>
  <rv s="1">
    <fb>449663446954.073</fb>
    <v>34</v>
  </rv>
  <rv s="1">
    <fb>1.0974146</fb>
    <v>28</v>
  </rv>
  <rv s="1">
    <fb>0.89958519999999997</fb>
    <v>28</v>
  </rv>
  <rv s="1">
    <fb>8.8000000000000007</fb>
    <v>36</v>
  </rv>
  <rv s="0">
    <v>805306368</v>
    <v>Cristina Fernández de Kirchner (Vice President)</v>
    <v>ad82c326-bfbb-8a07-9ee4-cee8613a2a67</v>
    <v>en-CA</v>
    <v>Generic</v>
  </rv>
  <rv s="0">
    <v>805306368</v>
    <v>Alberto Fernández (President)</v>
    <v>a031f3d8-002c-3394-df90-f74d9baee2fd</v>
    <v>en-CA</v>
    <v>Generic</v>
  </rv>
  <rv s="3">
    <v>12</v>
  </rv>
  <rv s="4">
    <v>https://www.bing.com/search?q=argentina&amp;form=skydnc</v>
    <v>Learn more on Bing</v>
  </rv>
  <rv s="1">
    <fb>76.52</fb>
    <v>36</v>
  </rv>
  <rv s="1">
    <fb>39393540000</fb>
    <v>34</v>
  </rv>
  <rv s="1">
    <fb>39</fb>
    <v>36</v>
  </rv>
  <rv s="1">
    <fb>3.35</fb>
    <v>33</v>
  </rv>
  <rv s="3">
    <v>13</v>
  </rv>
  <rv s="1">
    <fb>0.17628076140000001</fb>
    <v>28</v>
  </rv>
  <rv s="1">
    <fb>3.96</fb>
    <v>30</v>
  </rv>
  <rv s="1">
    <fb>44938712</fb>
    <v>29</v>
  </rv>
  <rv s="1">
    <fb>0.23199999999999998</fb>
    <v>28</v>
  </rv>
  <rv s="1">
    <fb>0.29899999999999999</fb>
    <v>28</v>
  </rv>
  <rv s="1">
    <fb>0.46500000000000002</fb>
    <v>28</v>
  </rv>
  <rv s="1">
    <fb>1.8000000000000002E-2</fb>
    <v>28</v>
  </rv>
  <rv s="1">
    <fb>0.05</fb>
    <v>28</v>
  </rv>
  <rv s="1">
    <fb>9.9000000000000005E-2</fb>
    <v>28</v>
  </rv>
  <rv s="1">
    <fb>0.154</fb>
    <v>28</v>
  </rv>
  <rv s="1">
    <fb>0.61301998138427694</fb>
    <v>28</v>
  </rv>
  <rv s="0">
    <v>536870912</v>
    <v>Corrientes Province</v>
    <v>370306e6-e553-7210-5bdd-cba530b5bb5e</v>
    <v>en-CA</v>
    <v>Map</v>
  </rv>
  <rv s="0">
    <v>536870912</v>
    <v>Chaco Province</v>
    <v>7ba7eceb-7d6e-ca38-3de8-8edff91abe6c</v>
    <v>en-CA</v>
    <v>Map</v>
  </rv>
  <rv s="0">
    <v>536870912</v>
    <v>Tucumán Province</v>
    <v>4f81112c-c69e-b6cc-2acc-73c36fc9a0aa</v>
    <v>en-CA</v>
    <v>Map</v>
  </rv>
  <rv s="0">
    <v>536870912</v>
    <v>Santa Fe Province</v>
    <v>7e0bc671-7ee3-bfe7-3fbf-0780b251b2f6</v>
    <v>en-CA</v>
    <v>Map</v>
  </rv>
  <rv s="0">
    <v>536870912</v>
    <v>La Rioja</v>
    <v>dac821c4-934d-98a0-3515-ecf294d05f34</v>
    <v>en-CA</v>
    <v>Map</v>
  </rv>
  <rv s="0">
    <v>536870912</v>
    <v>Santa Cruz</v>
    <v>33b38460-8bb6-75dd-5a16-ccfffb6378dc</v>
    <v>en-CA</v>
    <v>Map</v>
  </rv>
  <rv s="0">
    <v>536870912</v>
    <v>Buenos Aires Province</v>
    <v>83e02b50-6d03-7c2c-eadf-7346066b2dea</v>
    <v>en-CA</v>
    <v>Map</v>
  </rv>
  <rv s="0">
    <v>536870912</v>
    <v>La Pampa Province</v>
    <v>44de277d-e840-a824-59d9-b6a9740aba03</v>
    <v>en-CA</v>
    <v>Map</v>
  </rv>
  <rv s="0">
    <v>536870912</v>
    <v>Córdoba Province, Argentina</v>
    <v>ee360e95-eb6e-6500-1854-d0ba2979c8c5</v>
    <v>en-CA</v>
    <v>Map</v>
  </rv>
  <rv s="0">
    <v>536870912</v>
    <v>Mendoza Province</v>
    <v>67d55d79-bbf5-f1ea-b2b6-9eaf7f8cbf5c</v>
    <v>en-CA</v>
    <v>Map</v>
  </rv>
  <rv s="0">
    <v>536870912</v>
    <v>Chubut Province</v>
    <v>893cfb2e-6128-06e8-d927-6cdee06773f8</v>
    <v>en-CA</v>
    <v>Map</v>
  </rv>
  <rv s="0">
    <v>536870912</v>
    <v>Río Negro Province</v>
    <v>d2c8f222-11b8-dd86-e0ab-8d14cb406edc</v>
    <v>en-CA</v>
    <v>Map</v>
  </rv>
  <rv s="0">
    <v>536870912</v>
    <v>Santiago del Estero Province</v>
    <v>ec88ec56-2be0-4304-ab71-391ce9c013de</v>
    <v>en-CA</v>
    <v>Map</v>
  </rv>
  <rv s="0">
    <v>536870912</v>
    <v>Catamarca Province</v>
    <v>3c1c44fb-1be4-0807-a41a-389b53882281</v>
    <v>en-CA</v>
    <v>Map</v>
  </rv>
  <rv s="0">
    <v>536870912</v>
    <v>Entre Ríos Province</v>
    <v>8f271891-a2e7-4452-b33a-32b209204098</v>
    <v>en-CA</v>
    <v>Map</v>
  </rv>
  <rv s="0">
    <v>536870912</v>
    <v>Neuquén Province</v>
    <v>bf5efd04-a076-eedb-ad38-b133bbf30276</v>
    <v>en-CA</v>
    <v>Map</v>
  </rv>
  <rv s="0">
    <v>536870912</v>
    <v>Tierra del Fuego Province, Argentina</v>
    <v>3bb8cbb1-ced9-fc53-1bf4-d1685a3435ea</v>
    <v>en-CA</v>
    <v>Map</v>
  </rv>
  <rv s="0">
    <v>536870912</v>
    <v>Jujuy Province</v>
    <v>4336eba8-fc73-200e-9d91-4273dd01d498</v>
    <v>en-CA</v>
    <v>Map</v>
  </rv>
  <rv s="0">
    <v>536870912</v>
    <v>Misiones Province</v>
    <v>b5dd089e-a58d-3344-220d-67d53fbe2b62</v>
    <v>en-CA</v>
    <v>Map</v>
  </rv>
  <rv s="0">
    <v>536870912</v>
    <v>Formosa Province</v>
    <v>2c10e13d-832d-d54f-08b1-364c9870d186</v>
    <v>en-CA</v>
    <v>Map</v>
  </rv>
  <rv s="0">
    <v>536870912</v>
    <v>Salta Province</v>
    <v>f6ae2fbd-0520-148c-3526-8bf23d36cb82</v>
    <v>en-CA</v>
    <v>Map</v>
  </rv>
  <rv s="0">
    <v>536870912</v>
    <v>San Juan Province, Argentina</v>
    <v>17fa2e93-239c-11e6-f03e-d1c2f5cce2fe</v>
    <v>en-CA</v>
    <v>Map</v>
  </rv>
  <rv s="0">
    <v>536870912</v>
    <v>San Luis Province</v>
    <v>5bdf188c-b213-ac45-dd24-12759c1ef35f</v>
    <v>en-CA</v>
    <v>Map</v>
  </rv>
  <rv s="3">
    <v>14</v>
  </rv>
  <rv s="1">
    <fb>0.10087499305375699</fb>
    <v>28</v>
  </rv>
  <rv s="3">
    <v>15</v>
  </rv>
  <rv s="1">
    <fb>1.0629999999999999</fb>
    <v>28</v>
  </rv>
  <rv s="1">
    <fb>9.7889995574951205E-2</fb>
    <v>37</v>
  </rv>
  <rv s="1">
    <fb>41339571</fb>
    <v>29</v>
  </rv>
  <rv s="8">
    <v>#VALUE!</v>
    <v>en-CA</v>
    <v>87153d87-9bb0-166a-3d56-613bdc274e1b</v>
    <v>536870912</v>
    <v>1</v>
    <v>69</v>
    <v>70</v>
    <v>Argentina</v>
    <v>24</v>
    <v>49</v>
    <v>Map</v>
    <v>26</v>
    <v>71</v>
    <v>AR</v>
    <v>174</v>
    <v>175</v>
    <v>176</v>
    <v>177</v>
    <v>178</v>
    <v>179</v>
    <v>180</v>
    <v>181</v>
    <v>182</v>
    <v>ARS</v>
    <v>Argentina, officially the Argentine Republic, is a country in the southern half of South America. Argentina covers an area of 2,780,400 km², making it the second-largest country in South America after Brazil, the fourth-largest country in the Americas, and the eighth-largest country in the world. It shares the bulk of the Southern Cone with Chile to the west, and is also bordered by Bolivia and Paraguay to the north, Brazil to the northeast, Uruguay and the South Atlantic Ocean to the east, and the Drake Passage to the south. Argentina is a federal state subdivided into twenty-three provinces, and one autonomous city, which is the federal capital and largest city of the nation, Buenos Aires. The provinces and the capital have their own constitutions, but exist under a federal system. Argentina claims sovereignty over a part of Antarctica, the Falkland Islands and South Georgia and the South Sandwich Islands.</v>
    <v>183</v>
    <v>184</v>
    <v>185</v>
    <v>186</v>
    <v>187</v>
    <v>188</v>
    <v>189</v>
    <v>190</v>
    <v>191</v>
    <v>179</v>
    <v>194</v>
    <v>195</v>
    <v>196</v>
    <v>197</v>
    <v>198</v>
    <v>199</v>
    <v>Argentina</v>
    <v>Argentine National Anthem</v>
    <v>200</v>
    <v>Argentina</v>
    <v>201</v>
    <v>202</v>
    <v>203</v>
    <v>204</v>
    <v>205</v>
    <v>206</v>
    <v>207</v>
    <v>208</v>
    <v>209</v>
    <v>210</v>
    <v>211</v>
    <v>235</v>
    <v>236</v>
    <v>237</v>
    <v>238</v>
    <v>239</v>
    <v>Argentina</v>
    <v>240</v>
    <v>mdp/vdpid/11</v>
  </rv>
  <rv s="0">
    <v>536870912</v>
    <v>Australia</v>
    <v>06de2191-243d-a83f-6990-2eb1c7f3382a</v>
    <v>en-CA</v>
    <v>Map</v>
  </rv>
  <rv s="1">
    <fb>0.48241944248714902</fb>
    <v>28</v>
  </rv>
  <rv s="1">
    <fb>7741220</fb>
    <v>29</v>
  </rv>
  <rv s="1">
    <fb>58000</fb>
    <v>29</v>
  </rv>
  <rv s="1">
    <fb>12.6</fb>
    <v>30</v>
  </rv>
  <rv s="1">
    <fb>61</fb>
    <v>31</v>
  </rv>
  <rv s="0">
    <v>536870912</v>
    <v>Canberra</v>
    <v>59ab58e3-2f00-9175-e7b8-76d910040855</v>
    <v>en-CA</v>
    <v>Map</v>
  </rv>
  <rv s="1">
    <fb>375907.837</fb>
    <v>29</v>
  </rv>
  <rv s="1">
    <fb>119.797086368366</fb>
    <v>32</v>
  </rv>
  <rv s="1">
    <fb>1.61076787290379E-2</fb>
    <v>28</v>
  </rv>
  <rv s="1">
    <fb>10071.3989785006</fb>
    <v>29</v>
  </rv>
  <rv s="1">
    <fb>1.74</fb>
    <v>30</v>
  </rv>
  <rv s="1">
    <fb>0.16258278059599401</fb>
    <v>28</v>
  </rv>
  <rv s="1">
    <fb>89.625630110237395</fb>
    <v>36</v>
  </rv>
  <rv s="1">
    <fb>0.93</fb>
    <v>33</v>
  </rv>
  <rv s="1">
    <fb>1392680589329.1399</fb>
    <v>34</v>
  </rv>
  <rv s="1">
    <fb>1.0033898000000001</fb>
    <v>28</v>
  </rv>
  <rv s="1">
    <fb>1.1314216000000001</fb>
    <v>28</v>
  </rv>
  <rv s="2">
    <v>1</v>
    <v>26</v>
    <v>83</v>
    <v>6</v>
    <v>0</v>
    <v>Image of Australia</v>
  </rv>
  <rv s="1">
    <fb>3.1</fb>
    <v>36</v>
  </rv>
  <rv s="0">
    <v>536870912</v>
    <v>Sydney</v>
    <v>3ecec2e8-2993-42e7-7299-f693bbe3b9b9</v>
    <v>en-CA</v>
    <v>Map</v>
  </rv>
  <rv s="0">
    <v>805306368</v>
    <v>Marise Payne (Minister)</v>
    <v>cd9c9929-6142-5198-b223-76f660676213</v>
    <v>en-CA</v>
    <v>Generic</v>
  </rv>
  <rv s="0">
    <v>805306368</v>
    <v>Michael Sukkar (Minister)</v>
    <v>27192705-0614-e5d2-5d14-1a6dfcd54b04</v>
    <v>en-CA</v>
    <v>Generic</v>
  </rv>
  <rv s="0">
    <v>805306368</v>
    <v>David Littleproud (Minister)</v>
    <v>2a188c78-f1bd-2fa4-6ea0-416519b983f6</v>
    <v>en-CA</v>
    <v>Generic</v>
  </rv>
  <rv s="3">
    <v>16</v>
  </rv>
  <rv s="4">
    <v>https://www.bing.com/search?q=australia&amp;form=skydnc</v>
    <v>Learn more on Bing</v>
  </rv>
  <rv s="1">
    <fb>82.748780487804893</fb>
    <v>36</v>
  </rv>
  <rv s="1">
    <fb>1487598500000</fb>
    <v>34</v>
  </rv>
  <rv s="1">
    <fb>6</fb>
    <v>36</v>
  </rv>
  <rv s="1">
    <fb>13.59</fb>
    <v>33</v>
  </rv>
  <rv s="3">
    <v>17</v>
  </rv>
  <rv s="1">
    <fb>0.19558295019999999</fb>
    <v>28</v>
  </rv>
  <rv s="1">
    <fb>3.6778</fb>
    <v>30</v>
  </rv>
  <rv s="1">
    <fb>25766605</fb>
    <v>29</v>
  </rv>
  <rv s="1">
    <fb>0.221</fb>
    <v>28</v>
  </rv>
  <rv s="1">
    <fb>0.27</fb>
    <v>28</v>
  </rv>
  <rv s="1">
    <fb>0.42100000000000004</fb>
    <v>28</v>
  </rv>
  <rv s="1">
    <fb>2.7999999999999997E-2</fb>
    <v>28</v>
  </rv>
  <rv s="1">
    <fb>7.400000000000001E-2</fb>
    <v>28</v>
  </rv>
  <rv s="1">
    <fb>0.122</fb>
    <v>28</v>
  </rv>
  <rv s="1">
    <fb>0.161</fb>
    <v>28</v>
  </rv>
  <rv s="1">
    <fb>0.65517997741699208</fb>
    <v>28</v>
  </rv>
  <rv s="0">
    <v>536870912</v>
    <v>South Australia</v>
    <v>202994ba-49c2-98c5-91fa-e0b05ffcf2da</v>
    <v>en-CA</v>
    <v>Map</v>
  </rv>
  <rv s="0">
    <v>536870912</v>
    <v>New South Wales</v>
    <v>9143b1e4-782f-52c3-0f4a-cea5eaf6f36a</v>
    <v>en-CA</v>
    <v>Map</v>
  </rv>
  <rv s="0">
    <v>536870912</v>
    <v>Tasmania</v>
    <v>8327961c-5e1c-9007-38cc-b90bc76e7bc3</v>
    <v>en-CA</v>
    <v>Map</v>
  </rv>
  <rv s="0">
    <v>536870912</v>
    <v>Australian Capital Territory</v>
    <v>c296eb2e-2c1a-16bf-bc37-164541ce7365</v>
    <v>en-CA</v>
    <v>Map</v>
  </rv>
  <rv s="0">
    <v>536870912</v>
    <v>Queensland</v>
    <v>d8d1c6ea-bc68-82f2-5bb3-ae7aa11442b4</v>
    <v>en-CA</v>
    <v>Map</v>
  </rv>
  <rv s="0">
    <v>536870912</v>
    <v>Western Australia</v>
    <v>bf87c7cd-72cb-99af-809b-eb7577149dcd</v>
    <v>en-CA</v>
    <v>Map</v>
  </rv>
  <rv s="0">
    <v>536870912</v>
    <v>Victoria</v>
    <v>afad25fd-4cbc-2e30-7764-19bd8a1cb1bc</v>
    <v>en-CA</v>
    <v>Map</v>
  </rv>
  <rv s="0">
    <v>536870912</v>
    <v>Northern Territory</v>
    <v>20947ace-4dd4-0516-21df-2af8da517b06</v>
    <v>en-CA</v>
    <v>Map</v>
  </rv>
  <rv s="3">
    <v>18</v>
  </rv>
  <rv s="1">
    <fb>0.22985815296127299</fb>
    <v>28</v>
  </rv>
  <rv s="3">
    <v>19</v>
  </rv>
  <rv s="1">
    <fb>0.47399999999999998</fb>
    <v>28</v>
  </rv>
  <rv s="1">
    <fb>5.2680001258850098E-2</fb>
    <v>37</v>
  </rv>
  <rv s="1">
    <fb>21844756</fb>
    <v>29</v>
  </rv>
  <rv s="9">
    <v>#VALUE!</v>
    <v>en-CA</v>
    <v>06de2191-243d-a83f-6990-2eb1c7f3382a</v>
    <v>536870912</v>
    <v>1</v>
    <v>80</v>
    <v>81</v>
    <v>Australia</v>
    <v>24</v>
    <v>25</v>
    <v>Map</v>
    <v>26</v>
    <v>82</v>
    <v>AU</v>
    <v>243</v>
    <v>244</v>
    <v>245</v>
    <v>246</v>
    <v>247</v>
    <v>248</v>
    <v>249</v>
    <v>250</v>
    <v>251</v>
    <v>AUD</v>
    <v>Australia, officially the Commonwealth of Australia, is a sovereign country comprising the mainland of the Australian continent, the island of Tasmania, and numerous smaller islands. With an area of 7,617,930 square kilometres, Australia is the largest country by area in Oceania and the world's sixth-largest country. Australia is the oldest, flattest, and driest inhabited continent, with the least fertile soils. It is a megadiverse country, and its size gives it a wide variety of landscapes and climates, with deserts in the centre, tropical rainforests in the north-east, and mountain ranges in the south-east.</v>
    <v>252</v>
    <v>253</v>
    <v>254</v>
    <v>255</v>
    <v>256</v>
    <v>257</v>
    <v>258</v>
    <v>259</v>
    <v>260</v>
    <v>261</v>
    <v>262</v>
    <v>266</v>
    <v>267</v>
    <v>268</v>
    <v>269</v>
    <v>270</v>
    <v>271</v>
    <v>Australia</v>
    <v>Advance Australia Fair</v>
    <v>272</v>
    <v>Commonwealth of Australia</v>
    <v>273</v>
    <v>274</v>
    <v>275</v>
    <v>276</v>
    <v>277</v>
    <v>278</v>
    <v>279</v>
    <v>280</v>
    <v>281</v>
    <v>282</v>
    <v>283</v>
    <v>292</v>
    <v>293</v>
    <v>294</v>
    <v>295</v>
    <v>296</v>
    <v>Australia</v>
    <v>297</v>
    <v>mdp/vdpid/12</v>
  </rv>
  <rv s="0">
    <v>536870912</v>
    <v>Austria</v>
    <v>c3f78b59-5e8d-133a-d0e2-ff2e71c4a5d5</v>
    <v>en-CA</v>
    <v>Map</v>
  </rv>
  <rv s="1">
    <fb>0.32356676139641499</fb>
    <v>28</v>
  </rv>
  <rv s="1">
    <fb>83871</fb>
    <v>29</v>
  </rv>
  <rv s="1">
    <fb>21000</fb>
    <v>29</v>
  </rv>
  <rv s="1">
    <fb>9.6999999999999993</fb>
    <v>30</v>
  </rv>
  <rv s="1">
    <fb>43</fb>
    <v>31</v>
  </rv>
  <rv s="0">
    <v>536870912</v>
    <v>Vienna</v>
    <v>a844b6d2-ff6e-902b-d359-8f7db08f7bb9</v>
    <v>en-CA</v>
    <v>Map</v>
  </rv>
  <rv s="1">
    <fb>61447.919000000002</fb>
    <v>29</v>
  </rv>
  <rv s="1">
    <fb>118.057979804947</fb>
    <v>32</v>
  </rv>
  <rv s="1">
    <fb>1.5308955342270201E-2</fb>
    <v>28</v>
  </rv>
  <rv s="1">
    <fb>8355.8419518213395</fb>
    <v>29</v>
  </rv>
  <rv s="1">
    <fb>1.47</fb>
    <v>30</v>
  </rv>
  <rv s="1">
    <fb>0.46905712836916402</fb>
    <v>28</v>
  </rv>
  <rv s="1">
    <fb>65.661821989472699</fb>
    <v>36</v>
  </rv>
  <rv s="1">
    <fb>1.2</fb>
    <v>33</v>
  </rv>
  <rv s="1">
    <fb>446314739528.46997</fb>
    <v>34</v>
  </rv>
  <rv s="1">
    <fb>1.0311315000000001</fb>
    <v>28</v>
  </rv>
  <rv s="1">
    <fb>0.85057140000000009</fb>
    <v>28</v>
  </rv>
  <rv s="2">
    <v>2</v>
    <v>26</v>
    <v>95</v>
    <v>6</v>
    <v>0</v>
    <v>Image of Austria</v>
  </rv>
  <rv s="1">
    <fb>2.9</fb>
    <v>36</v>
  </rv>
  <rv s="0">
    <v>805306368</v>
    <v>Alexander Van der Bellen (President)</v>
    <v>09a88c4e-ba78-3b88-7539-fedb6d48b4a2</v>
    <v>en-CA</v>
    <v>Generic</v>
  </rv>
  <rv s="0">
    <v>805306368</v>
    <v>Mario Kunasek (Minister)</v>
    <v>b9cf9ee5-9f78-2ad2-8dba-3c4e5f9e27ff</v>
    <v>en-CA</v>
    <v>Generic</v>
  </rv>
  <rv s="0">
    <v>805306368</v>
    <v>Christoph Grabenwarter (President)</v>
    <v>c5714762-0bb1-0545-cba7-873dd2ba9aa3</v>
    <v>en-CA</v>
    <v>Generic</v>
  </rv>
  <rv s="3">
    <v>20</v>
  </rv>
  <rv s="4">
    <v>https://www.bing.com/search?q=austria&amp;form=skydnc</v>
    <v>Learn more on Bing</v>
  </rv>
  <rv s="1">
    <fb>81.643902439024401</fb>
    <v>36</v>
  </rv>
  <rv s="1">
    <fb>133098220000</fb>
    <v>34</v>
  </rv>
  <rv s="3">
    <v>21</v>
  </rv>
  <rv s="1">
    <fb>0.179240277</fb>
    <v>28</v>
  </rv>
  <rv s="1">
    <fb>5.1696999999999997</fb>
    <v>30</v>
  </rv>
  <rv s="1">
    <fb>8877067</fb>
    <v>29</v>
  </rv>
  <rv s="1">
    <fb>0.23100000000000001</fb>
    <v>28</v>
  </rv>
  <rv s="1">
    <fb>0.23</fb>
    <v>28</v>
  </rv>
  <rv s="1">
    <fb>0.37799999999999995</fb>
    <v>28</v>
  </rv>
  <rv s="1">
    <fb>0.03</fb>
    <v>28</v>
  </rv>
  <rv s="1">
    <fb>0.08</fb>
    <v>28</v>
  </rv>
  <rv s="1">
    <fb>0.13300000000000001</fb>
    <v>28</v>
  </rv>
  <rv s="1">
    <fb>0.17800000000000002</fb>
    <v>28</v>
  </rv>
  <rv s="1">
    <fb>0.60683998107910198</fb>
    <v>28</v>
  </rv>
  <rv s="0">
    <v>536870912</v>
    <v>Tyrol</v>
    <v>bbfb1e8f-7c58-8f12-9249-9ff4d210f1d6</v>
    <v>en-CA</v>
    <v>Map</v>
  </rv>
  <rv s="0">
    <v>536870912</v>
    <v>Carinthia</v>
    <v>5e37573b-7455-bff5-b6e2-1efd0b0d6059</v>
    <v>en-CA</v>
    <v>Map</v>
  </rv>
  <rv s="0">
    <v>536870912</v>
    <v>Styria</v>
    <v>27e5c768-8121-a58a-3641-f4576289d790</v>
    <v>en-CA</v>
    <v>Map</v>
  </rv>
  <rv s="0">
    <v>536870912</v>
    <v>Upper Austria</v>
    <v>5eda3d8d-2623-8c5c-71b9-98e76b245f37</v>
    <v>en-CA</v>
    <v>Map</v>
  </rv>
  <rv s="0">
    <v>536870912</v>
    <v>Salzburg</v>
    <v>f1e6feb1-ca38-e293-2657-06a535e7d8ed</v>
    <v>en-CA</v>
    <v>Map</v>
  </rv>
  <rv s="0">
    <v>536870912</v>
    <v>Lower Austria</v>
    <v>4dcd6132-5fe3-19ce-a37c-ff75732178e2</v>
    <v>en-CA</v>
    <v>Map</v>
  </rv>
  <rv s="0">
    <v>536870912</v>
    <v>Burgenland</v>
    <v>20b1c17e-6204-a0df-6047-2725dec16761</v>
    <v>en-CA</v>
    <v>Map</v>
  </rv>
  <rv s="0">
    <v>536870912</v>
    <v>Vorarlberg</v>
    <v>515e6b8f-2ef0-2ac9-184c-2834f6770193</v>
    <v>en-CA</v>
    <v>Map</v>
  </rv>
  <rv s="3">
    <v>22</v>
  </rv>
  <rv s="1">
    <fb>0.25405547466329398</fb>
    <v>28</v>
  </rv>
  <rv s="3">
    <v>23</v>
  </rv>
  <rv s="1">
    <fb>0.51400000000000001</fb>
    <v>28</v>
  </rv>
  <rv s="1">
    <fb>4.6739997863769499E-2</fb>
    <v>37</v>
  </rv>
  <rv s="1">
    <fb>5194416</fb>
    <v>29</v>
  </rv>
  <rv s="10">
    <v>#VALUE!</v>
    <v>en-CA</v>
    <v>c3f78b59-5e8d-133a-d0e2-ff2e71c4a5d5</v>
    <v>536870912</v>
    <v>1</v>
    <v>92</v>
    <v>93</v>
    <v>Austria</v>
    <v>24</v>
    <v>25</v>
    <v>Map</v>
    <v>26</v>
    <v>94</v>
    <v>AT</v>
    <v>300</v>
    <v>301</v>
    <v>302</v>
    <v>303</v>
    <v>304</v>
    <v>305</v>
    <v>306</v>
    <v>307</v>
    <v>308</v>
    <v>EUR</v>
    <v>Austria, officially the Republic of Austria, is a landlocked country in the southern part of Central Europe, situated at Eastern Alps. It is a federation of nine states, one of which is the capital Vienna, the largest city and state by population. The country is bordered by Germany to the northwest, the Czech Republic to the north, Slovakia to the northeast, Hungary to the east, Slovenia and Italy to the south, and Switzerland and Liechtenstein to the west. It occupies an area of 83,879 km² and has a population of 9 million people.</v>
    <v>309</v>
    <v>310</v>
    <v>311</v>
    <v>312</v>
    <v>313</v>
    <v>314</v>
    <v>315</v>
    <v>316</v>
    <v>317</v>
    <v>318</v>
    <v>305</v>
    <v>322</v>
    <v>323</v>
    <v>324</v>
    <v>325</v>
    <v>147</v>
    <v>Austria</v>
    <v>Land der Berge, Land am Strome</v>
    <v>326</v>
    <v>Republic of Austria</v>
    <v>327</v>
    <v>328</v>
    <v>329</v>
    <v>330</v>
    <v>331</v>
    <v>332</v>
    <v>333</v>
    <v>334</v>
    <v>335</v>
    <v>336</v>
    <v>337</v>
    <v>346</v>
    <v>347</v>
    <v>348</v>
    <v>349</v>
    <v>350</v>
    <v>Austria</v>
    <v>351</v>
    <v>mdp/vdpid/14</v>
  </rv>
  <rv s="0">
    <v>536870912</v>
    <v>Bosnia and Herzegovina</v>
    <v>d4cae21e-b3ba-1c2f-fa55-9c516a522c1b</v>
    <v>en-CA</v>
    <v>Map</v>
  </rv>
  <rv s="1">
    <fb>0.43144531250000001</fb>
    <v>28</v>
  </rv>
  <rv s="1">
    <fb>51197</fb>
    <v>29</v>
  </rv>
  <rv s="1">
    <fb>11000</fb>
    <v>29</v>
  </rv>
  <rv s="1">
    <fb>8.1110000000000007</fb>
    <v>30</v>
  </rv>
  <rv s="1">
    <fb>387</fb>
    <v>31</v>
  </rv>
  <rv s="0">
    <v>536870912</v>
    <v>Sarajevo</v>
    <v>377e62c3-d9a6-4966-991a-32be280889e0</v>
    <v>en-CA</v>
    <v>Map</v>
  </rv>
  <rv s="1">
    <fb>21847.986000000001</fb>
    <v>29</v>
  </rv>
  <rv s="1">
    <fb>104.896137350469</fb>
    <v>32</v>
  </rv>
  <rv s="1">
    <fb>5.6278215406130308E-3</fb>
    <v>28</v>
  </rv>
  <rv s="1">
    <fb>3446.76666750907</fb>
    <v>29</v>
  </rv>
  <rv s="1">
    <fb>1.2649999999999999</fb>
    <v>30</v>
  </rv>
  <rv s="1">
    <fb>0.4267578125</fb>
    <v>28</v>
  </rv>
  <rv s="1">
    <fb>77.522044967234194</fb>
    <v>36</v>
  </rv>
  <rv s="1">
    <fb>1.05</fb>
    <v>33</v>
  </rv>
  <rv s="1">
    <fb>20047848434.548698</fb>
    <v>34</v>
  </rv>
  <rv s="1">
    <fb>0.2334466</fb>
    <v>28</v>
  </rv>
  <rv s="0">
    <v>536870912</v>
    <v>Tuzla Canton</v>
    <v>c2a9cb0d-f812-082d-68db-377338cbda35</v>
    <v>en-CA</v>
    <v>Map</v>
  </rv>
  <rv s="4">
    <v>https://www.bing.com/search?q=bosnia+and+herzegovina&amp;form=skydnc</v>
    <v>Learn more on Bing</v>
  </rv>
  <rv s="1">
    <fb>77.262</fb>
    <v>36</v>
  </rv>
  <rv s="1">
    <fb>10</fb>
    <v>36</v>
  </rv>
  <rv s="1">
    <fb>1.04</fb>
    <v>33</v>
  </rv>
  <rv s="3">
    <v>24</v>
  </rv>
  <rv s="1">
    <fb>0.2863505703</fb>
    <v>28</v>
  </rv>
  <rv s="1">
    <fb>2.1616</fb>
    <v>30</v>
  </rv>
  <rv s="1">
    <fb>3301000</fb>
    <v>29</v>
  </rv>
  <rv s="1">
    <fb>0.22899999999999998</fb>
    <v>28</v>
  </rv>
  <rv s="1">
    <fb>0.251</fb>
    <v>28</v>
  </rv>
  <rv s="1">
    <fb>0.40700000000000003</fb>
    <v>28</v>
  </rv>
  <rv s="1">
    <fb>2.8999999999999998E-2</fb>
    <v>28</v>
  </rv>
  <rv s="1">
    <fb>7.4999999999999997E-2</fb>
    <v>28</v>
  </rv>
  <rv s="1">
    <fb>0.12300000000000001</fb>
    <v>28</v>
  </rv>
  <rv s="1">
    <fb>0.16699999999999998</fb>
    <v>28</v>
  </rv>
  <rv s="1">
    <fb>0.46395000457763702</fb>
    <v>28</v>
  </rv>
  <rv s="0">
    <v>536870912</v>
    <v>Republika Srpska</v>
    <v>2fe856d7-b6f4-dbce-fa75-9ac4319b1d63</v>
    <v>en-CA</v>
    <v>Map</v>
  </rv>
  <rv s="0">
    <v>536870912</v>
    <v>Brčko District</v>
    <v>b396b6d6-db22-9823-d1e7-7291c204c629</v>
    <v>en-CA</v>
    <v>Map</v>
  </rv>
  <rv s="0">
    <v>536870912</v>
    <v>Herzegovina-Neretva Canton</v>
    <v>7257571f-bfff-5551-5a18-c9709b17237a</v>
    <v>en-CA</v>
    <v>Map</v>
  </rv>
  <rv s="0">
    <v>536870912</v>
    <v>West Herzegovina Canton</v>
    <v>d142c26d-0e11-ffd4-bf85-9d4cd0f851e6</v>
    <v>en-CA</v>
    <v>Map</v>
  </rv>
  <rv s="0">
    <v>536870912</v>
    <v>Central Bosnia Canton</v>
    <v>6b404f48-b8f1-d920-41a0-107efe20a3de</v>
    <v>en-CA</v>
    <v>Map</v>
  </rv>
  <rv s="0">
    <v>536870912</v>
    <v>Una-Sana Canton</v>
    <v>9de97c03-6b63-0cb8-479a-e51f90db3cbb</v>
    <v>en-CA</v>
    <v>Map</v>
  </rv>
  <rv s="0">
    <v>536870912</v>
    <v>Posavina Canton</v>
    <v>3dc850c8-835d-4159-7d26-31e169f3893d</v>
    <v>en-CA</v>
    <v>Map</v>
  </rv>
  <rv s="0">
    <v>536870912</v>
    <v>Canton 10</v>
    <v>4d9acd64-42b9-2435-4eef-4404cd7d22fb</v>
    <v>en-CA</v>
    <v>Map</v>
  </rv>
  <rv s="0">
    <v>536870912</v>
    <v>Zenica-Doboj Canton</v>
    <v>b824b5da-07eb-d07c-e2e2-b81380a82bf8</v>
    <v>en-CA</v>
    <v>Map</v>
  </rv>
  <rv s="0">
    <v>536870912</v>
    <v>Federation of Bosnia and Herzegovina</v>
    <v>47ecb05c-2b04-6687-3768-5ad1d4122d13</v>
    <v>en-CA</v>
    <v>Map</v>
  </rv>
  <rv s="0">
    <v>536870912</v>
    <v>Bosnian-Podrinje Canton Goražde</v>
    <v>c022e045-6479-b03a-53a4-093053703e58</v>
    <v>en-CA</v>
    <v>Map</v>
  </rv>
  <rv s="3">
    <v>25</v>
  </rv>
  <rv s="1">
    <fb>0.204407603558384</fb>
    <v>28</v>
  </rv>
  <rv s="1">
    <fb>0.23699999999999999</fb>
    <v>28</v>
  </rv>
  <rv s="1">
    <fb>0.18424999237060502</fb>
    <v>37</v>
  </rv>
  <rv s="1">
    <fb>1605144</fb>
    <v>29</v>
  </rv>
  <rv s="11">
    <v>#VALUE!</v>
    <v>en-CA</v>
    <v>d4cae21e-b3ba-1c2f-fa55-9c516a522c1b</v>
    <v>536870912</v>
    <v>1</v>
    <v>103</v>
    <v>104</v>
    <v>Bosnia and Herzegovina</v>
    <v>24</v>
    <v>49</v>
    <v>Map</v>
    <v>26</v>
    <v>105</v>
    <v>BA</v>
    <v>354</v>
    <v>355</v>
    <v>356</v>
    <v>357</v>
    <v>358</v>
    <v>359</v>
    <v>360</v>
    <v>361</v>
    <v>362</v>
    <v>BAM</v>
    <v>Bosnia and Herzegovina, abbreviated BiH or B&amp;H, sometimes called Bosnia–Herzegovina and often known informally as Bosnia, is a country at the crossroads of south and southeast Europe, located in the Balkans. The capital and largest city is Sarajevo. Bosnia and Herzegovina borders Serbia to the east, Montenegro to the southeast, and Croatia to the north and southwest. In the south it has a narrow coast on the Adriatic Sea within the Mediterranean, which is about 20 kilometres long and surrounds the town of Neum. Bosnia, which is the inland region of the country, has a moderate continental climate with hot summers and cold, snowy winters. In the central and eastern regions of the country, the geography is mountainous, in the northwest it is moderately hilly, and in the northeast it is predominantly flat. Herzegovina, which is the smaller, southern region of the country, has a Mediterranean climate and is mostly mountainous.</v>
    <v>363</v>
    <v>364</v>
    <v>365</v>
    <v>366</v>
    <v>367</v>
    <v>368</v>
    <v>369</v>
    <v>147</v>
    <v>370</v>
    <v>371</v>
    <v>372</v>
    <v>373</v>
    <v>374</v>
    <v>Bosnia and Herzegovina</v>
    <v>Jedna si jedina</v>
    <v>375</v>
    <v>Bosnia and Herzegovina</v>
    <v>376</v>
    <v>377</v>
    <v>378</v>
    <v>379</v>
    <v>380</v>
    <v>381</v>
    <v>382</v>
    <v>383</v>
    <v>384</v>
    <v>385</v>
    <v>386</v>
    <v>398</v>
    <v>399</v>
    <v>348</v>
    <v>400</v>
    <v>401</v>
    <v>Bosnia and Herzegovina</v>
    <v>402</v>
    <v>mdp/vdpid/25</v>
  </rv>
  <rv s="0">
    <v>536870912</v>
    <v>Cameroon</v>
    <v>8c7709c5-96e8-cb85-73ee-07b20a405a80</v>
    <v>en-CA</v>
    <v>Map</v>
  </rv>
  <rv s="1">
    <fb>0.20625753633305799</fb>
    <v>28</v>
  </rv>
  <rv s="1">
    <fb>475440</fb>
    <v>29</v>
  </rv>
  <rv s="1">
    <fb>24000</fb>
    <v>29</v>
  </rv>
  <rv s="1">
    <fb>35.386000000000003</fb>
    <v>30</v>
  </rv>
  <rv s="1">
    <fb>237</fb>
    <v>31</v>
  </rv>
  <rv s="0">
    <v>536870912</v>
    <v>Yaoundé</v>
    <v>766b163a-0801-f2f1-c7e1-b1f176e69d79</v>
    <v>en-CA</v>
    <v>Map</v>
  </rv>
  <rv s="1">
    <fb>8291.0869999999995</fb>
    <v>29</v>
  </rv>
  <rv s="1">
    <fb>118.64858829001101</fb>
    <v>32</v>
  </rv>
  <rv s="1">
    <fb>2.45280214062733E-2</fb>
    <v>28</v>
  </rv>
  <rv s="1">
    <fb>275.19791368061601</fb>
    <v>29</v>
  </rv>
  <rv s="1">
    <fb>4.5720000000000001</fb>
    <v>30</v>
  </rv>
  <rv s="1">
    <fb>0.39339129698969799</fb>
    <v>28</v>
  </rv>
  <rv s="1">
    <fb>38.3178571912403</fb>
    <v>36</v>
  </rv>
  <rv s="1">
    <fb>1.03</fb>
    <v>33</v>
  </rv>
  <rv s="1">
    <fb>38760467033.389</fb>
    <v>34</v>
  </rv>
  <rv s="1">
    <fb>1.0340212</fb>
    <v>28</v>
  </rv>
  <rv s="1">
    <fb>0.12760249999999998</fb>
    <v>28</v>
  </rv>
  <rv s="1">
    <fb>50.6</fb>
    <v>36</v>
  </rv>
  <rv s="0">
    <v>536870912</v>
    <v>Douala</v>
    <v>4b02786c-b458-b1b8-6627-9e69c000333d</v>
    <v>en-CA</v>
    <v>Map</v>
  </rv>
  <rv s="0">
    <v>805306368</v>
    <v>Paul Biya (President)</v>
    <v>90655664-7810-a5db-72d4-8802c712cff5</v>
    <v>en-CA</v>
    <v>Generic</v>
  </rv>
  <rv s="3">
    <v>26</v>
  </rv>
  <rv s="4">
    <v>https://www.bing.com/search?q=cameroon+africa&amp;form=skydnc</v>
    <v>Learn more on Bing</v>
  </rv>
  <rv s="1">
    <fb>58.920999999999999</fb>
    <v>36</v>
  </rv>
  <rv s="1">
    <fb>529</fb>
    <v>36</v>
  </rv>
  <rv s="1">
    <fb>0.35</fb>
    <v>33</v>
  </rv>
  <rv s="3">
    <v>27</v>
  </rv>
  <rv s="1">
    <fb>0.69744124340000002</fb>
    <v>28</v>
  </rv>
  <rv s="1">
    <fb>8.8099999999999998E-2</fb>
    <v>30</v>
  </rv>
  <rv s="1">
    <fb>25876380</fb>
    <v>29</v>
  </rv>
  <rv s="1">
    <fb>0.21600000000000003</fb>
    <v>28</v>
  </rv>
  <rv s="1">
    <fb>0.35</fb>
    <v>28</v>
  </rv>
  <rv s="1">
    <fb>0.51700000000000002</fb>
    <v>28</v>
  </rv>
  <rv s="1">
    <fb>1.7000000000000001E-2</fb>
    <v>28</v>
  </rv>
  <rv s="1">
    <fb>4.4999999999999998E-2</fb>
    <v>28</v>
  </rv>
  <rv s="1">
    <fb>8.5000000000000006E-2</fb>
    <v>28</v>
  </rv>
  <rv s="1">
    <fb>0.13699999999999998</fb>
    <v>28</v>
  </rv>
  <rv s="1">
    <fb>0.76072998046874996</fb>
    <v>28</v>
  </rv>
  <rv s="0">
    <v>536870912</v>
    <v>West Region</v>
    <v>de1eb76f-3ea1-e0b5-c89c-6e2c4bdd12c9</v>
    <v>en-CA</v>
    <v>Map</v>
  </rv>
  <rv s="0">
    <v>536870912</v>
    <v>Northwest Region</v>
    <v>cffa6127-d862-9e4d-9c09-aae670da8103</v>
    <v>en-CA</v>
    <v>Map</v>
  </rv>
  <rv s="0">
    <v>536870912</v>
    <v>Southwest Region</v>
    <v>f751fac2-a399-3ce8-bb99-d8b873227bfe</v>
    <v>en-CA</v>
    <v>Map</v>
  </rv>
  <rv s="0">
    <v>536870912</v>
    <v>Far North Region</v>
    <v>4200cd79-d585-ac9f-bef8-e3a9db1d9e8d</v>
    <v>en-CA</v>
    <v>Map</v>
  </rv>
  <rv s="0">
    <v>536870912</v>
    <v>South Region</v>
    <v>d4472d38-434b-3101-0f55-fe963d1b4f77</v>
    <v>en-CA</v>
    <v>Map</v>
  </rv>
  <rv s="0">
    <v>536870912</v>
    <v>Adamawa Region</v>
    <v>ea364202-9cbb-0bd1-f425-3dfbd4b853be</v>
    <v>en-CA</v>
    <v>Map</v>
  </rv>
  <rv s="0">
    <v>536870912</v>
    <v>Littoral Region</v>
    <v>46cf6575-2793-7c53-4df1-029690a6c3c2</v>
    <v>en-CA</v>
    <v>Map</v>
  </rv>
  <rv s="0">
    <v>536870912</v>
    <v>East Region</v>
    <v>75236def-8934-9120-e28c-13c0e7ef0f96</v>
    <v>en-CA</v>
    <v>Map</v>
  </rv>
  <rv s="0">
    <v>536870912</v>
    <v>Centre Region</v>
    <v>b8f30351-a99d-e04a-5eba-3ba1a8f67116</v>
    <v>en-CA</v>
    <v>Map</v>
  </rv>
  <rv s="0">
    <v>536870912</v>
    <v>North Region</v>
    <v>ff5986da-25f1-a034-f5e2-861db60caa3d</v>
    <v>en-CA</v>
    <v>Map</v>
  </rv>
  <rv s="3">
    <v>28</v>
  </rv>
  <rv s="1">
    <fb>0.12755300580402498</fb>
    <v>28</v>
  </rv>
  <rv s="1">
    <fb>0.57700000000000007</fb>
    <v>28</v>
  </rv>
  <rv s="1">
    <fb>3.3800001144409203E-2</fb>
    <v>37</v>
  </rv>
  <rv s="1">
    <fb>14741256</fb>
    <v>29</v>
  </rv>
  <rv s="6">
    <v>#VALUE!</v>
    <v>en-CA</v>
    <v>8c7709c5-96e8-cb85-73ee-07b20a405a80</v>
    <v>536870912</v>
    <v>1</v>
    <v>113</v>
    <v>48</v>
    <v>Cameroon</v>
    <v>24</v>
    <v>49</v>
    <v>Map</v>
    <v>26</v>
    <v>114</v>
    <v>CM</v>
    <v>405</v>
    <v>406</v>
    <v>407</v>
    <v>408</v>
    <v>409</v>
    <v>410</v>
    <v>411</v>
    <v>412</v>
    <v>413</v>
    <v>XAF</v>
    <v>Cameroon, officially the Republic of Cameroon, is a country in west-central Africa. It is bordered by Nigeria to the west and north; Chad to the northeast; the Central African Republic to the east; and Equatorial Guinea, Gabon and the Republic of the Congo to the south. Its coastline lies on the Bight of Biafra, part of the Gulf of Guinea and the Atlantic Ocean. Due to its strategic position at the crossroads between West Africa and Central Africa, it has been categorized as being in both camps. Its nearly 25 million people speak 250 native languages.</v>
    <v>414</v>
    <v>415</v>
    <v>416</v>
    <v>417</v>
    <v>418</v>
    <v>419</v>
    <v>420</v>
    <v>421</v>
    <v>422</v>
    <v>423</v>
    <v>425</v>
    <v>426</v>
    <v>427</v>
    <v>428</v>
    <v>429</v>
    <v>Cameroon</v>
    <v>O Cameroon, Cradle of Our Forefathers</v>
    <v>430</v>
    <v>Republic of Cameroon</v>
    <v>431</v>
    <v>432</v>
    <v>433</v>
    <v>434</v>
    <v>435</v>
    <v>436</v>
    <v>437</v>
    <v>438</v>
    <v>439</v>
    <v>440</v>
    <v>441</v>
    <v>452</v>
    <v>453</v>
    <v>125</v>
    <v>454</v>
    <v>455</v>
    <v>Cameroon</v>
    <v>456</v>
    <v>mdp/vdpid/49</v>
  </rv>
  <rv s="0">
    <v>536870912</v>
    <v>Canada</v>
    <v>370ed614-32e1-4326-a356-dc0a7dd56aaa</v>
    <v>en-CA</v>
    <v>Map</v>
  </rv>
  <rv s="1">
    <fb>6.8918382450780802E-2</fb>
    <v>28</v>
  </rv>
  <rv s="1">
    <fb>9984670</fb>
    <v>29</v>
  </rv>
  <rv s="1">
    <fb>72000</fb>
    <v>29</v>
  </rv>
  <rv s="1">
    <fb>10.1</fb>
    <v>30</v>
  </rv>
  <rv s="0">
    <v>536870912</v>
    <v>Ottawa</v>
    <v>3f2544d2-4937-9101-2f53-621199e253e5</v>
    <v>en-CA</v>
    <v>Map</v>
  </rv>
  <rv s="1">
    <fb>544894.19799999997</fb>
    <v>29</v>
  </rv>
  <rv s="1">
    <fb>116.75729822552999</fb>
    <v>32</v>
  </rv>
  <rv s="1">
    <fb>1.9492690241159599E-2</fb>
    <v>28</v>
  </rv>
  <rv s="1">
    <fb>15588.4871464315</fb>
    <v>29</v>
  </rv>
  <rv s="1">
    <fb>1.4987999999999999</fb>
    <v>30</v>
  </rv>
  <rv s="1">
    <fb>0.38161546668997998</fb>
    <v>28</v>
  </rv>
  <rv s="1">
    <fb>74.089062024805997</fb>
    <v>36</v>
  </rv>
  <rv s="1">
    <fb>0.81</fb>
    <v>33</v>
  </rv>
  <rv s="1">
    <fb>1736425629519.96</fb>
    <v>34</v>
  </rv>
  <rv s="1">
    <fb>1.0094368</fb>
    <v>28</v>
  </rv>
  <rv s="1">
    <fb>0.68922510000000003</fb>
    <v>28</v>
  </rv>
  <rv s="2">
    <v>3</v>
    <v>26</v>
    <v>125</v>
    <v>6</v>
    <v>0</v>
    <v>Image of Canada</v>
  </rv>
  <rv s="1">
    <fb>4.3</fb>
    <v>36</v>
  </rv>
  <rv s="0">
    <v>536870912</v>
    <v>Toronto</v>
    <v>e9c1d78f-effd-4cbf-af56-ce709763b200</v>
    <v>en-CA</v>
    <v>Map</v>
  </rv>
  <rv s="0">
    <v>805306368</v>
    <v>Justin Trudeau (Prime Minister)</v>
    <v>d37aba31-28d1-b943-f0c6-dbddeb460528</v>
    <v>en-CA</v>
    <v>Generic</v>
  </rv>
  <rv s="3">
    <v>29</v>
  </rv>
  <rv s="4">
    <v>https://www.bing.com/search?q=canada+country&amp;form=skydnc</v>
    <v>Learn more on Bing</v>
  </rv>
  <rv s="1">
    <fb>81.948780487804896</fb>
    <v>36</v>
  </rv>
  <rv s="1">
    <fb>1937902710000</fb>
    <v>34</v>
  </rv>
  <rv s="1">
    <fb>9.51</fb>
    <v>33</v>
  </rv>
  <rv s="3">
    <v>30</v>
  </rv>
  <rv s="1">
    <fb>0.1458492763</fb>
    <v>28</v>
  </rv>
  <rv s="1">
    <fb>2.6101999999999999</fb>
    <v>30</v>
  </rv>
  <rv s="1">
    <fb>36991981</fb>
    <v>29</v>
  </rv>
  <rv s="1">
    <fb>0.23300000000000001</fb>
    <v>28</v>
  </rv>
  <rv s="1">
    <fb>0.40600000000000003</fb>
    <v>28</v>
  </rv>
  <rv s="1">
    <fb>2.4E-2</fb>
    <v>28</v>
  </rv>
  <rv s="1">
    <fb>6.7000000000000004E-2</fb>
    <v>28</v>
  </rv>
  <rv s="1">
    <fb>0.124</fb>
    <v>28</v>
  </rv>
  <rv s="1">
    <fb>0.17</fb>
    <v>28</v>
  </rv>
  <rv s="1">
    <fb>0.65070999145507802</fb>
    <v>28</v>
  </rv>
  <rv s="0">
    <v>536870912</v>
    <v>Ontario</v>
    <v>070ad921-224a-9ed5-6fe1-8eab57b4b2e7</v>
    <v>en-CA</v>
    <v>Map</v>
  </rv>
  <rv s="0">
    <v>536870912</v>
    <v>Quebec</v>
    <v>32da1fe8-6bb5-f40e-e008-82becf7ef390</v>
    <v>en-CA</v>
    <v>Map</v>
  </rv>
  <rv s="0">
    <v>536870912</v>
    <v>British Columbia</v>
    <v>32a8fd1c-cd9d-0da9-35fb-f952ed824d4f</v>
    <v>en-CA</v>
    <v>Map</v>
  </rv>
  <rv s="0">
    <v>536870912</v>
    <v>Alberta</v>
    <v>ac4b7d59-c4be-889f-9a45-7e7c524794ec</v>
    <v>en-CA</v>
    <v>Map</v>
  </rv>
  <rv s="0">
    <v>536870912</v>
    <v>Manitoba</v>
    <v>21c9c883-dcc4-1490-a815-79c6eb525369</v>
    <v>en-CA</v>
    <v>Map</v>
  </rv>
  <rv s="0">
    <v>536870912</v>
    <v>Quebec City</v>
    <v>8a8e64f6-510b-8816-6d69-6b5a37c533d8</v>
    <v>en-CA</v>
    <v>Map</v>
  </rv>
  <rv s="0">
    <v>536870912</v>
    <v>Nova Scotia</v>
    <v>baa4aedd-bbb6-989e-cba4-ec2c9bdd906a</v>
    <v>en-CA</v>
    <v>Map</v>
  </rv>
  <rv s="0">
    <v>536870912</v>
    <v>Prince Edward Island</v>
    <v>4e4aadcb-4928-0762-e307-bc01ba8f3dfb</v>
    <v>en-CA</v>
    <v>Map</v>
  </rv>
  <rv s="0">
    <v>536870912</v>
    <v>Saskatchewan</v>
    <v>ec7108bb-bd34-c969-f3f2-2a9eed70102e</v>
    <v>en-CA</v>
    <v>Map</v>
  </rv>
  <rv s="0">
    <v>536870912</v>
    <v>Newfoundland and Labrador</v>
    <v>895215e2-2c65-6494-fa6a-1f441a39ac4f</v>
    <v>en-CA</v>
    <v>Map</v>
  </rv>
  <rv s="0">
    <v>536870912</v>
    <v>New Brunswick</v>
    <v>ed967bed-da27-9206-2407-d4e698015192</v>
    <v>en-CA</v>
    <v>Map</v>
  </rv>
  <rv s="0">
    <v>536870912</v>
    <v>Nunavut</v>
    <v>5220a5b2-1244-23fe-9851-d4b0373ac92e</v>
    <v>en-CA</v>
    <v>Map</v>
  </rv>
  <rv s="0">
    <v>536870912</v>
    <v>Yukon</v>
    <v>68d0a1b9-92a8-857c-53f4-9150cd050ece</v>
    <v>en-CA</v>
    <v>Map</v>
  </rv>
  <rv s="0">
    <v>536870912</v>
    <v>Northwest Territories</v>
    <v>2e2284ce-2cc1-0b16-10e6-0783ada7c95b</v>
    <v>en-CA</v>
    <v>Map</v>
  </rv>
  <rv s="3">
    <v>31</v>
  </rv>
  <rv s="1">
    <fb>0.12844017475747799</fb>
    <v>28</v>
  </rv>
  <rv s="3">
    <v>32</v>
  </rv>
  <rv s="1">
    <fb>0.245</fb>
    <v>28</v>
  </rv>
  <rv s="1">
    <fb>5.5640001296997095E-2</fb>
    <v>37</v>
  </rv>
  <rv s="1">
    <fb>30628482</fb>
    <v>29</v>
  </rv>
  <rv s="9">
    <v>#VALUE!</v>
    <v>en-CA</v>
    <v>370ed614-32e1-4326-a356-dc0a7dd56aaa</v>
    <v>536870912</v>
    <v>1</v>
    <v>123</v>
    <v>81</v>
    <v>Canada</v>
    <v>24</v>
    <v>25</v>
    <v>Map</v>
    <v>26</v>
    <v>124</v>
    <v>CA</v>
    <v>459</v>
    <v>460</v>
    <v>461</v>
    <v>462</v>
    <v>135</v>
    <v>463</v>
    <v>464</v>
    <v>465</v>
    <v>466</v>
    <v>CAD</v>
    <v>Canada is a country in North America. Its ten provinces and three territories extend from the Atlantic Ocean to the Pacific Ocean and northward into the Arctic Ocean, covering over 9.98 million square kilometres, making it the world's second-largest country by total area. Its southern and western border with the United States, stretching 8,891 kilometres, is the world's longest binational land border. Canada's capital is Ottawa, and its three largest metropolitan areas are Toronto, Montreal, and Vancouver.</v>
    <v>467</v>
    <v>468</v>
    <v>469</v>
    <v>470</v>
    <v>471</v>
    <v>472</v>
    <v>473</v>
    <v>474</v>
    <v>475</v>
    <v>476</v>
    <v>477</v>
    <v>479</v>
    <v>480</v>
    <v>481</v>
    <v>482</v>
    <v>373</v>
    <v>483</v>
    <v>Canada</v>
    <v>O Canada</v>
    <v>484</v>
    <v>Canada</v>
    <v>485</v>
    <v>486</v>
    <v>487</v>
    <v>488</v>
    <v>380</v>
    <v>489</v>
    <v>490</v>
    <v>491</v>
    <v>492</v>
    <v>493</v>
    <v>494</v>
    <v>509</v>
    <v>510</v>
    <v>511</v>
    <v>512</v>
    <v>513</v>
    <v>Canada</v>
    <v>514</v>
    <v>mdp/vdpid/39</v>
  </rv>
  <rv s="0">
    <v>536870912</v>
    <v>Chile</v>
    <v>604665af-d1f4-5c64-9b93-1ef5f0471308</v>
    <v>en-CA</v>
    <v>Map</v>
  </rv>
  <rv s="1">
    <fb>0.21171649832251302</fb>
    <v>28</v>
  </rv>
  <rv s="1">
    <fb>756096.3</fb>
    <v>29</v>
  </rv>
  <rv s="1">
    <fb>122000</fb>
    <v>29</v>
  </rv>
  <rv s="1">
    <fb>12.428000000000001</fb>
    <v>30</v>
  </rv>
  <rv s="1">
    <fb>56</fb>
    <v>31</v>
  </rv>
  <rv s="0">
    <v>536870912</v>
    <v>Santiago</v>
    <v>190dd277-52dd-5feb-5523-200c59886f8e</v>
    <v>en-CA</v>
    <v>Map</v>
  </rv>
  <rv s="1">
    <fb>85822.467999999993</fb>
    <v>29</v>
  </rv>
  <rv s="1">
    <fb>131.913566974844</fb>
    <v>32</v>
  </rv>
  <rv s="1">
    <fb>2.55754475703323E-2</fb>
    <v>28</v>
  </rv>
  <rv s="1">
    <fb>3879.6756048594998</fb>
    <v>29</v>
  </rv>
  <rv s="1">
    <fb>1.649</fb>
    <v>30</v>
  </rv>
  <rv s="1">
    <fb>0.24256925086238501</fb>
    <v>28</v>
  </rv>
  <rv s="1">
    <fb>74.647212262567805</fb>
    <v>36</v>
  </rv>
  <rv s="1">
    <fb>282318159744.65002</fb>
    <v>34</v>
  </rv>
  <rv s="1">
    <fb>1.0143016</fb>
    <v>28</v>
  </rv>
  <rv s="1">
    <fb>0.88464419999999999</fb>
    <v>28</v>
  </rv>
  <rv s="1">
    <fb>6.2</fb>
    <v>36</v>
  </rv>
  <rv s="0">
    <v>805306368</v>
    <v>Gabriel Boric (President)</v>
    <v>a5b9649e-0dda-ce69-dd77-b90d92799948</v>
    <v>en-CA</v>
    <v>Generic</v>
  </rv>
  <rv s="3">
    <v>33</v>
  </rv>
  <rv s="4">
    <v>https://www.bing.com/search?q=chile&amp;form=skydnc</v>
    <v>Learn more on Bing</v>
  </rv>
  <rv s="1">
    <fb>80.042000000000002</fb>
    <v>36</v>
  </rv>
  <rv s="1">
    <fb>203791650000</fb>
    <v>34</v>
  </rv>
  <rv s="1">
    <fb>13</fb>
    <v>36</v>
  </rv>
  <rv s="1">
    <fb>2</fb>
    <v>33</v>
  </rv>
  <rv s="1">
    <fb>0.32240714050000002</fb>
    <v>28</v>
  </rv>
  <rv s="1">
    <fb>2.5912000000000002</fb>
    <v>30</v>
  </rv>
  <rv s="1">
    <fb>18952038</fb>
    <v>29</v>
  </rv>
  <rv s="1">
    <fb>0.19699999999999998</fb>
    <v>28</v>
  </rv>
  <rv s="1">
    <fb>0.36299999999999999</fb>
    <v>28</v>
  </rv>
  <rv s="1">
    <fb>0.51300000000000001</fb>
    <v>28</v>
  </rv>
  <rv s="1">
    <fb>2.3E-2</fb>
    <v>28</v>
  </rv>
  <rv s="1">
    <fb>5.7999999999999996E-2</fb>
    <v>28</v>
  </rv>
  <rv s="1">
    <fb>9.6999999999999989E-2</fb>
    <v>28</v>
  </rv>
  <rv s="1">
    <fb>0.13600000000000001</fb>
    <v>28</v>
  </rv>
  <rv s="1">
    <fb>0.62644001007080097</fb>
    <v>28</v>
  </rv>
  <rv s="0">
    <v>536870912</v>
    <v>Maule Region</v>
    <v>1e2324a1-9cb4-35ae-b663-73c3f67a17d5</v>
    <v>en-CA</v>
    <v>Map</v>
  </rv>
  <rv s="0">
    <v>536870912</v>
    <v>Valparaíso Region</v>
    <v>16db3fa8-cd1b-2e46-c8fd-319a483e9f74</v>
    <v>en-CA</v>
    <v>Map</v>
  </rv>
  <rv s="0">
    <v>536870912</v>
    <v>Magallanes y la Antártica Chilena Region</v>
    <v>bae16453-cc13-6536-3ecf-d010cdfe7779</v>
    <v>en-CA</v>
    <v>Map</v>
  </rv>
  <rv s="0">
    <v>536870912</v>
    <v>Aysén Region</v>
    <v>f1dfad18-7a71-c02b-6499-9d48079ad086</v>
    <v>en-CA</v>
    <v>Map</v>
  </rv>
  <rv s="0">
    <v>536870912</v>
    <v>Santiago Metropolitan Region</v>
    <v>593b7d08-69b9-06ed-9b5c-adea6868ff88</v>
    <v>en-CA</v>
    <v>Map</v>
  </rv>
  <rv s="0">
    <v>536870912</v>
    <v>Araucanía Region</v>
    <v>2d02ef0b-dd81-faa4-520b-0ec94f6d1f8e</v>
    <v>en-CA</v>
    <v>Map</v>
  </rv>
  <rv s="0">
    <v>536870912</v>
    <v>Tarapacá Region</v>
    <v>f71529e3-ca1d-662b-2695-7619691fe930</v>
    <v>en-CA</v>
    <v>Map</v>
  </rv>
  <rv s="0">
    <v>536870912</v>
    <v>Antofagasta Region</v>
    <v>0e94e649-e291-382e-a367-acb53290d201</v>
    <v>en-CA</v>
    <v>Map</v>
  </rv>
  <rv s="0">
    <v>536870912</v>
    <v>Coquimbo Region</v>
    <v>76048cc3-d603-9c38-a167-a7ca5b8cbbc2</v>
    <v>en-CA</v>
    <v>Map</v>
  </rv>
  <rv s="0">
    <v>536870912</v>
    <v>O'Higgins Region</v>
    <v>a69b3fd5-459d-0124-d048-5d97d3c59ccc</v>
    <v>en-CA</v>
    <v>Map</v>
  </rv>
  <rv s="0">
    <v>536870912</v>
    <v>Los Ríos Region</v>
    <v>d63a8dc4-6856-1b2f-c860-14be52df0d59</v>
    <v>en-CA</v>
    <v>Map</v>
  </rv>
  <rv s="0">
    <v>536870912</v>
    <v>Los Lagos Region</v>
    <v>e02e6fdd-6c61-e5bb-60a2-e02511b76154</v>
    <v>en-CA</v>
    <v>Map</v>
  </rv>
  <rv s="0">
    <v>536870912</v>
    <v>Atacama Region</v>
    <v>f345e54e-574a-13c9-92e8-8aee46fdab13</v>
    <v>en-CA</v>
    <v>Map</v>
  </rv>
  <rv s="0">
    <v>536870912</v>
    <v>Arica y Parinacota Region</v>
    <v>e82edc74-d7d4-52a9-63c9-da07aa4c8d07</v>
    <v>en-CA</v>
    <v>Map</v>
  </rv>
  <rv s="3">
    <v>34</v>
  </rv>
  <rv s="1">
    <fb>0.182194149378896</fb>
    <v>28</v>
  </rv>
  <rv s="3">
    <v>35</v>
  </rv>
  <rv s="1">
    <fb>0.34</fb>
    <v>28</v>
  </rv>
  <rv s="1">
    <fb>7.09000015258789E-2</fb>
    <v>37</v>
  </rv>
  <rv s="1">
    <fb>16610135</fb>
    <v>29</v>
  </rv>
  <rv s="8">
    <v>#VALUE!</v>
    <v>en-CA</v>
    <v>604665af-d1f4-5c64-9b93-1ef5f0471308</v>
    <v>536870912</v>
    <v>1</v>
    <v>132</v>
    <v>70</v>
    <v>Chile</v>
    <v>24</v>
    <v>49</v>
    <v>Map</v>
    <v>26</v>
    <v>133</v>
    <v>CL</v>
    <v>517</v>
    <v>518</v>
    <v>519</v>
    <v>520</v>
    <v>521</v>
    <v>522</v>
    <v>523</v>
    <v>524</v>
    <v>525</v>
    <v>CLP</v>
    <v>Chile, officially the Republic of Chile, is a country in the western part of South America. It is the southernmost country in the world, and the closest to Antarctica; occupying a long and narrow strip of land between the Andes to the east and the Pacific Ocean to the west. Chile covers an area of 756,096 square kilometers, with a population of 17.5 million as of 2017. It shares land borders with Peru to the north, Bolivia to the north-east, Argentina to the east, and the Drake Passage in the far south. Chile also controls the Pacific islands of Juan Fernández, Isla Salas y Gómez, Desventuradas, and Easter Island in Oceania. It also claims about 1,250,000 square kilometers of Antarctica under the Chilean Antarctic Territory. The country's capital and largest city is Santiago, and its national language is Spanish.</v>
    <v>526</v>
    <v>527</v>
    <v>528</v>
    <v>529</v>
    <v>418</v>
    <v>530</v>
    <v>531</v>
    <v>532</v>
    <v>533</v>
    <v>522</v>
    <v>535</v>
    <v>536</v>
    <v>537</v>
    <v>538</v>
    <v>539</v>
    <v>540</v>
    <v>Chile</v>
    <v>National Anthem of Chile</v>
    <v>200</v>
    <v>Chile</v>
    <v>541</v>
    <v>542</v>
    <v>543</v>
    <v>544</v>
    <v>545</v>
    <v>546</v>
    <v>547</v>
    <v>548</v>
    <v>549</v>
    <v>550</v>
    <v>551</v>
    <v>566</v>
    <v>567</v>
    <v>568</v>
    <v>569</v>
    <v>570</v>
    <v>Chile</v>
    <v>571</v>
    <v>mdp/vdpid/46</v>
  </rv>
  <rv s="0">
    <v>536870912</v>
    <v>China</v>
    <v>5fcc3d97-0cf2-94e5-6dad-cd70e387bd69</v>
    <v>en-CA</v>
    <v>Map</v>
  </rv>
  <rv s="1">
    <fb>0.56212313103349798</fb>
    <v>28</v>
  </rv>
  <rv s="1">
    <fb>9596960</fb>
    <v>29</v>
  </rv>
  <rv s="1">
    <fb>2695000</fb>
    <v>29</v>
  </rv>
  <rv s="1">
    <fb>10.9</fb>
    <v>30</v>
  </rv>
  <rv s="1">
    <fb>86</fb>
    <v>31</v>
  </rv>
  <rv s="0">
    <v>536870912</v>
    <v>Beijing</v>
    <v>e43bc499-902a-5deb-aced-aa4a247e6822</v>
    <v>en-CA</v>
    <v>Map</v>
  </rv>
  <rv s="1">
    <fb>9893037.9519999996</fb>
    <v>29</v>
  </rv>
  <rv s="1">
    <fb>125.083155733959</fb>
    <v>32</v>
  </rv>
  <rv s="1">
    <fb>2.8992357992594101E-2</fb>
    <v>28</v>
  </rv>
  <rv s="1">
    <fb>3927.0444999890101</fb>
    <v>29</v>
  </rv>
  <rv s="1">
    <fb>1.69</fb>
    <v>30</v>
  </rv>
  <rv s="1">
    <fb>0.22353941805732902</fb>
    <v>28</v>
  </rv>
  <rv s="1">
    <fb>87.670430768185398</fb>
    <v>36</v>
  </rv>
  <rv s="1">
    <fb>0.96</fb>
    <v>33</v>
  </rv>
  <rv s="1">
    <fb>19910000000000</fb>
    <v>34</v>
  </rv>
  <rv s="1">
    <fb>1.0022275</fb>
    <v>28</v>
  </rv>
  <rv s="1">
    <fb>0.50604439999999995</fb>
    <v>28</v>
  </rv>
  <rv s="2">
    <v>4</v>
    <v>26</v>
    <v>145</v>
    <v>6</v>
    <v>0</v>
    <v>Image of China</v>
  </rv>
  <rv s="1">
    <fb>7.4</fb>
    <v>36</v>
  </rv>
  <rv s="0">
    <v>536870912</v>
    <v>Shanghai</v>
    <v>29ece984-463e-6074-60e1-83f8c012ef70</v>
    <v>en-CA</v>
    <v>Map</v>
  </rv>
  <rv s="0">
    <v>805306368</v>
    <v>Xi Jinping (President)</v>
    <v>cd954b68-481c-b388-8b3d-6c0081dc9adf</v>
    <v>en-CA</v>
    <v>Generic</v>
  </rv>
  <rv s="0">
    <v>805306368</v>
    <v>Li Keqiang (Premier)</v>
    <v>f1d08653-9327-ff05-215a-b26f0a4ad81c</v>
    <v>en-CA</v>
    <v>Generic</v>
  </rv>
  <rv s="3">
    <v>36</v>
  </rv>
  <rv s="4">
    <v>https://www.bing.com/search?q=china&amp;form=skydnc</v>
    <v>Learn more on Bing</v>
  </rv>
  <rv s="1">
    <fb>76.959999999999994</fb>
    <v>36</v>
  </rv>
  <rv s="1">
    <fb>8515504380000</fb>
    <v>34</v>
  </rv>
  <rv s="1">
    <fb>29</fb>
    <v>36</v>
  </rv>
  <rv s="1">
    <fb>0.87</fb>
    <v>33</v>
  </rv>
  <rv s="3">
    <v>37</v>
  </rv>
  <rv s="1">
    <fb>0.32386296240000001</fb>
    <v>28</v>
  </rv>
  <rv s="1">
    <fb>1.9798</fb>
    <v>30</v>
  </rv>
  <rv s="1">
    <fb>1397715000</fb>
    <v>29</v>
  </rv>
  <rv s="1">
    <fb>0.222</fb>
    <v>28</v>
  </rv>
  <rv s="1">
    <fb>0.29299999999999998</fb>
    <v>28</v>
  </rv>
  <rv s="1">
    <fb>0.45299999999999996</fb>
    <v>28</v>
  </rv>
  <rv s="1">
    <fb>2.7000000000000003E-2</fb>
    <v>28</v>
  </rv>
  <rv s="1">
    <fb>6.5000000000000002E-2</fb>
    <v>28</v>
  </rv>
  <rv s="1">
    <fb>0.107</fb>
    <v>28</v>
  </rv>
  <rv s="1">
    <fb>0.153</fb>
    <v>28</v>
  </rv>
  <rv s="1">
    <fb>0.67986999511718804</fb>
    <v>28</v>
  </rv>
  <rv s="0">
    <v>536870912</v>
    <v>Macau</v>
    <v>d7203e23-120a-c7fd-485a-3fbcf88a3288</v>
    <v>en-CA</v>
    <v>Map</v>
  </rv>
  <rv s="0">
    <v>536870912</v>
    <v>Hong Kong</v>
    <v>304df1d5-38ee-e835-eb2a-554caba5c30e</v>
    <v>en-CA</v>
    <v>Map</v>
  </rv>
  <rv s="0">
    <v>536870912</v>
    <v>Sichuan</v>
    <v>49bf1471-e0d6-011f-bb5b-edd67fea0a6f</v>
    <v>en-CA</v>
    <v>Map</v>
  </rv>
  <rv s="0">
    <v>536870912</v>
    <v>Chongqing</v>
    <v>69bf0da4-4c0f-d795-e3d4-f2087fc9101e</v>
    <v>en-CA</v>
    <v>Map</v>
  </rv>
  <rv s="0">
    <v>536870912</v>
    <v>Hunan</v>
    <v>84852e67-826c-7232-5aec-3bd5a776c21b</v>
    <v>en-CA</v>
    <v>Map</v>
  </rv>
  <rv s="0">
    <v>536870912</v>
    <v>Fujian</v>
    <v>f7e228b4-20f3-6c06-f9d2-0e381cb472db</v>
    <v>en-CA</v>
    <v>Map</v>
  </rv>
  <rv s="0">
    <v>536870912</v>
    <v>Guangdong</v>
    <v>533d187e-5296-4200-eed8-55f3257c948f</v>
    <v>en-CA</v>
    <v>Map</v>
  </rv>
  <rv s="0">
    <v>536870912</v>
    <v>Yunnan</v>
    <v>62345ab8-b0e6-d4c5-87b4-0e7a5b39c7dc</v>
    <v>en-CA</v>
    <v>Map</v>
  </rv>
  <rv s="0">
    <v>536870912</v>
    <v>Jiangsu</v>
    <v>c979b1db-2e4e-7b88-511f-1cd5a525053c</v>
    <v>en-CA</v>
    <v>Map</v>
  </rv>
  <rv s="0">
    <v>536870912</v>
    <v>Tianjin</v>
    <v>45fdbb85-8f7d-7f8b-dc59-7cb26189ef7d</v>
    <v>en-CA</v>
    <v>Map</v>
  </rv>
  <rv s="0">
    <v>536870912</v>
    <v>Shandong</v>
    <v>311c787d-5f0d-3960-4647-a0b3ee6bb863</v>
    <v>en-CA</v>
    <v>Map</v>
  </rv>
  <rv s="0">
    <v>536870912</v>
    <v>Shaanxi</v>
    <v>2c52cd90-c486-5a30-6fdf-b777d9331efd</v>
    <v>en-CA</v>
    <v>Map</v>
  </rv>
  <rv s="0">
    <v>536870912</v>
    <v>Heilongjiang</v>
    <v>a7c2e681-f80e-cae6-2ae7-fccb47f12008</v>
    <v>en-CA</v>
    <v>Map</v>
  </rv>
  <rv s="0">
    <v>536870912</v>
    <v>Guangxi</v>
    <v>b2e2f034-494c-f814-7555-fa5d56071d6f</v>
    <v>en-CA</v>
    <v>Map</v>
  </rv>
  <rv s="0">
    <v>536870912</v>
    <v>Xinjiang</v>
    <v>8e7874f1-5a52-a168-5737-ced81488dfca</v>
    <v>en-CA</v>
    <v>Map</v>
  </rv>
  <rv s="0">
    <v>536870912</v>
    <v>Hubei</v>
    <v>03c5c53c-6c11-7737-b58a-31b9b73bce20</v>
    <v>en-CA</v>
    <v>Map</v>
  </rv>
  <rv s="0">
    <v>536870912</v>
    <v>Zhejiang</v>
    <v>5464490d-3361-4945-967e-d8879b9c8415</v>
    <v>en-CA</v>
    <v>Map</v>
  </rv>
  <rv s="0">
    <v>536870912</v>
    <v>Hebei</v>
    <v>268021ac-4731-f143-328a-f385a6b2f343</v>
    <v>en-CA</v>
    <v>Map</v>
  </rv>
  <rv s="0">
    <v>536870912</v>
    <v>Inner Mongolia</v>
    <v>2c74fdb2-19bf-0f2d-f20d-13b21d6103e6</v>
    <v>en-CA</v>
    <v>Map</v>
  </rv>
  <rv s="0">
    <v>536870912</v>
    <v>Guizhou</v>
    <v>3025ec8b-299d-6131-4293-401f8dd1701e</v>
    <v>en-CA</v>
    <v>Map</v>
  </rv>
  <rv s="0">
    <v>536870912</v>
    <v>Jilin</v>
    <v>20bba38c-89a4-7448-c64a-9ec85a4ba341</v>
    <v>en-CA</v>
    <v>Map</v>
  </rv>
  <rv s="0">
    <v>536870912</v>
    <v>Ningxia</v>
    <v>b9d307c1-70f4-a27f-6800-d624b3030236</v>
    <v>en-CA</v>
    <v>Map</v>
  </rv>
  <rv s="0">
    <v>536870912</v>
    <v>Shanxi</v>
    <v>075dd860-13e3-fb9e-dab0-6f2a22a59c5d</v>
    <v>en-CA</v>
    <v>Map</v>
  </rv>
  <rv s="0">
    <v>536870912</v>
    <v>Anhui</v>
    <v>7a26b7d2-0ec9-86cd-351a-a9f347c4b9cd</v>
    <v>en-CA</v>
    <v>Map</v>
  </rv>
  <rv s="0">
    <v>536870912</v>
    <v>Liaoning</v>
    <v>50b9b45b-7555-8f4e-500a-81f90d66f392</v>
    <v>en-CA</v>
    <v>Map</v>
  </rv>
  <rv s="0">
    <v>536870912</v>
    <v>Jiangxi</v>
    <v>60bbd587-912f-cf97-4a3b-4e9236f59153</v>
    <v>en-CA</v>
    <v>Map</v>
  </rv>
  <rv s="0">
    <v>536870912</v>
    <v>Tibet</v>
    <v>47172d29-ddc9-3139-5851-4a08c8219822</v>
    <v>en-CA</v>
    <v>Map</v>
  </rv>
  <rv s="0">
    <v>536870912</v>
    <v>Hainan</v>
    <v>85cb11dd-f8f0-f5e0-35d3-42ce64c34e9e</v>
    <v>en-CA</v>
    <v>Map</v>
  </rv>
  <rv s="0">
    <v>536870912</v>
    <v>Qinghai</v>
    <v>c8ddeac2-af7f-8ee9-dbac-33f9f697d88c</v>
    <v>en-CA</v>
    <v>Map</v>
  </rv>
  <rv s="0">
    <v>536870912</v>
    <v>Gansu</v>
    <v>2bf7e5b1-3ba4-5943-77aa-7ac1cb9a0535</v>
    <v>en-CA</v>
    <v>Map</v>
  </rv>
  <rv s="0">
    <v>536870912</v>
    <v>Henan</v>
    <v>e1b3708c-e5d8-671a-5b9c-e74cf7d11971</v>
    <v>en-CA</v>
    <v>Map</v>
  </rv>
  <rv s="3">
    <v>38</v>
  </rv>
  <rv s="1">
    <fb>9.4193182022714303E-2</fb>
    <v>28</v>
  </rv>
  <rv s="3">
    <v>39</v>
  </rv>
  <rv s="1">
    <fb>0.59200000000000008</fb>
    <v>28</v>
  </rv>
  <rv s="1">
    <fb>4.3200001716613798E-2</fb>
    <v>37</v>
  </rv>
  <rv s="1">
    <fb>842933962</fb>
    <v>29</v>
  </rv>
  <rv s="9">
    <v>#VALUE!</v>
    <v>en-CA</v>
    <v>5fcc3d97-0cf2-94e5-6dad-cd70e387bd69</v>
    <v>536870912</v>
    <v>1</v>
    <v>143</v>
    <v>81</v>
    <v>China</v>
    <v>24</v>
    <v>25</v>
    <v>Map</v>
    <v>26</v>
    <v>144</v>
    <v>CN</v>
    <v>574</v>
    <v>575</v>
    <v>576</v>
    <v>577</v>
    <v>578</v>
    <v>579</v>
    <v>580</v>
    <v>581</v>
    <v>582</v>
    <v>CNY</v>
    <v>China, officially the People's Republic of China, is a country in East Asia. It is the world's most populous country, with a population of more than 1.4 billion people. China spans five geographical time zones and borders 14 countries, the second most of any country in the world after Russia. Covering an area of approximately 9.6 million square kilometers, it is the world's third or fourth largest country. The country consists of 23 provinces, five autonomous regions, four municipalities, and two Special Administrative Regions. The national capital is Beijing, and the most populous city and financial center is Shanghai.</v>
    <v>583</v>
    <v>584</v>
    <v>585</v>
    <v>586</v>
    <v>587</v>
    <v>588</v>
    <v>589</v>
    <v>590</v>
    <v>591</v>
    <v>592</v>
    <v>593</v>
    <v>596</v>
    <v>597</v>
    <v>598</v>
    <v>599</v>
    <v>600</v>
    <v>601</v>
    <v>China</v>
    <v>March of the Volunteers</v>
    <v>602</v>
    <v>People's Republic of China</v>
    <v>603</v>
    <v>604</v>
    <v>605</v>
    <v>606</v>
    <v>607</v>
    <v>608</v>
    <v>609</v>
    <v>610</v>
    <v>611</v>
    <v>612</v>
    <v>613</v>
    <v>645</v>
    <v>646</v>
    <v>647</v>
    <v>648</v>
    <v>649</v>
    <v>China</v>
    <v>650</v>
    <v>mdp/vdpid/45</v>
  </rv>
  <rv s="0">
    <v>536870912</v>
    <v>Ivory Coast</v>
    <v>9beaacca-5861-af12-0c41-daf208b175a9</v>
    <v>en-CA</v>
    <v>Map</v>
  </rv>
  <rv s="1">
    <fb>0.64779874213836497</fb>
    <v>28</v>
  </rv>
  <rv s="1">
    <fb>322463</fb>
    <v>29</v>
  </rv>
  <rv s="1">
    <fb>27000</fb>
    <v>29</v>
  </rv>
  <rv s="1">
    <fb>35.74</fb>
    <v>30</v>
  </rv>
  <rv s="1">
    <fb>225</fb>
    <v>31</v>
  </rv>
  <rv s="0">
    <v>536870912</v>
    <v>Yamoussoukro</v>
    <v>02c823fb-5756-be31-294a-008c4953446f</v>
    <v>en-CA</v>
    <v>Map</v>
  </rv>
  <rv s="1">
    <fb>9673.5460000000003</fb>
    <v>29</v>
  </rv>
  <rv s="1">
    <fb>111.606977877028</fb>
    <v>32</v>
  </rv>
  <rv s="1">
    <fb>-8.8393011042388302E-3</fb>
    <v>28</v>
  </rv>
  <rv s="1">
    <fb>274.73009049093503</fb>
    <v>29</v>
  </rv>
  <rv s="1">
    <fb>4.649</fb>
    <v>30</v>
  </rv>
  <rv s="1">
    <fb>0.32706288079795598</fb>
    <v>28</v>
  </rv>
  <rv s="1">
    <fb>26.492330023755201</fb>
    <v>36</v>
  </rv>
  <rv s="1">
    <fb>58792205642.153801</fb>
    <v>34</v>
  </rv>
  <rv s="1">
    <fb>0.99799749999999998</fb>
    <v>28</v>
  </rv>
  <rv s="1">
    <fb>9.3413699999999988E-2</fb>
    <v>28</v>
  </rv>
  <rv s="1">
    <fb>59.4</fb>
    <v>36</v>
  </rv>
  <rv s="0">
    <v>536870912</v>
    <v>Abidjan</v>
    <v>fa433474-0308-38c4-de72-2309d36ebf52</v>
    <v>en-CA</v>
    <v>Map</v>
  </rv>
  <rv s="0">
    <v>805306368</v>
    <v>Alassane Ouattara (President)</v>
    <v>47641b2c-d4e8-8f4f-7217-795d56fa472c</v>
    <v>en-CA</v>
    <v>Generic</v>
  </rv>
  <rv s="0">
    <v>805306368</v>
    <v>Daniel Kablan Duncan (Vice President)</v>
    <v>31ee3a85-8d80-ae5d-6f88-41bf93245d57</v>
    <v>en-CA</v>
    <v>Generic</v>
  </rv>
  <rv s="0">
    <v>805306368</v>
    <v>Patrick Achi (Prime Minister)</v>
    <v>087c4409-3dce-4bfe-c184-09c1a575daf9</v>
    <v>en-CA</v>
    <v>Generic</v>
  </rv>
  <rv s="3">
    <v>40</v>
  </rv>
  <rv s="4">
    <v>https://www.bing.com/search?q=ivory+coast&amp;form=skydnc</v>
    <v>Learn more on Bing</v>
  </rv>
  <rv s="1">
    <fb>57.421999999999997</fb>
    <v>36</v>
  </rv>
  <rv s="1">
    <fb>617</fb>
    <v>36</v>
  </rv>
  <rv s="1">
    <fb>0.36</fb>
    <v>33</v>
  </rv>
  <rv s="3">
    <v>41</v>
  </rv>
  <rv s="1">
    <fb>0.36018680349999999</fb>
    <v>28</v>
  </rv>
  <rv s="1">
    <fb>0.23139999999999999</fb>
    <v>30</v>
  </rv>
  <rv s="1">
    <fb>25716544</fb>
    <v>29</v>
  </rv>
  <rv s="1">
    <fb>0.31900000000000001</fb>
    <v>28</v>
  </rv>
  <rv s="1">
    <fb>0.47799999999999998</fb>
    <v>28</v>
  </rv>
  <rv s="1">
    <fb>2.1000000000000001E-2</fb>
    <v>28</v>
  </rv>
  <rv s="1">
    <fb>5.7000000000000002E-2</fb>
    <v>28</v>
  </rv>
  <rv s="1">
    <fb>0.10199999999999999</fb>
    <v>28</v>
  </rv>
  <rv s="1">
    <fb>0.14599999999999999</fb>
    <v>28</v>
  </rv>
  <rv s="1">
    <fb>0.56952999114990199</fb>
    <v>28</v>
  </rv>
  <rv s="0">
    <v>536870912</v>
    <v>Bas-Sassandra</v>
    <v>7a13cdaa-01bb-7b0f-ef02-e5a2ec32af2e</v>
    <v>en-CA</v>
    <v>Map</v>
  </rv>
  <rv s="0">
    <v>536870912</v>
    <v>Lagunes District</v>
    <v>f0e509a7-651e-34a3-f086-7a3dba1d99f2</v>
    <v>en-CA</v>
    <v>Map</v>
  </rv>
  <rv s="0">
    <v>536870912</v>
    <v>Woroba District</v>
    <v>39ea5ef0-63c4-f188-549c-160789d33468</v>
    <v>en-CA</v>
    <v>Map</v>
  </rv>
  <rv s="0">
    <v>536870912</v>
    <v>Gôh-Djiboua District</v>
    <v>61e8d132-5da9-cf09-218f-f4463197837e</v>
    <v>en-CA</v>
    <v>Map</v>
  </rv>
  <rv s="0">
    <v>536870912</v>
    <v>Denguélé District</v>
    <v>12234138-565c-2168-59d7-de2910bd9c15</v>
    <v>en-CA</v>
    <v>Map</v>
  </rv>
  <rv s="0">
    <v>536870912</v>
    <v>Savanes District</v>
    <v>6a8cd6e8-ec01-7d34-f256-993e0c83b8be</v>
    <v>en-CA</v>
    <v>Map</v>
  </rv>
  <rv s="0">
    <v>536870912</v>
    <v>Lacs District</v>
    <v>89dbd054-1a1c-1152-531f-7cc748c86cae</v>
    <v>en-CA</v>
    <v>Map</v>
  </rv>
  <rv s="0">
    <v>536870912</v>
    <v>Sassandra-Marahoué District</v>
    <v>4238c6ca-6ccf-2665-aa5f-a9aff3cce087</v>
    <v>en-CA</v>
    <v>Map</v>
  </rv>
  <rv s="0">
    <v>536870912</v>
    <v>Vallée du Bandama District</v>
    <v>e3e7f069-28a6-c55c-69ea-29cd9dc05a4e</v>
    <v>en-CA</v>
    <v>Map</v>
  </rv>
  <rv s="0">
    <v>536870912</v>
    <v>Zanzan District</v>
    <v>4c7751d3-60b8-e861-0a61-52c5b7613f94</v>
    <v>en-CA</v>
    <v>Map</v>
  </rv>
  <rv s="0">
    <v>536870912</v>
    <v>Montagnes District</v>
    <v>28dd523f-7909-231f-14e3-effccf76d1f8</v>
    <v>en-CA</v>
    <v>Map</v>
  </rv>
  <rv s="0">
    <v>536870912</v>
    <v>Comoé District</v>
    <v>d6f246ce-721a-c3d9-4f28-462b4a036d22</v>
    <v>en-CA</v>
    <v>Map</v>
  </rv>
  <rv s="3">
    <v>42</v>
  </rv>
  <rv s="1">
    <fb>0.11827213979258699</fb>
    <v>28</v>
  </rv>
  <rv s="3">
    <v>43</v>
  </rv>
  <rv s="1">
    <fb>0.501</fb>
    <v>28</v>
  </rv>
  <rv s="1">
    <fb>3.3169999122619601E-2</fb>
    <v>37</v>
  </rv>
  <rv s="1">
    <fb>13176900</fb>
    <v>29</v>
  </rv>
  <rv s="6">
    <v>#VALUE!</v>
    <v>en-CA</v>
    <v>9beaacca-5861-af12-0c41-daf208b175a9</v>
    <v>536870912</v>
    <v>1</v>
    <v>153</v>
    <v>48</v>
    <v>Ivory Coast</v>
    <v>24</v>
    <v>49</v>
    <v>Map</v>
    <v>26</v>
    <v>154</v>
    <v>CI</v>
    <v>653</v>
    <v>654</v>
    <v>655</v>
    <v>656</v>
    <v>657</v>
    <v>658</v>
    <v>659</v>
    <v>660</v>
    <v>661</v>
    <v>XOF</v>
    <v>Ivory Coast, also known as Côte d'Ivoire, officially the Republic of Côte d'Ivoire, is a country on the southern coast of West Africa. Its political capital is Yamoussoukro, in the centre of the country; while its largest city and economic centre is the port city of Abidjan. It borders Guinea to the northwest, Liberia to the west, Mali to the northwest, Burkina Faso to the northeast, Ghana to the east, and the Gulf of Guinea to the south. Its official language is French, and indigenous languages are also widely used, including Bété, Baoulé, Dioula, Dan, Anyin, and Cebaara Senufo. In total, there are around 78 different languages spoken in Ivory Coast. The country has a religiously diverse population, including numerous followers of Christianity, Islam, and indigenous faiths.</v>
    <v>662</v>
    <v>663</v>
    <v>664</v>
    <v>665</v>
    <v>256</v>
    <v>666</v>
    <v>667</v>
    <v>668</v>
    <v>669</v>
    <v>670</v>
    <v>674</v>
    <v>675</v>
    <v>676</v>
    <v>677</v>
    <v>678</v>
    <v>Ivory Coast</v>
    <v>L'Abidjanaise</v>
    <v>679</v>
    <v>Republic of C�te d�Ivoire</v>
    <v>680</v>
    <v>681</v>
    <v>682</v>
    <v>434</v>
    <v>683</v>
    <v>684</v>
    <v>685</v>
    <v>686</v>
    <v>687</v>
    <v>688</v>
    <v>689</v>
    <v>702</v>
    <v>703</v>
    <v>704</v>
    <v>705</v>
    <v>706</v>
    <v>Ivory Coast</v>
    <v>707</v>
    <v>mdp/vdpid/119</v>
  </rv>
  <rv s="0">
    <v>536870912</v>
    <v>Croatia</v>
    <v>98d53c1a-2e70-ba44-c85e-1e3d4c505723</v>
    <v>en-CA</v>
    <v>Map</v>
  </rv>
  <rv s="1">
    <fb>0.27591136526090099</fb>
    <v>28</v>
  </rv>
  <rv s="1">
    <fb>56594</fb>
    <v>29</v>
  </rv>
  <rv s="1">
    <fb>18000</fb>
    <v>29</v>
  </rv>
  <rv s="1">
    <fb>9</fb>
    <v>30</v>
  </rv>
  <rv s="1">
    <fb>385</fb>
    <v>31</v>
  </rv>
  <rv s="0">
    <v>536870912</v>
    <v>Zagreb</v>
    <v>f11a69f0-4ff4-d971-a3ab-ae1c1274eccc</v>
    <v>en-CA</v>
    <v>Map</v>
  </rv>
  <rv s="1">
    <fb>17487.922999999999</fb>
    <v>29</v>
  </rv>
  <rv s="1">
    <fb>109.815676449535</fb>
    <v>32</v>
  </rv>
  <rv s="1">
    <fb>7.7182034649808298E-3</fb>
    <v>28</v>
  </rv>
  <rv s="1">
    <fb>3714.3829884420702</fb>
    <v>29</v>
  </rv>
  <rv s="1">
    <fb>0.343531098001083</fb>
    <v>28</v>
  </rv>
  <rv s="1">
    <fb>70.703662342128197</fb>
    <v>36</v>
  </rv>
  <rv s="1">
    <fb>1.26</fb>
    <v>33</v>
  </rv>
  <rv s="1">
    <fb>60415553038.882599</fb>
    <v>34</v>
  </rv>
  <rv s="1">
    <fb>0.96471030000000002</fb>
    <v>28</v>
  </rv>
  <rv s="1">
    <fb>0.67865560000000003</fb>
    <v>28</v>
  </rv>
  <rv s="1">
    <fb>4</fb>
    <v>36</v>
  </rv>
  <rv s="0">
    <v>805306368</v>
    <v>Zoran Milanović (President)</v>
    <v>0772d8e3-22ab-2c3b-e566-9239bc8d53e6</v>
    <v>en-CA</v>
    <v>Generic</v>
  </rv>
  <rv s="0">
    <v>805306368</v>
    <v>Andrej Plenković (Prime Minister)</v>
    <v>8636709a-30b6-46b4-8744-abc8c9fe5ff9</v>
    <v>en-CA</v>
    <v>Generic</v>
  </rv>
  <rv s="3">
    <v>44</v>
  </rv>
  <rv s="4">
    <v>https://www.bing.com/search?q=croatia&amp;form=skydnc</v>
    <v>Learn more on Bing</v>
  </rv>
  <rv s="1">
    <fb>78.070731707317094</fb>
    <v>36</v>
  </rv>
  <rv s="1">
    <fb>22458260000</fb>
    <v>34</v>
  </rv>
  <rv s="1">
    <fb>8</fb>
    <v>36</v>
  </rv>
  <rv s="1">
    <fb>2.92</fb>
    <v>33</v>
  </rv>
  <rv s="3">
    <v>45</v>
  </rv>
  <rv s="1">
    <fb>0.15156174140000001</fb>
    <v>28</v>
  </rv>
  <rv s="1">
    <fb>2.9962</fb>
    <v>30</v>
  </rv>
  <rv s="1">
    <fb>4067500</fb>
    <v>29</v>
  </rv>
  <rv s="1">
    <fb>0.379</fb>
    <v>28</v>
  </rv>
  <rv s="1">
    <fb>0.18</fb>
    <v>28</v>
  </rv>
  <rv s="1">
    <fb>0.51181999206542994</fb>
    <v>28</v>
  </rv>
  <rv s="0">
    <v>536870912</v>
    <v>Zagreb County</v>
    <v>f17cd992-a68c-3c4e-3365-1058251b4842</v>
    <v>en-CA</v>
    <v>Map</v>
  </rv>
  <rv s="0">
    <v>536870912</v>
    <v>Istria County</v>
    <v>0ab1de7c-4cb1-cbce-c3eb-ca81244e251f</v>
    <v>en-CA</v>
    <v>Map</v>
  </rv>
  <rv s="0">
    <v>536870912</v>
    <v>Međimurje County</v>
    <v>dc345ff5-f374-076d-1d0f-e1a24cfbb252</v>
    <v>en-CA</v>
    <v>Map</v>
  </rv>
  <rv s="0">
    <v>536870912</v>
    <v>Šibenik-Knin County</v>
    <v>9d9e65ec-ec8b-f187-0936-6d654c8cee4e</v>
    <v>en-CA</v>
    <v>Map</v>
  </rv>
  <rv s="0">
    <v>536870912</v>
    <v>Zadar County</v>
    <v>e66a5144-723b-6aba-3445-b2648a0f3632</v>
    <v>en-CA</v>
    <v>Map</v>
  </rv>
  <rv s="0">
    <v>536870912</v>
    <v>Koprivnica-Križevci County</v>
    <v>24629268-134b-6a42-31c3-7b995167933b</v>
    <v>en-CA</v>
    <v>Map</v>
  </rv>
  <rv s="0">
    <v>536870912</v>
    <v>Primorje-Gorski Kotar County</v>
    <v>c270a103-7c7f-57ff-7129-a8b9864b8e93</v>
    <v>en-CA</v>
    <v>Map</v>
  </rv>
  <rv s="0">
    <v>536870912</v>
    <v>Dubrovnik-Neretva County</v>
    <v>aeed8c4c-de39-d37d-b0d9-e37523f91c47</v>
    <v>en-CA</v>
    <v>Map</v>
  </rv>
  <rv s="0">
    <v>536870912</v>
    <v>Osijek-Baranja County</v>
    <v>14807793-d9c8-613d-6c09-c3a09da2ecd1</v>
    <v>en-CA</v>
    <v>Map</v>
  </rv>
  <rv s="0">
    <v>536870912</v>
    <v>Varaždin County</v>
    <v>e8b53325-1309-05f5-baf1-5d4648cd44d3</v>
    <v>en-CA</v>
    <v>Map</v>
  </rv>
  <rv s="0">
    <v>536870912</v>
    <v>Lika-Senj County</v>
    <v>e1daeacd-77f1-8d6c-3d6d-b18f1cc43793</v>
    <v>en-CA</v>
    <v>Map</v>
  </rv>
  <rv s="0">
    <v>536870912</v>
    <v>Požega-Slavonia County</v>
    <v>1b9351b8-c66c-5f85-1249-197ef8f9ace2</v>
    <v>en-CA</v>
    <v>Map</v>
  </rv>
  <rv s="0">
    <v>536870912</v>
    <v>Split-Dalmatia County</v>
    <v>a5c9fc4a-ec53-dc2d-a2db-50aa40fdd54c</v>
    <v>en-CA</v>
    <v>Map</v>
  </rv>
  <rv s="0">
    <v>536870912</v>
    <v>Bjelovar-Bilogora County</v>
    <v>9e3fda25-b013-9d58-a13e-b26cc2c11736</v>
    <v>en-CA</v>
    <v>Map</v>
  </rv>
  <rv s="0">
    <v>536870912</v>
    <v>Krapina-Zagorje County</v>
    <v>09dfd6fa-edab-6236-5d76-c848770f2467</v>
    <v>en-CA</v>
    <v>Map</v>
  </rv>
  <rv s="0">
    <v>536870912</v>
    <v>Sisak-Moslavina County</v>
    <v>8dbfcf55-9464-3038-5db3-06d00c62ed50</v>
    <v>en-CA</v>
    <v>Map</v>
  </rv>
  <rv s="0">
    <v>536870912</v>
    <v>Virovitica-Podravina County</v>
    <v>b2e508fb-3c10-113a-db7c-34fd3ec7d5a8</v>
    <v>en-CA</v>
    <v>Map</v>
  </rv>
  <rv s="0">
    <v>536870912</v>
    <v>Karlovac County</v>
    <v>7e360e54-9dea-ca70-625f-dd73fa48da82</v>
    <v>en-CA</v>
    <v>Map</v>
  </rv>
  <rv s="0">
    <v>536870912</v>
    <v>Brod-Posavina County</v>
    <v>77ccafb9-c361-4f38-878e-cdb50de4ac20</v>
    <v>en-CA</v>
    <v>Map</v>
  </rv>
  <rv s="3">
    <v>46</v>
  </rv>
  <rv s="1">
    <fb>0.21963282023161401</fb>
    <v>28</v>
  </rv>
  <rv s="1">
    <fb>0.20499999999999999</fb>
    <v>28</v>
  </rv>
  <rv s="1">
    <fb>6.9349999427795406E-2</fb>
    <v>37</v>
  </rv>
  <rv s="1">
    <fb>2328318</fb>
    <v>29</v>
  </rv>
  <rv s="8">
    <v>#VALUE!</v>
    <v>en-CA</v>
    <v>98d53c1a-2e70-ba44-c85e-1e3d4c505723</v>
    <v>536870912</v>
    <v>1</v>
    <v>164</v>
    <v>70</v>
    <v>Croatia</v>
    <v>24</v>
    <v>49</v>
    <v>Map</v>
    <v>26</v>
    <v>165</v>
    <v>HR</v>
    <v>710</v>
    <v>711</v>
    <v>712</v>
    <v>713</v>
    <v>714</v>
    <v>715</v>
    <v>716</v>
    <v>717</v>
    <v>718</v>
    <v>HRK</v>
    <v>Croatia, officially the Republic of Croatia, is a country at the crossroads of Central and Southeast Europe. It shares a coastline along the Adriatic Sea. It borders Slovenia to the northwest, Hungary to the northeast, Serbia to the east, Bosnia and Herzegovina and Montenegro to the southeast, and shares a maritime border with Italy to the west and southwest. Croatia's capital and largest city, Zagreb, forms one of the country's primary subdivisions, with twenty counties. The country spans an area of 56,594 square kilometres, hosting a population of nearly 3.9 million.</v>
    <v>719</v>
    <v>310</v>
    <v>720</v>
    <v>721</v>
    <v>722</v>
    <v>723</v>
    <v>724</v>
    <v>725</v>
    <v>726</v>
    <v>715</v>
    <v>729</v>
    <v>730</v>
    <v>731</v>
    <v>732</v>
    <v>733</v>
    <v>734</v>
    <v>Croatia</v>
    <v>Lijepa naša domovino</v>
    <v>735</v>
    <v>Republic of Croatia</v>
    <v>736</v>
    <v>737</v>
    <v>738</v>
    <v>488</v>
    <v>379</v>
    <v>739</v>
    <v>609</v>
    <v>280</v>
    <v>335</v>
    <v>740</v>
    <v>741</v>
    <v>761</v>
    <v>762</v>
    <v>348</v>
    <v>763</v>
    <v>764</v>
    <v>Croatia</v>
    <v>765</v>
    <v>mdp/vdpid/108</v>
  </rv>
  <rv s="0">
    <v>536870912</v>
    <v>Cuba</v>
    <v>bd1112ec-a711-52b0-92b0-a57a633f397e</v>
    <v>en-CA</v>
    <v>Map</v>
  </rv>
  <rv s="1">
    <fb>0.59860605607695594</fb>
    <v>28</v>
  </rv>
  <rv s="1">
    <fb>110860</fb>
    <v>29</v>
  </rv>
  <rv s="1">
    <fb>76000</fb>
    <v>29</v>
  </rv>
  <rv s="1">
    <fb>10.166</fb>
    <v>30</v>
  </rv>
  <rv s="1">
    <fb>53</fb>
    <v>31</v>
  </rv>
  <rv s="0">
    <v>536870912</v>
    <v>Havana</v>
    <v>3ca5066a-a331-c1b3-135f-1fde36da55db</v>
    <v>en-CA</v>
    <v>Map</v>
  </rv>
  <rv s="1">
    <fb>28283.571</fb>
    <v>29</v>
  </rv>
  <rv s="1">
    <fb>1450.88371686603</fb>
    <v>29</v>
  </rv>
  <rv s="1">
    <fb>1.6180000000000001</fb>
    <v>30</v>
  </rv>
  <rv s="1">
    <fb>0.312786012080009</fb>
    <v>28</v>
  </rv>
  <rv s="1">
    <fb>85.596414559965098</fb>
    <v>36</v>
  </rv>
  <rv s="1">
    <fb>1.4</fb>
    <v>33</v>
  </rv>
  <rv s="1">
    <fb>100023000000</fb>
    <v>34</v>
  </rv>
  <rv s="1">
    <fb>1.0190455</fb>
    <v>28</v>
  </rv>
  <rv s="1">
    <fb>0.4137902</fb>
    <v>28</v>
  </rv>
  <rv s="1">
    <fb>3.7</fb>
    <v>36</v>
  </rv>
  <rv s="0">
    <v>805306368</v>
    <v>Salvador Valdés Mesa (Vice President)</v>
    <v>a4152e40-efbd-9843-7910-13c12aa93dda</v>
    <v>en-CA</v>
    <v>Generic</v>
  </rv>
  <rv s="3">
    <v>47</v>
  </rv>
  <rv s="4">
    <v>https://www.bing.com/search?q=cuba&amp;form=skydnc</v>
    <v>Learn more on Bing</v>
  </rv>
  <rv s="1">
    <fb>78.725999999999999</fb>
    <v>36</v>
  </rv>
  <rv s="1">
    <fb>36</fb>
    <v>36</v>
  </rv>
  <rv s="1">
    <fb>0.05</fb>
    <v>33</v>
  </rv>
  <rv s="3">
    <v>48</v>
  </rv>
  <rv s="1">
    <fb>8.4217999999999993</fb>
    <v>30</v>
  </rv>
  <rv s="1">
    <fb>11333483</fb>
    <v>29</v>
  </rv>
  <rv s="1">
    <fb>0.53581001281738305</fb>
    <v>28</v>
  </rv>
  <rv s="0">
    <v>536870912</v>
    <v>Isla de la Juventud</v>
    <v>ef55265f-bebe-1314-db71-0872c9069410</v>
    <v>en-CA</v>
    <v>Map</v>
  </rv>
  <rv s="0">
    <v>536870912</v>
    <v>Pinar del Río Province</v>
    <v>af0e83e0-10a8-ea8e-53c1-ef92e1484db8</v>
    <v>en-CA</v>
    <v>Map</v>
  </rv>
  <rv s="0">
    <v>536870912</v>
    <v>Santiago de Cuba Province</v>
    <v>d86f112e-91da-b147-09c8-3e2d54e1b175</v>
    <v>en-CA</v>
    <v>Map</v>
  </rv>
  <rv s="0">
    <v>536870912</v>
    <v>Camagüey Province</v>
    <v>1f7ae4ce-edfa-101b-682a-4d849d8cf81f</v>
    <v>en-CA</v>
    <v>Map</v>
  </rv>
  <rv s="0">
    <v>536870912</v>
    <v>Villa Clara Province</v>
    <v>1d74d5aa-2c0a-e595-af41-3f558f2a760a</v>
    <v>en-CA</v>
    <v>Map</v>
  </rv>
  <rv s="0">
    <v>536870912</v>
    <v>Granma Province</v>
    <v>8c4d07b3-988f-9273-f503-c0c45167e863</v>
    <v>en-CA</v>
    <v>Map</v>
  </rv>
  <rv s="0">
    <v>536870912</v>
    <v>Matanzas Province</v>
    <v>33867909-315d-1b7e-8d07-4935a2f6a8a1</v>
    <v>en-CA</v>
    <v>Map</v>
  </rv>
  <rv s="0">
    <v>536870912</v>
    <v>Guantánamo Province</v>
    <v>8985674b-e8e0-c12b-34fb-50cf8dea8707</v>
    <v>en-CA</v>
    <v>Map</v>
  </rv>
  <rv s="0">
    <v>536870912</v>
    <v>Ciego de Ávila Province</v>
    <v>1a8e0d6e-3ac8-220e-ae2d-9345753a2798</v>
    <v>en-CA</v>
    <v>Map</v>
  </rv>
  <rv s="0">
    <v>536870912</v>
    <v>Sancti Spíritus Province</v>
    <v>97a06c64-c0db-5024-ee8c-93ce5c92fb52</v>
    <v>en-CA</v>
    <v>Map</v>
  </rv>
  <rv s="0">
    <v>536870912</v>
    <v>Las Tunas Province</v>
    <v>c9cbe9a0-18c0-dd0e-4677-354434019359</v>
    <v>en-CA</v>
    <v>Map</v>
  </rv>
  <rv s="0">
    <v>536870912</v>
    <v>Holguín Province</v>
    <v>deafc364-e3d4-c849-b824-f43865085e12</v>
    <v>en-CA</v>
    <v>Map</v>
  </rv>
  <rv s="0">
    <v>536870912</v>
    <v>Cienfuegos Province</v>
    <v>8e6c8002-cb2c-f188-b2d7-047cf5ba3bea</v>
    <v>en-CA</v>
    <v>Map</v>
  </rv>
  <rv s="0">
    <v>536870912</v>
    <v>Artemisa Province</v>
    <v>0514e6c9-4833-ad2d-150a-9ff4fe53cebd</v>
    <v>en-CA</v>
    <v>Map</v>
  </rv>
  <rv s="0">
    <v>536870912</v>
    <v>Mayabeque Province</v>
    <v>9d3eeaae-7dd4-6be6-d0e0-d4db591ff4a3</v>
    <v>en-CA</v>
    <v>Map</v>
  </rv>
  <rv s="3">
    <v>49</v>
  </rv>
  <rv s="3">
    <v>50</v>
  </rv>
  <rv s="1">
    <fb>1.63800001144409E-2</fb>
    <v>37</v>
  </rv>
  <rv s="1">
    <fb>8739135</fb>
    <v>29</v>
  </rv>
  <rv s="12">
    <v>#VALUE!</v>
    <v>en-CA</v>
    <v>bd1112ec-a711-52b0-92b0-a57a633f397e</v>
    <v>536870912</v>
    <v>1</v>
    <v>175</v>
    <v>176</v>
    <v>Cuba</v>
    <v>24</v>
    <v>49</v>
    <v>Map</v>
    <v>26</v>
    <v>177</v>
    <v>CU</v>
    <v>768</v>
    <v>769</v>
    <v>770</v>
    <v>771</v>
    <v>772</v>
    <v>773</v>
    <v>774</v>
    <v>CUP</v>
    <v>Cuba, officially the Republic of Cuba, is an island country comprising the island of Cuba, as well as Isla de la Juventud and several minor archipelagos. Cuba is located where the northern Caribbean Sea, Gulf of Mexico, and Atlantic Ocean meet. Cuba is located at the east of the Yucatán Peninsula, south of both the American state of Florida and the Bahamas, west of Hispaniola, and north of both Jamaica and the Cayman Islands. Havana is the largest city and capital; other major cities include Santiago de Cuba and Camagüey. The official area of the Republic of Cuba is 109,884 km². The main island of Cuba is the largest island in Cuba and in the Caribbean, with an area of 104,556 km². Cuba is the second-most populous country in the Caribbean after Haiti, with over 11 million inhabitants.</v>
    <v>775</v>
    <v>776</v>
    <v>777</v>
    <v>778</v>
    <v>779</v>
    <v>780</v>
    <v>781</v>
    <v>782</v>
    <v>783</v>
    <v>773</v>
    <v>785</v>
    <v>786</v>
    <v>787</v>
    <v>788</v>
    <v>789</v>
    <v>Cuba</v>
    <v>La Bayamesa</v>
    <v>790</v>
    <v>Republic of Cuba</v>
    <v>791</v>
    <v>792</v>
    <v>793</v>
    <v>809</v>
    <v>810</v>
    <v>811</v>
    <v>Cuba</v>
    <v>812</v>
    <v>mdp/vdpid/56</v>
  </rv>
  <rv s="0">
    <v>536870912</v>
    <v>Denmark</v>
    <v>95710a2f-c32d-4c03-bec0-7ff079db158d</v>
    <v>en-CA</v>
    <v>Map</v>
  </rv>
  <rv s="1">
    <fb>0.62014765420338203</fb>
    <v>28</v>
  </rv>
  <rv s="1">
    <fb>43094</fb>
    <v>29</v>
  </rv>
  <rv s="1">
    <fb>15000</fb>
    <v>29</v>
  </rv>
  <rv s="1">
    <fb>10.6</fb>
    <v>30</v>
  </rv>
  <rv s="1">
    <fb>45</fb>
    <v>31</v>
  </rv>
  <rv s="0">
    <v>536870912</v>
    <v>Copenhagen</v>
    <v>8052664d-a70c-e1fa-c761-489d8c924b80</v>
    <v>en-CA</v>
    <v>Map</v>
  </rv>
  <rv s="1">
    <fb>31785.556</fb>
    <v>29</v>
  </rv>
  <rv s="1">
    <fb>110.347290420498</fb>
    <v>32</v>
  </rv>
  <rv s="1">
    <fb>7.5813157251161901E-3</fb>
    <v>28</v>
  </rv>
  <rv s="1">
    <fb>5858.8015362874803</fb>
    <v>29</v>
  </rv>
  <rv s="1">
    <fb>1.73</fb>
    <v>30</v>
  </rv>
  <rv s="1">
    <fb>0.14699213400884101</fb>
    <v>28</v>
  </rv>
  <rv s="1">
    <fb>64.927089467566603</fb>
    <v>36</v>
  </rv>
  <rv s="1">
    <fb>1.55</fb>
    <v>33</v>
  </rv>
  <rv s="1">
    <fb>348078018463.90503</fb>
    <v>34</v>
  </rv>
  <rv s="1">
    <fb>1.0126809000000001</fb>
    <v>28</v>
  </rv>
  <rv s="1">
    <fb>0.8061602000000001</fb>
    <v>28</v>
  </rv>
  <rv s="2">
    <v>5</v>
    <v>26</v>
    <v>187</v>
    <v>6</v>
    <v>0</v>
    <v>Image of Denmark</v>
  </rv>
  <rv s="1">
    <fb>3.6</fb>
    <v>36</v>
  </rv>
  <rv s="0">
    <v>805306368</v>
    <v>Margrethe II of Denmark (Monarch)</v>
    <v>28da0d92-465c-eb67-fcae-9e51e9cf0f91</v>
    <v>en-CA</v>
    <v>Generic</v>
  </rv>
  <rv s="0">
    <v>805306368</v>
    <v>Kristian Jensen (Deputy prime minister)</v>
    <v>17d59c68-2316-ec7f-dcc1-0e5e598334a7</v>
    <v>en-CA</v>
    <v>Generic</v>
  </rv>
  <rv s="0">
    <v>805306368</v>
    <v>Karsten Lauritzen (Minister)</v>
    <v>69ba41bd-ae34-6497-4c7d-086e8d8a807a</v>
    <v>en-CA</v>
    <v>Generic</v>
  </rv>
  <rv s="0">
    <v>805306368</v>
    <v>Mette Frederiksen (Prime Minister)</v>
    <v>080235cf-4453-82c5-a952-a9e6000ac49b</v>
    <v>en-CA</v>
    <v>Generic</v>
  </rv>
  <rv s="3">
    <v>51</v>
  </rv>
  <rv s="4">
    <v>https://www.bing.com/search?q=denmark&amp;form=skydnc</v>
    <v>Learn more on Bing</v>
  </rv>
  <rv s="1">
    <fb>80.953658536585394</fb>
    <v>36</v>
  </rv>
  <rv s="1">
    <fb>151349870000</fb>
    <v>34</v>
  </rv>
  <rv s="3">
    <v>52</v>
  </rv>
  <rv s="1">
    <fb>0.13722792379999998</fb>
    <v>28</v>
  </rv>
  <rv s="1">
    <fb>4.0099</fb>
    <v>30</v>
  </rv>
  <rv s="1">
    <fb>5818553</fb>
    <v>29</v>
  </rv>
  <rv s="1">
    <fb>0.21899999999999997</fb>
    <v>28</v>
  </rv>
  <rv s="1">
    <fb>0.24</fb>
    <v>28</v>
  </rv>
  <rv s="1">
    <fb>0.38100000000000001</fb>
    <v>28</v>
  </rv>
  <rv s="1">
    <fb>3.7000000000000005E-2</fb>
    <v>28</v>
  </rv>
  <rv s="1">
    <fb>9.0999999999999998E-2</fb>
    <v>28</v>
  </rv>
  <rv s="1">
    <fb>0.17199999999999999</fb>
    <v>28</v>
  </rv>
  <rv s="1">
    <fb>0.62217998504638705</fb>
    <v>28</v>
  </rv>
  <rv s="0">
    <v>536870912</v>
    <v>Capital Region of Denmark</v>
    <v>d04715be-1fef-ff73-393d-f12a6f24b6b4</v>
    <v>en-CA</v>
    <v>Map</v>
  </rv>
  <rv s="0">
    <v>536870912</v>
    <v>Region of Southern Denmark</v>
    <v>2a8f2729-c9c7-0675-b9cf-c866bd52068a</v>
    <v>en-CA</v>
    <v>Map</v>
  </rv>
  <rv s="0">
    <v>536870912</v>
    <v>Frederiksberg</v>
    <v>96e77c0a-0764-f710-8922-976bc06a2dd9</v>
    <v>en-CA</v>
    <v>Map</v>
  </rv>
  <rv s="0">
    <v>536870912</v>
    <v>Region Zealand</v>
    <v>34915c7b-bd4a-9bf2-32b8-e8dc2f40e373</v>
    <v>en-CA</v>
    <v>Map</v>
  </rv>
  <rv s="0">
    <v>536870912</v>
    <v>Central Denmark Region</v>
    <v>78bf590e-ce59-f821-ede9-ae2f548d476b</v>
    <v>en-CA</v>
    <v>Map</v>
  </rv>
  <rv s="0">
    <v>536870912</v>
    <v>West Zealand County</v>
    <v>61837c81-37d5-48ca-f7d1-e8fa91e723d9</v>
    <v>en-CA</v>
    <v>Map</v>
  </rv>
  <rv s="3">
    <v>53</v>
  </rv>
  <rv s="1">
    <fb>0.32382317837334801</fb>
    <v>28</v>
  </rv>
  <rv s="1">
    <fb>0.23800000000000002</fb>
    <v>28</v>
  </rv>
  <rv s="1">
    <fb>4.9130001068115201E-2</fb>
    <v>37</v>
  </rv>
  <rv s="1">
    <fb>5119978</fb>
    <v>29</v>
  </rv>
  <rv s="10">
    <v>#VALUE!</v>
    <v>en-CA</v>
    <v>95710a2f-c32d-4c03-bec0-7ff079db158d</v>
    <v>536870912</v>
    <v>1</v>
    <v>185</v>
    <v>93</v>
    <v>Denmark</v>
    <v>24</v>
    <v>25</v>
    <v>Map</v>
    <v>26</v>
    <v>186</v>
    <v>DK</v>
    <v>815</v>
    <v>816</v>
    <v>817</v>
    <v>818</v>
    <v>819</v>
    <v>820</v>
    <v>821</v>
    <v>822</v>
    <v>823</v>
    <v>DKK</v>
    <v>Denmark is a Nordic country in Northern Europe. It is the most populous and politically central constituent of the Kingdom of Denmark, a constitutionally unitary state that includes the autonomous territories of the Faroe Islands and Greenland in the North Atlantic Ocean. European Denmark is the southernmost of the Scandinavian countries, lying southwest of Sweden, south of Norway, and north of Germany.</v>
    <v>824</v>
    <v>825</v>
    <v>826</v>
    <v>827</v>
    <v>828</v>
    <v>829</v>
    <v>830</v>
    <v>831</v>
    <v>832</v>
    <v>833</v>
    <v>820</v>
    <v>838</v>
    <v>839</v>
    <v>840</v>
    <v>841</v>
    <v>726</v>
    <v>Denmark</v>
    <v>There is a Lovely Country</v>
    <v>842</v>
    <v>Kingdom of Denmark</v>
    <v>843</v>
    <v>844</v>
    <v>845</v>
    <v>846</v>
    <v>847</v>
    <v>848</v>
    <v>849</v>
    <v>850</v>
    <v>440</v>
    <v>851</v>
    <v>852</v>
    <v>859</v>
    <v>860</v>
    <v>348</v>
    <v>861</v>
    <v>862</v>
    <v>Denmark</v>
    <v>863</v>
    <v>mdp/vdpid/61</v>
  </rv>
  <rv s="0">
    <v>536870912</v>
    <v>Dominican Republic</v>
    <v>9eee2843-5c3a-3930-0e9c-2357fb969d5b</v>
    <v>en-CA</v>
    <v>Map</v>
  </rv>
  <rv s="1">
    <fb>0.48685572345270101</fb>
    <v>28</v>
  </rv>
  <rv s="1">
    <fb>48670</fb>
    <v>29</v>
  </rv>
  <rv s="1">
    <fb>71000</fb>
    <v>29</v>
  </rv>
  <rv s="1">
    <fb>19.506</fb>
    <v>30</v>
  </rv>
  <rv s="0">
    <v>536870912</v>
    <v>Santo Domingo</v>
    <v>2ea37dcb-8f20-0877-6a29-69f744e91e70</v>
    <v>en-CA</v>
    <v>Map</v>
  </rv>
  <rv s="1">
    <fb>25258.295999999998</fb>
    <v>29</v>
  </rv>
  <rv s="1">
    <fb>135.49869138696599</fb>
    <v>32</v>
  </rv>
  <rv s="1">
    <fb>1.8106037704296002E-2</fb>
    <v>28</v>
  </rv>
  <rv s="1">
    <fb>1615.51524233024</fb>
    <v>29</v>
  </rv>
  <rv s="1">
    <fb>2.3460000000000001</fb>
    <v>30</v>
  </rv>
  <rv s="1">
    <fb>0.41734629500556403</fb>
    <v>28</v>
  </rv>
  <rv s="1">
    <fb>86.563595979866406</fb>
    <v>36</v>
  </rv>
  <rv s="1">
    <fb>1.07</fb>
    <v>33</v>
  </rv>
  <rv s="1">
    <fb>88941298257.721497</fb>
    <v>34</v>
  </rv>
  <rv s="1">
    <fb>1.0569865000000001</fb>
    <v>28</v>
  </rv>
  <rv s="1">
    <fb>0.59915589999999996</fb>
    <v>28</v>
  </rv>
  <rv s="1">
    <fb>24.1</fb>
    <v>36</v>
  </rv>
  <rv s="0">
    <v>805306368</v>
    <v>Luis Abinader (President)</v>
    <v>c9fe9c8e-97e0-a923-003f-9ee61aaf322c</v>
    <v>en-CA</v>
    <v>Generic</v>
  </rv>
  <rv s="3">
    <v>54</v>
  </rv>
  <rv s="4">
    <v>https://www.bing.com/search?q=dominican+republic&amp;form=skydnc</v>
    <v>Learn more on Bing</v>
  </rv>
  <rv s="1">
    <fb>73.891999999999996</fb>
    <v>36</v>
  </rv>
  <rv s="1">
    <fb>95</fb>
    <v>36</v>
  </rv>
  <rv s="1">
    <fb>0.4</fb>
    <v>33</v>
  </rv>
  <rv s="3">
    <v>55</v>
  </rv>
  <rv s="1">
    <fb>0.43679315479999997</fb>
    <v>28</v>
  </rv>
  <rv s="1">
    <fb>1.56</fb>
    <v>30</v>
  </rv>
  <rv s="1">
    <fb>10738958</fb>
    <v>29</v>
  </rv>
  <rv s="1">
    <fb>0.35200000000000004</fb>
    <v>28</v>
  </rv>
  <rv s="1">
    <fb>9.8000000000000004E-2</fb>
    <v>28</v>
  </rv>
  <rv s="1">
    <fb>0.13900000000000001</fb>
    <v>28</v>
  </rv>
  <rv s="1">
    <fb>0.64320999145507796</fb>
    <v>28</v>
  </rv>
  <rv s="0">
    <v>536870912</v>
    <v>Santo Domingo Province</v>
    <v>5b1d6dab-7829-9978-a11d-40e9d55020b9</v>
    <v>en-CA</v>
    <v>Map</v>
  </rv>
  <rv s="0">
    <v>536870912</v>
    <v>Santiago Province</v>
    <v>a73bf4f1-0f5f-343d-2970-a0eb90204c7c</v>
    <v>en-CA</v>
    <v>Map</v>
  </rv>
  <rv s="0">
    <v>536870912</v>
    <v>Monte Cristi Province</v>
    <v>5a056c46-aff1-5db2-2db3-c1829e9f7123</v>
    <v>en-CA</v>
    <v>Map</v>
  </rv>
  <rv s="0">
    <v>536870912</v>
    <v>Azua Province</v>
    <v>f8b87bb8-22f5-e6aa-284c-e5c4cd095204</v>
    <v>en-CA</v>
    <v>Map</v>
  </rv>
  <rv s="0">
    <v>536870912</v>
    <v>La Romana Province</v>
    <v>64073c75-93fc-34d6-a4e6-649cfcbda5fd</v>
    <v>en-CA</v>
    <v>Map</v>
  </rv>
  <rv s="0">
    <v>536870912</v>
    <v>Hato Mayor Province</v>
    <v>0a3fc4a8-4840-43d0-482a-75736a1f3f5a</v>
    <v>en-CA</v>
    <v>Map</v>
  </rv>
  <rv s="0">
    <v>536870912</v>
    <v>Elías Piña Province</v>
    <v>5f3912d4-781e-2f43-4d3c-1ea99acd1ed1</v>
    <v>en-CA</v>
    <v>Map</v>
  </rv>
  <rv s="0">
    <v>536870912</v>
    <v>Duarte Province</v>
    <v>8d71114c-798e-6a30-3b42-5babdfab8231</v>
    <v>en-CA</v>
    <v>Map</v>
  </rv>
  <rv s="0">
    <v>536870912</v>
    <v>La Vega Province</v>
    <v>c92e0385-3a7a-a759-f624-b691ef729b18</v>
    <v>en-CA</v>
    <v>Map</v>
  </rv>
  <rv s="0">
    <v>536870912</v>
    <v>El Seibo Province</v>
    <v>c35c83ee-c424-4dba-36a0-a911dadaa4e5</v>
    <v>en-CA</v>
    <v>Map</v>
  </rv>
  <rv s="0">
    <v>536870912</v>
    <v>Barahona Province</v>
    <v>906fdd24-6300-971b-a72e-06dae42c6db8</v>
    <v>en-CA</v>
    <v>Map</v>
  </rv>
  <rv s="0">
    <v>536870912</v>
    <v>Dajabón Province</v>
    <v>1f195e9d-47d7-dee4-41a5-7f8f0d7062bb</v>
    <v>en-CA</v>
    <v>Map</v>
  </rv>
  <rv s="0">
    <v>536870912</v>
    <v>Espaillat Province</v>
    <v>3d20d0d5-0e41-ce76-3277-0e484394516c</v>
    <v>en-CA</v>
    <v>Map</v>
  </rv>
  <rv s="0">
    <v>536870912</v>
    <v>La Altagracia Province</v>
    <v>89a8367a-6b1b-bdf9-fab5-b9589d5a5804</v>
    <v>en-CA</v>
    <v>Map</v>
  </rv>
  <rv s="0">
    <v>536870912</v>
    <v>Independencia Province</v>
    <v>adacd1c2-dc47-8f7a-90b1-b1f20858dbfa</v>
    <v>en-CA</v>
    <v>Map</v>
  </rv>
  <rv s="0">
    <v>536870912</v>
    <v>Baoruco Province</v>
    <v>02d1705d-a94d-ab4b-5a5b-8d43295e82c5</v>
    <v>en-CA</v>
    <v>Map</v>
  </rv>
  <rv s="0">
    <v>536870912</v>
    <v>María Trinidad Sánchez Province</v>
    <v>ac6ee95f-cd12-4554-9e4d-a6a59d7d47d9</v>
    <v>en-CA</v>
    <v>Map</v>
  </rv>
  <rv s="0">
    <v>536870912</v>
    <v>San Pedro de Macorís Province</v>
    <v>59cc7c3f-267b-9018-1ab0-9a3da9c3cf96</v>
    <v>en-CA</v>
    <v>Map</v>
  </rv>
  <rv s="0">
    <v>536870912</v>
    <v>San Cristóbal Province</v>
    <v>50dbaf19-6bd9-33ac-5af1-4011fbb4f487</v>
    <v>en-CA</v>
    <v>Map</v>
  </rv>
  <rv s="0">
    <v>536870912</v>
    <v>Samaná Province</v>
    <v>9630dff6-037e-3f46-10ed-a9d0918bf4c8</v>
    <v>en-CA</v>
    <v>Map</v>
  </rv>
  <rv s="0">
    <v>536870912</v>
    <v>Puerto Plata Province</v>
    <v>d0286e61-3d13-f2ca-004d-1f130aa13e28</v>
    <v>en-CA</v>
    <v>Map</v>
  </rv>
  <rv s="0">
    <v>536870912</v>
    <v>San Juan Province</v>
    <v>538af92b-9ec1-d2db-7d09-4bf678719df3</v>
    <v>en-CA</v>
    <v>Map</v>
  </rv>
  <rv s="0">
    <v>536870912</v>
    <v>Peravia Province</v>
    <v>51872d38-df73-020b-d2e1-de7308707da1</v>
    <v>en-CA</v>
    <v>Map</v>
  </rv>
  <rv s="0">
    <v>536870912</v>
    <v>Monte Plata Province</v>
    <v>d17f20ea-1c06-c2de-7447-69aec91c1725</v>
    <v>en-CA</v>
    <v>Map</v>
  </rv>
  <rv s="0">
    <v>536870912</v>
    <v>Valverde Province</v>
    <v>bd2a5d8c-6532-d499-4b4b-5fd80f191090</v>
    <v>en-CA</v>
    <v>Map</v>
  </rv>
  <rv s="0">
    <v>536870912</v>
    <v>Santiago Rodríguez Province</v>
    <v>bd02813c-72cf-cb88-e5f1-4d0b690c7b28</v>
    <v>en-CA</v>
    <v>Map</v>
  </rv>
  <rv s="0">
    <v>536870912</v>
    <v>Pedernales Province</v>
    <v>058df820-7760-842e-f56c-7554404af0e2</v>
    <v>en-CA</v>
    <v>Map</v>
  </rv>
  <rv s="0">
    <v>536870912</v>
    <v>Sánchez Ramírez Province</v>
    <v>36a42427-a9b0-b030-23f7-dc2319360d76</v>
    <v>en-CA</v>
    <v>Map</v>
  </rv>
  <rv s="0">
    <v>536870912</v>
    <v>San José de Ocoa Province</v>
    <v>94070a07-6fb4-86e2-8715-b862388bcaef</v>
    <v>en-CA</v>
    <v>Map</v>
  </rv>
  <rv s="0">
    <v>536870912</v>
    <v>Hermanas Mirabal</v>
    <v>8a9ed325-01fb-82b4-68d4-95540334aba1</v>
    <v>en-CA</v>
    <v>Map</v>
  </rv>
  <rv s="0">
    <v>536870912</v>
    <v>Monseñor Nouel Province</v>
    <v>4ebc0cf8-50cf-4c2a-2e17-9c3dc51d7647</v>
    <v>en-CA</v>
    <v>Map</v>
  </rv>
  <rv s="0">
    <v>536870912</v>
    <v>Distrito Nacional</v>
    <v>48975ce5-a1bc-0e28-0d30-fc23be16fd98</v>
    <v>en-CA</v>
    <v>Map</v>
  </rv>
  <rv s="3">
    <v>56</v>
  </rv>
  <rv s="1">
    <fb>0.130249349886087</fb>
    <v>28</v>
  </rv>
  <rv s="3">
    <v>57</v>
  </rv>
  <rv s="1">
    <fb>0.48799999999999999</fb>
    <v>28</v>
  </rv>
  <rv s="1">
    <fb>5.8449997901916503E-2</fb>
    <v>37</v>
  </rv>
  <rv s="1">
    <fb>8787475</fb>
    <v>29</v>
  </rv>
  <rv s="6">
    <v>#VALUE!</v>
    <v>en-CA</v>
    <v>9eee2843-5c3a-3930-0e9c-2357fb969d5b</v>
    <v>536870912</v>
    <v>1</v>
    <v>193</v>
    <v>48</v>
    <v>Dominican Republic</v>
    <v>24</v>
    <v>49</v>
    <v>Map</v>
    <v>26</v>
    <v>194</v>
    <v>DO</v>
    <v>866</v>
    <v>867</v>
    <v>868</v>
    <v>869</v>
    <v>135</v>
    <v>870</v>
    <v>871</v>
    <v>872</v>
    <v>873</v>
    <v>DOP</v>
    <v>The Dominican Republic is a country located on the island of Hispaniola in the Greater Antilles archipelago of the Caribbean region. It occupies the eastern five-eighths of the island, which it shares with Haiti, making Hispaniola one of only two Caribbean islands, along with Saint Martin, that is shared by two sovereign states. The Dominican Republic is the second-largest nation in the Antilles by area at 48,671 square kilometers, and third-largest by population, with approximately 10.8 million people, of whom approximately 3.3 million live in the metropolitan area of Santo Domingo, the capital city. The official language of the country is Spanish.</v>
    <v>874</v>
    <v>875</v>
    <v>876</v>
    <v>877</v>
    <v>878</v>
    <v>879</v>
    <v>880</v>
    <v>881</v>
    <v>882</v>
    <v>870</v>
    <v>884</v>
    <v>885</v>
    <v>886</v>
    <v>887</v>
    <v>888</v>
    <v>Dominican Republic</v>
    <v>Valiant Quisqueyans</v>
    <v>889</v>
    <v>Dominican Republic</v>
    <v>890</v>
    <v>891</v>
    <v>892</v>
    <v>97</v>
    <v>893</v>
    <v>705</v>
    <v>547</v>
    <v>548</v>
    <v>894</v>
    <v>895</v>
    <v>896</v>
    <v>929</v>
    <v>930</v>
    <v>931</v>
    <v>932</v>
    <v>933</v>
    <v>Dominican Republic</v>
    <v>934</v>
    <v>mdp/vdpid/65</v>
  </rv>
  <rv s="0">
    <v>536870912</v>
    <v>Egypt</v>
    <v>7af820a7-1c8d-f12a-0ca9-87e192e82cee</v>
    <v>en-CA</v>
    <v>Map</v>
  </rv>
  <rv s="1">
    <fb>3.75083632480913E-2</fb>
    <v>28</v>
  </rv>
  <rv s="1">
    <fb>1001450</fb>
    <v>29</v>
  </rv>
  <rv s="1">
    <fb>836000</fb>
    <v>29</v>
  </rv>
  <rv s="1">
    <fb>26.379000000000001</fb>
    <v>30</v>
  </rv>
  <rv s="1">
    <fb>20</fb>
    <v>31</v>
  </rv>
  <rv s="0">
    <v>536870912</v>
    <v>Cairo</v>
    <v>f339e71b-dff6-f428-3624-c707f5baa04c</v>
    <v>en-CA</v>
    <v>Map</v>
  </rv>
  <rv s="1">
    <fb>238560.35200000001</fb>
    <v>29</v>
  </rv>
  <rv s="1">
    <fb>288.56670071116298</fb>
    <v>32</v>
  </rv>
  <rv s="1">
    <fb>9.1505022263158792E-2</fb>
    <v>28</v>
  </rv>
  <rv s="1">
    <fb>1683.2135182955701</fb>
    <v>29</v>
  </rv>
  <rv s="1">
    <fb>3.3260000000000001</fb>
    <v>30</v>
  </rv>
  <rv s="1">
    <fb>7.3936409135688501E-4</fb>
    <v>28</v>
  </rv>
  <rv s="1">
    <fb>97.928929787843501</fb>
    <v>36</v>
  </rv>
  <rv s="1">
    <fb>303175127597.521</fb>
    <v>34</v>
  </rv>
  <rv s="1">
    <fb>1.0628493000000001</fb>
    <v>28</v>
  </rv>
  <rv s="1">
    <fb>0.35164520000000005</fb>
    <v>28</v>
  </rv>
  <rv s="2">
    <v>6</v>
    <v>26</v>
    <v>205</v>
    <v>6</v>
    <v>0</v>
    <v>Image of Egypt</v>
  </rv>
  <rv s="1">
    <fb>18.100000000000001</fb>
    <v>36</v>
  </rv>
  <rv s="0">
    <v>805306368</v>
    <v>Abdel Fattah el-Sisi (President)</v>
    <v>bd682cfc-4153-2740-55a8-5092e9ac12e6</v>
    <v>en-CA</v>
    <v>Generic</v>
  </rv>
  <rv s="0">
    <v>805306368</v>
    <v>Mostafa Madbouly (Prime Minister)</v>
    <v>20dec001-59cb-3582-f4b1-c36057f3c8dd</v>
    <v>en-CA</v>
    <v>Generic</v>
  </rv>
  <rv s="3">
    <v>58</v>
  </rv>
  <rv s="4">
    <v>https://www.bing.com/search?q=egypt&amp;form=skydnc</v>
    <v>Learn more on Bing</v>
  </rv>
  <rv s="1">
    <fb>71.825000000000003</fb>
    <v>36</v>
  </rv>
  <rv s="1">
    <fb>44199850000</fb>
    <v>34</v>
  </rv>
  <rv s="1">
    <fb>37</fb>
    <v>36</v>
  </rv>
  <rv s="3">
    <v>59</v>
  </rv>
  <rv s="1">
    <fb>0.61958965460000004</fb>
    <v>28</v>
  </rv>
  <rv s="1">
    <fb>0.4521</fb>
    <v>30</v>
  </rv>
  <rv s="1">
    <fb>100388073</fb>
    <v>29</v>
  </rv>
  <rv s="1">
    <fb>0.21</fb>
    <v>28</v>
  </rv>
  <rv s="1">
    <fb>0.26899999999999996</fb>
    <v>28</v>
  </rv>
  <rv s="1">
    <fb>0.41</fb>
    <v>28</v>
  </rv>
  <rv s="1">
    <fb>0.09</fb>
    <v>28</v>
  </rv>
  <rv s="1">
    <fb>0.128</fb>
    <v>28</v>
  </rv>
  <rv s="1">
    <fb>0.16200000000000001</fb>
    <v>28</v>
  </rv>
  <rv s="1">
    <fb>0.46412998199462896</fb>
    <v>28</v>
  </rv>
  <rv s="0">
    <v>536870912</v>
    <v>Alexandria Governorate</v>
    <v>8003181b-e7bf-ddf4-a199-71a05b6ade79</v>
    <v>en-CA</v>
    <v>Map</v>
  </rv>
  <rv s="0">
    <v>536870912</v>
    <v>Cairo Governorate</v>
    <v>40d749c0-d713-814e-ef3c-7915083a10e8</v>
    <v>en-CA</v>
    <v>Map</v>
  </rv>
  <rv s="0">
    <v>536870912</v>
    <v>Kafr el-Sheikh Governorate</v>
    <v>308b3991-f02f-c6c6-b267-441ab51f1699</v>
    <v>en-CA</v>
    <v>Map</v>
  </rv>
  <rv s="0">
    <v>536870912</v>
    <v>Dakahlia Governorate</v>
    <v>fdeeb0b3-047e-b574-74e0-f88c2d7a040c</v>
    <v>en-CA</v>
    <v>Map</v>
  </rv>
  <rv s="0">
    <v>536870912</v>
    <v>Sharqia Governorate</v>
    <v>1bccb0aa-521d-f0af-c496-d67e43635dba</v>
    <v>en-CA</v>
    <v>Map</v>
  </rv>
  <rv s="0">
    <v>536870912</v>
    <v>Giza Governorate</v>
    <v>23a0d5e0-99dd-b522-e54d-b11659fab6ca</v>
    <v>en-CA</v>
    <v>Map</v>
  </rv>
  <rv s="0">
    <v>536870912</v>
    <v>North Sinai Governorate</v>
    <v>094f5c93-c38c-43cc-3c97-af2da0fb59d5</v>
    <v>en-CA</v>
    <v>Map</v>
  </rv>
  <rv s="0">
    <v>536870912</v>
    <v>Monufia Governorate</v>
    <v>3708df96-eaa0-3c11-f327-c95a8d7a76d1</v>
    <v>en-CA</v>
    <v>Map</v>
  </rv>
  <rv s="0">
    <v>536870912</v>
    <v>Beheira Governorate</v>
    <v>cb4090bf-d2f8-2204-d585-476d3df37a8f</v>
    <v>en-CA</v>
    <v>Map</v>
  </rv>
  <rv s="0">
    <v>536870912</v>
    <v>Faiyum Governorate</v>
    <v>eb26f94e-2766-c3d3-35f4-50cb2eb0ce55</v>
    <v>en-CA</v>
    <v>Map</v>
  </rv>
  <rv s="0">
    <v>536870912</v>
    <v>Ismailia Governorate</v>
    <v>cdc25da2-596e-d166-dd41-c8036a65ade5</v>
    <v>en-CA</v>
    <v>Map</v>
  </rv>
  <rv s="0">
    <v>536870912</v>
    <v>Minya Governorate</v>
    <v>e95f5f87-062b-7638-1248-4a3562370238</v>
    <v>en-CA</v>
    <v>Map</v>
  </rv>
  <rv s="0">
    <v>536870912</v>
    <v>Matrouh Governorate</v>
    <v>f74dd9b0-23df-6191-1303-3b2ba17dc003</v>
    <v>en-CA</v>
    <v>Map</v>
  </rv>
  <rv s="0">
    <v>536870912</v>
    <v>Asyut Governorate</v>
    <v>38276c64-ea7a-410d-24b7-64beb756024c</v>
    <v>en-CA</v>
    <v>Map</v>
  </rv>
  <rv s="0">
    <v>536870912</v>
    <v>Qena Governorate</v>
    <v>13bc95f2-9ce1-a4be-cde3-26eb1e242951</v>
    <v>en-CA</v>
    <v>Map</v>
  </rv>
  <rv s="0">
    <v>536870912</v>
    <v>Red Sea Governorate</v>
    <v>e9f5f47b-c7d2-72b7-9cdd-3b8e16d774b4</v>
    <v>en-CA</v>
    <v>Map</v>
  </rv>
  <rv s="0">
    <v>536870912</v>
    <v>Damietta Governorate</v>
    <v>752a9b04-16cc-3931-5ca2-fb0e1925be23</v>
    <v>en-CA</v>
    <v>Map</v>
  </rv>
  <rv s="0">
    <v>536870912</v>
    <v>Beni Suef Governorate</v>
    <v>badcf7b4-a9e2-5517-1bdd-c780c2f26c72</v>
    <v>en-CA</v>
    <v>Map</v>
  </rv>
  <rv s="0">
    <v>536870912</v>
    <v>Sohag Governorate</v>
    <v>d302a61c-56d1-2127-6b4b-811b992d8f35</v>
    <v>en-CA</v>
    <v>Map</v>
  </rv>
  <rv s="0">
    <v>536870912</v>
    <v>South Sinai Governorate</v>
    <v>efb866ef-8727-ced5-9a50-36d860c1201e</v>
    <v>en-CA</v>
    <v>Map</v>
  </rv>
  <rv s="0">
    <v>536870912</v>
    <v>Aswan Governorate</v>
    <v>511db9d8-aac1-9ab1-13bb-6138eb5616c4</v>
    <v>en-CA</v>
    <v>Map</v>
  </rv>
  <rv s="0">
    <v>536870912</v>
    <v>Gharbia Governorate</v>
    <v>539d1f2a-e56b-981b-b68c-d4ff7d3279a2</v>
    <v>en-CA</v>
    <v>Map</v>
  </rv>
  <rv s="0">
    <v>536870912</v>
    <v>New Valley Governorate</v>
    <v>37340c74-0dd0-16d1-be47-975ac31f8ea1</v>
    <v>en-CA</v>
    <v>Map</v>
  </rv>
  <rv s="0">
    <v>536870912</v>
    <v>Luxor Governorate</v>
    <v>94700196-ca2a-7d87-d77b-cc43f44dfc99</v>
    <v>en-CA</v>
    <v>Map</v>
  </rv>
  <rv s="0">
    <v>536870912</v>
    <v>Port Said Governorate</v>
    <v>103ea99c-5f99-dc51-ef52-6b804e4d5070</v>
    <v>en-CA</v>
    <v>Map</v>
  </rv>
  <rv s="0">
    <v>536870912</v>
    <v>Suez Governorate</v>
    <v>c4378354-0b78-e7be-8a8b-ebee69155c12</v>
    <v>en-CA</v>
    <v>Map</v>
  </rv>
  <rv s="3">
    <v>60</v>
  </rv>
  <rv s="1">
    <fb>0.12519211097017099</fb>
    <v>28</v>
  </rv>
  <rv s="3">
    <v>61</v>
  </rv>
  <rv s="1">
    <fb>0.44400000000000001</fb>
    <v>28</v>
  </rv>
  <rv s="1">
    <fb>0.107600002288818</fb>
    <v>37</v>
  </rv>
  <rv s="1">
    <fb>42895824</fb>
    <v>29</v>
  </rv>
  <rv s="10">
    <v>#VALUE!</v>
    <v>en-CA</v>
    <v>7af820a7-1c8d-f12a-0ca9-87e192e82cee</v>
    <v>536870912</v>
    <v>1</v>
    <v>203</v>
    <v>93</v>
    <v>Egypt</v>
    <v>24</v>
    <v>25</v>
    <v>Map</v>
    <v>26</v>
    <v>204</v>
    <v>EG</v>
    <v>937</v>
    <v>938</v>
    <v>939</v>
    <v>940</v>
    <v>941</v>
    <v>942</v>
    <v>943</v>
    <v>944</v>
    <v>945</v>
    <v>EGP</v>
    <v>Egypt, officially the Arab Republic of Egypt, is a transcontinental country spanning the northeast corner of Africa and southwest corner of Asia via a land bridge formed by the Sinai Peninsula. It is bordered by the Mediterranean Sea to the north, the Gaza Strip and Israel to the northeast, the Red Sea to the east, Sudan to the south, and Libya to the west. The Gulf of Aqaba in the northeast separates Egypt from Jordan and Saudi Arabia. Cairo is the capital and largest city of Egypt, while Alexandria, the second-largest city, is an important industrial and tourist hub at the Mediterranean coast. At approximately 100 million inhabitants, Egypt is the 14th-most populated country in the world.</v>
    <v>946</v>
    <v>947</v>
    <v>948</v>
    <v>949</v>
    <v>888</v>
    <v>950</v>
    <v>951</v>
    <v>952</v>
    <v>953</v>
    <v>954</v>
    <v>942</v>
    <v>957</v>
    <v>958</v>
    <v>959</v>
    <v>960</v>
    <v>961</v>
    <v>Egypt</v>
    <v>Walla Zaman Ya Selahy</v>
    <v>962</v>
    <v>Arab Republic of Egypt</v>
    <v>963</v>
    <v>964</v>
    <v>965</v>
    <v>966</v>
    <v>967</v>
    <v>968</v>
    <v>101</v>
    <v>969</v>
    <v>970</v>
    <v>971</v>
    <v>972</v>
    <v>999</v>
    <v>1000</v>
    <v>1001</v>
    <v>1002</v>
    <v>1003</v>
    <v>Egypt</v>
    <v>1004</v>
    <v>mdp/vdpid/67</v>
  </rv>
  <rv s="0">
    <v>536870912</v>
    <v>Ethiopia</v>
    <v>37e8cce3-f9b7-eca4-846f-b8b7e9cb6fb8</v>
    <v>en-CA</v>
    <v>Map</v>
  </rv>
  <rv s="1">
    <fb>0.36259000000000002</fb>
    <v>28</v>
  </rv>
  <rv s="1">
    <fb>1104300</fb>
    <v>29</v>
  </rv>
  <rv s="1">
    <fb>138000</fb>
    <v>29</v>
  </rv>
  <rv s="1">
    <fb>32.338999999999999</fb>
    <v>30</v>
  </rv>
  <rv s="1">
    <fb>251</fb>
    <v>31</v>
  </rv>
  <rv s="0">
    <v>536870912</v>
    <v>Addis Ababa</v>
    <v>938abfc6-a154-7e94-5bda-6ce5f148a1f5</v>
    <v>en-CA</v>
    <v>Map</v>
  </rv>
  <rv s="1">
    <fb>14869.684999999999</fb>
    <v>29</v>
  </rv>
  <rv s="1">
    <fb>143.85508616915899</fb>
    <v>32</v>
  </rv>
  <rv s="1">
    <fb>0.15809632171934701</fb>
    <v>28</v>
  </rv>
  <rv s="1">
    <fb>69.198753162430407</fb>
    <v>29</v>
  </rv>
  <rv s="1">
    <fb>4.2469999999999999</fb>
    <v>30</v>
  </rv>
  <rv s="1">
    <fb>0.12539599609374999</fb>
    <v>28</v>
  </rv>
  <rv s="1">
    <fb>6.5698066296372399</fb>
    <v>36</v>
  </rv>
  <rv s="1">
    <fb>0.75</fb>
    <v>33</v>
  </rv>
  <rv s="1">
    <fb>96107662398.174896</fb>
    <v>34</v>
  </rv>
  <rv s="1">
    <fb>1.0097149000000001</fb>
    <v>28</v>
  </rv>
  <rv s="1">
    <fb>8.1053200000000006E-2</fb>
    <v>28</v>
  </rv>
  <rv s="2">
    <v>7</v>
    <v>26</v>
    <v>215</v>
    <v>6</v>
    <v>0</v>
    <v>Image of Ethiopia</v>
  </rv>
  <rv s="1">
    <fb>39.1</fb>
    <v>36</v>
  </rv>
  <rv s="0">
    <v>805306368</v>
    <v>Sahle-Work Zewde (President)</v>
    <v>4b20dd10-f8d7-8913-1948-a569c303c835</v>
    <v>en-CA</v>
    <v>Generic</v>
  </rv>
  <rv s="0">
    <v>805306368</v>
    <v>Abiy Ahmed (Prime Minister)</v>
    <v>8b769640-264e-25d4-5b3b-3b3d837de7f3</v>
    <v>en-CA</v>
    <v>Generic</v>
  </rv>
  <rv s="3">
    <v>62</v>
  </rv>
  <rv s="4">
    <v>https://www.bing.com/search?q=ethiopia&amp;form=skydnc</v>
    <v>Learn more on Bing</v>
  </rv>
  <rv s="1">
    <fb>66.239999999999995</fb>
    <v>36</v>
  </rv>
  <rv s="1">
    <fb>401</fb>
    <v>36</v>
  </rv>
  <rv s="3">
    <v>63</v>
  </rv>
  <rv s="1">
    <fb>0.3781040625</fb>
    <v>28</v>
  </rv>
  <rv s="1">
    <fb>7.6899999999999996E-2</fb>
    <v>30</v>
  </rv>
  <rv s="1">
    <fb>112078730</fb>
    <v>29</v>
  </rv>
  <rv s="1">
    <fb>0.21199999999999999</fb>
    <v>28</v>
  </rv>
  <rv s="1">
    <fb>0.28499999999999998</fb>
    <v>28</v>
  </rv>
  <rv s="1">
    <fb>7.2999999999999995E-2</fb>
    <v>28</v>
  </rv>
  <rv s="1">
    <fb>0.121</fb>
    <v>28</v>
  </rv>
  <rv s="1">
    <fb>0.16300000000000001</fb>
    <v>28</v>
  </rv>
  <rv s="1">
    <fb>0.79550003051757801</fb>
    <v>28</v>
  </rv>
  <rv s="0">
    <v>536870912</v>
    <v>Dire Dawa</v>
    <v>dd9c686e-aed6-8366-bd0d-110a8039b49c</v>
    <v>en-CA</v>
    <v>Map</v>
  </rv>
  <rv s="0">
    <v>536870912</v>
    <v>Tigray Region</v>
    <v>f948be5d-0e78-13ff-ddd2-976f549dfa79</v>
    <v>en-CA</v>
    <v>Map</v>
  </rv>
  <rv s="0">
    <v>536870912</v>
    <v>Somali Region</v>
    <v>568cb122-5c34-e129-0eb8-472efad75e94</v>
    <v>en-CA</v>
    <v>Map</v>
  </rv>
  <rv s="0">
    <v>536870912</v>
    <v>Afar Region</v>
    <v>c769ad43-641f-6ac5-378e-f1eb44ec9da0</v>
    <v>en-CA</v>
    <v>Map</v>
  </rv>
  <rv s="0">
    <v>536870912</v>
    <v>Gambela Region</v>
    <v>cb278b79-0633-4f8c-0d07-23d94b4068dc</v>
    <v>en-CA</v>
    <v>Map</v>
  </rv>
  <rv s="0">
    <v>536870912</v>
    <v>Southern Nations, Nationalities, and Peoples' Region</v>
    <v>5bb4fb8b-124b-f1c3-4ec1-8efeb1ad282a</v>
    <v>en-CA</v>
    <v>Map</v>
  </rv>
  <rv s="0">
    <v>536870912</v>
    <v>Amhara Region</v>
    <v>18974485-7701-f939-eb43-6ed0021bf853</v>
    <v>en-CA</v>
    <v>Map</v>
  </rv>
  <rv s="0">
    <v>536870912</v>
    <v>Benishangul-Gumuz Region</v>
    <v>e9e914ad-0904-d200-5dcf-f523e1778e0b</v>
    <v>en-CA</v>
    <v>Map</v>
  </rv>
  <rv s="0">
    <v>536870912</v>
    <v>Harari Region</v>
    <v>3ae0a830-f196-f556-1385-db52b991e080</v>
    <v>en-CA</v>
    <v>Map</v>
  </rv>
  <rv s="3">
    <v>64</v>
  </rv>
  <rv s="1">
    <fb>7.5122310532462003E-2</fb>
    <v>28</v>
  </rv>
  <rv s="3">
    <v>65</v>
  </rv>
  <rv s="1">
    <fb>0.377</fb>
    <v>28</v>
  </rv>
  <rv s="1">
    <fb>2.0810000896453903E-2</fb>
    <v>37</v>
  </rv>
  <rv s="1">
    <fb>23788710</fb>
    <v>29</v>
  </rv>
  <rv s="13">
    <v>#VALUE!</v>
    <v>en-CA</v>
    <v>37e8cce3-f9b7-eca4-846f-b8b7e9cb6fb8</v>
    <v>536870912</v>
    <v>1</v>
    <v>212</v>
    <v>213</v>
    <v>Ethiopia</v>
    <v>24</v>
    <v>25</v>
    <v>Map</v>
    <v>26</v>
    <v>214</v>
    <v>ET</v>
    <v>1007</v>
    <v>1008</v>
    <v>1009</v>
    <v>1010</v>
    <v>1011</v>
    <v>1012</v>
    <v>1013</v>
    <v>1014</v>
    <v>1015</v>
    <v>ETB</v>
    <v>Ethiopia, officially the Federal Democratic Republic of Ethiopia, is a landlocked country in the Horn of Africa. It shares borders with Eritrea to the north, Djibouti to the northeast, Somalia to the east and northeast, Kenya to the south, South Sudan to the west, and Sudan to the northwest. Ethiopia has a total area of 1,100,000 square kilometres. It is home to 117 million inhabitants, making it the 12th-most populous country in the world and the 2nd-most populous in Africa after Nigeria. The national capital and largest city, Addis Ababa, lies several kilometres west of the East African Rift that splits the country into the African and Somali tectonic plates.</v>
    <v>1016</v>
    <v>1017</v>
    <v>1018</v>
    <v>1019</v>
    <v>1020</v>
    <v>1021</v>
    <v>1022</v>
    <v>1023</v>
    <v>1024</v>
    <v>1025</v>
    <v>1012</v>
    <v>1028</v>
    <v>1029</v>
    <v>1030</v>
    <v>1031</v>
    <v>Ethiopia</v>
    <v>March Forward, Dear Mother Ethiopia</v>
    <v>1032</v>
    <v>Federal Democratic Republic of Ethiopia</v>
    <v>1033</v>
    <v>1034</v>
    <v>1035</v>
    <v>1036</v>
    <v>1037</v>
    <v>170</v>
    <v>382</v>
    <v>1038</v>
    <v>1039</v>
    <v>1040</v>
    <v>1041</v>
    <v>1051</v>
    <v>1052</v>
    <v>1053</v>
    <v>1054</v>
    <v>1055</v>
    <v>Ethiopia</v>
    <v>1056</v>
    <v>mdp/vdpid/73</v>
  </rv>
  <rv s="0">
    <v>536870912</v>
    <v>France</v>
    <v>c7bfe2de-4f82-e23c-ae42-8544b5b5c0ea</v>
    <v>en-CA</v>
    <v>Map</v>
  </rv>
  <rv s="1">
    <fb>0.524475441661716</fb>
    <v>28</v>
  </rv>
  <rv s="1">
    <fb>643801</fb>
    <v>29</v>
  </rv>
  <rv s="1">
    <fb>307000</fb>
    <v>29</v>
  </rv>
  <rv s="1">
    <fb>11.3</fb>
    <v>30</v>
  </rv>
  <rv s="1">
    <fb>33</fb>
    <v>31</v>
  </rv>
  <rv s="0">
    <v>536870912</v>
    <v>Paris</v>
    <v>85584d24-2116-5b98-89f9-5714db931ac6</v>
    <v>en-CA</v>
    <v>Map</v>
  </rv>
  <rv s="1">
    <fb>303275.56800000003</fb>
    <v>29</v>
  </rv>
  <rv s="1">
    <fb>110.04856675289</fb>
    <v>32</v>
  </rv>
  <rv s="1">
    <fb>1.1082549228829199E-2</fb>
    <v>28</v>
  </rv>
  <rv s="1">
    <fb>6939.5214736692897</fb>
    <v>29</v>
  </rv>
  <rv s="1">
    <fb>1.88</fb>
    <v>30</v>
  </rv>
  <rv s="1">
    <fb>0.31233278442262596</fb>
    <v>28</v>
  </rv>
  <rv s="1">
    <fb>46.487970872236403</fb>
    <v>36</v>
  </rv>
  <rv s="1">
    <fb>1.39</fb>
    <v>33</v>
  </rv>
  <rv s="1">
    <fb>2715518274227.4502</fb>
    <v>34</v>
  </rv>
  <rv s="1">
    <fb>1.0251076000000001</fb>
    <v>28</v>
  </rv>
  <rv s="1">
    <fb>0.65629000000000004</fb>
    <v>28</v>
  </rv>
  <rv s="1">
    <fb>3.4</fb>
    <v>36</v>
  </rv>
  <rv s="0">
    <v>805306368</v>
    <v>Emmanuel Macron (President)</v>
    <v>35be5a56-7a78-6352-b158-60da8f84c858</v>
    <v>en-CA</v>
    <v>Generic</v>
  </rv>
  <rv s="0">
    <v>805306368</v>
    <v>Roselyne Bachelot (Minister)</v>
    <v>2a0c630d-70bc-51cd-a63a-068dc4e0f0b1</v>
    <v>en-CA</v>
    <v>Generic</v>
  </rv>
  <rv s="0">
    <v>805306368</v>
    <v>Gérald Darmanin (Minister)</v>
    <v>3038fdd5-aac1-41a8-0374-bbf6c1c6a306</v>
    <v>en-CA</v>
    <v>Generic</v>
  </rv>
  <rv s="0">
    <v>805306368</v>
    <v>Élisabeth Borne (Minister)</v>
    <v>c29b2cc1-1c10-86a9-30a2-9ab14a3d6e89</v>
    <v>en-CA</v>
    <v>Generic</v>
  </rv>
  <rv s="0">
    <v>805306368</v>
    <v>Annick Girardin (Minister)</v>
    <v>d6ee7601-535b-d78f-561e-00070574adae</v>
    <v>en-CA</v>
    <v>Generic</v>
  </rv>
  <rv s="0">
    <v>805306368</v>
    <v>Sébastien Lecornu (Minister)</v>
    <v>e47a48ba-584f-b611-b461-996ec493e56d</v>
    <v>en-CA</v>
    <v>Generic</v>
  </rv>
  <rv s="3">
    <v>66</v>
  </rv>
  <rv s="4">
    <v>https://www.bing.com/search?q=france&amp;form=skydnc</v>
    <v>Learn more on Bing</v>
  </rv>
  <rv s="1">
    <fb>82.526829268292701</fb>
    <v>36</v>
  </rv>
  <rv s="1">
    <fb>2365950236659.3599</fb>
    <v>34</v>
  </rv>
  <rv s="1">
    <fb>11.16</fb>
    <v>33</v>
  </rv>
  <rv s="1">
    <fb>6.7968269799999995E-2</fb>
    <v>28</v>
  </rv>
  <rv s="1">
    <fb>3.2671999999999999</fb>
    <v>30</v>
  </rv>
  <rv s="1">
    <fb>67059887</fb>
    <v>29</v>
  </rv>
  <rv s="1">
    <fb>0.25800000000000001</fb>
    <v>28</v>
  </rv>
  <rv s="1">
    <fb>0.4</fb>
    <v>28</v>
  </rv>
  <rv s="1">
    <fb>3.2000000000000001E-2</fb>
    <v>28</v>
  </rv>
  <rv s="1">
    <fb>8.1000000000000003E-2</fb>
    <v>28</v>
  </rv>
  <rv s="1">
    <fb>0.13</fb>
    <v>28</v>
  </rv>
  <rv s="1">
    <fb>0.16899999999999998</fb>
    <v>28</v>
  </rv>
  <rv s="1">
    <fb>0.55125999450683605</fb>
    <v>28</v>
  </rv>
  <rv s="0">
    <v>536870912</v>
    <v>Normandy</v>
    <v>3e508a17-1303-ffc1-9d13-493d159d305c</v>
    <v>en-CA</v>
    <v>Map</v>
  </rv>
  <rv s="0">
    <v>536870912</v>
    <v>Ain</v>
    <v>71607760-ab2a-d381-87a5-d1eac5be2f1c</v>
    <v>en-CA</v>
    <v>Map</v>
  </rv>
  <rv s="0">
    <v>536870912</v>
    <v>Val-d'Oise</v>
    <v>0ac64226-15b9-f259-7f89-a07ffeac79ec</v>
    <v>en-CA</v>
    <v>Map</v>
  </rv>
  <rv s="0">
    <v>536870912</v>
    <v>Savoie</v>
    <v>b37e2d23-cea0-3534-4dd1-b0d7dd6fde8f</v>
    <v>en-CA</v>
    <v>Map</v>
  </rv>
  <rv s="0">
    <v>536870912</v>
    <v>Réunion</v>
    <v>7d1fa0b0-e3d7-d903-d64d-489c03fd0a75</v>
    <v>en-CA</v>
    <v>Map</v>
  </rv>
  <rv s="0">
    <v>536870912</v>
    <v>Yonne</v>
    <v>154c2e88-9a11-4cd1-d5e3-87f6a02d46f5</v>
    <v>en-CA</v>
    <v>Map</v>
  </rv>
  <rv s="0">
    <v>536870912</v>
    <v>Lot</v>
    <v>e4a39c0f-80df-9cf6-8c6c-e8a2a63fec3a</v>
    <v>en-CA</v>
    <v>Map</v>
  </rv>
  <rv s="0">
    <v>536870912</v>
    <v>Vendée</v>
    <v>7fe21032-33eb-c61f-ab06-3796d48b9159</v>
    <v>en-CA</v>
    <v>Map</v>
  </rv>
  <rv s="0">
    <v>536870912</v>
    <v>Drôme</v>
    <v>292bc275-84e4-8bc3-5400-14bc5ca71d73</v>
    <v>en-CA</v>
    <v>Map</v>
  </rv>
  <rv s="0">
    <v>536870912</v>
    <v>Martinique</v>
    <v>f245adef-ee09-9352-e265-2a287e5eadbe</v>
    <v>en-CA</v>
    <v>Map</v>
  </rv>
  <rv s="0">
    <v>536870912</v>
    <v>Hauts-de-Seine</v>
    <v>b65da94e-a174-9970-cad6-b3bd1bbe50f8</v>
    <v>en-CA</v>
    <v>Map</v>
  </rv>
  <rv s="0">
    <v>536870912</v>
    <v>Gironde</v>
    <v>5ac5e96b-c1a3-0353-c9e6-6e32bcd9b2a1</v>
    <v>en-CA</v>
    <v>Map</v>
  </rv>
  <rv s="0">
    <v>536870912</v>
    <v>Dordogne</v>
    <v>be1aea9d-0a5e-02e0-5905-9fdf5c3a0511</v>
    <v>en-CA</v>
    <v>Map</v>
  </rv>
  <rv s="0">
    <v>536870912</v>
    <v>Jura</v>
    <v>1c0af201-ce58-8ae7-5f8c-67fdaa748fb2</v>
    <v>en-CA</v>
    <v>Map</v>
  </rv>
  <rv s="0">
    <v>536870912</v>
    <v>Indre</v>
    <v>644a2058-4d87-9f16-ed9e-dff4729d747c</v>
    <v>en-CA</v>
    <v>Map</v>
  </rv>
  <rv s="0">
    <v>536870912</v>
    <v>Guadeloupe</v>
    <v>56b80aaa-d840-1a73-13ba-70eb9b61a642</v>
    <v>en-CA</v>
    <v>Map</v>
  </rv>
  <rv s="0">
    <v>536870912</v>
    <v>Aube</v>
    <v>1792c130-60be-106e-1e44-cc254919ce05</v>
    <v>en-CA</v>
    <v>Map</v>
  </rv>
  <rv s="0">
    <v>536870912</v>
    <v>Oise</v>
    <v>a806252b-efff-01b7-91bd-c36bc35224f3</v>
    <v>en-CA</v>
    <v>Map</v>
  </rv>
  <rv s="0">
    <v>536870912</v>
    <v>Vienne</v>
    <v>108aa0c8-eac5-ed42-9c55-7576e85f4a8f</v>
    <v>en-CA</v>
    <v>Map</v>
  </rv>
  <rv s="0">
    <v>536870912</v>
    <v>Ardèche</v>
    <v>bf1c9742-98a2-4942-a0cb-c8a2f0ff9701</v>
    <v>en-CA</v>
    <v>Map</v>
  </rv>
  <rv s="0">
    <v>536870912</v>
    <v>Vosges</v>
    <v>5bd42721-6632-bb30-1f77-8a3f762976ac</v>
    <v>en-CA</v>
    <v>Map</v>
  </rv>
  <rv s="0">
    <v>536870912</v>
    <v>Saint Pierre and Miquelon</v>
    <v>aa096cf4-a54e-cd44-7204-c28310ca40f4</v>
    <v>en-CA</v>
    <v>Map</v>
  </rv>
  <rv s="0">
    <v>536870912</v>
    <v>French Guiana</v>
    <v>328feb88-20d1-8674-1574-3ce8cc0bc9e9</v>
    <v>en-CA</v>
    <v>Map</v>
  </rv>
  <rv s="0">
    <v>536870912</v>
    <v>Rhône</v>
    <v>cc174d15-ddf1-2f1e-8656-f3af821f4831</v>
    <v>en-CA</v>
    <v>Map</v>
  </rv>
  <rv s="0">
    <v>536870912</v>
    <v>Calvados</v>
    <v>c94f1118-6a31-5bbb-b12c-593bc8d4c180</v>
    <v>en-CA</v>
    <v>Map</v>
  </rv>
  <rv s="0">
    <v>536870912</v>
    <v>Saint Barthélemy</v>
    <v>5c5081a9-306e-4f05-73a2-32b95a4b8600</v>
    <v>en-CA</v>
    <v>Map</v>
  </rv>
  <rv s="0">
    <v>536870912</v>
    <v>Charente</v>
    <v>650da742-ab9d-e1cf-2b50-4b271b4c82ae</v>
    <v>en-CA</v>
    <v>Map</v>
  </rv>
  <rv s="0">
    <v>536870912</v>
    <v>Pas-de-Calais</v>
    <v>0440f94f-7798-d9cc-6b38-da253dcc8637</v>
    <v>en-CA</v>
    <v>Map</v>
  </rv>
  <rv s="0">
    <v>536870912</v>
    <v>Saône-et-Loire</v>
    <v>00a02b2b-4704-ef60-955a-22d0fd2b7f56</v>
    <v>en-CA</v>
    <v>Map</v>
  </rv>
  <rv s="0">
    <v>536870912</v>
    <v>Landes</v>
    <v>fb21cbe8-be4b-f5f6-6e17-738a5f878e58</v>
    <v>en-CA</v>
    <v>Map</v>
  </rv>
  <rv s="0">
    <v>536870912</v>
    <v>Aveyron</v>
    <v>661b9ea4-381a-b275-475e-c080ae790696</v>
    <v>en-CA</v>
    <v>Map</v>
  </rv>
  <rv s="0">
    <v>536870912</v>
    <v>Cantal</v>
    <v>e9810dcc-9312-b403-0145-c937d59e4ce7</v>
    <v>en-CA</v>
    <v>Map</v>
  </rv>
  <rv s="0">
    <v>536870912</v>
    <v>Seine-et-Marne</v>
    <v>584f98fc-30fd-f6be-956d-5aba683c1b4c</v>
    <v>en-CA</v>
    <v>Map</v>
  </rv>
  <rv s="0">
    <v>536870912</v>
    <v>Ille-et-Vilaine</v>
    <v>81c210ee-46e3-91d8-1da8-228bb8a241f2</v>
    <v>en-CA</v>
    <v>Map</v>
  </rv>
  <rv s="0">
    <v>536870912</v>
    <v>Haute-Savoie</v>
    <v>a978c224-46e5-a035-f725-4b94288b7694</v>
    <v>en-CA</v>
    <v>Map</v>
  </rv>
  <rv s="0">
    <v>536870912</v>
    <v>Loire-Atlantique</v>
    <v>bf4a4628-ceb5-b5d0-4889-890b473d3127</v>
    <v>en-CA</v>
    <v>Map</v>
  </rv>
  <rv s="0">
    <v>536870912</v>
    <v>Nouvelle-Aquitaine</v>
    <v>7955f423-af31-d2e0-f045-b14668178865</v>
    <v>en-CA</v>
    <v>Map</v>
  </rv>
  <rv s="0">
    <v>536870912</v>
    <v>Charente-Maritime</v>
    <v>10a89f8a-f91f-d426-88f4-6a1ac9788f5d</v>
    <v>en-CA</v>
    <v>Map</v>
  </rv>
  <rv s="0">
    <v>536870912</v>
    <v>Deux-Sèvres</v>
    <v>a5ffcc63-68c6-7a82-3a9e-7002aefac16b</v>
    <v>en-CA</v>
    <v>Map</v>
  </rv>
  <rv s="0">
    <v>536870912</v>
    <v>Sarthe</v>
    <v>4c97d56e-bc2d-9a00-8c8b-2cc6703c179b</v>
    <v>en-CA</v>
    <v>Map</v>
  </rv>
  <rv s="0">
    <v>536870912</v>
    <v>Haute-Saône</v>
    <v>a2d8b2c4-ec74-84ee-777c-2f8277384514</v>
    <v>en-CA</v>
    <v>Map</v>
  </rv>
  <rv s="0">
    <v>536870912</v>
    <v>Lot-et-Garonne</v>
    <v>847c1ec4-708f-d3ba-ef4a-ba275d255773</v>
    <v>en-CA</v>
    <v>Map</v>
  </rv>
  <rv s="0">
    <v>536870912</v>
    <v>Hautes-Alpes</v>
    <v>92cfefe0-e047-398b-6d1f-6ab195cf9863</v>
    <v>en-CA</v>
    <v>Map</v>
  </rv>
  <rv s="0">
    <v>536870912</v>
    <v>Nord</v>
    <v>bee37859-eaf9-d994-d502-267df9fdc01c</v>
    <v>en-CA</v>
    <v>Map</v>
  </rv>
  <rv s="0">
    <v>536870912</v>
    <v>French Polynesia</v>
    <v>340e15d5-6b74-8497-bbfa-4c1f323f5483</v>
    <v>en-CA</v>
    <v>Map</v>
  </rv>
  <rv s="0">
    <v>536870912</v>
    <v>New Caledonia</v>
    <v>25b2aeab-b390-d01e-1f7f-90be767bd899</v>
    <v>en-CA</v>
    <v>Map</v>
  </rv>
  <rv s="0">
    <v>536870912</v>
    <v>Corsica</v>
    <v>7dae6ff4-03ba-2162-da4b-d4cf544ad43f</v>
    <v>en-CA</v>
    <v>Map</v>
  </rv>
  <rv s="0">
    <v>536870912</v>
    <v>Wallis and Futuna</v>
    <v>db8aa235-58e4-9e3d-8799-6839f3d35025</v>
    <v>en-CA</v>
    <v>Map</v>
  </rv>
  <rv s="0">
    <v>536870912</v>
    <v>Isère</v>
    <v>12375c6d-9f12-163c-5c43-5b6f59406225</v>
    <v>en-CA</v>
    <v>Map</v>
  </rv>
  <rv s="0">
    <v>536870912</v>
    <v>Mayotte</v>
    <v>545cc8bc-c211-076d-ee26-d2ff955eb394</v>
    <v>en-CA</v>
    <v>Map</v>
  </rv>
  <rv s="0">
    <v>536870912</v>
    <v>Centre-Val de Loire</v>
    <v>6aafd8c4-aba3-0388-62a3-d302e77f40c4</v>
    <v>en-CA</v>
    <v>Map</v>
  </rv>
  <rv s="0">
    <v>536870912</v>
    <v>Val-de-Marne</v>
    <v>5b4d53ad-f7a6-a80c-27a1-6adc32898a8b</v>
    <v>en-CA</v>
    <v>Map</v>
  </rv>
  <rv s="0">
    <v>536870912</v>
    <v>Corse-du-Sud</v>
    <v>4844fa58-0f98-1617-f356-09174f8729a3</v>
    <v>en-CA</v>
    <v>Map</v>
  </rv>
  <rv s="0">
    <v>536870912</v>
    <v>Eure-et-Loir</v>
    <v>1e4727b6-6261-8213-f441-5e3789bfe140</v>
    <v>en-CA</v>
    <v>Map</v>
  </rv>
  <rv s="0">
    <v>536870912</v>
    <v>Seine-Saint-Denis</v>
    <v>3d5ea2f7-2680-43ce-73aa-863db59b3648</v>
    <v>en-CA</v>
    <v>Map</v>
  </rv>
  <rv s="0">
    <v>536870912</v>
    <v>Pyrénées-Orientales</v>
    <v>6f559f32-59f1-428e-3959-bbce1712c380</v>
    <v>en-CA</v>
    <v>Map</v>
  </rv>
  <rv s="0">
    <v>536870912</v>
    <v>Bouches-du-Rhône</v>
    <v>d8a7c01f-e5cb-2eb2-d5b6-fc9cc97b3489</v>
    <v>en-CA</v>
    <v>Map</v>
  </rv>
  <rv s="0">
    <v>536870912</v>
    <v>Indre-et-Loire</v>
    <v>57d64575-78c8-e5c0-f5a3-4c4ec79d9bd4</v>
    <v>en-CA</v>
    <v>Map</v>
  </rv>
  <rv s="0">
    <v>536870912</v>
    <v>Ariège</v>
    <v>8550d5a1-b844-4c89-abe4-c6b979c99db4</v>
    <v>en-CA</v>
    <v>Map</v>
  </rv>
  <rv s="0">
    <v>536870912</v>
    <v>Pyrénées-Atlantiques</v>
    <v>7a55ca85-3992-84c3-18bd-faab3cd83815</v>
    <v>en-CA</v>
    <v>Map</v>
  </rv>
  <rv s="0">
    <v>536870912</v>
    <v>Seine-Maritime</v>
    <v>a21dc708-3140-5a55-7d01-803030360fb2</v>
    <v>en-CA</v>
    <v>Map</v>
  </rv>
  <rv s="0">
    <v>536870912</v>
    <v>Hérault</v>
    <v>96589375-a7e9-f023-02e9-25d2769bac95</v>
    <v>en-CA</v>
    <v>Map</v>
  </rv>
  <rv s="0">
    <v>536870912</v>
    <v>Meurthe-et-Moselle</v>
    <v>a85ebbf4-0a84-6ffd-ba7a-00e5d636d799</v>
    <v>en-CA</v>
    <v>Map</v>
  </rv>
  <rv s="0">
    <v>536870912</v>
    <v>Maine-et-Loire</v>
    <v>dbd78e30-07ab-d6d1-cb42-fc01fb10a1e6</v>
    <v>en-CA</v>
    <v>Map</v>
  </rv>
  <rv s="0">
    <v>536870912</v>
    <v>Côte-d'Or</v>
    <v>76b7f10f-67c3-85cf-9245-26043c740b36</v>
    <v>en-CA</v>
    <v>Map</v>
  </rv>
  <rv s="0">
    <v>536870912</v>
    <v>Côtes-d'Armor</v>
    <v>3ac3ca4c-ae1d-7922-48a0-0fffb472646e</v>
    <v>en-CA</v>
    <v>Map</v>
  </rv>
  <rv s="0">
    <v>536870912</v>
    <v>Essonne</v>
    <v>0cc4a3e8-51e5-8308-126a-7f33952f640c</v>
    <v>en-CA</v>
    <v>Map</v>
  </rv>
  <rv s="0">
    <v>536870912</v>
    <v>Alpes-Maritimes</v>
    <v>83901c43-49d0-9f7e-723e-4ca6daaacce2</v>
    <v>en-CA</v>
    <v>Map</v>
  </rv>
  <rv s="0">
    <v>536870912</v>
    <v>Aude</v>
    <v>4dffa200-dea8-f5a0-2240-7e41a42ef177</v>
    <v>en-CA</v>
    <v>Map</v>
  </rv>
  <rv s="0">
    <v>536870912</v>
    <v>Corrèze</v>
    <v>c5e194d5-0ea5-4d9d-9897-23fe510b1a40</v>
    <v>en-CA</v>
    <v>Map</v>
  </rv>
  <rv s="0">
    <v>536870912</v>
    <v>Hautes-Pyrénées</v>
    <v>944accb5-1745-85f2-073a-28399fa8a190</v>
    <v>en-CA</v>
    <v>Map</v>
  </rv>
  <rv s="0">
    <v>536870912</v>
    <v>Alpes-de-Haute-Provence</v>
    <v>2463acbf-5353-3875-acb9-7279cc06fb2c</v>
    <v>en-CA</v>
    <v>Map</v>
  </rv>
  <rv s="0">
    <v>536870912</v>
    <v>Var</v>
    <v>e65178f9-77a3-fb70-b0b7-8c6ca7b078da</v>
    <v>en-CA</v>
    <v>Map</v>
  </rv>
  <rv s="0">
    <v>536870912</v>
    <v>Gard</v>
    <v>a2b00a36-67df-6330-1cb0-8b76f83f62ef</v>
    <v>en-CA</v>
    <v>Map</v>
  </rv>
  <rv s="0">
    <v>536870912</v>
    <v>Loiret</v>
    <v>a6fbc858-6174-1507-1ef3-722b5331eb96</v>
    <v>en-CA</v>
    <v>Map</v>
  </rv>
  <rv s="0">
    <v>536870912</v>
    <v>Loir-et-Cher</v>
    <v>15209369-9104-c387-8520-a5f92fd0704c</v>
    <v>en-CA</v>
    <v>Map</v>
  </rv>
  <rv s="0">
    <v>536870912</v>
    <v>Haute-Garonne</v>
    <v>c75adb65-dddc-9ed9-5ec6-599b9553fdac</v>
    <v>en-CA</v>
    <v>Map</v>
  </rv>
  <rv s="0">
    <v>536870912</v>
    <v>Somme</v>
    <v>37ea7117-b9d2-d6e6-f85c-c89a0b536bc9</v>
    <v>en-CA</v>
    <v>Map</v>
  </rv>
  <rv s="0">
    <v>536870912</v>
    <v>Yvelines</v>
    <v>347a10bd-a260-932d-0437-44fbe26803c7</v>
    <v>en-CA</v>
    <v>Map</v>
  </rv>
  <rv s="0">
    <v>536870912</v>
    <v>Haute-Vienne</v>
    <v>0e6e4aef-9741-f2df-dd2a-70065668ce21</v>
    <v>en-CA</v>
    <v>Map</v>
  </rv>
  <rv s="0">
    <v>536870912</v>
    <v>Bas-Rhin</v>
    <v>43349d05-a47b-cc66-cf48-66301f22f744</v>
    <v>en-CA</v>
    <v>Map</v>
  </rv>
  <rv s="0">
    <v>536870912</v>
    <v>Puy-de-Dôme</v>
    <v>a8c0bbce-45c3-3fe6-28d3-08d27113db03</v>
    <v>en-CA</v>
    <v>Map</v>
  </rv>
  <rv s="0">
    <v>536870912</v>
    <v>Gers</v>
    <v>ceea0c3c-7c1a-09ec-7796-1cce63160125</v>
    <v>en-CA</v>
    <v>Map</v>
  </rv>
  <rv s="0">
    <v>536870912</v>
    <v>Eure</v>
    <v>ed6304ad-df4b-13a8-59be-ea574dc5bae1</v>
    <v>en-CA</v>
    <v>Map</v>
  </rv>
  <rv s="0">
    <v>536870912</v>
    <v>Finistère</v>
    <v>aab13240-a95c-948a-482c-51ffcf16db90</v>
    <v>en-CA</v>
    <v>Map</v>
  </rv>
  <rv s="0">
    <v>536870912</v>
    <v>Cher</v>
    <v>68e66cca-e778-a713-6053-2d9d229657f3</v>
    <v>en-CA</v>
    <v>Map</v>
  </rv>
  <rv s="0">
    <v>536870912</v>
    <v>Morbihan</v>
    <v>d60daed9-494d-85e7-d992-512a02eff123</v>
    <v>en-CA</v>
    <v>Map</v>
  </rv>
  <rv s="0">
    <v>536870912</v>
    <v>Doubs</v>
    <v>57dc7188-cb49-01c6-a78e-078be5045e3d</v>
    <v>en-CA</v>
    <v>Map</v>
  </rv>
  <rv s="0">
    <v>536870912</v>
    <v>Manche</v>
    <v>30cb17cd-689e-aa53-7d74-ad51a66d71d8</v>
    <v>en-CA</v>
    <v>Map</v>
  </rv>
  <rv s="0">
    <v>536870912</v>
    <v>Moselle</v>
    <v>7fc54835-e4c4-4cd9-af2a-bddfbd0c4e94</v>
    <v>en-CA</v>
    <v>Map</v>
  </rv>
  <rv s="0">
    <v>536870912</v>
    <v>Tarn-et-Garonne</v>
    <v>54324480-3892-3992-76d4-5e1c8f8e2ea3</v>
    <v>en-CA</v>
    <v>Map</v>
  </rv>
  <rv s="0">
    <v>536870912</v>
    <v>Allier</v>
    <v>1106a57f-4262-a0a7-7bff-d7a1933e4000</v>
    <v>en-CA</v>
    <v>Map</v>
  </rv>
  <rv s="0">
    <v>536870912</v>
    <v>Vaucluse</v>
    <v>a190e32c-8b86-e903-d3ae-ae3e5feccb71</v>
    <v>en-CA</v>
    <v>Map</v>
  </rv>
  <rv s="0">
    <v>536870912</v>
    <v>Ardennes</v>
    <v>2a95094e-9294-faa3-a8ab-8b2991b9e1a8</v>
    <v>en-CA</v>
    <v>Map</v>
  </rv>
  <rv s="0">
    <v>536870912</v>
    <v>Haute-Marne</v>
    <v>bcc5642c-f3a6-2f37-f938-154c57cf50cd</v>
    <v>en-CA</v>
    <v>Map</v>
  </rv>
  <rv s="0">
    <v>536870912</v>
    <v>Mayenne</v>
    <v>a2360257-339c-4162-b244-ce6258921bba</v>
    <v>en-CA</v>
    <v>Map</v>
  </rv>
  <rv s="0">
    <v>536870912</v>
    <v>Meuse</v>
    <v>4c4d9f68-e7be-4788-ae1c-689c307eb428</v>
    <v>en-CA</v>
    <v>Map</v>
  </rv>
  <rv s="0">
    <v>536870912</v>
    <v>Creuse</v>
    <v>dd371e57-c02d-2940-3824-8abcac3f5b16</v>
    <v>en-CA</v>
    <v>Map</v>
  </rv>
  <rv s="0">
    <v>536870912</v>
    <v>Lozère</v>
    <v>51cda30d-0957-cc60-f449-7cedac5c2f5d</v>
    <v>en-CA</v>
    <v>Map</v>
  </rv>
  <rv s="0">
    <v>536870912</v>
    <v>Territoire de Belfort</v>
    <v>c2174bec-fbf1-67a3-1cbf-0e07fb3c9d85</v>
    <v>en-CA</v>
    <v>Map</v>
  </rv>
  <rv s="0">
    <v>536870912</v>
    <v>Aisne</v>
    <v>f675d7ad-5638-71f6-272f-3013bf6d8b52</v>
    <v>en-CA</v>
    <v>Map</v>
  </rv>
  <rv s="0">
    <v>536870912</v>
    <v>Tarn</v>
    <v>83119498-14bb-1038-fdf0-bb1b17369b30</v>
    <v>en-CA</v>
    <v>Map</v>
  </rv>
  <rv s="0">
    <v>536870912</v>
    <v>Haute-Loire</v>
    <v>7d62611c-1129-1318-46a4-32493d6d49e6</v>
    <v>en-CA</v>
    <v>Map</v>
  </rv>
  <rv s="0">
    <v>536870912</v>
    <v>Haut-Rhin</v>
    <v>389dcf06-db1b-7fea-0231-4921fe772f1b</v>
    <v>en-CA</v>
    <v>Map</v>
  </rv>
  <rv s="0">
    <v>536870912</v>
    <v>Orne</v>
    <v>ef487664-1442-683b-96a6-483af8b24a73</v>
    <v>en-CA</v>
    <v>Map</v>
  </rv>
  <rv s="0">
    <v>536870912</v>
    <v>Haute-Corse</v>
    <v>7cc29b94-94ac-e3ea-e501-0b782e54084b</v>
    <v>en-CA</v>
    <v>Map</v>
  </rv>
  <rv s="0">
    <v>536870912</v>
    <v>Nièvre</v>
    <v>cd451fbc-d1c0-f9b6-4fea-0866a8f9c27c</v>
    <v>en-CA</v>
    <v>Map</v>
  </rv>
  <rv s="0">
    <v>536870912</v>
    <v>Grand Est</v>
    <v>e2f60e84-1701-6d84-e960-ba87138e3631</v>
    <v>en-CA</v>
    <v>Map</v>
  </rv>
  <rv s="0">
    <v>536870912</v>
    <v>Collectivity of Saint Martin</v>
    <v>281a8fb2-1b63-4320-5d31-8f0fb46c4f1a</v>
    <v>en-CA</v>
    <v>Map</v>
  </rv>
  <rv s="0">
    <v>536870912</v>
    <v>Auvergne-Rhône-Alpes</v>
    <v>b53940d0-b739-faf5-78d1-93f189f878c9</v>
    <v>en-CA</v>
    <v>Map</v>
  </rv>
  <rv s="0">
    <v>536870912</v>
    <v>Hauts-de-France</v>
    <v>4eb2d0b0-8845-48d0-9343-9ba3e7fe81a0</v>
    <v>en-CA</v>
    <v>Map</v>
  </rv>
  <rv s="0">
    <v>536870912</v>
    <v>Bourgogne-Franche-Comté</v>
    <v>4bc8dff1-8d72-5341-f405-63c7be8c6672</v>
    <v>en-CA</v>
    <v>Map</v>
  </rv>
  <rv s="0">
    <v>536870912</v>
    <v>French Southern and Antarctic Lands</v>
    <v>b9d52319-44ee-bf16-d95f-72397f26ce4a</v>
    <v>en-CA</v>
    <v>Map</v>
  </rv>
  <rv s="3">
    <v>67</v>
  </rv>
  <rv s="1">
    <fb>0.24229980509910898</fb>
    <v>28</v>
  </rv>
  <rv s="1">
    <fb>0.60699999999999998</fb>
    <v>28</v>
  </rv>
  <rv s="1">
    <fb>8.4270000457763714E-2</fb>
    <v>37</v>
  </rv>
  <rv s="1">
    <fb>54123364</fb>
    <v>29</v>
  </rv>
  <rv s="8">
    <v>#VALUE!</v>
    <v>en-CA</v>
    <v>c7bfe2de-4f82-e23c-ae42-8544b5b5c0ea</v>
    <v>536870912</v>
    <v>1</v>
    <v>222</v>
    <v>70</v>
    <v>France</v>
    <v>24</v>
    <v>49</v>
    <v>Map</v>
    <v>26</v>
    <v>223</v>
    <v>FR</v>
    <v>1059</v>
    <v>1060</v>
    <v>1061</v>
    <v>1062</v>
    <v>1063</v>
    <v>1064</v>
    <v>1065</v>
    <v>1066</v>
    <v>1067</v>
    <v>EUR</v>
    <v>France, officially the French Republic, is a transcontinental country spanning Western Europe and overseas regions and territories in the Americas and the Atlantic, Pacific and Indian Oceans. Its metropolitan area extends from the Rhine to the Atlantic Ocean and from the Mediterranean Sea to the English Channel and the North Sea; overseas territories include French Guiana in South America, Saint Pierre and Miquelon in the North Atlantic, the French West Indies, and many islands in Oceania and the Indian Ocean. Due to its several coastal territories, France has the largest exclusive economic zone in the world. France borders Belgium, Luxembourg, Germany, Switzerland, Monaco, Italy, Andorra, and Spain in continental Europe, as well as the Netherlands, Suriname, and Brazil in the Americas via its overseas territories in French Guiana and Saint Martin. Its eighteen integral regions span a combined area of 643,801 km² and over 67 million people. France is a unitary semi-presidential republic with its capital in Paris, the country's largest city and main cultural and commercial centre; other major urban areas include Marseille, Lyon, Toulouse, Lille, Bordeaux, and Nice.</v>
    <v>1068</v>
    <v>1069</v>
    <v>1070</v>
    <v>1071</v>
    <v>1072</v>
    <v>1073</v>
    <v>1074</v>
    <v>1075</v>
    <v>1076</v>
    <v>1064</v>
    <v>1083</v>
    <v>1084</v>
    <v>1085</v>
    <v>1086</v>
    <v>733</v>
    <v>1087</v>
    <v>France</v>
    <v>La Marseillaise</v>
    <v>679</v>
    <v>French Republic</v>
    <v>1088</v>
    <v>1089</v>
    <v>1090</v>
    <v>846</v>
    <v>1091</v>
    <v>1092</v>
    <v>1093</v>
    <v>1094</v>
    <v>1095</v>
    <v>1096</v>
    <v>1097</v>
    <v>1211</v>
    <v>1212</v>
    <v>348</v>
    <v>1213</v>
    <v>1214</v>
    <v>France</v>
    <v>1215</v>
    <v>mdp/vdpid/84</v>
  </rv>
  <rv s="0">
    <v>536870912</v>
    <v>Germany</v>
    <v>75c62d8e-1449-4e4d-b188-d9e88f878dd9</v>
    <v>en-CA</v>
    <v>Map</v>
  </rv>
  <rv s="1">
    <fb>0.47678612319670299</fb>
    <v>28</v>
  </rv>
  <rv s="1">
    <fb>357022</fb>
    <v>29</v>
  </rv>
  <rv s="1">
    <fb>180000</fb>
    <v>29</v>
  </rv>
  <rv s="1">
    <fb>9.5</fb>
    <v>30</v>
  </rv>
  <rv s="1">
    <fb>49</fb>
    <v>31</v>
  </rv>
  <rv s="0">
    <v>536870912</v>
    <v>Berlin</v>
    <v>42784943-7c23-7672-5527-06f89b965cdf</v>
    <v>en-CA</v>
    <v>Map</v>
  </rv>
  <rv s="1">
    <fb>727972.84</fb>
    <v>29</v>
  </rv>
  <rv s="1">
    <fb>112.854887342124</fb>
    <v>32</v>
  </rv>
  <rv s="1">
    <fb>1.4456670146976E-2</fb>
    <v>28</v>
  </rv>
  <rv s="1">
    <fb>7035.4829747167596</fb>
    <v>29</v>
  </rv>
  <rv s="1">
    <fb>0.326912067781085</fb>
    <v>28</v>
  </rv>
  <rv s="1">
    <fb>78.862551056754995</fb>
    <v>36</v>
  </rv>
  <rv s="1">
    <fb>3845630030823.52</fb>
    <v>34</v>
  </rv>
  <rv s="1">
    <fb>1.0402236</fb>
    <v>28</v>
  </rv>
  <rv s="1">
    <fb>0.70246649999999999</fb>
    <v>28</v>
  </rv>
  <rv s="2">
    <v>8</v>
    <v>26</v>
    <v>233</v>
    <v>6</v>
    <v>0</v>
    <v>Image of Germany</v>
  </rv>
  <rv s="0">
    <v>805306368</v>
    <v>Olaf Scholz (Chancellor)</v>
    <v>d327207b-5560-1fae-17a8-4bc95203ea8e</v>
    <v>en-CA</v>
    <v>Generic</v>
  </rv>
  <rv s="0">
    <v>805306368</v>
    <v>Peter Altmaier (Minister)</v>
    <v>3d95f70d-7234-720a-54cb-ed3fa7fffd7f</v>
    <v>en-CA</v>
    <v>Generic</v>
  </rv>
  <rv s="0">
    <v>805306368</v>
    <v>Frank-Walter Steinmeier (President)</v>
    <v>a6d595f9-116c-57de-2b35-48e9bde9f83d</v>
    <v>en-CA</v>
    <v>Generic</v>
  </rv>
  <rv s="3">
    <v>68</v>
  </rv>
  <rv s="4">
    <v>https://www.bing.com/search?q=germany&amp;form=skydnc</v>
    <v>Learn more on Bing</v>
  </rv>
  <rv s="1">
    <fb>80.892682926829295</fb>
    <v>36</v>
  </rv>
  <rv s="1">
    <fb>2098173930000</fb>
    <v>34</v>
  </rv>
  <rv s="1">
    <fb>7</fb>
    <v>36</v>
  </rv>
  <rv s="1">
    <fb>9.99</fb>
    <v>33</v>
  </rv>
  <rv s="1">
    <fb>0.12528421940000001</fb>
    <v>28</v>
  </rv>
  <rv s="1">
    <fb>4.2488000000000001</fb>
    <v>30</v>
  </rv>
  <rv s="1">
    <fb>83132799</fb>
    <v>29</v>
  </rv>
  <rv s="1">
    <fb>0.22800000000000001</fb>
    <v>28</v>
  </rv>
  <rv s="1">
    <fb>0.24600000000000002</fb>
    <v>28</v>
  </rv>
  <rv s="1">
    <fb>7.5999999999999998E-2</fb>
    <v>28</v>
  </rv>
  <rv s="1">
    <fb>0.17100000000000001</fb>
    <v>28</v>
  </rv>
  <rv s="1">
    <fb>0.60811000823974604</fb>
    <v>28</v>
  </rv>
  <rv s="0">
    <v>536870912</v>
    <v>Hamburg</v>
    <v>0937ec8c-54f7-94c7-d7b8-0ea8c6cfce6f</v>
    <v>en-CA</v>
    <v>Map</v>
  </rv>
  <rv s="0">
    <v>536870912</v>
    <v>Bavaria</v>
    <v>e4f7e69f-e1bc-189a-d23d-b2ecee6a88d5</v>
    <v>en-CA</v>
    <v>Map</v>
  </rv>
  <rv s="0">
    <v>536870912</v>
    <v>Brandenburg</v>
    <v>c841173c-24ae-1249-8be1-c2ff2ec02111</v>
    <v>en-CA</v>
    <v>Map</v>
  </rv>
  <rv s="0">
    <v>536870912</v>
    <v>Saxony</v>
    <v>db04ed86-d227-952f-dbae-2881e92d2d0a</v>
    <v>en-CA</v>
    <v>Map</v>
  </rv>
  <rv s="0">
    <v>536870912</v>
    <v>Saarland</v>
    <v>077b3058-0078-d492-aee0-52b8d21ee39e</v>
    <v>en-CA</v>
    <v>Map</v>
  </rv>
  <rv s="0">
    <v>536870912</v>
    <v>Schleswig-Holstein</v>
    <v>6dde426c-96c7-18bd-f4e1-b41b7575557a</v>
    <v>en-CA</v>
    <v>Map</v>
  </rv>
  <rv s="0">
    <v>536870912</v>
    <v>North Rhine-Westphalia</v>
    <v>7192ac29-308b-9018-2da7-1d16b5afb233</v>
    <v>en-CA</v>
    <v>Map</v>
  </rv>
  <rv s="0">
    <v>536870912</v>
    <v>Baden-Württemberg</v>
    <v>e4767d1d-15fd-a8bd-1fcd-f8214d3c189f</v>
    <v>en-CA</v>
    <v>Map</v>
  </rv>
  <rv s="0">
    <v>536870912</v>
    <v>Mecklenburg-Vorpommern</v>
    <v>b0adc1b4-6fe2-3ad0-81e1-78c9ba53cedb</v>
    <v>en-CA</v>
    <v>Map</v>
  </rv>
  <rv s="0">
    <v>536870912</v>
    <v>Lower Saxony</v>
    <v>c91589e2-9db8-e9f2-b60d-1000c3502bc2</v>
    <v>en-CA</v>
    <v>Map</v>
  </rv>
  <rv s="0">
    <v>536870912</v>
    <v>Hesse</v>
    <v>90fbe078-3753-40db-ff12-40aa58e76c5f</v>
    <v>en-CA</v>
    <v>Map</v>
  </rv>
  <rv s="0">
    <v>536870912</v>
    <v>Saxony-Anhalt</v>
    <v>6af91c75-020d-7d63-0e2d-ab73f9f73280</v>
    <v>en-CA</v>
    <v>Map</v>
  </rv>
  <rv s="0">
    <v>536870912</v>
    <v>Rhineland-Palatinate</v>
    <v>b2634da1-26f3-4709-d63d-9f9489a33d9c</v>
    <v>en-CA</v>
    <v>Map</v>
  </rv>
  <rv s="0">
    <v>536870912</v>
    <v>Bremen</v>
    <v>70a6262d-6ded-6a1a-8a3d-e24538d50a05</v>
    <v>en-CA</v>
    <v>Map</v>
  </rv>
  <rv s="3">
    <v>69</v>
  </rv>
  <rv s="1">
    <fb>0.11505903952014901</fb>
    <v>28</v>
  </rv>
  <rv s="1">
    <fb>3.0429999828338602E-2</fb>
    <v>37</v>
  </rv>
  <rv s="1">
    <fb>64324835</fb>
    <v>29</v>
  </rv>
  <rv s="9">
    <v>#VALUE!</v>
    <v>en-CA</v>
    <v>75c62d8e-1449-4e4d-b188-d9e88f878dd9</v>
    <v>536870912</v>
    <v>1</v>
    <v>231</v>
    <v>81</v>
    <v>Germany</v>
    <v>24</v>
    <v>25</v>
    <v>Map</v>
    <v>26</v>
    <v>232</v>
    <v>DE</v>
    <v>1218</v>
    <v>1219</v>
    <v>1220</v>
    <v>1221</v>
    <v>1222</v>
    <v>1223</v>
    <v>1224</v>
    <v>1225</v>
    <v>1226</v>
    <v>EUR</v>
    <v>Germany, by formality the Federal Republic of Germany, is a country in Central Europe. It is the second most populous country in Europe after Russia, and the most populous member state of the European Union. Germany is situated between the Baltic and North seas to the north, and the Alps to the south; it covers an area of 357,022 square kilometres, with a population of over 83 million within its 16 constituent states. Germany borders Denmark to the north, Poland and the Czech Republic to the east, Austria and Switzerland to the south, and France, Luxembourg, Belgium, and the Netherlands to the west. The nation's capital and largest city is Berlin and its financial centre is Frankfurt; the largest urban area is the Ruhr.</v>
    <v>1227</v>
    <v>891</v>
    <v>1228</v>
    <v>1229</v>
    <v>1072</v>
    <v>1230</v>
    <v>1231</v>
    <v>1232</v>
    <v>1233</v>
    <v>261</v>
    <v>1223</v>
    <v>1237</v>
    <v>1238</v>
    <v>1239</v>
    <v>1240</v>
    <v>1241</v>
    <v>1242</v>
    <v>Germany</v>
    <v>Deutschlandlied</v>
    <v>326</v>
    <v>Federal Republic of Germany</v>
    <v>1243</v>
    <v>1244</v>
    <v>1245</v>
    <v>1246</v>
    <v>1247</v>
    <v>98</v>
    <v>382</v>
    <v>1248</v>
    <v>970</v>
    <v>1249</v>
    <v>1250</v>
    <v>1265</v>
    <v>1266</v>
    <v>348</v>
    <v>932</v>
    <v>1267</v>
    <v>Germany</v>
    <v>1268</v>
    <v>mdp/vdpid/94</v>
  </rv>
  <rv s="0">
    <v>536870912</v>
    <v>Ghana</v>
    <v>4caa1a94-3f55-f5a7-8b85-5abd256a54f1</v>
    <v>en-CA</v>
    <v>Map</v>
  </rv>
  <rv s="1">
    <fb>0.68998857343763698</fb>
    <v>28</v>
  </rv>
  <rv s="1">
    <fb>238533</fb>
    <v>29</v>
  </rv>
  <rv s="1">
    <fb>16000</fb>
    <v>29</v>
  </rv>
  <rv s="1">
    <fb>29.407</fb>
    <v>30</v>
  </rv>
  <rv s="1">
    <fb>233</fb>
    <v>31</v>
  </rv>
  <rv s="0">
    <v>536870912</v>
    <v>Accra</v>
    <v>7dea44eb-65d3-ca6b-c353-eac951cbdc50</v>
    <v>en-CA</v>
    <v>Map</v>
  </rv>
  <rv s="1">
    <fb>16670.182000000001</fb>
    <v>29</v>
  </rv>
  <rv s="1">
    <fb>268.36084800436601</fb>
    <v>32</v>
  </rv>
  <rv s="1">
    <fb>7.17592284708857E-2</fb>
    <v>28</v>
  </rv>
  <rv s="1">
    <fb>351.301578961752</fb>
    <v>29</v>
  </rv>
  <rv s="1">
    <fb>3.87</fb>
    <v>30</v>
  </rv>
  <rv s="1">
    <fb>0.41159358313373501</fb>
    <v>28</v>
  </rv>
  <rv s="1">
    <fb>52.543060129263097</fb>
    <v>36</v>
  </rv>
  <rv s="1">
    <fb>0.92</fb>
    <v>33</v>
  </rv>
  <rv s="1">
    <fb>66983634223.943001</fb>
    <v>34</v>
  </rv>
  <rv s="1">
    <fb>1.0484141</fb>
    <v>28</v>
  </rv>
  <rv s="1">
    <fb>0.15691769999999999</fb>
    <v>28</v>
  </rv>
  <rv s="2">
    <v>9</v>
    <v>26</v>
    <v>244</v>
    <v>6</v>
    <v>0</v>
    <v>Image of Ghana</v>
  </rv>
  <rv s="1">
    <fb>34.9</fb>
    <v>36</v>
  </rv>
  <rv s="0">
    <v>805306368</v>
    <v>Nana Akufo-Addo (President)</v>
    <v>1c37aa5e-4798-2cbf-5c8d-d3ca3ee36f01</v>
    <v>en-CA</v>
    <v>Generic</v>
  </rv>
  <rv s="0">
    <v>805306368</v>
    <v>Alan John Kyerematen (Minister)</v>
    <v>0b2a6a86-b1d9-6827-0127-9393b7d16d3a</v>
    <v>en-CA</v>
    <v>Generic</v>
  </rv>
  <rv s="0">
    <v>805306368</v>
    <v>Albert Kan-Dapaah (Minister)</v>
    <v>df254a7b-7cab-7a0e-45bc-96c6a404fb7b</v>
    <v>en-CA</v>
    <v>Generic</v>
  </rv>
  <rv s="0">
    <v>805306368</v>
    <v>Alima Mahama (Minister)</v>
    <v>b0b0246b-883f-f973-5148-92543c660317</v>
    <v>en-CA</v>
    <v>Generic</v>
  </rv>
  <rv s="0">
    <v>805306368</v>
    <v>Mahamudu Bawumia (Vice President)</v>
    <v>ce94c9a4-1d65-3e27-d4f9-f0340e274434</v>
    <v>en-CA</v>
    <v>Generic</v>
  </rv>
  <rv s="3">
    <v>70</v>
  </rv>
  <rv s="4">
    <v>https://www.bing.com/search?q=ghana&amp;form=skydnc</v>
    <v>Learn more on Bing</v>
  </rv>
  <rv s="1">
    <fb>63.78</fb>
    <v>36</v>
  </rv>
  <rv s="1">
    <fb>3098510000</fb>
    <v>34</v>
  </rv>
  <rv s="1">
    <fb>308</fb>
    <v>36</v>
  </rv>
  <rv s="1">
    <fb>0.27</fb>
    <v>33</v>
  </rv>
  <rv s="1">
    <fb>0.36105228150000002</fb>
    <v>28</v>
  </rv>
  <rv s="1">
    <fb>0.13589999999999999</fb>
    <v>30</v>
  </rv>
  <rv s="1">
    <fb>30792608</fb>
    <v>29</v>
  </rv>
  <rv s="1">
    <fb>0.223</fb>
    <v>28</v>
  </rv>
  <rv s="1">
    <fb>0.32200000000000001</fb>
    <v>28</v>
  </rv>
  <rv s="1">
    <fb>0.48599999999999999</fb>
    <v>28</v>
  </rv>
  <rv s="1">
    <fb>1.6E-2</fb>
    <v>28</v>
  </rv>
  <rv s="1">
    <fb>4.7E-2</fb>
    <v>28</v>
  </rv>
  <rv s="1">
    <fb>9.6000000000000002E-2</fb>
    <v>28</v>
  </rv>
  <rv s="1">
    <fb>0.14800000000000002</fb>
    <v>28</v>
  </rv>
  <rv s="1">
    <fb>0.67797996520996096</fb>
    <v>28</v>
  </rv>
  <rv s="0">
    <v>536870912</v>
    <v>Volta Region</v>
    <v>08e5e28e-0235-8c89-7ffb-ba81717c530a</v>
    <v>en-CA</v>
    <v>Map</v>
  </rv>
  <rv s="0">
    <v>536870912</v>
    <v>Greater Accra Region</v>
    <v>91f1ae15-d54e-29be-d169-d4548c5bad59</v>
    <v>en-CA</v>
    <v>Map</v>
  </rv>
  <rv s="0">
    <v>536870912</v>
    <v>Northern Region</v>
    <v>281b9874-7787-6cbe-36fc-6f1e4b5edeed</v>
    <v>en-CA</v>
    <v>Map</v>
  </rv>
  <rv s="0">
    <v>536870912</v>
    <v>Western Region</v>
    <v>9137e271-300a-d288-dc27-09a2e8930911</v>
    <v>en-CA</v>
    <v>Map</v>
  </rv>
  <rv s="0">
    <v>536870912</v>
    <v>Ashanti Region</v>
    <v>03a4bbc8-218a-4560-dc76-f52b742a183e</v>
    <v>en-CA</v>
    <v>Map</v>
  </rv>
  <rv s="0">
    <v>536870912</v>
    <v>Central Region</v>
    <v>04a9f5cc-56ee-cdc9-3b25-34ae0f54a835</v>
    <v>en-CA</v>
    <v>Map</v>
  </rv>
  <rv s="0">
    <v>536870912</v>
    <v>Eastern Region</v>
    <v>8dd7c62c-e599-708a-4b1a-72c8a568a856</v>
    <v>en-CA</v>
    <v>Map</v>
  </rv>
  <rv s="0">
    <v>536870912</v>
    <v>Upper East Region</v>
    <v>a536de11-1bf2-b814-79bf-3bfcd2eb23da</v>
    <v>en-CA</v>
    <v>Map</v>
  </rv>
  <rv s="0">
    <v>536870912</v>
    <v>Upper West Region</v>
    <v>decfccd3-cb14-9a30-7a4f-c9f5225315dc</v>
    <v>en-CA</v>
    <v>Map</v>
  </rv>
  <rv s="3">
    <v>71</v>
  </rv>
  <rv s="1">
    <fb>0.12569754463437299</fb>
    <v>28</v>
  </rv>
  <rv s="1">
    <fb>0.55399999999999994</fb>
    <v>28</v>
  </rv>
  <rv s="1">
    <fb>4.3309998512268105E-2</fb>
    <v>37</v>
  </rv>
  <rv s="1">
    <fb>17249054</fb>
    <v>29</v>
  </rv>
  <rv s="9">
    <v>#VALUE!</v>
    <v>en-CA</v>
    <v>4caa1a94-3f55-f5a7-8b85-5abd256a54f1</v>
    <v>536870912</v>
    <v>1</v>
    <v>242</v>
    <v>81</v>
    <v>Ghana</v>
    <v>24</v>
    <v>25</v>
    <v>Map</v>
    <v>26</v>
    <v>243</v>
    <v>GH</v>
    <v>1271</v>
    <v>1272</v>
    <v>1273</v>
    <v>1274</v>
    <v>1275</v>
    <v>1276</v>
    <v>1277</v>
    <v>1278</v>
    <v>1279</v>
    <v>GHS</v>
    <v>Ghana, officially the Republic of Ghana, is a country in West Africa. It abuts the Gulf of Guinea and the Atlantic Ocean to the south, sharing borders with the Ivory Coast in the west, Burkina Faso in the north, and Togo in the east. Ghana covers an area of 238,535 km², spanning diverse biomes that range from coastal savannas to tropical rain forests. With over 31 million people, Ghana is the second-most populous country in West Africa, after Nigeria. The capital and largest city is Accra; other major cities are Kumasi, Tamale, and Sekondi-Takoradi.</v>
    <v>1280</v>
    <v>1281</v>
    <v>1282</v>
    <v>1283</v>
    <v>1284</v>
    <v>1285</v>
    <v>1286</v>
    <v>1287</v>
    <v>1288</v>
    <v>1289</v>
    <v>1276</v>
    <v>1295</v>
    <v>1296</v>
    <v>1297</v>
    <v>1298</v>
    <v>1299</v>
    <v>1300</v>
    <v>Ghana</v>
    <v>God Bless Our Homeland Ghana</v>
    <v>155</v>
    <v>Republic of Ghana</v>
    <v>1301</v>
    <v>1302</v>
    <v>1303</v>
    <v>1304</v>
    <v>1305</v>
    <v>1306</v>
    <v>1307</v>
    <v>1308</v>
    <v>1309</v>
    <v>1310</v>
    <v>1311</v>
    <v>1321</v>
    <v>1322</v>
    <v>704</v>
    <v>1323</v>
    <v>1324</v>
    <v>Ghana</v>
    <v>1325</v>
    <v>mdp/vdpid/89</v>
  </rv>
  <rv s="0">
    <v>536870912</v>
    <v>Greece</v>
    <v>9066947b-ad82-49f5-93ff-b3c4cbc4e36a</v>
    <v>en-CA</v>
    <v>Map</v>
  </rv>
  <rv s="1">
    <fb>0.47602792862684301</fb>
    <v>28</v>
  </rv>
  <rv s="1">
    <fb>131957</fb>
    <v>29</v>
  </rv>
  <rv s="1">
    <fb>146000</fb>
    <v>29</v>
  </rv>
  <rv s="1">
    <fb>8.1</fb>
    <v>30</v>
  </rv>
  <rv s="1">
    <fb>30</fb>
    <v>31</v>
  </rv>
  <rv s="0">
    <v>536870912</v>
    <v>Athens</v>
    <v>b6d809e2-f1da-2d70-de81-8e8c16391ded</v>
    <v>en-CA</v>
    <v>Map</v>
  </rv>
  <rv s="1">
    <fb>62434.341999999997</fb>
    <v>29</v>
  </rv>
  <rv s="1">
    <fb>101.869515066502</fb>
    <v>32</v>
  </rv>
  <rv s="1">
    <fb>1.7443010681330101E-3</fb>
    <v>28</v>
  </rv>
  <rv s="1">
    <fb>5062.6064215523202</fb>
    <v>29</v>
  </rv>
  <rv s="1">
    <fb>1.35</fb>
    <v>30</v>
  </rv>
  <rv s="1">
    <fb>0.31685026774025399</fb>
    <v>28</v>
  </rv>
  <rv s="1">
    <fb>82.574635133688304</fb>
    <v>36</v>
  </rv>
  <rv s="1">
    <fb>1.54</fb>
    <v>33</v>
  </rv>
  <rv s="1">
    <fb>209852761468.681</fb>
    <v>34</v>
  </rv>
  <rv s="1">
    <fb>0.99553479999999994</fb>
    <v>28</v>
  </rv>
  <rv s="1">
    <fb>1.3660256999999998</fb>
    <v>28</v>
  </rv>
  <rv s="2">
    <v>10</v>
    <v>26</v>
    <v>254</v>
    <v>6</v>
    <v>0</v>
    <v>Image of Greece</v>
  </rv>
  <rv s="0">
    <v>536870912</v>
    <v>Macedonia</v>
    <v>070f392f-069c-4c20-ca2b-f0e8c2de3ef5</v>
    <v>en-CA</v>
    <v>Map</v>
  </rv>
  <rv s="0">
    <v>805306368</v>
    <v>Christos Staikouras (Minister)</v>
    <v>b98d16ba-c8e0-c48a-ef9e-b2fa5518054e</v>
    <v>en-CA</v>
    <v>Generic</v>
  </rv>
  <rv s="0">
    <v>805306368</v>
    <v>Adonis Georgiades (Minister)</v>
    <v>395e014c-6630-0f99-35f5-de68cdfafd45</v>
    <v>en-CA</v>
    <v>Generic</v>
  </rv>
  <rv s="0">
    <v>805306368</v>
    <v>Ioannis Plakiotakis (Minister)</v>
    <v>f490fee1-c419-d557-0747-013947a8e329</v>
    <v>en-CA</v>
    <v>Generic</v>
  </rv>
  <rv s="0">
    <v>805306368</v>
    <v>Konstantinos Tsiaras (Minister)</v>
    <v>9be3c9b3-728a-7548-4d31-6ba78b5066ee</v>
    <v>en-CA</v>
    <v>Generic</v>
  </rv>
  <rv s="0">
    <v>805306368</v>
    <v>Vassilis Kikilias (Minister)</v>
    <v>5cd22c1e-98e1-4a9c-f217-edfa2b2eb791</v>
    <v>en-CA</v>
    <v>Generic</v>
  </rv>
  <rv s="0">
    <v>805306368</v>
    <v>Nikos Dendias (Minister)</v>
    <v>642b7dae-ae75-d369-46bc-c5aa29818063</v>
    <v>en-CA</v>
    <v>Generic</v>
  </rv>
  <rv s="3">
    <v>72</v>
  </rv>
  <rv s="4">
    <v>https://www.bing.com/search?q=greece&amp;form=skydnc</v>
    <v>Learn more on Bing</v>
  </rv>
  <rv s="1">
    <fb>81.287804878048803</fb>
    <v>36</v>
  </rv>
  <rv s="1">
    <fb>53653980000</fb>
    <v>34</v>
  </rv>
  <rv s="1">
    <fb>3</fb>
    <v>36</v>
  </rv>
  <rv s="1">
    <fb>4.46</fb>
    <v>33</v>
  </rv>
  <rv s="3">
    <v>73</v>
  </rv>
  <rv s="1">
    <fb>0.35461187979999997</fb>
    <v>28</v>
  </rv>
  <rv s="1">
    <fb>5.4789000000000003</fb>
    <v>30</v>
  </rv>
  <rv s="1">
    <fb>10716322</fb>
    <v>29</v>
  </rv>
  <rv s="1">
    <fb>0.25900000000000001</fb>
    <v>28</v>
  </rv>
  <rv s="1">
    <fb>0.41100000000000003</fb>
    <v>28</v>
  </rv>
  <rv s="1">
    <fb>6.6000000000000003E-2</fb>
    <v>28</v>
  </rv>
  <rv s="1">
    <fb>0.51766998291015598</fb>
    <v>28</v>
  </rv>
  <rv s="0">
    <v>536870912</v>
    <v>Crete</v>
    <v>a898a116-f402-c866-449a-1e49d7c0585b</v>
    <v>en-CA</v>
    <v>Map</v>
  </rv>
  <rv s="0">
    <v>536870912</v>
    <v>Attica</v>
    <v>b95eb20f-b5be-999d-2b74-7984b1607486</v>
    <v>en-CA</v>
    <v>Map</v>
  </rv>
  <rv s="0">
    <v>536870912</v>
    <v>Zakynthos</v>
    <v>51233324-3d16-39da-7c0f-9d9c5e36210a</v>
    <v>en-CA</v>
    <v>Map</v>
  </rv>
  <rv s="0">
    <v>536870912</v>
    <v>Thessaly</v>
    <v>187a74ea-75fb-4b8a-2fe7-2a4b94490eaa</v>
    <v>en-CA</v>
    <v>Map</v>
  </rv>
  <rv s="0">
    <v>536870912</v>
    <v>Epirus</v>
    <v>0dd74b21-c5ee-b5c0-d0df-2449b32c4a88</v>
    <v>en-CA</v>
    <v>Map</v>
  </rv>
  <rv s="0">
    <v>536870912</v>
    <v>Peloponnese</v>
    <v>4465f45a-df6e-47fa-833e-fa82fd661725</v>
    <v>en-CA</v>
    <v>Map</v>
  </rv>
  <rv s="0">
    <v>536870912</v>
    <v>Serres</v>
    <v>74335fc2-c3b9-9bf4-e5c9-e036a0d24993</v>
    <v>en-CA</v>
    <v>Map</v>
  </rv>
  <rv s="0">
    <v>536870912</v>
    <v>Thessaloniki</v>
    <v>f21c2e85-0aab-8786-4986-a6c4df4d0279</v>
    <v>en-CA</v>
    <v>Map</v>
  </rv>
  <rv s="0">
    <v>536870912</v>
    <v>Chios</v>
    <v>b0978278-f89f-9261-e42b-8f032b524a36</v>
    <v>en-CA</v>
    <v>Map</v>
  </rv>
  <rv s="0">
    <v>536870912</v>
    <v>Chania</v>
    <v>6e4c0b23-66fe-5576-e695-5baffcbc9eb8</v>
    <v>en-CA</v>
    <v>Map</v>
  </rv>
  <rv s="0">
    <v>536870912</v>
    <v>Preveza</v>
    <v>f267901c-54d8-5beb-9956-9bd2795dd51f</v>
    <v>en-CA</v>
    <v>Map</v>
  </rv>
  <rv s="0">
    <v>536870912</v>
    <v>Cyclades</v>
    <v>b4681eef-16d5-95f6-f03f-bf4d78adf9f7</v>
    <v>en-CA</v>
    <v>Map</v>
  </rv>
  <rv s="0">
    <v>536870912</v>
    <v>Western Greece</v>
    <v>8ac2f879-2ecd-0569-886c-528f24c7fe28</v>
    <v>en-CA</v>
    <v>Map</v>
  </rv>
  <rv s="0">
    <v>536870912</v>
    <v>Achaea</v>
    <v>9ca27031-4807-6fc2-97c8-86bd7f08087b</v>
    <v>en-CA</v>
    <v>Map</v>
  </rv>
  <rv s="0">
    <v>536870912</v>
    <v>Pella</v>
    <v>c37a243c-d2c9-48d7-247d-716193f6ad0a</v>
    <v>en-CA</v>
    <v>Map</v>
  </rv>
  <rv s="0">
    <v>536870912</v>
    <v>Xanthi</v>
    <v>8c121d51-ead7-bd5e-540c-552c4052cf88</v>
    <v>en-CA</v>
    <v>Map</v>
  </rv>
  <rv s="0">
    <v>536870912</v>
    <v>Argolis</v>
    <v>91d1e210-0e3f-3223-4d28-fdd9cd5d9b5d</v>
    <v>en-CA</v>
    <v>Map</v>
  </rv>
  <rv s="0">
    <v>536870912</v>
    <v>Laconia</v>
    <v>72b736cb-af5c-f2d9-d573-e3091edbe036</v>
    <v>en-CA</v>
    <v>Map</v>
  </rv>
  <rv s="0">
    <v>536870912</v>
    <v>Dodecanese</v>
    <v>ec22231b-70ad-e839-2df4-af190e0de034</v>
    <v>en-CA</v>
    <v>Map</v>
  </rv>
  <rv s="0">
    <v>536870912</v>
    <v>Central Greece</v>
    <v>e9e82b37-aaf6-3955-754d-29b23a35a921</v>
    <v>en-CA</v>
    <v>Map</v>
  </rv>
  <rv s="0">
    <v>536870912</v>
    <v>Lasithi</v>
    <v>56047932-6b49-0476-f4a3-9d78c780925e</v>
    <v>en-CA</v>
    <v>Map</v>
  </rv>
  <rv s="0">
    <v>536870912</v>
    <v>Ionian Islands</v>
    <v>147f3b34-7c58-e675-3c33-6ec3b9e7e362</v>
    <v>en-CA</v>
    <v>Map</v>
  </rv>
  <rv s="0">
    <v>536870912</v>
    <v>Corinthia</v>
    <v>559a7fd6-0c81-fd93-c1ff-7812f9fcc7d8</v>
    <v>en-CA</v>
    <v>Map</v>
  </rv>
  <rv s="0">
    <v>536870912</v>
    <v>Samos Prefecture</v>
    <v>b4c9ff6d-95f4-f369-c722-f07b0f04f328</v>
    <v>en-CA</v>
    <v>Map</v>
  </rv>
  <rv s="0">
    <v>536870912</v>
    <v>Mount Athos</v>
    <v>b7f6a922-c3a3-9bba-6574-e84a91c0a394</v>
    <v>en-CA</v>
    <v>Map</v>
  </rv>
  <rv s="0">
    <v>536870912</v>
    <v>Central Macedonia</v>
    <v>6d44fc7c-bcb9-9915-acb9-64532e18830b</v>
    <v>en-CA</v>
    <v>Map</v>
  </rv>
  <rv s="0">
    <v>536870912</v>
    <v>South Aegean</v>
    <v>65bfe017-d8f1-997e-81d9-4b05e35ff5d4</v>
    <v>en-CA</v>
    <v>Map</v>
  </rv>
  <rv s="0">
    <v>536870912</v>
    <v>Pieria</v>
    <v>15918cee-59f7-6cca-5a42-05d88df208cc</v>
    <v>en-CA</v>
    <v>Map</v>
  </rv>
  <rv s="0">
    <v>536870912</v>
    <v>Eastern Macedonia and Thrace</v>
    <v>45283058-6358-c831-aa68-dcc775d99be8</v>
    <v>en-CA</v>
    <v>Map</v>
  </rv>
  <rv s="0">
    <v>536870912</v>
    <v>North Aegean</v>
    <v>b512e4ba-99a2-717b-c03b-1ab792cd2e37</v>
    <v>en-CA</v>
    <v>Map</v>
  </rv>
  <rv s="0">
    <v>536870912</v>
    <v>Western Macedonia</v>
    <v>27249c7e-b5d4-18d3-d8d5-a1d976b45cfa</v>
    <v>en-CA</v>
    <v>Map</v>
  </rv>
  <rv s="0">
    <v>536870912</v>
    <v>Phocis</v>
    <v>e5d19496-8221-6fb9-3335-325614543ad3</v>
    <v>en-CA</v>
    <v>Map</v>
  </rv>
  <rv s="0">
    <v>536870912</v>
    <v>Evros</v>
    <v>f843e465-13c0-f2ae-00ef-63ce415055a8</v>
    <v>en-CA</v>
    <v>Map</v>
  </rv>
  <rv s="0">
    <v>536870912</v>
    <v>Rethymno</v>
    <v>a529b9b1-f828-29d1-59df-834b58fc7a2d</v>
    <v>en-CA</v>
    <v>Map</v>
  </rv>
  <rv s="0">
    <v>536870912</v>
    <v>Ioannina</v>
    <v>e80b577a-65f5-0460-dc68-5ea5cdff0689</v>
    <v>en-CA</v>
    <v>Map</v>
  </rv>
  <rv s="0">
    <v>536870912</v>
    <v>Drama</v>
    <v>388021e3-fe29-2bcf-d415-0fbb66f05093</v>
    <v>en-CA</v>
    <v>Map</v>
  </rv>
  <rv s="0">
    <v>536870912</v>
    <v>Imathia</v>
    <v>76599a51-be50-4ac9-a952-c7a690f0ad31</v>
    <v>en-CA</v>
    <v>Map</v>
  </rv>
  <rv s="0">
    <v>536870912</v>
    <v>Kilkis</v>
    <v>8a4fb728-38c8-eeba-9fa1-4924b544e1d1</v>
    <v>en-CA</v>
    <v>Map</v>
  </rv>
  <rv s="0">
    <v>536870912</v>
    <v>Thesprotia</v>
    <v>fda7dc0c-c735-9845-f70c-33ab094c10b9</v>
    <v>en-CA</v>
    <v>Map</v>
  </rv>
  <rv s="0">
    <v>536870912</v>
    <v>Larissa</v>
    <v>5efe3662-e9e7-1692-4602-470af6279443</v>
    <v>en-CA</v>
    <v>Map</v>
  </rv>
  <rv s="0">
    <v>536870912</v>
    <v>Florina</v>
    <v>4cf011fb-6b7a-eca1-4cb4-ca570a36605f</v>
    <v>en-CA</v>
    <v>Map</v>
  </rv>
  <rv s="0">
    <v>536870912</v>
    <v>Kozani</v>
    <v>fa767911-b7e8-607e-8348-072c61cf3049</v>
    <v>en-CA</v>
    <v>Map</v>
  </rv>
  <rv s="0">
    <v>536870912</v>
    <v>Grevena</v>
    <v>e75ab40e-d26c-7995-6c2f-1460c3ce5594</v>
    <v>en-CA</v>
    <v>Map</v>
  </rv>
  <rv s="0">
    <v>536870912</v>
    <v>Evrytania</v>
    <v>79367efd-af67-e08b-a7c0-1f406b336843</v>
    <v>en-CA</v>
    <v>Map</v>
  </rv>
  <rv s="0">
    <v>536870912</v>
    <v>Kastoria</v>
    <v>8f091f62-fe7d-d58b-c8e8-096fef427df1</v>
    <v>en-CA</v>
    <v>Map</v>
  </rv>
  <rv s="0">
    <v>536870912</v>
    <v>Messenia</v>
    <v>eee9a76e-4f62-3650-dc2d-348f041757d8</v>
    <v>en-CA</v>
    <v>Map</v>
  </rv>
  <rv s="0">
    <v>536870912</v>
    <v>Arta</v>
    <v>b5b1f4e8-4000-4ff6-ef8b-9cd58d8a0f56</v>
    <v>en-CA</v>
    <v>Map</v>
  </rv>
  <rv s="0">
    <v>536870912</v>
    <v>Euboea</v>
    <v>a1c29a02-60de-d8df-2a05-223c64f27924</v>
    <v>en-CA</v>
    <v>Map</v>
  </rv>
  <rv s="0">
    <v>536870912</v>
    <v>Magnesia</v>
    <v>a2db9e3a-01e8-a650-c56b-890868779dbf</v>
    <v>en-CA</v>
    <v>Map</v>
  </rv>
  <rv s="0">
    <v>536870912</v>
    <v>Heraklion</v>
    <v>2f01b801-cbd3-a62b-67ef-2af59600c2cd</v>
    <v>en-CA</v>
    <v>Map</v>
  </rv>
  <rv s="0">
    <v>536870912</v>
    <v>Karditsa</v>
    <v>bc226432-122e-51d5-eeb7-3226300c881a</v>
    <v>en-CA</v>
    <v>Map</v>
  </rv>
  <rv s="0">
    <v>536870912</v>
    <v>Trikala</v>
    <v>d4c68d73-603a-38f3-2cf8-366e3ca0319b</v>
    <v>en-CA</v>
    <v>Map</v>
  </rv>
  <rv s="3">
    <v>74</v>
  </rv>
  <rv s="1">
    <fb>0.26193522357891597</fb>
    <v>28</v>
  </rv>
  <rv s="3">
    <v>75</v>
  </rv>
  <rv s="1">
    <fb>0.51900000000000002</fb>
    <v>28</v>
  </rv>
  <rv s="1">
    <fb>0.17238000869751002</fb>
    <v>37</v>
  </rv>
  <rv s="1">
    <fb>8507474</fb>
    <v>29</v>
  </rv>
  <rv s="9">
    <v>#VALUE!</v>
    <v>en-CA</v>
    <v>9066947b-ad82-49f5-93ff-b3c4cbc4e36a</v>
    <v>536870912</v>
    <v>1</v>
    <v>253</v>
    <v>81</v>
    <v>Greece</v>
    <v>24</v>
    <v>25</v>
    <v>Map</v>
    <v>26</v>
    <v>94</v>
    <v>GR</v>
    <v>1328</v>
    <v>1329</v>
    <v>1330</v>
    <v>1331</v>
    <v>1332</v>
    <v>1333</v>
    <v>1334</v>
    <v>1335</v>
    <v>1336</v>
    <v>EUR</v>
    <v>Greece, officially the Hellenic Republic, is a country in Southeast Europe. It is situated on the southern tip of the Balkans, and is located at the crossroads of Europe, Asia, and Africa. Greece shares land borders with Albania to the northwest, North Macedonia and Bulgaria to the north, and Turkey to the northeast. The Aegean Sea lies to the east of the mainland, the Ionian Sea to the west, and the Sea of Crete and the Mediterranean Sea to the south. Greece has the longest coastline on the Mediterranean Basin, featuring thousands of islands. The country consists of nine traditional geographic regions, and has a population of approximately 10.7 million. Athens is the nation's capital and largest city, followed by Thessaloniki.</v>
    <v>1337</v>
    <v>1338</v>
    <v>1339</v>
    <v>1340</v>
    <v>1341</v>
    <v>1342</v>
    <v>1343</v>
    <v>1344</v>
    <v>1345</v>
    <v>833</v>
    <v>1346</v>
    <v>1353</v>
    <v>1354</v>
    <v>1355</v>
    <v>1356</v>
    <v>1357</v>
    <v>1358</v>
    <v>Greece</v>
    <v>Hymn to Liberty</v>
    <v>1359</v>
    <v>Hellenic Republic</v>
    <v>1360</v>
    <v>1361</v>
    <v>1362</v>
    <v>331</v>
    <v>1363</v>
    <v>1364</v>
    <v>490</v>
    <v>1365</v>
    <v>384</v>
    <v>1249</v>
    <v>1366</v>
    <v>1419</v>
    <v>1420</v>
    <v>1421</v>
    <v>1422</v>
    <v>1423</v>
    <v>Greece</v>
    <v>1424</v>
    <v>mdp/vdpid/98</v>
  </rv>
  <rv s="0">
    <v>536870912</v>
    <v>Guatemala</v>
    <v>3d01de6a-8ed9-25cb-a652-cd408b2f3daf</v>
    <v>en-CA</v>
    <v>Map</v>
  </rv>
  <rv s="1">
    <fb>0.35983575961179498</fb>
    <v>28</v>
  </rv>
  <rv s="1">
    <fb>108889</fb>
    <v>29</v>
  </rv>
  <rv s="1">
    <fb>43000</fb>
    <v>29</v>
  </rv>
  <rv s="1">
    <fb>24.561</fb>
    <v>30</v>
  </rv>
  <rv s="1">
    <fb>502</fb>
    <v>31</v>
  </rv>
  <rv s="0">
    <v>536870912</v>
    <v>Guatemala City</v>
    <v>e595416a-1039-c34c-75ac-9ed87ae194b0</v>
    <v>en-CA</v>
    <v>Map</v>
  </rv>
  <rv s="1">
    <fb>16776.525000000001</fb>
    <v>29</v>
  </rv>
  <rv s="1">
    <fb>142.921394880398</fb>
    <v>32</v>
  </rv>
  <rv s="1">
    <fb>3.69998398008601E-2</fb>
    <v>28</v>
  </rv>
  <rv s="1">
    <fb>577.897354201025</fb>
    <v>29</v>
  </rv>
  <rv s="1">
    <fb>2.87</fb>
    <v>30</v>
  </rv>
  <rv s="1">
    <fb>0.32695036372305403</fb>
    <v>28</v>
  </rv>
  <rv s="1">
    <fb>37.378596963442199</fb>
    <v>36</v>
  </rv>
  <rv s="1">
    <fb>0.79</fb>
    <v>33</v>
  </rv>
  <rv s="1">
    <fb>76710385879.662704</fb>
    <v>34</v>
  </rv>
  <rv s="1">
    <fb>1.0190261999999999</fb>
    <v>28</v>
  </rv>
  <rv s="1">
    <fb>0.2178329</fb>
    <v>28</v>
  </rv>
  <rv s="1">
    <fb>22.1</fb>
    <v>36</v>
  </rv>
  <rv s="0">
    <v>805306368</v>
    <v>Alejandro Giammattei (President)</v>
    <v>7ecd8a86-4482-ca39-729a-fa2e11404807</v>
    <v>en-CA</v>
    <v>Generic</v>
  </rv>
  <rv s="3">
    <v>76</v>
  </rv>
  <rv s="4">
    <v>https://www.bing.com/search?q=guatemala&amp;form=skydnc</v>
    <v>Learn more on Bing</v>
  </rv>
  <rv s="1">
    <fb>74.063000000000002</fb>
    <v>36</v>
  </rv>
  <rv s="1">
    <fb>1.6</fb>
    <v>33</v>
  </rv>
  <rv s="3">
    <v>77</v>
  </rv>
  <rv s="1">
    <fb>0.5576571736</fb>
    <v>28</v>
  </rv>
  <rv s="1">
    <fb>0.35489999999999999</fb>
    <v>30</v>
  </rv>
  <rv s="1">
    <fb>16604026</fb>
    <v>29</v>
  </rv>
  <rv s="1">
    <fb>0.20100000000000001</fb>
    <v>28</v>
  </rv>
  <rv s="1">
    <fb>0.53600000000000003</fb>
    <v>28</v>
  </rv>
  <rv s="1">
    <fb>8.5999999999999993E-2</fb>
    <v>28</v>
  </rv>
  <rv s="1">
    <fb>0.13200000000000001</fb>
    <v>28</v>
  </rv>
  <rv s="1">
    <fb>0.62349998474121104</fb>
    <v>28</v>
  </rv>
  <rv s="0">
    <v>536870912</v>
    <v>Guatemala Department</v>
    <v>1a31de51-7ef1-3e03-6240-dde1a488e191</v>
    <v>en-CA</v>
    <v>Map</v>
  </rv>
  <rv s="0">
    <v>536870912</v>
    <v>Petén Department</v>
    <v>8c865c1e-04d4-5790-f140-3438b0dbe8a6</v>
    <v>en-CA</v>
    <v>Map</v>
  </rv>
  <rv s="0">
    <v>536870912</v>
    <v>Quiché Department</v>
    <v>eecce26d-daad-373e-55f4-f2740f42f402</v>
    <v>en-CA</v>
    <v>Map</v>
  </rv>
  <rv s="0">
    <v>536870912</v>
    <v>Quetzaltenango Department</v>
    <v>edf55a6e-f9fe-9c89-7273-2cb88cf661db</v>
    <v>en-CA</v>
    <v>Map</v>
  </rv>
  <rv s="0">
    <v>536870912</v>
    <v>Huehuetenango Department</v>
    <v>dc427828-8884-d89b-5e20-9c4db48d9311</v>
    <v>en-CA</v>
    <v>Map</v>
  </rv>
  <rv s="0">
    <v>536870912</v>
    <v>Alta Verapaz Department</v>
    <v>381e3e42-7a15-a354-6dad-f74a02232a41</v>
    <v>en-CA</v>
    <v>Map</v>
  </rv>
  <rv s="0">
    <v>536870912</v>
    <v>Escuintla Department</v>
    <v>abd75e25-b2c9-90ca-4fac-de9b4c5a7cf0</v>
    <v>en-CA</v>
    <v>Map</v>
  </rv>
  <rv s="0">
    <v>536870912</v>
    <v>Izabal Department</v>
    <v>581acd22-c156-0dd0-2ea5-99fd7da38105</v>
    <v>en-CA</v>
    <v>Map</v>
  </rv>
  <rv s="0">
    <v>536870912</v>
    <v>Santa Rosa Department, Guatemala</v>
    <v>8a56ff9f-689c-51b6-2d01-8c101a4a5a90</v>
    <v>en-CA</v>
    <v>Map</v>
  </rv>
  <rv s="0">
    <v>536870912</v>
    <v>Totonicapán Department</v>
    <v>ffdfafdc-be79-3444-f809-ee868b4472da</v>
    <v>en-CA</v>
    <v>Map</v>
  </rv>
  <rv s="0">
    <v>536870912</v>
    <v>Retalhuleu Department</v>
    <v>46dc9f99-5d18-06c3-57f0-f505e44ea577</v>
    <v>en-CA</v>
    <v>Map</v>
  </rv>
  <rv s="0">
    <v>536870912</v>
    <v>Sololá Department</v>
    <v>362640e8-1f00-a696-287f-7e08764c4b97</v>
    <v>en-CA</v>
    <v>Map</v>
  </rv>
  <rv s="0">
    <v>536870912</v>
    <v>Baja Verapaz Department</v>
    <v>bca3ec95-4821-ade2-b0fc-b75f833ca51c</v>
    <v>en-CA</v>
    <v>Map</v>
  </rv>
  <rv s="0">
    <v>536870912</v>
    <v>Chiquimula Department</v>
    <v>30bc9e99-0043-87fc-8f3b-fb0cef9bf2b4</v>
    <v>en-CA</v>
    <v>Map</v>
  </rv>
  <rv s="0">
    <v>536870912</v>
    <v>San Marcos Department</v>
    <v>44adc098-6846-0dd7-959c-6919902ece12</v>
    <v>en-CA</v>
    <v>Map</v>
  </rv>
  <rv s="0">
    <v>536870912</v>
    <v>Chimaltenango Department</v>
    <v>f1745554-5ae8-ecf1-59fd-6af2aea988c5</v>
    <v>en-CA</v>
    <v>Map</v>
  </rv>
  <rv s="0">
    <v>536870912</v>
    <v>Jalapa Department</v>
    <v>9fa1196a-5717-1cb6-b7c0-d4892a1d4ba8</v>
    <v>en-CA</v>
    <v>Map</v>
  </rv>
  <rv s="0">
    <v>536870912</v>
    <v>Suchitepéquez Department</v>
    <v>ee120c09-4352-be58-fb89-611858334f29</v>
    <v>en-CA</v>
    <v>Map</v>
  </rv>
  <rv s="0">
    <v>536870912</v>
    <v>Zacapa Department</v>
    <v>8a303b4e-cd02-ab4a-5331-66b5ede5f123</v>
    <v>en-CA</v>
    <v>Map</v>
  </rv>
  <rv s="0">
    <v>536870912</v>
    <v>El Progreso Department</v>
    <v>7ff89c33-8b3c-0bd8-77f9-ec7248ec720f</v>
    <v>en-CA</v>
    <v>Map</v>
  </rv>
  <rv s="0">
    <v>536870912</v>
    <v>Jutiapa Department</v>
    <v>6d800b28-dad5-b072-ee37-b3bc5daa8c5e</v>
    <v>en-CA</v>
    <v>Map</v>
  </rv>
  <rv s="0">
    <v>536870912</v>
    <v>Sacatepéquez Department</v>
    <v>f55da8fc-713d-49b9-9940-4a56ca5b71ee</v>
    <v>en-CA</v>
    <v>Map</v>
  </rv>
  <rv s="3">
    <v>78</v>
  </rv>
  <rv s="1">
    <fb>0.10591263848138499</fb>
    <v>28</v>
  </rv>
  <rv s="3">
    <v>79</v>
  </rv>
  <rv s="1">
    <fb>2.4590001106262197E-2</fb>
    <v>37</v>
  </rv>
  <rv s="1">
    <fb>8540945</fb>
    <v>29</v>
  </rv>
  <rv s="6">
    <v>#VALUE!</v>
    <v>en-CA</v>
    <v>3d01de6a-8ed9-25cb-a652-cd408b2f3daf</v>
    <v>536870912</v>
    <v>1</v>
    <v>263</v>
    <v>48</v>
    <v>Guatemala</v>
    <v>24</v>
    <v>49</v>
    <v>Map</v>
    <v>26</v>
    <v>264</v>
    <v>GT</v>
    <v>1427</v>
    <v>1428</v>
    <v>1429</v>
    <v>1430</v>
    <v>1431</v>
    <v>1432</v>
    <v>1433</v>
    <v>1434</v>
    <v>1435</v>
    <v>GTQ</v>
    <v>Guatemala, officially the Republic of Guatemala, is a country in Central America, bordered by Mexico to the north and west, Belize and the Caribbean to the northeast, Honduras to the east, El Salvador to the southeast and the Pacific Ocean to the south. With an estimated population of around 17.2 million, it is the most populous country in Central America and is the 11th most populous country in the Americas. Guatemala is a representative democracy; its capital and largest city is Nueva Guatemala de la Asunción, also known as Guatemala City, the largest city in Central America.</v>
    <v>1436</v>
    <v>1437</v>
    <v>1438</v>
    <v>1439</v>
    <v>1440</v>
    <v>1441</v>
    <v>1442</v>
    <v>1443</v>
    <v>1444</v>
    <v>1432</v>
    <v>1446</v>
    <v>1447</v>
    <v>1448</v>
    <v>887</v>
    <v>1449</v>
    <v>Guatemala</v>
    <v>National Anthem of Guatemala</v>
    <v>1450</v>
    <v>Republic of Guatemala</v>
    <v>1451</v>
    <v>1452</v>
    <v>1453</v>
    <v>1454</v>
    <v>848</v>
    <v>1455</v>
    <v>437</v>
    <v>438</v>
    <v>1456</v>
    <v>1457</v>
    <v>1458</v>
    <v>1481</v>
    <v>1482</v>
    <v>1483</v>
    <v>893</v>
    <v>1484</v>
    <v>Guatemala</v>
    <v>1485</v>
    <v>mdp/vdpid/99</v>
  </rv>
  <rv s="0">
    <v>536870912</v>
    <v>Guyana</v>
    <v>83aef9d2-d59b-ac2c-09fe-89520b805d03</v>
    <v>en-CA</v>
    <v>Map</v>
  </rv>
  <rv s="1">
    <fb>8.6360172720345393E-2</fb>
    <v>28</v>
  </rv>
  <rv s="1">
    <fb>214969</fb>
    <v>29</v>
  </rv>
  <rv s="1">
    <fb>3000</fb>
    <v>29</v>
  </rv>
  <rv s="1">
    <fb>19.966999999999999</fb>
    <v>30</v>
  </rv>
  <rv s="1">
    <fb>592</fb>
    <v>31</v>
  </rv>
  <rv s="0">
    <v>536870912</v>
    <v>Georgetown</v>
    <v>4255bbcd-c419-9eb3-19b7-e9a409467e93</v>
    <v>en-CA</v>
    <v>Map</v>
  </rv>
  <rv s="1">
    <fb>2383.5500000000002</fb>
    <v>29</v>
  </rv>
  <rv s="1">
    <fb>116.191475510903</fb>
    <v>32</v>
  </rv>
  <rv s="1">
    <fb>2.0872308916201999E-2</fb>
    <v>28</v>
  </rv>
  <rv s="1">
    <fb>2.4620000000000002</fb>
    <v>30</v>
  </rv>
  <rv s="1">
    <fb>0.83901447802895601</fb>
    <v>28</v>
  </rv>
  <rv s="1">
    <fb>0.9</fb>
    <v>33</v>
  </rv>
  <rv s="1">
    <fb>4280443645.08393</fb>
    <v>34</v>
  </rv>
  <rv s="1">
    <fb>0.9781164</fb>
    <v>28</v>
  </rv>
  <rv s="1">
    <fb>0.1162275</fb>
    <v>28</v>
  </rv>
  <rv s="1">
    <fb>25.1</fb>
    <v>36</v>
  </rv>
  <rv s="3">
    <v>80</v>
  </rv>
  <rv s="4">
    <v>https://www.bing.com/search?q=guyana&amp;form=skydnc</v>
    <v>Learn more on Bing</v>
  </rv>
  <rv s="1">
    <fb>69.774000000000001</fb>
    <v>36</v>
  </rv>
  <rv s="1">
    <fb>169</fb>
    <v>36</v>
  </rv>
  <rv s="1">
    <fb>0.98</fb>
    <v>33</v>
  </rv>
  <rv s="1">
    <fb>0.40506672180000003</fb>
    <v>28</v>
  </rv>
  <rv s="1">
    <fb>0.79900000000000004</fb>
    <v>30</v>
  </rv>
  <rv s="1">
    <fb>782766</fb>
    <v>29</v>
  </rv>
  <rv s="1">
    <fb>0.215</fb>
    <v>28</v>
  </rv>
  <rv s="1">
    <fb>0.34100000000000003</fb>
    <v>28</v>
  </rv>
  <rv s="1">
    <fb>0.496</fb>
    <v>28</v>
  </rv>
  <rv s="1">
    <fb>1.4999999999999999E-2</fb>
    <v>28</v>
  </rv>
  <rv s="1">
    <fb>0.14699999999999999</fb>
    <v>28</v>
  </rv>
  <rv s="1">
    <fb>0.56182998657226602</fb>
    <v>28</v>
  </rv>
  <rv s="0">
    <v>536870912</v>
    <v>Pomeroon-Supenaam</v>
    <v>ea2a2fbe-4ff2-f5a8-0be3-69be504202d5</v>
    <v>en-CA</v>
    <v>Map</v>
  </rv>
  <rv s="0">
    <v>536870912</v>
    <v>Demerara-Mahaica</v>
    <v>6a8a16e1-c0d0-c195-8010-a9e048ab9bad</v>
    <v>en-CA</v>
    <v>Map</v>
  </rv>
  <rv s="0">
    <v>536870912</v>
    <v>Essequibo Islands-West Demerara</v>
    <v>d87a0bf1-5efd-3957-3cc8-5507a36ed4c9</v>
    <v>en-CA</v>
    <v>Map</v>
  </rv>
  <rv s="0">
    <v>536870912</v>
    <v>East Berbice-Corentyne</v>
    <v>1c97e84a-4294-4d24-23f4-bb391c4d8927</v>
    <v>en-CA</v>
    <v>Map</v>
  </rv>
  <rv s="0">
    <v>536870912</v>
    <v>Upper Takutu-Upper Essequibo</v>
    <v>1406ad7a-ebab-f092-cdda-bf04525e69af</v>
    <v>en-CA</v>
    <v>Map</v>
  </rv>
  <rv s="0">
    <v>536870912</v>
    <v>Cuyuni-Mazaruni</v>
    <v>1ce78efc-ee08-bee6-9af2-3d35f3a75d31</v>
    <v>en-CA</v>
    <v>Map</v>
  </rv>
  <rv s="0">
    <v>536870912</v>
    <v>Mahaica-Berbice</v>
    <v>d3978ae1-ef18-d91a-47ba-41848cbfe455</v>
    <v>en-CA</v>
    <v>Map</v>
  </rv>
  <rv s="0">
    <v>536870912</v>
    <v>Upper Demerara-Berbice</v>
    <v>9a1a14f0-a9af-98b1-b5ba-75cb62fac1a9</v>
    <v>en-CA</v>
    <v>Map</v>
  </rv>
  <rv s="0">
    <v>536870912</v>
    <v>Barima-Waini</v>
    <v>54063ce5-d167-290e-7e7a-a8da815df236</v>
    <v>en-CA</v>
    <v>Map</v>
  </rv>
  <rv s="0">
    <v>536870912</v>
    <v>Potaro-Siparuni</v>
    <v>c3836d29-90ff-c694-e747-62b928c341dd</v>
    <v>en-CA</v>
    <v>Map</v>
  </rv>
  <rv s="3">
    <v>81</v>
  </rv>
  <rv s="3">
    <v>82</v>
  </rv>
  <rv s="1">
    <fb>0.30599999999999999</fb>
    <v>28</v>
  </rv>
  <rv s="1">
    <fb>0.11852000236511201</fb>
    <v>37</v>
  </rv>
  <rv s="1">
    <fb>208912</fb>
    <v>29</v>
  </rv>
  <rv s="14">
    <v>#VALUE!</v>
    <v>en-CA</v>
    <v>83aef9d2-d59b-ac2c-09fe-89520b805d03</v>
    <v>536870912</v>
    <v>1</v>
    <v>273</v>
    <v>274</v>
    <v>Guyana</v>
    <v>24</v>
    <v>49</v>
    <v>Map</v>
    <v>26</v>
    <v>275</v>
    <v>GY</v>
    <v>1488</v>
    <v>1489</v>
    <v>1490</v>
    <v>1491</v>
    <v>1492</v>
    <v>1493</v>
    <v>1494</v>
    <v>1495</v>
    <v>1496</v>
    <v>GYD</v>
    <v>Guyana, officially the Co‑operative Republic of Guyana, is a country on the northern mainland of South America. Guyana means "Land of Many Waters". The capital city is Georgetown. Guyana is bordered by the Atlantic Ocean to the north, Brazil to the south and southwest, Venezuela to the west, and Suriname to the east. With 215,000 km², Guyana is the third-smallest sovereign state by area in mainland South America after Uruguay and Suriname, and is the second-least populous sovereign state in South America after Suriname; it is also one of the least densely populated countries on Earth. It has a wide variety of natural habitats and very high biodiversity.</v>
    <v>1497</v>
    <v>1498</v>
    <v>142</v>
    <v>1499</v>
    <v>1500</v>
    <v>1501</v>
    <v>1502</v>
    <v>1503</v>
    <v>1493</v>
    <v>1504</v>
    <v>1505</v>
    <v>1506</v>
    <v>1507</v>
    <v>1508</v>
    <v>Guyana</v>
    <v>Dear Land of Guyana, of Rivers and Plains</v>
    <v>155</v>
    <v>Cooperative Republic of Guyana</v>
    <v>1509</v>
    <v>1510</v>
    <v>1511</v>
    <v>1512</v>
    <v>1513</v>
    <v>1514</v>
    <v>1515</v>
    <v>438</v>
    <v>549</v>
    <v>1516</v>
    <v>1517</v>
    <v>1528</v>
    <v>1529</v>
    <v>1530</v>
    <v>1531</v>
    <v>Guyana</v>
    <v>1532</v>
    <v>mdp/vdpid/101</v>
  </rv>
  <rv s="0">
    <v>536870912</v>
    <v>Haiti</v>
    <v>47bf785f-7dcc-ee2e-0dee-ca3b949b1845</v>
    <v>en-CA</v>
    <v>Map</v>
  </rv>
  <rv s="1">
    <fb>0.66763425253991304</fb>
    <v>28</v>
  </rv>
  <rv s="1">
    <fb>27750</fb>
    <v>29</v>
  </rv>
  <rv s="1">
    <fb>24.349</fb>
    <v>30</v>
  </rv>
  <rv s="1">
    <fb>509</fb>
    <v>31</v>
  </rv>
  <rv s="0">
    <v>536870912</v>
    <v>Port-au-Prince</v>
    <v>4b781579-db0f-2658-a031-a07878e36f2a</v>
    <v>en-CA</v>
    <v>Map</v>
  </rv>
  <rv s="1">
    <fb>2977.6039999999998</fb>
    <v>29</v>
  </rv>
  <rv s="1">
    <fb>179.291095505561</fb>
    <v>32</v>
  </rv>
  <rv s="1">
    <fb>0.124814111170435</fb>
    <v>28</v>
  </rv>
  <rv s="1">
    <fb>39.055805057688801</fb>
    <v>29</v>
  </rv>
  <rv s="1">
    <fb>2.9350000000000001</fb>
    <v>30</v>
  </rv>
  <rv s="1">
    <fb>3.4905659270044298E-2</fb>
    <v>28</v>
  </rv>
  <rv s="1">
    <fb>22.0158940416487</fb>
    <v>36</v>
  </rv>
  <rv s="1">
    <fb>8498981820.87012</fb>
    <v>34</v>
  </rv>
  <rv s="1">
    <fb>1.1357151000000001</fb>
    <v>28</v>
  </rv>
  <rv s="1">
    <fb>1.0534300000000002E-2</fb>
    <v>28</v>
  </rv>
  <rv s="2">
    <v>11</v>
    <v>26</v>
    <v>285</v>
    <v>6</v>
    <v>0</v>
    <v>Image of Haiti</v>
  </rv>
  <rv s="1">
    <fb>49.5</fb>
    <v>36</v>
  </rv>
  <rv s="3">
    <v>83</v>
  </rv>
  <rv s="4">
    <v>https://www.bing.com/search?q=haiti&amp;form=skydnc</v>
    <v>Learn more on Bing</v>
  </rv>
  <rv s="1">
    <fb>63.66</fb>
    <v>36</v>
  </rv>
  <rv s="1">
    <fb>480</fb>
    <v>36</v>
  </rv>
  <rv s="1">
    <fb>0.25</fb>
    <v>33</v>
  </rv>
  <rv s="3">
    <v>84</v>
  </rv>
  <rv s="1">
    <fb>0.36272460369999998</fb>
    <v>28</v>
  </rv>
  <rv s="1">
    <fb>0.23430000000000001</fb>
    <v>30</v>
  </rv>
  <rv s="1">
    <fb>11263077</fb>
    <v>29</v>
  </rv>
  <rv s="1">
    <fb>0.312</fb>
    <v>28</v>
  </rv>
  <rv s="1">
    <fb>0.47100000000000003</fb>
    <v>28</v>
  </rv>
  <rv s="1">
    <fb>5.5E-2</fb>
    <v>28</v>
  </rv>
  <rv s="1">
    <fb>0.10300000000000001</fb>
    <v>28</v>
  </rv>
  <rv s="1">
    <fb>0.152</fb>
    <v>28</v>
  </rv>
  <rv s="1">
    <fb>0.67183998107910203</fb>
    <v>28</v>
  </rv>
  <rv s="0">
    <v>536870912</v>
    <v>Nord Department</v>
    <v>340e6a72-a122-33e3-cdc5-cb4cda82ce11</v>
    <v>en-CA</v>
    <v>Map</v>
  </rv>
  <rv s="0">
    <v>536870912</v>
    <v>Sud Department</v>
    <v>5d417cae-e968-2b61-858a-cf87b57bb814</v>
    <v>en-CA</v>
    <v>Map</v>
  </rv>
  <rv s="0">
    <v>536870912</v>
    <v>Artibonite</v>
    <v>b0ab565f-30b3-44e3-aa9c-5269f1a4cb3e</v>
    <v>en-CA</v>
    <v>Map</v>
  </rv>
  <rv s="0">
    <v>536870912</v>
    <v>Centre Department</v>
    <v>8aeb0f89-7bc5-0cfa-ada9-52a301afac3e</v>
    <v>en-CA</v>
    <v>Map</v>
  </rv>
  <rv s="0">
    <v>536870912</v>
    <v>Nippes</v>
    <v>741d6e84-7892-134f-a9ec-3be6a7d592b0</v>
    <v>en-CA</v>
    <v>Map</v>
  </rv>
  <rv s="0">
    <v>536870912</v>
    <v>Sud-Est</v>
    <v>2e30aee8-ff11-ac44-b8f2-95c77b15952f</v>
    <v>en-CA</v>
    <v>Map</v>
  </rv>
  <rv s="0">
    <v>536870912</v>
    <v>Ouest Department</v>
    <v>c4250950-865b-209a-127b-d68800a778a8</v>
    <v>en-CA</v>
    <v>Map</v>
  </rv>
  <rv s="0">
    <v>536870912</v>
    <v>Nord-Est Department</v>
    <v>35e46ad6-b977-3dfa-4160-778d80c108aa</v>
    <v>en-CA</v>
    <v>Map</v>
  </rv>
  <rv s="0">
    <v>536870912</v>
    <v>Nord-Ouest Department</v>
    <v>0a705a98-d338-5363-2bf9-8b37776ad26c</v>
    <v>en-CA</v>
    <v>Map</v>
  </rv>
  <rv s="0">
    <v>536870912</v>
    <v>Grand'Anse</v>
    <v>35acff3e-ed0d-c876-abe3-74bf0007d13a</v>
    <v>en-CA</v>
    <v>Map</v>
  </rv>
  <rv s="3">
    <v>85</v>
  </rv>
  <rv s="3">
    <v>86</v>
  </rv>
  <rv s="1">
    <fb>0.42700000000000005</fb>
    <v>28</v>
  </rv>
  <rv s="1">
    <fb>0.137810001373291</fb>
    <v>37</v>
  </rv>
  <rv s="1">
    <fb>6328948</fb>
    <v>29</v>
  </rv>
  <rv s="15">
    <v>#VALUE!</v>
    <v>en-CA</v>
    <v>47bf785f-7dcc-ee2e-0dee-ca3b949b1845</v>
    <v>536870912</v>
    <v>1</v>
    <v>282</v>
    <v>283</v>
    <v>Haiti</v>
    <v>24</v>
    <v>25</v>
    <v>Map</v>
    <v>26</v>
    <v>284</v>
    <v>HT</v>
    <v>1535</v>
    <v>1536</v>
    <v>133</v>
    <v>1537</v>
    <v>1538</v>
    <v>1539</v>
    <v>1540</v>
    <v>1541</v>
    <v>1542</v>
    <v>HTG</v>
    <v>Haiti, officially the Republic of Haiti, and formerly known as Hayti, is a country located on the island of Hispaniola in the Greater Antilles archipelago of the Caribbean Sea, to the east of Cuba and Jamaica and south of The Bahamas and the Turks and Caicos Islands. It occupies the western three-eighths of the island which it shares with the Dominican Republic. To its south-west lies the small Navassa Island, which is claimed by Haiti but is disputed as a United States territory under federal administration. Haiti is 27,750 km² in size, the third largest country in the Caribbean by area, and has an estimated population of 11.4 million, making it the most populous country in the Caribbean. The capital is Port-au-Prince.</v>
    <v>1543</v>
    <v>1544</v>
    <v>1545</v>
    <v>1546</v>
    <v>471</v>
    <v>1547</v>
    <v>1548</v>
    <v>1549</v>
    <v>1550</v>
    <v>1551</v>
    <v>1539</v>
    <v>1552</v>
    <v>1553</v>
    <v>1554</v>
    <v>1555</v>
    <v>1556</v>
    <v>Haiti</v>
    <v>La Dessalinienne</v>
    <v>1557</v>
    <v>Republic of Haiti</v>
    <v>1558</v>
    <v>1559</v>
    <v>1560</v>
    <v>846</v>
    <v>1561</v>
    <v>1562</v>
    <v>685</v>
    <v>1563</v>
    <v>1564</v>
    <v>1565</v>
    <v>1566</v>
    <v>1577</v>
    <v>1578</v>
    <v>1579</v>
    <v>1580</v>
    <v>Haiti</v>
    <v>1581</v>
    <v>mdp/vdpid/103</v>
  </rv>
  <rv s="0">
    <v>536870912</v>
    <v>Hungary</v>
    <v>3dd659a3-ba3c-d100-7fb4-69db91e7837f</v>
    <v>en-CA</v>
    <v>Map</v>
  </rv>
  <rv s="1">
    <fb>0.58356345962664302</fb>
    <v>28</v>
  </rv>
  <rv s="1">
    <fb>93028</fb>
    <v>29</v>
  </rv>
  <rv s="1">
    <fb>40000</fb>
    <v>29</v>
  </rv>
  <rv s="1">
    <fb>9.6</fb>
    <v>30</v>
  </rv>
  <rv s="1">
    <fb>36</fb>
    <v>31</v>
  </rv>
  <rv s="0">
    <v>536870912</v>
    <v>Budapest</v>
    <v>cc987de1-03c9-4967-a1a2-ada14f9ee10f</v>
    <v>en-CA</v>
    <v>Map</v>
  </rv>
  <rv s="1">
    <fb>45536.805999999997</fb>
    <v>29</v>
  </rv>
  <rv s="1">
    <fb>121.64204740639001</fb>
    <v>32</v>
  </rv>
  <rv s="1">
    <fb>3.3385863538200999E-2</fb>
    <v>28</v>
  </rv>
  <rv s="1">
    <fb>3965.9582334833499</fb>
    <v>29</v>
  </rv>
  <rv s="1">
    <fb>1.54</fb>
    <v>30</v>
  </rv>
  <rv s="1">
    <fb>0.229051154054595</fb>
    <v>28</v>
  </rv>
  <rv s="1">
    <fb>69.549793691077994</fb>
    <v>36</v>
  </rv>
  <rv s="1">
    <fb>1.18</fb>
    <v>33</v>
  </rv>
  <rv s="1">
    <fb>160967157503.612</fb>
    <v>34</v>
  </rv>
  <rv s="1">
    <fb>1.0080547</fb>
    <v>28</v>
  </rv>
  <rv s="1">
    <fb>0.48500379999999998</fb>
    <v>28</v>
  </rv>
  <rv s="2">
    <v>12</v>
    <v>26</v>
    <v>295</v>
    <v>6</v>
    <v>0</v>
    <v>Image of Hungary</v>
  </rv>
  <rv s="0">
    <v>805306368</v>
    <v>Viktor Orbán (Prime Minister)</v>
    <v>b3bb0533-687c-7694-18f7-fceabd0caa60</v>
    <v>en-CA</v>
    <v>Generic</v>
  </rv>
  <rv s="0">
    <v>805306368</v>
    <v>Katalin Novák (President)</v>
    <v>c3fb0c2a-2dfa-2601-4505-6769d796e1f3</v>
    <v>en-CA</v>
    <v>Generic</v>
  </rv>
  <rv s="3">
    <v>87</v>
  </rv>
  <rv s="4">
    <v>https://www.bing.com/search?q=hungary&amp;form=skydnc</v>
    <v>Learn more on Bing</v>
  </rv>
  <rv s="1">
    <fb>75.817073170731703</fb>
    <v>36</v>
  </rv>
  <rv s="1">
    <fb>32886530000</fb>
    <v>34</v>
  </rv>
  <rv s="1">
    <fb>12</fb>
    <v>36</v>
  </rv>
  <rv s="1">
    <fb>2.62</fb>
    <v>33</v>
  </rv>
  <rv s="3">
    <v>88</v>
  </rv>
  <rv s="1">
    <fb>0.29037430120000002</fb>
    <v>28</v>
  </rv>
  <rv s="1">
    <fb>3.4075000000000002</fb>
    <v>30</v>
  </rv>
  <rv s="1">
    <fb>9769949</fb>
    <v>29</v>
  </rv>
  <rv s="1">
    <fb>0.23899999999999999</fb>
    <v>28</v>
  </rv>
  <rv s="1">
    <fb>0.38500000000000001</fb>
    <v>28</v>
  </rv>
  <rv s="1">
    <fb>7.9000000000000001E-2</fb>
    <v>28</v>
  </rv>
  <rv s="1">
    <fb>0.17600000000000002</fb>
    <v>28</v>
  </rv>
  <rv s="1">
    <fb>0.56467998504638706</fb>
    <v>28</v>
  </rv>
  <rv s="0">
    <v>536870912</v>
    <v>Pécs</v>
    <v>58c6111e-dac6-e1b9-5ce9-310499dbcf29</v>
    <v>en-CA</v>
    <v>Map</v>
  </rv>
  <rv s="0">
    <v>536870912</v>
    <v>Szeged</v>
    <v>033917cb-7251-6259-72af-d6ac8e33cb49</v>
    <v>en-CA</v>
    <v>Map</v>
  </rv>
  <rv s="0">
    <v>536870912</v>
    <v>Győr</v>
    <v>d66d0cd4-7443-e676-43e3-7ba08bef62fb</v>
    <v>en-CA</v>
    <v>Map</v>
  </rv>
  <rv s="0">
    <v>536870912</v>
    <v>Székesfehérvár</v>
    <v>b10c49c2-e574-d866-ba45-e76ce658e7c2</v>
    <v>en-CA</v>
    <v>Map</v>
  </rv>
  <rv s="0">
    <v>536870912</v>
    <v>Zalaegerszeg</v>
    <v>92074959-0bcf-d626-32eb-13857277a308</v>
    <v>en-CA</v>
    <v>Map</v>
  </rv>
  <rv s="0">
    <v>536870912</v>
    <v>Debrecen</v>
    <v>719a3a05-dcc9-57cd-9266-436c1965217f</v>
    <v>en-CA</v>
    <v>Map</v>
  </rv>
  <rv s="0">
    <v>536870912</v>
    <v>Miskolc</v>
    <v>0951040f-d53b-de34-63c0-97f97fb96e98</v>
    <v>en-CA</v>
    <v>Map</v>
  </rv>
  <rv s="0">
    <v>536870912</v>
    <v>Nyíregyháza</v>
    <v>ec1db696-38cc-2876-59ad-adc3ab903693</v>
    <v>en-CA</v>
    <v>Map</v>
  </rv>
  <rv s="0">
    <v>536870912</v>
    <v>Sopron</v>
    <v>2fc3c33f-7454-7f16-c8d9-eb20114c80ef</v>
    <v>en-CA</v>
    <v>Map</v>
  </rv>
  <rv s="0">
    <v>536870912</v>
    <v>Kaposvár</v>
    <v>fbf0a74c-496d-86ab-391f-83a2b4571dea</v>
    <v>en-CA</v>
    <v>Map</v>
  </rv>
  <rv s="0">
    <v>536870912</v>
    <v>Szombathely</v>
    <v>3633b914-53c3-0154-d66b-1a73b3bc46f7</v>
    <v>en-CA</v>
    <v>Map</v>
  </rv>
  <rv s="0">
    <v>536870912</v>
    <v>Békéscsaba</v>
    <v>e9fd237f-6fa4-67d4-3316-be5d96818844</v>
    <v>en-CA</v>
    <v>Map</v>
  </rv>
  <rv s="0">
    <v>536870912</v>
    <v>Veszprém</v>
    <v>1492d5cf-1b67-5d27-428a-00cf96972ee4</v>
    <v>en-CA</v>
    <v>Map</v>
  </rv>
  <rv s="0">
    <v>536870912</v>
    <v>Kecskemét</v>
    <v>cca46775-f1d9-569f-020f-6d6c505832b4</v>
    <v>en-CA</v>
    <v>Map</v>
  </rv>
  <rv s="0">
    <v>536870912</v>
    <v>Szolnok</v>
    <v>01d09035-4473-5377-86ae-3adf21f823da</v>
    <v>en-CA</v>
    <v>Map</v>
  </rv>
  <rv s="0">
    <v>536870912</v>
    <v>Hódmezővásárhely</v>
    <v>4e4c12fc-1c1e-d021-564b-d91ff4589680</v>
    <v>en-CA</v>
    <v>Map</v>
  </rv>
  <rv s="0">
    <v>536870912</v>
    <v>Eger</v>
    <v>45c8e95e-b65c-db77-bde3-3a04de99ae53</v>
    <v>en-CA</v>
    <v>Map</v>
  </rv>
  <rv s="0">
    <v>536870912</v>
    <v>Tatabánya</v>
    <v>8e7fba4c-7e61-36db-a1f7-07b99377672e</v>
    <v>en-CA</v>
    <v>Map</v>
  </rv>
  <rv s="0">
    <v>536870912</v>
    <v>Dunaújváros</v>
    <v>9ba7cabc-68fa-0be9-1ee2-e5afdacb4220</v>
    <v>en-CA</v>
    <v>Map</v>
  </rv>
  <rv s="0">
    <v>536870912</v>
    <v>Szekszárd</v>
    <v>93320838-bc69-9d6e-4eb7-3df8e60ad53a</v>
    <v>en-CA</v>
    <v>Map</v>
  </rv>
  <rv s="0">
    <v>536870912</v>
    <v>Salgótarján</v>
    <v>586c79a7-5cde-0847-b1cb-8ac56d82be30</v>
    <v>en-CA</v>
    <v>Map</v>
  </rv>
  <rv s="0">
    <v>536870912</v>
    <v>Érd</v>
    <v>7a75f98e-76c9-a54d-901a-792ac2999f22</v>
    <v>en-CA</v>
    <v>Map</v>
  </rv>
  <rv s="0">
    <v>536870912</v>
    <v>Nagykanizsa</v>
    <v>b8945ef5-6fdd-2f8e-9b91-3c2049825243</v>
    <v>en-CA</v>
    <v>Map</v>
  </rv>
  <rv s="0">
    <v>536870912</v>
    <v>Pest County</v>
    <v>284af297-159a-8cd4-a286-f4e49da94d80</v>
    <v>en-CA</v>
    <v>Map</v>
  </rv>
  <rv s="0">
    <v>536870912</v>
    <v>Szabolcs-Szatmár-Bereg County</v>
    <v>f67c1ad1-2da0-d53a-b6ac-d1ed5dda4cfe</v>
    <v>en-CA</v>
    <v>Map</v>
  </rv>
  <rv s="0">
    <v>536870912</v>
    <v>Zala County</v>
    <v>fa69d523-1961-04ce-4e98-b156ea8336f2</v>
    <v>en-CA</v>
    <v>Map</v>
  </rv>
  <rv s="0">
    <v>536870912</v>
    <v>Hajdú-Bihar County</v>
    <v>b70c0013-fffd-b397-9ca3-b1e52f8af589</v>
    <v>en-CA</v>
    <v>Map</v>
  </rv>
  <rv s="0">
    <v>536870912</v>
    <v>Győr-Moson-Sopron County</v>
    <v>30c528b5-300e-148a-c926-85bd637d2587</v>
    <v>en-CA</v>
    <v>Map</v>
  </rv>
  <rv s="0">
    <v>536870912</v>
    <v>Borsod-Abaúj-Zemplén County</v>
    <v>e2f94cf9-e52b-dcec-0b41-93c58264a52a</v>
    <v>en-CA</v>
    <v>Map</v>
  </rv>
  <rv s="0">
    <v>536870912</v>
    <v>Bács-Kiskun County</v>
    <v>b7a38187-7574-9ab1-60e3-10f075d0d186</v>
    <v>en-CA</v>
    <v>Map</v>
  </rv>
  <rv s="0">
    <v>536870912</v>
    <v>Komárom-Esztergom County</v>
    <v>ba328245-04ca-053f-f5ae-0a6c17390c1a</v>
    <v>en-CA</v>
    <v>Map</v>
  </rv>
  <rv s="0">
    <v>536870912</v>
    <v>Békés County</v>
    <v>848bb2e8-13c2-096d-c51d-47364012f987</v>
    <v>en-CA</v>
    <v>Map</v>
  </rv>
  <rv s="0">
    <v>536870912</v>
    <v>Somogy County</v>
    <v>25b3ce64-3ab0-ff3e-12a5-ac94a5403262</v>
    <v>en-CA</v>
    <v>Map</v>
  </rv>
  <rv s="0">
    <v>536870912</v>
    <v>Vas County</v>
    <v>1e048783-39f2-51e9-3d34-5fe13eb88de5</v>
    <v>en-CA</v>
    <v>Map</v>
  </rv>
  <rv s="0">
    <v>536870912</v>
    <v>Jász-Nagykun-Szolnok County</v>
    <v>1b96677d-3a39-e8b7-4b15-24ba76df96c7</v>
    <v>en-CA</v>
    <v>Map</v>
  </rv>
  <rv s="0">
    <v>536870912</v>
    <v>Veszprém County</v>
    <v>c6f1a586-70f6-b7ad-6ae3-390ab10bf610</v>
    <v>en-CA</v>
    <v>Map</v>
  </rv>
  <rv s="0">
    <v>536870912</v>
    <v>Fejér County</v>
    <v>c9455473-fae3-8259-0fcc-374407d47514</v>
    <v>en-CA</v>
    <v>Map</v>
  </rv>
  <rv s="0">
    <v>536870912</v>
    <v>Heves County</v>
    <v>a7ad20ca-e33c-48b6-afb2-98eb81ed9668</v>
    <v>en-CA</v>
    <v>Map</v>
  </rv>
  <rv s="0">
    <v>536870912</v>
    <v>Baranya County</v>
    <v>c29a86bb-05fb-e0aa-70c0-c89b04a205bb</v>
    <v>en-CA</v>
    <v>Map</v>
  </rv>
  <rv s="0">
    <v>536870912</v>
    <v>Tolna County</v>
    <v>c8e4c3cc-af05-c5ae-b6ae-492a9374c5f0</v>
    <v>en-CA</v>
    <v>Map</v>
  </rv>
  <rv s="0">
    <v>536870912</v>
    <v>Nógrád County</v>
    <v>ce5ebf6b-45ff-4332-80f6-12b85a86fcde</v>
    <v>en-CA</v>
    <v>Map</v>
  </rv>
  <rv s="3">
    <v>89</v>
  </rv>
  <rv s="1">
    <fb>0.22953377148482101</fb>
    <v>28</v>
  </rv>
  <rv s="1">
    <fb>3.3989999294281002E-2</fb>
    <v>37</v>
  </rv>
  <rv s="1">
    <fb>6999582</fb>
    <v>29</v>
  </rv>
  <rv s="9">
    <v>#VALUE!</v>
    <v>en-CA</v>
    <v>3dd659a3-ba3c-d100-7fb4-69db91e7837f</v>
    <v>536870912</v>
    <v>1</v>
    <v>294</v>
    <v>81</v>
    <v>Hungary</v>
    <v>24</v>
    <v>25</v>
    <v>Map</v>
    <v>26</v>
    <v>133</v>
    <v>HU</v>
    <v>1584</v>
    <v>1585</v>
    <v>1586</v>
    <v>1587</v>
    <v>1588</v>
    <v>1589</v>
    <v>1590</v>
    <v>1591</v>
    <v>1592</v>
    <v>HUF</v>
    <v>Hungary is a landlocked country in Central Europe. Spanning 93,030 square kilometres of the Carpathian Basin, it is bordered by Slovakia to the north, Ukraine to the northeast, Romania to the east and southeast, Serbia to the south, Croatia and Slovenia to the southwest, and Austria to the west. Hungary has a population of nearly 10 million, mostly ethnic Hungarians and a significant Romani minority. Hungarian, the official language, is the world's most widely spoken Uralic language, and among the few non-Indo-European languages widely spoken in Europe. Budapest is the country's capital and largest city; other major urban areas include Debrecen, Szeged, Miskolc, Pécs, and Győr.</v>
    <v>1593</v>
    <v>1594</v>
    <v>1595</v>
    <v>1596</v>
    <v>1597</v>
    <v>1598</v>
    <v>1599</v>
    <v>1600</v>
    <v>1601</v>
    <v>833</v>
    <v>1589</v>
    <v>1604</v>
    <v>1605</v>
    <v>1606</v>
    <v>1607</v>
    <v>1608</v>
    <v>1609</v>
    <v>Hungary</v>
    <v>Himnusz</v>
    <v>1610</v>
    <v>Hungary</v>
    <v>1611</v>
    <v>1612</v>
    <v>1613</v>
    <v>1246</v>
    <v>1614</v>
    <v>1615</v>
    <v>333</v>
    <v>1616</v>
    <v>1457</v>
    <v>1617</v>
    <v>1618</v>
    <v>1660</v>
    <v>1661</v>
    <v>348</v>
    <v>739</v>
    <v>1662</v>
    <v>Hungary</v>
    <v>1663</v>
    <v>mdp/vdpid/109</v>
  </rv>
  <rv s="0">
    <v>536870912</v>
    <v>Iceland</v>
    <v>e1ba31bc-7b8e-2e19-cd94-e86fc0852594</v>
    <v>en-CA</v>
    <v>Map</v>
  </rv>
  <rv s="1">
    <fb>0.18673316708229401</fb>
    <v>28</v>
  </rv>
  <rv s="1">
    <fb>103000</fb>
    <v>29</v>
  </rv>
  <rv s="1">
    <fb>12</fb>
    <v>30</v>
  </rv>
  <rv s="1">
    <fb>354</fb>
    <v>31</v>
  </rv>
  <rv s="0">
    <v>536870912</v>
    <v>Reykjavik</v>
    <v>8b129243-97ea-2b6a-4e18-4d73fc81ebf1</v>
    <v>en-CA</v>
    <v>Map</v>
  </rv>
  <rv s="1">
    <fb>2064.5210000000002</fb>
    <v>29</v>
  </rv>
  <rv s="1">
    <fb>129.00333121435901</fb>
    <v>32</v>
  </rv>
  <rv s="1">
    <fb>3.0139717915605598E-2</fb>
    <v>28</v>
  </rv>
  <rv s="1">
    <fb>53832.479091958703</fb>
    <v>29</v>
  </rv>
  <rv s="1">
    <fb>1.71</fb>
    <v>30</v>
  </rv>
  <rv s="1">
    <fb>5.0374064837905193E-3</fb>
    <v>28</v>
  </rv>
  <rv s="1">
    <fb>11.288868750735</fb>
    <v>36</v>
  </rv>
  <rv s="1">
    <fb>1.69</fb>
    <v>33</v>
  </rv>
  <rv s="1">
    <fb>24188035738.784599</fb>
    <v>34</v>
  </rv>
  <rv s="1">
    <fb>1.0035144</fb>
    <v>28</v>
  </rv>
  <rv s="1">
    <fb>0.71845009999999998</fb>
    <v>28</v>
  </rv>
  <rv s="1">
    <fb>1.5</fb>
    <v>36</v>
  </rv>
  <rv s="0">
    <v>805306368</v>
    <v>Guðni Th. Jóhannesson (President)</v>
    <v>eb5cf5cd-b9ec-b24a-9f6a-87eb49558080</v>
    <v>en-CA</v>
    <v>Generic</v>
  </rv>
  <rv s="0">
    <v>805306368</v>
    <v>Katrín Jakobsdóttir (Prime Minister)</v>
    <v>1d5045fc-5db3-5b2b-0b95-0fbf7d194c94</v>
    <v>en-CA</v>
    <v>Generic</v>
  </rv>
  <rv s="3">
    <v>90</v>
  </rv>
  <rv s="4">
    <v>https://www.bing.com/search?q=iceland&amp;form=skydnc</v>
    <v>Learn more on Bing</v>
  </rv>
  <rv s="1">
    <fb>82.660975609756093</fb>
    <v>36</v>
  </rv>
  <rv s="3">
    <v>91</v>
  </rv>
  <rv s="1">
    <fb>0.17016495679999999</fb>
    <v>28</v>
  </rv>
  <rv s="1">
    <fb>4.0777999999999999</fb>
    <v>30</v>
  </rv>
  <rv s="1">
    <fb>361313</fb>
    <v>29</v>
  </rv>
  <rv s="1">
    <fb>0.22500000000000001</fb>
    <v>28</v>
  </rv>
  <rv s="1">
    <fb>0.36499999999999999</fb>
    <v>28</v>
  </rv>
  <rv s="1">
    <fb>3.9E-2</fb>
    <v>28</v>
  </rv>
  <rv s="1">
    <fb>9.5000000000000001E-2</fb>
    <v>28</v>
  </rv>
  <rv s="1">
    <fb>0.14199999999999999</fb>
    <v>28</v>
  </rv>
  <rv s="1">
    <fb>0.17699999999999999</fb>
    <v>28</v>
  </rv>
  <rv s="1">
    <fb>0.75032997131347701</fb>
    <v>28</v>
  </rv>
  <rv s="0">
    <v>536870912</v>
    <v>Capital Region</v>
    <v>d2dc41c5-6862-b127-c3f3-e44b773cc325</v>
    <v>en-CA</v>
    <v>Map</v>
  </rv>
  <rv s="0">
    <v>536870912</v>
    <v>Westfjords</v>
    <v>095b637e-0dc6-29ab-91e9-019e110df36c</v>
    <v>en-CA</v>
    <v>Map</v>
  </rv>
  <rv s="0">
    <v>536870912</v>
    <v>Southern Peninsula</v>
    <v>0882771f-f905-53b9-75d1-88fe8487ec9e</v>
    <v>en-CA</v>
    <v>Map</v>
  </rv>
  <rv s="0">
    <v>536870912</v>
    <v>Southern Region, Iceland</v>
    <v>a3a39449-76ac-0673-9adf-552cae4779ba</v>
    <v>en-CA</v>
    <v>Map</v>
  </rv>
  <rv s="0">
    <v>536870912</v>
    <v>Northeastern Region, Iceland</v>
    <v>011ba53c-f6e3-138f-6b09-7c3dfa97f021</v>
    <v>en-CA</v>
    <v>Map</v>
  </rv>
  <rv s="0">
    <v>536870912</v>
    <v>Eastern Region</v>
    <v>f095ed18-5c47-5d06-25fc-ffd10c42c518</v>
    <v>en-CA</v>
    <v>Map</v>
  </rv>
  <rv s="0">
    <v>536870912</v>
    <v>Western Region</v>
    <v>aa0b5947-3b74-7f69-b2c2-ea70c51848eb</v>
    <v>en-CA</v>
    <v>Map</v>
  </rv>
  <rv s="0">
    <v>536870912</v>
    <v>Northwestern Region</v>
    <v>d5a3480e-2804-00cb-f6b3-40429b101c08</v>
    <v>en-CA</v>
    <v>Map</v>
  </rv>
  <rv s="3">
    <v>92</v>
  </rv>
  <rv s="1">
    <fb>0.23317884393051</fb>
    <v>28</v>
  </rv>
  <rv s="3">
    <v>93</v>
  </rv>
  <rv s="1">
    <fb>2.8420000076293903E-2</fb>
    <v>37</v>
  </rv>
  <rv s="1">
    <fb>339110</fb>
    <v>29</v>
  </rv>
  <rv s="16">
    <v>#VALUE!</v>
    <v>en-CA</v>
    <v>e1ba31bc-7b8e-2e19-cd94-e86fc0852594</v>
    <v>536870912</v>
    <v>1</v>
    <v>304</v>
    <v>305</v>
    <v>Iceland</v>
    <v>24</v>
    <v>49</v>
    <v>Map</v>
    <v>26</v>
    <v>306</v>
    <v>IS</v>
    <v>1666</v>
    <v>1667</v>
    <v>133</v>
    <v>1668</v>
    <v>1669</v>
    <v>1670</v>
    <v>1671</v>
    <v>1672</v>
    <v>1673</v>
    <v>ISK</v>
    <v>Iceland is a Nordic island country in the North Atlantic Ocean and the most sparsely populated country in Europe. Iceland's capital and largest city is Reykjavík, which is home to over 65% of the population. Iceland is the only part of the Mid-Atlantic Ridge that rises above sea level, and its central volcanic plateau is erupting almost constantly. The interior consists of a plateau characterised by sand and lava fields, mountains, and glaciers, and many glacial rivers flow to the sea through the lowlands. Iceland is warmed by the Gulf Stream and has a temperate climate, despite a high latitude just outside the Arctic Circle. Its high latitude and marine influence keep summers chilly, and most of its islands have a polar climate.</v>
    <v>1674</v>
    <v>1675</v>
    <v>1676</v>
    <v>1677</v>
    <v>1678</v>
    <v>1679</v>
    <v>1680</v>
    <v>1681</v>
    <v>1682</v>
    <v>1670</v>
    <v>1685</v>
    <v>1686</v>
    <v>1687</v>
    <v>726</v>
    <v>Iceland</v>
    <v>Lofsöngur</v>
    <v>1688</v>
    <v>Republic of Iceland</v>
    <v>1689</v>
    <v>1690</v>
    <v>1691</v>
    <v>606</v>
    <v>1692</v>
    <v>1693</v>
    <v>1694</v>
    <v>1695</v>
    <v>1696</v>
    <v>1697</v>
    <v>1698</v>
    <v>1707</v>
    <v>1708</v>
    <v>1709</v>
    <v>683</v>
    <v>1710</v>
    <v>Iceland</v>
    <v>1711</v>
    <v>mdp/vdpid/110</v>
  </rv>
  <rv s="0">
    <v>536870912</v>
    <v>India</v>
    <v>85fa63d3-9596-adb9-b4eb-502273d84f56</v>
    <v>en-CA</v>
    <v>Map</v>
  </rv>
  <rv s="1">
    <fb>0.60447196445568596</fb>
    <v>28</v>
  </rv>
  <rv s="1">
    <fb>3287263</fb>
    <v>29</v>
  </rv>
  <rv s="1">
    <fb>3031000</fb>
    <v>29</v>
  </rv>
  <rv s="1">
    <fb>17.856999999999999</fb>
    <v>30</v>
  </rv>
  <rv s="1">
    <fb>91</fb>
    <v>31</v>
  </rv>
  <rv s="0">
    <v>536870912</v>
    <v>New Delhi</v>
    <v>b474d3c7-a39a-d5ba-7426-18e00042f03e</v>
    <v>en-CA</v>
    <v>Map</v>
  </rv>
  <rv s="1">
    <fb>2407671.5260000001</fb>
    <v>29</v>
  </rv>
  <rv s="1">
    <fb>180.43581241118</fb>
    <v>32</v>
  </rv>
  <rv s="1">
    <fb>7.6596947427925291E-2</fb>
    <v>28</v>
  </rv>
  <rv s="1">
    <fb>804.51422808927896</fb>
    <v>29</v>
  </rv>
  <rv s="1">
    <fb>2.222</fb>
    <v>30</v>
  </rv>
  <rv s="1">
    <fb>0.23833121474746</fb>
    <v>28</v>
  </rv>
  <rv s="1">
    <fb>73.576979087800794</fb>
    <v>36</v>
  </rv>
  <rv s="1">
    <fb>2611000000000.0098</fb>
    <v>34</v>
  </rv>
  <rv s="1">
    <fb>1.1295785999999999</fb>
    <v>28</v>
  </rv>
  <rv s="1">
    <fb>0.28060550000000001</fb>
    <v>28</v>
  </rv>
  <rv s="2">
    <v>13</v>
    <v>26</v>
    <v>317</v>
    <v>6</v>
    <v>0</v>
    <v>Image of India</v>
  </rv>
  <rv s="1">
    <fb>29.9</fb>
    <v>36</v>
  </rv>
  <rv s="0">
    <v>536870912</v>
    <v>Kurebhar</v>
    <v>569c78c5-65db-1b70-c201-09e40a0ec28e</v>
    <v>en-CA</v>
    <v>Map</v>
  </rv>
  <rv s="0">
    <v>805306368</v>
    <v>Ram Nath Kovind (President)</v>
    <v>a42f5c17-4611-c316-bfe4-c2c9b57841b4</v>
    <v>en-CA</v>
    <v>Generic</v>
  </rv>
  <rv s="0">
    <v>805306368</v>
    <v>Amit Shah (Minister)</v>
    <v>2d9a8abc-8fa4-620b-cf5f-c5c212f38516</v>
    <v>en-CA</v>
    <v>Generic</v>
  </rv>
  <rv s="0">
    <v>805306368</v>
    <v>Smriti Irani (Minister)</v>
    <v>07b03f43-2af0-f150-1933-2c74e7a63b0a</v>
    <v>en-CA</v>
    <v>Generic</v>
  </rv>
  <rv s="0">
    <v>805306368</v>
    <v>Mahendra Nath Pandey (Minister)</v>
    <v>fcb8bc0a-59ba-26c3-5fac-7f3bcec1d3ab</v>
    <v>en-CA</v>
    <v>Generic</v>
  </rv>
  <rv s="0">
    <v>805306368</v>
    <v>Rajnath Singh (Minister)</v>
    <v>7dd7d84c-a149-b920-f49d-043dc1e0de75</v>
    <v>en-CA</v>
    <v>Generic</v>
  </rv>
  <rv s="0">
    <v>805306368</v>
    <v>Nirmala Sitharaman (Minister)</v>
    <v>2f88c75b-5285-dbaf-1376-14da212339a3</v>
    <v>en-CA</v>
    <v>Generic</v>
  </rv>
  <rv s="0">
    <v>805306368</v>
    <v>Subrahmanyam Jaishankar (Minister)</v>
    <v>11b3306b-7a3f-4e42-9df9-6c5ceee18ef9</v>
    <v>en-CA</v>
    <v>Generic</v>
  </rv>
  <rv s="0">
    <v>805306368</v>
    <v>Piyush Goyal (Minister)</v>
    <v>9cf6adbd-c797-d4e0-b6bb-7a409e789cb3</v>
    <v>en-CA</v>
    <v>Generic</v>
  </rv>
  <rv s="0">
    <v>805306368</v>
    <v>Arjun Munda (Minister)</v>
    <v>40445594-35c2-fe65-cbad-296daad999dc</v>
    <v>en-CA</v>
    <v>Generic</v>
  </rv>
  <rv s="0">
    <v>805306368</v>
    <v>Ravi Shankar Prasad (Minister)</v>
    <v>45141aa8-42a8-9ec1-ad7f-fb3f6f83b047</v>
    <v>en-CA</v>
    <v>Generic</v>
  </rv>
  <rv s="3">
    <v>94</v>
  </rv>
  <rv s="4">
    <v>https://www.bing.com/search?q=india&amp;form=skydnc</v>
    <v>Learn more on Bing</v>
  </rv>
  <rv s="1">
    <fb>69.415999999999997</fb>
    <v>36</v>
  </rv>
  <rv s="1">
    <fb>2179781240000</fb>
    <v>34</v>
  </rv>
  <rv s="1">
    <fb>145</fb>
    <v>36</v>
  </rv>
  <rv s="1">
    <fb>0.3</fb>
    <v>33</v>
  </rv>
  <rv s="3">
    <v>95</v>
  </rv>
  <rv s="1">
    <fb>0.65060906480000003</fb>
    <v>28</v>
  </rv>
  <rv s="1">
    <fb>0.85709999999999997</fb>
    <v>30</v>
  </rv>
  <rv s="1">
    <fb>1366417754</fb>
    <v>29</v>
  </rv>
  <rv s="1">
    <fb>0.20300000000000001</fb>
    <v>28</v>
  </rv>
  <rv s="1">
    <fb>0.317</fb>
    <v>28</v>
  </rv>
  <rv s="1">
    <fb>0.46200000000000002</fb>
    <v>28</v>
  </rv>
  <rv s="1">
    <fb>3.3000000000000002E-2</fb>
    <v>28</v>
  </rv>
  <rv s="1">
    <fb>0.111</fb>
    <v>28</v>
  </rv>
  <rv s="1">
    <fb>0.49292999267578097</fb>
    <v>28</v>
  </rv>
  <rv s="0">
    <v>536870912</v>
    <v>Tamil Nadu</v>
    <v>6e3e5a82-8737-a613-1d99-0b4d68370109</v>
    <v>en-CA</v>
    <v>Map</v>
  </rv>
  <rv s="0">
    <v>536870912</v>
    <v>Uttar Pradesh</v>
    <v>f624b656-1585-9836-7a98-128016c67d52</v>
    <v>en-CA</v>
    <v>Map</v>
  </rv>
  <rv s="0">
    <v>536870912</v>
    <v>Andaman and Nicobar Islands</v>
    <v>0543bce3-574a-8949-ac01-944cd0418886</v>
    <v>en-CA</v>
    <v>Map</v>
  </rv>
  <rv s="0">
    <v>536870912</v>
    <v>Arunachal Pradesh</v>
    <v>c2da5cc2-b1a0-f17a-707d-e5067136b9e9</v>
    <v>en-CA</v>
    <v>Map</v>
  </rv>
  <rv s="0">
    <v>536870912</v>
    <v>Goa</v>
    <v>d9bda1c6-a2c4-994c-5335-195386cef40a</v>
    <v>en-CA</v>
    <v>Map</v>
  </rv>
  <rv s="0">
    <v>536870912</v>
    <v>Delhi</v>
    <v>275e8ab8-7bd0-4633-9c89-0133be92e587</v>
    <v>en-CA</v>
    <v>Map</v>
  </rv>
  <rv s="0">
    <v>536870912</v>
    <v>Gujarat</v>
    <v>c70b768e-21ab-4f53-a356-564e8da2291e</v>
    <v>en-CA</v>
    <v>Map</v>
  </rv>
  <rv s="0">
    <v>536870912</v>
    <v>Andhra Pradesh</v>
    <v>9e3a52bb-38ae-c817-5cd2-7a8dd2a4c0e5</v>
    <v>en-CA</v>
    <v>Map</v>
  </rv>
  <rv s="0">
    <v>536870912</v>
    <v>Rajasthan</v>
    <v>58d414c6-9557-d15b-60ff-52f256e32345</v>
    <v>en-CA</v>
    <v>Map</v>
  </rv>
  <rv s="0">
    <v>536870912</v>
    <v>Uttarakhand</v>
    <v>41a39bbc-6b82-df10-b345-3afffff3985d</v>
    <v>en-CA</v>
    <v>Map</v>
  </rv>
  <rv s="0">
    <v>536870912</v>
    <v>Kerala</v>
    <v>9d932c0c-d3e6-abbd-5274-6b53036ca764</v>
    <v>en-CA</v>
    <v>Map</v>
  </rv>
  <rv s="0">
    <v>536870912</v>
    <v>Maharashtra</v>
    <v>8e20e4dc-1423-75a9-a049-5e500370aafa</v>
    <v>en-CA</v>
    <v>Map</v>
  </rv>
  <rv s="0">
    <v>536870912</v>
    <v>West Bengal</v>
    <v>067d886f-4d7d-8889-c8c7-d54e2dbc1cb8</v>
    <v>en-CA</v>
    <v>Map</v>
  </rv>
  <rv s="0">
    <v>536870912</v>
    <v>Bihar</v>
    <v>e402c108-ade8-40dd-b6d7-f36882e8e3e3</v>
    <v>en-CA</v>
    <v>Map</v>
  </rv>
  <rv s="0">
    <v>536870912</v>
    <v>Madhya Pradesh</v>
    <v>bcbcd891-852b-6dac-1671-8d00b9eae5ea</v>
    <v>en-CA</v>
    <v>Map</v>
  </rv>
  <rv s="0">
    <v>536870912</v>
    <v>Punjab</v>
    <v>d98d08e1-818e-a7ba-30a5-4637a11eec3e</v>
    <v>en-CA</v>
    <v>Map</v>
  </rv>
  <rv s="0">
    <v>536870912</v>
    <v>Manipur</v>
    <v>774dc6a3-56a4-d8f3-26d2-6e2536af50a5</v>
    <v>en-CA</v>
    <v>Map</v>
  </rv>
  <rv s="0">
    <v>536870912</v>
    <v>Karnataka</v>
    <v>216903eb-bbc1-497e-b914-8eb69db6f747</v>
    <v>en-CA</v>
    <v>Map</v>
  </rv>
  <rv s="0">
    <v>536870912</v>
    <v>Chandigarh</v>
    <v>10beaf9e-bdab-00b9-8037-79ffe16cf357</v>
    <v>en-CA</v>
    <v>Map</v>
  </rv>
  <rv s="0">
    <v>536870912</v>
    <v>Assam</v>
    <v>a9d4e5df-f559-c28f-dc41-7c72a82dfaf7</v>
    <v>en-CA</v>
    <v>Map</v>
  </rv>
  <rv s="0">
    <v>536870912</v>
    <v>Sikkim</v>
    <v>aa8e9a23-8c5b-d667-7f28-62e9ce93f9bd</v>
    <v>en-CA</v>
    <v>Map</v>
  </rv>
  <rv s="0">
    <v>536870912</v>
    <v>Odisha</v>
    <v>becca699-9820-c027-8e14-b5840348a600</v>
    <v>en-CA</v>
    <v>Map</v>
  </rv>
  <rv s="0">
    <v>536870912</v>
    <v>Nagaland</v>
    <v>9097c945-eb0e-f294-cb7f-43ad572c6903</v>
    <v>en-CA</v>
    <v>Map</v>
  </rv>
  <rv s="0">
    <v>536870912</v>
    <v>Haryana</v>
    <v>f50b36c9-0e06-9b0a-b657-100ebb295bb1</v>
    <v>en-CA</v>
    <v>Map</v>
  </rv>
  <rv s="0">
    <v>536870912</v>
    <v>Chhattisgarh</v>
    <v>91e8d1d3-b929-8697-13f5-91241ae0d1b6</v>
    <v>en-CA</v>
    <v>Map</v>
  </rv>
  <rv s="0">
    <v>536870912</v>
    <v>Mizoram</v>
    <v>a1dcfd92-e2ab-1111-48a2-8c885ebd1155</v>
    <v>en-CA</v>
    <v>Map</v>
  </rv>
  <rv s="0">
    <v>536870912</v>
    <v>Tripura</v>
    <v>a7fa8608-5e0d-f0d4-37a2-b87e3fe2b039</v>
    <v>en-CA</v>
    <v>Map</v>
  </rv>
  <rv s="0">
    <v>536870912</v>
    <v>Telangana</v>
    <v>19abdc7d-29ea-4ed5-99d8-3a1d7bc90b05</v>
    <v>en-CA</v>
    <v>Map</v>
  </rv>
  <rv s="0">
    <v>536870912</v>
    <v>Himachal Pradesh</v>
    <v>0e213229-adc2-378d-f093-949050fffa34</v>
    <v>en-CA</v>
    <v>Map</v>
  </rv>
  <rv s="0">
    <v>536870912</v>
    <v>Meghalaya</v>
    <v>b317786c-1e28-16cc-03ca-835f315a094d</v>
    <v>en-CA</v>
    <v>Map</v>
  </rv>
  <rv s="0">
    <v>536870912</v>
    <v>Jharkhand</v>
    <v>9cf33868-3d76-c243-1cd3-91dda44b77e3</v>
    <v>en-CA</v>
    <v>Map</v>
  </rv>
  <rv s="0">
    <v>536870912</v>
    <v>Lakshadweep</v>
    <v>90dcf823-b8a7-5ca7-11dd-dcf29ea357f2</v>
    <v>en-CA</v>
    <v>Map</v>
  </rv>
  <rv s="0">
    <v>536870912</v>
    <v>Dadra and Nagar Haveli</v>
    <v>15bc8541-5d7a-066b-4d9b-31821cb3f94e</v>
    <v>en-CA</v>
    <v>Map</v>
  </rv>
  <rv s="0">
    <v>536870912</v>
    <v>Daman and Diu</v>
    <v>6cc5ae73-aac4-1afd-9be5-2199d168555a</v>
    <v>en-CA</v>
    <v>Map</v>
  </rv>
  <rv s="3">
    <v>96</v>
  </rv>
  <rv s="1">
    <fb>0.111799218352875</fb>
    <v>28</v>
  </rv>
  <rv s="3">
    <v>97</v>
  </rv>
  <rv s="1">
    <fb>0.49700000000000005</fb>
    <v>28</v>
  </rv>
  <rv s="1">
    <fb>5.35500001907349E-2</fb>
    <v>37</v>
  </rv>
  <rv s="1">
    <fb>471031528</fb>
    <v>29</v>
  </rv>
  <rv s="9">
    <v>#VALUE!</v>
    <v>en-CA</v>
    <v>85fa63d3-9596-adb9-b4eb-502273d84f56</v>
    <v>536870912</v>
    <v>1</v>
    <v>315</v>
    <v>81</v>
    <v>India</v>
    <v>24</v>
    <v>25</v>
    <v>Map</v>
    <v>26</v>
    <v>316</v>
    <v>IN</v>
    <v>1714</v>
    <v>1715</v>
    <v>1716</v>
    <v>1717</v>
    <v>1718</v>
    <v>1719</v>
    <v>1720</v>
    <v>1721</v>
    <v>1722</v>
    <v>INR</v>
    <v>India, officially the Republic of India, is a country in South Asia. It is the seventh-largest country by area, the second-most populous country, and the most populous democracy in the world. Bounded by the Indian Ocean on the south, the Arabian Sea on the southwest, and the Bay of Bengal on the southeast, it shares land borders with Pakistan to the west; China, Nepal, and Bhutan to the north; and Bangladesh and Myanmar to the east. In the Indian Ocean, India is in the vicinity of Sri Lanka and the Maldives; its Andaman and Nicobar Islands share a maritime border with Thailand, Myanmar and Indonesia.</v>
    <v>1723</v>
    <v>1724</v>
    <v>1725</v>
    <v>1726</v>
    <v>82</v>
    <v>1727</v>
    <v>1728</v>
    <v>1729</v>
    <v>1730</v>
    <v>1731</v>
    <v>1732</v>
    <v>1743</v>
    <v>1744</v>
    <v>1745</v>
    <v>1746</v>
    <v>1747</v>
    <v>1748</v>
    <v>India</v>
    <v>Jana Gana Mana</v>
    <v>1749</v>
    <v>Republic of India</v>
    <v>1750</v>
    <v>1751</v>
    <v>1752</v>
    <v>1753</v>
    <v>1754</v>
    <v>1755</v>
    <v>1756</v>
    <v>102</v>
    <v>1757</v>
    <v>1516</v>
    <v>1758</v>
    <v>1793</v>
    <v>1794</v>
    <v>1795</v>
    <v>1796</v>
    <v>1797</v>
    <v>India</v>
    <v>1798</v>
    <v>mdp/vdpid/113</v>
  </rv>
  <rv s="0">
    <v>536870912</v>
    <v>Iran</v>
    <v>502b5268-992d-26c9-a0d8-6f206338406e</v>
    <v>en-CA</v>
    <v>Map</v>
  </rv>
  <rv s="1">
    <fb>0.28214101525086599</fb>
    <v>28</v>
  </rv>
  <rv s="1">
    <fb>1648195</fb>
    <v>29</v>
  </rv>
  <rv s="1">
    <fb>563000</fb>
    <v>29</v>
  </rv>
  <rv s="1">
    <fb>18.783000000000001</fb>
    <v>30</v>
  </rv>
  <rv s="1">
    <fb>98</fb>
    <v>31</v>
  </rv>
  <rv s="0">
    <v>536870912</v>
    <v>Tehran</v>
    <v>08033170-d738-6401-e42a-fb99d1cdb464</v>
    <v>en-CA</v>
    <v>Map</v>
  </rv>
  <rv s="1">
    <fb>661710.15</fb>
    <v>29</v>
  </rv>
  <rv s="1">
    <fb>550.92942529120603</fb>
    <v>32</v>
  </rv>
  <rv s="1">
    <fb>0.39907345569778302</fb>
    <v>28</v>
  </rv>
  <rv s="1">
    <fb>3022.12256298599</fb>
    <v>29</v>
  </rv>
  <rv s="1">
    <fb>2.137</fb>
    <v>30</v>
  </rv>
  <rv s="1">
    <fb>6.5644910660563896E-2</fb>
    <v>28</v>
  </rv>
  <rv s="1">
    <fb>99.022580545301807</fb>
    <v>36</v>
  </rv>
  <rv s="1">
    <fb>0.39900000000000002</fb>
    <v>33</v>
  </rv>
  <rv s="1">
    <fb>445345282122.68201</fb>
    <v>34</v>
  </rv>
  <rv s="1">
    <fb>1.1070754</fb>
    <v>28</v>
  </rv>
  <rv s="1">
    <fb>0.68116089999999996</fb>
    <v>28</v>
  </rv>
  <rv s="1">
    <fb>12.4</fb>
    <v>36</v>
  </rv>
  <rv s="0">
    <v>805306368</v>
    <v>Ali Khamenei (Supreme leader)</v>
    <v>1f928f25-2e0f-80cc-5768-c25fdbbddd37</v>
    <v>en-CA</v>
    <v>Generic</v>
  </rv>
  <rv s="0">
    <v>805306368</v>
    <v>Ebrahim Raisi (President)</v>
    <v>f6890262-5877-5b01-f045-08a22405151a</v>
    <v>en-CA</v>
    <v>Generic</v>
  </rv>
  <rv s="3">
    <v>98</v>
  </rv>
  <rv s="4">
    <v>https://www.bing.com/search?q=iran&amp;form=skydnc</v>
    <v>Learn more on Bing</v>
  </rv>
  <rv s="1">
    <fb>76.478999999999999</fb>
    <v>36</v>
  </rv>
  <rv s="1">
    <fb>320671170000</fb>
    <v>34</v>
  </rv>
  <rv s="1">
    <fb>16</fb>
    <v>36</v>
  </rv>
  <rv s="1">
    <fb>1.58</fb>
    <v>33</v>
  </rv>
  <rv s="3">
    <v>99</v>
  </rv>
  <rv s="1">
    <fb>0.39660448610000004</fb>
    <v>28</v>
  </rv>
  <rv s="1">
    <fb>1.5844</fb>
    <v>30</v>
  </rv>
  <rv s="1">
    <fb>82913906</fb>
    <v>29</v>
  </rv>
  <rv s="1">
    <fb>0.217</fb>
    <v>28</v>
  </rv>
  <rv s="1">
    <fb>0.313</fb>
    <v>28</v>
  </rv>
  <rv s="1">
    <fb>0.47299999999999998</fb>
    <v>28</v>
  </rv>
  <rv s="1">
    <fb>5.9000000000000004E-2</fb>
    <v>28</v>
  </rv>
  <rv s="1">
    <fb>0.44665000915527303</fb>
    <v>28</v>
  </rv>
  <rv s="1">
    <fb>7.3584780414963205E-2</fb>
    <v>28</v>
  </rv>
  <rv s="3">
    <v>100</v>
  </rv>
  <rv s="1">
    <fb>0.44700000000000001</fb>
    <v>28</v>
  </rv>
  <rv s="1">
    <fb>0.11381999969482401</fb>
    <v>37</v>
  </rv>
  <rv s="1">
    <fb>62509623</fb>
    <v>29</v>
  </rv>
  <rv s="17">
    <v>#VALUE!</v>
    <v>en-CA</v>
    <v>502b5268-992d-26c9-a0d8-6f206338406e</v>
    <v>536870912</v>
    <v>1</v>
    <v>325</v>
    <v>326</v>
    <v>Iran</v>
    <v>24</v>
    <v>49</v>
    <v>Map</v>
    <v>26</v>
    <v>327</v>
    <v>IR</v>
    <v>1801</v>
    <v>1802</v>
    <v>1803</v>
    <v>1804</v>
    <v>1805</v>
    <v>1806</v>
    <v>1807</v>
    <v>1808</v>
    <v>1809</v>
    <v>IRR</v>
    <v>Iran, also called Persia, and officially the Islamic Republic of Iran, is a country in Western Asia. It is bordered by Iraq and Turkey to the west, by Azerbaijan and Armenia to the northwest, by the Caspian Sea and Turkmenistan to the north, by Afghanistan and Pakistan to the east, and by the Gulf of Oman and the Persian Gulf to the south. It covers an area of 1,648,195 km², making it the fourth-largest country entirely in Asia and the second-largest country in Western Asia behind Saudi Arabia. Iran has a population of 85 million, making it the 17th-most populous country in the world. Its largest cities, in descending order, are the capital Tehran, Mashhad, Isfahan, Karaj, Shiraz, and Tabriz.</v>
    <v>1810</v>
    <v>1811</v>
    <v>1812</v>
    <v>1813</v>
    <v>1814</v>
    <v>1815</v>
    <v>1816</v>
    <v>1817</v>
    <v>1818</v>
    <v>1806</v>
    <v>1821</v>
    <v>1822</v>
    <v>1823</v>
    <v>1824</v>
    <v>1825</v>
    <v>1826</v>
    <v>Iran</v>
    <v>National Anthem of the Islamic Republic of Iran</v>
    <v>1827</v>
    <v>Islamic Republic of Iran</v>
    <v>1828</v>
    <v>1829</v>
    <v>1830</v>
    <v>1831</v>
    <v>1832</v>
    <v>1833</v>
    <v>547</v>
    <v>1834</v>
    <v>1564</v>
    <v>1310</v>
    <v>1835</v>
    <v>1836</v>
    <v>1837</v>
    <v>1838</v>
    <v>1839</v>
    <v>Iran</v>
    <v>1840</v>
    <v>mdp/vdpid/116</v>
  </rv>
  <rv s="0">
    <v>536870912</v>
    <v>Iraq</v>
    <v>3e3c9969-4616-9bac-b7c5-bb8633513f4c</v>
    <v>en-CA</v>
    <v>Map</v>
  </rv>
  <rv s="1">
    <fb>0.21422252959124199</fb>
    <v>28</v>
  </rv>
  <rv s="1">
    <fb>438317</fb>
    <v>29</v>
  </rv>
  <rv s="1">
    <fb>209000</fb>
    <v>29</v>
  </rv>
  <rv s="1">
    <fb>29.074999999999999</fb>
    <v>30</v>
  </rv>
  <rv s="1">
    <fb>964</fb>
    <v>31</v>
  </rv>
  <rv s="0">
    <v>536870912</v>
    <v>Baghdad</v>
    <v>b7cfa129-5958-3a59-439a-4802f071eeac</v>
    <v>en-CA</v>
    <v>Map</v>
  </rv>
  <rv s="1">
    <fb>190060.61</fb>
    <v>29</v>
  </rv>
  <rv s="1">
    <fb>119.85717385744201</fb>
    <v>32</v>
  </rv>
  <rv s="1">
    <fb>3.6744148893681E-3</fb>
    <v>28</v>
  </rv>
  <rv s="1">
    <fb>1328.23041622952</fb>
    <v>29</v>
  </rv>
  <rv s="1">
    <fb>3.6720000000000002</fb>
    <v>30</v>
  </rv>
  <rv s="1">
    <fb>1.9003611495997198E-2</fb>
    <v>28</v>
  </rv>
  <rv s="1">
    <fb>95.984176783301507</fb>
    <v>36</v>
  </rv>
  <rv s="1">
    <fb>0.61</fb>
    <v>33</v>
  </rv>
  <rv s="1">
    <fb>234094042938.91699</fb>
    <v>34</v>
  </rv>
  <rv s="1">
    <fb>1.0868902</fb>
    <v>28</v>
  </rv>
  <rv s="1">
    <fb>0.16157419999999997</fb>
    <v>28</v>
  </rv>
  <rv s="1">
    <fb>22.5</fb>
    <v>36</v>
  </rv>
  <rv s="0">
    <v>805306368</v>
    <v>Barham Salih (President)</v>
    <v>06a78b91-8d10-692e-9805-ae9868299738</v>
    <v>en-CA</v>
    <v>Generic</v>
  </rv>
  <rv s="3">
    <v>101</v>
  </rv>
  <rv s="4">
    <v>https://www.bing.com/search?q=iraq&amp;form=skydnc</v>
    <v>Learn more on Bing</v>
  </rv>
  <rv s="1">
    <fb>70.453999999999994</fb>
    <v>36</v>
  </rv>
  <rv s="1">
    <fb>79</fb>
    <v>36</v>
  </rv>
  <rv s="1">
    <fb>1.24</fb>
    <v>33</v>
  </rv>
  <rv s="3">
    <v>102</v>
  </rv>
  <rv s="1">
    <fb>0.76469981270000009</fb>
    <v>28</v>
  </rv>
  <rv s="1">
    <fb>0.70789999999999997</fb>
    <v>30</v>
  </rv>
  <rv s="1">
    <fb>39309783</fb>
    <v>29</v>
  </rv>
  <rv s="1">
    <fb>8.8000000000000009E-2</fb>
    <v>28</v>
  </rv>
  <rv s="1">
    <fb>0.13100000000000001</fb>
    <v>28</v>
  </rv>
  <rv s="1">
    <fb>0.42997001647949196</fb>
    <v>28</v>
  </rv>
  <rv s="0">
    <v>536870912</v>
    <v>Baghdad Governorate</v>
    <v>6d053cd1-96c7-e036-c501-d0fe961f607a</v>
    <v>en-CA</v>
    <v>Map</v>
  </rv>
  <rv s="0">
    <v>536870912</v>
    <v>Basra Governorate</v>
    <v>4d839ef8-f010-4362-b54f-ddc708f3f2dc</v>
    <v>en-CA</v>
    <v>Map</v>
  </rv>
  <rv s="0">
    <v>536870912</v>
    <v>Al Anbar Governorate</v>
    <v>3ad9269c-6739-8c53-99fd-ab97969a7cb2</v>
    <v>en-CA</v>
    <v>Map</v>
  </rv>
  <rv s="0">
    <v>536870912</v>
    <v>Nineveh Province</v>
    <v>56f8cbda-faed-f5bb-9ad0-ae8608949062</v>
    <v>en-CA</v>
    <v>Map</v>
  </rv>
  <rv s="0">
    <v>536870912</v>
    <v>Najaf Governorate</v>
    <v>decd161a-a9d7-95e0-5421-91fabc475993</v>
    <v>en-CA</v>
    <v>Map</v>
  </rv>
  <rv s="0">
    <v>536870912</v>
    <v>Wasit Governorate</v>
    <v>e7dd5c14-548a-bf0a-e2a5-cee8805ef7d3</v>
    <v>en-CA</v>
    <v>Map</v>
  </rv>
  <rv s="0">
    <v>536870912</v>
    <v>Muthanna Governorate</v>
    <v>571e5a03-dc27-6f59-51ee-86e7f927682d</v>
    <v>en-CA</v>
    <v>Map</v>
  </rv>
  <rv s="0">
    <v>536870912</v>
    <v>Karbala Governorate</v>
    <v>7fbda097-33ad-0482-1f5e-6bee704d43fc</v>
    <v>en-CA</v>
    <v>Map</v>
  </rv>
  <rv s="0">
    <v>536870912</v>
    <v>Maysan Governorate</v>
    <v>6ac5fd4c-e2f2-1158-cc23-b487c25e16a4</v>
    <v>en-CA</v>
    <v>Map</v>
  </rv>
  <rv s="0">
    <v>536870912</v>
    <v>Sulaymaniyah Governorate</v>
    <v>7befb795-325d-caee-b2cc-732933527bfd</v>
    <v>en-CA</v>
    <v>Map</v>
  </rv>
  <rv s="0">
    <v>536870912</v>
    <v>Babil Governorate</v>
    <v>025e1042-0bda-7f20-06a9-fbb805f2de10</v>
    <v>en-CA</v>
    <v>Map</v>
  </rv>
  <rv s="0">
    <v>536870912</v>
    <v>Arbil governorate</v>
    <v>376b86d1-3536-d6e8-9e29-cd1db1e65516</v>
    <v>en-CA</v>
    <v>Map</v>
  </rv>
  <rv s="0">
    <v>536870912</v>
    <v>Kirkuk Governorate</v>
    <v>47399a30-a91e-9069-7bdf-cee58d5893fd</v>
    <v>en-CA</v>
    <v>Map</v>
  </rv>
  <rv s="0">
    <v>536870912</v>
    <v>Al-Qādisiyyah Governorate</v>
    <v>763339e9-b8c9-2ff7-ed37-da22dbe44104</v>
    <v>en-CA</v>
    <v>Map</v>
  </rv>
  <rv s="0">
    <v>536870912</v>
    <v>Dhi Qar Governorate</v>
    <v>87e958d1-deeb-2f8e-f7dd-1e5bf8ee318c</v>
    <v>en-CA</v>
    <v>Map</v>
  </rv>
  <rv s="0">
    <v>536870912</v>
    <v>Saladin Province</v>
    <v>f417a2e9-3e38-7c9e-e3db-8fb2beb71bfd</v>
    <v>en-CA</v>
    <v>Map</v>
  </rv>
  <rv s="0">
    <v>536870912</v>
    <v>Diyala Governorate</v>
    <v>3c14a6d5-c67f-f045-d7d1-5acfa4f5a1d5</v>
    <v>en-CA</v>
    <v>Map</v>
  </rv>
  <rv s="3">
    <v>103</v>
  </rv>
  <rv s="1">
    <fb>1.9794690664270798E-2</fb>
    <v>28</v>
  </rv>
  <rv s="3">
    <v>104</v>
  </rv>
  <rv s="1">
    <fb>0.308</fb>
    <v>28</v>
  </rv>
  <rv s="1">
    <fb>0.12821999549865701</fb>
    <v>37</v>
  </rv>
  <rv s="1">
    <fb>27783368</fb>
    <v>29</v>
  </rv>
  <rv s="6">
    <v>#VALUE!</v>
    <v>en-CA</v>
    <v>3e3c9969-4616-9bac-b7c5-bb8633513f4c</v>
    <v>536870912</v>
    <v>1</v>
    <v>336</v>
    <v>48</v>
    <v>Iraq</v>
    <v>24</v>
    <v>49</v>
    <v>Map</v>
    <v>26</v>
    <v>337</v>
    <v>IQ</v>
    <v>1843</v>
    <v>1844</v>
    <v>1845</v>
    <v>1846</v>
    <v>1847</v>
    <v>1848</v>
    <v>1849</v>
    <v>1850</v>
    <v>1851</v>
    <v>IQD</v>
    <v>Iraq, officially the Republic of Iraq, is a country in Western Asia. It is bordered by Turkey to the north, Iran to the east, the Persian Gulf and Kuwait to the southeast, Saudi Arabia to the south, Jordan to the southwest and Syria to the west. The capital and largest city is Baghdad. Iraq is home to diverse ethnic groups including Arabs, Kurds, Turkmens, Assyrians, Armenians, Yazidis, Mandaeans, Persians and Shabakis with similarly diverse geography and wildlife. The majority of the country's 40 million citizens are Muslims, and other recognized religions include Christianity, Yazidism, Mandaeism, Yarsanism and Zoroastrianism The official languages of Iraq are Arabic and Kurdish, with other recognized regional languages being Neo-Aramaic, Turkish and Armenian.</v>
    <v>1852</v>
    <v>1853</v>
    <v>1854</v>
    <v>1855</v>
    <v>1856</v>
    <v>1857</v>
    <v>1858</v>
    <v>1859</v>
    <v>1860</v>
    <v>1848</v>
    <v>1862</v>
    <v>1863</v>
    <v>1864</v>
    <v>1865</v>
    <v>1866</v>
    <v>Iraq</v>
    <v>Mawtini</v>
    <v>1867</v>
    <v>Republic of Iraq</v>
    <v>1868</v>
    <v>1869</v>
    <v>1870</v>
    <v>1692</v>
    <v>400</v>
    <v>1615</v>
    <v>849</v>
    <v>1871</v>
    <v>1872</v>
    <v>1249</v>
    <v>1873</v>
    <v>1891</v>
    <v>1892</v>
    <v>1893</v>
    <v>1894</v>
    <v>1895</v>
    <v>Iraq</v>
    <v>1896</v>
    <v>mdp/vdpid/121</v>
  </rv>
  <rv s="0">
    <v>536870912</v>
    <v>Ireland</v>
    <v>77f28672-5669-4775-a58a-b62b17779010</v>
    <v>en-CA</v>
    <v>Map</v>
  </rv>
  <rv s="1">
    <fb>0.64537668747278298</fb>
    <v>28</v>
  </rv>
  <rv s="1">
    <fb>70273</fb>
    <v>29</v>
  </rv>
  <rv s="1">
    <fb>9000</fb>
    <v>29</v>
  </rv>
  <rv s="1">
    <fb>12.5</fb>
    <v>30</v>
  </rv>
  <rv s="1">
    <fb>353</fb>
    <v>31</v>
  </rv>
  <rv s="0">
    <v>536870912</v>
    <v>Dublin</v>
    <v>7e7d2832-97c8-afa4-d282-865c20a549c9</v>
    <v>en-CA</v>
    <v>Map</v>
  </rv>
  <rv s="1">
    <fb>37711.428</fb>
    <v>29</v>
  </rv>
  <rv s="1">
    <fb>106.584326346003</fb>
    <v>32</v>
  </rv>
  <rv s="1">
    <fb>9.3904448105434097E-3</fb>
    <v>28</v>
  </rv>
  <rv s="1">
    <fb>5672.0641341079599</fb>
    <v>29</v>
  </rv>
  <rv s="1">
    <fb>1.75</fb>
    <v>30</v>
  </rv>
  <rv s="1">
    <fb>0.110277255364644</fb>
    <v>28</v>
  </rv>
  <rv s="1">
    <fb>85.342819766444293</fb>
    <v>36</v>
  </rv>
  <rv s="1">
    <fb>1.37</fb>
    <v>33</v>
  </rv>
  <rv s="1">
    <fb>388698711348.15601</fb>
    <v>34</v>
  </rv>
  <rv s="1">
    <fb>1.0085278</fb>
    <v>28</v>
  </rv>
  <rv s="1">
    <fb>0.7778062</fb>
    <v>28</v>
  </rv>
  <rv s="0">
    <v>536870912</v>
    <v>Connacht</v>
    <v>ef4b0f22-1de8-46c2-be90-c31bfbcc6a14</v>
    <v>en-CA</v>
    <v>Map</v>
  </rv>
  <rv s="0">
    <v>805306368</v>
    <v>Michael D. Higgins (President)</v>
    <v>66da4ccd-5e5c-25af-1ee8-8bc26bc581fe</v>
    <v>en-CA</v>
    <v>Generic</v>
  </rv>
  <rv s="3">
    <v>105</v>
  </rv>
  <rv s="4">
    <v>https://www.bing.com/search?q=republic+of+ireland&amp;form=skydnc</v>
    <v>Learn more on Bing</v>
  </rv>
  <rv s="1">
    <fb>82.256097560975604</fb>
    <v>36</v>
  </rv>
  <rv s="1">
    <fb>110154370000</fb>
    <v>34</v>
  </rv>
  <rv s="1">
    <fb>10.79</fb>
    <v>33</v>
  </rv>
  <rv s="3">
    <v>106</v>
  </rv>
  <rv s="1">
    <fb>0.15164452009999999</fb>
    <v>28</v>
  </rv>
  <rv s="1">
    <fb>3.3125</fb>
    <v>30</v>
  </rv>
  <rv s="1">
    <fb>5007069</fb>
    <v>29</v>
  </rv>
  <rv s="1">
    <fb>0.22</fb>
    <v>28</v>
  </rv>
  <rv s="1">
    <fb>0.41200000000000003</fb>
    <v>28</v>
  </rv>
  <rv s="1">
    <fb>3.1E-2</fb>
    <v>28</v>
  </rv>
  <rv s="1">
    <fb>0.62067001342773398</fb>
    <v>28</v>
  </rv>
  <rv s="1">
    <fb>0.18262353633181699</fb>
    <v>28</v>
  </rv>
  <rv s="3">
    <v>107</v>
  </rv>
  <rv s="1">
    <fb>0.26100000000000001</fb>
    <v>28</v>
  </rv>
  <rv s="1">
    <fb>4.9279999732971203E-2</fb>
    <v>37</v>
  </rv>
  <rv s="1">
    <fb>3133123</fb>
    <v>29</v>
  </rv>
  <rv s="18">
    <v>#VALUE!</v>
    <v>en-CA</v>
    <v>77f28672-5669-4775-a58a-b62b17779010</v>
    <v>536870912</v>
    <v>1</v>
    <v>345</v>
    <v>346</v>
    <v>Ireland</v>
    <v>24</v>
    <v>49</v>
    <v>Map</v>
    <v>26</v>
    <v>347</v>
    <v>1899</v>
    <v>1900</v>
    <v>1901</v>
    <v>1902</v>
    <v>1903</v>
    <v>1904</v>
    <v>1905</v>
    <v>1906</v>
    <v>1907</v>
    <v>EUR</v>
    <v>Ireland, also known as the Republic of Ireland, is a country in north-western Europe consisting of 26 of the 32 counties of the island of Ireland. The capital and largest city is Dublin, on the eastern side of the island. Around 40% of the country's population of 5 million people resides in the Greater Dublin Area. The sovereign state shares its only land border with Northern Ireland, which is part of the United Kingdom. It is otherwise surrounded by the Atlantic Ocean, with the Celtic Sea to the south, St George's Channel to the south-east, and the Irish Sea to the east. It is a unitary, parliamentary republic. The legislature, the Oireachtas, consists of a lower house, Dáil Éireann, an upper house, Seanad Éireann, and an elected President who serves as the largely ceremonial head of state, but with some important powers and duties. The head of government is the Taoiseach, who is elected by the Dáil and appointed by the President; the Taoiseach in turn appoints other government ministers.</v>
    <v>1908</v>
    <v>1909</v>
    <v>1910</v>
    <v>1911</v>
    <v>1912</v>
    <v>1913</v>
    <v>1914</v>
    <v>1915</v>
    <v>261</v>
    <v>1916</v>
    <v>1918</v>
    <v>1919</v>
    <v>1920</v>
    <v>1921</v>
    <v>147</v>
    <v>1922</v>
    <v>Ireland</v>
    <v>Amhrán na bhFiann</v>
    <v>1923</v>
    <v>Ireland</v>
    <v>1924</v>
    <v>1925</v>
    <v>1926</v>
    <v>1927</v>
    <v>1363</v>
    <v>1928</v>
    <v>1929</v>
    <v>1616</v>
    <v>103</v>
    <v>1040</v>
    <v>1930</v>
    <v>1931</v>
    <v>1932</v>
    <v>1933</v>
    <v>1934</v>
    <v>Ireland</v>
    <v>1935</v>
    <v>mdp/vdpid/68</v>
  </rv>
  <rv s="0">
    <v>536870912</v>
    <v>Israel</v>
    <v>1ffafed3-2b37-b871-c271-aa855d98449a</v>
    <v>en-CA</v>
    <v>Map</v>
  </rv>
  <rv s="1">
    <fb>0.24584103512014799</fb>
    <v>28</v>
  </rv>
  <rv s="1">
    <fb>20770</fb>
    <v>29</v>
  </rv>
  <rv s="1">
    <fb>178000</fb>
    <v>29</v>
  </rv>
  <rv s="1">
    <fb>20.8</fb>
    <v>30</v>
  </rv>
  <rv s="1">
    <fb>972</fb>
    <v>31</v>
  </rv>
  <rv s="0">
    <v>536870912</v>
    <v>Jerusalem</v>
    <v>f723d141-8609-b204-3b1d-30bfcbfb9dcb</v>
    <v>en-CA</v>
    <v>Map</v>
  </rv>
  <rv s="1">
    <fb>65166.256999999998</fb>
    <v>29</v>
  </rv>
  <rv s="1">
    <fb>108.150134048257</fb>
    <v>32</v>
  </rv>
  <rv s="1">
    <fb>8.4159653362219401E-3</fb>
    <v>28</v>
  </rv>
  <rv s="1">
    <fb>6600.8982801222</fb>
    <v>29</v>
  </rv>
  <rv s="1">
    <fb>3.09</fb>
    <v>30</v>
  </rv>
  <rv s="1">
    <fb>7.7264323913235705E-2</fb>
    <v>28</v>
  </rv>
  <rv s="1">
    <fb>97.382124126026198</fb>
    <v>36</v>
  </rv>
  <rv s="1">
    <fb>1.57</fb>
    <v>33</v>
  </rv>
  <rv s="1">
    <fb>395098666121.61603</fb>
    <v>34</v>
  </rv>
  <rv s="1">
    <fb>1.0490112</fb>
    <v>28</v>
  </rv>
  <rv s="1">
    <fb>0.63354690000000002</fb>
    <v>28</v>
  </rv>
  <rv s="2">
    <v>14</v>
    <v>26</v>
    <v>355</v>
    <v>6</v>
    <v>0</v>
    <v>Image of Israel</v>
  </rv>
  <rv s="0">
    <v>805306368</v>
    <v>Yair Lapid (Prime Minister)</v>
    <v>9a6acce4-3f74-9422-eb16-b90b419debc7</v>
    <v>en-CA</v>
    <v>Generic</v>
  </rv>
  <rv s="0">
    <v>805306368</v>
    <v>Naftali Bennett (Prime Minister)</v>
    <v>e4d98158-4603-00c6-3ad7-8f834dc22204</v>
    <v>en-CA</v>
    <v>Generic</v>
  </rv>
  <rv s="0">
    <v>805306368</v>
    <v>Isaac Herzog (President)</v>
    <v>6ec2eb61-c901-7fbe-05ae-d176e780a498</v>
    <v>en-CA</v>
    <v>Generic</v>
  </rv>
  <rv s="3">
    <v>108</v>
  </rv>
  <rv s="4">
    <v>https://www.bing.com/search?q=israel&amp;form=skydnc</v>
    <v>Learn more on Bing</v>
  </rv>
  <rv s="1">
    <fb>82.802439024390296</fb>
    <v>36</v>
  </rv>
  <rv s="1">
    <fb>237371160000</fb>
    <v>34</v>
  </rv>
  <rv s="1">
    <fb>7.58</fb>
    <v>33</v>
  </rv>
  <rv s="3">
    <v>109</v>
  </rv>
  <rv s="1">
    <fb>0.24369154550000002</fb>
    <v>28</v>
  </rv>
  <rv s="1">
    <fb>4.6249000000000002</fb>
    <v>30</v>
  </rv>
  <rv s="1">
    <fb>9053300</fb>
    <v>29</v>
  </rv>
  <rv s="1">
    <fb>0.23600000000000002</fb>
    <v>28</v>
  </rv>
  <rv s="1">
    <fb>0.27699999999999997</fb>
    <v>28</v>
  </rv>
  <rv s="1">
    <fb>0.442</fb>
    <v>28</v>
  </rv>
  <rv s="1">
    <fb>1.9E-2</fb>
    <v>28</v>
  </rv>
  <rv s="1">
    <fb>5.0999999999999997E-2</fb>
    <v>28</v>
  </rv>
  <rv s="1">
    <fb>0.106</fb>
    <v>28</v>
  </rv>
  <rv s="1">
    <fb>0.16399999999999998</fb>
    <v>28</v>
  </rv>
  <rv s="1">
    <fb>0.64041999816894501</fb>
    <v>28</v>
  </rv>
  <rv s="0">
    <v>536870912</v>
    <v>Jerusalem District</v>
    <v>dcd9b1e0-1b32-7e66-c4c1-f534cad85a11</v>
    <v>en-CA</v>
    <v>Map</v>
  </rv>
  <rv s="0">
    <v>536870912</v>
    <v>Tel Aviv District</v>
    <v>d6015b27-4dd3-610b-2fbd-43bf89e90313</v>
    <v>en-CA</v>
    <v>Map</v>
  </rv>
  <rv s="0">
    <v>536870912</v>
    <v>Haifa District</v>
    <v>dbc45f9b-a63f-a09b-d54c-697c99324074</v>
    <v>en-CA</v>
    <v>Map</v>
  </rv>
  <rv s="0">
    <v>536870912</v>
    <v>Northern District</v>
    <v>22ac91a9-f743-acdf-4359-b436f384753b</v>
    <v>en-CA</v>
    <v>Map</v>
  </rv>
  <rv s="0">
    <v>536870912</v>
    <v>Central District</v>
    <v>b8c7175b-f887-8fa0-637f-e2e7e8ae8040</v>
    <v>en-CA</v>
    <v>Map</v>
  </rv>
  <rv s="0">
    <v>536870912</v>
    <v>Southern District</v>
    <v>970325e2-3c4e-8bc8-62a8-400202e79fc2</v>
    <v>en-CA</v>
    <v>Map</v>
  </rv>
  <rv s="3">
    <v>110</v>
  </rv>
  <rv s="1">
    <fb>0.23067846531370401</fb>
    <v>28</v>
  </rv>
  <rv s="3">
    <v>111</v>
  </rv>
  <rv s="1">
    <fb>0.253</fb>
    <v>28</v>
  </rv>
  <rv s="1">
    <fb>3.8610000610351601E-2</fb>
    <v>37</v>
  </rv>
  <rv s="1">
    <fb>8374393</fb>
    <v>29</v>
  </rv>
  <rv s="9">
    <v>#VALUE!</v>
    <v>en-CA</v>
    <v>1ffafed3-2b37-b871-c271-aa855d98449a</v>
    <v>536870912</v>
    <v>1</v>
    <v>353</v>
    <v>81</v>
    <v>Israel</v>
    <v>24</v>
    <v>25</v>
    <v>Map</v>
    <v>26</v>
    <v>354</v>
    <v>IL</v>
    <v>1938</v>
    <v>1939</v>
    <v>1940</v>
    <v>1941</v>
    <v>1942</v>
    <v>1943</v>
    <v>1944</v>
    <v>1945</v>
    <v>1946</v>
    <v>ILS</v>
    <v>Israel, officially the State of Israel, is a country in Western Asia. It is situated on the southeastern shore of the Mediterranean Sea and the northern shore of the Red Sea, and shares borders with Lebanon to the north, Syria to the northeast, Jordan to the east, and Egypt to the southwest; it is also bordered by the Palestinian territories of the West Bank and the Gaza Strip to the east and west, respectively. Tel Aviv is the economic and technological center of the country, while its seat of government is in its proclaimed capital of Jerusalem, although Israeli sovereignty over East Jerusalem is unrecognized internationally.</v>
    <v>1947</v>
    <v>1948</v>
    <v>1949</v>
    <v>1950</v>
    <v>1951</v>
    <v>1952</v>
    <v>1953</v>
    <v>1954</v>
    <v>1955</v>
    <v>1357</v>
    <v>1943</v>
    <v>1959</v>
    <v>1960</v>
    <v>1961</v>
    <v>1962</v>
    <v>1357</v>
    <v>1963</v>
    <v>Israel</v>
    <v>Hatikvah</v>
    <v>1964</v>
    <v>State of Israel</v>
    <v>1965</v>
    <v>1966</v>
    <v>1967</v>
    <v>1968</v>
    <v>1969</v>
    <v>1970</v>
    <v>1971</v>
    <v>1972</v>
    <v>1973</v>
    <v>1974</v>
    <v>1975</v>
    <v>1982</v>
    <v>1983</v>
    <v>1984</v>
    <v>1985</v>
    <v>1986</v>
    <v>Israel</v>
    <v>1987</v>
    <v>mdp/vdpid/117</v>
  </rv>
  <rv s="0">
    <v>536870912</v>
    <v>Italy</v>
    <v>09e8f885-427b-8850-947d-202e0287b9e8</v>
    <v>en-CA</v>
    <v>Map</v>
  </rv>
  <rv s="1">
    <fb>0.432345141769226</fb>
    <v>28</v>
  </rv>
  <rv s="1">
    <fb>301340</fb>
    <v>29</v>
  </rv>
  <rv s="1">
    <fb>347000</fb>
    <v>29</v>
  </rv>
  <rv s="1">
    <fb>7.3</fb>
    <v>30</v>
  </rv>
  <rv s="1">
    <fb>39</fb>
    <v>31</v>
  </rv>
  <rv s="0">
    <v>536870912</v>
    <v>Rome</v>
    <v>5ed498af-fa85-2a88-874d-212494ddb06f</v>
    <v>en-CA</v>
    <v>Map</v>
  </rv>
  <rv s="1">
    <fb>320411.45899999997</fb>
    <v>29</v>
  </rv>
  <rv s="1">
    <fb>110.623595648239</fb>
    <v>32</v>
  </rv>
  <rv s="1">
    <fb>6.1124694376529102E-3</fb>
    <v>28</v>
  </rv>
  <rv s="1">
    <fb>5002.4066798773601</fb>
    <v>29</v>
  </rv>
  <rv s="1">
    <fb>1.29</fb>
    <v>30</v>
  </rv>
  <rv s="1">
    <fb>0.31790303272888798</fb>
    <v>28</v>
  </rv>
  <rv s="1">
    <fb>79.948454735494707</fb>
    <v>36</v>
  </rv>
  <rv s="1">
    <fb>1.61</fb>
    <v>33</v>
  </rv>
  <rv s="1">
    <fb>2001244392041.5701</fb>
    <v>34</v>
  </rv>
  <rv s="1">
    <fb>1.0187936</fb>
    <v>28</v>
  </rv>
  <rv s="1">
    <fb>0.61933000000000005</fb>
    <v>28</v>
  </rv>
  <rv s="2">
    <v>15</v>
    <v>26</v>
    <v>366</v>
    <v>6</v>
    <v>0</v>
    <v>Image of Italy</v>
  </rv>
  <rv s="1">
    <fb>2.6</fb>
    <v>36</v>
  </rv>
  <rv s="0">
    <v>805306368</v>
    <v>Luigi Di Maio (Minister)</v>
    <v>59d427d5-9609-17e5-4e5f-0e2e4f3196e8</v>
    <v>en-CA</v>
    <v>Generic</v>
  </rv>
  <rv s="0">
    <v>805306368</v>
    <v>Dario Franceschini (Minister)</v>
    <v>31ede07d-910f-e904-68a6-678eff43cbf0</v>
    <v>en-CA</v>
    <v>Generic</v>
  </rv>
  <rv s="0">
    <v>805306368</v>
    <v>Roberto Speranza (Minister)</v>
    <v>3e649b4b-3f0f-4d27-00a0-d23ad8721780</v>
    <v>en-CA</v>
    <v>Generic</v>
  </rv>
  <rv s="0">
    <v>805306368</v>
    <v>Lorenzo Guerini (Minister)</v>
    <v>948864d5-85c6-2e1d-75ca-f9b475127724</v>
    <v>en-CA</v>
    <v>Generic</v>
  </rv>
  <rv s="3">
    <v>112</v>
  </rv>
  <rv s="4">
    <v>https://www.bing.com/search?q=italy&amp;form=skydnc</v>
    <v>Learn more on Bing</v>
  </rv>
  <rv s="1">
    <fb>82.946341463414697</fb>
    <v>36</v>
  </rv>
  <rv s="1">
    <fb>522087790000</fb>
    <v>34</v>
  </rv>
  <rv s="1">
    <fb>2</fb>
    <v>36</v>
  </rv>
  <rv s="3">
    <v>113</v>
  </rv>
  <rv s="1">
    <fb>0.2283268819</fb>
    <v>28</v>
  </rv>
  <rv s="1">
    <fb>3.9773999999999998</fb>
    <v>30</v>
  </rv>
  <rv s="1">
    <fb>60297396</fb>
    <v>29</v>
  </rv>
  <rv s="1">
    <fb>0.26700000000000002</fb>
    <v>28</v>
  </rv>
  <rv s="1">
    <fb>0.06</fb>
    <v>28</v>
  </rv>
  <rv s="1">
    <fb>0.12</fb>
    <v>28</v>
  </rv>
  <rv s="1">
    <fb>0.495550003051758</fb>
    <v>28</v>
  </rv>
  <rv s="0">
    <v>536870912</v>
    <v>Piedmont</v>
    <v>1a1b261b-a6b1-8503-5262-e2f707fe58ce</v>
    <v>en-CA</v>
    <v>Map</v>
  </rv>
  <rv s="0">
    <v>536870912</v>
    <v>Emilia-Romagna</v>
    <v>129d3426-cfe5-9154-2989-f246e1aa5cec</v>
    <v>en-CA</v>
    <v>Map</v>
  </rv>
  <rv s="0">
    <v>536870912</v>
    <v>Veneto</v>
    <v>6809e680-9adc-134d-ebe9-70b79f5adb5f</v>
    <v>en-CA</v>
    <v>Map</v>
  </rv>
  <rv s="0">
    <v>536870912</v>
    <v>Lombardy</v>
    <v>4e4d95c0-6e91-acd2-e10c-7165bc365e22</v>
    <v>en-CA</v>
    <v>Map</v>
  </rv>
  <rv s="0">
    <v>536870912</v>
    <v>Sicily</v>
    <v>610fbc95-e594-a116-6d30-36286446a003</v>
    <v>en-CA</v>
    <v>Map</v>
  </rv>
  <rv s="0">
    <v>536870912</v>
    <v>Tuscany</v>
    <v>a8854f08-da35-486d-5bd1-760f4eeb3da0</v>
    <v>en-CA</v>
    <v>Map</v>
  </rv>
  <rv s="0">
    <v>536870912</v>
    <v>Calabria</v>
    <v>87d05176-c03a-c209-fa72-dfafed738418</v>
    <v>en-CA</v>
    <v>Map</v>
  </rv>
  <rv s="0">
    <v>536870912</v>
    <v>Campania</v>
    <v>9933ef2b-24f2-a29d-6e4f-fe6bffe78694</v>
    <v>en-CA</v>
    <v>Map</v>
  </rv>
  <rv s="0">
    <v>536870912</v>
    <v>Sardinia</v>
    <v>2ac543b8-3c5f-c1c2-9c26-7153eb61c3d0</v>
    <v>en-CA</v>
    <v>Map</v>
  </rv>
  <rv s="0">
    <v>536870912</v>
    <v>Lazio</v>
    <v>e5d48b4e-72f5-da43-7854-da4784df7b51</v>
    <v>en-CA</v>
    <v>Map</v>
  </rv>
  <rv s="0">
    <v>536870912</v>
    <v>Abruzzo</v>
    <v>6d07734f-0734-da73-bda9-a2e9e44c1042</v>
    <v>en-CA</v>
    <v>Map</v>
  </rv>
  <rv s="0">
    <v>536870912</v>
    <v>Liguria</v>
    <v>bc9d0bc0-7501-9ea0-5ffc-8d29df64f153</v>
    <v>en-CA</v>
    <v>Map</v>
  </rv>
  <rv s="0">
    <v>536870912</v>
    <v>Umbria</v>
    <v>a75c12d3-c6a9-ea7c-e844-577d1cfe72dd</v>
    <v>en-CA</v>
    <v>Map</v>
  </rv>
  <rv s="0">
    <v>536870912</v>
    <v>Apulia</v>
    <v>162619f7-7efb-76cc-0544-2da0306bd7c3</v>
    <v>en-CA</v>
    <v>Map</v>
  </rv>
  <rv s="0">
    <v>536870912</v>
    <v>Molise</v>
    <v>048932e0-ef04-999e-a84f-326f5eaf1b11</v>
    <v>en-CA</v>
    <v>Map</v>
  </rv>
  <rv s="0">
    <v>536870912</v>
    <v>Aosta Valley</v>
    <v>d9b216c7-5de6-eaf4-2383-5f7fc3075fdb</v>
    <v>en-CA</v>
    <v>Map</v>
  </rv>
  <rv s="0">
    <v>536870912</v>
    <v>Metropolitan City of Florence</v>
    <v>2f3f0535-482c-476a-1d8b-3d5f6fad7391</v>
    <v>en-CA</v>
    <v>Map</v>
  </rv>
  <rv s="0">
    <v>536870912</v>
    <v>Marche</v>
    <v>262ac8bf-0bbd-ba85-aef3-2130493eaa9b</v>
    <v>en-CA</v>
    <v>Map</v>
  </rv>
  <rv s="0">
    <v>536870912</v>
    <v>Trentino</v>
    <v>120cbbaa-1e9e-f708-d24c-faa311d321c4</v>
    <v>en-CA</v>
    <v>Map</v>
  </rv>
  <rv s="0">
    <v>536870912</v>
    <v>Metropolitan City of Milan</v>
    <v>bfabe2c1-21a8-e914-acd1-5fea8ea5dd97</v>
    <v>en-CA</v>
    <v>Map</v>
  </rv>
  <rv s="0">
    <v>536870912</v>
    <v>Province of Modena</v>
    <v>5440f9d7-7f7c-603d-adbd-e1a1d0236ec2</v>
    <v>en-CA</v>
    <v>Map</v>
  </rv>
  <rv s="0">
    <v>536870912</v>
    <v>Basilicata</v>
    <v>c286f639-68f8-3ed2-0119-87142c109b42</v>
    <v>en-CA</v>
    <v>Map</v>
  </rv>
  <rv s="0">
    <v>536870912</v>
    <v>Metropolitan City of Venice</v>
    <v>558e4220-5944-57d7-3d5c-ee9c55739f9d</v>
    <v>en-CA</v>
    <v>Map</v>
  </rv>
  <rv s="0">
    <v>536870912</v>
    <v>Province of Parma</v>
    <v>8dea1c07-f47d-5713-e2a8-39e495a8c4a2</v>
    <v>en-CA</v>
    <v>Map</v>
  </rv>
  <rv s="0">
    <v>536870912</v>
    <v>Trentino-Alto Adige/South Tyrol</v>
    <v>b537e28d-6f0c-d8cf-1384-534def0737dd</v>
    <v>en-CA</v>
    <v>Map</v>
  </rv>
  <rv s="0">
    <v>536870912</v>
    <v>Province of Brescia</v>
    <v>446a641b-a5d7-2aa4-9917-1d4c9ac2f472</v>
    <v>en-CA</v>
    <v>Map</v>
  </rv>
  <rv s="0">
    <v>536870912</v>
    <v>Metropolitan City of Bari</v>
    <v>790bdf08-e670-ceb7-9ab7-df76f11c0cd2</v>
    <v>en-CA</v>
    <v>Map</v>
  </rv>
  <rv s="0">
    <v>536870912</v>
    <v>Province of Campobasso</v>
    <v>c7d893b5-491a-33dd-bd2b-8d4a2984fe8c</v>
    <v>en-CA</v>
    <v>Map</v>
  </rv>
  <rv s="0">
    <v>536870912</v>
    <v>Province of Caltanissetta</v>
    <v>d40e7f08-9850-7e0d-8505-29b8d0a39703</v>
    <v>en-CA</v>
    <v>Map</v>
  </rv>
  <rv s="0">
    <v>536870912</v>
    <v>Province of Ascoli Piceno</v>
    <v>28b9088e-56b5-1589-e3e6-a91d695bd929</v>
    <v>en-CA</v>
    <v>Map</v>
  </rv>
  <rv s="0">
    <v>536870912</v>
    <v>Province of Isernia</v>
    <v>0e9a3793-704a-835a-9155-71483dc32ec8</v>
    <v>en-CA</v>
    <v>Map</v>
  </rv>
  <rv s="0">
    <v>536870912</v>
    <v>Province of Olbia-Tempio</v>
    <v>2bf37320-d9da-9428-a8ab-b58e03cfd182</v>
    <v>en-CA</v>
    <v>Map</v>
  </rv>
  <rv s="0">
    <v>536870912</v>
    <v>Province of Alessandria</v>
    <v>00958e2f-b46d-2584-0b58-3b805660d781</v>
    <v>en-CA</v>
    <v>Map</v>
  </rv>
  <rv s="0">
    <v>536870912</v>
    <v>Province of Nuoro</v>
    <v>5dbb194c-c19a-fd8f-7f4f-40c37f7e78ce</v>
    <v>en-CA</v>
    <v>Map</v>
  </rv>
  <rv s="0">
    <v>536870912</v>
    <v>Province of Carbonia-Iglesias</v>
    <v>38d153ed-3de2-68a1-667c-27ce9aa10938</v>
    <v>en-CA</v>
    <v>Map</v>
  </rv>
  <rv s="0">
    <v>536870912</v>
    <v>Province of Taranto</v>
    <v>ca4ced58-8536-2946-c39a-e082bd08bfc2</v>
    <v>en-CA</v>
    <v>Map</v>
  </rv>
  <rv s="0">
    <v>536870912</v>
    <v>Province of Vibo Valentia</v>
    <v>fb657409-aaca-a33e-cfdd-bf03f359656e</v>
    <v>en-CA</v>
    <v>Map</v>
  </rv>
  <rv s="0">
    <v>536870912</v>
    <v>Province of Ogliastra</v>
    <v>15704465-8842-6b4f-04e6-da3752d670b3</v>
    <v>en-CA</v>
    <v>Map</v>
  </rv>
  <rv s="0">
    <v>536870912</v>
    <v>Province of Verbano-Cusio-Ossola</v>
    <v>a44237ea-032d-5947-b103-2cf81f24ec30</v>
    <v>en-CA</v>
    <v>Map</v>
  </rv>
  <rv s="0">
    <v>536870912</v>
    <v>Province of Medio Campidano</v>
    <v>c072d2b9-0636-8673-ad61-de43ceafbff1</v>
    <v>en-CA</v>
    <v>Map</v>
  </rv>
  <rv s="0">
    <v>536870912</v>
    <v>Metropolitan City of Bologna</v>
    <v>6b7c135f-45ec-3dc4-72bd-639c8de52892</v>
    <v>en-CA</v>
    <v>Map</v>
  </rv>
  <rv s="0">
    <v>536870912</v>
    <v>Metropolitan City of Rome Capital</v>
    <v>76a6fcae-8c89-adab-ce40-a0d52e665024</v>
    <v>en-CA</v>
    <v>Map</v>
  </rv>
  <rv s="0">
    <v>536870912</v>
    <v>Metropolitan City of Naples</v>
    <v>aeb76b48-07bf-43a8-8941-86d06bb8bf02</v>
    <v>en-CA</v>
    <v>Map</v>
  </rv>
  <rv s="0">
    <v>536870912</v>
    <v>Metropolitan City of Turin</v>
    <v>cb9fd131-b82a-0d2d-6b03-03cebe7f6604</v>
    <v>en-CA</v>
    <v>Map</v>
  </rv>
  <rv s="0">
    <v>536870912</v>
    <v>Metropolitan City of Reggio Calabria</v>
    <v>e8f895ec-a35e-4175-95b5-4fa5282cba18</v>
    <v>en-CA</v>
    <v>Map</v>
  </rv>
  <rv s="3">
    <v>114</v>
  </rv>
  <rv s="1">
    <fb>0.24250464933068097</fb>
    <v>28</v>
  </rv>
  <rv s="1">
    <fb>0.59099999999999997</fb>
    <v>28</v>
  </rv>
  <rv s="1">
    <fb>9.8870000839233405E-2</fb>
    <v>37</v>
  </rv>
  <rv s="1">
    <fb>42651966</fb>
    <v>29</v>
  </rv>
  <rv s="10">
    <v>#VALUE!</v>
    <v>en-CA</v>
    <v>09e8f885-427b-8850-947d-202e0287b9e8</v>
    <v>536870912</v>
    <v>1</v>
    <v>364</v>
    <v>93</v>
    <v>Italy</v>
    <v>24</v>
    <v>25</v>
    <v>Map</v>
    <v>26</v>
    <v>365</v>
    <v>IT</v>
    <v>1990</v>
    <v>1991</v>
    <v>1992</v>
    <v>1993</v>
    <v>1994</v>
    <v>1995</v>
    <v>1996</v>
    <v>1997</v>
    <v>1998</v>
    <v>EUR</v>
    <v>Italy, officially the Italian Republic or Republic of Italy, is a country that consists of a peninsula delimited by the Alps and several islands surrounding it, whose territory largely coincides with the homonymous geographical region. Italy is located in the middle of the Mediterranean Sea, in Southern Europe; it is also considered part of Western Europe. A unitary parliamentary republic with Rome as its capital and largest city, the country covers a total area of 301,230 km² and shares land borders with France, Switzerland, Austria, Slovenia, as well as the enclaved microstates of Vatican City and San Marino. Italy has a territorial exclave in Switzerland, Campione. With over 60 million inhabitants, Italy is the third-most populous member state of the European Union.</v>
    <v>1999</v>
    <v>2000</v>
    <v>2001</v>
    <v>2002</v>
    <v>2003</v>
    <v>2004</v>
    <v>2005</v>
    <v>2006</v>
    <v>2007</v>
    <v>2008</v>
    <v>1995</v>
    <v>2013</v>
    <v>2014</v>
    <v>2015</v>
    <v>2016</v>
    <v>2017</v>
    <v>Italy</v>
    <v>Il Canto degli Italiani</v>
    <v>2018</v>
    <v>Italian Republic</v>
    <v>2019</v>
    <v>2020</v>
    <v>2021</v>
    <v>331</v>
    <v>2022</v>
    <v>278</v>
    <v>1971</v>
    <v>2023</v>
    <v>2024</v>
    <v>1096</v>
    <v>2025</v>
    <v>2071</v>
    <v>2072</v>
    <v>348</v>
    <v>2073</v>
    <v>2074</v>
    <v>Italy</v>
    <v>2075</v>
    <v>mdp/vdpid/118</v>
  </rv>
  <rv s="0">
    <v>536870912</v>
    <v>Jamaica</v>
    <v>2562ea55-e766-cb17-7e1f-a957c9f8b966</v>
    <v>en-CA</v>
    <v>Map</v>
  </rv>
  <rv s="1">
    <fb>0.40997229916897504</fb>
    <v>28</v>
  </rv>
  <rv s="1">
    <fb>10991</fb>
    <v>29</v>
  </rv>
  <rv s="1">
    <fb>4000</fb>
    <v>29</v>
  </rv>
  <rv s="1">
    <fb>16.103000000000002</fb>
    <v>30</v>
  </rv>
  <rv s="1">
    <fb>1876</fb>
    <v>31</v>
  </rv>
  <rv s="0">
    <v>536870912</v>
    <v>Kingston</v>
    <v>385a0e1e-d470-c7c3-8231-361da8105710</v>
    <v>en-CA</v>
    <v>Map</v>
  </rv>
  <rv s="1">
    <fb>8225.0810000000001</fb>
    <v>29</v>
  </rv>
  <rv s="1">
    <fb>162.47402640959601</fb>
    <v>32</v>
  </rv>
  <rv s="1">
    <fb>3.8918759235825502E-2</fb>
    <v>28</v>
  </rv>
  <rv s="1">
    <fb>1050.73290446087</fb>
    <v>29</v>
  </rv>
  <rv s="1">
    <fb>1.9790000000000001</fb>
    <v>30</v>
  </rv>
  <rv s="1">
    <fb>0.30915974822180897</fb>
    <v>28</v>
  </rv>
  <rv s="1">
    <fb>80.971344808322698</fb>
    <v>36</v>
  </rv>
  <rv s="1">
    <fb>1.1100000000000001</fb>
    <v>33</v>
  </rv>
  <rv s="1">
    <fb>16458071067.8176</fb>
    <v>34</v>
  </rv>
  <rv s="1">
    <fb>0.90995389999999998</fb>
    <v>28</v>
  </rv>
  <rv s="1">
    <fb>0.27130609999999999</fb>
    <v>28</v>
  </rv>
  <rv s="2">
    <v>16</v>
    <v>26</v>
    <v>377</v>
    <v>6</v>
    <v>0</v>
    <v>Image of Jamaica</v>
  </rv>
  <rv s="0">
    <v>805306368</v>
    <v>Andrew Holness (Prime Minister)</v>
    <v>fc7eab19-7d03-0e23-d4ca-3413831f019e</v>
    <v>en-CA</v>
    <v>Generic</v>
  </rv>
  <rv s="3">
    <v>115</v>
  </rv>
  <rv s="4">
    <v>https://www.bing.com/search?q=jamaica&amp;form=skydnc</v>
    <v>Learn more on Bing</v>
  </rv>
  <rv s="1">
    <fb>74.367999999999995</fb>
    <v>36</v>
  </rv>
  <rv s="1">
    <fb>15767450000</fb>
    <v>34</v>
  </rv>
  <rv s="1">
    <fb>80</fb>
    <v>36</v>
  </rv>
  <rv s="1">
    <fb>1.33</fb>
    <v>33</v>
  </rv>
  <rv s="3">
    <v>116</v>
  </rv>
  <rv s="1">
    <fb>0.23704219810000002</fb>
    <v>28</v>
  </rv>
  <rv s="1">
    <fb>1.3061</fb>
    <v>30</v>
  </rv>
  <rv s="1">
    <fb>2948279</fb>
    <v>29</v>
  </rv>
  <rv s="1">
    <fb>0.20600000000000002</fb>
    <v>28</v>
  </rv>
  <rv s="1">
    <fb>0.35799999999999998</fb>
    <v>28</v>
  </rv>
  <rv s="1">
    <fb>0.51600000000000001</fb>
    <v>28</v>
  </rv>
  <rv s="1">
    <fb>5.2999999999999999E-2</fb>
    <v>28</v>
  </rv>
  <rv s="1">
    <fb>9.1999999999999998E-2</fb>
    <v>28</v>
  </rv>
  <rv s="1">
    <fb>0.66028999328613291</fb>
    <v>28</v>
  </rv>
  <rv s="0">
    <v>536870912</v>
    <v>Manchester</v>
    <v>f9954055-2712-0c82-88e0-1c27d458ef8f</v>
    <v>en-CA</v>
    <v>Map</v>
  </rv>
  <rv s="0">
    <v>536870912</v>
    <v>Clarendon</v>
    <v>d394c1bf-803d-868f-231d-c7960f5ae9cc</v>
    <v>en-CA</v>
    <v>Map</v>
  </rv>
  <rv s="0">
    <v>536870912</v>
    <v>St Elizabeth</v>
    <v>3c34a2e1-ad0a-85e6-7432-f9d6657f3dd3</v>
    <v>en-CA</v>
    <v>Map</v>
  </rv>
  <rv s="0">
    <v>536870912</v>
    <v>Hanover Parish</v>
    <v>ed1d838b-2b0c-c700-9ee6-2ced80d3f7d7</v>
    <v>en-CA</v>
    <v>Map</v>
  </rv>
  <rv s="0">
    <v>536870912</v>
    <v>Saint Thomas Parish</v>
    <v>406dbd87-f82d-a990-666c-eff234209a17</v>
    <v>en-CA</v>
    <v>Map</v>
  </rv>
  <rv s="0">
    <v>536870912</v>
    <v>Kingston Parish</v>
    <v>188e2678-dfdb-a1db-54c6-4b5ca84c751e</v>
    <v>en-CA</v>
    <v>Map</v>
  </rv>
  <rv s="0">
    <v>536870912</v>
    <v>Saint Ann Parish</v>
    <v>d4efea20-3223-58d1-e47e-a12bb8e430ad</v>
    <v>en-CA</v>
    <v>Map</v>
  </rv>
  <rv s="0">
    <v>536870912</v>
    <v>Saint James Parish</v>
    <v>8f9186b8-f2dd-4133-7e78-2e0c1845d3f3</v>
    <v>en-CA</v>
    <v>Map</v>
  </rv>
  <rv s="0">
    <v>536870912</v>
    <v>Portland Parish</v>
    <v>6ea2ee0e-d145-cd8f-8587-bf8209e0ff69</v>
    <v>en-CA</v>
    <v>Map</v>
  </rv>
  <rv s="0">
    <v>536870912</v>
    <v>Westmoreland Parish</v>
    <v>c94d17fb-d692-3c7c-e2ea-bab4bf728732</v>
    <v>en-CA</v>
    <v>Map</v>
  </rv>
  <rv s="0">
    <v>536870912</v>
    <v>Trelawny Parish</v>
    <v>fe130ec3-c1df-e026-0f9a-c7f4f6bbd75f</v>
    <v>en-CA</v>
    <v>Map</v>
  </rv>
  <rv s="0">
    <v>536870912</v>
    <v>Saint Catherine Parish</v>
    <v>099092e0-291e-0e55-83ea-7fe3b6b89076</v>
    <v>en-CA</v>
    <v>Map</v>
  </rv>
  <rv s="0">
    <v>536870912</v>
    <v>Saint Andrew Parish</v>
    <v>7959b45d-c15f-c5dd-c9a8-96284c08fdbd</v>
    <v>en-CA</v>
    <v>Map</v>
  </rv>
  <rv s="0">
    <v>536870912</v>
    <v>Saint Mary Parish</v>
    <v>4897bb13-78cd-e9da-0a63-623781c93a53</v>
    <v>en-CA</v>
    <v>Map</v>
  </rv>
  <rv s="3">
    <v>117</v>
  </rv>
  <rv s="1">
    <fb>0.26809843578632003</fb>
    <v>28</v>
  </rv>
  <rv s="1">
    <fb>0.35100000000000003</fb>
    <v>28</v>
  </rv>
  <rv s="1">
    <fb>8.0019998550415E-2</fb>
    <v>37</v>
  </rv>
  <rv s="1">
    <fb>1650594</fb>
    <v>29</v>
  </rv>
  <rv s="9">
    <v>#VALUE!</v>
    <v>en-CA</v>
    <v>2562ea55-e766-cb17-7e1f-a957c9f8b966</v>
    <v>536870912</v>
    <v>1</v>
    <v>375</v>
    <v>81</v>
    <v>Jamaica</v>
    <v>24</v>
    <v>25</v>
    <v>Map</v>
    <v>26</v>
    <v>376</v>
    <v>JM</v>
    <v>2078</v>
    <v>2079</v>
    <v>2080</v>
    <v>2081</v>
    <v>2082</v>
    <v>2083</v>
    <v>2084</v>
    <v>2085</v>
    <v>2086</v>
    <v>JMD</v>
    <v>Jamaica is an island country situated in the Caribbean Sea. Spanning 10,990 square kilometres in area, it is the third-largest island of the Greater Antilles and the Caribbean. Jamaica lies about 145 kilometres south of Cuba, and 191 kilometres west of Hispaniola; the British Overseas Territory of the Cayman Islands lies some 215 kilometres to the north-west.</v>
    <v>2087</v>
    <v>2088</v>
    <v>2089</v>
    <v>2090</v>
    <v>2091</v>
    <v>2092</v>
    <v>2093</v>
    <v>2094</v>
    <v>2095</v>
    <v>1818</v>
    <v>2083</v>
    <v>2097</v>
    <v>2098</v>
    <v>2099</v>
    <v>2100</v>
    <v>2101</v>
    <v>2102</v>
    <v>Jamaica</v>
    <v>Jamaica, Land We Love</v>
    <v>2103</v>
    <v>Jamaica</v>
    <v>2104</v>
    <v>2105</v>
    <v>2106</v>
    <v>2107</v>
    <v>2108</v>
    <v>2109</v>
    <v>685</v>
    <v>2110</v>
    <v>2111</v>
    <v>1457</v>
    <v>2112</v>
    <v>2127</v>
    <v>2128</v>
    <v>810</v>
    <v>2129</v>
    <v>2130</v>
    <v>Jamaica</v>
    <v>2131</v>
    <v>mdp/vdpid/124</v>
  </rv>
  <rv s="0">
    <v>536870912</v>
    <v>Japan</v>
    <v>130d0438-fafb-cd2d-1a9e-1dd9c5aa87a9</v>
    <v>en-CA</v>
    <v>Map</v>
  </rv>
  <rv s="1">
    <fb>0.122640991880623</fb>
    <v>28</v>
  </rv>
  <rv s="1">
    <fb>377944</fb>
    <v>29</v>
  </rv>
  <rv s="1">
    <fb>261000</fb>
    <v>29</v>
  </rv>
  <rv s="1">
    <fb>7.4</fb>
    <v>30</v>
  </rv>
  <rv s="1">
    <fb>81</fb>
    <v>31</v>
  </rv>
  <rv s="0">
    <v>536870912</v>
    <v>Tokyo</v>
    <v>cb44a92f-6c6f-99c4-2ae3-51601fdc919a</v>
    <v>en-CA</v>
    <v>Map</v>
  </rv>
  <rv s="1">
    <fb>1135886.253</fb>
    <v>29</v>
  </rv>
  <rv s="1">
    <fb>105.482172148839</fb>
    <v>32</v>
  </rv>
  <rv s="1">
    <fb>4.7697368421052103E-3</fb>
    <v>28</v>
  </rv>
  <rv s="1">
    <fb>7819.7146359093604</fb>
    <v>29</v>
  </rv>
  <rv s="1">
    <fb>1.42</fb>
    <v>30</v>
  </rv>
  <rv s="1">
    <fb>0.68456222269653788</fb>
    <v>28</v>
  </rv>
  <rv s="1">
    <fb>93.026455107462894</fb>
    <v>36</v>
  </rv>
  <rv s="1">
    <fb>1.06</fb>
    <v>33</v>
  </rv>
  <rv s="1">
    <fb>5081769542379.7695</fb>
    <v>34</v>
  </rv>
  <rv s="1">
    <fb>0.98799942016601605</fb>
    <v>28</v>
  </rv>
  <rv s="1">
    <fb>0.63237579345703099</fb>
    <v>28</v>
  </rv>
  <rv s="1">
    <fb>1.8</fb>
    <v>36</v>
  </rv>
  <rv s="0">
    <v>805306368</v>
    <v>Fumio Kishida (Prime Minister)</v>
    <v>4c39adbe-f9a5-4343-12a6-6f72b644c5f9</v>
    <v>en-CA</v>
    <v>Generic</v>
  </rv>
  <rv s="0">
    <v>805306368</v>
    <v>Koichi Yamamoto (Minister)</v>
    <v>6667db09-a536-1292-29e3-6ad1ed7a71bc</v>
    <v>en-CA</v>
    <v>Generic</v>
  </rv>
  <rv s="3">
    <v>118</v>
  </rv>
  <rv s="4">
    <v>https://www.bing.com/search?q=japan&amp;form=skydnc</v>
    <v>Learn more on Bing</v>
  </rv>
  <rv s="1">
    <fb>84.210975609756105</fb>
    <v>36</v>
  </rv>
  <rv s="1">
    <fb>6191073290000</fb>
    <v>34</v>
  </rv>
  <rv s="1">
    <fb>6.77</fb>
    <v>33</v>
  </rv>
  <rv s="1">
    <fb>0.13097521000000001</fb>
    <v>28</v>
  </rv>
  <rv s="1">
    <fb>2.4115000000000002</fb>
    <v>30</v>
  </rv>
  <rv s="1">
    <fb>126226568</fb>
    <v>29</v>
  </rv>
  <rv s="1">
    <fb>0.26400000000000001</fb>
    <v>28</v>
  </rv>
  <rv s="1">
    <fb>0.16600000000000001</fb>
    <v>28</v>
  </rv>
  <rv s="1">
    <fb>0.61726001739502001</fb>
    <v>28</v>
  </rv>
  <rv s="0">
    <v>536870912</v>
    <v>Kanagawa Prefecture</v>
    <v>d5976989-847c-bcca-3cb3-11bfacc55c5d</v>
    <v>en-CA</v>
    <v>Map</v>
  </rv>
  <rv s="0">
    <v>536870912</v>
    <v>Niigata Prefecture</v>
    <v>d88c2b16-14cc-3861-9ddc-31ebd94b17d9</v>
    <v>en-CA</v>
    <v>Map</v>
  </rv>
  <rv s="0">
    <v>536870912</v>
    <v>Miyagi Prefecture</v>
    <v>2df5e06d-7fb5-6da7-5d3b-29b4ff80395e</v>
    <v>en-CA</v>
    <v>Map</v>
  </rv>
  <rv s="0">
    <v>536870912</v>
    <v>Tochigi Prefecture</v>
    <v>faae3362-0727-4ec5-6d01-3048e7e1526c</v>
    <v>en-CA</v>
    <v>Map</v>
  </rv>
  <rv s="0">
    <v>536870912</v>
    <v>Shimane Prefecture</v>
    <v>580cd2e8-a550-7297-21b8-252fe27c1650</v>
    <v>en-CA</v>
    <v>Map</v>
  </rv>
  <rv s="0">
    <v>536870912</v>
    <v>Nara Prefecture</v>
    <v>99c4ba8c-9fb8-efe8-6368-0eb648372fb2</v>
    <v>en-CA</v>
    <v>Map</v>
  </rv>
  <rv s="0">
    <v>536870912</v>
    <v>Gunma Prefecture</v>
    <v>b64077a0-378d-c23f-b45c-2b3a03cba119</v>
    <v>en-CA</v>
    <v>Map</v>
  </rv>
  <rv s="0">
    <v>536870912</v>
    <v>Aomori Prefecture</v>
    <v>bdd4a43f-5a1f-1483-b74b-1c2e2d564a31</v>
    <v>en-CA</v>
    <v>Map</v>
  </rv>
  <rv s="0">
    <v>536870912</v>
    <v>Hokkaido</v>
    <v>6881270d-4678-fd1e-69e8-625b9f6cfad7</v>
    <v>en-CA</v>
    <v>Map</v>
  </rv>
  <rv s="0">
    <v>536870912</v>
    <v>Kyoto Prefecture</v>
    <v>699d1960-1267-7c97-6c62-e139537430a0</v>
    <v>en-CA</v>
    <v>Map</v>
  </rv>
  <rv s="0">
    <v>536870912</v>
    <v>Akita Prefecture</v>
    <v>23901f9e-0010-b10e-217f-76889688c150</v>
    <v>en-CA</v>
    <v>Map</v>
  </rv>
  <rv s="0">
    <v>536870912</v>
    <v>Nagano Prefecture</v>
    <v>7afcd7d0-3729-6e2f-d60f-ace5cc191bd0</v>
    <v>en-CA</v>
    <v>Map</v>
  </rv>
  <rv s="0">
    <v>536870912</v>
    <v>Iwate Prefecture</v>
    <v>02eea5a7-6ae7-8bf6-a17a-c242b4162121</v>
    <v>en-CA</v>
    <v>Map</v>
  </rv>
  <rv s="0">
    <v>536870912</v>
    <v>Shizuoka Prefecture</v>
    <v>ca8ec756-8a3c-20a2-7e11-d24e284b7258</v>
    <v>en-CA</v>
    <v>Map</v>
  </rv>
  <rv s="0">
    <v>536870912</v>
    <v>Kagawa Prefecture</v>
    <v>bdd9ba22-f775-2984-6115-5438af268070</v>
    <v>en-CA</v>
    <v>Map</v>
  </rv>
  <rv s="0">
    <v>536870912</v>
    <v>Aichi Prefecture</v>
    <v>404b15c4-d9ae-5896-6d50-b1481f5dd5cd</v>
    <v>en-CA</v>
    <v>Map</v>
  </rv>
  <rv s="0">
    <v>536870912</v>
    <v>Yamaguchi Prefecture</v>
    <v>8a70f93f-b3cb-6430-8962-9b62c21575f3</v>
    <v>en-CA</v>
    <v>Map</v>
  </rv>
  <rv s="0">
    <v>536870912</v>
    <v>Fukuoka Prefecture</v>
    <v>a58bcb0e-97b3-0ac9-f0c0-e119441e5cba</v>
    <v>en-CA</v>
    <v>Map</v>
  </rv>
  <rv s="0">
    <v>536870912</v>
    <v>Mie Prefecture</v>
    <v>36b5c190-9782-f717-071c-66ee3f0eab90</v>
    <v>en-CA</v>
    <v>Map</v>
  </rv>
  <rv s="0">
    <v>536870912</v>
    <v>Osaka Prefecture</v>
    <v>a583e9fe-2d16-b004-281e-4c6841471145</v>
    <v>en-CA</v>
    <v>Map</v>
  </rv>
  <rv s="0">
    <v>536870912</v>
    <v>Ōita Prefecture</v>
    <v>c81f03fa-05e5-d708-3db6-3b6d5ed92f67</v>
    <v>en-CA</v>
    <v>Map</v>
  </rv>
  <rv s="0">
    <v>536870912</v>
    <v>Okinawa Prefecture</v>
    <v>e26094bf-30f4-9d5e-ed21-f166be1cfad3</v>
    <v>en-CA</v>
    <v>Map</v>
  </rv>
  <rv s="0">
    <v>536870912</v>
    <v>Okayama Prefecture</v>
    <v>e9792cdf-f004-a2bf-db55-28eabec2a7c0</v>
    <v>en-CA</v>
    <v>Map</v>
  </rv>
  <rv s="0">
    <v>536870912</v>
    <v>Kumamoto Prefecture</v>
    <v>52bcf337-792b-3880-8875-847fe25699df</v>
    <v>en-CA</v>
    <v>Map</v>
  </rv>
  <rv s="0">
    <v>536870912</v>
    <v>Ibaraki Prefecture</v>
    <v>d16517c8-96b5-094f-f4ce-4aa391d6c7a2</v>
    <v>en-CA</v>
    <v>Map</v>
  </rv>
  <rv s="0">
    <v>536870912</v>
    <v>Saitama Prefecture</v>
    <v>03a81bc6-6fd0-fac9-0958-cd81fcf07a35</v>
    <v>en-CA</v>
    <v>Map</v>
  </rv>
  <rv s="0">
    <v>536870912</v>
    <v>Chiba Prefecture</v>
    <v>0d6c59a9-daa8-57c7-3846-568b398d3c41</v>
    <v>en-CA</v>
    <v>Map</v>
  </rv>
  <rv s="0">
    <v>536870912</v>
    <v>Gifu Prefecture</v>
    <v>2c82ed6b-33c4-4355-bd09-71939ba5ff4a</v>
    <v>en-CA</v>
    <v>Map</v>
  </rv>
  <rv s="0">
    <v>536870912</v>
    <v>Fukushima Prefecture</v>
    <v>73791ec1-3b90-e21b-3cc7-0e8444934877</v>
    <v>en-CA</v>
    <v>Map</v>
  </rv>
  <rv s="0">
    <v>536870912</v>
    <v>Yamanashi Prefecture</v>
    <v>3e9e0d88-33e9-a04d-7fd7-a1679da279b5</v>
    <v>en-CA</v>
    <v>Map</v>
  </rv>
  <rv s="0">
    <v>536870912</v>
    <v>Toyama Prefecture</v>
    <v>3fd9a341-4706-cc8a-3953-779219c2cc10</v>
    <v>en-CA</v>
    <v>Map</v>
  </rv>
  <rv s="0">
    <v>536870912</v>
    <v>Fukui Prefecture</v>
    <v>e859104b-0d73-b8bf-c4f4-56888a2281cd</v>
    <v>en-CA</v>
    <v>Map</v>
  </rv>
  <rv s="0">
    <v>536870912</v>
    <v>Hiroshima Prefecture</v>
    <v>75de6a1b-763c-40ed-8e98-60dc318775fc</v>
    <v>en-CA</v>
    <v>Map</v>
  </rv>
  <rv s="0">
    <v>536870912</v>
    <v>Saga Prefecture</v>
    <v>171c9320-6b1a-2ebc-2002-85b3d707f979</v>
    <v>en-CA</v>
    <v>Map</v>
  </rv>
  <rv s="0">
    <v>536870912</v>
    <v>Miyazaki Prefecture</v>
    <v>3bb91686-f345-53cf-6fb8-97d98890dc7d</v>
    <v>en-CA</v>
    <v>Map</v>
  </rv>
  <rv s="0">
    <v>536870912</v>
    <v>Yamagata Prefecture</v>
    <v>74d18529-a623-a2f9-9e38-40891e57c7d8</v>
    <v>en-CA</v>
    <v>Map</v>
  </rv>
  <rv s="0">
    <v>536870912</v>
    <v>Nagasaki Prefecture</v>
    <v>8caf62a2-006c-dde2-9c4d-e19d90ff2f0e</v>
    <v>en-CA</v>
    <v>Map</v>
  </rv>
  <rv s="0">
    <v>536870912</v>
    <v>Hyōgo Prefecture</v>
    <v>018712db-aec7-3894-1042-cbf5df14fac5</v>
    <v>en-CA</v>
    <v>Map</v>
  </rv>
  <rv s="0">
    <v>536870912</v>
    <v>Kōchi Prefecture</v>
    <v>3fcb8073-d695-79de-cd11-91dc78fb0481</v>
    <v>en-CA</v>
    <v>Map</v>
  </rv>
  <rv s="0">
    <v>536870912</v>
    <v>Ehime Prefecture</v>
    <v>0e0b1bbf-5926-d5dc-0e10-24f8c566ca8c</v>
    <v>en-CA</v>
    <v>Map</v>
  </rv>
  <rv s="0">
    <v>536870912</v>
    <v>Wakayama Prefecture</v>
    <v>fa064941-15ba-eb91-63a1-7e13f0aaa879</v>
    <v>en-CA</v>
    <v>Map</v>
  </rv>
  <rv s="0">
    <v>536870912</v>
    <v>Kagoshima Prefecture</v>
    <v>c3e1f2d9-0225-9e77-d77d-952bbf72ceb7</v>
    <v>en-CA</v>
    <v>Map</v>
  </rv>
  <rv s="0">
    <v>536870912</v>
    <v>Tottori Prefecture</v>
    <v>5bfbddb8-df0b-1d9c-3772-363d9be5878a</v>
    <v>en-CA</v>
    <v>Map</v>
  </rv>
  <rv s="0">
    <v>536870912</v>
    <v>Ishikawa Prefecture</v>
    <v>db2b14c2-e9db-32f7-5d44-025637689af0</v>
    <v>en-CA</v>
    <v>Map</v>
  </rv>
  <rv s="0">
    <v>536870912</v>
    <v>Tokushima Prefecture</v>
    <v>90ca77f2-2c01-cf7e-fb1e-58a68f9fc0bf</v>
    <v>en-CA</v>
    <v>Map</v>
  </rv>
  <rv s="0">
    <v>536870912</v>
    <v>Shiga Prefecture</v>
    <v>a778bb7c-b03b-d571-1839-962c4dea2bb2</v>
    <v>en-CA</v>
    <v>Map</v>
  </rv>
  <rv s="3">
    <v>119</v>
  </rv>
  <rv s="1">
    <fb>0.11905933830538</fb>
    <v>28</v>
  </rv>
  <rv s="3">
    <v>120</v>
  </rv>
  <rv s="1">
    <fb>0.46700000000000003</fb>
    <v>28</v>
  </rv>
  <rv s="1">
    <fb>2.2909998893737803E-2</fb>
    <v>37</v>
  </rv>
  <rv s="1">
    <fb>115782416</fb>
    <v>29</v>
  </rv>
  <rv s="19">
    <v>#VALUE!</v>
    <v>en-CA</v>
    <v>130d0438-fafb-cd2d-1a9e-1dd9c5aa87a9</v>
    <v>536870912</v>
    <v>1</v>
    <v>385</v>
    <v>386</v>
    <v>Japan</v>
    <v>24</v>
    <v>49</v>
    <v>Map</v>
    <v>26</v>
    <v>387</v>
    <v>JP</v>
    <v>2134</v>
    <v>2135</v>
    <v>2136</v>
    <v>2137</v>
    <v>2138</v>
    <v>2139</v>
    <v>2140</v>
    <v>2141</v>
    <v>2142</v>
    <v>Japan is an island country in East Asia. It is situated in the northwest Pacific Ocean, and is bordered on the west by the Sea of Japan, while extending from the Sea of Okhotsk in the north toward the East China Sea, Philippine Sea, and Taiwan in the south. Japan is a part of the Ring of Fire, and spans an archipelago of 6852 islands covering 377,975 square kilometers; the five main islands are Hokkaido, Honshu, Shikoku, Kyushu, and Okinawa. Tokyo is the nation's capital and largest city, followed by Yokohama, Osaka, Nagoya, Sapporo, Fukuoka, Kobe, and Kyoto.</v>
    <v>2143</v>
    <v>2144</v>
    <v>2145</v>
    <v>2146</v>
    <v>2147</v>
    <v>2148</v>
    <v>2149</v>
    <v>2150</v>
    <v>2151</v>
    <v>2139</v>
    <v>2154</v>
    <v>2155</v>
    <v>2156</v>
    <v>2157</v>
    <v>147</v>
    <v>2158</v>
    <v>Japan</v>
    <v>Kimigayo</v>
    <v>272</v>
    <v>Japan</v>
    <v>2159</v>
    <v>2160</v>
    <v>2161</v>
    <v>1831</v>
    <v>2162</v>
    <v>1364</v>
    <v>382</v>
    <v>102</v>
    <v>970</v>
    <v>2163</v>
    <v>2164</v>
    <v>2211</v>
    <v>2212</v>
    <v>2213</v>
    <v>2214</v>
    <v>2215</v>
    <v>Japan</v>
    <v>2216</v>
    <v>mdp/vdpid/122</v>
  </rv>
  <rv s="0">
    <v>536870912</v>
    <v>Jordan</v>
    <v>111b516f-9a1d-0733-ed2d-cb194484fa44</v>
    <v>en-CA</v>
    <v>Map</v>
  </rv>
  <rv s="1">
    <fb>0.120067578388995</fb>
    <v>28</v>
  </rv>
  <rv s="1">
    <fb>89342</fb>
    <v>29</v>
  </rv>
  <rv s="1">
    <fb>116000</fb>
    <v>29</v>
  </rv>
  <rv s="1">
    <fb>21.978999999999999</fb>
    <v>30</v>
  </rv>
  <rv s="1">
    <fb>962</fb>
    <v>31</v>
  </rv>
  <rv s="0">
    <v>536870912</v>
    <v>Amman</v>
    <v>05e784b3-b37b-bbfa-61a2-51fd431de2b9</v>
    <v>en-CA</v>
    <v>Map</v>
  </rv>
  <rv s="1">
    <fb>25107.949000000001</fb>
    <v>29</v>
  </rv>
  <rv s="1">
    <fb>125.604002606804</fb>
    <v>32</v>
  </rv>
  <rv s="1">
    <fb>7.6151404726551297E-3</fb>
    <v>28</v>
  </rv>
  <rv s="1">
    <fb>1864.67585548017</fb>
    <v>29</v>
  </rv>
  <rv s="1">
    <fb>2.7610000000000001</fb>
    <v>30</v>
  </rv>
  <rv s="1">
    <fb>1.09822031989187E-2</fb>
    <v>28</v>
  </rv>
  <rv s="1">
    <fb>97.608446650523305</fb>
    <v>36</v>
  </rv>
  <rv s="1">
    <fb>43743661971.831001</fb>
    <v>34</v>
  </rv>
  <rv s="1">
    <fb>0.81458900000000001</fb>
    <v>28</v>
  </rv>
  <rv s="1">
    <fb>0.34415319999999999</fb>
    <v>28</v>
  </rv>
  <rv s="1">
    <fb>13.9</fb>
    <v>36</v>
  </rv>
  <rv s="0">
    <v>805306368</v>
    <v>Ayman Safadi (Minister)</v>
    <v>977d77a3-def1-43fe-6dda-67227f878236</v>
    <v>en-CA</v>
    <v>Generic</v>
  </rv>
  <rv s="3">
    <v>121</v>
  </rv>
  <rv s="4">
    <v>https://www.bing.com/search?q=jordan+country&amp;form=skydnc</v>
    <v>Learn more on Bing</v>
  </rv>
  <rv s="1">
    <fb>74.405000000000001</fb>
    <v>36</v>
  </rv>
  <rv s="1">
    <fb>21036390000</fb>
    <v>34</v>
  </rv>
  <rv s="1">
    <fb>46</fb>
    <v>36</v>
  </rv>
  <rv s="1">
    <fb>1.49</fb>
    <v>33</v>
  </rv>
  <rv s="3">
    <v>122</v>
  </rv>
  <rv s="1">
    <fb>0.25149342889999998</fb>
    <v>28</v>
  </rv>
  <rv s="1">
    <fb>2.3237000000000001</fb>
    <v>30</v>
  </rv>
  <rv s="1">
    <fb>10101694</fb>
    <v>29</v>
  </rv>
  <rv s="1">
    <fb>0.27500000000000002</fb>
    <v>28</v>
  </rv>
  <rv s="1">
    <fb>0.42399999999999999</fb>
    <v>28</v>
  </rv>
  <rv s="1">
    <fb>3.5000000000000003E-2</fb>
    <v>28</v>
  </rv>
  <rv s="1">
    <fb>8.199999999999999E-2</fb>
    <v>28</v>
  </rv>
  <rv s="1">
    <fb>0.158</fb>
    <v>28</v>
  </rv>
  <rv s="1">
    <fb>0.39305000305175802</fb>
    <v>28</v>
  </rv>
  <rv s="0">
    <v>536870912</v>
    <v>Amman Governorate</v>
    <v>316ce6a3-9974-fe7d-c3ea-cbab3a103f87</v>
    <v>en-CA</v>
    <v>Map</v>
  </rv>
  <rv s="0">
    <v>536870912</v>
    <v>Aqaba Governorate</v>
    <v>cfc71b48-beb2-d58b-3741-0902cab49a9b</v>
    <v>en-CA</v>
    <v>Map</v>
  </rv>
  <rv s="0">
    <v>536870912</v>
    <v>Jerash Governorate</v>
    <v>8946c6bd-34ea-4f44-7634-39fd4744719d</v>
    <v>en-CA</v>
    <v>Map</v>
  </rv>
  <rv s="0">
    <v>536870912</v>
    <v>Karak Governorate</v>
    <v>c9560074-620a-5bb7-6588-1f9b2354692e</v>
    <v>en-CA</v>
    <v>Map</v>
  </rv>
  <rv s="0">
    <v>536870912</v>
    <v>Balqa Governorate</v>
    <v>77da87d8-9e91-1a7b-7985-fa13cd1a5016</v>
    <v>en-CA</v>
    <v>Map</v>
  </rv>
  <rv s="0">
    <v>536870912</v>
    <v>Zarqa Governorate</v>
    <v>e4bc1864-3f32-f31a-886a-4996d6cf3d05</v>
    <v>en-CA</v>
    <v>Map</v>
  </rv>
  <rv s="0">
    <v>536870912</v>
    <v>Ajloun Governorate</v>
    <v>80aa29e0-a467-2645-06bb-30b680e66a6a</v>
    <v>en-CA</v>
    <v>Map</v>
  </rv>
  <rv s="0">
    <v>536870912</v>
    <v>Irbid Governorate</v>
    <v>443bda08-543e-7676-e8a0-49a119dc4edd</v>
    <v>en-CA</v>
    <v>Map</v>
  </rv>
  <rv s="0">
    <v>536870912</v>
    <v>Madaba Governorate</v>
    <v>1571af9a-c3c5-829f-3234-209fa1eecd52</v>
    <v>en-CA</v>
    <v>Map</v>
  </rv>
  <rv s="0">
    <v>536870912</v>
    <v>Ma'an Governorate</v>
    <v>5b78b9c7-3924-d034-8b7f-ce578636d44a</v>
    <v>en-CA</v>
    <v>Map</v>
  </rv>
  <rv s="0">
    <v>536870912</v>
    <v>Tafilah Governorate</v>
    <v>c3e27c26-b0ca-d509-af99-caba76ee09bd</v>
    <v>en-CA</v>
    <v>Map</v>
  </rv>
  <rv s="0">
    <v>536870912</v>
    <v>Mafraq Governorate</v>
    <v>da0f3d2e-6311-b96f-091f-8a4643549026</v>
    <v>en-CA</v>
    <v>Map</v>
  </rv>
  <rv s="3">
    <v>123</v>
  </rv>
  <rv s="1">
    <fb>0.15126289761747999</fb>
    <v>28</v>
  </rv>
  <rv s="3">
    <v>124</v>
  </rv>
  <rv s="1">
    <fb>0.28600000000000003</fb>
    <v>28</v>
  </rv>
  <rv s="1">
    <fb>0.14715000152587898</fb>
    <v>37</v>
  </rv>
  <rv s="1">
    <fb>9213048</fb>
    <v>29</v>
  </rv>
  <rv s="8">
    <v>#VALUE!</v>
    <v>en-CA</v>
    <v>111b516f-9a1d-0733-ed2d-cb194484fa44</v>
    <v>536870912</v>
    <v>1</v>
    <v>396</v>
    <v>70</v>
    <v>Jordan</v>
    <v>24</v>
    <v>49</v>
    <v>Map</v>
    <v>26</v>
    <v>397</v>
    <v>JO</v>
    <v>2219</v>
    <v>2220</v>
    <v>2221</v>
    <v>2222</v>
    <v>2223</v>
    <v>2224</v>
    <v>2225</v>
    <v>2226</v>
    <v>2227</v>
    <v>JOD</v>
    <v>Jordan, officially the Hashemite Kingdom of Jordan, is a country in Western Asia. It is situated at the crossroads of Asia, Africa and Europe, within the Levant region, on the East Bank of the Jordan River. Jordan is bordered by Saudi Arabia to the south and east, Iraq to the northeast, Syria to the north, and the Palestinian West Bank, Israel, and the Dead Sea to the west. It has a 26 km coastline on the Gulf of Aqaba in the Red Sea to the southwest. The Gulf of Aqaba separates Jordan from Egypt. Amman is Jordan's capital and largest city, as well as its economic, political, and cultural centre.</v>
    <v>2228</v>
    <v>2229</v>
    <v>2230</v>
    <v>2231</v>
    <v>187</v>
    <v>2232</v>
    <v>2233</v>
    <v>2234</v>
    <v>2235</v>
    <v>2224</v>
    <v>2237</v>
    <v>2238</v>
    <v>2239</v>
    <v>2240</v>
    <v>2241</v>
    <v>2242</v>
    <v>Jordan</v>
    <v>As-Salam al-Malaki al-Urduni</v>
    <v>2243</v>
    <v>Hashemite Kingdom of Jordan</v>
    <v>2244</v>
    <v>2245</v>
    <v>2246</v>
    <v>1512</v>
    <v>2247</v>
    <v>2248</v>
    <v>2249</v>
    <v>2250</v>
    <v>1039</v>
    <v>2251</v>
    <v>2252</v>
    <v>2265</v>
    <v>2266</v>
    <v>2267</v>
    <v>2268</v>
    <v>2269</v>
    <v>Jordan</v>
    <v>2270</v>
    <v>mdp/vdpid/126</v>
  </rv>
  <rv s="0">
    <v>536870912</v>
    <v>Kenya</v>
    <v>8ee43333-b344-289c-d8b1-5abf5e6a5995</v>
    <v>en-CA</v>
    <v>Map</v>
  </rv>
  <rv s="1">
    <fb>0.48546930456478199</fb>
    <v>28</v>
  </rv>
  <rv s="1">
    <fb>580367</fb>
    <v>29</v>
  </rv>
  <rv s="1">
    <fb>29000</fb>
    <v>29</v>
  </rv>
  <rv s="1">
    <fb>28.748000000000001</fb>
    <v>30</v>
  </rv>
  <rv s="1">
    <fb>254</fb>
    <v>31</v>
  </rv>
  <rv s="0">
    <v>536870912</v>
    <v>Nairobi</v>
    <v>df1ed42e-a684-844f-342a-4e9bec9a3e99</v>
    <v>en-CA</v>
    <v>Map</v>
  </rv>
  <rv s="1">
    <fb>17909.628000000001</fb>
    <v>29</v>
  </rv>
  <rv s="1">
    <fb>180.514812183022</fb>
    <v>32</v>
  </rv>
  <rv s="1">
    <fb>4.6898197612985901E-2</fb>
    <v>28</v>
  </rv>
  <rv s="1">
    <fb>164.32554865493401</fb>
    <v>29</v>
  </rv>
  <rv s="1">
    <fb>3.492</fb>
    <v>30</v>
  </rv>
  <rv s="1">
    <fb>7.8181117082901402E-2</fb>
    <v>28</v>
  </rv>
  <rv s="1">
    <fb>17.379572611489198</fb>
    <v>36</v>
  </rv>
  <rv s="1">
    <fb>0.95</fb>
    <v>33</v>
  </rv>
  <rv s="1">
    <fb>95503088538.091995</fb>
    <v>34</v>
  </rv>
  <rv s="1">
    <fb>1.0320534000000001</fb>
    <v>28</v>
  </rv>
  <rv s="1">
    <fb>0.1146471</fb>
    <v>28</v>
  </rv>
  <rv s="2">
    <v>17</v>
    <v>26</v>
    <v>408</v>
    <v>6</v>
    <v>0</v>
    <v>Image of Kenya</v>
  </rv>
  <rv s="1">
    <fb>30.6</fb>
    <v>36</v>
  </rv>
  <rv s="0">
    <v>805306368</v>
    <v>William Ruto (Vice President)</v>
    <v>b3c9a399-aea6-7619-5ed8-960e4ae2e69f</v>
    <v>en-CA</v>
    <v>Generic</v>
  </rv>
  <rv s="0">
    <v>805306368</v>
    <v>Uhuru Kenyatta (President)</v>
    <v>94067e1e-2fc0-89dd-9834-fc8c7142fde6</v>
    <v>en-CA</v>
    <v>Generic</v>
  </rv>
  <rv s="3">
    <v>125</v>
  </rv>
  <rv s="4">
    <v>https://www.bing.com/search?q=kenya&amp;form=skydnc</v>
    <v>Learn more on Bing</v>
  </rv>
  <rv s="1">
    <fb>66.341999999999999</fb>
    <v>36</v>
  </rv>
  <rv s="1">
    <fb>25061520000</fb>
    <v>34</v>
  </rv>
  <rv s="1">
    <fb>342</fb>
    <v>36</v>
  </rv>
  <rv s="3">
    <v>126</v>
  </rv>
  <rv s="1">
    <fb>0.33366441450000006</fb>
    <v>28</v>
  </rv>
  <rv s="1">
    <fb>0.1565</fb>
    <v>30</v>
  </rv>
  <rv s="1">
    <fb>52573973</fb>
    <v>29</v>
  </rv>
  <rv s="1">
    <fb>0.316</fb>
    <v>28</v>
  </rv>
  <rv s="1">
    <fb>0.47499999999999998</fb>
    <v>28</v>
  </rv>
  <rv s="1">
    <fb>6.2E-2</fb>
    <v>28</v>
  </rv>
  <rv s="1">
    <fb>0.74695999145507797</fb>
    <v>28</v>
  </rv>
  <rv s="0">
    <v>536870912</v>
    <v>Nairobi County</v>
    <v>5f5f4291-8c2a-dd93-a743-7cd01a7277d4</v>
    <v>en-CA</v>
    <v>Map</v>
  </rv>
  <rv s="0">
    <v>536870912</v>
    <v>Baringo</v>
    <v>147421d2-8831-25ee-c5de-9fd61bad3814</v>
    <v>en-CA</v>
    <v>Map</v>
  </rv>
  <rv s="0">
    <v>536870912</v>
    <v>Mombasa County</v>
    <v>0abd85ad-4269-7184-9c4c-25eaea23ce3f</v>
    <v>en-CA</v>
    <v>Map</v>
  </rv>
  <rv s="0">
    <v>536870912</v>
    <v>Kisumu County</v>
    <v>826982d6-059f-faa6-5ac3-5437e98e1f06</v>
    <v>en-CA</v>
    <v>Map</v>
  </rv>
  <rv s="0">
    <v>536870912</v>
    <v>Western Province</v>
    <v>8c1c2ae8-b1e8-2829-3d4f-0bc9e6eb18d6</v>
    <v>en-CA</v>
    <v>Map</v>
  </rv>
  <rv s="0">
    <v>536870912</v>
    <v>Bungoma County</v>
    <v>b633b7d5-096c-0014-9f85-4e01106f1250</v>
    <v>en-CA</v>
    <v>Map</v>
  </rv>
  <rv s="0">
    <v>536870912</v>
    <v>Kisii County</v>
    <v>d5f6d071-d62c-ea5f-99e2-cae134b82c05</v>
    <v>en-CA</v>
    <v>Map</v>
  </rv>
  <rv s="0">
    <v>536870912</v>
    <v>Garissa County</v>
    <v>756e6105-e291-63eb-6819-4ff9f797904f</v>
    <v>en-CA</v>
    <v>Map</v>
  </rv>
  <rv s="0">
    <v>536870912</v>
    <v>Busia County</v>
    <v>b79db007-ddef-7e6d-663e-a71c6ed80a87</v>
    <v>en-CA</v>
    <v>Map</v>
  </rv>
  <rv s="0">
    <v>536870912</v>
    <v>Kiambu County</v>
    <v>de1b9eff-48d8-a032-95dc-a4f9cf046fa5</v>
    <v>en-CA</v>
    <v>Map</v>
  </rv>
  <rv s="0">
    <v>536870912</v>
    <v>Machakos County</v>
    <v>25f0adf2-dc9a-329a-8e33-cf8f739933e3</v>
    <v>en-CA</v>
    <v>Map</v>
  </rv>
  <rv s="0">
    <v>536870912</v>
    <v>Laikipia County</v>
    <v>aff5f3c7-1ea4-406a-3718-5997ff581785</v>
    <v>en-CA</v>
    <v>Map</v>
  </rv>
  <rv s="0">
    <v>536870912</v>
    <v>Kilifi County</v>
    <v>11cb7a4b-654e-4152-216b-f9c561c6f6d0</v>
    <v>en-CA</v>
    <v>Map</v>
  </rv>
  <rv s="0">
    <v>536870912</v>
    <v>Kitui County</v>
    <v>95bf8de6-2e5f-569e-0a05-26b8e506bc89</v>
    <v>en-CA</v>
    <v>Map</v>
  </rv>
  <rv s="0">
    <v>536870912</v>
    <v>Kajiado County</v>
    <v>0f4df4a0-c554-d8de-e39a-597994c95239</v>
    <v>en-CA</v>
    <v>Map</v>
  </rv>
  <rv s="0">
    <v>536870912</v>
    <v>Nyeri County</v>
    <v>aa43147e-cf4f-62a9-05c1-e6de424644cb</v>
    <v>en-CA</v>
    <v>Map</v>
  </rv>
  <rv s="0">
    <v>536870912</v>
    <v>Lamu County</v>
    <v>b27266f5-93b5-d189-44ef-f8aff9858e06</v>
    <v>en-CA</v>
    <v>Map</v>
  </rv>
  <rv s="0">
    <v>536870912</v>
    <v>Homa Bay County</v>
    <v>ad89999f-c534-f649-077c-f11cff7017fb</v>
    <v>en-CA</v>
    <v>Map</v>
  </rv>
  <rv s="0">
    <v>536870912</v>
    <v>Taita-Taveta County</v>
    <v>9ea36d3f-f7a8-5f74-e26f-f92c743013d6</v>
    <v>en-CA</v>
    <v>Map</v>
  </rv>
  <rv s="0">
    <v>536870912</v>
    <v>Nandi County</v>
    <v>fea54d61-ead3-7707-4876-ef678b6e99cb</v>
    <v>en-CA</v>
    <v>Map</v>
  </rv>
  <rv s="0">
    <v>536870912</v>
    <v>Embu County</v>
    <v>ec2bfcda-ca55-dcb7-f63a-2559000e9f89</v>
    <v>en-CA</v>
    <v>Map</v>
  </rv>
  <rv s="0">
    <v>536870912</v>
    <v>Tharaka-Nithi County</v>
    <v>cbb528f2-a73e-d40c-2be3-3362602ebf74</v>
    <v>en-CA</v>
    <v>Map</v>
  </rv>
  <rv s="0">
    <v>536870912</v>
    <v>Kwale County</v>
    <v>6228d41f-efd2-4b6c-d058-d8e45ca2ec9c</v>
    <v>en-CA</v>
    <v>Map</v>
  </rv>
  <rv s="0">
    <v>536870912</v>
    <v>Nyandarua County</v>
    <v>dde5678c-feaa-e307-9135-e78e341e728a</v>
    <v>en-CA</v>
    <v>Map</v>
  </rv>
  <rv s="0">
    <v>536870912</v>
    <v>Narok County</v>
    <v>6dd6ce94-076e-cb5e-1b37-ad3e895eff9b</v>
    <v>en-CA</v>
    <v>Map</v>
  </rv>
  <rv s="0">
    <v>536870912</v>
    <v>Nyamira County</v>
    <v>f43dc968-b1cb-b6d9-cc85-6e4861d657e2</v>
    <v>en-CA</v>
    <v>Map</v>
  </rv>
  <rv s="0">
    <v>536870912</v>
    <v>Nakuru County</v>
    <v>792d87f5-d915-2da8-ba8b-4f154bc57568</v>
    <v>en-CA</v>
    <v>Map</v>
  </rv>
  <rv s="0">
    <v>536870912</v>
    <v>Bomet County</v>
    <v>3c153db4-7635-61dd-8032-2f3759351f08</v>
    <v>en-CA</v>
    <v>Map</v>
  </rv>
  <rv s="0">
    <v>536870912</v>
    <v>Tana River County</v>
    <v>9480f19b-9534-ba53-da90-88335ea8c8a0</v>
    <v>en-CA</v>
    <v>Map</v>
  </rv>
  <rv s="0">
    <v>536870912</v>
    <v>Turkana County</v>
    <v>84361dfc-bf9f-4d84-6247-2b67e75ade96</v>
    <v>en-CA</v>
    <v>Map</v>
  </rv>
  <rv s="0">
    <v>536870912</v>
    <v>Uasin Gishu County</v>
    <v>b357ade3-725c-5f7e-4e3f-6ea9a9845dc1</v>
    <v>en-CA</v>
    <v>Map</v>
  </rv>
  <rv s="0">
    <v>536870912</v>
    <v>West Pokot County</v>
    <v>db9c7ea6-57bd-01de-af56-92a0de0ff364</v>
    <v>en-CA</v>
    <v>Map</v>
  </rv>
  <rv s="0">
    <v>536870912</v>
    <v>Samburu County</v>
    <v>da6ec5d5-9658-6a02-9731-10055fc384b3</v>
    <v>en-CA</v>
    <v>Map</v>
  </rv>
  <rv s="0">
    <v>536870912</v>
    <v>Trans-Nzoia County</v>
    <v>f05a3c18-8752-f86d-ed54-f112014210d1</v>
    <v>en-CA</v>
    <v>Map</v>
  </rv>
  <rv s="0">
    <v>536870912</v>
    <v>Siaya County</v>
    <v>58a6571d-043e-ea3c-05fc-ef5c47992133</v>
    <v>en-CA</v>
    <v>Map</v>
  </rv>
  <rv s="0">
    <v>536870912</v>
    <v>Migori County</v>
    <v>c8fc6b0c-79e7-f12a-9179-ad905d6f975f</v>
    <v>en-CA</v>
    <v>Map</v>
  </rv>
  <rv s="0">
    <v>536870912</v>
    <v>Meru County</v>
    <v>c95ea469-debe-26ce-c7bb-62a8f1405abd</v>
    <v>en-CA</v>
    <v>Map</v>
  </rv>
  <rv s="0">
    <v>536870912</v>
    <v>Marsabit County</v>
    <v>11d0ddb3-e4fe-9cb7-ecfd-fb9bfd92710b</v>
    <v>en-CA</v>
    <v>Map</v>
  </rv>
  <rv s="0">
    <v>536870912</v>
    <v>Elgeyo-Marakwet County</v>
    <v>a910da7e-4a3d-7e10-ec8d-ef7038b32f96</v>
    <v>en-CA</v>
    <v>Map</v>
  </rv>
  <rv s="0">
    <v>536870912</v>
    <v>Wajir County</v>
    <v>7880219c-f712-4d6b-eb7d-5c80e018caac</v>
    <v>en-CA</v>
    <v>Map</v>
  </rv>
  <rv s="0">
    <v>536870912</v>
    <v>Makueni County</v>
    <v>1ac710b0-ac02-1483-1096-e3e2a55fa340</v>
    <v>en-CA</v>
    <v>Map</v>
  </rv>
  <rv s="0">
    <v>536870912</v>
    <v>Kakamega County</v>
    <v>3134dcf8-45df-2f71-7431-91fea3ea557c</v>
    <v>en-CA</v>
    <v>Map</v>
  </rv>
  <rv s="0">
    <v>536870912</v>
    <v>Mandera County</v>
    <v>03ab8ee1-32de-9e86-fb40-02b7a7b42452</v>
    <v>en-CA</v>
    <v>Map</v>
  </rv>
  <rv s="0">
    <v>536870912</v>
    <v>Vihiga County</v>
    <v>f0790bd5-4b91-8681-eec2-1a1f96b82d85</v>
    <v>en-CA</v>
    <v>Map</v>
  </rv>
  <rv s="0">
    <v>536870912</v>
    <v>Kirinyaga County</v>
    <v>c50ee2bd-c081-973f-2f33-1e12ed50eadc</v>
    <v>en-CA</v>
    <v>Map</v>
  </rv>
  <rv s="0">
    <v>536870912</v>
    <v>Isiolo County</v>
    <v>07cbfc0a-7538-df61-16cd-565e094e3def</v>
    <v>en-CA</v>
    <v>Map</v>
  </rv>
  <rv s="0">
    <v>536870912</v>
    <v>Kericho County</v>
    <v>97bbfa83-7f04-36af-48fe-c3c2b9ffd911</v>
    <v>en-CA</v>
    <v>Map</v>
  </rv>
  <rv s="3">
    <v>127</v>
  </rv>
  <rv s="1">
    <fb>0.15085141819362599</fb>
    <v>28</v>
  </rv>
  <rv s="1">
    <fb>0.37200000000000005</fb>
    <v>28</v>
  </rv>
  <rv s="1">
    <fb>2.64199995994568E-2</fb>
    <v>37</v>
  </rv>
  <rv s="1">
    <fb>14461523</fb>
    <v>29</v>
  </rv>
  <rv s="9">
    <v>#VALUE!</v>
    <v>en-CA</v>
    <v>8ee43333-b344-289c-d8b1-5abf5e6a5995</v>
    <v>536870912</v>
    <v>1</v>
    <v>406</v>
    <v>81</v>
    <v>Kenya</v>
    <v>24</v>
    <v>25</v>
    <v>Map</v>
    <v>26</v>
    <v>407</v>
    <v>KE</v>
    <v>2273</v>
    <v>2274</v>
    <v>2275</v>
    <v>2276</v>
    <v>2277</v>
    <v>2278</v>
    <v>2279</v>
    <v>2280</v>
    <v>2281</v>
    <v>KES</v>
    <v>Kenya, officially the Republic of Kenya, is a country in Eastern Africa. At 580,367 square kilometres, Kenya is the world's 48th largest country by area. With a population of more than 47.6 million in the 2019 census, Kenya is the 29th most populous country in the world. Kenya's capital and largest city is Nairobi, while its oldest, currently second largest city, and first capital is the coastal city of Mombasa. Kisumu City is the third-largest city and also an inland port on Lake Victoria. Other important urban centres include Nakuru and Eldoret. As of 2020, Kenya is the third-largest economy in sub-Saharan Africa after Nigeria and South Africa. Kenya is bordered by South Sudan to the northwest, Ethiopia to the north, Somalia to the east, Uganda to the west, Tanzania to the south, and the Indian Ocean to the southeast. Its geography, climate and population vary widely, ranging from cold snow-capped mountaintops with vast surrounding forests, wildlife and fertile agricultural regions to temperate climates in western and rift valley counties and dry less fertile arid and semi-arid areas and absolute deserts.</v>
    <v>2282</v>
    <v>2283</v>
    <v>2284</v>
    <v>2285</v>
    <v>2286</v>
    <v>2287</v>
    <v>2288</v>
    <v>2289</v>
    <v>2290</v>
    <v>2291</v>
    <v>2278</v>
    <v>2294</v>
    <v>2295</v>
    <v>2296</v>
    <v>2297</v>
    <v>2298</v>
    <v>1556</v>
    <v>Kenya</v>
    <v>Ee Mungu Nguvu Yetu</v>
    <v>2299</v>
    <v>Republic of Kenya</v>
    <v>2300</v>
    <v>2301</v>
    <v>2302</v>
    <v>1512</v>
    <v>2303</v>
    <v>2304</v>
    <v>490</v>
    <v>2305</v>
    <v>1564</v>
    <v>688</v>
    <v>2306</v>
    <v>2354</v>
    <v>2355</v>
    <v>1053</v>
    <v>2356</v>
    <v>2357</v>
    <v>Kenya</v>
    <v>2358</v>
    <v>mdp/vdpid/129</v>
  </rv>
  <rv s="0">
    <v>536870912</v>
    <v>South Korea</v>
    <v>c0e15be0-5113-402c-c03f-516a6265e9cb</v>
    <v>en-CA</v>
    <v>Map</v>
  </rv>
  <rv s="1">
    <fb>0.17446070640579101</fb>
    <v>28</v>
  </rv>
  <rv s="1">
    <fb>99720</fb>
    <v>29</v>
  </rv>
  <rv s="1">
    <fb>634000</fb>
    <v>29</v>
  </rv>
  <rv s="1">
    <fb>6.4</fb>
    <v>30</v>
  </rv>
  <rv s="1">
    <fb>82</fb>
    <v>31</v>
  </rv>
  <rv s="0">
    <v>536870912</v>
    <v>Seoul</v>
    <v>669b47ba-40b4-0147-3657-a7dd0861132c</v>
    <v>en-CA</v>
    <v>Map</v>
  </rv>
  <rv s="1">
    <fb>620302.38600000006</fb>
    <v>29</v>
  </rv>
  <rv s="1">
    <fb>115.15858742558</fb>
    <v>32</v>
  </rv>
  <rv s="1">
    <fb>3.8294613224406E-3</fb>
    <v>28</v>
  </rv>
  <rv s="1">
    <fb>10496.5136719641</fb>
    <v>29</v>
  </rv>
  <rv s="1">
    <fb>0.97699999999999998</fb>
    <v>30</v>
  </rv>
  <rv s="1">
    <fb>0.63354836492977906</fb>
    <v>28</v>
  </rv>
  <rv s="1">
    <fb>81.028475807144503</fb>
    <v>36</v>
  </rv>
  <rv s="1">
    <fb>1.22</fb>
    <v>33</v>
  </rv>
  <rv s="1">
    <fb>2029000000000</fb>
    <v>34</v>
  </rv>
  <rv s="1">
    <fb>0.98088600000000004</fb>
    <v>28</v>
  </rv>
  <rv s="1">
    <fb>0.94349689999999997</fb>
    <v>28</v>
  </rv>
  <rv s="2">
    <v>18</v>
    <v>26</v>
    <v>419</v>
    <v>6</v>
    <v>0</v>
    <v>Image of South Korea</v>
  </rv>
  <rv s="1">
    <fb>2.7</fb>
    <v>36</v>
  </rv>
  <rv s="0">
    <v>805306368</v>
    <v>Moon Jae-in (President)</v>
    <v>ad41bf8b-1e71-47bd-b062-c5bd6da7cd9c</v>
    <v>en-CA</v>
    <v>Generic</v>
  </rv>
  <rv s="3">
    <v>128</v>
  </rv>
  <rv s="4">
    <v>https://www.bing.com/search?q=south+korea&amp;form=skydnc</v>
    <v>Learn more on Bing</v>
  </rv>
  <rv s="1">
    <fb>82.626829268292695</fb>
    <v>36</v>
  </rv>
  <rv s="1">
    <fb>1413716510000</fb>
    <v>34</v>
  </rv>
  <rv s="1">
    <fb>11</fb>
    <v>36</v>
  </rv>
  <rv s="1">
    <fb>6.49</fb>
    <v>33</v>
  </rv>
  <rv s="3">
    <v>129</v>
  </rv>
  <rv s="1">
    <fb>0.36792971710000005</fb>
    <v>28</v>
  </rv>
  <rv s="1">
    <fb>2.3607999999999998</fb>
    <v>30</v>
  </rv>
  <rv s="1">
    <fb>51709098</fb>
    <v>29</v>
  </rv>
  <rv s="1">
    <fb>0.39</fb>
    <v>28</v>
  </rv>
  <rv s="1">
    <fb>2.6000000000000002E-2</fb>
    <v>28</v>
  </rv>
  <rv s="1">
    <fb>0.17499999999999999</fb>
    <v>28</v>
  </rv>
  <rv s="1">
    <fb>0.62970001220703098</fb>
    <v>28</v>
  </rv>
  <rv s="0">
    <v>536870912</v>
    <v>Gangwon</v>
    <v>969f749a-ed96-7379-b76c-a7fc63af8e94</v>
    <v>en-CA</v>
    <v>Map</v>
  </rv>
  <rv s="0">
    <v>536870912</v>
    <v>Gwangju</v>
    <v>1ceff0b5-a865-dd51-d697-9fee8740447e</v>
    <v>en-CA</v>
    <v>Map</v>
  </rv>
  <rv s="0">
    <v>536870912</v>
    <v>Daegu</v>
    <v>ed9efeb7-692d-e93b-eeff-c93b6f906f73</v>
    <v>en-CA</v>
    <v>Map</v>
  </rv>
  <rv s="0">
    <v>536870912</v>
    <v>Incheon</v>
    <v>251c93a5-c29d-4e48-dd3f-1d5ac7861fa3</v>
    <v>en-CA</v>
    <v>Map</v>
  </rv>
  <rv s="0">
    <v>536870912</v>
    <v>Busan</v>
    <v>ab78ce75-913b-16f3-a3d1-72a46c7e4c42</v>
    <v>en-CA</v>
    <v>Map</v>
  </rv>
  <rv s="0">
    <v>536870912</v>
    <v>Ulsan</v>
    <v>91c0546f-5834-7fd6-735f-542bc70be1cf</v>
    <v>en-CA</v>
    <v>Map</v>
  </rv>
  <rv s="0">
    <v>536870912</v>
    <v>Daejeon</v>
    <v>6f5216bc-1581-3eaa-8a74-f4122af47cdd</v>
    <v>en-CA</v>
    <v>Map</v>
  </rv>
  <rv s="0">
    <v>536870912</v>
    <v>South Gyeongsang Province</v>
    <v>86e32791-8efc-1d3b-3a8f-1b9d6fd990a1</v>
    <v>en-CA</v>
    <v>Map</v>
  </rv>
  <rv s="0">
    <v>536870912</v>
    <v>Jeju Province</v>
    <v>30be7545-0861-845d-8d83-ec99d53fc5d9</v>
    <v>en-CA</v>
    <v>Map</v>
  </rv>
  <rv s="0">
    <v>536870912</v>
    <v>Gyeonggi Province</v>
    <v>6b578621-8b2d-13ef-1af0-281a90a0fd92</v>
    <v>en-CA</v>
    <v>Map</v>
  </rv>
  <rv s="0">
    <v>536870912</v>
    <v>North Chungcheong Province</v>
    <v>ea7cdefc-04fe-45be-8ac1-07b9a4d6dc32</v>
    <v>en-CA</v>
    <v>Map</v>
  </rv>
  <rv s="0">
    <v>536870912</v>
    <v>South Chungcheong Province</v>
    <v>302fa333-ce2a-affc-c170-5f8d18500d9b</v>
    <v>en-CA</v>
    <v>Map</v>
  </rv>
  <rv s="0">
    <v>536870912</v>
    <v>North Gyeongsang Province</v>
    <v>44899bdf-131d-a103-5b55-bb862b8d3bf3</v>
    <v>en-CA</v>
    <v>Map</v>
  </rv>
  <rv s="0">
    <v>536870912</v>
    <v>South Jeolla Province</v>
    <v>9a4dcd3b-649f-605b-aee3-3f6dcf5c3680</v>
    <v>en-CA</v>
    <v>Map</v>
  </rv>
  <rv s="0">
    <v>536870912</v>
    <v>North Jeolla Province</v>
    <v>d8cda014-25af-90ec-91e8-3b7ffccc6380</v>
    <v>en-CA</v>
    <v>Map</v>
  </rv>
  <rv s="0">
    <v>536870912</v>
    <v>Sejong City</v>
    <v>4b3538fb-9c24-d852-b122-f107916a0663</v>
    <v>en-CA</v>
    <v>Map</v>
  </rv>
  <rv s="3">
    <v>130</v>
  </rv>
  <rv s="1">
    <fb>0.15574911728035101</fb>
    <v>28</v>
  </rv>
  <rv s="3">
    <v>131</v>
  </rv>
  <rv s="1">
    <fb>0.33200000000000002</fb>
    <v>28</v>
  </rv>
  <rv s="1">
    <fb>4.1479997634887703E-2</fb>
    <v>37</v>
  </rv>
  <rv s="1">
    <fb>42106719</fb>
    <v>29</v>
  </rv>
  <rv s="9">
    <v>#VALUE!</v>
    <v>en-CA</v>
    <v>c0e15be0-5113-402c-c03f-516a6265e9cb</v>
    <v>536870912</v>
    <v>1</v>
    <v>417</v>
    <v>81</v>
    <v>South Korea</v>
    <v>24</v>
    <v>25</v>
    <v>Map</v>
    <v>26</v>
    <v>418</v>
    <v>KR</v>
    <v>2361</v>
    <v>2362</v>
    <v>2363</v>
    <v>2364</v>
    <v>2365</v>
    <v>2366</v>
    <v>2367</v>
    <v>2368</v>
    <v>2369</v>
    <v>KRW</v>
    <v>South Korea, officially the Republic of Korea, is a country in East Asia, constituting the southern part of the Korean Peninsula and sharing a land border with North Korea. Its western border is formed by the Yellow Sea, while its eastern border is defined by the Sea of Japan. South Korea claims to be the sole legitimate government of the entire peninsula and adjacent islands. It has a population of 51.75 million, of which roughly half live in the Seoul Capital Area, the fifth largest metropolis in the world. Other major cities include Incheon, Busan, and Daegu.</v>
    <v>2370</v>
    <v>2371</v>
    <v>2372</v>
    <v>2373</v>
    <v>2374</v>
    <v>2375</v>
    <v>2376</v>
    <v>2377</v>
    <v>2378</v>
    <v>2379</v>
    <v>2366</v>
    <v>2381</v>
    <v>2382</v>
    <v>2383</v>
    <v>2384</v>
    <v>2385</v>
    <v>2386</v>
    <v>South Korea</v>
    <v>Aegukga</v>
    <v>2387</v>
    <v>Republic of Korea</v>
    <v>2388</v>
    <v>2389</v>
    <v>2390</v>
    <v>204</v>
    <v>861</v>
    <v>2391</v>
    <v>2392</v>
    <v>1038</v>
    <v>1095</v>
    <v>2393</v>
    <v>2394</v>
    <v>2411</v>
    <v>2412</v>
    <v>2413</v>
    <v>2414</v>
    <v>2415</v>
    <v>South Korea</v>
    <v>2416</v>
    <v>mdp/vdpid/134</v>
  </rv>
  <rv s="0">
    <v>536870912</v>
    <v>Kuwait</v>
    <v>75e8432f-5ecb-30f2-cbcb-664d801e3c97</v>
    <v>en-CA</v>
    <v>Map</v>
  </rv>
  <rv s="1">
    <fb>8.4175084175084208E-2</fb>
    <v>28</v>
  </rv>
  <rv s="1">
    <fb>17818</fb>
    <v>29</v>
  </rv>
  <rv s="1">
    <fb>25000</fb>
    <v>29</v>
  </rv>
  <rv s="1">
    <fb>13.939</fb>
    <v>30</v>
  </rv>
  <rv s="1">
    <fb>965</fb>
    <v>31</v>
  </rv>
  <rv s="0">
    <v>536870912</v>
    <v>Kuwait City</v>
    <v>7bfd3d22-1a12-c33b-79ac-69c6e5412bfe</v>
    <v>en-CA</v>
    <v>Map</v>
  </rv>
  <rv s="1">
    <fb>98733.975000000006</fb>
    <v>29</v>
  </rv>
  <rv s="1">
    <fb>126.60151211457401</fb>
    <v>32</v>
  </rv>
  <rv s="1">
    <fb>1.09184802655847E-2</fb>
    <v>28</v>
  </rv>
  <rv s="1">
    <fb>15590.599906473701</fb>
    <v>29</v>
  </rv>
  <rv s="1">
    <fb>2.0819999999999999</fb>
    <v>30</v>
  </rv>
  <rv s="1">
    <fb>3.5072951739618403E-3</fb>
    <v>28</v>
  </rv>
  <rv s="1">
    <fb>93.689889451270702</fb>
    <v>36</v>
  </rv>
  <rv s="1">
    <fb>134761198945.98199</fb>
    <v>34</v>
  </rv>
  <rv s="1">
    <fb>0.9236027</fb>
    <v>28</v>
  </rv>
  <rv s="1">
    <fb>0.54364139999999994</fb>
    <v>28</v>
  </rv>
  <rv s="1">
    <fb>6.7</fb>
    <v>36</v>
  </rv>
  <rv s="0">
    <v>805306368</v>
    <v>Sabah Al-Khalid Al-Sabah (Prime Minister)</v>
    <v>ac88d675-0860-422e-ad9f-5da00ac8ef19</v>
    <v>en-CA</v>
    <v>Generic</v>
  </rv>
  <rv s="3">
    <v>132</v>
  </rv>
  <rv s="4">
    <v>https://www.bing.com/search?q=kuwait&amp;form=skydnc</v>
    <v>Learn more on Bing</v>
  </rv>
  <rv s="1">
    <fb>75.397999999999996</fb>
    <v>36</v>
  </rv>
  <rv s="1">
    <fb>107063210000</fb>
    <v>34</v>
  </rv>
  <rv s="1">
    <fb>0.1437861272</fb>
    <v>28</v>
  </rv>
  <rv s="1">
    <fb>2.5789</fb>
    <v>30</v>
  </rv>
  <rv s="1">
    <fb>4207083</fb>
    <v>29</v>
  </rv>
  <rv s="1">
    <fb>0.73492996215820294</fb>
    <v>28</v>
  </rv>
  <rv s="0">
    <v>536870912</v>
    <v>Capital Governorate</v>
    <v>af749407-857e-3d6a-64c5-ac8d2c1fe8ce</v>
    <v>en-CA</v>
    <v>Map</v>
  </rv>
  <rv s="0">
    <v>536870912</v>
    <v>Jahra Governorate</v>
    <v>a12b1263-57b9-b6a0-8866-9de2a053ea6f</v>
    <v>en-CA</v>
    <v>Map</v>
  </rv>
  <rv s="0">
    <v>536870912</v>
    <v>Hawalli Governorate</v>
    <v>cd35a7d9-c1b8-42ec-a6b5-b75e0098ae73</v>
    <v>en-CA</v>
    <v>Map</v>
  </rv>
  <rv s="0">
    <v>536870912</v>
    <v>Farwaniya Governorate</v>
    <v>134a7968-8176-e583-5183-f839391241eb</v>
    <v>en-CA</v>
    <v>Map</v>
  </rv>
  <rv s="0">
    <v>536870912</v>
    <v>Ahmadi Governorate</v>
    <v>4ad537fa-f18c-1465-8ab5-7cc163f5f02a</v>
    <v>en-CA</v>
    <v>Map</v>
  </rv>
  <rv s="3">
    <v>133</v>
  </rv>
  <rv s="1">
    <fb>1.3807787476104701E-2</fb>
    <v>28</v>
  </rv>
  <rv s="1">
    <fb>2.18199992179871E-2</fb>
    <v>37</v>
  </rv>
  <rv s="20">
    <v>#VALUE!</v>
    <v>en-CA</v>
    <v>75e8432f-5ecb-30f2-cbcb-664d801e3c97</v>
    <v>536870912</v>
    <v>1</v>
    <v>428</v>
    <v>429</v>
    <v>Kuwait</v>
    <v>24</v>
    <v>49</v>
    <v>Map</v>
    <v>26</v>
    <v>430</v>
    <v>KW</v>
    <v>2419</v>
    <v>2420</v>
    <v>2421</v>
    <v>2422</v>
    <v>2423</v>
    <v>2424</v>
    <v>2425</v>
    <v>2426</v>
    <v>2427</v>
    <v>KWD</v>
    <v>Kuwait, officially the State of Kuwait, is a country in Western Asia. It is situated in the northern edge of Eastern Arabia at the tip of the Persian Gulf, bordering Iraq to the north and Saudi Arabia to the south. Kuwait also shares maritime borders with Iran. Kuwait has a coastal length of approximately 500 km. Most of the country's population reside in the urban agglomeration of the capital city Kuwait City. As of 2022, Kuwait has a population of 4.67 million people of which 1.85 million are Kuwaiti citizens while the remaining 2.8 million are foreign nationals from over 100 countries.</v>
    <v>2428</v>
    <v>2429</v>
    <v>2430</v>
    <v>2431</v>
    <v>429</v>
    <v>2432</v>
    <v>2433</v>
    <v>2434</v>
    <v>2435</v>
    <v>2424</v>
    <v>2437</v>
    <v>2438</v>
    <v>2439</v>
    <v>2440</v>
    <v>1608</v>
    <v>2286</v>
    <v>Kuwait</v>
    <v>National Anthem of Kuwait</v>
    <v>962</v>
    <v>State of Kuwait</v>
    <v>2441</v>
    <v>2442</v>
    <v>2443</v>
    <v>2444</v>
    <v>2450</v>
    <v>2451</v>
    <v>1893</v>
    <v>1095</v>
    <v>2452</v>
    <v>Kuwait</v>
    <v>2443</v>
    <v>mdp/vdpid/136</v>
  </rv>
  <rv s="0">
    <v>536870912</v>
    <v>Kyrgyzstan</v>
    <v>27f6d40c-198a-efe5-2541-4a5c16f65884</v>
    <v>en-CA</v>
    <v>Map</v>
  </rv>
  <rv s="1">
    <fb>0.54958289885297196</fb>
    <v>28</v>
  </rv>
  <rv s="1">
    <fb>199951</fb>
    <v>29</v>
  </rv>
  <rv s="1">
    <fb>27.1</fb>
    <v>30</v>
  </rv>
  <rv s="1">
    <fb>996</fb>
    <v>31</v>
  </rv>
  <rv s="0">
    <v>536870912</v>
    <v>Bishkek</v>
    <v>f744f7c3-1242-c414-8b99-2aaf98f7bddd</v>
    <v>en-CA</v>
    <v>Map</v>
  </rv>
  <rv s="1">
    <fb>9787.223</fb>
    <v>29</v>
  </rv>
  <rv s="1">
    <fb>155.676152413544</fb>
    <v>32</v>
  </rv>
  <rv s="1">
    <fb>1.13362257718798E-2</fb>
    <v>28</v>
  </rv>
  <rv s="1">
    <fb>1941.22183189101</fb>
    <v>29</v>
  </rv>
  <rv s="1">
    <fb>3.3</fb>
    <v>30</v>
  </rv>
  <rv s="1">
    <fb>3.2794577685088602E-2</fb>
    <v>28</v>
  </rv>
  <rv s="1">
    <fb>75.476218956647202</fb>
    <v>36</v>
  </rv>
  <rv s="1">
    <fb>0.56000000000000005</fb>
    <v>33</v>
  </rv>
  <rv s="1">
    <fb>8454619607.8179502</fb>
    <v>34</v>
  </rv>
  <rv s="1">
    <fb>1.0756540999999999</fb>
    <v>28</v>
  </rv>
  <rv s="1">
    <fb>0.41267020000000004</fb>
    <v>28</v>
  </rv>
  <rv s="1">
    <fb>16.899999999999999</fb>
    <v>36</v>
  </rv>
  <rv s="3">
    <v>134</v>
  </rv>
  <rv s="4">
    <v>https://www.bing.com/search?q=kyrgyzstan&amp;form=skydnc</v>
    <v>Learn more on Bing</v>
  </rv>
  <rv s="1">
    <fb>71.400000000000006</fb>
    <v>36</v>
  </rv>
  <rv s="1">
    <fb>60</fb>
    <v>36</v>
  </rv>
  <rv s="1">
    <fb>0.09</fb>
    <v>33</v>
  </rv>
  <rv s="3">
    <v>135</v>
  </rv>
  <rv s="1">
    <fb>0.48239436470000002</fb>
    <v>28</v>
  </rv>
  <rv s="1">
    <fb>1.8759999999999999</fb>
    <v>30</v>
  </rv>
  <rv s="1">
    <fb>6456900</fb>
    <v>29</v>
  </rv>
  <rv s="1">
    <fb>0.218</fb>
    <v>28</v>
  </rv>
  <rv s="1">
    <fb>4.2999999999999997E-2</fb>
    <v>28</v>
  </rv>
  <rv s="1">
    <fb>0.13500000000000001</fb>
    <v>28</v>
  </rv>
  <rv s="1">
    <fb>0.59831001281738305</fb>
    <v>28</v>
  </rv>
  <rv s="0">
    <v>536870912</v>
    <v>Naryn</v>
    <v>bd90e3bf-de2d-2d2f-7066-86f87bdc18a8</v>
    <v>en-CA</v>
    <v>Map</v>
  </rv>
  <rv s="0">
    <v>536870912</v>
    <v>Osh</v>
    <v>fb2c3f6c-3f52-c2c9-bd17-c74d334b5da4</v>
    <v>en-CA</v>
    <v>Map</v>
  </rv>
  <rv s="0">
    <v>536870912</v>
    <v>Osh Region</v>
    <v>1bc4f38a-6453-0cad-f854-f1a4e80bed9c</v>
    <v>en-CA</v>
    <v>Map</v>
  </rv>
  <rv s="0">
    <v>536870912</v>
    <v>Issyk-Kul Region</v>
    <v>6c4cf4dd-06dd-d852-5c60-40ceaf0dbbde</v>
    <v>en-CA</v>
    <v>Map</v>
  </rv>
  <rv s="0">
    <v>536870912</v>
    <v>Jalal-Abad Region</v>
    <v>c930ab29-b123-fda6-5ae6-51acea4f137d</v>
    <v>en-CA</v>
    <v>Map</v>
  </rv>
  <rv s="0">
    <v>536870912</v>
    <v>Batken Region</v>
    <v>56336dc8-1184-bd64-13d7-7c02badbe8c1</v>
    <v>en-CA</v>
    <v>Map</v>
  </rv>
  <rv s="0">
    <v>536870912</v>
    <v>Talas Region</v>
    <v>b4287fe8-a22c-115c-8577-2813c27dc206</v>
    <v>en-CA</v>
    <v>Map</v>
  </rv>
  <rv s="3">
    <v>136</v>
  </rv>
  <rv s="1">
    <fb>0.17998857013594999</fb>
    <v>28</v>
  </rv>
  <rv s="1">
    <fb>0.28999999999999998</fb>
    <v>28</v>
  </rv>
  <rv s="1">
    <fb>6.3299999237060506E-2</fb>
    <v>37</v>
  </rv>
  <rv s="1">
    <fb>2362644</fb>
    <v>29</v>
  </rv>
  <rv s="21">
    <v>#VALUE!</v>
    <v>en-CA</v>
    <v>27f6d40c-198a-efe5-2541-4a5c16f65884</v>
    <v>536870912</v>
    <v>1</v>
    <v>437</v>
    <v>438</v>
    <v>Kyrgyzstan</v>
    <v>24</v>
    <v>49</v>
    <v>Map</v>
    <v>26</v>
    <v>439</v>
    <v>KG</v>
    <v>2455</v>
    <v>2456</v>
    <v>302</v>
    <v>2457</v>
    <v>2458</v>
    <v>2459</v>
    <v>2460</v>
    <v>2461</v>
    <v>2462</v>
    <v>KGS</v>
    <v>Kyrgyzstan, historically known as Kirghizia, officially the Kyrgyz Republic, is a mountainous landlocked country in Central Asia. Kyrgyzstan is bordered by Kazakhstan to the north, Uzbekistan to the west, Tajikistan to the south, and China to the east. Its capital and largest city is Bishkek. Ethnic Kyrgyz make up the majority of the country's six million people, followed by significant minorities of Uzbeks and Russians. The Kyrgyz language is closely related to other Turkic languages.</v>
    <v>2463</v>
    <v>2464</v>
    <v>2465</v>
    <v>2466</v>
    <v>2467</v>
    <v>2468</v>
    <v>2469</v>
    <v>2470</v>
    <v>2471</v>
    <v>2459</v>
    <v>2472</v>
    <v>2473</v>
    <v>2474</v>
    <v>2475</v>
    <v>2476</v>
    <v>Kyrgyzstan</v>
    <v>National Anthem of the Kyrgyz Republic</v>
    <v>2477</v>
    <v>Kyrgyz Republic</v>
    <v>2478</v>
    <v>2479</v>
    <v>2480</v>
    <v>2481</v>
    <v>1968</v>
    <v>332</v>
    <v>2482</v>
    <v>209</v>
    <v>2483</v>
    <v>493</v>
    <v>2484</v>
    <v>2492</v>
    <v>2493</v>
    <v>2494</v>
    <v>2495</v>
    <v>Kyrgyzstan</v>
    <v>2496</v>
    <v>mdp/vdpid/130</v>
  </rv>
  <rv s="0">
    <v>536870912</v>
    <v>Lebanon</v>
    <v>f2d30d7c-bea9-11b5-a8fe-a92d37480c87</v>
    <v>en-CA</v>
    <v>Map</v>
  </rv>
  <rv s="1">
    <fb>0.64320625610948201</fb>
    <v>28</v>
  </rv>
  <rv s="1">
    <fb>10400</fb>
    <v>29</v>
  </rv>
  <rv s="1">
    <fb>80000</fb>
    <v>29</v>
  </rv>
  <rv s="1">
    <fb>17.545000000000002</fb>
    <v>30</v>
  </rv>
  <rv s="1">
    <fb>961</fb>
    <v>31</v>
  </rv>
  <rv s="0">
    <v>536870912</v>
    <v>Beirut</v>
    <v>afaaff6f-4112-4894-7e7e-2ca7359df5cf</v>
    <v>en-CA</v>
    <v>Map</v>
  </rv>
  <rv s="1">
    <fb>24796.254000000001</fb>
    <v>29</v>
  </rv>
  <rv s="1">
    <fb>130.024611761339</fb>
    <v>32</v>
  </rv>
  <rv s="1">
    <fb>3.0053894939038001E-2</fb>
    <v>28</v>
  </rv>
  <rv s="1">
    <fb>2588.30067018927</fb>
    <v>29</v>
  </rv>
  <rv s="1">
    <fb>2.0870000000000002</fb>
    <v>30</v>
  </rv>
  <rv s="1">
    <fb>0.134291304870785</fb>
    <v>28</v>
  </rv>
  <rv s="1">
    <fb>97.621101107806794</fb>
    <v>36</v>
  </rv>
  <rv s="1">
    <fb>0.74</fb>
    <v>33</v>
  </rv>
  <rv s="1">
    <fb>53367042272.172501</fb>
    <v>34</v>
  </rv>
  <rv s="1">
    <fb>0.95052829999999999</fb>
    <v>28</v>
  </rv>
  <rv s="1">
    <fb>0.26255430000000002</fb>
    <v>28</v>
  </rv>
  <rv s="1">
    <fb>6.4</fb>
    <v>36</v>
  </rv>
  <rv s="0">
    <v>536870912</v>
    <v>Tripoli</v>
    <v>dcf47e79-7932-9f6b-c8cc-b2fa2ae94735</v>
    <v>en-CA</v>
    <v>Map</v>
  </rv>
  <rv s="0">
    <v>805306368</v>
    <v>Saad Hariri (Prime Minister)</v>
    <v>d230cac3-65b6-0dd6-6ead-56dbf18a173d</v>
    <v>en-CA</v>
    <v>Generic</v>
  </rv>
  <rv s="0">
    <v>805306368</v>
    <v>Michel Aoun (President)</v>
    <v>022977ac-9c8c-91a2-c016-1508dd36d8fd</v>
    <v>en-CA</v>
    <v>Generic</v>
  </rv>
  <rv s="3">
    <v>137</v>
  </rv>
  <rv s="4">
    <v>https://www.bing.com/search?q=lebanon&amp;form=skydnc</v>
    <v>Learn more on Bing</v>
  </rv>
  <rv s="1">
    <fb>78.875</fb>
    <v>36</v>
  </rv>
  <rv s="1">
    <fb>7735800000</fb>
    <v>34</v>
  </rv>
  <rv s="1">
    <fb>2.15</fb>
    <v>33</v>
  </rv>
  <rv s="3">
    <v>138</v>
  </rv>
  <rv s="1">
    <fb>0.32069597230000002</fb>
    <v>28</v>
  </rv>
  <rv s="1">
    <fb>2.1038000000000001</fb>
    <v>30</v>
  </rv>
  <rv s="1">
    <fb>6855713</fb>
    <v>29</v>
  </rv>
  <rv s="1">
    <fb>0.248</fb>
    <v>28</v>
  </rv>
  <rv s="1">
    <fb>0.127</fb>
    <v>28</v>
  </rv>
  <rv s="1">
    <fb>0.47013000488281298</fb>
    <v>28</v>
  </rv>
  <rv s="0">
    <v>536870912</v>
    <v>North Governorate</v>
    <v>638cd249-dbdd-b287-a3fb-c88a57e7cca0</v>
    <v>en-CA</v>
    <v>Map</v>
  </rv>
  <rv s="0">
    <v>536870912</v>
    <v>Mount Lebanon Governorate</v>
    <v>7677f064-de66-965a-3358-73cd8c1b8d48</v>
    <v>en-CA</v>
    <v>Map</v>
  </rv>
  <rv s="0">
    <v>536870912</v>
    <v>Beirut Governorate</v>
    <v>51248dc1-d152-b73a-bc60-aab6ea034eb4</v>
    <v>en-CA</v>
    <v>Map</v>
  </rv>
  <rv s="0">
    <v>536870912</v>
    <v>South Governorate</v>
    <v>c8fdcdf5-28fe-7307-75c0-2c2f1d3e1162</v>
    <v>en-CA</v>
    <v>Map</v>
  </rv>
  <rv s="0">
    <v>536870912</v>
    <v>Beqaa Governorate</v>
    <v>c9845962-193c-cf5c-bb2b-a1342db23cc0</v>
    <v>en-CA</v>
    <v>Map</v>
  </rv>
  <rv s="0">
    <v>536870912</v>
    <v>Nabatieh Governorate</v>
    <v>99641455-8de4-a1c7-0c50-4e75b9f48b98</v>
    <v>en-CA</v>
    <v>Map</v>
  </rv>
  <rv s="0">
    <v>536870912</v>
    <v>Akkar Governorate</v>
    <v>7c1acfaa-329a-1bfd-dd09-da8853693c0f</v>
    <v>en-CA</v>
    <v>Map</v>
  </rv>
  <rv s="0">
    <v>536870912</v>
    <v>Baalbek-Hermel Governorate</v>
    <v>c98fb5ce-494f-dadd-5b33-004fc0f0726f</v>
    <v>en-CA</v>
    <v>Map</v>
  </rv>
  <rv s="3">
    <v>139</v>
  </rv>
  <rv s="1">
    <fb>0.153087429268704</fb>
    <v>28</v>
  </rv>
  <rv s="1">
    <fb>6.2290000915527298E-2</fb>
    <v>37</v>
  </rv>
  <rv s="1">
    <fb>6084994</fb>
    <v>29</v>
  </rv>
  <rv s="8">
    <v>#VALUE!</v>
    <v>en-CA</v>
    <v>f2d30d7c-bea9-11b5-a8fe-a92d37480c87</v>
    <v>536870912</v>
    <v>1</v>
    <v>446</v>
    <v>70</v>
    <v>Lebanon</v>
    <v>24</v>
    <v>49</v>
    <v>Map</v>
    <v>26</v>
    <v>447</v>
    <v>LB</v>
    <v>2499</v>
    <v>2500</v>
    <v>2501</v>
    <v>2502</v>
    <v>2503</v>
    <v>2504</v>
    <v>2505</v>
    <v>2506</v>
    <v>2507</v>
    <v>LBP</v>
    <v>Lebanon, officially the Republic of Lebanon or the Lebanese Republic, is a country in Western Asia. It is located between Syria to the north and east and Israel to the south, while Cyprus lies to its west across the Mediterranean Sea; its location at the crossroads of the Mediterranean Basin and the Arabian hinterland has contributed to its rich history and shaped a cultural identity of religious diversity. It is part of the Levant region of the Middle East. Lebanon is home to roughly six million people and covers an area of 10,452 square kilometres, making it the smallest country in continental Asia. The official language of the state is Arabic, while French is also formally recognized; the Lebanese dialect of Arabic is used alongside Modern Standard Arabic throughout the country.</v>
    <v>2508</v>
    <v>2509</v>
    <v>2510</v>
    <v>2511</v>
    <v>2512</v>
    <v>2513</v>
    <v>2514</v>
    <v>2515</v>
    <v>2516</v>
    <v>2517</v>
    <v>2520</v>
    <v>2521</v>
    <v>2522</v>
    <v>2523</v>
    <v>600</v>
    <v>2524</v>
    <v>Lebanon</v>
    <v>Lebanese National Anthem</v>
    <v>2525</v>
    <v>Lebanese Republic</v>
    <v>2526</v>
    <v>2527</v>
    <v>2528</v>
    <v>1692</v>
    <v>2529</v>
    <v>1092</v>
    <v>1929</v>
    <v>1616</v>
    <v>2530</v>
    <v>493</v>
    <v>2531</v>
    <v>2540</v>
    <v>2541</v>
    <v>1421</v>
    <v>1305</v>
    <v>2542</v>
    <v>Lebanon</v>
    <v>2543</v>
    <v>mdp/vdpid/139</v>
  </rv>
  <rv s="0">
    <v>536870912</v>
    <v>Liberia</v>
    <v>95192591-973c-cf6a-417a-9b3fa9907caa</v>
    <v>en-CA</v>
    <v>Map</v>
  </rv>
  <rv s="1">
    <fb>0.28031561461793997</fb>
    <v>28</v>
  </rv>
  <rv s="1">
    <fb>111369</fb>
    <v>29</v>
  </rv>
  <rv s="1">
    <fb>2000</fb>
    <v>29</v>
  </rv>
  <rv s="1">
    <fb>33.042000000000002</fb>
    <v>30</v>
  </rv>
  <rv s="1">
    <fb>231</fb>
    <v>31</v>
  </rv>
  <rv s="0">
    <v>536870912</v>
    <v>Monrovia</v>
    <v>ef4ff957-4fe8-883f-eb4e-51b097bb1cd9</v>
    <v>en-CA</v>
    <v>Map</v>
  </rv>
  <rv s="1">
    <fb>1386.126</fb>
    <v>29</v>
  </rv>
  <rv s="1">
    <fb>223.12978802062801</fb>
    <v>32</v>
  </rv>
  <rv s="1">
    <fb>0.23563514895374202</fb>
    <v>28</v>
  </rv>
  <rv s="1">
    <fb>4.3150000000000004</fb>
    <v>30</v>
  </rv>
  <rv s="1">
    <fb>0.43075166112956803</fb>
    <v>28</v>
  </rv>
  <rv s="1">
    <fb>0.8</fb>
    <v>33</v>
  </rv>
  <rv s="1">
    <fb>3070518100</fb>
    <v>34</v>
  </rv>
  <rv s="1">
    <fb>0.85109190000000001</fb>
    <v>28</v>
  </rv>
  <rv s="1">
    <fb>0.11922530000000001</fb>
    <v>28</v>
  </rv>
  <rv s="1">
    <fb>53.5</fb>
    <v>36</v>
  </rv>
  <rv s="0">
    <v>805306368</v>
    <v>George Weah (President)</v>
    <v>cb5600da-99f5-7134-4d7c-7c619601e95b</v>
    <v>en-CA</v>
    <v>Generic</v>
  </rv>
  <rv s="0">
    <v>805306368</v>
    <v>Jewel Taylor (Vice President)</v>
    <v>b04171dd-845c-2b4e-1c1b-af693e1d9280</v>
    <v>en-CA</v>
    <v>Generic</v>
  </rv>
  <rv s="3">
    <v>140</v>
  </rv>
  <rv s="4">
    <v>https://www.bing.com/search?q=liberia&amp;form=skydnc</v>
    <v>Learn more on Bing</v>
  </rv>
  <rv s="1">
    <fb>63.73</fb>
    <v>36</v>
  </rv>
  <rv s="1">
    <fb>661</fb>
    <v>36</v>
  </rv>
  <rv s="1">
    <fb>0.17</fb>
    <v>33</v>
  </rv>
  <rv s="3">
    <v>141</v>
  </rv>
  <rv s="1">
    <fb>0.1963532674</fb>
    <v>28</v>
  </rv>
  <rv s="1">
    <fb>3.73E-2</fb>
    <v>30</v>
  </rv>
  <rv s="1">
    <fb>4937374</fb>
    <v>29</v>
  </rv>
  <rv s="1">
    <fb>0.27100000000000002</fb>
    <v>28</v>
  </rv>
  <rv s="1">
    <fb>0.42799999999999999</fb>
    <v>28</v>
  </rv>
  <rv s="1">
    <fb>7.2000000000000008E-2</fb>
    <v>28</v>
  </rv>
  <rv s="1">
    <fb>0.11599999999999999</fb>
    <v>28</v>
  </rv>
  <rv s="1">
    <fb>0.16</fb>
    <v>28</v>
  </rv>
  <rv s="1">
    <fb>0.7631500244140631</fb>
    <v>28</v>
  </rv>
  <rv s="0">
    <v>536870912</v>
    <v>Bong County</v>
    <v>b21e8ba9-2afb-7122-75a1-18f259487975</v>
    <v>en-CA</v>
    <v>Map</v>
  </rv>
  <rv s="0">
    <v>536870912</v>
    <v>Gbarpolu County</v>
    <v>fe1f8697-3001-e4ee-07df-84b02073269a</v>
    <v>en-CA</v>
    <v>Map</v>
  </rv>
  <rv s="0">
    <v>536870912</v>
    <v>Bomi County</v>
    <v>213c11f5-5f82-2d59-c2f6-5563efe6fe51</v>
    <v>en-CA</v>
    <v>Map</v>
  </rv>
  <rv s="0">
    <v>536870912</v>
    <v>Montserrado County</v>
    <v>21440288-266a-669b-ecc4-cfd55860d830</v>
    <v>en-CA</v>
    <v>Map</v>
  </rv>
  <rv s="0">
    <v>536870912</v>
    <v>Maryland County</v>
    <v>f897806e-0dc2-2b4c-8e40-6f137a38f53c</v>
    <v>en-CA</v>
    <v>Map</v>
  </rv>
  <rv s="0">
    <v>536870912</v>
    <v>Lofa County</v>
    <v>5a2741e4-9127-a0d3-3eba-cdae90710607</v>
    <v>en-CA</v>
    <v>Map</v>
  </rv>
  <rv s="0">
    <v>536870912</v>
    <v>Nimba County</v>
    <v>61a49794-53d2-0a79-06f5-6c82de1c59dc</v>
    <v>en-CA</v>
    <v>Map</v>
  </rv>
  <rv s="0">
    <v>536870912</v>
    <v>Grand Cape Mount County</v>
    <v>05ada0f3-8ec3-ba70-cc61-eaf4375c0dab</v>
    <v>en-CA</v>
    <v>Map</v>
  </rv>
  <rv s="0">
    <v>536870912</v>
    <v>Margibi County</v>
    <v>be0abe4e-f4a0-77e4-bbb3-6b8f861c4e3e</v>
    <v>en-CA</v>
    <v>Map</v>
  </rv>
  <rv s="0">
    <v>536870912</v>
    <v>Grand Kru County</v>
    <v>075eee02-1783-4e13-39cc-95fa317b23e0</v>
    <v>en-CA</v>
    <v>Map</v>
  </rv>
  <rv s="0">
    <v>536870912</v>
    <v>Grand Gedeh County</v>
    <v>cc14e117-c801-17cc-9ea5-f9a88daf4f82</v>
    <v>en-CA</v>
    <v>Map</v>
  </rv>
  <rv s="0">
    <v>536870912</v>
    <v>River Gee County</v>
    <v>6c16b75b-39eb-259c-fc86-b1bd3c6e235e</v>
    <v>en-CA</v>
    <v>Map</v>
  </rv>
  <rv s="0">
    <v>536870912</v>
    <v>Sinoe County</v>
    <v>706fd40f-95de-c3f5-cce3-67c1caef8e7a</v>
    <v>en-CA</v>
    <v>Map</v>
  </rv>
  <rv s="0">
    <v>536870912</v>
    <v>Rivercess County</v>
    <v>5b0405c8-9c4b-5652-de78-0913953487ee</v>
    <v>en-CA</v>
    <v>Map</v>
  </rv>
  <rv s="0">
    <v>536870912</v>
    <v>Grand Bassa County</v>
    <v>a8135369-20e8-e5a6-9b50-2994ccbb934c</v>
    <v>en-CA</v>
    <v>Map</v>
  </rv>
  <rv s="3">
    <v>142</v>
  </rv>
  <rv s="1">
    <fb>0.12909168787088401</fb>
    <v>28</v>
  </rv>
  <rv s="1">
    <fb>2.8139998912811302E-2</fb>
    <v>37</v>
  </rv>
  <rv s="1">
    <fb>2548426</fb>
    <v>29</v>
  </rv>
  <rv s="22">
    <v>#VALUE!</v>
    <v>en-CA</v>
    <v>95192591-973c-cf6a-417a-9b3fa9907caa</v>
    <v>536870912</v>
    <v>1</v>
    <v>456</v>
    <v>457</v>
    <v>Liberia</v>
    <v>24</v>
    <v>49</v>
    <v>Map</v>
    <v>26</v>
    <v>458</v>
    <v>LR</v>
    <v>2546</v>
    <v>2547</v>
    <v>2548</v>
    <v>2549</v>
    <v>2550</v>
    <v>2551</v>
    <v>2552</v>
    <v>2553</v>
    <v>2554</v>
    <v>Liberia, officially the Republic of Liberia, is a country on the West African coast. It is bordered by Sierra Leone to its northwest, Guinea to its north, Ivory Coast to its east, and the Atlantic Ocean to its south and southwest. It has a population of around 5 million and covers an area of 111,369 square kilometers. English is the official language, but over 20 indigenous languages are spoken, reflecting the country's ethnic and cultural diversity. The country's capital and largest city is Monrovia.</v>
    <v>2555</v>
    <v>2556</v>
    <v>2557</v>
    <v>2558</v>
    <v>2559</v>
    <v>2560</v>
    <v>2561</v>
    <v>2551</v>
    <v>2564</v>
    <v>2565</v>
    <v>2566</v>
    <v>2567</v>
    <v>2568</v>
    <v>Liberia</v>
    <v>All Hail, Liberia, Hail!</v>
    <v>2569</v>
    <v>Republic of Liberia</v>
    <v>2570</v>
    <v>2571</v>
    <v>2572</v>
    <v>1304</v>
    <v>2573</v>
    <v>2574</v>
    <v>382</v>
    <v>2575</v>
    <v>2576</v>
    <v>2577</v>
    <v>2578</v>
    <v>2594</v>
    <v>2595</v>
    <v>704</v>
    <v>1755</v>
    <v>2596</v>
    <v>Liberia</v>
    <v>2597</v>
    <v>mdp/vdpid/142</v>
  </rv>
  <rv s="0">
    <v>536870912</v>
    <v>Malaysia</v>
    <v>b3abad47-1313-e000-0d95-f77f69e2fcdd</v>
    <v>en-CA</v>
    <v>Map</v>
  </rv>
  <rv s="1">
    <fb>0.262577994217014</fb>
    <v>28</v>
  </rv>
  <rv s="1">
    <fb>329847</fb>
    <v>29</v>
  </rv>
  <rv s="1">
    <fb>136000</fb>
    <v>29</v>
  </rv>
  <rv s="1">
    <fb>16.751999999999999</fb>
    <v>30</v>
  </rv>
  <rv s="1">
    <fb>60</fb>
    <v>31</v>
  </rv>
  <rv s="0">
    <v>536870912</v>
    <v>Kuala Lumpur</v>
    <v>22f00b26-6726-bd5c-180f-3ff38ae380f3</v>
    <v>en-CA</v>
    <v>Map</v>
  </rv>
  <rv s="1">
    <fb>248288.90299999999</fb>
    <v>29</v>
  </rv>
  <rv s="1">
    <fb>121.463089485086</fb>
    <v>32</v>
  </rv>
  <rv s="1">
    <fb>6.6289186576437599E-3</fb>
    <v>28</v>
  </rv>
  <rv s="1">
    <fb>4651.9587341816004</fb>
    <v>29</v>
  </rv>
  <rv s="1">
    <fb>2.0009999999999999</fb>
    <v>30</v>
  </rv>
  <rv s="1">
    <fb>0.67597623554253505</fb>
    <v>28</v>
  </rv>
  <rv s="1">
    <fb>96.628198897808105</fb>
    <v>36</v>
  </rv>
  <rv s="1">
    <fb>0.45</fb>
    <v>33</v>
  </rv>
  <rv s="1">
    <fb>364701517787.84399</fb>
    <v>34</v>
  </rv>
  <rv s="1">
    <fb>1.052916</fb>
    <v>28</v>
  </rv>
  <rv s="1">
    <fb>0.45125390000000004</fb>
    <v>28</v>
  </rv>
  <rv s="0">
    <v>536870912</v>
    <v>Johor Bahru</v>
    <v>efc6b6ca-fb85-3052-4cd7-291dff4e4387</v>
    <v>en-CA</v>
    <v>Map</v>
  </rv>
  <rv s="0">
    <v>805306368</v>
    <v>Mahathir Mohamad (Prime Minister)</v>
    <v>7919c065-9e40-2cdd-d273-65f17c8ecb68</v>
    <v>en-CA</v>
    <v>Generic</v>
  </rv>
  <rv s="0">
    <v>805306368</v>
    <v>Ismail Sabri Yaakob (Prime Minister)</v>
    <v>3192dc96-7c3f-9403-49f4-ee7f32325d1a</v>
    <v>en-CA</v>
    <v>Generic</v>
  </rv>
  <rv s="0">
    <v>805306368</v>
    <v>Zafrul Aziz (Minister)</v>
    <v>b351c10c-92a3-9d01-68aa-afe29ce7c610</v>
    <v>en-CA</v>
    <v>Generic</v>
  </rv>
  <rv s="0">
    <v>805306368</v>
    <v>Abdullah of Pahang (Monarch)</v>
    <v>6a422b48-a7d4-e27a-b096-ef9fbb32091f</v>
    <v>en-CA</v>
    <v>Generic</v>
  </rv>
  <rv s="3">
    <v>143</v>
  </rv>
  <rv s="4">
    <v>https://www.bing.com/search?q=malaysia&amp;form=skydnc</v>
    <v>Learn more on Bing</v>
  </rv>
  <rv s="1">
    <fb>75.997</fb>
    <v>36</v>
  </rv>
  <rv s="1">
    <fb>403957380000</fb>
    <v>34</v>
  </rv>
  <rv s="3">
    <v>144</v>
  </rv>
  <rv s="1">
    <fb>0.36668219639999999</fb>
    <v>28</v>
  </rv>
  <rv s="1">
    <fb>1.5132000000000001</fb>
    <v>30</v>
  </rv>
  <rv s="1">
    <fb>32447385</fb>
    <v>29</v>
  </rv>
  <rv s="1">
    <fb>0.10099999999999999</fb>
    <v>28</v>
  </rv>
  <rv s="1">
    <fb>0.64289001464843809</fb>
    <v>28</v>
  </rv>
  <rv s="0">
    <v>536870912</v>
    <v>Penang</v>
    <v>bf464054-864b-9148-4d71-cc74f94e1588</v>
    <v>en-CA</v>
    <v>Map</v>
  </rv>
  <rv s="0">
    <v>536870912</v>
    <v>Sarawak</v>
    <v>dce6889b-8572-6739-b867-e448e9f0fc11</v>
    <v>en-CA</v>
    <v>Map</v>
  </rv>
  <rv s="0">
    <v>536870912</v>
    <v>Sabah</v>
    <v>6441d726-276d-e074-b446-2e6612c2e9e2</v>
    <v>en-CA</v>
    <v>Map</v>
  </rv>
  <rv s="0">
    <v>536870912</v>
    <v>Johor</v>
    <v>592580f7-38da-e7c1-18ba-b603c80b3d69</v>
    <v>en-CA</v>
    <v>Map</v>
  </rv>
  <rv s="0">
    <v>536870912</v>
    <v>Malacca</v>
    <v>44a9355d-c135-72b5-fc60-4291a89e003e</v>
    <v>en-CA</v>
    <v>Map</v>
  </rv>
  <rv s="0">
    <v>536870912</v>
    <v>Negeri Sembilan</v>
    <v>db3e30e6-d597-cb37-b5d7-d3dd4e8b5d00</v>
    <v>en-CA</v>
    <v>Map</v>
  </rv>
  <rv s="0">
    <v>536870912</v>
    <v>Perak</v>
    <v>6ca4b1a2-6a13-0976-d0f4-e53c93091316</v>
    <v>en-CA</v>
    <v>Map</v>
  </rv>
  <rv s="0">
    <v>536870912</v>
    <v>Selangor</v>
    <v>c58b8d2f-8526-6b7e-ae27-d302d98eb422</v>
    <v>en-CA</v>
    <v>Map</v>
  </rv>
  <rv s="0">
    <v>536870912</v>
    <v>Kelantan</v>
    <v>4ce27f56-2eb0-d77a-ba8c-f8a03a225785</v>
    <v>en-CA</v>
    <v>Map</v>
  </rv>
  <rv s="0">
    <v>536870912</v>
    <v>Terengganu</v>
    <v>4c426c92-33a4-e12c-382a-d84a8509dfa2</v>
    <v>en-CA</v>
    <v>Map</v>
  </rv>
  <rv s="0">
    <v>536870912</v>
    <v>Kedah</v>
    <v>1ad802ca-b889-4b0f-9d8c-d335fad09909</v>
    <v>en-CA</v>
    <v>Map</v>
  </rv>
  <rv s="0">
    <v>536870912</v>
    <v>Labuan</v>
    <v>c205ca77-748f-befb-6130-2a7a0eb87dbc</v>
    <v>en-CA</v>
    <v>Map</v>
  </rv>
  <rv s="0">
    <v>536870912</v>
    <v>Pahang</v>
    <v>829da6d6-c70a-85d9-8d5d-b70db574854d</v>
    <v>en-CA</v>
    <v>Map</v>
  </rv>
  <rv s="0">
    <v>536870912</v>
    <v>Putrajaya</v>
    <v>703ccf1a-052c-03ee-0599-1ef25799d8dc</v>
    <v>en-CA</v>
    <v>Map</v>
  </rv>
  <rv s="0">
    <v>536870912</v>
    <v>Perlis</v>
    <v>671c3535-7aad-076b-5860-99706390b32b</v>
    <v>en-CA</v>
    <v>Map</v>
  </rv>
  <rv s="3">
    <v>145</v>
  </rv>
  <rv s="1">
    <fb>0.12029692391138701</fb>
    <v>28</v>
  </rv>
  <rv s="3">
    <v>146</v>
  </rv>
  <rv s="1">
    <fb>0.38700000000000001</fb>
    <v>28</v>
  </rv>
  <rv s="1">
    <fb>3.32399988174438E-2</fb>
    <v>37</v>
  </rv>
  <rv s="1">
    <fb>24475766</fb>
    <v>29</v>
  </rv>
  <rv s="8">
    <v>#VALUE!</v>
    <v>en-CA</v>
    <v>b3abad47-1313-e000-0d95-f77f69e2fcdd</v>
    <v>536870912</v>
    <v>1</v>
    <v>468</v>
    <v>70</v>
    <v>Malaysia</v>
    <v>24</v>
    <v>49</v>
    <v>Map</v>
    <v>26</v>
    <v>469</v>
    <v>MY</v>
    <v>2600</v>
    <v>2601</v>
    <v>2602</v>
    <v>2603</v>
    <v>2604</v>
    <v>2605</v>
    <v>2606</v>
    <v>2607</v>
    <v>2608</v>
    <v>MYR</v>
    <v>Malaysia is a country in Southeast Asia. The federal constitutional monarchy consists of thirteen states and three federal territories, separated by the South China Sea into two regions, Peninsular Malaysia and Borneo's East Malaysia. Peninsular Malaysia shares a land and maritime border with Thailand and maritime borders with Singapore, Vietnam, and Indonesia. East Malaysia shares land and maritime borders with Brunei and Indonesia and a maritime border with the Philippines and Vietnam. Kuala Lumpur is the national capital, largest city and the seat of the legislative branch of the federal government. The nearby planned capital of Putrajaya is the administrative capital, which represents the seat of both the executive branch and the judicial branch of the federal government. With a population of over 32 million, Malaysia is the world's 44th-most populous country. The southernmost point of continental Eurasia is in Tanjung Piai. In the tropics, Malaysia is one of 17 megadiverse countries, home to numerous endemic species.</v>
    <v>2609</v>
    <v>2610</v>
    <v>2611</v>
    <v>2612</v>
    <v>2613</v>
    <v>2614</v>
    <v>2615</v>
    <v>2616</v>
    <v>2435</v>
    <v>2617</v>
    <v>2622</v>
    <v>2623</v>
    <v>2624</v>
    <v>2625</v>
    <v>600</v>
    <v>256</v>
    <v>Malaysia</v>
    <v>Negaraku</v>
    <v>2626</v>
    <v>Malaysia</v>
    <v>2627</v>
    <v>2628</v>
    <v>2629</v>
    <v>1927</v>
    <v>1832</v>
    <v>1833</v>
    <v>547</v>
    <v>548</v>
    <v>2630</v>
    <v>1310</v>
    <v>2631</v>
    <v>2647</v>
    <v>2648</v>
    <v>2649</v>
    <v>2650</v>
    <v>2651</v>
    <v>Malaysia</v>
    <v>2652</v>
    <v>mdp/vdpid/167</v>
  </rv>
  <rv s="0">
    <v>536870912</v>
    <v>Mauritania</v>
    <v>1378a5bb-c2d8-4ae7-85b5-e75705038775</v>
    <v>en-CA</v>
    <v>Map</v>
  </rv>
  <rv s="1">
    <fb>0.38528184728825104</fb>
    <v>28</v>
  </rv>
  <rv s="1">
    <fb>1030700</fb>
    <v>29</v>
  </rv>
  <rv s="1">
    <fb>33.694000000000003</fb>
    <v>30</v>
  </rv>
  <rv s="1">
    <fb>222</fb>
    <v>31</v>
  </rv>
  <rv s="0">
    <v>536870912</v>
    <v>Nouakchott</v>
    <v>298678cd-131e-4a85-4423-240d0b436346</v>
    <v>en-CA</v>
    <v>Map</v>
  </rv>
  <rv s="1">
    <fb>2739.2489999999998</fb>
    <v>29</v>
  </rv>
  <rv s="1">
    <fb>135.01889679773399</fb>
    <v>32</v>
  </rv>
  <rv s="1">
    <fb>2.3000926211793803E-2</fb>
    <v>28</v>
  </rv>
  <rv s="1">
    <fb>4.5609999999999999</fb>
    <v>30</v>
  </rv>
  <rv s="1">
    <fb>2.1441738624236001E-3</fb>
    <v>28</v>
  </rv>
  <rv s="1">
    <fb>1.1299999999999999</fb>
    <v>33</v>
  </rv>
  <rv s="1">
    <fb>7593752450.2054996</fb>
    <v>34</v>
  </rv>
  <rv s="1">
    <fb>0.99891760000000007</fb>
    <v>28</v>
  </rv>
  <rv s="1">
    <fb>4.9991199999999993E-2</fb>
    <v>28</v>
  </rv>
  <rv s="1">
    <fb>51.5</fb>
    <v>36</v>
  </rv>
  <rv s="3">
    <v>147</v>
  </rv>
  <rv s="4">
    <v>https://www.bing.com/search?q=mauritania&amp;form=skydnc</v>
    <v>Learn more on Bing</v>
  </rv>
  <rv s="1">
    <fb>64.703999999999994</fb>
    <v>36</v>
  </rv>
  <rv s="1">
    <fb>766</fb>
    <v>36</v>
  </rv>
  <rv s="1">
    <fb>0.53</fb>
    <v>33</v>
  </rv>
  <rv s="1">
    <fb>0.4823745512</fb>
    <v>28</v>
  </rv>
  <rv s="1">
    <fb>0.1865</fb>
    <v>30</v>
  </rv>
  <rv s="1">
    <fb>4525696</fb>
    <v>29</v>
  </rv>
  <rv s="1">
    <fb>0.249</fb>
    <v>28</v>
  </rv>
  <rv s="1">
    <fb>0.40200000000000002</fb>
    <v>28</v>
  </rv>
  <rv s="1">
    <fb>0.45883998870849602</fb>
    <v>28</v>
  </rv>
  <rv s="0">
    <v>536870912</v>
    <v>Nouakchott-Sud Region</v>
    <v>acc119e7-719d-dae1-6182-244761e5da5a</v>
    <v>en-CA</v>
    <v>Map</v>
  </rv>
  <rv s="0">
    <v>536870912</v>
    <v>Brakna Region</v>
    <v>5011c80b-9e00-a377-4615-f8264328d0aa</v>
    <v>en-CA</v>
    <v>Map</v>
  </rv>
  <rv s="0">
    <v>536870912</v>
    <v>Trarza Region</v>
    <v>d4004e90-738c-9d73-0d79-ece97ac6f42e</v>
    <v>en-CA</v>
    <v>Map</v>
  </rv>
  <rv s="0">
    <v>536870912</v>
    <v>Hodh Ech Chargui Region</v>
    <v>e73c452a-369c-484c-b276-23ad30b89536</v>
    <v>en-CA</v>
    <v>Map</v>
  </rv>
  <rv s="0">
    <v>536870912</v>
    <v>Hodh El Gharbi Region</v>
    <v>af953511-3591-4176-be81-acbbb366e7ff</v>
    <v>en-CA</v>
    <v>Map</v>
  </rv>
  <rv s="0">
    <v>536870912</v>
    <v>Tiris Zemmour Region</v>
    <v>8c838683-fd5b-480c-8df6-d0acadfeed7c</v>
    <v>en-CA</v>
    <v>Map</v>
  </rv>
  <rv s="0">
    <v>536870912</v>
    <v>Inchiri Region</v>
    <v>c62460e6-2156-4054-ac45-5e7fd7d9f56e</v>
    <v>en-CA</v>
    <v>Map</v>
  </rv>
  <rv s="0">
    <v>536870912</v>
    <v>Guidimaka Region</v>
    <v>d82dc308-f9ee-1690-ab46-575c3e429984</v>
    <v>en-CA</v>
    <v>Map</v>
  </rv>
  <rv s="0">
    <v>536870912</v>
    <v>Tagant Region</v>
    <v>5c3c1eda-a331-31e9-911f-a9440ed7c01a</v>
    <v>en-CA</v>
    <v>Map</v>
  </rv>
  <rv s="0">
    <v>536870912</v>
    <v>Gorgol Region</v>
    <v>72757e0e-4848-d303-fba2-f31c52a4b0e5</v>
    <v>en-CA</v>
    <v>Map</v>
  </rv>
  <rv s="0">
    <v>536870912</v>
    <v>Adrar Region</v>
    <v>813a6daf-b201-aadd-cc3c-1962f5918185</v>
    <v>en-CA</v>
    <v>Map</v>
  </rv>
  <rv s="0">
    <v>536870912</v>
    <v>Assaba Region</v>
    <v>a58f4240-4eb5-bf38-bd0b-75f1ae94d17b</v>
    <v>en-CA</v>
    <v>Map</v>
  </rv>
  <rv s="0">
    <v>536870912</v>
    <v>Dakhlet Nouadhibou Region</v>
    <v>50715551-3dbf-4406-b74d-5de046a157da</v>
    <v>en-CA</v>
    <v>Map</v>
  </rv>
  <rv s="0">
    <v>536870912</v>
    <v>Nouakchott-Nord Region</v>
    <v>20b5fec7-3e89-faf1-b416-555203b10f09</v>
    <v>en-CA</v>
    <v>Map</v>
  </rv>
  <rv s="0">
    <v>536870912</v>
    <v>Nouakchott-Ouest Region</v>
    <v>85e5a9d9-d702-7d53-631f-f1f899d964e2</v>
    <v>en-CA</v>
    <v>Map</v>
  </rv>
  <rv s="3">
    <v>148</v>
  </rv>
  <rv s="1">
    <fb>0.67</fb>
    <v>28</v>
  </rv>
  <rv s="1">
    <fb>9.5480003356933588E-2</fb>
    <v>37</v>
  </rv>
  <rv s="1">
    <fb>2466821</fb>
    <v>29</v>
  </rv>
  <rv s="23">
    <v>#VALUE!</v>
    <v>en-CA</v>
    <v>1378a5bb-c2d8-4ae7-85b5-e75705038775</v>
    <v>536870912</v>
    <v>1</v>
    <v>478</v>
    <v>479</v>
    <v>Mauritania</v>
    <v>24</v>
    <v>49</v>
    <v>Map</v>
    <v>26</v>
    <v>480</v>
    <v>MR</v>
    <v>2655</v>
    <v>2656</v>
    <v>302</v>
    <v>2657</v>
    <v>2658</v>
    <v>2659</v>
    <v>2660</v>
    <v>2661</v>
    <v>2662</v>
    <v>MRU</v>
    <v>Mauritania, officially the Islamic Republic of Mauritania, is a sovereign state in Northwest Africa. It is bordered by the Atlantic Ocean to the west, Western Sahara to the north and northwest, Algeria to the northeast, Mali to the east and southeast, and Senegal to the southwest. Mauritania is the eleventh largest country in Africa, and 90 percent of its territory is situated in the Sahara. Most of its population of 4.4 million lives in the temperate south of the country, with roughly one third concentrated in the capital and largest city, Nouakchott, located on the Atlantic coast.</v>
    <v>2663</v>
    <v>2664</v>
    <v>2665</v>
    <v>2666</v>
    <v>2667</v>
    <v>2668</v>
    <v>2669</v>
    <v>2659</v>
    <v>2670</v>
    <v>2671</v>
    <v>2672</v>
    <v>2673</v>
    <v>2674</v>
    <v>Mauritania</v>
    <v>National anthem of Mauritania</v>
    <v>2525</v>
    <v>Islamic Republic of Mauritania</v>
    <v>2675</v>
    <v>2676</v>
    <v>2677</v>
    <v>331</v>
    <v>2678</v>
    <v>2679</v>
    <v>333</v>
    <v>383</v>
    <v>492</v>
    <v>1096</v>
    <v>2680</v>
    <v>2696</v>
    <v>704</v>
    <v>2697</v>
    <v>2698</v>
    <v>Mauritania</v>
    <v>2699</v>
    <v>mdp/vdpid/162</v>
  </rv>
  <rv s="0">
    <v>536870912</v>
    <v>Morocco</v>
    <v>70f80aeb-dadf-b744-30f3-cea7fe3e7a8f</v>
    <v>en-CA</v>
    <v>Map</v>
  </rv>
  <rv s="1">
    <fb>0.68544700873851694</fb>
    <v>28</v>
  </rv>
  <rv s="1">
    <fb>446550</fb>
    <v>29</v>
  </rv>
  <rv s="1">
    <fb>246000</fb>
    <v>29</v>
  </rv>
  <rv s="1">
    <fb>18.937000000000001</fb>
    <v>30</v>
  </rv>
  <rv s="1">
    <fb>212</fb>
    <v>31</v>
  </rv>
  <rv s="0">
    <v>536870912</v>
    <v>Rabat</v>
    <v>c1bdba78-6d2f-350d-fb4e-8a0636bc1a1f</v>
    <v>en-CA</v>
    <v>Map</v>
  </rv>
  <rv s="1">
    <fb>61275.57</fb>
    <v>29</v>
  </rv>
  <rv s="1">
    <fb>111.06755821996801</fb>
    <v>32</v>
  </rv>
  <rv s="1">
    <fb>1.9606552057642502E-3</fb>
    <v>28</v>
  </rv>
  <rv s="1">
    <fb>904.442154848276</fb>
    <v>29</v>
  </rv>
  <rv s="1">
    <fb>2.415</fb>
    <v>30</v>
  </rv>
  <rv s="1">
    <fb>0.12601389200089599</fb>
    <v>28</v>
  </rv>
  <rv s="1">
    <fb>88.468862812342195</fb>
    <v>36</v>
  </rv>
  <rv s="1">
    <fb>118725279596.13</fb>
    <v>34</v>
  </rv>
  <rv s="1">
    <fb>1.1387658000000001</fb>
    <v>28</v>
  </rv>
  <rv s="1">
    <fb>0.35935929999999999</fb>
    <v>28</v>
  </rv>
  <rv s="1">
    <fb>19.2</fb>
    <v>36</v>
  </rv>
  <rv s="0">
    <v>536870912</v>
    <v>Casablanca</v>
    <v>6e0e6ca2-e092-9d0b-f376-e56de22511d6</v>
    <v>en-CA</v>
    <v>Map</v>
  </rv>
  <rv s="0">
    <v>805306368</v>
    <v>Aziz Akhannouch (Prime Minister)</v>
    <v>0857cab8-6f91-95d6-9379-d47107139224</v>
    <v>en-CA</v>
    <v>Generic</v>
  </rv>
  <rv s="3">
    <v>149</v>
  </rv>
  <rv s="4">
    <v>https://www.bing.com/search?q=morocco&amp;form=skydnc</v>
    <v>Learn more on Bing</v>
  </rv>
  <rv s="1">
    <fb>76.453000000000003</fb>
    <v>36</v>
  </rv>
  <rv s="1">
    <fb>65415260000</fb>
    <v>34</v>
  </rv>
  <rv s="1">
    <fb>70</fb>
    <v>36</v>
  </rv>
  <rv s="3">
    <v>150</v>
  </rv>
  <rv s="1">
    <fb>0.53084071929999999</fb>
    <v>28</v>
  </rv>
  <rv s="1">
    <fb>0.72729999999999995</fb>
    <v>30</v>
  </rv>
  <rv s="1">
    <fb>36910560</fb>
    <v>29</v>
  </rv>
  <rv s="1">
    <fb>0.20899999999999999</fb>
    <v>28</v>
  </rv>
  <rv s="1">
    <fb>0.47</fb>
    <v>28</v>
  </rv>
  <rv s="1">
    <fb>0.45305999755859405</fb>
    <v>28</v>
  </rv>
  <rv s="0">
    <v>536870912</v>
    <v>Tangier</v>
    <v>9ebaa9c4-c61b-ccda-348f-c44fcdd6aeb7</v>
    <v>en-CA</v>
    <v>Map</v>
  </rv>
  <rv s="0">
    <v>536870912</v>
    <v>Marrakesh</v>
    <v>af4d7390-63b3-ee05-e4e3-66fb4c52f8ec</v>
    <v>en-CA</v>
    <v>Map</v>
  </rv>
  <rv s="0">
    <v>536870912</v>
    <v>Fes</v>
    <v>25dd5c4d-bf50-ed62-7cfe-082ba011b552</v>
    <v>en-CA</v>
    <v>Map</v>
  </rv>
  <rv s="0">
    <v>536870912</v>
    <v>Meknes</v>
    <v>f816e218-8f50-a795-55e2-a35aa2d78748</v>
    <v>en-CA</v>
    <v>Map</v>
  </rv>
  <rv s="0">
    <v>536870912</v>
    <v>Agadir</v>
    <v>036d6b9d-59b9-5e57-73e0-51ac37943789</v>
    <v>en-CA</v>
    <v>Map</v>
  </rv>
  <rv s="0">
    <v>536870912</v>
    <v>Oujda</v>
    <v>66daec49-7f67-c77e-6e49-eba6fa7d846b</v>
    <v>en-CA</v>
    <v>Map</v>
  </rv>
  <rv s="0">
    <v>536870912</v>
    <v>Salé</v>
    <v>a2b920e9-542f-6b59-60c8-c1a31f793f1c</v>
    <v>en-CA</v>
    <v>Map</v>
  </rv>
  <rv s="0">
    <v>536870912</v>
    <v>Marrakesh-Tensift-El Haouz</v>
    <v>88a8d6e6-a570-5a90-0a10-40f599c31db5</v>
    <v>en-CA</v>
    <v>Map</v>
  </rv>
  <rv s="0">
    <v>536870912</v>
    <v>Larache Province</v>
    <v>745aac01-1721-0ccc-9530-804cd9a15a9f</v>
    <v>en-CA</v>
    <v>Map</v>
  </rv>
  <rv s="0">
    <v>536870912</v>
    <v>Inezgane</v>
    <v>52b3c9b7-bb78-0c46-b366-9a4466274b53</v>
    <v>en-CA</v>
    <v>Map</v>
  </rv>
  <rv s="0">
    <v>536870912</v>
    <v>Mohammedia</v>
    <v>1a41e9d3-a9ed-ffe1-8697-dc62a3204a5a</v>
    <v>en-CA</v>
    <v>Map</v>
  </rv>
  <rv s="0">
    <v>536870912</v>
    <v>Temara</v>
    <v>a83601ca-777b-44a4-140f-ca3bd01a483f</v>
    <v>en-CA</v>
    <v>Map</v>
  </rv>
  <rv s="0">
    <v>536870912</v>
    <v>Grand Casablanca</v>
    <v>aa283a0d-7aad-1a78-d087-b011e5463022</v>
    <v>en-CA</v>
    <v>Map</v>
  </rv>
  <rv s="0">
    <v>536870912</v>
    <v>Oriental</v>
    <v>ede82c2d-4963-5eaa-dd72-96771e2b4ad7</v>
    <v>en-CA</v>
    <v>Map</v>
  </rv>
  <rv s="0">
    <v>536870912</v>
    <v>Dakhla-Oued Ed-Dahab</v>
    <v>9b6060ab-7891-e388-112f-5d61ad7cdad5</v>
    <v>en-CA</v>
    <v>Map</v>
  </rv>
  <rv s="0">
    <v>536870912</v>
    <v>Chaouia-Ouardigha</v>
    <v>ddfd2182-8380-ce32-2f4a-8533b786c78e</v>
    <v>en-CA</v>
    <v>Map</v>
  </rv>
  <rv s="0">
    <v>536870912</v>
    <v>Souss-Massa-Drâa</v>
    <v>02b7bdde-ad19-dcc8-8ce5-22324aad74ce</v>
    <v>en-CA</v>
    <v>Map</v>
  </rv>
  <rv s="0">
    <v>536870912</v>
    <v>Meknès-Tafilalet</v>
    <v>a9cce681-d5af-4da4-86d7-016e046036d4</v>
    <v>en-CA</v>
    <v>Map</v>
  </rv>
  <rv s="0">
    <v>536870912</v>
    <v>Chichaoua Province</v>
    <v>f8c1a970-2db1-5654-2cbe-265c08c13beb</v>
    <v>en-CA</v>
    <v>Map</v>
  </rv>
  <rv s="0">
    <v>536870912</v>
    <v>Rabat-Salé-Zemmour-Zaer</v>
    <v>38d65030-aee9-94b6-c594-33681c3e0fd0</v>
    <v>en-CA</v>
    <v>Map</v>
  </rv>
  <rv s="0">
    <v>536870912</v>
    <v>Tangier-Tetouan</v>
    <v>92a9daf6-7f38-42bd-3a4f-31326af0c65b</v>
    <v>en-CA</v>
    <v>Map</v>
  </rv>
  <rv s="0">
    <v>536870912</v>
    <v>Fahs-Anjra Province</v>
    <v>bb316330-d86e-0e84-b8bd-8be7247b9e91</v>
    <v>en-CA</v>
    <v>Map</v>
  </rv>
  <rv s="0">
    <v>536870912</v>
    <v>Doukkala-Abda</v>
    <v>de06df8b-df8b-03d9-c25f-043e02e956ba</v>
    <v>en-CA</v>
    <v>Map</v>
  </rv>
  <rv s="0">
    <v>536870912</v>
    <v>Gharb-Chrarda-Béni Hssen</v>
    <v>e4327272-481e-8e35-32ce-ccf5fb7aaa5d</v>
    <v>en-CA</v>
    <v>Map</v>
  </rv>
  <rv s="0">
    <v>536870912</v>
    <v>Tadla-Azilal</v>
    <v>da041792-adee-d059-2180-32e0e40c35c3</v>
    <v>en-CA</v>
    <v>Map</v>
  </rv>
  <rv s="0">
    <v>536870912</v>
    <v>Taza-Al Hoceima-Taounate</v>
    <v>3dac01ea-bbac-a446-82c8-c5411754159e</v>
    <v>en-CA</v>
    <v>Map</v>
  </rv>
  <rv s="0">
    <v>536870912</v>
    <v>Fès-Boulemane</v>
    <v>8812fbd2-8d13-8909-6ee3-11ed9e5d6a17</v>
    <v>en-CA</v>
    <v>Map</v>
  </rv>
  <rv s="0">
    <v>536870912</v>
    <v>Errachidia Province</v>
    <v>ba7e2d2a-8918-59de-2341-6de56e9d4ba5</v>
    <v>en-CA</v>
    <v>Map</v>
  </rv>
  <rv s="0">
    <v>536870912</v>
    <v>Al Haouz Province</v>
    <v>fa5e08bf-0a48-68bb-9bdf-81368a039b01</v>
    <v>en-CA</v>
    <v>Map</v>
  </rv>
  <rv s="0">
    <v>536870912</v>
    <v>El Kelâa des Sraghna Province</v>
    <v>45382f3b-ffd5-908f-4b49-72e7a10030a6</v>
    <v>en-CA</v>
    <v>Map</v>
  </rv>
  <rv s="0">
    <v>536870912</v>
    <v>Sidi Kacem Province</v>
    <v>6a018234-325d-800e-765b-6292814371e6</v>
    <v>en-CA</v>
    <v>Map</v>
  </rv>
  <rv s="0">
    <v>536870912</v>
    <v>Kénitra Province</v>
    <v>89590c88-7d2c-084e-8944-e170cceda3b0</v>
    <v>en-CA</v>
    <v>Map</v>
  </rv>
  <rv s="0">
    <v>536870912</v>
    <v>Laâyoune Province</v>
    <v>17cefe0c-c5c6-27fa-c0a5-a980119049e9</v>
    <v>en-CA</v>
    <v>Map</v>
  </rv>
  <rv s="0">
    <v>536870912</v>
    <v>Béni-Mellal Province</v>
    <v>40aa5e32-cb36-b16a-90b5-37aee82d8867</v>
    <v>en-CA</v>
    <v>Map</v>
  </rv>
  <rv s="0">
    <v>536870912</v>
    <v>Moulay Yacoub Province</v>
    <v>6e0a17ad-5e13-0096-1562-a6d1ec7377f9</v>
    <v>en-CA</v>
    <v>Map</v>
  </rv>
  <rv s="0">
    <v>536870912</v>
    <v>El Jadida Province</v>
    <v>3443dc33-12c7-c4a6-2a01-75f18764751d</v>
    <v>en-CA</v>
    <v>Map</v>
  </rv>
  <rv s="0">
    <v>536870912</v>
    <v>Ouarzazate Province</v>
    <v>658c3821-740e-4f58-f148-557402f715dd</v>
    <v>en-CA</v>
    <v>Map</v>
  </rv>
  <rv s="0">
    <v>536870912</v>
    <v>Nouaceur Province</v>
    <v>8fb17661-0ea8-aae3-6686-29453780a1dd</v>
    <v>en-CA</v>
    <v>Map</v>
  </rv>
  <rv s="0">
    <v>536870912</v>
    <v>Berkane Province</v>
    <v>a887b228-6275-58e7-92bb-43d1f800cb0b</v>
    <v>en-CA</v>
    <v>Map</v>
  </rv>
  <rv s="0">
    <v>536870912</v>
    <v>Khouribga Province</v>
    <v>9f6b255d-e4f3-ae1d-68ad-c920ebec010d</v>
    <v>en-CA</v>
    <v>Map</v>
  </rv>
  <rv s="0">
    <v>536870912</v>
    <v>Taroudant Province</v>
    <v>635d0fc9-f977-772d-f145-58f3f59c3e0a</v>
    <v>en-CA</v>
    <v>Map</v>
  </rv>
  <rv s="0">
    <v>536870912</v>
    <v>Khémisset Province</v>
    <v>c5bcd4df-9be3-25c0-1f61-56e93b8d320e</v>
    <v>en-CA</v>
    <v>Map</v>
  </rv>
  <rv s="0">
    <v>536870912</v>
    <v>Tétouan Province</v>
    <v>cda30385-a650-3055-1678-9e4e95d01219</v>
    <v>en-CA</v>
    <v>Map</v>
  </rv>
  <rv s="0">
    <v>536870912</v>
    <v>Settat Province</v>
    <v>83ebff12-fd0e-666f-a047-dcef695530da</v>
    <v>en-CA</v>
    <v>Map</v>
  </rv>
  <rv s="0">
    <v>536870912</v>
    <v>Nador Province</v>
    <v>f015ae14-1e59-a26f-5403-4aaea7652703</v>
    <v>en-CA</v>
    <v>Map</v>
  </rv>
  <rv s="0">
    <v>536870912</v>
    <v>Ifrane Province</v>
    <v>13eef39d-a7c9-3ae2-0321-af9249b2cf5e</v>
    <v>en-CA</v>
    <v>Map</v>
  </rv>
  <rv s="0">
    <v>536870912</v>
    <v>Azilal Province</v>
    <v>4ea961dd-c39e-ab83-7f4d-fc4f0535094b</v>
    <v>en-CA</v>
    <v>Map</v>
  </rv>
  <rv s="0">
    <v>536870912</v>
    <v>Chefchaouen Province</v>
    <v>e5143cda-4c49-e031-92b8-54e5fc37fbe6</v>
    <v>en-CA</v>
    <v>Map</v>
  </rv>
  <rv s="0">
    <v>536870912</v>
    <v>Zagora Province</v>
    <v>d0cf1b78-51f7-585b-0ec0-2cbfcd7c5965</v>
    <v>en-CA</v>
    <v>Map</v>
  </rv>
  <rv s="0">
    <v>536870912</v>
    <v>Khénifra Province</v>
    <v>73938bb6-b19c-faa0-c9de-69417b60f45d</v>
    <v>en-CA</v>
    <v>Map</v>
  </rv>
  <rv s="0">
    <v>536870912</v>
    <v>Guelmim Province</v>
    <v>108a28cd-1e6f-5c5e-f4d1-058425b39027</v>
    <v>en-CA</v>
    <v>Map</v>
  </rv>
  <rv s="0">
    <v>536870912</v>
    <v>Taza Province</v>
    <v>d7a8bdfb-bb2a-0d36-5490-4f243e9636d2</v>
    <v>en-CA</v>
    <v>Map</v>
  </rv>
  <rv s="0">
    <v>536870912</v>
    <v>Mediouna Province</v>
    <v>466ff4fb-83eb-d2f5-0612-f56e791f765f</v>
    <v>en-CA</v>
    <v>Map</v>
  </rv>
  <rv s="0">
    <v>536870912</v>
    <v>Al Hoceïma Province</v>
    <v>08907f82-870b-22d6-438c-c68a9f8958b6</v>
    <v>en-CA</v>
    <v>Map</v>
  </rv>
  <rv s="0">
    <v>536870912</v>
    <v>Tiznit Province</v>
    <v>35cd8f9a-1578-f1ef-1bb2-e7d87051f0e6</v>
    <v>en-CA</v>
    <v>Map</v>
  </rv>
  <rv s="0">
    <v>536870912</v>
    <v>Taounate Province</v>
    <v>bb8293e4-d8af-753d-037d-9ed9f27bc5be</v>
    <v>en-CA</v>
    <v>Map</v>
  </rv>
  <rv s="0">
    <v>536870912</v>
    <v>Es Semara Province</v>
    <v>691a03ab-f422-c9cb-235e-b5e5a1d14f2d</v>
    <v>en-CA</v>
    <v>Map</v>
  </rv>
  <rv s="3">
    <v>151</v>
  </rv>
  <rv s="1">
    <fb>0.21906614484662298</fb>
    <v>28</v>
  </rv>
  <rv s="3">
    <v>152</v>
  </rv>
  <rv s="1">
    <fb>0.45799999999999996</fb>
    <v>28</v>
  </rv>
  <rv s="1">
    <fb>9.0190000534057596E-2</fb>
    <v>37</v>
  </rv>
  <rv s="1">
    <fb>22975026</fb>
    <v>29</v>
  </rv>
  <rv s="8">
    <v>#VALUE!</v>
    <v>en-CA</v>
    <v>70f80aeb-dadf-b744-30f3-cea7fe3e7a8f</v>
    <v>536870912</v>
    <v>1</v>
    <v>489</v>
    <v>70</v>
    <v>Morocco</v>
    <v>24</v>
    <v>49</v>
    <v>Map</v>
    <v>26</v>
    <v>490</v>
    <v>MA</v>
    <v>2702</v>
    <v>2703</v>
    <v>2704</v>
    <v>2705</v>
    <v>2706</v>
    <v>2707</v>
    <v>2708</v>
    <v>2709</v>
    <v>2710</v>
    <v>MAD</v>
    <v>Morocco, officially the Kingdom of Morocco, is the westernmost country in the Maghreb region of North Africa. It overlooks the Mediterranean Sea to the north and the Atlantic Ocean to the west, and has land borders with Algeria to the east, and the disputed territory of Western Sahara to the south. Morocco also claims the Spanish exclaves of Ceuta, Melilla and Peñón de Vélez de la Gomera, and several small Spanish-controlled islands off its coast. It spans an area of 446,300 km² or 710,850 km², with a population of roughly 37 million. Its official and predominant religion is Islam, and the official languages are Arabic and Berber; the Moroccan dialect of Arabic and French are also widely spoken. Moroccan identity and culture is a vibrant mix of Berber, Arab, and European cultures. Its capital is Rabat, while its largest city is Casablanca.</v>
    <v>2711</v>
    <v>2712</v>
    <v>2713</v>
    <v>2714</v>
    <v>143</v>
    <v>2715</v>
    <v>2716</v>
    <v>2717</v>
    <v>2718</v>
    <v>2719</v>
    <v>2721</v>
    <v>2722</v>
    <v>2723</v>
    <v>2724</v>
    <v>2725</v>
    <v>1449</v>
    <v>Morocco</v>
    <v>Cherifian Anthem</v>
    <v>2726</v>
    <v>Kingdom of Morocco</v>
    <v>2727</v>
    <v>2728</v>
    <v>2729</v>
    <v>2730</v>
    <v>683</v>
    <v>2731</v>
    <v>609</v>
    <v>491</v>
    <v>611</v>
    <v>1516</v>
    <v>2732</v>
    <v>2790</v>
    <v>2791</v>
    <v>2792</v>
    <v>2793</v>
    <v>2794</v>
    <v>Morocco</v>
    <v>2795</v>
    <v>mdp/vdpid/159</v>
  </rv>
  <rv s="0">
    <v>536870912</v>
    <v>New Zealand</v>
    <v>6517d967-9362-4c0d-83d2-cf369fa5fcda</v>
    <v>en-CA</v>
    <v>Map</v>
  </rv>
  <rv s="1">
    <fb>0.40450419657437997</fb>
    <v>28</v>
  </rv>
  <rv s="1">
    <fb>268838</fb>
    <v>29</v>
  </rv>
  <rv s="1">
    <fb>11.98</fb>
    <v>30</v>
  </rv>
  <rv s="1">
    <fb>64</fb>
    <v>31</v>
  </rv>
  <rv s="0">
    <v>536870912</v>
    <v>Wellington</v>
    <v>32f22f58-aa8d-2985-7edd-15665cf5d1d4</v>
    <v>en-CA</v>
    <v>Map</v>
  </rv>
  <rv s="1">
    <fb>34381.792000000001</fb>
    <v>29</v>
  </rv>
  <rv s="1">
    <fb>114.24091176441399</fb>
    <v>32</v>
  </rv>
  <rv s="1">
    <fb>1.61963190184049E-2</fb>
    <v>28</v>
  </rv>
  <rv s="1">
    <fb>9026.32104131095</fb>
    <v>29</v>
  </rv>
  <rv s="1">
    <fb>0.385560753306464</fb>
    <v>28</v>
  </rv>
  <rv s="1">
    <fb>59.749168536122298</fb>
    <v>36</v>
  </rv>
  <rv s="1">
    <fb>206928765543.935</fb>
    <v>34</v>
  </rv>
  <rv s="1">
    <fb>0.99974760000000007</fb>
    <v>28</v>
  </rv>
  <rv s="1">
    <fb>0.82033219999999996</fb>
    <v>28</v>
  </rv>
  <rv s="2">
    <v>19</v>
    <v>26</v>
    <v>503</v>
    <v>6</v>
    <v>0</v>
    <v>Image of New Zealand</v>
  </rv>
  <rv s="1">
    <fb>4.7</fb>
    <v>36</v>
  </rv>
  <rv s="0">
    <v>536870912</v>
    <v>Auckland</v>
    <v>49fabed5-6ff0-6935-ebef-34c7b83444c6</v>
    <v>en-CA</v>
    <v>Map</v>
  </rv>
  <rv s="0">
    <v>805306368</v>
    <v>Jacinda Ardern (Prime Minister)</v>
    <v>f6ecb714-7949-c94a-3cc3-101b85b1934d</v>
    <v>en-CA</v>
    <v>Generic</v>
  </rv>
  <rv s="3">
    <v>153</v>
  </rv>
  <rv s="4">
    <v>https://www.bing.com/search?q=new+zealand&amp;form=skydnc</v>
    <v>Learn more on Bing</v>
  </rv>
  <rv s="1">
    <fb>81.858536585365897</fb>
    <v>36</v>
  </rv>
  <rv s="1">
    <fb>107879780000</fb>
    <v>34</v>
  </rv>
  <rv s="1">
    <fb>9</fb>
    <v>36</v>
  </rv>
  <rv s="1">
    <fb>11.49</fb>
    <v>33</v>
  </rv>
  <rv s="3">
    <v>154</v>
  </rv>
  <rv s="1">
    <fb>0.1262851619</fb>
    <v>28</v>
  </rv>
  <rv s="1">
    <fb>3.5897999999999999</fb>
    <v>30</v>
  </rv>
  <rv s="1">
    <fb>4841000</fb>
    <v>29</v>
  </rv>
  <rv s="1">
    <fb>0.69907997131347699</fb>
    <v>28</v>
  </rv>
  <rv s="0">
    <v>536870912</v>
    <v>Nelson</v>
    <v>1909b18a-22f2-7421-0125-e212e498ce9b</v>
    <v>en-CA</v>
    <v>Map</v>
  </rv>
  <rv s="0">
    <v>536870912</v>
    <v>Waikato</v>
    <v>66746262-e3dd-ecd0-3365-023774ad95f3</v>
    <v>en-CA</v>
    <v>Map</v>
  </rv>
  <rv s="0">
    <v>536870912</v>
    <v>Auckland Region</v>
    <v>d8789fe9-89c8-cf4c-4ab2-749138d529af</v>
    <v>en-CA</v>
    <v>Map</v>
  </rv>
  <rv s="0">
    <v>536870912</v>
    <v>Otago</v>
    <v>17e97a96-3af4-d536-b6c0-a3027228ac45</v>
    <v>en-CA</v>
    <v>Map</v>
  </rv>
  <rv s="0">
    <v>536870912</v>
    <v>Wellington Region</v>
    <v>40deadd9-7be4-0fad-452e-a7bc10842f34</v>
    <v>en-CA</v>
    <v>Map</v>
  </rv>
  <rv s="0">
    <v>536870912</v>
    <v>Tasman District</v>
    <v>7594ce17-48d4-850a-d609-fff5294ec8a8</v>
    <v>en-CA</v>
    <v>Map</v>
  </rv>
  <rv s="0">
    <v>536870912</v>
    <v>Chatham Islands</v>
    <v>02f2ed3a-e949-9a51-601f-28e19117e469</v>
    <v>en-CA</v>
    <v>Map</v>
  </rv>
  <rv s="0">
    <v>536870912</v>
    <v>Taranaki</v>
    <v>63a5cf5c-10da-bf8e-86f5-0eae79126fd5</v>
    <v>en-CA</v>
    <v>Map</v>
  </rv>
  <rv s="0">
    <v>536870912</v>
    <v>Northland Region</v>
    <v>2665962f-608c-e3a6-90ac-6dae5fcfa89a</v>
    <v>en-CA</v>
    <v>Map</v>
  </rv>
  <rv s="0">
    <v>536870912</v>
    <v>Gisborne District</v>
    <v>979bc9a8-a9fe-f6f1-4e5a-eda4cdb2aa39</v>
    <v>en-CA</v>
    <v>Map</v>
  </rv>
  <rv s="0">
    <v>536870912</v>
    <v>Bay of Plenty</v>
    <v>2c724f98-b987-877a-e544-b87d0c2e90ce</v>
    <v>en-CA</v>
    <v>Map</v>
  </rv>
  <rv s="3">
    <v>155</v>
  </rv>
  <rv s="1">
    <fb>0.28975427581727603</fb>
    <v>28</v>
  </rv>
  <rv s="3">
    <v>156</v>
  </rv>
  <rv s="1">
    <fb>0.34600000000000003</fb>
    <v>28</v>
  </rv>
  <rv s="1">
    <fb>4.0689997673034703E-2</fb>
    <v>37</v>
  </rv>
  <rv s="1">
    <fb>4258860</fb>
    <v>29</v>
  </rv>
  <rv s="24">
    <v>#VALUE!</v>
    <v>en-CA</v>
    <v>6517d967-9362-4c0d-83d2-cf369fa5fcda</v>
    <v>536870912</v>
    <v>1</v>
    <v>500</v>
    <v>501</v>
    <v>New Zealand</v>
    <v>24</v>
    <v>25</v>
    <v>Map</v>
    <v>26</v>
    <v>502</v>
    <v>NZ</v>
    <v>2798</v>
    <v>2799</v>
    <v>1901</v>
    <v>2800</v>
    <v>2801</v>
    <v>2802</v>
    <v>2803</v>
    <v>2804</v>
    <v>2805</v>
    <v>NZD</v>
    <v>New Zealand is an island country in the southwestern Pacific Ocean. It consists of two main landmasses—the North Island and the South Island—and over 700 smaller islands. It is the sixth-largest island country by area, covering 268,021 square kilometres. New Zealand is about 2,000 kilometres east of Australia across the Tasman Sea and 1,000 kilometres south of the islands of New Caledonia, Fiji, and Tonga. The country's varied topography and sharp mountain peaks, including the Southern Alps, owe much to tectonic uplift and volcanic eruptions. New Zealand's capital city is Wellington, and its most populous city is Auckland.</v>
    <v>2806</v>
    <v>1675</v>
    <v>2807</v>
    <v>2808</v>
    <v>779</v>
    <v>2809</v>
    <v>2810</v>
    <v>2811</v>
    <v>2812</v>
    <v>2813</v>
    <v>2814</v>
    <v>2816</v>
    <v>2817</v>
    <v>2818</v>
    <v>2819</v>
    <v>2820</v>
    <v>2821</v>
    <v>New Zealand</v>
    <v>God Save the Queen</v>
    <v>2822</v>
    <v>New Zealand</v>
    <v>2823</v>
    <v>2824</v>
    <v>2825</v>
    <v>2826</v>
    <v>2838</v>
    <v>2839</v>
    <v>2840</v>
    <v>2841</v>
    <v>2842</v>
    <v>New Zealand</v>
    <v>2843</v>
    <v>mdp/vdpid/183</v>
  </rv>
  <rv s="0">
    <v>536870912</v>
    <v>Nigeria</v>
    <v>f8afbbd6-9c3e-02be-7cb2-eac695e2da02</v>
    <v>en-CA</v>
    <v>Map</v>
  </rv>
  <rv s="1">
    <fb>0.77736420830725605</fb>
    <v>28</v>
  </rv>
  <rv s="1">
    <fb>923768</fb>
    <v>29</v>
  </rv>
  <rv s="1">
    <fb>215000</fb>
    <v>29</v>
  </rv>
  <rv s="1">
    <fb>37.905000000000001</fb>
    <v>30</v>
  </rv>
  <rv s="1">
    <fb>234</fb>
    <v>31</v>
  </rv>
  <rv s="0">
    <v>536870912</v>
    <v>Abuja</v>
    <v>c82a7acc-0007-36fc-7343-e970618e072d</v>
    <v>en-CA</v>
    <v>Map</v>
  </rv>
  <rv s="1">
    <fb>120369.27499999999</fb>
    <v>29</v>
  </rv>
  <rv s="1">
    <fb>267.51151513417602</fb>
    <v>32</v>
  </rv>
  <rv s="1">
    <fb>0.113967949687168</fb>
    <v>28</v>
  </rv>
  <rv s="1">
    <fb>144.525462223266</fb>
    <v>29</v>
  </rv>
  <rv s="1">
    <fb>5.3869999999999996</fb>
    <v>30</v>
  </rv>
  <rv s="1">
    <fb>7.2283890579880203E-2</fb>
    <v>28</v>
  </rv>
  <rv s="1">
    <fb>18.876766756620999</fb>
    <v>36</v>
  </rv>
  <rv s="1">
    <fb>0.46</fb>
    <v>33</v>
  </rv>
  <rv s="1">
    <fb>448120428858.76898</fb>
    <v>34</v>
  </rv>
  <rv s="1">
    <fb>0.84725640000000002</fb>
    <v>28</v>
  </rv>
  <rv s="1">
    <fb>0.1017443</fb>
    <v>28</v>
  </rv>
  <rv s="2">
    <v>20</v>
    <v>26</v>
    <v>513</v>
    <v>6</v>
    <v>0</v>
    <v>Image of Nigeria</v>
  </rv>
  <rv s="1">
    <fb>75.7</fb>
    <v>36</v>
  </rv>
  <rv s="0">
    <v>536870912</v>
    <v>Lagos</v>
    <v>f9b45ba3-39cb-62a0-eb5c-1209a05fb3da</v>
    <v>en-CA</v>
    <v>Map</v>
  </rv>
  <rv s="0">
    <v>805306368</v>
    <v>Yemi Osinbajo (Vice President)</v>
    <v>5a07b152-3971-7e35-19a6-affa0439e6e1</v>
    <v>en-CA</v>
    <v>Generic</v>
  </rv>
  <rv s="0">
    <v>805306368</v>
    <v>Godswill Akpabio (Minister)</v>
    <v>011dd180-10bb-ed24-742e-c6720bc097cc</v>
    <v>en-CA</v>
    <v>Generic</v>
  </rv>
  <rv s="0">
    <v>805306368</v>
    <v>Chris Ngige (Minister)</v>
    <v>fdef4c88-0270-c431-83fe-71c430ac1887</v>
    <v>en-CA</v>
    <v>Generic</v>
  </rv>
  <rv s="0">
    <v>805306368</v>
    <v>Abubakar Malami (Minister)</v>
    <v>6fcdc904-facf-5a1c-3ef4-a3971aa5ee2a</v>
    <v>en-CA</v>
    <v>Generic</v>
  </rv>
  <rv s="0">
    <v>805306368</v>
    <v>Heineken Lokpobiri (Minister)</v>
    <v>7b7cef90-1327-e93c-2ba4-41f1988f5c7f</v>
    <v>en-CA</v>
    <v>Generic</v>
  </rv>
  <rv s="0">
    <v>805306368</v>
    <v>Rauf Aregbesola (Minister)</v>
    <v>e0dd93a6-499f-2b41-b858-c0cf31afd08f</v>
    <v>en-CA</v>
    <v>Generic</v>
  </rv>
  <rv s="0">
    <v>805306368</v>
    <v>Rotimi Amaechi (Minister)</v>
    <v>bb91bab2-1dd9-61a5-163c-ed91d98919ea</v>
    <v>en-CA</v>
    <v>Generic</v>
  </rv>
  <rv s="0">
    <v>805306368</v>
    <v>Zainab Ahmed (Minister)</v>
    <v>1512e2d4-367a-ad94-c29a-eb1025a1786e</v>
    <v>en-CA</v>
    <v>Generic</v>
  </rv>
  <rv s="0">
    <v>805306368</v>
    <v>Bashir Salihi Magashi (Minister)</v>
    <v>172739a8-3244-9d9a-9e89-43efed8a1624</v>
    <v>en-CA</v>
    <v>Generic</v>
  </rv>
  <rv s="0">
    <v>805306368</v>
    <v>Sadiya Umar Farouq (Minister)</v>
    <v>15e0b290-46e4-e5d8-cd74-fe9970e949b7</v>
    <v>en-CA</v>
    <v>Generic</v>
  </rv>
  <rv s="3">
    <v>157</v>
  </rv>
  <rv s="4">
    <v>https://www.bing.com/search?q=nigeria&amp;form=skydnc</v>
    <v>Learn more on Bing</v>
  </rv>
  <rv s="1">
    <fb>54.332000000000001</fb>
    <v>36</v>
  </rv>
  <rv s="1">
    <fb>43921600000</fb>
    <v>34</v>
  </rv>
  <rv s="1">
    <fb>917</fb>
    <v>36</v>
  </rv>
  <rv s="1">
    <fb>0.54</fb>
    <v>33</v>
  </rv>
  <rv s="1">
    <fb>0.72238616980000003</fb>
    <v>28</v>
  </rv>
  <rv s="1">
    <fb>0.38059999999999999</fb>
    <v>30</v>
  </rv>
  <rv s="1">
    <fb>200963599</fb>
    <v>29</v>
  </rv>
  <rv s="1">
    <fb>0.32700000000000001</fb>
    <v>28</v>
  </rv>
  <rv s="1">
    <fb>0.49</fb>
    <v>28</v>
  </rv>
  <rv s="1">
    <fb>0.02</fb>
    <v>28</v>
  </rv>
  <rv s="1">
    <fb>5.4000000000000006E-2</fb>
    <v>28</v>
  </rv>
  <rv s="1">
    <fb>0.14400000000000002</fb>
    <v>28</v>
  </rv>
  <rv s="1">
    <fb>0.52907001495361294</fb>
    <v>28</v>
  </rv>
  <rv s="0">
    <v>536870912</v>
    <v>Imo State</v>
    <v>f23675dc-04a2-53d5-4cf1-d0b7dbeb81f0</v>
    <v>en-CA</v>
    <v>Map</v>
  </rv>
  <rv s="0">
    <v>536870912</v>
    <v>Lagos State</v>
    <v>6b2d76ff-8165-4482-0d57-dd54baace481</v>
    <v>en-CA</v>
    <v>Map</v>
  </rv>
  <rv s="0">
    <v>536870912</v>
    <v>Abia State</v>
    <v>69b8a646-2ce1-bbd4-2133-6a3e8ccd7216</v>
    <v>en-CA</v>
    <v>Map</v>
  </rv>
  <rv s="0">
    <v>536870912</v>
    <v>Ondo State</v>
    <v>74a24d20-a917-b2f1-c213-f1e7d4e97b6b</v>
    <v>en-CA</v>
    <v>Map</v>
  </rv>
  <rv s="0">
    <v>536870912</v>
    <v>Akwa Ibom State</v>
    <v>db375712-d1b5-7800-f3bf-f5682e9c4b9f</v>
    <v>en-CA</v>
    <v>Map</v>
  </rv>
  <rv s="0">
    <v>536870912</v>
    <v>Oyo State</v>
    <v>712d990a-9716-897a-2f3f-75a7abe71338</v>
    <v>en-CA</v>
    <v>Map</v>
  </rv>
  <rv s="0">
    <v>536870912</v>
    <v>Ogun State</v>
    <v>89c68e8c-3fbe-ea3a-5b78-bbe7a4b8a425</v>
    <v>en-CA</v>
    <v>Map</v>
  </rv>
  <rv s="0">
    <v>536870912</v>
    <v>Osun State</v>
    <v>2c145d0d-29b4-3b0c-65ca-7da5ed30592a</v>
    <v>en-CA</v>
    <v>Map</v>
  </rv>
  <rv s="0">
    <v>536870912</v>
    <v>Kwara State</v>
    <v>90b9bd60-65cf-3dfc-cae9-f9b1c9144511</v>
    <v>en-CA</v>
    <v>Map</v>
  </rv>
  <rv s="0">
    <v>536870912</v>
    <v>Bayelsa State</v>
    <v>df2489d2-29f0-e5cd-4972-a1eae029e08e</v>
    <v>en-CA</v>
    <v>Map</v>
  </rv>
  <rv s="0">
    <v>536870912</v>
    <v>Niger State</v>
    <v>5aaa0ce5-04d0-4e26-26b1-0e9999d947b5</v>
    <v>en-CA</v>
    <v>Map</v>
  </rv>
  <rv s="0">
    <v>536870912</v>
    <v>Delta State</v>
    <v>2bf2d4ef-c065-a0b4-022f-0e19dee39b09</v>
    <v>en-CA</v>
    <v>Map</v>
  </rv>
  <rv s="0">
    <v>536870912</v>
    <v>Bauchi State</v>
    <v>72aa6eb8-97d7-2620-c490-937972d163b7</v>
    <v>en-CA</v>
    <v>Map</v>
  </rv>
  <rv s="0">
    <v>536870912</v>
    <v>Kaduna State</v>
    <v>a7b69a0f-8fdd-f577-c080-676a34d982f5</v>
    <v>en-CA</v>
    <v>Map</v>
  </rv>
  <rv s="0">
    <v>536870912</v>
    <v>Ekiti State</v>
    <v>0c095d44-2cfe-b1f5-cd64-79be6091a31b</v>
    <v>en-CA</v>
    <v>Map</v>
  </rv>
  <rv s="0">
    <v>536870912</v>
    <v>Cross River State</v>
    <v>ae57951f-2c0a-25da-f239-0d304fb7957b</v>
    <v>en-CA</v>
    <v>Map</v>
  </rv>
  <rv s="0">
    <v>536870912</v>
    <v>Borno State</v>
    <v>f2c07e45-570f-e47c-13ec-ca77b5c8fadc</v>
    <v>en-CA</v>
    <v>Map</v>
  </rv>
  <rv s="0">
    <v>536870912</v>
    <v>Edo State</v>
    <v>9746883b-174d-225c-3658-96453ede7f6d</v>
    <v>en-CA</v>
    <v>Map</v>
  </rv>
  <rv s="0">
    <v>536870912</v>
    <v>Rivers State</v>
    <v>89671e89-503e-c579-0555-aa21f65a113c</v>
    <v>en-CA</v>
    <v>Map</v>
  </rv>
  <rv s="0">
    <v>536870912</v>
    <v>Adamawa State</v>
    <v>89e5889b-a771-6d19-8318-bdbc1b461471</v>
    <v>en-CA</v>
    <v>Map</v>
  </rv>
  <rv s="0">
    <v>536870912</v>
    <v>Nasarawa State</v>
    <v>54e320be-1f01-765f-270a-0e37cfc1e3d3</v>
    <v>en-CA</v>
    <v>Map</v>
  </rv>
  <rv s="0">
    <v>536870912</v>
    <v>Kano State</v>
    <v>2aa68b5e-36e3-9059-a512-620918fc1982</v>
    <v>en-CA</v>
    <v>Map</v>
  </rv>
  <rv s="0">
    <v>536870912</v>
    <v>Plateau State</v>
    <v>1553fa7c-b7d1-d2b8-d1fa-0d027642e02e</v>
    <v>en-CA</v>
    <v>Map</v>
  </rv>
  <rv s="0">
    <v>536870912</v>
    <v>Taraba State</v>
    <v>ab8e951e-d2de-b17d-556a-131a8a77c6e8</v>
    <v>en-CA</v>
    <v>Map</v>
  </rv>
  <rv s="0">
    <v>536870912</v>
    <v>Yobe State</v>
    <v>2daeda9e-391e-81ce-fbc9-6f5a21e532eb</v>
    <v>en-CA</v>
    <v>Map</v>
  </rv>
  <rv s="0">
    <v>536870912</v>
    <v>Jigawa State</v>
    <v>ad936f43-f8d5-695e-67fe-01235468d235</v>
    <v>en-CA</v>
    <v>Map</v>
  </rv>
  <rv s="0">
    <v>536870912</v>
    <v>Anambra State</v>
    <v>a4e8fb7a-e9a1-e893-4f70-23580f99b653</v>
    <v>en-CA</v>
    <v>Map</v>
  </rv>
  <rv s="0">
    <v>536870912</v>
    <v>Katsina State</v>
    <v>1ba9a23e-5c1c-5d07-a6f9-d9dd468364e6</v>
    <v>en-CA</v>
    <v>Map</v>
  </rv>
  <rv s="0">
    <v>536870912</v>
    <v>Sokoto State</v>
    <v>8cef5263-b25e-1f7a-dcc4-b85f5a2d81f4</v>
    <v>en-CA</v>
    <v>Map</v>
  </rv>
  <rv s="0">
    <v>536870912</v>
    <v>Kogi State</v>
    <v>5d30659c-4b14-04f8-8ac5-87b90f387204</v>
    <v>en-CA</v>
    <v>Map</v>
  </rv>
  <rv s="0">
    <v>536870912</v>
    <v>Enugu State</v>
    <v>3b086e6a-3058-6d2a-de5f-baecb67e0cba</v>
    <v>en-CA</v>
    <v>Map</v>
  </rv>
  <rv s="0">
    <v>536870912</v>
    <v>Ebonyi State</v>
    <v>4c7ea440-73b2-dafe-8923-4db635cf8052</v>
    <v>en-CA</v>
    <v>Map</v>
  </rv>
  <rv s="0">
    <v>536870912</v>
    <v>Zamfara State</v>
    <v>67d27c6a-27da-4f16-656d-b93176fee807</v>
    <v>en-CA</v>
    <v>Map</v>
  </rv>
  <rv s="0">
    <v>536870912</v>
    <v>Kebbi State</v>
    <v>fd975f01-e997-df8c-4f64-1fee0565999f</v>
    <v>en-CA</v>
    <v>Map</v>
  </rv>
  <rv s="0">
    <v>536870912</v>
    <v>Gombe State</v>
    <v>c151d028-70dc-772d-4ea0-e039483e1792</v>
    <v>en-CA</v>
    <v>Map</v>
  </rv>
  <rv s="0">
    <v>536870912</v>
    <v>Benue State</v>
    <v>da448603-05b5-1cc7-5b90-e2f74bcb7e4b</v>
    <v>en-CA</v>
    <v>Map</v>
  </rv>
  <rv s="3">
    <v>158</v>
  </rv>
  <rv s="1">
    <fb>1.4825336684568799E-2</fb>
    <v>28</v>
  </rv>
  <rv s="1">
    <fb>0.34799999999999998</fb>
    <v>28</v>
  </rv>
  <rv s="1">
    <fb>8.0959997177124002E-2</fb>
    <v>37</v>
  </rv>
  <rv s="1">
    <fb>102806948</fb>
    <v>29</v>
  </rv>
  <rv s="9">
    <v>#VALUE!</v>
    <v>en-CA</v>
    <v>f8afbbd6-9c3e-02be-7cb2-eac695e2da02</v>
    <v>536870912</v>
    <v>1</v>
    <v>511</v>
    <v>81</v>
    <v>Nigeria</v>
    <v>24</v>
    <v>25</v>
    <v>Map</v>
    <v>26</v>
    <v>512</v>
    <v>NG</v>
    <v>2846</v>
    <v>2847</v>
    <v>2848</v>
    <v>2849</v>
    <v>2850</v>
    <v>2851</v>
    <v>2852</v>
    <v>2853</v>
    <v>2854</v>
    <v>NGN</v>
    <v>Nigeria, officially the Federal Republic of Nigeria, is a country in West Africa. It is geographically situated between the Sahel to the north and the Gulf of Guinea to the south in the Atlantic Ocean. It covers an area of 923,769 square kilometres, and with a population of over 216 million, It is the most populous country in Africa, and the world’s seventh-most populous country. Nigeria borders Niger in the north, Chad in the northeast, Cameroon in the east, and Benin in the west. Nigeria is a federal republic comprising 36 states and the Federal Capital Territory, where the capital, Abuja, is located. The largest city in Nigeria is Lagos, one of the largest metropolitan areas in the world and the second-largest in Africa.</v>
    <v>2855</v>
    <v>2856</v>
    <v>2857</v>
    <v>2858</v>
    <v>2859</v>
    <v>2860</v>
    <v>2861</v>
    <v>2862</v>
    <v>2863</v>
    <v>2864</v>
    <v>2865</v>
    <v>2876</v>
    <v>2877</v>
    <v>2878</v>
    <v>2879</v>
    <v>2880</v>
    <v>2881</v>
    <v>Nigeria</v>
    <v>Nigeria, We Hail Thee</v>
    <v>155</v>
    <v>Federal Republic of Nigeria</v>
    <v>2882</v>
    <v>2883</v>
    <v>2884</v>
    <v>434</v>
    <v>2885</v>
    <v>2886</v>
    <v>2887</v>
    <v>2888</v>
    <v>549</v>
    <v>2889</v>
    <v>2890</v>
    <v>2927</v>
    <v>2928</v>
    <v>125</v>
    <v>2929</v>
    <v>2930</v>
    <v>Nigeria</v>
    <v>2931</v>
    <v>mdp/vdpid/175</v>
  </rv>
  <rv s="0">
    <v>536870912</v>
    <v>Norway</v>
    <v>51b69cb2-1924-e989-590b-712a7070a30f</v>
    <v>en-CA</v>
    <v>Map</v>
  </rv>
  <rv s="1">
    <fb>2.6940783293922001E-2</fb>
    <v>28</v>
  </rv>
  <rv s="1">
    <fb>323802</fb>
    <v>29</v>
  </rv>
  <rv s="1">
    <fb>23000</fb>
    <v>29</v>
  </rv>
  <rv s="1">
    <fb>10.4</fb>
    <v>30</v>
  </rv>
  <rv s="1">
    <fb>47</fb>
    <v>31</v>
  </rv>
  <rv s="0">
    <v>536870912</v>
    <v>Oslo</v>
    <v>962ca6d0-04b2-b258-d6d5-ec31f6cc1d83</v>
    <v>en-CA</v>
    <v>Map</v>
  </rv>
  <rv s="1">
    <fb>41022.728999999999</fb>
    <v>29</v>
  </rv>
  <rv s="1">
    <fb>120.269658854402</fb>
    <v>32</v>
  </rv>
  <rv s="1">
    <fb>2.1677300330540498E-2</fb>
    <v>28</v>
  </rv>
  <rv s="1">
    <fb>22999.934595128299</fb>
    <v>29</v>
  </rv>
  <rv s="1">
    <fb>0.331778599014523</fb>
    <v>28</v>
  </rv>
  <rv s="1">
    <fb>56.951628649981103</fb>
    <v>36</v>
  </rv>
  <rv s="1">
    <fb>1.78</fb>
    <v>33</v>
  </rv>
  <rv s="1">
    <fb>403336363636.36401</fb>
    <v>34</v>
  </rv>
  <rv s="1">
    <fb>1.0026021000000001</fb>
    <v>28</v>
  </rv>
  <rv s="1">
    <fb>0.81992350000000003</fb>
    <v>28</v>
  </rv>
  <rv s="1">
    <fb>2.1</fb>
    <v>36</v>
  </rv>
  <rv s="0">
    <v>805306368</v>
    <v>Jonas Gahr Støre (Prime Minister)</v>
    <v>22a97b4b-1d69-8ed3-e2ba-75ec00cac6ad</v>
    <v>en-CA</v>
    <v>Generic</v>
  </rv>
  <rv s="0">
    <v>805306368</v>
    <v>Harald V of Norway (King)</v>
    <v>d501cea3-4c13-36b0-0641-e2d6452188bc</v>
    <v>en-CA</v>
    <v>Generic</v>
  </rv>
  <rv s="0">
    <v>805306368</v>
    <v>Tone Wilhelmsen Trøen (President)</v>
    <v>e79f91f4-5a33-4331-1d76-674f83e0ec6c</v>
    <v>en-CA</v>
    <v>Generic</v>
  </rv>
  <rv s="3">
    <v>159</v>
  </rv>
  <rv s="4">
    <v>https://www.bing.com/search?q=norway&amp;form=skydnc</v>
    <v>Learn more on Bing</v>
  </rv>
  <rv s="1">
    <fb>82.758536585365903</fb>
    <v>36</v>
  </rv>
  <rv s="1">
    <fb>295548630000</fb>
    <v>34</v>
  </rv>
  <rv s="3">
    <v>160</v>
  </rv>
  <rv s="1">
    <fb>0.14272576140000001</fb>
    <v>28</v>
  </rv>
  <rv s="1">
    <fb>2.9163999999999999</fb>
    <v>30</v>
  </rv>
  <rv s="1">
    <fb>5347896</fb>
    <v>29</v>
  </rv>
  <rv s="1">
    <fb>0.36</fb>
    <v>28</v>
  </rv>
  <rv s="1">
    <fb>8.900000000000001E-2</fb>
    <v>28</v>
  </rv>
  <rv s="1">
    <fb>0.14300000000000002</fb>
    <v>28</v>
  </rv>
  <rv s="1">
    <fb>0.63804000854492204</fb>
    <v>28</v>
  </rv>
  <rv s="0">
    <v>536870912</v>
    <v>Svalbard</v>
    <v>e0bdceb6-73d9-342d-a32c-dfba0b579752</v>
    <v>en-CA</v>
    <v>Map</v>
  </rv>
  <rv s="0">
    <v>536870912</v>
    <v>Jan Mayen</v>
    <v>f56eb1ba-33b5-1e64-ae2b-258d8244ad2c</v>
    <v>en-CA</v>
    <v>Map</v>
  </rv>
  <rv s="0">
    <v>536870912</v>
    <v>Vestfold</v>
    <v>5e401c8e-2c02-1ce2-5adb-d8b619814f47</v>
    <v>en-CA</v>
    <v>Map</v>
  </rv>
  <rv s="0">
    <v>536870912</v>
    <v>Finnmark</v>
    <v>1cfcd8b0-45c9-4672-8d35-bc11dabfcfd7</v>
    <v>en-CA</v>
    <v>Map</v>
  </rv>
  <rv s="0">
    <v>536870912</v>
    <v>Hordaland</v>
    <v>490ab7b1-65e2-6566-e737-5c6a000eeec4</v>
    <v>en-CA</v>
    <v>Map</v>
  </rv>
  <rv s="0">
    <v>536870912</v>
    <v>Oppland</v>
    <v>9c3db634-f0d7-3738-b081-261f95fd6f26</v>
    <v>en-CA</v>
    <v>Map</v>
  </rv>
  <rv s="0">
    <v>536870912</v>
    <v>Møre og Romsdal</v>
    <v>701c8996-b876-44d1-7f9c-2b299bcf08c6</v>
    <v>en-CA</v>
    <v>Map</v>
  </rv>
  <rv s="0">
    <v>536870912</v>
    <v>Nordland</v>
    <v>35304f96-e4b8-aa47-fc00-57db63d0c883</v>
    <v>en-CA</v>
    <v>Map</v>
  </rv>
  <rv s="0">
    <v>536870912</v>
    <v>Buskerud</v>
    <v>076bb117-59ff-07f7-e641-39689d26f94a</v>
    <v>en-CA</v>
    <v>Map</v>
  </rv>
  <rv s="0">
    <v>536870912</v>
    <v>Akershus</v>
    <v>5be911ff-2030-92a4-37f2-690abaa42056</v>
    <v>en-CA</v>
    <v>Map</v>
  </rv>
  <rv s="0">
    <v>536870912</v>
    <v>Hedmark</v>
    <v>bae0deb3-283f-5c68-55f9-48c9895b4188</v>
    <v>en-CA</v>
    <v>Map</v>
  </rv>
  <rv s="0">
    <v>536870912</v>
    <v>Østfold</v>
    <v>61a32360-8194-db60-82a1-1e0c5086e63a</v>
    <v>en-CA</v>
    <v>Map</v>
  </rv>
  <rv s="0">
    <v>536870912</v>
    <v>Telemark</v>
    <v>85c1e229-f4df-f952-b782-45dc389f825e</v>
    <v>en-CA</v>
    <v>Map</v>
  </rv>
  <rv s="0">
    <v>536870912</v>
    <v>Sør-Trøndelag</v>
    <v>6de04131-9c27-f410-4af5-fc5046372bd4</v>
    <v>en-CA</v>
    <v>Map</v>
  </rv>
  <rv s="0">
    <v>536870912</v>
    <v>Vest-Agder</v>
    <v>e05194b5-ae3d-a4e6-267f-d399aecdca9a</v>
    <v>en-CA</v>
    <v>Map</v>
  </rv>
  <rv s="0">
    <v>536870912</v>
    <v>Nord-Trøndelag</v>
    <v>6f9a3ff8-bcc2-b2b0-cd3e-cf9b3c974868</v>
    <v>en-CA</v>
    <v>Map</v>
  </rv>
  <rv s="0">
    <v>536870912</v>
    <v>Rogaland</v>
    <v>986d3e77-c553-606b-9d2f-776a1c989ba2</v>
    <v>en-CA</v>
    <v>Map</v>
  </rv>
  <rv s="0">
    <v>536870912</v>
    <v>Troms</v>
    <v>7ac3993c-4024-2260-60bb-061627473b63</v>
    <v>en-CA</v>
    <v>Map</v>
  </rv>
  <rv s="0">
    <v>536870912</v>
    <v>Aust-Agder</v>
    <v>f0893135-ff08-ef74-894f-f3b646e18569</v>
    <v>en-CA</v>
    <v>Map</v>
  </rv>
  <rv s="0">
    <v>536870912</v>
    <v>Sogn og Fjordane</v>
    <v>b616b58c-bd5d-0bb4-d7ed-553f6689645c</v>
    <v>en-CA</v>
    <v>Map</v>
  </rv>
  <rv s="3">
    <v>161</v>
  </rv>
  <rv s="1">
    <fb>0.238617503950879</fb>
    <v>28</v>
  </rv>
  <rv s="1">
    <fb>0.36200000000000004</fb>
    <v>28</v>
  </rv>
  <rv s="1">
    <fb>3.3459999561309801E-2</fb>
    <v>37</v>
  </rv>
  <rv s="1">
    <fb>4418218</fb>
    <v>29</v>
  </rv>
  <rv s="25">
    <v>#VALUE!</v>
    <v>en-CA</v>
    <v>51b69cb2-1924-e989-590b-712a7070a30f</v>
    <v>536870912</v>
    <v>1</v>
    <v>521</v>
    <v>522</v>
    <v>Norway</v>
    <v>24</v>
    <v>49</v>
    <v>Map</v>
    <v>26</v>
    <v>133</v>
    <v>NO</v>
    <v>2934</v>
    <v>2935</v>
    <v>2936</v>
    <v>2937</v>
    <v>2938</v>
    <v>2939</v>
    <v>2940</v>
    <v>2941</v>
    <v>2942</v>
    <v>NOK</v>
    <v>Norway, officially the Kingdom of Norway, is a Nordic country in Northern Europe, the mainland territory of which comprises the western and northernmost portion of the Scandinavian Peninsula. The remote Arctic island of Jan Mayen and the archipelago of Svalbard also form part of Norway. Bouvet Island, located in the Subantarctic, is a dependency of Norway; it also lays claims to the Antarctic territories of Peter I Island and Queen Maud Land. The capital and largest city in Norway is Oslo.</v>
    <v>2943</v>
    <v>891</v>
    <v>2944</v>
    <v>2945</v>
    <v>2946</v>
    <v>2947</v>
    <v>2948</v>
    <v>2949</v>
    <v>2950</v>
    <v>2939</v>
    <v>2954</v>
    <v>2955</v>
    <v>2956</v>
    <v>2957</v>
    <v>2017</v>
    <v>Norway</v>
    <v>Ja, vi elsker dette landet</v>
    <v>2958</v>
    <v>Norway</v>
    <v>2959</v>
    <v>2960</v>
    <v>2961</v>
    <v>1246</v>
    <v>434</v>
    <v>2962</v>
    <v>1756</v>
    <v>2963</v>
    <v>2964</v>
    <v>740</v>
    <v>2965</v>
    <v>2986</v>
    <v>2987</v>
    <v>348</v>
    <v>2988</v>
    <v>2989</v>
    <v>Norway</v>
    <v>2990</v>
    <v>mdp/vdpid/177</v>
  </rv>
  <rv s="0">
    <v>536870912</v>
    <v>Oman</v>
    <v>80c2f3b5-3d4f-9573-2b4d-e73c7d67832b</v>
    <v>en-CA</v>
    <v>Map</v>
  </rv>
  <rv s="1">
    <fb>4.6397415185783497E-2</fb>
    <v>28</v>
  </rv>
  <rv s="1">
    <fb>309500</fb>
    <v>29</v>
  </rv>
  <rv s="1">
    <fb>47000</fb>
    <v>29</v>
  </rv>
  <rv s="1">
    <fb>19.189</fb>
    <v>30</v>
  </rv>
  <rv s="1">
    <fb>968</fb>
    <v>31</v>
  </rv>
  <rv s="0">
    <v>536870912</v>
    <v>Muscat</v>
    <v>94c369e9-23a3-9c59-e2c3-e9026f64b420</v>
    <v>en-CA</v>
    <v>Map</v>
  </rv>
  <rv s="1">
    <fb>63457.434999999998</fb>
    <v>29</v>
  </rv>
  <rv s="1">
    <fb>113.52928579077</fb>
    <v>32</v>
  </rv>
  <rv s="1">
    <fb>1.3379505745318198E-3</fb>
    <v>28</v>
  </rv>
  <rv s="1">
    <fb>6445.5734171620397</fb>
    <v>29</v>
  </rv>
  <rv s="1">
    <fb>2.8879999999999999</fb>
    <v>30</v>
  </rv>
  <rv s="1">
    <fb>6.4620355411954791E-5</fb>
    <v>28</v>
  </rv>
  <rv s="1">
    <fb>99.963168651852996</fb>
    <v>36</v>
  </rv>
  <rv s="1">
    <fb>76983094928.4785</fb>
    <v>34</v>
  </rv>
  <rv s="1">
    <fb>1.0339206000000001</fb>
    <v>28</v>
  </rv>
  <rv s="1">
    <fb>0.38036209999999998</fb>
    <v>28</v>
  </rv>
  <rv s="2">
    <v>21</v>
    <v>26</v>
    <v>533</v>
    <v>6</v>
    <v>0</v>
    <v>Image of Oman</v>
  </rv>
  <rv s="1">
    <fb>9.8000000000000007</fb>
    <v>36</v>
  </rv>
  <rv s="0">
    <v>536870912</v>
    <v>Seeb</v>
    <v>671b4879-5849-6c5d-54ad-1c2862212491</v>
    <v>en-CA</v>
    <v>Map</v>
  </rv>
  <rv s="3">
    <v>162</v>
  </rv>
  <rv s="4">
    <v>https://www.bing.com/search?q=oman&amp;form=skydnc</v>
    <v>Learn more on Bing</v>
  </rv>
  <rv s="1">
    <fb>77.632999999999996</fb>
    <v>36</v>
  </rv>
  <rv s="1">
    <fb>17119480000</fb>
    <v>34</v>
  </rv>
  <rv s="1">
    <fb>19</fb>
    <v>36</v>
  </rv>
  <rv s="1">
    <fb>4.33</fb>
    <v>33</v>
  </rv>
  <rv s="1">
    <fb>6.3663297800000004E-2</fb>
    <v>28</v>
  </rv>
  <rv s="1">
    <fb>2.0030999999999999</fb>
    <v>30</v>
  </rv>
  <rv s="1">
    <fb>5266535</fb>
    <v>29</v>
  </rv>
  <rv s="1">
    <fb>0.72369003295898393</fb>
    <v>28</v>
  </rv>
  <rv s="0">
    <v>536870912</v>
    <v>Muscat Governorate</v>
    <v>475dad8b-c55b-0f3f-8c26-cdcd1678c422</v>
    <v>en-CA</v>
    <v>Map</v>
  </rv>
  <rv s="0">
    <v>536870912</v>
    <v>Al Buraimi Governorate</v>
    <v>134b6720-8e35-94fa-1147-7c4a8204beba</v>
    <v>en-CA</v>
    <v>Map</v>
  </rv>
  <rv s="0">
    <v>536870912</v>
    <v>Ad Dakhiliyah Governorate</v>
    <v>507aca11-2bcf-7637-0d56-a19fddc08b60</v>
    <v>en-CA</v>
    <v>Map</v>
  </rv>
  <rv s="0">
    <v>536870912</v>
    <v>Musandam Governorate</v>
    <v>93ebe90c-9d4c-44bf-3df0-0fad831f3acd</v>
    <v>en-CA</v>
    <v>Map</v>
  </rv>
  <rv s="0">
    <v>536870912</v>
    <v>Dhofar Governorate</v>
    <v>ea26f1ab-d429-67da-185a-a1a2406ab507</v>
    <v>en-CA</v>
    <v>Map</v>
  </rv>
  <rv s="0">
    <v>536870912</v>
    <v>Ash Sharqiyah South Governorate</v>
    <v>313d2755-e186-571e-c85f-b9d13b19e01b</v>
    <v>en-CA</v>
    <v>Map</v>
  </rv>
  <rv s="0">
    <v>536870912</v>
    <v>Ad Dhahirah Governorate</v>
    <v>a981bed9-9e09-b441-6ed1-45b40fd2c43b</v>
    <v>en-CA</v>
    <v>Map</v>
  </rv>
  <rv s="0">
    <v>536870912</v>
    <v>Al Wusta Governorate</v>
    <v>89c825f1-a648-e985-ffc1-79b78cd83d1f</v>
    <v>en-CA</v>
    <v>Map</v>
  </rv>
  <rv s="0">
    <v>536870912</v>
    <v>Ash Sharqiyah North Governorate</v>
    <v>26562e12-b4c9-6003-fee2-a918264dfdd4</v>
    <v>en-CA</v>
    <v>Map</v>
  </rv>
  <rv s="0">
    <v>536870912</v>
    <v>Al Batinah South Governorate</v>
    <v>daa3b674-1912-4b3e-f69c-de4f0cd993cd</v>
    <v>en-CA</v>
    <v>Map</v>
  </rv>
  <rv s="0">
    <v>536870912</v>
    <v>Al Batinah North Governorate</v>
    <v>c3841398-bbf3-c711-4598-d86e986af0d8</v>
    <v>en-CA</v>
    <v>Map</v>
  </rv>
  <rv s="3">
    <v>163</v>
  </rv>
  <rv s="1">
    <fb>2.5237216657880902E-2</fb>
    <v>28</v>
  </rv>
  <rv s="3">
    <v>164</v>
  </rv>
  <rv s="1">
    <fb>0.27399999999999997</fb>
    <v>28</v>
  </rv>
  <rv s="1">
    <fb>2.6710000038147001E-2</fb>
    <v>37</v>
  </rv>
  <rv s="1">
    <fb>4250777</fb>
    <v>29</v>
  </rv>
  <rv s="24">
    <v>#VALUE!</v>
    <v>en-CA</v>
    <v>80c2f3b5-3d4f-9573-2b4d-e73c7d67832b</v>
    <v>536870912</v>
    <v>1</v>
    <v>531</v>
    <v>501</v>
    <v>Oman</v>
    <v>24</v>
    <v>25</v>
    <v>Map</v>
    <v>26</v>
    <v>532</v>
    <v>OM</v>
    <v>2993</v>
    <v>2994</v>
    <v>2995</v>
    <v>2996</v>
    <v>2997</v>
    <v>2998</v>
    <v>2999</v>
    <v>3000</v>
    <v>3001</v>
    <v>OMR</v>
    <v>Oman, officially the Sultanate of Oman (Arabic: سلْطنةُ عُمان Salṭanat(u) ʻUmān), is a country in Western Asia. It is situated on the southeastern coast of the Arabian Peninsula, and spans the mouth of the Persian Gulf. Oman shares land borders with Saudi Arabia, the United Arab Emirates, and Yemen, while sharing maritime borders with Iran and Pakistan. The coast is formed by the Arabian Sea on the southeast, and the Gulf of Oman on the northeast. The Madha and Musandam exclaves are surrounded by the United Arab Emirates on their land borders, with the Strait of Hormuz and the Gulf of Oman forming Musandam's coastal boundaries. Muscat is the nation's capital and largest city.</v>
    <v>3002</v>
    <v>3003</v>
    <v>3004</v>
    <v>3005</v>
    <v>2613</v>
    <v>3006</v>
    <v>3007</v>
    <v>3008</v>
    <v>3009</v>
    <v>3010</v>
    <v>3011</v>
    <v>3012</v>
    <v>3013</v>
    <v>3014</v>
    <v>3015</v>
    <v>3016</v>
    <v>3017</v>
    <v>Oman</v>
    <v>As-Salam as-Sultani</v>
    <v>2243</v>
    <v>Sultanate of Oman</v>
    <v>3018</v>
    <v>3019</v>
    <v>3020</v>
    <v>3021</v>
    <v>3033</v>
    <v>3034</v>
    <v>3035</v>
    <v>3036</v>
    <v>3037</v>
    <v>Oman</v>
    <v>3038</v>
    <v>mdp/vdpid/164</v>
  </rv>
  <rv s="0">
    <v>536870912</v>
    <v>Pakistan</v>
    <v>69cd8ccc-adba-8eeb-a48e-3e7229e9666c</v>
    <v>en-CA</v>
    <v>Map</v>
  </rv>
  <rv s="1">
    <fb>0.47794728102947304</fb>
    <v>28</v>
  </rv>
  <rv s="1">
    <fb>796095</fb>
    <v>29</v>
  </rv>
  <rv s="1">
    <fb>936000</fb>
    <v>29</v>
  </rv>
  <rv s="1">
    <fb>28.25</fb>
    <v>30</v>
  </rv>
  <rv s="1">
    <fb>92</fb>
    <v>31</v>
  </rv>
  <rv s="0">
    <v>536870912</v>
    <v>Islamabad</v>
    <v>7d6db4a7-d08a-aa85-d6ce-6cb15b346bdf</v>
    <v>en-CA</v>
    <v>Map</v>
  </rv>
  <rv s="1">
    <fb>201149.61799999999</fb>
    <v>29</v>
  </rv>
  <rv s="1">
    <fb>182.32038637269201</fb>
    <v>32</v>
  </rv>
  <rv s="1">
    <fb>0.105780304680861</fb>
    <v>28</v>
  </rv>
  <rv s="1">
    <fb>447.50100258913102</fb>
    <v>29</v>
  </rv>
  <rv s="1">
    <fb>3.51</fb>
    <v>30</v>
  </rv>
  <rv s="1">
    <fb>1.8537256122872599E-2</fb>
    <v>28</v>
  </rv>
  <rv s="1">
    <fb>61.585361451111801</fb>
    <v>36</v>
  </rv>
  <rv s="1">
    <fb>304400000000</fb>
    <v>34</v>
  </rv>
  <rv s="1">
    <fb>0.94328199999999995</fb>
    <v>28</v>
  </rv>
  <rv s="1">
    <fb>8.9584200000000003E-2</fb>
    <v>28</v>
  </rv>
  <rv s="2">
    <v>22</v>
    <v>26</v>
    <v>543</v>
    <v>6</v>
    <v>0</v>
    <v>Image of Pakistan</v>
  </rv>
  <rv s="1">
    <fb>57.2</fb>
    <v>36</v>
  </rv>
  <rv s="0">
    <v>536870912</v>
    <v>Karachi</v>
    <v>8868147b-7b38-6de8-cdbe-567b934b7f8f</v>
    <v>en-CA</v>
    <v>Map</v>
  </rv>
  <rv s="0">
    <v>805306368</v>
    <v>Shehbaz Sharif (Prime Minister)</v>
    <v>ff9ce646-2a0f-edb8-dc17-d145d13164e5</v>
    <v>en-CA</v>
    <v>Generic</v>
  </rv>
  <rv s="0">
    <v>805306368</v>
    <v>Arif Alvi (President)</v>
    <v>5cf4e408-6cf3-8bcd-1ce5-a4ef8f6c0439</v>
    <v>en-CA</v>
    <v>Generic</v>
  </rv>
  <rv s="3">
    <v>165</v>
  </rv>
  <rv s="4">
    <v>https://www.bing.com/search?q=pakistan&amp;form=skydnc</v>
    <v>Learn more on Bing</v>
  </rv>
  <rv s="1">
    <fb>67.114000000000004</fb>
    <v>36</v>
  </rv>
  <rv s="1">
    <fb>91863740000</fb>
    <v>34</v>
  </rv>
  <rv s="1">
    <fb>140</fb>
    <v>36</v>
  </rv>
  <rv s="1">
    <fb>0.69</fb>
    <v>33</v>
  </rv>
  <rv s="3">
    <v>166</v>
  </rv>
  <rv s="1">
    <fb>0.66485154850000006</fb>
    <v>28</v>
  </rv>
  <rv s="1">
    <fb>0.98009999999999997</fb>
    <v>30</v>
  </rv>
  <rv s="1">
    <fb>216565318</fb>
    <v>29</v>
  </rv>
  <rv s="1">
    <fb>0.28899999999999998</fb>
    <v>28</v>
  </rv>
  <rv s="1">
    <fb>0.156</fb>
    <v>28</v>
  </rv>
  <rv s="1">
    <fb>0.52573001861572299</fb>
    <v>28</v>
  </rv>
  <rv s="0">
    <v>536870912</v>
    <v>Punjab, Pakistan</v>
    <v>eaa769c5-d61b-fc82-0dfe-db1696c1a676</v>
    <v>en-CA</v>
    <v>Map</v>
  </rv>
  <rv s="0">
    <v>536870912</v>
    <v>Khyber Pakhtunkhwa</v>
    <v>2dd079f9-a4d7-b9c3-14aa-dabebc56c591</v>
    <v>en-CA</v>
    <v>Map</v>
  </rv>
  <rv s="0">
    <v>536870912</v>
    <v>Sindh</v>
    <v>bf0a27ee-81c5-5e2b-6404-af7d886475be</v>
    <v>en-CA</v>
    <v>Map</v>
  </rv>
  <rv s="0">
    <v>536870912</v>
    <v>Gilgit-Baltistan</v>
    <v>3eb3f6b8-31d3-1e23-5d0f-a767a6a8102a</v>
    <v>en-CA</v>
    <v>Map</v>
  </rv>
  <rv s="0">
    <v>536870912</v>
    <v>Balochistan, Pakistan</v>
    <v>733099a6-8f86-3bae-4e33-98665caeb458</v>
    <v>en-CA</v>
    <v>Map</v>
  </rv>
  <rv s="0">
    <v>536870912</v>
    <v>Azad Kashmir</v>
    <v>5eb14a38-253f-8bea-4327-9023007fb366</v>
    <v>en-CA</v>
    <v>Map</v>
  </rv>
  <rv s="0">
    <v>536870912</v>
    <v>Islamabad Capital Territory</v>
    <v>70c2750b-d15b-bbdc-9a7c-b361fbe14a63</v>
    <v>en-CA</v>
    <v>Map</v>
  </rv>
  <rv s="0">
    <v>536870912</v>
    <v>Federally Administered Tribal Areas</v>
    <v>ca2a22f1-a8b1-7fd8-4daa-7f8db69d1c7b</v>
    <v>en-CA</v>
    <v>Map</v>
  </rv>
  <rv s="3">
    <v>167</v>
  </rv>
  <rv s="1">
    <fb>9.1886767882585402E-2</fb>
    <v>28</v>
  </rv>
  <rv s="3">
    <v>168</v>
  </rv>
  <rv s="1">
    <fb>0.33899999999999997</fb>
    <v>28</v>
  </rv>
  <rv s="1">
    <fb>4.4530000686645498E-2</fb>
    <v>37</v>
  </rv>
  <rv s="1">
    <fb>79927762</fb>
    <v>29</v>
  </rv>
  <rv s="9">
    <v>#VALUE!</v>
    <v>en-CA</v>
    <v>69cd8ccc-adba-8eeb-a48e-3e7229e9666c</v>
    <v>536870912</v>
    <v>1</v>
    <v>541</v>
    <v>81</v>
    <v>Pakistan</v>
    <v>24</v>
    <v>25</v>
    <v>Map</v>
    <v>26</v>
    <v>542</v>
    <v>PK</v>
    <v>3041</v>
    <v>3042</v>
    <v>3043</v>
    <v>3044</v>
    <v>3045</v>
    <v>3046</v>
    <v>3047</v>
    <v>3048</v>
    <v>3049</v>
    <v>PKR</v>
    <v>Pakistan, officially the Islamic Republic of Pakistan, is a country in South Asia. It is the world's fifth-most populous country, with a population of almost 242 million, and has the world's second-largest Muslim population. Pakistan is the 33rd-largest country by area, spanning 881,913 square kilometres. It has a 1,046-kilometre coastline along the Arabian Sea and Gulf of Oman in the south, and is bordered by India to the east, Afghanistan to the west, Iran to the southwest, and China to the northeast. It is separated narrowly from Tajikistan by Afghanistan's Wakhan Corridor in the north, and also shares a maritime border with Oman.</v>
    <v>3050</v>
    <v>3051</v>
    <v>3052</v>
    <v>3053</v>
    <v>1440</v>
    <v>3054</v>
    <v>3055</v>
    <v>3056</v>
    <v>3057</v>
    <v>3058</v>
    <v>3059</v>
    <v>3062</v>
    <v>3063</v>
    <v>3064</v>
    <v>3065</v>
    <v>3066</v>
    <v>3067</v>
    <v>Pakistan</v>
    <v>Qaumi Taranah</v>
    <v>3068</v>
    <v>Islamic Republic of Pakistan</v>
    <v>3069</v>
    <v>3070</v>
    <v>3071</v>
    <v>763</v>
    <v>3072</v>
    <v>2574</v>
    <v>1694</v>
    <v>2963</v>
    <v>281</v>
    <v>3073</v>
    <v>3074</v>
    <v>3083</v>
    <v>3084</v>
    <v>3085</v>
    <v>3086</v>
    <v>3087</v>
    <v>Pakistan</v>
    <v>3088</v>
    <v>mdp/vdpid/190</v>
  </rv>
  <rv s="0">
    <v>536870912</v>
    <v>Palestinian National Authority</v>
    <v>09247c07-b79f-da91-0fef-81f6cda236a3</v>
    <v>en-CA</v>
    <v>Map</v>
  </rv>
  <rv s="1">
    <fb>6220</fb>
    <v>29</v>
  </rv>
  <rv s="1">
    <fb>4015865744</fb>
    <v>34</v>
  </rv>
  <rv s="2">
    <v>23</v>
    <v>26</v>
    <v>549</v>
    <v>6</v>
    <v>0</v>
    <v>Image of Palestinian National Authority</v>
  </rv>
  <rv s="0">
    <v>805306368</v>
    <v>Mahmoud Abbas (President)</v>
    <v>c1f2627a-250f-32bf-548d-f2adc79c8c65</v>
    <v>en-CA</v>
    <v>Generic</v>
  </rv>
  <rv s="3">
    <v>169</v>
  </rv>
  <rv s="4">
    <v>https://www.bing.com/search?q=palestinian+national+authority&amp;form=skydnc</v>
    <v>Learn more on Bing</v>
  </rv>
  <rv s="3">
    <v>170</v>
  </rv>
  <rv s="26">
    <v>#VALUE!</v>
    <v>en-CA</v>
    <v>09247c07-b79f-da91-0fef-81f6cda236a3</v>
    <v>536870912</v>
    <v>1</v>
    <v>545</v>
    <v>546</v>
    <v>Palestinian National Authority</v>
    <v>547</v>
    <v>25</v>
    <v>Map</v>
    <v>26</v>
    <v>548</v>
    <v>3091</v>
    <v>The Palestinian National Authority, commonly known as the Palestinian Authority and officially the State of Palestine, is the Fatah-controlled government body that exercises partial civil control over West Bank areas "A" and "B" as a consequence of the 1993–1995 Oslo Accords. The Palestinian Authority controlled the Gaza Strip prior to the Palestinian elections of 2006 and the subsequent Gaza conflict between the Fatah and Hamas parties, when it lost control to Hamas; the PA continues to claim the Gaza Strip, although Hamas exercises de facto control. Since January 2013, the Palestinian Authority has used the name "State of Palestine" on official documents, although the United Nations continues to recognize the Palestinian Liberation Organization as the "representative of the Palestinian people".</v>
    <v>3092</v>
    <v>3093</v>
    <v>3095</v>
    <v>3096</v>
    <v>Palestinian National Authority</v>
    <v>2525</v>
    <v>Palestinian National Authority</v>
    <v>3097</v>
    <v>Palestinian National Authority</v>
  </rv>
  <rv s="0">
    <v>536870912</v>
    <v>Peru</v>
    <v>02dd0e01-24ad-0f52-3d28-54e36db1ce25</v>
    <v>en-CA</v>
    <v>Map</v>
  </rv>
  <rv s="1">
    <fb>0.18505468749999998</fb>
    <v>28</v>
  </rv>
  <rv s="1">
    <fb>1285216</fb>
    <v>29</v>
  </rv>
  <rv s="1">
    <fb>158000</fb>
    <v>29</v>
  </rv>
  <rv s="1">
    <fb>17.949000000000002</fb>
    <v>30</v>
  </rv>
  <rv s="1">
    <fb>51</fb>
    <v>31</v>
  </rv>
  <rv s="0">
    <v>536870912</v>
    <v>Lima</v>
    <v>56111e08-84b2-d298-3309-317c86bbca62</v>
    <v>en-CA</v>
    <v>Map</v>
  </rv>
  <rv s="1">
    <fb>57414.218999999997</fb>
    <v>29</v>
  </rv>
  <rv s="1">
    <fb>129.78454434275901</fb>
    <v>32</v>
  </rv>
  <rv s="1">
    <fb>2.1371534256997799E-2</fb>
    <v>28</v>
  </rv>
  <rv s="1">
    <fb>1345.8795888743</fb>
    <v>29</v>
  </rv>
  <rv s="1">
    <fb>2.254</fb>
    <v>30</v>
  </rv>
  <rv s="1">
    <fb>0.57660467529296899</fb>
    <v>28</v>
  </rv>
  <rv s="1">
    <fb>79.555683573486803</fb>
    <v>36</v>
  </rv>
  <rv s="1">
    <fb>226848050819.52499</fb>
    <v>34</v>
  </rv>
  <rv s="1">
    <fb>1.0694512</fb>
    <v>28</v>
  </rv>
  <rv s="1">
    <fb>0.70737859999999997</fb>
    <v>28</v>
  </rv>
  <rv s="1">
    <fb>11.1</fb>
    <v>36</v>
  </rv>
  <rv s="3">
    <v>171</v>
  </rv>
  <rv s="4">
    <v>https://www.bing.com/search?q=peru&amp;form=skydnc</v>
    <v>Learn more on Bing</v>
  </rv>
  <rv s="1">
    <fb>76.516000000000005</fb>
    <v>36</v>
  </rv>
  <rv s="1">
    <fb>98964960000</fb>
    <v>34</v>
  </rv>
  <rv s="1">
    <fb>88</fb>
    <v>36</v>
  </rv>
  <rv s="1">
    <fb>1.28</fb>
    <v>33</v>
  </rv>
  <rv s="3">
    <v>172</v>
  </rv>
  <rv s="1">
    <fb>0.30916759560000001</fb>
    <v>28</v>
  </rv>
  <rv s="1">
    <fb>1.27</fb>
    <v>30</v>
  </rv>
  <rv s="1">
    <fb>32510453</fb>
    <v>29</v>
  </rv>
  <rv s="1">
    <fb>0.32100000000000001</fb>
    <v>28</v>
  </rv>
  <rv s="1">
    <fb>0.48299999999999998</fb>
    <v>28</v>
  </rv>
  <rv s="1">
    <fb>4.9000000000000002E-2</fb>
    <v>28</v>
  </rv>
  <rv s="1">
    <fb>0.77633003234863296</fb>
    <v>28</v>
  </rv>
  <rv s="0">
    <v>536870912</v>
    <v>Callao</v>
    <v>08e03471-8aab-c10c-9015-7df825c18e7b</v>
    <v>en-CA</v>
    <v>Map</v>
  </rv>
  <rv s="0">
    <v>536870912</v>
    <v>Lima Province</v>
    <v>c1af6300-c27c-5029-87f7-5a46bbbe02ac</v>
    <v>en-CA</v>
    <v>Map</v>
  </rv>
  <rv s="3">
    <v>173</v>
  </rv>
  <rv s="1">
    <fb>0.14321901146650698</fb>
    <v>28</v>
  </rv>
  <rv s="3">
    <v>174</v>
  </rv>
  <rv s="1">
    <fb>0.36799999999999999</fb>
    <v>28</v>
  </rv>
  <rv s="1">
    <fb>3.3099999427795401E-2</fb>
    <v>37</v>
  </rv>
  <rv s="1">
    <fb>25390339</fb>
    <v>29</v>
  </rv>
  <rv s="8">
    <v>#VALUE!</v>
    <v>en-CA</v>
    <v>02dd0e01-24ad-0f52-3d28-54e36db1ce25</v>
    <v>536870912</v>
    <v>1</v>
    <v>557</v>
    <v>70</v>
    <v>Peru</v>
    <v>24</v>
    <v>49</v>
    <v>Map</v>
    <v>26</v>
    <v>558</v>
    <v>PE</v>
    <v>3100</v>
    <v>3101</v>
    <v>3102</v>
    <v>3103</v>
    <v>3104</v>
    <v>3105</v>
    <v>3106</v>
    <v>3107</v>
    <v>3108</v>
    <v>PEN</v>
    <v>Peru, officially the Republic of Peru, is a country in western South America. It is bordered in the north by Ecuador and Colombia, in the east by Brazil, in the southeast by Bolivia, in the south by Chile, and in the south and west by the Pacific Ocean. Peru is a megadiverse country with habitats ranging from the arid plains of the Pacific coastal region in the west to the peaks of the Andes mountains extending from the north to the southeast of the country to the tropical Amazon basin rainforest in the east with the Amazon River. Peru has a population of 34 million, and its capital and largest city is Lima. At 1.28 million km², Peru is the 19th largest country in the world, and the third largest in South America.</v>
    <v>3109</v>
    <v>3110</v>
    <v>3111</v>
    <v>3112</v>
    <v>143</v>
    <v>3113</v>
    <v>3114</v>
    <v>3115</v>
    <v>3116</v>
    <v>3105</v>
    <v>3117</v>
    <v>3118</v>
    <v>3119</v>
    <v>3120</v>
    <v>3121</v>
    <v>3122</v>
    <v>Peru</v>
    <v>National Anthem of Peru</v>
    <v>3123</v>
    <v>Republic of Peru</v>
    <v>3124</v>
    <v>3125</v>
    <v>3126</v>
    <v>1927</v>
    <v>3127</v>
    <v>3128</v>
    <v>207</v>
    <v>3129</v>
    <v>209</v>
    <v>1310</v>
    <v>3130</v>
    <v>3133</v>
    <v>3134</v>
    <v>3135</v>
    <v>3136</v>
    <v>3137</v>
    <v>Peru</v>
    <v>3138</v>
    <v>mdp/vdpid/187</v>
  </rv>
  <rv s="0">
    <v>536870912</v>
    <v>Poland</v>
    <v>1d6059a2-d1f1-d2d7-4261-dc7cd5cdb84b</v>
    <v>en-CA</v>
    <v>Map</v>
  </rv>
  <rv s="1">
    <fb>0.469447075345374</fb>
    <v>28</v>
  </rv>
  <rv s="1">
    <fb>312685</fb>
    <v>29</v>
  </rv>
  <rv s="1">
    <fb>191000</fb>
    <v>29</v>
  </rv>
  <rv s="1">
    <fb>10.199999999999999</fb>
    <v>30</v>
  </rv>
  <rv s="1">
    <fb>48</fb>
    <v>31</v>
  </rv>
  <rv s="0">
    <v>536870912</v>
    <v>Warsaw</v>
    <v>c79f30ac-b9a3-0949-6bdf-956551e5fc81</v>
    <v>en-CA</v>
    <v>Map</v>
  </rv>
  <rv s="1">
    <fb>299036.516</fb>
    <v>29</v>
  </rv>
  <rv s="1">
    <fb>114.111779375092</fb>
    <v>32</v>
  </rv>
  <rv s="1">
    <fb>2.227478809383E-2</fb>
    <v>28</v>
  </rv>
  <rv s="1">
    <fb>3971.7997613105499</fb>
    <v>29</v>
  </rv>
  <rv s="1">
    <fb>1.46</fb>
    <v>30</v>
  </rv>
  <rv s="1">
    <fb>0.30883439025809101</fb>
    <v>28</v>
  </rv>
  <rv s="1">
    <fb>90.291375435655297</fb>
    <v>36</v>
  </rv>
  <rv s="1">
    <fb>592164400687.60706</fb>
    <v>34</v>
  </rv>
  <rv s="1">
    <fb>1.000159</fb>
    <v>28</v>
  </rv>
  <rv s="1">
    <fb>0.67827439999999994</fb>
    <v>28</v>
  </rv>
  <rv s="2">
    <v>24</v>
    <v>26</v>
    <v>567</v>
    <v>6</v>
    <v>0</v>
    <v>Image of Poland</v>
  </rv>
  <rv s="1">
    <fb>3.8</fb>
    <v>36</v>
  </rv>
  <rv s="0">
    <v>805306368</v>
    <v>Krzysztof Tchórzewski (Minister)</v>
    <v>6b13d4e6-6d9e-4a69-b459-c93938f3a35a</v>
    <v>en-CA</v>
    <v>Generic</v>
  </rv>
  <rv s="0">
    <v>805306368</v>
    <v>Andrzej Duda (President)</v>
    <v>fd659446-93d5-1c05-f501-9d102870ea43</v>
    <v>en-CA</v>
    <v>Generic</v>
  </rv>
  <rv s="0">
    <v>805306368</v>
    <v>Mateusz Morawiecki (Prime Minister)</v>
    <v>0d18b0a0-3a62-782b-9156-6236fe9893be</v>
    <v>en-CA</v>
    <v>Generic</v>
  </rv>
  <rv s="3">
    <v>175</v>
  </rv>
  <rv s="4">
    <v>https://www.bing.com/search?q=poland&amp;form=skydnc</v>
    <v>Learn more on Bing</v>
  </rv>
  <rv s="1">
    <fb>77.602439024390307</fb>
    <v>36</v>
  </rv>
  <rv s="1">
    <fb>151618860000</fb>
    <v>34</v>
  </rv>
  <rv s="1">
    <fb>2.93</fb>
    <v>33</v>
  </rv>
  <rv s="3">
    <v>176</v>
  </rv>
  <rv s="1">
    <fb>0.23246298360000001</fb>
    <v>28</v>
  </rv>
  <rv s="1">
    <fb>2.3788</fb>
    <v>30</v>
  </rv>
  <rv s="1">
    <fb>37970874</fb>
    <v>29</v>
  </rv>
  <rv s="1">
    <fb>0.22600000000000001</fb>
    <v>28</v>
  </rv>
  <rv s="1">
    <fb>0.23499999999999999</fb>
    <v>28</v>
  </rv>
  <rv s="1">
    <fb>0.38200000000000001</fb>
    <v>28</v>
  </rv>
  <rv s="1">
    <fb>8.3000000000000004E-2</fb>
    <v>28</v>
  </rv>
  <rv s="1">
    <fb>0.13400000000000001</fb>
    <v>28</v>
  </rv>
  <rv s="1">
    <fb>0.56701000213622998</fb>
    <v>28</v>
  </rv>
  <rv s="0">
    <v>536870912</v>
    <v>Pomeranian Voivodeship</v>
    <v>765662c5-0a8a-9aea-8c1c-c063ec4e16f8</v>
    <v>en-CA</v>
    <v>Map</v>
  </rv>
  <rv s="0">
    <v>536870912</v>
    <v>Silesian Voivodeship</v>
    <v>21f7e450-daba-be7f-4ac9-7f73980437c9</v>
    <v>en-CA</v>
    <v>Map</v>
  </rv>
  <rv s="0">
    <v>536870912</v>
    <v>Lublin Voivodeship</v>
    <v>b5dea0b6-7035-ffe9-a5c1-a961fcb0e72e</v>
    <v>en-CA</v>
    <v>Map</v>
  </rv>
  <rv s="0">
    <v>536870912</v>
    <v>Masovian Voivodeship</v>
    <v>32cae853-042c-0a77-5173-f511fead52f6</v>
    <v>en-CA</v>
    <v>Map</v>
  </rv>
  <rv s="0">
    <v>536870912</v>
    <v>Łódź Voivodeship</v>
    <v>0fe063e3-0ad6-1012-edb0-f676300d33ea</v>
    <v>en-CA</v>
    <v>Map</v>
  </rv>
  <rv s="0">
    <v>536870912</v>
    <v>Lower Silesian Voivodeship</v>
    <v>2c12027c-f1f3-15e4-470e-533d0b324b34</v>
    <v>en-CA</v>
    <v>Map</v>
  </rv>
  <rv s="0">
    <v>536870912</v>
    <v>Lubusz Voivodeship</v>
    <v>c0d124dd-136d-3834-1fe8-efd33254942d</v>
    <v>en-CA</v>
    <v>Map</v>
  </rv>
  <rv s="0">
    <v>536870912</v>
    <v>Kuyavian-Pomeranian Voivodeship</v>
    <v>2b254630-1d13-aca8-305f-0841a7ec6b83</v>
    <v>en-CA</v>
    <v>Map</v>
  </rv>
  <rv s="0">
    <v>536870912</v>
    <v>Podlaskie Voivodeship</v>
    <v>82774917-52f8-91a2-e0f4-7810458bd6ed</v>
    <v>en-CA</v>
    <v>Map</v>
  </rv>
  <rv s="0">
    <v>536870912</v>
    <v>Świętokrzyskie Voivodeship</v>
    <v>f361912e-d7ba-dd37-b583-2068d7a03177</v>
    <v>en-CA</v>
    <v>Map</v>
  </rv>
  <rv s="0">
    <v>536870912</v>
    <v>Warmian-Masurian Voivodeship</v>
    <v>eed14489-8bcb-c40c-6362-4e95235cce3f</v>
    <v>en-CA</v>
    <v>Map</v>
  </rv>
  <rv s="0">
    <v>536870912</v>
    <v>West Pomeranian Voivodeship</v>
    <v>af2cc162-3439-53b4-582b-cb4495bdbf8e</v>
    <v>en-CA</v>
    <v>Map</v>
  </rv>
  <rv s="0">
    <v>536870912</v>
    <v>Greater Poland Voivodeship</v>
    <v>edec10d8-3c1d-302b-daa4-5a643ab293e8</v>
    <v>en-CA</v>
    <v>Map</v>
  </rv>
  <rv s="0">
    <v>536870912</v>
    <v>Opole Voivodeship</v>
    <v>6a026a5e-de28-6062-3c38-7c6f4181e5bc</v>
    <v>en-CA</v>
    <v>Map</v>
  </rv>
  <rv s="0">
    <v>536870912</v>
    <v>Lesser Poland Voivodeship</v>
    <v>efd58db8-b0c8-2329-0f3a-8adeab450d74</v>
    <v>en-CA</v>
    <v>Map</v>
  </rv>
  <rv s="3">
    <v>177</v>
  </rv>
  <rv s="1">
    <fb>0.174019561608692</fb>
    <v>28</v>
  </rv>
  <rv s="1">
    <fb>0.40799999999999997</fb>
    <v>28</v>
  </rv>
  <rv s="1">
    <fb>3.4739999771118198E-2</fb>
    <v>37</v>
  </rv>
  <rv s="1">
    <fb>22796574</fb>
    <v>29</v>
  </rv>
  <rv s="9">
    <v>#VALUE!</v>
    <v>en-CA</v>
    <v>1d6059a2-d1f1-d2d7-4261-dc7cd5cdb84b</v>
    <v>536870912</v>
    <v>1</v>
    <v>566</v>
    <v>81</v>
    <v>Poland</v>
    <v>24</v>
    <v>25</v>
    <v>Map</v>
    <v>26</v>
    <v>94</v>
    <v>PL</v>
    <v>3141</v>
    <v>3142</v>
    <v>3143</v>
    <v>3144</v>
    <v>3145</v>
    <v>3146</v>
    <v>3147</v>
    <v>3148</v>
    <v>3149</v>
    <v>PLN</v>
    <v>Poland, officially the Republic of Poland, is a country in Central Europe. It is divided into 16 administrative provinces called voivodeships, covering an area of 312,696 km². Poland has a population of over 38 million and is the fifth-most populous member state of the European Union. Warsaw is the nation's capital and largest metropolis. Other major cities include Kraków, Łódź, Wrocław, Poznań, Gdańsk, and Szczecin.</v>
    <v>3150</v>
    <v>3151</v>
    <v>3152</v>
    <v>3153</v>
    <v>878</v>
    <v>3154</v>
    <v>3155</v>
    <v>3156</v>
    <v>3157</v>
    <v>3158</v>
    <v>3146</v>
    <v>3162</v>
    <v>3163</v>
    <v>3164</v>
    <v>3165</v>
    <v>2017</v>
    <v>3166</v>
    <v>Poland</v>
    <v>Poland Is Not Yet Lost</v>
    <v>3167</v>
    <v>Republic of Poland</v>
    <v>3168</v>
    <v>3169</v>
    <v>3170</v>
    <v>3171</v>
    <v>3172</v>
    <v>3173</v>
    <v>1093</v>
    <v>3174</v>
    <v>3175</v>
    <v>2393</v>
    <v>3176</v>
    <v>3192</v>
    <v>3193</v>
    <v>348</v>
    <v>3194</v>
    <v>3195</v>
    <v>Poland</v>
    <v>3196</v>
    <v>mdp/vdpid/191</v>
  </rv>
  <rv s="0">
    <v>536870912</v>
    <v>Russia</v>
    <v>ed4fce79-8ad4-352b-205b-e4db36c49bbe</v>
    <v>en-CA</v>
    <v>Map</v>
  </rv>
  <rv s="1">
    <fb>0.13294470341402198</fb>
    <v>28</v>
  </rv>
  <rv s="1">
    <fb>17098240</fb>
    <v>29</v>
  </rv>
  <rv s="1">
    <fb>1454000</fb>
    <v>29</v>
  </rv>
  <rv s="1">
    <fb>11.5</fb>
    <v>30</v>
  </rv>
  <rv s="1">
    <fb>7</fb>
    <v>31</v>
  </rv>
  <rv s="0">
    <v>536870912</v>
    <v>Moscow</v>
    <v>6bb559e5-6af9-adf8-d8bc-7f999aba8a3a</v>
    <v>en-CA</v>
    <v>Map</v>
  </rv>
  <rv s="1">
    <fb>1732026.7760000001</fb>
    <v>29</v>
  </rv>
  <rv s="1">
    <fb>180.74643865422601</fb>
    <v>32</v>
  </rv>
  <rv s="1">
    <fb>4.4703597689969995E-2</fb>
    <v>28</v>
  </rv>
  <rv s="1">
    <fb>6602.6575252928196</fb>
    <v>29</v>
  </rv>
  <rv s="1">
    <fb>1.57</fb>
    <v>30</v>
  </rv>
  <rv s="1">
    <fb>0.49758561923004796</fb>
    <v>28</v>
  </rv>
  <rv s="1">
    <fb>92.142875817828696</fb>
    <v>36</v>
  </rv>
  <rv s="1">
    <fb>0.59</fb>
    <v>33</v>
  </rv>
  <rv s="1">
    <fb>1699876578871.3501</fb>
    <v>34</v>
  </rv>
  <rv s="1">
    <fb>1.0258246</fb>
    <v>28</v>
  </rv>
  <rv s="1">
    <fb>0.81909310000000002</fb>
    <v>28</v>
  </rv>
  <rv s="2">
    <v>25</v>
    <v>26</v>
    <v>577</v>
    <v>6</v>
    <v>0</v>
    <v>Image of Russia</v>
  </rv>
  <rv s="1">
    <fb>6.1</fb>
    <v>36</v>
  </rv>
  <rv s="0">
    <v>805306368</v>
    <v>Vladimir Putin (President)</v>
    <v>60d41b9e-06ae-967b-bcc5-97ad4a13d29c</v>
    <v>en-CA</v>
    <v>Generic</v>
  </rv>
  <rv s="3">
    <v>178</v>
  </rv>
  <rv s="4">
    <v>https://www.bing.com/search?q=russia&amp;form=skydnc</v>
    <v>Learn more on Bing</v>
  </rv>
  <rv s="1">
    <fb>72.657317073170702</fb>
    <v>36</v>
  </rv>
  <rv s="1">
    <fb>576116340000</fb>
    <v>34</v>
  </rv>
  <rv s="1">
    <fb>17</fb>
    <v>36</v>
  </rv>
  <rv s="3">
    <v>179</v>
  </rv>
  <rv s="1">
    <fb>0.36436404289999996</fb>
    <v>28</v>
  </rv>
  <rv s="1">
    <fb>4.0138999999999996</fb>
    <v>30</v>
  </rv>
  <rv s="1">
    <fb>144373535</fb>
    <v>29</v>
  </rv>
  <rv s="1">
    <fb>0.214</fb>
    <v>28</v>
  </rv>
  <rv s="1">
    <fb>0.45100000000000001</fb>
    <v>28</v>
  </rv>
  <rv s="1">
    <fb>7.0999999999999994E-2</fb>
    <v>28</v>
  </rv>
  <rv s="1">
    <fb>0.11199999999999999</fb>
    <v>28</v>
  </rv>
  <rv s="1">
    <fb>0.61800998687744102</fb>
    <v>28</v>
  </rv>
  <rv s="0">
    <v>536870912</v>
    <v>Saint Petersburg</v>
    <v>e3ed1086-8cd2-4813-dfa1-22d6666852c7</v>
    <v>en-CA</v>
    <v>Map</v>
  </rv>
  <rv s="0">
    <v>536870912</v>
    <v>Moscow Oblast</v>
    <v>dd63de90-3429-69f1-11c7-7129ec818a44</v>
    <v>en-CA</v>
    <v>Map</v>
  </rv>
  <rv s="0">
    <v>536870912</v>
    <v>Karelia</v>
    <v>b542b037-34d5-6ff0-91c9-63d232429e90</v>
    <v>en-CA</v>
    <v>Map</v>
  </rv>
  <rv s="0">
    <v>536870912</v>
    <v>Tatarstan</v>
    <v>7e36bead-7c24-03eb-3164-2a047e5b7eb1</v>
    <v>en-CA</v>
    <v>Map</v>
  </rv>
  <rv s="0">
    <v>536870912</v>
    <v>Bashkortostan</v>
    <v>fc6eab09-3383-820f-1442-4f6dde32cbf9</v>
    <v>en-CA</v>
    <v>Map</v>
  </rv>
  <rv s="0">
    <v>536870912</v>
    <v>Stavropol Krai</v>
    <v>cea31d3e-370c-d7b9-8aa9-739d9a55a85a</v>
    <v>en-CA</v>
    <v>Map</v>
  </rv>
  <rv s="0">
    <v>536870912</v>
    <v>Sakhalin Oblast</v>
    <v>a0ca8508-79a7-09d7-1e4f-84e80916d921</v>
    <v>en-CA</v>
    <v>Map</v>
  </rv>
  <rv s="0">
    <v>536870912</v>
    <v>Chechnya</v>
    <v>380a5b31-8fbf-1061-698e-34d4218fc514</v>
    <v>en-CA</v>
    <v>Map</v>
  </rv>
  <rv s="0">
    <v>536870912</v>
    <v>Novosibirsk Oblast</v>
    <v>e05e3666-c6d4-b98c-cf0b-3f8fbdcca509</v>
    <v>en-CA</v>
    <v>Map</v>
  </rv>
  <rv s="0">
    <v>536870912</v>
    <v>Primorsky Krai</v>
    <v>c162694d-0600-3d2a-14ab-bd32888d7c8d</v>
    <v>en-CA</v>
    <v>Map</v>
  </rv>
  <rv s="0">
    <v>536870912</v>
    <v>Kaliningrad Oblast</v>
    <v>7898a7d2-2c53-4ac9-fd66-da04a64ed92e</v>
    <v>en-CA</v>
    <v>Map</v>
  </rv>
  <rv s="0">
    <v>536870912</v>
    <v>Chuvashia</v>
    <v>52dde999-303c-705c-0053-8cd4a44ea3bc</v>
    <v>en-CA</v>
    <v>Map</v>
  </rv>
  <rv s="0">
    <v>536870912</v>
    <v>Tuva</v>
    <v>ab07bfe8-07ff-28f8-5b60-d4cd5e7f48f8</v>
    <v>en-CA</v>
    <v>Map</v>
  </rv>
  <rv s="0">
    <v>536870912</v>
    <v>Dagestan</v>
    <v>7be0631e-08a6-71a2-bd8f-1be3fab541d4</v>
    <v>en-CA</v>
    <v>Map</v>
  </rv>
  <rv s="0">
    <v>536870912</v>
    <v>Altai Republic</v>
    <v>bc671e26-2d75-8823-293a-5af58859f724</v>
    <v>en-CA</v>
    <v>Map</v>
  </rv>
  <rv s="0">
    <v>536870912</v>
    <v>Chukotka Autonomous Okrug</v>
    <v>32d0b1a4-54c8-f9af-b97c-f05f93680504</v>
    <v>en-CA</v>
    <v>Map</v>
  </rv>
  <rv s="0">
    <v>536870912</v>
    <v>Khanty-Mansi Autonomous Okrug</v>
    <v>c54c2f51-aac8-6ea4-fc82-3027ba8cc45b</v>
    <v>en-CA</v>
    <v>Map</v>
  </rv>
  <rv s="0">
    <v>536870912</v>
    <v>Khabarovsk Krai</v>
    <v>02068939-5788-e619-fddd-7743d37b74b3</v>
    <v>en-CA</v>
    <v>Map</v>
  </rv>
  <rv s="0">
    <v>536870912</v>
    <v>Kabardino-Balkaria</v>
    <v>3c3eefab-1013-5556-2903-4a792d0de818</v>
    <v>en-CA</v>
    <v>Map</v>
  </rv>
  <rv s="0">
    <v>536870912</v>
    <v>Sverdlovsk Oblast</v>
    <v>32643100-03ea-0c14-f58e-a7d70c8c1468</v>
    <v>en-CA</v>
    <v>Map</v>
  </rv>
  <rv s="0">
    <v>536870912</v>
    <v>Udmurtia</v>
    <v>9650b146-7f52-f62d-cc53-c0f71081c647</v>
    <v>en-CA</v>
    <v>Map</v>
  </rv>
  <rv s="0">
    <v>536870912</v>
    <v>Buryatia</v>
    <v>559aae54-84df-2df7-b208-d0e2975a541f</v>
    <v>en-CA</v>
    <v>Map</v>
  </rv>
  <rv s="0">
    <v>536870912</v>
    <v>Adygea</v>
    <v>22b5ba45-672e-34b8-e6f1-db4a112d6473</v>
    <v>en-CA</v>
    <v>Map</v>
  </rv>
  <rv s="0">
    <v>536870912</v>
    <v>Tomsk Oblast</v>
    <v>4833e982-a51c-b27a-99ba-c7aa39fdbfc5</v>
    <v>en-CA</v>
    <v>Map</v>
  </rv>
  <rv s="0">
    <v>536870912</v>
    <v>Kaluga Oblast</v>
    <v>97df7123-82c1-1ae8-dc29-631fa213b57f</v>
    <v>en-CA</v>
    <v>Map</v>
  </rv>
  <rv s="0">
    <v>536870912</v>
    <v>Kalmykia</v>
    <v>aa5d46bb-1a45-ccab-629e-32a57e11433b</v>
    <v>en-CA</v>
    <v>Map</v>
  </rv>
  <rv s="0">
    <v>536870912</v>
    <v>Khakassia</v>
    <v>f1e1928b-1461-ec9b-f1f0-d161dfb0ded0</v>
    <v>en-CA</v>
    <v>Map</v>
  </rv>
  <rv s="0">
    <v>536870912</v>
    <v>Komi Republic</v>
    <v>7ef61531-763c-4148-8cc5-3804e7ea0b0f</v>
    <v>en-CA</v>
    <v>Map</v>
  </rv>
  <rv s="0">
    <v>536870912</v>
    <v>Karachay-Cherkessia</v>
    <v>427be6f6-6a91-8144-0b4b-023b249fb86c</v>
    <v>en-CA</v>
    <v>Map</v>
  </rv>
  <rv s="0">
    <v>536870912</v>
    <v>Jewish Autonomous Oblast</v>
    <v>f238d267-34ac-88dc-5e18-ecd8a1d9f1bd</v>
    <v>en-CA</v>
    <v>Map</v>
  </rv>
  <rv s="0">
    <v>536870912</v>
    <v>Rostov Oblast</v>
    <v>05c23ef3-37da-92dc-0d82-db4e339caaa8</v>
    <v>en-CA</v>
    <v>Map</v>
  </rv>
  <rv s="0">
    <v>536870912</v>
    <v>Astrakhan Oblast</v>
    <v>06c7a94b-2d3b-41f7-ad05-8d46bb820ade</v>
    <v>en-CA</v>
    <v>Map</v>
  </rv>
  <rv s="0">
    <v>536870912</v>
    <v>Orenburg Oblast</v>
    <v>e416ef3d-74dd-73c7-82c5-e10e02791bfb</v>
    <v>en-CA</v>
    <v>Map</v>
  </rv>
  <rv s="0">
    <v>536870912</v>
    <v>Bryansk Oblast</v>
    <v>0ea1957d-9d7f-b8a7-f59b-31b5d6b1bd4a</v>
    <v>en-CA</v>
    <v>Map</v>
  </rv>
  <rv s="0">
    <v>536870912</v>
    <v>Samara Oblast</v>
    <v>13d9bea7-a7c1-1b2c-7fb1-e678ddcd7a71</v>
    <v>en-CA</v>
    <v>Map</v>
  </rv>
  <rv s="0">
    <v>536870912</v>
    <v>Oryol Oblast</v>
    <v>30918ef9-6129-11eb-d922-92a0eda65b46</v>
    <v>en-CA</v>
    <v>Map</v>
  </rv>
  <rv s="0">
    <v>536870912</v>
    <v>Smolensk Oblast</v>
    <v>d2bbaf83-1065-8b46-d8df-55a0e9dd6b3a</v>
    <v>en-CA</v>
    <v>Map</v>
  </rv>
  <rv s="0">
    <v>536870912</v>
    <v>Ryazan Oblast</v>
    <v>6c69b62c-3503-7ba4-5d89-faeb0fc23ab3</v>
    <v>en-CA</v>
    <v>Map</v>
  </rv>
  <rv s="0">
    <v>536870912</v>
    <v>Nizhny Novgorod Oblast</v>
    <v>691cbf3e-b13a-27a2-730d-d3a89a54588c</v>
    <v>en-CA</v>
    <v>Map</v>
  </rv>
  <rv s="0">
    <v>536870912</v>
    <v>Mari El</v>
    <v>b89c03bf-1661-bc0b-45ea-52497ba4afaf</v>
    <v>en-CA</v>
    <v>Map</v>
  </rv>
  <rv s="0">
    <v>536870912</v>
    <v>Krasnoyarsk Krai</v>
    <v>1266f13e-65bc-fc05-ccd0-3c7a17af0597</v>
    <v>en-CA</v>
    <v>Map</v>
  </rv>
  <rv s="0">
    <v>536870912</v>
    <v>Tyumen Oblast</v>
    <v>f7074e1e-5809-6c44-a836-391d78cc63b0</v>
    <v>en-CA</v>
    <v>Map</v>
  </rv>
  <rv s="0">
    <v>536870912</v>
    <v>Yaroslavl Oblast</v>
    <v>78a787d0-5bd7-369e-abec-20334f55f284</v>
    <v>en-CA</v>
    <v>Map</v>
  </rv>
  <rv s="0">
    <v>536870912</v>
    <v>Pskov Oblast</v>
    <v>c4c338de-2857-ea26-c274-85903024dee2</v>
    <v>en-CA</v>
    <v>Map</v>
  </rv>
  <rv s="0">
    <v>536870912</v>
    <v>Tula Oblast</v>
    <v>06958213-9024-c72f-be1d-870a43124549</v>
    <v>en-CA</v>
    <v>Map</v>
  </rv>
  <rv s="0">
    <v>536870912</v>
    <v>Chelyabinsk Oblast</v>
    <v>e8506c94-c78a-be96-22a5-f42d90ce4d85</v>
    <v>en-CA</v>
    <v>Map</v>
  </rv>
  <rv s="0">
    <v>536870912</v>
    <v>Kursk Oblast</v>
    <v>567e1124-acb2-49af-175b-c71b4a0ba198</v>
    <v>en-CA</v>
    <v>Map</v>
  </rv>
  <rv s="0">
    <v>536870912</v>
    <v>Murmansk Oblast</v>
    <v>07a783e3-274d-ec11-cee4-83081096a87f</v>
    <v>en-CA</v>
    <v>Map</v>
  </rv>
  <rv s="0">
    <v>536870912</v>
    <v>Mordovia</v>
    <v>f239c732-02c7-4a65-ceef-e3e0f395c4ad</v>
    <v>en-CA</v>
    <v>Map</v>
  </rv>
  <rv s="0">
    <v>536870912</v>
    <v>Perm Krai</v>
    <v>e3254562-12b4-8af6-5efc-c33e6b4cc2fd</v>
    <v>en-CA</v>
    <v>Map</v>
  </rv>
  <rv s="0">
    <v>536870912</v>
    <v>Tver Oblast</v>
    <v>43dbfe25-b444-4ee4-6a06-4a0c84faf831</v>
    <v>en-CA</v>
    <v>Map</v>
  </rv>
  <rv s="0">
    <v>536870912</v>
    <v>Voronezh Oblast</v>
    <v>9b7449fa-9d99-9753-8580-fc09a3e938a1</v>
    <v>en-CA</v>
    <v>Map</v>
  </rv>
  <rv s="0">
    <v>536870912</v>
    <v>Yamalo-Nenets Autonomous Okrug</v>
    <v>9ad3fb88-2ff4-83f3-32a9-b85ad7f10c6c</v>
    <v>en-CA</v>
    <v>Map</v>
  </rv>
  <rv s="0">
    <v>536870912</v>
    <v>Ulyanovsk Oblast</v>
    <v>285ad0e8-dfc5-6c4f-f919-783c565347c2</v>
    <v>en-CA</v>
    <v>Map</v>
  </rv>
  <rv s="0">
    <v>536870912</v>
    <v>Magadan Oblast</v>
    <v>41a617f0-e934-53ad-bb6c-2cac390b18ba</v>
    <v>en-CA</v>
    <v>Map</v>
  </rv>
  <rv s="0">
    <v>536870912</v>
    <v>Volgograd Oblast</v>
    <v>8b9d97f0-f2de-ac3e-5891-976a9a8b1e60</v>
    <v>en-CA</v>
    <v>Map</v>
  </rv>
  <rv s="0">
    <v>536870912</v>
    <v>Zabaykalsky Krai</v>
    <v>4eec5a15-6252-a5ba-a675-32f7c3941986</v>
    <v>en-CA</v>
    <v>Map</v>
  </rv>
  <rv s="0">
    <v>536870912</v>
    <v>Lipetsk Oblast</v>
    <v>f35c04f7-4cb7-0802-ca04-755f7af52074</v>
    <v>en-CA</v>
    <v>Map</v>
  </rv>
  <rv s="0">
    <v>536870912</v>
    <v>Vladimir Oblast</v>
    <v>2d317c56-15fe-4a06-56e0-02319a666d05</v>
    <v>en-CA</v>
    <v>Map</v>
  </rv>
  <rv s="0">
    <v>536870912</v>
    <v>Altai Krai</v>
    <v>5e9c8636-bfc7-6ace-eac3-4751db61d1cd</v>
    <v>en-CA</v>
    <v>Map</v>
  </rv>
  <rv s="0">
    <v>536870912</v>
    <v>Ivanovo Oblast</v>
    <v>fdcd3a68-b12f-1397-beb5-b43095d4606b</v>
    <v>en-CA</v>
    <v>Map</v>
  </rv>
  <rv s="0">
    <v>536870912</v>
    <v>Arkhangelsk Oblast</v>
    <v>a26f0229-f4b7-1b73-1448-9522bf6b8a00</v>
    <v>en-CA</v>
    <v>Map</v>
  </rv>
  <rv s="0">
    <v>536870912</v>
    <v>Tambov Oblast</v>
    <v>c8c484f3-ed59-31b5-c134-bc324e7837a7</v>
    <v>en-CA</v>
    <v>Map</v>
  </rv>
  <rv s="0">
    <v>536870912</v>
    <v>Vologda Oblast</v>
    <v>e52cd8ce-a2fe-316d-8b57-f4e3b77333a5</v>
    <v>en-CA</v>
    <v>Map</v>
  </rv>
  <rv s="0">
    <v>536870912</v>
    <v>Kurgan Oblast</v>
    <v>903834e8-fe8c-1307-487f-0fb6d8993461</v>
    <v>en-CA</v>
    <v>Map</v>
  </rv>
  <rv s="0">
    <v>536870912</v>
    <v>Krasnodar Krai</v>
    <v>9a429c3b-d4ba-835f-1b73-b43e11683d61</v>
    <v>en-CA</v>
    <v>Map</v>
  </rv>
  <rv s="0">
    <v>536870912</v>
    <v>Omsk Oblast</v>
    <v>ca626861-e115-9a15-2bb4-9047d7b785cd</v>
    <v>en-CA</v>
    <v>Map</v>
  </rv>
  <rv s="0">
    <v>536870912</v>
    <v>Belgorod Oblast</v>
    <v>c8940f0f-9335-1cda-1a75-5dd0ab1960ff</v>
    <v>en-CA</v>
    <v>Map</v>
  </rv>
  <rv s="0">
    <v>536870912</v>
    <v>Saratov Oblast</v>
    <v>a391453d-4362-449f-bbe1-00b8176ec2f8</v>
    <v>en-CA</v>
    <v>Map</v>
  </rv>
  <rv s="0">
    <v>536870912</v>
    <v>Penza Oblast</v>
    <v>6037735b-86a2-89e3-37b1-b7b82ed427b8</v>
    <v>en-CA</v>
    <v>Map</v>
  </rv>
  <rv s="0">
    <v>536870912</v>
    <v>Leningrad Oblast</v>
    <v>5c4a620f-878c-b7a4-a401-7f5115731d25</v>
    <v>en-CA</v>
    <v>Map</v>
  </rv>
  <rv s="0">
    <v>536870912</v>
    <v>Ingushetia</v>
    <v>d71ef53a-a58c-2149-fc5b-7f305c67d703</v>
    <v>en-CA</v>
    <v>Map</v>
  </rv>
  <rv s="0">
    <v>536870912</v>
    <v>Amur Oblast</v>
    <v>706fd605-8507-bdd1-46b4-ee14136bf6f2</v>
    <v>en-CA</v>
    <v>Map</v>
  </rv>
  <rv s="0">
    <v>536870912</v>
    <v>Kemerovo Oblast</v>
    <v>1e6a003a-be48-9fa5-55bd-e117a8409e45</v>
    <v>en-CA</v>
    <v>Map</v>
  </rv>
  <rv s="0">
    <v>536870912</v>
    <v>Irkutsk Oblast</v>
    <v>d1d27863-f692-cd79-ec4a-a224cb9b6b50</v>
    <v>en-CA</v>
    <v>Map</v>
  </rv>
  <rv s="0">
    <v>536870912</v>
    <v>Nenets Autonomous Okrug</v>
    <v>0bfd44fb-94fd-9862-0994-343325ef0e56</v>
    <v>en-CA</v>
    <v>Map</v>
  </rv>
  <rv s="0">
    <v>536870912</v>
    <v>Kamchatka Krai</v>
    <v>aa601ace-14aa-0457-d7e0-cc6046c92351</v>
    <v>en-CA</v>
    <v>Map</v>
  </rv>
  <rv s="0">
    <v>536870912</v>
    <v>Kostroma Oblast</v>
    <v>48255075-9db6-a984-2d1d-fcf0441e427b</v>
    <v>en-CA</v>
    <v>Map</v>
  </rv>
  <rv s="0">
    <v>536870912</v>
    <v>Novgorod Oblast</v>
    <v>5c6f11f1-917e-4dd9-5f0f-bca854810e3e</v>
    <v>en-CA</v>
    <v>Map</v>
  </rv>
  <rv s="0">
    <v>536870912</v>
    <v>Kirov Oblast</v>
    <v>d59795b1-20b4-27f8-b756-5227d25439ae</v>
    <v>en-CA</v>
    <v>Map</v>
  </rv>
  <rv s="3">
    <v>180</v>
  </rv>
  <rv s="1">
    <fb>0.11384595754929799</fb>
    <v>28</v>
  </rv>
  <rv s="3">
    <v>181</v>
  </rv>
  <rv s="1">
    <fb>4.5850000381469698E-2</fb>
    <v>37</v>
  </rv>
  <rv s="1">
    <fb>107683889</fb>
    <v>29</v>
  </rv>
  <rv s="9">
    <v>#VALUE!</v>
    <v>en-CA</v>
    <v>ed4fce79-8ad4-352b-205b-e4db36c49bbe</v>
    <v>536870912</v>
    <v>1</v>
    <v>575</v>
    <v>81</v>
    <v>Russia</v>
    <v>24</v>
    <v>25</v>
    <v>Map</v>
    <v>26</v>
    <v>576</v>
    <v>RU</v>
    <v>3199</v>
    <v>3200</v>
    <v>3201</v>
    <v>3202</v>
    <v>3203</v>
    <v>3204</v>
    <v>3205</v>
    <v>3206</v>
    <v>3207</v>
    <v>RUB</v>
    <v>Russia, or the Russian Federation, is a transcontinental country spanning Eastern Europe and Northern Asia. It is the largest country in the world by area, covering over 17,125,191 square kilometres, and encompassing one-eighth of Earth's inhabitable landmass. Russia extends across eleven time zones and borders sixteen sovereign nations, the most of any country in the world. It is the ninth-most populous country and the most populous country in Europe, with a population of 145.5 million. The country's capital and largest city is Moscow, the largest city entirely within Europe. Saint Petersburg is Russia's cultural centre and second-largest city. Other major urban areas include Novosibirsk, Yekaterinburg, Nizhny Novgorod and Kazan.</v>
    <v>3208</v>
    <v>3209</v>
    <v>3210</v>
    <v>3211</v>
    <v>3212</v>
    <v>3213</v>
    <v>3214</v>
    <v>3215</v>
    <v>3216</v>
    <v>3217</v>
    <v>3204</v>
    <v>3219</v>
    <v>3220</v>
    <v>3221</v>
    <v>3222</v>
    <v>3223</v>
    <v>2674</v>
    <v>Russia</v>
    <v>National Anthem of Russia</v>
    <v>3224</v>
    <v>Russian Federation</v>
    <v>3225</v>
    <v>3226</v>
    <v>3227</v>
    <v>3228</v>
    <v>205</v>
    <v>3229</v>
    <v>382</v>
    <v>3230</v>
    <v>3231</v>
    <v>1565</v>
    <v>3232</v>
    <v>3313</v>
    <v>3314</v>
    <v>3315</v>
    <v>1755</v>
    <v>3316</v>
    <v>Russia</v>
    <v>3317</v>
    <v>mdp/vdpid/203</v>
  </rv>
  <rv s="0">
    <v>536870912</v>
    <v>Saudi Arabia</v>
    <v>672bc136-22f9-3750-0459-2fbd2340f892</v>
    <v>en-CA</v>
    <v>Map</v>
  </rv>
  <rv s="1">
    <fb>0.80764668394047501</fb>
    <v>28</v>
  </rv>
  <rv s="1">
    <fb>2149690</fb>
    <v>29</v>
  </rv>
  <rv s="1">
    <fb>252000</fb>
    <v>29</v>
  </rv>
  <rv s="1">
    <fb>17.797999999999998</fb>
    <v>30</v>
  </rv>
  <rv s="1">
    <fb>966</fb>
    <v>31</v>
  </rv>
  <rv s="0">
    <v>536870912</v>
    <v>Riyadh</v>
    <v>77f8babc-744b-01c3-105d-fd8a09a9f9c3</v>
    <v>en-CA</v>
    <v>Map</v>
  </rv>
  <rv s="1">
    <fb>563449.21799999999</fb>
    <v>29</v>
  </rv>
  <rv s="1">
    <fb>118.399825471917</fb>
    <v>32</v>
  </rv>
  <rv s="1">
    <fb>-1.2060168826831901E-2</fb>
    <v>28</v>
  </rv>
  <rv s="1">
    <fb>9401.3667693566804</fb>
    <v>29</v>
  </rv>
  <rv s="1">
    <fb>2.319</fb>
    <v>30</v>
  </rv>
  <rv s="1">
    <fb>4.5448413492177901E-3</fb>
    <v>28</v>
  </rv>
  <rv s="1">
    <fb>99.928018621746105</fb>
    <v>36</v>
  </rv>
  <rv s="1">
    <fb>0.24</fb>
    <v>33</v>
  </rv>
  <rv s="1">
    <fb>792966838161.65906</fb>
    <v>34</v>
  </rv>
  <rv s="1">
    <fb>0.99769900000000011</fb>
    <v>28</v>
  </rv>
  <rv s="1">
    <fb>0.68039890000000003</fb>
    <v>28</v>
  </rv>
  <rv s="0">
    <v>805306368</v>
    <v>Mohammad Bin Salman Al Saud (Crown prince)</v>
    <v>485957f4-5f7f-4ecb-8ef8-627eb3f0b28a</v>
    <v>en-CA</v>
    <v>Generic</v>
  </rv>
  <rv s="0">
    <v>805306368</v>
    <v>Salman of Saudi Arabia (Prime Minister)</v>
    <v>3b5a69d0-c16b-2cb2-fb8c-65e7c9a377e6</v>
    <v>en-CA</v>
    <v>Generic</v>
  </rv>
  <rv s="3">
    <v>182</v>
  </rv>
  <rv s="4">
    <v>https://www.bing.com/search?q=saudi+arabia&amp;form=skydnc</v>
    <v>Learn more on Bing</v>
  </rv>
  <rv s="1">
    <fb>74.998000000000005</fb>
    <v>36</v>
  </rv>
  <rv s="1">
    <fb>2406819600000</fb>
    <v>34</v>
  </rv>
  <rv s="1">
    <fb>3.85</fb>
    <v>33</v>
  </rv>
  <rv s="1">
    <fb>0.1497993758</fb>
    <v>28</v>
  </rv>
  <rv s="1">
    <fb>2.6116999999999999</fb>
    <v>30</v>
  </rv>
  <rv s="1">
    <fb>34268528</fb>
    <v>29</v>
  </rv>
  <rv s="1">
    <fb>0.55880001068115204</fb>
    <v>28</v>
  </rv>
  <rv s="0">
    <v>536870912</v>
    <v>Eastern Province, Saudi Arabia</v>
    <v>1c96fec0-30d7-7d30-b7b8-5a167655bb75</v>
    <v>en-CA</v>
    <v>Map</v>
  </rv>
  <rv s="3">
    <v>183</v>
  </rv>
  <rv s="1">
    <fb>8.92574503531601E-2</fb>
    <v>28</v>
  </rv>
  <rv s="1">
    <fb>0.157</fb>
    <v>28</v>
  </rv>
  <rv s="1">
    <fb>5.9270000457763698E-2</fb>
    <v>37</v>
  </rv>
  <rv s="1">
    <fb>28807838</fb>
    <v>29</v>
  </rv>
  <rv s="20">
    <v>#VALUE!</v>
    <v>en-CA</v>
    <v>672bc136-22f9-3750-0459-2fbd2340f892</v>
    <v>536870912</v>
    <v>1</v>
    <v>586</v>
    <v>429</v>
    <v>Saudi Arabia</v>
    <v>24</v>
    <v>49</v>
    <v>Map</v>
    <v>26</v>
    <v>587</v>
    <v>SA</v>
    <v>3320</v>
    <v>3321</v>
    <v>3322</v>
    <v>3323</v>
    <v>3324</v>
    <v>3325</v>
    <v>3326</v>
    <v>3327</v>
    <v>3328</v>
    <v>SAR</v>
    <v>Saudi Arabia, officially the Kingdom of Saudi Arabia, is a country on the Arabian Peninsula in Western Asia. It has a land area of about 2,150,000 km², making it the fifth-largest country in Asia, the second-largest in the Arab world, and the largest in Western Asia. It is bordered by the Red Sea to the west; Jordan, Iraq, and Kuwait to the north; the Persian Gulf, Qatar and the United Arab Emirates to the east; Oman to the southeast; and Yemen to the south. Bahrain is an island country off the east coast. The Gulf of Aqaba in the northwest separates Saudi Arabia from Egypt. Saudi Arabia is the only country with a coastline along both the Red Sea and the Persian Gulf, and most of its terrain consists of arid desert, lowland, steppe, and mountains. Its capital and largest city is Riyadh. The country is home to Mecca and Medina, the two holiest cities in Islam.</v>
    <v>3329</v>
    <v>3330</v>
    <v>3331</v>
    <v>3332</v>
    <v>3333</v>
    <v>3334</v>
    <v>3335</v>
    <v>3336</v>
    <v>270</v>
    <v>3325</v>
    <v>3339</v>
    <v>3340</v>
    <v>3341</v>
    <v>3342</v>
    <v>3223</v>
    <v>3343</v>
    <v>Saudi Arabia</v>
    <v>National Anthem of Saudi Arabia</v>
    <v>2243</v>
    <v>Kingdom of Saudi Arabia</v>
    <v>3344</v>
    <v>3345</v>
    <v>3346</v>
    <v>3347</v>
    <v>3349</v>
    <v>3350</v>
    <v>1893</v>
    <v>3351</v>
    <v>3352</v>
    <v>Saudi Arabia</v>
    <v>3353</v>
    <v>mdp/vdpid/205</v>
  </rv>
  <rv s="0">
    <v>536870912</v>
    <v>Somalia</v>
    <v>14f0659c-f28d-2a2c-7272-22ac7398b0ed</v>
    <v>en-CA</v>
    <v>Map</v>
  </rv>
  <rv s="1">
    <fb>0.70336659546657299</fb>
    <v>28</v>
  </rv>
  <rv s="1">
    <fb>637657</fb>
    <v>29</v>
  </rv>
  <rv s="1">
    <fb>20000</fb>
    <v>29</v>
  </rv>
  <rv s="1">
    <fb>41.753</fb>
    <v>30</v>
  </rv>
  <rv s="1">
    <fb>252</fb>
    <v>31</v>
  </rv>
  <rv s="0">
    <v>536870912</v>
    <v>Mogadishu</v>
    <v>6b153fea-d687-ac84-f937-d59d0a5bdaf6</v>
    <v>en-CA</v>
    <v>Map</v>
  </rv>
  <rv s="1">
    <fb>645.39200000000005</fb>
    <v>29</v>
  </rv>
  <rv s="1">
    <fb>6.0720000000000001</fb>
    <v>30</v>
  </rv>
  <rv s="1">
    <fb>0.10020403920222699</fb>
    <v>28</v>
  </rv>
  <rv s="1">
    <fb>1.41</fb>
    <v>33</v>
  </rv>
  <rv s="1">
    <fb>4720727278.1883297</fb>
    <v>34</v>
  </rv>
  <rv s="1">
    <fb>0.23363539999999999</fb>
    <v>28</v>
  </rv>
  <rv s="1">
    <fb>2.46041E-2</fb>
    <v>28</v>
  </rv>
  <rv s="1">
    <fb>76.599999999999994</fb>
    <v>36</v>
  </rv>
  <rv s="0">
    <v>536870912</v>
    <v>Bosaso</v>
    <v>8777e5ec-8eca-a8c1-baeb-da84df472dc2</v>
    <v>en-CA</v>
    <v>Map</v>
  </rv>
  <rv s="0">
    <v>805306368</v>
    <v>Hassan Sheikh Mohamud (President)</v>
    <v>d1819e08-8cad-4518-ac6e-f3ef48938ebd</v>
    <v>en-CA</v>
    <v>Generic</v>
  </rv>
  <rv s="3">
    <v>184</v>
  </rv>
  <rv s="4">
    <v>https://www.bing.com/search?q=somalia&amp;form=skydnc</v>
    <v>Learn more on Bing</v>
  </rv>
  <rv s="1">
    <fb>57.067999999999998</fb>
    <v>36</v>
  </rv>
  <rv s="1">
    <fb>829</fb>
    <v>36</v>
  </rv>
  <rv s="3">
    <v>185</v>
  </rv>
  <rv s="1">
    <fb>2.29E-2</fb>
    <v>30</v>
  </rv>
  <rv s="1">
    <fb>15442905</fb>
    <v>29</v>
  </rv>
  <rv s="1">
    <fb>0.47397998809814501</fb>
    <v>28</v>
  </rv>
  <rv s="0">
    <v>536870912</v>
    <v>Banaadir</v>
    <v>47a94b95-50da-e3cb-c6c9-dd8cba83fba4</v>
    <v>en-CA</v>
    <v>Map</v>
  </rv>
  <rv s="0">
    <v>536870912</v>
    <v>Togdheer</v>
    <v>850aa638-fcfd-76c2-ff00-dde893628c5d</v>
    <v>en-CA</v>
    <v>Map</v>
  </rv>
  <rv s="0">
    <v>536870912</v>
    <v>Middle Shebelle</v>
    <v>81542177-8bd5-073d-612d-0f67ff1e44f2</v>
    <v>en-CA</v>
    <v>Map</v>
  </rv>
  <rv s="0">
    <v>536870912</v>
    <v>Mudug</v>
    <v>3197077f-31df-5f39-98ac-d91829097e30</v>
    <v>en-CA</v>
    <v>Map</v>
  </rv>
  <rv s="0">
    <v>536870912</v>
    <v>Bay</v>
    <v>5720b10c-535c-ff5b-3f90-78350a201b15</v>
    <v>en-CA</v>
    <v>Map</v>
  </rv>
  <rv s="0">
    <v>536870912</v>
    <v>Galguduud</v>
    <v>0cbca1a2-c990-a55a-9a31-acb985524f41</v>
    <v>en-CA</v>
    <v>Map</v>
  </rv>
  <rv s="0">
    <v>536870912</v>
    <v>Awdal</v>
    <v>dc88f9a6-2153-a64c-06a2-87f616cf8e06</v>
    <v>en-CA</v>
    <v>Map</v>
  </rv>
  <rv s="0">
    <v>536870912</v>
    <v>Bari Region</v>
    <v>26e6ebcf-d0b4-0e6a-c727-158f90261893</v>
    <v>en-CA</v>
    <v>Map</v>
  </rv>
  <rv s="0">
    <v>536870912</v>
    <v>Sanaag</v>
    <v>7396e409-40d5-b38b-55a4-9c22160bbca6</v>
    <v>en-CA</v>
    <v>Map</v>
  </rv>
  <rv s="0">
    <v>536870912</v>
    <v>Gedo</v>
    <v>935ff2fb-6bd8-18e7-3544-4e4a67e78e85</v>
    <v>en-CA</v>
    <v>Map</v>
  </rv>
  <rv s="0">
    <v>536870912</v>
    <v>Bakool</v>
    <v>dadbaa78-4326-e3cb-8889-109ae596a2a3</v>
    <v>en-CA</v>
    <v>Map</v>
  </rv>
  <rv s="0">
    <v>536870912</v>
    <v>Hiran, Somalia</v>
    <v>585d50a6-f0b8-2668-7102-7c0d361e87fd</v>
    <v>en-CA</v>
    <v>Map</v>
  </rv>
  <rv s="0">
    <v>536870912</v>
    <v>Middle Juba</v>
    <v>b27d7a5a-c58f-fde4-79ad-b72da787b9c1</v>
    <v>en-CA</v>
    <v>Map</v>
  </rv>
  <rv s="0">
    <v>536870912</v>
    <v>Lower Shebelle</v>
    <v>ff07773d-4ae7-d991-aeae-d84e23217903</v>
    <v>en-CA</v>
    <v>Map</v>
  </rv>
  <rv s="0">
    <v>536870912</v>
    <v>Lower Juba</v>
    <v>1c3a23f3-dc33-9f09-ce2f-838195564920</v>
    <v>en-CA</v>
    <v>Map</v>
  </rv>
  <rv s="3">
    <v>186</v>
  </rv>
  <rv s="1">
    <fb>1.2287243373719898E-6</fb>
    <v>28</v>
  </rv>
  <rv s="1">
    <fb>0.11350999832153301</fb>
    <v>37</v>
  </rv>
  <rv s="1">
    <fb>7034861</fb>
    <v>29</v>
  </rv>
  <rv s="27">
    <v>#VALUE!</v>
    <v>en-CA</v>
    <v>14f0659c-f28d-2a2c-7272-22ac7398b0ed</v>
    <v>536870912</v>
    <v>1</v>
    <v>595</v>
    <v>596</v>
    <v>Somalia</v>
    <v>24</v>
    <v>49</v>
    <v>Map</v>
    <v>26</v>
    <v>597</v>
    <v>SO</v>
    <v>3356</v>
    <v>3357</v>
    <v>3358</v>
    <v>3359</v>
    <v>3360</v>
    <v>3361</v>
    <v>3362</v>
    <v>SOS</v>
    <v>Somalia, officially the Federal Republic of Somalia, is a country in the Horn of Africa. The country is bordered by Ethiopia to the west, Djibouti to the northwest, the Gulf of Aden to the north, the Indian Ocean to the east, and Kenya to the southwest. Somalia has the longest coastline on Africa's mainland. Its terrain consists mainly of plateaus, plains, and highlands. Hot conditions prevail year-round, with periodic monsoon winds and irregular rainfall. Somalia has an estimated population of around 15 million, of which over 2 million live in the capital and largest city Mogadishu, and has been described as Africa's most culturally homogeneous country. Around 85% of its residents are ethnic Somalis, who have historically inhabited the country's north. Ethnic minorities are largely concentrated in the south. The official languages of Somalia are Somali and Arabic. Most people in the country are Muslims, the majority of them Sunni.</v>
    <v>3363</v>
    <v>3364</v>
    <v>3365</v>
    <v>3366</v>
    <v>3367</v>
    <v>3368</v>
    <v>3369</v>
    <v>3370</v>
    <v>3372</v>
    <v>3373</v>
    <v>3374</v>
    <v>3375</v>
    <v>Somalia</v>
    <v>Soomaaliyeey toosoo</v>
    <v>3376</v>
    <v>Federal Republic of Somalia</v>
    <v>3377</v>
    <v>3378</v>
    <v>3379</v>
    <v>3395</v>
    <v>3396</v>
    <v>1053</v>
    <v>3397</v>
    <v>Somalia</v>
    <v>3398</v>
    <v>mdp/vdpid/216</v>
  </rv>
  <rv s="0">
    <v>536870912</v>
    <v>South Africa</v>
    <v>38a9fd4a-4f7c-6d91-d6dd-4eed3131672d</v>
    <v>en-CA</v>
    <v>Map</v>
  </rv>
  <rv s="1">
    <fb>0.79830020855830996</fb>
    <v>28</v>
  </rv>
  <rv s="1">
    <fb>1219090</fb>
    <v>29</v>
  </rv>
  <rv s="1">
    <fb>20.51</fb>
    <v>30</v>
  </rv>
  <rv s="1">
    <fb>27</fb>
    <v>31</v>
  </rv>
  <rv s="0">
    <v>536870912</v>
    <v>Pretoria</v>
    <v>3fa43cca-3409-4d81-f4f9-2df74e37e177</v>
    <v>en-CA</v>
    <v>Map</v>
  </rv>
  <rv s="1">
    <fb>476643.99400000001</fb>
    <v>29</v>
  </rv>
  <rv s="1">
    <fb>158.92793752218699</fb>
    <v>32</v>
  </rv>
  <rv s="1">
    <fb>4.1243507248623905E-2</fb>
    <v>28</v>
  </rv>
  <rv s="1">
    <fb>4197.9070469175304</fb>
    <v>29</v>
  </rv>
  <rv s="1">
    <fb>2.4049999999999998</fb>
    <v>30</v>
  </rv>
  <rv s="1">
    <fb>7.6177365240831296E-2</fb>
    <v>28</v>
  </rv>
  <rv s="1">
    <fb>86.791431691401598</fb>
    <v>36</v>
  </rv>
  <rv s="1">
    <fb>351431649241.43903</fb>
    <v>34</v>
  </rv>
  <rv s="1">
    <fb>1.0086473</fb>
    <v>28</v>
  </rv>
  <rv s="1">
    <fb>0.22366029999999998</fb>
    <v>28</v>
  </rv>
  <rv s="1">
    <fb>28.5</fb>
    <v>36</v>
  </rv>
  <rv s="0">
    <v>536870912</v>
    <v>Johannesburg</v>
    <v>fdf01f15-cb04-8b6c-43e6-a8b2138c0312</v>
    <v>en-CA</v>
    <v>Map</v>
  </rv>
  <rv s="0">
    <v>805306368</v>
    <v>Cyril Ramaphosa (President)</v>
    <v>c3bf14fa-ef5e-696f-af28-746c7d0b22a9</v>
    <v>en-CA</v>
    <v>Generic</v>
  </rv>
  <rv s="0">
    <v>805306368</v>
    <v>Ebrahim Patel (Minister)</v>
    <v>729635a3-238f-c787-c853-4b69f0bc05ca</v>
    <v>en-CA</v>
    <v>Generic</v>
  </rv>
  <rv s="0">
    <v>805306368</v>
    <v>David Mabuza (Vice President)</v>
    <v>c48cb6bb-71f3-add7-3ab4-c6fba0b912d7</v>
    <v>en-CA</v>
    <v>Generic</v>
  </rv>
  <rv s="3">
    <v>187</v>
  </rv>
  <rv s="4">
    <v>https://www.bing.com/search?q=south+africa&amp;form=skydnc</v>
    <v>Learn more on Bing</v>
  </rv>
  <rv s="1">
    <fb>63.856999999999999</fb>
    <v>36</v>
  </rv>
  <rv s="1">
    <fb>1056341440000</fb>
    <v>34</v>
  </rv>
  <rv s="1">
    <fb>119</fb>
    <v>36</v>
  </rv>
  <rv s="3">
    <v>188</v>
  </rv>
  <rv s="1">
    <fb>7.6985469299999998E-2</fb>
    <v>28</v>
  </rv>
  <rv s="1">
    <fb>0.90539999999999998</fb>
    <v>30</v>
  </rv>
  <rv s="1">
    <fb>58558270</fb>
    <v>29</v>
  </rv>
  <rv s="1">
    <fb>0.16500000000000001</fb>
    <v>28</v>
  </rv>
  <rv s="1">
    <fb>0.505</fb>
    <v>28</v>
  </rv>
  <rv s="1">
    <fb>0.68200000000000005</fb>
    <v>28</v>
  </rv>
  <rv s="1">
    <fb>9.0000000000000011E-3</fb>
    <v>28</v>
  </rv>
  <rv s="1">
    <fb>4.8000000000000001E-2</fb>
    <v>28</v>
  </rv>
  <rv s="1">
    <fb>0.56016998291015596</fb>
    <v>28</v>
  </rv>
  <rv s="0">
    <v>536870912</v>
    <v>Western Cape</v>
    <v>c7b124b8-e75d-0b9b-5245-dda6bbb13800</v>
    <v>en-CA</v>
    <v>Map</v>
  </rv>
  <rv s="0">
    <v>536870912</v>
    <v>KwaZulu-Natal</v>
    <v>b18f871a-4296-ec9f-bd43-fc7b0e94f309</v>
    <v>en-CA</v>
    <v>Map</v>
  </rv>
  <rv s="0">
    <v>536870912</v>
    <v>Eastern Cape</v>
    <v>52d32047-22e4-2498-c546-1854275462d0</v>
    <v>en-CA</v>
    <v>Map</v>
  </rv>
  <rv s="0">
    <v>536870912</v>
    <v>Northern Cape</v>
    <v>c7811f0b-afea-afb9-4c2d-695826b9ca98</v>
    <v>en-CA</v>
    <v>Map</v>
  </rv>
  <rv s="0">
    <v>536870912</v>
    <v>Mpumalanga</v>
    <v>fe8e43ff-3125-ea79-5306-db1bee5c12d8</v>
    <v>en-CA</v>
    <v>Map</v>
  </rv>
  <rv s="0">
    <v>536870912</v>
    <v>North West</v>
    <v>a9ca554b-55e2-f0d1-dbe6-796b1fc29dff</v>
    <v>en-CA</v>
    <v>Map</v>
  </rv>
  <rv s="0">
    <v>536870912</v>
    <v>Free State</v>
    <v>a80d303a-f84e-1047-ecc5-821b167d82e2</v>
    <v>en-CA</v>
    <v>Map</v>
  </rv>
  <rv s="0">
    <v>536870912</v>
    <v>Gauteng</v>
    <v>adc304a6-9c62-702f-7ed7-29afec5c41a8</v>
    <v>en-CA</v>
    <v>Map</v>
  </rv>
  <rv s="0">
    <v>536870912</v>
    <v>Limpopo</v>
    <v>1145af3c-da05-7eb5-c05e-8dbdf794ccd4</v>
    <v>en-CA</v>
    <v>Map</v>
  </rv>
  <rv s="3">
    <v>189</v>
  </rv>
  <rv s="1">
    <fb>0.27465217966612804</fb>
    <v>28</v>
  </rv>
  <rv s="3">
    <v>190</v>
  </rv>
  <rv s="1">
    <fb>0.29199999999999998</fb>
    <v>28</v>
  </rv>
  <rv s="1">
    <fb>0.28180999755859398</fb>
    <v>37</v>
  </rv>
  <rv s="1">
    <fb>39149717</fb>
    <v>29</v>
  </rv>
  <rv s="25">
    <v>#VALUE!</v>
    <v>en-CA</v>
    <v>38a9fd4a-4f7c-6d91-d6dd-4eed3131672d</v>
    <v>536870912</v>
    <v>1</v>
    <v>606</v>
    <v>522</v>
    <v>South Africa</v>
    <v>24</v>
    <v>49</v>
    <v>Map</v>
    <v>26</v>
    <v>607</v>
    <v>ZA</v>
    <v>3401</v>
    <v>3402</v>
    <v>2501</v>
    <v>3403</v>
    <v>3404</v>
    <v>3405</v>
    <v>3406</v>
    <v>3407</v>
    <v>3408</v>
    <v>ZAR</v>
    <v>South Africa, officially the Republic of South Africa, is the southernmost country in Africa. It is bounded to the south by 2,798 kilometres of coastline that stretch along the South Atlantic and Indian Oceans; to the north by the neighbouring countries of Namibia, Botswana, and Zimbabwe; and to the east and northeast by Mozambique and Eswatini and it surrounds the enclaved country of Lesotho. It is the southernmost country on the mainland of the Old World, and the most populous country located entirely south of the equator. South Africa is a biodiversity hotspot, with a diversity of unique biomes and plant and animal life. With over 60 million people, the country is the world's 23rd-most populous nation and covers an area of 1,221,037 square kilometres. South Africa has three capital cities, with the executive, judicial and legislative branches of government based in Pretoria, Bloemfontein, and Cape Town respectively. The largest city is Johannesburg.</v>
    <v>3409</v>
    <v>3410</v>
    <v>3411</v>
    <v>3412</v>
    <v>1284</v>
    <v>3413</v>
    <v>3414</v>
    <v>3415</v>
    <v>3416</v>
    <v>3417</v>
    <v>3421</v>
    <v>3422</v>
    <v>3423</v>
    <v>3424</v>
    <v>3425</v>
    <v>South Africa</v>
    <v>Die Stem van Suid-Afrika</v>
    <v>3426</v>
    <v>Republic of South Africa</v>
    <v>3427</v>
    <v>3428</v>
    <v>3429</v>
    <v>3430</v>
    <v>3431</v>
    <v>3432</v>
    <v>3433</v>
    <v>490</v>
    <v>3434</v>
    <v>2250</v>
    <v>3435</v>
    <v>3445</v>
    <v>3446</v>
    <v>3447</v>
    <v>3448</v>
    <v>3449</v>
    <v>South Africa</v>
    <v>3450</v>
    <v>mdp/vdpid/209</v>
  </rv>
  <rv s="0">
    <v>536870912</v>
    <v>Spain</v>
    <v>1baf9d59-f443-e9f4-6e49-de048a073e3f</v>
    <v>en-CA</v>
    <v>Map</v>
  </rv>
  <rv s="1">
    <fb>0.52577247440306896</fb>
    <v>28</v>
  </rv>
  <rv s="1">
    <fb>505370</fb>
    <v>29</v>
  </rv>
  <rv s="1">
    <fb>196000</fb>
    <v>29</v>
  </rv>
  <rv s="1">
    <fb>7.9</fb>
    <v>30</v>
  </rv>
  <rv s="1">
    <fb>34</fb>
    <v>31</v>
  </rv>
  <rv s="0">
    <v>536870912</v>
    <v>Madrid</v>
    <v>a497c067-c4c6-4bf4-9a5d-34fd30589bda</v>
    <v>en-CA</v>
    <v>Map</v>
  </rv>
  <rv s="1">
    <fb>244002.18</fb>
    <v>29</v>
  </rv>
  <rv s="1">
    <fb>110.96151904206</fb>
    <v>32</v>
  </rv>
  <rv s="1">
    <fb>6.9953624171701497E-3</fb>
    <v>28</v>
  </rv>
  <rv s="1">
    <fb>5355.9870055822103</fb>
    <v>29</v>
  </rv>
  <rv s="1">
    <fb>1.26</fb>
    <v>30</v>
  </rv>
  <rv s="1">
    <fb>0.36936209528965797</fb>
    <v>28</v>
  </rv>
  <rv s="1">
    <fb>72.955546118337793</fb>
    <v>36</v>
  </rv>
  <rv s="1">
    <fb>1394116310768.6299</fb>
    <v>34</v>
  </rv>
  <rv s="1">
    <fb>1.0271029</fb>
    <v>28</v>
  </rv>
  <rv s="1">
    <fb>0.88853009999999999</fb>
    <v>28</v>
  </rv>
  <rv s="2">
    <v>26</v>
    <v>26</v>
    <v>615</v>
    <v>6</v>
    <v>0</v>
    <v>Image of Spain</v>
  </rv>
  <rv s="1">
    <fb>2.5</fb>
    <v>36</v>
  </rv>
  <rv s="0">
    <v>805306368</v>
    <v>Iñigo Urkullu (Head of government)</v>
    <v>0d4f30d6-1d60-806b-c22a-e860ba137b27</v>
    <v>en-CA</v>
    <v>Generic</v>
  </rv>
  <rv s="0">
    <v>805306368</v>
    <v>King Felipe VI of Spain (Monarch)</v>
    <v>ec86fb82-ddbc-286a-d1a7-3644682c1efc</v>
    <v>en-CA</v>
    <v>Generic</v>
  </rv>
  <rv s="0">
    <v>805306368</v>
    <v>Pedro Sánchez (Prime Minister)</v>
    <v>9e0d6cf3-f466-7b6f-0a92-aa23020fc120</v>
    <v>en-CA</v>
    <v>Generic</v>
  </rv>
  <rv s="3">
    <v>191</v>
  </rv>
  <rv s="4">
    <v>https://www.bing.com/search?q=spain&amp;form=skydnc</v>
    <v>Learn more on Bing</v>
  </rv>
  <rv s="1">
    <fb>83.334146341463395</fb>
    <v>36</v>
  </rv>
  <rv s="1">
    <fb>797285840000</fb>
    <v>34</v>
  </rv>
  <rv s="1">
    <fb>5.6</fb>
    <v>33</v>
  </rv>
  <rv s="3">
    <v>192</v>
  </rv>
  <rv s="1">
    <fb>0.24229018520000001</fb>
    <v>28</v>
  </rv>
  <rv s="1">
    <fb>3.8723000000000001</fb>
    <v>30</v>
  </rv>
  <rv s="1">
    <fb>47076781</fb>
    <v>29</v>
  </rv>
  <rv s="1">
    <fb>0.23399999999999999</fb>
    <v>28</v>
  </rv>
  <rv s="1">
    <fb>0.254</fb>
    <v>28</v>
  </rv>
  <rv s="1">
    <fb>0.57492000579834002</fb>
    <v>28</v>
  </rv>
  <rv s="0">
    <v>536870912</v>
    <v>Galicia</v>
    <v>70c91f08-f55c-f98a-047e-aa9228ed4253</v>
    <v>en-CA</v>
    <v>Map</v>
  </rv>
  <rv s="0">
    <v>536870912</v>
    <v>Asturias</v>
    <v>6880b28a-27ed-46a3-3b3f-93553df34103</v>
    <v>en-CA</v>
    <v>Map</v>
  </rv>
  <rv s="0">
    <v>536870912</v>
    <v>Catalonia</v>
    <v>54afd4ed-d6c4-c6c9-2f8d-10440795b196</v>
    <v>en-CA</v>
    <v>Map</v>
  </rv>
  <rv s="0">
    <v>536870912</v>
    <v>Canary Islands</v>
    <v>e5f4f633-d27e-9012-be27-a85d7ed21999</v>
    <v>en-CA</v>
    <v>Map</v>
  </rv>
  <rv s="0">
    <v>536870912</v>
    <v>Community of Madrid</v>
    <v>854c08ed-f6d7-c812-1a3f-46928ae0597e</v>
    <v>en-CA</v>
    <v>Map</v>
  </rv>
  <rv s="0">
    <v>536870912</v>
    <v>Cantabria</v>
    <v>ff0ffbe3-172a-ecd8-17cd-6f2f89c9d0dd</v>
    <v>en-CA</v>
    <v>Map</v>
  </rv>
  <rv s="0">
    <v>536870912</v>
    <v>Basque Country</v>
    <v>27cbb013-d521-0f66-7c87-67bad92e92f5</v>
    <v>en-CA</v>
    <v>Map</v>
  </rv>
  <rv s="0">
    <v>536870912</v>
    <v>Melilla</v>
    <v>a67b3afb-47dd-d884-afd6-0794c4de12ba</v>
    <v>en-CA</v>
    <v>Map</v>
  </rv>
  <rv s="0">
    <v>536870912</v>
    <v>Extremadura</v>
    <v>60c245e4-f9c9-d637-1ff7-50148c20166f</v>
    <v>en-CA</v>
    <v>Map</v>
  </rv>
  <rv s="0">
    <v>536870912</v>
    <v>Andalusia</v>
    <v>b009454b-b921-1477-fbf3-ea4c66d409b5</v>
    <v>en-CA</v>
    <v>Map</v>
  </rv>
  <rv s="0">
    <v>536870912</v>
    <v>Ceuta</v>
    <v>4575b2d9-4933-9d93-b84d-3080054b3dda</v>
    <v>en-CA</v>
    <v>Map</v>
  </rv>
  <rv s="0">
    <v>536870912</v>
    <v>Province of Castellón</v>
    <v>67094629-aa10-d62a-16d6-0fa9deeb1a43</v>
    <v>en-CA</v>
    <v>Map</v>
  </rv>
  <rv s="0">
    <v>536870912</v>
    <v>Aragon</v>
    <v>66482df7-7a8d-eb53-1b74-7702eb8f6ab7</v>
    <v>en-CA</v>
    <v>Map</v>
  </rv>
  <rv s="0">
    <v>536870912</v>
    <v>Navarre</v>
    <v>bd2c46e0-0dec-2a95-cf06-e23728a2a0ed</v>
    <v>en-CA</v>
    <v>Map</v>
  </rv>
  <rv s="0">
    <v>536870912</v>
    <v>Balearic Islands</v>
    <v>7e327ef9-6826-d495-c6f5-ce9e1568e47a</v>
    <v>en-CA</v>
    <v>Map</v>
  </rv>
  <rv s="0">
    <v>536870912</v>
    <v>Province of León</v>
    <v>2b12d681-c881-a39a-191e-360067079f4e</v>
    <v>en-CA</v>
    <v>Map</v>
  </rv>
  <rv s="0">
    <v>536870912</v>
    <v>Province of Valencia</v>
    <v>75aeab78-6688-6517-939f-4012899c2bda</v>
    <v>en-CA</v>
    <v>Map</v>
  </rv>
  <rv s="0">
    <v>536870912</v>
    <v>Valencian Community</v>
    <v>d1a45f13-aca9-6854-cb23-92573a279216</v>
    <v>en-CA</v>
    <v>Map</v>
  </rv>
  <rv s="0">
    <v>536870912</v>
    <v>Biscay</v>
    <v>4bfafe6b-99a7-ddb4-4646-6c32e5a3f1cb</v>
    <v>en-CA</v>
    <v>Map</v>
  </rv>
  <rv s="0">
    <v>536870912</v>
    <v>Region of Murcia</v>
    <v>e697a468-5c9d-9a42-68ac-b04781a55abd</v>
    <v>en-CA</v>
    <v>Map</v>
  </rv>
  <rv s="0">
    <v>536870912</v>
    <v>Province of Ávila</v>
    <v>545a079a-5aff-1a18-2b7b-a462d93c152d</v>
    <v>en-CA</v>
    <v>Map</v>
  </rv>
  <rv s="0">
    <v>536870912</v>
    <v>Castile and León</v>
    <v>7fc8f34d-7f31-b8c6-34d4-545cb3920adf</v>
    <v>en-CA</v>
    <v>Map</v>
  </rv>
  <rv s="0">
    <v>536870912</v>
    <v>Province of Cáceres</v>
    <v>3a9f24a5-e151-a024-dc89-0bd15fcc2a8b</v>
    <v>en-CA</v>
    <v>Map</v>
  </rv>
  <rv s="0">
    <v>536870912</v>
    <v>Province of Salamanca</v>
    <v>b994b69e-e819-6a99-5f2a-a581d9fcea56</v>
    <v>en-CA</v>
    <v>Map</v>
  </rv>
  <rv s="0">
    <v>536870912</v>
    <v>Province of Barcelona</v>
    <v>b2a3ae51-9710-d8d5-f226-e01e09478534</v>
    <v>en-CA</v>
    <v>Map</v>
  </rv>
  <rv s="0">
    <v>536870912</v>
    <v>Province of Pontevedra</v>
    <v>c1aaaaff-0eb5-0f73-598d-c58391a9f7b0</v>
    <v>en-CA</v>
    <v>Map</v>
  </rv>
  <rv s="0">
    <v>536870912</v>
    <v>Province of A Coruña</v>
    <v>d8fb1e81-3943-afed-8b2e-ae2cdff823be</v>
    <v>en-CA</v>
    <v>Map</v>
  </rv>
  <rv s="0">
    <v>536870912</v>
    <v>Province of Alicante</v>
    <v>87d7b372-751f-e733-6f14-ac80525014a9</v>
    <v>en-CA</v>
    <v>Map</v>
  </rv>
  <rv s="0">
    <v>536870912</v>
    <v>Province of Lugo</v>
    <v>af6d4164-f953-27c3-082c-33c429fec322</v>
    <v>en-CA</v>
    <v>Map</v>
  </rv>
  <rv s="0">
    <v>536870912</v>
    <v>Álava</v>
    <v>8959d0bf-9d98-b288-5500-218f00703dca</v>
    <v>en-CA</v>
    <v>Map</v>
  </rv>
  <rv s="0">
    <v>536870912</v>
    <v>Gipuzkoa</v>
    <v>0732c56a-f22d-470e-f63d-392a2cf0e083</v>
    <v>en-CA</v>
    <v>Map</v>
  </rv>
  <rv s="0">
    <v>536870912</v>
    <v>Province of Lleida</v>
    <v>cd271e37-2d9a-a660-6a8c-0aafb0a0ef8b</v>
    <v>en-CA</v>
    <v>Map</v>
  </rv>
  <rv s="0">
    <v>536870912</v>
    <v>Province of Almería</v>
    <v>6c4ed7e1-933d-021e-cbe6-180ba81bd9c6</v>
    <v>en-CA</v>
    <v>Map</v>
  </rv>
  <rv s="0">
    <v>536870912</v>
    <v>Province of Huelva</v>
    <v>8494cf79-28dd-7fc8-78c1-3d23f9d50c0e</v>
    <v>en-CA</v>
    <v>Map</v>
  </rv>
  <rv s="0">
    <v>536870912</v>
    <v>Province of Girona</v>
    <v>10862bc0-af28-7e3a-6341-2b573f763195</v>
    <v>en-CA</v>
    <v>Map</v>
  </rv>
  <rv s="0">
    <v>536870912</v>
    <v>Province of Córdoba</v>
    <v>51d8fb3a-05ff-9f1f-c573-c4de97128e9f</v>
    <v>en-CA</v>
    <v>Map</v>
  </rv>
  <rv s="0">
    <v>536870912</v>
    <v>Province of Toledo</v>
    <v>9593769e-9524-c7fb-b3b4-1167c424ce82</v>
    <v>en-CA</v>
    <v>Map</v>
  </rv>
  <rv s="0">
    <v>536870912</v>
    <v>Zaragoza</v>
    <v>da720a8f-e35f-3613-9353-280d14021ee4</v>
    <v>en-CA</v>
    <v>Map</v>
  </rv>
  <rv s="0">
    <v>536870912</v>
    <v>Province of Tarragona</v>
    <v>4597b0ff-134e-9771-b6c8-e4f0139c0068</v>
    <v>en-CA</v>
    <v>Map</v>
  </rv>
  <rv s="0">
    <v>536870912</v>
    <v>Province of Albacete</v>
    <v>18c4f8c3-d2c8-c44a-b473-323e3e7de6d0</v>
    <v>en-CA</v>
    <v>Map</v>
  </rv>
  <rv s="0">
    <v>536870912</v>
    <v>Province of Badajoz</v>
    <v>d3262493-a230-ae9f-966a-9daeb967db68</v>
    <v>en-CA</v>
    <v>Map</v>
  </rv>
  <rv s="0">
    <v>536870912</v>
    <v>Province of Ourense</v>
    <v>bc6cca6b-fdac-c4e1-4afc-938d67981cf7</v>
    <v>en-CA</v>
    <v>Map</v>
  </rv>
  <rv s="0">
    <v>536870912</v>
    <v>Province of Cuenca</v>
    <v>b09a8a7a-9a31-9f4a-b2d3-41ce4141dcf1</v>
    <v>en-CA</v>
    <v>Map</v>
  </rv>
  <rv s="3">
    <v>193</v>
  </rv>
  <rv s="1">
    <fb>0.14248211393678101</fb>
    <v>28</v>
  </rv>
  <rv s="3">
    <v>194</v>
  </rv>
  <rv s="1">
    <fb>0.13958999633789099</fb>
    <v>37</v>
  </rv>
  <rv s="1">
    <fb>37927409</fb>
    <v>29</v>
  </rv>
  <rv s="9">
    <v>#VALUE!</v>
    <v>en-CA</v>
    <v>1baf9d59-f443-e9f4-6e49-de048a073e3f</v>
    <v>536870912</v>
    <v>1</v>
    <v>614</v>
    <v>81</v>
    <v>Spain</v>
    <v>24</v>
    <v>25</v>
    <v>Map</v>
    <v>26</v>
    <v>94</v>
    <v>ES</v>
    <v>3453</v>
    <v>3454</v>
    <v>3455</v>
    <v>3456</v>
    <v>3457</v>
    <v>3458</v>
    <v>3459</v>
    <v>3460</v>
    <v>3461</v>
    <v>EUR</v>
    <v>Spain, or the Kingdom of Spain, is a country in southwestern Europe with parts of territory in the Atlantic Ocean and across the Mediterranean Sea. The largest part of Spain is situated on the Iberian Peninsula; its territory also includes the Canary Islands in the Atlantic Ocean, the Balearic Islands in the Mediterranean Sea, and the autonomous cities of Ceuta and Melilla in Africa. The country's mainland is bordered to the south by Gibraltar; to the south and east by the Mediterranean Sea; to the north by France, Andorra and the Bay of Biscay; and to the west by Portugal and the Atlantic Ocean.</v>
    <v>3462</v>
    <v>3463</v>
    <v>3464</v>
    <v>3465</v>
    <v>722</v>
    <v>3466</v>
    <v>3467</v>
    <v>3468</v>
    <v>3469</v>
    <v>3470</v>
    <v>3458</v>
    <v>3474</v>
    <v>3475</v>
    <v>3476</v>
    <v>3477</v>
    <v>726</v>
    <v>3478</v>
    <v>Spain</v>
    <v>Marcha Real</v>
    <v>3479</v>
    <v>Spain</v>
    <v>3480</v>
    <v>3481</v>
    <v>3482</v>
    <v>3483</v>
    <v>3484</v>
    <v>968</v>
    <v>685</v>
    <v>2305</v>
    <v>281</v>
    <v>851</v>
    <v>3485</v>
    <v>3529</v>
    <v>3530</v>
    <v>3531</v>
    <v>2731</v>
    <v>3532</v>
    <v>Spain</v>
    <v>3533</v>
    <v>mdp/vdpid/217</v>
  </rv>
  <rv s="0">
    <v>536870912</v>
    <v>Sri Lanka</v>
    <v>6bac8e76-6fd3-64fc-b260-bff13b0eebfc</v>
    <v>en-CA</v>
    <v>Map</v>
  </rv>
  <rv s="1">
    <fb>0.43693190878647697</fb>
    <v>28</v>
  </rv>
  <rv s="1">
    <fb>65610</fb>
    <v>29</v>
  </rv>
  <rv s="1">
    <fb>317000</fb>
    <v>29</v>
  </rv>
  <rv s="1">
    <fb>15.831</fb>
    <v>30</v>
  </rv>
  <rv s="1">
    <fb>94</fb>
    <v>31</v>
  </rv>
  <rv s="0">
    <v>536870912</v>
    <v>Colombo</v>
    <v>08e9be7d-e270-ec32-540a-0cfd91c3f88d</v>
    <v>en-CA</v>
    <v>Map</v>
  </rv>
  <rv s="1">
    <fb>23362.456999999999</fb>
    <v>29</v>
  </rv>
  <rv s="1">
    <fb>155.528883036152</fb>
    <v>32</v>
  </rv>
  <rv s="1">
    <fb>3.5283935823180901E-2</fb>
    <v>28</v>
  </rv>
  <rv s="1">
    <fb>531.09057657137396</fb>
    <v>29</v>
  </rv>
  <rv s="1">
    <fb>2.1989999999999998</fb>
    <v>30</v>
  </rv>
  <rv s="1">
    <fb>0.32903841529959299</fb>
    <v>28</v>
  </rv>
  <rv s="1">
    <fb>50.545573977658002</fb>
    <v>36</v>
  </rv>
  <rv s="1">
    <fb>0.88</fb>
    <v>33</v>
  </rv>
  <rv s="1">
    <fb>84008783756.067993</fb>
    <v>34</v>
  </rv>
  <rv s="1">
    <fb>1.0016202000000001</fb>
    <v>28</v>
  </rv>
  <rv s="1">
    <fb>0.19630240000000002</fb>
    <v>28</v>
  </rv>
  <rv s="0">
    <v>805306368</v>
    <v>Mahinda Rajapaksa (Minister)</v>
    <v>599f23dc-9841-bac8-53b9-cf53398f51c0</v>
    <v>en-CA</v>
    <v>Generic</v>
  </rv>
  <rv s="0">
    <v>805306368</v>
    <v>Thalatha Atukorale (Minister)</v>
    <v>702c3d0b-7377-eda6-7d4c-b641fa0dbdd2</v>
    <v>en-CA</v>
    <v>Generic</v>
  </rv>
  <rv s="0">
    <v>805306368</v>
    <v>Sarath Weerasekara (Minister)</v>
    <v>f8335692-7e90-45df-a498-34ccb158e17b</v>
    <v>en-CA</v>
    <v>Generic</v>
  </rv>
  <rv s="3">
    <v>195</v>
  </rv>
  <rv s="4">
    <v>https://www.bing.com/search?q=sri+lanka&amp;form=skydnc</v>
    <v>Learn more on Bing</v>
  </rv>
  <rv s="1">
    <fb>76.811999999999998</fb>
    <v>36</v>
  </rv>
  <rv s="1">
    <fb>15720540000</fb>
    <v>34</v>
  </rv>
  <rv s="3">
    <v>196</v>
  </rv>
  <rv s="1">
    <fb>0.38427354920000001</fb>
    <v>28</v>
  </rv>
  <rv s="1">
    <fb>1.0041</fb>
    <v>30</v>
  </rv>
  <rv s="1">
    <fb>21803000</fb>
    <v>29</v>
  </rv>
  <rv s="1">
    <fb>0.32899999999999996</fb>
    <v>28</v>
  </rv>
  <rv s="1">
    <fb>0.47600000000000003</fb>
    <v>28</v>
  </rv>
  <rv s="1">
    <fb>7.0000000000000007E-2</fb>
    <v>28</v>
  </rv>
  <rv s="1">
    <fb>0.14499999999999999</fb>
    <v>28</v>
  </rv>
  <rv s="1">
    <fb>0.539150009155273</fb>
    <v>28</v>
  </rv>
  <rv s="0">
    <v>536870912</v>
    <v>Northern Province</v>
    <v>3e13b253-8902-4cf0-d294-f3cf5c79b6db</v>
    <v>en-CA</v>
    <v>Map</v>
  </rv>
  <rv s="0">
    <v>536870912</v>
    <v>Western Province</v>
    <v>8536d10f-1c1b-59f6-c1a8-f3dc7911905a</v>
    <v>en-CA</v>
    <v>Map</v>
  </rv>
  <rv s="0">
    <v>536870912</v>
    <v>Mannar District</v>
    <v>394aadfd-0eda-63da-3010-aac88fea94d5</v>
    <v>en-CA</v>
    <v>Map</v>
  </rv>
  <rv s="0">
    <v>536870912</v>
    <v>Eastern Province</v>
    <v>1405da12-dcc7-7d28-b50a-0059a538c131</v>
    <v>en-CA</v>
    <v>Map</v>
  </rv>
  <rv s="0">
    <v>536870912</v>
    <v>Sabaragamuwa Province</v>
    <v>7af54893-39f2-93ca-5279-fc34ca428e4b</v>
    <v>en-CA</v>
    <v>Map</v>
  </rv>
  <rv s="0">
    <v>536870912</v>
    <v>Central Province</v>
    <v>d403ecf7-d76f-da00-66c1-d8f055ef87ff</v>
    <v>en-CA</v>
    <v>Map</v>
  </rv>
  <rv s="0">
    <v>536870912</v>
    <v>Batticaloa District</v>
    <v>375d98d8-4ce8-6d07-6567-31dc8134093b</v>
    <v>en-CA</v>
    <v>Map</v>
  </rv>
  <rv s="0">
    <v>536870912</v>
    <v>Southern Province</v>
    <v>a153edc0-b9b6-4ba4-4765-e1015a2ab757</v>
    <v>en-CA</v>
    <v>Map</v>
  </rv>
  <rv s="0">
    <v>536870912</v>
    <v>Jaffna District</v>
    <v>05416ace-3a51-bccf-26eb-292c04403bd4</v>
    <v>en-CA</v>
    <v>Map</v>
  </rv>
  <rv s="0">
    <v>536870912</v>
    <v>North Central Province</v>
    <v>cb8b14cb-c6b2-f486-2082-32579759c3c8</v>
    <v>en-CA</v>
    <v>Map</v>
  </rv>
  <rv s="0">
    <v>536870912</v>
    <v>Mullaitivu District</v>
    <v>e48b5950-e7a6-84bc-54b8-13a2ddf56ec3</v>
    <v>en-CA</v>
    <v>Map</v>
  </rv>
  <rv s="0">
    <v>536870912</v>
    <v>Colombo District</v>
    <v>86095d6f-f6aa-4dd2-112d-96cb5652624e</v>
    <v>en-CA</v>
    <v>Map</v>
  </rv>
  <rv s="0">
    <v>536870912</v>
    <v>Uva Province</v>
    <v>03f8641e-95f4-b408-ebea-43aead5bacc4</v>
    <v>en-CA</v>
    <v>Map</v>
  </rv>
  <rv s="0">
    <v>536870912</v>
    <v>Trincomalee District</v>
    <v>676384f8-b644-4d80-5595-3c734174f2fc</v>
    <v>en-CA</v>
    <v>Map</v>
  </rv>
  <rv s="0">
    <v>536870912</v>
    <v>North Western Province</v>
    <v>efdbee34-0b18-1c07-4b39-7b59b02407cd</v>
    <v>en-CA</v>
    <v>Map</v>
  </rv>
  <rv s="0">
    <v>536870912</v>
    <v>Gampaha District</v>
    <v>78c6d06d-1a3a-cd95-cd69-28d6819e40b2</v>
    <v>en-CA</v>
    <v>Map</v>
  </rv>
  <rv s="0">
    <v>536870912</v>
    <v>Ampara District</v>
    <v>4faca2c0-4d5a-89f1-a25b-e4845b68b3d8</v>
    <v>en-CA</v>
    <v>Map</v>
  </rv>
  <rv s="0">
    <v>536870912</v>
    <v>Vavuniya District</v>
    <v>6e1cd7f8-3237-e0ac-2aa7-156179b8e3e8</v>
    <v>en-CA</v>
    <v>Map</v>
  </rv>
  <rv s="0">
    <v>536870912</v>
    <v>Badulla District</v>
    <v>4e93d3ac-0a63-8127-c4a5-872b746cb6ce</v>
    <v>en-CA</v>
    <v>Map</v>
  </rv>
  <rv s="0">
    <v>536870912</v>
    <v>Kalutara District</v>
    <v>4dd0568c-0afc-c8a0-a2ec-0aefd7557eaa</v>
    <v>en-CA</v>
    <v>Map</v>
  </rv>
  <rv s="0">
    <v>536870912</v>
    <v>Moneragala District</v>
    <v>4e143d9b-c191-6768-e08f-26c765f4f2fe</v>
    <v>en-CA</v>
    <v>Map</v>
  </rv>
  <rv s="0">
    <v>536870912</v>
    <v>Matale District</v>
    <v>14c2b60b-a8e6-bffe-5c38-8c2be7016b62</v>
    <v>en-CA</v>
    <v>Map</v>
  </rv>
  <rv s="0">
    <v>536870912</v>
    <v>Matara District</v>
    <v>8b901122-4006-3810-7ec5-d69590dc08ce</v>
    <v>en-CA</v>
    <v>Map</v>
  </rv>
  <rv s="0">
    <v>536870912</v>
    <v>Kandy District</v>
    <v>6035622b-eed9-1eae-1f45-86763593b458</v>
    <v>en-CA</v>
    <v>Map</v>
  </rv>
  <rv s="0">
    <v>536870912</v>
    <v>Nuwara Eliya District</v>
    <v>a9a04dbd-51de-fea6-1b3a-b105c36549d6</v>
    <v>en-CA</v>
    <v>Map</v>
  </rv>
  <rv s="0">
    <v>536870912</v>
    <v>Hambantota District</v>
    <v>cf9ffd76-9ca0-d97d-ef48-b6ea75eb0ed6</v>
    <v>en-CA</v>
    <v>Map</v>
  </rv>
  <rv s="0">
    <v>536870912</v>
    <v>Kilinochchi District</v>
    <v>c886db9f-7448-59c8-2765-489267963f28</v>
    <v>en-CA</v>
    <v>Map</v>
  </rv>
  <rv s="0">
    <v>536870912</v>
    <v>Kegalle District</v>
    <v>9d1e2c72-7673-0040-f890-11c5c67ad9f4</v>
    <v>en-CA</v>
    <v>Map</v>
  </rv>
  <rv s="0">
    <v>536870912</v>
    <v>Ratnapura District</v>
    <v>cacb2b78-34bd-78a1-8df5-f42e56d76ed4</v>
    <v>en-CA</v>
    <v>Map</v>
  </rv>
  <rv s="0">
    <v>536870912</v>
    <v>Puttalam District</v>
    <v>09679bbb-f39e-823e-0015-d304ab88eeba</v>
    <v>en-CA</v>
    <v>Map</v>
  </rv>
  <rv s="0">
    <v>536870912</v>
    <v>Polonnaruwa District</v>
    <v>529bf04f-8842-2218-b399-9d78c87fe034</v>
    <v>en-CA</v>
    <v>Map</v>
  </rv>
  <rv s="0">
    <v>536870912</v>
    <v>Kurunegala District</v>
    <v>8e419bd1-fe2f-6b26-3456-2cf118c78d5c</v>
    <v>en-CA</v>
    <v>Map</v>
  </rv>
  <rv s="0">
    <v>536870912</v>
    <v>Anuradhapura District</v>
    <v>8e06a9b0-ac12-3dba-ffc6-ac97c37ba351</v>
    <v>en-CA</v>
    <v>Map</v>
  </rv>
  <rv s="3">
    <v>197</v>
  </rv>
  <rv s="1">
    <fb>0.118500072966585</fb>
    <v>28</v>
  </rv>
  <rv s="3">
    <v>198</v>
  </rv>
  <rv s="1">
    <fb>0.55200000000000005</fb>
    <v>28</v>
  </rv>
  <rv s="1">
    <fb>4.1979999542236301E-2</fb>
    <v>37</v>
  </rv>
  <rv s="1">
    <fb>4052088</fb>
    <v>29</v>
  </rv>
  <rv s="8">
    <v>#VALUE!</v>
    <v>en-CA</v>
    <v>6bac8e76-6fd3-64fc-b260-bff13b0eebfc</v>
    <v>536870912</v>
    <v>1</v>
    <v>623</v>
    <v>70</v>
    <v>Sri Lanka</v>
    <v>24</v>
    <v>49</v>
    <v>Map</v>
    <v>26</v>
    <v>624</v>
    <v>LK</v>
    <v>3536</v>
    <v>3537</v>
    <v>3538</v>
    <v>3539</v>
    <v>3540</v>
    <v>3541</v>
    <v>3542</v>
    <v>3543</v>
    <v>3544</v>
    <v>LKR</v>
    <v>Sri Lanka, formerly known as Ceylon and officially the Democratic Socialist Republic of Sri Lanka, is an island country in South Asia. It lies in the Indian Ocean, southwest of the Bay of Bengal, and southeast of the Arabian Sea; it is separated from the Indian subcontinent by the Gulf of Mannar and the Palk Strait. Sri Lanka shares a maritime border with India and the Maldives. Sri Jayawardenepura Kotte is its legislative capital, and Colombo is its largest city and financial centre.</v>
    <v>3545</v>
    <v>3546</v>
    <v>3547</v>
    <v>3548</v>
    <v>3549</v>
    <v>3550</v>
    <v>3551</v>
    <v>3552</v>
    <v>2516</v>
    <v>3541</v>
    <v>3556</v>
    <v>3557</v>
    <v>3558</v>
    <v>3559</v>
    <v>788</v>
    <v>429</v>
    <v>Sri Lanka</v>
    <v>Sri Lanka Matha</v>
    <v>3560</v>
    <v>Democratic Socialist Republic of Sri Lanka</v>
    <v>3561</v>
    <v>3562</v>
    <v>3563</v>
    <v>1753</v>
    <v>3564</v>
    <v>3565</v>
    <v>382</v>
    <v>3566</v>
    <v>611</v>
    <v>3567</v>
    <v>3568</v>
    <v>3602</v>
    <v>3603</v>
    <v>3604</v>
    <v>3605</v>
    <v>3606</v>
    <v>Sri Lanka</v>
    <v>3607</v>
    <v>mdp/vdpid/42</v>
  </rv>
  <rv s="0">
    <v>536870912</v>
    <v>Sudan</v>
    <v>5c1f4179-4d6f-54f8-2f6b-931c62006900</v>
    <v>en-CA</v>
    <v>Map</v>
  </rv>
  <rv s="1">
    <fb>0.286978787878788</fb>
    <v>28</v>
  </rv>
  <rv s="1">
    <fb>1861484</fb>
    <v>29</v>
  </rv>
  <rv s="1">
    <fb>124000</fb>
    <v>29</v>
  </rv>
  <rv s="1">
    <fb>32.177</fb>
    <v>30</v>
  </rv>
  <rv s="1">
    <fb>249</fb>
    <v>31</v>
  </rv>
  <rv s="0">
    <v>536870912</v>
    <v>Khartoum</v>
    <v>59f52946-010c-a98d-aefe-452144e072d3</v>
    <v>en-CA</v>
    <v>Map</v>
  </rv>
  <rv s="1">
    <fb>19999.817999999999</fb>
    <v>29</v>
  </rv>
  <rv s="1">
    <fb>1344.19276243483</fb>
    <v>32</v>
  </rv>
  <rv s="1">
    <fb>0.509940515002971</fb>
    <v>28</v>
  </rv>
  <rv s="1">
    <fb>190.220886811296</fb>
    <v>29</v>
  </rv>
  <rv s="1">
    <fb>4.407</fb>
    <v>30</v>
  </rv>
  <rv s="1">
    <fb>8.0849915824915811E-2</fb>
    <v>28</v>
  </rv>
  <rv s="1">
    <fb>31.726526589842599</fb>
    <v>36</v>
  </rv>
  <rv s="1">
    <fb>18902284475.6054</fb>
    <v>34</v>
  </rv>
  <rv s="1">
    <fb>0.76816059999999997</fb>
    <v>28</v>
  </rv>
  <rv s="1">
    <fb>0.16919010000000001</fb>
    <v>28</v>
  </rv>
  <rv s="1">
    <fb>42.1</fb>
    <v>36</v>
  </rv>
  <rv s="0">
    <v>536870912</v>
    <v>Omdurman</v>
    <v>57e2ed93-4047-5c6e-2aef-c83933e4c474</v>
    <v>en-CA</v>
    <v>Map</v>
  </rv>
  <rv s="0">
    <v>805306368</v>
    <v>Faisal Saleh (Minister)</v>
    <v>f2270a67-190d-42ba-874a-88ab00992383</v>
    <v>en-CA</v>
    <v>Generic</v>
  </rv>
  <rv s="3">
    <v>199</v>
  </rv>
  <rv s="4">
    <v>https://www.bing.com/search?q=sudan&amp;form=skydnc</v>
    <v>Learn more on Bing</v>
  </rv>
  <rv s="1">
    <fb>65.094999999999999</fb>
    <v>36</v>
  </rv>
  <rv s="1">
    <fb>295</fb>
    <v>36</v>
  </rv>
  <rv s="1">
    <fb>0.41</fb>
    <v>33</v>
  </rv>
  <rv s="3">
    <v>200</v>
  </rv>
  <rv s="1">
    <fb>0.63225543480000002</fb>
    <v>28</v>
  </rv>
  <rv s="1">
    <fb>0.26179999999999998</fb>
    <v>30</v>
  </rv>
  <rv s="1">
    <fb>42813238</fb>
    <v>29</v>
  </rv>
  <rv s="1">
    <fb>0.27800000000000002</fb>
    <v>28</v>
  </rv>
  <rv s="1">
    <fb>7.8E-2</fb>
    <v>28</v>
  </rv>
  <rv s="1">
    <fb>0.48438999176025399</fb>
    <v>28</v>
  </rv>
  <rv s="0">
    <v>536870912</v>
    <v>Red Sea</v>
    <v>c6555d33-cbb6-2590-b978-7530200195a7</v>
    <v>en-CA</v>
    <v>Map</v>
  </rv>
  <rv s="0">
    <v>536870912</v>
    <v>Khartoum</v>
    <v>3a85ff35-7411-37fa-1d61-38242540dd00</v>
    <v>en-CA</v>
    <v>Map</v>
  </rv>
  <rv s="0">
    <v>536870912</v>
    <v>Northern</v>
    <v>e1a93dbe-37ee-634e-e65e-c1c136886535</v>
    <v>en-CA</v>
    <v>Map</v>
  </rv>
  <rv s="0">
    <v>536870912</v>
    <v>Blue Nile</v>
    <v>a9f3d3b5-dc66-c756-388f-f2219ac9bda8</v>
    <v>en-CA</v>
    <v>Map</v>
  </rv>
  <rv s="0">
    <v>536870912</v>
    <v>South Kordofan</v>
    <v>381eb22a-5814-513f-6202-d348c29eeba0</v>
    <v>en-CA</v>
    <v>Map</v>
  </rv>
  <rv s="0">
    <v>536870912</v>
    <v>Al Jazirah</v>
    <v>afba3453-d8a9-bee2-ce50-738dc3efeae5</v>
    <v>en-CA</v>
    <v>Map</v>
  </rv>
  <rv s="0">
    <v>536870912</v>
    <v>North Darfur</v>
    <v>5de975c7-a31d-3cf5-facc-346d9c147d91</v>
    <v>en-CA</v>
    <v>Map</v>
  </rv>
  <rv s="0">
    <v>536870912</v>
    <v>North Kurdufan</v>
    <v>723c87fe-1c66-f75f-454f-67bbfbba2e00</v>
    <v>en-CA</v>
    <v>Map</v>
  </rv>
  <rv s="0">
    <v>536870912</v>
    <v>Sennar</v>
    <v>d58be2c4-2ea9-ccdd-8b35-42a97e1fc116</v>
    <v>en-CA</v>
    <v>Map</v>
  </rv>
  <rv s="0">
    <v>536870912</v>
    <v>South Darfur</v>
    <v>40d472d1-efdd-55ec-8761-2f250ba74984</v>
    <v>en-CA</v>
    <v>Map</v>
  </rv>
  <rv s="0">
    <v>536870912</v>
    <v>West Darfur</v>
    <v>3cd48cbd-1118-280c-5a44-f4f2b832b932</v>
    <v>en-CA</v>
    <v>Map</v>
  </rv>
  <rv s="0">
    <v>536870912</v>
    <v>Kassala</v>
    <v>acee2095-d3df-31af-2370-c65c59894109</v>
    <v>en-CA</v>
    <v>Map</v>
  </rv>
  <rv s="0">
    <v>536870912</v>
    <v>Al Qadarif</v>
    <v>4add3b25-7ed1-90d0-883c-0bc8fbcbba66</v>
    <v>en-CA</v>
    <v>Map</v>
  </rv>
  <rv s="0">
    <v>536870912</v>
    <v>River Nile</v>
    <v>f911d407-aec1-0e36-54f5-84d2aabc9035</v>
    <v>en-CA</v>
    <v>Map</v>
  </rv>
  <rv s="0">
    <v>536870912</v>
    <v>White Nile</v>
    <v>2dd5a86b-393d-1567-accd-85e3aea175f0</v>
    <v>en-CA</v>
    <v>Map</v>
  </rv>
  <rv s="0">
    <v>536870912</v>
    <v>West Kurdufan</v>
    <v>b423da71-3ef8-dd69-84a1-207b671add8b</v>
    <v>en-CA</v>
    <v>Map</v>
  </rv>
  <rv s="0">
    <v>536870912</v>
    <v>East Darfur</v>
    <v>e983a98d-1c15-7e4b-9124-8a8d12f835eb</v>
    <v>en-CA</v>
    <v>Map</v>
  </rv>
  <rv s="0">
    <v>536870912</v>
    <v>Central Darfur</v>
    <v>fc1024d1-8f7c-c55a-a282-5561ffbfa005</v>
    <v>en-CA</v>
    <v>Map</v>
  </rv>
  <rv s="3">
    <v>201</v>
  </rv>
  <rv s="1">
    <fb>7.9614507925651001E-2</fb>
    <v>28</v>
  </rv>
  <rv s="3">
    <v>202</v>
  </rv>
  <rv s="1">
    <fb>0.45399999999999996</fb>
    <v>28</v>
  </rv>
  <rv s="1">
    <fb>0.16534999847412099</fb>
    <v>37</v>
  </rv>
  <rv s="1">
    <fb>14957233</fb>
    <v>29</v>
  </rv>
  <rv s="6">
    <v>#VALUE!</v>
    <v>en-CA</v>
    <v>5c1f4179-4d6f-54f8-2f6b-931c62006900</v>
    <v>536870912</v>
    <v>1</v>
    <v>631</v>
    <v>48</v>
    <v>Sudan</v>
    <v>24</v>
    <v>49</v>
    <v>Map</v>
    <v>26</v>
    <v>632</v>
    <v>SD</v>
    <v>3610</v>
    <v>3611</v>
    <v>3612</v>
    <v>3613</v>
    <v>3614</v>
    <v>3615</v>
    <v>3616</v>
    <v>3617</v>
    <v>3618</v>
    <v>SDG</v>
    <v>Sudan, officially the Republic of the Sudan, is a country in Northeast Africa. It shares borders with the Central African Republic to the southwest, Chad to the west, Egypt to the north, Eritrea to the northeast, Ethiopia to the southeast, Libya to the northwest, South Sudan to the south and the Red Sea. It has a population of 45.70 million people as of 2022 and occupies 1,886,068 square kilometres, making it Africa's third-largest country by area, and the third-largest by area in the Arab League. It was the largest country by area in Africa and the Arab League until the secession of South Sudan in 2011, since which both titles have been held by Algeria. Its capital is Khartoum and its most populated city is Omdurman.</v>
    <v>3619</v>
    <v>3620</v>
    <v>3621</v>
    <v>3622</v>
    <v>2286</v>
    <v>3623</v>
    <v>3624</v>
    <v>3625</v>
    <v>3626</v>
    <v>3627</v>
    <v>3629</v>
    <v>3630</v>
    <v>3631</v>
    <v>3632</v>
    <v>3633</v>
    <v>Sudan</v>
    <v>Nahnu Jund Allah Jund Al-watan</v>
    <v>3634</v>
    <v>Republic of the Sudan</v>
    <v>3635</v>
    <v>3636</v>
    <v>3637</v>
    <v>434</v>
    <v>3638</v>
    <v>2248</v>
    <v>1093</v>
    <v>3639</v>
    <v>1039</v>
    <v>282</v>
    <v>3640</v>
    <v>3659</v>
    <v>3660</v>
    <v>3661</v>
    <v>3662</v>
    <v>3663</v>
    <v>Sudan</v>
    <v>3664</v>
    <v>mdp/vdpid/219</v>
  </rv>
  <rv s="0">
    <v>536870912</v>
    <v>Sweden</v>
    <v>a5928099-53c3-11a8-91e6-6fe59b8c4f9a</v>
    <v>en-CA</v>
    <v>Map</v>
  </rv>
  <rv s="1">
    <fb>7.4427340355012209E-2</fb>
    <v>28</v>
  </rv>
  <rv s="1">
    <fb>450295</fb>
    <v>29</v>
  </rv>
  <rv s="1">
    <fb>30000</fb>
    <v>29</v>
  </rv>
  <rv s="1">
    <fb>11.4</fb>
    <v>30</v>
  </rv>
  <rv s="1">
    <fb>46</fb>
    <v>31</v>
  </rv>
  <rv s="0">
    <v>536870912</v>
    <v>Stockholm</v>
    <v>9daa4a8d-0e69-da3a-672e-16d4743a665b</v>
    <v>en-CA</v>
    <v>Map</v>
  </rv>
  <rv s="1">
    <fb>43252.264999999999</fb>
    <v>29</v>
  </rv>
  <rv s="1">
    <fb>110.509219846432</fb>
    <v>32</v>
  </rv>
  <rv s="1">
    <fb>1.7841509740383198E-2</fb>
    <v>28</v>
  </rv>
  <rv s="1">
    <fb>13480.148224391</fb>
    <v>29</v>
  </rv>
  <rv s="1">
    <fb>1.76</fb>
    <v>30</v>
  </rv>
  <rv s="1">
    <fb>0.68922933392256491</fb>
    <v>28</v>
  </rv>
  <rv s="1">
    <fb>25.117096134653099</fb>
    <v>36</v>
  </rv>
  <rv s="1">
    <fb>1.42</fb>
    <v>33</v>
  </rv>
  <rv s="1">
    <fb>530832908737.862</fb>
    <v>34</v>
  </rv>
  <rv s="1">
    <fb>1.2657537999999999</fb>
    <v>28</v>
  </rv>
  <rv s="1">
    <fb>0.6698824000000001</fb>
    <v>28</v>
  </rv>
  <rv s="1">
    <fb>2.2000000000000002</fb>
    <v>36</v>
  </rv>
  <rv s="0">
    <v>536870912</v>
    <v>Södermanland</v>
    <v>84239ccc-b982-cfc7-3542-00943a063182</v>
    <v>en-CA</v>
    <v>Map</v>
  </rv>
  <rv s="0">
    <v>805306368</v>
    <v>King Carl XVI Gustaf (Monarch)</v>
    <v>d74145c5-55cc-559b-1761-543f3fbf2fcd</v>
    <v>en-CA</v>
    <v>Generic</v>
  </rv>
  <rv s="3">
    <v>203</v>
  </rv>
  <rv s="4">
    <v>https://www.bing.com/search?q=sweden&amp;form=skydnc</v>
    <v>Learn more on Bing</v>
  </rv>
  <rv s="1">
    <fb>82.512195121951194</fb>
    <v>36</v>
  </rv>
  <rv s="1">
    <fb>289877140000</fb>
    <v>34</v>
  </rv>
  <rv s="3">
    <v>204</v>
  </rv>
  <rv s="1">
    <fb>0.15191583449999999</fb>
    <v>28</v>
  </rv>
  <rv s="1">
    <fb>3.984</fb>
    <v>30</v>
  </rv>
  <rv s="1">
    <fb>10285453</fb>
    <v>29</v>
  </rv>
  <rv s="1">
    <fb>0.371</fb>
    <v>28</v>
  </rv>
  <rv s="1">
    <fb>0.64561996459960891</fb>
    <v>28</v>
  </rv>
  <rv s="0">
    <v>536870912</v>
    <v>Stockholm County</v>
    <v>41fffb7d-bbe9-8d1b-286b-f0fdeb3ab886</v>
    <v>en-CA</v>
    <v>Map</v>
  </rv>
  <rv s="0">
    <v>536870912</v>
    <v>Västernorrland County</v>
    <v>a35ed386-5b37-a411-1499-a7d817b777bd</v>
    <v>en-CA</v>
    <v>Map</v>
  </rv>
  <rv s="0">
    <v>536870912</v>
    <v>Norrbotten County</v>
    <v>c860fcb0-9345-ca80-5100-5bafcdbf2263</v>
    <v>en-CA</v>
    <v>Map</v>
  </rv>
  <rv s="0">
    <v>536870912</v>
    <v>Skåne County</v>
    <v>1a7ebb30-64eb-43da-b5e5-6b7ab82a8f94</v>
    <v>en-CA</v>
    <v>Map</v>
  </rv>
  <rv s="0">
    <v>536870912</v>
    <v>Västra Götaland County</v>
    <v>ec27be9f-c019-4bd7-6372-f8f07b5ef74c</v>
    <v>en-CA</v>
    <v>Map</v>
  </rv>
  <rv s="0">
    <v>536870912</v>
    <v>Östergötland County</v>
    <v>01c3007b-b64c-a1f4-0a51-e925799b11b3</v>
    <v>en-CA</v>
    <v>Map</v>
  </rv>
  <rv s="0">
    <v>536870912</v>
    <v>Gävleborg County</v>
    <v>2fa0e9bf-9a1f-2db4-ff85-974c84f03f11</v>
    <v>en-CA</v>
    <v>Map</v>
  </rv>
  <rv s="0">
    <v>536870912</v>
    <v>Jämtland County</v>
    <v>6a67f9a4-8a7c-72f0-397e-99932d75a5cc</v>
    <v>en-CA</v>
    <v>Map</v>
  </rv>
  <rv s="0">
    <v>536870912</v>
    <v>Värmland County</v>
    <v>b2aa94cd-cc7f-eaf1-fded-87f65509841d</v>
    <v>en-CA</v>
    <v>Map</v>
  </rv>
  <rv s="0">
    <v>536870912</v>
    <v>Örebro County</v>
    <v>efe70c03-c63c-a6f2-2d91-08beb34f7d5a</v>
    <v>en-CA</v>
    <v>Map</v>
  </rv>
  <rv s="0">
    <v>536870912</v>
    <v>Västmanland County</v>
    <v>417f3366-57d0-4c10-ee14-819f1c4201df</v>
    <v>en-CA</v>
    <v>Map</v>
  </rv>
  <rv s="0">
    <v>536870912</v>
    <v>Halland County</v>
    <v>5481447f-928d-c108-02bf-694684b100d7</v>
    <v>en-CA</v>
    <v>Map</v>
  </rv>
  <rv s="0">
    <v>536870912</v>
    <v>Kalmar County</v>
    <v>d6332475-042c-41cf-bea3-d9da728e8c07</v>
    <v>en-CA</v>
    <v>Map</v>
  </rv>
  <rv s="0">
    <v>536870912</v>
    <v>Dalarna County</v>
    <v>dc686086-9714-0fc8-877f-623421e32d97</v>
    <v>en-CA</v>
    <v>Map</v>
  </rv>
  <rv s="0">
    <v>536870912</v>
    <v>Västerbotten County</v>
    <v>cc98b155-efa3-e92b-fee4-917b63865fcd</v>
    <v>en-CA</v>
    <v>Map</v>
  </rv>
  <rv s="0">
    <v>536870912</v>
    <v>Jönköping County</v>
    <v>4a52f0db-caec-d69c-e4fc-043d1e5a5128</v>
    <v>en-CA</v>
    <v>Map</v>
  </rv>
  <rv s="0">
    <v>536870912</v>
    <v>Södermanland County</v>
    <v>b438dc8e-7013-5013-903f-c9921861268e</v>
    <v>en-CA</v>
    <v>Map</v>
  </rv>
  <rv s="0">
    <v>536870912</v>
    <v>Blekinge County</v>
    <v>f42b0a89-7f16-f3ac-1c08-bf416e533f12</v>
    <v>en-CA</v>
    <v>Map</v>
  </rv>
  <rv s="0">
    <v>536870912</v>
    <v>Kronoberg County</v>
    <v>f3a677ac-87ae-cc8a-2a3d-a13738ebe6cb</v>
    <v>en-CA</v>
    <v>Map</v>
  </rv>
  <rv s="0">
    <v>536870912</v>
    <v>Gotland County</v>
    <v>f5173bdd-5938-3166-7ba6-c11a9da66db1</v>
    <v>en-CA</v>
    <v>Map</v>
  </rv>
  <rv s="0">
    <v>536870912</v>
    <v>Uppsala County</v>
    <v>e2d7075a-c293-6db6-92ac-bdee4711a5d0</v>
    <v>en-CA</v>
    <v>Map</v>
  </rv>
  <rv s="3">
    <v>205</v>
  </rv>
  <rv s="1">
    <fb>0.27911031322372698</fb>
    <v>28</v>
  </rv>
  <rv s="1">
    <fb>6.4759998321533202E-2</fb>
    <v>37</v>
  </rv>
  <rv s="1">
    <fb>9021165</fb>
    <v>29</v>
  </rv>
  <rv s="25">
    <v>#VALUE!</v>
    <v>en-CA</v>
    <v>a5928099-53c3-11a8-91e6-6fe59b8c4f9a</v>
    <v>536870912</v>
    <v>1</v>
    <v>642</v>
    <v>522</v>
    <v>Sweden</v>
    <v>24</v>
    <v>49</v>
    <v>Map</v>
    <v>26</v>
    <v>643</v>
    <v>SE</v>
    <v>3667</v>
    <v>3668</v>
    <v>3669</v>
    <v>3670</v>
    <v>3671</v>
    <v>3672</v>
    <v>3673</v>
    <v>3674</v>
    <v>3675</v>
    <v>SEK</v>
    <v>Sweden, officially the Kingdom of Sweden, is a country in Northern Europe. The largest and most populous of the Nordic countries, it borders Norway to the west and north, Finland to the east, and is connected to Denmark in the southwest by a bridge–tunnel across the Öresund. At 450,295 square kilometres, Sweden is the largest country in Northern Europe, the third-largest country in the European Union, and the fifth largest country in Europe. The capital and largest city is Stockholm. Sweden has a total population of 10.4 million, and a low population density of 25.5 inhabitants per square kilometre. 87% of Swedes live in urban areas, which cover 1.5% of the entire land area. The highest concentration is in the central and southern half of the country.</v>
    <v>3676</v>
    <v>3677</v>
    <v>3678</v>
    <v>3679</v>
    <v>3680</v>
    <v>3681</v>
    <v>3682</v>
    <v>3683</v>
    <v>3684</v>
    <v>3685</v>
    <v>3687</v>
    <v>3688</v>
    <v>3689</v>
    <v>3690</v>
    <v>726</v>
    <v>Sweden</v>
    <v>Du gamla, Du fria</v>
    <v>3691</v>
    <v>Kingdom of Sweden</v>
    <v>3692</v>
    <v>3693</v>
    <v>3694</v>
    <v>330</v>
    <v>1304</v>
    <v>3695</v>
    <v>333</v>
    <v>3174</v>
    <v>895</v>
    <v>1617</v>
    <v>3696</v>
    <v>3718</v>
    <v>3719</v>
    <v>348</v>
    <v>126</v>
    <v>3720</v>
    <v>Sweden</v>
    <v>3721</v>
    <v>mdp/vdpid/221</v>
  </rv>
  <rv s="0">
    <v>536870912</v>
    <v>Syria</v>
    <v>0365d9b4-dcc9-76b1-38fe-00d02cbcd68f</v>
    <v>en-CA</v>
    <v>Map</v>
  </rv>
  <rv s="1">
    <fb>0.75810052823612695</fb>
    <v>28</v>
  </rv>
  <rv s="1">
    <fb>185180</fb>
    <v>29</v>
  </rv>
  <rv s="1">
    <fb>239000</fb>
    <v>29</v>
  </rv>
  <rv s="1">
    <fb>23.684999999999999</fb>
    <v>30</v>
  </rv>
  <rv s="1">
    <fb>963</fb>
    <v>31</v>
  </rv>
  <rv s="0">
    <v>536870912</v>
    <v>Damascus</v>
    <v>c59c22f4-d509-942f-a2f4-b31fa809a1b5</v>
    <v>en-CA</v>
    <v>Map</v>
  </rv>
  <rv s="1">
    <fb>28829.954000000002</fb>
    <v>29</v>
  </rv>
  <rv s="1">
    <fb>143.199979473582</fb>
    <v>32</v>
  </rv>
  <rv s="1">
    <fb>0.36702295336413898</fb>
    <v>28</v>
  </rv>
  <rv s="1">
    <fb>974.31713913344902</fb>
    <v>29</v>
  </rv>
  <rv s="1">
    <fb>2.8079999999999998</fb>
    <v>30</v>
  </rv>
  <rv s="1">
    <fb>2.67385503458041E-2</fb>
    <v>28</v>
  </rv>
  <rv s="1">
    <fb>97.791781432638501</fb>
    <v>36</v>
  </rv>
  <rv s="1">
    <fb>0.83</fb>
    <v>33</v>
  </rv>
  <rv s="1">
    <fb>40405006007.208603</fb>
    <v>34</v>
  </rv>
  <rv s="1">
    <fb>0.81663549999999996</fb>
    <v>28</v>
  </rv>
  <rv s="1">
    <fb>0.40051150000000002</fb>
    <v>28</v>
  </rv>
  <rv s="1">
    <fb>14</fb>
    <v>36</v>
  </rv>
  <rv s="0">
    <v>805306368</v>
    <v>Bashar al-Assad (President)</v>
    <v>ec76c458-c383-50d3-e178-a29f6935d498</v>
    <v>en-CA</v>
    <v>Generic</v>
  </rv>
  <rv s="0">
    <v>805306368</v>
    <v>Faisal Mekdad (Minister)</v>
    <v>d65d1401-7605-1eff-beea-b4991b322ec9</v>
    <v>en-CA</v>
    <v>Generic</v>
  </rv>
  <rv s="3">
    <v>206</v>
  </rv>
  <rv s="4">
    <v>https://www.bing.com/search?q=syria&amp;form=skydnc</v>
    <v>Learn more on Bing</v>
  </rv>
  <rv s="1">
    <fb>71.778999999999996</fb>
    <v>36</v>
  </rv>
  <rv s="1">
    <fb>31</fb>
    <v>36</v>
  </rv>
  <rv s="1">
    <fb>1.02</fb>
    <v>33</v>
  </rv>
  <rv s="1">
    <fb>0.53691278149999999</fb>
    <v>28</v>
  </rv>
  <rv s="1">
    <fb>1.22</fb>
    <v>30</v>
  </rv>
  <rv s="1">
    <fb>17070135</fb>
    <v>29</v>
  </rv>
  <rv s="1">
    <fb>0.28699999999999998</fb>
    <v>28</v>
  </rv>
  <rv s="1">
    <fb>0.44</fb>
    <v>28</v>
  </rv>
  <rv s="1">
    <fb>0.44113998413085903</fb>
    <v>28</v>
  </rv>
  <rv s="0">
    <v>536870912</v>
    <v>Rif Dimashq Governorate</v>
    <v>0bf8e513-8046-66b0-58f0-27ebba28355f</v>
    <v>en-CA</v>
    <v>Map</v>
  </rv>
  <rv s="0">
    <v>536870912</v>
    <v>Latakia Governorate</v>
    <v>31841ca1-6c95-6f01-0ab5-6889d4c3d21c</v>
    <v>en-CA</v>
    <v>Map</v>
  </rv>
  <rv s="0">
    <v>536870912</v>
    <v>Al-Hasakah Governorate</v>
    <v>5a14681e-86ef-4e87-8814-e97b2331491b</v>
    <v>en-CA</v>
    <v>Map</v>
  </rv>
  <rv s="0">
    <v>536870912</v>
    <v>Aleppo Governorate</v>
    <v>85ca5ff2-1809-0be9-0086-d75d0526a2a2</v>
    <v>en-CA</v>
    <v>Map</v>
  </rv>
  <rv s="0">
    <v>536870912</v>
    <v>As-Suwayda Governorate</v>
    <v>df94cb8c-564c-4586-aa29-316404232f68</v>
    <v>en-CA</v>
    <v>Map</v>
  </rv>
  <rv s="0">
    <v>536870912</v>
    <v>Hama Governorate</v>
    <v>b8dbf16b-64c2-e098-8f3a-009959ed70b6</v>
    <v>en-CA</v>
    <v>Map</v>
  </rv>
  <rv s="0">
    <v>536870912</v>
    <v>Quneitra Governorate</v>
    <v>a65262f8-969c-4091-bb38-ad81d3151c80</v>
    <v>en-CA</v>
    <v>Map</v>
  </rv>
  <rv s="0">
    <v>536870912</v>
    <v>Deir ez-Zor Governorate</v>
    <v>73ead33c-8d7c-a2e3-d46b-d38cc25dcbc9</v>
    <v>en-CA</v>
    <v>Map</v>
  </rv>
  <rv s="0">
    <v>536870912</v>
    <v>Homs Governorate</v>
    <v>f4bdeeb9-0ed5-9c38-ed69-96466a4d740a</v>
    <v>en-CA</v>
    <v>Map</v>
  </rv>
  <rv s="0">
    <v>536870912</v>
    <v>Daraa Governorate</v>
    <v>971ab33c-32f7-607a-f6df-68f8f4ab093e</v>
    <v>en-CA</v>
    <v>Map</v>
  </rv>
  <rv s="0">
    <v>536870912</v>
    <v>Idlib Governorate</v>
    <v>519423b9-bc4b-c2ba-752c-72b56bc07188</v>
    <v>en-CA</v>
    <v>Map</v>
  </rv>
  <rv s="0">
    <v>536870912</v>
    <v>Tartus Governorate</v>
    <v>b9351e7f-4232-2252-165d-5aac7be40f57</v>
    <v>en-CA</v>
    <v>Map</v>
  </rv>
  <rv s="0">
    <v>536870912</v>
    <v>Ar-Raqqah Governorate</v>
    <v>0b7a175f-cb0c-4f12-a872-0119ee237677</v>
    <v>en-CA</v>
    <v>Map</v>
  </rv>
  <rv s="0">
    <v>536870912</v>
    <v>Damascus Governorate</v>
    <v>abc37172-80e3-0b38-0b56-28a17ec5f75e</v>
    <v>en-CA</v>
    <v>Map</v>
  </rv>
  <rv s="3">
    <v>207</v>
  </rv>
  <rv s="1">
    <fb>0.14194682792272501</fb>
    <v>28</v>
  </rv>
  <rv s="1">
    <fb>8.3699998855590804E-2</fb>
    <v>37</v>
  </rv>
  <rv s="1">
    <fb>9358019</fb>
    <v>29</v>
  </rv>
  <rv s="6">
    <v>#VALUE!</v>
    <v>en-CA</v>
    <v>0365d9b4-dcc9-76b1-38fe-00d02cbcd68f</v>
    <v>536870912</v>
    <v>1</v>
    <v>653</v>
    <v>48</v>
    <v>Syria</v>
    <v>24</v>
    <v>49</v>
    <v>Map</v>
    <v>26</v>
    <v>654</v>
    <v>SY</v>
    <v>3724</v>
    <v>3725</v>
    <v>3726</v>
    <v>3727</v>
    <v>3728</v>
    <v>3729</v>
    <v>3730</v>
    <v>3731</v>
    <v>3732</v>
    <v>SYP</v>
    <v>Syria, officially the Syrian Arab Republic, is a Western Asian country located in the Eastern Mediterranean and the Levant. It is a unitary republic that consists of 14 governorates, and is bordered by the Mediterranean Sea to the west, Turkey to the north, Iraq to the east and southeast, Jordan to the south, and Israel and Lebanon to the southwest. Cyprus lies to the west across the Mediterranean Sea. A country of fertile plains, high mountains, and deserts, Syria is home to diverse ethnic and religious groups, including the majority Syrian Arabs, Kurds, Turkmens, Assyrians, Armenians, Circassians, Albanians and Greeks. Religious groups include Muslims, Christians, Alawites, Druze, and Yazidis. The capital and largest city of Syria is Damascus. Arabs are the largest ethnic group, and Muslims are the largest religious group.</v>
    <v>3733</v>
    <v>3734</v>
    <v>3735</v>
    <v>3736</v>
    <v>3737</v>
    <v>3738</v>
    <v>3739</v>
    <v>3740</v>
    <v>3741</v>
    <v>3729</v>
    <v>3744</v>
    <v>3745</v>
    <v>3746</v>
    <v>3747</v>
    <v>3748</v>
    <v>Syria</v>
    <v>Humat ad-Diyar</v>
    <v>2243</v>
    <v>Syrian Arab Republic</v>
    <v>3749</v>
    <v>3750</v>
    <v>3751</v>
    <v>3228</v>
    <v>3752</v>
    <v>3753</v>
    <v>1093</v>
    <v>1248</v>
    <v>2576</v>
    <v>210</v>
    <v>3754</v>
    <v>3769</v>
    <v>3770</v>
    <v>1421</v>
    <v>1579</v>
    <v>3771</v>
    <v>Syria</v>
    <v>3772</v>
    <v>mdp/vdpid/222</v>
  </rv>
  <rv s="0">
    <v>536870912</v>
    <v>Taiwan</v>
    <v>a2062e34-9038-4cf6-913e-70f770fdfe0b</v>
    <v>en-CA</v>
    <v>Map</v>
  </rv>
  <rv s="1">
    <fb>35980</fb>
    <v>29</v>
  </rv>
  <rv s="1">
    <fb>886</fb>
    <v>31</v>
  </rv>
  <rv s="0">
    <v>536870912</v>
    <v>Taipei</v>
    <v>d819360f-4eab-60ff-7738-dbd6ecd94455</v>
    <v>en-CA</v>
    <v>Map</v>
  </rv>
  <rv s="1">
    <fb>473971000000</fb>
    <v>34</v>
  </rv>
  <rv s="0">
    <v>536870912</v>
    <v>New Taipei City</v>
    <v>fc01c8f0-6b7a-4cdb-8b43-467f4b482b40</v>
    <v>en-CA</v>
    <v>Map</v>
  </rv>
  <rv s="0">
    <v>805306368</v>
    <v>Tsai Ing-wen (President)</v>
    <v>5f52268f-05d4-feb9-de7d-5d33dba9f8bd</v>
    <v>en-CA</v>
    <v>Generic</v>
  </rv>
  <rv s="0">
    <v>805306368</v>
    <v>Lai Ching-te (Vice President)</v>
    <v>62ed7147-8325-4686-474f-acc98aa8eec2</v>
    <v>en-CA</v>
    <v>Generic</v>
  </rv>
  <rv s="0">
    <v>805306368</v>
    <v>Su Tseng-chang (Premier)</v>
    <v>fff2ccb4-b6bb-8c2e-61fc-fb3f613af23c</v>
    <v>en-CA</v>
    <v>Generic</v>
  </rv>
  <rv s="3">
    <v>208</v>
  </rv>
  <rv s="4">
    <v>https://www.bing.com/search?q=taiwan&amp;form=skydnc</v>
    <v>Learn more on Bing</v>
  </rv>
  <rv s="1">
    <fb>4.0199999999999996</fb>
    <v>33</v>
  </rv>
  <rv s="1">
    <fb>23340136</fb>
    <v>29</v>
  </rv>
  <rv s="3">
    <v>209</v>
  </rv>
  <rv s="28">
    <v>#VALUE!</v>
    <v>en-CA</v>
    <v>a2062e34-9038-4cf6-913e-70f770fdfe0b</v>
    <v>536870912</v>
    <v>1</v>
    <v>660</v>
    <v>661</v>
    <v>Taiwan</v>
    <v>24</v>
    <v>49</v>
    <v>Map</v>
    <v>26</v>
    <v>662</v>
    <v>3775</v>
    <v>3776</v>
    <v>3777</v>
    <v>TWD</v>
    <v>Taiwan, officially the Republic of China, is a country in East Asia, at the junction of the East and South China Seas in the northwestern Pacific Ocean, with the People's Republic of China to the northwest, Japan to the northeast, and the Philippines to the south. The territories controlled by the ROC consist of 168 islands, with a combined area of 36,193 square kilometres. The main island of Taiwan, formerly known as Formosa, has an area of 35,808 square kilometres, with mountain ranges dominating the eastern two-thirds and plains in the western third, where its highly urbanised population is concentrated. The capital, Taipei, forms along with New Taipei City and Keelung the largest metropolitan area of Taiwan. Other major cities include Kaohsiung, Taichung, Tainan, and Taoyuan. With 23.2 million inhabitants, Taiwan is among the most densely populated countries in the world.</v>
    <v>3778</v>
    <v>3779</v>
    <v>3783</v>
    <v>3784</v>
    <v>3785</v>
    <v>Taiwan</v>
    <v>National Anthem of the Republic of China</v>
    <v>602</v>
    <v>Taiwan</v>
    <v>3786</v>
    <v>3787</v>
    <v>Taiwan</v>
    <v>mdp/vdpid/237</v>
  </rv>
  <rv s="0">
    <v>536870912</v>
    <v>Thailand</v>
    <v>588bd4b9-e440-b7eb-2cab-2a54c0458548</v>
    <v>en-CA</v>
    <v>Map</v>
  </rv>
  <rv s="1">
    <fb>0.43277417839456594</fb>
    <v>28</v>
  </rv>
  <rv s="1">
    <fb>513120</fb>
    <v>29</v>
  </rv>
  <rv s="1">
    <fb>455000</fb>
    <v>29</v>
  </rv>
  <rv s="1">
    <fb>10.343999999999999</fb>
    <v>30</v>
  </rv>
  <rv s="1">
    <fb>66</fb>
    <v>31</v>
  </rv>
  <rv s="0">
    <v>536870912</v>
    <v>Bangkok</v>
    <v>651e796f-a780-c032-4e9c-23e5f5fe5854</v>
    <v>en-CA</v>
    <v>Map</v>
  </rv>
  <rv s="1">
    <fb>283763.46100000001</fb>
    <v>29</v>
  </rv>
  <rv s="1">
    <fb>113.265649996346</fb>
    <v>32</v>
  </rv>
  <rv s="1">
    <fb>7.0672860131430508E-3</fb>
    <v>28</v>
  </rv>
  <rv s="1">
    <fb>2538.79638035364</fb>
    <v>29</v>
  </rv>
  <rv s="1">
    <fb>1.5249999999999999</fb>
    <v>30</v>
  </rv>
  <rv s="1">
    <fb>0.32157607312728798</fb>
    <v>28</v>
  </rv>
  <rv s="1">
    <fb>79.839022650550007</fb>
    <v>36</v>
  </rv>
  <rv s="1">
    <fb>543649976165.63</fb>
    <v>34</v>
  </rv>
  <rv s="1">
    <fb>0.99774360000000006</fb>
    <v>28</v>
  </rv>
  <rv s="1">
    <fb>0.49286810000000003</fb>
    <v>28</v>
  </rv>
  <rv s="1">
    <fb>7.8</fb>
    <v>36</v>
  </rv>
  <rv s="0">
    <v>805306368</v>
    <v>Vajiralongkorn (Monarch)</v>
    <v>838f8fba-7ce1-3cb6-caf3-eadcdd6d67c4</v>
    <v>en-CA</v>
    <v>Generic</v>
  </rv>
  <rv s="0">
    <v>805306368</v>
    <v>Prayut Chan-o-cha (Minister)</v>
    <v>7622e75d-77cc-211a-d452-897ca707b336</v>
    <v>en-CA</v>
    <v>Generic</v>
  </rv>
  <rv s="0">
    <v>805306368</v>
    <v>Prayut Chan-o-cha (Prime Minister)</v>
    <v>7622e75d-77cc-211a-d452-897ca707b336</v>
    <v>en-CA</v>
    <v>Generic</v>
  </rv>
  <rv s="0">
    <v>805306368</v>
    <v>Anupong Paochinda (Minister)</v>
    <v>2680e282-8deb-3f95-6f1f-a9b2b5ac7df5</v>
    <v>en-CA</v>
    <v>Generic</v>
  </rv>
  <rv s="0">
    <v>805306368</v>
    <v>Don Pramudwinai (Minister)</v>
    <v>78b6d92a-03e2-7a8a-abd6-691eb4cb41a5</v>
    <v>en-CA</v>
    <v>Generic</v>
  </rv>
  <rv s="0">
    <v>805306368</v>
    <v>Suriya Jungrungreangkit (Minister)</v>
    <v>d21c4678-3cc1-647a-2d1f-f647a8de0f18</v>
    <v>en-CA</v>
    <v>Generic</v>
  </rv>
  <rv s="3">
    <v>210</v>
  </rv>
  <rv s="4">
    <v>https://www.bing.com/search?q=thailand&amp;form=skydnc</v>
    <v>Learn more on Bing</v>
  </rv>
  <rv s="1">
    <fb>76.930999999999997</fb>
    <v>36</v>
  </rv>
  <rv s="1">
    <fb>569228320000</fb>
    <v>34</v>
  </rv>
  <rv s="3">
    <v>211</v>
  </rv>
  <rv s="1">
    <fb>0.11765354909999999</fb>
    <v>28</v>
  </rv>
  <rv s="1">
    <fb>0.80500000000000005</fb>
    <v>30</v>
  </rv>
  <rv s="1">
    <fb>69625582</fb>
    <v>29</v>
  </rv>
  <rv s="1">
    <fb>0.28100000000000003</fb>
    <v>28</v>
  </rv>
  <rv s="1">
    <fb>0.155</fb>
    <v>28</v>
  </rv>
  <rv s="1">
    <fb>0.67325996398925791</fb>
    <v>28</v>
  </rv>
  <rv s="0">
    <v>536870912</v>
    <v>Pattaya</v>
    <v>78d752de-d5ce-4e2d-456b-95abd4379871</v>
    <v>en-CA</v>
    <v>Map</v>
  </rv>
  <rv s="3">
    <v>212</v>
  </rv>
  <rv s="1">
    <fb>0.14927746956191601</fb>
    <v>28</v>
  </rv>
  <rv s="3">
    <v>213</v>
  </rv>
  <rv s="1">
    <fb>0.29499999999999998</fb>
    <v>28</v>
  </rv>
  <rv s="1">
    <fb>7.5400000810623199E-3</fb>
    <v>37</v>
  </rv>
  <rv s="1">
    <fb>35294600</fb>
    <v>29</v>
  </rv>
  <rv s="8">
    <v>#VALUE!</v>
    <v>en-CA</v>
    <v>588bd4b9-e440-b7eb-2cab-2a54c0458548</v>
    <v>536870912</v>
    <v>1</v>
    <v>670</v>
    <v>70</v>
    <v>Thailand</v>
    <v>24</v>
    <v>49</v>
    <v>Map</v>
    <v>26</v>
    <v>671</v>
    <v>TH</v>
    <v>3790</v>
    <v>3791</v>
    <v>3792</v>
    <v>3793</v>
    <v>3794</v>
    <v>3795</v>
    <v>3796</v>
    <v>3797</v>
    <v>3798</v>
    <v>THB</v>
    <v>Thailand, historically known as Siam and officially the Kingdom of Thailand, is a country in Southeast Asia, located at the centre of Mainland Southeast Asia, spanning 513,120 square kilometres, with a population of almost 70 million. The country is bordered to the north by Myanmar and Laos, to the east by Laos and Cambodia, to the south by the Gulf of Thailand and Malaysia, and to the west by the Andaman Sea and the extremity of Myanmar. Thailand also shares maritime borders with Vietnam to the southeast, and Indonesia and India to the southwest. Thailand has experienced multiple coups and military dictatorships. Since 2019, it has been nominally a parliamentary constitutional monarchy; in practice, however, structural advantages in the constitution have ensured the military's hold on power. Bangkok is the nation's capital and largest city.</v>
    <v>3799</v>
    <v>3800</v>
    <v>3801</v>
    <v>3802</v>
    <v>92</v>
    <v>3803</v>
    <v>3804</v>
    <v>3805</v>
    <v>3806</v>
    <v>3795</v>
    <v>3813</v>
    <v>3814</v>
    <v>3815</v>
    <v>3816</v>
    <v>961</v>
    <v>2147</v>
    <v>Thailand</v>
    <v>Thai National Anthem</v>
    <v>3817</v>
    <v>Kingdom of Thailand</v>
    <v>3818</v>
    <v>3819</v>
    <v>3820</v>
    <v>606</v>
    <v>3821</v>
    <v>3753</v>
    <v>333</v>
    <v>2575</v>
    <v>1757</v>
    <v>3822</v>
    <v>3823</v>
    <v>3825</v>
    <v>3826</v>
    <v>3827</v>
    <v>3828</v>
    <v>3829</v>
    <v>Thailand</v>
    <v>3830</v>
    <v>mdp/vdpid/227</v>
  </rv>
  <rv s="0">
    <v>536870912</v>
    <v>Trinidad and Tobago</v>
    <v>e93b487a-784c-4464-d823-334cd05c5313</v>
    <v>en-CA</v>
    <v>Map</v>
  </rv>
  <rv s="1">
    <fb>0.10526315789473699</fb>
    <v>28</v>
  </rv>
  <rv s="1">
    <fb>5128</fb>
    <v>29</v>
  </rv>
  <rv s="1">
    <fb>12.936999999999999</fb>
    <v>30</v>
  </rv>
  <rv s="0">
    <v>536870912</v>
    <v>Port of Spain</v>
    <v>def6ee89-3ed6-d033-25e5-bcefbc6f466a</v>
    <v>en-CA</v>
    <v>Map</v>
  </rv>
  <rv s="1">
    <fb>43868.321000000004</fb>
    <v>29</v>
  </rv>
  <rv s="1">
    <fb>141.75327574751901</fb>
    <v>32</v>
  </rv>
  <rv s="1">
    <fb>1.0185693018882801E-2</fb>
    <v>28</v>
  </rv>
  <rv s="1">
    <fb>7092.9326116349603</fb>
    <v>29</v>
  </rv>
  <rv s="1">
    <fb>1.7250000000000001</fb>
    <v>30</v>
  </rv>
  <rv s="1">
    <fb>0.46023393002634699</fb>
    <v>28</v>
  </rv>
  <rv s="1">
    <fb>99.9195064232607</fb>
    <v>36</v>
  </rv>
  <rv s="1">
    <fb>24100202833.750401</fb>
    <v>34</v>
  </rv>
  <rv s="1">
    <fb>1.0621008000000001</fb>
    <v>28</v>
  </rv>
  <rv s="1">
    <fb>0.11950659999999999</fb>
    <v>28</v>
  </rv>
  <rv s="1">
    <fb>16.399999999999999</fb>
    <v>36</v>
  </rv>
  <rv s="0">
    <v>536870912</v>
    <v>Chaguanas</v>
    <v>b49fd44b-24a6-3c73-1650-1312ad4c17b0</v>
    <v>en-CA</v>
    <v>Map</v>
  </rv>
  <rv s="0">
    <v>805306368</v>
    <v>Keith Rowley (Prime Minister)</v>
    <v>8b10666f-ed42-bf69-dab4-5be658eb0c84</v>
    <v>en-CA</v>
    <v>Generic</v>
  </rv>
  <rv s="0">
    <v>805306368</v>
    <v>Paula-Mae Weekes (President)</v>
    <v>af1818a9-2746-5910-8973-8b9a37679178</v>
    <v>en-CA</v>
    <v>Generic</v>
  </rv>
  <rv s="3">
    <v>214</v>
  </rv>
  <rv s="4">
    <v>https://www.bing.com/search?q=trinidad+and+tobago&amp;form=skydnc</v>
    <v>Learn more on Bing</v>
  </rv>
  <rv s="1">
    <fb>73.38</fb>
    <v>36</v>
  </rv>
  <rv s="1">
    <fb>3889100000</fb>
    <v>34</v>
  </rv>
  <rv s="1">
    <fb>67</fb>
    <v>36</v>
  </rv>
  <rv s="1">
    <fb>2.25</fb>
    <v>33</v>
  </rv>
  <rv s="3">
    <v>215</v>
  </rv>
  <rv s="1">
    <fb>0.37332774149999998</fb>
    <v>28</v>
  </rv>
  <rv s="1">
    <fb>4.1675000000000004</fb>
    <v>30</v>
  </rv>
  <rv s="1">
    <fb>1394973</fb>
    <v>29</v>
  </rv>
  <rv s="1">
    <fb>0.22699999999999998</fb>
    <v>28</v>
  </rv>
  <rv s="1">
    <fb>0.45899999999999996</fb>
    <v>28</v>
  </rv>
  <rv s="1">
    <fb>0.59957000732421906</fb>
    <v>28</v>
  </rv>
  <rv s="0">
    <v>536870912</v>
    <v>Tobago</v>
    <v>79604356-ada5-d6a7-4752-ca79649e64a0</v>
    <v>en-CA</v>
    <v>Map</v>
  </rv>
  <rv s="0">
    <v>536870912</v>
    <v>Arima</v>
    <v>6b7589e6-16b3-b32c-ae2f-47d32f2759f1</v>
    <v>en-CA</v>
    <v>Map</v>
  </rv>
  <rv s="0">
    <v>536870912</v>
    <v>San Fernando</v>
    <v>b5e7a46e-e785-4faf-9a85-0071df1633c1</v>
    <v>en-CA</v>
    <v>Map</v>
  </rv>
  <rv s="0">
    <v>536870912</v>
    <v>Point Fortin</v>
    <v>651596ee-704d-a002-dc56-343a69ec74fa</v>
    <v>en-CA</v>
    <v>Map</v>
  </rv>
  <rv s="3">
    <v>216</v>
  </rv>
  <rv s="1">
    <fb>0.19513730236184601</fb>
    <v>28</v>
  </rv>
  <rv s="1">
    <fb>0.40500000000000003</fb>
    <v>28</v>
  </rv>
  <rv s="1">
    <fb>2.6860001087188699E-2</fb>
    <v>37</v>
  </rv>
  <rv s="1">
    <fb>741944</fb>
    <v>29</v>
  </rv>
  <rv s="8">
    <v>#VALUE!</v>
    <v>en-CA</v>
    <v>e93b487a-784c-4464-d823-334cd05c5313</v>
    <v>536870912</v>
    <v>1</v>
    <v>679</v>
    <v>70</v>
    <v>Trinidad and Tobago</v>
    <v>24</v>
    <v>49</v>
    <v>Map</v>
    <v>26</v>
    <v>680</v>
    <v>TT</v>
    <v>3833</v>
    <v>3834</v>
    <v>2080</v>
    <v>3835</v>
    <v>135</v>
    <v>3836</v>
    <v>3837</v>
    <v>3838</v>
    <v>3839</v>
    <v>TTD</v>
    <v>Trinidad and Tobago, officially the Republic of Trinidad and Tobago, is the southernmost island country in the Caribbean. Consisting of the main islands Trinidad and Tobago, and numerous much smaller islands, it is situated 130 kilometres south of Grenada and 11 kilometres off the coast of northeastern Venezuela. It shares maritime boundaries with Barbados to the northeast, Grenada to the northwest and Venezuela to the south and west. Trinidad and Tobago is generally considered to be part of the West Indies. According to some geographic definitions, Trinidad and Tobago are also part of the Windward Islands of the Lesser Antilles, while other definitions regard Trinidad and Tobago as a separate island group.</v>
    <v>3840</v>
    <v>3841</v>
    <v>3842</v>
    <v>3843</v>
    <v>2881</v>
    <v>3844</v>
    <v>3845</v>
    <v>3846</v>
    <v>3847</v>
    <v>3848</v>
    <v>3851</v>
    <v>3852</v>
    <v>3853</v>
    <v>3854</v>
    <v>3855</v>
    <v>3856</v>
    <v>Trinidad and Tobago</v>
    <v>Forged from the Love of Liberty</v>
    <v>3857</v>
    <v>Republic of Trinidad and Tobago</v>
    <v>3858</v>
    <v>3859</v>
    <v>3860</v>
    <v>3861</v>
    <v>205</v>
    <v>3862</v>
    <v>685</v>
    <v>1563</v>
    <v>1564</v>
    <v>3822</v>
    <v>3863</v>
    <v>3868</v>
    <v>3869</v>
    <v>931</v>
    <v>3870</v>
    <v>3871</v>
    <v>Trinidad and Tobago</v>
    <v>3872</v>
    <v>mdp/vdpid/225</v>
  </rv>
  <rv s="0">
    <v>536870912</v>
    <v>Turkey</v>
    <v>fbfb6418-e8cf-0d18-8b81-28d0fcccda7c</v>
    <v>en-CA</v>
    <v>Map</v>
  </rv>
  <rv s="1">
    <fb>0.49799254187076897</fb>
    <v>28</v>
  </rv>
  <rv s="1">
    <fb>783562</fb>
    <v>29</v>
  </rv>
  <rv s="1">
    <fb>512000</fb>
    <v>29</v>
  </rv>
  <rv s="1">
    <fb>16.027000000000001</fb>
    <v>30</v>
  </rv>
  <rv s="1">
    <fb>90</fb>
    <v>31</v>
  </rv>
  <rv s="0">
    <v>536870912</v>
    <v>Ankara</v>
    <v>85c37289-d0cf-bf9c-89e0-a375b7d3c4e7</v>
    <v>en-CA</v>
    <v>Map</v>
  </rv>
  <rv s="1">
    <fb>372724.88099999999</fb>
    <v>29</v>
  </rv>
  <rv s="1">
    <fb>234.437126307922</fb>
    <v>32</v>
  </rv>
  <rv s="1">
    <fb>0.151768215720023</fb>
    <v>28</v>
  </rv>
  <rv s="1">
    <fb>2847.1263826231798</fb>
    <v>29</v>
  </rv>
  <rv s="1">
    <fb>2.069</fb>
    <v>30</v>
  </rv>
  <rv s="1">
    <fb>0.15354651443713199</fb>
    <v>28</v>
  </rv>
  <rv s="1">
    <fb>86.843187660707997</fb>
    <v>36</v>
  </rv>
  <rv s="1">
    <fb>754411708202.61597</fb>
    <v>34</v>
  </rv>
  <rv s="1">
    <fb>0.93154979999999998</fb>
    <v>28</v>
  </rv>
  <rv s="1">
    <fb>0.2386259</fb>
    <v>28</v>
  </rv>
  <rv s="1">
    <fb>9.1</fb>
    <v>36</v>
  </rv>
  <rv s="0">
    <v>536870912</v>
    <v>Istanbul</v>
    <v>fda0585c-e197-df02-9869-433da5f8d140</v>
    <v>en-CA</v>
    <v>Map</v>
  </rv>
  <rv s="0">
    <v>805306368</v>
    <v>Recep Tayyip Erdogan (President)</v>
    <v>f21eb85d-34a7-cfce-c58a-9ef2caf64671</v>
    <v>en-CA</v>
    <v>Generic</v>
  </rv>
  <rv s="0">
    <v>805306368</v>
    <v>Fuat Oktay (Vice President)</v>
    <v>e1616c6b-32b2-ee95-3d8d-042b734639ea</v>
    <v>en-CA</v>
    <v>Generic</v>
  </rv>
  <rv s="3">
    <v>217</v>
  </rv>
  <rv s="4">
    <v>https://www.bing.com/search?q=turkey&amp;form=skydnc</v>
    <v>Learn more on Bing</v>
  </rv>
  <rv s="1">
    <fb>77.436999999999998</fb>
    <v>36</v>
  </rv>
  <rv s="1">
    <fb>184966060000</fb>
    <v>34</v>
  </rv>
  <rv s="1">
    <fb>3.45</fb>
    <v>33</v>
  </rv>
  <rv s="3">
    <v>218</v>
  </rv>
  <rv s="1">
    <fb>0.16948329139999999</fb>
    <v>28</v>
  </rv>
  <rv s="1">
    <fb>1.8492</fb>
    <v>30</v>
  </rv>
  <rv s="1">
    <fb>83429615</fb>
    <v>29</v>
  </rv>
  <rv s="1">
    <fb>0.21100000000000002</fb>
    <v>28</v>
  </rv>
  <rv s="1">
    <fb>0.32600000000000001</fb>
    <v>28</v>
  </rv>
  <rv s="1">
    <fb>0.48499999999999999</fb>
    <v>28</v>
  </rv>
  <rv s="1">
    <fb>2.2000000000000002E-2</fb>
    <v>28</v>
  </rv>
  <rv s="1">
    <fb>0.52828998565673801</fb>
    <v>28</v>
  </rv>
  <rv s="0">
    <v>536870912</v>
    <v>Düzce</v>
    <v>5d3dd9f1-8f88-4a6c-b065-c24ce552ef31</v>
    <v>en-CA</v>
    <v>Map</v>
  </rv>
  <rv s="0">
    <v>536870912</v>
    <v>Erzurum Province</v>
    <v>01866a32-d9b1-dd86-228d-e56f4adf0cf1</v>
    <v>en-CA</v>
    <v>Map</v>
  </rv>
  <rv s="0">
    <v>536870912</v>
    <v>Sakarya Province</v>
    <v>7ebe894a-2b67-c535-acbb-2bdaa1184732</v>
    <v>en-CA</v>
    <v>Map</v>
  </rv>
  <rv s="0">
    <v>536870912</v>
    <v>Antalya Province</v>
    <v>587c167a-e948-0ae5-d37e-df27f8a66abc</v>
    <v>en-CA</v>
    <v>Map</v>
  </rv>
  <rv s="0">
    <v>536870912</v>
    <v>Artvin Province</v>
    <v>98c6f465-c9e5-4892-6b40-65f91af6b631</v>
    <v>en-CA</v>
    <v>Map</v>
  </rv>
  <rv s="0">
    <v>536870912</v>
    <v>Gaziantep Province</v>
    <v>f1482689-3585-0141-6070-b066119a08fb</v>
    <v>en-CA</v>
    <v>Map</v>
  </rv>
  <rv s="0">
    <v>536870912</v>
    <v>Edirne Province</v>
    <v>f0daead3-5c80-efbc-369f-d1ab3a6dc8b4</v>
    <v>en-CA</v>
    <v>Map</v>
  </rv>
  <rv s="0">
    <v>536870912</v>
    <v>Ankara Province</v>
    <v>4d2d62dd-3675-5693-ab16-c5f56814d654</v>
    <v>en-CA</v>
    <v>Map</v>
  </rv>
  <rv s="0">
    <v>536870912</v>
    <v>Mersin Province</v>
    <v>c341746a-b3c2-a92f-31b4-b17728f62a02</v>
    <v>en-CA</v>
    <v>Map</v>
  </rv>
  <rv s="0">
    <v>536870912</v>
    <v>İzmir Province</v>
    <v>e1b979ad-2537-f1c3-fa25-d697064ad3b5</v>
    <v>en-CA</v>
    <v>Map</v>
  </rv>
  <rv s="0">
    <v>536870912</v>
    <v>Sivas Province</v>
    <v>0aeac0b1-43d7-c278-de16-15b0fb9fd27a</v>
    <v>en-CA</v>
    <v>Map</v>
  </rv>
  <rv s="0">
    <v>536870912</v>
    <v>Aydın Province</v>
    <v>cb3d0981-c59d-2d85-84fb-1ae261b238a7</v>
    <v>en-CA</v>
    <v>Map</v>
  </rv>
  <rv s="0">
    <v>536870912</v>
    <v>Çankırı Province</v>
    <v>1aed89ee-690d-e55a-1cd5-1a2c6683ea86</v>
    <v>en-CA</v>
    <v>Map</v>
  </rv>
  <rv s="0">
    <v>536870912</v>
    <v>Batman Province</v>
    <v>62e638c6-38ee-e10e-0af1-d6579e7f08f6</v>
    <v>en-CA</v>
    <v>Map</v>
  </rv>
  <rv s="0">
    <v>536870912</v>
    <v>Gümüşhane Province</v>
    <v>aed198db-94b5-ed02-7c09-9d96aadb3d6c</v>
    <v>en-CA</v>
    <v>Map</v>
  </rv>
  <rv s="0">
    <v>536870912</v>
    <v>Kırklareli Province</v>
    <v>4da2d7c3-fbfe-176e-501d-855e2a122280</v>
    <v>en-CA</v>
    <v>Map</v>
  </rv>
  <rv s="0">
    <v>536870912</v>
    <v>Çanakkale Province</v>
    <v>4db76560-ab4d-49c4-c8e7-4f73a0fa7ab9</v>
    <v>en-CA</v>
    <v>Map</v>
  </rv>
  <rv s="0">
    <v>536870912</v>
    <v>Iğdır Province</v>
    <v>11552ebc-e31a-3666-c967-038d03236735</v>
    <v>en-CA</v>
    <v>Map</v>
  </rv>
  <rv s="0">
    <v>536870912</v>
    <v>Samsun Province</v>
    <v>8c4e990a-62e7-1da2-28fa-bd0bf3fc397c</v>
    <v>en-CA</v>
    <v>Map</v>
  </rv>
  <rv s="0">
    <v>536870912</v>
    <v>Adıyaman Province</v>
    <v>855cf865-a95f-d57f-d14b-d8a01c0592a7</v>
    <v>en-CA</v>
    <v>Map</v>
  </rv>
  <rv s="0">
    <v>536870912</v>
    <v>Yozgat Province</v>
    <v>0c70abd6-4b3a-bafe-cca0-47c3c0b5207c</v>
    <v>en-CA</v>
    <v>Map</v>
  </rv>
  <rv s="0">
    <v>536870912</v>
    <v>Bilecik Province</v>
    <v>8ca0b002-5a15-15dd-5188-80ec8f8ed2d9</v>
    <v>en-CA</v>
    <v>Map</v>
  </rv>
  <rv s="0">
    <v>536870912</v>
    <v>Elazığ Province</v>
    <v>2122aea0-b392-1445-ddaf-b278ba9f87ee</v>
    <v>en-CA</v>
    <v>Map</v>
  </rv>
  <rv s="0">
    <v>536870912</v>
    <v>Tunceli Province</v>
    <v>116c4083-d7f5-5473-a24e-38ca9bbe6b02</v>
    <v>en-CA</v>
    <v>Map</v>
  </rv>
  <rv s="0">
    <v>536870912</v>
    <v>Şanlıurfa Province</v>
    <v>8357d93c-256b-62a5-5bde-56fa0bc45f01</v>
    <v>en-CA</v>
    <v>Map</v>
  </rv>
  <rv s="0">
    <v>536870912</v>
    <v>Diyarbakır Province</v>
    <v>12b8cb72-be29-1cf6-de4d-60e448df036a</v>
    <v>en-CA</v>
    <v>Map</v>
  </rv>
  <rv s="0">
    <v>536870912</v>
    <v>Kırşehir Province</v>
    <v>214c2df7-9c5e-adb8-024d-1cad8e4ccd37</v>
    <v>en-CA</v>
    <v>Map</v>
  </rv>
  <rv s="0">
    <v>536870912</v>
    <v>Giresun Province</v>
    <v>2889cd47-4b36-37bb-04d4-df5b5184e171</v>
    <v>en-CA</v>
    <v>Map</v>
  </rv>
  <rv s="0">
    <v>536870912</v>
    <v>Uşak Province</v>
    <v>122cbd30-fc4b-cc92-4b05-8b9f07bd9a42</v>
    <v>en-CA</v>
    <v>Map</v>
  </rv>
  <rv s="0">
    <v>536870912</v>
    <v>Bartın Province</v>
    <v>08decd5f-ab51-292a-67f0-6791470aaeca</v>
    <v>en-CA</v>
    <v>Map</v>
  </rv>
  <rv s="0">
    <v>536870912</v>
    <v>Manisa Province</v>
    <v>10f37388-45f4-be0c-4ea8-4b86ce0be5a6</v>
    <v>en-CA</v>
    <v>Map</v>
  </rv>
  <rv s="0">
    <v>536870912</v>
    <v>Eskişehir Province</v>
    <v>47db0cad-86de-b13a-209a-10b6124cd564</v>
    <v>en-CA</v>
    <v>Map</v>
  </rv>
  <rv s="0">
    <v>536870912</v>
    <v>Burdur Province</v>
    <v>70d559c6-b4b3-6141-5bc5-9ad815fa655a</v>
    <v>en-CA</v>
    <v>Map</v>
  </rv>
  <rv s="0">
    <v>536870912</v>
    <v>Ağrı Province</v>
    <v>e02279d8-277c-c50b-1605-c56baca6063e</v>
    <v>en-CA</v>
    <v>Map</v>
  </rv>
  <rv s="0">
    <v>536870912</v>
    <v>Kastamonu Province</v>
    <v>df94dcd0-c282-be5c-fabb-f025a16a5a42</v>
    <v>en-CA</v>
    <v>Map</v>
  </rv>
  <rv s="0">
    <v>536870912</v>
    <v>Ardahan Province</v>
    <v>48344073-852b-85c4-c321-585f945a4ed9</v>
    <v>en-CA</v>
    <v>Map</v>
  </rv>
  <rv s="0">
    <v>536870912</v>
    <v>Şırnak Province</v>
    <v>466847c5-4091-0032-b3df-5b8881f5e9bc</v>
    <v>en-CA</v>
    <v>Map</v>
  </rv>
  <rv s="0">
    <v>536870912</v>
    <v>Kocaeli Province</v>
    <v>d3bd1534-20dc-a0df-a2c9-36b0eb0912c1</v>
    <v>en-CA</v>
    <v>Map</v>
  </rv>
  <rv s="0">
    <v>536870912</v>
    <v>Konya Province</v>
    <v>a01c56c9-d3fb-ac13-8a71-93db8c55474b</v>
    <v>en-CA</v>
    <v>Map</v>
  </rv>
  <rv s="0">
    <v>536870912</v>
    <v>Kayseri Province</v>
    <v>9fc99e5c-e6c0-9dbd-e980-989451b70f34</v>
    <v>en-CA</v>
    <v>Map</v>
  </rv>
  <rv s="0">
    <v>536870912</v>
    <v>Kilis Province</v>
    <v>61d19aee-be4d-6c41-e22d-e3aa79c91850</v>
    <v>en-CA</v>
    <v>Map</v>
  </rv>
  <rv s="0">
    <v>536870912</v>
    <v>Hatay Province</v>
    <v>fddcca0f-224b-914e-87d1-2883651173ce</v>
    <v>en-CA</v>
    <v>Map</v>
  </rv>
  <rv s="0">
    <v>536870912</v>
    <v>Kahramanmaraş Province</v>
    <v>f63d4a34-ee39-abc7-9291-01617eb0f4cc</v>
    <v>en-CA</v>
    <v>Map</v>
  </rv>
  <rv s="0">
    <v>536870912</v>
    <v>Isparta Province</v>
    <v>71fa1532-0582-66aa-39bf-e3a06833cb3b</v>
    <v>en-CA</v>
    <v>Map</v>
  </rv>
  <rv s="0">
    <v>536870912</v>
    <v>Tokat Province</v>
    <v>8d336435-bb4e-154b-2b3d-bc7c79381e19</v>
    <v>en-CA</v>
    <v>Map</v>
  </rv>
  <rv s="0">
    <v>536870912</v>
    <v>Ordu Province</v>
    <v>4d4a68fb-2fa4-4a92-7d4e-3837d34e9342</v>
    <v>en-CA</v>
    <v>Map</v>
  </rv>
  <rv s="0">
    <v>536870912</v>
    <v>Zonguldak Province</v>
    <v>f15aed49-7932-e29c-3822-1cdd73b6309e</v>
    <v>en-CA</v>
    <v>Map</v>
  </rv>
  <rv s="0">
    <v>536870912</v>
    <v>Afyonkarahisar Province</v>
    <v>084e2a26-12e8-4bc8-e44d-28ccfff05b42</v>
    <v>en-CA</v>
    <v>Map</v>
  </rv>
  <rv s="0">
    <v>536870912</v>
    <v>Kars Province</v>
    <v>836bc829-af6c-b635-a753-3f80169778f6</v>
    <v>en-CA</v>
    <v>Map</v>
  </rv>
  <rv s="0">
    <v>536870912</v>
    <v>Karabük Province</v>
    <v>37c4dec2-a540-0bac-3662-01c63c2d9be4</v>
    <v>en-CA</v>
    <v>Map</v>
  </rv>
  <rv s="0">
    <v>536870912</v>
    <v>Erzincan Province</v>
    <v>2f6662bd-7e90-3693-c3c7-8a7c8807fb00</v>
    <v>en-CA</v>
    <v>Map</v>
  </rv>
  <rv s="0">
    <v>536870912</v>
    <v>Balıkesir Province</v>
    <v>b014e5e1-62ae-7b55-9609-fda4fe491964</v>
    <v>en-CA</v>
    <v>Map</v>
  </rv>
  <rv s="0">
    <v>536870912</v>
    <v>Adana Province</v>
    <v>165c9b43-6a79-db5c-7219-325686bd9700</v>
    <v>en-CA</v>
    <v>Map</v>
  </rv>
  <rv s="0">
    <v>536870912</v>
    <v>Mardin Province</v>
    <v>fa6857dd-5d0d-43a8-667d-fb037dec8eca</v>
    <v>en-CA</v>
    <v>Map</v>
  </rv>
  <rv s="0">
    <v>536870912</v>
    <v>Siirt Province</v>
    <v>5490ed79-ab84-df78-c6f2-810d9bb2614b</v>
    <v>en-CA</v>
    <v>Map</v>
  </rv>
  <rv s="0">
    <v>536870912</v>
    <v>Van Province</v>
    <v>6189c8a3-7d17-4329-919d-ca71576f7001</v>
    <v>en-CA</v>
    <v>Map</v>
  </rv>
  <rv s="0">
    <v>536870912</v>
    <v>Amasya Province</v>
    <v>cc18e26e-109d-8f56-7a4f-c6274bf9b99c</v>
    <v>en-CA</v>
    <v>Map</v>
  </rv>
  <rv s="0">
    <v>536870912</v>
    <v>Tekirdağ Province</v>
    <v>bd5368fb-d1b8-4a96-b634-985d3089515d</v>
    <v>en-CA</v>
    <v>Map</v>
  </rv>
  <rv s="0">
    <v>536870912</v>
    <v>Kütahya Province</v>
    <v>8541ec9d-1054-7976-26d5-9eefdb011fee</v>
    <v>en-CA</v>
    <v>Map</v>
  </rv>
  <rv s="0">
    <v>536870912</v>
    <v>Muş Province</v>
    <v>4df7fbea-9f00-38fd-c8ca-6181747e0a17</v>
    <v>en-CA</v>
    <v>Map</v>
  </rv>
  <rv s="0">
    <v>536870912</v>
    <v>Karaman Province</v>
    <v>7d9ce050-bb20-8bbc-a1b4-1437c3553ebc</v>
    <v>en-CA</v>
    <v>Map</v>
  </rv>
  <rv s="0">
    <v>536870912</v>
    <v>Sinop Province</v>
    <v>b9e74088-f822-fd19-c8b8-e311ddda29a5</v>
    <v>en-CA</v>
    <v>Map</v>
  </rv>
  <rv s="0">
    <v>536870912</v>
    <v>Yalova Province</v>
    <v>57683b96-e4ee-b046-126a-cfacf116feea</v>
    <v>en-CA</v>
    <v>Map</v>
  </rv>
  <rv s="0">
    <v>536870912</v>
    <v>Kırıkkale Province</v>
    <v>a4c29c36-f0cd-5129-a03c-8859a5b31089</v>
    <v>en-CA</v>
    <v>Map</v>
  </rv>
  <rv s="0">
    <v>536870912</v>
    <v>Muğla Province</v>
    <v>ba66fd86-d4a9-22ac-57c0-778bd41da0ca</v>
    <v>en-CA</v>
    <v>Map</v>
  </rv>
  <rv s="0">
    <v>536870912</v>
    <v>Bursa Province</v>
    <v>c12c1d6b-e8f6-4eaf-ee4e-7958bdacfc7b</v>
    <v>en-CA</v>
    <v>Map</v>
  </rv>
  <rv s="0">
    <v>536870912</v>
    <v>Rize Province</v>
    <v>72c2af94-7c88-720b-cb84-e74549314d0e</v>
    <v>en-CA</v>
    <v>Map</v>
  </rv>
  <rv s="0">
    <v>536870912</v>
    <v>Çorum Province</v>
    <v>1506a536-030f-6d72-9ee3-f59b2131734c</v>
    <v>en-CA</v>
    <v>Map</v>
  </rv>
  <rv s="0">
    <v>536870912</v>
    <v>Hakkâri Province</v>
    <v>0cb801b8-2c6e-eb40-c17c-a1b963e86cde</v>
    <v>en-CA</v>
    <v>Map</v>
  </rv>
  <rv s="0">
    <v>536870912</v>
    <v>Osmaniye Province</v>
    <v>51d1cb5f-1f55-7a57-518f-80a94efdb5f7</v>
    <v>en-CA</v>
    <v>Map</v>
  </rv>
  <rv s="0">
    <v>536870912</v>
    <v>Denizli Province</v>
    <v>88d2965a-eef8-deca-0ec8-76cc543ab50d</v>
    <v>en-CA</v>
    <v>Map</v>
  </rv>
  <rv s="0">
    <v>536870912</v>
    <v>Aksaray Province</v>
    <v>81d2c9ee-3ec0-b0b7-611e-b5c639377d08</v>
    <v>en-CA</v>
    <v>Map</v>
  </rv>
  <rv s="0">
    <v>536870912</v>
    <v>Bolu Province</v>
    <v>453d788e-f478-b00f-232c-b3c00555b863</v>
    <v>en-CA</v>
    <v>Map</v>
  </rv>
  <rv s="0">
    <v>536870912</v>
    <v>Niğde Province</v>
    <v>02801ccd-3926-32c4-1773-63f7a5c1044a</v>
    <v>en-CA</v>
    <v>Map</v>
  </rv>
  <rv s="0">
    <v>536870912</v>
    <v>Bayburt Province</v>
    <v>78b7d282-727e-0596-becd-d71f66061a80</v>
    <v>en-CA</v>
    <v>Map</v>
  </rv>
  <rv s="0">
    <v>536870912</v>
    <v>Bitlis Province</v>
    <v>4f16e498-6063-4b1b-9ac1-bec6026acd6b</v>
    <v>en-CA</v>
    <v>Map</v>
  </rv>
  <rv s="0">
    <v>536870912</v>
    <v>Nevşehir Province</v>
    <v>65973d79-2f88-10d4-6e47-2a6fdc3f4eea</v>
    <v>en-CA</v>
    <v>Map</v>
  </rv>
  <rv s="0">
    <v>536870912</v>
    <v>Trabzon Province</v>
    <v>26d72493-e6e0-8391-d7eb-8b7032399dce</v>
    <v>en-CA</v>
    <v>Map</v>
  </rv>
  <rv s="0">
    <v>536870912</v>
    <v>Malatya Province</v>
    <v>5c83e762-87ba-c1e8-b224-83a3e16fdc65</v>
    <v>en-CA</v>
    <v>Map</v>
  </rv>
  <rv s="0">
    <v>536870912</v>
    <v>Bingöl Province</v>
    <v>10ff836a-bdbd-44b4-94e9-c8722cbd9fb8</v>
    <v>en-CA</v>
    <v>Map</v>
  </rv>
  <rv s="3">
    <v>219</v>
  </rv>
  <rv s="1">
    <fb>0.178640331232954</fb>
    <v>28</v>
  </rv>
  <rv s="1">
    <fb>0.42299999999999999</fb>
    <v>28</v>
  </rv>
  <rv s="1">
    <fb>0.134899997711182</fb>
    <v>37</v>
  </rv>
  <rv s="1">
    <fb>63097818</fb>
    <v>29</v>
  </rv>
  <rv s="29">
    <v>#VALUE!</v>
    <v>en-CA</v>
    <v>fbfb6418-e8cf-0d18-8b81-28d0fcccda7c</v>
    <v>536870912</v>
    <v>1</v>
    <v>690</v>
    <v>691</v>
    <v>Turkey</v>
    <v>24</v>
    <v>49</v>
    <v>Map</v>
    <v>26</v>
    <v>692</v>
    <v>TR</v>
    <v>3875</v>
    <v>3876</v>
    <v>3877</v>
    <v>3878</v>
    <v>3879</v>
    <v>3880</v>
    <v>3881</v>
    <v>3882</v>
    <v>3883</v>
    <v>TRY</v>
    <v>Turkey or Türkiye, officially the Republic of Türkiye, is a transcontinental country located mainly on the Anatolian Peninsula in Western Asia, with a small portion on the Balkan Peninsula in Southeast Europe. It shares borders with the Black Sea to the north; Georgia to the northeast; Armenia, Azerbaijan, and Iran to the east; Iraq to the southeast; Syria and the Mediterranean Sea to the south; the Aegean Sea to the west; and Greece and Bulgaria to the northwest. Cyprus is located off the south coast. Turks form the vast majority of the nation's population and Kurds are the largest minority. Ankara is Turkey's capital, while Istanbul is its largest city and financial centre.</v>
    <v>3884</v>
    <v>3885</v>
    <v>3886</v>
    <v>3887</v>
    <v>3680</v>
    <v>3888</v>
    <v>3889</v>
    <v>3890</v>
    <v>3891</v>
    <v>3892</v>
    <v>3895</v>
    <v>3896</v>
    <v>3897</v>
    <v>3898</v>
    <v>3223</v>
    <v>3899</v>
    <v>Turkey</v>
    <v>İstiklâl Marşı</v>
    <v>3900</v>
    <v>Republic of Turkey</v>
    <v>3901</v>
    <v>3902</v>
    <v>3903</v>
    <v>3904</v>
    <v>3905</v>
    <v>3906</v>
    <v>3907</v>
    <v>548</v>
    <v>2630</v>
    <v>3567</v>
    <v>3908</v>
    <v>3989</v>
    <v>3990</v>
    <v>3991</v>
    <v>3992</v>
    <v>Turkey</v>
    <v>3993</v>
    <v>mdp/vdpid/235</v>
  </rv>
  <rv s="0">
    <v>536870912</v>
    <v>United Arab Emirates</v>
    <v>254a2621-4625-0f85-0b9d-13e4e75e5c9b</v>
    <v>en-CA</v>
    <v>Map</v>
  </rv>
  <rv s="1">
    <fb>5.4745140494645003E-2</fb>
    <v>28</v>
  </rv>
  <rv s="1">
    <fb>83600</fb>
    <v>29</v>
  </rv>
  <rv s="1">
    <fb>63000</fb>
    <v>29</v>
  </rv>
  <rv s="1">
    <fb>10.331</fb>
    <v>30</v>
  </rv>
  <rv s="1">
    <fb>971</fb>
    <v>31</v>
  </rv>
  <rv s="0">
    <v>536870912</v>
    <v>Abu Dhabi</v>
    <v>5c13f73c-6c26-b05a-8294-4e5d670b582c</v>
    <v>en-CA</v>
    <v>Map</v>
  </rv>
  <rv s="1">
    <fb>206323.755</fb>
    <v>29</v>
  </rv>
  <rv s="1">
    <fb>114.52466053234301</fb>
    <v>32</v>
  </rv>
  <rv s="1">
    <fb>-1.9310811478217102E-2</fb>
    <v>28</v>
  </rv>
  <rv s="1">
    <fb>11088.3502863794</fb>
    <v>29</v>
  </rv>
  <rv s="1">
    <fb>1.413</fb>
    <v>30</v>
  </rv>
  <rv s="1">
    <fb>4.5573078521840199E-2</fb>
    <v>28</v>
  </rv>
  <rv s="1">
    <fb>86.1283490244126</fb>
    <v>36</v>
  </rv>
  <rv s="1">
    <fb>0.49</fb>
    <v>33</v>
  </rv>
  <rv s="1">
    <fb>421142267937.65002</fb>
    <v>34</v>
  </rv>
  <rv s="1">
    <fb>1.0839706</fb>
    <v>28</v>
  </rv>
  <rv s="1">
    <fb>0.36847080230712898</fb>
    <v>28</v>
  </rv>
  <rv s="1">
    <fb>6.5</fb>
    <v>36</v>
  </rv>
  <rv s="0">
    <v>536870912</v>
    <v>Dubai</v>
    <v>be495e21-8e36-a64d-d87a-350ba05996eb</v>
    <v>en-CA</v>
    <v>Map</v>
  </rv>
  <rv s="0">
    <v>805306368</v>
    <v>Sultan bin Mohamed Al-Qasimi (Emir)</v>
    <v>2d5bad65-3325-fabf-a164-a16581d7536d</v>
    <v>en-CA</v>
    <v>Generic</v>
  </rv>
  <rv s="0">
    <v>805306368</v>
    <v>Mohammed bin Zayed Al Nahyan (President)</v>
    <v>f9a564f5-d322-fa19-3bc8-73e961373e10</v>
    <v>en-CA</v>
    <v>Generic</v>
  </rv>
  <rv s="3">
    <v>220</v>
  </rv>
  <rv s="4">
    <v>https://www.bing.com/search?q=united+arab+emirates&amp;form=skydnc</v>
    <v>Learn more on Bing</v>
  </rv>
  <rv s="1">
    <fb>77.813999999999993</fb>
    <v>36</v>
  </rv>
  <rv s="1">
    <fb>247209143274.88101</fb>
    <v>34</v>
  </rv>
  <rv s="1">
    <fb>0.1778964985</fb>
    <v>28</v>
  </rv>
  <rv s="1">
    <fb>2.5278</fb>
    <v>30</v>
  </rv>
  <rv s="1">
    <fb>9770529</fb>
    <v>29</v>
  </rv>
  <rv s="1">
    <fb>0.255</fb>
    <v>28</v>
  </rv>
  <rv s="1">
    <fb>0.82094001770019498</fb>
    <v>28</v>
  </rv>
  <rv s="0">
    <v>536870912</v>
    <v>Abu Dhabi</v>
    <v>64d30bb6-7457-2a4b-5a2a-ef4f432d2eb6</v>
    <v>en-CA</v>
    <v>Map</v>
  </rv>
  <rv s="0">
    <v>536870912</v>
    <v>Sharjah</v>
    <v>d4a83efb-738c-4204-0d9b-311bba6e7d55</v>
    <v>en-CA</v>
    <v>Map</v>
  </rv>
  <rv s="0">
    <v>536870912</v>
    <v>Ajman</v>
    <v>05dd5301-51f7-b056-d805-4ea29e2fe760</v>
    <v>en-CA</v>
    <v>Map</v>
  </rv>
  <rv s="3">
    <v>221</v>
  </rv>
  <rv s="1">
    <fb>5.9310281329913201E-4</fb>
    <v>28</v>
  </rv>
  <rv s="1">
    <fb>0.159</fb>
    <v>28</v>
  </rv>
  <rv s="1">
    <fb>2.3480000495910602E-2</fb>
    <v>37</v>
  </rv>
  <rv s="1">
    <fb>8479744</fb>
    <v>29</v>
  </rv>
  <rv s="25">
    <v>#VALUE!</v>
    <v>en-CA</v>
    <v>254a2621-4625-0f85-0b9d-13e4e75e5c9b</v>
    <v>536870912</v>
    <v>1</v>
    <v>701</v>
    <v>522</v>
    <v>United Arab Emirates</v>
    <v>24</v>
    <v>49</v>
    <v>Map</v>
    <v>26</v>
    <v>702</v>
    <v>AE</v>
    <v>3996</v>
    <v>3997</v>
    <v>3998</v>
    <v>3999</v>
    <v>4000</v>
    <v>4001</v>
    <v>4002</v>
    <v>4003</v>
    <v>4004</v>
    <v>AED</v>
    <v>The United Arab Emirates, or simply the Emirates, is a country in Western Asia. It is located at the eastern end of the Arabian Peninsula and shares borders with Oman and Saudi Arabia, while having maritime borders in the Persian Gulf with Qatar and Iran. Abu Dhabi is the nation's capital, while Dubai, the most populous city, is an international hub.</v>
    <v>4005</v>
    <v>4006</v>
    <v>4007</v>
    <v>4008</v>
    <v>4009</v>
    <v>4010</v>
    <v>4011</v>
    <v>4012</v>
    <v>4013</v>
    <v>4014</v>
    <v>4017</v>
    <v>4018</v>
    <v>4019</v>
    <v>4020</v>
    <v>1357</v>
    <v>United Arab Emirates</v>
    <v>Ishy Bilady</v>
    <v>2525</v>
    <v>United Arab Emirates</v>
    <v>4021</v>
    <v>4022</v>
    <v>4023</v>
    <v>4024</v>
    <v>3228</v>
    <v>3173</v>
    <v>547</v>
    <v>2305</v>
    <v>2024</v>
    <v>740</v>
    <v>4025</v>
    <v>4029</v>
    <v>4030</v>
    <v>3035</v>
    <v>4031</v>
    <v>4032</v>
    <v>United Arab Emirates</v>
    <v>4033</v>
    <v>mdp/vdpid/224</v>
  </rv>
  <rv s="0">
    <v>536870912</v>
    <v>United Kingdom</v>
    <v>b1a5155a-6bb2-4646-8f7c-3e6b3a53c831</v>
    <v>en-CA</v>
    <v>Map</v>
  </rv>
  <rv s="1">
    <fb>0.71714878141404492</fb>
    <v>28</v>
  </rv>
  <rv s="1">
    <fb>243610</fb>
    <v>29</v>
  </rv>
  <rv s="1">
    <fb>148000</fb>
    <v>29</v>
  </rv>
  <rv s="1">
    <fb>11</fb>
    <v>30</v>
  </rv>
  <rv s="1">
    <fb>44</fb>
    <v>31</v>
  </rv>
  <rv s="0">
    <v>536870912</v>
    <v>London</v>
    <v>8e0ba7b6-4225-fa8a-6369-1b5294e602a5</v>
    <v>en-CA</v>
    <v>Map</v>
  </rv>
  <rv s="1">
    <fb>379024.78700000001</fb>
    <v>29</v>
  </rv>
  <rv s="1">
    <fb>119.622711300166</fb>
    <v>32</v>
  </rv>
  <rv s="1">
    <fb>1.7381046008651101E-2</fb>
    <v>28</v>
  </rv>
  <rv s="1">
    <fb>5129.5277927901998</fb>
    <v>29</v>
  </rv>
  <rv s="1">
    <fb>1.68</fb>
    <v>30</v>
  </rv>
  <rv s="1">
    <fb>0.130657628239573</fb>
    <v>28</v>
  </rv>
  <rv s="1">
    <fb>80.351771267255202</fb>
    <v>36</v>
  </rv>
  <rv s="1">
    <fb>1.46</fb>
    <v>33</v>
  </rv>
  <rv s="1">
    <fb>2827113184695.5801</fb>
    <v>34</v>
  </rv>
  <rv s="1">
    <fb>1.0115456</fb>
    <v>28</v>
  </rv>
  <rv s="1">
    <fb>0.59995569999999998</fb>
    <v>28</v>
  </rv>
  <rv s="2">
    <v>27</v>
    <v>26</v>
    <v>712</v>
    <v>6</v>
    <v>0</v>
    <v>Image of United Kingdom</v>
  </rv>
  <rv s="0">
    <v>805306368</v>
    <v>Boris Johnson (Prime Minister)</v>
    <v>fe217755-2d46-1c61-dded-740ff4500899</v>
    <v>en-CA</v>
    <v>Generic</v>
  </rv>
  <rv s="0">
    <v>805306368</v>
    <v>Justine Greening (Minister)</v>
    <v>7aff4253-0f04-ea8e-9418-a9ef69475621</v>
    <v>en-CA</v>
    <v>Generic</v>
  </rv>
  <rv s="0">
    <v>805306368</v>
    <v>Nadhim Zahawi (Minister)</v>
    <v>394346ee-f3b1-c53c-2bcd-8d22bdee8814</v>
    <v>en-CA</v>
    <v>Generic</v>
  </rv>
  <rv s="0">
    <v>805306368</v>
    <v>Natalie Evans, Baroness Evans of Bowes Park (Minister)</v>
    <v>fcf767e2-c1da-d731-e0f0-696a3bd436b5</v>
    <v>en-CA</v>
    <v>Generic</v>
  </rv>
  <rv s="3">
    <v>222</v>
  </rv>
  <rv s="4">
    <v>https://www.bing.com/search?q=united+kingdom&amp;form=skydnc</v>
    <v>Learn more on Bing</v>
  </rv>
  <rv s="1">
    <fb>81.256097560975604</fb>
    <v>36</v>
  </rv>
  <rv s="1">
    <fb>1868152970000</fb>
    <v>34</v>
  </rv>
  <rv s="1">
    <fb>10.130000000000001</fb>
    <v>33</v>
  </rv>
  <rv s="1">
    <fb>0.14794489889999998</fb>
    <v>28</v>
  </rv>
  <rv s="1">
    <fb>2.8117000000000001</fb>
    <v>30</v>
  </rv>
  <rv s="1">
    <fb>66834405</fb>
    <v>29</v>
  </rv>
  <rv s="1">
    <fb>0.26800000000000002</fb>
    <v>28</v>
  </rv>
  <rv s="1">
    <fb>0.11900000000000001</fb>
    <v>28</v>
  </rv>
  <rv s="1">
    <fb>0.62773998260497998</fb>
    <v>28</v>
  </rv>
  <rv s="0">
    <v>536870912</v>
    <v>Devon</v>
    <v>5ad1bd45-b1d3-1dd7-13e3-f0ecea97ece7</v>
    <v>en-CA</v>
    <v>Map</v>
  </rv>
  <rv s="0">
    <v>536870912</v>
    <v>Somerset</v>
    <v>2b333df9-032c-c9b1-0d74-88ea8c5befbd</v>
    <v>en-CA</v>
    <v>Map</v>
  </rv>
  <rv s="0">
    <v>536870912</v>
    <v>Lancashire</v>
    <v>d2ddd91b-d3db-c97c-d4e1-b66d033659fa</v>
    <v>en-CA</v>
    <v>Map</v>
  </rv>
  <rv s="0">
    <v>536870912</v>
    <v>England</v>
    <v>280d39e8-7217-6863-6980-a8c20c211c89</v>
    <v>en-CA</v>
    <v>Map</v>
  </rv>
  <rv s="0">
    <v>536870912</v>
    <v>Liverpool</v>
    <v>a5642e81-20ab-a561-17cc-52a63926b210</v>
    <v>en-CA</v>
    <v>Map</v>
  </rv>
  <rv s="0">
    <v>536870912</v>
    <v>Newcastle upon Tyne</v>
    <v>e1ab16e3-5050-dafb-7e90-7ceb4efd055d</v>
    <v>en-CA</v>
    <v>Map</v>
  </rv>
  <rv s="0">
    <v>536870912</v>
    <v>City of London</v>
    <v>3513d611-e6ca-408d-8d00-c93a427d32ad</v>
    <v>en-CA</v>
    <v>Map</v>
  </rv>
  <rv s="0">
    <v>536870912</v>
    <v>Stoke-on-Trent</v>
    <v>2efa6384-eb20-dbf0-d19a-2c63f3b239fb</v>
    <v>en-CA</v>
    <v>Map</v>
  </rv>
  <rv s="0">
    <v>536870912</v>
    <v>Cornwall</v>
    <v>7ce7e82d-6d0f-f7b6-daf4-9018d403a859</v>
    <v>en-CA</v>
    <v>Map</v>
  </rv>
  <rv s="0">
    <v>536870912</v>
    <v>Derbyshire</v>
    <v>a3be3ce0-6a5c-7632-5ef1-6034834ffe0e</v>
    <v>en-CA</v>
    <v>Map</v>
  </rv>
  <rv s="0">
    <v>536870912</v>
    <v>Worcestershire</v>
    <v>92b6b35e-17f8-7d50-a89b-650c809a2158</v>
    <v>en-CA</v>
    <v>Map</v>
  </rv>
  <rv s="0">
    <v>536870912</v>
    <v>Norfolk</v>
    <v>1f7d5120-8b19-7582-e7d0-2351c715f854</v>
    <v>en-CA</v>
    <v>Map</v>
  </rv>
  <rv s="0">
    <v>536870912</v>
    <v>Lincolnshire</v>
    <v>1b1b62b6-be46-b598-310b-b10fe8c992b8</v>
    <v>en-CA</v>
    <v>Map</v>
  </rv>
  <rv s="0">
    <v>536870912</v>
    <v>Northamptonshire</v>
    <v>6b5ff743-48aa-7f30-4bfe-97eeede8e6fa</v>
    <v>en-CA</v>
    <v>Map</v>
  </rv>
  <rv s="0">
    <v>536870912</v>
    <v>Surrey</v>
    <v>4e00ff19-370b-4752-b12d-9b5088a81c75</v>
    <v>en-CA</v>
    <v>Map</v>
  </rv>
  <rv s="0">
    <v>536870912</v>
    <v>Shropshire</v>
    <v>620367d1-f8ad-2237-2ba3-9bd995d6cb3e</v>
    <v>en-CA</v>
    <v>Map</v>
  </rv>
  <rv s="0">
    <v>536870912</v>
    <v>Isle of Wight</v>
    <v>95d8ced0-437b-28ff-5329-8fbf91940733</v>
    <v>en-CA</v>
    <v>Map</v>
  </rv>
  <rv s="0">
    <v>536870912</v>
    <v>Buckinghamshire</v>
    <v>ff464c2a-d8cf-cd5b-431b-50f9494b808a</v>
    <v>en-CA</v>
    <v>Map</v>
  </rv>
  <rv s="0">
    <v>536870912</v>
    <v>Wiltshire</v>
    <v>4ebe79fa-f77b-5216-7ef9-f8ea04679349</v>
    <v>en-CA</v>
    <v>Map</v>
  </rv>
  <rv s="0">
    <v>536870912</v>
    <v>Coventry</v>
    <v>452272b4-d4d5-224d-223b-58b995e82185</v>
    <v>en-CA</v>
    <v>Map</v>
  </rv>
  <rv s="0">
    <v>536870912</v>
    <v>Warrington</v>
    <v>4079f4c4-ee00-1666-ed95-342e8d1634e2</v>
    <v>en-CA</v>
    <v>Map</v>
  </rv>
  <rv s="0">
    <v>536870912</v>
    <v>Bournemouth</v>
    <v>798e72ae-7e6b-eaba-0080-5e2b222ddfb7</v>
    <v>en-CA</v>
    <v>Map</v>
  </rv>
  <rv s="0">
    <v>536870912</v>
    <v>Blackpool</v>
    <v>a2968ee5-f872-4ab4-6479-95727f9bc6a7</v>
    <v>en-CA</v>
    <v>Map</v>
  </rv>
  <rv s="0">
    <v>536870912</v>
    <v>County Durham</v>
    <v>326adeba-4a25-fb10-67b8-480c6d7f4b2d</v>
    <v>en-CA</v>
    <v>Map</v>
  </rv>
  <rv s="0">
    <v>536870912</v>
    <v>Cumbria</v>
    <v>a192dc6e-69b1-5d04-741f-67720ce0ebfc</v>
    <v>en-CA</v>
    <v>Map</v>
  </rv>
  <rv s="0">
    <v>536870912</v>
    <v>Dorset</v>
    <v>248ebd80-8904-8a43-be23-3cd065a30350</v>
    <v>en-CA</v>
    <v>Map</v>
  </rv>
  <rv s="0">
    <v>536870912</v>
    <v>West Sussex</v>
    <v>6fef3193-51df-c781-5d99-8b60839e1cf9</v>
    <v>en-CA</v>
    <v>Map</v>
  </rv>
  <rv s="0">
    <v>536870912</v>
    <v>Hampshire</v>
    <v>2d3a57b7-ee5f-c34a-1ce7-09a573697693</v>
    <v>en-CA</v>
    <v>Map</v>
  </rv>
  <rv s="0">
    <v>536870912</v>
    <v>Suffolk</v>
    <v>b891db46-5bbb-53eb-6a27-28ae58d995e9</v>
    <v>en-CA</v>
    <v>Map</v>
  </rv>
  <rv s="0">
    <v>536870912</v>
    <v>Scotland</v>
    <v>a0377d96-1a18-f843-65ad-adcbc4acdc69</v>
    <v>en-CA</v>
    <v>Map</v>
  </rv>
  <rv s="0">
    <v>536870912</v>
    <v>Newport</v>
    <v>eb987e3b-b3c7-4072-08fa-b6ba938b35e1</v>
    <v>en-CA</v>
    <v>Map</v>
  </rv>
  <rv s="0">
    <v>536870912</v>
    <v>York</v>
    <v>a60ce14b-6919-f15c-15bd-5d5494ff8598</v>
    <v>en-CA</v>
    <v>Map</v>
  </rv>
  <rv s="0">
    <v>536870912</v>
    <v>Derby</v>
    <v>137d5451-9100-4ac6-b03e-fbc72ac322f4</v>
    <v>en-CA</v>
    <v>Map</v>
  </rv>
  <rv s="0">
    <v>536870912</v>
    <v>Reading</v>
    <v>281a95af-ccff-e632-516d-0f60d9882cfd</v>
    <v>en-CA</v>
    <v>Map</v>
  </rv>
  <rv s="0">
    <v>536870912</v>
    <v>Nottingham</v>
    <v>fd1f499f-6103-6a87-cddd-2086efabf88f</v>
    <v>en-CA</v>
    <v>Map</v>
  </rv>
  <rv s="0">
    <v>536870912</v>
    <v>Nottinghamshire</v>
    <v>474ecb67-f819-ecef-a259-d24741044ebd</v>
    <v>en-CA</v>
    <v>Map</v>
  </rv>
  <rv s="0">
    <v>536870912</v>
    <v>Sheffield</v>
    <v>41dbe832-f699-1fd7-e3b3-fbdcbd0167eb</v>
    <v>en-CA</v>
    <v>Map</v>
  </rv>
  <rv s="0">
    <v>536870912</v>
    <v>Leicestershire</v>
    <v>4b2d786f-4d40-dd9a-2c29-31c1db8a6dd3</v>
    <v>en-CA</v>
    <v>Map</v>
  </rv>
  <rv s="0">
    <v>536870912</v>
    <v>Gloucestershire</v>
    <v>eab8d5d9-01a7-f0db-d230-ec907f822254</v>
    <v>en-CA</v>
    <v>Map</v>
  </rv>
  <rv s="0">
    <v>536870912</v>
    <v>Birmingham</v>
    <v>aaac0a14-911d-49c8-ac97-51d9f9100ad7</v>
    <v>en-CA</v>
    <v>Map</v>
  </rv>
  <rv s="0">
    <v>536870912</v>
    <v>Isles of Scilly</v>
    <v>cbd82567-ce28-513c-27d4-0452c5504f8b</v>
    <v>en-CA</v>
    <v>Map</v>
  </rv>
  <rv s="0">
    <v>536870912</v>
    <v>Oxfordshire</v>
    <v>1eda598d-62bc-9a62-5694-ee4472f8dcf5</v>
    <v>en-CA</v>
    <v>Map</v>
  </rv>
  <rv s="0">
    <v>536870912</v>
    <v>Staffordshire</v>
    <v>8af62e75-98e5-6987-9d37-3061b70d0365</v>
    <v>en-CA</v>
    <v>Map</v>
  </rv>
  <rv s="0">
    <v>536870912</v>
    <v>Warwickshire</v>
    <v>f1173647-228f-1554-f0d8-39e325d478af</v>
    <v>en-CA</v>
    <v>Map</v>
  </rv>
  <rv s="0">
    <v>536870912</v>
    <v>Wales</v>
    <v>b51b24e1-6afb-d525-d360-f2eb5bf3410b</v>
    <v>en-CA</v>
    <v>Map</v>
  </rv>
  <rv s="0">
    <v>536870912</v>
    <v>Northumberland</v>
    <v>86a3fee3-ba4c-f565-1ce4-449912831e53</v>
    <v>en-CA</v>
    <v>Map</v>
  </rv>
  <rv s="0">
    <v>536870912</v>
    <v>East Sussex</v>
    <v>4a646622-0fa1-ec75-7268-69cce45dbd22</v>
    <v>en-CA</v>
    <v>Map</v>
  </rv>
  <rv s="0">
    <v>536870912</v>
    <v>Manchester</v>
    <v>35dddbb1-7bb3-4072-bfd5-f9e6570713b0</v>
    <v>en-CA</v>
    <v>Map</v>
  </rv>
  <rv s="0">
    <v>536870912</v>
    <v>North Yorkshire</v>
    <v>fb1d8fdd-e4d5-f9a0-5f8c-1a03f3c7dad4</v>
    <v>en-CA</v>
    <v>Map</v>
  </rv>
  <rv s="0">
    <v>536870912</v>
    <v>Kent</v>
    <v>254f7086-5bb1-bdbf-8511-000e19ec575a</v>
    <v>en-CA</v>
    <v>Map</v>
  </rv>
  <rv s="0">
    <v>536870912</v>
    <v>Plymouth</v>
    <v>a3e2c1e6-1f92-c845-835d-3b78083edf28</v>
    <v>en-CA</v>
    <v>Map</v>
  </rv>
  <rv s="0">
    <v>536870912</v>
    <v>Kingston upon Hull</v>
    <v>c2d2e2f2-1587-bacd-a08a-017a722bf4f3</v>
    <v>en-CA</v>
    <v>Map</v>
  </rv>
  <rv s="0">
    <v>536870912</v>
    <v>Bristol</v>
    <v>3a2b5f36-3aab-be4b-07ef-da515a676e60</v>
    <v>en-CA</v>
    <v>Map</v>
  </rv>
  <rv s="0">
    <v>536870912</v>
    <v>Leicester</v>
    <v>88af3d23-ab3c-0468-1391-254a59804943</v>
    <v>en-CA</v>
    <v>Map</v>
  </rv>
  <rv s="0">
    <v>536870912</v>
    <v>Southampton</v>
    <v>c459ea11-71e5-3eae-977c-7a7ac56e054d</v>
    <v>en-CA</v>
    <v>Map</v>
  </rv>
  <rv s="0">
    <v>536870912</v>
    <v>Wolverhampton</v>
    <v>a4e729ad-f9ef-fbc2-5496-659379e68cc8</v>
    <v>en-CA</v>
    <v>Map</v>
  </rv>
  <rv s="0">
    <v>536870912</v>
    <v>Portsmouth</v>
    <v>337425e1-03f7-5cdc-cf78-5fb9639fcc32</v>
    <v>en-CA</v>
    <v>Map</v>
  </rv>
  <rv s="0">
    <v>536870912</v>
    <v>Luton</v>
    <v>f00d5748-ef3f-0016-e774-64ef25551a8e</v>
    <v>en-CA</v>
    <v>Map</v>
  </rv>
  <rv s="0">
    <v>536870912</v>
    <v>Slough</v>
    <v>abfe29f2-7624-f440-e5c1-83347196e0b5</v>
    <v>en-CA</v>
    <v>Map</v>
  </rv>
  <rv s="0">
    <v>536870912</v>
    <v>Peterborough</v>
    <v>62489622-eccf-7222-2856-6fff39f80df8</v>
    <v>en-CA</v>
    <v>Map</v>
  </rv>
  <rv s="0">
    <v>536870912</v>
    <v>Poole</v>
    <v>cc1b9a88-ec7e-57fa-3120-f797177b9ece</v>
    <v>en-CA</v>
    <v>Map</v>
  </rv>
  <rv s="0">
    <v>536870912</v>
    <v>London Borough of Richmond upon Thames</v>
    <v>330d56ea-b71b-f6c8-32ac-1c0f219611a4</v>
    <v>en-CA</v>
    <v>Map</v>
  </rv>
  <rv s="0">
    <v>536870912</v>
    <v>Middlesbrough</v>
    <v>8b36aad5-43a9-73f0-207c-ad3765927011</v>
    <v>en-CA</v>
    <v>Map</v>
  </rv>
  <rv s="0">
    <v>536870912</v>
    <v>Hertfordshire</v>
    <v>070f9acc-7c22-7b21-6d9a-6d46b9aa876a</v>
    <v>en-CA</v>
    <v>Map</v>
  </rv>
  <rv s="0">
    <v>536870912</v>
    <v>Cambridgeshire</v>
    <v>bc02c14b-0035-fc4c-411f-168edbf62536</v>
    <v>en-CA</v>
    <v>Map</v>
  </rv>
  <rv s="0">
    <v>536870912</v>
    <v>West Berkshire</v>
    <v>24ab4528-6d4a-2364-a87a-5ce1744b2fd9</v>
    <v>en-CA</v>
    <v>Map</v>
  </rv>
  <rv s="0">
    <v>536870912</v>
    <v>Herefordshire</v>
    <v>f586d43a-d582-5c49-952e-b296001cdbe1</v>
    <v>en-CA</v>
    <v>Map</v>
  </rv>
  <rv s="0">
    <v>536870912</v>
    <v>Rutland</v>
    <v>39bb7744-90c5-e3fa-c4f7-7e89bf42f3a9</v>
    <v>en-CA</v>
    <v>Map</v>
  </rv>
  <rv s="0">
    <v>536870912</v>
    <v>Essex</v>
    <v>5c034f63-79be-7ab6-5ae6-b57d985a0e50</v>
    <v>en-CA</v>
    <v>Map</v>
  </rv>
  <rv s="0">
    <v>536870912</v>
    <v>Edinburgh</v>
    <v>286af946-edea-5f33-df53-4164821c69da</v>
    <v>en-CA</v>
    <v>Map</v>
  </rv>
  <rv s="0">
    <v>536870912</v>
    <v>Glasgow</v>
    <v>da2548ee-1b26-f939-06b4-2fae57e075e7</v>
    <v>en-CA</v>
    <v>Map</v>
  </rv>
  <rv s="0">
    <v>536870912</v>
    <v>Cardiff</v>
    <v>cdfaa940-1a8c-2522-2bf5-e09831059c8c</v>
    <v>en-CA</v>
    <v>Map</v>
  </rv>
  <rv s="0">
    <v>536870912</v>
    <v>Dundee</v>
    <v>26e6ea64-8197-1c44-a767-91d93e3e7e60</v>
    <v>en-CA</v>
    <v>Map</v>
  </rv>
  <rv s="0">
    <v>536870912</v>
    <v>Gwynedd</v>
    <v>4696c15a-9117-8701-d989-35980505aaba</v>
    <v>en-CA</v>
    <v>Map</v>
  </rv>
  <rv s="0">
    <v>536870912</v>
    <v>Northern Ireland</v>
    <v>e4b8bc44-385c-e87b-bb7d-b32328f53502</v>
    <v>en-CA</v>
    <v>Map</v>
  </rv>
  <rv s="0">
    <v>536870912</v>
    <v>Aberdeenshire</v>
    <v>b81a7eb6-c957-282c-9953-e0c1798b2eb6</v>
    <v>en-CA</v>
    <v>Map</v>
  </rv>
  <rv s="0">
    <v>536870912</v>
    <v>Merthyr Tydfil</v>
    <v>067b1107-205b-0f64-187e-94c55c7c82a3</v>
    <v>en-CA</v>
    <v>Map</v>
  </rv>
  <rv s="0">
    <v>536870912</v>
    <v>Aberdeen</v>
    <v>e99cc5fc-69e5-a8a6-e0bb-bade5ce6f2e7</v>
    <v>en-CA</v>
    <v>Map</v>
  </rv>
  <rv s="0">
    <v>536870912</v>
    <v>West Lothian</v>
    <v>c3c56189-7090-194e-859f-d3fbb1781795</v>
    <v>en-CA</v>
    <v>Map</v>
  </rv>
  <rv s="0">
    <v>536870912</v>
    <v>Belfast</v>
    <v>066bd7c2-af77-6ff0-3347-a0c3ed0a34f4</v>
    <v>en-CA</v>
    <v>Map</v>
  </rv>
  <rv s="0">
    <v>536870912</v>
    <v>Wrexham County Borough</v>
    <v>3c28a426-f3d1-4876-8049-750e76d56950</v>
    <v>en-CA</v>
    <v>Map</v>
  </rv>
  <rv s="0">
    <v>536870912</v>
    <v>Swansea</v>
    <v>ca0c6bd0-fcf5-4af4-618e-0dcc81e904f1</v>
    <v>en-CA</v>
    <v>Map</v>
  </rv>
  <rv s="0">
    <v>536870912</v>
    <v>Carmarthenshire</v>
    <v>1d3b8c9e-4e53-0b68-e9b4-8eddd9ffd0bc</v>
    <v>en-CA</v>
    <v>Map</v>
  </rv>
  <rv s="0">
    <v>536870912</v>
    <v>Midlothian</v>
    <v>9c548132-3419-5bc6-56ca-e1373dcfe23c</v>
    <v>en-CA</v>
    <v>Map</v>
  </rv>
  <rv s="0">
    <v>536870912</v>
    <v>Fife</v>
    <v>54a585e4-03af-cb0b-6dc0-35d8c58407f5</v>
    <v>en-CA</v>
    <v>Map</v>
  </rv>
  <rv s="0">
    <v>536870912</v>
    <v>East Lothian</v>
    <v>0fbdbf9c-787c-9fa5-4e8a-acfd4aaff046</v>
    <v>en-CA</v>
    <v>Map</v>
  </rv>
  <rv s="0">
    <v>536870912</v>
    <v>Flintshire</v>
    <v>154b78b5-e707-2db6-6f66-f6a938690d05</v>
    <v>en-CA</v>
    <v>Map</v>
  </rv>
  <rv s="0">
    <v>536870912</v>
    <v>Anglesey</v>
    <v>5207525e-c76a-4aec-33af-64384c5a6e0c</v>
    <v>en-CA</v>
    <v>Map</v>
  </rv>
  <rv s="0">
    <v>536870912</v>
    <v>Dumfries and Galloway</v>
    <v>166abd1b-5753-3637-40eb-61aaf9738a0b</v>
    <v>en-CA</v>
    <v>Map</v>
  </rv>
  <rv s="0">
    <v>536870912</v>
    <v>Pembrokeshire</v>
    <v>4925e50e-8717-4f5f-2bfd-0bfe0c525744</v>
    <v>en-CA</v>
    <v>Map</v>
  </rv>
  <rv s="0">
    <v>536870912</v>
    <v>Powys</v>
    <v>5d9c5f00-6996-2dfd-d223-c8de2ee5eca5</v>
    <v>en-CA</v>
    <v>Map</v>
  </rv>
  <rv s="0">
    <v>536870912</v>
    <v>City of Westminster</v>
    <v>63ce8294-e571-7282-75aa-205efd425a22</v>
    <v>en-CA</v>
    <v>Map</v>
  </rv>
  <rv s="0">
    <v>536870912</v>
    <v>Vale of Glamorgan</v>
    <v>94cdbb31-cc8e-b56e-7be6-54e42315cdbf</v>
    <v>en-CA</v>
    <v>Map</v>
  </rv>
  <rv s="0">
    <v>536870912</v>
    <v>Ceredigion</v>
    <v>7b38a8a3-f389-b19c-ae91-3d0d4ca3273b</v>
    <v>en-CA</v>
    <v>Map</v>
  </rv>
  <rv s="0">
    <v>536870912</v>
    <v>Royal Borough of Greenwich</v>
    <v>69a30182-b3c0-474a-ff80-5e14c2516e95</v>
    <v>en-CA</v>
    <v>Map</v>
  </rv>
  <rv s="0">
    <v>536870912</v>
    <v>Orkney</v>
    <v>041d9a1c-58a6-ca2b-d149-0546a069bef4</v>
    <v>en-CA</v>
    <v>Map</v>
  </rv>
  <rv s="0">
    <v>536870912</v>
    <v>Southend-on-Sea</v>
    <v>7da0961f-3c65-9262-1fa3-d36b06c3c72c</v>
    <v>en-CA</v>
    <v>Map</v>
  </rv>
  <rv s="0">
    <v>536870912</v>
    <v>Trafford</v>
    <v>88dd02ca-7d6b-61b2-cbec-c00dae5fc203</v>
    <v>en-CA</v>
    <v>Map</v>
  </rv>
  <rv s="0">
    <v>536870912</v>
    <v>London Borough of Camden</v>
    <v>427b51f0-5efc-c4ce-8007-d7db16792348</v>
    <v>en-CA</v>
    <v>Map</v>
  </rv>
  <rv s="0">
    <v>536870912</v>
    <v>City of Salford</v>
    <v>0d97218d-4223-6a9d-b74c-6f674d3df8ad</v>
    <v>en-CA</v>
    <v>Map</v>
  </rv>
  <rv s="0">
    <v>536870912</v>
    <v>Shetland</v>
    <v>69917bcc-72c4-054c-7b8b-59e2e6e6d054</v>
    <v>en-CA</v>
    <v>Map</v>
  </rv>
  <rv s="0">
    <v>536870912</v>
    <v>London Borough of Ealing</v>
    <v>77aca5f9-73b2-ac32-7da9-829325532b67</v>
    <v>en-CA</v>
    <v>Map</v>
  </rv>
  <rv s="0">
    <v>536870912</v>
    <v>Kirklees</v>
    <v>7fdc5fe4-3ddc-2d3f-0ba1-f1c30887c0c4</v>
    <v>en-CA</v>
    <v>Map</v>
  </rv>
  <rv s="0">
    <v>536870912</v>
    <v>London Borough of Hackney</v>
    <v>76c7413e-fd75-9503-c844-f948f920bf50</v>
    <v>en-CA</v>
    <v>Map</v>
  </rv>
  <rv s="0">
    <v>536870912</v>
    <v>Royal Borough of Kensington and Chelsea</v>
    <v>c8bf96b0-bbe9-7147-b91d-e4f05eeeaa4c</v>
    <v>en-CA</v>
    <v>Map</v>
  </rv>
  <rv s="0">
    <v>536870912</v>
    <v>Sandwell</v>
    <v>7578a257-fbbb-a33c-1ae8-09f08c610682</v>
    <v>en-CA</v>
    <v>Map</v>
  </rv>
  <rv s="0">
    <v>536870912</v>
    <v>Caerphilly County Borough</v>
    <v>6d897151-929a-c376-fe6c-d2ecbf6d0096</v>
    <v>en-CA</v>
    <v>Map</v>
  </rv>
  <rv s="0">
    <v>536870912</v>
    <v>City of Bradford</v>
    <v>2fb792af-f38f-dc28-e920-682ea0f4dd1e</v>
    <v>en-CA</v>
    <v>Map</v>
  </rv>
  <rv s="0">
    <v>536870912</v>
    <v>Royal Borough of Kingston upon Thames</v>
    <v>a7e7bf4f-aaf6-b38c-c6f1-3cece81a7c73</v>
    <v>en-CA</v>
    <v>Map</v>
  </rv>
  <rv s="0">
    <v>536870912</v>
    <v>Calderdale</v>
    <v>5924493e-e100-57de-1e2c-616b7f16fb75</v>
    <v>en-CA</v>
    <v>Map</v>
  </rv>
  <rv s="0">
    <v>536870912</v>
    <v>London Borough of Barking and Dagenham</v>
    <v>2c34f629-9085-faea-d501-72c74db2e99e</v>
    <v>en-CA</v>
    <v>Map</v>
  </rv>
  <rv s="0">
    <v>536870912</v>
    <v>London Borough of Newham</v>
    <v>6f66bcdb-5f1f-dc38-5bcd-6cf54619476b</v>
    <v>en-CA</v>
    <v>Map</v>
  </rv>
  <rv s="0">
    <v>536870912</v>
    <v>London Borough of Croydon</v>
    <v>a9d4124c-1c82-3830-538a-6e730fd78ca2</v>
    <v>en-CA</v>
    <v>Map</v>
  </rv>
  <rv s="0">
    <v>536870912</v>
    <v>London Borough of Hammersmith and Fulham</v>
    <v>51eedf66-5a54-e2da-0786-904cd2ae5e01</v>
    <v>en-CA</v>
    <v>Map</v>
  </rv>
  <rv s="0">
    <v>536870912</v>
    <v>London Borough of Barnet</v>
    <v>1415c296-3271-e593-e550-6baa54d0be91</v>
    <v>en-CA</v>
    <v>Map</v>
  </rv>
  <rv s="0">
    <v>536870912</v>
    <v>Brighton and Hove</v>
    <v>297cae4c-741d-4091-0d17-7a0cb4dfc072</v>
    <v>en-CA</v>
    <v>Map</v>
  </rv>
  <rv s="0">
    <v>536870912</v>
    <v>London Borough of Wandsworth</v>
    <v>53aa5bbb-0a68-ec05-93a9-8fa5ae4c0035</v>
    <v>en-CA</v>
    <v>Map</v>
  </rv>
  <rv s="0">
    <v>536870912</v>
    <v>London Borough of Enfield</v>
    <v>7c4de49e-3914-6146-453f-83960bc60157</v>
    <v>en-CA</v>
    <v>Map</v>
  </rv>
  <rv s="0">
    <v>536870912</v>
    <v>London Borough of Brent</v>
    <v>87fcc92f-bb25-a5db-2917-0297b7cc7006</v>
    <v>en-CA</v>
    <v>Map</v>
  </rv>
  <rv s="0">
    <v>536870912</v>
    <v>London Borough of Redbridge</v>
    <v>25ce92d8-1ab5-04ff-f1eb-644dc5a2b326</v>
    <v>en-CA</v>
    <v>Map</v>
  </rv>
  <rv s="0">
    <v>536870912</v>
    <v>London Borough of Lambeth</v>
    <v>601c1f89-26d4-d4e8-5de2-23643ae45707</v>
    <v>en-CA</v>
    <v>Map</v>
  </rv>
  <rv s="0">
    <v>536870912</v>
    <v>London Borough of Hillingdon</v>
    <v>adce1ab7-1b39-eea4-bbdd-78e6be2aaa2e</v>
    <v>en-CA</v>
    <v>Map</v>
  </rv>
  <rv s="0">
    <v>536870912</v>
    <v>London Borough of Islington</v>
    <v>fffc642f-7ca5-55b3-c338-3cba1b932d55</v>
    <v>en-CA</v>
    <v>Map</v>
  </rv>
  <rv s="0">
    <v>536870912</v>
    <v>London Borough of Tower Hamlets</v>
    <v>b55b7e9b-cc89-eb16-0ee2-ef35b73001a0</v>
    <v>en-CA</v>
    <v>Map</v>
  </rv>
  <rv s="0">
    <v>536870912</v>
    <v>London Borough of Hounslow</v>
    <v>a393f5fb-5fb3-19ff-52cf-267a06915d2f</v>
    <v>en-CA</v>
    <v>Map</v>
  </rv>
  <rv s="0">
    <v>536870912</v>
    <v>London Borough of Merton</v>
    <v>8e4ee7a7-2b94-344c-b740-c768658bb561</v>
    <v>en-CA</v>
    <v>Map</v>
  </rv>
  <rv s="0">
    <v>536870912</v>
    <v>London Borough of Southwark</v>
    <v>6ff0cd7b-6e7e-3ceb-7dad-6e0d2c1da0c3</v>
    <v>en-CA</v>
    <v>Map</v>
  </rv>
  <rv s="0">
    <v>536870912</v>
    <v>London Borough of Harrow</v>
    <v>0365592b-9270-e980-6139-aa2a4615cdb3</v>
    <v>en-CA</v>
    <v>Map</v>
  </rv>
  <rv s="0">
    <v>536870912</v>
    <v>London Borough of Waltham Forest</v>
    <v>7da02390-10d4-e36c-314f-ea514faa62e6</v>
    <v>en-CA</v>
    <v>Map</v>
  </rv>
  <rv s="0">
    <v>536870912</v>
    <v>London Borough of Havering</v>
    <v>b14e42eb-0997-fe1c-4049-b8f437a869de</v>
    <v>en-CA</v>
    <v>Map</v>
  </rv>
  <rv s="0">
    <v>536870912</v>
    <v>Denbighshire</v>
    <v>d9b0986c-3824-a9c1-8788-f8c20d153ff5</v>
    <v>en-CA</v>
    <v>Map</v>
  </rv>
  <rv s="0">
    <v>536870912</v>
    <v>London Borough of Haringey</v>
    <v>942466ed-2570-73ac-4497-51fccd9667ac</v>
    <v>en-CA</v>
    <v>Map</v>
  </rv>
  <rv s="0">
    <v>536870912</v>
    <v>London Borough of Lewisham</v>
    <v>105eeb6e-338a-1994-b9e3-fa5b63eb79fd</v>
    <v>en-CA</v>
    <v>Map</v>
  </rv>
  <rv s="0">
    <v>536870912</v>
    <v>Monmouthshire</v>
    <v>81bc2422-be5c-4cd9-8614-3b9b226c7154</v>
    <v>en-CA</v>
    <v>Map</v>
  </rv>
  <rv s="0">
    <v>536870912</v>
    <v>London Borough of Bromley</v>
    <v>5fbe984e-fdf2-c1a4-c9e0-c9ae9a1b1bfa</v>
    <v>en-CA</v>
    <v>Map</v>
  </rv>
  <rv s="0">
    <v>536870912</v>
    <v>Torbay</v>
    <v>20f58686-8f00-84da-c4d0-61544ec1c0b3</v>
    <v>en-CA</v>
    <v>Map</v>
  </rv>
  <rv s="0">
    <v>536870912</v>
    <v>City of Wakefield</v>
    <v>fda1d0a0-3c3d-b6d2-4e49-217176b79940</v>
    <v>en-CA</v>
    <v>Map</v>
  </rv>
  <rv s="0">
    <v>536870912</v>
    <v>London Borough of Bexley</v>
    <v>37fc0a51-9932-09b4-2e6d-28e52a5abc35</v>
    <v>en-CA</v>
    <v>Map</v>
  </rv>
  <rv s="0">
    <v>536870912</v>
    <v>Borough of Halton</v>
    <v>aba165c7-6f69-a541-bd58-9952c853e295</v>
    <v>en-CA</v>
    <v>Map</v>
  </rv>
  <rv s="0">
    <v>536870912</v>
    <v>North Somerset</v>
    <v>e3678f85-61b8-0810-8c53-e58bdb733dec</v>
    <v>en-CA</v>
    <v>Map</v>
  </rv>
  <rv s="0">
    <v>536870912</v>
    <v>Tameside</v>
    <v>4d704dba-d053-5372-9d1b-631f69f25246</v>
    <v>en-CA</v>
    <v>Map</v>
  </rv>
  <rv s="0">
    <v>536870912</v>
    <v>North Tyneside</v>
    <v>36ca8e86-236d-306d-dfc1-621780c43474</v>
    <v>en-CA</v>
    <v>Map</v>
  </rv>
  <rv s="0">
    <v>536870912</v>
    <v>London Borough of Sutton</v>
    <v>c1460554-820a-05a1-aac2-342042bac143</v>
    <v>en-CA</v>
    <v>Map</v>
  </rv>
  <rv s="0">
    <v>536870912</v>
    <v>Medway</v>
    <v>3ade3b17-52c4-4392-59ad-874fde4b7de5</v>
    <v>en-CA</v>
    <v>Map</v>
  </rv>
  <rv s="0">
    <v>536870912</v>
    <v>Bath and North East Somerset</v>
    <v>1ea8797d-5e0d-8b8d-d63e-c6cbbd49f9d2</v>
    <v>en-CA</v>
    <v>Map</v>
  </rv>
  <rv s="0">
    <v>536870912</v>
    <v>Metropolitan Borough of Stockport</v>
    <v>a0ddc244-2a33-2738-d6e7-20cabc5c8b14</v>
    <v>en-CA</v>
    <v>Map</v>
  </rv>
  <rv s="0">
    <v>536870912</v>
    <v>North East Lincolnshire</v>
    <v>87656709-108c-e3ba-f3f5-aac83525778e</v>
    <v>en-CA</v>
    <v>Map</v>
  </rv>
  <rv s="3">
    <v>223</v>
  </rv>
  <rv s="1">
    <fb>0.255052921600669</fb>
    <v>28</v>
  </rv>
  <rv s="3">
    <v>224</v>
  </rv>
  <rv s="1">
    <fb>3.8510000705719E-2</fb>
    <v>37</v>
  </rv>
  <rv s="1">
    <fb>55908316</fb>
    <v>29</v>
  </rv>
  <rv s="9">
    <v>#VALUE!</v>
    <v>en-CA</v>
    <v>b1a5155a-6bb2-4646-8f7c-3e6b3a53c831</v>
    <v>536870912</v>
    <v>1</v>
    <v>710</v>
    <v>81</v>
    <v>United Kingdom</v>
    <v>24</v>
    <v>25</v>
    <v>Map</v>
    <v>26</v>
    <v>711</v>
    <v>GB</v>
    <v>4036</v>
    <v>4037</v>
    <v>4038</v>
    <v>4039</v>
    <v>4040</v>
    <v>4041</v>
    <v>4042</v>
    <v>4043</v>
    <v>4044</v>
    <v>GBP</v>
    <v>The United Kingdom of Great Britain and Northern Ireland, commonly known as the United Kingdom or Britain, is a sovereign country in Europe, off the north-western coast of the continental mainland. It comprises England, Wales, Scotland, and Northern Ireland. The United Kingdom includes the island of Great Britain, the north-eastern part of the island of Ireland, and many smaller islands within the British Isles. Northern Ireland shares a land border with the Republic of Ireland; otherwise, the United Kingdom is surrounded by the Atlantic Ocean, the North Sea, the English Channel, the Celtic Sea and the Irish Sea. The total area of the United Kingdom is 93,628 square miles, with an estimated 2020 population of more than 67 million people.</v>
    <v>4045</v>
    <v>4046</v>
    <v>4047</v>
    <v>4048</v>
    <v>4049</v>
    <v>4050</v>
    <v>4051</v>
    <v>4052</v>
    <v>4053</v>
    <v>833</v>
    <v>4041</v>
    <v>4058</v>
    <v>4059</v>
    <v>4060</v>
    <v>4061</v>
    <v>1241</v>
    <v>4062</v>
    <v>United Kingdom</v>
    <v>God Save the Queen</v>
    <v>155</v>
    <v>United Kingdom of Great Britain and Northern Ireland</v>
    <v>4063</v>
    <v>4064</v>
    <v>4065</v>
    <v>1692</v>
    <v>4066</v>
    <v>278</v>
    <v>279</v>
    <v>3230</v>
    <v>4067</v>
    <v>1974</v>
    <v>4068</v>
    <v>4216</v>
    <v>4217</v>
    <v>4218</v>
    <v>1530</v>
    <v>4219</v>
    <v>United Kingdom</v>
    <v>4220</v>
    <v>mdp/vdpid/242</v>
  </rv>
  <rv s="0">
    <v>536870912</v>
    <v>Ukraine</v>
    <v>ad599477-9e6d-4a0e-bab5-0edf9db7115a</v>
    <v>en-CA</v>
    <v>Map</v>
  </rv>
  <rv s="1">
    <fb>0.71665314436637995</fb>
    <v>28</v>
  </rv>
  <rv s="1">
    <fb>603550</fb>
    <v>29</v>
  </rv>
  <rv s="1">
    <fb>297000</fb>
    <v>29</v>
  </rv>
  <rv s="1">
    <fb>8.6999999999999993</fb>
    <v>30</v>
  </rv>
  <rv s="1">
    <fb>380</fb>
    <v>31</v>
  </rv>
  <rv s="0">
    <v>536870912</v>
    <v>Kyiv</v>
    <v>79c78723-042d-4572-bc87-599fa1203134</v>
    <v>en-CA</v>
    <v>Map</v>
  </rv>
  <rv s="1">
    <fb>202249.71799999999</fb>
    <v>29</v>
  </rv>
  <rv s="1">
    <fb>281.658595641646</fb>
    <v>32</v>
  </rv>
  <rv s="1">
    <fb>7.8867174561113002E-2</fb>
    <v>28</v>
  </rv>
  <rv s="1">
    <fb>3418.56924154441</fb>
    <v>29</v>
  </rv>
  <rv s="1">
    <fb>1.3009999999999999</fb>
    <v>30</v>
  </rv>
  <rv s="1">
    <fb>0.167080388142165</fb>
    <v>28</v>
  </rv>
  <rv s="1">
    <fb>75.3495057807649</fb>
    <v>36</v>
  </rv>
  <rv s="1">
    <fb>153781069118.14801</fb>
    <v>34</v>
  </rv>
  <rv s="1">
    <fb>0.99040940000000011</fb>
    <v>28</v>
  </rv>
  <rv s="1">
    <fb>0.82671180000000011</fb>
    <v>28</v>
  </rv>
  <rv s="1">
    <fb>7.5</fb>
    <v>36</v>
  </rv>
  <rv s="3">
    <v>225</v>
  </rv>
  <rv s="4">
    <v>https://www.bing.com/search?q=ukraine&amp;form=skydnc</v>
    <v>Learn more on Bing</v>
  </rv>
  <rv s="1">
    <fb>71.582682926829307</fb>
    <v>36</v>
  </rv>
  <rv s="1">
    <fb>4415440000</fb>
    <v>34</v>
  </rv>
  <rv s="1">
    <fb>0.84</fb>
    <v>33</v>
  </rv>
  <rv s="3">
    <v>226</v>
  </rv>
  <rv s="1">
    <fb>0.47811215909999999</fb>
    <v>28</v>
  </rv>
  <rv s="1">
    <fb>2.9923000000000002</fb>
    <v>30</v>
  </rv>
  <rv s="1">
    <fb>44385155</fb>
    <v>29</v>
  </rv>
  <rv s="1">
    <fb>0.36099999999999999</fb>
    <v>28</v>
  </rv>
  <rv s="1">
    <fb>4.2000000000000003E-2</fb>
    <v>28</v>
  </rv>
  <rv s="1">
    <fb>0.14099999999999999</fb>
    <v>28</v>
  </rv>
  <rv s="1">
    <fb>0.54151000976562502</fb>
    <v>28</v>
  </rv>
  <rv s="0">
    <v>536870912</v>
    <v>Sevastopol</v>
    <v>1d4e43aa-65a2-a88a-3324-a9ac6e098708</v>
    <v>en-CA</v>
    <v>Map</v>
  </rv>
  <rv s="0">
    <v>536870912</v>
    <v>Cherkasy Oblast</v>
    <v>c9976b82-1310-ef4d-b0c9-a9afe6a1007f</v>
    <v>en-CA</v>
    <v>Map</v>
  </rv>
  <rv s="0">
    <v>536870912</v>
    <v>Lviv Oblast</v>
    <v>aa5637b1-7fe1-a3c0-42df-6616eb84675a</v>
    <v>en-CA</v>
    <v>Map</v>
  </rv>
  <rv s="0">
    <v>536870912</v>
    <v>Mykolaiv Oblast</v>
    <v>11f87280-610e-7272-da94-5f8890fcf23d</v>
    <v>en-CA</v>
    <v>Map</v>
  </rv>
  <rv s="0">
    <v>536870912</v>
    <v>Donetsk Oblast</v>
    <v>66af6664-7bd4-318e-e6c4-a5eba1b797fa</v>
    <v>en-CA</v>
    <v>Map</v>
  </rv>
  <rv s="0">
    <v>536870912</v>
    <v>Poltava Oblast</v>
    <v>e5ca22a5-cbe2-e9f8-df2a-c271030dccc7</v>
    <v>en-CA</v>
    <v>Map</v>
  </rv>
  <rv s="0">
    <v>536870912</v>
    <v>Odessa Oblast</v>
    <v>ab1bf172-10d2-6650-704b-07f524561e0c</v>
    <v>en-CA</v>
    <v>Map</v>
  </rv>
  <rv s="0">
    <v>536870912</v>
    <v>Khmelnytskyi Oblast</v>
    <v>d8d2d1e1-25b5-cc8e-95a9-dd2af8f5b7a7</v>
    <v>en-CA</v>
    <v>Map</v>
  </rv>
  <rv s="0">
    <v>536870912</v>
    <v>Dnipropetrovsk Oblast</v>
    <v>83b98499-16b8-bb03-d593-dd4bdf6eca84</v>
    <v>en-CA</v>
    <v>Map</v>
  </rv>
  <rv s="0">
    <v>536870912</v>
    <v>Luhansk Oblast</v>
    <v>cccfd56b-f7a9-dd2a-d268-68084adf28b4</v>
    <v>en-CA</v>
    <v>Map</v>
  </rv>
  <rv s="0">
    <v>536870912</v>
    <v>Vinnytsia Oblast</v>
    <v>f740bcec-499b-0dee-db2b-31a5e212bb43</v>
    <v>en-CA</v>
    <v>Map</v>
  </rv>
  <rv s="0">
    <v>536870912</v>
    <v>Kirovohrad Oblast</v>
    <v>ef8d4608-76c2-a832-264e-4cf51a0c5dbd</v>
    <v>en-CA</v>
    <v>Map</v>
  </rv>
  <rv s="0">
    <v>536870912</v>
    <v>Sumy Oblast</v>
    <v>f7532844-70f6-fa1d-38eb-23fd0dbcb818</v>
    <v>en-CA</v>
    <v>Map</v>
  </rv>
  <rv s="0">
    <v>536870912</v>
    <v>Zakarpattia Oblast</v>
    <v>2b40bf9f-f59e-2eda-4e2c-ab42a853d304</v>
    <v>en-CA</v>
    <v>Map</v>
  </rv>
  <rv s="0">
    <v>536870912</v>
    <v>Kherson Oblast</v>
    <v>3d03caa9-910c-b257-2449-cb94ef57e497</v>
    <v>en-CA</v>
    <v>Map</v>
  </rv>
  <rv s="0">
    <v>536870912</v>
    <v>Chernihiv Oblast</v>
    <v>4d3c108d-9f83-97bb-6c45-e5206908c9ba</v>
    <v>en-CA</v>
    <v>Map</v>
  </rv>
  <rv s="0">
    <v>536870912</v>
    <v>Ivano-Frankivsk Oblast</v>
    <v>5ab8bbed-4d8c-3a6e-ce49-db79ef72183f</v>
    <v>en-CA</v>
    <v>Map</v>
  </rv>
  <rv s="0">
    <v>536870912</v>
    <v>Chernivtsi Oblast</v>
    <v>2b816ee4-0e8d-8ada-257c-6b9b23a72ad0</v>
    <v>en-CA</v>
    <v>Map</v>
  </rv>
  <rv s="0">
    <v>536870912</v>
    <v>Kharkiv Oblast</v>
    <v>80a0fd15-8a6f-05e0-ef8e-3ac5b137b76c</v>
    <v>en-CA</v>
    <v>Map</v>
  </rv>
  <rv s="0">
    <v>536870912</v>
    <v>Rivne Oblast</v>
    <v>d6cdb68d-5af6-afd9-b456-affff06b0df7</v>
    <v>en-CA</v>
    <v>Map</v>
  </rv>
  <rv s="0">
    <v>536870912</v>
    <v>Zhytomyr Oblast</v>
    <v>8a86953e-fa05-4b29-ba68-763eb4012703</v>
    <v>en-CA</v>
    <v>Map</v>
  </rv>
  <rv s="0">
    <v>536870912</v>
    <v>Ternopil Oblast</v>
    <v>8546d368-622f-6499-3510-030c076e5f17</v>
    <v>en-CA</v>
    <v>Map</v>
  </rv>
  <rv s="0">
    <v>536870912</v>
    <v>Volyn Oblast</v>
    <v>0e1b7fc3-81cf-e44d-b558-4f6a739d4ab5</v>
    <v>en-CA</v>
    <v>Map</v>
  </rv>
  <rv s="0">
    <v>536870912</v>
    <v>Autonomous Republic of Crimea</v>
    <v>79c3dba3-7806-419d-9763-6a5bc8e8e810</v>
    <v>en-CA</v>
    <v>Map</v>
  </rv>
  <rv s="3">
    <v>227</v>
  </rv>
  <rv s="1">
    <fb>0.201408893342575</fb>
    <v>28</v>
  </rv>
  <rv s="1">
    <fb>0.45200000000000001</fb>
    <v>28</v>
  </rv>
  <rv s="1">
    <fb>8.8819999694824195E-2</fb>
    <v>37</v>
  </rv>
  <rv s="1">
    <fb>30835699</fb>
    <v>29</v>
  </rv>
  <rv s="8">
    <v>#VALUE!</v>
    <v>en-CA</v>
    <v>ad599477-9e6d-4a0e-bab5-0edf9db7115a</v>
    <v>536870912</v>
    <v>1</v>
    <v>720</v>
    <v>70</v>
    <v>Ukraine</v>
    <v>24</v>
    <v>49</v>
    <v>Map</v>
    <v>26</v>
    <v>721</v>
    <v>UA</v>
    <v>4223</v>
    <v>4224</v>
    <v>4225</v>
    <v>4226</v>
    <v>4227</v>
    <v>4228</v>
    <v>4229</v>
    <v>4230</v>
    <v>4231</v>
    <v>UAH</v>
    <v>Ukraine is a country in Eastern Europe. It is the second-largest European country after Russia, covering approximately 600,000 square kilometres, and has a population of around 40 million people. It is bordered by Russia to the east and northeast; by Belarus to the north; by Poland, Slovakia, and Hungary to the west; and by Romania and Moldova to the southwest; with a coastline along the Black Sea and the Sea of Azov to the south and southeast, respectively. Kyiv is Ukraine's capital and largest city. The country's language is Ukrainian, and many people are also fluent in Russian.</v>
    <v>4232</v>
    <v>4233</v>
    <v>4234</v>
    <v>4235</v>
    <v>3737</v>
    <v>4236</v>
    <v>4237</v>
    <v>4238</v>
    <v>4239</v>
    <v>4228</v>
    <v>4240</v>
    <v>4241</v>
    <v>4242</v>
    <v>4243</v>
    <v>3016</v>
    <v>4244</v>
    <v>Ukraine</v>
    <v>Shche ne vmerla Ukraina</v>
    <v>4245</v>
    <v>Ukraine</v>
    <v>4246</v>
    <v>4247</v>
    <v>4248</v>
    <v>1304</v>
    <v>1927</v>
    <v>4249</v>
    <v>4250</v>
    <v>209</v>
    <v>4251</v>
    <v>336</v>
    <v>4252</v>
    <v>4277</v>
    <v>4278</v>
    <v>1421</v>
    <v>4279</v>
    <v>4280</v>
    <v>Ukraine</v>
    <v>4281</v>
    <v>mdp/vdpid/241</v>
  </rv>
  <rv s="0">
    <v>536870912</v>
    <v>United States</v>
    <v>5232ed96-85b1-2edb-12c6-63e6c597a1de</v>
    <v>en-CA</v>
    <v>Map</v>
  </rv>
  <rv s="1">
    <fb>0.44369067999501505</fb>
    <v>28</v>
  </rv>
  <rv s="1">
    <fb>9833517</fb>
    <v>29</v>
  </rv>
  <rv s="1">
    <fb>1359000</fb>
    <v>29</v>
  </rv>
  <rv s="1">
    <fb>11.6</fb>
    <v>30</v>
  </rv>
  <rv s="0">
    <v>536870912</v>
    <v>Washington, D.C.</v>
    <v>216726d1-8987-06d3-5eff-823da05c3d3c</v>
    <v>en-CA</v>
    <v>Map</v>
  </rv>
  <rv s="1">
    <fb>5006302.0769999996</fb>
    <v>29</v>
  </rv>
  <rv s="1">
    <fb>117.244195476228</fb>
    <v>32</v>
  </rv>
  <rv s="1">
    <fb>12993.961824772699</fb>
    <v>29</v>
  </rv>
  <rv s="1">
    <fb>1.7295</fb>
    <v>30</v>
  </rv>
  <rv s="1">
    <fb>0.339297856663409</fb>
    <v>28</v>
  </rv>
  <rv s="1">
    <fb>82.427828245269197</fb>
    <v>36</v>
  </rv>
  <rv s="1">
    <fb>21427700000000</fb>
    <v>34</v>
  </rv>
  <rv s="1">
    <fb>1.0182144</fb>
    <v>28</v>
  </rv>
  <rv s="1">
    <fb>0.88167390000000001</fb>
    <v>28</v>
  </rv>
  <rv s="2">
    <v>28</v>
    <v>26</v>
    <v>733</v>
    <v>6</v>
    <v>0</v>
    <v>Image of United States</v>
  </rv>
  <rv s="1">
    <fb>5.6</fb>
    <v>36</v>
  </rv>
  <rv s="0">
    <v>536870912</v>
    <v>New York</v>
    <v>60d5dc2b-c915-460b-b722-c9e3485499ca</v>
    <v>en-CA</v>
    <v>Map</v>
  </rv>
  <rv s="0">
    <v>805306368</v>
    <v>Joe Biden (President)</v>
    <v>cad484f9-be75-7a78-12dd-16233f823cd7</v>
    <v>en-CA</v>
    <v>Generic</v>
  </rv>
  <rv s="0">
    <v>805306368</v>
    <v>Kamala Harris (Vice President)</v>
    <v>ef5cf66f-32b7-7271-286a-8e8313eda5c5</v>
    <v>en-CA</v>
    <v>Generic</v>
  </rv>
  <rv s="3">
    <v>228</v>
  </rv>
  <rv s="4">
    <v>https://www.bing.com/search?q=united+states&amp;form=skydnc</v>
    <v>Learn more on Bing</v>
  </rv>
  <rv s="1">
    <fb>78.539024390243895</fb>
    <v>36</v>
  </rv>
  <rv s="1">
    <fb>30436313050000</fb>
    <v>34</v>
  </rv>
  <rv s="1">
    <fb>7.25</fb>
    <v>33</v>
  </rv>
  <rv s="1">
    <fb>0.1108387988</fb>
    <v>28</v>
  </rv>
  <rv s="1">
    <fb>2.6120000000000001</fb>
    <v>30</v>
  </rv>
  <rv s="1">
    <fb>328239523</fb>
    <v>29</v>
  </rv>
  <rv s="1">
    <fb>0.30499999999999999</fb>
    <v>28</v>
  </rv>
  <rv s="1">
    <fb>0.46799999999999997</fb>
    <v>28</v>
  </rv>
  <rv s="1">
    <fb>0.62048999786377002</fb>
    <v>28</v>
  </rv>
  <rv s="0">
    <v>536870912</v>
    <v>New York</v>
    <v>caeb7b9a-f5d7-4686-8fb5-cf7628296b13</v>
    <v>en-CA</v>
    <v>Map</v>
  </rv>
  <rv s="0">
    <v>536870912</v>
    <v>Washington</v>
    <v>e8a0d824-4c94-2f90-256a-a6adfa28f789</v>
    <v>en-CA</v>
    <v>Map</v>
  </rv>
  <rv s="0">
    <v>536870912</v>
    <v>California</v>
    <v>3009d91d-d582-4c34-85ba-772ba09e5be1</v>
    <v>en-CA</v>
    <v>Map</v>
  </rv>
  <rv s="0">
    <v>536870912</v>
    <v>Washington</v>
    <v>982ad551-fd5d-45df-bd70-bf704dd576e4</v>
    <v>en-CA</v>
    <v>Map</v>
  </rv>
  <rv s="0">
    <v>536870912</v>
    <v>New Jersey</v>
    <v>05277898-b62b-4878-8632-09d29756a2ff</v>
    <v>en-CA</v>
    <v>Map</v>
  </rv>
  <rv s="0">
    <v>536870912</v>
    <v>Minnesota</v>
    <v>77f97f6f-7e93-46e5-b486-6198effe8dea</v>
    <v>en-CA</v>
    <v>Map</v>
  </rv>
  <rv s="0">
    <v>536870912</v>
    <v>Massachusetts</v>
    <v>845219d5-3650-4199-b926-964ca27c863c</v>
    <v>en-CA</v>
    <v>Map</v>
  </rv>
  <rv s="0">
    <v>536870912</v>
    <v>Missouri</v>
    <v>6185f8cb-44e1-4da6-9bf0-b75286aeb591</v>
    <v>en-CA</v>
    <v>Map</v>
  </rv>
  <rv s="0">
    <v>536870912</v>
    <v>South Carolina</v>
    <v>810015e8-b10b-4232-9e2c-de87a67bd26e</v>
    <v>en-CA</v>
    <v>Map</v>
  </rv>
  <rv s="0">
    <v>536870912</v>
    <v>Nevada</v>
    <v>c2157d7e-617e-4517-80f8-1b08113afc14</v>
    <v>en-CA</v>
    <v>Map</v>
  </rv>
  <rv s="0">
    <v>536870912</v>
    <v>Texas</v>
    <v>00a23ccd-3344-461c-8b9f-c2bb55be5815</v>
    <v>en-CA</v>
    <v>Map</v>
  </rv>
  <rv s="0">
    <v>536870912</v>
    <v>Maryland</v>
    <v>4c472f4d-06a8-4d90-8bb8-da4d168c73fe</v>
    <v>en-CA</v>
    <v>Map</v>
  </rv>
  <rv s="0">
    <v>536870912</v>
    <v>North Carolina</v>
    <v>9e2bf053-dd80-4646-8f26-65075e7085c0</v>
    <v>en-CA</v>
    <v>Map</v>
  </rv>
  <rv s="0">
    <v>536870912</v>
    <v>West Virginia</v>
    <v>8a47255a-fae3-4faa-aa32-c6f384cb6c1d</v>
    <v>en-CA</v>
    <v>Map</v>
  </rv>
  <rv s="0">
    <v>536870912</v>
    <v>Ohio</v>
    <v>6f3df7da-1ef6-48e3-b2b3-b5b5fce3e846</v>
    <v>en-CA</v>
    <v>Map</v>
  </rv>
  <rv s="0">
    <v>536870912</v>
    <v>Virginia</v>
    <v>7eee9976-e8a7-472c-ada1-007208abd678</v>
    <v>en-CA</v>
    <v>Map</v>
  </rv>
  <rv s="0">
    <v>536870912</v>
    <v>Michigan</v>
    <v>162411c2-b757-495d-aa81-93942fae2f7e</v>
    <v>en-CA</v>
    <v>Map</v>
  </rv>
  <rv s="0">
    <v>536870912</v>
    <v>Pennsylvania</v>
    <v>6304580e-c803-4266-818a-971619176547</v>
    <v>en-CA</v>
    <v>Map</v>
  </rv>
  <rv s="0">
    <v>536870912</v>
    <v>Alaska</v>
    <v>31c4c7a1-54e7-4306-ac9b-f1b02e85bda5</v>
    <v>en-CA</v>
    <v>Map</v>
  </rv>
  <rv s="0">
    <v>536870912</v>
    <v>Iowa</v>
    <v>77850824-b07a-487a-af58-37f9949afc27</v>
    <v>en-CA</v>
    <v>Map</v>
  </rv>
  <rv s="0">
    <v>536870912</v>
    <v>Wyoming</v>
    <v>bff03ad6-2b7f-400b-a76e-eb9fc4a93961</v>
    <v>en-CA</v>
    <v>Map</v>
  </rv>
  <rv s="0">
    <v>536870912</v>
    <v>Hawaii</v>
    <v>b6f01eaf-aecf-44f6-b64d-1f6e982365c3</v>
    <v>en-CA</v>
    <v>Map</v>
  </rv>
  <rv s="0">
    <v>536870912</v>
    <v>Oregon</v>
    <v>cacd36fd-7c62-43e2-a632-64a2a1811933</v>
    <v>en-CA</v>
    <v>Map</v>
  </rv>
  <rv s="0">
    <v>536870912</v>
    <v>North Dakota</v>
    <v>77fbc744-3efe-4aa9-9e8e-f8034f06b941</v>
    <v>en-CA</v>
    <v>Map</v>
  </rv>
  <rv s="0">
    <v>536870912</v>
    <v>Oklahoma</v>
    <v>cbcf556f-952a-4665-bb95-0500b27f9976</v>
    <v>en-CA</v>
    <v>Map</v>
  </rv>
  <rv s="0">
    <v>536870912</v>
    <v>Montana</v>
    <v>447d6cd5-53f6-4c8f-bf6c-9ff228415c3b</v>
    <v>en-CA</v>
    <v>Map</v>
  </rv>
  <rv s="0">
    <v>536870912</v>
    <v>Kentucky</v>
    <v>108dfd18-4626-481a-8dfa-18f64e6eac84</v>
    <v>en-CA</v>
    <v>Map</v>
  </rv>
  <rv s="0">
    <v>536870912</v>
    <v>Illinois</v>
    <v>4131acb8-628a-4241-8920-ca79eab9dade</v>
    <v>en-CA</v>
    <v>Map</v>
  </rv>
  <rv s="0">
    <v>536870912</v>
    <v>Louisiana</v>
    <v>0ca1e87f-e2f6-43fb-8deb-d22bd09a9cae</v>
    <v>en-CA</v>
    <v>Map</v>
  </rv>
  <rv s="0">
    <v>536870912</v>
    <v>Connecticut</v>
    <v>b3ca6523-435e-4a3b-8f78-1ad900a52cf8</v>
    <v>en-CA</v>
    <v>Map</v>
  </rv>
  <rv s="0">
    <v>536870912</v>
    <v>Arizona</v>
    <v>bf973f46-5962-4997-a7ba-a05f1aa2a9f9</v>
    <v>en-CA</v>
    <v>Map</v>
  </rv>
  <rv s="0">
    <v>536870912</v>
    <v>Florida</v>
    <v>5fece3f4-e8e8-4159-843e-f725a930ad50</v>
    <v>en-CA</v>
    <v>Map</v>
  </rv>
  <rv s="0">
    <v>536870912</v>
    <v>Nebraska</v>
    <v>3e64ff5d-6b40-4dbe-91b1-0e554e892496</v>
    <v>en-CA</v>
    <v>Map</v>
  </rv>
  <rv s="0">
    <v>536870912</v>
    <v>Indiana</v>
    <v>109f7e5a-efbb-4953-b4b8-cb812ce1ff5d</v>
    <v>en-CA</v>
    <v>Map</v>
  </rv>
  <rv s="0">
    <v>536870912</v>
    <v>Wisconsin</v>
    <v>cb4d2853-06f4-4467-8e7c-4e31cbb35cb2</v>
    <v>en-CA</v>
    <v>Map</v>
  </rv>
  <rv s="0">
    <v>536870912</v>
    <v>Tennessee</v>
    <v>9bbc9c72-1bf1-4ef6-b66d-a6cdef70f4f3</v>
    <v>en-CA</v>
    <v>Map</v>
  </rv>
  <rv s="0">
    <v>536870912</v>
    <v>South Dakota</v>
    <v>9cee0b65-d357-479e-a066-31c634648f47</v>
    <v>en-CA</v>
    <v>Map</v>
  </rv>
  <rv s="0">
    <v>536870912</v>
    <v>New Mexico</v>
    <v>a16d3636-4349-41c7-a77e-89e34b26a8ad</v>
    <v>en-CA</v>
    <v>Map</v>
  </rv>
  <rv s="0">
    <v>536870912</v>
    <v>New Hampshire</v>
    <v>9ca71997-cc97-46eb-8911-fac32f80b0b1</v>
    <v>en-CA</v>
    <v>Map</v>
  </rv>
  <rv s="0">
    <v>536870912</v>
    <v>Kansas</v>
    <v>6e527b71-bd3e-4bc1-b1c0-59d288b4fd5e</v>
    <v>en-CA</v>
    <v>Map</v>
  </rv>
  <rv s="0">
    <v>536870912</v>
    <v>Maine</v>
    <v>d62dd683-9cf9-4db9-a497-d810d529592b</v>
    <v>en-CA</v>
    <v>Map</v>
  </rv>
  <rv s="0">
    <v>536870912</v>
    <v>Vermont</v>
    <v>221864cc-447e-4e78-847c-59e485d73bff</v>
    <v>en-CA</v>
    <v>Map</v>
  </rv>
  <rv s="0">
    <v>536870912</v>
    <v>Georgia</v>
    <v>84604bc7-2c47-4f8d-8ea5-b6ac8c018a20</v>
    <v>en-CA</v>
    <v>Map</v>
  </rv>
  <rv s="0">
    <v>536870912</v>
    <v>Mississippi</v>
    <v>6af619ca-217d-49c0-9a86-153fc7fbcd78</v>
    <v>en-CA</v>
    <v>Map</v>
  </rv>
  <rv s="0">
    <v>536870912</v>
    <v>Alabama</v>
    <v>376f8b06-52f6-4e72-a31d-311a3563e645</v>
    <v>en-CA</v>
    <v>Map</v>
  </rv>
  <rv s="0">
    <v>536870912</v>
    <v>Rhode Island</v>
    <v>65a08f52-b469-4f7c-8353-9b3c0b2a5752</v>
    <v>en-CA</v>
    <v>Map</v>
  </rv>
  <rv s="0">
    <v>536870912</v>
    <v>Idaho</v>
    <v>ecd30387-20fa-4523-9045-e2860154b5e9</v>
    <v>en-CA</v>
    <v>Map</v>
  </rv>
  <rv s="0">
    <v>536870912</v>
    <v>Utah</v>
    <v>c6705e44-d27f-4240-95a2-54e802e3b524</v>
    <v>en-CA</v>
    <v>Map</v>
  </rv>
  <rv s="0">
    <v>536870912</v>
    <v>Arkansas</v>
    <v>b939db72-08f2-4ea6-a16a-a53bf32e6612</v>
    <v>en-CA</v>
    <v>Map</v>
  </rv>
  <rv s="0">
    <v>536870912</v>
    <v>Colorado</v>
    <v>a070c5c2-b22d-41d8-b869-f20e583c4f80</v>
    <v>en-CA</v>
    <v>Map</v>
  </rv>
  <rv s="0">
    <v>536870912</v>
    <v>Delaware</v>
    <v>8ad617cc-3d7a-4b3c-a787-098de959ccc4</v>
    <v>en-CA</v>
    <v>Map</v>
  </rv>
  <rv s="0">
    <v>536870912</v>
    <v>Puerto Rico</v>
    <v>72752f4d-11d3-5470-b64e-b9e012b0520f</v>
    <v>en-CA</v>
    <v>Map</v>
  </rv>
  <rv s="0">
    <v>536870912</v>
    <v>American Samoa</v>
    <v>12d04d63-b9b5-855b-0821-b32474a729a4</v>
    <v>en-CA</v>
    <v>Map</v>
  </rv>
  <rv s="0">
    <v>536870912</v>
    <v>United States Virgin Islands</v>
    <v>38bd827b-bc00-140e-85be-46a96078429c</v>
    <v>en-CA</v>
    <v>Map</v>
  </rv>
  <rv s="0">
    <v>536870912</v>
    <v>Northern Mariana Islands</v>
    <v>f4475436-adda-9ff0-b5fe-6c3dff0e26be</v>
    <v>en-CA</v>
    <v>Map</v>
  </rv>
  <rv s="0">
    <v>536870912</v>
    <v>Guam</v>
    <v>f842c067-b461-3084-6a3b-6c6c7431fc9a</v>
    <v>en-CA</v>
    <v>Map</v>
  </rv>
  <rv s="0">
    <v>536870912</v>
    <v>United States Minor Outlying Islands</v>
    <v>0a148d8f-0026-1089-40fb-cf776177ba31</v>
    <v>en-CA</v>
    <v>Map</v>
  </rv>
  <rv s="3">
    <v>229</v>
  </rv>
  <rv s="1">
    <fb>9.5866513904898809E-2</fb>
    <v>28</v>
  </rv>
  <rv s="3">
    <v>230</v>
  </rv>
  <rv s="1">
    <fb>0.36599999999999999</fb>
    <v>28</v>
  </rv>
  <rv s="1">
    <fb>0.14699999999999999</fb>
    <v>37</v>
  </rv>
  <rv s="1">
    <fb>270663028</fb>
    <v>29</v>
  </rv>
  <rv s="9">
    <v>#VALUE!</v>
    <v>en-CA</v>
    <v>5232ed96-85b1-2edb-12c6-63e6c597a1de</v>
    <v>536870912</v>
    <v>1</v>
    <v>731</v>
    <v>81</v>
    <v>United States</v>
    <v>24</v>
    <v>25</v>
    <v>Map</v>
    <v>26</v>
    <v>732</v>
    <v>US</v>
    <v>4284</v>
    <v>4285</v>
    <v>4286</v>
    <v>4287</v>
    <v>135</v>
    <v>4288</v>
    <v>4289</v>
    <v>4290</v>
    <v>383</v>
    <v>USD</v>
    <v>The United States of America, commonly known as the United States or America, is a transcontinental country primarily located in North America. It consists of 50 states, a federal district, five major unincorporated territories, and nine minor outlying islands. It is the third-largest country by both land and total area. The United States shares land borders with Canada to the north and with Mexico to the south as well as maritime borders with the Bahamas, Cuba, and Russia, among others. With more than 331 million people, it is the third most populous country in the world. The national capital is Washington, D.C., and the most populous city and financial center is New York City.</v>
    <v>4291</v>
    <v>4292</v>
    <v>4293</v>
    <v>4294</v>
    <v>92</v>
    <v>4295</v>
    <v>4296</v>
    <v>4297</v>
    <v>4298</v>
    <v>4299</v>
    <v>4300</v>
    <v>4303</v>
    <v>4304</v>
    <v>4305</v>
    <v>4306</v>
    <v>3016</v>
    <v>4307</v>
    <v>United States</v>
    <v>The Star-Spangled Banner</v>
    <v>272</v>
    <v>United States of America</v>
    <v>4308</v>
    <v>4309</v>
    <v>4310</v>
    <v>3171</v>
    <v>4311</v>
    <v>4312</v>
    <v>437</v>
    <v>1972</v>
    <v>1564</v>
    <v>612</v>
    <v>4313</v>
    <v>4371</v>
    <v>4372</v>
    <v>4373</v>
    <v>4374</v>
    <v>4375</v>
    <v>United States</v>
    <v>4376</v>
    <v>mdp/vdpid/244</v>
  </rv>
  <rv s="0">
    <v>536870912</v>
    <v>Uzbekistan</v>
    <v>fbaefa3b-5942-368c-9138-b177b90efb38</v>
    <v>en-CA</v>
    <v>Map</v>
  </rv>
  <rv s="1">
    <fb>0.62929007992477703</fb>
    <v>28</v>
  </rv>
  <rv s="1">
    <fb>447400</fb>
    <v>29</v>
  </rv>
  <rv s="1">
    <fb>68000</fb>
    <v>29</v>
  </rv>
  <rv s="1">
    <fb>23.3</fb>
    <v>30</v>
  </rv>
  <rv s="1">
    <fb>998</fb>
    <v>31</v>
  </rv>
  <rv s="0">
    <v>536870912</v>
    <v>Tashkent</v>
    <v>9a082910-0210-882c-d498-45343d7316df</v>
    <v>en-CA</v>
    <v>Map</v>
  </rv>
  <rv s="1">
    <fb>91810.679000000004</fb>
    <v>29</v>
  </rv>
  <rv s="1">
    <fb>1645.44162925056</fb>
    <v>29</v>
  </rv>
  <rv s="1">
    <fb>2.419</fb>
    <v>30</v>
  </rv>
  <rv s="1">
    <fb>7.5429713899785603E-2</fb>
    <v>28</v>
  </rv>
  <rv s="1">
    <fb>97.738499471809007</fb>
    <v>36</v>
  </rv>
  <rv s="1">
    <fb>57921286440.349503</fb>
    <v>34</v>
  </rv>
  <rv s="1">
    <fb>1.0423298000000001</fb>
    <v>28</v>
  </rv>
  <rv s="1">
    <fb>0.10076349999999999</fb>
    <v>28</v>
  </rv>
  <rv s="1">
    <fb>19.100000000000001</fb>
    <v>36</v>
  </rv>
  <rv s="0">
    <v>805306368</v>
    <v>Shavkat Mirziyoyev (President)</v>
    <v>c5895c46-c1eb-feb7-57fb-304e2233b324</v>
    <v>en-CA</v>
    <v>Generic</v>
  </rv>
  <rv s="0">
    <v>805306368</v>
    <v>Abdulla Oripov (Prime Minister)</v>
    <v>7f535ca8-4a0d-d432-d298-301940dec034</v>
    <v>en-CA</v>
    <v>Generic</v>
  </rv>
  <rv s="3">
    <v>231</v>
  </rv>
  <rv s="4">
    <v>https://www.bing.com/search?q=uzbekistan&amp;form=skydnc</v>
    <v>Learn more on Bing</v>
  </rv>
  <rv s="1">
    <fb>71.572999999999993</fb>
    <v>36</v>
  </rv>
  <rv s="3">
    <v>232</v>
  </rv>
  <rv s="1">
    <fb>0.42732442009999999</fb>
    <v>28</v>
  </rv>
  <rv s="1">
    <fb>2.3685</fb>
    <v>30</v>
  </rv>
  <rv s="1">
    <fb>33580650</fb>
    <v>29</v>
  </rv>
  <rv s="1">
    <fb>0.28300000000000003</fb>
    <v>28</v>
  </rv>
  <rv s="1">
    <fb>0.434</fb>
    <v>28</v>
  </rv>
  <rv s="1">
    <fb>0.65059997558593807</fb>
    <v>28</v>
  </rv>
  <rv s="0">
    <v>536870912</v>
    <v>Andijan Region</v>
    <v>0662f365-28c1-fd4d-9a45-18c6d874b47e</v>
    <v>en-CA</v>
    <v>Map</v>
  </rv>
  <rv s="0">
    <v>536870912</v>
    <v>Samarqand Region</v>
    <v>55d0a29b-c35d-5a5b-dc3c-6e8c07ed6993</v>
    <v>en-CA</v>
    <v>Map</v>
  </rv>
  <rv s="0">
    <v>536870912</v>
    <v>Karakalpakstan</v>
    <v>74032845-b5fe-a4aa-b67a-8c6da7831a09</v>
    <v>en-CA</v>
    <v>Map</v>
  </rv>
  <rv s="0">
    <v>536870912</v>
    <v>Xorazm Region</v>
    <v>1a369522-72bb-2b2b-412f-fccf0c7578c3</v>
    <v>en-CA</v>
    <v>Map</v>
  </rv>
  <rv s="0">
    <v>536870912</v>
    <v>Bukhara Region</v>
    <v>60d752ad-a68b-3f13-2d20-39bc59fb4576</v>
    <v>en-CA</v>
    <v>Map</v>
  </rv>
  <rv s="0">
    <v>536870912</v>
    <v>Tashkent Region</v>
    <v>6019235b-571e-e048-fc80-195cec8e6cc7</v>
    <v>en-CA</v>
    <v>Map</v>
  </rv>
  <rv s="0">
    <v>536870912</v>
    <v>Fergana Region</v>
    <v>0de78b83-1d6e-1a10-7ac4-27ab5d66aeab</v>
    <v>en-CA</v>
    <v>Map</v>
  </rv>
  <rv s="0">
    <v>536870912</v>
    <v>Navoiy Region</v>
    <v>025059a8-cfea-d967-a8a8-5adf17313efe</v>
    <v>en-CA</v>
    <v>Map</v>
  </rv>
  <rv s="0">
    <v>536870912</v>
    <v>Surxondaryo Region</v>
    <v>de4d3b5b-9633-41e7-8b54-e0053a803788</v>
    <v>en-CA</v>
    <v>Map</v>
  </rv>
  <rv s="0">
    <v>536870912</v>
    <v>Qashqadaryo Region</v>
    <v>cee568ae-ba49-3c1d-e6c6-fcbc96807e20</v>
    <v>en-CA</v>
    <v>Map</v>
  </rv>
  <rv s="0">
    <v>536870912</v>
    <v>Sirdaryo Region</v>
    <v>da57c295-298d-d098-7553-ef3bd9c4d156</v>
    <v>en-CA</v>
    <v>Map</v>
  </rv>
  <rv s="0">
    <v>536870912</v>
    <v>Namangan Region</v>
    <v>1b1e8b72-a5b9-d4f2-81a6-958b035e5f9a</v>
    <v>en-CA</v>
    <v>Map</v>
  </rv>
  <rv s="0">
    <v>536870912</v>
    <v>Jizzakh Region</v>
    <v>e37d88f2-caf4-58e7-6a43-846282d60e03</v>
    <v>en-CA</v>
    <v>Map</v>
  </rv>
  <rv s="3">
    <v>233</v>
  </rv>
  <rv s="1">
    <fb>0.14755695573088201</fb>
    <v>28</v>
  </rv>
  <rv s="3">
    <v>234</v>
  </rv>
  <rv s="1">
    <fb>5.9169998168945304E-2</fb>
    <v>37</v>
  </rv>
  <rv s="1">
    <fb>16935729</fb>
    <v>29</v>
  </rv>
  <rv s="30">
    <v>#VALUE!</v>
    <v>en-CA</v>
    <v>fbaefa3b-5942-368c-9138-b177b90efb38</v>
    <v>536870912</v>
    <v>1</v>
    <v>740</v>
    <v>741</v>
    <v>Uzbekistan</v>
    <v>24</v>
    <v>49</v>
    <v>Map</v>
    <v>26</v>
    <v>742</v>
    <v>UZ</v>
    <v>4379</v>
    <v>4380</v>
    <v>4381</v>
    <v>4382</v>
    <v>4383</v>
    <v>4384</v>
    <v>4385</v>
    <v>UZS</v>
    <v>Uzbekistan, officially the Republic of Uzbekistan, is a doubly landlocked country in Central Asia. It is surrounded by five landlocked countries: Kazakhstan to the north; Kyrgyzstan to the northeast; Tajikistan to the southeast; Afghanistan to the south; and Turkmenistan to the south-west. Its capital and largest city is Tashkent. Uzbekistan is part of the Turkic world, as well as a member of the Organization of Turkic States. The Uzbek language is the majority-spoken language in Uzbekistan; other languages include the Russian language and the Tajik language, in the region of Samarkand and Bukhara. Islam is the predominant religion in Uzbekistan, most Uzbeks being Sunni Muslims.</v>
    <v>4386</v>
    <v>4387</v>
    <v>4388</v>
    <v>4389</v>
    <v>418</v>
    <v>4390</v>
    <v>4391</v>
    <v>4392</v>
    <v>4393</v>
    <v>4384</v>
    <v>4396</v>
    <v>4397</v>
    <v>4398</v>
    <v>600</v>
    <v>3333</v>
    <v>Uzbekistan</v>
    <v>State Anthem of Uzbekistan</v>
    <v>4399</v>
    <v>Republic of Uzbekistan</v>
    <v>4400</v>
    <v>4401</v>
    <v>4402</v>
    <v>3228</v>
    <v>4403</v>
    <v>4404</v>
    <v>382</v>
    <v>280</v>
    <v>2024</v>
    <v>2251</v>
    <v>4405</v>
    <v>4419</v>
    <v>4420</v>
    <v>4421</v>
    <v>2303</v>
    <v>4422</v>
    <v>Uzbekistan</v>
    <v>4423</v>
    <v>mdp/vdpid/247</v>
  </rv>
  <rv s="0">
    <v>536870912</v>
    <v>Vietnam</v>
    <v>9eb3adfc-79da-211b-6de2-580a522f56a5</v>
    <v>en-CA</v>
    <v>Map</v>
  </rv>
  <rv s="1">
    <fb>0.39275002418808697</fb>
    <v>28</v>
  </rv>
  <rv s="1">
    <fb>331210</fb>
    <v>29</v>
  </rv>
  <rv s="1">
    <fb>522000</fb>
    <v>29</v>
  </rv>
  <rv s="1">
    <fb>16.745000000000001</fb>
    <v>30</v>
  </rv>
  <rv s="1">
    <fb>84</fb>
    <v>31</v>
  </rv>
  <rv s="0">
    <v>536870912</v>
    <v>Hanoi</v>
    <v>0ac97487-debb-537a-b806-132c4e5513e6</v>
    <v>en-CA</v>
    <v>Map</v>
  </rv>
  <rv s="1">
    <fb>192667.84700000001</fb>
    <v>29</v>
  </rv>
  <rv s="1">
    <fb>163.516947912918</fb>
    <v>32</v>
  </rv>
  <rv s="1">
    <fb>2.7958236745224602E-2</fb>
    <v>28</v>
  </rv>
  <rv s="1">
    <fb>1423.68834535005</fb>
    <v>29</v>
  </rv>
  <rv s="1">
    <fb>2.0489999999999999</fb>
    <v>30</v>
  </rv>
  <rv s="1">
    <fb>0.48060115457799901</fb>
    <v>28</v>
  </rv>
  <rv s="1">
    <fb>69.821836554711396</fb>
    <v>36</v>
  </rv>
  <rv s="1">
    <fb>261921244843.172</fb>
    <v>34</v>
  </rv>
  <rv s="1">
    <fb>1.1059481</fb>
    <v>28</v>
  </rv>
  <rv s="1">
    <fb>0.28544969999999997</fb>
    <v>28</v>
  </rv>
  <rv s="2">
    <v>29</v>
    <v>26</v>
    <v>755</v>
    <v>6</v>
    <v>0</v>
    <v>Image of Vietnam</v>
  </rv>
  <rv s="1">
    <fb>16.5</fb>
    <v>36</v>
  </rv>
  <rv s="0">
    <v>536870912</v>
    <v>Ho Chi Minh City</v>
    <v>56b344bd-92d9-cb0b-00c2-5408a7bf99cf</v>
    <v>en-CA</v>
    <v>Map</v>
  </rv>
  <rv s="0">
    <v>805306368</v>
    <v>Nguyễn Xuân Phúc (President)</v>
    <v>3bd7c909-4200-1424-eb21-b5a96a3dca3d</v>
    <v>en-CA</v>
    <v>Generic</v>
  </rv>
  <rv s="3">
    <v>235</v>
  </rv>
  <rv s="4">
    <v>https://www.bing.com/search?q=vietnam&amp;form=skydnc</v>
    <v>Learn more on Bing</v>
  </rv>
  <rv s="1">
    <fb>75.316999999999993</fb>
    <v>36</v>
  </rv>
  <rv s="1">
    <fb>149817280000</fb>
    <v>34</v>
  </rv>
  <rv s="1">
    <fb>43</fb>
    <v>36</v>
  </rv>
  <rv s="1">
    <fb>0.73</fb>
    <v>33</v>
  </rv>
  <rv s="3">
    <v>236</v>
  </rv>
  <rv s="1">
    <fb>0.43479386130000003</fb>
    <v>28</v>
  </rv>
  <rv s="1">
    <fb>0.81989999999999996</fb>
    <v>30</v>
  </rv>
  <rv s="1">
    <fb>96462106</fb>
    <v>29</v>
  </rv>
  <rv s="1">
    <fb>0.42899999999999999</fb>
    <v>28</v>
  </rv>
  <rv s="1">
    <fb>2.5000000000000001E-2</fb>
    <v>28</v>
  </rv>
  <rv s="1">
    <fb>0.77446998596191408</fb>
    <v>28</v>
  </rv>
  <rv s="0">
    <v>536870912</v>
    <v>Haiphong</v>
    <v>6edab830-6882-62ad-88e9-7904a37fc990</v>
    <v>en-CA</v>
    <v>Map</v>
  </rv>
  <rv s="0">
    <v>536870912</v>
    <v>Da Nang</v>
    <v>f8246024-fd05-5f2e-4a14-6b19c96b8962</v>
    <v>en-CA</v>
    <v>Map</v>
  </rv>
  <rv s="0">
    <v>536870912</v>
    <v>Can Tho</v>
    <v>c6aad310-0349-6338-8c66-5a69d2c4914f</v>
    <v>en-CA</v>
    <v>Map</v>
  </rv>
  <rv s="3">
    <v>237</v>
  </rv>
  <rv s="1">
    <fb>0.190698671023491</fb>
    <v>28</v>
  </rv>
  <rv s="3">
    <v>238</v>
  </rv>
  <rv s="1">
    <fb>0.376</fb>
    <v>28</v>
  </rv>
  <rv s="1">
    <fb>2.01300001144409E-2</fb>
    <v>37</v>
  </rv>
  <rv s="1">
    <fb>35332140</fb>
    <v>29</v>
  </rv>
  <rv s="9">
    <v>#VALUE!</v>
    <v>en-CA</v>
    <v>9eb3adfc-79da-211b-6de2-580a522f56a5</v>
    <v>536870912</v>
    <v>1</v>
    <v>753</v>
    <v>81</v>
    <v>Vietnam</v>
    <v>24</v>
    <v>25</v>
    <v>Map</v>
    <v>26</v>
    <v>754</v>
    <v>VN</v>
    <v>4426</v>
    <v>4427</v>
    <v>4428</v>
    <v>4429</v>
    <v>4430</v>
    <v>4431</v>
    <v>4432</v>
    <v>4433</v>
    <v>4434</v>
    <v>VND</v>
    <v>Vietnam, officially the Socialist Republic of Vietnam, is a country in Southeast Asia, at the eastern edge of mainland Southeast Asia, with an area of 311,699 square kilometres and population of 96 million, making it the world's fifteenth-most populous country. Vietnam borders China to the north, Laos and Cambodia to the west, and shares maritime borders with Thailand through the Gulf of Thailand, and the Philippines, Indonesia, and Malaysia through the South China Sea. Its capital is Hanoi and largest city Ho Chi Minh City.</v>
    <v>4435</v>
    <v>4436</v>
    <v>4437</v>
    <v>4438</v>
    <v>2557</v>
    <v>4439</v>
    <v>4440</v>
    <v>4441</v>
    <v>4442</v>
    <v>4443</v>
    <v>4444</v>
    <v>4446</v>
    <v>4447</v>
    <v>4448</v>
    <v>4449</v>
    <v>4450</v>
    <v>4451</v>
    <v>Vietnam</v>
    <v>Tiến Quân Ca</v>
    <v>4452</v>
    <v>Socialist Republic of Vietnam</v>
    <v>4453</v>
    <v>4454</v>
    <v>4455</v>
    <v>1304</v>
    <v>2247</v>
    <v>4456</v>
    <v>4457</v>
    <v>491</v>
    <v>4067</v>
    <v>1040</v>
    <v>4458</v>
    <v>4462</v>
    <v>4463</v>
    <v>4464</v>
    <v>4465</v>
    <v>4466</v>
    <v>Vietnam</v>
    <v>4467</v>
    <v>mdp/vdpid/251</v>
  </rv>
  <rv s="0">
    <v>536870912</v>
    <v>Zimbabwe</v>
    <v>b5996cb7-676c-cac9-7199-564ad2aab277</v>
    <v>en-CA</v>
    <v>Map</v>
  </rv>
  <rv s="1">
    <fb>0.41876696393951102</fb>
    <v>28</v>
  </rv>
  <rv s="1">
    <fb>390757</fb>
    <v>29</v>
  </rv>
  <rv s="1">
    <fb>51000</fb>
    <v>29</v>
  </rv>
  <rv s="1">
    <fb>30.675999999999998</fb>
    <v>30</v>
  </rv>
  <rv s="1">
    <fb>263</fb>
    <v>31</v>
  </rv>
  <rv s="0">
    <v>536870912</v>
    <v>Harare</v>
    <v>339262f8-e3e8-4a7a-b284-2ec0ae8db056</v>
    <v>en-CA</v>
    <v>Map</v>
  </rv>
  <rv s="1">
    <fb>10982.665000000001</fb>
    <v>29</v>
  </rv>
  <rv s="1">
    <fb>105.511848952592</fb>
    <v>32</v>
  </rv>
  <rv s="1">
    <fb>9.0973328962810091E-3</fb>
    <v>28</v>
  </rv>
  <rv s="1">
    <fb>609.12595209970698</fb>
    <v>29</v>
  </rv>
  <rv s="1">
    <fb>3.6150000000000002</fb>
    <v>30</v>
  </rv>
  <rv s="1">
    <fb>0.35542457307418901</fb>
    <v>28</v>
  </rv>
  <rv s="1">
    <fb>29.095759404593402</fb>
    <v>36</v>
  </rv>
  <rv s="1">
    <fb>1.34</fb>
    <v>33</v>
  </rv>
  <rv s="1">
    <fb>21440758800</fb>
    <v>34</v>
  </rv>
  <rv s="1">
    <fb>1.0989279000000001</fb>
    <v>28</v>
  </rv>
  <rv s="1">
    <fb>0.1000655</fb>
    <v>28</v>
  </rv>
  <rv s="1">
    <fb>33.9</fb>
    <v>36</v>
  </rv>
  <rv s="0">
    <v>805306368</v>
    <v>Emmerson Mnangagwa (President)</v>
    <v>5755f18d-9a00-fc38-a49b-d1967f2d89f8</v>
    <v>en-CA</v>
    <v>Generic</v>
  </rv>
  <rv s="0">
    <v>805306368</v>
    <v>Constantine Chiwenga (Vice President)</v>
    <v>ef0c364e-5a47-7700-8ddd-c01316d73920</v>
    <v>en-CA</v>
    <v>Generic</v>
  </rv>
  <rv s="3">
    <v>239</v>
  </rv>
  <rv s="4">
    <v>https://www.bing.com/search?q=zimbabwe&amp;form=skydnc</v>
    <v>Learn more on Bing</v>
  </rv>
  <rv s="1">
    <fb>61.195</fb>
    <v>36</v>
  </rv>
  <rv s="1">
    <fb>2460690000</fb>
    <v>34</v>
  </rv>
  <rv s="1">
    <fb>458</fb>
    <v>36</v>
  </rv>
  <rv s="3">
    <v>240</v>
  </rv>
  <rv s="1">
    <fb>0.25786417579999998</fb>
    <v>28</v>
  </rv>
  <rv s="1">
    <fb>0.20960000000000001</fb>
    <v>30</v>
  </rv>
  <rv s="1">
    <fb>14645468</fb>
    <v>29</v>
  </rv>
  <rv s="1">
    <fb>0.51100000000000001</fb>
    <v>28</v>
  </rv>
  <rv s="1">
    <fb>0.83098999023437503</fb>
    <v>28</v>
  </rv>
  <rv s="0">
    <v>536870912</v>
    <v>Bulawayo</v>
    <v>b389ab44-5e6d-47f0-a3fe-8d414b37aa19</v>
    <v>en-CA</v>
    <v>Map</v>
  </rv>
  <rv s="0">
    <v>536870912</v>
    <v>Harare Province</v>
    <v>8b8018d5-44a5-2bd7-fdd4-b805107e6afa</v>
    <v>en-CA</v>
    <v>Map</v>
  </rv>
  <rv s="0">
    <v>536870912</v>
    <v>Masvingo Province</v>
    <v>eaed1e4c-fb87-46f4-9780-f36993637fbe</v>
    <v>en-CA</v>
    <v>Map</v>
  </rv>
  <rv s="0">
    <v>536870912</v>
    <v>Matabeleland North Province</v>
    <v>51d8ea84-5806-40c6-b58c-33b181349fe4</v>
    <v>en-CA</v>
    <v>Map</v>
  </rv>
  <rv s="0">
    <v>536870912</v>
    <v>Midlands Province</v>
    <v>0265a709-9b01-4e2b-a93a-1cabf7de13a0</v>
    <v>en-CA</v>
    <v>Map</v>
  </rv>
  <rv s="0">
    <v>536870912</v>
    <v>Matabeleland South Province</v>
    <v>67f42b25-58c5-468d-b8c4-68f5b3c9f2a9</v>
    <v>en-CA</v>
    <v>Map</v>
  </rv>
  <rv s="0">
    <v>536870912</v>
    <v>Mashonaland West Province</v>
    <v>99e23c4e-5280-488f-afcc-0fd10e492c5a</v>
    <v>en-CA</v>
    <v>Map</v>
  </rv>
  <rv s="0">
    <v>536870912</v>
    <v>Manicaland Province</v>
    <v>b1f33617-37cf-4b27-9859-5db9bb06fa11</v>
    <v>en-CA</v>
    <v>Map</v>
  </rv>
  <rv s="0">
    <v>536870912</v>
    <v>Mashonaland Central Province</v>
    <v>2ef46323-c369-41a1-9e79-1f5e432f3ecd</v>
    <v>en-CA</v>
    <v>Map</v>
  </rv>
  <rv s="0">
    <v>536870912</v>
    <v>Mashonaland East Province</v>
    <v>1fc07007-9f63-4db6-a6c5-e8b0f8bdb7a7</v>
    <v>en-CA</v>
    <v>Map</v>
  </rv>
  <rv s="3">
    <v>241</v>
  </rv>
  <rv s="1">
    <fb>0.20658688009763901</fb>
    <v>28</v>
  </rv>
  <rv s="3">
    <v>242</v>
  </rv>
  <rv s="1">
    <fb>4.9539999961853001E-2</fb>
    <v>37</v>
  </rv>
  <rv s="1">
    <fb>4717305</fb>
    <v>29</v>
  </rv>
  <rv s="31">
    <v>#VALUE!</v>
    <v>en-CA</v>
    <v>b5996cb7-676c-cac9-7199-564ad2aab277</v>
    <v>536870912</v>
    <v>1</v>
    <v>763</v>
    <v>764</v>
    <v>Zimbabwe</v>
    <v>24</v>
    <v>49</v>
    <v>Map</v>
    <v>26</v>
    <v>765</v>
    <v>ZW</v>
    <v>4470</v>
    <v>4471</v>
    <v>4472</v>
    <v>4473</v>
    <v>4474</v>
    <v>4475</v>
    <v>4476</v>
    <v>4477</v>
    <v>4478</v>
    <v>Zimbabwe, officially the Republic of Zimbabwe, is a landlocked country located in Southeast Africa, between the Zambezi and Limpopo Rivers, bordered by South Africa to the south, Botswana to the south-west, Zambia to the north, and Mozambique to the east. The capital and largest city is Harare. The second largest city is Bulawayo. A country of roughly 15 million people, Zimbabwe has 16 official languages, with English, Shona, and Ndebele the most common. It was once known as the "Jewel of Africa" for its great prosperity.</v>
    <v>4479</v>
    <v>4480</v>
    <v>4481</v>
    <v>4482</v>
    <v>4483</v>
    <v>4484</v>
    <v>4485</v>
    <v>4486</v>
    <v>4487</v>
    <v>4475</v>
    <v>4490</v>
    <v>4491</v>
    <v>4492</v>
    <v>4493</v>
    <v>4494</v>
    <v>Zimbabwe</v>
    <v>National Anthem of Zimbabwe</v>
    <v>4495</v>
    <v>Republic of Zimbabwe</v>
    <v>4496</v>
    <v>4497</v>
    <v>4498</v>
    <v>2107</v>
    <v>2929</v>
    <v>4499</v>
    <v>4457</v>
    <v>2023</v>
    <v>850</v>
    <v>1457</v>
    <v>4500</v>
    <v>4511</v>
    <v>4512</v>
    <v>4513</v>
    <v>2303</v>
    <v>4514</v>
    <v>Zimbabwe</v>
    <v>4515</v>
    <v>mdp/vdpid/264</v>
  </rv>
</rvData>
</file>

<file path=xl/richData/rdrichvaluestructure.xml><?xml version="1.0" encoding="utf-8"?>
<rvStructures xmlns="http://schemas.microsoft.com/office/spreadsheetml/2017/richdata" count="32">
  <s t="_linkedentity2">
    <k n="%EntityServiceId" t="i"/>
    <k n="_DisplayString" t="s"/>
    <k n="%EntityId" t="s"/>
    <k n="%EntityCulture" t="s"/>
    <k n="_Icon" t="s"/>
  </s>
  <s t="_formattednumber">
    <k n="_Format" t="spb"/>
  </s>
  <s t="_webimage">
    <k n="WebImageIdentifier" t="i"/>
    <k n="_Provider" t="spb"/>
    <k n="Attribution" t="spb"/>
    <k n="CalcOrigin" t="i"/>
    <k n="ComputedImage" t="b"/>
    <k n="Text" t="s"/>
  </s>
  <s t="_array">
    <k n="array" t="a"/>
  </s>
  <s t="_hyperlink">
    <k n="Address" t="s"/>
    <k n="Text"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Fertility rate" t="r"/>
    <k n="Forested area (%)" t="r"/>
    <k n="Gasoline price" t="r"/>
    <k n="GDP" t="r"/>
    <k n="Gross primary education enrollment (%)" t="r"/>
    <k n="Gross tertiary education enrollment (%)" t="r"/>
    <k n="Image" t="r"/>
    <k n="Infant mortality" t="r"/>
    <k n="Largest city" t="r"/>
    <k n="Leader(s)" t="r"/>
    <k n="LearnMoreOnLink" t="r"/>
    <k n="Life expectancy" t="r"/>
    <k n="Maternal mortality ratio" t="r"/>
    <k n="Minimum wage" t="r"/>
    <k n="Name" t="s"/>
    <k n="National anthem" t="s"/>
    <k n="Official language" t="r"/>
    <k n="Official name" t="s"/>
    <k n="Out of pocket health expenditure (%)" t="r"/>
    <k n="Physicians per thousand" t="r"/>
    <k n="Population" t="r"/>
    <k n="Population: Labor force participation (%)" t="r"/>
    <k n="Subdivisions"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nfant mortality" t="r"/>
    <k n="Largest city" t="r"/>
    <k n="Leader(s)" t="r"/>
    <k n="LearnMoreOnLink" t="r"/>
    <k n="Life expectancy"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Fertility rate" t="r"/>
    <k n="Forested area (%)" t="r"/>
    <k n="Fossil fuel energy consumption" t="r"/>
    <k n="Gasoline price" t="r"/>
    <k n="GDP" t="r"/>
    <k n="Gross primary education enrollment (%)" t="r"/>
    <k n="Gross tertiary education enrollment (%)" t="r"/>
    <k n="Infant mortality" t="r"/>
    <k n="Largest city" t="r"/>
    <k n="Leader(s)" t="r"/>
    <k n="LearnMoreOnLink" t="r"/>
    <k n="Life expectancy" t="r"/>
    <k n="Maternal mortality ratio" t="r"/>
    <k n="Minimum wage" t="r"/>
    <k n="Name" t="s"/>
    <k n="National anthem" t="s"/>
    <k n="Official language" t="r"/>
    <k n="Official name" t="s"/>
    <k n="Out of pocket health expenditure (%)" t="r"/>
    <k n="Physicians per thousand" t="r"/>
    <k n="Population" t="r"/>
    <k n="Subdivisions" t="r"/>
    <k n="Tax revenue (%)" t="r"/>
    <k n="Time zone(s)" t="r"/>
    <k n="Total tax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nfant mortality" t="r"/>
    <k n="Largest city" t="r"/>
    <k n="Leader(s)" t="r"/>
    <k n="LearnMoreOnLink" t="r"/>
    <k n="Life expectancy" t="r"/>
    <k n="Market cap of listed companies"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rket cap of listed companies"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rket cap of listed companies" t="r"/>
    <k n="Maternal mortality ratio"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tertiary education enrollment (%)" t="r"/>
    <k n="Infant mortality" t="r"/>
    <k n="Largest city" t="r"/>
    <k n="LearnMoreOnLink" t="r"/>
    <k n="Life expectancy"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urrency code" t="s"/>
    <k n="Description" t="s"/>
    <k n="Electric power consumption" t="r"/>
    <k n="Fertility rate" t="r"/>
    <k n="Forested area (%)" t="r"/>
    <k n="Fossil fuel energy consumption" t="r"/>
    <k n="Gasoline price" t="r"/>
    <k n="GDP" t="r"/>
    <k n="Gross primary education enrollment (%)" t="r"/>
    <k n="Gross tertiary education enrollment (%)" t="r"/>
    <k n="Infant mortality" t="r"/>
    <k n="Largest city" t="r"/>
    <k n="Leader(s)" t="r"/>
    <k n="LearnMoreOnLink" t="r"/>
    <k n="Life expectancy" t="r"/>
    <k n="Maternal mortality ratio" t="r"/>
    <k n="Minimum wage" t="r"/>
    <k n="Name" t="s"/>
    <k n="National anthem" t="s"/>
    <k n="Official language" t="r"/>
    <k n="Official name" t="s"/>
    <k n="Physicians per thousand" t="r"/>
    <k n="Population" t="r"/>
    <k n="Population: Labor force participation (%)" t="r"/>
    <k n="Subdivisions" t="r"/>
    <k n="Time zone(s)"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ternal mortality ratio"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Fertility rate" t="r"/>
    <k n="Forested area (%)" t="r"/>
    <k n="Fossil fuel energy consumption" t="r"/>
    <k n="Gasoline price" t="r"/>
    <k n="GDP" t="r"/>
    <k n="Gross primary education enrollment (%)" t="r"/>
    <k n="Gross tertiary education enrollment (%)" t="r"/>
    <k n="Infant mortality" t="r"/>
    <k n="Largest city" t="r"/>
    <k n="Leader(s)" t="r"/>
    <k n="LearnMoreOnLink" t="r"/>
    <k n="Life expectancy"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nfant mortality" t="r"/>
    <k n="Largest city" t="r"/>
    <k n="Leader(s)" t="r"/>
    <k n="LearnMoreOnLink" t="r"/>
    <k n="Life expectancy" t="r"/>
    <k n="Maternal mortality ratio"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nfant mortality" t="r"/>
    <k n="Largest city" t="r"/>
    <k n="Leader(s)" t="r"/>
    <k n="LearnMoreOnLink" t="r"/>
    <k n="Life expectancy" t="r"/>
    <k n="Market cap of listed companies"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nfant mortality" t="r"/>
    <k n="Largest city" t="r"/>
    <k n="Leader(s)" t="r"/>
    <k n="LearnMoreOnLink" t="r"/>
    <k n="Life expectancy" t="r"/>
    <k n="Market cap of listed companies"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Description" t="s"/>
    <k n="Electric power consumption" t="r"/>
    <k n="Fertility rate" t="r"/>
    <k n="Forested area (%)" t="r"/>
    <k n="Fossil fuel energy consumption" t="r"/>
    <k n="Gasoline price" t="r"/>
    <k n="GDP" t="r"/>
    <k n="Gross primary education enrollment (%)" t="r"/>
    <k n="Gross tertiary education enrollment (%)" t="r"/>
    <k n="Infant mortality" t="r"/>
    <k n="Largest city" t="r"/>
    <k n="Leader(s)" t="r"/>
    <k n="LearnMoreOnLink" t="r"/>
    <k n="Life expectancy" t="r"/>
    <k n="Market cap of listed companies"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nfant mortality" t="r"/>
    <k n="Largest city" t="r"/>
    <k n="Leader(s)" t="r"/>
    <k n="LearnMoreOnLink" t="r"/>
    <k n="Life expectancy" t="r"/>
    <k n="Market cap of listed companies" t="r"/>
    <k n="Maternal mortality ratio" t="r"/>
    <k n="Minimum wage" t="r"/>
    <k n="Name" t="s"/>
    <k n="National anthem" t="s"/>
    <k n="Official language" t="r"/>
    <k n="Official name" t="s"/>
    <k n="Out of pocket health expenditure (%)" t="r"/>
    <k n="Physicians per thousand" t="r"/>
    <k n="Population" t="r"/>
    <k n="Population: Labor force participation (%)" t="r"/>
    <k n="Subdivisions"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nfant mortality" t="r"/>
    <k n="Largest city" t="r"/>
    <k n="Leader(s)" t="r"/>
    <k n="LearnMoreOnLink" t="r"/>
    <k n="Life expectancy"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Description" t="s"/>
    <k n="Fertility rate" t="r"/>
    <k n="Forested area (%)" t="r"/>
    <k n="Gasoline price" t="r"/>
    <k n="GDP" t="r"/>
    <k n="Gross primary education enrollment (%)" t="r"/>
    <k n="Gross tertiary education enrollment (%)" t="r"/>
    <k n="Infant mortality" t="r"/>
    <k n="Largest city" t="r"/>
    <k n="Leader(s)" t="r"/>
    <k n="LearnMoreOnLink" t="r"/>
    <k n="Life expectancy"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Fertility rate" t="r"/>
    <k n="Forested area (%)" t="r"/>
    <k n="Gasoline price" t="r"/>
    <k n="GDP" t="r"/>
    <k n="Gross primary education enrollment (%)" t="r"/>
    <k n="Gross tertiary education enrollment (%)" t="r"/>
    <k n="Infant mortality" t="r"/>
    <k n="Largest city" t="r"/>
    <k n="Leader(s)" t="r"/>
    <k n="LearnMoreOnLink" t="r"/>
    <k n="Life expectancy"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rket cap of listed companies" t="r"/>
    <k n="Maternal mortality ratio" t="r"/>
    <k n="Minimum wage" t="r"/>
    <k n="Name" t="s"/>
    <k n="National anthem" t="s"/>
    <k n="Official language" t="r"/>
    <k n="Official name" t="s"/>
    <k n="Out of pocket health expenditure (%)" t="r"/>
    <k n="Physicians per thousand" t="r"/>
    <k n="Population" t="r"/>
    <k n="Population: Labor force participation (%)" t="r"/>
    <k n="Subdivisions"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nfant mortality" t="r"/>
    <k n="Largest city" t="r"/>
    <k n="Leader(s)" t="r"/>
    <k n="LearnMoreOnLink" t="r"/>
    <k n="Life expectancy" t="r"/>
    <k n="Market cap of listed companies" t="r"/>
    <k n="Maternal mortality ratio"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rea" t="r"/>
    <k n="Description" t="s"/>
    <k n="GDP" t="r"/>
    <k n="Image" t="r"/>
    <k n="Leader(s)" t="r"/>
    <k n="LearnMoreOnLink" t="r"/>
    <k n="Name" t="s"/>
    <k n="Official language" t="r"/>
    <k n="Official name" t="s"/>
    <k n="Time zone(s)" t="r"/>
    <k n="UniqueName"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urrency code" t="s"/>
    <k n="Description" t="s"/>
    <k n="Fertility rate" t="r"/>
    <k n="Forested area (%)" t="r"/>
    <k n="Gasoline price" t="r"/>
    <k n="GDP" t="r"/>
    <k n="Gross primary education enrollment (%)" t="r"/>
    <k n="Gross tertiary education enrollment (%)" t="r"/>
    <k n="Infant mortality" t="r"/>
    <k n="Largest city" t="r"/>
    <k n="Leader(s)" t="r"/>
    <k n="LearnMoreOnLink" t="r"/>
    <k n="Life expectancy" t="r"/>
    <k n="Maternal mortality ratio" t="r"/>
    <k n="Name" t="s"/>
    <k n="National anthem" t="s"/>
    <k n="Official language" t="r"/>
    <k n="Official name" t="s"/>
    <k n="Physicians per thousand" t="r"/>
    <k n="Population" t="r"/>
    <k n="Population: Labor force participation (%)" t="r"/>
    <k n="Subdivisions" t="r"/>
    <k n="Tax revenue (%)" t="r"/>
    <k n="Time zone(s)"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rea" t="r"/>
    <k n="Calling code" t="r"/>
    <k n="Capital/Major City" t="r"/>
    <k n="Currency code" t="s"/>
    <k n="Description" t="s"/>
    <k n="GDP" t="r"/>
    <k n="Largest city" t="r"/>
    <k n="Leader(s)" t="r"/>
    <k n="LearnMoreOnLink" t="r"/>
    <k n="Minimum wage" t="r"/>
    <k n="Name" t="s"/>
    <k n="National anthem" t="s"/>
    <k n="Official language" t="r"/>
    <k n="Official name" t="s"/>
    <k n="Population" t="r"/>
    <k n="Time zone(s)" t="r"/>
    <k n="UniqueName" t="s"/>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nfant mortality" t="r"/>
    <k n="Largest city" t="r"/>
    <k n="Leader(s)" t="r"/>
    <k n="LearnMoreOnLink" t="r"/>
    <k n="Life expectancy" t="r"/>
    <k n="Market cap of listed companies"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urrency code" t="s"/>
    <k n="Description" t="s"/>
    <k n="Electric power consumption" t="r"/>
    <k n="Fertility rate" t="r"/>
    <k n="Forested area (%)" t="r"/>
    <k n="Fossil fuel energy consumption" t="r"/>
    <k n="Gasoline price" t="r"/>
    <k n="GDP" t="r"/>
    <k n="Gross primary education enrollment (%)" t="r"/>
    <k n="Gross tertiary education enrollment (%)" t="r"/>
    <k n="Infant mortality" t="r"/>
    <k n="Largest city" t="r"/>
    <k n="Leader(s)" t="r"/>
    <k n="LearnMoreOnLink" t="r"/>
    <k n="Life expectancy"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Description" t="s"/>
    <k n="Electric power consumption" t="r"/>
    <k n="Fertility rate" t="r"/>
    <k n="Forested area (%)" t="r"/>
    <k n="Fossil fuel energy consumption" t="r"/>
    <k n="Gasoline price" t="r"/>
    <k n="GDP" t="r"/>
    <k n="Gross primary education enrollment (%)" t="r"/>
    <k n="Gross tertiary education enrollment (%)" t="r"/>
    <k n="Infant mortality" t="r"/>
    <k n="Largest city" t="r"/>
    <k n="Leader(s)" t="r"/>
    <k n="LearnMoreOnLink" t="r"/>
    <k n="Life expectancy" t="r"/>
    <k n="Market cap of listed companies" t="r"/>
    <k n="Maternal mortality ratio"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ime zone(s)" t="r"/>
    <k n="Total tax rate" t="r"/>
    <k n="Unemployment rate" t="r"/>
    <k n="UniqueName" t="s"/>
    <k n="Urban population" t="r"/>
    <k n="VDPID/VSID" t="s"/>
  </s>
</rvStructures>
</file>

<file path=xl/richData/rdsupportingpropertybag.xml><?xml version="1.0" encoding="utf-8"?>
<supportingPropertyBags xmlns="http://schemas.microsoft.com/office/spreadsheetml/2017/richdata2">
  <spbArrays count="27">
    <a count="54">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Gasoline price</v>
      <v t="s">CPI</v>
      <v t="s">CPI Change (%)</v>
      <v t="s">Population: Labor force participation (%)</v>
      <v t="s">Minimum wage</v>
      <v t="s">Tax revenue (%)</v>
      <v t="s">Total tax rate</v>
      <v t="s">Unemployment rate</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Image</v>
      <v t="s">Description</v>
    </a>
    <a count="62">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Tax revenue (%)</v>
      <v t="s">Total tax rate</v>
      <v t="s">Unemployment rate</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Description</v>
    </a>
    <a count="52">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CPI</v>
      <v t="s">CPI Change (%)</v>
      <v t="s">Minimum wage</v>
      <v t="s">Tax revenue (%)</v>
      <v t="s">Total tax rate</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Description</v>
    </a>
    <a count="63">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Tax revenue (%)</v>
      <v t="s">Total tax rate</v>
      <v t="s">Unemployment rate</v>
      <v t="s">Market cap of listed companies</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Description</v>
    </a>
    <a count="64">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Tax revenue (%)</v>
      <v t="s">Total tax rate</v>
      <v t="s">Unemployment rate</v>
      <v t="s">Market cap of listed companies</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Image</v>
      <v t="s">Description</v>
    </a>
    <a count="63">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Tax revenue (%)</v>
      <v t="s">Total tax rate</v>
      <v t="s">Unemployment rate</v>
      <v t="s">Market cap of listed companies</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Image</v>
      <v t="s">Description</v>
    </a>
    <a count="60">
      <v t="s">%EntityServiceId</v>
      <v t="s">%IsRefreshable</v>
      <v t="s">%EntityCulture</v>
      <v t="s">%EntityId</v>
      <v t="s">_Icon</v>
      <v t="s">_Provider</v>
      <v t="s">_Attribution</v>
      <v t="s">_Display</v>
      <v t="s">Name</v>
      <v t="s">_Format</v>
      <v t="s">Capital/Major City</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Tax revenue (%)</v>
      <v t="s">Total tax rate</v>
      <v t="s">Unemployment rate</v>
      <v t="s">Gross tertiary education enrollment (%)</v>
      <v t="s">Out of pocket health expenditure (%)</v>
      <v t="s">Physicians per thousand</v>
      <v t="s">Armed forces size</v>
      <v t="s">Time zone(s)</v>
      <v t="s">Calling code</v>
      <v t="s">_Flags</v>
      <v t="s">VDPID/VSID</v>
      <v t="s">UniqueName</v>
      <v t="s">_DisplayString</v>
      <v t="s">LearnMoreOnLink</v>
      <v t="s">Description</v>
    </a>
    <a count="50">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Population: Labor force participation (%)</v>
      <v t="s">Minimum wage</v>
      <v t="s">Unemployment rate</v>
      <v t="s">Gross primary education enrollment (%)</v>
      <v t="s">Gross tertiary education enrollment (%)</v>
      <v t="s">Physicians per thousand</v>
      <v t="s">Armed forces size</v>
      <v t="s">Time zone(s)</v>
      <v t="s">Calling code</v>
      <v t="s">_Flags</v>
      <v t="s">VDPID/VSID</v>
      <v t="s">UniqueName</v>
      <v t="s">_DisplayString</v>
      <v t="s">LearnMoreOnLink</v>
      <v t="s">Description</v>
    </a>
    <a count="62">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Tax revenue (%)</v>
      <v t="s">Total tax rate</v>
      <v t="s">Unemployment rate</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Image</v>
      <v t="s">Description</v>
    </a>
    <a count="60">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Total tax rate</v>
      <v t="s">Unemployment rate</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Description</v>
    </a>
    <a count="62">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Total tax rate</v>
      <v t="s">Unemployment rate</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Image</v>
      <v t="s">Description</v>
    </a>
    <a count="61">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Tax revenue (%)</v>
      <v t="s">Total tax rate</v>
      <v t="s">Unemployment rate</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Description</v>
    </a>
    <a count="62">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Tax revenue (%)</v>
      <v t="s">Total tax rate</v>
      <v t="s">Unemployment rate</v>
      <v t="s">Market cap of listed companies</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Description</v>
    </a>
    <a count="61">
      <v t="s">%EntityServiceId</v>
      <v t="s">%IsRefreshable</v>
      <v t="s">%EntityCulture</v>
      <v t="s">%EntityId</v>
      <v t="s">_Icon</v>
      <v t="s">_Provider</v>
      <v t="s">_Attribution</v>
      <v t="s">_Display</v>
      <v t="s">Name</v>
      <v t="s">_Format</v>
      <v t="s">Capital/Major City</v>
      <v t="s">Leader(s)</v>
      <v t="s">_SubLabel</v>
      <v t="s">Population</v>
      <v t="s">Area</v>
      <v t="s">GDP</v>
      <v t="s">Currency code</v>
      <v t="s">Largest city</v>
      <v t="s">National anthem</v>
      <v t="s">Official language</v>
      <v t="s">Official name</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Tax revenue (%)</v>
      <v t="s">Total tax rate</v>
      <v t="s">Unemployment rate</v>
      <v t="s">Market cap of listed companies</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Description</v>
    </a>
    <a count="62">
      <v t="s">%EntityServiceId</v>
      <v t="s">%IsRefreshable</v>
      <v t="s">%EntityCulture</v>
      <v t="s">%EntityId</v>
      <v t="s">_Icon</v>
      <v t="s">_Provider</v>
      <v t="s">_Attribution</v>
      <v t="s">_Display</v>
      <v t="s">Name</v>
      <v t="s">_Format</v>
      <v t="s">Capital/Major City</v>
      <v t="s">Leader(s)</v>
      <v t="s">_SubLabel</v>
      <v t="s">Population</v>
      <v t="s">Area</v>
      <v t="s">Abbreviation</v>
      <v t="s">GDP</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Tax revenue (%)</v>
      <v t="s">Total tax rate</v>
      <v t="s">Unemployment rate</v>
      <v t="s">Market cap of listed companies</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Description</v>
    </a>
    <a count="56">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Labor force participation (%)</v>
      <v t="s">Minimum wage</v>
      <v t="s">Tax revenue (%)</v>
      <v t="s">Total tax rate</v>
      <v t="s">Unemployment rate</v>
      <v t="s">Market cap of listed companies</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Description</v>
    </a>
    <a count="61">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Tax revenue (%)</v>
      <v t="s">Total tax rate</v>
      <v t="s">Unemployment rate</v>
      <v t="s">Gross primary education enrollment (%)</v>
      <v t="s">Gross tertiary education enrollment (%)</v>
      <v t="s">Out of pocket health expenditure (%)</v>
      <v t="s">Physicians per thousand</v>
      <v t="s">Armed forces size</v>
      <v t="s">Calling code</v>
      <v t="s">_Flags</v>
      <v t="s">VDPID/VSID</v>
      <v t="s">UniqueName</v>
      <v t="s">_DisplayString</v>
      <v t="s">LearnMoreOnLink</v>
      <v t="s">Description</v>
    </a>
    <a count="59">
      <v t="s">%EntityServiceId</v>
      <v t="s">%IsRefreshable</v>
      <v t="s">%EntityCulture</v>
      <v t="s">%EntityId</v>
      <v t="s">_Icon</v>
      <v t="s">_Provider</v>
      <v t="s">_Attribution</v>
      <v t="s">_Display</v>
      <v t="s">Name</v>
      <v t="s">_Format</v>
      <v t="s">Capital/Major City</v>
      <v t="s">Leader(s)</v>
      <v t="s">_SubLabel</v>
      <v t="s">Population</v>
      <v t="s">Area</v>
      <v t="s">Abbreviation</v>
      <v t="s">GDP</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Gasoline price</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Tax revenue (%)</v>
      <v t="s">Total tax rate</v>
      <v t="s">Unemployment rate</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Description</v>
    </a>
    <a count="59">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Gasoline price</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Total tax rate</v>
      <v t="s">Unemployment rate</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Description</v>
    </a>
    <a count="57">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Labor force participation (%)</v>
      <v t="s">Minimum wage</v>
      <v t="s">Tax revenue (%)</v>
      <v t="s">Total tax rate</v>
      <v t="s">Unemployment rate</v>
      <v t="s">Market cap of listed companies</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Image</v>
      <v t="s">Description</v>
    </a>
    <a count="62">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Tax revenue (%)</v>
      <v t="s">Total tax rate</v>
      <v t="s">Unemployment rate</v>
      <v t="s">Market cap of listed companies</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Description</v>
    </a>
    <a count="23">
      <v t="s">%EntityServiceId</v>
      <v t="s">%IsRefreshable</v>
      <v t="s">%EntityCulture</v>
      <v t="s">%EntityId</v>
      <v t="s">_Icon</v>
      <v t="s">_Provider</v>
      <v t="s">_Attribution</v>
      <v t="s">_Display</v>
      <v t="s">Name</v>
      <v t="s">_Format</v>
      <v t="s">Leader(s)</v>
      <v t="s">_SubLabel</v>
      <v t="s">Area</v>
      <v t="s">GDP</v>
      <v t="s">Official language</v>
      <v t="s">Official name</v>
      <v t="s">Time zone(s)</v>
      <v t="s">_Flags</v>
      <v t="s">UniqueName</v>
      <v t="s">_DisplayString</v>
      <v t="s">LearnMoreOnLink</v>
      <v t="s">Image</v>
      <v t="s">Description</v>
    </a>
    <a count="48">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Gasoline price</v>
      <v t="s">Population: Labor force participation (%)</v>
      <v t="s">Tax revenue (%)</v>
      <v t="s">Unemployment rate</v>
      <v t="s">Gross primary education enrollment (%)</v>
      <v t="s">Gross tertiary education enrollment (%)</v>
      <v t="s">Physicians per thousand</v>
      <v t="s">Armed forces size</v>
      <v t="s">Time zone(s)</v>
      <v t="s">Calling code</v>
      <v t="s">_Flags</v>
      <v t="s">VDPID/VSID</v>
      <v t="s">UniqueName</v>
      <v t="s">_DisplayString</v>
      <v t="s">LearnMoreOnLink</v>
      <v t="s">Description</v>
    </a>
    <a count="30">
      <v t="s">%EntityServiceId</v>
      <v t="s">%IsRefreshable</v>
      <v t="s">%EntityCulture</v>
      <v t="s">%EntityId</v>
      <v t="s">_Icon</v>
      <v t="s">_Provider</v>
      <v t="s">_Attribution</v>
      <v t="s">_Display</v>
      <v t="s">Name</v>
      <v t="s">_Format</v>
      <v t="s">Capital/Major City</v>
      <v t="s">Leader(s)</v>
      <v t="s">_SubLabel</v>
      <v t="s">Population</v>
      <v t="s">Area</v>
      <v t="s">GDP</v>
      <v t="s">Currency code</v>
      <v t="s">Largest city</v>
      <v t="s">National anthem</v>
      <v t="s">Official language</v>
      <v t="s">Official name</v>
      <v t="s">Minimum wage</v>
      <v t="s">Time zone(s)</v>
      <v t="s">Calling code</v>
      <v t="s">_Flags</v>
      <v t="s">VDPID/VSID</v>
      <v t="s">UniqueName</v>
      <v t="s">_DisplayString</v>
      <v t="s">LearnMoreOnLink</v>
      <v t="s">Description</v>
    </a>
    <a count="62">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Tax revenue (%)</v>
      <v t="s">Total tax rate</v>
      <v t="s">Unemployment rate</v>
      <v t="s">Market cap of listed companies</v>
      <v t="s">Gross primary education enrollment (%)</v>
      <v t="s">Gross tertiary education enrollment (%)</v>
      <v t="s">Out of pocket health expenditure (%)</v>
      <v t="s">Physicians per thousand</v>
      <v t="s">Armed forces size</v>
      <v t="s">Calling code</v>
      <v t="s">_Flags</v>
      <v t="s">VDPID/VSID</v>
      <v t="s">UniqueName</v>
      <v t="s">_DisplayString</v>
      <v t="s">LearnMoreOnLink</v>
      <v t="s">Description</v>
    </a>
    <a count="60">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Tax revenue (%)</v>
      <v t="s">Total tax rate</v>
      <v t="s">Unemployment rate</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Description</v>
    </a>
    <a count="61">
      <v t="s">%EntityServiceId</v>
      <v t="s">%IsRefreshable</v>
      <v t="s">%EntityCulture</v>
      <v t="s">%EntityId</v>
      <v t="s">_Icon</v>
      <v t="s">_Provider</v>
      <v t="s">_Attribution</v>
      <v t="s">_Display</v>
      <v t="s">Name</v>
      <v t="s">_Format</v>
      <v t="s">Capital/Major City</v>
      <v t="s">Leader(s)</v>
      <v t="s">_SubLabel</v>
      <v t="s">Population</v>
      <v t="s">Area</v>
      <v t="s">Abbreviation</v>
      <v t="s">GDP</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Tax revenue (%)</v>
      <v t="s">Total tax rate</v>
      <v t="s">Unemployment rate</v>
      <v t="s">Market cap of listed companies</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Description</v>
    </a>
  </spbArrays>
  <spbData count="766">
    <spb s="0">
      <v xml:space="preserve">data.worldbank.org	</v>
      <v xml:space="preserve">	</v>
      <v xml:space="preserve">http://data.worldbank.org/indicator/FP.CPI.TOTL	</v>
      <v xml:space="preserve">	</v>
    </spb>
    <spb s="0">
      <v xml:space="preserve">Wikipedia	Cia	travel.state.gov	</v>
      <v xml:space="preserve">CC-BY-SA			</v>
      <v xml:space="preserve">http://en.wikipedia.org/wiki/Afghanistan	https://www.cia.gov/library/publications/the-world-factbook/geos/af.html?Transportation	https://travel.state.gov/content/travel/en/international-travel/International-Travel-Country-Information-Pages/Afghanistan.html	</v>
      <v xml:space="preserve">http://creativecommons.org/licenses/by-sa/3.0/			</v>
    </spb>
    <spb s="0">
      <v xml:space="preserve">Wikipedia	Wikipedia	Cia	</v>
      <v xml:space="preserve">CC-BY-SA	CC-BY-SA		</v>
      <v xml:space="preserve">http://en.wikipedia.org/wiki/Afghanistan	http://fr.wikipedia.org/wiki/Afghanistan	https://www.cia.gov/library/publications/the-world-factbook/geos/af.html?Transportation	</v>
      <v xml:space="preserve">http://creativecommons.org/licenses/by-sa/3.0/	http://creativecommons.org/licenses/by-sa/3.0/		</v>
    </spb>
    <spb s="0">
      <v xml:space="preserve">Wikipedia	Cia	Wikipedia	travel.state.gov	</v>
      <v xml:space="preserve">CC-BY-SA		CC-BY-SA		</v>
      <v xml:space="preserve">http://en.wikipedia.org/wiki/Afghanistan	https://www.cia.gov/library/publications/the-world-factbook/geos/af.html?Transportation	https://en.wikipedia.org/wiki/Afghanistan	https://travel.state.gov/content/travel/en/international-travel/International-Travel-Country-Information-Pages/Afghanistan.html	</v>
      <v xml:space="preserve">http://creativecommons.org/licenses/by-sa/3.0/		http://creativecommons.org/licenses/by-sa/3.0/		</v>
    </spb>
    <spb s="0">
      <v xml:space="preserve">data.worldbank.org	</v>
      <v xml:space="preserve">	</v>
      <v xml:space="preserve">http://data.worldbank.org/indicator/SP.DYN.CBRT.IN	</v>
      <v xml:space="preserve">	</v>
    </spb>
    <spb s="0">
      <v xml:space="preserve">data.worldbank.org	</v>
      <v xml:space="preserve">	</v>
      <v xml:space="preserve">http://data.worldbank.org/indicator/SP.POP.TOTL	</v>
      <v xml:space="preserve">	</v>
    </spb>
    <spb s="0">
      <v xml:space="preserve">Wikipedia	</v>
      <v xml:space="preserve">CC-BY-SA	</v>
      <v xml:space="preserve">http://en.wikipedia.org/wiki/Afghanistan	</v>
      <v xml:space="preserve">http://creativecommons.org/licenses/by-sa/3.0/	</v>
    </spb>
    <spb s="0">
      <v xml:space="preserve">Wikipedia	Cia	</v>
      <v xml:space="preserve">CC-BY-SA		</v>
      <v xml:space="preserve">http://en.wikipedia.org/wiki/Afghanistan	https://www.cia.gov/library/publications/the-world-factbook/geos/af.html?Transportation	</v>
      <v xml:space="preserve">http://creativecommons.org/licenses/by-sa/3.0/		</v>
    </spb>
    <spb s="0">
      <v xml:space="preserve">Wikipedia	Wikipedia	Cia	travel.state.gov	</v>
      <v xml:space="preserve">CC-BY-SA	CC-BY-SA			</v>
      <v xml:space="preserve">http://en.wikipedia.org/wiki/Afghanistan	http://fr.wikipedia.org/wiki/Afghanistan	https://www.cia.gov/library/publications/the-world-factbook/geos/af.html?Transportation	https://travel.state.gov/content/travel/en/international-travel/International-Travel-Country-Information-Pages/Afghanistan.html	</v>
      <v xml:space="preserve">http://creativecommons.org/licenses/by-sa/3.0/	http://creativecommons.org/licenses/by-sa/3.0/			</v>
    </spb>
    <spb s="0">
      <v xml:space="preserve">travel.state.gov	</v>
      <v xml:space="preserve">	</v>
      <v xml:space="preserve">https://travel.state.gov/content/travel/en/international-travel/International-Travel-Country-Information-Pages/Afghanistan.html	</v>
      <v xml:space="preserve">	</v>
    </spb>
    <spb s="0">
      <v xml:space="preserve">Cia	</v>
      <v xml:space="preserve">	</v>
      <v xml:space="preserve">https://www.cia.gov/library/publications/the-world-factbook/geos/af.html?Transportation	</v>
      <v xml:space="preserve">	</v>
    </spb>
    <spb s="0">
      <v xml:space="preserve">data.worldbank.org	</v>
      <v xml:space="preserve">	</v>
      <v xml:space="preserve">http://data.worldbank.org/indicator/SP.DYN.TFRT.IN	</v>
      <v xml:space="preserve">	</v>
    </spb>
    <spb s="0">
      <v xml:space="preserve">data.worldbank.org	</v>
      <v xml:space="preserve">	</v>
      <v xml:space="preserve">http://data.worldbank.org/indicator/SP.DYN.LE00.IN	</v>
      <v xml:space="preserve">	</v>
    </spb>
    <spb s="0">
      <v xml:space="preserve">data.worldbank.org	</v>
      <v xml:space="preserve">	</v>
      <v xml:space="preserve">http://data.worldbank.org/indicator/SP.DYN.IMRT.IN	</v>
      <v xml:space="preserve">	</v>
    </spb>
    <spb s="0">
      <v xml:space="preserve">data.worldbank.org	</v>
      <v xml:space="preserve">	</v>
      <v xml:space="preserve">http://data.worldbank.org/indicator/SP.URB.TOTL	</v>
      <v xml:space="preserve">	</v>
    </spb>
    <spb s="0">
      <v xml:space="preserve">data.worldbank.org	</v>
      <v xml:space="preserve">	</v>
      <v xml:space="preserve">http://data.worldbank.org/indicator/MS.MIL.TOTL.P1	</v>
      <v xml:space="preserve">	</v>
    </spb>
    <spb s="0">
      <v xml:space="preserve">data.worldbank.org	</v>
      <v xml:space="preserve">	</v>
      <v xml:space="preserve">http://data.worldbank.org/indicator/SH.MED.PHYS.ZS	</v>
      <v xml:space="preserve">	</v>
    </spb>
    <spb s="0">
      <v xml:space="preserve">data.worldbank.org	</v>
      <v xml:space="preserve">	</v>
      <v xml:space="preserve">http://data.worldbank.org/indicator/EN.ATM.CO2E.KT	</v>
      <v xml:space="preserve">	</v>
    </spb>
    <spb s="0">
      <v xml:space="preserve">data.worldbank.org	</v>
      <v xml:space="preserve">	</v>
      <v xml:space="preserve">http://data.worldbank.org/indicator/SH.STA.MMRT	</v>
      <v xml:space="preserve">	</v>
    </spb>
    <spb s="0">
      <v xml:space="preserve">data.worldbank.org	</v>
      <v xml:space="preserve">	</v>
      <v xml:space="preserve">http://data.worldbank.org/indicator/SL.TLF.CACT.ZS	</v>
      <v xml:space="preserve">	</v>
    </spb>
    <spb s="1">
      <v>0</v>
      <v>1</v>
      <v>2</v>
      <v>3</v>
      <v>4</v>
      <v>5</v>
      <v>3</v>
      <v>6</v>
      <v>6</v>
      <v>7</v>
      <v>8</v>
      <v>6</v>
      <v>6</v>
      <v>9</v>
      <v>10</v>
      <v>11</v>
      <v>1</v>
      <v>10</v>
      <v>12</v>
      <v>6</v>
      <v>10</v>
      <v>13</v>
      <v>14</v>
      <v>15</v>
      <v>10</v>
      <v>10</v>
      <v>8</v>
      <v>10</v>
      <v>16</v>
      <v>17</v>
      <v>18</v>
      <v>10</v>
      <v>10</v>
      <v>10</v>
      <v>19</v>
    </spb>
    <spb s="2">
      <v>0</v>
      <v>Name</v>
      <v>LearnMoreOnLink</v>
    </spb>
    <spb s="3">
      <v>0</v>
      <v>0</v>
      <v>0</v>
    </spb>
    <spb s="4">
      <v>0</v>
      <v>0</v>
    </spb>
    <spb s="5">
      <v>22</v>
      <v>22</v>
      <v>23</v>
      <v>22</v>
    </spb>
    <spb s="6">
      <v>1</v>
      <v>2</v>
      <v>3</v>
    </spb>
    <spb s="7">
      <v>https://www.bing.com</v>
      <v>https://www.bing.com/th?id=Ga%5Cbing_yt.png&amp;w=100&amp;h=40&amp;c=0&amp;pid=0.1</v>
      <v>Powered by Bing</v>
    </spb>
    <spb s="8">
      <v>2019</v>
      <v>2019</v>
      <v>square km</v>
      <v>per thousand (2018)</v>
      <v>2019</v>
      <v>2019</v>
      <v>2018</v>
      <v>per liter (2016)</v>
      <v>2019</v>
      <v>years (2018)</v>
      <v>2017</v>
      <v>per thousand (2018)</v>
      <v>2019</v>
      <v>2017</v>
      <v>2016</v>
      <v>2019</v>
      <v>2016</v>
      <v>2016</v>
      <v>kilotons per year (2016)</v>
      <v>deaths per 100,000 (2017)</v>
      <v>2015</v>
      <v>2018</v>
      <v>2018</v>
      <v>2019</v>
    </spb>
    <spb s="9">
      <v>4</v>
    </spb>
    <spb s="9">
      <v>5</v>
    </spb>
    <spb s="9">
      <v>6</v>
    </spb>
    <spb s="9">
      <v>7</v>
    </spb>
    <spb s="9">
      <v>8</v>
    </spb>
    <spb s="9">
      <v>9</v>
    </spb>
    <spb s="9">
      <v>10</v>
    </spb>
    <spb s="0">
      <v xml:space="preserve">Wikipedia	</v>
      <v xml:space="preserve">CC BY-SA 3.0	</v>
      <v xml:space="preserve">http://sv.wikipedia.org/wiki/Afghanistan	</v>
      <v xml:space="preserve">https://creativecommons.org/licenses/by-sa/3.0	</v>
    </spb>
    <spb s="9">
      <v>11</v>
    </spb>
    <spb s="9">
      <v>12</v>
    </spb>
    <spb s="0">
      <v xml:space="preserve">Wikipedia	Cia	travel.state.gov	</v>
      <v xml:space="preserve">CC-BY-SA			</v>
      <v xml:space="preserve">http://en.wikipedia.org/wiki/Angola	https://www.cia.gov/library/publications/the-world-factbook/geos/ao.html?Transportation	https://travel.state.gov/content/travel/en/international-travel/International-Travel-Country-Information-Pages/Angola.html	</v>
      <v xml:space="preserve">http://creativecommons.org/licenses/by-sa/3.0/			</v>
    </spb>
    <spb s="0">
      <v xml:space="preserve">Wikipedia	Wikipedia	Wikipedia	Cia	</v>
      <v xml:space="preserve">CC-BY-SA	CC-BY-SA	CC-BY-SA		</v>
      <v xml:space="preserve">http://en.wikipedia.org/wiki/Angola	http://es.wikipedia.org/wiki/Angola	http://fr.wikipedia.org/wiki/Angola	https://www.cia.gov/library/publications/the-world-factbook/geos/ao.html?Transportation	</v>
      <v xml:space="preserve">http://creativecommons.org/licenses/by-sa/3.0/	http://creativecommons.org/licenses/by-sa/3.0/	http://creativecommons.org/licenses/by-sa/3.0/		</v>
    </spb>
    <spb s="0">
      <v xml:space="preserve">Wikipedia	Cia	Wikipedia	travel.state.gov	</v>
      <v xml:space="preserve">CC-BY-SA		CC-BY-SA		</v>
      <v xml:space="preserve">http://en.wikipedia.org/wiki/Angola	https://www.cia.gov/library/publications/the-world-factbook/geos/ao.html?Transportation	https://en.wikipedia.org/wiki/Angola	https://travel.state.gov/content/travel/en/international-travel/International-Travel-Country-Information-Pages/Angola.html	</v>
      <v xml:space="preserve">http://creativecommons.org/licenses/by-sa/3.0/		http://creativecommons.org/licenses/by-sa/3.0/		</v>
    </spb>
    <spb s="0">
      <v xml:space="preserve">Wikipedia	</v>
      <v xml:space="preserve">CC-BY-SA	</v>
      <v xml:space="preserve">http://en.wikipedia.org/wiki/Angola	</v>
      <v xml:space="preserve">http://creativecommons.org/licenses/by-sa/3.0/	</v>
    </spb>
    <spb s="0">
      <v xml:space="preserve">Wikipedia	Cia	</v>
      <v xml:space="preserve">CC-BY-SA		</v>
      <v xml:space="preserve">http://en.wikipedia.org/wiki/Angola	https://www.cia.gov/library/publications/the-world-factbook/geos/ao.html?Transportation	</v>
      <v xml:space="preserve">http://creativecommons.org/licenses/by-sa/3.0/		</v>
    </spb>
    <spb s="0">
      <v xml:space="preserve">Wikipedia	Wikipedia	Cia	travel.state.gov	</v>
      <v xml:space="preserve">CC-BY-SA	CC-BY-SA			</v>
      <v xml:space="preserve">http://en.wikipedia.org/wiki/Angola	http://fr.wikipedia.org/wiki/Angola	https://www.cia.gov/library/publications/the-world-factbook/geos/ao.html?Transportation	https://travel.state.gov/content/travel/en/international-travel/International-Travel-Country-Information-Pages/Angola.html	</v>
      <v xml:space="preserve">http://creativecommons.org/licenses/by-sa/3.0/	http://creativecommons.org/licenses/by-sa/3.0/			</v>
    </spb>
    <spb s="0">
      <v xml:space="preserve">travel.state.gov	</v>
      <v xml:space="preserve">	</v>
      <v xml:space="preserve">https://travel.state.gov/content/travel/en/international-travel/International-Travel-Country-Information-Pages/Angola.html	</v>
      <v xml:space="preserve">	</v>
    </spb>
    <spb s="0">
      <v xml:space="preserve">Cia	</v>
      <v xml:space="preserve">	</v>
      <v xml:space="preserve">https://www.cia.gov/library/publications/the-world-factbook/geos/ao.html?Transportation	</v>
      <v xml:space="preserve">	</v>
    </spb>
    <spb s="0">
      <v xml:space="preserve">data.worldbank.org	</v>
      <v xml:space="preserve">	</v>
      <v xml:space="preserve">http://data.worldbank.org/indicator/EG.USE.ELEC.KH.PC	</v>
      <v xml:space="preserve">	</v>
    </spb>
    <spb s="10">
      <v>0</v>
      <v>38</v>
      <v>39</v>
      <v>40</v>
      <v>4</v>
      <v>5</v>
      <v>40</v>
      <v>41</v>
      <v>41</v>
      <v>42</v>
      <v>43</v>
      <v>41</v>
      <v>41</v>
      <v>44</v>
      <v>45</v>
      <v>11</v>
      <v>38</v>
      <v>45</v>
      <v>12</v>
      <v>41</v>
      <v>45</v>
      <v>13</v>
      <v>14</v>
      <v>15</v>
      <v>45</v>
      <v>45</v>
      <v>43</v>
      <v>45</v>
      <v>16</v>
      <v>17</v>
      <v>18</v>
      <v>46</v>
      <v>45</v>
      <v>45</v>
      <v>45</v>
      <v>45</v>
      <v>45</v>
      <v>45</v>
      <v>45</v>
      <v>45</v>
      <v>45</v>
      <v>45</v>
      <v>45</v>
      <v>19</v>
    </spb>
    <spb s="2">
      <v>1</v>
      <v>Name</v>
      <v>LearnMoreOnLink</v>
    </spb>
    <spb s="11">
      <v>1</v>
      <v>3</v>
    </spb>
    <spb s="12">
      <v>2019</v>
      <v>2019</v>
      <v>square km</v>
      <v>per thousand (2018)</v>
      <v>2019</v>
      <v>2019</v>
      <v>2018</v>
      <v>per liter (2016)</v>
      <v>2019</v>
      <v>years (2018)</v>
      <v>2017</v>
      <v>per thousand (2018)</v>
      <v>2019</v>
      <v>2017</v>
      <v>2016</v>
      <v>2019</v>
      <v>2016</v>
      <v>2017</v>
      <v>kilotons per year (2016)</v>
      <v>deaths per 100,000 (2017)</v>
      <v>kWh (2014)</v>
      <v>2014</v>
      <v>2018</v>
      <v>2018</v>
      <v>2018</v>
      <v>2018</v>
      <v>2018</v>
      <v>2015</v>
      <v>2018</v>
      <v>2018</v>
      <v>2015</v>
      <v>2016</v>
      <v>2019</v>
    </spb>
    <spb s="0">
      <v xml:space="preserve">Wikipedia	Cia	travel.state.gov	</v>
      <v xml:space="preserve">CC-BY-SA			</v>
      <v xml:space="preserve">http://en.wikipedia.org/wiki/Antigua_and_Barbuda	https://www.cia.gov/library/publications/the-world-factbook/geos/ac.html?Transportation	https://travel.state.gov/content/travel/en/international-travel/International-Travel-Country-Information-Pages/AntiguaandBarbuda.html	</v>
      <v xml:space="preserve">http://creativecommons.org/licenses/by-sa/3.0/			</v>
    </spb>
    <spb s="0">
      <v xml:space="preserve">Wikipedia	Cia	</v>
      <v xml:space="preserve">CC-BY-SA		</v>
      <v xml:space="preserve">http://es.wikipedia.org/wiki/Antigua_y_Barbuda	https://www.cia.gov/library/publications/the-world-factbook/geos/ac.html?Transportation	</v>
      <v xml:space="preserve">http://creativecommons.org/licenses/by-sa/3.0/		</v>
    </spb>
    <spb s="0">
      <v xml:space="preserve">Wikipedia	Cia	Wikipedia	travel.state.gov	</v>
      <v xml:space="preserve">CC-BY-SA		CC-BY-SA		</v>
      <v xml:space="preserve">http://en.wikipedia.org/wiki/Antigua_and_Barbuda	https://www.cia.gov/library/publications/the-world-factbook/geos/ac.html?Transportation	https://en.wikipedia.org/wiki/Antigua_and_Barbuda	https://travel.state.gov/content/travel/en/international-travel/International-Travel-Country-Information-Pages/AntiguaandBarbuda.html	</v>
      <v xml:space="preserve">http://creativecommons.org/licenses/by-sa/3.0/		http://creativecommons.org/licenses/by-sa/3.0/		</v>
    </spb>
    <spb s="0">
      <v xml:space="preserve">Wikipedia	</v>
      <v xml:space="preserve">CC-BY-SA	</v>
      <v xml:space="preserve">http://en.wikipedia.org/wiki/Antigua_and_Barbuda	</v>
      <v xml:space="preserve">http://creativecommons.org/licenses/by-sa/3.0/	</v>
    </spb>
    <spb s="0">
      <v xml:space="preserve">Wikipedia	Wikipedia	Cia	travel.state.gov	</v>
      <v xml:space="preserve">CC-BY-SA	CC-BY-SA			</v>
      <v xml:space="preserve">http://en.wikipedia.org/wiki/Antigua_and_Barbuda	http://fr.wikipedia.org/wiki/Antigua-et-Barbuda	https://www.cia.gov/library/publications/the-world-factbook/geos/ac.html?Transportation	https://travel.state.gov/content/travel/en/international-travel/International-Travel-Country-Information-Pages/AntiguaandBarbuda.html	</v>
      <v xml:space="preserve">http://creativecommons.org/licenses/by-sa/3.0/	http://creativecommons.org/licenses/by-sa/3.0/			</v>
    </spb>
    <spb s="0">
      <v xml:space="preserve">travel.state.gov	</v>
      <v xml:space="preserve">	</v>
      <v xml:space="preserve">https://travel.state.gov/content/travel/en/international-travel/International-Travel-Country-Information-Pages/AntiguaandBarbuda.html	</v>
      <v xml:space="preserve">	</v>
    </spb>
    <spb s="0">
      <v xml:space="preserve">Cia	</v>
      <v xml:space="preserve">	</v>
      <v xml:space="preserve">https://www.cia.gov/library/publications/the-world-factbook/geos/ac.html?Transportation	</v>
      <v xml:space="preserve">	</v>
    </spb>
    <spb s="0">
      <v xml:space="preserve">Wikipedia	Wikidata	</v>
      <v xml:space="preserve">CC-BY-SA		</v>
      <v xml:space="preserve">http://en.wikipedia.org/wiki/Antigua_and_Barbuda	https://www.wikidata.org/wiki/Q781	</v>
      <v xml:space="preserve">http://creativecommons.org/licenses/by-sa/3.0/		</v>
    </spb>
    <spb s="13">
      <v>0</v>
      <v>51</v>
      <v>52</v>
      <v>53</v>
      <v>4</v>
      <v>5</v>
      <v>53</v>
      <v>54</v>
      <v>54</v>
      <v>54</v>
      <v>55</v>
      <v>54</v>
      <v>54</v>
      <v>56</v>
      <v>57</v>
      <v>11</v>
      <v>51</v>
      <v>57</v>
      <v>12</v>
      <v>58</v>
      <v>57</v>
      <v>13</v>
      <v>14</v>
      <v>15</v>
      <v>57</v>
      <v>55</v>
      <v>57</v>
      <v>16</v>
      <v>17</v>
      <v>18</v>
      <v>57</v>
      <v>57</v>
      <v>57</v>
      <v>57</v>
    </spb>
    <spb s="2">
      <v>2</v>
      <v>Name</v>
      <v>LearnMoreOnLink</v>
    </spb>
    <spb s="14">
      <v>2018</v>
      <v>2019</v>
      <v>square km</v>
      <v>per thousand (2018)</v>
      <v>2019</v>
      <v>2018</v>
      <v>2018</v>
      <v>per liter (2010)</v>
      <v>2019</v>
      <v>years (2018)</v>
      <v>2014</v>
      <v>per thousand (2018)</v>
      <v>2019</v>
      <v>2017</v>
      <v>2016</v>
      <v>2016</v>
      <v>2017</v>
      <v>kilotons per year (2016)</v>
      <v>deaths per 100,000 (2017)</v>
      <v>2007</v>
      <v>2015</v>
      <v>2018</v>
      <v>2012</v>
    </spb>
    <spb s="0">
      <v xml:space="preserve">Wikipedia	Cia	travel.state.gov	</v>
      <v xml:space="preserve">CC-BY-SA			</v>
      <v xml:space="preserve">http://en.wikipedia.org/wiki/Argentina	https://www.cia.gov/library/publications/the-world-factbook/geos/ar.html?Transportation	https://travel.state.gov/content/travel/en/international-travel/International-Travel-Country-Information-Pages/Argentina.html	</v>
      <v xml:space="preserve">http://creativecommons.org/licenses/by-sa/3.0/			</v>
    </spb>
    <spb s="0">
      <v xml:space="preserve">Wikipedia	Wikipedia	Cia	</v>
      <v xml:space="preserve">CC-BY-SA	CC-BY-SA		</v>
      <v xml:space="preserve">http://en.wikipedia.org/wiki/Argentina	http://es.wikipedia.org/wiki/Argentina	https://www.cia.gov/library/publications/the-world-factbook/geos/ar.html?Transportation	</v>
      <v xml:space="preserve">http://creativecommons.org/licenses/by-sa/3.0/	http://creativecommons.org/licenses/by-sa/3.0/		</v>
    </spb>
    <spb s="0">
      <v xml:space="preserve">Wikipedia	Cia	Wikipedia	travel.state.gov	Sec	</v>
      <v xml:space="preserve">CC-BY-SA		CC-BY-SA			</v>
      <v xml:space="preserve">http://en.wikipedia.org/wiki/Argentina	https://www.cia.gov/library/publications/the-world-factbook/geos/ar.html?Transportation	https://en.wikipedia.org/wiki/Argentina	https://travel.state.gov/content/travel/en/international-travel/International-Travel-Country-Information-Pages/Argentina.html	https://www.sec.gov/cgi-bin/browse-edgar?action=getcompany&amp;CIK=0001811672	</v>
      <v xml:space="preserve">http://creativecommons.org/licenses/by-sa/3.0/		http://creativecommons.org/licenses/by-sa/3.0/			</v>
    </spb>
    <spb s="0">
      <v xml:space="preserve">Wikipedia	</v>
      <v xml:space="preserve">CC-BY-SA	</v>
      <v xml:space="preserve">http://en.wikipedia.org/wiki/Argentina	</v>
      <v xml:space="preserve">http://creativecommons.org/licenses/by-sa/3.0/	</v>
    </spb>
    <spb s="0">
      <v xml:space="preserve">Wikipedia	Cia	</v>
      <v xml:space="preserve">CC-BY-SA		</v>
      <v xml:space="preserve">http://en.wikipedia.org/wiki/Argentina	https://www.cia.gov/library/publications/the-world-factbook/geos/ar.html?Transportation	</v>
      <v xml:space="preserve">http://creativecommons.org/licenses/by-sa/3.0/		</v>
    </spb>
    <spb s="0">
      <v xml:space="preserve">Wikipedia	Wikipedia	Cia	travel.state.gov	Sec	</v>
      <v xml:space="preserve">CC-BY-SA	CC-BY-SA				</v>
      <v xml:space="preserve">http://en.wikipedia.org/wiki/Argentina	http://fr.wikipedia.org/wiki/Argentine	https://www.cia.gov/library/publications/the-world-factbook/geos/ar.html?Transportation	https://travel.state.gov/content/travel/en/international-travel/International-Travel-Country-Information-Pages/Argentina.html	https://www.sec.gov/cgi-bin/browse-edgar?action=getcompany&amp;CIK=0001811672	</v>
      <v xml:space="preserve">http://creativecommons.org/licenses/by-sa/3.0/	http://creativecommons.org/licenses/by-sa/3.0/				</v>
    </spb>
    <spb s="0">
      <v xml:space="preserve">Cia	</v>
      <v xml:space="preserve">	</v>
      <v xml:space="preserve">https://www.cia.gov/library/publications/the-world-factbook/geos/ar.html?Transportation	</v>
      <v xml:space="preserve">	</v>
    </spb>
    <spb s="15">
      <v>0</v>
      <v>62</v>
      <v>63</v>
      <v>64</v>
      <v>4</v>
      <v>5</v>
      <v>64</v>
      <v>65</v>
      <v>65</v>
      <v>66</v>
      <v>67</v>
      <v>65</v>
      <v>65</v>
      <v>68</v>
      <v>11</v>
      <v>62</v>
      <v>68</v>
      <v>12</v>
      <v>65</v>
      <v>68</v>
      <v>13</v>
      <v>14</v>
      <v>15</v>
      <v>68</v>
      <v>68</v>
      <v>67</v>
      <v>68</v>
      <v>16</v>
      <v>17</v>
      <v>18</v>
      <v>46</v>
      <v>68</v>
      <v>62</v>
      <v>68</v>
      <v>68</v>
      <v>68</v>
      <v>68</v>
      <v>68</v>
      <v>68</v>
      <v>68</v>
      <v>68</v>
      <v>68</v>
      <v>68</v>
      <v>19</v>
    </spb>
    <spb s="2">
      <v>3</v>
      <v>Name</v>
      <v>LearnMoreOnLink</v>
    </spb>
    <spb s="16">
      <v>2019</v>
      <v>2019</v>
      <v>square km</v>
      <v>per thousand (2018)</v>
      <v>2019</v>
      <v>2019</v>
      <v>2018</v>
      <v>per liter (2016)</v>
      <v>2019</v>
      <v>years (2018)</v>
      <v>2018</v>
      <v>per thousand (2018)</v>
      <v>2019</v>
      <v>2017</v>
      <v>2016</v>
      <v>2019</v>
      <v>2016</v>
      <v>2017</v>
      <v>kilotons per year (2016)</v>
      <v>deaths per 100,000 (2017)</v>
      <v>kWh (2014)</v>
      <v>2014</v>
      <v>2019</v>
      <v>2018</v>
      <v>2018</v>
      <v>2018</v>
      <v>2018</v>
      <v>2018</v>
      <v>2015</v>
      <v>2018</v>
      <v>2018</v>
      <v>2017</v>
      <v>2017</v>
      <v>2019</v>
    </spb>
    <spb s="0">
      <v xml:space="preserve">Wikipedia	Cia	travel.state.gov	</v>
      <v xml:space="preserve">CC-BY-SA			</v>
      <v xml:space="preserve">http://en.wikipedia.org/wiki/Australia	https://www.cia.gov/library/publications/the-world-factbook/geos/as.html?Transportation	https://travel.state.gov/content/travel/en/international-travel/International-Travel-Country-Information-Pages/Australia.html	</v>
      <v xml:space="preserve">http://creativecommons.org/licenses/by-sa/3.0/			</v>
    </spb>
    <spb s="0">
      <v xml:space="preserve">Wikipedia	Cia	</v>
      <v xml:space="preserve">CC-BY-SA		</v>
      <v xml:space="preserve">http://es.wikipedia.org/wiki/Australia	https://www.cia.gov/library/publications/the-world-factbook/geos/as.html?Transportation	</v>
      <v xml:space="preserve">http://creativecommons.org/licenses/by-sa/3.0/		</v>
    </spb>
    <spb s="0">
      <v xml:space="preserve">Wikipedia	Wikipedia	Cia	datapacks.censusdata.abs.gov.au	travel.state.gov	Sec	Tasteatlas	</v>
      <v xml:space="preserve">CC-BY-SA	CC-BY-SA						</v>
      <v xml:space="preserve">http://en.wikipedia.org/wiki/Australia	https://en.wikipedia.org/wiki/Australia	https://www.cia.gov/library/publications/the-world-factbook/geos/as.html?Transportation	https://datapacks.censusdata.abs.gov.au/datapacks/#G46B	https://travel.state.gov/content/travel/en/international-travel/International-Travel-Country-Information-Pages/Australia.html	https://www.sec.gov/cgi-bin/browse-edgar?action=getcompany&amp;CIK=0001929184	https://www.tasteatlas.com/australia	</v>
      <v xml:space="preserve">http://creativecommons.org/licenses/by-sa/3.0/	http://creativecommons.org/licenses/by-sa/3.0/						</v>
    </spb>
    <spb s="0">
      <v xml:space="preserve">Wikipedia	</v>
      <v xml:space="preserve">CC-BY-SA	</v>
      <v xml:space="preserve">http://en.wikipedia.org/wiki/Australia	</v>
      <v xml:space="preserve">http://creativecommons.org/licenses/by-sa/3.0/	</v>
    </spb>
    <spb s="0">
      <v xml:space="preserve">Wikipedia	Cia	</v>
      <v xml:space="preserve">CC-BY-SA		</v>
      <v xml:space="preserve">http://en.wikipedia.org/wiki/Australia	https://www.cia.gov/library/publications/the-world-factbook/geos/as.html?Transportation	</v>
      <v xml:space="preserve">http://creativecommons.org/licenses/by-sa/3.0/		</v>
    </spb>
    <spb s="0">
      <v xml:space="preserve">Cia	</v>
      <v xml:space="preserve">	</v>
      <v xml:space="preserve">https://www.cia.gov/library/publications/the-world-factbook/geos/as.html?Transportation	</v>
      <v xml:space="preserve">	</v>
    </spb>
    <spb s="0">
      <v xml:space="preserve">Wikipedia	Wikipedia	</v>
      <v xml:space="preserve">CC-BY-SA	CC-BY-SA	</v>
      <v xml:space="preserve">http://en.wikipedia.org/wiki/Australia	http://vi.wikipedia.org/wiki/Ức	</v>
      <v xml:space="preserve">http://creativecommons.org/licenses/by-sa/3.0/	http://creativecommons.org/licenses/by-sa/3.0/	</v>
    </spb>
    <spb s="0">
      <v xml:space="preserve">Wikipedia	Wikipedia	Wikipedia	Cia	travel.state.gov	</v>
      <v xml:space="preserve">CC-BY-SA	CC-BY-SA	CC-BY-SA			</v>
      <v xml:space="preserve">http://en.wikipedia.org/wiki/Australia	https://en.wikipedia.org/wiki/Australia	http://fr.wikipedia.org/wiki/Australie	https://www.cia.gov/library/publications/the-world-factbook/geos/as.html?Transportation	https://travel.state.gov/content/travel/en/international-travel/International-Travel-Country-Information-Pages/Australia.html	</v>
      <v xml:space="preserve">http://creativecommons.org/licenses/by-sa/3.0/	http://creativecommons.org/licenses/by-sa/3.0/	http://creativecommons.org/licenses/by-sa/3.0/			</v>
    </spb>
    <spb s="17">
      <v>0</v>
      <v>72</v>
      <v>73</v>
      <v>74</v>
      <v>4</v>
      <v>75</v>
      <v>74</v>
      <v>75</v>
      <v>75</v>
      <v>76</v>
      <v>75</v>
      <v>75</v>
      <v>77</v>
      <v>11</v>
      <v>72</v>
      <v>77</v>
      <v>12</v>
      <v>78</v>
      <v>77</v>
      <v>13</v>
      <v>14</v>
      <v>15</v>
      <v>77</v>
      <v>77</v>
      <v>79</v>
      <v>77</v>
      <v>16</v>
      <v>17</v>
      <v>18</v>
      <v>46</v>
      <v>77</v>
      <v>72</v>
      <v>77</v>
      <v>77</v>
      <v>77</v>
      <v>77</v>
      <v>77</v>
      <v>77</v>
      <v>77</v>
      <v>77</v>
      <v>77</v>
      <v>77</v>
      <v>19</v>
    </spb>
    <spb s="2">
      <v>4</v>
      <v>Name</v>
      <v>LearnMoreOnLink</v>
    </spb>
    <spb s="16">
      <v>2019</v>
      <v>2019</v>
      <v>square km</v>
      <v>per thousand (2018)</v>
      <v>2021</v>
      <v>2019</v>
      <v>2018</v>
      <v>per liter (2016)</v>
      <v>2019</v>
      <v>years (2018)</v>
      <v>2018</v>
      <v>per thousand (2018)</v>
      <v>2019</v>
      <v>2017</v>
      <v>2016</v>
      <v>2019</v>
      <v>2016</v>
      <v>2017</v>
      <v>kilotons per year (2016)</v>
      <v>deaths per 100,000 (2017)</v>
      <v>kWh (2014)</v>
      <v>2015</v>
      <v>2019</v>
      <v>2014</v>
      <v>2014</v>
      <v>2014</v>
      <v>2014</v>
      <v>2014</v>
      <v>2014</v>
      <v>2014</v>
      <v>2014</v>
      <v>2017</v>
      <v>2017</v>
      <v>2019</v>
    </spb>
    <spb s="0">
      <v xml:space="preserve">Wikipedia	</v>
      <v xml:space="preserve">Public domain	</v>
      <v xml:space="preserve">http://en.wikipedia.org/wiki/Australia	</v>
      <v xml:space="preserve">http://en.wikipedia.org/wiki/Public_domain	</v>
    </spb>
    <spb s="0">
      <v xml:space="preserve">Wikipedia	Cia	travel.state.gov	</v>
      <v xml:space="preserve">CC-BY-SA			</v>
      <v xml:space="preserve">http://en.wikipedia.org/wiki/Austria	https://www.cia.gov/library/publications/the-world-factbook/geos/au.html?Transportation	https://travel.state.gov/content/travel/en/international-travel/International-Travel-Country-Information-Pages/Austria.html	</v>
      <v xml:space="preserve">http://creativecommons.org/licenses/by-sa/3.0/			</v>
    </spb>
    <spb s="0">
      <v xml:space="preserve">Wikipedia	Wikipedia	Cia	</v>
      <v xml:space="preserve">CC-BY-SA	CC-BY-SA		</v>
      <v xml:space="preserve">http://es.wikipedia.org/wiki/Austria	http://fr.wikipedia.org/wiki/Autriche	https://www.cia.gov/library/publications/the-world-factbook/geos/au.html?Transportation	</v>
      <v xml:space="preserve">http://creativecommons.org/licenses/by-sa/3.0/	http://creativecommons.org/licenses/by-sa/3.0/		</v>
    </spb>
    <spb s="0">
      <v xml:space="preserve">Wikipedia	Wikipedia	Cia	travel.state.gov	Sec	</v>
      <v xml:space="preserve">CC-BY-SA	CC-BY-SA				</v>
      <v xml:space="preserve">http://en.wikipedia.org/wiki/Austria	https://en.wikipedia.org/wiki/Austria	https://www.cia.gov/library/publications/the-world-factbook/geos/au.html?Transportation	https://travel.state.gov/content/travel/en/international-travel/International-Travel-Country-Information-Pages/Austria.html	https://www.sec.gov/cgi-bin/browse-edgar?action=getcompany&amp;CIK=0001876820	</v>
      <v xml:space="preserve">http://creativecommons.org/licenses/by-sa/3.0/	http://creativecommons.org/licenses/by-sa/3.0/				</v>
    </spb>
    <spb s="0">
      <v xml:space="preserve">Wikipedia	</v>
      <v xml:space="preserve">CC-BY-SA	</v>
      <v xml:space="preserve">http://en.wikipedia.org/wiki/Austria	</v>
      <v xml:space="preserve">http://creativecommons.org/licenses/by-sa/3.0/	</v>
    </spb>
    <spb s="0">
      <v xml:space="preserve">Wikipedia	Cia	</v>
      <v xml:space="preserve">CC-BY-SA		</v>
      <v xml:space="preserve">http://en.wikipedia.org/wiki/Austria	https://www.cia.gov/library/publications/the-world-factbook/geos/au.html?Transportation	</v>
      <v xml:space="preserve">http://creativecommons.org/licenses/by-sa/3.0/		</v>
    </spb>
    <spb s="0">
      <v xml:space="preserve">Wikipedia	Wikipedia	Cia	travel.state.gov	Sec	</v>
      <v xml:space="preserve">CC-BY-SA	CC-BY-SA				</v>
      <v xml:space="preserve">http://en.wikipedia.org/wiki/Austria	http://fr.wikipedia.org/wiki/Autriche	https://www.cia.gov/library/publications/the-world-factbook/geos/au.html?Transportation	https://travel.state.gov/content/travel/en/international-travel/International-Travel-Country-Information-Pages/Austria.html	https://www.sec.gov/cgi-bin/browse-edgar?action=getcompany&amp;CIK=0001876820	</v>
      <v xml:space="preserve">http://creativecommons.org/licenses/by-sa/3.0/	http://creativecommons.org/licenses/by-sa/3.0/				</v>
    </spb>
    <spb s="0">
      <v xml:space="preserve">travel.state.gov	</v>
      <v xml:space="preserve">	</v>
      <v xml:space="preserve">https://travel.state.gov/content/travel/en/international-travel/International-Travel-Country-Information-Pages/Austria.html	</v>
      <v xml:space="preserve">	</v>
    </spb>
    <spb s="0">
      <v xml:space="preserve">Cia	</v>
      <v xml:space="preserve">	</v>
      <v xml:space="preserve">https://www.cia.gov/library/publications/the-world-factbook/geos/au.html?Transportation	</v>
      <v xml:space="preserve">	</v>
    </spb>
    <spb s="18">
      <v>0</v>
      <v>84</v>
      <v>85</v>
      <v>86</v>
      <v>4</v>
      <v>5</v>
      <v>86</v>
      <v>87</v>
      <v>87</v>
      <v>88</v>
      <v>89</v>
      <v>87</v>
      <v>90</v>
      <v>91</v>
      <v>11</v>
      <v>84</v>
      <v>91</v>
      <v>12</v>
      <v>87</v>
      <v>91</v>
      <v>13</v>
      <v>14</v>
      <v>15</v>
      <v>91</v>
      <v>91</v>
      <v>89</v>
      <v>91</v>
      <v>16</v>
      <v>17</v>
      <v>18</v>
      <v>46</v>
      <v>91</v>
      <v>84</v>
      <v>91</v>
      <v>91</v>
      <v>91</v>
      <v>91</v>
      <v>91</v>
      <v>91</v>
      <v>91</v>
      <v>91</v>
      <v>91</v>
      <v>91</v>
      <v>19</v>
    </spb>
    <spb s="2">
      <v>5</v>
      <v>Name</v>
      <v>LearnMoreOnLink</v>
    </spb>
    <spb s="16">
      <v>2019</v>
      <v>2019</v>
      <v>square km</v>
      <v>per thousand (2018)</v>
      <v>2019</v>
      <v>2019</v>
      <v>2018</v>
      <v>per liter (2016)</v>
      <v>2019</v>
      <v>years (2018)</v>
      <v>2018</v>
      <v>per thousand (2018)</v>
      <v>2019</v>
      <v>2017</v>
      <v>2016</v>
      <v>2019</v>
      <v>2016</v>
      <v>2017</v>
      <v>kilotons per year (2016)</v>
      <v>deaths per 100,000 (2017)</v>
      <v>kWh (2014)</v>
      <v>2015</v>
      <v>2019</v>
      <v>2017</v>
      <v>2017</v>
      <v>2017</v>
      <v>2017</v>
      <v>2017</v>
      <v>2015</v>
      <v>2017</v>
      <v>2017</v>
      <v>2017</v>
      <v>2017</v>
      <v>2019</v>
    </spb>
    <spb s="0">
      <v xml:space="preserve">Wikipedia	</v>
      <v xml:space="preserve">Public domain	</v>
      <v xml:space="preserve">http://en.wikipedia.org/wiki/Austria	</v>
      <v xml:space="preserve">http://en.wikipedia.org/wiki/Public_domain	</v>
    </spb>
    <spb s="0">
      <v xml:space="preserve">Wikipedia	Cia	travel.state.gov	</v>
      <v xml:space="preserve">CC-BY-SA			</v>
      <v xml:space="preserve">http://en.wikipedia.org/wiki/Bosnia_and_Herzegovina	https://www.cia.gov/library/publications/the-world-factbook/geos/bk.html?Transportation	https://travel.state.gov/content/travel/en/international-travel/International-Travel-Country-Information-Pages/BosniaandHerzegovina.html	</v>
      <v xml:space="preserve">http://creativecommons.org/licenses/by-sa/3.0/			</v>
    </spb>
    <spb s="0">
      <v xml:space="preserve">Wikipedia	Cia	</v>
      <v xml:space="preserve">CC-BY-SA		</v>
      <v xml:space="preserve">http://es.wikipedia.org/wiki/Bosnia-Herzegovina	https://www.cia.gov/library/publications/the-world-factbook/geos/bk.html?Transportation	</v>
      <v xml:space="preserve">http://creativecommons.org/licenses/by-sa/3.0/		</v>
    </spb>
    <spb s="0">
      <v xml:space="preserve">Wikipedia	Cia	Wikipedia	travel.state.gov	</v>
      <v xml:space="preserve">CC-BY-SA		CC-BY-SA		</v>
      <v xml:space="preserve">http://en.wikipedia.org/wiki/Bosnia_and_Herzegovina	https://www.cia.gov/library/publications/the-world-factbook/geos/bk.html?Transportation	https://en.wikipedia.org/wiki/Bosnia_and_Herzegovina	https://travel.state.gov/content/travel/en/international-travel/International-Travel-Country-Information-Pages/BosniaandHerzegovina.html	</v>
      <v xml:space="preserve">http://creativecommons.org/licenses/by-sa/3.0/		http://creativecommons.org/licenses/by-sa/3.0/		</v>
    </spb>
    <spb s="0">
      <v xml:space="preserve">Wikipedia	</v>
      <v xml:space="preserve">CC-BY-SA	</v>
      <v xml:space="preserve">http://en.wikipedia.org/wiki/Bosnia_and_Herzegovina	</v>
      <v xml:space="preserve">http://creativecommons.org/licenses/by-sa/3.0/	</v>
    </spb>
    <spb s="0">
      <v xml:space="preserve">Wikipedia	Cia	</v>
      <v xml:space="preserve">CC-BY-SA		</v>
      <v xml:space="preserve">http://en.wikipedia.org/wiki/Bosnia_and_Herzegovina	https://www.cia.gov/library/publications/the-world-factbook/geos/bk.html?Transportation	</v>
      <v xml:space="preserve">http://creativecommons.org/licenses/by-sa/3.0/		</v>
    </spb>
    <spb s="0">
      <v xml:space="preserve">travel.state.gov	</v>
      <v xml:space="preserve">	</v>
      <v xml:space="preserve">https://travel.state.gov/content/travel/en/international-travel/International-Travel-Country-Information-Pages/BosniaandHerzegovina.html	</v>
      <v xml:space="preserve">	</v>
    </spb>
    <spb s="0">
      <v xml:space="preserve">Cia	</v>
      <v xml:space="preserve">	</v>
      <v xml:space="preserve">https://www.cia.gov/library/publications/the-world-factbook/geos/bk.html?Transportation	</v>
      <v xml:space="preserve">	</v>
    </spb>
    <spb s="19">
      <v>0</v>
      <v>96</v>
      <v>97</v>
      <v>98</v>
      <v>4</v>
      <v>5</v>
      <v>98</v>
      <v>99</v>
      <v>99</v>
      <v>100</v>
      <v>99</v>
      <v>99</v>
      <v>99</v>
      <v>101</v>
      <v>102</v>
      <v>11</v>
      <v>96</v>
      <v>102</v>
      <v>12</v>
      <v>99</v>
      <v>102</v>
      <v>13</v>
      <v>14</v>
      <v>15</v>
      <v>102</v>
      <v>102</v>
      <v>96</v>
      <v>102</v>
      <v>16</v>
      <v>17</v>
      <v>18</v>
      <v>46</v>
      <v>102</v>
      <v>102</v>
      <v>102</v>
      <v>102</v>
      <v>102</v>
      <v>102</v>
      <v>102</v>
      <v>102</v>
      <v>102</v>
      <v>102</v>
      <v>19</v>
    </spb>
    <spb s="2">
      <v>6</v>
      <v>Name</v>
      <v>LearnMoreOnLink</v>
    </spb>
    <spb s="20">
      <v>2019</v>
      <v>2019</v>
      <v>square km</v>
      <v>per thousand (2018)</v>
      <v>2019</v>
      <v>2019</v>
      <v>2018</v>
      <v>per liter (2016)</v>
      <v>2019</v>
      <v>years (2018)</v>
      <v>2018</v>
      <v>per thousand (2018)</v>
      <v>2019</v>
      <v>2017</v>
      <v>2016</v>
      <v>2019</v>
      <v>2016</v>
      <v>2015</v>
      <v>kilotons per year (2016)</v>
      <v>deaths per 100,000 (2017)</v>
      <v>kWh (2014)</v>
      <v>2014</v>
      <v>2011</v>
      <v>2011</v>
      <v>2011</v>
      <v>2011</v>
      <v>2011</v>
      <v>2015</v>
      <v>2011</v>
      <v>2011</v>
      <v>2002</v>
      <v>2019</v>
    </spb>
    <spb s="0">
      <v xml:space="preserve">Wikipedia	Cia	travel.state.gov	</v>
      <v xml:space="preserve">CC-BY-SA			</v>
      <v xml:space="preserve">http://en.wikipedia.org/wiki/Cameroon	https://www.cia.gov/library/publications/the-world-factbook/geos/cm.html?Transportation	https://travel.state.gov/content/travel/en/international-travel/International-Travel-Country-Information-Pages/Cameroon.html	</v>
      <v xml:space="preserve">http://creativecommons.org/licenses/by-sa/3.0/			</v>
    </spb>
    <spb s="0">
      <v xml:space="preserve">Cia	</v>
      <v xml:space="preserve">	</v>
      <v xml:space="preserve">https://www.cia.gov/library/publications/the-world-factbook/geos/cm.html?Transportation	</v>
      <v xml:space="preserve">	</v>
    </spb>
    <spb s="0">
      <v xml:space="preserve">Wikipedia	Cia	Wikipedia	travel.state.gov	</v>
      <v xml:space="preserve">CC-BY-SA		CC-BY-SA		</v>
      <v xml:space="preserve">http://en.wikipedia.org/wiki/Cameroon	https://www.cia.gov/library/publications/the-world-factbook/geos/cm.html?Transportation	https://en.wikipedia.org/wiki/Cameroon	https://travel.state.gov/content/travel/en/international-travel/International-Travel-Country-Information-Pages/Cameroon.html	</v>
      <v xml:space="preserve">http://creativecommons.org/licenses/by-sa/3.0/		http://creativecommons.org/licenses/by-sa/3.0/		</v>
    </spb>
    <spb s="0">
      <v xml:space="preserve">Wikipedia	</v>
      <v xml:space="preserve">CC-BY-SA	</v>
      <v xml:space="preserve">http://en.wikipedia.org/wiki/Cameroon	</v>
      <v xml:space="preserve">http://creativecommons.org/licenses/by-sa/3.0/	</v>
    </spb>
    <spb s="0">
      <v xml:space="preserve">Wikipedia	Cia	</v>
      <v xml:space="preserve">CC-BY-SA		</v>
      <v xml:space="preserve">http://en.wikipedia.org/wiki/Cameroon	https://www.cia.gov/library/publications/the-world-factbook/geos/cm.html?Transportation	</v>
      <v xml:space="preserve">http://creativecommons.org/licenses/by-sa/3.0/		</v>
    </spb>
    <spb s="0">
      <v xml:space="preserve">travel.state.gov	</v>
      <v xml:space="preserve">	</v>
      <v xml:space="preserve">https://travel.state.gov/content/travel/en/international-travel/International-Travel-Country-Information-Pages/Cameroon.html	</v>
      <v xml:space="preserve">	</v>
    </spb>
    <spb s="0">
      <v xml:space="preserve">Wikipedia	Wikipedia	Cia	travel.state.gov	</v>
      <v xml:space="preserve">CC-BY-SA	CC-BY-SA			</v>
      <v xml:space="preserve">http://en.wikipedia.org/wiki/Cameroon	http://fr.wikipedia.org/wiki/Cameroun	https://www.cia.gov/library/publications/the-world-factbook/geos/cm.html?Transportation	https://travel.state.gov/content/travel/en/international-travel/International-Travel-Country-Information-Pages/Cameroon.html	</v>
      <v xml:space="preserve">http://creativecommons.org/licenses/by-sa/3.0/	http://creativecommons.org/licenses/by-sa/3.0/			</v>
    </spb>
    <spb s="21">
      <v>0</v>
      <v>106</v>
      <v>107</v>
      <v>108</v>
      <v>4</v>
      <v>5</v>
      <v>108</v>
      <v>109</v>
      <v>109</v>
      <v>110</v>
      <v>109</v>
      <v>109</v>
      <v>111</v>
      <v>107</v>
      <v>11</v>
      <v>106</v>
      <v>107</v>
      <v>12</v>
      <v>109</v>
      <v>107</v>
      <v>13</v>
      <v>14</v>
      <v>15</v>
      <v>107</v>
      <v>107</v>
      <v>112</v>
      <v>107</v>
      <v>16</v>
      <v>17</v>
      <v>18</v>
      <v>46</v>
      <v>107</v>
      <v>107</v>
      <v>107</v>
      <v>107</v>
      <v>107</v>
      <v>107</v>
      <v>107</v>
      <v>107</v>
      <v>107</v>
      <v>107</v>
      <v>107</v>
      <v>19</v>
    </spb>
    <spb s="12">
      <v>2019</v>
      <v>2019</v>
      <v>square km</v>
      <v>per thousand (2018)</v>
      <v>2019</v>
      <v>2019</v>
      <v>2018</v>
      <v>per liter (2016)</v>
      <v>2019</v>
      <v>years (2018)</v>
      <v>2018</v>
      <v>per thousand (2018)</v>
      <v>2019</v>
      <v>2017</v>
      <v>2016</v>
      <v>2019</v>
      <v>2016</v>
      <v>2011</v>
      <v>kilotons per year (2016)</v>
      <v>deaths per 100,000 (2017)</v>
      <v>kWh (2014)</v>
      <v>2014</v>
      <v>2014</v>
      <v>2014</v>
      <v>2014</v>
      <v>2014</v>
      <v>2014</v>
      <v>2015</v>
      <v>2014</v>
      <v>2014</v>
      <v>2018</v>
      <v>2017</v>
      <v>2019</v>
    </spb>
    <spb s="0">
      <v xml:space="preserve">Wikipedia	Cia	travel.state.gov	</v>
      <v xml:space="preserve">CC-BY-SA			</v>
      <v xml:space="preserve">http://en.wikipedia.org/wiki/Canada	https://www.cia.gov/library/publications/the-world-factbook/geos/ca.html?Transportation	https://travel.state.gov/content/travel/en/international-travel/International-Travel-Country-Information-Pages/Canada.html	</v>
      <v xml:space="preserve">http://creativecommons.org/licenses/by-sa/3.0/			</v>
    </spb>
    <spb s="0">
      <v xml:space="preserve">Wikipedia	Wikipedia	Cia	</v>
      <v xml:space="preserve">CC-BY-SA	CC-BY-SA		</v>
      <v xml:space="preserve">http://en.wikipedia.org/wiki/Canada	http://fr.wikipedia.org/wiki/Canada	https://www.cia.gov/library/publications/the-world-factbook/geos/ca.html?Transportation	</v>
      <v xml:space="preserve">http://creativecommons.org/licenses/by-sa/3.0/	http://creativecommons.org/licenses/by-sa/3.0/		</v>
    </spb>
    <spb s="0">
      <v xml:space="preserve">Wikipedia	Wikipedia	Cia	travel.state.gov	Sec	www150.statcan.gc.ca	</v>
      <v xml:space="preserve">CC-BY-SA	CC-BY-SA					</v>
      <v xml:space="preserve">http://en.wikipedia.org/wiki/Canada	https://en.wikipedia.org/wiki/Canada	https://www.cia.gov/library/publications/the-world-factbook/geos/ca.html?Transportation	https://travel.state.gov/content/travel/en/international-travel/International-Travel-Country-Information-Pages/Canada.html	https://www.sec.gov/cgi-bin/browse-edgar?action=getcompany&amp;CIK=0001932778	https://www150.statcan.gc.ca/t1/tbl1/en/tv.action?pid=3410000301	</v>
      <v xml:space="preserve">http://creativecommons.org/licenses/by-sa/3.0/	http://creativecommons.org/licenses/by-sa/3.0/					</v>
    </spb>
    <spb s="0">
      <v xml:space="preserve">Wikipedia	</v>
      <v xml:space="preserve">CC-BY-SA	</v>
      <v xml:space="preserve">http://en.wikipedia.org/wiki/Canada	</v>
      <v xml:space="preserve">http://creativecommons.org/licenses/by-sa/3.0/	</v>
    </spb>
    <spb s="0">
      <v xml:space="preserve">Wikipedia	Cia	</v>
      <v xml:space="preserve">CC-BY-SA		</v>
      <v xml:space="preserve">http://en.wikipedia.org/wiki/Canada	https://www.cia.gov/library/publications/the-world-factbook/geos/ca.html?Transportation	</v>
      <v xml:space="preserve">http://creativecommons.org/licenses/by-sa/3.0/		</v>
    </spb>
    <spb s="0">
      <v xml:space="preserve">Cia	</v>
      <v xml:space="preserve">	</v>
      <v xml:space="preserve">https://www.cia.gov/library/publications/the-world-factbook/geos/ca.html?Transportation	</v>
      <v xml:space="preserve">	</v>
    </spb>
    <spb s="0">
      <v xml:space="preserve">Wikipedia	Wikipedia	Wikidata	</v>
      <v xml:space="preserve">CC-BY-SA	CC-BY-SA		</v>
      <v xml:space="preserve">http://en.wikipedia.org/wiki/Canada	https://en.wikipedia.org/wiki/Canada	https://www.wikidata.org/wiki/Q16	</v>
      <v xml:space="preserve">http://creativecommons.org/licenses/by-sa/3.0/	http://creativecommons.org/licenses/by-sa/3.0/		</v>
    </spb>
    <spb s="0">
      <v xml:space="preserve">Wikipedia	Wikipedia	Cia	travel.state.gov	Sec	</v>
      <v xml:space="preserve">CC-BY-SA	CC-BY-SA				</v>
      <v xml:space="preserve">http://en.wikipedia.org/wiki/Canada	http://fr.wikipedia.org/wiki/Canada	https://www.cia.gov/library/publications/the-world-factbook/geos/ca.html?Transportation	https://travel.state.gov/content/travel/en/international-travel/International-Travel-Country-Information-Pages/Canada.html	https://www.sec.gov/cgi-bin/browse-edgar?action=getcompany&amp;CIK=0001932778	</v>
      <v xml:space="preserve">http://creativecommons.org/licenses/by-sa/3.0/	http://creativecommons.org/licenses/by-sa/3.0/				</v>
    </spb>
    <spb s="17">
      <v>0</v>
      <v>115</v>
      <v>116</v>
      <v>117</v>
      <v>4</v>
      <v>118</v>
      <v>117</v>
      <v>118</v>
      <v>118</v>
      <v>119</v>
      <v>118</v>
      <v>118</v>
      <v>120</v>
      <v>11</v>
      <v>115</v>
      <v>120</v>
      <v>12</v>
      <v>121</v>
      <v>120</v>
      <v>13</v>
      <v>14</v>
      <v>15</v>
      <v>120</v>
      <v>120</v>
      <v>122</v>
      <v>120</v>
      <v>16</v>
      <v>17</v>
      <v>18</v>
      <v>46</v>
      <v>120</v>
      <v>115</v>
      <v>120</v>
      <v>120</v>
      <v>120</v>
      <v>120</v>
      <v>120</v>
      <v>120</v>
      <v>120</v>
      <v>120</v>
      <v>120</v>
      <v>120</v>
      <v>19</v>
    </spb>
    <spb s="16">
      <v>2019</v>
      <v>2019</v>
      <v>square km</v>
      <v>per thousand (2018)</v>
      <v>2021</v>
      <v>2019</v>
      <v>2018</v>
      <v>per liter (2016)</v>
      <v>2019</v>
      <v>years (2018)</v>
      <v>2018</v>
      <v>per thousand (2018)</v>
      <v>2019</v>
      <v>2017</v>
      <v>2016</v>
      <v>2019</v>
      <v>2016</v>
      <v>2017</v>
      <v>kilotons per year (2016)</v>
      <v>deaths per 100,000 (2017)</v>
      <v>kWh (2014)</v>
      <v>2015</v>
      <v>2018</v>
      <v>2013</v>
      <v>2013</v>
      <v>2013</v>
      <v>2013</v>
      <v>2013</v>
      <v>2015</v>
      <v>2013</v>
      <v>2013</v>
      <v>2017</v>
      <v>2017</v>
      <v>2019</v>
    </spb>
    <spb s="0">
      <v xml:space="preserve">Wikipedia	</v>
      <v xml:space="preserve">Public domain	</v>
      <v xml:space="preserve">http://en.wikipedia.org/wiki/Canada	</v>
      <v xml:space="preserve">http://en.wikipedia.org/wiki/Public_domain	</v>
    </spb>
    <spb s="0">
      <v xml:space="preserve">Wikipedia	Cia	travel.state.gov	</v>
      <v xml:space="preserve">CC-BY-SA			</v>
      <v xml:space="preserve">http://en.wikipedia.org/wiki/Chile	https://www.cia.gov/library/publications/the-world-factbook/geos/ci.html?Transportation	https://travel.state.gov/content/travel/en/international-travel/International-Travel-Country-Information-Pages/Chile.html	</v>
      <v xml:space="preserve">http://creativecommons.org/licenses/by-sa/3.0/			</v>
    </spb>
    <spb s="0">
      <v xml:space="preserve">Wikipedia	</v>
      <v xml:space="preserve">CC-BY-SA	</v>
      <v xml:space="preserve">http://en.wikipedia.org/wiki/Chile	</v>
      <v xml:space="preserve">http://creativecommons.org/licenses/by-sa/3.0/	</v>
    </spb>
    <spb s="0">
      <v xml:space="preserve">Wikipedia	Cia	Wikipedia	travel.state.gov	Sec	Tasteatlas	</v>
      <v xml:space="preserve">CC-BY-SA		CC-BY-SA				</v>
      <v xml:space="preserve">http://en.wikipedia.org/wiki/Chile	https://www.cia.gov/library/publications/the-world-factbook/geos/ci.html?Transportation	https://en.wikipedia.org/wiki/Chile	https://travel.state.gov/content/travel/en/international-travel/International-Travel-Country-Information-Pages/Chile.html	https://www.sec.gov/cgi-bin/browse-edgar?action=getcompany&amp;CIK=0001876618	https://www.tasteatlas.com/chile	</v>
      <v xml:space="preserve">http://creativecommons.org/licenses/by-sa/3.0/		http://creativecommons.org/licenses/by-sa/3.0/				</v>
    </spb>
    <spb s="0">
      <v xml:space="preserve">Wikipedia	Cia	</v>
      <v xml:space="preserve">CC-BY-SA		</v>
      <v xml:space="preserve">http://en.wikipedia.org/wiki/Chile	https://www.cia.gov/library/publications/the-world-factbook/geos/ci.html?Transportation	</v>
      <v xml:space="preserve">http://creativecommons.org/licenses/by-sa/3.0/		</v>
    </spb>
    <spb s="0">
      <v xml:space="preserve">Wikipedia	Wikipedia	Cia	Wikipedia	travel.state.gov	Sec	</v>
      <v xml:space="preserve">CC-BY-SA	CC-BY-SA		CC-BY-SA			</v>
      <v xml:space="preserve">http://en.wikipedia.org/wiki/Chile	http://fr.wikipedia.org/wiki/Chili	https://www.cia.gov/library/publications/the-world-factbook/geos/ci.html?Transportation	https://en.wikipedia.org/wiki/Chile	https://travel.state.gov/content/travel/en/international-travel/International-Travel-Country-Information-Pages/Chile.html	https://www.sec.gov/cgi-bin/browse-edgar?action=getcompany&amp;CIK=0001876618	</v>
      <v xml:space="preserve">http://creativecommons.org/licenses/by-sa/3.0/	http://creativecommons.org/licenses/by-sa/3.0/		http://creativecommons.org/licenses/by-sa/3.0/			</v>
    </spb>
    <spb s="0">
      <v xml:space="preserve">Cia	</v>
      <v xml:space="preserve">	</v>
      <v xml:space="preserve">https://www.cia.gov/library/publications/the-world-factbook/geos/ci.html?Transportation	</v>
      <v xml:space="preserve">	</v>
    </spb>
    <spb s="15">
      <v>0</v>
      <v>126</v>
      <v>127</v>
      <v>128</v>
      <v>4</v>
      <v>5</v>
      <v>128</v>
      <v>127</v>
      <v>127</v>
      <v>129</v>
      <v>130</v>
      <v>127</v>
      <v>127</v>
      <v>131</v>
      <v>11</v>
      <v>126</v>
      <v>131</v>
      <v>12</v>
      <v>127</v>
      <v>131</v>
      <v>13</v>
      <v>14</v>
      <v>15</v>
      <v>131</v>
      <v>131</v>
      <v>130</v>
      <v>131</v>
      <v>16</v>
      <v>17</v>
      <v>18</v>
      <v>46</v>
      <v>131</v>
      <v>126</v>
      <v>131</v>
      <v>131</v>
      <v>131</v>
      <v>131</v>
      <v>131</v>
      <v>131</v>
      <v>131</v>
      <v>131</v>
      <v>131</v>
      <v>131</v>
      <v>19</v>
    </spb>
    <spb s="16">
      <v>2019</v>
      <v>2019</v>
      <v>square km</v>
      <v>per thousand (2018)</v>
      <v>2019</v>
      <v>2019</v>
      <v>2018</v>
      <v>per liter (2016)</v>
      <v>2019</v>
      <v>years (2018)</v>
      <v>2018</v>
      <v>per thousand (2018)</v>
      <v>2019</v>
      <v>2017</v>
      <v>2016</v>
      <v>2019</v>
      <v>2016</v>
      <v>2018</v>
      <v>kilotons per year (2016)</v>
      <v>deaths per 100,000 (2017)</v>
      <v>kWh (2014)</v>
      <v>2015</v>
      <v>2019</v>
      <v>2017</v>
      <v>2017</v>
      <v>2017</v>
      <v>2017</v>
      <v>2017</v>
      <v>2015</v>
      <v>2017</v>
      <v>2017</v>
      <v>2017</v>
      <v>2017</v>
      <v>2019</v>
    </spb>
    <spb s="0">
      <v xml:space="preserve">Wikipedia	travel.state.gov	</v>
      <v xml:space="preserve">CC-BY-SA		</v>
      <v xml:space="preserve">http://en.wikipedia.org/wiki/China	https://travel.state.gov/content/travel/en/international-travel/International-Travel-Country-Information-Pages/China.html	</v>
      <v xml:space="preserve">http://creativecommons.org/licenses/by-sa/3.0/		</v>
    </spb>
    <spb s="0">
      <v xml:space="preserve">Cia	</v>
      <v xml:space="preserve">	</v>
      <v xml:space="preserve">https://www.cia.gov/library/publications/the-world-factbook/geos/ch.html?Transportation	</v>
      <v xml:space="preserve">	</v>
    </spb>
    <spb s="0">
      <v xml:space="preserve">Wikipedia	Wikipedia	Wikidata	Cia	travel.state.gov	Sec	</v>
      <v xml:space="preserve">CC-BY-SA	CC-BY-SA					</v>
      <v xml:space="preserve">http://en.wikipedia.org/wiki/China	https://en.wikipedia.org/wiki/China	https://www.wikidata.org/wiki/Q29520	https://www.cia.gov/library/publications/the-world-factbook/geos/ch.html?Transportation	https://travel.state.gov/content/travel/en/international-travel/International-Travel-Country-Information-Pages/China.html	https://www.sec.gov/cgi-bin/browse-edgar?action=getcompany&amp;CIK=0001935070	</v>
      <v xml:space="preserve">http://creativecommons.org/licenses/by-sa/3.0/	http://creativecommons.org/licenses/by-sa/3.0/					</v>
    </spb>
    <spb s="0">
      <v xml:space="preserve">Wikipedia	</v>
      <v xml:space="preserve">CC-BY-SA	</v>
      <v xml:space="preserve">http://en.wikipedia.org/wiki/China	</v>
      <v xml:space="preserve">http://creativecommons.org/licenses/by-sa/3.0/	</v>
    </spb>
    <spb s="0">
      <v xml:space="preserve">Wikipedia	Cia	</v>
      <v xml:space="preserve">CC-BY-SA		</v>
      <v xml:space="preserve">http://en.wikipedia.org/wiki/China	https://www.cia.gov/library/publications/the-world-factbook/geos/ch.html?Transportation	</v>
      <v xml:space="preserve">http://creativecommons.org/licenses/by-sa/3.0/		</v>
    </spb>
    <spb s="0">
      <v xml:space="preserve">Wikipedia	Wikipedia	travel.state.gov	Sec	</v>
      <v xml:space="preserve">CC-BY-SA	CC-BY-SA			</v>
      <v xml:space="preserve">http://en.wikipedia.org/wiki/China	https://en.wikipedia.org/wiki/China	https://travel.state.gov/content/travel/en/international-travel/International-Travel-Country-Information-Pages/China.html	https://www.sec.gov/cgi-bin/browse-edgar?action=getcompany&amp;CIK=0001935070	</v>
      <v xml:space="preserve">http://creativecommons.org/licenses/by-sa/3.0/	http://creativecommons.org/licenses/by-sa/3.0/			</v>
    </spb>
    <spb s="0">
      <v xml:space="preserve">travel.state.gov	</v>
      <v xml:space="preserve">	</v>
      <v xml:space="preserve">https://travel.state.gov/content/travel/en/international-travel/International-Travel-Country-Information-Pages/China.html	</v>
      <v xml:space="preserve">	</v>
    </spb>
    <spb s="0">
      <v xml:space="preserve">Wikipedia	Cia	travel.state.gov	</v>
      <v xml:space="preserve">CC-BY-SA			</v>
      <v xml:space="preserve">http://en.wikipedia.org/wiki/China	https://www.cia.gov/library/publications/the-world-factbook/geos/ch.html?Transportation	https://travel.state.gov/content/travel/en/international-travel/International-Travel-Country-Information-Pages/China.html	</v>
      <v xml:space="preserve">http://creativecommons.org/licenses/by-sa/3.0/			</v>
    </spb>
    <spb s="0">
      <v xml:space="preserve">Wikipedia	Cia	travel.state.gov	Sec	</v>
      <v xml:space="preserve">CC-BY-SA				</v>
      <v xml:space="preserve">http://en.wikipedia.org/wiki/China	https://www.cia.gov/library/publications/the-world-factbook/geos/ch.html?Transportation	https://travel.state.gov/content/travel/en/international-travel/International-Travel-Country-Information-Pages/China.html	https://www.sec.gov/cgi-bin/browse-edgar?action=getcompany&amp;CIK=0001935070	</v>
      <v xml:space="preserve">http://creativecommons.org/licenses/by-sa/3.0/				</v>
    </spb>
    <spb s="22">
      <v>0</v>
      <v>134</v>
      <v>135</v>
      <v>136</v>
      <v>4</v>
      <v>5</v>
      <v>136</v>
      <v>137</v>
      <v>137</v>
      <v>138</v>
      <v>139</v>
      <v>137</v>
      <v>137</v>
      <v>140</v>
      <v>135</v>
      <v>11</v>
      <v>141</v>
      <v>135</v>
      <v>137</v>
      <v>135</v>
      <v>13</v>
      <v>14</v>
      <v>15</v>
      <v>135</v>
      <v>135</v>
      <v>142</v>
      <v>135</v>
      <v>16</v>
      <v>17</v>
      <v>18</v>
      <v>46</v>
      <v>135</v>
      <v>141</v>
      <v>135</v>
      <v>135</v>
      <v>135</v>
      <v>135</v>
      <v>135</v>
      <v>135</v>
      <v>135</v>
      <v>135</v>
      <v>135</v>
      <v>135</v>
      <v>19</v>
    </spb>
    <spb s="16">
      <v>2019</v>
      <v>2022</v>
      <v>square km</v>
      <v>per thousand (2018)</v>
      <v>2019</v>
      <v>2019</v>
      <v>2018</v>
      <v>per liter (2016)</v>
      <v>2019</v>
      <v>years (2020)</v>
      <v>2017</v>
      <v>per thousand (2018)</v>
      <v>2019</v>
      <v>2017</v>
      <v>2016</v>
      <v>2019</v>
      <v>2016</v>
      <v>2017</v>
      <v>kilotons per year (2016)</v>
      <v>deaths per 100,000 (2017)</v>
      <v>kWh (2014)</v>
      <v>2014</v>
      <v>2019</v>
      <v>2016</v>
      <v>2016</v>
      <v>2016</v>
      <v>2016</v>
      <v>2016</v>
      <v>2015</v>
      <v>2016</v>
      <v>2016</v>
      <v>2018</v>
      <v>2018</v>
      <v>2019</v>
    </spb>
    <spb s="0">
      <v xml:space="preserve">Wikipedia	</v>
      <v xml:space="preserve">CC BY-SA 4.0	</v>
      <v xml:space="preserve">http://ko.wikipedia.org/wiki/중화인민공화국	</v>
      <v xml:space="preserve">https://creativecommons.org/licenses/by-sa/4.0	</v>
    </spb>
    <spb s="0">
      <v xml:space="preserve">Wikipedia	Cia	travel.state.gov	</v>
      <v xml:space="preserve">CC-BY-SA			</v>
      <v xml:space="preserve">http://en.wikipedia.org/wiki/Ivory_Coast	https://www.cia.gov/library/publications/the-world-factbook/geos/iv.html?Transportation	https://travel.state.gov/content/travel/en/international-travel/International-Travel-Country-Information-Pages/CotedvIoire.html	</v>
      <v xml:space="preserve">http://creativecommons.org/licenses/by-sa/3.0/			</v>
    </spb>
    <spb s="0">
      <v xml:space="preserve">Wikipedia	Wikipedia	Cia	</v>
      <v xml:space="preserve">CC-BY-SA	CC-BY-SA		</v>
      <v xml:space="preserve">http://en.wikipedia.org/wiki/Ivory_Coast	http://es.wikipedia.org/wiki/Costa_de_Marfil	https://www.cia.gov/library/publications/the-world-factbook/geos/iv.html?Transportation	</v>
      <v xml:space="preserve">http://creativecommons.org/licenses/by-sa/3.0/	http://creativecommons.org/licenses/by-sa/3.0/		</v>
    </spb>
    <spb s="0">
      <v xml:space="preserve">Wikipedia	Wikipedia	travel.state.gov	</v>
      <v xml:space="preserve">CC-BY-SA	CC-BY-SA		</v>
      <v xml:space="preserve">http://en.wikipedia.org/wiki/Ivory_Coast	https://en.wikipedia.org/wiki/Ivory_Coast	https://travel.state.gov/content/travel/en/international-travel/International-Travel-Country-Information-Pages/CotedvIoire.html	</v>
      <v xml:space="preserve">http://creativecommons.org/licenses/by-sa/3.0/	http://creativecommons.org/licenses/by-sa/3.0/		</v>
    </spb>
    <spb s="0">
      <v xml:space="preserve">Wikipedia	</v>
      <v xml:space="preserve">CC-BY-SA	</v>
      <v xml:space="preserve">http://en.wikipedia.org/wiki/Ivory_Coast	</v>
      <v xml:space="preserve">http://creativecommons.org/licenses/by-sa/3.0/	</v>
    </spb>
    <spb s="0">
      <v xml:space="preserve">Wikipedia	Cia	</v>
      <v xml:space="preserve">CC-BY-SA		</v>
      <v xml:space="preserve">http://en.wikipedia.org/wiki/Ivory_Coast	https://www.cia.gov/library/publications/the-world-factbook/geos/iv.html?Transportation	</v>
      <v xml:space="preserve">http://creativecommons.org/licenses/by-sa/3.0/		</v>
    </spb>
    <spb s="0">
      <v xml:space="preserve">Wikipedia	travel.state.gov	</v>
      <v xml:space="preserve">CC-BY-SA		</v>
      <v xml:space="preserve">http://en.wikipedia.org/wiki/Ivory_Coast	https://travel.state.gov/content/travel/en/international-travel/International-Travel-Country-Information-Pages/CotedvIoire.html	</v>
      <v xml:space="preserve">http://creativecommons.org/licenses/by-sa/3.0/		</v>
    </spb>
    <spb s="0">
      <v xml:space="preserve">Cia	</v>
      <v xml:space="preserve">	</v>
      <v xml:space="preserve">https://www.cia.gov/library/publications/the-world-factbook/geos/iv.html?Transportation	</v>
      <v xml:space="preserve">	</v>
    </spb>
    <spb s="23">
      <v>0</v>
      <v>146</v>
      <v>147</v>
      <v>148</v>
      <v>4</v>
      <v>5</v>
      <v>148</v>
      <v>149</v>
      <v>149</v>
      <v>150</v>
      <v>151</v>
      <v>149</v>
      <v>149</v>
      <v>152</v>
      <v>11</v>
      <v>146</v>
      <v>152</v>
      <v>12</v>
      <v>149</v>
      <v>152</v>
      <v>13</v>
      <v>14</v>
      <v>15</v>
      <v>152</v>
      <v>152</v>
      <v>149</v>
      <v>152</v>
      <v>16</v>
      <v>17</v>
      <v>18</v>
      <v>46</v>
      <v>152</v>
      <v>152</v>
      <v>152</v>
      <v>152</v>
      <v>152</v>
      <v>152</v>
      <v>152</v>
      <v>152</v>
      <v>152</v>
      <v>152</v>
      <v>152</v>
      <v>19</v>
    </spb>
    <spb s="12">
      <v>2019</v>
      <v>2019</v>
      <v>square km</v>
      <v>per thousand (2018)</v>
      <v>2019</v>
      <v>2019</v>
      <v>2018</v>
      <v>per liter (2016)</v>
      <v>2019</v>
      <v>years (2018)</v>
      <v>2018</v>
      <v>per thousand (2018)</v>
      <v>2019</v>
      <v>2017</v>
      <v>2016</v>
      <v>2019</v>
      <v>2016</v>
      <v>2014</v>
      <v>kilotons per year (2016)</v>
      <v>deaths per 100,000 (2017)</v>
      <v>kWh (2014)</v>
      <v>2014</v>
      <v>2015</v>
      <v>2015</v>
      <v>2015</v>
      <v>2015</v>
      <v>2015</v>
      <v>2015</v>
      <v>2015</v>
      <v>2015</v>
      <v>2018</v>
      <v>2017</v>
      <v>2019</v>
    </spb>
    <spb s="0">
      <v xml:space="preserve">Wikipedia	Cia	travel.state.gov	</v>
      <v xml:space="preserve">CC-BY-SA			</v>
      <v xml:space="preserve">http://en.wikipedia.org/wiki/Croatia	https://www.cia.gov/library/publications/the-world-factbook/geos/hr.html?Transportation	https://travel.state.gov/content/travel/en/international-travel/International-Travel-Country-Information-Pages/Croatia.html	</v>
      <v xml:space="preserve">http://creativecommons.org/licenses/by-sa/3.0/			</v>
    </spb>
    <spb s="0">
      <v xml:space="preserve">Wikipedia	Wikipedia	Wikipedia	Cia	</v>
      <v xml:space="preserve">CC-BY-SA	CC-BY-SA	CC-BY-SA		</v>
      <v xml:space="preserve">http://en.wikipedia.org/wiki/Croatia	http://es.wikipedia.org/wiki/Croacia	http://fr.wikipedia.org/wiki/Croatie	https://www.cia.gov/library/publications/the-world-factbook/geos/hr.html?Transportation	</v>
      <v xml:space="preserve">http://creativecommons.org/licenses/by-sa/3.0/	http://creativecommons.org/licenses/by-sa/3.0/	http://creativecommons.org/licenses/by-sa/3.0/		</v>
    </spb>
    <spb s="0">
      <v xml:space="preserve">Wikipedia	Wikipedia	Cia	travel.state.gov	</v>
      <v xml:space="preserve">CC-BY-SA	CC-BY-SA			</v>
      <v xml:space="preserve">http://en.wikipedia.org/wiki/Croatia	https://en.wikipedia.org/wiki/Croatia	https://www.cia.gov/library/publications/the-world-factbook/geos/hr.html?Transportation	https://travel.state.gov/content/travel/en/international-travel/International-Travel-Country-Information-Pages/Croatia.html	</v>
      <v xml:space="preserve">http://creativecommons.org/licenses/by-sa/3.0/	http://creativecommons.org/licenses/by-sa/3.0/			</v>
    </spb>
    <spb s="0">
      <v xml:space="preserve">Wikipedia	</v>
      <v xml:space="preserve">CC-BY-SA	</v>
      <v xml:space="preserve">http://en.wikipedia.org/wiki/Croatia	</v>
      <v xml:space="preserve">http://creativecommons.org/licenses/by-sa/3.0/	</v>
    </spb>
    <spb s="0">
      <v xml:space="preserve">Wikipedia	Cia	</v>
      <v xml:space="preserve">CC-BY-SA		</v>
      <v xml:space="preserve">http://en.wikipedia.org/wiki/Croatia	https://www.cia.gov/library/publications/the-world-factbook/geos/hr.html?Transportation	</v>
      <v xml:space="preserve">http://creativecommons.org/licenses/by-sa/3.0/		</v>
    </spb>
    <spb s="0">
      <v xml:space="preserve">Wikipedia	Wikipedia	Cia	travel.state.gov	</v>
      <v xml:space="preserve">CC-BY-SA	CC-BY-SA			</v>
      <v xml:space="preserve">http://en.wikipedia.org/wiki/Croatia	http://fr.wikipedia.org/wiki/Croatie	https://www.cia.gov/library/publications/the-world-factbook/geos/hr.html?Transportation	https://travel.state.gov/content/travel/en/international-travel/International-Travel-Country-Information-Pages/Croatia.html	</v>
      <v xml:space="preserve">http://creativecommons.org/licenses/by-sa/3.0/	http://creativecommons.org/licenses/by-sa/3.0/			</v>
    </spb>
    <spb s="0">
      <v xml:space="preserve">travel.state.gov	</v>
      <v xml:space="preserve">	</v>
      <v xml:space="preserve">https://travel.state.gov/content/travel/en/international-travel/International-Travel-Country-Information-Pages/Croatia.html	</v>
      <v xml:space="preserve">	</v>
    </spb>
    <spb s="0">
      <v xml:space="preserve">Cia	</v>
      <v xml:space="preserve">	</v>
      <v xml:space="preserve">https://www.cia.gov/library/publications/the-world-factbook/geos/hr.html?Transportation	</v>
      <v xml:space="preserve">	</v>
    </spb>
    <spb s="0">
      <v xml:space="preserve">Wikipedia	Wikipedia	</v>
      <v xml:space="preserve">CC-BY-SA	CC-BY-SA	</v>
      <v xml:space="preserve">http://en.wikipedia.org/wiki/Croatia	http://si.wikipedia.org/wiki/ක්‍රොඑෂියා	</v>
      <v xml:space="preserve">http://creativecommons.org/licenses/by-sa/3.0/	http://creativecommons.org/licenses/by-sa/3.0/	</v>
    </spb>
    <spb s="24">
      <v>0</v>
      <v>155</v>
      <v>156</v>
      <v>157</v>
      <v>4</v>
      <v>5</v>
      <v>157</v>
      <v>158</v>
      <v>158</v>
      <v>159</v>
      <v>160</v>
      <v>158</v>
      <v>158</v>
      <v>161</v>
      <v>162</v>
      <v>11</v>
      <v>155</v>
      <v>162</v>
      <v>12</v>
      <v>163</v>
      <v>162</v>
      <v>13</v>
      <v>14</v>
      <v>15</v>
      <v>162</v>
      <v>162</v>
      <v>160</v>
      <v>162</v>
      <v>16</v>
      <v>17</v>
      <v>18</v>
      <v>46</v>
      <v>162</v>
      <v>155</v>
      <v>162</v>
      <v>162</v>
      <v>162</v>
      <v>162</v>
      <v>162</v>
      <v>162</v>
      <v>162</v>
      <v>162</v>
      <v>162</v>
      <v>162</v>
      <v>19</v>
    </spb>
    <spb s="16">
      <v>2019</v>
      <v>2019</v>
      <v>square km</v>
      <v>per thousand (2018)</v>
      <v>2019</v>
      <v>2019</v>
      <v>2018</v>
      <v>per liter (2016)</v>
      <v>2019</v>
      <v>years (2018)</v>
      <v>2018</v>
      <v>per thousand (2018)</v>
      <v>2019</v>
      <v>2017</v>
      <v>2016</v>
      <v>2019</v>
      <v>2016</v>
      <v>2016</v>
      <v>kilotons per year (2016)</v>
      <v>deaths per 100,000 (2017)</v>
      <v>kWh (2014)</v>
      <v>2014</v>
      <v>2019</v>
      <v>2017</v>
      <v>2017</v>
      <v>2017</v>
      <v>2017</v>
      <v>2017</v>
      <v>2015</v>
      <v>2017</v>
      <v>2017</v>
      <v>2017</v>
      <v>2017</v>
      <v>2019</v>
    </spb>
    <spb s="0">
      <v xml:space="preserve">Wikipedia	Cia	travel.state.gov	</v>
      <v xml:space="preserve">CC-BY-SA			</v>
      <v xml:space="preserve">http://en.wikipedia.org/wiki/Cuba	https://www.cia.gov/library/publications/the-world-factbook/geos/cu.html?Transportation	https://travel.state.gov/content/travel/en/international-travel/International-Travel-Country-Information-Pages/Cuba.html	</v>
      <v xml:space="preserve">http://creativecommons.org/licenses/by-sa/3.0/			</v>
    </spb>
    <spb s="0">
      <v xml:space="preserve">Wikipedia	Cia	</v>
      <v xml:space="preserve">CC-BY-SA		</v>
      <v xml:space="preserve">http://fr.wikipedia.org/wiki/Cuba	https://www.cia.gov/library/publications/the-world-factbook/geos/cu.html?Transportation	</v>
      <v xml:space="preserve">http://creativecommons.org/licenses/by-sa/3.0/		</v>
    </spb>
    <spb s="0">
      <v xml:space="preserve">Wikipedia	Cia	Wikipedia	travel.state.gov	</v>
      <v xml:space="preserve">CC-BY-SA		CC-BY-SA		</v>
      <v xml:space="preserve">http://en.wikipedia.org/wiki/Cuba	https://www.cia.gov/library/publications/the-world-factbook/geos/cu.html?Transportation	https://en.wikipedia.org/wiki/Cuba	https://travel.state.gov/content/travel/en/international-travel/International-Travel-Country-Information-Pages/Cuba.html	</v>
      <v xml:space="preserve">http://creativecommons.org/licenses/by-sa/3.0/		http://creativecommons.org/licenses/by-sa/3.0/		</v>
    </spb>
    <spb s="0">
      <v xml:space="preserve">Wikipedia	</v>
      <v xml:space="preserve">CC-BY-SA	</v>
      <v xml:space="preserve">http://en.wikipedia.org/wiki/Cuba	</v>
      <v xml:space="preserve">http://creativecommons.org/licenses/by-sa/3.0/	</v>
    </spb>
    <spb s="0">
      <v xml:space="preserve">Wikipedia	Cia	</v>
      <v xml:space="preserve">CC-BY-SA		</v>
      <v xml:space="preserve">http://en.wikipedia.org/wiki/Cuba	https://www.cia.gov/library/publications/the-world-factbook/geos/cu.html?Transportation	</v>
      <v xml:space="preserve">http://creativecommons.org/licenses/by-sa/3.0/		</v>
    </spb>
    <spb s="0">
      <v xml:space="preserve">Wikipedia	Wikipedia	Cia	travel.state.gov	</v>
      <v xml:space="preserve">CC-BY-SA	CC-BY-SA			</v>
      <v xml:space="preserve">http://en.wikipedia.org/wiki/Cuba	http://fr.wikipedia.org/wiki/Cuba	https://www.cia.gov/library/publications/the-world-factbook/geos/cu.html?Transportation	https://travel.state.gov/content/travel/en/international-travel/International-Travel-Country-Information-Pages/Cuba.html	</v>
      <v xml:space="preserve">http://creativecommons.org/licenses/by-sa/3.0/	http://creativecommons.org/licenses/by-sa/3.0/			</v>
    </spb>
    <spb s="0">
      <v xml:space="preserve">Wikipedia	travel.state.gov	</v>
      <v xml:space="preserve">CC-BY-SA		</v>
      <v xml:space="preserve">http://en.wikipedia.org/wiki/Cuba	https://travel.state.gov/content/travel/en/international-travel/International-Travel-Country-Information-Pages/Cuba.html	</v>
      <v xml:space="preserve">http://creativecommons.org/licenses/by-sa/3.0/		</v>
    </spb>
    <spb s="0">
      <v xml:space="preserve">Wikipedia	Wikidata	</v>
      <v xml:space="preserve">CC-BY-SA		</v>
      <v xml:space="preserve">http://en.wikipedia.org/wiki/Cuba	https://www.wikidata.org/wiki/Q241	</v>
      <v xml:space="preserve">http://creativecommons.org/licenses/by-sa/3.0/		</v>
    </spb>
    <spb s="0">
      <v xml:space="preserve">Cia	</v>
      <v xml:space="preserve">	</v>
      <v xml:space="preserve">https://www.cia.gov/library/publications/the-world-factbook/geos/cu.html?Transportation	</v>
      <v xml:space="preserve">	</v>
    </spb>
    <spb s="25">
      <v>166</v>
      <v>167</v>
      <v>168</v>
      <v>4</v>
      <v>5</v>
      <v>168</v>
      <v>169</v>
      <v>169</v>
      <v>170</v>
      <v>171</v>
      <v>169</v>
      <v>169</v>
      <v>172</v>
      <v>11</v>
      <v>166</v>
      <v>12</v>
      <v>173</v>
      <v>13</v>
      <v>14</v>
      <v>15</v>
      <v>174</v>
      <v>174</v>
      <v>171</v>
      <v>174</v>
      <v>16</v>
      <v>17</v>
      <v>18</v>
      <v>46</v>
      <v>174</v>
      <v>174</v>
      <v>174</v>
      <v>19</v>
    </spb>
    <spb s="2">
      <v>7</v>
      <v>Name</v>
      <v>LearnMoreOnLink</v>
    </spb>
    <spb s="26">
      <v>2018</v>
      <v>square km</v>
      <v>per thousand (2018)</v>
      <v>2019</v>
      <v>2018</v>
      <v>per liter (2014)</v>
      <v>years (2018)</v>
      <v>per thousand (2018)</v>
      <v>2019</v>
      <v>2017</v>
      <v>2016</v>
      <v>2019</v>
      <v>2016</v>
      <v>2018</v>
      <v>kilotons per year (2016)</v>
      <v>deaths per 100,000 (2017)</v>
      <v>kWh (2014)</v>
      <v>2014</v>
      <v>2018</v>
      <v>2018</v>
      <v>2019</v>
    </spb>
    <spb s="0">
      <v xml:space="preserve">Wikipedia	Cia	travel.state.gov	</v>
      <v xml:space="preserve">CC-BY-SA			</v>
      <v xml:space="preserve">http://en.wikipedia.org/wiki/Denmark	https://www.cia.gov/library/publications/the-world-factbook/geos/da.html?Transportation	https://travel.state.gov/content/travel/en/international-travel/International-Travel-Country-Information-Pages/Denmark.html	</v>
      <v xml:space="preserve">http://creativecommons.org/licenses/by-sa/3.0/			</v>
    </spb>
    <spb s="0">
      <v xml:space="preserve">Wikipedia	Cia	</v>
      <v xml:space="preserve">CC-BY-SA		</v>
      <v xml:space="preserve">http://es.wikipedia.org/wiki/Dinamarca	https://www.cia.gov/library/publications/the-world-factbook/geos/da.html?Transportation	</v>
      <v xml:space="preserve">http://creativecommons.org/licenses/by-sa/3.0/		</v>
    </spb>
    <spb s="0">
      <v xml:space="preserve">Wikipedia	Wikipedia	Cia	travel.state.gov	Sec	</v>
      <v xml:space="preserve">CC-BY-SA	CC-BY-SA				</v>
      <v xml:space="preserve">http://en.wikipedia.org/wiki/Denmark	https://en.wikipedia.org/wiki/Denmark	https://www.cia.gov/library/publications/the-world-factbook/geos/da.html?Transportation	https://travel.state.gov/content/travel/en/international-travel/International-Travel-Country-Information-Pages/Denmark.html	https://www.sec.gov/cgi-bin/browse-edgar?action=getcompany&amp;CIK=0001898459	</v>
      <v xml:space="preserve">http://creativecommons.org/licenses/by-sa/3.0/	http://creativecommons.org/licenses/by-sa/3.0/				</v>
    </spb>
    <spb s="0">
      <v xml:space="preserve">Wikipedia	</v>
      <v xml:space="preserve">CC-BY-SA	</v>
      <v xml:space="preserve">http://en.wikipedia.org/wiki/Denmark	</v>
      <v xml:space="preserve">http://creativecommons.org/licenses/by-sa/3.0/	</v>
    </spb>
    <spb s="0">
      <v xml:space="preserve">Wikipedia	Cia	</v>
      <v xml:space="preserve">CC-BY-SA		</v>
      <v xml:space="preserve">http://en.wikipedia.org/wiki/Denmark	https://www.cia.gov/library/publications/the-world-factbook/geos/da.html?Transportation	</v>
      <v xml:space="preserve">http://creativecommons.org/licenses/by-sa/3.0/		</v>
    </spb>
    <spb s="0">
      <v xml:space="preserve">Wikipedia	Wikipedia	Cia	Wikipedia	travel.state.gov	</v>
      <v xml:space="preserve">CC-BY-SA	CC-BY-SA		CC-BY-SA		</v>
      <v xml:space="preserve">http://en.wikipedia.org/wiki/Denmark	http://fr.wikipedia.org/wiki/Danemark	https://www.cia.gov/library/publications/the-world-factbook/geos/da.html?Transportation	http://it.wikipedia.org/wiki/Suddivisioni_della_Danimarca	https://travel.state.gov/content/travel/en/international-travel/International-Travel-Country-Information-Pages/Denmark.html	</v>
      <v xml:space="preserve">http://creativecommons.org/licenses/by-sa/3.0/	http://creativecommons.org/licenses/by-sa/3.0/		http://creativecommons.org/licenses/by-sa/3.0/		</v>
    </spb>
    <spb s="0">
      <v xml:space="preserve">Cia	</v>
      <v xml:space="preserve">	</v>
      <v xml:space="preserve">https://www.cia.gov/library/publications/the-world-factbook/geos/da.html?Transportation	</v>
      <v xml:space="preserve">	</v>
    </spb>
    <spb s="27">
      <v>0</v>
      <v>178</v>
      <v>179</v>
      <v>180</v>
      <v>4</v>
      <v>5</v>
      <v>180</v>
      <v>181</v>
      <v>181</v>
      <v>182</v>
      <v>183</v>
      <v>181</v>
      <v>184</v>
      <v>11</v>
      <v>178</v>
      <v>184</v>
      <v>12</v>
      <v>181</v>
      <v>184</v>
      <v>13</v>
      <v>14</v>
      <v>15</v>
      <v>184</v>
      <v>184</v>
      <v>183</v>
      <v>184</v>
      <v>16</v>
      <v>17</v>
      <v>18</v>
      <v>46</v>
      <v>184</v>
      <v>178</v>
      <v>184</v>
      <v>184</v>
      <v>184</v>
      <v>184</v>
      <v>184</v>
      <v>184</v>
      <v>184</v>
      <v>184</v>
      <v>184</v>
      <v>184</v>
      <v>19</v>
    </spb>
    <spb s="16">
      <v>2019</v>
      <v>2019</v>
      <v>square km</v>
      <v>per thousand (2018)</v>
      <v>2019</v>
      <v>2019</v>
      <v>2018</v>
      <v>per liter (2016)</v>
      <v>2019</v>
      <v>years (2018)</v>
      <v>2018</v>
      <v>per thousand (2018)</v>
      <v>2019</v>
      <v>2017</v>
      <v>2016</v>
      <v>2019</v>
      <v>2016</v>
      <v>2016</v>
      <v>kilotons per year (2016)</v>
      <v>deaths per 100,000 (2017)</v>
      <v>kWh (2014)</v>
      <v>2015</v>
      <v>2004</v>
      <v>2017</v>
      <v>2017</v>
      <v>2017</v>
      <v>2017</v>
      <v>2017</v>
      <v>2015</v>
      <v>2017</v>
      <v>2017</v>
      <v>2017</v>
      <v>2017</v>
      <v>2019</v>
    </spb>
    <spb s="0">
      <v xml:space="preserve">Wikipedia	</v>
      <v xml:space="preserve">Public domain	</v>
      <v xml:space="preserve">http://en.wikipedia.org/wiki/Denmark	</v>
      <v xml:space="preserve">http://en.wikipedia.org/wiki/Public_domain	</v>
    </spb>
    <spb s="0">
      <v xml:space="preserve">Wikipedia	Cia	Youtube	</v>
      <v xml:space="preserve">CC-BY-SA			</v>
      <v xml:space="preserve">http://en.wikipedia.org/wiki/Dominican_Republic	https://www.cia.gov/library/publications/the-world-factbook/geos/dr.html?Transportation	https://www.youtube.com/user/DominicanRepublic100	</v>
      <v xml:space="preserve">http://creativecommons.org/licenses/by-sa/3.0/			</v>
    </spb>
    <spb s="0">
      <v xml:space="preserve">Cia	</v>
      <v xml:space="preserve">	</v>
      <v xml:space="preserve">https://www.cia.gov/library/publications/the-world-factbook/geos/dr.html?Transportation	</v>
      <v xml:space="preserve">	</v>
    </spb>
    <spb s="0">
      <v xml:space="preserve">Wikipedia	Twitter	Cia	Wikipedia	travel.state.gov	Sec	Youtube	</v>
      <v xml:space="preserve">CC-BY-SA			CC-BY-SA				</v>
      <v xml:space="preserve">http://en.wikipedia.org/wiki/Dominican_Republic	https://twitter.com/GoDomRep	https://www.cia.gov/library/publications/the-world-factbook/geos/dr.html?Transportation	https://en.wikipedia.org/wiki/Dominican_Republic	https://travel.state.gov/content/travel/en/international-travel/International-Travel-Country-Information-Pages/DominicanRepublic.html	https://www.sec.gov/cgi-bin/browse-edgar?action=getcompany&amp;CIK=0001787123	https://www.youtube.com/user/DominicanRepublic100	</v>
      <v xml:space="preserve">http://creativecommons.org/licenses/by-sa/3.0/			http://creativecommons.org/licenses/by-sa/3.0/				</v>
    </spb>
    <spb s="0">
      <v xml:space="preserve">Wikipedia	</v>
      <v xml:space="preserve">CC-BY-SA	</v>
      <v xml:space="preserve">http://en.wikipedia.org/wiki/Dominican_Republic	</v>
      <v xml:space="preserve">http://creativecommons.org/licenses/by-sa/3.0/	</v>
    </spb>
    <spb s="0">
      <v xml:space="preserve">travel.state.gov	Youtube	</v>
      <v xml:space="preserve">		</v>
      <v xml:space="preserve">https://travel.state.gov/content/travel/en/international-travel/International-Travel-Country-Information-Pages/DominicanRepublic.html	https://www.youtube.com/user/DominicanRepublic100	</v>
      <v xml:space="preserve">		</v>
    </spb>
    <spb s="10">
      <v>0</v>
      <v>188</v>
      <v>189</v>
      <v>190</v>
      <v>4</v>
      <v>5</v>
      <v>190</v>
      <v>191</v>
      <v>191</v>
      <v>191</v>
      <v>188</v>
      <v>191</v>
      <v>191</v>
      <v>192</v>
      <v>189</v>
      <v>11</v>
      <v>188</v>
      <v>189</v>
      <v>12</v>
      <v>191</v>
      <v>189</v>
      <v>13</v>
      <v>14</v>
      <v>15</v>
      <v>189</v>
      <v>189</v>
      <v>188</v>
      <v>189</v>
      <v>16</v>
      <v>17</v>
      <v>18</v>
      <v>46</v>
      <v>189</v>
      <v>189</v>
      <v>189</v>
      <v>189</v>
      <v>189</v>
      <v>189</v>
      <v>189</v>
      <v>189</v>
      <v>189</v>
      <v>189</v>
      <v>189</v>
      <v>19</v>
    </spb>
    <spb s="12">
      <v>2019</v>
      <v>2019</v>
      <v>square km</v>
      <v>per thousand (2018)</v>
      <v>2019</v>
      <v>2019</v>
      <v>2018</v>
      <v>per liter (2016)</v>
      <v>2019</v>
      <v>years (2018)</v>
      <v>2018</v>
      <v>per thousand (2018)</v>
      <v>2019</v>
      <v>2017</v>
      <v>2016</v>
      <v>2019</v>
      <v>2016</v>
      <v>2017</v>
      <v>kilotons per year (2016)</v>
      <v>deaths per 100,000 (2017)</v>
      <v>kWh (2014)</v>
      <v>2014</v>
      <v>2018</v>
      <v>2018</v>
      <v>2018</v>
      <v>2018</v>
      <v>2018</v>
      <v>2015</v>
      <v>2018</v>
      <v>2018</v>
      <v>2018</v>
      <v>2017</v>
      <v>2019</v>
    </spb>
    <spb s="0">
      <v xml:space="preserve">Wikipedia	Cia	travel.state.gov	</v>
      <v xml:space="preserve">CC-BY-SA			</v>
      <v xml:space="preserve">http://en.wikipedia.org/wiki/Egypt	https://www.cia.gov/library/publications/the-world-factbook/geos/eg.html?Transportation	https://travel.state.gov/content/travel/en/international-travel/International-Travel-Country-Information-Pages/Egypt.html	</v>
      <v xml:space="preserve">http://creativecommons.org/licenses/by-sa/3.0/			</v>
    </spb>
    <spb s="0">
      <v xml:space="preserve">Wikipedia	Cia	</v>
      <v xml:space="preserve">CC-BY-SA		</v>
      <v xml:space="preserve">http://es.wikipedia.org/wiki/Egipto	https://www.cia.gov/library/publications/the-world-factbook/geos/eg.html?Transportation	</v>
      <v xml:space="preserve">http://creativecommons.org/licenses/by-sa/3.0/		</v>
    </spb>
    <spb s="0">
      <v xml:space="preserve">Wikipedia	Cia	Wikipedia	travel.state.gov	</v>
      <v xml:space="preserve">CC-BY-SA		CC-BY-SA		</v>
      <v xml:space="preserve">http://en.wikipedia.org/wiki/Egypt	https://www.cia.gov/library/publications/the-world-factbook/geos/eg.html?Transportation	https://en.wikipedia.org/wiki/Egypt	https://travel.state.gov/content/travel/en/international-travel/International-Travel-Country-Information-Pages/Egypt.html	</v>
      <v xml:space="preserve">http://creativecommons.org/licenses/by-sa/3.0/		http://creativecommons.org/licenses/by-sa/3.0/		</v>
    </spb>
    <spb s="0">
      <v xml:space="preserve">Wikipedia	</v>
      <v xml:space="preserve">CC-BY-SA	</v>
      <v xml:space="preserve">http://en.wikipedia.org/wiki/Egypt	</v>
      <v xml:space="preserve">http://creativecommons.org/licenses/by-sa/3.0/	</v>
    </spb>
    <spb s="0">
      <v xml:space="preserve">Wikipedia	Cia	</v>
      <v xml:space="preserve">CC-BY-SA		</v>
      <v xml:space="preserve">http://en.wikipedia.org/wiki/Egypt	https://www.cia.gov/library/publications/the-world-factbook/geos/eg.html?Transportation	</v>
      <v xml:space="preserve">http://creativecommons.org/licenses/by-sa/3.0/		</v>
    </spb>
    <spb s="0">
      <v xml:space="preserve">Wikipedia	travel.state.gov	</v>
      <v xml:space="preserve">CC-BY-SA		</v>
      <v xml:space="preserve">http://en.wikipedia.org/wiki/Egypt	https://travel.state.gov/content/travel/en/international-travel/International-Travel-Country-Information-Pages/Egypt.html	</v>
      <v xml:space="preserve">http://creativecommons.org/licenses/by-sa/3.0/		</v>
    </spb>
    <spb s="0">
      <v xml:space="preserve">Cia	</v>
      <v xml:space="preserve">	</v>
      <v xml:space="preserve">https://www.cia.gov/library/publications/the-world-factbook/geos/eg.html?Transportation	</v>
      <v xml:space="preserve">	</v>
    </spb>
    <spb s="0">
      <v xml:space="preserve">Wikipedia	Wikidata	</v>
      <v xml:space="preserve">CC-BY-SA		</v>
      <v xml:space="preserve">http://en.wikipedia.org/wiki/Egypt	https://www.wikidata.org/wiki/Q79	</v>
      <v xml:space="preserve">http://creativecommons.org/licenses/by-sa/3.0/		</v>
    </spb>
    <spb s="18">
      <v>0</v>
      <v>195</v>
      <v>196</v>
      <v>197</v>
      <v>4</v>
      <v>5</v>
      <v>197</v>
      <v>198</v>
      <v>198</v>
      <v>199</v>
      <v>195</v>
      <v>198</v>
      <v>200</v>
      <v>201</v>
      <v>11</v>
      <v>195</v>
      <v>201</v>
      <v>12</v>
      <v>202</v>
      <v>201</v>
      <v>13</v>
      <v>14</v>
      <v>15</v>
      <v>201</v>
      <v>201</v>
      <v>195</v>
      <v>201</v>
      <v>16</v>
      <v>17</v>
      <v>18</v>
      <v>46</v>
      <v>201</v>
      <v>195</v>
      <v>201</v>
      <v>201</v>
      <v>201</v>
      <v>201</v>
      <v>201</v>
      <v>201</v>
      <v>201</v>
      <v>201</v>
      <v>201</v>
      <v>201</v>
      <v>19</v>
    </spb>
    <spb s="16">
      <v>2019</v>
      <v>2019</v>
      <v>square km</v>
      <v>per thousand (2018)</v>
      <v>2019</v>
      <v>2019</v>
      <v>2018</v>
      <v>per liter (2016)</v>
      <v>2019</v>
      <v>years (2018)</v>
      <v>2015</v>
      <v>per thousand (2018)</v>
      <v>2019</v>
      <v>2017</v>
      <v>2016</v>
      <v>2019</v>
      <v>2016</v>
      <v>2018</v>
      <v>kilotons per year (2016)</v>
      <v>deaths per 100,000 (2017)</v>
      <v>kWh (2014)</v>
      <v>2014</v>
      <v>2019</v>
      <v>2017</v>
      <v>2017</v>
      <v>2017</v>
      <v>2017</v>
      <v>2017</v>
      <v>2015</v>
      <v>2017</v>
      <v>2017</v>
      <v>2018</v>
      <v>2017</v>
      <v>2019</v>
    </spb>
    <spb s="0">
      <v xml:space="preserve">Wikipedia	</v>
      <v xml:space="preserve">Public domain	</v>
      <v xml:space="preserve">http://en.wikipedia.org/wiki/Egypt	</v>
      <v xml:space="preserve">http://en.wikipedia.org/wiki/Public_domain	</v>
    </spb>
    <spb s="0">
      <v xml:space="preserve">Wikipedia	Cia	travel.state.gov	</v>
      <v xml:space="preserve">CC-BY-SA			</v>
      <v xml:space="preserve">http://en.wikipedia.org/wiki/Ethiopia	https://www.cia.gov/library/publications/the-world-factbook/geos/et.html?Transportation	https://travel.state.gov/content/travel/en/international-travel/International-Travel-Country-Information-Pages/Ethiopia.html	</v>
      <v xml:space="preserve">http://creativecommons.org/licenses/by-sa/3.0/			</v>
    </spb>
    <spb s="0">
      <v xml:space="preserve">Wikipedia	Cia	</v>
      <v xml:space="preserve">CC-BY-SA		</v>
      <v xml:space="preserve">http://en.wikipedia.org/wiki/Ethiopia	https://www.cia.gov/library/publications/the-world-factbook/geos/et.html?Transportation	</v>
      <v xml:space="preserve">http://creativecommons.org/licenses/by-sa/3.0/		</v>
    </spb>
    <spb s="0">
      <v xml:space="preserve">Wikipedia	Wikipedia	travel.state.gov	</v>
      <v xml:space="preserve">CC-BY-SA	CC-BY-SA		</v>
      <v xml:space="preserve">http://en.wikipedia.org/wiki/Ethiopia	https://en.wikipedia.org/wiki/Ethiopia	https://travel.state.gov/content/travel/en/international-travel/International-Travel-Country-Information-Pages/Ethiopia.html	</v>
      <v xml:space="preserve">http://creativecommons.org/licenses/by-sa/3.0/	http://creativecommons.org/licenses/by-sa/3.0/		</v>
    </spb>
    <spb s="0">
      <v xml:space="preserve">Wikipedia	</v>
      <v xml:space="preserve">CC-BY-SA	</v>
      <v xml:space="preserve">http://en.wikipedia.org/wiki/Ethiopia	</v>
      <v xml:space="preserve">http://creativecommons.org/licenses/by-sa/3.0/	</v>
    </spb>
    <spb s="0">
      <v xml:space="preserve">travel.state.gov	</v>
      <v xml:space="preserve">	</v>
      <v xml:space="preserve">https://travel.state.gov/content/travel/en/international-travel/International-Travel-Country-Information-Pages/Ethiopia.html	</v>
      <v xml:space="preserve">	</v>
    </spb>
    <spb s="0">
      <v xml:space="preserve">Cia	</v>
      <v xml:space="preserve">	</v>
      <v xml:space="preserve">https://www.cia.gov/library/publications/the-world-factbook/geos/et.html?Transportation	</v>
      <v xml:space="preserve">	</v>
    </spb>
    <spb s="28">
      <v>0</v>
      <v>206</v>
      <v>207</v>
      <v>208</v>
      <v>4</v>
      <v>5</v>
      <v>208</v>
      <v>209</v>
      <v>209</v>
      <v>207</v>
      <v>206</v>
      <v>209</v>
      <v>210</v>
      <v>211</v>
      <v>11</v>
      <v>206</v>
      <v>211</v>
      <v>12</v>
      <v>209</v>
      <v>211</v>
      <v>13</v>
      <v>14</v>
      <v>15</v>
      <v>211</v>
      <v>211</v>
      <v>206</v>
      <v>211</v>
      <v>16</v>
      <v>17</v>
      <v>18</v>
      <v>46</v>
      <v>211</v>
      <v>211</v>
      <v>211</v>
      <v>211</v>
      <v>211</v>
      <v>211</v>
      <v>211</v>
      <v>211</v>
      <v>211</v>
      <v>211</v>
      <v>211</v>
      <v>19</v>
    </spb>
    <spb s="2">
      <v>8</v>
      <v>Name</v>
      <v>LearnMoreOnLink</v>
    </spb>
    <spb s="12">
      <v>2019</v>
      <v>2019</v>
      <v>square km</v>
      <v>per thousand (2018)</v>
      <v>2019</v>
      <v>2019</v>
      <v>2018</v>
      <v>per liter (2016)</v>
      <v>2019</v>
      <v>years (2018)</v>
      <v>2018</v>
      <v>per thousand (2018)</v>
      <v>2019</v>
      <v>2017</v>
      <v>2016</v>
      <v>2019</v>
      <v>2016</v>
      <v>2018</v>
      <v>kilotons per year (2016)</v>
      <v>deaths per 100,000 (2017)</v>
      <v>kWh (2014)</v>
      <v>2014</v>
      <v>2015</v>
      <v>2015</v>
      <v>2015</v>
      <v>2015</v>
      <v>2015</v>
      <v>2015</v>
      <v>2015</v>
      <v>2015</v>
      <v>2015</v>
      <v>2014</v>
      <v>2019</v>
    </spb>
    <spb s="0">
      <v xml:space="preserve">Wikipedia	</v>
      <v xml:space="preserve">Public domain	</v>
      <v xml:space="preserve">http://en.wikipedia.org/wiki/Ethiopia	</v>
      <v xml:space="preserve">http://en.wikipedia.org/wiki/Public_domain	</v>
    </spb>
    <spb s="0">
      <v xml:space="preserve">Wikipedia	Cia	travel.state.gov	</v>
      <v xml:space="preserve">CC-BY-SA			</v>
      <v xml:space="preserve">http://en.wikipedia.org/wiki/France	https://www.cia.gov/library/publications/the-world-factbook/geos/fr.html?Transportation	https://travel.state.gov/content/travel/en/international-travel/International-Travel-Country-Information-Pages/Monaco.html	</v>
      <v xml:space="preserve">http://creativecommons.org/licenses/by-sa/3.0/			</v>
    </spb>
    <spb s="0">
      <v xml:space="preserve">Wikipedia	Cia	</v>
      <v xml:space="preserve">CC-BY-SA		</v>
      <v xml:space="preserve">http://en.wikipedia.org/wiki/France	https://www.cia.gov/library/publications/the-world-factbook/geos/fr.html?Transportation	</v>
      <v xml:space="preserve">http://creativecommons.org/licenses/by-sa/3.0/		</v>
    </spb>
    <spb s="0">
      <v xml:space="preserve">Wikipedia	Wikipedia	Cia	travel.state.gov	Sec	</v>
      <v xml:space="preserve">CC-BY-SA	CC-BY-SA				</v>
      <v xml:space="preserve">http://en.wikipedia.org/wiki/France	https://en.wikipedia.org/wiki/France	https://www.cia.gov/library/publications/the-world-factbook/geos/fr.html?Transportation	https://travel.state.gov/content/travel/en/international-travel/International-Travel-Country-Information-Pages/Monaco.html	https://www.sec.gov/cgi-bin/browse-edgar?action=getcompany&amp;CIK=0001929509	</v>
      <v xml:space="preserve">http://creativecommons.org/licenses/by-sa/3.0/	http://creativecommons.org/licenses/by-sa/3.0/				</v>
    </spb>
    <spb s="0">
      <v xml:space="preserve">Wikipedia	</v>
      <v xml:space="preserve">CC-BY-SA	</v>
      <v xml:space="preserve">http://en.wikipedia.org/wiki/France	</v>
      <v xml:space="preserve">http://creativecommons.org/licenses/by-sa/3.0/	</v>
    </spb>
    <spb s="0">
      <v xml:space="preserve">Wikipedia	Wikipedia	Cia	travel.state.gov	Sec	</v>
      <v xml:space="preserve">CC-BY-SA	CC-BY-SA				</v>
      <v xml:space="preserve">http://en.wikipedia.org/wiki/France	http://fr.wikipedia.org/wiki/France	https://www.cia.gov/library/publications/the-world-factbook/geos/fr.html?Transportation	https://travel.state.gov/content/travel/en/international-travel/International-Travel-Country-Information-Pages/Monaco.html	https://www.sec.gov/cgi-bin/browse-edgar?action=getcompany&amp;CIK=0001929509	</v>
      <v xml:space="preserve">http://creativecommons.org/licenses/by-sa/3.0/	http://creativecommons.org/licenses/by-sa/3.0/				</v>
    </spb>
    <spb s="0">
      <v xml:space="preserve">Cia	</v>
      <v xml:space="preserve">	</v>
      <v xml:space="preserve">https://www.cia.gov/library/publications/the-world-factbook/geos/fr.html?Transportation	</v>
      <v xml:space="preserve">	</v>
    </spb>
    <spb s="29">
      <v>0</v>
      <v>216</v>
      <v>217</v>
      <v>218</v>
      <v>4</v>
      <v>5</v>
      <v>218</v>
      <v>219</v>
      <v>219</v>
      <v>217</v>
      <v>220</v>
      <v>219</v>
      <v>221</v>
      <v>11</v>
      <v>216</v>
      <v>221</v>
      <v>12</v>
      <v>219</v>
      <v>221</v>
      <v>13</v>
      <v>14</v>
      <v>15</v>
      <v>221</v>
      <v>221</v>
      <v>220</v>
      <v>221</v>
      <v>16</v>
      <v>17</v>
      <v>18</v>
      <v>46</v>
      <v>221</v>
      <v>216</v>
      <v>221</v>
      <v>221</v>
      <v>221</v>
      <v>221</v>
      <v>221</v>
      <v>221</v>
      <v>221</v>
      <v>221</v>
      <v>221</v>
      <v>221</v>
      <v>19</v>
    </spb>
    <spb s="16">
      <v>2019</v>
      <v>2019</v>
      <v>square km</v>
      <v>per thousand (2018)</v>
      <v>2019</v>
      <v>2019</v>
      <v>2018</v>
      <v>per liter (2016)</v>
      <v>2019</v>
      <v>years (2018)</v>
      <v>2018</v>
      <v>per thousand (2018)</v>
      <v>2019</v>
      <v>2017</v>
      <v>2016</v>
      <v>2019</v>
      <v>2016</v>
      <v>2018</v>
      <v>kilotons per year (2014)</v>
      <v>deaths per 100,000 (2017)</v>
      <v>kWh (2014)</v>
      <v>2015</v>
      <v>2018</v>
      <v>2017</v>
      <v>2017</v>
      <v>2017</v>
      <v>2017</v>
      <v>2017</v>
      <v>2015</v>
      <v>2017</v>
      <v>2017</v>
      <v>2017</v>
      <v>2017</v>
      <v>2019</v>
    </spb>
    <spb s="0">
      <v xml:space="preserve">Wikipedia	Cia	travel.state.gov	</v>
      <v xml:space="preserve">CC-BY-SA			</v>
      <v xml:space="preserve">http://en.wikipedia.org/wiki/Germany	https://www.cia.gov/library/publications/the-world-factbook/geos/gm.html?Transportation	https://travel.state.gov/content/travel/en/international-travel/International-Travel-Country-Information-Pages/Germany.html	</v>
      <v xml:space="preserve">http://creativecommons.org/licenses/by-sa/3.0/			</v>
    </spb>
    <spb s="0">
      <v xml:space="preserve">Wikipedia	Cia	</v>
      <v xml:space="preserve">CC-BY-SA		</v>
      <v xml:space="preserve">http://en.wikipedia.org/wiki/Germany	https://www.cia.gov/library/publications/the-world-factbook/geos/gm.html?Transportation	</v>
      <v xml:space="preserve">http://creativecommons.org/licenses/by-sa/3.0/		</v>
    </spb>
    <spb s="0">
      <v xml:space="preserve">Wikipedia	Wikipedia	Cia	ec.europa.eu	travel.state.gov	Sec	</v>
      <v xml:space="preserve">CC-BY-SA	CC-BY-SA					</v>
      <v xml:space="preserve">http://en.wikipedia.org/wiki/Germany	https://en.wikipedia.org/wiki/Germany	https://www.cia.gov/library/publications/the-world-factbook/geos/gm.html?Transportation	https://ec.europa.eu/CensusHub2/query.do?step=selectHyperCube&amp;qhc=false	https://travel.state.gov/content/travel/en/international-travel/International-Travel-Country-Information-Pages/Germany.html	https://www.sec.gov/cgi-bin/browse-edgar?action=getcompany&amp;CIK=0001902682	</v>
      <v xml:space="preserve">http://creativecommons.org/licenses/by-sa/3.0/	http://creativecommons.org/licenses/by-sa/3.0/					</v>
    </spb>
    <spb s="0">
      <v xml:space="preserve">Wikipedia	</v>
      <v xml:space="preserve">CC-BY-SA	</v>
      <v xml:space="preserve">http://en.wikipedia.org/wiki/Germany	</v>
      <v xml:space="preserve">http://creativecommons.org/licenses/by-sa/3.0/	</v>
    </spb>
    <spb s="0">
      <v xml:space="preserve">Wikipedia	Wikipedia	Wikidata	Cia	ec.europa.eu	travel.state.gov	Sec	</v>
      <v xml:space="preserve">CC-BY-SA	CC-BY-SA						</v>
      <v xml:space="preserve">http://en.wikipedia.org/wiki/Germany	http://fr.wikipedia.org/wiki/Allemagne	https://www.wikidata.org/wiki/Q183	https://www.cia.gov/library/publications/the-world-factbook/geos/gm.html?Transportation	https://ec.europa.eu/CensusHub2/query.do?step=selectHyperCube&amp;qhc=false	https://travel.state.gov/content/travel/en/international-travel/International-Travel-Country-Information-Pages/Germany.html	https://www.sec.gov/cgi-bin/browse-edgar?action=getcompany&amp;CIK=0001902682	</v>
      <v xml:space="preserve">http://creativecommons.org/licenses/by-sa/3.0/	http://creativecommons.org/licenses/by-sa/3.0/						</v>
    </spb>
    <spb s="0">
      <v xml:space="preserve">travel.state.gov	</v>
      <v xml:space="preserve">	</v>
      <v xml:space="preserve">https://travel.state.gov/content/travel/en/international-travel/International-Travel-Country-Information-Pages/Germany.html	</v>
      <v xml:space="preserve">	</v>
    </spb>
    <spb s="0">
      <v xml:space="preserve">Cia	</v>
      <v xml:space="preserve">	</v>
      <v xml:space="preserve">https://www.cia.gov/library/publications/the-world-factbook/geos/gm.html?Transportation	</v>
      <v xml:space="preserve">	</v>
    </spb>
    <spb s="24">
      <v>0</v>
      <v>224</v>
      <v>225</v>
      <v>226</v>
      <v>4</v>
      <v>5</v>
      <v>226</v>
      <v>227</v>
      <v>227</v>
      <v>225</v>
      <v>228</v>
      <v>227</v>
      <v>227</v>
      <v>229</v>
      <v>230</v>
      <v>11</v>
      <v>224</v>
      <v>230</v>
      <v>12</v>
      <v>227</v>
      <v>230</v>
      <v>13</v>
      <v>14</v>
      <v>15</v>
      <v>230</v>
      <v>230</v>
      <v>228</v>
      <v>230</v>
      <v>16</v>
      <v>17</v>
      <v>18</v>
      <v>46</v>
      <v>230</v>
      <v>224</v>
      <v>230</v>
      <v>230</v>
      <v>230</v>
      <v>230</v>
      <v>230</v>
      <v>230</v>
      <v>230</v>
      <v>230</v>
      <v>230</v>
      <v>230</v>
      <v>19</v>
    </spb>
    <spb s="16">
      <v>2019</v>
      <v>2019</v>
      <v>square km</v>
      <v>per thousand (2018)</v>
      <v>2019</v>
      <v>2019</v>
      <v>2018</v>
      <v>per liter (2016)</v>
      <v>2019</v>
      <v>years (2018)</v>
      <v>2018</v>
      <v>per thousand (2018)</v>
      <v>2019</v>
      <v>2017</v>
      <v>2016</v>
      <v>2019</v>
      <v>2016</v>
      <v>2017</v>
      <v>kilotons per year (2016)</v>
      <v>deaths per 100,000 (2017)</v>
      <v>kWh (2014)</v>
      <v>2015</v>
      <v>2019</v>
      <v>2016</v>
      <v>2016</v>
      <v>2016</v>
      <v>2016</v>
      <v>2016</v>
      <v>2015</v>
      <v>2016</v>
      <v>2016</v>
      <v>2017</v>
      <v>2017</v>
      <v>2019</v>
    </spb>
    <spb s="0">
      <v xml:space="preserve">Wikipedia	</v>
      <v xml:space="preserve">Public domain	</v>
      <v xml:space="preserve">http://en.wikipedia.org/wiki/Germany	</v>
      <v xml:space="preserve">http://en.wikipedia.org/wiki/Public_domain	</v>
    </spb>
    <spb s="0">
      <v xml:space="preserve">Wikipedia	Cia	travel.state.gov	</v>
      <v xml:space="preserve">CC-BY-SA			</v>
      <v xml:space="preserve">http://en.wikipedia.org/wiki/Ghana	https://www.cia.gov/library/publications/the-world-factbook/geos/gh.html?Transportation	https://travel.state.gov/content/travel/en/international-travel/International-Travel-Country-Information-Pages/Ghana.html	</v>
      <v xml:space="preserve">http://creativecommons.org/licenses/by-sa/3.0/			</v>
    </spb>
    <spb s="0">
      <v xml:space="preserve">Wikipedia	Cia	</v>
      <v xml:space="preserve">CC-BY-SA		</v>
      <v xml:space="preserve">http://es.wikipedia.org/wiki/Ghana	https://www.cia.gov/library/publications/the-world-factbook/geos/gh.html?Transportation	</v>
      <v xml:space="preserve">http://creativecommons.org/licenses/by-sa/3.0/		</v>
    </spb>
    <spb s="0">
      <v xml:space="preserve">Wikipedia	Cia	Wikipedia	travel.state.gov	Sec	</v>
      <v xml:space="preserve">CC-BY-SA		CC-BY-SA			</v>
      <v xml:space="preserve">http://en.wikipedia.org/wiki/Ghana	https://www.cia.gov/library/publications/the-world-factbook/geos/gh.html?Transportation	https://en.wikipedia.org/wiki/Ghana	https://travel.state.gov/content/travel/en/international-travel/International-Travel-Country-Information-Pages/Ghana.html	https://www.sec.gov/cgi-bin/browse-edgar?action=getcompany&amp;CIK=0001810997	</v>
      <v xml:space="preserve">http://creativecommons.org/licenses/by-sa/3.0/		http://creativecommons.org/licenses/by-sa/3.0/			</v>
    </spb>
    <spb s="0">
      <v xml:space="preserve">Wikipedia	</v>
      <v xml:space="preserve">CC-BY-SA	</v>
      <v xml:space="preserve">http://en.wikipedia.org/wiki/Ghana	</v>
      <v xml:space="preserve">http://creativecommons.org/licenses/by-sa/3.0/	</v>
    </spb>
    <spb s="0">
      <v xml:space="preserve">Wikipedia	Cia	</v>
      <v xml:space="preserve">CC-BY-SA		</v>
      <v xml:space="preserve">http://en.wikipedia.org/wiki/Ghana	https://www.cia.gov/library/publications/the-world-factbook/geos/gh.html?Transportation	</v>
      <v xml:space="preserve">http://creativecommons.org/licenses/by-sa/3.0/		</v>
    </spb>
    <spb s="0">
      <v xml:space="preserve">Wikipedia	Wikipedia	Cia	Wikipedia	travel.state.gov	</v>
      <v xml:space="preserve">CC-BY-SA	CC-BY-SA		CC-BY-SA		</v>
      <v xml:space="preserve">http://en.wikipedia.org/wiki/Ghana	http://fr.wikipedia.org/wiki/Ghana	https://www.cia.gov/library/publications/the-world-factbook/geos/gh.html?Transportation	https://en.wikipedia.org/wiki/Ghana	https://travel.state.gov/content/travel/en/international-travel/International-Travel-Country-Information-Pages/Ghana.html	</v>
      <v xml:space="preserve">http://creativecommons.org/licenses/by-sa/3.0/	http://creativecommons.org/licenses/by-sa/3.0/		http://creativecommons.org/licenses/by-sa/3.0/		</v>
    </spb>
    <spb s="0">
      <v xml:space="preserve">travel.state.gov	</v>
      <v xml:space="preserve">	</v>
      <v xml:space="preserve">https://travel.state.gov/content/travel/en/international-travel/International-Travel-Country-Information-Pages/Ghana.html	</v>
      <v xml:space="preserve">	</v>
    </spb>
    <spb s="0">
      <v xml:space="preserve">Cia	</v>
      <v xml:space="preserve">	</v>
      <v xml:space="preserve">https://www.cia.gov/library/publications/the-world-factbook/geos/gh.html?Transportation	</v>
      <v xml:space="preserve">	</v>
    </spb>
    <spb s="24">
      <v>0</v>
      <v>234</v>
      <v>235</v>
      <v>236</v>
      <v>4</v>
      <v>237</v>
      <v>236</v>
      <v>237</v>
      <v>237</v>
      <v>238</v>
      <v>239</v>
      <v>237</v>
      <v>237</v>
      <v>240</v>
      <v>241</v>
      <v>11</v>
      <v>234</v>
      <v>241</v>
      <v>12</v>
      <v>237</v>
      <v>241</v>
      <v>13</v>
      <v>14</v>
      <v>15</v>
      <v>241</v>
      <v>241</v>
      <v>239</v>
      <v>241</v>
      <v>16</v>
      <v>17</v>
      <v>18</v>
      <v>46</v>
      <v>241</v>
      <v>234</v>
      <v>241</v>
      <v>241</v>
      <v>241</v>
      <v>241</v>
      <v>241</v>
      <v>241</v>
      <v>241</v>
      <v>241</v>
      <v>241</v>
      <v>241</v>
      <v>19</v>
    </spb>
    <spb s="16">
      <v>2019</v>
      <v>2019</v>
      <v>square km</v>
      <v>per thousand (2018)</v>
      <v>2021</v>
      <v>2019</v>
      <v>2018</v>
      <v>per liter (2016)</v>
      <v>2019</v>
      <v>years (2018)</v>
      <v>2018</v>
      <v>per thousand (2018)</v>
      <v>2019</v>
      <v>2017</v>
      <v>2016</v>
      <v>2019</v>
      <v>2016</v>
      <v>2017</v>
      <v>kilotons per year (2016)</v>
      <v>deaths per 100,000 (2017)</v>
      <v>kWh (2014)</v>
      <v>2014</v>
      <v>2011</v>
      <v>2016</v>
      <v>2016</v>
      <v>2016</v>
      <v>2016</v>
      <v>2016</v>
      <v>2015</v>
      <v>2016</v>
      <v>2016</v>
      <v>2019</v>
      <v>2018</v>
      <v>2019</v>
    </spb>
    <spb s="0">
      <v xml:space="preserve">Wikipedia	</v>
      <v xml:space="preserve">Public domain	</v>
      <v xml:space="preserve">http://en.wikipedia.org/wiki/Ghana	</v>
      <v xml:space="preserve">http://en.wikipedia.org/wiki/Public_domain	</v>
    </spb>
    <spb s="0">
      <v xml:space="preserve">Wikipedia	Cia	travel.state.gov	</v>
      <v xml:space="preserve">CC-BY-SA			</v>
      <v xml:space="preserve">http://en.wikipedia.org/wiki/Greece	https://www.cia.gov/library/publications/the-world-factbook/geos/gr.html?Transportation	https://travel.state.gov/content/travel/en/international-travel/International-Travel-Country-Information-Pages/Greece.html	</v>
      <v xml:space="preserve">http://creativecommons.org/licenses/by-sa/3.0/			</v>
    </spb>
    <spb s="0">
      <v xml:space="preserve">Wikipedia	Wikipedia	Cia	</v>
      <v xml:space="preserve">CC-BY-SA	CC-BY-SA		</v>
      <v xml:space="preserve">http://en.wikipedia.org/wiki/Greece	http://es.wikipedia.org/wiki/Grecia	https://www.cia.gov/library/publications/the-world-factbook/geos/gr.html?Transportation	</v>
      <v xml:space="preserve">http://creativecommons.org/licenses/by-sa/3.0/	http://creativecommons.org/licenses/by-sa/3.0/		</v>
    </spb>
    <spb s="0">
      <v xml:space="preserve">Wikipedia	Cia	Wikipedia	travel.state.gov	Sec	</v>
      <v xml:space="preserve">CC-BY-SA		CC-BY-SA			</v>
      <v xml:space="preserve">http://en.wikipedia.org/wiki/Greece	https://www.cia.gov/library/publications/the-world-factbook/geos/gr.html?Transportation	https://en.wikipedia.org/wiki/Greece	https://travel.state.gov/content/travel/en/international-travel/International-Travel-Country-Information-Pages/Greece.html	https://www.sec.gov/cgi-bin/browse-edgar?action=getcompany&amp;CIK=0001876581	</v>
      <v xml:space="preserve">http://creativecommons.org/licenses/by-sa/3.0/		http://creativecommons.org/licenses/by-sa/3.0/			</v>
    </spb>
    <spb s="0">
      <v xml:space="preserve">Wikipedia	</v>
      <v xml:space="preserve">CC-BY-SA	</v>
      <v xml:space="preserve">http://en.wikipedia.org/wiki/Greece	</v>
      <v xml:space="preserve">http://creativecommons.org/licenses/by-sa/3.0/	</v>
    </spb>
    <spb s="0">
      <v xml:space="preserve">Wikipedia	Cia	</v>
      <v xml:space="preserve">CC-BY-SA		</v>
      <v xml:space="preserve">http://en.wikipedia.org/wiki/Greece	https://www.cia.gov/library/publications/the-world-factbook/geos/gr.html?Transportation	</v>
      <v xml:space="preserve">http://creativecommons.org/licenses/by-sa/3.0/		</v>
    </spb>
    <spb s="0">
      <v xml:space="preserve">travel.state.gov	</v>
      <v xml:space="preserve">	</v>
      <v xml:space="preserve">https://travel.state.gov/content/travel/en/international-travel/International-Travel-Country-Information-Pages/Greece.html	</v>
      <v xml:space="preserve">	</v>
    </spb>
    <spb s="0">
      <v xml:space="preserve">Cia	</v>
      <v xml:space="preserve">	</v>
      <v xml:space="preserve">https://www.cia.gov/library/publications/the-world-factbook/geos/gr.html?Transportation	</v>
      <v xml:space="preserve">	</v>
    </spb>
    <spb s="0">
      <v xml:space="preserve">Wikipedia	Cia	travel.state.gov	Sec	</v>
      <v xml:space="preserve">CC-BY-SA				</v>
      <v xml:space="preserve">http://en.wikipedia.org/wiki/Greece	https://www.cia.gov/library/publications/the-world-factbook/geos/gr.html?Transportation	https://travel.state.gov/content/travel/en/international-travel/International-Travel-Country-Information-Pages/Greece.html	https://www.sec.gov/cgi-bin/browse-edgar?action=getcompany&amp;CIK=0001876581	</v>
      <v xml:space="preserve">http://creativecommons.org/licenses/by-sa/3.0/				</v>
    </spb>
    <spb s="30">
      <v>0</v>
      <v>245</v>
      <v>246</v>
      <v>247</v>
      <v>4</v>
      <v>5</v>
      <v>247</v>
      <v>248</v>
      <v>248</v>
      <v>249</v>
      <v>248</v>
      <v>248</v>
      <v>250</v>
      <v>251</v>
      <v>11</v>
      <v>245</v>
      <v>251</v>
      <v>12</v>
      <v>248</v>
      <v>251</v>
      <v>13</v>
      <v>14</v>
      <v>15</v>
      <v>251</v>
      <v>251</v>
      <v>252</v>
      <v>251</v>
      <v>16</v>
      <v>17</v>
      <v>18</v>
      <v>46</v>
      <v>251</v>
      <v>245</v>
      <v>251</v>
      <v>251</v>
      <v>251</v>
      <v>251</v>
      <v>251</v>
      <v>251</v>
      <v>251</v>
      <v>251</v>
      <v>251</v>
      <v>251</v>
      <v>19</v>
    </spb>
    <spb s="0">
      <v xml:space="preserve">Wikipedia	</v>
      <v xml:space="preserve">Public domain	</v>
      <v xml:space="preserve">http://en.wikipedia.org/wiki/Greece	</v>
      <v xml:space="preserve">http://en.wikipedia.org/wiki/Public_domain	</v>
    </spb>
    <spb s="0">
      <v xml:space="preserve">Wikipedia	Cia	travel.state.gov	</v>
      <v xml:space="preserve">CC-BY-SA			</v>
      <v xml:space="preserve">http://en.wikipedia.org/wiki/Guatemala	https://www.cia.gov/library/publications/the-world-factbook/geos/gt.html?Transportation	https://travel.state.gov/content/travel/en/international-travel/International-Travel-Country-Information-Pages/Guatemala.html	</v>
      <v xml:space="preserve">http://creativecommons.org/licenses/by-sa/3.0/			</v>
    </spb>
    <spb s="0">
      <v xml:space="preserve">Wikipedia	Wikipedia	Cia	</v>
      <v xml:space="preserve">CC-BY-SA	CC-BY-SA		</v>
      <v xml:space="preserve">http://en.wikipedia.org/wiki/Guatemala	http://es.wikipedia.org/wiki/Guatemala	https://www.cia.gov/library/publications/the-world-factbook/geos/gt.html?Transportation	</v>
      <v xml:space="preserve">http://creativecommons.org/licenses/by-sa/3.0/	http://creativecommons.org/licenses/by-sa/3.0/		</v>
    </spb>
    <spb s="0">
      <v xml:space="preserve">Wikipedia	Cia	Wikipedia	Openlibrary	travel.state.gov	Tasteatlas	</v>
      <v xml:space="preserve">CC-BY-SA		CC-BY-SA				</v>
      <v xml:space="preserve">http://en.wikipedia.org/wiki/Guatemala	https://www.cia.gov/library/publications/the-world-factbook/geos/gt.html?Transportation	https://en.wikipedia.org/wiki/Guatemala	https://openlibrary.org/authors/OL51251A/Guatemala	https://travel.state.gov/content/travel/en/international-travel/International-Travel-Country-Information-Pages/Guatemala.html	https://www.tasteatlas.com/guatemala	</v>
      <v xml:space="preserve">http://creativecommons.org/licenses/by-sa/3.0/		http://creativecommons.org/licenses/by-sa/3.0/				</v>
    </spb>
    <spb s="0">
      <v xml:space="preserve">Wikipedia	</v>
      <v xml:space="preserve">CC-BY-SA	</v>
      <v xml:space="preserve">http://en.wikipedia.org/wiki/Guatemala	</v>
      <v xml:space="preserve">http://creativecommons.org/licenses/by-sa/3.0/	</v>
    </spb>
    <spb s="0">
      <v xml:space="preserve">Wikipedia	Cia	</v>
      <v xml:space="preserve">CC-BY-SA		</v>
      <v xml:space="preserve">http://en.wikipedia.org/wiki/Guatemala	https://www.cia.gov/library/publications/the-world-factbook/geos/gt.html?Transportation	</v>
      <v xml:space="preserve">http://creativecommons.org/licenses/by-sa/3.0/		</v>
    </spb>
    <spb s="0">
      <v xml:space="preserve">Wikipedia	Wikipedia	Cia	travel.state.gov	</v>
      <v xml:space="preserve">CC-BY-SA	CC-BY-SA			</v>
      <v xml:space="preserve">http://en.wikipedia.org/wiki/Guatemala	http://fr.wikipedia.org/wiki/Guatemala	https://www.cia.gov/library/publications/the-world-factbook/geos/gt.html?Transportation	https://travel.state.gov/content/travel/en/international-travel/International-Travel-Country-Information-Pages/Guatemala.html	</v>
      <v xml:space="preserve">http://creativecommons.org/licenses/by-sa/3.0/	http://creativecommons.org/licenses/by-sa/3.0/			</v>
    </spb>
    <spb s="0">
      <v xml:space="preserve">travel.state.gov	</v>
      <v xml:space="preserve">	</v>
      <v xml:space="preserve">https://travel.state.gov/content/travel/en/international-travel/International-Travel-Country-Information-Pages/Guatemala.html	</v>
      <v xml:space="preserve">	</v>
    </spb>
    <spb s="0">
      <v xml:space="preserve">Cia	</v>
      <v xml:space="preserve">	</v>
      <v xml:space="preserve">https://www.cia.gov/library/publications/the-world-factbook/geos/gt.html?Transportation	</v>
      <v xml:space="preserve">	</v>
    </spb>
    <spb s="10">
      <v>0</v>
      <v>255</v>
      <v>256</v>
      <v>257</v>
      <v>4</v>
      <v>5</v>
      <v>257</v>
      <v>258</v>
      <v>258</v>
      <v>259</v>
      <v>260</v>
      <v>258</v>
      <v>258</v>
      <v>261</v>
      <v>262</v>
      <v>11</v>
      <v>255</v>
      <v>262</v>
      <v>12</v>
      <v>258</v>
      <v>262</v>
      <v>13</v>
      <v>14</v>
      <v>15</v>
      <v>262</v>
      <v>262</v>
      <v>260</v>
      <v>262</v>
      <v>16</v>
      <v>17</v>
      <v>18</v>
      <v>46</v>
      <v>262</v>
      <v>262</v>
      <v>262</v>
      <v>262</v>
      <v>262</v>
      <v>262</v>
      <v>262</v>
      <v>262</v>
      <v>262</v>
      <v>262</v>
      <v>262</v>
      <v>19</v>
    </spb>
    <spb s="12">
      <v>2019</v>
      <v>2019</v>
      <v>square km</v>
      <v>per thousand (2018)</v>
      <v>2019</v>
      <v>2019</v>
      <v>2018</v>
      <v>per liter (2016)</v>
      <v>2019</v>
      <v>years (2018)</v>
      <v>2018</v>
      <v>per thousand (2018)</v>
      <v>2019</v>
      <v>2017</v>
      <v>2016</v>
      <v>2019</v>
      <v>2016</v>
      <v>2018</v>
      <v>kilotons per year (2016)</v>
      <v>deaths per 100,000 (2017)</v>
      <v>kWh (2014)</v>
      <v>2014</v>
      <v>2014</v>
      <v>2014</v>
      <v>2014</v>
      <v>2014</v>
      <v>2014</v>
      <v>2015</v>
      <v>2014</v>
      <v>2014</v>
      <v>2018</v>
      <v>2015</v>
      <v>2019</v>
    </spb>
    <spb s="0">
      <v xml:space="preserve">Wikipedia	Cia	travel.state.gov	</v>
      <v xml:space="preserve">CC-BY-SA			</v>
      <v xml:space="preserve">http://en.wikipedia.org/wiki/Guyana	https://www.cia.gov/library/publications/the-world-factbook/geos/gy.html?Transportation	https://travel.state.gov/content/travel/en/international-travel/International-Travel-Country-Information-Pages/Guyana.html	</v>
      <v xml:space="preserve">http://creativecommons.org/licenses/by-sa/3.0/			</v>
    </spb>
    <spb s="0">
      <v xml:space="preserve">Wikipedia	Cia	</v>
      <v xml:space="preserve">CC-BY-SA		</v>
      <v xml:space="preserve">http://es.wikipedia.org/wiki/Guyana	https://www.cia.gov/library/publications/the-world-factbook/geos/gy.html?Transportation	</v>
      <v xml:space="preserve">http://creativecommons.org/licenses/by-sa/3.0/		</v>
    </spb>
    <spb s="0">
      <v xml:space="preserve">Wikipedia	Cia	Wikipedia	travel.state.gov	</v>
      <v xml:space="preserve">CC-BY-SA		CC-BY-SA		</v>
      <v xml:space="preserve">http://en.wikipedia.org/wiki/Guyana	https://www.cia.gov/library/publications/the-world-factbook/geos/gy.html?Transportation	https://en.wikipedia.org/wiki/Guyana	https://travel.state.gov/content/travel/en/international-travel/International-Travel-Country-Information-Pages/Guyana.html	</v>
      <v xml:space="preserve">http://creativecommons.org/licenses/by-sa/3.0/		http://creativecommons.org/licenses/by-sa/3.0/		</v>
    </spb>
    <spb s="0">
      <v xml:space="preserve">Wikipedia	</v>
      <v xml:space="preserve">CC-BY-SA	</v>
      <v xml:space="preserve">http://en.wikipedia.org/wiki/Guyana	</v>
      <v xml:space="preserve">http://creativecommons.org/licenses/by-sa/3.0/	</v>
    </spb>
    <spb s="0">
      <v xml:space="preserve">Wikipedia	Cia	</v>
      <v xml:space="preserve">CC-BY-SA		</v>
      <v xml:space="preserve">http://en.wikipedia.org/wiki/Guyana	https://www.cia.gov/library/publications/the-world-factbook/geos/gy.html?Transportation	</v>
      <v xml:space="preserve">http://creativecommons.org/licenses/by-sa/3.0/		</v>
    </spb>
    <spb s="0">
      <v xml:space="preserve">Wikipedia	Wikipedia	Cia	travel.state.gov	</v>
      <v xml:space="preserve">CC-BY-SA	CC-BY-SA			</v>
      <v xml:space="preserve">http://en.wikipedia.org/wiki/Guyana	http://fr.wikipedia.org/wiki/Guyana	https://www.cia.gov/library/publications/the-world-factbook/geos/gy.html?Transportation	https://travel.state.gov/content/travel/en/international-travel/International-Travel-Country-Information-Pages/Guyana.html	</v>
      <v xml:space="preserve">http://creativecommons.org/licenses/by-sa/3.0/	http://creativecommons.org/licenses/by-sa/3.0/			</v>
    </spb>
    <spb s="0">
      <v xml:space="preserve">Cia	</v>
      <v xml:space="preserve">	</v>
      <v xml:space="preserve">https://www.cia.gov/library/publications/the-world-factbook/geos/gy.html?Transportation	</v>
      <v xml:space="preserve">	</v>
    </spb>
    <spb s="0">
      <v xml:space="preserve">Wikipedia	Wikidata	</v>
      <v xml:space="preserve">CC-BY-SA		</v>
      <v xml:space="preserve">http://en.wikipedia.org/wiki/Guyana	https://www.wikidata.org/wiki/Q734	</v>
      <v xml:space="preserve">http://creativecommons.org/licenses/by-sa/3.0/		</v>
    </spb>
    <spb s="31">
      <v>0</v>
      <v>265</v>
      <v>266</v>
      <v>267</v>
      <v>4</v>
      <v>5</v>
      <v>267</v>
      <v>268</v>
      <v>268</v>
      <v>269</v>
      <v>270</v>
      <v>268</v>
      <v>268</v>
      <v>271</v>
      <v>11</v>
      <v>265</v>
      <v>271</v>
      <v>12</v>
      <v>272</v>
      <v>13</v>
      <v>14</v>
      <v>15</v>
      <v>271</v>
      <v>271</v>
      <v>270</v>
      <v>271</v>
      <v>16</v>
      <v>17</v>
      <v>18</v>
      <v>271</v>
      <v>271</v>
      <v>271</v>
      <v>271</v>
      <v>271</v>
      <v>271</v>
      <v>271</v>
      <v>271</v>
      <v>271</v>
      <v>271</v>
      <v>271</v>
      <v>19</v>
    </spb>
    <spb s="2">
      <v>9</v>
      <v>Name</v>
      <v>LearnMoreOnLink</v>
    </spb>
    <spb s="32">
      <v>2019</v>
      <v>2019</v>
      <v>square km</v>
      <v>per thousand (2018)</v>
      <v>2019</v>
      <v>2019</v>
      <v>2018</v>
      <v>per liter (2016)</v>
      <v>2019</v>
      <v>years (2018)</v>
      <v>per thousand (2018)</v>
      <v>2019</v>
      <v>2017</v>
      <v>2016</v>
      <v>2019</v>
      <v>2016</v>
      <v>2018</v>
      <v>kilotons per year (2016)</v>
      <v>deaths per 100,000 (2017)</v>
      <v>2007</v>
      <v>1998</v>
      <v>1998</v>
      <v>1998</v>
      <v>1998</v>
      <v>1998</v>
      <v>2015</v>
      <v>1998</v>
      <v>1998</v>
      <v>2012</v>
      <v>2012</v>
      <v>2019</v>
    </spb>
    <spb s="0">
      <v xml:space="preserve">Wikipedia	Cia	travel.state.gov	</v>
      <v xml:space="preserve">CC-BY-SA			</v>
      <v xml:space="preserve">http://en.wikipedia.org/wiki/Haiti	https://www.cia.gov/library/publications/the-world-factbook/geos/ha.html?Transportation	https://travel.state.gov/content/travel/en/international-travel/International-Travel-Country-Information-Pages/Haiti.html	</v>
      <v xml:space="preserve">http://creativecommons.org/licenses/by-sa/3.0/			</v>
    </spb>
    <spb s="0">
      <v xml:space="preserve">Wikipedia	Cia	</v>
      <v xml:space="preserve">CC-BY-SA		</v>
      <v xml:space="preserve">http://en.wikipedia.org/wiki/Haiti	https://www.cia.gov/library/publications/the-world-factbook/geos/ha.html?Transportation	</v>
      <v xml:space="preserve">http://creativecommons.org/licenses/by-sa/3.0/		</v>
    </spb>
    <spb s="0">
      <v xml:space="preserve">Wikipedia	Cia	Wikipedia	travel.state.gov	</v>
      <v xml:space="preserve">CC-BY-SA		CC-BY-SA		</v>
      <v xml:space="preserve">http://en.wikipedia.org/wiki/Haiti	https://www.cia.gov/library/publications/the-world-factbook/geos/ha.html?Transportation	https://en.wikipedia.org/wiki/Haiti	https://travel.state.gov/content/travel/en/international-travel/International-Travel-Country-Information-Pages/Haiti.html	</v>
      <v xml:space="preserve">http://creativecommons.org/licenses/by-sa/3.0/		http://creativecommons.org/licenses/by-sa/3.0/		</v>
    </spb>
    <spb s="0">
      <v xml:space="preserve">Wikipedia	</v>
      <v xml:space="preserve">CC-BY-SA	</v>
      <v xml:space="preserve">http://en.wikipedia.org/wiki/Haiti	</v>
      <v xml:space="preserve">http://creativecommons.org/licenses/by-sa/3.0/	</v>
    </spb>
    <spb s="0">
      <v xml:space="preserve">Cia	</v>
      <v xml:space="preserve">	</v>
      <v xml:space="preserve">https://www.cia.gov/library/publications/the-world-factbook/geos/ha.html?Transportation	</v>
      <v xml:space="preserve">	</v>
    </spb>
    <spb s="0">
      <v xml:space="preserve">Wikipedia	Wikidata	</v>
      <v xml:space="preserve">CC-BY-SA		</v>
      <v xml:space="preserve">http://en.wikipedia.org/wiki/Haiti	https://www.wikidata.org/wiki/Q790	</v>
      <v xml:space="preserve">http://creativecommons.org/licenses/by-sa/3.0/		</v>
    </spb>
    <spb s="33">
      <v>0</v>
      <v>276</v>
      <v>277</v>
      <v>278</v>
      <v>4</v>
      <v>5</v>
      <v>278</v>
      <v>279</v>
      <v>279</v>
      <v>277</v>
      <v>276</v>
      <v>279</v>
      <v>279</v>
      <v>280</v>
      <v>11</v>
      <v>276</v>
      <v>280</v>
      <v>12</v>
      <v>281</v>
      <v>13</v>
      <v>14</v>
      <v>15</v>
      <v>280</v>
      <v>280</v>
      <v>276</v>
      <v>280</v>
      <v>16</v>
      <v>17</v>
      <v>18</v>
      <v>46</v>
      <v>280</v>
      <v>280</v>
      <v>280</v>
      <v>280</v>
      <v>280</v>
      <v>280</v>
      <v>280</v>
      <v>280</v>
      <v>280</v>
      <v>280</v>
      <v>280</v>
      <v>19</v>
    </spb>
    <spb s="2">
      <v>10</v>
      <v>Name</v>
      <v>LearnMoreOnLink</v>
    </spb>
    <spb s="34">
      <v>2018</v>
      <v>2019</v>
      <v>square km</v>
      <v>per thousand (2018)</v>
      <v>2019</v>
      <v>2018</v>
      <v>2018</v>
      <v>per liter (2016)</v>
      <v>2019</v>
      <v>years (2018)</v>
      <v>per thousand (2018)</v>
      <v>2019</v>
      <v>2017</v>
      <v>2016</v>
      <v>2019</v>
      <v>2016</v>
      <v>2018</v>
      <v>kilotons per year (2016)</v>
      <v>deaths per 100,000 (2017)</v>
      <v>kWh (2014)</v>
      <v>2014</v>
      <v>2012</v>
      <v>2012</v>
      <v>2012</v>
      <v>2012</v>
      <v>2012</v>
      <v>2015</v>
      <v>2012</v>
      <v>2012</v>
      <v>1998</v>
      <v>1986</v>
      <v>2019</v>
    </spb>
    <spb s="0">
      <v xml:space="preserve">Wikipedia	</v>
      <v xml:space="preserve">Public domain	</v>
      <v xml:space="preserve">http://en.wikipedia.org/wiki/Haiti	</v>
      <v xml:space="preserve">http://en.wikipedia.org/wiki/Public_domain	</v>
    </spb>
    <spb s="0">
      <v xml:space="preserve">Wikipedia	Cia	travel.state.gov	</v>
      <v xml:space="preserve">CC-BY-SA			</v>
      <v xml:space="preserve">http://en.wikipedia.org/wiki/Hungary	https://www.cia.gov/library/publications/the-world-factbook/geos/hu.html?Transportation	https://travel.state.gov/content/travel/en/international-travel/International-Travel-Country-Information-Pages/Hungary.html	</v>
      <v xml:space="preserve">http://creativecommons.org/licenses/by-sa/3.0/			</v>
    </spb>
    <spb s="0">
      <v xml:space="preserve">Wikipedia	Cia	</v>
      <v xml:space="preserve">CC-BY-SA		</v>
      <v xml:space="preserve">http://fr.wikipedia.org/wiki/Hongrie	https://www.cia.gov/library/publications/the-world-factbook/geos/hu.html?Transportation	</v>
      <v xml:space="preserve">http://creativecommons.org/licenses/by-sa/3.0/		</v>
    </spb>
    <spb s="0">
      <v xml:space="preserve">Wikipedia	Wikipedia	Cia	travel.state.gov	Sec	</v>
      <v xml:space="preserve">CC-BY-SA	CC-BY-SA				</v>
      <v xml:space="preserve">http://en.wikipedia.org/wiki/Hungary	https://en.wikipedia.org/wiki/Hungary	https://www.cia.gov/library/publications/the-world-factbook/geos/hu.html?Transportation	https://travel.state.gov/content/travel/en/international-travel/International-Travel-Country-Information-Pages/Hungary.html	https://www.sec.gov/cgi-bin/browse-edgar?action=getcompany&amp;CIK=0001805605	</v>
      <v xml:space="preserve">http://creativecommons.org/licenses/by-sa/3.0/	http://creativecommons.org/licenses/by-sa/3.0/				</v>
    </spb>
    <spb s="0">
      <v xml:space="preserve">Wikipedia	</v>
      <v xml:space="preserve">CC-BY-SA	</v>
      <v xml:space="preserve">http://en.wikipedia.org/wiki/Hungary	</v>
      <v xml:space="preserve">http://creativecommons.org/licenses/by-sa/3.0/	</v>
    </spb>
    <spb s="0">
      <v xml:space="preserve">Wikipedia	Cia	</v>
      <v xml:space="preserve">CC-BY-SA		</v>
      <v xml:space="preserve">http://en.wikipedia.org/wiki/Hungary	https://www.cia.gov/library/publications/the-world-factbook/geos/hu.html?Transportation	</v>
      <v xml:space="preserve">http://creativecommons.org/licenses/by-sa/3.0/		</v>
    </spb>
    <spb s="0">
      <v xml:space="preserve">Wikipedia	Wikipedia	Cia	travel.state.gov	Sec	</v>
      <v xml:space="preserve">CC-BY-SA	CC-BY-SA				</v>
      <v xml:space="preserve">http://en.wikipedia.org/wiki/Hungary	http://fr.wikipedia.org/wiki/Hongrie	https://www.cia.gov/library/publications/the-world-factbook/geos/hu.html?Transportation	https://travel.state.gov/content/travel/en/international-travel/International-Travel-Country-Information-Pages/Hungary.html	https://www.sec.gov/cgi-bin/browse-edgar?action=getcompany&amp;CIK=0001805605	</v>
      <v xml:space="preserve">http://creativecommons.org/licenses/by-sa/3.0/	http://creativecommons.org/licenses/by-sa/3.0/				</v>
    </spb>
    <spb s="0">
      <v xml:space="preserve">Cia	</v>
      <v xml:space="preserve">	</v>
      <v xml:space="preserve">https://www.cia.gov/library/publications/the-world-factbook/geos/hu.html?Transportation	</v>
      <v xml:space="preserve">	</v>
    </spb>
    <spb s="0">
      <v xml:space="preserve">Wikipedia	Wikidata	</v>
      <v xml:space="preserve">CC-BY-SA		</v>
      <v xml:space="preserve">http://en.wikipedia.org/wiki/Hungary	https://www.wikidata.org/wiki/Q28	</v>
      <v xml:space="preserve">http://creativecommons.org/licenses/by-sa/3.0/		</v>
    </spb>
    <spb s="24">
      <v>0</v>
      <v>286</v>
      <v>287</v>
      <v>288</v>
      <v>4</v>
      <v>5</v>
      <v>288</v>
      <v>289</v>
      <v>289</v>
      <v>290</v>
      <v>291</v>
      <v>289</v>
      <v>289</v>
      <v>289</v>
      <v>292</v>
      <v>11</v>
      <v>286</v>
      <v>292</v>
      <v>12</v>
      <v>293</v>
      <v>292</v>
      <v>13</v>
      <v>14</v>
      <v>15</v>
      <v>292</v>
      <v>292</v>
      <v>291</v>
      <v>292</v>
      <v>16</v>
      <v>17</v>
      <v>18</v>
      <v>46</v>
      <v>292</v>
      <v>286</v>
      <v>292</v>
      <v>292</v>
      <v>292</v>
      <v>292</v>
      <v>292</v>
      <v>292</v>
      <v>292</v>
      <v>292</v>
      <v>292</v>
      <v>292</v>
      <v>19</v>
    </spb>
    <spb s="0">
      <v xml:space="preserve">Wikipedia	</v>
      <v xml:space="preserve">Public domain	</v>
      <v xml:space="preserve">http://en.wikipedia.org/wiki/Hungary	</v>
      <v xml:space="preserve">http://en.wikipedia.org/wiki/Public_domain	</v>
    </spb>
    <spb s="0">
      <v xml:space="preserve">Wikipedia	Cia	travel.state.gov	</v>
      <v xml:space="preserve">CC-BY-SA			</v>
      <v xml:space="preserve">http://en.wikipedia.org/wiki/Iceland	https://www.cia.gov/library/publications/the-world-factbook/geos/ic.html?Transportation	https://travel.state.gov/content/travel/en/international-travel/International-Travel-Country-Information-Pages/Iceland.html	</v>
      <v xml:space="preserve">http://creativecommons.org/licenses/by-sa/3.0/			</v>
    </spb>
    <spb s="0">
      <v xml:space="preserve">Wikipedia	Cia	</v>
      <v xml:space="preserve">CC-BY-SA		</v>
      <v xml:space="preserve">http://es.wikipedia.org/wiki/Islandia	https://www.cia.gov/library/publications/the-world-factbook/geos/ic.html?Transportation	</v>
      <v xml:space="preserve">http://creativecommons.org/licenses/by-sa/3.0/		</v>
    </spb>
    <spb s="0">
      <v xml:space="preserve">Wikipedia	Cia	Wikipedia	travel.state.gov	</v>
      <v xml:space="preserve">CC-BY-SA		CC-BY-SA		</v>
      <v xml:space="preserve">http://en.wikipedia.org/wiki/Iceland	https://www.cia.gov/library/publications/the-world-factbook/geos/ic.html?Transportation	https://en.wikipedia.org/wiki/Iceland	https://travel.state.gov/content/travel/en/international-travel/International-Travel-Country-Information-Pages/Iceland.html	</v>
      <v xml:space="preserve">http://creativecommons.org/licenses/by-sa/3.0/		http://creativecommons.org/licenses/by-sa/3.0/		</v>
    </spb>
    <spb s="0">
      <v xml:space="preserve">Wikipedia	</v>
      <v xml:space="preserve">CC-BY-SA	</v>
      <v xml:space="preserve">http://en.wikipedia.org/wiki/Iceland	</v>
      <v xml:space="preserve">http://creativecommons.org/licenses/by-sa/3.0/	</v>
    </spb>
    <spb s="0">
      <v xml:space="preserve">Wikipedia	Cia	</v>
      <v xml:space="preserve">CC-BY-SA		</v>
      <v xml:space="preserve">http://en.wikipedia.org/wiki/Iceland	https://www.cia.gov/library/publications/the-world-factbook/geos/ic.html?Transportation	</v>
      <v xml:space="preserve">http://creativecommons.org/licenses/by-sa/3.0/		</v>
    </spb>
    <spb s="0">
      <v xml:space="preserve">Wikipedia	Wikipedia	travel.state.gov	</v>
      <v xml:space="preserve">CC-BY-SA	CC-BY-SA		</v>
      <v xml:space="preserve">http://en.wikipedia.org/wiki/Iceland	http://fr.wikipedia.org/wiki/Islande	https://travel.state.gov/content/travel/en/international-travel/International-Travel-Country-Information-Pages/Iceland.html	</v>
      <v xml:space="preserve">http://creativecommons.org/licenses/by-sa/3.0/	http://creativecommons.org/licenses/by-sa/3.0/		</v>
    </spb>
    <spb s="0">
      <v xml:space="preserve">Cia	</v>
      <v xml:space="preserve">	</v>
      <v xml:space="preserve">https://www.cia.gov/library/publications/the-world-factbook/geos/ic.html?Transportation	</v>
      <v xml:space="preserve">	</v>
    </spb>
    <spb s="0">
      <v xml:space="preserve">Wikipedia	Wikidata	Wikipedia	</v>
      <v xml:space="preserve">CC-BY-SA		CC-BY-SA	</v>
      <v xml:space="preserve">http://en.wikipedia.org/wiki/Iceland	https://www.wikidata.org/wiki/Q189	http://vo.wikipedia.org/wiki/Islandia	</v>
      <v xml:space="preserve">http://creativecommons.org/licenses/by-sa/3.0/		http://creativecommons.org/licenses/by-sa/3.0/	</v>
    </spb>
    <spb s="35">
      <v>0</v>
      <v>296</v>
      <v>297</v>
      <v>298</v>
      <v>4</v>
      <v>5</v>
      <v>298</v>
      <v>299</v>
      <v>299</v>
      <v>300</v>
      <v>301</v>
      <v>299</v>
      <v>302</v>
      <v>11</v>
      <v>296</v>
      <v>302</v>
      <v>12</v>
      <v>303</v>
      <v>302</v>
      <v>13</v>
      <v>14</v>
      <v>15</v>
      <v>302</v>
      <v>302</v>
      <v>301</v>
      <v>302</v>
      <v>16</v>
      <v>17</v>
      <v>18</v>
      <v>46</v>
      <v>302</v>
      <v>302</v>
      <v>302</v>
      <v>302</v>
      <v>302</v>
      <v>302</v>
      <v>302</v>
      <v>302</v>
      <v>302</v>
      <v>302</v>
      <v>302</v>
      <v>19</v>
    </spb>
    <spb s="2">
      <v>11</v>
      <v>Name</v>
      <v>LearnMoreOnLink</v>
    </spb>
    <spb s="12">
      <v>2019</v>
      <v>2019</v>
      <v>square km</v>
      <v>per thousand (2018)</v>
      <v>2019</v>
      <v>2019</v>
      <v>2018</v>
      <v>per liter (2016)</v>
      <v>2019</v>
      <v>years (2018)</v>
      <v>2018</v>
      <v>per thousand (2018)</v>
      <v>2019</v>
      <v>2017</v>
      <v>2016</v>
      <v>2019</v>
      <v>2016</v>
      <v>2018</v>
      <v>kilotons per year (2016)</v>
      <v>deaths per 100,000 (2017)</v>
      <v>kWh (2014)</v>
      <v>2015</v>
      <v>2015</v>
      <v>2015</v>
      <v>2015</v>
      <v>2015</v>
      <v>2015</v>
      <v>2015</v>
      <v>2015</v>
      <v>2015</v>
      <v>2017</v>
      <v>2017</v>
      <v>2019</v>
    </spb>
    <spb s="0">
      <v xml:space="preserve">Wikipedia	travel.state.gov	</v>
      <v xml:space="preserve">CC-BY-SA		</v>
      <v xml:space="preserve">http://en.wikipedia.org/wiki/India	https://travel.state.gov/content/travel/en/international-travel/International-Travel-Country-Information-Pages/India.html	</v>
      <v xml:space="preserve">http://creativecommons.org/licenses/by-sa/3.0/		</v>
    </spb>
    <spb s="0">
      <v xml:space="preserve">Wikipedia	Wikipedia	Wikipedia	Cia	</v>
      <v xml:space="preserve">CC-BY-SA	CC-BY-SA	CC-BY-SA		</v>
      <v xml:space="preserve">http://en.wikipedia.org/wiki/India	http://es.wikipedia.org/wiki/India	http://fr.wikipedia.org/wiki/Inde	https://www.cia.gov/library/publications/the-world-factbook/geos/in.html?Transportation	</v>
      <v xml:space="preserve">http://creativecommons.org/licenses/by-sa/3.0/	http://creativecommons.org/licenses/by-sa/3.0/	http://creativecommons.org/licenses/by-sa/3.0/		</v>
    </spb>
    <spb s="0">
      <v xml:space="preserve">Wikipedia	Cia	Wikipedia	travel.state.gov	Sec	</v>
      <v xml:space="preserve">CC-BY-SA		CC-BY-SA			</v>
      <v xml:space="preserve">http://en.wikipedia.org/wiki/India	https://www.cia.gov/library/publications/the-world-factbook/geos/in.html?Transportation	https://en.wikipedia.org/wiki/India	https://travel.state.gov/content/travel/en/international-travel/International-Travel-Country-Information-Pages/India.html	https://www.sec.gov/cgi-bin/browse-edgar?action=getcompany&amp;CIK=0001848763	</v>
      <v xml:space="preserve">http://creativecommons.org/licenses/by-sa/3.0/		http://creativecommons.org/licenses/by-sa/3.0/			</v>
    </spb>
    <spb s="0">
      <v xml:space="preserve">Wikipedia	</v>
      <v xml:space="preserve">CC-BY-SA	</v>
      <v xml:space="preserve">http://en.wikipedia.org/wiki/India	</v>
      <v xml:space="preserve">http://creativecommons.org/licenses/by-sa/3.0/	</v>
    </spb>
    <spb s="0">
      <v xml:space="preserve">Wikipedia	Cia	</v>
      <v xml:space="preserve">CC-BY-SA		</v>
      <v xml:space="preserve">http://en.wikipedia.org/wiki/India	https://www.cia.gov/library/publications/the-world-factbook/geos/in.html?Transportation	</v>
      <v xml:space="preserve">http://creativecommons.org/licenses/by-sa/3.0/		</v>
    </spb>
    <spb s="0">
      <v xml:space="preserve">Cia	</v>
      <v xml:space="preserve">	</v>
      <v xml:space="preserve">https://www.cia.gov/library/publications/the-world-factbook/geos/in.html?Transportation	</v>
      <v xml:space="preserve">	</v>
    </spb>
    <spb s="0">
      <v xml:space="preserve">Wikipedia	Cia	travel.state.gov	</v>
      <v xml:space="preserve">CC-BY-SA			</v>
      <v xml:space="preserve">http://en.wikipedia.org/wiki/India	https://www.cia.gov/library/publications/the-world-factbook/geos/in.html?Transportation	https://travel.state.gov/content/travel/en/international-travel/International-Travel-Country-Information-Pages/India.html	</v>
      <v xml:space="preserve">http://creativecommons.org/licenses/by-sa/3.0/			</v>
    </spb>
    <spb s="0">
      <v xml:space="preserve">Wikipedia	Wikipedia	Cia	travel.state.gov	Sec	</v>
      <v xml:space="preserve">CC-BY-SA	CC-BY-SA				</v>
      <v xml:space="preserve">http://en.wikipedia.org/wiki/India	http://fr.wikipedia.org/wiki/Inde	https://www.cia.gov/library/publications/the-world-factbook/geos/in.html?Transportation	https://travel.state.gov/content/travel/en/international-travel/International-Travel-Country-Information-Pages/India.html	https://www.sec.gov/cgi-bin/browse-edgar?action=getcompany&amp;CIK=0001848763	</v>
      <v xml:space="preserve">http://creativecommons.org/licenses/by-sa/3.0/	http://creativecommons.org/licenses/by-sa/3.0/				</v>
    </spb>
    <spb s="17">
      <v>0</v>
      <v>307</v>
      <v>308</v>
      <v>309</v>
      <v>4</v>
      <v>5</v>
      <v>309</v>
      <v>310</v>
      <v>310</v>
      <v>311</v>
      <v>310</v>
      <v>310</v>
      <v>312</v>
      <v>11</v>
      <v>313</v>
      <v>312</v>
      <v>12</v>
      <v>310</v>
      <v>312</v>
      <v>13</v>
      <v>14</v>
      <v>15</v>
      <v>312</v>
      <v>312</v>
      <v>314</v>
      <v>312</v>
      <v>16</v>
      <v>17</v>
      <v>18</v>
      <v>46</v>
      <v>312</v>
      <v>313</v>
      <v>312</v>
      <v>312</v>
      <v>312</v>
      <v>312</v>
      <v>312</v>
      <v>312</v>
      <v>312</v>
      <v>312</v>
      <v>312</v>
      <v>312</v>
      <v>19</v>
    </spb>
    <spb s="16">
      <v>2019</v>
      <v>2017</v>
      <v>square km</v>
      <v>per thousand (2018)</v>
      <v>2019</v>
      <v>2019</v>
      <v>2018</v>
      <v>per liter (2016)</v>
      <v>2019</v>
      <v>years (2018)</v>
      <v>2017</v>
      <v>per thousand (2018)</v>
      <v>2019</v>
      <v>2017</v>
      <v>2016</v>
      <v>2019</v>
      <v>2016</v>
      <v>2018</v>
      <v>kilotons per year (2016)</v>
      <v>deaths per 100,000 (2017)</v>
      <v>kWh (2014)</v>
      <v>2014</v>
      <v>2019</v>
      <v>2011</v>
      <v>2011</v>
      <v>2011</v>
      <v>2011</v>
      <v>2011</v>
      <v>2015</v>
      <v>2011</v>
      <v>2011</v>
      <v>2017</v>
      <v>2018</v>
      <v>2019</v>
    </spb>
    <spb s="0">
      <v xml:space="preserve">Wikipedia	</v>
      <v xml:space="preserve">Public domain	</v>
      <v xml:space="preserve">http://en.wikipedia.org/wiki/India	</v>
      <v xml:space="preserve">http://en.wikipedia.org/wiki/Public_domain	</v>
    </spb>
    <spb s="0">
      <v xml:space="preserve">Wikipedia	Cia	travel.state.gov	</v>
      <v xml:space="preserve">CC-BY-SA			</v>
      <v xml:space="preserve">http://en.wikipedia.org/wiki/Iran	https://www.cia.gov/library/publications/the-world-factbook/geos/ir.html?Transportation	https://travel.state.gov/content/travel/en/international-travel/International-Travel-Country-Information-Pages/Iran.html	</v>
      <v xml:space="preserve">http://creativecommons.org/licenses/by-sa/3.0/			</v>
    </spb>
    <spb s="0">
      <v xml:space="preserve">Wikipedia	Wikipedia	Cia	</v>
      <v xml:space="preserve">CC-BY-SA	CC-BY-SA		</v>
      <v xml:space="preserve">http://en.wikipedia.org/wiki/Iran	http://fr.wikipedia.org/wiki/Iran	https://www.cia.gov/library/publications/the-world-factbook/geos/ir.html?Transportation	</v>
      <v xml:space="preserve">http://creativecommons.org/licenses/by-sa/3.0/	http://creativecommons.org/licenses/by-sa/3.0/		</v>
    </spb>
    <spb s="0">
      <v xml:space="preserve">Wikipedia	Cia	Wikipedia	travel.state.gov	</v>
      <v xml:space="preserve">CC-BY-SA		CC-BY-SA		</v>
      <v xml:space="preserve">http://en.wikipedia.org/wiki/Iran	https://www.cia.gov/library/publications/the-world-factbook/geos/ir.html?Transportation	https://en.wikipedia.org/wiki/Iran	https://travel.state.gov/content/travel/en/international-travel/International-Travel-Country-Information-Pages/Iran.html	</v>
      <v xml:space="preserve">http://creativecommons.org/licenses/by-sa/3.0/		http://creativecommons.org/licenses/by-sa/3.0/		</v>
    </spb>
    <spb s="0">
      <v xml:space="preserve">Wikipedia	</v>
      <v xml:space="preserve">CC-BY-SA	</v>
      <v xml:space="preserve">http://en.wikipedia.org/wiki/Iran	</v>
      <v xml:space="preserve">http://creativecommons.org/licenses/by-sa/3.0/	</v>
    </spb>
    <spb s="0">
      <v xml:space="preserve">Wikipedia	Cia	</v>
      <v xml:space="preserve">CC-BY-SA		</v>
      <v xml:space="preserve">http://en.wikipedia.org/wiki/Iran	https://www.cia.gov/library/publications/the-world-factbook/geos/ir.html?Transportation	</v>
      <v xml:space="preserve">http://creativecommons.org/licenses/by-sa/3.0/		</v>
    </spb>
    <spb s="0">
      <v xml:space="preserve">Wikipedia	Wikipedia	Cia	travel.state.gov	</v>
      <v xml:space="preserve">CC-BY-SA	CC-BY-SA			</v>
      <v xml:space="preserve">http://en.wikipedia.org/wiki/Iran	http://fr.wikipedia.org/wiki/Iran	https://www.cia.gov/library/publications/the-world-factbook/geos/ir.html?Transportation	https://travel.state.gov/content/travel/en/international-travel/International-Travel-Country-Information-Pages/Iran.html	</v>
      <v xml:space="preserve">http://creativecommons.org/licenses/by-sa/3.0/	http://creativecommons.org/licenses/by-sa/3.0/			</v>
    </spb>
    <spb s="0">
      <v xml:space="preserve">Cia	</v>
      <v xml:space="preserve">	</v>
      <v xml:space="preserve">https://www.cia.gov/library/publications/the-world-factbook/geos/ir.html?Transportation	</v>
      <v xml:space="preserve">	</v>
    </spb>
    <spb s="15">
      <v>0</v>
      <v>318</v>
      <v>319</v>
      <v>320</v>
      <v>4</v>
      <v>5</v>
      <v>320</v>
      <v>321</v>
      <v>321</v>
      <v>322</v>
      <v>323</v>
      <v>321</v>
      <v>321</v>
      <v>324</v>
      <v>11</v>
      <v>318</v>
      <v>324</v>
      <v>12</v>
      <v>321</v>
      <v>324</v>
      <v>13</v>
      <v>14</v>
      <v>15</v>
      <v>324</v>
      <v>324</v>
      <v>323</v>
      <v>324</v>
      <v>16</v>
      <v>17</v>
      <v>18</v>
      <v>46</v>
      <v>324</v>
      <v>318</v>
      <v>324</v>
      <v>324</v>
      <v>324</v>
      <v>324</v>
      <v>324</v>
      <v>324</v>
      <v>324</v>
      <v>324</v>
      <v>324</v>
      <v>324</v>
      <v>19</v>
    </spb>
    <spb s="2">
      <v>12</v>
      <v>Name</v>
      <v>LearnMoreOnLink</v>
    </spb>
    <spb s="16">
      <v>2019</v>
      <v>2017</v>
      <v>square km</v>
      <v>per thousand (2018)</v>
      <v>2019</v>
      <v>2019</v>
      <v>2018</v>
      <v>per liter (2016)</v>
      <v>2019</v>
      <v>years (2018)</v>
      <v>2009</v>
      <v>per thousand (2018)</v>
      <v>2019</v>
      <v>2017</v>
      <v>2016</v>
      <v>2019</v>
      <v>2016</v>
      <v>2018</v>
      <v>kilotons per year (2016)</v>
      <v>deaths per 100,000 (2017)</v>
      <v>kWh (2014)</v>
      <v>2014</v>
      <v>2019</v>
      <v>2017</v>
      <v>2017</v>
      <v>2017</v>
      <v>2017</v>
      <v>2017</v>
      <v>2015</v>
      <v>2017</v>
      <v>2017</v>
      <v>2017</v>
      <v>2017</v>
      <v>2019</v>
    </spb>
    <spb s="0">
      <v xml:space="preserve">Wikipedia	Cia	travel.state.gov	</v>
      <v xml:space="preserve">CC-BY-SA			</v>
      <v xml:space="preserve">http://en.wikipedia.org/wiki/Iraq	https://www.cia.gov/library/publications/the-world-factbook/geos/iz.html?Transportation	https://travel.state.gov/content/travel/en/international-travel/International-Travel-Country-Information-Pages/Iraq.html	</v>
      <v xml:space="preserve">http://creativecommons.org/licenses/by-sa/3.0/			</v>
    </spb>
    <spb s="0">
      <v xml:space="preserve">Wikipedia	Wikipedia	Cia	</v>
      <v xml:space="preserve">CC-BY-SA	CC-BY-SA		</v>
      <v xml:space="preserve">http://en.wikipedia.org/wiki/Iraq	http://es.wikipedia.org/wiki/Irak	https://www.cia.gov/library/publications/the-world-factbook/geos/iz.html?Transportation	</v>
      <v xml:space="preserve">http://creativecommons.org/licenses/by-sa/3.0/	http://creativecommons.org/licenses/by-sa/3.0/		</v>
    </spb>
    <spb s="0">
      <v xml:space="preserve">Wikipedia	Cia	Wikipedia	travel.state.gov	</v>
      <v xml:space="preserve">CC-BY-SA		CC-BY-SA		</v>
      <v xml:space="preserve">http://en.wikipedia.org/wiki/Iraq	https://www.cia.gov/library/publications/the-world-factbook/geos/iz.html?Transportation	https://en.wikipedia.org/wiki/Iraq	https://travel.state.gov/content/travel/en/international-travel/International-Travel-Country-Information-Pages/Iraq.html	</v>
      <v xml:space="preserve">http://creativecommons.org/licenses/by-sa/3.0/		http://creativecommons.org/licenses/by-sa/3.0/		</v>
    </spb>
    <spb s="0">
      <v xml:space="preserve">Wikipedia	</v>
      <v xml:space="preserve">CC-BY-SA	</v>
      <v xml:space="preserve">http://en.wikipedia.org/wiki/Iraq	</v>
      <v xml:space="preserve">http://creativecommons.org/licenses/by-sa/3.0/	</v>
    </spb>
    <spb s="0">
      <v xml:space="preserve">Wikipedia	Cia	</v>
      <v xml:space="preserve">CC-BY-SA		</v>
      <v xml:space="preserve">http://en.wikipedia.org/wiki/Iraq	https://www.cia.gov/library/publications/the-world-factbook/geos/iz.html?Transportation	</v>
      <v xml:space="preserve">http://creativecommons.org/licenses/by-sa/3.0/		</v>
    </spb>
    <spb s="0">
      <v xml:space="preserve">Wikipedia	Wikipedia	Cia	travel.state.gov	</v>
      <v xml:space="preserve">CC-BY-SA	CC-BY-SA			</v>
      <v xml:space="preserve">http://en.wikipedia.org/wiki/Iraq	http://fr.wikipedia.org/wiki/Irak	https://www.cia.gov/library/publications/the-world-factbook/geos/iz.html?Transportation	https://travel.state.gov/content/travel/en/international-travel/International-Travel-Country-Information-Pages/Iraq.html	</v>
      <v xml:space="preserve">http://creativecommons.org/licenses/by-sa/3.0/	http://creativecommons.org/licenses/by-sa/3.0/			</v>
    </spb>
    <spb s="0">
      <v xml:space="preserve">travel.state.gov	</v>
      <v xml:space="preserve">	</v>
      <v xml:space="preserve">https://travel.state.gov/content/travel/en/international-travel/International-Travel-Country-Information-Pages/Iraq.html	</v>
      <v xml:space="preserve">	</v>
    </spb>
    <spb s="0">
      <v xml:space="preserve">Cia	</v>
      <v xml:space="preserve">	</v>
      <v xml:space="preserve">https://www.cia.gov/library/publications/the-world-factbook/geos/iz.html?Transportation	</v>
      <v xml:space="preserve">	</v>
    </spb>
    <spb s="10">
      <v>0</v>
      <v>328</v>
      <v>329</v>
      <v>330</v>
      <v>4</v>
      <v>5</v>
      <v>330</v>
      <v>331</v>
      <v>331</v>
      <v>332</v>
      <v>333</v>
      <v>331</v>
      <v>331</v>
      <v>334</v>
      <v>335</v>
      <v>11</v>
      <v>328</v>
      <v>335</v>
      <v>12</v>
      <v>331</v>
      <v>335</v>
      <v>13</v>
      <v>14</v>
      <v>15</v>
      <v>335</v>
      <v>335</v>
      <v>333</v>
      <v>335</v>
      <v>16</v>
      <v>17</v>
      <v>18</v>
      <v>46</v>
      <v>335</v>
      <v>335</v>
      <v>335</v>
      <v>335</v>
      <v>335</v>
      <v>335</v>
      <v>335</v>
      <v>335</v>
      <v>335</v>
      <v>335</v>
      <v>335</v>
      <v>19</v>
    </spb>
    <spb s="12">
      <v>2018</v>
      <v>2019</v>
      <v>square km</v>
      <v>per thousand (2018)</v>
      <v>2019</v>
      <v>2018</v>
      <v>2018</v>
      <v>per liter (2016)</v>
      <v>2019</v>
      <v>years (2018)</v>
      <v>2016</v>
      <v>per thousand (2018)</v>
      <v>2019</v>
      <v>2017</v>
      <v>2016</v>
      <v>2019</v>
      <v>2016</v>
      <v>2018</v>
      <v>kilotons per year (2016)</v>
      <v>deaths per 100,000 (2017)</v>
      <v>kWh (2014)</v>
      <v>2014</v>
      <v>2012</v>
      <v>2012</v>
      <v>2012</v>
      <v>2012</v>
      <v>2012</v>
      <v>2015</v>
      <v>2012</v>
      <v>2012</v>
      <v>2007</v>
      <v>2005</v>
      <v>2019</v>
    </spb>
    <spb s="0">
      <v xml:space="preserve">Wikipedia	Cia	</v>
      <v xml:space="preserve">CC-BY-SA		</v>
      <v xml:space="preserve">http://en.wikipedia.org/wiki/Republic_of_Ireland	https://www.cia.gov/library/publications/the-world-factbook/geos/ei.html?Transportation	</v>
      <v xml:space="preserve">http://creativecommons.org/licenses/by-sa/3.0/		</v>
    </spb>
    <spb s="0">
      <v xml:space="preserve">Wikipedia	Wikipedia	Wikipedia	Cia	</v>
      <v xml:space="preserve">CC-BY-SA	CC-BY-SA	CC-BY-SA		</v>
      <v xml:space="preserve">http://en.wikipedia.org/wiki/Republic_of_Ireland	http://es.wikipedia.org/wiki/Irlanda	http://fr.wikipedia.org/wiki/Irlande_(pays)	https://www.cia.gov/library/publications/the-world-factbook/geos/ei.html?Transportation	</v>
      <v xml:space="preserve">http://creativecommons.org/licenses/by-sa/3.0/	http://creativecommons.org/licenses/by-sa/3.0/	http://creativecommons.org/licenses/by-sa/3.0/		</v>
    </spb>
    <spb s="0">
      <v xml:space="preserve">Wikipedia	Wikidata	Cia	Wikipedia	Sec	</v>
      <v xml:space="preserve">CC-BY-SA			CC-BY-SA		</v>
      <v xml:space="preserve">http://en.wikipedia.org/wiki/Republic_of_Ireland	https://www.wikidata.org/wiki/Q27	https://www.cia.gov/library/publications/the-world-factbook/geos/ei.html?Transportation	https://en.wikipedia.org/wiki/Republic_of_Ireland	https://www.sec.gov/cgi-bin/browse-edgar?action=getcompany&amp;CIK=0001915527	</v>
      <v xml:space="preserve">http://creativecommons.org/licenses/by-sa/3.0/			http://creativecommons.org/licenses/by-sa/3.0/		</v>
    </spb>
    <spb s="0">
      <v xml:space="preserve">Wikipedia	</v>
      <v xml:space="preserve">CC-BY-SA	</v>
      <v xml:space="preserve">http://en.wikipedia.org/wiki/Republic_of_Ireland	</v>
      <v xml:space="preserve">http://creativecommons.org/licenses/by-sa/3.0/	</v>
    </spb>
    <spb s="0">
      <v xml:space="preserve">Cia	</v>
      <v xml:space="preserve">	</v>
      <v xml:space="preserve">https://www.cia.gov/library/publications/the-world-factbook/geos/ei.html?Transportation	</v>
      <v xml:space="preserve">	</v>
    </spb>
    <spb s="0">
      <v xml:space="preserve">Wikipedia	Wikidata	</v>
      <v xml:space="preserve">CC-BY-SA		</v>
      <v xml:space="preserve">http://en.wikipedia.org/wiki/Republic_of_Ireland	https://www.wikidata.org/wiki/Q27	</v>
      <v xml:space="preserve">http://creativecommons.org/licenses/by-sa/3.0/		</v>
    </spb>
    <spb s="0">
      <v xml:space="preserve">Wikipedia	Wikipedia	Wikidata	Cia	Sec	</v>
      <v xml:space="preserve">CC-BY-SA	CC-BY-SA				</v>
      <v xml:space="preserve">http://en.wikipedia.org/wiki/Republic_of_Ireland	http://fr.wikipedia.org/wiki/Irlande_(pays)	https://www.wikidata.org/wiki/Q27	https://www.cia.gov/library/publications/the-world-factbook/geos/ei.html?Transportation	https://www.sec.gov/cgi-bin/browse-edgar?action=getcompany&amp;CIK=0001915527	</v>
      <v xml:space="preserve">http://creativecommons.org/licenses/by-sa/3.0/	http://creativecommons.org/licenses/by-sa/3.0/				</v>
    </spb>
    <spb s="36">
      <v>0</v>
      <v>338</v>
      <v>339</v>
      <v>340</v>
      <v>4</v>
      <v>340</v>
      <v>341</v>
      <v>338</v>
      <v>341</v>
      <v>341</v>
      <v>342</v>
      <v>11</v>
      <v>338</v>
      <v>342</v>
      <v>12</v>
      <v>343</v>
      <v>342</v>
      <v>13</v>
      <v>14</v>
      <v>15</v>
      <v>342</v>
      <v>342</v>
      <v>344</v>
      <v>342</v>
      <v>16</v>
      <v>17</v>
      <v>18</v>
      <v>46</v>
      <v>342</v>
      <v>338</v>
      <v>342</v>
      <v>342</v>
      <v>342</v>
      <v>342</v>
      <v>342</v>
      <v>342</v>
      <v>342</v>
      <v>342</v>
      <v>342</v>
      <v>342</v>
      <v>19</v>
    </spb>
    <spb s="2">
      <v>13</v>
      <v>Name</v>
      <v>LearnMoreOnLink</v>
    </spb>
    <spb s="16">
      <v>2019</v>
      <v>2019</v>
      <v>square km</v>
      <v>per thousand (2018)</v>
      <v>2021</v>
      <v>2019</v>
      <v>2018</v>
      <v>per liter (2016)</v>
      <v>2019</v>
      <v>years (2018)</v>
      <v>2018</v>
      <v>per thousand (2018)</v>
      <v>2019</v>
      <v>2017</v>
      <v>2016</v>
      <v>2019</v>
      <v>2016</v>
      <v>2018</v>
      <v>kilotons per year (2016)</v>
      <v>deaths per 100,000 (2017)</v>
      <v>kWh (2014)</v>
      <v>2015</v>
      <v>2018</v>
      <v>2016</v>
      <v>2016</v>
      <v>2016</v>
      <v>2016</v>
      <v>2016</v>
      <v>2015</v>
      <v>2016</v>
      <v>2016</v>
      <v>2017</v>
      <v>2017</v>
      <v>2019</v>
    </spb>
    <spb s="0">
      <v xml:space="preserve">Wikipedia	Cia	</v>
      <v xml:space="preserve">CC-BY-SA		</v>
      <v xml:space="preserve">http://en.wikipedia.org/wiki/Israel	https://www.cia.gov/library/publications/the-world-factbook/geos/is.html?Transportation	</v>
      <v xml:space="preserve">http://creativecommons.org/licenses/by-sa/3.0/		</v>
    </spb>
    <spb s="0">
      <v xml:space="preserve">Cia	</v>
      <v xml:space="preserve">	</v>
      <v xml:space="preserve">https://www.cia.gov/library/publications/the-world-factbook/geos/is.html?Transportation	</v>
      <v xml:space="preserve">	</v>
    </spb>
    <spb s="0">
      <v xml:space="preserve">Wikipedia	Cia	Wikipedia	Sec	</v>
      <v xml:space="preserve">CC-BY-SA		CC-BY-SA		</v>
      <v xml:space="preserve">http://en.wikipedia.org/wiki/Israel	https://www.cia.gov/library/publications/the-world-factbook/geos/is.html?Transportation	https://en.wikipedia.org/wiki/Israel	https://www.sec.gov/cgi-bin/browse-edgar?action=getcompany&amp;CIK=0001918016	</v>
      <v xml:space="preserve">http://creativecommons.org/licenses/by-sa/3.0/		http://creativecommons.org/licenses/by-sa/3.0/		</v>
    </spb>
    <spb s="0">
      <v xml:space="preserve">Wikipedia	</v>
      <v xml:space="preserve">CC-BY-SA	</v>
      <v xml:space="preserve">http://en.wikipedia.org/wiki/Israel	</v>
      <v xml:space="preserve">http://creativecommons.org/licenses/by-sa/3.0/	</v>
    </spb>
    <spb s="0">
      <v xml:space="preserve">Wikipedia	Cia	Sec	</v>
      <v xml:space="preserve">CC-BY-SA			</v>
      <v xml:space="preserve">http://en.wikipedia.org/wiki/Israel	https://www.cia.gov/library/publications/the-world-factbook/geos/is.html?Transportation	https://www.sec.gov/cgi-bin/browse-edgar?action=getcompany&amp;CIK=0001918016	</v>
      <v xml:space="preserve">http://creativecommons.org/licenses/by-sa/3.0/			</v>
    </spb>
    <spb s="15">
      <v>0</v>
      <v>348</v>
      <v>349</v>
      <v>350</v>
      <v>4</v>
      <v>5</v>
      <v>350</v>
      <v>351</v>
      <v>351</v>
      <v>348</v>
      <v>352</v>
      <v>351</v>
      <v>351</v>
      <v>349</v>
      <v>11</v>
      <v>348</v>
      <v>349</v>
      <v>12</v>
      <v>351</v>
      <v>349</v>
      <v>13</v>
      <v>14</v>
      <v>15</v>
      <v>349</v>
      <v>349</v>
      <v>352</v>
      <v>349</v>
      <v>16</v>
      <v>17</v>
      <v>18</v>
      <v>46</v>
      <v>349</v>
      <v>348</v>
      <v>349</v>
      <v>349</v>
      <v>349</v>
      <v>349</v>
      <v>349</v>
      <v>349</v>
      <v>349</v>
      <v>349</v>
      <v>349</v>
      <v>349</v>
      <v>19</v>
    </spb>
    <spb s="16">
      <v>2019</v>
      <v>2019</v>
      <v>square km</v>
      <v>per thousand (2018)</v>
      <v>2019</v>
      <v>2019</v>
      <v>2018</v>
      <v>per liter (2016)</v>
      <v>2019</v>
      <v>years (2018)</v>
      <v>2018</v>
      <v>per thousand (2018)</v>
      <v>2019</v>
      <v>2017</v>
      <v>2016</v>
      <v>2019</v>
      <v>2016</v>
      <v>2018</v>
      <v>kilotons per year (2016)</v>
      <v>deaths per 100,000 (2017)</v>
      <v>kWh (2014)</v>
      <v>2015</v>
      <v>2019</v>
      <v>2016</v>
      <v>2016</v>
      <v>2016</v>
      <v>2016</v>
      <v>2016</v>
      <v>2015</v>
      <v>2016</v>
      <v>2016</v>
      <v>2017</v>
      <v>2017</v>
      <v>2019</v>
    </spb>
    <spb s="0">
      <v xml:space="preserve">Wikipedia	</v>
      <v xml:space="preserve">Public domain	</v>
      <v xml:space="preserve">http://en.wikipedia.org/wiki/Israel	</v>
      <v xml:space="preserve">http://en.wikipedia.org/wiki/Public_domain	</v>
    </spb>
    <spb s="0">
      <v xml:space="preserve">Wikipedia	Wikipedia	Cia	travel.state.gov	</v>
      <v xml:space="preserve">CC-BY-SA	CC-BY-SA			</v>
      <v xml:space="preserve">http://es.wikipedia.org/wiki/Italia	http://en.wikipedia.org/wiki/Italy	https://www.cia.gov/library/publications/the-world-factbook/geos/it.html?Transportation	https://travel.state.gov/content/travel/en/international-travel/International-Travel-Country-Information-Pages/SanMarino.html	</v>
      <v xml:space="preserve">http://creativecommons.org/licenses/by-sa/3.0/	http://creativecommons.org/licenses/by-sa/3.0/			</v>
    </spb>
    <spb s="0">
      <v xml:space="preserve">Wikipedia	Wikipedia	Cia	</v>
      <v xml:space="preserve">CC-BY-SA	CC-BY-SA		</v>
      <v xml:space="preserve">http://es.wikipedia.org/wiki/Italia	http://en.wikipedia.org/wiki/Italy	https://www.cia.gov/library/publications/the-world-factbook/geos/it.html?Transportation	</v>
      <v xml:space="preserve">http://creativecommons.org/licenses/by-sa/3.0/	http://creativecommons.org/licenses/by-sa/3.0/		</v>
    </spb>
    <spb s="0">
      <v xml:space="preserve">Wikipedia	Wikipedia	Wikipedia	Cia	ec.europa.eu	travel.state.gov	Sec	</v>
      <v xml:space="preserve">CC-BY-SA	CC-BY-SA	CC-BY-SA					</v>
      <v xml:space="preserve">http://es.wikipedia.org/wiki/Italia	http://en.wikipedia.org/wiki/Italy	https://en.wikipedia.org/wiki/Italy	https://www.cia.gov/library/publications/the-world-factbook/geos/it.html?Transportation	https://ec.europa.eu/CensusHub2/query.do?step=selectHyperCube&amp;qhc=false#StatusInEmployment	https://travel.state.gov/content/travel/en/international-travel/International-Travel-Country-Information-Pages/SanMarino.html	https://www.sec.gov/cgi-bin/browse-edgar?action=getcompany&amp;CIK=0001913624	</v>
      <v xml:space="preserve">http://creativecommons.org/licenses/by-sa/3.0/	http://creativecommons.org/licenses/by-sa/3.0/	http://creativecommons.org/licenses/by-sa/3.0/					</v>
    </spb>
    <spb s="0">
      <v xml:space="preserve">Wikipedia	</v>
      <v xml:space="preserve">CC-BY-SA	</v>
      <v xml:space="preserve">http://en.wikipedia.org/wiki/Italy	</v>
      <v xml:space="preserve">http://creativecommons.org/licenses/by-sa/3.0/	</v>
    </spb>
    <spb s="0">
      <v xml:space="preserve">Wikipedia	Wikipedia	Wikipedia	Cia	travel.state.gov	Sec	</v>
      <v xml:space="preserve">CC-BY-SA	CC-BY-SA	CC-BY-SA				</v>
      <v xml:space="preserve">http://es.wikipedia.org/wiki/Italia	http://en.wikipedia.org/wiki/Italy	http://fr.wikipedia.org/wiki/Italie	https://www.cia.gov/library/publications/the-world-factbook/geos/it.html?Transportation	https://travel.state.gov/content/travel/en/international-travel/International-Travel-Country-Information-Pages/SanMarino.html	https://www.sec.gov/cgi-bin/browse-edgar?action=getcompany&amp;CIK=0001913624	</v>
      <v xml:space="preserve">http://creativecommons.org/licenses/by-sa/3.0/	http://creativecommons.org/licenses/by-sa/3.0/	http://creativecommons.org/licenses/by-sa/3.0/				</v>
    </spb>
    <spb s="0">
      <v xml:space="preserve">travel.state.gov	</v>
      <v xml:space="preserve">	</v>
      <v xml:space="preserve">https://travel.state.gov/content/travel/en/international-travel/International-Travel-Country-Information-Pages/SanMarino.html	</v>
      <v xml:space="preserve">	</v>
    </spb>
    <spb s="0">
      <v xml:space="preserve">Cia	</v>
      <v xml:space="preserve">	</v>
      <v xml:space="preserve">https://www.cia.gov/library/publications/the-world-factbook/geos/it.html?Transportation	</v>
      <v xml:space="preserve">	</v>
    </spb>
    <spb s="0">
      <v xml:space="preserve">Wikipedia	Wikipedia	</v>
      <v xml:space="preserve">CC-BY-SA	CC-BY-SA	</v>
      <v xml:space="preserve">http://es.wikipedia.org/wiki/Italia	http://en.wikipedia.org/wiki/Italy	</v>
      <v xml:space="preserve">http://creativecommons.org/licenses/by-sa/3.0/	http://creativecommons.org/licenses/by-sa/3.0/	</v>
    </spb>
    <spb s="18">
      <v>0</v>
      <v>356</v>
      <v>357</v>
      <v>358</v>
      <v>4</v>
      <v>5</v>
      <v>358</v>
      <v>359</v>
      <v>359</v>
      <v>357</v>
      <v>360</v>
      <v>359</v>
      <v>361</v>
      <v>362</v>
      <v>11</v>
      <v>356</v>
      <v>362</v>
      <v>12</v>
      <v>363</v>
      <v>362</v>
      <v>13</v>
      <v>14</v>
      <v>15</v>
      <v>362</v>
      <v>362</v>
      <v>360</v>
      <v>362</v>
      <v>16</v>
      <v>17</v>
      <v>18</v>
      <v>46</v>
      <v>362</v>
      <v>356</v>
      <v>362</v>
      <v>362</v>
      <v>362</v>
      <v>362</v>
      <v>362</v>
      <v>362</v>
      <v>362</v>
      <v>362</v>
      <v>362</v>
      <v>362</v>
      <v>19</v>
    </spb>
    <spb s="16">
      <v>2019</v>
      <v>2019</v>
      <v>square km</v>
      <v>per thousand (2018)</v>
      <v>2019</v>
      <v>2019</v>
      <v>2018</v>
      <v>per liter (2016)</v>
      <v>2019</v>
      <v>years (2018)</v>
      <v>2018</v>
      <v>per thousand (2018)</v>
      <v>2019</v>
      <v>2017</v>
      <v>2016</v>
      <v>2019</v>
      <v>2016</v>
      <v>2018</v>
      <v>kilotons per year (2014)</v>
      <v>deaths per 100,000 (2017)</v>
      <v>kWh (2014)</v>
      <v>2015</v>
      <v>2008</v>
      <v>2017</v>
      <v>2017</v>
      <v>2017</v>
      <v>2017</v>
      <v>2017</v>
      <v>2015</v>
      <v>2017</v>
      <v>2017</v>
      <v>2017</v>
      <v>2017</v>
      <v>2019</v>
    </spb>
    <spb s="0">
      <v xml:space="preserve">Wikipedia	</v>
      <v xml:space="preserve">Public domain	</v>
      <v xml:space="preserve">http://no.wikipedia.org/wiki/Italia	</v>
      <v xml:space="preserve">http://en.wikipedia.org/wiki/Public_domain	</v>
    </spb>
    <spb s="0">
      <v xml:space="preserve">Wikipedia	Cia	travel.state.gov	</v>
      <v xml:space="preserve">CC-BY-SA			</v>
      <v xml:space="preserve">http://en.wikipedia.org/wiki/Jamaica	https://www.cia.gov/library/publications/the-world-factbook/geos/jm.html?Transportation	https://travel.state.gov/content/travel/en/international-travel/International-Travel-Country-Information-Pages/Jamaica.html	</v>
      <v xml:space="preserve">http://creativecommons.org/licenses/by-sa/3.0/			</v>
    </spb>
    <spb s="0">
      <v xml:space="preserve">Wikipedia	Wikipedia	Cia	</v>
      <v xml:space="preserve">CC-BY-SA	CC-BY-SA		</v>
      <v xml:space="preserve">http://en.wikipedia.org/wiki/Jamaica	http://es.wikipedia.org/wiki/Jamaica	https://www.cia.gov/library/publications/the-world-factbook/geos/jm.html?Transportation	</v>
      <v xml:space="preserve">http://creativecommons.org/licenses/by-sa/3.0/	http://creativecommons.org/licenses/by-sa/3.0/		</v>
    </spb>
    <spb s="0">
      <v xml:space="preserve">Wikipedia	Cia	Wikipedia	travel.state.gov	</v>
      <v xml:space="preserve">CC-BY-SA		CC-BY-SA		</v>
      <v xml:space="preserve">http://en.wikipedia.org/wiki/Jamaica	https://www.cia.gov/library/publications/the-world-factbook/geos/jm.html?Transportation	https://en.wikipedia.org/wiki/Jamaica	https://travel.state.gov/content/travel/en/international-travel/International-Travel-Country-Information-Pages/Jamaica.html	</v>
      <v xml:space="preserve">http://creativecommons.org/licenses/by-sa/3.0/		http://creativecommons.org/licenses/by-sa/3.0/		</v>
    </spb>
    <spb s="0">
      <v xml:space="preserve">Wikipedia	</v>
      <v xml:space="preserve">CC-BY-SA	</v>
      <v xml:space="preserve">http://en.wikipedia.org/wiki/Jamaica	</v>
      <v xml:space="preserve">http://creativecommons.org/licenses/by-sa/3.0/	</v>
    </spb>
    <spb s="0">
      <v xml:space="preserve">Wikipedia	Wikipedia	travel.state.gov	</v>
      <v xml:space="preserve">CC-BY-SA	CC-BY-SA		</v>
      <v xml:space="preserve">http://en.wikipedia.org/wiki/Jamaica	http://sv.wikipedia.org/wiki/Jamaica_(ö)	https://travel.state.gov/content/travel/en/international-travel/International-Travel-Country-Information-Pages/Jamaica.html	</v>
      <v xml:space="preserve">http://creativecommons.org/licenses/by-sa/3.0/	http://creativecommons.org/licenses/by-sa/3.0/		</v>
    </spb>
    <spb s="0">
      <v xml:space="preserve">travel.state.gov	</v>
      <v xml:space="preserve">	</v>
      <v xml:space="preserve">https://travel.state.gov/content/travel/en/international-travel/International-Travel-Country-Information-Pages/Jamaica.html	</v>
      <v xml:space="preserve">	</v>
    </spb>
    <spb s="0">
      <v xml:space="preserve">Cia	</v>
      <v xml:space="preserve">	</v>
      <v xml:space="preserve">https://www.cia.gov/library/publications/the-world-factbook/geos/jm.html?Transportation	</v>
      <v xml:space="preserve">	</v>
    </spb>
    <spb s="0">
      <v xml:space="preserve">Wikipedia	Wikipedia	</v>
      <v xml:space="preserve">CC-BY-SA	CC-BY-SA	</v>
      <v xml:space="preserve">http://en.wikipedia.org/wiki/Jamaica	http://sv.wikipedia.org/wiki/Jamaica_(ö)	</v>
      <v xml:space="preserve">http://creativecommons.org/licenses/by-sa/3.0/	http://creativecommons.org/licenses/by-sa/3.0/	</v>
    </spb>
    <spb s="37">
      <v>0</v>
      <v>367</v>
      <v>368</v>
      <v>369</v>
      <v>4</v>
      <v>5</v>
      <v>369</v>
      <v>370</v>
      <v>370</v>
      <v>371</v>
      <v>370</v>
      <v>370</v>
      <v>372</v>
      <v>373</v>
      <v>11</v>
      <v>367</v>
      <v>373</v>
      <v>12</v>
      <v>374</v>
      <v>373</v>
      <v>13</v>
      <v>14</v>
      <v>15</v>
      <v>373</v>
      <v>373</v>
      <v>371</v>
      <v>373</v>
      <v>16</v>
      <v>17</v>
      <v>18</v>
      <v>46</v>
      <v>373</v>
      <v>367</v>
      <v>373</v>
      <v>373</v>
      <v>373</v>
      <v>373</v>
      <v>373</v>
      <v>373</v>
      <v>373</v>
      <v>373</v>
      <v>373</v>
      <v>373</v>
      <v>19</v>
    </spb>
    <spb s="16">
      <v>2019</v>
      <v>2019</v>
      <v>square km</v>
      <v>per thousand (2018)</v>
      <v>2019</v>
      <v>2019</v>
      <v>2018</v>
      <v>per liter (2016)</v>
      <v>2019</v>
      <v>years (2018)</v>
      <v>2018</v>
      <v>per thousand (2018)</v>
      <v>2019</v>
      <v>2017</v>
      <v>2016</v>
      <v>2019</v>
      <v>2016</v>
      <v>2017</v>
      <v>kilotons per year (2016)</v>
      <v>deaths per 100,000 (2017)</v>
      <v>kWh (2014)</v>
      <v>2014</v>
      <v>2019</v>
      <v>2004</v>
      <v>2004</v>
      <v>2004</v>
      <v>2004</v>
      <v>2004</v>
      <v>2015</v>
      <v>2004</v>
      <v>2004</v>
      <v>2018</v>
      <v>2015</v>
      <v>2019</v>
    </spb>
    <spb s="0">
      <v xml:space="preserve">Wikipedia	</v>
      <v xml:space="preserve">Public domain	</v>
      <v xml:space="preserve">http://en.wikipedia.org/wiki/Jamaica	</v>
      <v xml:space="preserve">http://en.wikipedia.org/wiki/Public_domain	</v>
    </spb>
    <spb s="0">
      <v xml:space="preserve">Wikipedia	Cia	travel.state.gov	</v>
      <v xml:space="preserve">CC-BY-SA			</v>
      <v xml:space="preserve">http://en.wikipedia.org/wiki/Japan	https://www.cia.gov/library/publications/the-world-factbook/geos/ja.html?Transportation	https://travel.state.gov/content/travel/en/international-travel/International-Travel-Country-Information-Pages/Japan.html	</v>
      <v xml:space="preserve">http://creativecommons.org/licenses/by-sa/3.0/			</v>
    </spb>
    <spb s="0">
      <v xml:space="preserve">Wikipedia	</v>
      <v xml:space="preserve">CC-BY-SA	</v>
      <v xml:space="preserve">http://en.wikipedia.org/wiki/Japan	</v>
      <v xml:space="preserve">http://creativecommons.org/licenses/by-sa/3.0/	</v>
    </spb>
    <spb s="0">
      <v xml:space="preserve">Wikipedia	Wikipedia	Cia	travel.state.gov	Sec	</v>
      <v xml:space="preserve">CC-BY-SA	CC-BY-SA				</v>
      <v xml:space="preserve">http://en.wikipedia.org/wiki/Japan	https://en.wikipedia.org/wiki/Japan	https://www.cia.gov/library/publications/the-world-factbook/geos/ja.html?Transportation	https://travel.state.gov/content/travel/en/international-travel/International-Travel-Country-Information-Pages/Japan.html	https://www.sec.gov/cgi-bin/browse-edgar?action=getcompany&amp;CIK=0001934399	</v>
      <v xml:space="preserve">http://creativecommons.org/licenses/by-sa/3.0/	http://creativecommons.org/licenses/by-sa/3.0/				</v>
    </spb>
    <spb s="0">
      <v xml:space="preserve">Wikipedia	Cia	</v>
      <v xml:space="preserve">CC-BY-SA		</v>
      <v xml:space="preserve">http://en.wikipedia.org/wiki/Japan	https://www.cia.gov/library/publications/the-world-factbook/geos/ja.html?Transportation	</v>
      <v xml:space="preserve">http://creativecommons.org/licenses/by-sa/3.0/		</v>
    </spb>
    <spb s="0">
      <v xml:space="preserve">Wikipedia	Wikipedia	Cia	travel.state.gov	Sec	</v>
      <v xml:space="preserve">CC-BY-SA	CC-BY-SA				</v>
      <v xml:space="preserve">http://en.wikipedia.org/wiki/Japan	http://fr.wikipedia.org/wiki/Japon	https://www.cia.gov/library/publications/the-world-factbook/geos/ja.html?Transportation	https://travel.state.gov/content/travel/en/international-travel/International-Travel-Country-Information-Pages/Japan.html	https://www.sec.gov/cgi-bin/browse-edgar?action=getcompany&amp;CIK=0001934399	</v>
      <v xml:space="preserve">http://creativecommons.org/licenses/by-sa/3.0/	http://creativecommons.org/licenses/by-sa/3.0/				</v>
    </spb>
    <spb s="0">
      <v xml:space="preserve">travel.state.gov	</v>
      <v xml:space="preserve">	</v>
      <v xml:space="preserve">https://travel.state.gov/content/travel/en/international-travel/International-Travel-Country-Information-Pages/Japan.html	</v>
      <v xml:space="preserve">	</v>
    </spb>
    <spb s="0">
      <v xml:space="preserve">Cia	</v>
      <v xml:space="preserve">	</v>
      <v xml:space="preserve">https://www.cia.gov/library/publications/the-world-factbook/geos/ja.html?Transportation	</v>
      <v xml:space="preserve">	</v>
    </spb>
    <spb s="38">
      <v>0</v>
      <v>378</v>
      <v>379</v>
      <v>380</v>
      <v>4</v>
      <v>379</v>
      <v>380</v>
      <v>379</v>
      <v>379</v>
      <v>381</v>
      <v>382</v>
      <v>379</v>
      <v>383</v>
      <v>384</v>
      <v>11</v>
      <v>378</v>
      <v>384</v>
      <v>12</v>
      <v>379</v>
      <v>384</v>
      <v>13</v>
      <v>14</v>
      <v>15</v>
      <v>384</v>
      <v>384</v>
      <v>382</v>
      <v>384</v>
      <v>16</v>
      <v>17</v>
      <v>18</v>
      <v>46</v>
      <v>384</v>
      <v>378</v>
      <v>384</v>
      <v>384</v>
      <v>384</v>
      <v>384</v>
      <v>384</v>
      <v>384</v>
      <v>384</v>
      <v>384</v>
      <v>384</v>
      <v>384</v>
      <v>19</v>
    </spb>
    <spb s="2">
      <v>14</v>
      <v>Name</v>
      <v>LearnMoreOnLink</v>
    </spb>
    <spb s="16">
      <v>2019</v>
      <v>2019</v>
      <v>square km</v>
      <v>per thousand (2018)</v>
      <v>2020</v>
      <v>2019</v>
      <v>2018</v>
      <v>per liter (2016)</v>
      <v>2019</v>
      <v>years (2018)</v>
      <v>2018</v>
      <v>per thousand (2018)</v>
      <v>2019</v>
      <v>2017</v>
      <v>2016</v>
      <v>2019</v>
      <v>2016</v>
      <v>2016</v>
      <v>kilotons per year (2016)</v>
      <v>deaths per 100,000 (2017)</v>
      <v>kWh (2014)</v>
      <v>2015</v>
      <v>2019</v>
      <v>2013</v>
      <v>2013</v>
      <v>2013</v>
      <v>2013</v>
      <v>2013</v>
      <v>2015</v>
      <v>2013</v>
      <v>2013</v>
      <v>2015</v>
      <v>2015</v>
      <v>2019</v>
    </spb>
    <spb s="0">
      <v xml:space="preserve">Wikipedia	Cia	travel.state.gov	</v>
      <v xml:space="preserve">CC-BY-SA			</v>
      <v xml:space="preserve">http://en.wikipedia.org/wiki/Jordan	https://www.cia.gov/library/publications/the-world-factbook/geos/jo.html?Transportation	https://travel.state.gov/content/travel/en/international-travel/International-Travel-Country-Information-Pages/Jordan.html	</v>
      <v xml:space="preserve">http://creativecommons.org/licenses/by-sa/3.0/			</v>
    </spb>
    <spb s="0">
      <v xml:space="preserve">Wikipedia	Wikipedia	Wikipedia	Cia	</v>
      <v xml:space="preserve">CC-BY-SA	CC-BY-SA	CC-BY-SA		</v>
      <v xml:space="preserve">http://en.wikipedia.org/wiki/Jordan	http://es.wikipedia.org/wiki/Jordania	http://fr.wikipedia.org/wiki/Jordanie	https://www.cia.gov/library/publications/the-world-factbook/geos/jo.html?Transportation	</v>
      <v xml:space="preserve">http://creativecommons.org/licenses/by-sa/3.0/	http://creativecommons.org/licenses/by-sa/3.0/	http://creativecommons.org/licenses/by-sa/3.0/		</v>
    </spb>
    <spb s="0">
      <v xml:space="preserve">Wikipedia	Wikipedia	travel.state.gov	Sec	</v>
      <v xml:space="preserve">CC-BY-SA	CC-BY-SA			</v>
      <v xml:space="preserve">http://en.wikipedia.org/wiki/Jordan	https://en.wikipedia.org/wiki/Jordan	https://travel.state.gov/content/travel/en/international-travel/International-Travel-Country-Information-Pages/Jordan.html	https://www.sec.gov/cgi-bin/browse-edgar?action=getcompany&amp;CIK=0001794338	</v>
      <v xml:space="preserve">http://creativecommons.org/licenses/by-sa/3.0/	http://creativecommons.org/licenses/by-sa/3.0/			</v>
    </spb>
    <spb s="0">
      <v xml:space="preserve">Wikipedia	</v>
      <v xml:space="preserve">CC-BY-SA	</v>
      <v xml:space="preserve">http://en.wikipedia.org/wiki/Jordan	</v>
      <v xml:space="preserve">http://creativecommons.org/licenses/by-sa/3.0/	</v>
    </spb>
    <spb s="0">
      <v xml:space="preserve">Wikipedia	Cia	</v>
      <v xml:space="preserve">CC-BY-SA		</v>
      <v xml:space="preserve">http://en.wikipedia.org/wiki/Jordan	https://www.cia.gov/library/publications/the-world-factbook/geos/jo.html?Transportation	</v>
      <v xml:space="preserve">http://creativecommons.org/licenses/by-sa/3.0/		</v>
    </spb>
    <spb s="0">
      <v xml:space="preserve">Wikipedia	Wikipedia	Cia	travel.state.gov	Sec	</v>
      <v xml:space="preserve">CC-BY-SA	CC-BY-SA				</v>
      <v xml:space="preserve">http://en.wikipedia.org/wiki/Jordan	http://fr.wikipedia.org/wiki/Jordanie	https://www.cia.gov/library/publications/the-world-factbook/geos/jo.html?Transportation	https://travel.state.gov/content/travel/en/international-travel/International-Travel-Country-Information-Pages/Jordan.html	https://www.sec.gov/cgi-bin/browse-edgar?action=getcompany&amp;CIK=0001794338	</v>
      <v xml:space="preserve">http://creativecommons.org/licenses/by-sa/3.0/	http://creativecommons.org/licenses/by-sa/3.0/				</v>
    </spb>
    <spb s="0">
      <v xml:space="preserve">travel.state.gov	</v>
      <v xml:space="preserve">	</v>
      <v xml:space="preserve">https://travel.state.gov/content/travel/en/international-travel/International-Travel-Country-Information-Pages/Jordan.html	</v>
      <v xml:space="preserve">	</v>
    </spb>
    <spb s="0">
      <v xml:space="preserve">Cia	</v>
      <v xml:space="preserve">	</v>
      <v xml:space="preserve">https://www.cia.gov/library/publications/the-world-factbook/geos/jo.html?Transportation	</v>
      <v xml:space="preserve">	</v>
    </spb>
    <spb s="24">
      <v>0</v>
      <v>388</v>
      <v>389</v>
      <v>390</v>
      <v>4</v>
      <v>5</v>
      <v>390</v>
      <v>391</v>
      <v>391</v>
      <v>392</v>
      <v>393</v>
      <v>391</v>
      <v>391</v>
      <v>394</v>
      <v>395</v>
      <v>11</v>
      <v>388</v>
      <v>395</v>
      <v>12</v>
      <v>391</v>
      <v>395</v>
      <v>13</v>
      <v>14</v>
      <v>15</v>
      <v>395</v>
      <v>395</v>
      <v>393</v>
      <v>395</v>
      <v>16</v>
      <v>17</v>
      <v>18</v>
      <v>46</v>
      <v>395</v>
      <v>388</v>
      <v>395</v>
      <v>395</v>
      <v>395</v>
      <v>395</v>
      <v>395</v>
      <v>395</v>
      <v>395</v>
      <v>395</v>
      <v>395</v>
      <v>395</v>
      <v>19</v>
    </spb>
    <spb s="16">
      <v>2019</v>
      <v>2019</v>
      <v>square km</v>
      <v>per thousand (2018)</v>
      <v>2019</v>
      <v>2019</v>
      <v>2018</v>
      <v>per liter (2016)</v>
      <v>2019</v>
      <v>years (2018)</v>
      <v>2018</v>
      <v>per thousand (2018)</v>
      <v>2019</v>
      <v>2017</v>
      <v>2016</v>
      <v>2019</v>
      <v>2016</v>
      <v>2017</v>
      <v>kilotons per year (2016)</v>
      <v>deaths per 100,000 (2017)</v>
      <v>kWh (2014)</v>
      <v>2014</v>
      <v>2019</v>
      <v>2010</v>
      <v>2010</v>
      <v>2010</v>
      <v>2010</v>
      <v>2010</v>
      <v>2015</v>
      <v>2010</v>
      <v>2010</v>
      <v>2018</v>
      <v>2018</v>
      <v>2019</v>
    </spb>
    <spb s="0">
      <v xml:space="preserve">Wikipedia	Cia	travel.state.gov	</v>
      <v xml:space="preserve">CC-BY-SA			</v>
      <v xml:space="preserve">http://en.wikipedia.org/wiki/Kenya	https://www.cia.gov/library/publications/the-world-factbook/geos/ke.html?Transportation	https://travel.state.gov/content/travel/en/international-travel/International-Travel-Country-Information-Pages/Kenya.html	</v>
      <v xml:space="preserve">http://creativecommons.org/licenses/by-sa/3.0/			</v>
    </spb>
    <spb s="0">
      <v xml:space="preserve">Wikipedia	Wikipedia	Cia	</v>
      <v xml:space="preserve">CC-BY-SA	CC-BY-SA		</v>
      <v xml:space="preserve">http://en.wikipedia.org/wiki/Kenya	http://es.wikipedia.org/wiki/Kenia	https://www.cia.gov/library/publications/the-world-factbook/geos/ke.html?Transportation	</v>
      <v xml:space="preserve">http://creativecommons.org/licenses/by-sa/3.0/	http://creativecommons.org/licenses/by-sa/3.0/		</v>
    </spb>
    <spb s="0">
      <v xml:space="preserve">Wikipedia	Cia	Wikipedia	travel.state.gov	</v>
      <v xml:space="preserve">CC-BY-SA		CC-BY-SA		</v>
      <v xml:space="preserve">http://en.wikipedia.org/wiki/Kenya	https://www.cia.gov/library/publications/the-world-factbook/geos/ke.html?Transportation	https://en.wikipedia.org/wiki/Kenya	https://travel.state.gov/content/travel/en/international-travel/International-Travel-Country-Information-Pages/Kenya.html	</v>
      <v xml:space="preserve">http://creativecommons.org/licenses/by-sa/3.0/		http://creativecommons.org/licenses/by-sa/3.0/		</v>
    </spb>
    <spb s="0">
      <v xml:space="preserve">Wikipedia	</v>
      <v xml:space="preserve">CC-BY-SA	</v>
      <v xml:space="preserve">http://en.wikipedia.org/wiki/Kenya	</v>
      <v xml:space="preserve">http://creativecommons.org/licenses/by-sa/3.0/	</v>
    </spb>
    <spb s="0">
      <v xml:space="preserve">Wikipedia	Cia	</v>
      <v xml:space="preserve">CC-BY-SA		</v>
      <v xml:space="preserve">http://en.wikipedia.org/wiki/Kenya	https://www.cia.gov/library/publications/the-world-factbook/geos/ke.html?Transportation	</v>
      <v xml:space="preserve">http://creativecommons.org/licenses/by-sa/3.0/		</v>
    </spb>
    <spb s="0">
      <v xml:space="preserve">Wikipedia	Wikipedia	Cia	travel.state.gov	</v>
      <v xml:space="preserve">CC-BY-SA	CC-BY-SA			</v>
      <v xml:space="preserve">http://en.wikipedia.org/wiki/Kenya	http://fr.wikipedia.org/wiki/Kenya	https://www.cia.gov/library/publications/the-world-factbook/geos/ke.html?Transportation	https://travel.state.gov/content/travel/en/international-travel/International-Travel-Country-Information-Pages/Kenya.html	</v>
      <v xml:space="preserve">http://creativecommons.org/licenses/by-sa/3.0/	http://creativecommons.org/licenses/by-sa/3.0/			</v>
    </spb>
    <spb s="0">
      <v xml:space="preserve">Cia	</v>
      <v xml:space="preserve">	</v>
      <v xml:space="preserve">https://www.cia.gov/library/publications/the-world-factbook/geos/ke.html?Transportation	</v>
      <v xml:space="preserve">	</v>
    </spb>
    <spb s="0">
      <v xml:space="preserve">Wikipedia	Wikidata	Wikipedia	</v>
      <v xml:space="preserve">CC-BY-SA		CC-BY-SA	</v>
      <v xml:space="preserve">http://en.wikipedia.org/wiki/Kenya	https://www.wikidata.org/wiki/Q114	http://bat_smg.wikipedia.org/wiki/Kėnėjė	</v>
      <v xml:space="preserve">http://creativecommons.org/licenses/by-sa/3.0/		http://creativecommons.org/licenses/by-sa/3.0/	</v>
    </spb>
    <spb s="15">
      <v>0</v>
      <v>398</v>
      <v>399</v>
      <v>400</v>
      <v>4</v>
      <v>5</v>
      <v>400</v>
      <v>401</v>
      <v>401</v>
      <v>402</v>
      <v>403</v>
      <v>401</v>
      <v>401</v>
      <v>404</v>
      <v>11</v>
      <v>398</v>
      <v>404</v>
      <v>12</v>
      <v>405</v>
      <v>404</v>
      <v>13</v>
      <v>14</v>
      <v>15</v>
      <v>404</v>
      <v>404</v>
      <v>403</v>
      <v>404</v>
      <v>16</v>
      <v>17</v>
      <v>18</v>
      <v>46</v>
      <v>404</v>
      <v>398</v>
      <v>404</v>
      <v>404</v>
      <v>404</v>
      <v>404</v>
      <v>404</v>
      <v>404</v>
      <v>404</v>
      <v>404</v>
      <v>404</v>
      <v>404</v>
      <v>19</v>
    </spb>
    <spb s="16">
      <v>2018</v>
      <v>2019</v>
      <v>square km</v>
      <v>per thousand (2018)</v>
      <v>2019</v>
      <v>2018</v>
      <v>2018</v>
      <v>per liter (2016)</v>
      <v>2019</v>
      <v>years (2018)</v>
      <v>2018</v>
      <v>per thousand (2018)</v>
      <v>2019</v>
      <v>2017</v>
      <v>2016</v>
      <v>2019</v>
      <v>2016</v>
      <v>2018</v>
      <v>kilotons per year (2016)</v>
      <v>deaths per 100,000 (2017)</v>
      <v>kWh (2014)</v>
      <v>2014</v>
      <v>2019</v>
      <v>2015</v>
      <v>2015</v>
      <v>2015</v>
      <v>2015</v>
      <v>2015</v>
      <v>2015</v>
      <v>2015</v>
      <v>2015</v>
      <v>2016</v>
      <v>2017</v>
      <v>2019</v>
    </spb>
    <spb s="0">
      <v xml:space="preserve">Wikipedia	</v>
      <v xml:space="preserve">Public domain	</v>
      <v xml:space="preserve">http://en.wikipedia.org/wiki/Kenya	</v>
      <v xml:space="preserve">http://en.wikipedia.org/wiki/Public_domain	</v>
    </spb>
    <spb s="0">
      <v xml:space="preserve">Wikipedia	travel.state.gov	</v>
      <v xml:space="preserve">CC-BY-SA		</v>
      <v xml:space="preserve">http://en.wikipedia.org/wiki/South_Korea	https://travel.state.gov/content/travel/en/international-travel/International-Travel-Country-Information-Pages/SouthKorea.html	</v>
      <v xml:space="preserve">http://creativecommons.org/licenses/by-sa/3.0/		</v>
    </spb>
    <spb s="0">
      <v xml:space="preserve">Cia	</v>
      <v xml:space="preserve">	</v>
      <v xml:space="preserve">https://www.cia.gov/library/publications/the-world-factbook/geos/ks.html?Transportation	</v>
      <v xml:space="preserve">	</v>
    </spb>
    <spb s="0">
      <v xml:space="preserve">Wikipedia	Wikipedia	Kosis	travel.state.gov	</v>
      <v xml:space="preserve">CC-BY-SA	CC-BY-SA			</v>
      <v xml:space="preserve">http://en.wikipedia.org/wiki/South_Korea	https://en.wikipedia.org/wiki/South_Korea	http://kosis.kr/statHtml/statHtml.do?orgId=101&amp;tblId=DT_1IN0001_ENG&amp;conn_path=I2&amp;language=en	https://travel.state.gov/content/travel/en/international-travel/International-Travel-Country-Information-Pages/SouthKorea.html	</v>
      <v xml:space="preserve">http://creativecommons.org/licenses/by-sa/3.0/	http://creativecommons.org/licenses/by-sa/3.0/			</v>
    </spb>
    <spb s="0">
      <v xml:space="preserve">Wikipedia	</v>
      <v xml:space="preserve">CC-BY-SA	</v>
      <v xml:space="preserve">http://en.wikipedia.org/wiki/South_Korea	</v>
      <v xml:space="preserve">http://creativecommons.org/licenses/by-sa/3.0/	</v>
    </spb>
    <spb s="0">
      <v xml:space="preserve">Wikipedia	Cia	</v>
      <v xml:space="preserve">CC-BY-SA		</v>
      <v xml:space="preserve">http://en.wikipedia.org/wiki/South_Korea	https://www.cia.gov/library/publications/the-world-factbook/geos/ks.html?Transportation	</v>
      <v xml:space="preserve">http://creativecommons.org/licenses/by-sa/3.0/		</v>
    </spb>
    <spb s="0">
      <v xml:space="preserve">Wikipedia	Cia	Kosis	travel.state.gov	Sec	</v>
      <v xml:space="preserve">CC-BY-SA					</v>
      <v xml:space="preserve">http://en.wikipedia.org/wiki/South_Korea	https://www.cia.gov/library/publications/the-world-factbook/geos/ks.html?Transportation	http://kosis.kr/statHtml/statHtml.do?orgId=101&amp;tblId=DT_1IN0001_ENG&amp;conn_path=I2&amp;language=en	https://travel.state.gov/content/travel/en/international-travel/International-Travel-Country-Information-Pages/SouthKorea.html	https://www.sec.gov/cgi-bin/browse-edgar?action=getcompany&amp;CIK=0001932335	</v>
      <v xml:space="preserve">http://creativecommons.org/licenses/by-sa/3.0/					</v>
    </spb>
    <spb s="0">
      <v xml:space="preserve">Wikipedia	Cia	travel.state.gov	</v>
      <v xml:space="preserve">CC-BY-SA			</v>
      <v xml:space="preserve">http://en.wikipedia.org/wiki/South_Korea	https://www.cia.gov/library/publications/the-world-factbook/geos/ks.html?Transportation	https://travel.state.gov/content/travel/en/international-travel/International-Travel-Country-Information-Pages/SouthKorea.html	</v>
      <v xml:space="preserve">http://creativecommons.org/licenses/by-sa/3.0/			</v>
    </spb>
    <spb s="0">
      <v xml:space="preserve">Wikipedia	Wikidata	Wikipedia	</v>
      <v xml:space="preserve">CC-BY-SA		CC-BY-SA	</v>
      <v xml:space="preserve">http://en.wikipedia.org/wiki/South_Korea	https://www.wikidata.org/wiki/Q884	http://tg.wikipedia.org/wiki/Қурия	</v>
      <v xml:space="preserve">http://creativecommons.org/licenses/by-sa/3.0/		http://creativecommons.org/licenses/by-sa/3.0/	</v>
    </spb>
    <spb s="15">
      <v>0</v>
      <v>409</v>
      <v>410</v>
      <v>411</v>
      <v>4</v>
      <v>5</v>
      <v>411</v>
      <v>412</v>
      <v>412</v>
      <v>413</v>
      <v>414</v>
      <v>412</v>
      <v>412</v>
      <v>410</v>
      <v>11</v>
      <v>415</v>
      <v>410</v>
      <v>12</v>
      <v>416</v>
      <v>410</v>
      <v>13</v>
      <v>14</v>
      <v>15</v>
      <v>410</v>
      <v>410</v>
      <v>414</v>
      <v>410</v>
      <v>16</v>
      <v>17</v>
      <v>18</v>
      <v>46</v>
      <v>410</v>
      <v>415</v>
      <v>410</v>
      <v>410</v>
      <v>410</v>
      <v>410</v>
      <v>410</v>
      <v>410</v>
      <v>410</v>
      <v>410</v>
      <v>410</v>
      <v>410</v>
      <v>19</v>
    </spb>
    <spb s="16">
      <v>2019</v>
      <v>2017</v>
      <v>square km</v>
      <v>per thousand (2018)</v>
      <v>2019</v>
      <v>2019</v>
      <v>2018</v>
      <v>per liter (2016)</v>
      <v>2019</v>
      <v>years (2018)</v>
      <v>2018</v>
      <v>per thousand (2018)</v>
      <v>2019</v>
      <v>2017</v>
      <v>2016</v>
      <v>2019</v>
      <v>2016</v>
      <v>2017</v>
      <v>kilotons per year (2016)</v>
      <v>deaths per 100,000 (2017)</v>
      <v>kWh (2014)</v>
      <v>2015</v>
      <v>2018</v>
      <v>2012</v>
      <v>2012</v>
      <v>2012</v>
      <v>2012</v>
      <v>2012</v>
      <v>2015</v>
      <v>2012</v>
      <v>2012</v>
      <v>2017</v>
      <v>2017</v>
      <v>2019</v>
    </spb>
    <spb s="0">
      <v xml:space="preserve">Wikipedia	</v>
      <v xml:space="preserve">Public domain	</v>
      <v xml:space="preserve">http://en.wikipedia.org/wiki/South_Korea	</v>
      <v xml:space="preserve">http://en.wikipedia.org/wiki/Public_domain	</v>
    </spb>
    <spb s="0">
      <v xml:space="preserve">Wikipedia	Cia	travel.state.gov	</v>
      <v xml:space="preserve">CC-BY-SA			</v>
      <v xml:space="preserve">http://en.wikipedia.org/wiki/Kuwait	https://www.cia.gov/library/publications/the-world-factbook/geos/ku.html?Transportation	https://travel.state.gov/content/travel/en/international-travel/International-Travel-Country-Information-Pages/Kuwait.html	</v>
      <v xml:space="preserve">http://creativecommons.org/licenses/by-sa/3.0/			</v>
    </spb>
    <spb s="0">
      <v xml:space="preserve">Wikipedia	Wikipedia	Cia	</v>
      <v xml:space="preserve">CC-BY-SA	CC-BY-SA		</v>
      <v xml:space="preserve">http://en.wikipedia.org/wiki/Kuwait	http://es.wikipedia.org/wiki/Kuwait	https://www.cia.gov/library/publications/the-world-factbook/geos/ku.html?Transportation	</v>
      <v xml:space="preserve">http://creativecommons.org/licenses/by-sa/3.0/	http://creativecommons.org/licenses/by-sa/3.0/		</v>
    </spb>
    <spb s="0">
      <v xml:space="preserve">Wikipedia	Cia	Wikipedia	travel.state.gov	</v>
      <v xml:space="preserve">CC-BY-SA		CC-BY-SA		</v>
      <v xml:space="preserve">http://en.wikipedia.org/wiki/Kuwait	https://www.cia.gov/library/publications/the-world-factbook/geos/ku.html?Transportation	https://en.wikipedia.org/wiki/Kuwait	https://travel.state.gov/content/travel/en/international-travel/International-Travel-Country-Information-Pages/Kuwait.html	</v>
      <v xml:space="preserve">http://creativecommons.org/licenses/by-sa/3.0/		http://creativecommons.org/licenses/by-sa/3.0/		</v>
    </spb>
    <spb s="0">
      <v xml:space="preserve">Wikipedia	</v>
      <v xml:space="preserve">CC-BY-SA	</v>
      <v xml:space="preserve">http://en.wikipedia.org/wiki/Kuwait	</v>
      <v xml:space="preserve">http://creativecommons.org/licenses/by-sa/3.0/	</v>
    </spb>
    <spb s="0">
      <v xml:space="preserve">Wikipedia	Cia	</v>
      <v xml:space="preserve">CC-BY-SA		</v>
      <v xml:space="preserve">http://en.wikipedia.org/wiki/Kuwait	https://www.cia.gov/library/publications/the-world-factbook/geos/ku.html?Transportation	</v>
      <v xml:space="preserve">http://creativecommons.org/licenses/by-sa/3.0/		</v>
    </spb>
    <spb s="0">
      <v xml:space="preserve">Wikipedia	Cia	travel.state.gov	Wikidata	</v>
      <v xml:space="preserve">CC-BY-SA				</v>
      <v xml:space="preserve">http://en.wikipedia.org/wiki/Kuwait	https://www.cia.gov/library/publications/the-world-factbook/geos/ku.html?Transportation	https://travel.state.gov/content/travel/en/international-travel/International-Travel-Country-Information-Pages/Kuwait.html	https://www.wikidata.org/wiki/Q817	</v>
      <v xml:space="preserve">http://creativecommons.org/licenses/by-sa/3.0/				</v>
    </spb>
    <spb s="0">
      <v xml:space="preserve">travel.state.gov	</v>
      <v xml:space="preserve">	</v>
      <v xml:space="preserve">https://travel.state.gov/content/travel/en/international-travel/International-Travel-Country-Information-Pages/Kuwait.html	</v>
      <v xml:space="preserve">	</v>
    </spb>
    <spb s="0">
      <v xml:space="preserve">Cia	</v>
      <v xml:space="preserve">	</v>
      <v xml:space="preserve">https://www.cia.gov/library/publications/the-world-factbook/geos/ku.html?Transportation	</v>
      <v xml:space="preserve">	</v>
    </spb>
    <spb s="39">
      <v>0</v>
      <v>420</v>
      <v>421</v>
      <v>422</v>
      <v>4</v>
      <v>5</v>
      <v>422</v>
      <v>423</v>
      <v>423</v>
      <v>424</v>
      <v>425</v>
      <v>423</v>
      <v>423</v>
      <v>426</v>
      <v>427</v>
      <v>11</v>
      <v>420</v>
      <v>427</v>
      <v>12</v>
      <v>423</v>
      <v>427</v>
      <v>13</v>
      <v>14</v>
      <v>15</v>
      <v>427</v>
      <v>427</v>
      <v>425</v>
      <v>427</v>
      <v>16</v>
      <v>17</v>
      <v>18</v>
      <v>46</v>
      <v>427</v>
      <v>420</v>
      <v>427</v>
      <v>427</v>
      <v>427</v>
      <v>19</v>
    </spb>
    <spb s="2">
      <v>15</v>
      <v>Name</v>
      <v>LearnMoreOnLink</v>
    </spb>
    <spb s="40">
      <v>2019</v>
      <v>2019</v>
      <v>square km</v>
      <v>per thousand (2018)</v>
      <v>2019</v>
      <v>2019</v>
      <v>2018</v>
      <v>per liter (2016)</v>
      <v>2019</v>
      <v>years (2018)</v>
      <v>2015</v>
      <v>per thousand (2018)</v>
      <v>2019</v>
      <v>2017</v>
      <v>2016</v>
      <v>2019</v>
      <v>2016</v>
      <v>2015</v>
      <v>kilotons per year (2016)</v>
      <v>deaths per 100,000 (2017)</v>
      <v>kWh (2014)</v>
      <v>2014</v>
      <v>2006</v>
      <v>2015</v>
      <v>2018</v>
      <v>2018</v>
      <v>2019</v>
    </spb>
    <spb s="0">
      <v xml:space="preserve">Wikipedia	Cia	travel.state.gov	</v>
      <v xml:space="preserve">CC-BY-SA			</v>
      <v xml:space="preserve">http://en.wikipedia.org/wiki/Kyrgyzstan	https://www.cia.gov/library/publications/the-world-factbook/geos/kg.html?Transportation	https://travel.state.gov/content/travel/en/international-travel/International-Travel-Country-Information-Pages/Kyrgyzstan.html	</v>
      <v xml:space="preserve">http://creativecommons.org/licenses/by-sa/3.0/			</v>
    </spb>
    <spb s="0">
      <v xml:space="preserve">Wikipedia	Cia	</v>
      <v xml:space="preserve">CC-BY-SA		</v>
      <v xml:space="preserve">http://en.wikipedia.org/wiki/Kyrgyzstan	https://www.cia.gov/library/publications/the-world-factbook/geos/kg.html?Transportation	</v>
      <v xml:space="preserve">http://creativecommons.org/licenses/by-sa/3.0/		</v>
    </spb>
    <spb s="0">
      <v xml:space="preserve">Wikipedia	Wikipedia	travel.state.gov	Sec	</v>
      <v xml:space="preserve">CC-BY-SA	CC-BY-SA			</v>
      <v xml:space="preserve">http://en.wikipedia.org/wiki/Kyrgyzstan	https://en.wikipedia.org/wiki/Kyrgyzstan	https://travel.state.gov/content/travel/en/international-travel/International-Travel-Country-Information-Pages/Kyrgyzstan.html	https://www.sec.gov/cgi-bin/browse-edgar?action=getcompany&amp;CIK=0001685237	</v>
      <v xml:space="preserve">http://creativecommons.org/licenses/by-sa/3.0/	http://creativecommons.org/licenses/by-sa/3.0/			</v>
    </spb>
    <spb s="0">
      <v xml:space="preserve">Wikipedia	</v>
      <v xml:space="preserve">CC-BY-SA	</v>
      <v xml:space="preserve">http://en.wikipedia.org/wiki/Kyrgyzstan	</v>
      <v xml:space="preserve">http://creativecommons.org/licenses/by-sa/3.0/	</v>
    </spb>
    <spb s="0">
      <v xml:space="preserve">Wikipedia	Wikipedia	Cia	travel.state.gov	Sec	</v>
      <v xml:space="preserve">CC-BY-SA	CC-BY-SA				</v>
      <v xml:space="preserve">http://en.wikipedia.org/wiki/Kyrgyzstan	http://fr.wikipedia.org/wiki/Kirghizistan	https://www.cia.gov/library/publications/the-world-factbook/geos/kg.html?Transportation	https://travel.state.gov/content/travel/en/international-travel/International-Travel-Country-Information-Pages/Kyrgyzstan.html	https://www.sec.gov/cgi-bin/browse-edgar?action=getcompany&amp;CIK=0001685237	</v>
      <v xml:space="preserve">http://creativecommons.org/licenses/by-sa/3.0/	http://creativecommons.org/licenses/by-sa/3.0/				</v>
    </spb>
    <spb s="0">
      <v xml:space="preserve">Cia	</v>
      <v xml:space="preserve">	</v>
      <v xml:space="preserve">https://www.cia.gov/library/publications/the-world-factbook/geos/kg.html?Transportation	</v>
      <v xml:space="preserve">	</v>
    </spb>
    <spb s="23">
      <v>0</v>
      <v>431</v>
      <v>432</v>
      <v>433</v>
      <v>4</v>
      <v>5</v>
      <v>433</v>
      <v>434</v>
      <v>434</v>
      <v>432</v>
      <v>435</v>
      <v>434</v>
      <v>434</v>
      <v>436</v>
      <v>11</v>
      <v>431</v>
      <v>436</v>
      <v>12</v>
      <v>434</v>
      <v>436</v>
      <v>13</v>
      <v>14</v>
      <v>15</v>
      <v>436</v>
      <v>436</v>
      <v>435</v>
      <v>436</v>
      <v>16</v>
      <v>17</v>
      <v>18</v>
      <v>46</v>
      <v>436</v>
      <v>436</v>
      <v>436</v>
      <v>436</v>
      <v>436</v>
      <v>436</v>
      <v>436</v>
      <v>436</v>
      <v>436</v>
      <v>436</v>
      <v>436</v>
      <v>19</v>
    </spb>
    <spb s="2">
      <v>16</v>
      <v>Name</v>
      <v>LearnMoreOnLink</v>
    </spb>
    <spb s="12">
      <v>2019</v>
      <v>2019</v>
      <v>square km</v>
      <v>per thousand (2018)</v>
      <v>2019</v>
      <v>2019</v>
      <v>2018</v>
      <v>per liter (2016)</v>
      <v>2019</v>
      <v>years (2018)</v>
      <v>2018</v>
      <v>per thousand (2018)</v>
      <v>2019</v>
      <v>2017</v>
      <v>2016</v>
      <v>2019</v>
      <v>2016</v>
      <v>2014</v>
      <v>kilotons per year (2016)</v>
      <v>deaths per 100,000 (2017)</v>
      <v>kWh (2014)</v>
      <v>2014</v>
      <v>2018</v>
      <v>2018</v>
      <v>2018</v>
      <v>2018</v>
      <v>2018</v>
      <v>2015</v>
      <v>2018</v>
      <v>2018</v>
      <v>2018</v>
      <v>2018</v>
      <v>2019</v>
    </spb>
    <spb s="0">
      <v xml:space="preserve">Wikipedia	Cia	travel.state.gov	</v>
      <v xml:space="preserve">CC-BY-SA			</v>
      <v xml:space="preserve">http://en.wikipedia.org/wiki/Lebanon	https://www.cia.gov/library/publications/the-world-factbook/geos/le.html?Transportation	https://travel.state.gov/content/travel/en/international-travel/International-Travel-Country-Information-Pages/Lebanon.html	</v>
      <v xml:space="preserve">http://creativecommons.org/licenses/by-sa/3.0/			</v>
    </spb>
    <spb s="0">
      <v xml:space="preserve">Cia	</v>
      <v xml:space="preserve">	</v>
      <v xml:space="preserve">https://www.cia.gov/library/publications/the-world-factbook/geos/le.html?Transportation	</v>
      <v xml:space="preserve">	</v>
    </spb>
    <spb s="0">
      <v xml:space="preserve">Wikipedia	Cia	Wikipedia	travel.state.gov	Sec	</v>
      <v xml:space="preserve">CC-BY-SA		CC-BY-SA			</v>
      <v xml:space="preserve">http://en.wikipedia.org/wiki/Lebanon	https://www.cia.gov/library/publications/the-world-factbook/geos/le.html?Transportation	https://en.wikipedia.org/wiki/Lebanon	https://travel.state.gov/content/travel/en/international-travel/International-Travel-Country-Information-Pages/Lebanon.html	https://www.sec.gov/cgi-bin/browse-edgar?action=getcompany&amp;CIK=0001783584	</v>
      <v xml:space="preserve">http://creativecommons.org/licenses/by-sa/3.0/		http://creativecommons.org/licenses/by-sa/3.0/			</v>
    </spb>
    <spb s="0">
      <v xml:space="preserve">Wikipedia	</v>
      <v xml:space="preserve">CC-BY-SA	</v>
      <v xml:space="preserve">http://en.wikipedia.org/wiki/Lebanon	</v>
      <v xml:space="preserve">http://creativecommons.org/licenses/by-sa/3.0/	</v>
    </spb>
    <spb s="0">
      <v xml:space="preserve">Wikipedia	Cia	</v>
      <v xml:space="preserve">CC-BY-SA		</v>
      <v xml:space="preserve">http://en.wikipedia.org/wiki/Lebanon	https://www.cia.gov/library/publications/the-world-factbook/geos/le.html?Transportation	</v>
      <v xml:space="preserve">http://creativecommons.org/licenses/by-sa/3.0/		</v>
    </spb>
    <spb s="0">
      <v xml:space="preserve">Wikipedia	Wikipedia	Cia	travel.state.gov	Sec	</v>
      <v xml:space="preserve">CC-BY-SA	CC-BY-SA				</v>
      <v xml:space="preserve">http://en.wikipedia.org/wiki/Lebanon	http://fr.wikipedia.org/wiki/Liban	https://www.cia.gov/library/publications/the-world-factbook/geos/le.html?Transportation	https://travel.state.gov/content/travel/en/international-travel/International-Travel-Country-Information-Pages/Lebanon.html	https://www.sec.gov/cgi-bin/browse-edgar?action=getcompany&amp;CIK=0001783584	</v>
      <v xml:space="preserve">http://creativecommons.org/licenses/by-sa/3.0/	http://creativecommons.org/licenses/by-sa/3.0/				</v>
    </spb>
    <spb s="17">
      <v>0</v>
      <v>440</v>
      <v>441</v>
      <v>442</v>
      <v>4</v>
      <v>5</v>
      <v>442</v>
      <v>443</v>
      <v>443</v>
      <v>444</v>
      <v>443</v>
      <v>443</v>
      <v>441</v>
      <v>11</v>
      <v>440</v>
      <v>441</v>
      <v>12</v>
      <v>443</v>
      <v>441</v>
      <v>13</v>
      <v>14</v>
      <v>15</v>
      <v>441</v>
      <v>441</v>
      <v>445</v>
      <v>441</v>
      <v>16</v>
      <v>17</v>
      <v>18</v>
      <v>46</v>
      <v>441</v>
      <v>440</v>
      <v>441</v>
      <v>441</v>
      <v>441</v>
      <v>441</v>
      <v>441</v>
      <v>441</v>
      <v>441</v>
      <v>441</v>
      <v>441</v>
      <v>441</v>
      <v>19</v>
    </spb>
    <spb s="16">
      <v>2019</v>
      <v>2019</v>
      <v>square km</v>
      <v>per thousand (2018)</v>
      <v>2019</v>
      <v>2019</v>
      <v>2018</v>
      <v>per liter (2016)</v>
      <v>2019</v>
      <v>years (2018)</v>
      <v>2018</v>
      <v>per thousand (2018)</v>
      <v>2019</v>
      <v>2017</v>
      <v>2016</v>
      <v>2019</v>
      <v>2016</v>
      <v>2018</v>
      <v>kilotons per year (2016)</v>
      <v>deaths per 100,000 (2017)</v>
      <v>kWh (2014)</v>
      <v>2014</v>
      <v>2019</v>
      <v>2011</v>
      <v>2011</v>
      <v>2011</v>
      <v>2011</v>
      <v>2011</v>
      <v>2015</v>
      <v>2011</v>
      <v>2011</v>
      <v>1985</v>
      <v>1985</v>
      <v>2019</v>
    </spb>
    <spb s="0">
      <v xml:space="preserve">Wikipedia	Cia	travel.state.gov	</v>
      <v xml:space="preserve">CC-BY-SA			</v>
      <v xml:space="preserve">http://en.wikipedia.org/wiki/Liberia	https://www.cia.gov/library/publications/the-world-factbook/geos/li.html?Transportation	https://travel.state.gov/content/travel/en/international-travel/International-Travel-Country-Information-Pages/Liberia.html	</v>
      <v xml:space="preserve">http://creativecommons.org/licenses/by-sa/3.0/			</v>
    </spb>
    <spb s="0">
      <v xml:space="preserve">Wikipedia	Wikipedia	Wikipedia	Cia	</v>
      <v xml:space="preserve">CC-BY-SA	CC-BY-SA	CC-BY-SA		</v>
      <v xml:space="preserve">http://en.wikipedia.org/wiki/Liberia	http://es.wikipedia.org/wiki/Liberia	http://fr.wikipedia.org/wiki/Liberia	https://www.cia.gov/library/publications/the-world-factbook/geos/li.html?Transportation	</v>
      <v xml:space="preserve">http://creativecommons.org/licenses/by-sa/3.0/	http://creativecommons.org/licenses/by-sa/3.0/	http://creativecommons.org/licenses/by-sa/3.0/		</v>
    </spb>
    <spb s="0">
      <v xml:space="preserve">Wikipedia	Wikipedia	travel.state.gov	Sec	</v>
      <v xml:space="preserve">CC-BY-SA	CC-BY-SA			</v>
      <v xml:space="preserve">http://en.wikipedia.org/wiki/Liberia	https://en.wikipedia.org/wiki/Liberia	https://travel.state.gov/content/travel/en/international-travel/International-Travel-Country-Information-Pages/Liberia.html	https://www.sec.gov/cgi-bin/browse-edgar?action=getcompany&amp;CIK=0001795852	</v>
      <v xml:space="preserve">http://creativecommons.org/licenses/by-sa/3.0/	http://creativecommons.org/licenses/by-sa/3.0/			</v>
    </spb>
    <spb s="0">
      <v xml:space="preserve">Wikipedia	</v>
      <v xml:space="preserve">CC-BY-SA	</v>
      <v xml:space="preserve">http://en.wikipedia.org/wiki/Liberia	</v>
      <v xml:space="preserve">http://creativecommons.org/licenses/by-sa/3.0/	</v>
    </spb>
    <spb s="0">
      <v xml:space="preserve">Wikipedia	Cia	</v>
      <v xml:space="preserve">CC-BY-SA		</v>
      <v xml:space="preserve">http://en.wikipedia.org/wiki/Liberia	https://www.cia.gov/library/publications/the-world-factbook/geos/li.html?Transportation	</v>
      <v xml:space="preserve">http://creativecommons.org/licenses/by-sa/3.0/		</v>
    </spb>
    <spb s="0">
      <v xml:space="preserve">Wikipedia	Wikipedia	Cia	travel.state.gov	Wikidata	</v>
      <v xml:space="preserve">CC-BY-SA	CC-BY-SA				</v>
      <v xml:space="preserve">http://en.wikipedia.org/wiki/Liberia	http://fr.wikipedia.org/wiki/Liberia	https://www.cia.gov/library/publications/the-world-factbook/geos/li.html?Transportation	https://travel.state.gov/content/travel/en/international-travel/International-Travel-Country-Information-Pages/Liberia.html	https://www.wikidata.org/wiki/Q1014	</v>
      <v xml:space="preserve">http://creativecommons.org/licenses/by-sa/3.0/	http://creativecommons.org/licenses/by-sa/3.0/				</v>
    </spb>
    <spb s="0">
      <v xml:space="preserve">travel.state.gov	</v>
      <v xml:space="preserve">	</v>
      <v xml:space="preserve">https://travel.state.gov/content/travel/en/international-travel/International-Travel-Country-Information-Pages/Liberia.html	</v>
      <v xml:space="preserve">	</v>
    </spb>
    <spb s="0">
      <v xml:space="preserve">Cia	</v>
      <v xml:space="preserve">	</v>
      <v xml:space="preserve">https://www.cia.gov/library/publications/the-world-factbook/geos/li.html?Transportation	</v>
      <v xml:space="preserve">	</v>
    </spb>
    <spb s="41">
      <v>0</v>
      <v>448</v>
      <v>449</v>
      <v>450</v>
      <v>4</v>
      <v>5</v>
      <v>450</v>
      <v>451</v>
      <v>451</v>
      <v>452</v>
      <v>453</v>
      <v>451</v>
      <v>454</v>
      <v>455</v>
      <v>11</v>
      <v>448</v>
      <v>455</v>
      <v>12</v>
      <v>451</v>
      <v>455</v>
      <v>13</v>
      <v>14</v>
      <v>15</v>
      <v>455</v>
      <v>455</v>
      <v>453</v>
      <v>455</v>
      <v>16</v>
      <v>17</v>
      <v>18</v>
      <v>455</v>
      <v>455</v>
      <v>455</v>
      <v>455</v>
      <v>455</v>
      <v>455</v>
      <v>455</v>
      <v>455</v>
      <v>455</v>
      <v>455</v>
      <v>19</v>
    </spb>
    <spb s="2">
      <v>17</v>
      <v>Name</v>
      <v>LearnMoreOnLink</v>
    </spb>
    <spb s="42">
      <v>2018</v>
      <v>2019</v>
      <v>square km</v>
      <v>per thousand (2018)</v>
      <v>2019</v>
      <v>2018</v>
      <v>2018</v>
      <v>per liter (2016)</v>
      <v>2019</v>
      <v>years (2018)</v>
      <v>2013</v>
      <v>per thousand (2018)</v>
      <v>2019</v>
      <v>2017</v>
      <v>2016</v>
      <v>2019</v>
      <v>2016</v>
      <v>2015</v>
      <v>kilotons per year (2016)</v>
      <v>deaths per 100,000 (2017)</v>
      <v>2016</v>
      <v>2016</v>
      <v>2016</v>
      <v>2016</v>
      <v>2016</v>
      <v>2015</v>
      <v>2016</v>
      <v>2016</v>
      <v>2017</v>
      <v>2012</v>
      <v>2019</v>
    </spb>
    <spb s="0">
      <v xml:space="preserve">Wikipedia	Cia	travel.state.gov	</v>
      <v xml:space="preserve">CC-BY-SA			</v>
      <v xml:space="preserve">http://en.wikipedia.org/wiki/Malaysia	https://www.cia.gov/library/publications/the-world-factbook/geos/my.html?Transportation	https://travel.state.gov/content/travel/en/international-travel/International-Travel-Country-Information-Pages/Malaysia.html	</v>
      <v xml:space="preserve">http://creativecommons.org/licenses/by-sa/3.0/			</v>
    </spb>
    <spb s="0">
      <v xml:space="preserve">Wikipedia	Cia	</v>
      <v xml:space="preserve">CC-BY-SA		</v>
      <v xml:space="preserve">http://es.wikipedia.org/wiki/Malasia	https://www.cia.gov/library/publications/the-world-factbook/geos/my.html?Transportation	</v>
      <v xml:space="preserve">http://creativecommons.org/licenses/by-sa/3.0/		</v>
    </spb>
    <spb s="0">
      <v xml:space="preserve">Wikipedia	Cia	Wikipedia	travel.state.gov	Sec	</v>
      <v xml:space="preserve">CC-BY-SA		CC-BY-SA			</v>
      <v xml:space="preserve">http://en.wikipedia.org/wiki/Malaysia	https://www.cia.gov/library/publications/the-world-factbook/geos/my.html?Transportation	https://en.wikipedia.org/wiki/Malaysia	https://travel.state.gov/content/travel/en/international-travel/International-Travel-Country-Information-Pages/Malaysia.html	https://www.sec.gov/cgi-bin/browse-edgar?action=getcompany&amp;CIK=0001894521	</v>
      <v xml:space="preserve">http://creativecommons.org/licenses/by-sa/3.0/		http://creativecommons.org/licenses/by-sa/3.0/			</v>
    </spb>
    <spb s="0">
      <v xml:space="preserve">Wikipedia	</v>
      <v xml:space="preserve">CC-BY-SA	</v>
      <v xml:space="preserve">http://en.wikipedia.org/wiki/Malaysia	</v>
      <v xml:space="preserve">http://creativecommons.org/licenses/by-sa/3.0/	</v>
    </spb>
    <spb s="0">
      <v xml:space="preserve">Wikipedia	Cia	</v>
      <v xml:space="preserve">CC-BY-SA		</v>
      <v xml:space="preserve">http://en.wikipedia.org/wiki/Malaysia	https://www.cia.gov/library/publications/the-world-factbook/geos/my.html?Transportation	</v>
      <v xml:space="preserve">http://creativecommons.org/licenses/by-sa/3.0/		</v>
    </spb>
    <spb s="0">
      <v xml:space="preserve">travel.state.gov	</v>
      <v xml:space="preserve">	</v>
      <v xml:space="preserve">https://travel.state.gov/content/travel/en/international-travel/International-Travel-Country-Information-Pages/Malaysia.html	</v>
      <v xml:space="preserve">	</v>
    </spb>
    <spb s="0">
      <v xml:space="preserve">Cia	</v>
      <v xml:space="preserve">	</v>
      <v xml:space="preserve">https://www.cia.gov/library/publications/the-world-factbook/geos/my.html?Transportation	</v>
      <v xml:space="preserve">	</v>
    </spb>
    <spb s="0">
      <v xml:space="preserve">Wikipedia	Wikipedia	</v>
      <v xml:space="preserve">CC-BY-SA	CC-BY-SA	</v>
      <v xml:space="preserve">http://en.wikipedia.org/wiki/Malaysia	http://it.wikipedia.org/wiki/Malsia	</v>
      <v xml:space="preserve">http://creativecommons.org/licenses/by-sa/3.0/	http://creativecommons.org/licenses/by-sa/3.0/	</v>
    </spb>
    <spb s="0">
      <v xml:space="preserve">Wikipedia	Wikipedia	Cia	Wikipedia	travel.state.gov	Sec	</v>
      <v xml:space="preserve">CC-BY-SA	CC-BY-SA		CC-BY-SA			</v>
      <v xml:space="preserve">http://en.wikipedia.org/wiki/Malaysia	http://fr.wikipedia.org/wiki/Malaisie	https://www.cia.gov/library/publications/the-world-factbook/geos/my.html?Transportation	https://en.wikipedia.org/wiki/Malaysia	https://travel.state.gov/content/travel/en/international-travel/International-Travel-Country-Information-Pages/Malaysia.html	https://www.sec.gov/cgi-bin/browse-edgar?action=getcompany&amp;CIK=0001894521	</v>
      <v xml:space="preserve">http://creativecommons.org/licenses/by-sa/3.0/	http://creativecommons.org/licenses/by-sa/3.0/		http://creativecommons.org/licenses/by-sa/3.0/			</v>
    </spb>
    <spb s="30">
      <v>0</v>
      <v>459</v>
      <v>460</v>
      <v>461</v>
      <v>4</v>
      <v>462</v>
      <v>461</v>
      <v>462</v>
      <v>462</v>
      <v>463</v>
      <v>462</v>
      <v>462</v>
      <v>464</v>
      <v>465</v>
      <v>11</v>
      <v>459</v>
      <v>465</v>
      <v>12</v>
      <v>466</v>
      <v>465</v>
      <v>13</v>
      <v>14</v>
      <v>15</v>
      <v>465</v>
      <v>465</v>
      <v>467</v>
      <v>465</v>
      <v>16</v>
      <v>17</v>
      <v>18</v>
      <v>46</v>
      <v>465</v>
      <v>459</v>
      <v>465</v>
      <v>465</v>
      <v>465</v>
      <v>465</v>
      <v>465</v>
      <v>465</v>
      <v>465</v>
      <v>465</v>
      <v>465</v>
      <v>465</v>
      <v>19</v>
    </spb>
    <spb s="16">
      <v>2019</v>
      <v>2019</v>
      <v>square km</v>
      <v>per thousand (2018)</v>
      <v>2020</v>
      <v>2019</v>
      <v>2018</v>
      <v>per liter (2016)</v>
      <v>2019</v>
      <v>years (2018)</v>
      <v>2018</v>
      <v>per thousand (2018)</v>
      <v>2019</v>
      <v>2017</v>
      <v>2016</v>
      <v>2019</v>
      <v>2016</v>
      <v>2015</v>
      <v>kilotons per year (2016)</v>
      <v>deaths per 100,000 (2017)</v>
      <v>kWh (2014)</v>
      <v>2014</v>
      <v>2019</v>
      <v>2015</v>
      <v>2015</v>
      <v>2015</v>
      <v>2015</v>
      <v>2015</v>
      <v>2015</v>
      <v>2015</v>
      <v>2015</v>
      <v>2017</v>
      <v>2018</v>
      <v>2019</v>
    </spb>
    <spb s="0">
      <v xml:space="preserve">Wikipedia	Cia	travel.state.gov	</v>
      <v xml:space="preserve">CC-BY-SA			</v>
      <v xml:space="preserve">http://en.wikipedia.org/wiki/Mauritania	https://www.cia.gov/library/publications/the-world-factbook/geos/mr.html?Transportation	https://travel.state.gov/content/travel/en/international-travel/International-Travel-Country-Information-Pages/Mauritania.html	</v>
      <v xml:space="preserve">http://creativecommons.org/licenses/by-sa/3.0/			</v>
    </spb>
    <spb s="0">
      <v xml:space="preserve">Wikipedia	Wikipedia	Cia	</v>
      <v xml:space="preserve">CC-BY-SA	CC-BY-SA		</v>
      <v xml:space="preserve">http://es.wikipedia.org/wiki/Mauritania	http://fr.wikipedia.org/wiki/Mauritanie	https://www.cia.gov/library/publications/the-world-factbook/geos/mr.html?Transportation	</v>
      <v xml:space="preserve">http://creativecommons.org/licenses/by-sa/3.0/	http://creativecommons.org/licenses/by-sa/3.0/		</v>
    </spb>
    <spb s="0">
      <v xml:space="preserve">Wikipedia	Wikipedia	travel.state.gov	</v>
      <v xml:space="preserve">CC-BY-SA	CC-BY-SA		</v>
      <v xml:space="preserve">http://en.wikipedia.org/wiki/Mauritania	https://en.wikipedia.org/wiki/Mauritania	https://travel.state.gov/content/travel/en/international-travel/International-Travel-Country-Information-Pages/Mauritania.html	</v>
      <v xml:space="preserve">http://creativecommons.org/licenses/by-sa/3.0/	http://creativecommons.org/licenses/by-sa/3.0/		</v>
    </spb>
    <spb s="0">
      <v xml:space="preserve">Wikipedia	</v>
      <v xml:space="preserve">CC-BY-SA	</v>
      <v xml:space="preserve">http://en.wikipedia.org/wiki/Mauritania	</v>
      <v xml:space="preserve">http://creativecommons.org/licenses/by-sa/3.0/	</v>
    </spb>
    <spb s="0">
      <v xml:space="preserve">Wikipedia	Cia	</v>
      <v xml:space="preserve">CC-BY-SA		</v>
      <v xml:space="preserve">http://en.wikipedia.org/wiki/Mauritania	https://www.cia.gov/library/publications/the-world-factbook/geos/mr.html?Transportation	</v>
      <v xml:space="preserve">http://creativecommons.org/licenses/by-sa/3.0/		</v>
    </spb>
    <spb s="0">
      <v xml:space="preserve">Wikipedia	Wikipedia	Cia	</v>
      <v xml:space="preserve">CC-BY-SA	CC-BY-SA		</v>
      <v xml:space="preserve">http://en.wikipedia.org/wiki/Mauritania	http://fr.wikipedia.org/wiki/Mauritanie	https://www.cia.gov/library/publications/the-world-factbook/geos/mr.html?Transportation	</v>
      <v xml:space="preserve">http://creativecommons.org/licenses/by-sa/3.0/	http://creativecommons.org/licenses/by-sa/3.0/		</v>
    </spb>
    <spb s="0">
      <v xml:space="preserve">travel.state.gov	</v>
      <v xml:space="preserve">	</v>
      <v xml:space="preserve">https://travel.state.gov/content/travel/en/international-travel/International-Travel-Country-Information-Pages/Mauritania.html	</v>
      <v xml:space="preserve">	</v>
    </spb>
    <spb s="0">
      <v xml:space="preserve">Cia	</v>
      <v xml:space="preserve">	</v>
      <v xml:space="preserve">https://www.cia.gov/library/publications/the-world-factbook/geos/mr.html?Transportation	</v>
      <v xml:space="preserve">	</v>
    </spb>
    <spb s="43">
      <v>0</v>
      <v>470</v>
      <v>471</v>
      <v>472</v>
      <v>4</v>
      <v>5</v>
      <v>472</v>
      <v>473</v>
      <v>473</v>
      <v>474</v>
      <v>475</v>
      <v>473</v>
      <v>473</v>
      <v>476</v>
      <v>477</v>
      <v>11</v>
      <v>470</v>
      <v>477</v>
      <v>12</v>
      <v>473</v>
      <v>13</v>
      <v>14</v>
      <v>15</v>
      <v>477</v>
      <v>477</v>
      <v>475</v>
      <v>477</v>
      <v>16</v>
      <v>17</v>
      <v>18</v>
      <v>477</v>
      <v>477</v>
      <v>477</v>
      <v>477</v>
      <v>477</v>
      <v>477</v>
      <v>477</v>
      <v>477</v>
      <v>477</v>
      <v>477</v>
      <v>19</v>
    </spb>
    <spb s="2">
      <v>18</v>
      <v>Name</v>
      <v>LearnMoreOnLink</v>
    </spb>
    <spb s="44">
      <v>2019</v>
      <v>2019</v>
      <v>square km</v>
      <v>per thousand (2018)</v>
      <v>2019</v>
      <v>2019</v>
      <v>2018</v>
      <v>per liter (2016)</v>
      <v>2019</v>
      <v>years (2018)</v>
      <v>per thousand (2018)</v>
      <v>2019</v>
      <v>2017</v>
      <v>2016</v>
      <v>2019</v>
      <v>2016</v>
      <v>2018</v>
      <v>kilotons per year (2016)</v>
      <v>deaths per 100,000 (2017)</v>
      <v>2014</v>
      <v>2014</v>
      <v>2014</v>
      <v>2014</v>
      <v>2014</v>
      <v>2015</v>
      <v>2014</v>
      <v>2014</v>
      <v>2018</v>
      <v>2017</v>
      <v>2019</v>
    </spb>
    <spb s="0">
      <v xml:space="preserve">Wikipedia	Cia	travel.state.gov	</v>
      <v xml:space="preserve">CC-BY-SA			</v>
      <v xml:space="preserve">http://en.wikipedia.org/wiki/Morocco	https://www.cia.gov/library/publications/the-world-factbook/geos/mo.html?Transportation	https://travel.state.gov/content/travel/en/international-travel/International-Travel-Country-Information-Pages/Morocco.html	</v>
      <v xml:space="preserve">http://creativecommons.org/licenses/by-sa/3.0/			</v>
    </spb>
    <spb s="0">
      <v xml:space="preserve">Wikipedia	Cia	</v>
      <v xml:space="preserve">CC-BY-SA		</v>
      <v xml:space="preserve">http://es.wikipedia.org/wiki/Marruecos	https://www.cia.gov/library/publications/the-world-factbook/geos/mo.html?Transportation	</v>
      <v xml:space="preserve">http://creativecommons.org/licenses/by-sa/3.0/		</v>
    </spb>
    <spb s="0">
      <v xml:space="preserve">Wikipedia	Cia	Wikipedia	travel.state.gov	Tasteatlas	</v>
      <v xml:space="preserve">CC-BY-SA		CC-BY-SA			</v>
      <v xml:space="preserve">http://en.wikipedia.org/wiki/Morocco	https://www.cia.gov/library/publications/the-world-factbook/geos/mo.html?Transportation	https://en.wikipedia.org/wiki/Morocco	https://travel.state.gov/content/travel/en/international-travel/International-Travel-Country-Information-Pages/Morocco.html	https://www.tasteatlas.com/morocco	</v>
      <v xml:space="preserve">http://creativecommons.org/licenses/by-sa/3.0/		http://creativecommons.org/licenses/by-sa/3.0/			</v>
    </spb>
    <spb s="0">
      <v xml:space="preserve">Wikipedia	</v>
      <v xml:space="preserve">CC-BY-SA	</v>
      <v xml:space="preserve">http://en.wikipedia.org/wiki/Morocco	</v>
      <v xml:space="preserve">http://creativecommons.org/licenses/by-sa/3.0/	</v>
    </spb>
    <spb s="0">
      <v xml:space="preserve">Wikipedia	Cia	</v>
      <v xml:space="preserve">CC-BY-SA		</v>
      <v xml:space="preserve">http://en.wikipedia.org/wiki/Morocco	https://www.cia.gov/library/publications/the-world-factbook/geos/mo.html?Transportation	</v>
      <v xml:space="preserve">http://creativecommons.org/licenses/by-sa/3.0/		</v>
    </spb>
    <spb s="0">
      <v xml:space="preserve">Wikipedia	travel.state.gov	</v>
      <v xml:space="preserve">CC-BY-SA		</v>
      <v xml:space="preserve">http://en.wikipedia.org/wiki/Morocco	https://travel.state.gov/content/travel/en/international-travel/International-Travel-Country-Information-Pages/Morocco.html	</v>
      <v xml:space="preserve">http://creativecommons.org/licenses/by-sa/3.0/		</v>
    </spb>
    <spb s="0">
      <v xml:space="preserve">Cia	</v>
      <v xml:space="preserve">	</v>
      <v xml:space="preserve">https://www.cia.gov/library/publications/the-world-factbook/geos/mo.html?Transportation	</v>
      <v xml:space="preserve">	</v>
    </spb>
    <spb s="0">
      <v xml:space="preserve">Wikipedia	Wikipedia	Cia	travel.state.gov	</v>
      <v xml:space="preserve">CC-BY-SA	CC-BY-SA			</v>
      <v xml:space="preserve">http://en.wikipedia.org/wiki/Morocco	http://fr.wikipedia.org/wiki/Maroc	https://www.cia.gov/library/publications/the-world-factbook/geos/mo.html?Transportation	https://travel.state.gov/content/travel/en/international-travel/International-Travel-Country-Information-Pages/Morocco.html	</v>
      <v xml:space="preserve">http://creativecommons.org/licenses/by-sa/3.0/	http://creativecommons.org/licenses/by-sa/3.0/			</v>
    </spb>
    <spb s="45">
      <v>0</v>
      <v>481</v>
      <v>482</v>
      <v>483</v>
      <v>4</v>
      <v>483</v>
      <v>484</v>
      <v>484</v>
      <v>485</v>
      <v>486</v>
      <v>484</v>
      <v>484</v>
      <v>487</v>
      <v>11</v>
      <v>481</v>
      <v>487</v>
      <v>12</v>
      <v>484</v>
      <v>487</v>
      <v>13</v>
      <v>14</v>
      <v>15</v>
      <v>487</v>
      <v>487</v>
      <v>488</v>
      <v>487</v>
      <v>16</v>
      <v>17</v>
      <v>18</v>
      <v>46</v>
      <v>487</v>
      <v>481</v>
      <v>487</v>
      <v>487</v>
      <v>487</v>
      <v>487</v>
      <v>487</v>
      <v>487</v>
      <v>487</v>
      <v>487</v>
      <v>487</v>
      <v>487</v>
      <v>19</v>
    </spb>
    <spb s="16">
      <v>2019</v>
      <v>2019</v>
      <v>square km</v>
      <v>per thousand (2018)</v>
      <v>2020</v>
      <v>2019</v>
      <v>2018</v>
      <v>per liter (2016)</v>
      <v>2019</v>
      <v>years (2018)</v>
      <v>2018</v>
      <v>per thousand (2018)</v>
      <v>2019</v>
      <v>2017</v>
      <v>2016</v>
      <v>2019</v>
      <v>2016</v>
      <v>2017</v>
      <v>kilotons per year (2016)</v>
      <v>deaths per 100,000 (2017)</v>
      <v>kWh (2014)</v>
      <v>2014</v>
      <v>2019</v>
      <v>2013</v>
      <v>2013</v>
      <v>2013</v>
      <v>2013</v>
      <v>2013</v>
      <v>2015</v>
      <v>2013</v>
      <v>2013</v>
      <v>2018</v>
      <v>2018</v>
      <v>2019</v>
    </spb>
    <spb s="0">
      <v xml:space="preserve">Wikipedia	Cia	travel.state.gov	</v>
      <v xml:space="preserve">CC-BY-SA			</v>
      <v xml:space="preserve">http://en.wikipedia.org/wiki/New_Zealand	https://www.cia.gov/library/publications/the-world-factbook/geos/nz.html?Transportation	https://travel.state.gov/content/travel/en/international-travel/International-Travel-Country-Information-Pages/NewZealand.html	</v>
      <v xml:space="preserve">http://creativecommons.org/licenses/by-sa/3.0/			</v>
    </spb>
    <spb s="0">
      <v xml:space="preserve">Wikipedia	Cia	</v>
      <v xml:space="preserve">CC-BY-SA		</v>
      <v xml:space="preserve">http://es.wikipedia.org/wiki/Nueva_Zelanda	https://www.cia.gov/library/publications/the-world-factbook/geos/nz.html?Transportation	</v>
      <v xml:space="preserve">http://creativecommons.org/licenses/by-sa/3.0/		</v>
    </spb>
    <spb s="0">
      <v xml:space="preserve">Wikipedia	Wikipedia	Cia	travel.state.gov	Sec	</v>
      <v xml:space="preserve">CC-BY-SA	CC-BY-SA				</v>
      <v xml:space="preserve">http://en.wikipedia.org/wiki/New_Zealand	https://en.wikipedia.org/wiki/New_Zealand	https://www.cia.gov/library/publications/the-world-factbook/geos/nz.html?Transportation	https://travel.state.gov/content/travel/en/international-travel/International-Travel-Country-Information-Pages/NewZealand.html	https://www.sec.gov/cgi-bin/browse-edgar?action=getcompany&amp;CIK=0001832237	</v>
      <v xml:space="preserve">http://creativecommons.org/licenses/by-sa/3.0/	http://creativecommons.org/licenses/by-sa/3.0/				</v>
    </spb>
    <spb s="0">
      <v xml:space="preserve">Wikipedia	</v>
      <v xml:space="preserve">CC-BY-SA	</v>
      <v xml:space="preserve">http://en.wikipedia.org/wiki/New_Zealand	</v>
      <v xml:space="preserve">http://creativecommons.org/licenses/by-sa/3.0/	</v>
    </spb>
    <spb s="0">
      <v xml:space="preserve">Wikipedia	Cia	</v>
      <v xml:space="preserve">CC-BY-SA		</v>
      <v xml:space="preserve">http://en.wikipedia.org/wiki/New_Zealand	https://www.cia.gov/library/publications/the-world-factbook/geos/nz.html?Transportation	</v>
      <v xml:space="preserve">http://creativecommons.org/licenses/by-sa/3.0/		</v>
    </spb>
    <spb s="0">
      <v xml:space="preserve">travel.state.gov	</v>
      <v xml:space="preserve">	</v>
      <v xml:space="preserve">https://travel.state.gov/content/travel/en/international-travel/International-Travel-Country-Information-Pages/NewZealand.html	</v>
      <v xml:space="preserve">	</v>
    </spb>
    <spb s="0">
      <v xml:space="preserve">Cia	</v>
      <v xml:space="preserve">	</v>
      <v xml:space="preserve">https://www.cia.gov/library/publications/the-world-factbook/geos/nz.html?Transportation	</v>
      <v xml:space="preserve">	</v>
    </spb>
    <spb s="0">
      <v xml:space="preserve">Wikipedia	Wikidata	</v>
      <v xml:space="preserve">CC-BY-SA		</v>
      <v xml:space="preserve">http://en.wikipedia.org/wiki/New_Zealand	https://www.wikidata.org/wiki/Q664	</v>
      <v xml:space="preserve">http://creativecommons.org/licenses/by-sa/3.0/		</v>
    </spb>
    <spb s="0">
      <v xml:space="preserve">Wikipedia	Cia	travel.state.gov	Sec	</v>
      <v xml:space="preserve">CC-BY-SA				</v>
      <v xml:space="preserve">http://en.wikipedia.org/wiki/New_Zealand	https://www.cia.gov/library/publications/the-world-factbook/geos/nz.html?Transportation	https://travel.state.gov/content/travel/en/international-travel/International-Travel-Country-Information-Pages/NewZealand.html	https://www.sec.gov/cgi-bin/browse-edgar?action=getcompany&amp;CIK=0001832237	</v>
      <v xml:space="preserve">http://creativecommons.org/licenses/by-sa/3.0/				</v>
    </spb>
    <spb s="46">
      <v>0</v>
      <v>491</v>
      <v>492</v>
      <v>493</v>
      <v>4</v>
      <v>5</v>
      <v>493</v>
      <v>494</v>
      <v>494</v>
      <v>495</v>
      <v>494</v>
      <v>494</v>
      <v>496</v>
      <v>497</v>
      <v>11</v>
      <v>491</v>
      <v>497</v>
      <v>12</v>
      <v>498</v>
      <v>497</v>
      <v>13</v>
      <v>14</v>
      <v>15</v>
      <v>497</v>
      <v>497</v>
      <v>499</v>
      <v>497</v>
      <v>16</v>
      <v>17</v>
      <v>18</v>
      <v>46</v>
      <v>497</v>
      <v>491</v>
      <v>497</v>
      <v>497</v>
      <v>497</v>
      <v>19</v>
    </spb>
    <spb s="2">
      <v>19</v>
      <v>Name</v>
      <v>LearnMoreOnLink</v>
    </spb>
    <spb s="40">
      <v>2019</v>
      <v>2019</v>
      <v>square km</v>
      <v>per thousand (2018)</v>
      <v>2018</v>
      <v>2019</v>
      <v>2018</v>
      <v>per liter (2016)</v>
      <v>2019</v>
      <v>years (2018)</v>
      <v>2019</v>
      <v>per thousand (2018)</v>
      <v>2019</v>
      <v>2017</v>
      <v>2016</v>
      <v>2019</v>
      <v>2016</v>
      <v>2018</v>
      <v>kilotons per year (2016)</v>
      <v>deaths per 100,000 (2017)</v>
      <v>kWh (2014)</v>
      <v>2015</v>
      <v>2019</v>
      <v>2013</v>
      <v>2017</v>
      <v>2017</v>
      <v>2019</v>
    </spb>
    <spb s="0">
      <v xml:space="preserve">Wikipedia	</v>
      <v xml:space="preserve">Public domain	</v>
      <v xml:space="preserve">http://es.wikipedia.org/wiki/Nueva_Zelanda	</v>
      <v xml:space="preserve">http://en.wikipedia.org/wiki/Public_domain	</v>
    </spb>
    <spb s="0">
      <v xml:space="preserve">Wikipedia	Cia	travel.state.gov	</v>
      <v xml:space="preserve">CC-BY-SA			</v>
      <v xml:space="preserve">http://en.wikipedia.org/wiki/Nigeria	https://www.cia.gov/library/publications/the-world-factbook/geos/ni.html?Transportation	https://travel.state.gov/content/travel/en/international-travel/International-Travel-Country-Information-Pages/Nigeria.html	</v>
      <v xml:space="preserve">http://creativecommons.org/licenses/by-sa/3.0/			</v>
    </spb>
    <spb s="0">
      <v xml:space="preserve">Wikipedia	Wikipedia	Cia	</v>
      <v xml:space="preserve">CC-BY-SA	CC-BY-SA		</v>
      <v xml:space="preserve">http://es.wikipedia.org/wiki/Nigeria	http://fr.wikipedia.org/wiki/Nigeria	https://www.cia.gov/library/publications/the-world-factbook/geos/ni.html?Transportation	</v>
      <v xml:space="preserve">http://creativecommons.org/licenses/by-sa/3.0/	http://creativecommons.org/licenses/by-sa/3.0/		</v>
    </spb>
    <spb s="0">
      <v xml:space="preserve">Wikipedia	Cia	Wikipedia	travel.state.gov	Sec	Tasteatlas	</v>
      <v xml:space="preserve">CC-BY-SA		CC-BY-SA				</v>
      <v xml:space="preserve">http://en.wikipedia.org/wiki/Nigeria	https://www.cia.gov/library/publications/the-world-factbook/geos/ni.html?Transportation	https://en.wikipedia.org/wiki/Nigeria	https://travel.state.gov/content/travel/en/international-travel/International-Travel-Country-Information-Pages/Nigeria.html	https://www.sec.gov/cgi-bin/browse-edgar?action=getcompany&amp;CIK=0000894529	https://www.tasteatlas.com/nigeria	</v>
      <v xml:space="preserve">http://creativecommons.org/licenses/by-sa/3.0/		http://creativecommons.org/licenses/by-sa/3.0/				</v>
    </spb>
    <spb s="0">
      <v xml:space="preserve">Wikipedia	</v>
      <v xml:space="preserve">CC-BY-SA	</v>
      <v xml:space="preserve">http://en.wikipedia.org/wiki/Nigeria	</v>
      <v xml:space="preserve">http://creativecommons.org/licenses/by-sa/3.0/	</v>
    </spb>
    <spb s="0">
      <v xml:space="preserve">Wikipedia	Cia	</v>
      <v xml:space="preserve">CC-BY-SA		</v>
      <v xml:space="preserve">http://en.wikipedia.org/wiki/Nigeria	https://www.cia.gov/library/publications/the-world-factbook/geos/ni.html?Transportation	</v>
      <v xml:space="preserve">http://creativecommons.org/licenses/by-sa/3.0/		</v>
    </spb>
    <spb s="0">
      <v xml:space="preserve">Cia	</v>
      <v xml:space="preserve">	</v>
      <v xml:space="preserve">https://www.cia.gov/library/publications/the-world-factbook/geos/ni.html?Transportation	</v>
      <v xml:space="preserve">	</v>
    </spb>
    <spb s="0">
      <v xml:space="preserve">Wikipedia	Wikipedia	Cia	travel.state.gov	</v>
      <v xml:space="preserve">CC-BY-SA	CC-BY-SA			</v>
      <v xml:space="preserve">http://en.wikipedia.org/wiki/Nigeria	http://fr.wikipedia.org/wiki/Nigeria	https://www.cia.gov/library/publications/the-world-factbook/geos/ni.html?Transportation	https://travel.state.gov/content/travel/en/international-travel/International-Travel-Country-Information-Pages/Nigeria.html	</v>
      <v xml:space="preserve">http://creativecommons.org/licenses/by-sa/3.0/	http://creativecommons.org/licenses/by-sa/3.0/			</v>
    </spb>
    <spb s="17">
      <v>0</v>
      <v>504</v>
      <v>505</v>
      <v>506</v>
      <v>4</v>
      <v>5</v>
      <v>506</v>
      <v>507</v>
      <v>507</v>
      <v>508</v>
      <v>507</v>
      <v>507</v>
      <v>509</v>
      <v>11</v>
      <v>504</v>
      <v>509</v>
      <v>12</v>
      <v>507</v>
      <v>509</v>
      <v>13</v>
      <v>14</v>
      <v>15</v>
      <v>509</v>
      <v>509</v>
      <v>510</v>
      <v>509</v>
      <v>16</v>
      <v>17</v>
      <v>18</v>
      <v>46</v>
      <v>509</v>
      <v>504</v>
      <v>509</v>
      <v>509</v>
      <v>509</v>
      <v>509</v>
      <v>509</v>
      <v>509</v>
      <v>509</v>
      <v>509</v>
      <v>509</v>
      <v>509</v>
      <v>19</v>
    </spb>
    <spb s="16">
      <v>2019</v>
      <v>2019</v>
      <v>square km</v>
      <v>per thousand (2018)</v>
      <v>2019</v>
      <v>2019</v>
      <v>2018</v>
      <v>per liter (2016)</v>
      <v>2019</v>
      <v>years (2018)</v>
      <v>2013</v>
      <v>per thousand (2018)</v>
      <v>2019</v>
      <v>2017</v>
      <v>2016</v>
      <v>2019</v>
      <v>2016</v>
      <v>2018</v>
      <v>kilotons per year (2016)</v>
      <v>deaths per 100,000 (2017)</v>
      <v>kWh (2014)</v>
      <v>2014</v>
      <v>2019</v>
      <v>2009</v>
      <v>2009</v>
      <v>2009</v>
      <v>2009</v>
      <v>2009</v>
      <v>2015</v>
      <v>2009</v>
      <v>2009</v>
      <v>2016</v>
      <v>2011</v>
      <v>2019</v>
    </spb>
    <spb s="0">
      <v xml:space="preserve">Wikipedia	</v>
      <v xml:space="preserve">Public domain	</v>
      <v xml:space="preserve">http://sv.wikipedia.org/wiki/Nigeria	</v>
      <v xml:space="preserve">http://en.wikipedia.org/wiki/Public_domain	</v>
    </spb>
    <spb s="0">
      <v xml:space="preserve">Wikipedia	Cia	travel.state.gov	</v>
      <v xml:space="preserve">CC-BY-SA			</v>
      <v xml:space="preserve">http://en.wikipedia.org/wiki/Norway	https://www.cia.gov/library/publications/the-world-factbook/geos/no.html?Transportation	https://travel.state.gov/content/travel/en/international-travel/International-Travel-Country-Information-Pages/Norway.html	</v>
      <v xml:space="preserve">http://creativecommons.org/licenses/by-sa/3.0/			</v>
    </spb>
    <spb s="0">
      <v xml:space="preserve">Wikipedia	Cia	</v>
      <v xml:space="preserve">CC-BY-SA		</v>
      <v xml:space="preserve">http://es.wikipedia.org/wiki/Noruega	https://www.cia.gov/library/publications/the-world-factbook/geos/no.html?Transportation	</v>
      <v xml:space="preserve">http://creativecommons.org/licenses/by-sa/3.0/		</v>
    </spb>
    <spb s="0">
      <v xml:space="preserve">Wikipedia	Wikipedia	Cia	travel.state.gov	Sec	</v>
      <v xml:space="preserve">CC-BY-SA	CC-BY-SA				</v>
      <v xml:space="preserve">http://en.wikipedia.org/wiki/Norway	https://en.wikipedia.org/wiki/Norway	https://www.cia.gov/library/publications/the-world-factbook/geos/no.html?Transportation	https://travel.state.gov/content/travel/en/international-travel/International-Travel-Country-Information-Pages/Norway.html	https://www.sec.gov/cgi-bin/browse-edgar?action=getcompany&amp;CIK=0001908293	</v>
      <v xml:space="preserve">http://creativecommons.org/licenses/by-sa/3.0/	http://creativecommons.org/licenses/by-sa/3.0/				</v>
    </spb>
    <spb s="0">
      <v xml:space="preserve">Wikipedia	</v>
      <v xml:space="preserve">CC-BY-SA	</v>
      <v xml:space="preserve">http://en.wikipedia.org/wiki/Norway	</v>
      <v xml:space="preserve">http://creativecommons.org/licenses/by-sa/3.0/	</v>
    </spb>
    <spb s="0">
      <v xml:space="preserve">Wikipedia	Cia	</v>
      <v xml:space="preserve">CC-BY-SA		</v>
      <v xml:space="preserve">http://en.wikipedia.org/wiki/Norway	https://www.cia.gov/library/publications/the-world-factbook/geos/no.html?Transportation	</v>
      <v xml:space="preserve">http://creativecommons.org/licenses/by-sa/3.0/		</v>
    </spb>
    <spb s="0">
      <v xml:space="preserve">Cia	</v>
      <v xml:space="preserve">	</v>
      <v xml:space="preserve">https://www.cia.gov/library/publications/the-world-factbook/geos/no.html?Transportation	</v>
      <v xml:space="preserve">	</v>
    </spb>
    <spb s="0">
      <v xml:space="preserve">Wikipedia	Wikipedia	</v>
      <v xml:space="preserve">CC-BY-SA	CC-BY-SA	</v>
      <v xml:space="preserve">http://en.wikipedia.org/wiki/Norway	http://te.wikipedia.org/wiki/నరవ	</v>
      <v xml:space="preserve">http://creativecommons.org/licenses/by-sa/3.0/	http://creativecommons.org/licenses/by-sa/3.0/	</v>
    </spb>
    <spb s="18">
      <v>0</v>
      <v>514</v>
      <v>515</v>
      <v>516</v>
      <v>4</v>
      <v>5</v>
      <v>516</v>
      <v>517</v>
      <v>517</v>
      <v>518</v>
      <v>516</v>
      <v>517</v>
      <v>517</v>
      <v>519</v>
      <v>11</v>
      <v>514</v>
      <v>519</v>
      <v>12</v>
      <v>520</v>
      <v>519</v>
      <v>13</v>
      <v>14</v>
      <v>15</v>
      <v>519</v>
      <v>519</v>
      <v>516</v>
      <v>519</v>
      <v>16</v>
      <v>17</v>
      <v>18</v>
      <v>46</v>
      <v>519</v>
      <v>514</v>
      <v>519</v>
      <v>519</v>
      <v>519</v>
      <v>519</v>
      <v>519</v>
      <v>519</v>
      <v>519</v>
      <v>519</v>
      <v>519</v>
      <v>519</v>
      <v>19</v>
    </spb>
    <spb s="2">
      <v>20</v>
      <v>Name</v>
      <v>LearnMoreOnLink</v>
    </spb>
    <spb s="0">
      <v xml:space="preserve">Wikipedia	Cia	travel.state.gov	</v>
      <v xml:space="preserve">CC-BY-SA			</v>
      <v xml:space="preserve">http://en.wikipedia.org/wiki/Oman	https://www.cia.gov/library/publications/the-world-factbook/geos/mu.html?Transportation	https://travel.state.gov/content/travel/en/international-travel/International-Travel-Country-Information-Pages/Oman.html	</v>
      <v xml:space="preserve">http://creativecommons.org/licenses/by-sa/3.0/			</v>
    </spb>
    <spb s="0">
      <v xml:space="preserve">Wikipedia	Wikipedia	Cia	</v>
      <v xml:space="preserve">CC-BY-SA	CC-BY-SA		</v>
      <v xml:space="preserve">http://en.wikipedia.org/wiki/Oman	http://fr.wikipedia.org/wiki/Oman	https://www.cia.gov/library/publications/the-world-factbook/geos/mu.html?Transportation	</v>
      <v xml:space="preserve">http://creativecommons.org/licenses/by-sa/3.0/	http://creativecommons.org/licenses/by-sa/3.0/		</v>
    </spb>
    <spb s="0">
      <v xml:space="preserve">Wikipedia	Cia	Wikipedia	travel.state.gov	Sec	</v>
      <v xml:space="preserve">CC-BY-SA		CC-BY-SA			</v>
      <v xml:space="preserve">http://en.wikipedia.org/wiki/Oman	https://www.cia.gov/library/publications/the-world-factbook/geos/mu.html?Transportation	https://en.wikipedia.org/wiki/Oman	https://travel.state.gov/content/travel/en/international-travel/International-Travel-Country-Information-Pages/Oman.html	https://www.sec.gov/cgi-bin/browse-edgar?action=getcompany&amp;CIK=0001808127	</v>
      <v xml:space="preserve">http://creativecommons.org/licenses/by-sa/3.0/		http://creativecommons.org/licenses/by-sa/3.0/			</v>
    </spb>
    <spb s="0">
      <v xml:space="preserve">Wikipedia	</v>
      <v xml:space="preserve">CC-BY-SA	</v>
      <v xml:space="preserve">http://en.wikipedia.org/wiki/Oman	</v>
      <v xml:space="preserve">http://creativecommons.org/licenses/by-sa/3.0/	</v>
    </spb>
    <spb s="0">
      <v xml:space="preserve">Wikipedia	Cia	</v>
      <v xml:space="preserve">CC-BY-SA		</v>
      <v xml:space="preserve">http://en.wikipedia.org/wiki/Oman	https://www.cia.gov/library/publications/the-world-factbook/geos/mu.html?Transportation	</v>
      <v xml:space="preserve">http://creativecommons.org/licenses/by-sa/3.0/		</v>
    </spb>
    <spb s="0">
      <v xml:space="preserve">travel.state.gov	</v>
      <v xml:space="preserve">	</v>
      <v xml:space="preserve">https://travel.state.gov/content/travel/en/international-travel/International-Travel-Country-Information-Pages/Oman.html	</v>
      <v xml:space="preserve">	</v>
    </spb>
    <spb s="0">
      <v xml:space="preserve">Cia	</v>
      <v xml:space="preserve">	</v>
      <v xml:space="preserve">https://www.cia.gov/library/publications/the-world-factbook/geos/mu.html?Transportation	</v>
      <v xml:space="preserve">	</v>
    </spb>
    <spb s="0">
      <v xml:space="preserve">Wikipedia	Wikipedia	Cia	Wikipedia	travel.state.gov	Sec	</v>
      <v xml:space="preserve">CC-BY-SA	CC-BY-SA		CC-BY-SA			</v>
      <v xml:space="preserve">http://en.wikipedia.org/wiki/Oman	http://fr.wikipedia.org/wiki/Oman	https://www.cia.gov/library/publications/the-world-factbook/geos/mu.html?Transportation	https://en.wikipedia.org/wiki/Oman	https://travel.state.gov/content/travel/en/international-travel/International-Travel-Country-Information-Pages/Oman.html	https://www.sec.gov/cgi-bin/browse-edgar?action=getcompany&amp;CIK=0001808127	</v>
      <v xml:space="preserve">http://creativecommons.org/licenses/by-sa/3.0/	http://creativecommons.org/licenses/by-sa/3.0/		http://creativecommons.org/licenses/by-sa/3.0/			</v>
    </spb>
    <spb s="47">
      <v>0</v>
      <v>523</v>
      <v>524</v>
      <v>525</v>
      <v>4</v>
      <v>525</v>
      <v>526</v>
      <v>526</v>
      <v>527</v>
      <v>526</v>
      <v>526</v>
      <v>528</v>
      <v>529</v>
      <v>11</v>
      <v>523</v>
      <v>529</v>
      <v>12</v>
      <v>526</v>
      <v>529</v>
      <v>13</v>
      <v>14</v>
      <v>15</v>
      <v>529</v>
      <v>529</v>
      <v>530</v>
      <v>529</v>
      <v>16</v>
      <v>17</v>
      <v>18</v>
      <v>46</v>
      <v>529</v>
      <v>523</v>
      <v>529</v>
      <v>529</v>
      <v>529</v>
      <v>19</v>
    </spb>
    <spb s="40">
      <v>2019</v>
      <v>2019</v>
      <v>square km</v>
      <v>per thousand (2018)</v>
      <v>2021</v>
      <v>2019</v>
      <v>2018</v>
      <v>per liter (2016)</v>
      <v>2019</v>
      <v>years (2018)</v>
      <v>2013</v>
      <v>per thousand (2018)</v>
      <v>2019</v>
      <v>2017</v>
      <v>2016</v>
      <v>2019</v>
      <v>2016</v>
      <v>2018</v>
      <v>kilotons per year (2016)</v>
      <v>deaths per 100,000 (2017)</v>
      <v>kWh (2014)</v>
      <v>2014</v>
      <v>2019</v>
      <v>2015</v>
      <v>2018</v>
      <v>2018</v>
      <v>2019</v>
    </spb>
    <spb s="0">
      <v xml:space="preserve">Wikipedia	</v>
      <v xml:space="preserve">Public domain	</v>
      <v xml:space="preserve">http://en.wikipedia.org/wiki/Oman	</v>
      <v xml:space="preserve">http://en.wikipedia.org/wiki/Public_domain	</v>
    </spb>
    <spb s="0">
      <v xml:space="preserve">Wikipedia	travel.state.gov	</v>
      <v xml:space="preserve">CC-BY-SA		</v>
      <v xml:space="preserve">http://en.wikipedia.org/wiki/Pakistan	https://travel.state.gov/content/travel/en/international-travel/International-Travel-Country-Information-Pages/Pakistan.html	</v>
      <v xml:space="preserve">http://creativecommons.org/licenses/by-sa/3.0/		</v>
    </spb>
    <spb s="0">
      <v xml:space="preserve">Cia	</v>
      <v xml:space="preserve">	</v>
      <v xml:space="preserve">https://www.cia.gov/library/publications/the-world-factbook/geos/pk.html?Transportation	</v>
      <v xml:space="preserve">	</v>
    </spb>
    <spb s="0">
      <v xml:space="preserve">Wikipedia	Cia	Wikipedia	travel.state.gov	</v>
      <v xml:space="preserve">CC-BY-SA		CC-BY-SA		</v>
      <v xml:space="preserve">http://en.wikipedia.org/wiki/Pakistan	https://www.cia.gov/library/publications/the-world-factbook/geos/pk.html?Transportation	https://en.wikipedia.org/wiki/Pakistan	https://travel.state.gov/content/travel/en/international-travel/International-Travel-Country-Information-Pages/Pakistan.html	</v>
      <v xml:space="preserve">http://creativecommons.org/licenses/by-sa/3.0/		http://creativecommons.org/licenses/by-sa/3.0/		</v>
    </spb>
    <spb s="0">
      <v xml:space="preserve">Wikipedia	</v>
      <v xml:space="preserve">CC-BY-SA	</v>
      <v xml:space="preserve">http://en.wikipedia.org/wiki/Pakistan	</v>
      <v xml:space="preserve">http://creativecommons.org/licenses/by-sa/3.0/	</v>
    </spb>
    <spb s="0">
      <v xml:space="preserve">Wikipedia	Cia	</v>
      <v xml:space="preserve">CC-BY-SA		</v>
      <v xml:space="preserve">http://en.wikipedia.org/wiki/Pakistan	https://www.cia.gov/library/publications/the-world-factbook/geos/pk.html?Transportation	</v>
      <v xml:space="preserve">http://creativecommons.org/licenses/by-sa/3.0/		</v>
    </spb>
    <spb s="0">
      <v xml:space="preserve">Wikipedia	Cia	travel.state.gov	</v>
      <v xml:space="preserve">CC-BY-SA			</v>
      <v xml:space="preserve">http://en.wikipedia.org/wiki/Pakistan	https://www.cia.gov/library/publications/the-world-factbook/geos/pk.html?Transportation	https://travel.state.gov/content/travel/en/international-travel/International-Travel-Country-Information-Pages/Pakistan.html	</v>
      <v xml:space="preserve">http://creativecommons.org/licenses/by-sa/3.0/			</v>
    </spb>
    <spb s="0">
      <v xml:space="preserve">Wikipedia	Wikipedia	Cia	Wikipedia	travel.state.gov	</v>
      <v xml:space="preserve">CC-BY-SA	CC-BY-SA		CC-BY-SA		</v>
      <v xml:space="preserve">http://en.wikipedia.org/wiki/Pakistan	http://fr.wikipedia.org/wiki/Pakistan	https://www.cia.gov/library/publications/the-world-factbook/geos/pk.html?Transportation	https://en.wikipedia.org/wiki/Pakistan	https://travel.state.gov/content/travel/en/international-travel/International-Travel-Country-Information-Pages/Pakistan.html	</v>
      <v xml:space="preserve">http://creativecommons.org/licenses/by-sa/3.0/	http://creativecommons.org/licenses/by-sa/3.0/		http://creativecommons.org/licenses/by-sa/3.0/		</v>
    </spb>
    <spb s="17">
      <v>0</v>
      <v>534</v>
      <v>535</v>
      <v>536</v>
      <v>4</v>
      <v>5</v>
      <v>536</v>
      <v>537</v>
      <v>537</v>
      <v>538</v>
      <v>537</v>
      <v>537</v>
      <v>535</v>
      <v>11</v>
      <v>539</v>
      <v>535</v>
      <v>12</v>
      <v>537</v>
      <v>535</v>
      <v>13</v>
      <v>14</v>
      <v>15</v>
      <v>535</v>
      <v>535</v>
      <v>540</v>
      <v>535</v>
      <v>16</v>
      <v>17</v>
      <v>18</v>
      <v>46</v>
      <v>535</v>
      <v>539</v>
      <v>535</v>
      <v>535</v>
      <v>535</v>
      <v>535</v>
      <v>535</v>
      <v>535</v>
      <v>535</v>
      <v>535</v>
      <v>535</v>
      <v>535</v>
      <v>19</v>
    </spb>
    <spb s="16">
      <v>2019</v>
      <v>2017</v>
      <v>square km</v>
      <v>per thousand (2018)</v>
      <v>2019</v>
      <v>2019</v>
      <v>2018</v>
      <v>per liter (2016)</v>
      <v>2019</v>
      <v>years (2018)</v>
      <v>2011</v>
      <v>per thousand (2018)</v>
      <v>2019</v>
      <v>2017</v>
      <v>2016</v>
      <v>2019</v>
      <v>2016</v>
      <v>2018</v>
      <v>kilotons per year (2016)</v>
      <v>deaths per 100,000 (2017)</v>
      <v>kWh (2014)</v>
      <v>2014</v>
      <v>2016</v>
      <v>2015</v>
      <v>2015</v>
      <v>2015</v>
      <v>2015</v>
      <v>2015</v>
      <v>2015</v>
      <v>2015</v>
      <v>2015</v>
      <v>2018</v>
      <v>2018</v>
      <v>2019</v>
    </spb>
    <spb s="0">
      <v xml:space="preserve">Wikipedia	</v>
      <v xml:space="preserve">Public domain	</v>
      <v xml:space="preserve">http://en.wikipedia.org/wiki/Pakistan	</v>
      <v xml:space="preserve">http://en.wikipedia.org/wiki/Public_domain	</v>
    </spb>
    <spb s="0">
      <v xml:space="preserve">Wikipedia	</v>
      <v xml:space="preserve">CC-BY-SA	</v>
      <v xml:space="preserve">http://en.wikipedia.org/wiki/Palestinian_National_Authority	</v>
      <v xml:space="preserve">http://creativecommons.org/licenses/by-sa/3.0/	</v>
    </spb>
    <spb s="48">
      <v>544</v>
      <v>544</v>
      <v>544</v>
      <v>544</v>
      <v>544</v>
    </spb>
    <spb s="2">
      <v>21</v>
      <v>Name</v>
      <v>LearnMoreOnLink</v>
    </spb>
    <spb s="49">
      <v>22</v>
      <v>23</v>
      <v>22</v>
    </spb>
    <spb s="50">
      <v>2005</v>
      <v>square km</v>
    </spb>
    <spb s="0">
      <v xml:space="preserve">Wikipedia	</v>
      <v xml:space="preserve">Public domain	</v>
      <v xml:space="preserve">http://zh.wikipedia.org/wiki/巴勒斯坦民族权力机构	</v>
      <v xml:space="preserve">http://en.wikipedia.org/wiki/Public_domain	</v>
    </spb>
    <spb s="0">
      <v xml:space="preserve">Wikipedia	Cia	travel.state.gov	</v>
      <v xml:space="preserve">CC-BY-SA			</v>
      <v xml:space="preserve">http://en.wikipedia.org/wiki/Peru	https://www.cia.gov/library/publications/the-world-factbook/geos/pe.html?Transportation	https://travel.state.gov/content/travel/en/international-travel/International-Travel-Country-Information-Pages/Peru.html	</v>
      <v xml:space="preserve">http://creativecommons.org/licenses/by-sa/3.0/			</v>
    </spb>
    <spb s="0">
      <v xml:space="preserve">Wikipedia	Cia	</v>
      <v xml:space="preserve">CC-BY-SA		</v>
      <v xml:space="preserve">http://en.wikipedia.org/wiki/Peru	https://www.cia.gov/library/publications/the-world-factbook/geos/pe.html?Transportation	</v>
      <v xml:space="preserve">http://creativecommons.org/licenses/by-sa/3.0/		</v>
    </spb>
    <spb s="0">
      <v xml:space="preserve">Wikipedia	Wikidata	Cia	Wikipedia	travel.state.gov	Sec	</v>
      <v xml:space="preserve">CC-BY-SA			CC-BY-SA			</v>
      <v xml:space="preserve">http://en.wikipedia.org/wiki/Peru	https://www.wikidata.org/wiki/Q419	https://www.cia.gov/library/publications/the-world-factbook/geos/pe.html?Transportation	https://en.wikipedia.org/wiki/Peru	https://travel.state.gov/content/travel/en/international-travel/International-Travel-Country-Information-Pages/Peru.html	https://www.sec.gov/cgi-bin/browse-edgar?action=getcompany&amp;CIK=0001785330	</v>
      <v xml:space="preserve">http://creativecommons.org/licenses/by-sa/3.0/			http://creativecommons.org/licenses/by-sa/3.0/			</v>
    </spb>
    <spb s="0">
      <v xml:space="preserve">Wikipedia	</v>
      <v xml:space="preserve">CC-BY-SA	</v>
      <v xml:space="preserve">http://en.wikipedia.org/wiki/Peru	</v>
      <v xml:space="preserve">http://creativecommons.org/licenses/by-sa/3.0/	</v>
    </spb>
    <spb s="0">
      <v xml:space="preserve">Wikipedia	Cia	travel.state.gov	Sec	</v>
      <v xml:space="preserve">CC-BY-SA				</v>
      <v xml:space="preserve">http://en.wikipedia.org/wiki/Peru	https://www.cia.gov/library/publications/the-world-factbook/geos/pe.html?Transportation	https://travel.state.gov/content/travel/en/international-travel/International-Travel-Country-Information-Pages/Peru.html	https://www.sec.gov/cgi-bin/browse-edgar?action=getcompany&amp;CIK=0001785330	</v>
      <v xml:space="preserve">http://creativecommons.org/licenses/by-sa/3.0/				</v>
    </spb>
    <spb s="0">
      <v xml:space="preserve">travel.state.gov	</v>
      <v xml:space="preserve">	</v>
      <v xml:space="preserve">https://travel.state.gov/content/travel/en/international-travel/International-Travel-Country-Information-Pages/Peru.html	</v>
      <v xml:space="preserve">	</v>
    </spb>
    <spb s="0">
      <v xml:space="preserve">Cia	</v>
      <v xml:space="preserve">	</v>
      <v xml:space="preserve">https://www.cia.gov/library/publications/the-world-factbook/geos/pe.html?Transportation	</v>
      <v xml:space="preserve">	</v>
    </spb>
    <spb s="24">
      <v>0</v>
      <v>550</v>
      <v>551</v>
      <v>552</v>
      <v>4</v>
      <v>5</v>
      <v>552</v>
      <v>553</v>
      <v>553</v>
      <v>551</v>
      <v>554</v>
      <v>553</v>
      <v>553</v>
      <v>555</v>
      <v>556</v>
      <v>11</v>
      <v>550</v>
      <v>556</v>
      <v>12</v>
      <v>553</v>
      <v>556</v>
      <v>13</v>
      <v>14</v>
      <v>15</v>
      <v>556</v>
      <v>556</v>
      <v>554</v>
      <v>556</v>
      <v>16</v>
      <v>17</v>
      <v>18</v>
      <v>46</v>
      <v>556</v>
      <v>550</v>
      <v>556</v>
      <v>556</v>
      <v>556</v>
      <v>556</v>
      <v>556</v>
      <v>556</v>
      <v>556</v>
      <v>556</v>
      <v>556</v>
      <v>556</v>
      <v>19</v>
    </spb>
    <spb s="16">
      <v>2019</v>
      <v>2019</v>
      <v>square km</v>
      <v>per thousand (2018)</v>
      <v>2019</v>
      <v>2019</v>
      <v>2018</v>
      <v>per liter (2016)</v>
      <v>2019</v>
      <v>years (2018)</v>
      <v>2018</v>
      <v>per thousand (2018)</v>
      <v>2019</v>
      <v>2017</v>
      <v>2016</v>
      <v>2019</v>
      <v>2016</v>
      <v>2016</v>
      <v>kilotons per year (2016)</v>
      <v>deaths per 100,000 (2017)</v>
      <v>kWh (2014)</v>
      <v>2014</v>
      <v>2019</v>
      <v>2018</v>
      <v>2018</v>
      <v>2018</v>
      <v>2018</v>
      <v>2018</v>
      <v>2015</v>
      <v>2018</v>
      <v>2018</v>
      <v>2018</v>
      <v>2017</v>
      <v>2019</v>
    </spb>
    <spb s="0">
      <v xml:space="preserve">Wikipedia	Cia	travel.state.gov	</v>
      <v xml:space="preserve">CC-BY-SA			</v>
      <v xml:space="preserve">http://en.wikipedia.org/wiki/Poland	https://www.cia.gov/library/publications/the-world-factbook/geos/pl.html?Transportation	https://travel.state.gov/content/travel/en/international-travel/International-Travel-Country-Information-Pages/Poland.html	</v>
      <v xml:space="preserve">http://creativecommons.org/licenses/by-sa/3.0/			</v>
    </spb>
    <spb s="0">
      <v xml:space="preserve">Cia	</v>
      <v xml:space="preserve">	</v>
      <v xml:space="preserve">https://www.cia.gov/library/publications/the-world-factbook/geos/pl.html?Transportation	</v>
      <v xml:space="preserve">	</v>
    </spb>
    <spb s="0">
      <v xml:space="preserve">Wikipedia	Wikipedia	Cia	travel.state.gov	</v>
      <v xml:space="preserve">CC-BY-SA	CC-BY-SA			</v>
      <v xml:space="preserve">http://en.wikipedia.org/wiki/Poland	https://en.wikipedia.org/wiki/Poland	https://www.cia.gov/library/publications/the-world-factbook/geos/pl.html?Transportation	https://travel.state.gov/content/travel/en/international-travel/International-Travel-Country-Information-Pages/Poland.html	</v>
      <v xml:space="preserve">http://creativecommons.org/licenses/by-sa/3.0/	http://creativecommons.org/licenses/by-sa/3.0/			</v>
    </spb>
    <spb s="0">
      <v xml:space="preserve">Wikipedia	</v>
      <v xml:space="preserve">CC-BY-SA	</v>
      <v xml:space="preserve">http://en.wikipedia.org/wiki/Poland	</v>
      <v xml:space="preserve">http://creativecommons.org/licenses/by-sa/3.0/	</v>
    </spb>
    <spb s="0">
      <v xml:space="preserve">Wikipedia	Cia	</v>
      <v xml:space="preserve">CC-BY-SA		</v>
      <v xml:space="preserve">http://en.wikipedia.org/wiki/Poland	https://www.cia.gov/library/publications/the-world-factbook/geos/pl.html?Transportation	</v>
      <v xml:space="preserve">http://creativecommons.org/licenses/by-sa/3.0/		</v>
    </spb>
    <spb s="0">
      <v xml:space="preserve">Wikipedia	Wikipedia	Wikidata	Cia	travel.state.gov	</v>
      <v xml:space="preserve">CC-BY-SA	CC-BY-SA				</v>
      <v xml:space="preserve">http://en.wikipedia.org/wiki/Poland	http://fr.wikipedia.org/wiki/Pologne	https://www.wikidata.org/wiki/Q36	https://www.cia.gov/library/publications/the-world-factbook/geos/pl.html?Transportation	https://travel.state.gov/content/travel/en/international-travel/International-Travel-Country-Information-Pages/Poland.html	</v>
      <v xml:space="preserve">http://creativecommons.org/licenses/by-sa/3.0/	http://creativecommons.org/licenses/by-sa/3.0/				</v>
    </spb>
    <spb s="0">
      <v xml:space="preserve">Wikipedia	travel.state.gov	</v>
      <v xml:space="preserve">CC-BY-SA		</v>
      <v xml:space="preserve">http://en.wikipedia.org/wiki/Poland	https://travel.state.gov/content/travel/en/international-travel/International-Travel-Country-Information-Pages/Poland.html	</v>
      <v xml:space="preserve">http://creativecommons.org/licenses/by-sa/3.0/		</v>
    </spb>
    <spb s="24">
      <v>0</v>
      <v>559</v>
      <v>560</v>
      <v>561</v>
      <v>4</v>
      <v>5</v>
      <v>561</v>
      <v>562</v>
      <v>562</v>
      <v>563</v>
      <v>564</v>
      <v>562</v>
      <v>562</v>
      <v>565</v>
      <v>560</v>
      <v>11</v>
      <v>559</v>
      <v>560</v>
      <v>12</v>
      <v>562</v>
      <v>560</v>
      <v>13</v>
      <v>14</v>
      <v>15</v>
      <v>560</v>
      <v>560</v>
      <v>564</v>
      <v>560</v>
      <v>16</v>
      <v>17</v>
      <v>18</v>
      <v>46</v>
      <v>560</v>
      <v>559</v>
      <v>560</v>
      <v>560</v>
      <v>560</v>
      <v>560</v>
      <v>560</v>
      <v>560</v>
      <v>560</v>
      <v>560</v>
      <v>560</v>
      <v>560</v>
      <v>19</v>
    </spb>
    <spb s="0">
      <v xml:space="preserve">Wikipedia	</v>
      <v xml:space="preserve">Public domain	</v>
      <v xml:space="preserve">http://en.wikipedia.org/wiki/Poland	</v>
      <v xml:space="preserve">http://en.wikipedia.org/wiki/Public_domain	</v>
    </spb>
    <spb s="0">
      <v xml:space="preserve">Wikipedia	Cia	travel.state.gov	</v>
      <v xml:space="preserve">CC-BY-SA			</v>
      <v xml:space="preserve">http://en.wikipedia.org/wiki/Russia	https://www.cia.gov/library/publications/the-world-factbook/geos/rs.html?Transportation	https://travel.state.gov/content/travel/en/international-travel/International-Travel-Country-Information-Pages/RussianFederation.html	</v>
      <v xml:space="preserve">http://creativecommons.org/licenses/by-sa/3.0/			</v>
    </spb>
    <spb s="0">
      <v xml:space="preserve">Cia	</v>
      <v xml:space="preserve">	</v>
      <v xml:space="preserve">https://www.cia.gov/library/publications/the-world-factbook/geos/rs.html?Transportation	</v>
      <v xml:space="preserve">	</v>
    </spb>
    <spb s="0">
      <v xml:space="preserve">Wikipedia	Wikipedia	Cia	travel.state.gov	</v>
      <v xml:space="preserve">CC-BY-SA	CC-BY-SA			</v>
      <v xml:space="preserve">http://en.wikipedia.org/wiki/Russia	https://en.wikipedia.org/wiki/Russia	https://www.cia.gov/library/publications/the-world-factbook/geos/rs.html?Transportation	https://travel.state.gov/content/travel/en/international-travel/International-Travel-Country-Information-Pages/RussianFederation.html	</v>
      <v xml:space="preserve">http://creativecommons.org/licenses/by-sa/3.0/	http://creativecommons.org/licenses/by-sa/3.0/			</v>
    </spb>
    <spb s="0">
      <v xml:space="preserve">Wikipedia	</v>
      <v xml:space="preserve">CC-BY-SA	</v>
      <v xml:space="preserve">http://en.wikipedia.org/wiki/Russia	</v>
      <v xml:space="preserve">http://creativecommons.org/licenses/by-sa/3.0/	</v>
    </spb>
    <spb s="0">
      <v xml:space="preserve">Wikipedia	Cia	</v>
      <v xml:space="preserve">CC-BY-SA		</v>
      <v xml:space="preserve">http://en.wikipedia.org/wiki/Russia	https://www.cia.gov/library/publications/the-world-factbook/geos/rs.html?Transportation	</v>
      <v xml:space="preserve">http://creativecommons.org/licenses/by-sa/3.0/		</v>
    </spb>
    <spb s="0">
      <v xml:space="preserve">Wikipedia	Wikipedia	Wikipedia	Cia	travel.state.gov	Sec	</v>
      <v xml:space="preserve">CC-BY-SA	CC-BY-SA	CC-BY-SA				</v>
      <v xml:space="preserve">http://en.wikipedia.org/wiki/Russia	https://en.wikipedia.org/wiki/Russia	http://fr.wikipedia.org/wiki/Russie	https://www.cia.gov/library/publications/the-world-factbook/geos/rs.html?Transportation	https://travel.state.gov/content/travel/en/international-travel/International-Travel-Country-Information-Pages/RussianFederation.html	https://www.sec.gov/cgi-bin/browse-edgar?action=getcompany&amp;CIK=0001814824	</v>
      <v xml:space="preserve">http://creativecommons.org/licenses/by-sa/3.0/	http://creativecommons.org/licenses/by-sa/3.0/	http://creativecommons.org/licenses/by-sa/3.0/				</v>
    </spb>
    <spb s="0">
      <v xml:space="preserve">travel.state.gov	</v>
      <v xml:space="preserve">	</v>
      <v xml:space="preserve">https://travel.state.gov/content/travel/en/international-travel/International-Travel-Country-Information-Pages/RussianFederation.html	</v>
      <v xml:space="preserve">	</v>
    </spb>
    <spb s="24">
      <v>0</v>
      <v>568</v>
      <v>569</v>
      <v>570</v>
      <v>4</v>
      <v>5</v>
      <v>570</v>
      <v>571</v>
      <v>571</v>
      <v>572</v>
      <v>573</v>
      <v>571</v>
      <v>571</v>
      <v>574</v>
      <v>569</v>
      <v>11</v>
      <v>568</v>
      <v>569</v>
      <v>12</v>
      <v>571</v>
      <v>569</v>
      <v>13</v>
      <v>14</v>
      <v>15</v>
      <v>569</v>
      <v>569</v>
      <v>573</v>
      <v>569</v>
      <v>16</v>
      <v>17</v>
      <v>18</v>
      <v>46</v>
      <v>569</v>
      <v>568</v>
      <v>569</v>
      <v>569</v>
      <v>569</v>
      <v>569</v>
      <v>569</v>
      <v>569</v>
      <v>569</v>
      <v>569</v>
      <v>569</v>
      <v>569</v>
      <v>19</v>
    </spb>
    <spb s="16">
      <v>2019</v>
      <v>2019</v>
      <v>square km</v>
      <v>per thousand (2018)</v>
      <v>2019</v>
      <v>2019</v>
      <v>2018</v>
      <v>per liter (2016)</v>
      <v>2019</v>
      <v>years (2018)</v>
      <v>2018</v>
      <v>per thousand (2018)</v>
      <v>2019</v>
      <v>2017</v>
      <v>2016</v>
      <v>2019</v>
      <v>2016</v>
      <v>2016</v>
      <v>kilotons per year (2016)</v>
      <v>deaths per 100,000 (2017)</v>
      <v>kWh (2014)</v>
      <v>2014</v>
      <v>2018</v>
      <v>2018</v>
      <v>2018</v>
      <v>2018</v>
      <v>2018</v>
      <v>2018</v>
      <v>2015</v>
      <v>2018</v>
      <v>2018</v>
      <v>2017</v>
      <v>2017</v>
      <v>2019</v>
    </spb>
    <spb s="0">
      <v xml:space="preserve">Wikipedia	</v>
      <v xml:space="preserve">Public domain	</v>
      <v xml:space="preserve">http://no.wikipedia.org/wiki/Russland	</v>
      <v xml:space="preserve">http://en.wikipedia.org/wiki/Public_domain	</v>
    </spb>
    <spb s="0">
      <v xml:space="preserve">Wikipedia	Cia	travel.state.gov	</v>
      <v xml:space="preserve">CC-BY-SA			</v>
      <v xml:space="preserve">http://en.wikipedia.org/wiki/Saudi_Arabia	https://www.cia.gov/library/publications/the-world-factbook/geos/sa.html?Transportation	https://travel.state.gov/content/travel/en/international-travel/International-Travel-Country-Information-Pages/SaudiArabia.html	</v>
      <v xml:space="preserve">http://creativecommons.org/licenses/by-sa/3.0/			</v>
    </spb>
    <spb s="0">
      <v xml:space="preserve">Wikipedia	Wikipedia	Wikipedia	Cia	</v>
      <v xml:space="preserve">CC-BY-SA	CC-BY-SA	CC-BY-SA		</v>
      <v xml:space="preserve">http://en.wikipedia.org/wiki/Saudi_Arabia	http://es.wikipedia.org/wiki/Arabia_Saudita	http://fr.wikipedia.org/wiki/Arabie_saoudite	https://www.cia.gov/library/publications/the-world-factbook/geos/sa.html?Transportation	</v>
      <v xml:space="preserve">http://creativecommons.org/licenses/by-sa/3.0/	http://creativecommons.org/licenses/by-sa/3.0/	http://creativecommons.org/licenses/by-sa/3.0/		</v>
    </spb>
    <spb s="0">
      <v xml:space="preserve">Wikipedia	Cia	Wikipedia	travel.state.gov	Sec	</v>
      <v xml:space="preserve">CC-BY-SA		CC-BY-SA			</v>
      <v xml:space="preserve">http://en.wikipedia.org/wiki/Saudi_Arabia	https://www.cia.gov/library/publications/the-world-factbook/geos/sa.html?Transportation	https://en.wikipedia.org/wiki/Saudi_Arabia	https://travel.state.gov/content/travel/en/international-travel/International-Travel-Country-Information-Pages/SaudiArabia.html	https://www.sec.gov/cgi-bin/browse-edgar?action=getcompany&amp;CIK=0001918181	</v>
      <v xml:space="preserve">http://creativecommons.org/licenses/by-sa/3.0/		http://creativecommons.org/licenses/by-sa/3.0/			</v>
    </spb>
    <spb s="0">
      <v xml:space="preserve">Wikipedia	</v>
      <v xml:space="preserve">CC-BY-SA	</v>
      <v xml:space="preserve">http://en.wikipedia.org/wiki/Saudi_Arabia	</v>
      <v xml:space="preserve">http://creativecommons.org/licenses/by-sa/3.0/	</v>
    </spb>
    <spb s="0">
      <v xml:space="preserve">Wikipedia	Cia	</v>
      <v xml:space="preserve">CC-BY-SA		</v>
      <v xml:space="preserve">http://en.wikipedia.org/wiki/Saudi_Arabia	https://www.cia.gov/library/publications/the-world-factbook/geos/sa.html?Transportation	</v>
      <v xml:space="preserve">http://creativecommons.org/licenses/by-sa/3.0/		</v>
    </spb>
    <spb s="0">
      <v xml:space="preserve">Wikipedia	Wikipedia	Cia	Wikipedia	travel.state.gov	Sec	</v>
      <v xml:space="preserve">CC-BY-SA	CC-BY-SA		CC-BY-SA			</v>
      <v xml:space="preserve">http://en.wikipedia.org/wiki/Saudi_Arabia	http://fr.wikipedia.org/wiki/Arabie_saoudite	https://www.cia.gov/library/publications/the-world-factbook/geos/sa.html?Transportation	https://en.wikipedia.org/wiki/Saudi_Arabia	https://travel.state.gov/content/travel/en/international-travel/International-Travel-Country-Information-Pages/SaudiArabia.html	https://www.sec.gov/cgi-bin/browse-edgar?action=getcompany&amp;CIK=0001918181	</v>
      <v xml:space="preserve">http://creativecommons.org/licenses/by-sa/3.0/	http://creativecommons.org/licenses/by-sa/3.0/		http://creativecommons.org/licenses/by-sa/3.0/			</v>
    </spb>
    <spb s="0">
      <v xml:space="preserve">travel.state.gov	</v>
      <v xml:space="preserve">	</v>
      <v xml:space="preserve">https://travel.state.gov/content/travel/en/international-travel/International-Travel-Country-Information-Pages/SaudiArabia.html	</v>
      <v xml:space="preserve">	</v>
    </spb>
    <spb s="0">
      <v xml:space="preserve">Cia	</v>
      <v xml:space="preserve">	</v>
      <v xml:space="preserve">https://www.cia.gov/library/publications/the-world-factbook/geos/sa.html?Transportation	</v>
      <v xml:space="preserve">	</v>
    </spb>
    <spb s="39">
      <v>0</v>
      <v>578</v>
      <v>579</v>
      <v>580</v>
      <v>4</v>
      <v>5</v>
      <v>580</v>
      <v>581</v>
      <v>581</v>
      <v>582</v>
      <v>583</v>
      <v>581</v>
      <v>581</v>
      <v>584</v>
      <v>585</v>
      <v>11</v>
      <v>578</v>
      <v>585</v>
      <v>12</v>
      <v>581</v>
      <v>585</v>
      <v>13</v>
      <v>14</v>
      <v>15</v>
      <v>585</v>
      <v>585</v>
      <v>583</v>
      <v>585</v>
      <v>16</v>
      <v>17</v>
      <v>18</v>
      <v>46</v>
      <v>585</v>
      <v>578</v>
      <v>585</v>
      <v>585</v>
      <v>585</v>
      <v>19</v>
    </spb>
    <spb s="40">
      <v>2019</v>
      <v>2019</v>
      <v>square km</v>
      <v>per thousand (2018)</v>
      <v>2019</v>
      <v>2019</v>
      <v>2018</v>
      <v>per liter (2016)</v>
      <v>2019</v>
      <v>years (2018)</v>
      <v>2018</v>
      <v>per thousand (2018)</v>
      <v>2019</v>
      <v>2017</v>
      <v>2016</v>
      <v>2019</v>
      <v>2016</v>
      <v>2018</v>
      <v>kilotons per year (2016)</v>
      <v>deaths per 100,000 (2017)</v>
      <v>kWh (2014)</v>
      <v>2014</v>
      <v>2019</v>
      <v>2015</v>
      <v>2018</v>
      <v>2018</v>
      <v>2019</v>
    </spb>
    <spb s="0">
      <v xml:space="preserve">Wikipedia	Cia	travel.state.gov	</v>
      <v xml:space="preserve">CC-BY-SA			</v>
      <v xml:space="preserve">http://en.wikipedia.org/wiki/Somalia	https://www.cia.gov/library/publications/the-world-factbook/geos/so.html?Transportation	https://travel.state.gov/content/travel/en/international-travel/International-Travel-Country-Information-Pages/Somalia.html	</v>
      <v xml:space="preserve">http://creativecommons.org/licenses/by-sa/3.0/			</v>
    </spb>
    <spb s="0">
      <v xml:space="preserve">Wikipedia	Wikipedia	Wikipedia	Cia	</v>
      <v xml:space="preserve">CC-BY-SA	CC-BY-SA	CC-BY-SA		</v>
      <v xml:space="preserve">http://en.wikipedia.org/wiki/Somalia	http://es.wikipedia.org/wiki/Somalia	http://fr.wikipedia.org/wiki/Somalie	https://www.cia.gov/library/publications/the-world-factbook/geos/so.html?Transportation	</v>
      <v xml:space="preserve">http://creativecommons.org/licenses/by-sa/3.0/	http://creativecommons.org/licenses/by-sa/3.0/	http://creativecommons.org/licenses/by-sa/3.0/		</v>
    </spb>
    <spb s="0">
      <v xml:space="preserve">Wikipedia	Cia	Wikipedia	travel.state.gov	</v>
      <v xml:space="preserve">CC-BY-SA		CC-BY-SA		</v>
      <v xml:space="preserve">http://en.wikipedia.org/wiki/Somalia	https://www.cia.gov/library/publications/the-world-factbook/geos/so.html?Transportation	https://en.wikipedia.org/wiki/Somalia	https://travel.state.gov/content/travel/en/international-travel/International-Travel-Country-Information-Pages/Somalia.html	</v>
      <v xml:space="preserve">http://creativecommons.org/licenses/by-sa/3.0/		http://creativecommons.org/licenses/by-sa/3.0/		</v>
    </spb>
    <spb s="0">
      <v xml:space="preserve">Wikipedia	</v>
      <v xml:space="preserve">CC-BY-SA	</v>
      <v xml:space="preserve">http://en.wikipedia.org/wiki/Somalia	</v>
      <v xml:space="preserve">http://creativecommons.org/licenses/by-sa/3.0/	</v>
    </spb>
    <spb s="0">
      <v xml:space="preserve">Wikipedia	Cia	</v>
      <v xml:space="preserve">CC-BY-SA		</v>
      <v xml:space="preserve">http://en.wikipedia.org/wiki/Somalia	https://www.cia.gov/library/publications/the-world-factbook/geos/so.html?Transportation	</v>
      <v xml:space="preserve">http://creativecommons.org/licenses/by-sa/3.0/		</v>
    </spb>
    <spb s="0">
      <v xml:space="preserve">Cia	</v>
      <v xml:space="preserve">	</v>
      <v xml:space="preserve">https://www.cia.gov/library/publications/the-world-factbook/geos/so.html?Transportation	</v>
      <v xml:space="preserve">	</v>
    </spb>
    <spb s="0">
      <v xml:space="preserve">Wikipedia	Wikipedia	Cia	travel.state.gov	</v>
      <v xml:space="preserve">CC-BY-SA	CC-BY-SA			</v>
      <v xml:space="preserve">http://en.wikipedia.org/wiki/Somalia	http://fr.wikipedia.org/wiki/Somalie	https://www.cia.gov/library/publications/the-world-factbook/geos/so.html?Transportation	https://travel.state.gov/content/travel/en/international-travel/International-Travel-Country-Information-Pages/Somalia.html	</v>
      <v xml:space="preserve">http://creativecommons.org/licenses/by-sa/3.0/	http://creativecommons.org/licenses/by-sa/3.0/			</v>
    </spb>
    <spb s="51">
      <v>588</v>
      <v>589</v>
      <v>590</v>
      <v>4</v>
      <v>5</v>
      <v>590</v>
      <v>591</v>
      <v>591</v>
      <v>592</v>
      <v>591</v>
      <v>11</v>
      <v>588</v>
      <v>12</v>
      <v>591</v>
      <v>593</v>
      <v>13</v>
      <v>14</v>
      <v>15</v>
      <v>593</v>
      <v>593</v>
      <v>594</v>
      <v>593</v>
      <v>16</v>
      <v>17</v>
      <v>18</v>
      <v>593</v>
      <v>593</v>
      <v>19</v>
    </spb>
    <spb s="2">
      <v>22</v>
      <v>Name</v>
      <v>LearnMoreOnLink</v>
    </spb>
    <spb s="52">
      <v>2018</v>
      <v>square km</v>
      <v>per thousand (2018)</v>
      <v>2019</v>
      <v>2018</v>
      <v>per liter (2016)</v>
      <v>years (2018)</v>
      <v>2018</v>
      <v>per thousand (2018)</v>
      <v>2019</v>
      <v>2017</v>
      <v>2016</v>
      <v>2019</v>
      <v>2016</v>
      <v>2014</v>
      <v>kilotons per year (2016)</v>
      <v>deaths per 100,000 (2017)</v>
      <v>2007</v>
      <v>1987</v>
      <v>2019</v>
    </spb>
    <spb s="0">
      <v xml:space="preserve">Wikipedia	Cia	travel.state.gov	</v>
      <v xml:space="preserve">CC-BY-SA			</v>
      <v xml:space="preserve">http://en.wikipedia.org/wiki/South_Africa	https://www.cia.gov/library/publications/the-world-factbook/geos/sf.html?Transportation	https://travel.state.gov/content/travel/en/international-travel/International-Travel-Country-Information-Pages/SouthAfrica.html	</v>
      <v xml:space="preserve">http://creativecommons.org/licenses/by-sa/3.0/			</v>
    </spb>
    <spb s="0">
      <v xml:space="preserve">Cia	</v>
      <v xml:space="preserve">	</v>
      <v xml:space="preserve">https://www.cia.gov/library/publications/the-world-factbook/geos/sf.html?Transportation	</v>
      <v xml:space="preserve">	</v>
    </spb>
    <spb s="0">
      <v xml:space="preserve">Wikipedia	Cia	Wikipedia	travel.state.gov	Sec	</v>
      <v xml:space="preserve">CC-BY-SA		CC-BY-SA			</v>
      <v xml:space="preserve">http://en.wikipedia.org/wiki/South_Africa	https://www.cia.gov/library/publications/the-world-factbook/geos/sf.html?Transportation	https://en.wikipedia.org/wiki/South_Africa	https://travel.state.gov/content/travel/en/international-travel/International-Travel-Country-Information-Pages/SouthAfrica.html	https://www.sec.gov/cgi-bin/browse-edgar?action=getcompany&amp;CIK=0001910319	</v>
      <v xml:space="preserve">http://creativecommons.org/licenses/by-sa/3.0/		http://creativecommons.org/licenses/by-sa/3.0/			</v>
    </spb>
    <spb s="0">
      <v xml:space="preserve">Wikipedia	</v>
      <v xml:space="preserve">CC-BY-SA	</v>
      <v xml:space="preserve">http://en.wikipedia.org/wiki/South_Africa	</v>
      <v xml:space="preserve">http://creativecommons.org/licenses/by-sa/3.0/	</v>
    </spb>
    <spb s="0">
      <v xml:space="preserve">Wikipedia	Cia	</v>
      <v xml:space="preserve">CC-BY-SA		</v>
      <v xml:space="preserve">http://en.wikipedia.org/wiki/South_Africa	https://www.cia.gov/library/publications/the-world-factbook/geos/sf.html?Transportation	</v>
      <v xml:space="preserve">http://creativecommons.org/licenses/by-sa/3.0/		</v>
    </spb>
    <spb s="0">
      <v xml:space="preserve">travel.state.gov	</v>
      <v xml:space="preserve">	</v>
      <v xml:space="preserve">https://travel.state.gov/content/travel/en/international-travel/International-Travel-Country-Information-Pages/SouthAfrica.html	</v>
      <v xml:space="preserve">	</v>
    </spb>
    <spb s="0">
      <v xml:space="preserve">Wikipedia	Wikipedia	</v>
      <v xml:space="preserve">CC-BY-SA	CC-BY-SA	</v>
      <v xml:space="preserve">http://en.wikipedia.org/wiki/South_Africa	http://hi.wikipedia.org/wiki/दक्षिण_अफ्रीका	</v>
      <v xml:space="preserve">http://creativecommons.org/licenses/by-sa/3.0/	http://creativecommons.org/licenses/by-sa/3.0/	</v>
    </spb>
    <spb s="0">
      <v xml:space="preserve">Wikipedia	Wikipedia	Cia	Wikipedia	Wikipedia	travel.state.gov	Sec	</v>
      <v xml:space="preserve">CC-BY-SA	CC-BY-SA		CC-BY-SA	CC-BY-SA			</v>
      <v xml:space="preserve">http://en.wikipedia.org/wiki/South_Africa	http://fr.wikipedia.org/wiki/Afrique_du_Sud	https://www.cia.gov/library/publications/the-world-factbook/geos/sf.html?Transportation	http://hi.wikipedia.org/wiki/दक्षिण_अफ्रीका	https://en.wikipedia.org/wiki/South_Africa	https://travel.state.gov/content/travel/en/international-travel/International-Travel-Country-Information-Pages/SouthAfrica.html	https://www.sec.gov/cgi-bin/browse-edgar?action=getcompany&amp;CIK=0001910319	</v>
      <v xml:space="preserve">http://creativecommons.org/licenses/by-sa/3.0/	http://creativecommons.org/licenses/by-sa/3.0/		http://creativecommons.org/licenses/by-sa/3.0/	http://creativecommons.org/licenses/by-sa/3.0/			</v>
    </spb>
    <spb s="53">
      <v>0</v>
      <v>598</v>
      <v>599</v>
      <v>600</v>
      <v>4</v>
      <v>5</v>
      <v>600</v>
      <v>601</v>
      <v>601</v>
      <v>602</v>
      <v>601</v>
      <v>603</v>
      <v>599</v>
      <v>11</v>
      <v>598</v>
      <v>599</v>
      <v>12</v>
      <v>604</v>
      <v>599</v>
      <v>13</v>
      <v>14</v>
      <v>15</v>
      <v>599</v>
      <v>599</v>
      <v>605</v>
      <v>599</v>
      <v>16</v>
      <v>17</v>
      <v>18</v>
      <v>46</v>
      <v>599</v>
      <v>598</v>
      <v>599</v>
      <v>599</v>
      <v>599</v>
      <v>599</v>
      <v>599</v>
      <v>599</v>
      <v>599</v>
      <v>599</v>
      <v>599</v>
      <v>599</v>
      <v>19</v>
    </spb>
    <spb s="16">
      <v>2019</v>
      <v>2019</v>
      <v>square km</v>
      <v>per thousand (2018)</v>
      <v>2019</v>
      <v>2019</v>
      <v>2018</v>
      <v>per liter (2016)</v>
      <v>2019</v>
      <v>years (2018)</v>
      <v>2018</v>
      <v>per thousand (2018)</v>
      <v>2019</v>
      <v>2017</v>
      <v>2016</v>
      <v>2019</v>
      <v>2016</v>
      <v>2017</v>
      <v>kilotons per year (2016)</v>
      <v>deaths per 100,000 (2017)</v>
      <v>kWh (2014)</v>
      <v>2014</v>
      <v>2019</v>
      <v>2014</v>
      <v>2014</v>
      <v>2014</v>
      <v>2014</v>
      <v>2014</v>
      <v>2015</v>
      <v>2014</v>
      <v>2014</v>
      <v>2017</v>
      <v>2017</v>
      <v>2019</v>
    </spb>
    <spb s="0">
      <v xml:space="preserve">Wikipedia	Cia	Facebook	</v>
      <v xml:space="preserve">CC-BY-SA			</v>
      <v xml:space="preserve">http://en.wikipedia.org/wiki/Spain	https://www.cia.gov/library/publications/the-world-factbook/geos/sp.html?Transportation	https://www.facebook.com/spain.info.no	</v>
      <v xml:space="preserve">http://creativecommons.org/licenses/by-sa/3.0/			</v>
    </spb>
    <spb s="0">
      <v xml:space="preserve">Cia	</v>
      <v xml:space="preserve">	</v>
      <v xml:space="preserve">https://www.cia.gov/library/publications/the-world-factbook/geos/sp.html?Transportation	</v>
      <v xml:space="preserve">	</v>
    </spb>
    <spb s="0">
      <v xml:space="preserve">Wikipedia	Wikipedia	Cia	Ine	Facebook	Sec	</v>
      <v xml:space="preserve">CC-BY-SA	CC-BY-SA					</v>
      <v xml:space="preserve">http://en.wikipedia.org/wiki/Spain	https://en.wikipedia.org/wiki/Spain	https://www.cia.gov/library/publications/the-world-factbook/geos/sp.html?Transportation	http://www.ine.es/jaxiT3/Tabla.htm?t=9681&amp;L=1	https://www.facebook.com/spain.info.no	https://www.sec.gov/cgi-bin/browse-edgar?action=getcompany&amp;CIK=0001921938	</v>
      <v xml:space="preserve">http://creativecommons.org/licenses/by-sa/3.0/	http://creativecommons.org/licenses/by-sa/3.0/					</v>
    </spb>
    <spb s="0">
      <v xml:space="preserve">Wikipedia	</v>
      <v xml:space="preserve">CC-BY-SA	</v>
      <v xml:space="preserve">http://en.wikipedia.org/wiki/Spain	</v>
      <v xml:space="preserve">http://creativecommons.org/licenses/by-sa/3.0/	</v>
    </spb>
    <spb s="0">
      <v xml:space="preserve">Wikipedia	Cia	</v>
      <v xml:space="preserve">CC-BY-SA		</v>
      <v xml:space="preserve">http://en.wikipedia.org/wiki/Spain	https://www.cia.gov/library/publications/the-world-factbook/geos/sp.html?Transportation	</v>
      <v xml:space="preserve">http://creativecommons.org/licenses/by-sa/3.0/		</v>
    </spb>
    <spb s="0">
      <v xml:space="preserve">Wikipedia	Wikipedia	Cia	Facebook	Sec	</v>
      <v xml:space="preserve">CC-BY-SA	CC-BY-SA				</v>
      <v xml:space="preserve">http://en.wikipedia.org/wiki/Spain	http://fr.wikipedia.org/wiki/Espagne	https://www.cia.gov/library/publications/the-world-factbook/geos/sp.html?Transportation	https://www.facebook.com/spain.info.no	https://www.sec.gov/cgi-bin/browse-edgar?action=getcompany&amp;CIK=0001921938	</v>
      <v xml:space="preserve">http://creativecommons.org/licenses/by-sa/3.0/	http://creativecommons.org/licenses/by-sa/3.0/				</v>
    </spb>
    <spb s="15">
      <v>0</v>
      <v>608</v>
      <v>609</v>
      <v>610</v>
      <v>4</v>
      <v>5</v>
      <v>610</v>
      <v>611</v>
      <v>611</v>
      <v>612</v>
      <v>613</v>
      <v>611</v>
      <v>611</v>
      <v>609</v>
      <v>11</v>
      <v>608</v>
      <v>609</v>
      <v>12</v>
      <v>611</v>
      <v>609</v>
      <v>13</v>
      <v>14</v>
      <v>15</v>
      <v>609</v>
      <v>609</v>
      <v>613</v>
      <v>609</v>
      <v>16</v>
      <v>17</v>
      <v>18</v>
      <v>46</v>
      <v>609</v>
      <v>608</v>
      <v>609</v>
      <v>609</v>
      <v>609</v>
      <v>609</v>
      <v>609</v>
      <v>609</v>
      <v>609</v>
      <v>609</v>
      <v>609</v>
      <v>609</v>
      <v>19</v>
    </spb>
    <spb s="0">
      <v xml:space="preserve">Wikipedia	</v>
      <v xml:space="preserve">CC0	</v>
      <v xml:space="preserve">http://it.wikipedia.org/wiki/Spagna	</v>
      <v xml:space="preserve">http://creativecommons.org/publicdomain/zero/1.0/deed.en	</v>
    </spb>
    <spb s="0">
      <v xml:space="preserve">Wikipedia	Cia	travel.state.gov	</v>
      <v xml:space="preserve">CC-BY-SA			</v>
      <v xml:space="preserve">http://en.wikipedia.org/wiki/Sri_Lanka	https://www.cia.gov/library/publications/the-world-factbook/geos/ce.html?Transportation	https://travel.state.gov/content/travel/en/international-travel/International-Travel-Country-Information-Pages/SriLanka.html	</v>
      <v xml:space="preserve">http://creativecommons.org/licenses/by-sa/3.0/			</v>
    </spb>
    <spb s="0">
      <v xml:space="preserve">Wikipedia	Wikipedia	Wikipedia	Cia	</v>
      <v xml:space="preserve">CC-BY-SA	CC-BY-SA	CC-BY-SA		</v>
      <v xml:space="preserve">http://en.wikipedia.org/wiki/Sri_Lanka	http://es.wikipedia.org/wiki/Sri_Lanka	http://fr.wikipedia.org/wiki/Sri_Lanka	https://www.cia.gov/library/publications/the-world-factbook/geos/ce.html?Transportation	</v>
      <v xml:space="preserve">http://creativecommons.org/licenses/by-sa/3.0/	http://creativecommons.org/licenses/by-sa/3.0/	http://creativecommons.org/licenses/by-sa/3.0/		</v>
    </spb>
    <spb s="0">
      <v xml:space="preserve">Wikipedia	Cia	Wikipedia	travel.state.gov	Sec	</v>
      <v xml:space="preserve">CC-BY-SA		CC-BY-SA			</v>
      <v xml:space="preserve">http://en.wikipedia.org/wiki/Sri_Lanka	https://www.cia.gov/library/publications/the-world-factbook/geos/ce.html?Transportation	https://en.wikipedia.org/wiki/Sri_Lanka	https://travel.state.gov/content/travel/en/international-travel/International-Travel-Country-Information-Pages/SriLanka.html	https://www.sec.gov/cgi-bin/browse-edgar?action=getcompany&amp;CIK=0001680132	</v>
      <v xml:space="preserve">http://creativecommons.org/licenses/by-sa/3.0/		http://creativecommons.org/licenses/by-sa/3.0/			</v>
    </spb>
    <spb s="0">
      <v xml:space="preserve">Wikipedia	</v>
      <v xml:space="preserve">CC-BY-SA	</v>
      <v xml:space="preserve">http://en.wikipedia.org/wiki/Sri_Lanka	</v>
      <v xml:space="preserve">http://creativecommons.org/licenses/by-sa/3.0/	</v>
    </spb>
    <spb s="0">
      <v xml:space="preserve">Wikipedia	Cia	</v>
      <v xml:space="preserve">CC-BY-SA		</v>
      <v xml:space="preserve">http://en.wikipedia.org/wiki/Sri_Lanka	https://www.cia.gov/library/publications/the-world-factbook/geos/ce.html?Transportation	</v>
      <v xml:space="preserve">http://creativecommons.org/licenses/by-sa/3.0/		</v>
    </spb>
    <spb s="0">
      <v xml:space="preserve">Wikipedia	travel.state.gov	</v>
      <v xml:space="preserve">CC-BY-SA		</v>
      <v xml:space="preserve">http://en.wikipedia.org/wiki/Sri_Lanka	https://travel.state.gov/content/travel/en/international-travel/International-Travel-Country-Information-Pages/SriLanka.html	</v>
      <v xml:space="preserve">http://creativecommons.org/licenses/by-sa/3.0/		</v>
    </spb>
    <spb s="0">
      <v xml:space="preserve">Cia	</v>
      <v xml:space="preserve">	</v>
      <v xml:space="preserve">https://www.cia.gov/library/publications/the-world-factbook/geos/ce.html?Transportation	</v>
      <v xml:space="preserve">	</v>
    </spb>
    <spb s="24">
      <v>0</v>
      <v>616</v>
      <v>617</v>
      <v>618</v>
      <v>4</v>
      <v>5</v>
      <v>618</v>
      <v>619</v>
      <v>619</v>
      <v>620</v>
      <v>616</v>
      <v>619</v>
      <v>619</v>
      <v>621</v>
      <v>622</v>
      <v>11</v>
      <v>616</v>
      <v>622</v>
      <v>12</v>
      <v>619</v>
      <v>622</v>
      <v>13</v>
      <v>14</v>
      <v>15</v>
      <v>622</v>
      <v>622</v>
      <v>616</v>
      <v>622</v>
      <v>16</v>
      <v>17</v>
      <v>18</v>
      <v>46</v>
      <v>622</v>
      <v>616</v>
      <v>622</v>
      <v>622</v>
      <v>622</v>
      <v>622</v>
      <v>622</v>
      <v>622</v>
      <v>622</v>
      <v>622</v>
      <v>622</v>
      <v>622</v>
      <v>19</v>
    </spb>
    <spb s="16">
      <v>2019</v>
      <v>2019</v>
      <v>square km</v>
      <v>per thousand (2018)</v>
      <v>2019</v>
      <v>2019</v>
      <v>2018</v>
      <v>per liter (2016)</v>
      <v>2019</v>
      <v>years (2018)</v>
      <v>2018</v>
      <v>per thousand (2018)</v>
      <v>2019</v>
      <v>2017</v>
      <v>2016</v>
      <v>2019</v>
      <v>2016</v>
      <v>2018</v>
      <v>kilotons per year (2016)</v>
      <v>deaths per 100,000 (2017)</v>
      <v>kWh (2014)</v>
      <v>2014</v>
      <v>2019</v>
      <v>2016</v>
      <v>2016</v>
      <v>2016</v>
      <v>2016</v>
      <v>2016</v>
      <v>2015</v>
      <v>2016</v>
      <v>2016</v>
      <v>2018</v>
      <v>2018</v>
      <v>2019</v>
    </spb>
    <spb s="0">
      <v xml:space="preserve">Wikipedia	Cia	travel.state.gov	</v>
      <v xml:space="preserve">CC-BY-SA			</v>
      <v xml:space="preserve">http://en.wikipedia.org/wiki/Sudan	https://www.cia.gov/library/publications/the-world-factbook/geos/su.html?Transportation	https://travel.state.gov/content/travel/en/international-travel/International-Travel-Country-Information-Pages/Sudan.html	</v>
      <v xml:space="preserve">http://creativecommons.org/licenses/by-sa/3.0/			</v>
    </spb>
    <spb s="0">
      <v xml:space="preserve">Cia	</v>
      <v xml:space="preserve">	</v>
      <v xml:space="preserve">https://www.cia.gov/library/publications/the-world-factbook/geos/su.html?Transportation	</v>
      <v xml:space="preserve">	</v>
    </spb>
    <spb s="0">
      <v xml:space="preserve">Wikipedia	Wikipedia	travel.state.gov	</v>
      <v xml:space="preserve">CC-BY-SA	CC-BY-SA		</v>
      <v xml:space="preserve">http://en.wikipedia.org/wiki/Sudan	https://en.wikipedia.org/wiki/Sudan	https://travel.state.gov/content/travel/en/international-travel/International-Travel-Country-Information-Pages/Sudan.html	</v>
      <v xml:space="preserve">http://creativecommons.org/licenses/by-sa/3.0/	http://creativecommons.org/licenses/by-sa/3.0/		</v>
    </spb>
    <spb s="0">
      <v xml:space="preserve">Wikipedia	</v>
      <v xml:space="preserve">CC-BY-SA	</v>
      <v xml:space="preserve">http://en.wikipedia.org/wiki/Sudan	</v>
      <v xml:space="preserve">http://creativecommons.org/licenses/by-sa/3.0/	</v>
    </spb>
    <spb s="0">
      <v xml:space="preserve">Wikipedia	Cia	</v>
      <v xml:space="preserve">CC-BY-SA		</v>
      <v xml:space="preserve">http://en.wikipedia.org/wiki/Sudan	https://www.cia.gov/library/publications/the-world-factbook/geos/su.html?Transportation	</v>
      <v xml:space="preserve">http://creativecommons.org/licenses/by-sa/3.0/		</v>
    </spb>
    <spb s="0">
      <v xml:space="preserve">Wikipedia	Wikipedia	Cia	travel.state.gov	</v>
      <v xml:space="preserve">CC-BY-SA	CC-BY-SA			</v>
      <v xml:space="preserve">http://en.wikipedia.org/wiki/Sudan	http://fr.wikipedia.org/wiki/Soudan	https://www.cia.gov/library/publications/the-world-factbook/geos/su.html?Transportation	https://travel.state.gov/content/travel/en/international-travel/International-Travel-Country-Information-Pages/Sudan.html	</v>
      <v xml:space="preserve">http://creativecommons.org/licenses/by-sa/3.0/	http://creativecommons.org/licenses/by-sa/3.0/			</v>
    </spb>
    <spb s="54">
      <v>0</v>
      <v>625</v>
      <v>626</v>
      <v>627</v>
      <v>4</v>
      <v>5</v>
      <v>627</v>
      <v>628</v>
      <v>628</v>
      <v>629</v>
      <v>628</v>
      <v>628</v>
      <v>626</v>
      <v>11</v>
      <v>625</v>
      <v>626</v>
      <v>12</v>
      <v>628</v>
      <v>626</v>
      <v>13</v>
      <v>14</v>
      <v>15</v>
      <v>626</v>
      <v>626</v>
      <v>630</v>
      <v>626</v>
      <v>16</v>
      <v>17</v>
      <v>18</v>
      <v>46</v>
      <v>626</v>
      <v>626</v>
      <v>626</v>
      <v>626</v>
      <v>626</v>
      <v>626</v>
      <v>626</v>
      <v>626</v>
      <v>626</v>
      <v>626</v>
      <v>626</v>
      <v>19</v>
    </spb>
    <spb s="12">
      <v>2019</v>
      <v>2019</v>
      <v>square km</v>
      <v>per thousand (2018)</v>
      <v>2019</v>
      <v>2019</v>
      <v>2018</v>
      <v>per liter (2016)</v>
      <v>2019</v>
      <v>years (2018)</v>
      <v>2016</v>
      <v>per thousand (2018)</v>
      <v>2019</v>
      <v>2017</v>
      <v>2015</v>
      <v>2019</v>
      <v>2015</v>
      <v>2017</v>
      <v>kilotons per year (2016)</v>
      <v>deaths per 100,000 (2017)</v>
      <v>kWh (2014)</v>
      <v>2014</v>
      <v>2014</v>
      <v>2014</v>
      <v>2014</v>
      <v>2014</v>
      <v>2014</v>
      <v>2015</v>
      <v>2014</v>
      <v>2014</v>
      <v>2017</v>
      <v>2015</v>
      <v>2019</v>
    </spb>
    <spb s="0">
      <v xml:space="preserve">Wikipedia	Cia	travel.state.gov	</v>
      <v xml:space="preserve">CC-BY-SA			</v>
      <v xml:space="preserve">http://en.wikipedia.org/wiki/Sweden	https://www.cia.gov/library/publications/the-world-factbook/geos/sw.html?Transportation	https://travel.state.gov/content/travel/en/international-travel/International-Travel-Country-Information-Pages/Sweden.html	</v>
      <v xml:space="preserve">http://creativecommons.org/licenses/by-sa/3.0/			</v>
    </spb>
    <spb s="0">
      <v xml:space="preserve">Wikipedia	Wikipedia	Cia	</v>
      <v xml:space="preserve">CC-BY-SA	CC-BY-SA		</v>
      <v xml:space="preserve">http://en.wikipedia.org/wiki/Sweden	http://es.wikipedia.org/wiki/Suecia	https://www.cia.gov/library/publications/the-world-factbook/geos/sw.html?Transportation	</v>
      <v xml:space="preserve">http://creativecommons.org/licenses/by-sa/3.0/	http://creativecommons.org/licenses/by-sa/3.0/		</v>
    </spb>
    <spb s="0">
      <v xml:space="preserve">Wikipedia	Wikipedia	Cia	travel.state.gov	Sec	</v>
      <v xml:space="preserve">CC-BY-SA	CC-BY-SA				</v>
      <v xml:space="preserve">http://en.wikipedia.org/wiki/Sweden	https://en.wikipedia.org/wiki/Sweden	https://www.cia.gov/library/publications/the-world-factbook/geos/sw.html?Transportation	https://travel.state.gov/content/travel/en/international-travel/International-Travel-Country-Information-Pages/Sweden.html	https://www.sec.gov/cgi-bin/browse-edgar?action=getcompany&amp;CIK=0001936654	</v>
      <v xml:space="preserve">http://creativecommons.org/licenses/by-sa/3.0/	http://creativecommons.org/licenses/by-sa/3.0/				</v>
    </spb>
    <spb s="0">
      <v xml:space="preserve">Wikipedia	</v>
      <v xml:space="preserve">CC-BY-SA	</v>
      <v xml:space="preserve">http://en.wikipedia.org/wiki/Sweden	</v>
      <v xml:space="preserve">http://creativecommons.org/licenses/by-sa/3.0/	</v>
    </spb>
    <spb s="0">
      <v xml:space="preserve">Wikipedia	Cia	</v>
      <v xml:space="preserve">CC-BY-SA		</v>
      <v xml:space="preserve">http://en.wikipedia.org/wiki/Sweden	https://www.cia.gov/library/publications/the-world-factbook/geos/sw.html?Transportation	</v>
      <v xml:space="preserve">http://creativecommons.org/licenses/by-sa/3.0/		</v>
    </spb>
    <spb s="0">
      <v xml:space="preserve">travel.state.gov	</v>
      <v xml:space="preserve">	</v>
      <v xml:space="preserve">https://travel.state.gov/content/travel/en/international-travel/International-Travel-Country-Information-Pages/Sweden.html	</v>
      <v xml:space="preserve">	</v>
    </spb>
    <spb s="0">
      <v xml:space="preserve">Cia	</v>
      <v xml:space="preserve">	</v>
      <v xml:space="preserve">https://www.cia.gov/library/publications/the-world-factbook/geos/sw.html?Transportation	</v>
      <v xml:space="preserve">	</v>
    </spb>
    <spb s="0">
      <v xml:space="preserve">Wikipedia	Wikidata	</v>
      <v xml:space="preserve">CC-BY-SA		</v>
      <v xml:space="preserve">http://en.wikipedia.org/wiki/Sweden	https://www.wikidata.org/wiki/Q34	</v>
      <v xml:space="preserve">http://creativecommons.org/licenses/by-sa/3.0/		</v>
    </spb>
    <spb s="0">
      <v xml:space="preserve">Wikipedia	Cia	travel.state.gov	Sec	</v>
      <v xml:space="preserve">CC-BY-SA				</v>
      <v xml:space="preserve">http://en.wikipedia.org/wiki/Sweden	https://www.cia.gov/library/publications/the-world-factbook/geos/sw.html?Transportation	https://travel.state.gov/content/travel/en/international-travel/International-Travel-Country-Information-Pages/Sweden.html	https://www.sec.gov/cgi-bin/browse-edgar?action=getcompany&amp;CIK=0001936654	</v>
      <v xml:space="preserve">http://creativecommons.org/licenses/by-sa/3.0/				</v>
    </spb>
    <spb s="53">
      <v>0</v>
      <v>633</v>
      <v>634</v>
      <v>635</v>
      <v>4</v>
      <v>5</v>
      <v>635</v>
      <v>636</v>
      <v>636</v>
      <v>637</v>
      <v>636</v>
      <v>638</v>
      <v>639</v>
      <v>11</v>
      <v>633</v>
      <v>639</v>
      <v>12</v>
      <v>640</v>
      <v>639</v>
      <v>13</v>
      <v>14</v>
      <v>15</v>
      <v>639</v>
      <v>639</v>
      <v>641</v>
      <v>639</v>
      <v>16</v>
      <v>17</v>
      <v>18</v>
      <v>46</v>
      <v>639</v>
      <v>633</v>
      <v>639</v>
      <v>639</v>
      <v>639</v>
      <v>639</v>
      <v>639</v>
      <v>639</v>
      <v>639</v>
      <v>639</v>
      <v>639</v>
      <v>639</v>
      <v>19</v>
    </spb>
    <spb s="16">
      <v>2019</v>
      <v>2019</v>
      <v>square km</v>
      <v>per thousand (2018)</v>
      <v>2019</v>
      <v>2019</v>
      <v>2018</v>
      <v>per liter (2016)</v>
      <v>2019</v>
      <v>years (2018)</v>
      <v>2018</v>
      <v>per thousand (2018)</v>
      <v>2019</v>
      <v>2017</v>
      <v>2016</v>
      <v>2019</v>
      <v>2016</v>
      <v>2016</v>
      <v>kilotons per year (2016)</v>
      <v>deaths per 100,000 (2017)</v>
      <v>kWh (2014)</v>
      <v>2015</v>
      <v>2003</v>
      <v>2017</v>
      <v>2017</v>
      <v>2017</v>
      <v>2017</v>
      <v>2017</v>
      <v>2015</v>
      <v>2017</v>
      <v>2017</v>
      <v>2017</v>
      <v>2017</v>
      <v>2019</v>
    </spb>
    <spb s="0">
      <v xml:space="preserve">Wikipedia	Cia	travel.state.gov	</v>
      <v xml:space="preserve">CC-BY-SA			</v>
      <v xml:space="preserve">http://en.wikipedia.org/wiki/Syria	https://www.cia.gov/library/publications/the-world-factbook/geos/sy.html?Transportation	https://travel.state.gov/content/travel/en/international-travel/International-Travel-Country-Information-Pages/SyrianArabRepublic.html	</v>
      <v xml:space="preserve">http://creativecommons.org/licenses/by-sa/3.0/			</v>
    </spb>
    <spb s="0">
      <v xml:space="preserve">Wikipedia	Wikipedia	Wikipedia	Cia	</v>
      <v xml:space="preserve">CC-BY-SA	CC-BY-SA	CC-BY-SA		</v>
      <v xml:space="preserve">http://en.wikipedia.org/wiki/Syria	http://es.wikipedia.org/wiki/Siria	http://fr.wikipedia.org/wiki/Syrie	https://www.cia.gov/library/publications/the-world-factbook/geos/sy.html?Transportation	</v>
      <v xml:space="preserve">http://creativecommons.org/licenses/by-sa/3.0/	http://creativecommons.org/licenses/by-sa/3.0/	http://creativecommons.org/licenses/by-sa/3.0/		</v>
    </spb>
    <spb s="0">
      <v xml:space="preserve">Wikipedia	Cia	Wikipedia	travel.state.gov	</v>
      <v xml:space="preserve">CC-BY-SA		CC-BY-SA		</v>
      <v xml:space="preserve">http://en.wikipedia.org/wiki/Syria	https://www.cia.gov/library/publications/the-world-factbook/geos/sy.html?Transportation	https://en.wikipedia.org/wiki/Syria	https://travel.state.gov/content/travel/en/international-travel/International-Travel-Country-Information-Pages/SyrianArabRepublic.html	</v>
      <v xml:space="preserve">http://creativecommons.org/licenses/by-sa/3.0/		http://creativecommons.org/licenses/by-sa/3.0/		</v>
    </spb>
    <spb s="0">
      <v xml:space="preserve">Wikipedia	</v>
      <v xml:space="preserve">CC-BY-SA	</v>
      <v xml:space="preserve">http://en.wikipedia.org/wiki/Syria	</v>
      <v xml:space="preserve">http://creativecommons.org/licenses/by-sa/3.0/	</v>
    </spb>
    <spb s="0">
      <v xml:space="preserve">Wikipedia	Cia	</v>
      <v xml:space="preserve">CC-BY-SA		</v>
      <v xml:space="preserve">http://en.wikipedia.org/wiki/Syria	https://www.cia.gov/library/publications/the-world-factbook/geos/sy.html?Transportation	</v>
      <v xml:space="preserve">http://creativecommons.org/licenses/by-sa/3.0/		</v>
    </spb>
    <spb s="0">
      <v xml:space="preserve">Wikipedia	Wikipedia	Cia	Wikipedia	</v>
      <v xml:space="preserve">CC-BY-SA	CC-BY-SA		CC-BY-SA	</v>
      <v xml:space="preserve">http://en.wikipedia.org/wiki/Syria	http://fr.wikipedia.org/wiki/Syrie	https://www.cia.gov/library/publications/the-world-factbook/geos/sy.html?Transportation	https://en.wikipedia.org/wiki/Syria	</v>
      <v xml:space="preserve">http://creativecommons.org/licenses/by-sa/3.0/	http://creativecommons.org/licenses/by-sa/3.0/		http://creativecommons.org/licenses/by-sa/3.0/	</v>
    </spb>
    <spb s="0">
      <v xml:space="preserve">Wikipedia	travel.state.gov	</v>
      <v xml:space="preserve">CC-BY-SA		</v>
      <v xml:space="preserve">http://en.wikipedia.org/wiki/Syria	https://travel.state.gov/content/travel/en/international-travel/International-Travel-Country-Information-Pages/SyrianArabRepublic.html	</v>
      <v xml:space="preserve">http://creativecommons.org/licenses/by-sa/3.0/		</v>
    </spb>
    <spb s="0">
      <v xml:space="preserve">Cia	</v>
      <v xml:space="preserve">	</v>
      <v xml:space="preserve">https://www.cia.gov/library/publications/the-world-factbook/geos/sy.html?Transportation	</v>
      <v xml:space="preserve">	</v>
    </spb>
    <spb s="0">
      <v xml:space="preserve">Wikipedia	Wikidata	</v>
      <v xml:space="preserve">CC-BY-SA		</v>
      <v xml:space="preserve">http://en.wikipedia.org/wiki/Syria	https://www.wikidata.org/wiki/Q715296	</v>
      <v xml:space="preserve">http://creativecommons.org/licenses/by-sa/3.0/		</v>
    </spb>
    <spb s="10">
      <v>0</v>
      <v>644</v>
      <v>645</v>
      <v>646</v>
      <v>4</v>
      <v>5</v>
      <v>646</v>
      <v>647</v>
      <v>647</v>
      <v>648</v>
      <v>649</v>
      <v>647</v>
      <v>647</v>
      <v>650</v>
      <v>651</v>
      <v>11</v>
      <v>644</v>
      <v>651</v>
      <v>12</v>
      <v>652</v>
      <v>651</v>
      <v>13</v>
      <v>14</v>
      <v>15</v>
      <v>651</v>
      <v>651</v>
      <v>649</v>
      <v>651</v>
      <v>16</v>
      <v>17</v>
      <v>18</v>
      <v>46</v>
      <v>651</v>
      <v>651</v>
      <v>651</v>
      <v>651</v>
      <v>651</v>
      <v>651</v>
      <v>651</v>
      <v>651</v>
      <v>651</v>
      <v>651</v>
      <v>651</v>
      <v>19</v>
    </spb>
    <spb s="12">
      <v>2012</v>
      <v>2007</v>
      <v>square km</v>
      <v>per thousand (2018)</v>
      <v>2019</v>
      <v>2012</v>
      <v>2018</v>
      <v>per liter (2014)</v>
      <v>2019</v>
      <v>years (2018)</v>
      <v>2007</v>
      <v>per thousand (2018)</v>
      <v>2019</v>
      <v>2017</v>
      <v>2016</v>
      <v>2019</v>
      <v>2016</v>
      <v>2016</v>
      <v>kilotons per year (2016)</v>
      <v>deaths per 100,000 (2017)</v>
      <v>kWh (2014)</v>
      <v>2014</v>
      <v>2004</v>
      <v>2004</v>
      <v>2004</v>
      <v>2004</v>
      <v>2004</v>
      <v>2012</v>
      <v>2004</v>
      <v>2004</v>
      <v>2013</v>
      <v>2016</v>
      <v>2019</v>
    </spb>
    <spb s="0">
      <v xml:space="preserve">Wikipedia	travel.state.gov	</v>
      <v xml:space="preserve">CC-BY-SA		</v>
      <v xml:space="preserve">http://en.wikipedia.org/wiki/Taiwan	https://travel.state.gov/content/travel/en/international-travel/International-Travel-Country-Information-Pages/Taiwan.html	</v>
      <v xml:space="preserve">http://creativecommons.org/licenses/by-sa/3.0/		</v>
    </spb>
    <spb s="0">
      <v xml:space="preserve">Wikipedia	</v>
      <v xml:space="preserve">CC-BY-SA	</v>
      <v xml:space="preserve">http://en.wikipedia.org/wiki/Taiwan	</v>
      <v xml:space="preserve">http://creativecommons.org/licenses/by-sa/3.0/	</v>
    </spb>
    <spb s="0">
      <v xml:space="preserve">Wikipedia	Wikipedia	travel.state.gov	</v>
      <v xml:space="preserve">CC-BY-SA	CC-BY-SA		</v>
      <v xml:space="preserve">http://en.wikipedia.org/wiki/Taiwan	https://en.wikipedia.org/wiki/Taiwan	https://travel.state.gov/content/travel/en/international-travel/International-Travel-Country-Information-Pages/Taiwan.html	</v>
      <v xml:space="preserve">http://creativecommons.org/licenses/by-sa/3.0/	http://creativecommons.org/licenses/by-sa/3.0/		</v>
    </spb>
    <spb s="0">
      <v xml:space="preserve">travel.state.gov	</v>
      <v xml:space="preserve">	</v>
      <v xml:space="preserve">https://travel.state.gov/content/travel/en/international-travel/International-Travel-Country-Information-Pages/Taiwan.html	</v>
      <v xml:space="preserve">	</v>
    </spb>
    <spb s="0">
      <v xml:space="preserve">Wikipedia	travel.state.gov	Sec	</v>
      <v xml:space="preserve">CC-BY-SA			</v>
      <v xml:space="preserve">http://en.wikipedia.org/wiki/Taiwan	https://travel.state.gov/content/travel/en/international-travel/International-Travel-Country-Information-Pages/Taiwan.html	https://www.sec.gov/cgi-bin/browse-edgar?action=getcompany&amp;CIK=0001905881	</v>
      <v xml:space="preserve">http://creativecommons.org/licenses/by-sa/3.0/			</v>
    </spb>
    <spb s="55">
      <v>655</v>
      <v>656</v>
      <v>657</v>
      <v>656</v>
      <v>657</v>
      <v>656</v>
      <v>656</v>
      <v>656</v>
      <v>656</v>
      <v>658</v>
      <v>656</v>
      <v>659</v>
    </spb>
    <spb s="2">
      <v>23</v>
      <v>Name</v>
      <v>LearnMoreOnLink</v>
    </spb>
    <spb s="56">
      <v>2012</v>
      <v>square km</v>
      <v>2013</v>
    </spb>
    <spb s="0">
      <v xml:space="preserve">Wikipedia	Cia	travel.state.gov	</v>
      <v xml:space="preserve">CC-BY-SA			</v>
      <v xml:space="preserve">http://en.wikipedia.org/wiki/Thailand	https://www.cia.gov/library/publications/the-world-factbook/geos/th.html?Transportation	https://travel.state.gov/content/travel/en/international-travel/International-Travel-Country-Information-Pages/Thailand.html	</v>
      <v xml:space="preserve">http://creativecommons.org/licenses/by-sa/3.0/			</v>
    </spb>
    <spb s="0">
      <v xml:space="preserve">Wikipedia	Cia	</v>
      <v xml:space="preserve">CC-BY-SA		</v>
      <v xml:space="preserve">http://en.wikipedia.org/wiki/Thailand	https://www.cia.gov/library/publications/the-world-factbook/geos/th.html?Transportation	</v>
      <v xml:space="preserve">http://creativecommons.org/licenses/by-sa/3.0/		</v>
    </spb>
    <spb s="0">
      <v xml:space="preserve">Wikipedia	Cia	Wikipedia	travel.state.gov	Sec	Tasteatlas	</v>
      <v xml:space="preserve">CC-BY-SA		CC-BY-SA				</v>
      <v xml:space="preserve">http://en.wikipedia.org/wiki/Thailand	https://www.cia.gov/library/publications/the-world-factbook/geos/th.html?Transportation	https://en.wikipedia.org/wiki/Thailand	https://travel.state.gov/content/travel/en/international-travel/International-Travel-Country-Information-Pages/Thailand.html	https://www.sec.gov/cgi-bin/browse-edgar?action=getcompany&amp;CIK=0001816554	https://www.tasteatlas.com/thailand	</v>
      <v xml:space="preserve">http://creativecommons.org/licenses/by-sa/3.0/		http://creativecommons.org/licenses/by-sa/3.0/				</v>
    </spb>
    <spb s="0">
      <v xml:space="preserve">Wikipedia	</v>
      <v xml:space="preserve">CC-BY-SA	</v>
      <v xml:space="preserve">http://en.wikipedia.org/wiki/Thailand	</v>
      <v xml:space="preserve">http://creativecommons.org/licenses/by-sa/3.0/	</v>
    </spb>
    <spb s="0">
      <v xml:space="preserve">Wikipedia	Cia	travel.state.gov	Sec	</v>
      <v xml:space="preserve">CC-BY-SA				</v>
      <v xml:space="preserve">http://en.wikipedia.org/wiki/Thailand	https://www.cia.gov/library/publications/the-world-factbook/geos/th.html?Transportation	https://travel.state.gov/content/travel/en/international-travel/International-Travel-Country-Information-Pages/Thailand.html	https://www.sec.gov/cgi-bin/browse-edgar?action=getcompany&amp;CIK=0001816554	</v>
      <v xml:space="preserve">http://creativecommons.org/licenses/by-sa/3.0/				</v>
    </spb>
    <spb s="0">
      <v xml:space="preserve">travel.state.gov	</v>
      <v xml:space="preserve">	</v>
      <v xml:space="preserve">https://travel.state.gov/content/travel/en/international-travel/International-Travel-Country-Information-Pages/Thailand.html	</v>
      <v xml:space="preserve">	</v>
    </spb>
    <spb s="0">
      <v xml:space="preserve">Cia	</v>
      <v xml:space="preserve">	</v>
      <v xml:space="preserve">https://www.cia.gov/library/publications/the-world-factbook/geos/th.html?Transportation	</v>
      <v xml:space="preserve">	</v>
    </spb>
    <spb s="24">
      <v>0</v>
      <v>663</v>
      <v>664</v>
      <v>665</v>
      <v>4</v>
      <v>5</v>
      <v>665</v>
      <v>666</v>
      <v>666</v>
      <v>664</v>
      <v>667</v>
      <v>666</v>
      <v>666</v>
      <v>668</v>
      <v>669</v>
      <v>11</v>
      <v>663</v>
      <v>669</v>
      <v>12</v>
      <v>666</v>
      <v>669</v>
      <v>13</v>
      <v>14</v>
      <v>15</v>
      <v>669</v>
      <v>669</v>
      <v>667</v>
      <v>669</v>
      <v>16</v>
      <v>17</v>
      <v>18</v>
      <v>46</v>
      <v>669</v>
      <v>663</v>
      <v>669</v>
      <v>669</v>
      <v>669</v>
      <v>669</v>
      <v>669</v>
      <v>669</v>
      <v>669</v>
      <v>669</v>
      <v>669</v>
      <v>669</v>
      <v>19</v>
    </spb>
    <spb s="16">
      <v>2019</v>
      <v>2019</v>
      <v>square km</v>
      <v>per thousand (2018)</v>
      <v>2019</v>
      <v>2019</v>
      <v>2018</v>
      <v>per liter (2016)</v>
      <v>2019</v>
      <v>years (2018)</v>
      <v>2018</v>
      <v>per thousand (2018)</v>
      <v>2019</v>
      <v>2017</v>
      <v>2016</v>
      <v>2019</v>
      <v>2016</v>
      <v>2018</v>
      <v>kilotons per year (2016)</v>
      <v>deaths per 100,000 (2017)</v>
      <v>kWh (2014)</v>
      <v>2014</v>
      <v>2019</v>
      <v>2018</v>
      <v>2018</v>
      <v>2018</v>
      <v>2018</v>
      <v>2018</v>
      <v>2015</v>
      <v>2018</v>
      <v>2018</v>
      <v>2018</v>
      <v>2016</v>
      <v>2019</v>
    </spb>
    <spb s="0">
      <v xml:space="preserve">Wikipedia	Cia	travel.state.gov	</v>
      <v xml:space="preserve">CC-BY-SA			</v>
      <v xml:space="preserve">http://en.wikipedia.org/wiki/Trinidad_and_Tobago	https://www.cia.gov/library/publications/the-world-factbook/geos/td.html?Transportation	https://travel.state.gov/content/travel/en/international-travel/International-Travel-Country-Information-Pages/TrinidadandTobago.html	</v>
      <v xml:space="preserve">http://creativecommons.org/licenses/by-sa/3.0/			</v>
    </spb>
    <spb s="0">
      <v xml:space="preserve">Wikipedia	Cia	</v>
      <v xml:space="preserve">CC-BY-SA		</v>
      <v xml:space="preserve">http://es.wikipedia.org/wiki/Trinidad_y_Tobago	https://www.cia.gov/library/publications/the-world-factbook/geos/td.html?Transportation	</v>
      <v xml:space="preserve">http://creativecommons.org/licenses/by-sa/3.0/		</v>
    </spb>
    <spb s="0">
      <v xml:space="preserve">Wikipedia	Cia	Wikipedia	travel.state.gov	</v>
      <v xml:space="preserve">CC-BY-SA		CC-BY-SA		</v>
      <v xml:space="preserve">http://en.wikipedia.org/wiki/Trinidad_and_Tobago	https://www.cia.gov/library/publications/the-world-factbook/geos/td.html?Transportation	https://en.wikipedia.org/wiki/Trinidad_and_Tobago	https://travel.state.gov/content/travel/en/international-travel/International-Travel-Country-Information-Pages/TrinidadandTobago.html	</v>
      <v xml:space="preserve">http://creativecommons.org/licenses/by-sa/3.0/		http://creativecommons.org/licenses/by-sa/3.0/		</v>
    </spb>
    <spb s="0">
      <v xml:space="preserve">Wikipedia	</v>
      <v xml:space="preserve">CC-BY-SA	</v>
      <v xml:space="preserve">http://en.wikipedia.org/wiki/Trinidad_and_Tobago	</v>
      <v xml:space="preserve">http://creativecommons.org/licenses/by-sa/3.0/	</v>
    </spb>
    <spb s="0">
      <v xml:space="preserve">Wikipedia	travel.state.gov	</v>
      <v xml:space="preserve">CC-BY-SA		</v>
      <v xml:space="preserve">http://en.wikipedia.org/wiki/Trinidad_and_Tobago	https://travel.state.gov/content/travel/en/international-travel/International-Travel-Country-Information-Pages/TrinidadandTobago.html	</v>
      <v xml:space="preserve">http://creativecommons.org/licenses/by-sa/3.0/		</v>
    </spb>
    <spb s="0">
      <v xml:space="preserve">travel.state.gov	</v>
      <v xml:space="preserve">	</v>
      <v xml:space="preserve">https://travel.state.gov/content/travel/en/international-travel/International-Travel-Country-Information-Pages/TrinidadandTobago.html	</v>
      <v xml:space="preserve">	</v>
    </spb>
    <spb s="0">
      <v xml:space="preserve">Cia	</v>
      <v xml:space="preserve">	</v>
      <v xml:space="preserve">https://www.cia.gov/library/publications/the-world-factbook/geos/td.html?Transportation	</v>
      <v xml:space="preserve">	</v>
    </spb>
    <spb s="24">
      <v>0</v>
      <v>672</v>
      <v>673</v>
      <v>674</v>
      <v>4</v>
      <v>5</v>
      <v>674</v>
      <v>675</v>
      <v>675</v>
      <v>675</v>
      <v>676</v>
      <v>675</v>
      <v>675</v>
      <v>677</v>
      <v>678</v>
      <v>11</v>
      <v>672</v>
      <v>678</v>
      <v>12</v>
      <v>675</v>
      <v>678</v>
      <v>13</v>
      <v>14</v>
      <v>15</v>
      <v>678</v>
      <v>678</v>
      <v>672</v>
      <v>678</v>
      <v>16</v>
      <v>17</v>
      <v>18</v>
      <v>46</v>
      <v>678</v>
      <v>672</v>
      <v>678</v>
      <v>678</v>
      <v>678</v>
      <v>678</v>
      <v>678</v>
      <v>678</v>
      <v>678</v>
      <v>678</v>
      <v>678</v>
      <v>678</v>
      <v>19</v>
    </spb>
    <spb s="16">
      <v>2018</v>
      <v>2019</v>
      <v>square km</v>
      <v>per thousand (2018)</v>
      <v>2019</v>
      <v>2018</v>
      <v>2018</v>
      <v>per liter (2016)</v>
      <v>2019</v>
      <v>years (2018)</v>
      <v>2017</v>
      <v>per thousand (2018)</v>
      <v>2019</v>
      <v>2017</v>
      <v>2016</v>
      <v>2019</v>
      <v>2016</v>
      <v>2018</v>
      <v>kilotons per year (2016)</v>
      <v>deaths per 100,000 (2017)</v>
      <v>kWh (2014)</v>
      <v>2014</v>
      <v>2001</v>
      <v>1992</v>
      <v>1992</v>
      <v>1992</v>
      <v>1992</v>
      <v>1992</v>
      <v>2015</v>
      <v>1992</v>
      <v>1992</v>
      <v>2010</v>
      <v>2004</v>
      <v>2019</v>
    </spb>
    <spb s="0">
      <v xml:space="preserve">Wikipedia	Cia	travel.state.gov	</v>
      <v xml:space="preserve">CC-BY-SA			</v>
      <v xml:space="preserve">http://en.wikipedia.org/wiki/Turkey	https://www.cia.gov/library/publications/the-world-factbook/geos/tu.html?Transportation	https://travel.state.gov/content/travel/en/international-travel/International-Travel-Country-Information-Pages/Turkey.html	</v>
      <v xml:space="preserve">http://creativecommons.org/licenses/by-sa/3.0/			</v>
    </spb>
    <spb s="0">
      <v xml:space="preserve">Wikipedia	Cia	</v>
      <v xml:space="preserve">CC-BY-SA		</v>
      <v xml:space="preserve">http://fr.wikipedia.org/wiki/Turquie	https://www.cia.gov/library/publications/the-world-factbook/geos/tu.html?Transportation	</v>
      <v xml:space="preserve">http://creativecommons.org/licenses/by-sa/3.0/		</v>
    </spb>
    <spb s="0">
      <v xml:space="preserve">Wikipedia	Cia	Wikipedia	travel.state.gov	Sec	</v>
      <v xml:space="preserve">CC-BY-SA		CC-BY-SA			</v>
      <v xml:space="preserve">http://en.wikipedia.org/wiki/Turkey	https://www.cia.gov/library/publications/the-world-factbook/geos/tu.html?Transportation	https://en.wikipedia.org/wiki/Turkey	https://travel.state.gov/content/travel/en/international-travel/International-Travel-Country-Information-Pages/Turkey.html	https://www.sec.gov/cgi-bin/browse-edgar?action=getcompany&amp;CIK=0001901001	</v>
      <v xml:space="preserve">http://creativecommons.org/licenses/by-sa/3.0/		http://creativecommons.org/licenses/by-sa/3.0/			</v>
    </spb>
    <spb s="0">
      <v xml:space="preserve">Wikipedia	</v>
      <v xml:space="preserve">CC-BY-SA	</v>
      <v xml:space="preserve">http://en.wikipedia.org/wiki/Turkey	</v>
      <v xml:space="preserve">http://creativecommons.org/licenses/by-sa/3.0/	</v>
    </spb>
    <spb s="0">
      <v xml:space="preserve">Wikipedia	Cia	</v>
      <v xml:space="preserve">CC-BY-SA		</v>
      <v xml:space="preserve">http://en.wikipedia.org/wiki/Turkey	https://www.cia.gov/library/publications/the-world-factbook/geos/tu.html?Transportation	</v>
      <v xml:space="preserve">http://creativecommons.org/licenses/by-sa/3.0/		</v>
    </spb>
    <spb s="0">
      <v xml:space="preserve">travel.state.gov	</v>
      <v xml:space="preserve">	</v>
      <v xml:space="preserve">https://travel.state.gov/content/travel/en/international-travel/International-Travel-Country-Information-Pages/Turkey.html	</v>
      <v xml:space="preserve">	</v>
    </spb>
    <spb s="0">
      <v xml:space="preserve">Cia	</v>
      <v xml:space="preserve">	</v>
      <v xml:space="preserve">https://www.cia.gov/library/publications/the-world-factbook/geos/tu.html?Transportation	</v>
      <v xml:space="preserve">	</v>
    </spb>
    <spb s="0">
      <v xml:space="preserve">Wikipedia	Wikidata	</v>
      <v xml:space="preserve">CC-BY-SA		</v>
      <v xml:space="preserve">http://en.wikipedia.org/wiki/Turkey	https://www.wikidata.org/wiki/Q25446739	</v>
      <v xml:space="preserve">http://creativecommons.org/licenses/by-sa/3.0/		</v>
    </spb>
    <spb s="0">
      <v xml:space="preserve">Wikipedia	Wikipedia	Cia	Wikipedia	travel.state.gov	</v>
      <v xml:space="preserve">CC-BY-SA	CC-BY-SA		CC-BY-SA		</v>
      <v xml:space="preserve">http://en.wikipedia.org/wiki/Turkey	http://fr.wikipedia.org/wiki/Turquie	https://www.cia.gov/library/publications/the-world-factbook/geos/tu.html?Transportation	https://en.wikipedia.org/wiki/Turkey	https://travel.state.gov/content/travel/en/international-travel/International-Travel-Country-Information-Pages/Turkey.html	</v>
      <v xml:space="preserve">http://creativecommons.org/licenses/by-sa/3.0/	http://creativecommons.org/licenses/by-sa/3.0/		http://creativecommons.org/licenses/by-sa/3.0/		</v>
    </spb>
    <spb s="30">
      <v>0</v>
      <v>681</v>
      <v>682</v>
      <v>683</v>
      <v>4</v>
      <v>5</v>
      <v>683</v>
      <v>684</v>
      <v>684</v>
      <v>685</v>
      <v>684</v>
      <v>684</v>
      <v>686</v>
      <v>687</v>
      <v>11</v>
      <v>681</v>
      <v>687</v>
      <v>12</v>
      <v>688</v>
      <v>687</v>
      <v>13</v>
      <v>14</v>
      <v>15</v>
      <v>687</v>
      <v>687</v>
      <v>689</v>
      <v>687</v>
      <v>16</v>
      <v>17</v>
      <v>18</v>
      <v>46</v>
      <v>687</v>
      <v>681</v>
      <v>687</v>
      <v>687</v>
      <v>687</v>
      <v>687</v>
      <v>687</v>
      <v>687</v>
      <v>687</v>
      <v>687</v>
      <v>687</v>
      <v>687</v>
      <v>19</v>
    </spb>
    <spb s="2">
      <v>24</v>
      <v>Name</v>
      <v>LearnMoreOnLink</v>
    </spb>
    <spb s="16">
      <v>2019</v>
      <v>2019</v>
      <v>square km</v>
      <v>per thousand (2018)</v>
      <v>2019</v>
      <v>2019</v>
      <v>2018</v>
      <v>per liter (2016)</v>
      <v>2019</v>
      <v>years (2018)</v>
      <v>2018</v>
      <v>per thousand (2018)</v>
      <v>2019</v>
      <v>2017</v>
      <v>2016</v>
      <v>2019</v>
      <v>2016</v>
      <v>2017</v>
      <v>kilotons per year (2016)</v>
      <v>deaths per 100,000 (2017)</v>
      <v>kWh (2014)</v>
      <v>2015</v>
      <v>2019</v>
      <v>2018</v>
      <v>2018</v>
      <v>2018</v>
      <v>2018</v>
      <v>2018</v>
      <v>2015</v>
      <v>2018</v>
      <v>2018</v>
      <v>2017</v>
      <v>1999</v>
      <v>2019</v>
    </spb>
    <spb s="0">
      <v xml:space="preserve">Wikipedia	Cia	travel.state.gov	</v>
      <v xml:space="preserve">CC-BY-SA			</v>
      <v xml:space="preserve">http://en.wikipedia.org/wiki/United_Arab_Emirates	https://www.cia.gov/library/publications/the-world-factbook/geos/ae.html?Transportation	https://travel.state.gov/content/travel/en/international-travel/International-Travel-Country-Information-Pages/UnitedArabEmirates.html	</v>
      <v xml:space="preserve">http://creativecommons.org/licenses/by-sa/3.0/			</v>
    </spb>
    <spb s="0">
      <v xml:space="preserve">Wikipedia	Cia	</v>
      <v xml:space="preserve">CC-BY-SA		</v>
      <v xml:space="preserve">http://en.wikipedia.org/wiki/United_Arab_Emirates	https://www.cia.gov/library/publications/the-world-factbook/geos/ae.html?Transportation	</v>
      <v xml:space="preserve">http://creativecommons.org/licenses/by-sa/3.0/		</v>
    </spb>
    <spb s="0">
      <v xml:space="preserve">Wikipedia	Wikipedia	travel.state.gov	Sec	</v>
      <v xml:space="preserve">CC-BY-SA	CC-BY-SA			</v>
      <v xml:space="preserve">http://en.wikipedia.org/wiki/United_Arab_Emirates	https://en.wikipedia.org/wiki/United_Arab_Emirates	https://travel.state.gov/content/travel/en/international-travel/International-Travel-Country-Information-Pages/UnitedArabEmirates.html	https://www.sec.gov/cgi-bin/browse-edgar?action=getcompany&amp;CIK=0001931913	</v>
      <v xml:space="preserve">http://creativecommons.org/licenses/by-sa/3.0/	http://creativecommons.org/licenses/by-sa/3.0/			</v>
    </spb>
    <spb s="0">
      <v xml:space="preserve">Wikipedia	</v>
      <v xml:space="preserve">CC-BY-SA	</v>
      <v xml:space="preserve">http://en.wikipedia.org/wiki/United_Arab_Emirates	</v>
      <v xml:space="preserve">http://creativecommons.org/licenses/by-sa/3.0/	</v>
    </spb>
    <spb s="0">
      <v xml:space="preserve">Wikipedia	travel.state.gov	Sec	</v>
      <v xml:space="preserve">CC-BY-SA			</v>
      <v xml:space="preserve">http://en.wikipedia.org/wiki/United_Arab_Emirates	https://travel.state.gov/content/travel/en/international-travel/International-Travel-Country-Information-Pages/UnitedArabEmirates.html	https://www.sec.gov/cgi-bin/browse-edgar?action=getcompany&amp;CIK=0001931913	</v>
      <v xml:space="preserve">http://creativecommons.org/licenses/by-sa/3.0/			</v>
    </spb>
    <spb s="0">
      <v xml:space="preserve">travel.state.gov	</v>
      <v xml:space="preserve">	</v>
      <v xml:space="preserve">https://travel.state.gov/content/travel/en/international-travel/International-Travel-Country-Information-Pages/UnitedArabEmirates.html	</v>
      <v xml:space="preserve">	</v>
    </spb>
    <spb s="0">
      <v xml:space="preserve">Cia	</v>
      <v xml:space="preserve">	</v>
      <v xml:space="preserve">https://www.cia.gov/library/publications/the-world-factbook/geos/ae.html?Transportation	</v>
      <v xml:space="preserve">	</v>
    </spb>
    <spb s="0">
      <v xml:space="preserve">Wikipedia	Cia	travel.state.gov	Sec	</v>
      <v xml:space="preserve">CC-BY-SA				</v>
      <v xml:space="preserve">http://en.wikipedia.org/wiki/United_Arab_Emirates	https://www.cia.gov/library/publications/the-world-factbook/geos/ae.html?Transportation	https://travel.state.gov/content/travel/en/international-travel/International-Travel-Country-Information-Pages/UnitedArabEmirates.html	https://www.sec.gov/cgi-bin/browse-edgar?action=getcompany&amp;CIK=0001931913	</v>
      <v xml:space="preserve">http://creativecommons.org/licenses/by-sa/3.0/				</v>
    </spb>
    <spb s="18">
      <v>0</v>
      <v>693</v>
      <v>694</v>
      <v>695</v>
      <v>4</v>
      <v>5</v>
      <v>695</v>
      <v>696</v>
      <v>696</v>
      <v>694</v>
      <v>697</v>
      <v>696</v>
      <v>698</v>
      <v>699</v>
      <v>11</v>
      <v>693</v>
      <v>699</v>
      <v>12</v>
      <v>696</v>
      <v>699</v>
      <v>13</v>
      <v>14</v>
      <v>15</v>
      <v>699</v>
      <v>699</v>
      <v>700</v>
      <v>699</v>
      <v>16</v>
      <v>17</v>
      <v>18</v>
      <v>46</v>
      <v>699</v>
      <v>693</v>
      <v>699</v>
      <v>699</v>
      <v>699</v>
      <v>699</v>
      <v>699</v>
      <v>699</v>
      <v>699</v>
      <v>699</v>
      <v>699</v>
      <v>699</v>
      <v>19</v>
    </spb>
    <spb s="16">
      <v>2019</v>
      <v>2019</v>
      <v>square km</v>
      <v>per thousand (2018)</v>
      <v>2019</v>
      <v>2019</v>
      <v>2018</v>
      <v>per liter (2016)</v>
      <v>2019</v>
      <v>years (2018)</v>
      <v>2018</v>
      <v>per thousand (2018)</v>
      <v>2019</v>
      <v>2017</v>
      <v>2016</v>
      <v>2019</v>
      <v>2016</v>
      <v>2018</v>
      <v>kilotons per year (2016)</v>
      <v>deaths per 100,000 (2017)</v>
      <v>kWh (2014)</v>
      <v>2014</v>
      <v>2019</v>
      <v>2014</v>
      <v>2014</v>
      <v>2014</v>
      <v>2014</v>
      <v>2014</v>
      <v>2015</v>
      <v>2014</v>
      <v>2014</v>
      <v>2017</v>
      <v>2016</v>
      <v>2019</v>
    </spb>
    <spb s="0">
      <v xml:space="preserve">Wikipedia	Cia	travel.state.gov	</v>
      <v xml:space="preserve">CC-BY-SA			</v>
      <v xml:space="preserve">http://en.wikipedia.org/wiki/United_Kingdom	https://www.cia.gov/library/publications/the-world-factbook/geos/uk.html?Transportation	https://travel.state.gov/content/travel/en/international-travel/International-Travel-Country-Information-Pages/UnitedKingdom.html?wcmmode=disabled	</v>
      <v xml:space="preserve">http://creativecommons.org/licenses/by-sa/3.0/			</v>
    </spb>
    <spb s="0">
      <v xml:space="preserve">Cia	</v>
      <v xml:space="preserve">	</v>
      <v xml:space="preserve">https://www.cia.gov/library/publications/the-world-factbook/geos/uk.html?Transportation	</v>
      <v xml:space="preserve">	</v>
    </spb>
    <spb s="0">
      <v xml:space="preserve">Wikipedia	Cia	Wikipedia	travel.state.gov	ons.gov.uk	Sec	</v>
      <v xml:space="preserve">CC-BY-SA		CC-BY-SA				</v>
      <v xml:space="preserve">http://en.wikipedia.org/wiki/United_Kingdom	https://www.cia.gov/library/publications/the-world-factbook/geos/uk.html?Transportation	https://en.wikipedia.org/wiki/United_Kingdom	https://travel.state.gov/content/travel/en/international-travel/International-Travel-Country-Information-Pages/UnitedKingdom.html?wcmmode=disabled	https://www.ons.gov.uk/file?uri=/peoplepopulationandcommunity/populationandmigration/populationestimates/datasets/populationestimatesforukenglandandwalesscotlandandnorthernireland/mid2012tomid2016/ukmidyearestimates20122016.xls	https://www.sec.gov/cgi-bin/browse-edgar?action=getcompany&amp;CIK=0001924953	</v>
      <v xml:space="preserve">http://creativecommons.org/licenses/by-sa/3.0/		http://creativecommons.org/licenses/by-sa/3.0/				</v>
    </spb>
    <spb s="0">
      <v xml:space="preserve">Wikipedia	</v>
      <v xml:space="preserve">CC-BY-SA	</v>
      <v xml:space="preserve">http://en.wikipedia.org/wiki/United_Kingdom	</v>
      <v xml:space="preserve">http://creativecommons.org/licenses/by-sa/3.0/	</v>
    </spb>
    <spb s="0">
      <v xml:space="preserve">Wikipedia	Cia	</v>
      <v xml:space="preserve">CC-BY-SA		</v>
      <v xml:space="preserve">http://en.wikipedia.org/wiki/United_Kingdom	https://www.cia.gov/library/publications/the-world-factbook/geos/uk.html?Transportation	</v>
      <v xml:space="preserve">http://creativecommons.org/licenses/by-sa/3.0/		</v>
    </spb>
    <spb s="0">
      <v xml:space="preserve">Wikipedia	Wikipedia	Cia	travel.state.gov	Sec	</v>
      <v xml:space="preserve">CC-BY-SA	CC-BY-SA				</v>
      <v xml:space="preserve">http://en.wikipedia.org/wiki/United_Kingdom	http://fr.wikipedia.org/wiki/Royaume-Uni	https://www.cia.gov/library/publications/the-world-factbook/geos/uk.html?Transportation	https://travel.state.gov/content/travel/en/international-travel/International-Travel-Country-Information-Pages/UnitedKingdom.html?wcmmode=disabled	https://www.sec.gov/cgi-bin/browse-edgar?action=getcompany&amp;CIK=0001924953	</v>
      <v xml:space="preserve">http://creativecommons.org/licenses/by-sa/3.0/	http://creativecommons.org/licenses/by-sa/3.0/				</v>
    </spb>
    <spb s="0">
      <v xml:space="preserve">Wikipedia	Wikipedia	</v>
      <v xml:space="preserve">CC-BY-SA	CC-BY-SA	</v>
      <v xml:space="preserve">http://en.wikipedia.org/wiki/United_Kingdom	http://km.wikipedia.org/wiki/ចក្រភពអង់គ្លេស	</v>
      <v xml:space="preserve">http://creativecommons.org/licenses/by-sa/3.0/	http://creativecommons.org/licenses/by-sa/3.0/	</v>
    </spb>
    <spb s="15">
      <v>0</v>
      <v>703</v>
      <v>704</v>
      <v>705</v>
      <v>4</v>
      <v>5</v>
      <v>705</v>
      <v>706</v>
      <v>706</v>
      <v>707</v>
      <v>708</v>
      <v>706</v>
      <v>706</v>
      <v>704</v>
      <v>11</v>
      <v>703</v>
      <v>704</v>
      <v>12</v>
      <v>709</v>
      <v>704</v>
      <v>13</v>
      <v>14</v>
      <v>15</v>
      <v>704</v>
      <v>704</v>
      <v>708</v>
      <v>704</v>
      <v>16</v>
      <v>17</v>
      <v>18</v>
      <v>46</v>
      <v>704</v>
      <v>703</v>
      <v>704</v>
      <v>704</v>
      <v>704</v>
      <v>704</v>
      <v>704</v>
      <v>704</v>
      <v>704</v>
      <v>704</v>
      <v>704</v>
      <v>704</v>
      <v>19</v>
    </spb>
    <spb s="16">
      <v>2019</v>
      <v>2019</v>
      <v>square km</v>
      <v>per thousand (2018)</v>
      <v>2019</v>
      <v>2019</v>
      <v>2018</v>
      <v>per liter (2016)</v>
      <v>2019</v>
      <v>years (2018)</v>
      <v>2018</v>
      <v>per thousand (2018)</v>
      <v>2019</v>
      <v>2017</v>
      <v>2016</v>
      <v>2019</v>
      <v>2016</v>
      <v>2018</v>
      <v>kilotons per year (2016)</v>
      <v>deaths per 100,000 (2017)</v>
      <v>kWh (2014)</v>
      <v>2015</v>
      <v>2008</v>
      <v>2016</v>
      <v>2016</v>
      <v>2016</v>
      <v>2016</v>
      <v>2016</v>
      <v>2015</v>
      <v>2016</v>
      <v>2016</v>
      <v>2017</v>
      <v>2017</v>
      <v>2019</v>
    </spb>
    <spb s="0">
      <v xml:space="preserve">Wikipedia	</v>
      <v xml:space="preserve">Public domain	</v>
      <v xml:space="preserve">http://en.wikipedia.org/wiki/United_Kingdom	</v>
      <v xml:space="preserve">http://en.wikipedia.org/wiki/Public_domain	</v>
    </spb>
    <spb s="0">
      <v xml:space="preserve">Wikipedia	Cia	Youtube	</v>
      <v xml:space="preserve">CC-BY-SA			</v>
      <v xml:space="preserve">http://en.wikipedia.org/wiki/Ukraine	https://www.cia.gov/library/publications/the-world-factbook/geos/up.html?Transportation	https://www.youtube.com/channel/UC3ZSveaqIraw9BASEyDLYXg	</v>
      <v xml:space="preserve">http://creativecommons.org/licenses/by-sa/3.0/			</v>
    </spb>
    <spb s="0">
      <v xml:space="preserve">Cia	</v>
      <v xml:space="preserve">	</v>
      <v xml:space="preserve">https://www.cia.gov/library/publications/the-world-factbook/geos/up.html?Transportation	</v>
      <v xml:space="preserve">	</v>
    </spb>
    <spb s="0">
      <v xml:space="preserve">Wikipedia	Wikipedia	Cia	travel.state.gov	Sec	Tasteatlas	Youtube	</v>
      <v xml:space="preserve">CC-BY-SA	CC-BY-SA						</v>
      <v xml:space="preserve">http://en.wikipedia.org/wiki/Ukraine	https://en.wikipedia.org/wiki/Ukraine	https://www.cia.gov/library/publications/the-world-factbook/geos/up.html?Transportation	https://travel.state.gov/content/travel/en/international-travel/International-Travel-Country-Information-Pages/Ukraine.html	https://www.sec.gov/cgi-bin/browse-edgar?action=getcompany&amp;CIK=0001829987	https://www.tasteatlas.com/ukraine	https://www.youtube.com/channel/UC3ZSveaqIraw9BASEyDLYXg	</v>
      <v xml:space="preserve">http://creativecommons.org/licenses/by-sa/3.0/	http://creativecommons.org/licenses/by-sa/3.0/						</v>
    </spb>
    <spb s="0">
      <v xml:space="preserve">Wikipedia	</v>
      <v xml:space="preserve">CC-BY-SA	</v>
      <v xml:space="preserve">http://en.wikipedia.org/wiki/Ukraine	</v>
      <v xml:space="preserve">http://creativecommons.org/licenses/by-sa/3.0/	</v>
    </spb>
    <spb s="0">
      <v xml:space="preserve">Wikipedia	Cia	</v>
      <v xml:space="preserve">CC-BY-SA		</v>
      <v xml:space="preserve">http://en.wikipedia.org/wiki/Ukraine	https://www.cia.gov/library/publications/the-world-factbook/geos/up.html?Transportation	</v>
      <v xml:space="preserve">http://creativecommons.org/licenses/by-sa/3.0/		</v>
    </spb>
    <spb s="0">
      <v xml:space="preserve">Wikipedia	Wikipedia	Cia	Youtube	</v>
      <v xml:space="preserve">CC-BY-SA	CC-BY-SA			</v>
      <v xml:space="preserve">http://en.wikipedia.org/wiki/Ukraine	http://fr.wikipedia.org/wiki/Ukraine	https://www.cia.gov/library/publications/the-world-factbook/geos/up.html?Transportation	https://www.youtube.com/channel/UC3ZSveaqIraw9BASEyDLYXg	</v>
      <v xml:space="preserve">http://creativecommons.org/licenses/by-sa/3.0/	http://creativecommons.org/licenses/by-sa/3.0/			</v>
    </spb>
    <spb s="0">
      <v xml:space="preserve">travel.state.gov	Youtube	</v>
      <v xml:space="preserve">		</v>
      <v xml:space="preserve">https://travel.state.gov/content/travel/en/international-travel/International-Travel-Country-Information-Pages/Ukraine.html	https://www.youtube.com/channel/UC3ZSveaqIraw9BASEyDLYXg	</v>
      <v xml:space="preserve">		</v>
    </spb>
    <spb s="24">
      <v>0</v>
      <v>713</v>
      <v>714</v>
      <v>715</v>
      <v>4</v>
      <v>5</v>
      <v>715</v>
      <v>716</v>
      <v>716</v>
      <v>717</v>
      <v>718</v>
      <v>716</v>
      <v>716</v>
      <v>719</v>
      <v>714</v>
      <v>11</v>
      <v>713</v>
      <v>714</v>
      <v>12</v>
      <v>716</v>
      <v>714</v>
      <v>13</v>
      <v>14</v>
      <v>15</v>
      <v>714</v>
      <v>714</v>
      <v>718</v>
      <v>714</v>
      <v>16</v>
      <v>17</v>
      <v>18</v>
      <v>46</v>
      <v>714</v>
      <v>713</v>
      <v>714</v>
      <v>714</v>
      <v>714</v>
      <v>714</v>
      <v>714</v>
      <v>714</v>
      <v>714</v>
      <v>714</v>
      <v>714</v>
      <v>714</v>
      <v>19</v>
    </spb>
    <spb s="16">
      <v>2019</v>
      <v>2019</v>
      <v>square km</v>
      <v>per thousand (2018)</v>
      <v>2019</v>
      <v>2019</v>
      <v>2018</v>
      <v>per liter (2016)</v>
      <v>2019</v>
      <v>years (2018)</v>
      <v>2018</v>
      <v>per thousand (2018)</v>
      <v>2019</v>
      <v>2017</v>
      <v>2016</v>
      <v>2019</v>
      <v>2016</v>
      <v>2014</v>
      <v>kilotons per year (2016)</v>
      <v>deaths per 100,000 (2017)</v>
      <v>kWh (2014)</v>
      <v>2014</v>
      <v>2018</v>
      <v>2018</v>
      <v>2018</v>
      <v>2018</v>
      <v>2018</v>
      <v>2018</v>
      <v>2015</v>
      <v>2018</v>
      <v>2018</v>
      <v>2014</v>
      <v>2014</v>
      <v>2019</v>
    </spb>
    <spb s="0">
      <v xml:space="preserve">Wikipedia	US Census	US Census	</v>
      <v xml:space="preserve">CC-BY-SA			</v>
      <v xml:space="preserve">http://en.wikipedia.org/wiki/United_States	https://www.census.gov/popest/data/state/asrh/2014/files/SC-EST2014-AGESEX-CIV.csv	http://www.census.gov/quickfacts/table/VET605214/	</v>
      <v xml:space="preserve">http://creativecommons.org/licenses/by-sa/3.0/			</v>
    </spb>
    <spb s="0">
      <v xml:space="preserve">US Census	Cia	</v>
      <v xml:space="preserve">		</v>
      <v xml:space="preserve">https://www.census.gov/popest/data/state/asrh/2014/files/SC-EST2014-AGESEX-CIV.csv	https://www.cia.gov/library/publications/the-world-factbook/geos/us.html?Transportation	</v>
      <v xml:space="preserve">		</v>
    </spb>
    <spb s="0">
      <v xml:space="preserve">Wikipedia	Wikipedia	US Census	Cia	US Census	Sec	</v>
      <v xml:space="preserve">CC-BY-SA	CC-BY-SA					</v>
      <v xml:space="preserve">http://en.wikipedia.org/wiki/United_States	https://en.wikipedia.org/wiki/United_States	https://www.census.gov/popest/data/state/asrh/2014/files/SC-EST2014-AGESEX-CIV.csv	https://www.cia.gov/library/publications/the-world-factbook/geos/us.html?Transportation	http://www.census.gov/quickfacts/table/VET605214/	https://www.sec.gov/cgi-bin/browse-edgar?action=getcompany&amp;CIK=0001582635	</v>
      <v xml:space="preserve">http://creativecommons.org/licenses/by-sa/3.0/	http://creativecommons.org/licenses/by-sa/3.0/					</v>
    </spb>
    <spb s="0">
      <v xml:space="preserve">Wikipedia	</v>
      <v xml:space="preserve">CC-BY-SA	</v>
      <v xml:space="preserve">http://en.wikipedia.org/wiki/United_States	</v>
      <v xml:space="preserve">http://creativecommons.org/licenses/by-sa/3.0/	</v>
    </spb>
    <spb s="0">
      <v xml:space="preserve">Wikipedia	US Census	Cia	</v>
      <v xml:space="preserve">CC-BY-SA			</v>
      <v xml:space="preserve">http://en.wikipedia.org/wiki/United_States	https://www.census.gov/popest/data/state/asrh/2014/files/SC-EST2014-AGESEX-CIV.csv	https://www.cia.gov/library/publications/the-world-factbook/geos/us.html?Transportation	</v>
      <v xml:space="preserve">http://creativecommons.org/licenses/by-sa/3.0/			</v>
    </spb>
    <spb s="0">
      <v xml:space="preserve">Wikipedia	US Census	US Census	Sec	</v>
      <v xml:space="preserve">CC-BY-SA				</v>
      <v xml:space="preserve">http://en.wikipedia.org/wiki/United_States	https://www.census.gov/popest/data/state/asrh/2014/files/SC-EST2014-AGESEX-CIV.csv	http://www.census.gov/quickfacts/table/VET605214/	https://www.sec.gov/cgi-bin/browse-edgar?action=getcompany&amp;CIK=0001582635	</v>
      <v xml:space="preserve">http://creativecommons.org/licenses/by-sa/3.0/				</v>
    </spb>
    <spb s="0">
      <v xml:space="preserve">US Census	</v>
      <v xml:space="preserve">	</v>
      <v xml:space="preserve">https://www.census.gov/popest/data/state/asrh/2014/files/SC-EST2014-AGESEX-CIV.csv	</v>
      <v xml:space="preserve">	</v>
    </spb>
    <spb s="0">
      <v xml:space="preserve">Wikipedia	Wikipedia	Wikidata	</v>
      <v xml:space="preserve">CC-BY-SA	CC-BY-SA		</v>
      <v xml:space="preserve">http://en.wikipedia.org/wiki/United_States	https://en.wikipedia.org/wiki/United_States	https://www.wikidata.org/wiki/Q30	</v>
      <v xml:space="preserve">http://creativecommons.org/licenses/by-sa/3.0/	http://creativecommons.org/licenses/by-sa/3.0/		</v>
    </spb>
    <spb s="0">
      <v xml:space="preserve">Wikipedia	US Census	Cia	US Census	Sec	</v>
      <v xml:space="preserve">CC-BY-SA					</v>
      <v xml:space="preserve">http://en.wikipedia.org/wiki/United_States	https://www.census.gov/popest/data/state/asrh/2014/files/SC-EST2014-AGESEX-CIV.csv	https://www.cia.gov/library/publications/the-world-factbook/geos/us.html?Transportation	http://www.census.gov/quickfacts/table/VET605214/	https://www.sec.gov/cgi-bin/browse-edgar?action=getcompany&amp;CIK=0001582635	</v>
      <v xml:space="preserve">http://creativecommons.org/licenses/by-sa/3.0/					</v>
    </spb>
    <spb s="57">
      <v>0</v>
      <v>722</v>
      <v>723</v>
      <v>724</v>
      <v>4</v>
      <v>5</v>
      <v>724</v>
      <v>725</v>
      <v>725</v>
      <v>726</v>
      <v>727</v>
      <v>725</v>
      <v>725</v>
      <v>11</v>
      <v>722</v>
      <v>728</v>
      <v>12</v>
      <v>729</v>
      <v>728</v>
      <v>13</v>
      <v>14</v>
      <v>15</v>
      <v>728</v>
      <v>730</v>
      <v>728</v>
      <v>16</v>
      <v>17</v>
      <v>18</v>
      <v>46</v>
      <v>728</v>
      <v>722</v>
      <v>728</v>
      <v>728</v>
      <v>728</v>
      <v>728</v>
      <v>728</v>
      <v>728</v>
      <v>728</v>
      <v>728</v>
      <v>728</v>
      <v>728</v>
      <v>19</v>
    </spb>
    <spb s="16">
      <v>2019</v>
      <v>2019</v>
      <v>square km</v>
      <v>per thousand (2018)</v>
      <v>2019</v>
      <v>2022</v>
      <v>2018</v>
      <v>per liter (2016)</v>
      <v>2019</v>
      <v>years (2018)</v>
      <v>2019</v>
      <v>per thousand (2018)</v>
      <v>2019</v>
      <v>2017</v>
      <v>2016</v>
      <v>2020</v>
      <v>2016</v>
      <v>2017</v>
      <v>kilotons per year (2016)</v>
      <v>deaths per 100,000 (2017)</v>
      <v>kWh (2014)</v>
      <v>2015</v>
      <v>2018</v>
      <v>2016</v>
      <v>2016</v>
      <v>2016</v>
      <v>2016</v>
      <v>2016</v>
      <v>2015</v>
      <v>2016</v>
      <v>2016</v>
      <v>2017</v>
      <v>2017</v>
      <v>2019</v>
    </spb>
    <spb s="0">
      <v xml:space="preserve">Wikipedia	</v>
      <v xml:space="preserve">Public domain	</v>
      <v xml:space="preserve">http://en.wikipedia.org/wiki/United_States	</v>
      <v xml:space="preserve">http://en.wikipedia.org/wiki/Public_domain	</v>
    </spb>
    <spb s="0">
      <v xml:space="preserve">Wikipedia	Cia	travel.state.gov	</v>
      <v xml:space="preserve">CC-BY-SA			</v>
      <v xml:space="preserve">http://en.wikipedia.org/wiki/Uzbekistan	https://www.cia.gov/library/publications/the-world-factbook/geos/uz.html?Transportation	https://travel.state.gov/content/travel/en/international-travel/International-Travel-Country-Information-Pages/Uzbekistan.html	</v>
      <v xml:space="preserve">http://creativecommons.org/licenses/by-sa/3.0/			</v>
    </spb>
    <spb s="0">
      <v xml:space="preserve">Cia	</v>
      <v xml:space="preserve">	</v>
      <v xml:space="preserve">https://www.cia.gov/library/publications/the-world-factbook/geos/uz.html?Transportation	</v>
      <v xml:space="preserve">	</v>
    </spb>
    <spb s="0">
      <v xml:space="preserve">Wikipedia	Wikipedia	Cia	travel.state.gov	</v>
      <v xml:space="preserve">CC-BY-SA	CC-BY-SA			</v>
      <v xml:space="preserve">http://en.wikipedia.org/wiki/Uzbekistan	https://en.wikipedia.org/wiki/Uzbekistan	https://www.cia.gov/library/publications/the-world-factbook/geos/uz.html?Transportation	https://travel.state.gov/content/travel/en/international-travel/International-Travel-Country-Information-Pages/Uzbekistan.html	</v>
      <v xml:space="preserve">http://creativecommons.org/licenses/by-sa/3.0/	http://creativecommons.org/licenses/by-sa/3.0/			</v>
    </spb>
    <spb s="0">
      <v xml:space="preserve">Wikipedia	</v>
      <v xml:space="preserve">CC-BY-SA	</v>
      <v xml:space="preserve">http://en.wikipedia.org/wiki/Uzbekistan	</v>
      <v xml:space="preserve">http://creativecommons.org/licenses/by-sa/3.0/	</v>
    </spb>
    <spb s="0">
      <v xml:space="preserve">Wikipedia	Cia	</v>
      <v xml:space="preserve">CC-BY-SA		</v>
      <v xml:space="preserve">http://en.wikipedia.org/wiki/Uzbekistan	https://www.cia.gov/library/publications/the-world-factbook/geos/uz.html?Transportation	</v>
      <v xml:space="preserve">http://creativecommons.org/licenses/by-sa/3.0/		</v>
    </spb>
    <spb s="0">
      <v xml:space="preserve">travel.state.gov	</v>
      <v xml:space="preserve">	</v>
      <v xml:space="preserve">https://travel.state.gov/content/travel/en/international-travel/International-Travel-Country-Information-Pages/Uzbekistan.html	</v>
      <v xml:space="preserve">	</v>
    </spb>
    <spb s="58">
      <v>734</v>
      <v>735</v>
      <v>736</v>
      <v>4</v>
      <v>5</v>
      <v>736</v>
      <v>737</v>
      <v>737</v>
      <v>738</v>
      <v>734</v>
      <v>737</v>
      <v>737</v>
      <v>739</v>
      <v>11</v>
      <v>734</v>
      <v>735</v>
      <v>12</v>
      <v>737</v>
      <v>735</v>
      <v>13</v>
      <v>14</v>
      <v>15</v>
      <v>735</v>
      <v>735</v>
      <v>734</v>
      <v>735</v>
      <v>16</v>
      <v>17</v>
      <v>18</v>
      <v>46</v>
      <v>735</v>
      <v>735</v>
      <v>735</v>
      <v>735</v>
      <v>735</v>
      <v>735</v>
      <v>735</v>
      <v>735</v>
      <v>735</v>
      <v>735</v>
      <v>735</v>
      <v>19</v>
    </spb>
    <spb s="2">
      <v>25</v>
      <v>Name</v>
      <v>LearnMoreOnLink</v>
    </spb>
    <spb s="59">
      <v>2019</v>
      <v>square km</v>
      <v>per thousand (2018)</v>
      <v>2019</v>
      <v>2018</v>
      <v>per liter (2016)</v>
      <v>2019</v>
      <v>years (2018)</v>
      <v>2018</v>
      <v>per thousand (2018)</v>
      <v>2019</v>
      <v>2017</v>
      <v>2016</v>
      <v>2019</v>
      <v>2016</v>
      <v>2014</v>
      <v>kilotons per year (2016)</v>
      <v>deaths per 100,000 (2017)</v>
      <v>kWh (2014)</v>
      <v>2013</v>
      <v>2003</v>
      <v>2003</v>
      <v>2003</v>
      <v>2003</v>
      <v>2003</v>
      <v>2015</v>
      <v>2003</v>
      <v>2003</v>
      <v>2018</v>
      <v>2018</v>
      <v>2019</v>
    </spb>
    <spb s="0">
      <v xml:space="preserve">Wikipedia	Cia	travel.state.gov	</v>
      <v xml:space="preserve">CC-BY-SA			</v>
      <v xml:space="preserve">http://en.wikipedia.org/wiki/Vietnam	https://www.cia.gov/library/publications/the-world-factbook/geos/vm.html?Transportation	https://travel.state.gov/content/travel/en/international-travel/International-Travel-Country-Information-Pages/Vietnam.html	</v>
      <v xml:space="preserve">http://creativecommons.org/licenses/by-sa/3.0/			</v>
    </spb>
    <spb s="0">
      <v xml:space="preserve">Wikipedia	Cia	</v>
      <v xml:space="preserve">CC-BY-SA		</v>
      <v xml:space="preserve">http://es.wikipedia.org/wiki/Vietnam	https://www.cia.gov/library/publications/the-world-factbook/geos/vm.html?Transportation	</v>
      <v xml:space="preserve">http://creativecommons.org/licenses/by-sa/3.0/		</v>
    </spb>
    <spb s="0">
      <v xml:space="preserve">Wikipedia	Cia	Wikipedia	travel.state.gov	</v>
      <v xml:space="preserve">CC-BY-SA		CC-BY-SA		</v>
      <v xml:space="preserve">http://en.wikipedia.org/wiki/Vietnam	https://www.cia.gov/library/publications/the-world-factbook/geos/vm.html?Transportation	https://en.wikipedia.org/wiki/Vietnam	https://travel.state.gov/content/travel/en/international-travel/International-Travel-Country-Information-Pages/Vietnam.html	</v>
      <v xml:space="preserve">http://creativecommons.org/licenses/by-sa/3.0/		http://creativecommons.org/licenses/by-sa/3.0/		</v>
    </spb>
    <spb s="0">
      <v xml:space="preserve">Wikipedia	</v>
      <v xml:space="preserve">CC-BY-SA	</v>
      <v xml:space="preserve">http://en.wikipedia.org/wiki/Vietnam	</v>
      <v xml:space="preserve">http://creativecommons.org/licenses/by-sa/3.0/	</v>
    </spb>
    <spb s="0">
      <v xml:space="preserve">Wikipedia	Cia	</v>
      <v xml:space="preserve">CC-BY-SA		</v>
      <v xml:space="preserve">http://en.wikipedia.org/wiki/Vietnam	https://www.cia.gov/library/publications/the-world-factbook/geos/vm.html?Transportation	</v>
      <v xml:space="preserve">http://creativecommons.org/licenses/by-sa/3.0/		</v>
    </spb>
    <spb s="0">
      <v xml:space="preserve">Wikipedia	Wikipedia	</v>
      <v xml:space="preserve">CC-BY-SA	CC-BY-SA	</v>
      <v xml:space="preserve">http://en.wikipedia.org/wiki/Vietnam	https://en.wikipedia.org/wiki/Vietnam	</v>
      <v xml:space="preserve">http://creativecommons.org/licenses/by-sa/3.0/	http://creativecommons.org/licenses/by-sa/3.0/	</v>
    </spb>
    <spb s="0">
      <v xml:space="preserve">Wikipedia	travel.state.gov	</v>
      <v xml:space="preserve">CC-BY-SA		</v>
      <v xml:space="preserve">http://en.wikipedia.org/wiki/Vietnam	https://travel.state.gov/content/travel/en/international-travel/International-Travel-Country-Information-Pages/Vietnam.html	</v>
      <v xml:space="preserve">http://creativecommons.org/licenses/by-sa/3.0/		</v>
    </spb>
    <spb s="0">
      <v xml:space="preserve">Cia	</v>
      <v xml:space="preserve">	</v>
      <v xml:space="preserve">https://www.cia.gov/library/publications/the-world-factbook/geos/vm.html?Transportation	</v>
      <v xml:space="preserve">	</v>
    </spb>
    <spb s="0">
      <v xml:space="preserve">Wikipedia	Wikipedia	</v>
      <v xml:space="preserve">CC-BY-SA	CC-BY-SA	</v>
      <v xml:space="preserve">http://en.wikipedia.org/wiki/Vietnam	http://ky.wikipedia.org/wiki/Bьeтнам	</v>
      <v xml:space="preserve">http://creativecommons.org/licenses/by-sa/3.0/	http://creativecommons.org/licenses/by-sa/3.0/	</v>
    </spb>
    <spb s="0">
      <v xml:space="preserve">Wikipedia	Cia	Wikipedia	</v>
      <v xml:space="preserve">CC-BY-SA		CC-BY-SA	</v>
      <v xml:space="preserve">http://en.wikipedia.org/wiki/Vietnam	https://www.cia.gov/library/publications/the-world-factbook/geos/vm.html?Transportation	https://en.wikipedia.org/wiki/Vietnam	</v>
      <v xml:space="preserve">http://creativecommons.org/licenses/by-sa/3.0/		http://creativecommons.org/licenses/by-sa/3.0/	</v>
    </spb>
    <spb s="24">
      <v>0</v>
      <v>743</v>
      <v>744</v>
      <v>745</v>
      <v>4</v>
      <v>5</v>
      <v>745</v>
      <v>746</v>
      <v>746</v>
      <v>747</v>
      <v>748</v>
      <v>746</v>
      <v>746</v>
      <v>749</v>
      <v>750</v>
      <v>11</v>
      <v>743</v>
      <v>750</v>
      <v>12</v>
      <v>751</v>
      <v>750</v>
      <v>13</v>
      <v>14</v>
      <v>15</v>
      <v>750</v>
      <v>750</v>
      <v>752</v>
      <v>750</v>
      <v>16</v>
      <v>17</v>
      <v>18</v>
      <v>46</v>
      <v>750</v>
      <v>743</v>
      <v>750</v>
      <v>750</v>
      <v>750</v>
      <v>750</v>
      <v>750</v>
      <v>750</v>
      <v>750</v>
      <v>750</v>
      <v>750</v>
      <v>750</v>
      <v>19</v>
    </spb>
    <spb s="16">
      <v>2019</v>
      <v>2019</v>
      <v>square km</v>
      <v>per thousand (2018)</v>
      <v>2019</v>
      <v>2019</v>
      <v>2018</v>
      <v>per liter (2016)</v>
      <v>2019</v>
      <v>years (2018)</v>
      <v>2013</v>
      <v>per thousand (2018)</v>
      <v>2019</v>
      <v>2017</v>
      <v>2016</v>
      <v>2019</v>
      <v>2016</v>
      <v>2016</v>
      <v>kilotons per year (2016)</v>
      <v>deaths per 100,000 (2017)</v>
      <v>kWh (2014)</v>
      <v>2013</v>
      <v>2019</v>
      <v>2018</v>
      <v>2018</v>
      <v>2018</v>
      <v>2018</v>
      <v>2018</v>
      <v>2015</v>
      <v>2018</v>
      <v>2018</v>
      <v>2018</v>
      <v>2016</v>
      <v>2019</v>
    </spb>
    <spb s="0">
      <v xml:space="preserve">Wikipedia	</v>
      <v xml:space="preserve">Public domain	</v>
      <v xml:space="preserve">http://en.wikipedia.org/wiki/Vietnam	</v>
      <v xml:space="preserve">http://en.wikipedia.org/wiki/Public_domain	</v>
    </spb>
    <spb s="0">
      <v xml:space="preserve">Wikipedia	Cia	travel.state.gov	</v>
      <v xml:space="preserve">CC-BY-SA			</v>
      <v xml:space="preserve">http://en.wikipedia.org/wiki/Zimbabwe	https://www.cia.gov/library/publications/the-world-factbook/geos/zi.html?Transportation	https://travel.state.gov/content/travel/en/international-travel/International-Travel-Country-Information-Pages/Zimbabwe.html	</v>
      <v xml:space="preserve">http://creativecommons.org/licenses/by-sa/3.0/			</v>
    </spb>
    <spb s="0">
      <v xml:space="preserve">Wikipedia	Cia	</v>
      <v xml:space="preserve">CC-BY-SA		</v>
      <v xml:space="preserve">http://en.wikipedia.org/wiki/Zimbabwe	https://www.cia.gov/library/publications/the-world-factbook/geos/zi.html?Transportation	</v>
      <v xml:space="preserve">http://creativecommons.org/licenses/by-sa/3.0/		</v>
    </spb>
    <spb s="0">
      <v xml:space="preserve">Wikipedia	Cia	Wikipedia	travel.state.gov	</v>
      <v xml:space="preserve">CC-BY-SA		CC-BY-SA		</v>
      <v xml:space="preserve">http://en.wikipedia.org/wiki/Zimbabwe	https://www.cia.gov/library/publications/the-world-factbook/geos/zi.html?Transportation	https://en.wikipedia.org/wiki/Zimbabwe	https://travel.state.gov/content/travel/en/international-travel/International-Travel-Country-Information-Pages/Zimbabwe.html	</v>
      <v xml:space="preserve">http://creativecommons.org/licenses/by-sa/3.0/		http://creativecommons.org/licenses/by-sa/3.0/		</v>
    </spb>
    <spb s="0">
      <v xml:space="preserve">Wikipedia	</v>
      <v xml:space="preserve">CC-BY-SA	</v>
      <v xml:space="preserve">http://en.wikipedia.org/wiki/Zimbabwe	</v>
      <v xml:space="preserve">http://creativecommons.org/licenses/by-sa/3.0/	</v>
    </spb>
    <spb s="0">
      <v xml:space="preserve">Wikipedia	Wikipedia	Cia	Wikipedia	travel.state.gov	</v>
      <v xml:space="preserve">CC-BY-SA	CC-BY-SA		CC-BY-SA		</v>
      <v xml:space="preserve">http://en.wikipedia.org/wiki/Zimbabwe	http://fr.wikipedia.org/wiki/Zimbabwe	https://www.cia.gov/library/publications/the-world-factbook/geos/zi.html?Transportation	https://en.wikipedia.org/wiki/Zimbabwe	https://travel.state.gov/content/travel/en/international-travel/International-Travel-Country-Information-Pages/Zimbabwe.html	</v>
      <v xml:space="preserve">http://creativecommons.org/licenses/by-sa/3.0/	http://creativecommons.org/licenses/by-sa/3.0/		http://creativecommons.org/licenses/by-sa/3.0/		</v>
    </spb>
    <spb s="0">
      <v xml:space="preserve">travel.state.gov	</v>
      <v xml:space="preserve">	</v>
      <v xml:space="preserve">https://travel.state.gov/content/travel/en/international-travel/International-Travel-Country-Information-Pages/Zimbabwe.html	</v>
      <v xml:space="preserve">	</v>
    </spb>
    <spb s="0">
      <v xml:space="preserve">Cia	</v>
      <v xml:space="preserve">	</v>
      <v xml:space="preserve">https://www.cia.gov/library/publications/the-world-factbook/geos/zi.html?Transportation	</v>
      <v xml:space="preserve">	</v>
    </spb>
    <spb s="60">
      <v>0</v>
      <v>756</v>
      <v>757</v>
      <v>758</v>
      <v>4</v>
      <v>5</v>
      <v>758</v>
      <v>759</v>
      <v>759</v>
      <v>757</v>
      <v>760</v>
      <v>761</v>
      <v>762</v>
      <v>11</v>
      <v>756</v>
      <v>762</v>
      <v>12</v>
      <v>759</v>
      <v>762</v>
      <v>13</v>
      <v>14</v>
      <v>15</v>
      <v>762</v>
      <v>762</v>
      <v>760</v>
      <v>762</v>
      <v>16</v>
      <v>17</v>
      <v>18</v>
      <v>46</v>
      <v>762</v>
      <v>756</v>
      <v>762</v>
      <v>762</v>
      <v>762</v>
      <v>762</v>
      <v>762</v>
      <v>762</v>
      <v>762</v>
      <v>762</v>
      <v>762</v>
      <v>762</v>
      <v>19</v>
    </spb>
    <spb s="2">
      <v>26</v>
      <v>Name</v>
      <v>LearnMoreOnLink</v>
    </spb>
    <spb s="16">
      <v>2017</v>
      <v>2019</v>
      <v>square km</v>
      <v>per thousand (2018)</v>
      <v>2019</v>
      <v>2017</v>
      <v>2018</v>
      <v>per liter (2016)</v>
      <v>2019</v>
      <v>years (2018)</v>
      <v>2018</v>
      <v>per thousand (2018)</v>
      <v>2019</v>
      <v>2017</v>
      <v>2016</v>
      <v>2019</v>
      <v>2016</v>
      <v>2018</v>
      <v>kilotons per year (2016)</v>
      <v>deaths per 100,000 (2017)</v>
      <v>kWh (2014)</v>
      <v>2013</v>
      <v>1999</v>
      <v>2017</v>
      <v>2017</v>
      <v>2017</v>
      <v>2017</v>
      <v>2017</v>
      <v>2015</v>
      <v>2017</v>
      <v>2017</v>
      <v>2013</v>
      <v>2015</v>
      <v>2019</v>
    </spb>
  </spbData>
</supportingPropertyBags>
</file>

<file path=xl/richData/rdsupportingpropertybagstructure.xml><?xml version="1.0" encoding="utf-8"?>
<spbStructures xmlns="http://schemas.microsoft.com/office/spreadsheetml/2017/richdata2" count="61">
  <s>
    <k n="SourceText" t="s"/>
    <k n="LicenseText" t="s"/>
    <k n="SourceAddress" t="s"/>
    <k n="LicenseAddress" t="s"/>
  </s>
  <s>
    <k n="CPI" t="spb"/>
    <k n="GDP" t="spb"/>
    <k n="Area" t="spb"/>
    <k n="Name" t="spb"/>
    <k n="Birth rate" t="spb"/>
    <k n="Population" t="spb"/>
    <k n="UniqueName" t="spb"/>
    <k n="Description" t="spb"/>
    <k n="Abbreviation" t="spb"/>
    <k n="Calling code" t="spb"/>
    <k n="Largest city" t="spb"/>
    <k n="Minimum wage"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Out of pocket health expenditure (%)" t="spb"/>
    <k n="Gross primary education enrollment (%)" t="spb"/>
    <k n="Gross tertiary education enrollment (%)" t="spb"/>
    <k n="Population: Labor force participation (%)" t="spb"/>
  </s>
  <s>
    <k n="^Order" t="spba"/>
    <k n="TitleProperty" t="s"/>
    <k n="SubTitleProperty" t="s"/>
  </s>
  <s>
    <k n="ShowInCardView" t="b"/>
    <k n="ShowInDotNotation" t="b"/>
    <k n="ShowInAutoComplete" t="b"/>
  </s>
  <s>
    <k n="ShowInDotNotation" t="b"/>
    <k n="ShowInAutoComplete" t="b"/>
  </s>
  <s>
    <k n="UniqueName" t="spb"/>
    <k n="VDPID/VSID" t="spb"/>
    <k n="Description" t="spb"/>
    <k n="LearnMoreOnLink" t="spb"/>
  </s>
  <s>
    <k n="Name" t="i"/>
    <k n="Image" t="i"/>
    <k n="Description" t="i"/>
  </s>
  <s>
    <k n="link" t="s"/>
    <k n="logo" t="s"/>
    <k n="name" t="s"/>
  </s>
  <s>
    <k n="CPI" t="s"/>
    <k n="GDP" t="s"/>
    <k n="Area" t="s"/>
    <k n="Birth rate" t="s"/>
    <k n="Population" t="s"/>
    <k n="CPI Change (%)" t="s"/>
    <k n="Fertility rate" t="s"/>
    <k n="Gasoline price" t="s"/>
    <k n="Total tax rate" t="s"/>
    <k n="Life expectancy" t="s"/>
    <k n="Tax revenue (%)" t="s"/>
    <k n="Infant mortality" t="s"/>
    <k n="Urban population" t="s"/>
    <k n="Armed forces size" t="s"/>
    <k n="Forested area (%)" t="s"/>
    <k n="Unemployment rate" t="s"/>
    <k n="Agricultural land (%)" t="s"/>
    <k n="Physicians per thousand" t="s"/>
    <k n="Carbon dioxide emissions" t="s"/>
    <k n="Maternal mortality ratio" t="s"/>
    <k n="Out of pocket health expenditure (%)" t="s"/>
    <k n="Gross primary education enrollment (%)" t="s"/>
    <k n="Gross tertiary education enrollment (%)" t="s"/>
    <k n="Population: Labor force participation (%)" t="s"/>
  </s>
  <s>
    <k n="_Self" t="i"/>
  </s>
  <s>
    <k n="CPI" t="spb"/>
    <k n="GDP" t="spb"/>
    <k n="Area" t="spb"/>
    <k n="Name" t="spb"/>
    <k n="Birth rate" t="spb"/>
    <k n="Population" t="spb"/>
    <k n="UniqueName" t="spb"/>
    <k n="Description" t="spb"/>
    <k n="Abbreviation" t="spb"/>
    <k n="Calling code" t="spb"/>
    <k n="Largest city" t="spb"/>
    <k n="Minimum wage"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Name" t="i"/>
    <k n="Description" t="i"/>
  </s>
  <s>
    <k n="CPI" t="s"/>
    <k n="GDP" t="s"/>
    <k n="Area" t="s"/>
    <k n="Birth rate" t="s"/>
    <k n="Population" t="s"/>
    <k n="CPI Change (%)" t="s"/>
    <k n="Fertility rate" t="s"/>
    <k n="Gasoline price" t="s"/>
    <k n="Total tax rate" t="s"/>
    <k n="Life expectancy" t="s"/>
    <k n="Tax revenue (%)" t="s"/>
    <k n="Infant mortality" t="s"/>
    <k n="Urban population" t="s"/>
    <k n="Armed forces size" t="s"/>
    <k n="Forested area (%)" t="s"/>
    <k n="Unemployment rate" t="s"/>
    <k n="Agricultural land (%)" t="s"/>
    <k n="Physicians per thousand" t="s"/>
    <k n="Carbon dioxide emissions" t="s"/>
    <k n="Maternal mortality ratio" t="s"/>
    <k n="Electric power consumption" t="s"/>
    <k n="Fossil fuel energy consumption" t="s"/>
    <k n="Population: Income share third 20%" t="s"/>
    <k n="Population: Income share fourth 20%" t="s"/>
    <k n="Population: Income share lowest 10%" t="s"/>
    <k n="Population: Income share lowest 20%" t="s"/>
    <k n="Population: Income share second 20%" t="s"/>
    <k n="Out of pocket health expenditure (%)" t="s"/>
    <k n="Population: Income share highest 10%" t="s"/>
    <k n="Population: Income share highest 20%" t="s"/>
    <k n="Gross primary education enrollment (%)" t="s"/>
    <k n="Gross tertiary education enrollment (%)" t="s"/>
    <k n="Population: Labor force participation (%)" t="s"/>
  </s>
  <s>
    <k n="CPI" t="spb"/>
    <k n="GDP" t="spb"/>
    <k n="Area" t="spb"/>
    <k n="Name" t="spb"/>
    <k n="Birth rate" t="spb"/>
    <k n="Population" t="spb"/>
    <k n="UniqueName" t="spb"/>
    <k n="Description" t="spb"/>
    <k n="Abbreviation" t="spb"/>
    <k n="Calling code" t="spb"/>
    <k n="Largest city" t="spb"/>
    <k n="Minimum wage"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Capital/Major City" t="spb"/>
    <k n="Agricultural land (%)" t="spb"/>
    <k n="Physicians per thousand" t="spb"/>
    <k n="Carbon dioxide emissions" t="spb"/>
    <k n="Maternal mortality ratio" t="spb"/>
    <k n="Fossil fuel energy consumption" t="spb"/>
    <k n="Out of pocket health expenditure (%)" t="spb"/>
    <k n="Gross primary education enrollment (%)" t="spb"/>
    <k n="Gross tertiary education enrollment (%)" t="spb"/>
  </s>
  <s>
    <k n="CPI" t="s"/>
    <k n="GDP" t="s"/>
    <k n="Area" t="s"/>
    <k n="Birth rate" t="s"/>
    <k n="Population" t="s"/>
    <k n="CPI Change (%)" t="s"/>
    <k n="Fertility rate" t="s"/>
    <k n="Gasoline price" t="s"/>
    <k n="Total tax rate" t="s"/>
    <k n="Life expectancy" t="s"/>
    <k n="Tax revenue (%)" t="s"/>
    <k n="Infant mortality" t="s"/>
    <k n="Urban population" t="s"/>
    <k n="Armed forces size" t="s"/>
    <k n="Forested area (%)" t="s"/>
    <k n="Agricultural land (%)" t="s"/>
    <k n="Physicians per thousand" t="s"/>
    <k n="Carbon dioxide emissions" t="s"/>
    <k n="Maternal mortality ratio" t="s"/>
    <k n="Fossil fuel energy consumption" t="s"/>
    <k n="Out of pocket health expenditure (%)" t="s"/>
    <k n="Gross primary education enrollment (%)" t="s"/>
    <k n="Gross tertiary education enrollment (%)" t="s"/>
  </s>
  <s>
    <k n="CPI" t="spb"/>
    <k n="GDP" t="spb"/>
    <k n="Area" t="spb"/>
    <k n="Name" t="spb"/>
    <k n="Birth rate" t="spb"/>
    <k n="Population" t="spb"/>
    <k n="UniqueName" t="spb"/>
    <k n="Description" t="spb"/>
    <k n="Abbreviation" t="spb"/>
    <k n="Calling code" t="spb"/>
    <k n="Largest city" t="spb"/>
    <k n="Minimum wage" t="spb"/>
    <k n="Currency cod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
    <k n="GDP" t="s"/>
    <k n="Area" t="s"/>
    <k n="Birth rate" t="s"/>
    <k n="Population" t="s"/>
    <k n="CPI Change (%)" t="s"/>
    <k n="Fertility rate" t="s"/>
    <k n="Gasoline price" t="s"/>
    <k n="Total tax rate" t="s"/>
    <k n="Life expectancy" t="s"/>
    <k n="Tax revenue (%)" t="s"/>
    <k n="Infant mortality" t="s"/>
    <k n="Urban population" t="s"/>
    <k n="Armed forces size" t="s"/>
    <k n="Forested area (%)" t="s"/>
    <k n="Unemployment rate" t="s"/>
    <k n="Agricultural land (%)" t="s"/>
    <k n="Physicians per thousand" t="s"/>
    <k n="Carbon dioxide emissions" t="s"/>
    <k n="Maternal mortality ratio" t="s"/>
    <k n="Electric power consumption" t="s"/>
    <k n="Fossil fuel energy consumption" t="s"/>
    <k n="Market cap of listed companies" t="s"/>
    <k n="Population: Income share third 20%" t="s"/>
    <k n="Population: Income share fourth 20%" t="s"/>
    <k n="Population: Income share lowest 10%" t="s"/>
    <k n="Population: Income share lowest 20%" t="s"/>
    <k n="Population: Income share second 20%" t="s"/>
    <k n="Out of pocket health expenditure (%)" t="s"/>
    <k n="Population: Income share highest 10%" t="s"/>
    <k n="Population: Income share highest 20%" t="s"/>
    <k n="Gross primary education enrollment (%)" t="s"/>
    <k n="Gross tertiary education enrollment (%)" t="s"/>
    <k n="Population: Labor force participation (%)" t="s"/>
  </s>
  <s>
    <k n="CPI" t="spb"/>
    <k n="GDP" t="spb"/>
    <k n="Area" t="spb"/>
    <k n="Name" t="spb"/>
    <k n="Birth rate" t="spb"/>
    <k n="Population" t="spb"/>
    <k n="UniqueName" t="spb"/>
    <k n="Description" t="spb"/>
    <k n="Abbreviation" t="spb"/>
    <k n="Calling code" t="spb"/>
    <k n="Minimum wage" t="spb"/>
    <k n="Currency cod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pb"/>
    <k n="GDP" t="spb"/>
    <k n="Area" t="spb"/>
    <k n="Name" t="spb"/>
    <k n="Birth rate" t="spb"/>
    <k n="Population" t="spb"/>
    <k n="UniqueName" t="spb"/>
    <k n="Description" t="spb"/>
    <k n="Abbreviation" t="spb"/>
    <k n="Calling code" t="spb"/>
    <k n="Largest city"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pb"/>
    <k n="GDP" t="spb"/>
    <k n="Area" t="spb"/>
    <k n="Name" t="spb"/>
    <k n="Birth rate" t="spb"/>
    <k n="Population" t="spb"/>
    <k n="UniqueName" t="spb"/>
    <k n="Description" t="spb"/>
    <k n="Abbreviation" t="spb"/>
    <k n="Calling code" t="spb"/>
    <k n="Largest city" t="spb"/>
    <k n="Minimum wage"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tertiary education enrollment (%)" t="spb"/>
    <k n="Population: Labor force participation (%)" t="spb"/>
  </s>
  <s>
    <k n="CPI" t="s"/>
    <k n="GDP" t="s"/>
    <k n="Area" t="s"/>
    <k n="Birth rate" t="s"/>
    <k n="Population" t="s"/>
    <k n="CPI Change (%)" t="s"/>
    <k n="Fertility rate" t="s"/>
    <k n="Gasoline price" t="s"/>
    <k n="Total tax rate" t="s"/>
    <k n="Life expectancy" t="s"/>
    <k n="Tax revenue (%)" t="s"/>
    <k n="Infant mortality" t="s"/>
    <k n="Urban population" t="s"/>
    <k n="Armed forces size" t="s"/>
    <k n="Forested area (%)" t="s"/>
    <k n="Unemployment rate" t="s"/>
    <k n="Agricultural land (%)" t="s"/>
    <k n="Physicians per thousand" t="s"/>
    <k n="Carbon dioxide emissions" t="s"/>
    <k n="Maternal mortality ratio" t="s"/>
    <k n="Electric power consumption" t="s"/>
    <k n="Fossil fuel energy consumption" t="s"/>
    <k n="Population: Income share third 20%" t="s"/>
    <k n="Population: Income share fourth 20%" t="s"/>
    <k n="Population: Income share lowest 10%" t="s"/>
    <k n="Population: Income share lowest 20%" t="s"/>
    <k n="Population: Income share second 20%" t="s"/>
    <k n="Out of pocket health expenditure (%)" t="s"/>
    <k n="Population: Income share highest 10%" t="s"/>
    <k n="Population: Income share highest 20%" t="s"/>
    <k n="Gross tertiary education enrollment (%)" t="s"/>
    <k n="Population: Labor force participation (%)" t="s"/>
  </s>
  <s>
    <k n="CPI" t="spb"/>
    <k n="GDP" t="spb"/>
    <k n="Area" t="spb"/>
    <k n="Name" t="spb"/>
    <k n="Birth rate" t="spb"/>
    <k n="Population" t="spb"/>
    <k n="UniqueName" t="spb"/>
    <k n="Description" t="spb"/>
    <k n="Abbreviation" t="spb"/>
    <k n="Calling code" t="spb"/>
    <k n="Minimum wage"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pb"/>
    <k n="GDP" t="spb"/>
    <k n="Area" t="spb"/>
    <k n="Name" t="spb"/>
    <k n="Birth rate" t="spb"/>
    <k n="Population" t="spb"/>
    <k n="UniqueName" t="spb"/>
    <k n="Description" t="spb"/>
    <k n="Abbreviation" t="spb"/>
    <k n="Calling code" t="spb"/>
    <k n="Largest city" t="spb"/>
    <k n="Minimum wage" t="spb"/>
    <k n="Currency code" t="spb"/>
    <k n="Official name" t="spb"/>
    <k n="CPI Change (%)" t="spb"/>
    <k n="Fertility rate" t="spb"/>
    <k n="Gasoline price" t="spb"/>
    <k n="Total tax rate"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pb"/>
    <k n="GDP" t="spb"/>
    <k n="Area" t="spb"/>
    <k n="Name" t="spb"/>
    <k n="Birth rate" t="spb"/>
    <k n="Population" t="spb"/>
    <k n="UniqueName" t="spb"/>
    <k n="Description" t="spb"/>
    <k n="Abbreviation" t="spb"/>
    <k n="Calling code" t="spb"/>
    <k n="Largest city" t="spb"/>
    <k n="Minimum wage" t="spb"/>
    <k n="Currency cod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pb"/>
    <k n="GDP" t="spb"/>
    <k n="Area" t="spb"/>
    <k n="Name" t="spb"/>
    <k n="Birth rate" t="spb"/>
    <k n="Population" t="spb"/>
    <k n="UniqueName" t="spb"/>
    <k n="Description" t="spb"/>
    <k n="Abbreviation" t="spb"/>
    <k n="Calling code" t="spb"/>
    <k n="Largest city" t="spb"/>
    <k n="Minimum wage"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GDP" t="spb"/>
    <k n="Area" t="spb"/>
    <k n="Name" t="spb"/>
    <k n="Birth rate" t="spb"/>
    <k n="Population" t="spb"/>
    <k n="UniqueName" t="spb"/>
    <k n="Description" t="spb"/>
    <k n="Abbreviation" t="spb"/>
    <k n="Calling code" t="spb"/>
    <k n="Largest city" t="spb"/>
    <k n="Minimum wage" t="spb"/>
    <k n="Currency code" t="spb"/>
    <k n="Official name" t="spb"/>
    <k n="Fertility rate" t="spb"/>
    <k n="Gasoline price" t="spb"/>
    <k n="Life expectancy" t="spb"/>
    <k n="National anthem"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Gross primary education enrollment (%)" t="spb"/>
    <k n="Gross tertiary education enrollment (%)" t="spb"/>
    <k n="Population: Labor force participation (%)" t="spb"/>
  </s>
  <s>
    <k n="GDP" t="s"/>
    <k n="Area" t="s"/>
    <k n="Birth rate" t="s"/>
    <k n="Population" t="s"/>
    <k n="Fertility rate" t="s"/>
    <k n="Gasoline price" t="s"/>
    <k n="Life expectancy" t="s"/>
    <k n="Infant mortality" t="s"/>
    <k n="Urban population" t="s"/>
    <k n="Armed forces size" t="s"/>
    <k n="Forested area (%)" t="s"/>
    <k n="Unemployment rate" t="s"/>
    <k n="Agricultural land (%)" t="s"/>
    <k n="Physicians per thousand" t="s"/>
    <k n="Carbon dioxide emissions" t="s"/>
    <k n="Maternal mortality ratio" t="s"/>
    <k n="Electric power consumption" t="s"/>
    <k n="Fossil fuel energy consumption" t="s"/>
    <k n="Gross primary education enrollment (%)" t="s"/>
    <k n="Gross tertiary education enrollment (%)" t="s"/>
    <k n="Population: Labor force participation (%)" t="s"/>
  </s>
  <s>
    <k n="CPI" t="spb"/>
    <k n="GDP" t="spb"/>
    <k n="Area" t="spb"/>
    <k n="Name" t="spb"/>
    <k n="Birth rate" t="spb"/>
    <k n="Population" t="spb"/>
    <k n="UniqueName" t="spb"/>
    <k n="Description" t="spb"/>
    <k n="Abbreviation" t="spb"/>
    <k n="Calling code" t="spb"/>
    <k n="Largest city" t="spb"/>
    <k n="Currency cod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pb"/>
    <k n="GDP" t="spb"/>
    <k n="Area" t="spb"/>
    <k n="Name" t="spb"/>
    <k n="Birth rate" t="spb"/>
    <k n="Population" t="spb"/>
    <k n="UniqueName" t="spb"/>
    <k n="Description" t="spb"/>
    <k n="Abbreviation" t="spb"/>
    <k n="Calling code" t="spb"/>
    <k n="Largest city"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pb"/>
    <k n="GDP" t="spb"/>
    <k n="Area" t="spb"/>
    <k n="Name" t="spb"/>
    <k n="Birth rate" t="spb"/>
    <k n="Population" t="spb"/>
    <k n="UniqueName" t="spb"/>
    <k n="Description" t="spb"/>
    <k n="Abbreviation" t="spb"/>
    <k n="Calling code" t="spb"/>
    <k n="Largest city" t="spb"/>
    <k n="Minimum wag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pb"/>
    <k n="GDP" t="spb"/>
    <k n="Area" t="spb"/>
    <k n="Name" t="spb"/>
    <k n="Birth rate" t="spb"/>
    <k n="Population" t="spb"/>
    <k n="UniqueName" t="spb"/>
    <k n="Description" t="spb"/>
    <k n="Abbreviation" t="spb"/>
    <k n="Calling code" t="spb"/>
    <k n="Minimum wage"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pb"/>
    <k n="GDP" t="spb"/>
    <k n="Area" t="spb"/>
    <k n="Name" t="spb"/>
    <k n="Birth rate" t="spb"/>
    <k n="Population" t="spb"/>
    <k n="UniqueName" t="spb"/>
    <k n="Description" t="spb"/>
    <k n="Abbreviation" t="spb"/>
    <k n="Calling code" t="spb"/>
    <k n="Largest city" t="spb"/>
    <k n="Minimum wage" t="spb"/>
    <k n="Currency code" t="spb"/>
    <k n="CPI Change (%)" t="spb"/>
    <k n="Fertility rate" t="spb"/>
    <k n="Gasoline price" t="spb"/>
    <k n="Total tax rate" t="spb"/>
    <k n="Life expectancy" t="spb"/>
    <k n="National anthem"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Fossil fuel energy consumption"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
    <k n="GDP" t="s"/>
    <k n="Area" t="s"/>
    <k n="Birth rate" t="s"/>
    <k n="Population" t="s"/>
    <k n="CPI Change (%)" t="s"/>
    <k n="Fertility rate" t="s"/>
    <k n="Gasoline price" t="s"/>
    <k n="Total tax rate" t="s"/>
    <k n="Life expectancy" t="s"/>
    <k n="Infant mortality" t="s"/>
    <k n="Urban population" t="s"/>
    <k n="Armed forces size" t="s"/>
    <k n="Forested area (%)" t="s"/>
    <k n="Unemployment rate" t="s"/>
    <k n="Agricultural land (%)" t="s"/>
    <k n="Physicians per thousand" t="s"/>
    <k n="Carbon dioxide emissions" t="s"/>
    <k n="Maternal mortality ratio" t="s"/>
    <k n="Fossil fuel energy consumption" t="s"/>
    <k n="Population: Income share third 20%" t="s"/>
    <k n="Population: Income share fourth 20%" t="s"/>
    <k n="Population: Income share lowest 10%" t="s"/>
    <k n="Population: Income share lowest 20%" t="s"/>
    <k n="Population: Income share second 20%" t="s"/>
    <k n="Out of pocket health expenditure (%)" t="s"/>
    <k n="Population: Income share highest 10%" t="s"/>
    <k n="Population: Income share highest 20%" t="s"/>
    <k n="Gross primary education enrollment (%)" t="s"/>
    <k n="Gross tertiary education enrollment (%)" t="s"/>
    <k n="Population: Labor force participation (%)" t="s"/>
  </s>
  <s>
    <k n="CPI" t="spb"/>
    <k n="GDP" t="spb"/>
    <k n="Area" t="spb"/>
    <k n="Name" t="spb"/>
    <k n="Birth rate" t="spb"/>
    <k n="Population" t="spb"/>
    <k n="UniqueName" t="spb"/>
    <k n="Description" t="spb"/>
    <k n="Abbreviation" t="spb"/>
    <k n="Calling code" t="spb"/>
    <k n="Largest city" t="spb"/>
    <k n="Minimum wage" t="spb"/>
    <k n="Currency code" t="spb"/>
    <k n="CPI Change (%)" t="spb"/>
    <k n="Fertility rate" t="spb"/>
    <k n="Gasoline price" t="spb"/>
    <k n="Total tax rate" t="spb"/>
    <k n="Life expectancy" t="spb"/>
    <k n="National anthem"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
    <k n="GDP" t="s"/>
    <k n="Area" t="s"/>
    <k n="Birth rate" t="s"/>
    <k n="Population" t="s"/>
    <k n="CPI Change (%)" t="s"/>
    <k n="Fertility rate" t="s"/>
    <k n="Gasoline price" t="s"/>
    <k n="Total tax rate" t="s"/>
    <k n="Life expectancy" t="s"/>
    <k n="Infant mortality" t="s"/>
    <k n="Urban population" t="s"/>
    <k n="Armed forces size" t="s"/>
    <k n="Forested area (%)" t="s"/>
    <k n="Unemployment rate" t="s"/>
    <k n="Agricultural land (%)" t="s"/>
    <k n="Physicians per thousand" t="s"/>
    <k n="Carbon dioxide emissions" t="s"/>
    <k n="Maternal mortality ratio" t="s"/>
    <k n="Electric power consumption" t="s"/>
    <k n="Fossil fuel energy consumption" t="s"/>
    <k n="Population: Income share third 20%" t="s"/>
    <k n="Population: Income share fourth 20%" t="s"/>
    <k n="Population: Income share lowest 10%" t="s"/>
    <k n="Population: Income share lowest 20%" t="s"/>
    <k n="Population: Income share second 20%" t="s"/>
    <k n="Out of pocket health expenditure (%)" t="s"/>
    <k n="Population: Income share highest 10%" t="s"/>
    <k n="Population: Income share highest 20%" t="s"/>
    <k n="Gross primary education enrollment (%)" t="s"/>
    <k n="Gross tertiary education enrollment (%)" t="s"/>
    <k n="Population: Labor force participation (%)" t="s"/>
  </s>
  <s>
    <k n="CPI" t="spb"/>
    <k n="GDP" t="spb"/>
    <k n="Area" t="spb"/>
    <k n="Name" t="spb"/>
    <k n="Birth rate" t="spb"/>
    <k n="Population" t="spb"/>
    <k n="UniqueName" t="spb"/>
    <k n="Description" t="spb"/>
    <k n="Abbreviation" t="spb"/>
    <k n="Calling code" t="spb"/>
    <k n="Largest city" t="spb"/>
    <k n="Currency cod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pb"/>
    <k n="GDP" t="spb"/>
    <k n="Area" t="spb"/>
    <k n="Name" t="spb"/>
    <k n="Birth rate" t="spb"/>
    <k n="UniqueName" t="spb"/>
    <k n="Description" t="spb"/>
    <k n="Calling code" t="spb"/>
    <k n="Minimum wage" t="spb"/>
    <k n="Currency cod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pb"/>
    <k n="GDP" t="spb"/>
    <k n="Area" t="spb"/>
    <k n="Name" t="spb"/>
    <k n="Birth rate" t="spb"/>
    <k n="Population" t="spb"/>
    <k n="UniqueName" t="spb"/>
    <k n="Description" t="spb"/>
    <k n="Abbreviation" t="spb"/>
    <k n="Largest city" t="spb"/>
    <k n="Minimum wage"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pb"/>
    <k n="GDP" t="spb"/>
    <k n="Area" t="spb"/>
    <k n="Name" t="spb"/>
    <k n="Birth rate" t="spb"/>
    <k n="Population" t="spb"/>
    <k n="UniqueName" t="spb"/>
    <k n="Description" t="spb"/>
    <k n="Abbreviation" t="spb"/>
    <k n="Calling code" t="spb"/>
    <k n="Largest city" t="spb"/>
    <k n="Minimum wag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pb"/>
    <k n="GDP" t="spb"/>
    <k n="Area" t="spb"/>
    <k n="Name" t="spb"/>
    <k n="Birth rate" t="spb"/>
    <k n="Population" t="spb"/>
    <k n="UniqueName" t="spb"/>
    <k n="Description" t="spb"/>
    <k n="Abbreviation" t="spb"/>
    <k n="Calling code" t="spb"/>
    <k n="Largest city" t="spb"/>
    <k n="Minimum wage"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Out of pocket health expenditure (%)" t="spb"/>
    <k n="Gross primary education enrollment (%)" t="spb"/>
    <k n="Gross tertiary education enrollment (%)" t="spb"/>
    <k n="Population: Labor force participation (%)" t="spb"/>
  </s>
  <s>
    <k n="CPI" t="s"/>
    <k n="GDP" t="s"/>
    <k n="Area" t="s"/>
    <k n="Birth rate" t="s"/>
    <k n="Population" t="s"/>
    <k n="CPI Change (%)" t="s"/>
    <k n="Fertility rate" t="s"/>
    <k n="Gasoline price" t="s"/>
    <k n="Total tax rate" t="s"/>
    <k n="Life expectancy" t="s"/>
    <k n="Tax revenue (%)" t="s"/>
    <k n="Infant mortality" t="s"/>
    <k n="Urban population" t="s"/>
    <k n="Armed forces size" t="s"/>
    <k n="Forested area (%)" t="s"/>
    <k n="Unemployment rate" t="s"/>
    <k n="Agricultural land (%)" t="s"/>
    <k n="Physicians per thousand" t="s"/>
    <k n="Carbon dioxide emissions" t="s"/>
    <k n="Maternal mortality ratio" t="s"/>
    <k n="Electric power consumption" t="s"/>
    <k n="Fossil fuel energy consumption" t="s"/>
    <k n="Market cap of listed companies" t="s"/>
    <k n="Out of pocket health expenditure (%)" t="s"/>
    <k n="Gross primary education enrollment (%)" t="s"/>
    <k n="Gross tertiary education enrollment (%)" t="s"/>
    <k n="Population: Labor force participation (%)" t="s"/>
  </s>
  <s>
    <k n="CPI" t="spb"/>
    <k n="GDP" t="spb"/>
    <k n="Area" t="spb"/>
    <k n="Name" t="spb"/>
    <k n="Birth rate" t="spb"/>
    <k n="Population" t="spb"/>
    <k n="UniqueName" t="spb"/>
    <k n="Description" t="spb"/>
    <k n="Abbreviation" t="spb"/>
    <k n="Calling code" t="spb"/>
    <k n="Largest city" t="spb"/>
    <k n="Minimum wag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
    <k n="GDP" t="s"/>
    <k n="Area" t="s"/>
    <k n="Birth rate" t="s"/>
    <k n="Population" t="s"/>
    <k n="CPI Change (%)" t="s"/>
    <k n="Fertility rate" t="s"/>
    <k n="Gasoline price" t="s"/>
    <k n="Total tax rate" t="s"/>
    <k n="Life expectancy" t="s"/>
    <k n="Tax revenue (%)" t="s"/>
    <k n="Infant mortality" t="s"/>
    <k n="Urban population" t="s"/>
    <k n="Armed forces size" t="s"/>
    <k n="Forested area (%)" t="s"/>
    <k n="Unemployment rate" t="s"/>
    <k n="Agricultural land (%)" t="s"/>
    <k n="Physicians per thousand" t="s"/>
    <k n="Carbon dioxide emissions" t="s"/>
    <k n="Maternal mortality ratio" t="s"/>
    <k n="Population: Income share third 20%" t="s"/>
    <k n="Population: Income share fourth 20%" t="s"/>
    <k n="Population: Income share lowest 10%" t="s"/>
    <k n="Population: Income share lowest 20%" t="s"/>
    <k n="Population: Income share second 20%" t="s"/>
    <k n="Out of pocket health expenditure (%)" t="s"/>
    <k n="Population: Income share highest 10%" t="s"/>
    <k n="Population: Income share highest 20%" t="s"/>
    <k n="Gross primary education enrollment (%)" t="s"/>
    <k n="Gross tertiary education enrollment (%)" t="s"/>
    <k n="Population: Labor force participation (%)" t="s"/>
  </s>
  <s>
    <k n="CPI" t="spb"/>
    <k n="GDP" t="spb"/>
    <k n="Area" t="spb"/>
    <k n="Name" t="spb"/>
    <k n="Birth rate" t="spb"/>
    <k n="Population" t="spb"/>
    <k n="UniqueName" t="spb"/>
    <k n="Description" t="spb"/>
    <k n="Abbreviation" t="spb"/>
    <k n="Calling code" t="spb"/>
    <k n="Largest city" t="spb"/>
    <k n="Minimum wage" t="spb"/>
    <k n="Currency code" t="spb"/>
    <k n="Official name" t="spb"/>
    <k n="CPI Change (%)" t="spb"/>
    <k n="Fertility rate" t="spb"/>
    <k n="Gasoline price" t="spb"/>
    <k n="Total tax rate" t="spb"/>
    <k n="Life expectancy" t="spb"/>
    <k n="National anthem"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
    <k n="GDP" t="s"/>
    <k n="Area" t="s"/>
    <k n="Birth rate" t="s"/>
    <k n="Population" t="s"/>
    <k n="CPI Change (%)" t="s"/>
    <k n="Fertility rate" t="s"/>
    <k n="Gasoline price" t="s"/>
    <k n="Total tax rate" t="s"/>
    <k n="Life expectancy" t="s"/>
    <k n="Infant mortality" t="s"/>
    <k n="Urban population" t="s"/>
    <k n="Armed forces size" t="s"/>
    <k n="Forested area (%)" t="s"/>
    <k n="Unemployment rate" t="s"/>
    <k n="Agricultural land (%)" t="s"/>
    <k n="Physicians per thousand" t="s"/>
    <k n="Carbon dioxide emissions" t="s"/>
    <k n="Maternal mortality ratio" t="s"/>
    <k n="Population: Income share third 20%" t="s"/>
    <k n="Population: Income share fourth 20%" t="s"/>
    <k n="Population: Income share lowest 10%" t="s"/>
    <k n="Population: Income share lowest 20%" t="s"/>
    <k n="Population: Income share second 20%" t="s"/>
    <k n="Out of pocket health expenditure (%)" t="s"/>
    <k n="Population: Income share highest 10%" t="s"/>
    <k n="Population: Income share highest 20%" t="s"/>
    <k n="Gross primary education enrollment (%)" t="s"/>
    <k n="Gross tertiary education enrollment (%)" t="s"/>
    <k n="Population: Labor force participation (%)" t="s"/>
  </s>
  <s>
    <k n="CPI" t="spb"/>
    <k n="GDP" t="spb"/>
    <k n="Area" t="spb"/>
    <k n="Name" t="spb"/>
    <k n="Birth rate" t="spb"/>
    <k n="UniqueName" t="spb"/>
    <k n="Description" t="spb"/>
    <k n="Abbreviation" t="spb"/>
    <k n="Calling code" t="spb"/>
    <k n="Largest city" t="spb"/>
    <k n="Minimum wage" t="spb"/>
    <k n="Currency cod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pb"/>
    <k n="GDP" t="spb"/>
    <k n="Area" t="spb"/>
    <k n="Name" t="spb"/>
    <k n="Birth rate" t="spb"/>
    <k n="Population" t="spb"/>
    <k n="UniqueName" t="spb"/>
    <k n="Description" t="spb"/>
    <k n="Abbreviation" t="spb"/>
    <k n="Calling code" t="spb"/>
    <k n="Minimum wage"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Out of pocket health expenditure (%)" t="spb"/>
    <k n="Gross primary education enrollment (%)" t="spb"/>
    <k n="Gross tertiary education enrollment (%)" t="spb"/>
    <k n="Population: Labor force participation (%)" t="spb"/>
  </s>
  <s>
    <k n="CPI" t="spb"/>
    <k n="GDP" t="spb"/>
    <k n="Area" t="spb"/>
    <k n="Name" t="spb"/>
    <k n="Birth rate" t="spb"/>
    <k n="UniqueName" t="spb"/>
    <k n="Description" t="spb"/>
    <k n="Abbreviation" t="spb"/>
    <k n="Calling code" t="spb"/>
    <k n="Minimum wage"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Out of pocket health expenditure (%)" t="spb"/>
    <k n="Gross primary education enrollment (%)" t="spb"/>
    <k n="Gross tertiary education enrollment (%)" t="spb"/>
    <k n="Population: Labor force participation (%)" t="spb"/>
  </s>
  <s>
    <k n="GDP" t="spb"/>
    <k n="Area" t="spb"/>
    <k n="Name" t="spb"/>
    <k n="UniqueName" t="spb"/>
    <k n="Description" t="spb"/>
  </s>
  <s>
    <k n="UniqueName" t="spb"/>
    <k n="Description" t="spb"/>
    <k n="LearnMoreOnLink" t="spb"/>
  </s>
  <s>
    <k n="GDP" t="s"/>
    <k n="Area" t="s"/>
  </s>
  <s>
    <k n="GDP" t="spb"/>
    <k n="Area" t="spb"/>
    <k n="Name" t="spb"/>
    <k n="Birth rate" t="spb"/>
    <k n="Population" t="spb"/>
    <k n="UniqueName" t="spb"/>
    <k n="Description" t="spb"/>
    <k n="Abbreviation" t="spb"/>
    <k n="Calling code" t="spb"/>
    <k n="Currency code" t="spb"/>
    <k n="Fertility rate" t="spb"/>
    <k n="Gasoline pric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Gross primary education enrollment (%)" t="spb"/>
    <k n="Gross tertiary education enrollment (%)" t="spb"/>
    <k n="Population: Labor force participation (%)" t="spb"/>
  </s>
  <s>
    <k n="GDP" t="s"/>
    <k n="Area" t="s"/>
    <k n="Birth rate" t="s"/>
    <k n="Population" t="s"/>
    <k n="Fertility rate" t="s"/>
    <k n="Gasoline price" t="s"/>
    <k n="Life expectancy" t="s"/>
    <k n="Tax revenue (%)" t="s"/>
    <k n="Infant mortality" t="s"/>
    <k n="Urban population" t="s"/>
    <k n="Armed forces size" t="s"/>
    <k n="Forested area (%)" t="s"/>
    <k n="Unemployment rate" t="s"/>
    <k n="Agricultural land (%)" t="s"/>
    <k n="Physicians per thousand" t="s"/>
    <k n="Carbon dioxide emissions" t="s"/>
    <k n="Maternal mortality ratio" t="s"/>
    <k n="Gross primary education enrollment (%)" t="s"/>
    <k n="Gross tertiary education enrollment (%)" t="s"/>
    <k n="Population: Labor force participation (%)" t="s"/>
  </s>
  <s>
    <k n="CPI" t="spb"/>
    <k n="GDP" t="spb"/>
    <k n="Area" t="spb"/>
    <k n="Name" t="spb"/>
    <k n="Birth rate" t="spb"/>
    <k n="Population" t="spb"/>
    <k n="UniqueName" t="spb"/>
    <k n="Description" t="spb"/>
    <k n="Abbreviation" t="spb"/>
    <k n="Calling code"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pb"/>
    <k n="GDP" t="spb"/>
    <k n="Area" t="spb"/>
    <k n="Name" t="spb"/>
    <k n="Birth rate" t="spb"/>
    <k n="Population" t="spb"/>
    <k n="UniqueName" t="spb"/>
    <k n="Description" t="spb"/>
    <k n="Abbreviation" t="spb"/>
    <k n="Calling code" t="spb"/>
    <k n="Minimum wage" t="spb"/>
    <k n="Currency cod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GDP" t="spb"/>
    <k n="Area" t="spb"/>
    <k n="Name" t="spb"/>
    <k n="Population" t="spb"/>
    <k n="UniqueName" t="spb"/>
    <k n="Description" t="spb"/>
    <k n="Calling code" t="spb"/>
    <k n="Minimum wage" t="spb"/>
    <k n="Currency code" t="spb"/>
    <k n="Official name" t="spb"/>
    <k n="National anthem" t="spb"/>
    <k n="Capital/Major City" t="spb"/>
  </s>
  <s>
    <k n="GDP" t="s"/>
    <k n="Area" t="s"/>
    <k n="Population" t="s"/>
  </s>
  <s>
    <k n="CPI" t="spb"/>
    <k n="GDP" t="spb"/>
    <k n="Area" t="spb"/>
    <k n="Name" t="spb"/>
    <k n="Birth rate" t="spb"/>
    <k n="Population" t="spb"/>
    <k n="UniqueName" t="spb"/>
    <k n="Description" t="spb"/>
    <k n="Abbreviation" t="spb"/>
    <k n="Calling code" t="spb"/>
    <k n="Largest city" t="spb"/>
    <k n="Minimum wage" t="spb"/>
    <k n="Currency code" t="spb"/>
    <k n="Fertility rate" t="spb"/>
    <k n="Gasoline price" t="spb"/>
    <k n="Total tax rate" t="spb"/>
    <k n="Life expectancy" t="spb"/>
    <k n="National anthem" t="spb"/>
    <k n="Tax revenue (%)" t="spb"/>
    <k n="Infant mortality" t="spb"/>
    <k n="Urban population" t="spb"/>
    <k n="Armed forces size" t="spb"/>
    <k n="Forested area (%)"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GDP" t="spb"/>
    <k n="Area" t="spb"/>
    <k n="Name" t="spb"/>
    <k n="Birth rate" t="spb"/>
    <k n="Population" t="spb"/>
    <k n="UniqueName" t="spb"/>
    <k n="Description" t="spb"/>
    <k n="Abbreviation" t="spb"/>
    <k n="Calling code" t="spb"/>
    <k n="Largest city" t="spb"/>
    <k n="Minimum wage" t="spb"/>
    <k n="Currency code" t="spb"/>
    <k n="Official name"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GDP" t="s"/>
    <k n="Area" t="s"/>
    <k n="Birth rate" t="s"/>
    <k n="Population" t="s"/>
    <k n="Fertility rate" t="s"/>
    <k n="Gasoline price" t="s"/>
    <k n="Total tax rate" t="s"/>
    <k n="Life expectancy" t="s"/>
    <k n="Tax revenue (%)" t="s"/>
    <k n="Infant mortality" t="s"/>
    <k n="Urban population" t="s"/>
    <k n="Armed forces size" t="s"/>
    <k n="Forested area (%)" t="s"/>
    <k n="Unemployment rate" t="s"/>
    <k n="Agricultural land (%)" t="s"/>
    <k n="Physicians per thousand" t="s"/>
    <k n="Carbon dioxide emissions" t="s"/>
    <k n="Maternal mortality ratio" t="s"/>
    <k n="Electric power consumption" t="s"/>
    <k n="Fossil fuel energy consumption" t="s"/>
    <k n="Population: Income share third 20%" t="s"/>
    <k n="Population: Income share fourth 20%" t="s"/>
    <k n="Population: Income share lowest 10%" t="s"/>
    <k n="Population: Income share lowest 20%" t="s"/>
    <k n="Population: Income share second 20%" t="s"/>
    <k n="Out of pocket health expenditure (%)" t="s"/>
    <k n="Population: Income share highest 10%" t="s"/>
    <k n="Population: Income share highest 20%" t="s"/>
    <k n="Gross primary education enrollment (%)" t="s"/>
    <k n="Gross tertiary education enrollment (%)" t="s"/>
    <k n="Population: Labor force participation (%)" t="s"/>
  </s>
  <s>
    <k n="CPI" t="spb"/>
    <k n="GDP" t="spb"/>
    <k n="Area" t="spb"/>
    <k n="Name" t="spb"/>
    <k n="Birth rate" t="spb"/>
    <k n="Population" t="spb"/>
    <k n="UniqueName" t="spb"/>
    <k n="Description" t="spb"/>
    <k n="Abbreviation" t="spb"/>
    <k n="Calling code" t="spb"/>
    <k n="Largest city"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6">
    <x:dxf>
      <x:numFmt numFmtId="3" formatCode="#,##0"/>
    </x:dxf>
    <x:dxf>
      <x:numFmt numFmtId="0" formatCode="General"/>
    </x:dxf>
    <x:dxf>
      <x:numFmt numFmtId="2" formatCode="0.00"/>
    </x:dxf>
    <x:dxf>
      <x:numFmt numFmtId="14" formatCode="0.00%"/>
    </x:dxf>
    <x:dxf>
      <x:numFmt numFmtId="4" formatCode="#,##0.00"/>
    </x:dxf>
    <x:dxf>
      <x:numFmt numFmtId="1" formatCode="0"/>
    </x:dxf>
  </dxfs>
  <richProperties>
    <rPr n="IsTitleField" t="b"/>
    <rPr n="IsHeroField" t="b"/>
    <rPr n="RequiresInlineAttribution" t="b"/>
    <rPr n="NumberFormat" t="s"/>
  </richProperties>
  <richStyles>
    <rSty>
      <rpv i="0">1</rpv>
    </rSty>
    <rSty>
      <rpv i="1">1</rpv>
    </rSty>
    <rSty>
      <rpv i="2">1</rpv>
    </rSty>
    <rSty dxfid="3">
      <rpv i="3">0.0%</rpv>
    </rSty>
    <rSty dxfid="0">
      <rpv i="3">#,##0</rpv>
    </rSty>
    <rSty dxfid="2">
      <rpv i="3">0.00</rpv>
    </rSty>
    <rSty dxfid="5">
      <rpv i="3">0</rpv>
    </rSty>
    <rSty dxfid="4">
      <rpv i="3">#,##0.00</rpv>
    </rSty>
    <rSty dxfid="1">
      <rpv i="3">_([$$-en-US]* #,##0.00_);_([$$-en-US]* (#,##0.00);_([$$-en-US]* "-"??_);_(@_)</rpv>
    </rSty>
    <rSty dxfid="1">
      <rpv i="3">_([$$-en-US]* #,##0_);_([$$-en-US]* (#,##0);_([$$-en-US]* "-"_);_(@_)</rpv>
    </rSty>
    <rSty dxfid="1">
      <rpv i="3">0.0</rpv>
    </rSty>
    <rSty dxfid="3"/>
  </richStyles>
</richStyleSheet>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Genre" xr10:uid="{A09EEC8A-F9EA-4270-B07B-C22DBDDAA37C}" sourceName="Genre">
  <pivotTables>
    <pivotTable tabId="13" name="PivotTable1-ByCountry"/>
    <pivotTable tabId="19" name="PivotTable17-BIPOC"/>
    <pivotTable tabId="26" name="PivotTable4"/>
    <pivotTable tabId="24" name="PivotTable1-ByMonthRead"/>
    <pivotTable tabId="12" name="PivotTable6-Total Books"/>
    <pivotTable tabId="12" name="PivotTable7-Total Pages"/>
    <pivotTable tabId="21" name="PivotTable17-Disabled"/>
    <pivotTable tabId="22" name="PivotTable3-Ethnicity"/>
    <pivotTable tabId="16" name="PivotTable17-Fic/Nonfic"/>
    <pivotTable tabId="17" name="PivotTable17-Format"/>
    <pivotTable tabId="18" name="PivotTable17-Gender"/>
    <pivotTable tabId="15" name="PivotTable17-LangRead"/>
    <pivotTable tabId="20" name="PivotTable17-LGBTQ"/>
    <pivotTable tabId="25" name="PivotTable4"/>
    <pivotTable tabId="23" name="PivotTable16-Source"/>
    <pivotTable tabId="28" name="PivotTable17-OriginalLang"/>
  </pivotTables>
  <data>
    <tabular pivotCacheId="1276419187">
      <items count="12">
        <i x="2" s="1"/>
        <i x="4" s="1"/>
        <i x="10" s="1"/>
        <i x="5" s="1"/>
        <i x="0" s="1"/>
        <i x="3" s="1"/>
        <i x="7" s="1"/>
        <i x="6" s="1"/>
        <i x="1" s="1"/>
        <i x="8" s="1"/>
        <i x="9" s="1"/>
        <i x="11" s="1" nd="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ating" xr10:uid="{7221352E-5793-4A61-BB23-6BB94125EEA7}" sourceName="Rating">
  <pivotTables>
    <pivotTable tabId="13" name="PivotTable1-ByCountry"/>
    <pivotTable tabId="19" name="PivotTable17-BIPOC"/>
    <pivotTable tabId="26" name="PivotTable4"/>
    <pivotTable tabId="24" name="PivotTable1-ByMonthRead"/>
    <pivotTable tabId="12" name="PivotTable6-Total Books"/>
    <pivotTable tabId="12" name="PivotTable7-Total Pages"/>
    <pivotTable tabId="21" name="PivotTable17-Disabled"/>
    <pivotTable tabId="22" name="PivotTable3-Ethnicity"/>
    <pivotTable tabId="16" name="PivotTable17-Fic/Nonfic"/>
    <pivotTable tabId="17" name="PivotTable17-Format"/>
    <pivotTable tabId="18" name="PivotTable17-Gender"/>
    <pivotTable tabId="15" name="PivotTable17-LangRead"/>
    <pivotTable tabId="20" name="PivotTable17-LGBTQ"/>
    <pivotTable tabId="25" name="PivotTable4"/>
    <pivotTable tabId="23" name="PivotTable16-Source"/>
    <pivotTable tabId="28" name="PivotTable17-OriginalLang"/>
  </pivotTables>
  <data>
    <tabular pivotCacheId="1276419187">
      <items count="4">
        <i x="3" s="1"/>
        <i x="2" s="1"/>
        <i x="0" s="1"/>
        <i x="1" s="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Language_Read" xr10:uid="{BE459044-B16D-4A77-B753-581ED55940C0}" sourceName="Language Read">
  <pivotTables>
    <pivotTable tabId="22" name="PivotTable3-Ethnicity"/>
    <pivotTable tabId="19" name="PivotTable17-BIPOC"/>
    <pivotTable tabId="26" name="PivotTable4"/>
    <pivotTable tabId="13" name="PivotTable1-ByCountry"/>
    <pivotTable tabId="24" name="PivotTable1-ByMonthRead"/>
    <pivotTable tabId="12" name="PivotTable6-Total Books"/>
    <pivotTable tabId="12" name="PivotTable7-Total Pages"/>
    <pivotTable tabId="21" name="PivotTable17-Disabled"/>
    <pivotTable tabId="16" name="PivotTable17-Fic/Nonfic"/>
    <pivotTable tabId="17" name="PivotTable17-Format"/>
    <pivotTable tabId="18" name="PivotTable17-Gender"/>
    <pivotTable tabId="15" name="PivotTable17-LangRead"/>
    <pivotTable tabId="20" name="PivotTable17-LGBTQ"/>
    <pivotTable tabId="28" name="PivotTable17-OriginalLang"/>
    <pivotTable tabId="25" name="PivotTable4"/>
    <pivotTable tabId="23" name="PivotTable16-Source"/>
  </pivotTables>
  <data>
    <tabular pivotCacheId="1276419187">
      <items count="4">
        <i x="2" s="1"/>
        <i x="0" s="1"/>
        <i x="1" s="1"/>
        <i x="3" s="1" nd="1"/>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Birth_Country" xr10:uid="{61667516-52CB-42A9-BB0A-FAA96A9D6E29}" sourceName="Birth Country">
  <extLst>
    <x:ext xmlns:x15="http://schemas.microsoft.com/office/spreadsheetml/2010/11/main" uri="{2F2917AC-EB37-4324-AD4E-5DD8C200BD13}">
      <x15:tableSlicerCache tableId="3" column="4"/>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Genre" xr10:uid="{148EFE96-DA1A-4963-A34B-FC6D1CA35BB0}" cache="Slicer_Genre" caption="Genre" rowHeight="209550"/>
  <slicer name="Rating" xr10:uid="{6EAAD472-A04A-4EF1-AAFF-88DD75349655}" cache="Slicer_Rating" caption="Rating" rowHeight="209550"/>
  <slicer name="Language Read" xr10:uid="{49523E77-E991-4184-826A-46CCF9FDBB75}" cache="Slicer_Language_Read" caption="Language Read" rowHeight="20955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Birth Country" xr10:uid="{EF780D80-BACD-4013-B79B-5F3122DFFFFC}" cache="Slicer_Birth_Country" caption="Birth Country" rowHeight="2095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5E167EA-2322-4653-9434-AB6F6373C89F}" name="Table12022Data" displayName="Table12022Data" ref="A1:AH66" totalsRowShown="0" headerRowDxfId="37" dataDxfId="36" headerRowBorderDxfId="34" tableBorderDxfId="35">
  <autoFilter ref="A1:AH66" xr:uid="{05E167EA-2322-4653-9434-AB6F6373C89F}"/>
  <tableColumns count="34">
    <tableColumn id="1" xr3:uid="{ECD6F339-76EC-4499-B6F9-C90D83923649}" name="book_id" dataDxfId="33"/>
    <tableColumn id="2" xr3:uid="{3D890210-D913-4966-9DE0-22EC934EF3EF}" name="Book Title" dataDxfId="32"/>
    <tableColumn id="3" xr3:uid="{D829F5AD-2044-4FE6-BA9F-A1E4F9FD5A97}" name="Pages" dataDxfId="31"/>
    <tableColumn id="4" xr3:uid="{1248466C-CC4C-44C1-AAC5-4D1B95ED472B}" name="Format" dataDxfId="30"/>
    <tableColumn id="5" xr3:uid="{2F1F9B78-5253-47F5-9881-74F883966F95}" name="Fiction/ Nonfic" dataDxfId="29"/>
    <tableColumn id="6" xr3:uid="{479B55B8-0C2E-42C7-8C20-46477796E506}" name="Front/ Back" dataDxfId="28"/>
    <tableColumn id="7" xr3:uid="{E576E973-362B-401F-AE1B-F3EF1ADAD023}" name="Genre" dataDxfId="27"/>
    <tableColumn id="8" xr3:uid="{F53BAC24-0276-44CF-B9DC-8C26027FF59B}" name="Original Language" dataDxfId="26"/>
    <tableColumn id="9" xr3:uid="{B77E83B9-FDA4-4429-83FD-72A71712FC08}" name="Language Read" dataDxfId="25"/>
    <tableColumn id="10" xr3:uid="{E50384D6-226A-402C-AB45-A51361D77192}" name="Source" dataDxfId="24"/>
    <tableColumn id="11" xr3:uid="{9AB9D89F-C714-4C29-88C4-14D4EF17ED96}" name="Bookshelf" dataDxfId="23"/>
    <tableColumn id="12" xr3:uid="{12AC7EB3-3ECD-4777-BD64-756A43927634}" name="Pub Date" dataDxfId="22"/>
    <tableColumn id="13" xr3:uid="{483FEDA5-0CFF-4AF6-9433-3F8C29EDB672}" name="author_id" dataDxfId="21"/>
    <tableColumn id="14" xr3:uid="{22CCABCB-3D9C-4388-8F1D-1BF56CD31385}" name="Author" dataDxfId="20"/>
    <tableColumn id="15" xr3:uid="{94130F64-BFD1-4625-B696-F418396847C4}" name="Birth Country" dataDxfId="19"/>
    <tableColumn id="16" xr3:uid="{B7F1B90A-6246-4302-8BBA-A1F1240E4E6C}" name="Current Country" dataDxfId="18"/>
    <tableColumn id="17" xr3:uid="{93AD069C-D2B3-47F4-B643-8BEAFA18EA34}" name="Country Details" dataDxfId="17"/>
    <tableColumn id="18" xr3:uid="{5C264672-8F29-449E-AFB6-66D10457DAA7}" name="Gender" dataDxfId="16"/>
    <tableColumn id="19" xr3:uid="{E5CE0A25-591E-4F84-9094-EE0366CB4EDA}" name="BIPOC" dataDxfId="15"/>
    <tableColumn id="20" xr3:uid="{65A245EE-EB4F-4408-A906-CA6834062BC9}" name="LGBT" dataDxfId="14"/>
    <tableColumn id="21" xr3:uid="{9ABBE996-52CA-40E1-936C-D5DC23241229}" name="Disabled/ Neurodiverse" dataDxfId="13"/>
    <tableColumn id="22" xr3:uid="{62A5CD84-89D8-40A4-B86B-5FEB12A7CBD1}" name="pub_id" dataDxfId="12"/>
    <tableColumn id="23" xr3:uid="{FEAD7CA1-589C-4F9B-BF5F-2842FD5F447D}" name="Publisher" dataDxfId="11"/>
    <tableColumn id="24" xr3:uid="{33EE7760-0E7B-4C05-8985-FB44A6051EA3}" name="City" dataDxfId="10"/>
    <tableColumn id="25" xr3:uid="{955CDF8B-CD6F-4D6B-B30F-C202F023EA9E}" name="Country" dataDxfId="9"/>
    <tableColumn id="26" xr3:uid="{D79BDA59-3277-4CBA-9C7A-E644CB2DEAF5}" name="imprint_id" dataDxfId="8"/>
    <tableColumn id="27" xr3:uid="{4A77AFFA-5FC4-46E9-BDF2-B303FC7E11AA}" name="Imprint" dataDxfId="7"/>
    <tableColumn id="28" xr3:uid="{A4E278EB-6D53-4AC9-BC44-FD3EFE82033D}" name="translator_id" dataDxfId="6"/>
    <tableColumn id="29" xr3:uid="{65D3C143-B664-416A-9FDF-48F1F160706D}" name="Translator" dataDxfId="5"/>
    <tableColumn id="30" xr3:uid="{A10A0178-3ED5-4274-8635-8D5D6245C046}" name="readbook_id" dataDxfId="4"/>
    <tableColumn id="31" xr3:uid="{02ACB176-F029-431F-9EE6-FCEBD488FDA9}" name="Read" dataDxfId="3"/>
    <tableColumn id="32" xr3:uid="{F3B5BB0B-BFD9-4879-8D3D-FE80B3E0D853}" name="Started" dataDxfId="2"/>
    <tableColumn id="33" xr3:uid="{CFD71A2A-0364-49A1-947A-D1AC5A761C9F}" name="Finished" dataDxfId="1"/>
    <tableColumn id="34" xr3:uid="{F538E92B-1D43-4058-92C3-B11359DE58B0}" name="Rating" dataDxfId="0"/>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C0E1686-5A2C-4153-B7DE-0D2D4A24B3D1}" name="Table13Lookups" displayName="Table13Lookups" ref="A1:AK66" totalsRowShown="0" headerRowDxfId="93" dataDxfId="91" headerRowBorderDxfId="92" tableBorderDxfId="90">
  <autoFilter ref="A1:AK66" xr:uid="{05E167EA-2322-4653-9434-AB6F6373C89F}"/>
  <tableColumns count="37">
    <tableColumn id="1" xr3:uid="{7AE6CFD8-ECEF-484A-9A7E-393EB69B0E2F}" name="book_id" dataDxfId="89"/>
    <tableColumn id="36" xr3:uid="{0F55C393-8D0C-4A2C-872B-3E0D7B184E28}" name="LOOKUP1" dataDxfId="88"/>
    <tableColumn id="35" xr3:uid="{E91D4602-D910-46FA-A6FC-29EF57D96E43}" name="LOOKUP2" dataDxfId="87"/>
    <tableColumn id="2" xr3:uid="{69358876-7B9B-4C29-8A46-68C081C7B264}" name="Book Title" dataDxfId="86"/>
    <tableColumn id="3" xr3:uid="{0972E05E-F5C3-4A86-B690-490D68AC82B3}" name="Pages" dataDxfId="85"/>
    <tableColumn id="4" xr3:uid="{77A73BFF-1727-4321-948D-B2F28627EF4F}" name="Format" dataDxfId="84"/>
    <tableColumn id="5" xr3:uid="{6F72C87E-9DBA-4155-BF64-23827704775A}" name="Fiction/ Nonfic" dataDxfId="83"/>
    <tableColumn id="6" xr3:uid="{D967655D-2B43-4332-A645-4D711A0E08AB}" name="Front/ Back" dataDxfId="82"/>
    <tableColumn id="7" xr3:uid="{C744A47A-4F62-4D95-B875-9AE751AC8D7B}" name="Genre" dataDxfId="81"/>
    <tableColumn id="8" xr3:uid="{4A0FD283-5E2D-4CC8-8C05-4A8EAC064450}" name="Original Language" dataDxfId="80"/>
    <tableColumn id="9" xr3:uid="{E54BFD9A-A34F-41E6-B434-283CCF321E1F}" name="Language Read" dataDxfId="79"/>
    <tableColumn id="10" xr3:uid="{8F48505F-7BCB-488D-9E97-C5F51C606FFA}" name="Source" dataDxfId="78"/>
    <tableColumn id="11" xr3:uid="{FBBF4397-3EE2-4722-8234-CEB172F46E4F}" name="Bookshelf" dataDxfId="77"/>
    <tableColumn id="12" xr3:uid="{08738010-8047-48E1-AE8E-F5C770FC9965}" name="Pub Date" dataDxfId="76"/>
    <tableColumn id="13" xr3:uid="{E5E5CBAD-8FBA-43AC-8AF1-E1A0FBF8495B}" name="author_id" dataDxfId="75"/>
    <tableColumn id="14" xr3:uid="{BC7CE659-C05F-4313-A7B1-F2B691AFDCA7}" name="Author" dataDxfId="74"/>
    <tableColumn id="37" xr3:uid="{5CADC785-D52E-4381-819F-3CB4CE073A76}" name="First instance of author" dataDxfId="73">
      <calculatedColumnFormula>COUNTIF($P$2:$P2,$P2)=1</calculatedColumnFormula>
    </tableColumn>
    <tableColumn id="15" xr3:uid="{E26E20DD-7D0D-4165-955E-F90F95762293}" name="Birth Country" dataDxfId="72"/>
    <tableColumn id="16" xr3:uid="{E1D65537-7FFA-471F-91B0-EFE5D38C9FF3}" name="Current Country" dataDxfId="71"/>
    <tableColumn id="17" xr3:uid="{8A3BF057-E9BC-4E0D-8579-682165E169E7}" name="Country Details" dataDxfId="70"/>
    <tableColumn id="18" xr3:uid="{DB7D966D-F8A0-4B19-8007-0941315BAB96}" name="Gender" dataDxfId="69"/>
    <tableColumn id="19" xr3:uid="{7E377821-19EB-4764-BB97-B2AD840D67EA}" name="BIPOC" dataDxfId="68"/>
    <tableColumn id="20" xr3:uid="{5D589A65-A14C-4018-A267-578A48B3D5CC}" name="LGBT" dataDxfId="67"/>
    <tableColumn id="21" xr3:uid="{98284462-0E73-4178-B72F-EB84F056E2CA}" name="Disabled/ Neurodiverse" dataDxfId="66"/>
    <tableColumn id="22" xr3:uid="{2AAC658F-0613-4382-A0C3-54529E0EB5E4}" name="pub_id" dataDxfId="65"/>
    <tableColumn id="23" xr3:uid="{42F5C8AD-3C61-457E-A1AE-EE58694CCFE8}" name="Publisher" dataDxfId="64"/>
    <tableColumn id="24" xr3:uid="{47386FEA-353C-48E3-B77F-D57577DE813B}" name="City" dataDxfId="63"/>
    <tableColumn id="25" xr3:uid="{0F266F5C-7177-4EE4-BB7F-B06B6B974C88}" name="Country" dataDxfId="62"/>
    <tableColumn id="26" xr3:uid="{3B7A448C-793D-47BA-A433-894D32C71EBD}" name="imprint_id" dataDxfId="61"/>
    <tableColumn id="27" xr3:uid="{AE313192-1288-4AFE-BB06-20A5484705AF}" name="Imprint" dataDxfId="60"/>
    <tableColumn id="28" xr3:uid="{A840602B-DF77-4A99-8A65-C87F9A89F2DE}" name="translator_id" dataDxfId="59"/>
    <tableColumn id="29" xr3:uid="{F6050541-9C6C-4C1F-ACFC-B42615B3A609}" name="Translator" dataDxfId="58"/>
    <tableColumn id="30" xr3:uid="{52EEE302-EF64-468D-88C2-002C3529233E}" name="readbook_id" dataDxfId="57"/>
    <tableColumn id="31" xr3:uid="{A58EEA3A-1DDD-400E-9969-0FD8EDB95750}" name="Read" dataDxfId="56"/>
    <tableColumn id="32" xr3:uid="{67EFC65E-90D5-46D9-B6E2-5E0960E427CE}" name="Started" dataDxfId="55"/>
    <tableColumn id="33" xr3:uid="{972F65A5-5ECA-40A3-B1DD-6B2191BC2E26}" name="Finished" dataDxfId="54"/>
    <tableColumn id="34" xr3:uid="{AE90CD2A-21FD-4CE9-9CF7-25E7E1709AB0}" name="Rating" dataDxfId="53"/>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B619B144-5C53-4B4E-85F0-6DD409B432B4}" name="Table3AuthorCountry" displayName="Table3AuthorCountry" ref="A1:L838" totalsRowShown="0" headerRowDxfId="52" headerRowBorderDxfId="51" tableBorderDxfId="50">
  <autoFilter ref="A1:L838" xr:uid="{B619B144-5C53-4B4E-85F0-6DD409B432B4}">
    <filterColumn colId="3">
      <filters>
        <filter val="Chile"/>
      </filters>
    </filterColumn>
  </autoFilter>
  <tableColumns count="12">
    <tableColumn id="1" xr3:uid="{DA7EC041-2E9C-4328-BDE8-F10B7F942197}" name="Book Title" dataDxfId="49"/>
    <tableColumn id="2" xr3:uid="{9A982EB6-95FF-46A6-8AC5-A69DAF780903}" name="Author" dataDxfId="48"/>
    <tableColumn id="3" xr3:uid="{88195CB7-6DEB-43BA-B869-0FA32C476B8C}" name="Finished" dataDxfId="47"/>
    <tableColumn id="4" xr3:uid="{AAD3B949-4A36-4A62-84BF-6385C0D987FE}" name="Birth Country" dataDxfId="46"/>
    <tableColumn id="5" xr3:uid="{CFA9A605-A8FC-4C1F-8F4F-733D19D82DA5}" name="First Instance" dataDxfId="45">
      <calculatedColumnFormula>COUNTIF($D$2:$D2,$D2)=1</calculatedColumnFormula>
    </tableColumn>
    <tableColumn id="6" xr3:uid="{1A7A9F9C-807B-4956-9C3B-C69896CC24B8}" name="All Birth Countries" dataDxfId="44">
      <calculatedColumnFormula>IF('Author country with slicer'!E2=TRUE, 'Author country with slicer'!D2, "")</calculatedColumnFormula>
    </tableColumn>
    <tableColumn id="7" xr3:uid="{B65F27F1-8670-4225-89A3-AD06EA7003EE}" name="Current Country" dataDxfId="43"/>
    <tableColumn id="8" xr3:uid="{0AEE75D5-DF1F-43D0-9AF9-5773E861D28B}" name="Country Details" dataDxfId="42"/>
    <tableColumn id="9" xr3:uid="{4AC32C48-3408-4F1C-902F-59A776F5486F}" name="Original Language" dataDxfId="41"/>
    <tableColumn id="10" xr3:uid="{671C2F40-3884-4437-857E-A143DBE302E4}" name="First Instance2" dataDxfId="40">
      <calculatedColumnFormula>COUNTIF($I$2:$I2,$I2)=1</calculatedColumnFormula>
    </tableColumn>
    <tableColumn id="11" xr3:uid="{E8BEAAED-A892-4432-AA25-E9393831AD1D}" name="All Original Languages" dataDxfId="39">
      <calculatedColumnFormula>IF('Author country with slicer'!J2=TRUE, 'Author country with slicer'!I2, "")</calculatedColumnFormula>
    </tableColumn>
    <tableColumn id="12" xr3:uid="{ACA0DA0A-D33D-419B-B015-E0C1E1D4E081}" name="Language Read" dataDxfId="38"/>
  </tableColumns>
  <tableStyleInfo name="TableStyleLight21" showFirstColumn="0" showLastColumn="0" showRowStripes="1" showColumnStripes="0"/>
</table>
</file>

<file path=xl/theme/theme1.xml><?xml version="1.0" encoding="utf-8"?>
<a:theme xmlns:a="http://schemas.openxmlformats.org/drawingml/2006/main" name="Office Theme">
  <a:themeElements>
    <a:clrScheme name="Custom 2">
      <a:dk1>
        <a:sysClr val="windowText" lastClr="000000"/>
      </a:dk1>
      <a:lt1>
        <a:sysClr val="window" lastClr="FFFFFF"/>
      </a:lt1>
      <a:dk2>
        <a:srgbClr val="373545"/>
      </a:dk2>
      <a:lt2>
        <a:srgbClr val="DCD8DC"/>
      </a:lt2>
      <a:accent1>
        <a:srgbClr val="643A7E"/>
      </a:accent1>
      <a:accent2>
        <a:srgbClr val="8784C7"/>
      </a:accent2>
      <a:accent3>
        <a:srgbClr val="455673"/>
      </a:accent3>
      <a:accent4>
        <a:srgbClr val="6997AF"/>
      </a:accent4>
      <a:accent5>
        <a:srgbClr val="84ACB6"/>
      </a:accent5>
      <a:accent6>
        <a:srgbClr val="CEB7DD"/>
      </a:accent6>
      <a:hlink>
        <a:srgbClr val="69A020"/>
      </a:hlink>
      <a:folHlink>
        <a:srgbClr val="8C8C8C"/>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imelineCaches/timelineCache1.xml><?xml version="1.0" encoding="utf-8"?>
<timelineCacheDefinition xmlns="http://schemas.microsoft.com/office/spreadsheetml/2010/11/main" xmlns:x15="http://schemas.microsoft.com/office/spreadsheetml/2010/11/main" xmlns:mc="http://schemas.openxmlformats.org/markup-compatibility/2006" xmlns:xr10="http://schemas.microsoft.com/office/spreadsheetml/2016/revision10" mc:Ignorable="xr10" name="NativeTimeline_Finished" xr10:uid="{A0B39798-1D5A-40B0-829F-2E34251CDE20}" sourceName="Finished">
  <pivotTables>
    <pivotTable tabId="13" name="PivotTable1-ByCountry"/>
    <pivotTable tabId="19" name="PivotTable17-BIPOC"/>
    <pivotTable tabId="26" name="PivotTable4"/>
    <pivotTable tabId="24" name="PivotTable1-ByMonthRead"/>
    <pivotTable tabId="12" name="PivotTable6-Total Books"/>
    <pivotTable tabId="12" name="PivotTable7-Total Pages"/>
    <pivotTable tabId="21" name="PivotTable17-Disabled"/>
    <pivotTable tabId="22" name="PivotTable3-Ethnicity"/>
    <pivotTable tabId="16" name="PivotTable17-Fic/Nonfic"/>
    <pivotTable tabId="17" name="PivotTable17-Format"/>
    <pivotTable tabId="18" name="PivotTable17-Gender"/>
    <pivotTable tabId="15" name="PivotTable17-LangRead"/>
    <pivotTable tabId="20" name="PivotTable17-LGBTQ"/>
    <pivotTable tabId="25" name="PivotTable4"/>
    <pivotTable tabId="23" name="PivotTable16-Source"/>
    <pivotTable tabId="28" name="PivotTable17-OriginalLang"/>
  </pivotTables>
  <state minimalRefreshVersion="6" lastRefreshVersion="6" pivotCacheId="1276419187" filterType="dateBetween">
    <selection startDate="2022-01-01T00:00:00" endDate="2022-12-31T00:00:00"/>
    <bounds startDate="2022-01-01T00:00:00" endDate="2024-01-01T00:00:00"/>
  </state>
</timelineCacheDefinition>
</file>

<file path=xl/timelines/timeline1.xml><?xml version="1.0" encoding="utf-8"?>
<timelines xmlns="http://schemas.microsoft.com/office/spreadsheetml/2010/11/main" xmlns:mc="http://schemas.openxmlformats.org/markup-compatibility/2006" xmlns:x="http://schemas.openxmlformats.org/spreadsheetml/2006/main" xmlns:xr10="http://schemas.microsoft.com/office/spreadsheetml/2016/revision10" mc:Ignorable="x xr10">
  <timeline name="Finished" xr10:uid="{41A90C81-B7F6-4189-8B96-6BBB3D966789}" cache="NativeTimeline_Finished" caption="Finished" level="2" selectionLevel="0" scrollPosition="2022-01-01T00:00:00"/>
</timelines>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microsoft.com/office/2011/relationships/timeline" Target="../timelines/timeline1.xml"/><Relationship Id="rId5" Type="http://schemas.microsoft.com/office/2007/relationships/slicer" Target="../slicers/slicer1.x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ivotTable" Target="../pivotTables/pivotTable3.xm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ivotTable" Target="../pivotTables/pivotTable4.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ivotTable" Target="../pivotTables/pivotTable6.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ivotTable" Target="../pivotTables/pivotTable7.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ivotTable" Target="../pivotTables/pivotTable8.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ivotTable" Target="../pivotTables/pivotTable9.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ivotTable" Target="../pivotTables/pivotTable10.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ivotTable" Target="../pivotTables/pivotTable11.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ivotTable" Target="../pivotTables/pivotTable12.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ivotTable" Target="../pivotTables/pivotTable13.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ivotTable" Target="../pivotTables/pivotTable14.x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ivotTable" Target="../pivotTables/pivotTable15.xm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ivotTable" Target="../pivotTables/pivotTable16.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ivotTable" Target="../pivotTables/pivotTable17.xml"/></Relationships>
</file>

<file path=xl/worksheets/_rels/sheet20.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5.bin"/></Relationships>
</file>

<file path=xl/worksheets/_rels/sheet21.xml.rels><?xml version="1.0" encoding="UTF-8" standalone="yes"?>
<Relationships xmlns="http://schemas.openxmlformats.org/package/2006/relationships"><Relationship Id="rId3" Type="http://schemas.microsoft.com/office/2007/relationships/slicer" Target="../slicers/slicer2.xml"/><Relationship Id="rId2" Type="http://schemas.openxmlformats.org/officeDocument/2006/relationships/table" Target="../tables/table3.xml"/><Relationship Id="rId1" Type="http://schemas.openxmlformats.org/officeDocument/2006/relationships/drawing" Target="../drawings/drawing16.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E47FA-F858-4C9F-8462-58700D5D01BC}">
  <sheetPr codeName="Sheet1">
    <tabColor theme="4" tint="-0.249977111117893"/>
  </sheetPr>
  <dimension ref="A1:X34"/>
  <sheetViews>
    <sheetView showGridLines="0" workbookViewId="0">
      <selection activeCell="I36" sqref="I36"/>
    </sheetView>
  </sheetViews>
  <sheetFormatPr defaultRowHeight="13.2"/>
  <cols>
    <col min="12" max="12" width="8.21875" bestFit="1" customWidth="1"/>
    <col min="13" max="13" width="11.21875" bestFit="1" customWidth="1"/>
    <col min="14" max="14" width="8" bestFit="1" customWidth="1"/>
  </cols>
  <sheetData>
    <row r="1" spans="1:24" ht="46.8" customHeight="1">
      <c r="A1" s="97" t="s">
        <v>1789</v>
      </c>
      <c r="B1" s="97"/>
      <c r="C1" s="97"/>
      <c r="D1" s="97"/>
      <c r="E1" s="97"/>
      <c r="F1" s="97"/>
      <c r="G1" s="97"/>
      <c r="H1" s="97"/>
      <c r="I1" s="97"/>
      <c r="J1" s="97"/>
      <c r="K1" s="97"/>
      <c r="L1" s="97"/>
      <c r="M1" s="97"/>
      <c r="N1" s="97"/>
      <c r="O1" s="97"/>
      <c r="P1" s="97"/>
      <c r="Q1" s="97"/>
      <c r="R1" s="97"/>
      <c r="S1" s="97"/>
      <c r="T1" s="97"/>
      <c r="U1" s="97"/>
      <c r="V1" s="97"/>
      <c r="W1" s="97"/>
      <c r="X1" s="85" t="s">
        <v>1697</v>
      </c>
    </row>
    <row r="12" spans="1:24" ht="31.2">
      <c r="L12" s="78" t="s">
        <v>1629</v>
      </c>
      <c r="M12" s="78"/>
      <c r="N12" s="78" t="s">
        <v>1628</v>
      </c>
    </row>
    <row r="13" spans="1:24" ht="15.6">
      <c r="L13" s="99">
        <v>65</v>
      </c>
      <c r="M13" s="78"/>
      <c r="N13" s="86">
        <v>19276</v>
      </c>
    </row>
    <row r="29" spans="2:2">
      <c r="B29" s="84"/>
    </row>
    <row r="34" spans="2:19">
      <c r="B34" s="84"/>
      <c r="S34" s="84"/>
    </row>
  </sheetData>
  <mergeCells count="1">
    <mergeCell ref="A1:W1"/>
  </mergeCells>
  <pageMargins left="0.7" right="0.7" top="0.75" bottom="0.75" header="0.3" footer="0.3"/>
  <pageSetup orientation="portrait" r:id="rId3"/>
  <drawing r:id="rId4"/>
  <extLst>
    <ext xmlns:x14="http://schemas.microsoft.com/office/spreadsheetml/2009/9/main" uri="{A8765BA9-456A-4dab-B4F3-ACF838C121DE}">
      <x14:slicerList>
        <x14:slicer r:id="rId5"/>
      </x14:slicerList>
    </ext>
    <ext xmlns:x15="http://schemas.microsoft.com/office/spreadsheetml/2010/11/main" uri="{7E03D99C-DC04-49d9-9315-930204A7B6E9}">
      <x15:timelineRefs>
        <x15:timelineRef r:id="rId6"/>
      </x15:timelineRef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theme="4" tint="-0.249977111117893"/>
    <pageSetUpPr fitToPage="1"/>
  </sheetPr>
  <dimension ref="A1:AH1048492"/>
  <sheetViews>
    <sheetView tabSelected="1" showWhiteSpace="0" zoomScale="90" zoomScaleNormal="90" workbookViewId="0">
      <pane ySplit="1" topLeftCell="A5" activePane="bottomLeft" state="frozen"/>
      <selection activeCell="F1" sqref="F1"/>
      <selection pane="bottomLeft" activeCell="R1" sqref="R1"/>
    </sheetView>
  </sheetViews>
  <sheetFormatPr defaultColWidth="14.44140625" defaultRowHeight="13.2"/>
  <cols>
    <col min="1" max="1" width="9.88671875" style="20" customWidth="1"/>
    <col min="2" max="2" width="42.77734375" style="20" customWidth="1"/>
    <col min="3" max="3" width="8.44140625" style="20" customWidth="1"/>
    <col min="4" max="4" width="9" style="20" customWidth="1"/>
    <col min="5" max="5" width="15.5546875" style="20" customWidth="1"/>
    <col min="6" max="6" width="13" style="20" customWidth="1"/>
    <col min="7" max="7" width="9.88671875" style="20" customWidth="1"/>
    <col min="8" max="8" width="19" style="20" customWidth="1"/>
    <col min="9" max="9" width="16.6640625" style="20" customWidth="1"/>
    <col min="10" max="10" width="9.88671875" style="20" customWidth="1"/>
    <col min="11" max="11" width="24.5546875" style="20" customWidth="1"/>
    <col min="12" max="12" width="11.33203125" style="20" bestFit="1" customWidth="1"/>
    <col min="13" max="13" width="11.44140625" style="20" customWidth="1"/>
    <col min="14" max="14" width="22.6640625" style="20" customWidth="1"/>
    <col min="15" max="15" width="15.33203125" style="20" customWidth="1"/>
    <col min="16" max="16" width="17.109375" style="20" customWidth="1"/>
    <col min="17" max="17" width="16.44140625" style="20" customWidth="1"/>
    <col min="18" max="18" width="9.88671875" style="20" bestFit="1" customWidth="1"/>
    <col min="19" max="19" width="9" style="20" bestFit="1" customWidth="1"/>
    <col min="20" max="20" width="8.21875" style="20" bestFit="1" customWidth="1"/>
    <col min="21" max="21" width="23.6640625" style="20" customWidth="1"/>
    <col min="22" max="22" width="9.33203125" style="20" customWidth="1" collapsed="1"/>
    <col min="23" max="25" width="29.88671875" style="20" customWidth="1"/>
    <col min="26" max="26" width="11.5546875" customWidth="1"/>
    <col min="27" max="27" width="29.33203125" style="20" customWidth="1"/>
    <col min="28" max="30" width="14.44140625" customWidth="1"/>
    <col min="31" max="31" width="7.5546875" customWidth="1"/>
    <col min="32" max="33" width="12" style="20" customWidth="1"/>
    <col min="34" max="34" width="8.6640625" style="20" customWidth="1"/>
  </cols>
  <sheetData>
    <row r="1" spans="1:34" s="41" customFormat="1" ht="26.4" customHeight="1">
      <c r="A1" s="64" t="s">
        <v>0</v>
      </c>
      <c r="B1" s="64" t="s">
        <v>1686</v>
      </c>
      <c r="C1" s="65" t="s">
        <v>2</v>
      </c>
      <c r="D1" s="65" t="s">
        <v>3</v>
      </c>
      <c r="E1" s="65" t="s">
        <v>4</v>
      </c>
      <c r="F1" s="65" t="s">
        <v>5</v>
      </c>
      <c r="G1" s="65" t="s">
        <v>6</v>
      </c>
      <c r="H1" s="65" t="s">
        <v>7</v>
      </c>
      <c r="I1" s="65" t="s">
        <v>8</v>
      </c>
      <c r="J1" s="65" t="s">
        <v>9</v>
      </c>
      <c r="K1" s="65" t="s">
        <v>10</v>
      </c>
      <c r="L1" s="64" t="s">
        <v>11</v>
      </c>
      <c r="M1" s="66" t="s">
        <v>12</v>
      </c>
      <c r="N1" s="66" t="s">
        <v>13</v>
      </c>
      <c r="O1" s="67" t="s">
        <v>14</v>
      </c>
      <c r="P1" s="67" t="s">
        <v>15</v>
      </c>
      <c r="Q1" s="67" t="s">
        <v>16</v>
      </c>
      <c r="R1" s="67" t="s">
        <v>17</v>
      </c>
      <c r="S1" s="67" t="s">
        <v>18</v>
      </c>
      <c r="T1" s="67" t="s">
        <v>19</v>
      </c>
      <c r="U1" s="66" t="s">
        <v>20</v>
      </c>
      <c r="V1" s="68" t="s">
        <v>21</v>
      </c>
      <c r="W1" s="69" t="s">
        <v>22</v>
      </c>
      <c r="X1" s="69" t="s">
        <v>23</v>
      </c>
      <c r="Y1" s="69" t="s">
        <v>24</v>
      </c>
      <c r="Z1" s="68" t="s">
        <v>25</v>
      </c>
      <c r="AA1" s="68" t="s">
        <v>26</v>
      </c>
      <c r="AB1" s="70" t="s">
        <v>27</v>
      </c>
      <c r="AC1" s="70" t="s">
        <v>28</v>
      </c>
      <c r="AD1" s="71" t="s">
        <v>29</v>
      </c>
      <c r="AE1" s="71" t="s">
        <v>30</v>
      </c>
      <c r="AF1" s="72" t="s">
        <v>31</v>
      </c>
      <c r="AG1" s="72" t="s">
        <v>32</v>
      </c>
      <c r="AH1" s="73" t="s">
        <v>33</v>
      </c>
    </row>
    <row r="2" spans="1:34" ht="12.75" customHeight="1">
      <c r="A2" s="55">
        <v>1</v>
      </c>
      <c r="B2" s="4" t="s">
        <v>34</v>
      </c>
      <c r="C2" s="47">
        <v>200</v>
      </c>
      <c r="D2" s="48" t="s">
        <v>35</v>
      </c>
      <c r="E2" s="48" t="s">
        <v>36</v>
      </c>
      <c r="F2" s="48" t="s">
        <v>37</v>
      </c>
      <c r="G2" s="48" t="s">
        <v>38</v>
      </c>
      <c r="H2" s="48" t="s">
        <v>39</v>
      </c>
      <c r="I2" s="48" t="s">
        <v>39</v>
      </c>
      <c r="J2" s="48" t="s">
        <v>40</v>
      </c>
      <c r="K2" s="48" t="s">
        <v>41</v>
      </c>
      <c r="L2" s="80" t="s">
        <v>42</v>
      </c>
      <c r="M2" s="4">
        <v>1</v>
      </c>
      <c r="N2" s="4" t="s">
        <v>43</v>
      </c>
      <c r="O2" s="48" t="s">
        <v>44</v>
      </c>
      <c r="P2" s="48" t="s">
        <v>44</v>
      </c>
      <c r="Q2" s="48" t="s">
        <v>45</v>
      </c>
      <c r="R2" s="47" t="s">
        <v>46</v>
      </c>
      <c r="S2" s="54" t="s">
        <v>1626</v>
      </c>
      <c r="T2" s="54" t="s">
        <v>1625</v>
      </c>
      <c r="U2" s="54" t="s">
        <v>1625</v>
      </c>
      <c r="V2" s="34">
        <v>1</v>
      </c>
      <c r="W2" s="34" t="s">
        <v>47</v>
      </c>
      <c r="X2" s="34" t="s">
        <v>48</v>
      </c>
      <c r="Y2" s="34" t="s">
        <v>44</v>
      </c>
      <c r="Z2" s="34">
        <v>1</v>
      </c>
      <c r="AA2" s="34" t="s">
        <v>49</v>
      </c>
      <c r="AB2" s="87"/>
      <c r="AC2" s="33"/>
      <c r="AD2" s="4">
        <v>1</v>
      </c>
      <c r="AE2" s="56">
        <v>1</v>
      </c>
      <c r="AF2" s="5">
        <v>44510</v>
      </c>
      <c r="AG2" s="5">
        <v>44579</v>
      </c>
      <c r="AH2" s="63">
        <v>4</v>
      </c>
    </row>
    <row r="3" spans="1:34" ht="12.75" customHeight="1">
      <c r="A3" s="55">
        <v>2</v>
      </c>
      <c r="B3" s="4" t="s">
        <v>50</v>
      </c>
      <c r="C3" s="47">
        <v>200</v>
      </c>
      <c r="D3" s="48" t="s">
        <v>35</v>
      </c>
      <c r="E3" s="48" t="s">
        <v>36</v>
      </c>
      <c r="F3" s="48" t="s">
        <v>51</v>
      </c>
      <c r="G3" s="34" t="s">
        <v>52</v>
      </c>
      <c r="H3" s="48" t="s">
        <v>39</v>
      </c>
      <c r="I3" s="48" t="s">
        <v>39</v>
      </c>
      <c r="J3" s="48" t="s">
        <v>53</v>
      </c>
      <c r="K3" s="48" t="s">
        <v>54</v>
      </c>
      <c r="L3" s="80" t="s">
        <v>55</v>
      </c>
      <c r="M3" s="4">
        <v>2</v>
      </c>
      <c r="N3" s="4" t="s">
        <v>56</v>
      </c>
      <c r="O3" s="48" t="s">
        <v>57</v>
      </c>
      <c r="P3" s="48" t="s">
        <v>57</v>
      </c>
      <c r="Q3" s="48"/>
      <c r="R3" s="47" t="s">
        <v>46</v>
      </c>
      <c r="S3" s="54" t="s">
        <v>1625</v>
      </c>
      <c r="T3" s="54" t="s">
        <v>1625</v>
      </c>
      <c r="U3" s="54" t="s">
        <v>1625</v>
      </c>
      <c r="V3" s="34">
        <v>2</v>
      </c>
      <c r="W3" s="34" t="s">
        <v>58</v>
      </c>
      <c r="X3" s="34" t="s">
        <v>59</v>
      </c>
      <c r="Y3" s="34" t="s">
        <v>57</v>
      </c>
      <c r="Z3" s="34"/>
      <c r="AA3" s="34"/>
      <c r="AB3" s="87"/>
      <c r="AC3" s="33"/>
      <c r="AD3" s="4">
        <v>2</v>
      </c>
      <c r="AE3" s="56">
        <v>1</v>
      </c>
      <c r="AF3" s="5">
        <v>44591</v>
      </c>
      <c r="AG3" s="5">
        <v>44591</v>
      </c>
      <c r="AH3" s="63">
        <v>4</v>
      </c>
    </row>
    <row r="4" spans="1:34" ht="39.6" customHeight="1">
      <c r="A4" s="55">
        <v>3</v>
      </c>
      <c r="B4" s="4" t="s">
        <v>60</v>
      </c>
      <c r="C4" s="47">
        <v>224</v>
      </c>
      <c r="D4" s="48" t="s">
        <v>35</v>
      </c>
      <c r="E4" s="48" t="s">
        <v>36</v>
      </c>
      <c r="F4" s="48" t="s">
        <v>37</v>
      </c>
      <c r="G4" s="48" t="s">
        <v>38</v>
      </c>
      <c r="H4" s="48" t="s">
        <v>39</v>
      </c>
      <c r="I4" s="48" t="s">
        <v>39</v>
      </c>
      <c r="J4" s="48" t="s">
        <v>40</v>
      </c>
      <c r="K4" s="48" t="s">
        <v>41</v>
      </c>
      <c r="L4" s="80" t="s">
        <v>61</v>
      </c>
      <c r="M4" s="4">
        <v>3</v>
      </c>
      <c r="N4" s="4" t="s">
        <v>62</v>
      </c>
      <c r="O4" s="48" t="s">
        <v>57</v>
      </c>
      <c r="P4" s="48" t="s">
        <v>57</v>
      </c>
      <c r="Q4" s="48" t="s">
        <v>63</v>
      </c>
      <c r="R4" s="47" t="s">
        <v>37</v>
      </c>
      <c r="S4" s="54" t="s">
        <v>1626</v>
      </c>
      <c r="T4" s="54" t="s">
        <v>1625</v>
      </c>
      <c r="U4" s="54" t="s">
        <v>1625</v>
      </c>
      <c r="V4" s="34">
        <v>3</v>
      </c>
      <c r="W4" s="34" t="s">
        <v>64</v>
      </c>
      <c r="X4" s="34" t="s">
        <v>65</v>
      </c>
      <c r="Y4" s="34" t="s">
        <v>57</v>
      </c>
      <c r="Z4" s="34"/>
      <c r="AA4" s="34"/>
      <c r="AB4" s="87"/>
      <c r="AC4" s="33"/>
      <c r="AD4" s="4">
        <v>3</v>
      </c>
      <c r="AE4" s="56">
        <v>1</v>
      </c>
      <c r="AF4" s="5">
        <v>44591</v>
      </c>
      <c r="AG4" s="5">
        <v>44595</v>
      </c>
      <c r="AH4" s="63">
        <v>5</v>
      </c>
    </row>
    <row r="5" spans="1:34" ht="39.6" customHeight="1">
      <c r="A5" s="55">
        <v>4</v>
      </c>
      <c r="B5" s="4" t="s">
        <v>66</v>
      </c>
      <c r="C5" s="47">
        <v>176</v>
      </c>
      <c r="D5" s="48" t="s">
        <v>35</v>
      </c>
      <c r="E5" s="48" t="s">
        <v>36</v>
      </c>
      <c r="F5" s="48" t="s">
        <v>37</v>
      </c>
      <c r="G5" s="48" t="s">
        <v>67</v>
      </c>
      <c r="H5" s="48" t="s">
        <v>39</v>
      </c>
      <c r="I5" s="48" t="s">
        <v>39</v>
      </c>
      <c r="J5" s="48" t="s">
        <v>40</v>
      </c>
      <c r="K5" s="48" t="s">
        <v>41</v>
      </c>
      <c r="L5" s="80" t="s">
        <v>68</v>
      </c>
      <c r="M5" s="4">
        <v>4</v>
      </c>
      <c r="N5" s="4" t="s">
        <v>69</v>
      </c>
      <c r="O5" s="48" t="s">
        <v>70</v>
      </c>
      <c r="P5" s="48" t="s">
        <v>70</v>
      </c>
      <c r="Q5" s="48"/>
      <c r="R5" s="47" t="s">
        <v>37</v>
      </c>
      <c r="S5" s="54" t="s">
        <v>1625</v>
      </c>
      <c r="T5" s="54" t="s">
        <v>1625</v>
      </c>
      <c r="U5" s="54" t="s">
        <v>1625</v>
      </c>
      <c r="V5" s="34">
        <v>5</v>
      </c>
      <c r="W5" s="34" t="s">
        <v>71</v>
      </c>
      <c r="X5" s="4"/>
      <c r="Y5" s="4"/>
      <c r="Z5" s="34"/>
      <c r="AA5" s="34"/>
      <c r="AB5" s="87"/>
      <c r="AC5" s="33"/>
      <c r="AD5" s="4">
        <v>4</v>
      </c>
      <c r="AE5" s="56">
        <v>1</v>
      </c>
      <c r="AF5" s="5">
        <v>44595</v>
      </c>
      <c r="AG5" s="5">
        <v>44597</v>
      </c>
      <c r="AH5" s="63">
        <v>3</v>
      </c>
    </row>
    <row r="6" spans="1:34">
      <c r="A6" s="55">
        <v>5</v>
      </c>
      <c r="B6" s="4" t="s">
        <v>72</v>
      </c>
      <c r="C6" s="47">
        <v>337</v>
      </c>
      <c r="D6" s="48" t="s">
        <v>35</v>
      </c>
      <c r="E6" s="48" t="s">
        <v>37</v>
      </c>
      <c r="F6" s="48" t="s">
        <v>37</v>
      </c>
      <c r="G6" s="34" t="s">
        <v>73</v>
      </c>
      <c r="H6" s="48" t="s">
        <v>39</v>
      </c>
      <c r="I6" s="48" t="s">
        <v>39</v>
      </c>
      <c r="J6" s="48" t="s">
        <v>53</v>
      </c>
      <c r="K6" s="48" t="s">
        <v>74</v>
      </c>
      <c r="L6" s="80" t="s">
        <v>75</v>
      </c>
      <c r="M6" s="4">
        <v>5</v>
      </c>
      <c r="N6" s="4" t="s">
        <v>76</v>
      </c>
      <c r="O6" s="48" t="s">
        <v>44</v>
      </c>
      <c r="P6" s="48" t="s">
        <v>44</v>
      </c>
      <c r="Q6" s="48" t="s">
        <v>77</v>
      </c>
      <c r="R6" s="47" t="s">
        <v>37</v>
      </c>
      <c r="S6" s="54" t="s">
        <v>1626</v>
      </c>
      <c r="T6" s="54" t="s">
        <v>1625</v>
      </c>
      <c r="U6" s="54" t="s">
        <v>1625</v>
      </c>
      <c r="V6" s="34">
        <v>1</v>
      </c>
      <c r="W6" s="34" t="s">
        <v>47</v>
      </c>
      <c r="X6" s="34"/>
      <c r="Y6" s="34"/>
      <c r="Z6" s="34">
        <v>2</v>
      </c>
      <c r="AA6" s="34" t="s">
        <v>78</v>
      </c>
      <c r="AB6" s="87"/>
      <c r="AC6" s="33"/>
      <c r="AD6" s="4">
        <v>5</v>
      </c>
      <c r="AE6" s="56">
        <v>1</v>
      </c>
      <c r="AF6" s="5">
        <v>44597</v>
      </c>
      <c r="AG6" s="5">
        <v>44598</v>
      </c>
      <c r="AH6" s="63">
        <v>4</v>
      </c>
    </row>
    <row r="7" spans="1:34" ht="26.4" customHeight="1">
      <c r="A7" s="55">
        <v>6</v>
      </c>
      <c r="B7" s="4" t="s">
        <v>79</v>
      </c>
      <c r="C7" s="47">
        <v>150</v>
      </c>
      <c r="D7" s="48" t="s">
        <v>35</v>
      </c>
      <c r="E7" s="48" t="s">
        <v>36</v>
      </c>
      <c r="F7" s="48" t="s">
        <v>51</v>
      </c>
      <c r="G7" s="34" t="s">
        <v>52</v>
      </c>
      <c r="H7" s="48" t="s">
        <v>39</v>
      </c>
      <c r="I7" s="48" t="s">
        <v>39</v>
      </c>
      <c r="J7" s="48" t="s">
        <v>53</v>
      </c>
      <c r="K7" s="48" t="s">
        <v>54</v>
      </c>
      <c r="L7" s="80" t="s">
        <v>80</v>
      </c>
      <c r="M7" s="4">
        <v>6</v>
      </c>
      <c r="N7" s="4" t="s">
        <v>81</v>
      </c>
      <c r="O7" s="48" t="s">
        <v>57</v>
      </c>
      <c r="P7" s="48" t="s">
        <v>57</v>
      </c>
      <c r="Q7" s="48"/>
      <c r="R7" s="47" t="s">
        <v>46</v>
      </c>
      <c r="S7" s="54" t="s">
        <v>1625</v>
      </c>
      <c r="T7" s="54" t="s">
        <v>1625</v>
      </c>
      <c r="U7" s="54" t="s">
        <v>1625</v>
      </c>
      <c r="V7" s="34">
        <v>2</v>
      </c>
      <c r="W7" s="34" t="s">
        <v>58</v>
      </c>
      <c r="X7" s="34"/>
      <c r="Y7" s="34"/>
      <c r="Z7" s="34"/>
      <c r="AA7" s="34"/>
      <c r="AB7" s="87"/>
      <c r="AC7" s="33"/>
      <c r="AD7" s="4">
        <v>6</v>
      </c>
      <c r="AE7" s="56">
        <v>1</v>
      </c>
      <c r="AF7" s="5">
        <v>44595</v>
      </c>
      <c r="AG7" s="5">
        <v>44602</v>
      </c>
      <c r="AH7" s="63">
        <v>4</v>
      </c>
    </row>
    <row r="8" spans="1:34">
      <c r="A8" s="55">
        <v>7</v>
      </c>
      <c r="B8" s="4" t="s">
        <v>82</v>
      </c>
      <c r="C8" s="47">
        <v>384</v>
      </c>
      <c r="D8" s="48" t="s">
        <v>83</v>
      </c>
      <c r="E8" s="48" t="s">
        <v>37</v>
      </c>
      <c r="F8" s="48" t="s">
        <v>51</v>
      </c>
      <c r="G8" s="34" t="s">
        <v>73</v>
      </c>
      <c r="H8" s="48" t="s">
        <v>84</v>
      </c>
      <c r="I8" s="48" t="s">
        <v>39</v>
      </c>
      <c r="J8" s="48" t="s">
        <v>53</v>
      </c>
      <c r="K8" s="48" t="s">
        <v>85</v>
      </c>
      <c r="L8" s="80" t="s">
        <v>86</v>
      </c>
      <c r="M8" s="4">
        <v>7</v>
      </c>
      <c r="N8" s="4" t="s">
        <v>87</v>
      </c>
      <c r="O8" s="48" t="s">
        <v>88</v>
      </c>
      <c r="P8" s="48" t="s">
        <v>88</v>
      </c>
      <c r="Q8" s="48"/>
      <c r="R8" s="47" t="s">
        <v>37</v>
      </c>
      <c r="S8" s="54" t="s">
        <v>1625</v>
      </c>
      <c r="T8" s="54" t="s">
        <v>1625</v>
      </c>
      <c r="U8" s="54" t="s">
        <v>1625</v>
      </c>
      <c r="V8" s="34">
        <v>6</v>
      </c>
      <c r="W8" s="34" t="s">
        <v>89</v>
      </c>
      <c r="X8" s="34" t="s">
        <v>90</v>
      </c>
      <c r="Y8" s="34" t="s">
        <v>57</v>
      </c>
      <c r="Z8" s="34">
        <v>3</v>
      </c>
      <c r="AA8" s="34" t="s">
        <v>91</v>
      </c>
      <c r="AB8" s="87">
        <v>1</v>
      </c>
      <c r="AC8" s="34" t="s">
        <v>92</v>
      </c>
      <c r="AD8" s="4">
        <v>7</v>
      </c>
      <c r="AE8" s="56">
        <v>1</v>
      </c>
      <c r="AF8" s="5">
        <v>44603</v>
      </c>
      <c r="AG8" s="5">
        <v>44607</v>
      </c>
      <c r="AH8" s="63">
        <v>4</v>
      </c>
    </row>
    <row r="9" spans="1:34">
      <c r="A9" s="55">
        <v>8</v>
      </c>
      <c r="B9" s="4" t="s">
        <v>93</v>
      </c>
      <c r="C9" s="47">
        <v>288</v>
      </c>
      <c r="D9" s="48" t="s">
        <v>83</v>
      </c>
      <c r="E9" s="48" t="s">
        <v>36</v>
      </c>
      <c r="F9" s="48" t="s">
        <v>37</v>
      </c>
      <c r="G9" s="48" t="s">
        <v>38</v>
      </c>
      <c r="H9" s="48" t="s">
        <v>39</v>
      </c>
      <c r="I9" s="48" t="s">
        <v>39</v>
      </c>
      <c r="J9" s="48" t="s">
        <v>53</v>
      </c>
      <c r="K9" s="48" t="s">
        <v>94</v>
      </c>
      <c r="L9" s="80" t="s">
        <v>95</v>
      </c>
      <c r="M9" s="4">
        <v>8</v>
      </c>
      <c r="N9" s="4" t="s">
        <v>96</v>
      </c>
      <c r="O9" s="48" t="s">
        <v>44</v>
      </c>
      <c r="P9" s="48" t="s">
        <v>44</v>
      </c>
      <c r="Q9" s="48"/>
      <c r="R9" s="47" t="s">
        <v>46</v>
      </c>
      <c r="S9" s="54" t="s">
        <v>1625</v>
      </c>
      <c r="T9" s="54" t="s">
        <v>1625</v>
      </c>
      <c r="U9" s="54" t="s">
        <v>1625</v>
      </c>
      <c r="V9" s="34">
        <v>7</v>
      </c>
      <c r="W9" s="34" t="s">
        <v>97</v>
      </c>
      <c r="X9" s="34" t="s">
        <v>98</v>
      </c>
      <c r="Y9" s="34" t="s">
        <v>44</v>
      </c>
      <c r="Z9" s="34"/>
      <c r="AA9" s="4"/>
      <c r="AB9" s="87"/>
      <c r="AC9" s="33"/>
      <c r="AD9" s="4">
        <v>8</v>
      </c>
      <c r="AE9" s="56">
        <v>1</v>
      </c>
      <c r="AF9" s="5">
        <v>44563</v>
      </c>
      <c r="AG9" s="5">
        <v>44611</v>
      </c>
      <c r="AH9" s="63">
        <v>3</v>
      </c>
    </row>
    <row r="10" spans="1:34" ht="26.4" customHeight="1">
      <c r="A10" s="55">
        <v>9</v>
      </c>
      <c r="B10" s="4" t="s">
        <v>99</v>
      </c>
      <c r="C10" s="47">
        <v>352</v>
      </c>
      <c r="D10" s="48" t="s">
        <v>35</v>
      </c>
      <c r="E10" s="48" t="s">
        <v>36</v>
      </c>
      <c r="F10" s="48" t="s">
        <v>37</v>
      </c>
      <c r="G10" s="48" t="s">
        <v>67</v>
      </c>
      <c r="H10" s="48" t="s">
        <v>39</v>
      </c>
      <c r="I10" s="48" t="s">
        <v>39</v>
      </c>
      <c r="J10" s="48" t="s">
        <v>40</v>
      </c>
      <c r="K10" s="48" t="s">
        <v>41</v>
      </c>
      <c r="L10" s="80" t="s">
        <v>100</v>
      </c>
      <c r="M10" s="4">
        <v>9</v>
      </c>
      <c r="N10" s="4" t="s">
        <v>101</v>
      </c>
      <c r="O10" s="48" t="s">
        <v>57</v>
      </c>
      <c r="P10" s="48" t="s">
        <v>57</v>
      </c>
      <c r="Q10" s="48"/>
      <c r="R10" s="47" t="s">
        <v>37</v>
      </c>
      <c r="S10" s="54" t="s">
        <v>1625</v>
      </c>
      <c r="T10" s="54" t="s">
        <v>1625</v>
      </c>
      <c r="U10" s="54" t="s">
        <v>1625</v>
      </c>
      <c r="V10" s="34">
        <v>8</v>
      </c>
      <c r="W10" s="34" t="s">
        <v>102</v>
      </c>
      <c r="X10" s="34" t="s">
        <v>48</v>
      </c>
      <c r="Y10" s="34" t="s">
        <v>44</v>
      </c>
      <c r="Z10" s="34">
        <v>4</v>
      </c>
      <c r="AA10" s="34" t="s">
        <v>103</v>
      </c>
      <c r="AB10" s="87"/>
      <c r="AC10" s="33"/>
      <c r="AD10" s="4">
        <v>9</v>
      </c>
      <c r="AE10" s="56">
        <v>1</v>
      </c>
      <c r="AF10" s="5">
        <v>44602</v>
      </c>
      <c r="AG10" s="5">
        <v>44620</v>
      </c>
      <c r="AH10" s="63">
        <v>4</v>
      </c>
    </row>
    <row r="11" spans="1:34" ht="39.6" customHeight="1">
      <c r="A11" s="55">
        <v>10</v>
      </c>
      <c r="B11" s="4" t="s">
        <v>104</v>
      </c>
      <c r="C11" s="47">
        <v>341</v>
      </c>
      <c r="D11" s="48" t="s">
        <v>35</v>
      </c>
      <c r="E11" s="48" t="s">
        <v>36</v>
      </c>
      <c r="F11" s="48" t="s">
        <v>37</v>
      </c>
      <c r="G11" s="48" t="s">
        <v>38</v>
      </c>
      <c r="H11" s="48" t="s">
        <v>39</v>
      </c>
      <c r="I11" s="48" t="s">
        <v>39</v>
      </c>
      <c r="J11" s="48" t="s">
        <v>53</v>
      </c>
      <c r="K11" s="48" t="s">
        <v>54</v>
      </c>
      <c r="L11" s="80" t="s">
        <v>105</v>
      </c>
      <c r="M11" s="4">
        <v>10</v>
      </c>
      <c r="N11" s="4" t="s">
        <v>106</v>
      </c>
      <c r="O11" s="48" t="s">
        <v>57</v>
      </c>
      <c r="P11" s="48" t="s">
        <v>57</v>
      </c>
      <c r="Q11" s="48"/>
      <c r="R11" s="47" t="s">
        <v>37</v>
      </c>
      <c r="S11" s="54" t="s">
        <v>1625</v>
      </c>
      <c r="T11" s="54" t="s">
        <v>1625</v>
      </c>
      <c r="U11" s="54" t="s">
        <v>1625</v>
      </c>
      <c r="V11" s="34">
        <v>9</v>
      </c>
      <c r="W11" s="34" t="s">
        <v>107</v>
      </c>
      <c r="X11" s="34" t="s">
        <v>108</v>
      </c>
      <c r="Y11" s="34" t="s">
        <v>109</v>
      </c>
      <c r="Z11" s="34"/>
      <c r="AA11" s="4"/>
      <c r="AB11" s="87"/>
      <c r="AC11" s="33"/>
      <c r="AD11" s="4">
        <v>10</v>
      </c>
      <c r="AE11" s="56">
        <v>1</v>
      </c>
      <c r="AF11" s="5">
        <v>44615</v>
      </c>
      <c r="AG11" s="5">
        <v>44617</v>
      </c>
      <c r="AH11" s="63">
        <v>5</v>
      </c>
    </row>
    <row r="12" spans="1:34">
      <c r="A12" s="55">
        <v>11</v>
      </c>
      <c r="B12" s="4" t="s">
        <v>110</v>
      </c>
      <c r="C12" s="47">
        <v>400</v>
      </c>
      <c r="D12" s="48" t="s">
        <v>35</v>
      </c>
      <c r="E12" s="48" t="s">
        <v>36</v>
      </c>
      <c r="F12" s="48" t="s">
        <v>51</v>
      </c>
      <c r="G12" s="34" t="s">
        <v>52</v>
      </c>
      <c r="H12" s="48" t="s">
        <v>39</v>
      </c>
      <c r="I12" s="48" t="s">
        <v>39</v>
      </c>
      <c r="J12" s="48" t="s">
        <v>53</v>
      </c>
      <c r="K12" s="48" t="s">
        <v>54</v>
      </c>
      <c r="L12" s="80" t="s">
        <v>111</v>
      </c>
      <c r="M12" s="4">
        <v>11</v>
      </c>
      <c r="N12" s="4" t="s">
        <v>112</v>
      </c>
      <c r="O12" s="48" t="s">
        <v>57</v>
      </c>
      <c r="P12" s="48" t="s">
        <v>57</v>
      </c>
      <c r="Q12" s="48"/>
      <c r="R12" s="47" t="s">
        <v>46</v>
      </c>
      <c r="S12" s="54" t="s">
        <v>1625</v>
      </c>
      <c r="T12" s="54" t="s">
        <v>1625</v>
      </c>
      <c r="U12" s="54" t="s">
        <v>1625</v>
      </c>
      <c r="V12" s="34">
        <v>2</v>
      </c>
      <c r="W12" s="34" t="s">
        <v>58</v>
      </c>
      <c r="X12" s="34"/>
      <c r="Y12" s="34"/>
      <c r="Z12" s="34"/>
      <c r="AA12" s="4"/>
      <c r="AB12" s="87"/>
      <c r="AC12" s="33"/>
      <c r="AD12" s="4">
        <v>11</v>
      </c>
      <c r="AE12" s="56">
        <v>1</v>
      </c>
      <c r="AF12" s="5">
        <v>44139</v>
      </c>
      <c r="AG12" s="5">
        <v>44618</v>
      </c>
      <c r="AH12" s="63">
        <v>4</v>
      </c>
    </row>
    <row r="13" spans="1:34">
      <c r="A13" s="55">
        <v>12</v>
      </c>
      <c r="B13" s="4" t="s">
        <v>113</v>
      </c>
      <c r="C13" s="47">
        <v>150</v>
      </c>
      <c r="D13" s="48" t="s">
        <v>35</v>
      </c>
      <c r="E13" s="48" t="s">
        <v>36</v>
      </c>
      <c r="F13" s="48" t="s">
        <v>37</v>
      </c>
      <c r="G13" s="48" t="s">
        <v>67</v>
      </c>
      <c r="H13" s="48" t="s">
        <v>114</v>
      </c>
      <c r="I13" s="48" t="s">
        <v>39</v>
      </c>
      <c r="J13" s="48" t="s">
        <v>40</v>
      </c>
      <c r="K13" s="48" t="s">
        <v>41</v>
      </c>
      <c r="L13" s="80" t="s">
        <v>115</v>
      </c>
      <c r="M13" s="4">
        <v>12</v>
      </c>
      <c r="N13" s="4" t="s">
        <v>116</v>
      </c>
      <c r="O13" s="48" t="s">
        <v>117</v>
      </c>
      <c r="P13" s="48" t="s">
        <v>118</v>
      </c>
      <c r="Q13" s="48"/>
      <c r="R13" s="47" t="s">
        <v>46</v>
      </c>
      <c r="S13" s="54" t="s">
        <v>1626</v>
      </c>
      <c r="T13" s="54" t="s">
        <v>1625</v>
      </c>
      <c r="U13" s="54" t="s">
        <v>1625</v>
      </c>
      <c r="V13" s="34">
        <v>4</v>
      </c>
      <c r="W13" s="34" t="s">
        <v>119</v>
      </c>
      <c r="X13" s="34" t="s">
        <v>48</v>
      </c>
      <c r="Y13" s="34" t="s">
        <v>44</v>
      </c>
      <c r="Z13" s="34">
        <v>5</v>
      </c>
      <c r="AA13" s="34" t="s">
        <v>120</v>
      </c>
      <c r="AB13" s="87"/>
      <c r="AC13" s="33"/>
      <c r="AD13" s="4">
        <v>12</v>
      </c>
      <c r="AE13" s="56">
        <v>1</v>
      </c>
      <c r="AF13" s="5">
        <v>44547</v>
      </c>
      <c r="AG13" s="5">
        <v>44618</v>
      </c>
      <c r="AH13" s="63">
        <v>5</v>
      </c>
    </row>
    <row r="14" spans="1:34" ht="26.4" customHeight="1">
      <c r="A14" s="55">
        <v>13</v>
      </c>
      <c r="B14" s="4" t="s">
        <v>121</v>
      </c>
      <c r="C14" s="47">
        <v>288</v>
      </c>
      <c r="D14" s="48" t="s">
        <v>35</v>
      </c>
      <c r="E14" s="48" t="s">
        <v>36</v>
      </c>
      <c r="F14" s="48" t="s">
        <v>37</v>
      </c>
      <c r="G14" s="48" t="s">
        <v>122</v>
      </c>
      <c r="H14" s="48" t="s">
        <v>39</v>
      </c>
      <c r="I14" s="48" t="s">
        <v>39</v>
      </c>
      <c r="J14" s="48" t="s">
        <v>40</v>
      </c>
      <c r="K14" s="48" t="s">
        <v>41</v>
      </c>
      <c r="L14" s="80" t="s">
        <v>123</v>
      </c>
      <c r="M14" s="4">
        <v>13</v>
      </c>
      <c r="N14" s="4" t="s">
        <v>124</v>
      </c>
      <c r="O14" s="48" t="s">
        <v>57</v>
      </c>
      <c r="P14" s="48" t="s">
        <v>57</v>
      </c>
      <c r="Q14" s="48"/>
      <c r="R14" s="47" t="s">
        <v>37</v>
      </c>
      <c r="S14" s="54" t="s">
        <v>1625</v>
      </c>
      <c r="T14" s="54" t="s">
        <v>1625</v>
      </c>
      <c r="U14" s="54" t="s">
        <v>1625</v>
      </c>
      <c r="V14" s="34">
        <v>1</v>
      </c>
      <c r="W14" s="34" t="s">
        <v>47</v>
      </c>
      <c r="X14" s="34"/>
      <c r="Y14" s="34"/>
      <c r="Z14" s="34">
        <v>6</v>
      </c>
      <c r="AA14" s="34" t="s">
        <v>125</v>
      </c>
      <c r="AB14" s="87"/>
      <c r="AC14" s="33"/>
      <c r="AD14" s="4">
        <v>13</v>
      </c>
      <c r="AE14" s="56">
        <v>1</v>
      </c>
      <c r="AF14" s="5">
        <v>44553</v>
      </c>
      <c r="AG14" s="5">
        <v>44619</v>
      </c>
      <c r="AH14" s="63">
        <v>5</v>
      </c>
    </row>
    <row r="15" spans="1:34" ht="26.4" customHeight="1">
      <c r="A15" s="55">
        <v>14</v>
      </c>
      <c r="B15" s="4" t="s">
        <v>126</v>
      </c>
      <c r="C15" s="47">
        <v>144</v>
      </c>
      <c r="D15" s="48" t="s">
        <v>83</v>
      </c>
      <c r="E15" s="48" t="s">
        <v>36</v>
      </c>
      <c r="F15" s="48" t="s">
        <v>37</v>
      </c>
      <c r="G15" s="48" t="s">
        <v>122</v>
      </c>
      <c r="H15" s="48" t="s">
        <v>39</v>
      </c>
      <c r="I15" s="48" t="s">
        <v>39</v>
      </c>
      <c r="J15" s="48" t="s">
        <v>127</v>
      </c>
      <c r="K15" s="48" t="s">
        <v>128</v>
      </c>
      <c r="L15" s="80" t="s">
        <v>129</v>
      </c>
      <c r="M15" s="4">
        <v>14</v>
      </c>
      <c r="N15" s="4" t="s">
        <v>130</v>
      </c>
      <c r="O15" s="48" t="s">
        <v>44</v>
      </c>
      <c r="P15" s="48" t="s">
        <v>44</v>
      </c>
      <c r="Q15" s="48" t="s">
        <v>131</v>
      </c>
      <c r="R15" s="47" t="s">
        <v>46</v>
      </c>
      <c r="S15" s="54" t="s">
        <v>1626</v>
      </c>
      <c r="T15" s="54" t="s">
        <v>1625</v>
      </c>
      <c r="U15" s="54" t="s">
        <v>1625</v>
      </c>
      <c r="V15" s="34">
        <v>10</v>
      </c>
      <c r="W15" s="34" t="s">
        <v>132</v>
      </c>
      <c r="X15" s="34" t="s">
        <v>98</v>
      </c>
      <c r="Y15" s="34" t="s">
        <v>44</v>
      </c>
      <c r="Z15" s="34"/>
      <c r="AA15" s="34"/>
      <c r="AB15" s="87"/>
      <c r="AC15" s="33"/>
      <c r="AD15" s="4">
        <v>14</v>
      </c>
      <c r="AE15" s="56">
        <v>1</v>
      </c>
      <c r="AF15" s="5">
        <v>44527</v>
      </c>
      <c r="AG15" s="5">
        <v>44620</v>
      </c>
      <c r="AH15" s="63">
        <v>4</v>
      </c>
    </row>
    <row r="16" spans="1:34" ht="26.4" customHeight="1">
      <c r="A16" s="55">
        <v>15</v>
      </c>
      <c r="B16" s="4" t="s">
        <v>133</v>
      </c>
      <c r="C16" s="47">
        <v>344</v>
      </c>
      <c r="D16" s="48" t="s">
        <v>83</v>
      </c>
      <c r="E16" s="48" t="s">
        <v>36</v>
      </c>
      <c r="F16" s="48" t="s">
        <v>37</v>
      </c>
      <c r="G16" s="48" t="s">
        <v>67</v>
      </c>
      <c r="H16" s="48" t="s">
        <v>39</v>
      </c>
      <c r="I16" s="48" t="s">
        <v>39</v>
      </c>
      <c r="J16" s="48" t="s">
        <v>53</v>
      </c>
      <c r="K16" s="48" t="s">
        <v>134</v>
      </c>
      <c r="L16" s="80" t="s">
        <v>135</v>
      </c>
      <c r="M16" s="4">
        <v>15</v>
      </c>
      <c r="N16" s="4" t="s">
        <v>136</v>
      </c>
      <c r="O16" s="48" t="s">
        <v>44</v>
      </c>
      <c r="P16" s="48" t="s">
        <v>44</v>
      </c>
      <c r="Q16" s="48" t="s">
        <v>137</v>
      </c>
      <c r="R16" s="47" t="s">
        <v>37</v>
      </c>
      <c r="S16" s="54" t="s">
        <v>1626</v>
      </c>
      <c r="T16" s="54" t="s">
        <v>1625</v>
      </c>
      <c r="U16" s="54" t="s">
        <v>1625</v>
      </c>
      <c r="V16" s="34">
        <v>11</v>
      </c>
      <c r="W16" s="34" t="s">
        <v>138</v>
      </c>
      <c r="X16" s="34" t="s">
        <v>139</v>
      </c>
      <c r="Y16" s="34" t="s">
        <v>57</v>
      </c>
      <c r="Z16" s="34"/>
      <c r="AA16" s="34"/>
      <c r="AB16" s="87"/>
      <c r="AC16" s="33"/>
      <c r="AD16" s="4">
        <v>15</v>
      </c>
      <c r="AE16" s="56">
        <v>1</v>
      </c>
      <c r="AF16" s="12">
        <v>44560</v>
      </c>
      <c r="AG16" s="12">
        <v>44625</v>
      </c>
      <c r="AH16" s="63">
        <v>5</v>
      </c>
    </row>
    <row r="17" spans="1:34">
      <c r="A17" s="55">
        <v>16</v>
      </c>
      <c r="B17" s="4" t="s">
        <v>140</v>
      </c>
      <c r="C17" s="49">
        <v>288</v>
      </c>
      <c r="D17" s="34" t="s">
        <v>83</v>
      </c>
      <c r="E17" s="34" t="s">
        <v>37</v>
      </c>
      <c r="F17" s="34" t="s">
        <v>37</v>
      </c>
      <c r="G17" s="34" t="s">
        <v>73</v>
      </c>
      <c r="H17" s="34" t="s">
        <v>39</v>
      </c>
      <c r="I17" s="34" t="s">
        <v>39</v>
      </c>
      <c r="J17" s="34" t="s">
        <v>53</v>
      </c>
      <c r="K17" s="34" t="s">
        <v>74</v>
      </c>
      <c r="L17" s="80" t="s">
        <v>141</v>
      </c>
      <c r="M17" s="4">
        <v>16</v>
      </c>
      <c r="N17" s="4" t="s">
        <v>142</v>
      </c>
      <c r="O17" s="34" t="s">
        <v>57</v>
      </c>
      <c r="P17" s="34" t="s">
        <v>57</v>
      </c>
      <c r="Q17" s="34"/>
      <c r="R17" s="58" t="s">
        <v>37</v>
      </c>
      <c r="S17" s="49" t="s">
        <v>1625</v>
      </c>
      <c r="T17" s="49" t="s">
        <v>1625</v>
      </c>
      <c r="U17" s="49" t="s">
        <v>1625</v>
      </c>
      <c r="V17" s="4">
        <v>12</v>
      </c>
      <c r="W17" s="4" t="s">
        <v>143</v>
      </c>
      <c r="X17" s="34" t="s">
        <v>90</v>
      </c>
      <c r="Y17" s="34" t="s">
        <v>57</v>
      </c>
      <c r="Z17" s="34"/>
      <c r="AA17" s="4"/>
      <c r="AB17" s="87"/>
      <c r="AC17" s="6"/>
      <c r="AD17" s="4">
        <v>16</v>
      </c>
      <c r="AE17" s="56">
        <v>1</v>
      </c>
      <c r="AF17" s="12">
        <v>44619</v>
      </c>
      <c r="AG17" s="12">
        <v>44632</v>
      </c>
      <c r="AH17" s="30">
        <v>4</v>
      </c>
    </row>
    <row r="18" spans="1:34" ht="26.4" customHeight="1">
      <c r="A18" s="55">
        <v>17</v>
      </c>
      <c r="B18" s="4" t="s">
        <v>144</v>
      </c>
      <c r="C18" s="49">
        <v>403</v>
      </c>
      <c r="D18" s="34" t="s">
        <v>35</v>
      </c>
      <c r="E18" s="34" t="s">
        <v>36</v>
      </c>
      <c r="F18" s="34" t="s">
        <v>51</v>
      </c>
      <c r="G18" s="34" t="s">
        <v>52</v>
      </c>
      <c r="H18" s="34" t="s">
        <v>39</v>
      </c>
      <c r="I18" s="34" t="s">
        <v>39</v>
      </c>
      <c r="J18" s="34" t="s">
        <v>40</v>
      </c>
      <c r="K18" s="34" t="s">
        <v>41</v>
      </c>
      <c r="L18" s="80" t="s">
        <v>145</v>
      </c>
      <c r="M18" s="4">
        <v>17</v>
      </c>
      <c r="N18" s="4" t="s">
        <v>146</v>
      </c>
      <c r="O18" s="34" t="s">
        <v>57</v>
      </c>
      <c r="P18" s="34" t="s">
        <v>57</v>
      </c>
      <c r="Q18" s="34"/>
      <c r="R18" s="58" t="s">
        <v>46</v>
      </c>
      <c r="S18" s="49" t="s">
        <v>1625</v>
      </c>
      <c r="T18" s="49" t="s">
        <v>1625</v>
      </c>
      <c r="U18" s="49" t="s">
        <v>1625</v>
      </c>
      <c r="V18" s="4">
        <v>13</v>
      </c>
      <c r="W18" s="4" t="s">
        <v>147</v>
      </c>
      <c r="X18" s="34" t="s">
        <v>90</v>
      </c>
      <c r="Y18" s="34" t="s">
        <v>57</v>
      </c>
      <c r="Z18" s="4"/>
      <c r="AA18" s="4"/>
      <c r="AB18" s="56"/>
      <c r="AC18" s="6"/>
      <c r="AD18" s="4">
        <v>1</v>
      </c>
      <c r="AE18" s="56">
        <v>1</v>
      </c>
      <c r="AF18" s="12">
        <v>44632</v>
      </c>
      <c r="AG18" s="12">
        <v>44634</v>
      </c>
      <c r="AH18" s="30">
        <v>4</v>
      </c>
    </row>
    <row r="19" spans="1:34">
      <c r="A19" s="55">
        <v>18</v>
      </c>
      <c r="B19" s="4" t="s">
        <v>148</v>
      </c>
      <c r="C19" s="49">
        <v>300</v>
      </c>
      <c r="D19" s="34" t="s">
        <v>35</v>
      </c>
      <c r="E19" s="34" t="s">
        <v>36</v>
      </c>
      <c r="F19" s="34" t="s">
        <v>51</v>
      </c>
      <c r="G19" s="34" t="s">
        <v>52</v>
      </c>
      <c r="H19" s="34" t="s">
        <v>39</v>
      </c>
      <c r="I19" s="34" t="s">
        <v>39</v>
      </c>
      <c r="J19" s="34" t="s">
        <v>53</v>
      </c>
      <c r="K19" s="34" t="s">
        <v>54</v>
      </c>
      <c r="L19" s="80" t="s">
        <v>149</v>
      </c>
      <c r="M19" s="4">
        <v>18</v>
      </c>
      <c r="N19" s="4" t="s">
        <v>150</v>
      </c>
      <c r="O19" s="34" t="s">
        <v>57</v>
      </c>
      <c r="P19" s="34" t="s">
        <v>57</v>
      </c>
      <c r="Q19" s="34"/>
      <c r="R19" s="58" t="s">
        <v>37</v>
      </c>
      <c r="S19" s="49" t="s">
        <v>1625</v>
      </c>
      <c r="T19" s="49" t="s">
        <v>1625</v>
      </c>
      <c r="U19" s="49" t="s">
        <v>1625</v>
      </c>
      <c r="V19" s="4">
        <v>2</v>
      </c>
      <c r="W19" s="4" t="s">
        <v>58</v>
      </c>
      <c r="X19" s="4"/>
      <c r="Y19" s="4"/>
      <c r="Z19" s="4"/>
      <c r="AA19" s="4"/>
      <c r="AB19" s="56"/>
      <c r="AC19" s="6"/>
      <c r="AD19" s="4">
        <v>18</v>
      </c>
      <c r="AE19" s="56">
        <v>1</v>
      </c>
      <c r="AF19" s="5">
        <v>44619</v>
      </c>
      <c r="AG19" s="12">
        <v>44639</v>
      </c>
      <c r="AH19" s="30">
        <v>5</v>
      </c>
    </row>
    <row r="20" spans="1:34" ht="26.4" customHeight="1">
      <c r="A20" s="55">
        <v>19</v>
      </c>
      <c r="B20" s="4" t="s">
        <v>151</v>
      </c>
      <c r="C20" s="49">
        <v>512</v>
      </c>
      <c r="D20" s="34" t="s">
        <v>83</v>
      </c>
      <c r="E20" s="34" t="s">
        <v>37</v>
      </c>
      <c r="F20" s="34" t="s">
        <v>51</v>
      </c>
      <c r="G20" s="34" t="s">
        <v>73</v>
      </c>
      <c r="H20" s="34" t="s">
        <v>39</v>
      </c>
      <c r="I20" s="34" t="s">
        <v>39</v>
      </c>
      <c r="J20" s="34" t="s">
        <v>53</v>
      </c>
      <c r="K20" s="34" t="s">
        <v>152</v>
      </c>
      <c r="L20" s="80" t="s">
        <v>153</v>
      </c>
      <c r="M20" s="4">
        <v>19</v>
      </c>
      <c r="N20" s="4" t="s">
        <v>154</v>
      </c>
      <c r="O20" s="34" t="s">
        <v>155</v>
      </c>
      <c r="P20" s="34" t="s">
        <v>57</v>
      </c>
      <c r="Q20" s="34"/>
      <c r="R20" s="58" t="s">
        <v>46</v>
      </c>
      <c r="S20" s="49" t="s">
        <v>1626</v>
      </c>
      <c r="T20" s="49" t="s">
        <v>1625</v>
      </c>
      <c r="U20" s="49" t="s">
        <v>1625</v>
      </c>
      <c r="V20" s="4">
        <v>14</v>
      </c>
      <c r="W20" s="4" t="s">
        <v>156</v>
      </c>
      <c r="X20" s="34" t="s">
        <v>90</v>
      </c>
      <c r="Y20" s="34" t="s">
        <v>57</v>
      </c>
      <c r="Z20" s="4"/>
      <c r="AA20" s="4"/>
      <c r="AB20" s="56"/>
      <c r="AC20" s="6"/>
      <c r="AD20" s="4">
        <v>19</v>
      </c>
      <c r="AE20" s="56">
        <v>1</v>
      </c>
      <c r="AF20" s="12">
        <v>44551</v>
      </c>
      <c r="AG20" s="12">
        <v>44641</v>
      </c>
      <c r="AH20" s="30">
        <v>4</v>
      </c>
    </row>
    <row r="21" spans="1:34">
      <c r="A21" s="55">
        <v>20</v>
      </c>
      <c r="B21" s="45" t="s">
        <v>1630</v>
      </c>
      <c r="C21" s="49">
        <v>336</v>
      </c>
      <c r="D21" s="34" t="s">
        <v>35</v>
      </c>
      <c r="E21" s="34" t="s">
        <v>37</v>
      </c>
      <c r="F21" s="34" t="s">
        <v>37</v>
      </c>
      <c r="G21" s="34" t="s">
        <v>157</v>
      </c>
      <c r="H21" s="34" t="s">
        <v>225</v>
      </c>
      <c r="I21" s="34" t="s">
        <v>39</v>
      </c>
      <c r="J21" s="34" t="s">
        <v>40</v>
      </c>
      <c r="K21" s="34" t="s">
        <v>41</v>
      </c>
      <c r="L21" s="79">
        <v>44586</v>
      </c>
      <c r="M21" s="4">
        <v>20</v>
      </c>
      <c r="N21" s="4" t="s">
        <v>251</v>
      </c>
      <c r="O21" s="34" t="s">
        <v>252</v>
      </c>
      <c r="P21" s="34" t="s">
        <v>57</v>
      </c>
      <c r="Q21" s="34"/>
      <c r="R21" s="58" t="s">
        <v>37</v>
      </c>
      <c r="S21" s="49" t="s">
        <v>1626</v>
      </c>
      <c r="T21" s="49" t="s">
        <v>1625</v>
      </c>
      <c r="U21" s="49" t="s">
        <v>1625</v>
      </c>
      <c r="V21" s="4"/>
      <c r="W21" s="34" t="s">
        <v>47</v>
      </c>
      <c r="X21" s="34" t="s">
        <v>48</v>
      </c>
      <c r="Y21" s="34" t="s">
        <v>44</v>
      </c>
      <c r="Z21" s="4"/>
      <c r="AA21" s="34" t="s">
        <v>1631</v>
      </c>
      <c r="AB21" s="56">
        <v>2</v>
      </c>
      <c r="AC21" s="4" t="s">
        <v>1632</v>
      </c>
      <c r="AD21" s="4">
        <v>20</v>
      </c>
      <c r="AE21" s="56">
        <v>1</v>
      </c>
      <c r="AF21" s="50">
        <v>44659</v>
      </c>
      <c r="AG21" s="12">
        <v>44664</v>
      </c>
      <c r="AH21" s="30">
        <v>4</v>
      </c>
    </row>
    <row r="22" spans="1:34">
      <c r="A22" s="55">
        <v>21</v>
      </c>
      <c r="B22" s="45" t="s">
        <v>1633</v>
      </c>
      <c r="C22" s="49">
        <v>187</v>
      </c>
      <c r="D22" s="34" t="s">
        <v>35</v>
      </c>
      <c r="E22" s="34" t="s">
        <v>36</v>
      </c>
      <c r="F22" s="34" t="s">
        <v>51</v>
      </c>
      <c r="G22" s="48" t="s">
        <v>52</v>
      </c>
      <c r="H22" s="34" t="s">
        <v>39</v>
      </c>
      <c r="I22" s="34" t="s">
        <v>39</v>
      </c>
      <c r="J22" s="34" t="s">
        <v>53</v>
      </c>
      <c r="K22" s="34" t="s">
        <v>54</v>
      </c>
      <c r="L22" s="79">
        <v>43831</v>
      </c>
      <c r="M22" s="4"/>
      <c r="N22" s="4" t="s">
        <v>1634</v>
      </c>
      <c r="O22" s="34" t="s">
        <v>57</v>
      </c>
      <c r="P22" s="34" t="s">
        <v>57</v>
      </c>
      <c r="Q22" s="34"/>
      <c r="R22" s="58" t="s">
        <v>46</v>
      </c>
      <c r="S22" s="49" t="s">
        <v>1625</v>
      </c>
      <c r="T22" s="49" t="s">
        <v>1625</v>
      </c>
      <c r="U22" s="49" t="s">
        <v>1625</v>
      </c>
      <c r="V22" s="4"/>
      <c r="W22" s="34" t="s">
        <v>58</v>
      </c>
      <c r="X22" s="34"/>
      <c r="Y22" s="34"/>
      <c r="Z22" s="4"/>
      <c r="AA22" s="34"/>
      <c r="AB22" s="56"/>
      <c r="AC22" s="6"/>
      <c r="AD22" s="4">
        <v>21</v>
      </c>
      <c r="AE22" s="56">
        <v>1</v>
      </c>
      <c r="AF22" s="50">
        <v>44659</v>
      </c>
      <c r="AG22" s="12">
        <v>44666</v>
      </c>
      <c r="AH22" s="30">
        <v>4</v>
      </c>
    </row>
    <row r="23" spans="1:34">
      <c r="A23" s="55">
        <v>22</v>
      </c>
      <c r="B23" s="4" t="s">
        <v>1635</v>
      </c>
      <c r="C23" s="4">
        <v>150</v>
      </c>
      <c r="D23" s="4" t="s">
        <v>35</v>
      </c>
      <c r="E23" s="4" t="s">
        <v>36</v>
      </c>
      <c r="F23" s="4" t="s">
        <v>51</v>
      </c>
      <c r="G23" s="48" t="s">
        <v>52</v>
      </c>
      <c r="H23" s="34" t="s">
        <v>39</v>
      </c>
      <c r="I23" s="34" t="s">
        <v>39</v>
      </c>
      <c r="J23" s="34" t="s">
        <v>53</v>
      </c>
      <c r="K23" s="34" t="s">
        <v>54</v>
      </c>
      <c r="L23" s="12">
        <v>44085</v>
      </c>
      <c r="M23" s="4"/>
      <c r="N23" s="4" t="s">
        <v>1636</v>
      </c>
      <c r="O23" s="4" t="s">
        <v>44</v>
      </c>
      <c r="P23" s="4" t="s">
        <v>57</v>
      </c>
      <c r="Q23" s="4"/>
      <c r="R23" s="59" t="s">
        <v>37</v>
      </c>
      <c r="S23" s="60" t="s">
        <v>1626</v>
      </c>
      <c r="T23" s="60" t="s">
        <v>1625</v>
      </c>
      <c r="U23" s="60" t="s">
        <v>1625</v>
      </c>
      <c r="V23" s="6"/>
      <c r="W23" s="4" t="s">
        <v>58</v>
      </c>
      <c r="X23" s="6"/>
      <c r="Y23" s="6"/>
      <c r="Z23" s="6"/>
      <c r="AA23" s="6"/>
      <c r="AB23" s="56"/>
      <c r="AC23" s="6"/>
      <c r="AD23" s="6">
        <v>22</v>
      </c>
      <c r="AE23" s="56">
        <v>1</v>
      </c>
      <c r="AF23" s="12">
        <v>44666</v>
      </c>
      <c r="AG23" s="12">
        <v>44674</v>
      </c>
      <c r="AH23" s="30">
        <v>4</v>
      </c>
    </row>
    <row r="24" spans="1:34">
      <c r="A24" s="55">
        <v>23</v>
      </c>
      <c r="B24" s="4" t="s">
        <v>1637</v>
      </c>
      <c r="C24" s="4">
        <v>150</v>
      </c>
      <c r="D24" s="4" t="s">
        <v>35</v>
      </c>
      <c r="E24" s="4" t="s">
        <v>36</v>
      </c>
      <c r="F24" s="4" t="s">
        <v>51</v>
      </c>
      <c r="G24" s="4" t="s">
        <v>122</v>
      </c>
      <c r="H24" s="4" t="s">
        <v>39</v>
      </c>
      <c r="I24" s="4" t="s">
        <v>39</v>
      </c>
      <c r="J24" s="4" t="s">
        <v>53</v>
      </c>
      <c r="K24" s="4" t="s">
        <v>54</v>
      </c>
      <c r="L24" s="12">
        <v>39448</v>
      </c>
      <c r="M24" s="4"/>
      <c r="N24" s="4" t="s">
        <v>1638</v>
      </c>
      <c r="O24" s="4" t="s">
        <v>109</v>
      </c>
      <c r="P24" s="4" t="s">
        <v>109</v>
      </c>
      <c r="Q24" s="4"/>
      <c r="R24" s="59" t="s">
        <v>46</v>
      </c>
      <c r="S24" s="60" t="s">
        <v>1625</v>
      </c>
      <c r="T24" s="60" t="s">
        <v>1625</v>
      </c>
      <c r="U24" s="60" t="s">
        <v>1625</v>
      </c>
      <c r="V24" s="6"/>
      <c r="W24" s="4" t="s">
        <v>58</v>
      </c>
      <c r="X24" s="6"/>
      <c r="Y24" s="6"/>
      <c r="Z24" s="6"/>
      <c r="AA24" s="6"/>
      <c r="AB24" s="56"/>
      <c r="AC24" s="6"/>
      <c r="AD24" s="6">
        <v>23</v>
      </c>
      <c r="AE24" s="56">
        <v>1</v>
      </c>
      <c r="AF24" s="12">
        <v>44674</v>
      </c>
      <c r="AG24" s="12">
        <v>44679</v>
      </c>
      <c r="AH24" s="30">
        <v>4</v>
      </c>
    </row>
    <row r="25" spans="1:34" ht="26.4">
      <c r="A25" s="55">
        <v>24</v>
      </c>
      <c r="B25" s="3" t="s">
        <v>1639</v>
      </c>
      <c r="C25" s="4">
        <v>256</v>
      </c>
      <c r="D25" s="4" t="s">
        <v>83</v>
      </c>
      <c r="E25" s="4" t="s">
        <v>36</v>
      </c>
      <c r="F25" s="4" t="s">
        <v>37</v>
      </c>
      <c r="G25" s="4" t="s">
        <v>38</v>
      </c>
      <c r="H25" s="4" t="s">
        <v>39</v>
      </c>
      <c r="I25" s="4" t="s">
        <v>39</v>
      </c>
      <c r="J25" s="4" t="s">
        <v>40</v>
      </c>
      <c r="K25" s="4" t="s">
        <v>41</v>
      </c>
      <c r="L25" s="12">
        <v>44689</v>
      </c>
      <c r="M25" s="4"/>
      <c r="N25" s="4" t="s">
        <v>272</v>
      </c>
      <c r="O25" s="4" t="s">
        <v>273</v>
      </c>
      <c r="P25" s="4" t="s">
        <v>57</v>
      </c>
      <c r="Q25" s="4"/>
      <c r="R25" s="59" t="s">
        <v>37</v>
      </c>
      <c r="S25" s="60" t="s">
        <v>1626</v>
      </c>
      <c r="T25" s="60" t="s">
        <v>1625</v>
      </c>
      <c r="U25" s="60" t="s">
        <v>1625</v>
      </c>
      <c r="V25" s="6"/>
      <c r="W25" s="4" t="s">
        <v>119</v>
      </c>
      <c r="X25" s="7"/>
      <c r="Y25" s="4" t="s">
        <v>44</v>
      </c>
      <c r="Z25" s="6"/>
      <c r="AA25" s="4" t="s">
        <v>1640</v>
      </c>
      <c r="AB25" s="56"/>
      <c r="AC25" s="6"/>
      <c r="AD25" s="6">
        <v>24</v>
      </c>
      <c r="AE25" s="56">
        <v>1</v>
      </c>
      <c r="AF25" s="12">
        <v>44661</v>
      </c>
      <c r="AG25" s="12">
        <v>44688</v>
      </c>
      <c r="AH25" s="30">
        <v>4</v>
      </c>
    </row>
    <row r="26" spans="1:34" ht="26.4">
      <c r="A26" s="100">
        <v>25</v>
      </c>
      <c r="B26" s="3" t="s">
        <v>1641</v>
      </c>
      <c r="C26" s="3">
        <v>496</v>
      </c>
      <c r="D26" s="3" t="s">
        <v>35</v>
      </c>
      <c r="E26" s="3" t="s">
        <v>36</v>
      </c>
      <c r="F26" s="3" t="s">
        <v>37</v>
      </c>
      <c r="G26" s="4" t="s">
        <v>1642</v>
      </c>
      <c r="H26" s="3" t="s">
        <v>39</v>
      </c>
      <c r="I26" s="3" t="s">
        <v>39</v>
      </c>
      <c r="J26" s="3" t="s">
        <v>40</v>
      </c>
      <c r="K26" s="3" t="s">
        <v>41</v>
      </c>
      <c r="L26" s="81">
        <v>44362</v>
      </c>
      <c r="M26" s="4"/>
      <c r="N26" s="4" t="s">
        <v>1643</v>
      </c>
      <c r="O26" s="4" t="s">
        <v>57</v>
      </c>
      <c r="P26" s="4" t="s">
        <v>57</v>
      </c>
      <c r="Q26" s="4"/>
      <c r="R26" s="59" t="s">
        <v>37</v>
      </c>
      <c r="S26" s="60" t="s">
        <v>1625</v>
      </c>
      <c r="T26" s="60" t="s">
        <v>1625</v>
      </c>
      <c r="U26" s="60" t="s">
        <v>1625</v>
      </c>
      <c r="V26" s="6"/>
      <c r="W26" s="4" t="s">
        <v>89</v>
      </c>
      <c r="X26" s="4" t="s">
        <v>90</v>
      </c>
      <c r="Y26" s="4" t="s">
        <v>57</v>
      </c>
      <c r="Z26" s="6"/>
      <c r="AA26" s="4" t="s">
        <v>1644</v>
      </c>
      <c r="AB26" s="56"/>
      <c r="AC26" s="6"/>
      <c r="AD26" s="6">
        <v>25</v>
      </c>
      <c r="AE26" s="56">
        <v>1</v>
      </c>
      <c r="AF26" s="12">
        <v>44688</v>
      </c>
      <c r="AG26" s="12">
        <v>44694</v>
      </c>
      <c r="AH26" s="30">
        <v>4</v>
      </c>
    </row>
    <row r="27" spans="1:34" ht="26.4">
      <c r="A27" s="100">
        <v>26</v>
      </c>
      <c r="B27" s="3" t="s">
        <v>1646</v>
      </c>
      <c r="C27" s="3">
        <v>320</v>
      </c>
      <c r="D27" s="3" t="s">
        <v>35</v>
      </c>
      <c r="E27" s="3" t="s">
        <v>36</v>
      </c>
      <c r="F27" s="3" t="s">
        <v>37</v>
      </c>
      <c r="G27" s="4" t="s">
        <v>67</v>
      </c>
      <c r="H27" s="3" t="s">
        <v>39</v>
      </c>
      <c r="I27" s="3" t="s">
        <v>39</v>
      </c>
      <c r="J27" s="3" t="s">
        <v>40</v>
      </c>
      <c r="K27" s="3" t="s">
        <v>41</v>
      </c>
      <c r="L27" s="81">
        <v>43195</v>
      </c>
      <c r="M27" s="4"/>
      <c r="N27" s="4" t="s">
        <v>1647</v>
      </c>
      <c r="O27" s="4" t="s">
        <v>257</v>
      </c>
      <c r="P27" s="4" t="s">
        <v>257</v>
      </c>
      <c r="Q27" s="4"/>
      <c r="R27" s="59" t="s">
        <v>46</v>
      </c>
      <c r="S27" s="60" t="s">
        <v>1626</v>
      </c>
      <c r="T27" s="60" t="s">
        <v>1625</v>
      </c>
      <c r="U27" s="60" t="s">
        <v>1625</v>
      </c>
      <c r="V27" s="6"/>
      <c r="W27" s="4" t="s">
        <v>47</v>
      </c>
      <c r="X27" s="7"/>
      <c r="Y27" s="6"/>
      <c r="Z27" s="6"/>
      <c r="AA27" s="4" t="s">
        <v>1648</v>
      </c>
      <c r="AB27" s="56"/>
      <c r="AC27" s="6"/>
      <c r="AD27" s="6">
        <v>26</v>
      </c>
      <c r="AE27" s="56">
        <v>1</v>
      </c>
      <c r="AF27" s="12">
        <v>44711</v>
      </c>
      <c r="AG27" s="12">
        <v>44722</v>
      </c>
      <c r="AH27" s="30">
        <v>4</v>
      </c>
    </row>
    <row r="28" spans="1:34" ht="26.4">
      <c r="A28" s="100">
        <v>27</v>
      </c>
      <c r="B28" s="3" t="s">
        <v>1649</v>
      </c>
      <c r="C28" s="3">
        <v>171</v>
      </c>
      <c r="D28" s="3" t="s">
        <v>83</v>
      </c>
      <c r="E28" s="3" t="s">
        <v>36</v>
      </c>
      <c r="F28" s="3" t="s">
        <v>51</v>
      </c>
      <c r="G28" s="4" t="s">
        <v>67</v>
      </c>
      <c r="H28" s="3" t="s">
        <v>39</v>
      </c>
      <c r="I28" s="3" t="s">
        <v>39</v>
      </c>
      <c r="J28" s="3" t="s">
        <v>53</v>
      </c>
      <c r="K28" s="3" t="s">
        <v>134</v>
      </c>
      <c r="L28" s="81">
        <v>37818</v>
      </c>
      <c r="M28" s="4"/>
      <c r="N28" s="4" t="s">
        <v>1650</v>
      </c>
      <c r="O28" s="4" t="s">
        <v>44</v>
      </c>
      <c r="P28" s="4" t="s">
        <v>44</v>
      </c>
      <c r="Q28" s="4" t="s">
        <v>137</v>
      </c>
      <c r="R28" s="59" t="s">
        <v>46</v>
      </c>
      <c r="S28" s="60" t="s">
        <v>1626</v>
      </c>
      <c r="T28" s="60" t="s">
        <v>1625</v>
      </c>
      <c r="U28" s="60" t="s">
        <v>1625</v>
      </c>
      <c r="V28" s="6"/>
      <c r="W28" s="6" t="s">
        <v>1651</v>
      </c>
      <c r="X28" s="4" t="s">
        <v>1652</v>
      </c>
      <c r="Y28" s="4" t="s">
        <v>44</v>
      </c>
      <c r="Z28" s="6"/>
      <c r="AA28" s="6"/>
      <c r="AB28" s="56"/>
      <c r="AC28" s="60"/>
      <c r="AD28" s="60">
        <v>27</v>
      </c>
      <c r="AE28" s="56">
        <v>1</v>
      </c>
      <c r="AF28" s="12">
        <v>44627</v>
      </c>
      <c r="AG28" s="82">
        <v>44722</v>
      </c>
      <c r="AH28" s="6">
        <v>4</v>
      </c>
    </row>
    <row r="29" spans="1:34" ht="26.4">
      <c r="A29" s="100">
        <v>28</v>
      </c>
      <c r="B29" s="3" t="s">
        <v>1653</v>
      </c>
      <c r="C29" s="3">
        <v>244</v>
      </c>
      <c r="D29" s="3" t="s">
        <v>35</v>
      </c>
      <c r="E29" s="3" t="s">
        <v>36</v>
      </c>
      <c r="F29" s="3" t="s">
        <v>37</v>
      </c>
      <c r="G29" s="4" t="s">
        <v>52</v>
      </c>
      <c r="H29" s="3" t="s">
        <v>39</v>
      </c>
      <c r="I29" s="3" t="s">
        <v>39</v>
      </c>
      <c r="J29" s="3" t="s">
        <v>40</v>
      </c>
      <c r="K29" s="3" t="s">
        <v>41</v>
      </c>
      <c r="L29" s="81">
        <v>43901</v>
      </c>
      <c r="M29" s="4"/>
      <c r="N29" s="4" t="s">
        <v>1654</v>
      </c>
      <c r="O29" s="4" t="s">
        <v>57</v>
      </c>
      <c r="P29" s="4" t="s">
        <v>57</v>
      </c>
      <c r="Q29" s="4"/>
      <c r="R29" s="59" t="s">
        <v>37</v>
      </c>
      <c r="S29" s="60" t="s">
        <v>1625</v>
      </c>
      <c r="T29" s="60" t="s">
        <v>1625</v>
      </c>
      <c r="U29" s="60" t="s">
        <v>1626</v>
      </c>
      <c r="V29" s="6"/>
      <c r="W29" s="4" t="s">
        <v>119</v>
      </c>
      <c r="X29" s="6"/>
      <c r="Y29" s="4" t="s">
        <v>44</v>
      </c>
      <c r="Z29" s="6"/>
      <c r="AA29" s="4" t="s">
        <v>120</v>
      </c>
      <c r="AB29" s="56"/>
      <c r="AC29" s="6"/>
      <c r="AD29" s="6">
        <v>28</v>
      </c>
      <c r="AE29" s="56">
        <v>1</v>
      </c>
      <c r="AF29" s="12">
        <v>44722</v>
      </c>
      <c r="AG29" s="12">
        <v>44723</v>
      </c>
      <c r="AH29" s="30">
        <v>3</v>
      </c>
    </row>
    <row r="30" spans="1:34">
      <c r="A30" s="100">
        <v>29</v>
      </c>
      <c r="B30" s="3" t="s">
        <v>1655</v>
      </c>
      <c r="C30" s="3">
        <v>92</v>
      </c>
      <c r="D30" s="3" t="s">
        <v>83</v>
      </c>
      <c r="E30" s="3" t="s">
        <v>36</v>
      </c>
      <c r="F30" s="3" t="s">
        <v>51</v>
      </c>
      <c r="G30" s="4" t="s">
        <v>38</v>
      </c>
      <c r="H30" s="3" t="s">
        <v>39</v>
      </c>
      <c r="I30" s="3" t="s">
        <v>39</v>
      </c>
      <c r="J30" s="3" t="s">
        <v>40</v>
      </c>
      <c r="K30" s="3" t="s">
        <v>41</v>
      </c>
      <c r="L30" s="83" t="s">
        <v>1656</v>
      </c>
      <c r="M30" s="4"/>
      <c r="N30" s="4" t="s">
        <v>1657</v>
      </c>
      <c r="O30" s="4" t="s">
        <v>57</v>
      </c>
      <c r="P30" s="4" t="s">
        <v>57</v>
      </c>
      <c r="Q30" s="4"/>
      <c r="R30" s="59" t="s">
        <v>37</v>
      </c>
      <c r="S30" s="60" t="s">
        <v>1625</v>
      </c>
      <c r="T30" s="60" t="s">
        <v>1625</v>
      </c>
      <c r="U30" s="60" t="s">
        <v>1625</v>
      </c>
      <c r="V30" s="6"/>
      <c r="W30" s="4" t="s">
        <v>1658</v>
      </c>
      <c r="X30" s="4" t="s">
        <v>90</v>
      </c>
      <c r="Y30" s="4" t="s">
        <v>57</v>
      </c>
      <c r="Z30" s="6"/>
      <c r="AA30" s="6"/>
      <c r="AB30" s="56"/>
      <c r="AC30" s="6"/>
      <c r="AD30" s="6">
        <v>29</v>
      </c>
      <c r="AE30" s="56">
        <v>1</v>
      </c>
      <c r="AF30" s="12">
        <v>44723</v>
      </c>
      <c r="AG30" s="12">
        <v>44725</v>
      </c>
      <c r="AH30" s="30">
        <v>4</v>
      </c>
    </row>
    <row r="31" spans="1:34">
      <c r="A31" s="100">
        <v>30</v>
      </c>
      <c r="B31" s="3" t="s">
        <v>1659</v>
      </c>
      <c r="C31" s="3">
        <v>150</v>
      </c>
      <c r="D31" s="3" t="s">
        <v>35</v>
      </c>
      <c r="E31" s="3" t="s">
        <v>36</v>
      </c>
      <c r="F31" s="3" t="s">
        <v>51</v>
      </c>
      <c r="G31" s="4" t="s">
        <v>52</v>
      </c>
      <c r="H31" s="3" t="s">
        <v>39</v>
      </c>
      <c r="I31" s="3" t="s">
        <v>39</v>
      </c>
      <c r="J31" s="3" t="s">
        <v>53</v>
      </c>
      <c r="K31" s="3" t="s">
        <v>54</v>
      </c>
      <c r="L31" s="81">
        <v>42736</v>
      </c>
      <c r="M31" s="9"/>
      <c r="N31" s="9" t="s">
        <v>1660</v>
      </c>
      <c r="O31" s="9" t="s">
        <v>57</v>
      </c>
      <c r="P31" s="9" t="s">
        <v>57</v>
      </c>
      <c r="Q31" s="9"/>
      <c r="R31" s="61" t="s">
        <v>46</v>
      </c>
      <c r="S31" s="62" t="s">
        <v>1625</v>
      </c>
      <c r="T31" s="62" t="s">
        <v>1625</v>
      </c>
      <c r="U31" s="62" t="s">
        <v>1625</v>
      </c>
      <c r="V31" s="7"/>
      <c r="W31" s="4" t="s">
        <v>58</v>
      </c>
      <c r="X31" s="7"/>
      <c r="Y31" s="7"/>
      <c r="Z31" s="12"/>
      <c r="AA31" s="7"/>
      <c r="AB31" s="55"/>
      <c r="AC31" s="6"/>
      <c r="AD31" s="6">
        <v>30</v>
      </c>
      <c r="AE31" s="55">
        <v>1</v>
      </c>
      <c r="AF31" s="5">
        <v>44722</v>
      </c>
      <c r="AG31" s="5">
        <v>44725</v>
      </c>
      <c r="AH31" s="30">
        <v>4</v>
      </c>
    </row>
    <row r="32" spans="1:34">
      <c r="A32" s="100">
        <v>31</v>
      </c>
      <c r="B32" s="3" t="s">
        <v>1663</v>
      </c>
      <c r="C32" s="3">
        <v>117</v>
      </c>
      <c r="D32" s="3" t="s">
        <v>35</v>
      </c>
      <c r="E32" s="3" t="s">
        <v>37</v>
      </c>
      <c r="F32" s="3" t="s">
        <v>51</v>
      </c>
      <c r="G32" s="4" t="s">
        <v>157</v>
      </c>
      <c r="H32" s="3" t="s">
        <v>39</v>
      </c>
      <c r="I32" s="3" t="s">
        <v>39</v>
      </c>
      <c r="J32" s="3" t="s">
        <v>40</v>
      </c>
      <c r="K32" s="3" t="s">
        <v>41</v>
      </c>
      <c r="L32" s="81">
        <v>44124</v>
      </c>
      <c r="M32" s="4"/>
      <c r="N32" s="4" t="s">
        <v>1664</v>
      </c>
      <c r="O32" s="4" t="s">
        <v>57</v>
      </c>
      <c r="P32" s="4" t="s">
        <v>57</v>
      </c>
      <c r="Q32" s="4"/>
      <c r="R32" s="59" t="s">
        <v>46</v>
      </c>
      <c r="S32" s="60" t="s">
        <v>1625</v>
      </c>
      <c r="T32" s="60" t="s">
        <v>1625</v>
      </c>
      <c r="U32" s="60" t="s">
        <v>1625</v>
      </c>
      <c r="V32" s="7"/>
      <c r="W32" s="4" t="s">
        <v>102</v>
      </c>
      <c r="X32" s="7"/>
      <c r="Y32" s="7"/>
      <c r="Z32" s="12"/>
      <c r="AA32" s="7" t="s">
        <v>1665</v>
      </c>
      <c r="AB32" s="55"/>
      <c r="AC32" s="6"/>
      <c r="AD32" s="6">
        <v>31</v>
      </c>
      <c r="AE32" s="55">
        <v>1</v>
      </c>
      <c r="AF32" s="5">
        <v>44725</v>
      </c>
      <c r="AG32" s="5">
        <v>44725</v>
      </c>
      <c r="AH32" s="30">
        <v>3</v>
      </c>
    </row>
    <row r="33" spans="1:34">
      <c r="A33" s="100">
        <v>32</v>
      </c>
      <c r="B33" s="3" t="s">
        <v>1666</v>
      </c>
      <c r="C33" s="3">
        <v>127</v>
      </c>
      <c r="D33" s="3" t="s">
        <v>35</v>
      </c>
      <c r="E33" s="3" t="s">
        <v>37</v>
      </c>
      <c r="F33" s="3" t="s">
        <v>51</v>
      </c>
      <c r="G33" s="4" t="s">
        <v>512</v>
      </c>
      <c r="H33" s="3" t="s">
        <v>39</v>
      </c>
      <c r="I33" s="3" t="s">
        <v>39</v>
      </c>
      <c r="J33" s="3" t="s">
        <v>40</v>
      </c>
      <c r="K33" s="3" t="s">
        <v>41</v>
      </c>
      <c r="L33" s="81">
        <v>18629</v>
      </c>
      <c r="M33" s="4"/>
      <c r="N33" s="4" t="s">
        <v>1667</v>
      </c>
      <c r="O33" s="4" t="s">
        <v>392</v>
      </c>
      <c r="P33" s="4" t="s">
        <v>118</v>
      </c>
      <c r="Q33" s="4"/>
      <c r="R33" s="59" t="s">
        <v>46</v>
      </c>
      <c r="S33" s="60" t="s">
        <v>1625</v>
      </c>
      <c r="T33" s="60" t="s">
        <v>1625</v>
      </c>
      <c r="U33" s="60" t="s">
        <v>1625</v>
      </c>
      <c r="V33" s="7"/>
      <c r="W33" s="4" t="s">
        <v>1668</v>
      </c>
      <c r="X33" s="7"/>
      <c r="Y33" s="7"/>
      <c r="Z33" s="12"/>
      <c r="AA33" s="7" t="s">
        <v>1669</v>
      </c>
      <c r="AB33" s="55"/>
      <c r="AC33" s="6"/>
      <c r="AD33" s="6">
        <v>32</v>
      </c>
      <c r="AE33" s="55">
        <v>1</v>
      </c>
      <c r="AF33" s="5">
        <v>44725</v>
      </c>
      <c r="AG33" s="5">
        <v>44727</v>
      </c>
      <c r="AH33" s="30">
        <v>4</v>
      </c>
    </row>
    <row r="34" spans="1:34" ht="26.4">
      <c r="A34" s="100">
        <v>33</v>
      </c>
      <c r="B34" s="3" t="s">
        <v>1670</v>
      </c>
      <c r="C34" s="3">
        <v>370</v>
      </c>
      <c r="D34" s="3" t="s">
        <v>35</v>
      </c>
      <c r="E34" s="3" t="s">
        <v>36</v>
      </c>
      <c r="F34" s="3" t="s">
        <v>37</v>
      </c>
      <c r="G34" s="4" t="s">
        <v>67</v>
      </c>
      <c r="H34" s="3" t="s">
        <v>39</v>
      </c>
      <c r="I34" s="3" t="s">
        <v>39</v>
      </c>
      <c r="J34" s="3" t="s">
        <v>40</v>
      </c>
      <c r="K34" s="3" t="s">
        <v>41</v>
      </c>
      <c r="L34" s="81">
        <v>41391</v>
      </c>
      <c r="M34" s="4"/>
      <c r="N34" s="4" t="s">
        <v>1677</v>
      </c>
      <c r="O34" s="4" t="s">
        <v>57</v>
      </c>
      <c r="P34" s="4" t="s">
        <v>57</v>
      </c>
      <c r="Q34" s="4"/>
      <c r="R34" s="59" t="s">
        <v>37</v>
      </c>
      <c r="S34" s="60" t="s">
        <v>1625</v>
      </c>
      <c r="T34" s="60" t="s">
        <v>1625</v>
      </c>
      <c r="U34" s="60" t="s">
        <v>1625</v>
      </c>
      <c r="V34" s="7"/>
      <c r="W34" s="4" t="s">
        <v>1678</v>
      </c>
      <c r="X34" s="7" t="s">
        <v>90</v>
      </c>
      <c r="Y34" s="7" t="s">
        <v>57</v>
      </c>
      <c r="Z34" s="12"/>
      <c r="AA34" s="7"/>
      <c r="AB34" s="55"/>
      <c r="AC34" s="6"/>
      <c r="AD34" s="6">
        <v>33</v>
      </c>
      <c r="AE34" s="55">
        <v>1</v>
      </c>
      <c r="AF34" s="5">
        <v>44723</v>
      </c>
      <c r="AG34" s="5">
        <v>44740</v>
      </c>
      <c r="AH34" s="30">
        <v>4</v>
      </c>
    </row>
    <row r="35" spans="1:34">
      <c r="A35" s="100">
        <v>34</v>
      </c>
      <c r="B35" s="3" t="s">
        <v>1671</v>
      </c>
      <c r="C35" s="3">
        <v>320</v>
      </c>
      <c r="D35" s="3" t="s">
        <v>35</v>
      </c>
      <c r="E35" s="3" t="s">
        <v>36</v>
      </c>
      <c r="F35" s="3" t="s">
        <v>37</v>
      </c>
      <c r="G35" s="4" t="s">
        <v>52</v>
      </c>
      <c r="H35" s="3" t="s">
        <v>39</v>
      </c>
      <c r="I35" s="3" t="s">
        <v>39</v>
      </c>
      <c r="J35" s="3" t="s">
        <v>40</v>
      </c>
      <c r="K35" s="3" t="s">
        <v>41</v>
      </c>
      <c r="L35" s="81">
        <v>44362</v>
      </c>
      <c r="M35" s="4"/>
      <c r="N35" s="4" t="s">
        <v>1679</v>
      </c>
      <c r="O35" s="4" t="s">
        <v>57</v>
      </c>
      <c r="P35" s="4" t="s">
        <v>57</v>
      </c>
      <c r="Q35" s="4"/>
      <c r="R35" s="59" t="s">
        <v>37</v>
      </c>
      <c r="S35" s="60" t="s">
        <v>1625</v>
      </c>
      <c r="T35" s="60" t="s">
        <v>1625</v>
      </c>
      <c r="U35" s="60" t="s">
        <v>1625</v>
      </c>
      <c r="V35" s="7"/>
      <c r="W35" s="4" t="s">
        <v>119</v>
      </c>
      <c r="X35" s="7"/>
      <c r="Y35" s="7"/>
      <c r="Z35" s="12"/>
      <c r="AA35" s="7" t="s">
        <v>1682</v>
      </c>
      <c r="AB35" s="55"/>
      <c r="AC35" s="6"/>
      <c r="AD35" s="6">
        <v>34</v>
      </c>
      <c r="AE35" s="55">
        <v>1</v>
      </c>
      <c r="AF35" s="5">
        <v>44740</v>
      </c>
      <c r="AG35" s="5">
        <v>44740</v>
      </c>
      <c r="AH35" s="30">
        <v>5</v>
      </c>
    </row>
    <row r="36" spans="1:34">
      <c r="A36" s="100">
        <v>35</v>
      </c>
      <c r="B36" s="3" t="s">
        <v>1672</v>
      </c>
      <c r="C36" s="3">
        <v>400</v>
      </c>
      <c r="D36" s="3" t="s">
        <v>83</v>
      </c>
      <c r="E36" s="3" t="s">
        <v>36</v>
      </c>
      <c r="F36" s="3" t="s">
        <v>37</v>
      </c>
      <c r="G36" s="4" t="s">
        <v>38</v>
      </c>
      <c r="H36" s="3" t="s">
        <v>39</v>
      </c>
      <c r="I36" s="3" t="s">
        <v>39</v>
      </c>
      <c r="J36" s="3" t="s">
        <v>53</v>
      </c>
      <c r="K36" s="3" t="s">
        <v>235</v>
      </c>
      <c r="L36" s="81">
        <v>44649</v>
      </c>
      <c r="M36" s="4"/>
      <c r="N36" s="4" t="s">
        <v>1680</v>
      </c>
      <c r="O36" s="4" t="s">
        <v>70</v>
      </c>
      <c r="P36" s="4" t="s">
        <v>70</v>
      </c>
      <c r="Q36" s="4"/>
      <c r="R36" s="59" t="s">
        <v>37</v>
      </c>
      <c r="S36" s="60" t="s">
        <v>1625</v>
      </c>
      <c r="T36" s="60" t="s">
        <v>1626</v>
      </c>
      <c r="U36" s="60" t="s">
        <v>1626</v>
      </c>
      <c r="V36" s="7"/>
      <c r="W36" s="4" t="s">
        <v>1681</v>
      </c>
      <c r="X36" s="7"/>
      <c r="Y36" s="7" t="s">
        <v>70</v>
      </c>
      <c r="Z36" s="12"/>
      <c r="AA36" s="7"/>
      <c r="AB36" s="55"/>
      <c r="AC36" s="6"/>
      <c r="AD36" s="6">
        <v>35</v>
      </c>
      <c r="AE36" s="55">
        <v>1</v>
      </c>
      <c r="AF36" s="5">
        <v>44652</v>
      </c>
      <c r="AG36" s="5">
        <v>44741</v>
      </c>
      <c r="AH36" s="30">
        <v>5</v>
      </c>
    </row>
    <row r="37" spans="1:34" ht="26.4">
      <c r="A37" s="100">
        <v>36</v>
      </c>
      <c r="B37" s="3" t="s">
        <v>1673</v>
      </c>
      <c r="C37" s="3">
        <v>336</v>
      </c>
      <c r="D37" s="3" t="s">
        <v>35</v>
      </c>
      <c r="E37" s="3" t="s">
        <v>36</v>
      </c>
      <c r="F37" s="3" t="s">
        <v>51</v>
      </c>
      <c r="G37" s="4" t="s">
        <v>52</v>
      </c>
      <c r="H37" s="3" t="s">
        <v>39</v>
      </c>
      <c r="I37" s="3" t="s">
        <v>39</v>
      </c>
      <c r="J37" s="3" t="s">
        <v>53</v>
      </c>
      <c r="K37" s="3" t="s">
        <v>270</v>
      </c>
      <c r="L37" s="81">
        <v>39686</v>
      </c>
      <c r="M37" s="4"/>
      <c r="N37" s="4" t="s">
        <v>1684</v>
      </c>
      <c r="O37" s="4" t="s">
        <v>57</v>
      </c>
      <c r="P37" s="4" t="s">
        <v>57</v>
      </c>
      <c r="Q37" s="4"/>
      <c r="R37" s="59" t="s">
        <v>37</v>
      </c>
      <c r="S37" s="60" t="s">
        <v>1625</v>
      </c>
      <c r="T37" s="60" t="s">
        <v>1625</v>
      </c>
      <c r="U37" s="60" t="s">
        <v>1625</v>
      </c>
      <c r="V37" s="7"/>
      <c r="W37" s="4" t="s">
        <v>119</v>
      </c>
      <c r="X37" s="7"/>
      <c r="Y37" s="7"/>
      <c r="Z37" s="12"/>
      <c r="AA37" s="7" t="s">
        <v>1683</v>
      </c>
      <c r="AB37" s="55"/>
      <c r="AC37" s="6"/>
      <c r="AD37" s="6">
        <v>36</v>
      </c>
      <c r="AE37" s="55">
        <v>1</v>
      </c>
      <c r="AF37" s="5">
        <v>44741</v>
      </c>
      <c r="AG37" s="5">
        <v>44742</v>
      </c>
      <c r="AH37" s="30">
        <v>4</v>
      </c>
    </row>
    <row r="38" spans="1:34" ht="26.4">
      <c r="A38" s="100">
        <v>37</v>
      </c>
      <c r="B38" s="3" t="s">
        <v>1674</v>
      </c>
      <c r="C38" s="3">
        <v>336</v>
      </c>
      <c r="D38" s="3" t="s">
        <v>83</v>
      </c>
      <c r="E38" s="3" t="s">
        <v>36</v>
      </c>
      <c r="F38" s="3" t="s">
        <v>37</v>
      </c>
      <c r="G38" s="4" t="s">
        <v>67</v>
      </c>
      <c r="H38" s="3" t="s">
        <v>39</v>
      </c>
      <c r="I38" s="3" t="s">
        <v>39</v>
      </c>
      <c r="J38" s="3" t="s">
        <v>53</v>
      </c>
      <c r="K38" s="3" t="s">
        <v>134</v>
      </c>
      <c r="L38" s="81">
        <v>43952</v>
      </c>
      <c r="M38" s="4"/>
      <c r="N38" s="4" t="s">
        <v>1685</v>
      </c>
      <c r="O38" s="4" t="s">
        <v>57</v>
      </c>
      <c r="P38" s="4" t="s">
        <v>57</v>
      </c>
      <c r="Q38" s="4"/>
      <c r="R38" s="59" t="s">
        <v>37</v>
      </c>
      <c r="S38" s="60" t="s">
        <v>1626</v>
      </c>
      <c r="T38" s="60" t="s">
        <v>1625</v>
      </c>
      <c r="U38" s="60" t="s">
        <v>1625</v>
      </c>
      <c r="V38" s="7"/>
      <c r="W38" s="4" t="s">
        <v>97</v>
      </c>
      <c r="X38" s="7"/>
      <c r="Y38" s="7"/>
      <c r="Z38" s="12"/>
      <c r="AA38" s="7"/>
      <c r="AB38" s="55"/>
      <c r="AC38" s="6"/>
      <c r="AD38" s="6">
        <v>37</v>
      </c>
      <c r="AE38" s="55">
        <v>1</v>
      </c>
      <c r="AF38" s="5">
        <v>44761</v>
      </c>
      <c r="AG38" s="5">
        <v>44761</v>
      </c>
      <c r="AH38" s="30">
        <v>3</v>
      </c>
    </row>
    <row r="39" spans="1:34" ht="26.4">
      <c r="A39" s="100">
        <v>38</v>
      </c>
      <c r="B39" s="3" t="s">
        <v>1687</v>
      </c>
      <c r="C39" s="3">
        <v>320</v>
      </c>
      <c r="D39" s="3" t="s">
        <v>35</v>
      </c>
      <c r="E39" s="3" t="s">
        <v>36</v>
      </c>
      <c r="F39" s="3" t="s">
        <v>51</v>
      </c>
      <c r="G39" s="4" t="s">
        <v>52</v>
      </c>
      <c r="H39" s="3" t="s">
        <v>39</v>
      </c>
      <c r="I39" s="3" t="s">
        <v>39</v>
      </c>
      <c r="J39" s="3" t="s">
        <v>53</v>
      </c>
      <c r="K39" s="3" t="s">
        <v>270</v>
      </c>
      <c r="L39" s="81">
        <v>39359</v>
      </c>
      <c r="M39" s="4"/>
      <c r="N39" s="4" t="s">
        <v>1688</v>
      </c>
      <c r="O39" s="4" t="s">
        <v>44</v>
      </c>
      <c r="P39" s="4" t="s">
        <v>44</v>
      </c>
      <c r="Q39" s="4"/>
      <c r="R39" s="59" t="s">
        <v>46</v>
      </c>
      <c r="S39" s="60" t="s">
        <v>1625</v>
      </c>
      <c r="T39" s="60" t="s">
        <v>1625</v>
      </c>
      <c r="U39" s="60" t="s">
        <v>1625</v>
      </c>
      <c r="V39" s="7"/>
      <c r="W39" s="4" t="s">
        <v>119</v>
      </c>
      <c r="X39" s="7"/>
      <c r="Y39" s="7"/>
      <c r="Z39" s="12"/>
      <c r="AA39" s="7" t="s">
        <v>1689</v>
      </c>
      <c r="AB39" s="55"/>
      <c r="AC39" s="6"/>
      <c r="AD39" s="6">
        <v>38</v>
      </c>
      <c r="AE39" s="55">
        <v>1</v>
      </c>
      <c r="AF39" s="5">
        <v>44742</v>
      </c>
      <c r="AG39" s="5">
        <v>44768</v>
      </c>
      <c r="AH39" s="30">
        <v>3</v>
      </c>
    </row>
    <row r="40" spans="1:34" ht="26.4">
      <c r="A40" s="100">
        <v>39</v>
      </c>
      <c r="B40" s="3" t="s">
        <v>1675</v>
      </c>
      <c r="C40" s="3">
        <v>356</v>
      </c>
      <c r="D40" s="3" t="s">
        <v>35</v>
      </c>
      <c r="E40" s="3" t="s">
        <v>36</v>
      </c>
      <c r="F40" s="3" t="s">
        <v>51</v>
      </c>
      <c r="G40" s="4" t="s">
        <v>1691</v>
      </c>
      <c r="H40" s="3" t="s">
        <v>39</v>
      </c>
      <c r="I40" s="3" t="s">
        <v>39</v>
      </c>
      <c r="J40" s="3" t="s">
        <v>40</v>
      </c>
      <c r="K40" s="3" t="s">
        <v>41</v>
      </c>
      <c r="L40" s="81">
        <v>35751</v>
      </c>
      <c r="M40" s="4"/>
      <c r="N40" s="4" t="s">
        <v>1690</v>
      </c>
      <c r="O40" s="4" t="s">
        <v>57</v>
      </c>
      <c r="P40" s="4" t="s">
        <v>57</v>
      </c>
      <c r="Q40" s="4"/>
      <c r="R40" s="59" t="s">
        <v>37</v>
      </c>
      <c r="S40" s="60" t="s">
        <v>1625</v>
      </c>
      <c r="T40" s="60" t="s">
        <v>1625</v>
      </c>
      <c r="U40" s="60" t="s">
        <v>1625</v>
      </c>
      <c r="V40" s="7"/>
      <c r="W40" s="4" t="s">
        <v>119</v>
      </c>
      <c r="X40" s="7"/>
      <c r="Y40" s="7"/>
      <c r="Z40" s="12"/>
      <c r="AA40" s="7" t="s">
        <v>1689</v>
      </c>
      <c r="AB40" s="55"/>
      <c r="AC40" s="6"/>
      <c r="AD40" s="6">
        <v>39</v>
      </c>
      <c r="AE40" s="55">
        <v>1</v>
      </c>
      <c r="AF40" s="5">
        <v>44768</v>
      </c>
      <c r="AG40" s="5">
        <v>44768</v>
      </c>
      <c r="AH40" s="30">
        <v>2</v>
      </c>
    </row>
    <row r="41" spans="1:34" ht="26.4">
      <c r="A41" s="100">
        <v>40</v>
      </c>
      <c r="B41" s="3" t="s">
        <v>1676</v>
      </c>
      <c r="C41" s="3">
        <v>368</v>
      </c>
      <c r="D41" s="3" t="s">
        <v>35</v>
      </c>
      <c r="E41" s="3" t="s">
        <v>36</v>
      </c>
      <c r="F41" s="3" t="s">
        <v>51</v>
      </c>
      <c r="G41" s="4" t="s">
        <v>1691</v>
      </c>
      <c r="H41" s="3" t="s">
        <v>39</v>
      </c>
      <c r="I41" s="3" t="s">
        <v>39</v>
      </c>
      <c r="J41" s="3" t="s">
        <v>53</v>
      </c>
      <c r="K41" s="3" t="s">
        <v>1692</v>
      </c>
      <c r="L41" s="81">
        <v>44131</v>
      </c>
      <c r="M41" s="4"/>
      <c r="N41" s="4" t="s">
        <v>1693</v>
      </c>
      <c r="O41" s="4" t="s">
        <v>57</v>
      </c>
      <c r="P41" s="4" t="s">
        <v>57</v>
      </c>
      <c r="Q41" s="4" t="s">
        <v>1694</v>
      </c>
      <c r="R41" s="59" t="s">
        <v>37</v>
      </c>
      <c r="S41" s="60" t="s">
        <v>1626</v>
      </c>
      <c r="T41" s="60" t="s">
        <v>1625</v>
      </c>
      <c r="U41" s="60" t="s">
        <v>1626</v>
      </c>
      <c r="V41" s="7"/>
      <c r="W41" s="4" t="s">
        <v>1695</v>
      </c>
      <c r="X41" s="7"/>
      <c r="Y41" s="7"/>
      <c r="Z41" s="12"/>
      <c r="AA41" s="7"/>
      <c r="AB41" s="55"/>
      <c r="AC41" s="6"/>
      <c r="AD41" s="6">
        <v>40</v>
      </c>
      <c r="AE41" s="55">
        <v>1</v>
      </c>
      <c r="AF41" s="5">
        <v>44768</v>
      </c>
      <c r="AG41" s="5">
        <v>44768</v>
      </c>
      <c r="AH41" s="30">
        <v>4</v>
      </c>
    </row>
    <row r="42" spans="1:34" ht="26.4">
      <c r="A42" s="100">
        <v>41</v>
      </c>
      <c r="B42" s="3" t="s">
        <v>1698</v>
      </c>
      <c r="C42" s="3">
        <v>352</v>
      </c>
      <c r="D42" s="3" t="s">
        <v>35</v>
      </c>
      <c r="E42" s="3" t="s">
        <v>36</v>
      </c>
      <c r="F42" s="3" t="s">
        <v>51</v>
      </c>
      <c r="G42" s="4" t="s">
        <v>67</v>
      </c>
      <c r="H42" s="3" t="s">
        <v>39</v>
      </c>
      <c r="I42" s="3" t="s">
        <v>39</v>
      </c>
      <c r="J42" s="3" t="s">
        <v>40</v>
      </c>
      <c r="K42" s="3" t="s">
        <v>41</v>
      </c>
      <c r="L42" s="81">
        <v>44019</v>
      </c>
      <c r="M42" s="9"/>
      <c r="N42" s="9" t="s">
        <v>1699</v>
      </c>
      <c r="O42" s="9" t="s">
        <v>109</v>
      </c>
      <c r="P42" s="9" t="s">
        <v>109</v>
      </c>
      <c r="Q42" s="9"/>
      <c r="R42" s="61" t="s">
        <v>37</v>
      </c>
      <c r="S42" s="62" t="s">
        <v>1625</v>
      </c>
      <c r="T42" s="62" t="s">
        <v>1625</v>
      </c>
      <c r="U42" s="62" t="s">
        <v>1625</v>
      </c>
      <c r="V42" s="7"/>
      <c r="W42" s="4" t="s">
        <v>102</v>
      </c>
      <c r="X42" s="7"/>
      <c r="Y42" s="7"/>
      <c r="Z42" s="12"/>
      <c r="AA42" s="7" t="s">
        <v>1665</v>
      </c>
      <c r="AB42" s="55"/>
      <c r="AC42" s="6"/>
      <c r="AD42" s="6">
        <v>41</v>
      </c>
      <c r="AE42" s="55">
        <v>1</v>
      </c>
      <c r="AF42" s="5">
        <v>44768</v>
      </c>
      <c r="AG42" s="5">
        <v>44769</v>
      </c>
      <c r="AH42" s="30">
        <v>4</v>
      </c>
    </row>
    <row r="43" spans="1:34">
      <c r="A43" s="100">
        <v>42</v>
      </c>
      <c r="B43" s="3" t="s">
        <v>1700</v>
      </c>
      <c r="C43" s="3">
        <v>272</v>
      </c>
      <c r="D43" s="3" t="s">
        <v>83</v>
      </c>
      <c r="E43" s="3" t="s">
        <v>36</v>
      </c>
      <c r="F43" s="3" t="s">
        <v>51</v>
      </c>
      <c r="G43" s="4" t="s">
        <v>67</v>
      </c>
      <c r="H43" s="3" t="s">
        <v>39</v>
      </c>
      <c r="I43" s="3" t="s">
        <v>39</v>
      </c>
      <c r="J43" s="3" t="s">
        <v>53</v>
      </c>
      <c r="K43" s="3" t="s">
        <v>134</v>
      </c>
      <c r="L43" s="81">
        <v>42826</v>
      </c>
      <c r="M43" s="4"/>
      <c r="N43" s="4" t="s">
        <v>1701</v>
      </c>
      <c r="O43" s="4" t="s">
        <v>44</v>
      </c>
      <c r="P43" s="4" t="s">
        <v>44</v>
      </c>
      <c r="Q43" s="4"/>
      <c r="R43" s="59" t="s">
        <v>37</v>
      </c>
      <c r="S43" s="60" t="s">
        <v>1625</v>
      </c>
      <c r="T43" s="60" t="s">
        <v>1625</v>
      </c>
      <c r="U43" s="60" t="s">
        <v>1625</v>
      </c>
      <c r="V43" s="7"/>
      <c r="W43" s="4" t="s">
        <v>1723</v>
      </c>
      <c r="X43" s="7"/>
      <c r="Y43" s="7" t="s">
        <v>44</v>
      </c>
      <c r="Z43" s="12"/>
      <c r="AA43" s="7"/>
      <c r="AB43" s="55"/>
      <c r="AC43" s="6"/>
      <c r="AD43" s="6">
        <v>42</v>
      </c>
      <c r="AE43" s="55">
        <v>1</v>
      </c>
      <c r="AF43" s="5">
        <v>44717</v>
      </c>
      <c r="AG43" s="5">
        <v>44771</v>
      </c>
      <c r="AH43" s="30">
        <v>4</v>
      </c>
    </row>
    <row r="44" spans="1:34">
      <c r="A44" s="100">
        <v>43</v>
      </c>
      <c r="B44" s="3" t="s">
        <v>1702</v>
      </c>
      <c r="C44" s="3">
        <v>312</v>
      </c>
      <c r="D44" s="3" t="s">
        <v>35</v>
      </c>
      <c r="E44" s="3" t="s">
        <v>37</v>
      </c>
      <c r="F44" s="3" t="s">
        <v>51</v>
      </c>
      <c r="G44" s="4" t="s">
        <v>1724</v>
      </c>
      <c r="H44" s="3" t="s">
        <v>39</v>
      </c>
      <c r="I44" s="3" t="s">
        <v>159</v>
      </c>
      <c r="J44" s="3" t="s">
        <v>53</v>
      </c>
      <c r="K44" s="3" t="s">
        <v>376</v>
      </c>
      <c r="L44" s="81">
        <v>35607</v>
      </c>
      <c r="M44" s="4"/>
      <c r="N44" s="4" t="s">
        <v>1040</v>
      </c>
      <c r="O44" s="4" t="s">
        <v>109</v>
      </c>
      <c r="P44" s="4" t="s">
        <v>109</v>
      </c>
      <c r="Q44" s="4"/>
      <c r="R44" s="59" t="s">
        <v>37</v>
      </c>
      <c r="S44" s="60" t="s">
        <v>1625</v>
      </c>
      <c r="T44" s="60" t="s">
        <v>1625</v>
      </c>
      <c r="U44" s="60" t="s">
        <v>1625</v>
      </c>
      <c r="V44" s="7"/>
      <c r="W44" s="4" t="s">
        <v>1725</v>
      </c>
      <c r="X44" s="7"/>
      <c r="Y44" s="7"/>
      <c r="Z44" s="12"/>
      <c r="AA44" s="7"/>
      <c r="AB44" s="55"/>
      <c r="AC44" s="6"/>
      <c r="AD44" s="6">
        <v>43</v>
      </c>
      <c r="AE44" s="55">
        <v>1</v>
      </c>
      <c r="AF44" s="5">
        <v>44692</v>
      </c>
      <c r="AG44" s="5">
        <v>44772</v>
      </c>
      <c r="AH44" s="30">
        <v>5</v>
      </c>
    </row>
    <row r="45" spans="1:34" ht="26.4">
      <c r="A45" s="100">
        <v>44</v>
      </c>
      <c r="B45" s="3" t="s">
        <v>1703</v>
      </c>
      <c r="C45" s="3">
        <v>150</v>
      </c>
      <c r="D45" s="3" t="s">
        <v>35</v>
      </c>
      <c r="E45" s="3" t="s">
        <v>36</v>
      </c>
      <c r="F45" s="3" t="s">
        <v>51</v>
      </c>
      <c r="G45" s="4" t="s">
        <v>122</v>
      </c>
      <c r="H45" s="3" t="s">
        <v>39</v>
      </c>
      <c r="I45" s="3" t="s">
        <v>39</v>
      </c>
      <c r="J45" s="3" t="s">
        <v>53</v>
      </c>
      <c r="K45" s="3" t="s">
        <v>54</v>
      </c>
      <c r="L45" s="81">
        <v>40544</v>
      </c>
      <c r="M45" s="4"/>
      <c r="N45" s="4" t="s">
        <v>574</v>
      </c>
      <c r="O45" s="4" t="s">
        <v>57</v>
      </c>
      <c r="P45" s="4" t="s">
        <v>57</v>
      </c>
      <c r="Q45" s="4"/>
      <c r="R45" s="59" t="s">
        <v>46</v>
      </c>
      <c r="S45" s="60" t="s">
        <v>1625</v>
      </c>
      <c r="T45" s="60" t="s">
        <v>1625</v>
      </c>
      <c r="U45" s="60" t="s">
        <v>1625</v>
      </c>
      <c r="V45" s="7"/>
      <c r="W45" s="4" t="s">
        <v>58</v>
      </c>
      <c r="X45" s="7"/>
      <c r="Y45" s="7"/>
      <c r="Z45" s="12"/>
      <c r="AA45" s="7"/>
      <c r="AB45" s="55"/>
      <c r="AC45" s="6"/>
      <c r="AD45" s="6">
        <v>44</v>
      </c>
      <c r="AE45" s="55">
        <v>1</v>
      </c>
      <c r="AF45" s="5">
        <v>44772</v>
      </c>
      <c r="AG45" s="5">
        <v>44772</v>
      </c>
      <c r="AH45" s="30">
        <v>4</v>
      </c>
    </row>
    <row r="46" spans="1:34" ht="26.4">
      <c r="A46" s="100">
        <v>45</v>
      </c>
      <c r="B46" s="3" t="s">
        <v>1704</v>
      </c>
      <c r="C46" s="3">
        <v>368</v>
      </c>
      <c r="D46" s="3" t="s">
        <v>35</v>
      </c>
      <c r="E46" s="3" t="s">
        <v>36</v>
      </c>
      <c r="F46" s="3" t="s">
        <v>37</v>
      </c>
      <c r="G46" s="4" t="s">
        <v>52</v>
      </c>
      <c r="H46" s="3" t="s">
        <v>39</v>
      </c>
      <c r="I46" s="3" t="s">
        <v>39</v>
      </c>
      <c r="J46" s="3" t="s">
        <v>40</v>
      </c>
      <c r="K46" s="3" t="s">
        <v>41</v>
      </c>
      <c r="L46" s="81">
        <v>43956</v>
      </c>
      <c r="M46" s="4"/>
      <c r="N46" s="4" t="s">
        <v>1705</v>
      </c>
      <c r="O46" s="4" t="s">
        <v>57</v>
      </c>
      <c r="P46" s="4" t="s">
        <v>57</v>
      </c>
      <c r="Q46" s="4"/>
      <c r="R46" s="59" t="s">
        <v>37</v>
      </c>
      <c r="S46" s="60" t="s">
        <v>1625</v>
      </c>
      <c r="T46" s="60" t="s">
        <v>1625</v>
      </c>
      <c r="U46" s="60" t="s">
        <v>1625</v>
      </c>
      <c r="V46" s="7"/>
      <c r="W46" s="4" t="s">
        <v>47</v>
      </c>
      <c r="X46" s="7"/>
      <c r="Y46" s="7"/>
      <c r="Z46" s="12"/>
      <c r="AA46" s="7" t="s">
        <v>125</v>
      </c>
      <c r="AB46" s="55"/>
      <c r="AC46" s="6"/>
      <c r="AD46" s="6">
        <v>45</v>
      </c>
      <c r="AE46" s="55">
        <v>1</v>
      </c>
      <c r="AF46" s="5">
        <v>44696</v>
      </c>
      <c r="AG46" s="5">
        <v>44741</v>
      </c>
      <c r="AH46" s="30">
        <v>4</v>
      </c>
    </row>
    <row r="47" spans="1:34" ht="26.4">
      <c r="A47" s="100">
        <v>46</v>
      </c>
      <c r="B47" s="3" t="s">
        <v>1706</v>
      </c>
      <c r="C47" s="3">
        <v>176</v>
      </c>
      <c r="D47" s="3" t="s">
        <v>35</v>
      </c>
      <c r="E47" s="3" t="s">
        <v>36</v>
      </c>
      <c r="F47" s="3" t="s">
        <v>37</v>
      </c>
      <c r="G47" s="4" t="s">
        <v>67</v>
      </c>
      <c r="H47" s="3" t="s">
        <v>39</v>
      </c>
      <c r="I47" s="3" t="s">
        <v>39</v>
      </c>
      <c r="J47" s="3" t="s">
        <v>53</v>
      </c>
      <c r="K47" s="3" t="s">
        <v>54</v>
      </c>
      <c r="L47" s="81">
        <v>43347</v>
      </c>
      <c r="M47" s="4"/>
      <c r="N47" s="4" t="s">
        <v>1707</v>
      </c>
      <c r="O47" s="4" t="s">
        <v>392</v>
      </c>
      <c r="P47" s="4" t="s">
        <v>392</v>
      </c>
      <c r="Q47" s="4"/>
      <c r="R47" s="59" t="s">
        <v>37</v>
      </c>
      <c r="S47" s="60" t="s">
        <v>1625</v>
      </c>
      <c r="T47" s="60" t="s">
        <v>1625</v>
      </c>
      <c r="U47" s="60" t="s">
        <v>1625</v>
      </c>
      <c r="V47" s="7"/>
      <c r="W47" s="4" t="s">
        <v>107</v>
      </c>
      <c r="X47" s="7" t="s">
        <v>108</v>
      </c>
      <c r="Y47" s="7" t="s">
        <v>109</v>
      </c>
      <c r="Z47" s="12"/>
      <c r="AA47" s="7"/>
      <c r="AB47" s="55"/>
      <c r="AC47" s="6"/>
      <c r="AD47" s="6">
        <v>46</v>
      </c>
      <c r="AE47" s="55">
        <v>1</v>
      </c>
      <c r="AF47" s="5">
        <v>44773</v>
      </c>
      <c r="AG47" s="5">
        <v>44773</v>
      </c>
      <c r="AH47" s="30">
        <v>5</v>
      </c>
    </row>
    <row r="48" spans="1:34" ht="26.4">
      <c r="A48" s="100">
        <v>47</v>
      </c>
      <c r="B48" s="3" t="s">
        <v>1708</v>
      </c>
      <c r="C48" s="3">
        <v>320</v>
      </c>
      <c r="D48" s="3" t="s">
        <v>35</v>
      </c>
      <c r="E48" s="3" t="s">
        <v>36</v>
      </c>
      <c r="F48" s="3" t="s">
        <v>51</v>
      </c>
      <c r="G48" s="4" t="s">
        <v>52</v>
      </c>
      <c r="H48" s="3" t="s">
        <v>39</v>
      </c>
      <c r="I48" s="3" t="s">
        <v>39</v>
      </c>
      <c r="J48" s="3" t="s">
        <v>40</v>
      </c>
      <c r="K48" s="3" t="s">
        <v>41</v>
      </c>
      <c r="L48" s="81">
        <v>38020</v>
      </c>
      <c r="M48" s="4"/>
      <c r="N48" s="4" t="s">
        <v>1709</v>
      </c>
      <c r="O48" s="4" t="s">
        <v>1710</v>
      </c>
      <c r="P48" s="4" t="s">
        <v>44</v>
      </c>
      <c r="Q48" s="4"/>
      <c r="R48" s="59" t="s">
        <v>46</v>
      </c>
      <c r="S48" s="60" t="s">
        <v>1625</v>
      </c>
      <c r="T48" s="60" t="s">
        <v>1625</v>
      </c>
      <c r="U48" s="60" t="s">
        <v>1625</v>
      </c>
      <c r="V48" s="7"/>
      <c r="W48" s="4" t="s">
        <v>47</v>
      </c>
      <c r="X48" s="7"/>
      <c r="Y48" s="7"/>
      <c r="Z48" s="12"/>
      <c r="AA48" s="7" t="s">
        <v>1726</v>
      </c>
      <c r="AB48" s="55"/>
      <c r="AC48" s="6"/>
      <c r="AD48" s="6">
        <v>47</v>
      </c>
      <c r="AE48" s="55">
        <v>1</v>
      </c>
      <c r="AF48" s="5">
        <v>44768</v>
      </c>
      <c r="AG48" s="5">
        <v>44773</v>
      </c>
      <c r="AH48" s="30">
        <v>4</v>
      </c>
    </row>
    <row r="49" spans="1:34" ht="26.4">
      <c r="A49" s="100">
        <v>48</v>
      </c>
      <c r="B49" s="3" t="s">
        <v>1711</v>
      </c>
      <c r="C49" s="3">
        <v>240</v>
      </c>
      <c r="D49" s="3" t="s">
        <v>35</v>
      </c>
      <c r="E49" s="3" t="s">
        <v>36</v>
      </c>
      <c r="F49" s="3" t="s">
        <v>37</v>
      </c>
      <c r="G49" s="4" t="s">
        <v>67</v>
      </c>
      <c r="H49" s="3" t="s">
        <v>334</v>
      </c>
      <c r="I49" s="3" t="s">
        <v>39</v>
      </c>
      <c r="J49" s="3" t="s">
        <v>53</v>
      </c>
      <c r="K49" s="3" t="s">
        <v>54</v>
      </c>
      <c r="L49" s="81">
        <v>43340</v>
      </c>
      <c r="M49" s="4"/>
      <c r="N49" s="4" t="s">
        <v>1712</v>
      </c>
      <c r="O49" s="4" t="s">
        <v>333</v>
      </c>
      <c r="P49" s="4" t="s">
        <v>333</v>
      </c>
      <c r="Q49" s="4"/>
      <c r="R49" s="59" t="s">
        <v>46</v>
      </c>
      <c r="S49" s="60" t="s">
        <v>1625</v>
      </c>
      <c r="T49" s="60" t="s">
        <v>1625</v>
      </c>
      <c r="U49" s="60" t="s">
        <v>1625</v>
      </c>
      <c r="V49" s="7"/>
      <c r="W49" s="4" t="s">
        <v>102</v>
      </c>
      <c r="X49" s="7"/>
      <c r="Y49" s="7"/>
      <c r="Z49" s="12"/>
      <c r="AA49" s="7" t="s">
        <v>103</v>
      </c>
      <c r="AB49" s="55"/>
      <c r="AC49" s="6"/>
      <c r="AD49" s="6">
        <v>48</v>
      </c>
      <c r="AE49" s="55">
        <v>1</v>
      </c>
      <c r="AF49" s="5">
        <v>44773</v>
      </c>
      <c r="AG49" s="5">
        <v>44774</v>
      </c>
      <c r="AH49" s="30">
        <v>4</v>
      </c>
    </row>
    <row r="50" spans="1:34">
      <c r="A50" s="100">
        <v>49</v>
      </c>
      <c r="B50" s="3" t="s">
        <v>1714</v>
      </c>
      <c r="C50" s="3">
        <v>258</v>
      </c>
      <c r="D50" s="3" t="s">
        <v>35</v>
      </c>
      <c r="E50" s="3" t="s">
        <v>36</v>
      </c>
      <c r="F50" s="3" t="s">
        <v>51</v>
      </c>
      <c r="G50" s="4" t="s">
        <v>67</v>
      </c>
      <c r="H50" s="3" t="s">
        <v>39</v>
      </c>
      <c r="I50" s="3" t="s">
        <v>39</v>
      </c>
      <c r="J50" s="3" t="s">
        <v>53</v>
      </c>
      <c r="K50" s="3" t="s">
        <v>134</v>
      </c>
      <c r="L50" s="81">
        <v>37845</v>
      </c>
      <c r="M50" s="4"/>
      <c r="N50" s="4" t="s">
        <v>1713</v>
      </c>
      <c r="O50" s="4" t="s">
        <v>57</v>
      </c>
      <c r="P50" s="4" t="s">
        <v>57</v>
      </c>
      <c r="Q50" s="4"/>
      <c r="R50" s="59" t="s">
        <v>46</v>
      </c>
      <c r="S50" s="60" t="s">
        <v>1625</v>
      </c>
      <c r="T50" s="60" t="s">
        <v>1625</v>
      </c>
      <c r="U50" s="60" t="s">
        <v>1625</v>
      </c>
      <c r="V50" s="7"/>
      <c r="W50" s="4" t="s">
        <v>1668</v>
      </c>
      <c r="X50" s="7"/>
      <c r="Y50" s="7"/>
      <c r="Z50" s="12"/>
      <c r="AA50" s="7" t="s">
        <v>1669</v>
      </c>
      <c r="AB50" s="55"/>
      <c r="AC50" s="6"/>
      <c r="AD50" s="6">
        <v>49</v>
      </c>
      <c r="AE50" s="55">
        <v>1</v>
      </c>
      <c r="AF50" s="5">
        <v>44774</v>
      </c>
      <c r="AG50" s="5">
        <v>44774</v>
      </c>
      <c r="AH50" s="30">
        <v>3</v>
      </c>
    </row>
    <row r="51" spans="1:34" ht="26.4">
      <c r="A51" s="100">
        <v>50</v>
      </c>
      <c r="B51" s="3" t="s">
        <v>1715</v>
      </c>
      <c r="C51" s="3">
        <v>284</v>
      </c>
      <c r="D51" s="3" t="s">
        <v>83</v>
      </c>
      <c r="E51" s="3" t="s">
        <v>36</v>
      </c>
      <c r="F51" s="3" t="s">
        <v>37</v>
      </c>
      <c r="G51" s="4" t="s">
        <v>67</v>
      </c>
      <c r="H51" s="3" t="s">
        <v>39</v>
      </c>
      <c r="I51" s="3" t="s">
        <v>39</v>
      </c>
      <c r="J51" s="3" t="s">
        <v>53</v>
      </c>
      <c r="K51" s="3" t="s">
        <v>134</v>
      </c>
      <c r="L51" s="81">
        <v>44197</v>
      </c>
      <c r="M51" s="4"/>
      <c r="N51" s="4" t="s">
        <v>1716</v>
      </c>
      <c r="O51" s="4" t="s">
        <v>44</v>
      </c>
      <c r="P51" s="4" t="s">
        <v>44</v>
      </c>
      <c r="Q51" s="4"/>
      <c r="R51" s="59" t="s">
        <v>46</v>
      </c>
      <c r="S51" s="60" t="s">
        <v>1625</v>
      </c>
      <c r="T51" s="60" t="s">
        <v>1625</v>
      </c>
      <c r="U51" s="60" t="s">
        <v>1625</v>
      </c>
      <c r="V51" s="7"/>
      <c r="W51" s="4" t="s">
        <v>1728</v>
      </c>
      <c r="X51" s="7"/>
      <c r="Y51" s="7" t="s">
        <v>44</v>
      </c>
      <c r="Z51" s="12"/>
      <c r="AA51" s="7"/>
      <c r="AB51" s="55"/>
      <c r="AC51" s="6"/>
      <c r="AD51" s="6">
        <v>50</v>
      </c>
      <c r="AE51" s="55">
        <v>1</v>
      </c>
      <c r="AF51" s="5">
        <v>44710</v>
      </c>
      <c r="AG51" s="5">
        <v>44774</v>
      </c>
      <c r="AH51" s="30">
        <v>4</v>
      </c>
    </row>
    <row r="52" spans="1:34" ht="39.6">
      <c r="A52" s="100">
        <v>51</v>
      </c>
      <c r="B52" s="3" t="s">
        <v>1717</v>
      </c>
      <c r="C52" s="3">
        <v>288</v>
      </c>
      <c r="D52" s="3" t="s">
        <v>35</v>
      </c>
      <c r="E52" s="3" t="s">
        <v>36</v>
      </c>
      <c r="F52" s="3" t="s">
        <v>37</v>
      </c>
      <c r="G52" s="4" t="s">
        <v>52</v>
      </c>
      <c r="H52" s="3" t="s">
        <v>39</v>
      </c>
      <c r="I52" s="3" t="s">
        <v>39</v>
      </c>
      <c r="J52" s="3" t="s">
        <v>40</v>
      </c>
      <c r="K52" s="3" t="s">
        <v>41</v>
      </c>
      <c r="L52" s="81">
        <v>44481</v>
      </c>
      <c r="M52" s="4"/>
      <c r="N52" s="4" t="s">
        <v>1718</v>
      </c>
      <c r="O52" s="4" t="s">
        <v>44</v>
      </c>
      <c r="P52" s="4" t="s">
        <v>44</v>
      </c>
      <c r="Q52" s="4"/>
      <c r="R52" s="59" t="s">
        <v>37</v>
      </c>
      <c r="S52" s="60" t="s">
        <v>1625</v>
      </c>
      <c r="T52" s="60" t="s">
        <v>1625</v>
      </c>
      <c r="U52" s="60" t="s">
        <v>1625</v>
      </c>
      <c r="V52" s="7"/>
      <c r="W52" s="4" t="s">
        <v>1729</v>
      </c>
      <c r="X52" s="7"/>
      <c r="Y52" s="7"/>
      <c r="Z52" s="12"/>
      <c r="AA52" s="7"/>
      <c r="AB52" s="55"/>
      <c r="AC52" s="6"/>
      <c r="AD52" s="6">
        <v>51</v>
      </c>
      <c r="AE52" s="55">
        <v>1</v>
      </c>
      <c r="AF52" s="5">
        <v>44774</v>
      </c>
      <c r="AG52" s="5">
        <v>44775</v>
      </c>
      <c r="AH52" s="30">
        <v>4</v>
      </c>
    </row>
    <row r="53" spans="1:34">
      <c r="A53" s="100">
        <v>52</v>
      </c>
      <c r="B53" s="3" t="s">
        <v>1719</v>
      </c>
      <c r="C53" s="3">
        <v>231</v>
      </c>
      <c r="D53" s="3" t="s">
        <v>83</v>
      </c>
      <c r="E53" s="3" t="s">
        <v>36</v>
      </c>
      <c r="F53" s="3" t="s">
        <v>51</v>
      </c>
      <c r="G53" s="4" t="s">
        <v>67</v>
      </c>
      <c r="H53" s="3" t="s">
        <v>39</v>
      </c>
      <c r="I53" s="3" t="s">
        <v>39</v>
      </c>
      <c r="J53" s="3" t="s">
        <v>40</v>
      </c>
      <c r="K53" s="3" t="s">
        <v>134</v>
      </c>
      <c r="L53" s="81">
        <v>37622</v>
      </c>
      <c r="M53" s="4"/>
      <c r="N53" s="4" t="s">
        <v>1720</v>
      </c>
      <c r="O53" s="4" t="s">
        <v>392</v>
      </c>
      <c r="P53" s="4" t="s">
        <v>392</v>
      </c>
      <c r="Q53" s="4"/>
      <c r="R53" s="59" t="s">
        <v>46</v>
      </c>
      <c r="S53" s="60" t="s">
        <v>1625</v>
      </c>
      <c r="T53" s="60" t="s">
        <v>1625</v>
      </c>
      <c r="U53" s="60" t="s">
        <v>1625</v>
      </c>
      <c r="V53" s="7"/>
      <c r="W53" s="4" t="s">
        <v>1731</v>
      </c>
      <c r="X53" s="7" t="s">
        <v>1732</v>
      </c>
      <c r="Y53" s="7" t="s">
        <v>392</v>
      </c>
      <c r="Z53" s="12"/>
      <c r="AA53" s="7"/>
      <c r="AB53" s="55"/>
      <c r="AC53" s="6"/>
      <c r="AD53" s="6">
        <v>52</v>
      </c>
      <c r="AE53" s="55">
        <v>1</v>
      </c>
      <c r="AF53" s="5">
        <v>44776</v>
      </c>
      <c r="AG53" s="5">
        <v>44779</v>
      </c>
      <c r="AH53" s="30">
        <v>4</v>
      </c>
    </row>
    <row r="54" spans="1:34">
      <c r="A54" s="100">
        <v>52</v>
      </c>
      <c r="B54" s="3" t="s">
        <v>1721</v>
      </c>
      <c r="C54" s="3">
        <v>256</v>
      </c>
      <c r="D54" s="3" t="s">
        <v>35</v>
      </c>
      <c r="E54" s="3" t="s">
        <v>37</v>
      </c>
      <c r="F54" s="3" t="s">
        <v>51</v>
      </c>
      <c r="G54" s="4" t="s">
        <v>157</v>
      </c>
      <c r="H54" s="3" t="s">
        <v>39</v>
      </c>
      <c r="I54" s="3" t="s">
        <v>39</v>
      </c>
      <c r="J54" s="3" t="s">
        <v>53</v>
      </c>
      <c r="K54" s="3" t="s">
        <v>152</v>
      </c>
      <c r="L54" s="81">
        <v>42066</v>
      </c>
      <c r="M54" s="4"/>
      <c r="N54" s="4" t="s">
        <v>410</v>
      </c>
      <c r="O54" s="4" t="s">
        <v>44</v>
      </c>
      <c r="P54" s="4" t="s">
        <v>44</v>
      </c>
      <c r="Q54" s="4" t="s">
        <v>137</v>
      </c>
      <c r="R54" s="59" t="s">
        <v>46</v>
      </c>
      <c r="S54" s="60" t="s">
        <v>1626</v>
      </c>
      <c r="T54" s="60" t="s">
        <v>1625</v>
      </c>
      <c r="U54" s="60" t="s">
        <v>1625</v>
      </c>
      <c r="V54" s="7"/>
      <c r="W54" s="4" t="s">
        <v>47</v>
      </c>
      <c r="X54" s="7"/>
      <c r="Y54" s="7"/>
      <c r="Z54" s="12"/>
      <c r="AA54" s="7" t="s">
        <v>1730</v>
      </c>
      <c r="AB54" s="55"/>
      <c r="AC54" s="6"/>
      <c r="AD54" s="6">
        <v>53</v>
      </c>
      <c r="AE54" s="55">
        <v>1</v>
      </c>
      <c r="AF54" s="5">
        <v>44774</v>
      </c>
      <c r="AG54" s="5">
        <v>44780</v>
      </c>
      <c r="AH54" s="30">
        <v>5</v>
      </c>
    </row>
    <row r="55" spans="1:34" ht="26.4">
      <c r="A55" s="100">
        <v>54</v>
      </c>
      <c r="B55" s="3" t="s">
        <v>1722</v>
      </c>
      <c r="C55" s="3">
        <v>327</v>
      </c>
      <c r="D55" s="3" t="s">
        <v>35</v>
      </c>
      <c r="E55" s="3" t="s">
        <v>37</v>
      </c>
      <c r="F55" s="3" t="s">
        <v>51</v>
      </c>
      <c r="G55" s="4" t="s">
        <v>1724</v>
      </c>
      <c r="H55" s="3" t="s">
        <v>39</v>
      </c>
      <c r="I55" s="3" t="s">
        <v>39</v>
      </c>
      <c r="J55" s="3" t="s">
        <v>53</v>
      </c>
      <c r="K55" s="3" t="s">
        <v>1733</v>
      </c>
      <c r="L55" s="81">
        <v>39721</v>
      </c>
      <c r="M55" s="4"/>
      <c r="N55" s="4" t="s">
        <v>1571</v>
      </c>
      <c r="O55" s="4" t="s">
        <v>109</v>
      </c>
      <c r="P55" s="4" t="s">
        <v>57</v>
      </c>
      <c r="Q55" s="4"/>
      <c r="R55" s="59" t="s">
        <v>46</v>
      </c>
      <c r="S55" s="60" t="s">
        <v>1625</v>
      </c>
      <c r="T55" s="60" t="s">
        <v>1625</v>
      </c>
      <c r="U55" s="60" t="s">
        <v>1625</v>
      </c>
      <c r="V55" s="7"/>
      <c r="W55" s="4" t="s">
        <v>119</v>
      </c>
      <c r="X55" s="7"/>
      <c r="Y55" s="7"/>
      <c r="Z55" s="5"/>
      <c r="AA55" s="7"/>
      <c r="AB55" s="56"/>
      <c r="AC55" s="6"/>
      <c r="AD55" s="6">
        <v>54</v>
      </c>
      <c r="AE55" s="55">
        <v>1</v>
      </c>
      <c r="AF55" s="5">
        <v>44780</v>
      </c>
      <c r="AG55" s="5">
        <v>44781</v>
      </c>
      <c r="AH55" s="30">
        <v>5</v>
      </c>
    </row>
    <row r="56" spans="1:34" ht="26.4">
      <c r="A56" s="100">
        <v>55</v>
      </c>
      <c r="B56" s="3" t="s">
        <v>1734</v>
      </c>
      <c r="C56" s="3">
        <v>653</v>
      </c>
      <c r="D56" s="3" t="s">
        <v>35</v>
      </c>
      <c r="E56" s="3" t="s">
        <v>37</v>
      </c>
      <c r="F56" s="3" t="s">
        <v>51</v>
      </c>
      <c r="G56" s="4" t="s">
        <v>73</v>
      </c>
      <c r="H56" s="3" t="s">
        <v>478</v>
      </c>
      <c r="I56" s="3" t="s">
        <v>159</v>
      </c>
      <c r="J56" s="3" t="s">
        <v>53</v>
      </c>
      <c r="K56" s="3" t="s">
        <v>54</v>
      </c>
      <c r="L56" s="81">
        <v>39013</v>
      </c>
      <c r="M56" s="4"/>
      <c r="N56" s="4" t="s">
        <v>691</v>
      </c>
      <c r="O56" s="4" t="s">
        <v>490</v>
      </c>
      <c r="P56" s="4" t="s">
        <v>490</v>
      </c>
      <c r="Q56" s="4"/>
      <c r="R56" s="59" t="s">
        <v>46</v>
      </c>
      <c r="S56" s="60" t="s">
        <v>1625</v>
      </c>
      <c r="T56" s="60" t="s">
        <v>1625</v>
      </c>
      <c r="U56" s="60" t="s">
        <v>1625</v>
      </c>
      <c r="V56" s="7"/>
      <c r="W56" s="4" t="s">
        <v>1738</v>
      </c>
      <c r="X56" s="7"/>
      <c r="Y56" s="7"/>
      <c r="Z56" s="12"/>
      <c r="AA56" s="7"/>
      <c r="AB56" s="55">
        <v>3</v>
      </c>
      <c r="AC56" s="4" t="s">
        <v>1735</v>
      </c>
      <c r="AD56" s="6">
        <v>55</v>
      </c>
      <c r="AE56" s="55">
        <v>1</v>
      </c>
      <c r="AF56" s="5">
        <v>44786</v>
      </c>
      <c r="AG56" s="5">
        <v>44788</v>
      </c>
      <c r="AH56" s="30">
        <v>5</v>
      </c>
    </row>
    <row r="57" spans="1:34" ht="26.4">
      <c r="A57" s="100">
        <v>56</v>
      </c>
      <c r="B57" s="3" t="s">
        <v>1736</v>
      </c>
      <c r="C57" s="3">
        <v>711</v>
      </c>
      <c r="D57" s="3" t="s">
        <v>35</v>
      </c>
      <c r="E57" s="3" t="s">
        <v>37</v>
      </c>
      <c r="F57" s="3" t="s">
        <v>51</v>
      </c>
      <c r="G57" s="4" t="s">
        <v>73</v>
      </c>
      <c r="H57" s="3" t="s">
        <v>478</v>
      </c>
      <c r="I57" s="3" t="s">
        <v>159</v>
      </c>
      <c r="J57" s="3" t="s">
        <v>53</v>
      </c>
      <c r="K57" s="3" t="s">
        <v>54</v>
      </c>
      <c r="L57" s="81">
        <v>39326</v>
      </c>
      <c r="M57" s="4"/>
      <c r="N57" s="4" t="s">
        <v>691</v>
      </c>
      <c r="O57" s="4" t="s">
        <v>490</v>
      </c>
      <c r="P57" s="4" t="s">
        <v>490</v>
      </c>
      <c r="Q57" s="4"/>
      <c r="R57" s="59" t="s">
        <v>46</v>
      </c>
      <c r="S57" s="60" t="s">
        <v>1625</v>
      </c>
      <c r="T57" s="60" t="s">
        <v>1625</v>
      </c>
      <c r="U57" s="60" t="s">
        <v>1625</v>
      </c>
      <c r="V57" s="7"/>
      <c r="W57" s="4" t="s">
        <v>1738</v>
      </c>
      <c r="X57" s="7"/>
      <c r="Y57" s="7"/>
      <c r="Z57" s="12"/>
      <c r="AA57" s="7"/>
      <c r="AB57" s="55">
        <v>3</v>
      </c>
      <c r="AC57" s="4" t="s">
        <v>1735</v>
      </c>
      <c r="AD57" s="6">
        <v>56</v>
      </c>
      <c r="AE57" s="55">
        <v>1</v>
      </c>
      <c r="AF57" s="5">
        <v>44788</v>
      </c>
      <c r="AG57" s="5">
        <v>44791</v>
      </c>
      <c r="AH57" s="30">
        <v>5</v>
      </c>
    </row>
    <row r="58" spans="1:34" ht="26.4">
      <c r="A58" s="100">
        <v>57</v>
      </c>
      <c r="B58" s="3" t="s">
        <v>1740</v>
      </c>
      <c r="C58" s="3">
        <v>481</v>
      </c>
      <c r="D58" s="3" t="s">
        <v>35</v>
      </c>
      <c r="E58" s="3" t="s">
        <v>37</v>
      </c>
      <c r="F58" s="3" t="s">
        <v>51</v>
      </c>
      <c r="G58" s="4" t="s">
        <v>73</v>
      </c>
      <c r="H58" s="3" t="s">
        <v>478</v>
      </c>
      <c r="I58" s="3" t="s">
        <v>159</v>
      </c>
      <c r="J58" s="3" t="s">
        <v>53</v>
      </c>
      <c r="K58" s="3" t="s">
        <v>54</v>
      </c>
      <c r="L58" s="81">
        <v>42243</v>
      </c>
      <c r="M58" s="4"/>
      <c r="N58" s="4" t="s">
        <v>589</v>
      </c>
      <c r="O58" s="4" t="s">
        <v>490</v>
      </c>
      <c r="P58" s="4" t="s">
        <v>490</v>
      </c>
      <c r="Q58" s="4"/>
      <c r="R58" s="59" t="s">
        <v>46</v>
      </c>
      <c r="S58" s="60" t="s">
        <v>1625</v>
      </c>
      <c r="T58" s="60" t="s">
        <v>1625</v>
      </c>
      <c r="U58" s="60" t="s">
        <v>1625</v>
      </c>
      <c r="V58" s="7"/>
      <c r="W58" s="4" t="s">
        <v>1738</v>
      </c>
      <c r="X58" s="7"/>
      <c r="Y58" s="7"/>
      <c r="Z58" s="12"/>
      <c r="AA58" s="7"/>
      <c r="AB58" s="55">
        <v>4</v>
      </c>
      <c r="AC58" s="4" t="s">
        <v>1741</v>
      </c>
      <c r="AD58" s="6">
        <v>57</v>
      </c>
      <c r="AE58" s="55">
        <v>1</v>
      </c>
      <c r="AF58" s="5">
        <v>44791</v>
      </c>
      <c r="AG58" s="5">
        <v>44793</v>
      </c>
      <c r="AH58" s="30">
        <v>3</v>
      </c>
    </row>
    <row r="59" spans="1:34" ht="26.4">
      <c r="A59" s="100">
        <v>58</v>
      </c>
      <c r="B59" s="3" t="s">
        <v>1737</v>
      </c>
      <c r="C59" s="4">
        <v>448</v>
      </c>
      <c r="D59" s="3" t="s">
        <v>35</v>
      </c>
      <c r="E59" s="3" t="s">
        <v>37</v>
      </c>
      <c r="F59" s="3" t="s">
        <v>51</v>
      </c>
      <c r="G59" s="4" t="s">
        <v>73</v>
      </c>
      <c r="H59" s="3" t="s">
        <v>478</v>
      </c>
      <c r="I59" s="3" t="s">
        <v>159</v>
      </c>
      <c r="J59" s="3" t="s">
        <v>53</v>
      </c>
      <c r="K59" s="3" t="s">
        <v>54</v>
      </c>
      <c r="L59" s="81">
        <v>42985</v>
      </c>
      <c r="M59" s="4"/>
      <c r="N59" s="4" t="s">
        <v>589</v>
      </c>
      <c r="O59" s="4" t="s">
        <v>490</v>
      </c>
      <c r="P59" s="4" t="s">
        <v>490</v>
      </c>
      <c r="Q59" s="4"/>
      <c r="R59" s="59" t="s">
        <v>46</v>
      </c>
      <c r="S59" s="60" t="s">
        <v>1625</v>
      </c>
      <c r="T59" s="60" t="s">
        <v>1625</v>
      </c>
      <c r="U59" s="60" t="s">
        <v>1625</v>
      </c>
      <c r="V59" s="7"/>
      <c r="W59" s="4" t="s">
        <v>1738</v>
      </c>
      <c r="X59" s="7"/>
      <c r="Y59" s="7"/>
      <c r="Z59" s="12"/>
      <c r="AA59" s="7"/>
      <c r="AB59" s="55">
        <v>4</v>
      </c>
      <c r="AC59" s="6" t="s">
        <v>1741</v>
      </c>
      <c r="AD59" s="6">
        <v>58</v>
      </c>
      <c r="AE59" s="55">
        <v>1</v>
      </c>
      <c r="AF59" s="5">
        <v>44793</v>
      </c>
      <c r="AG59" s="5">
        <v>44796</v>
      </c>
      <c r="AH59" s="30">
        <v>4</v>
      </c>
    </row>
    <row r="60" spans="1:34" ht="26.4">
      <c r="A60" s="100">
        <v>59</v>
      </c>
      <c r="B60" s="3" t="s">
        <v>1739</v>
      </c>
      <c r="C60" s="3">
        <v>320</v>
      </c>
      <c r="D60" s="3" t="s">
        <v>35</v>
      </c>
      <c r="E60" s="3" t="s">
        <v>37</v>
      </c>
      <c r="F60" s="3" t="s">
        <v>51</v>
      </c>
      <c r="G60" s="4" t="s">
        <v>73</v>
      </c>
      <c r="H60" s="3" t="s">
        <v>478</v>
      </c>
      <c r="I60" s="3" t="s">
        <v>159</v>
      </c>
      <c r="J60" s="3" t="s">
        <v>53</v>
      </c>
      <c r="K60" s="3" t="s">
        <v>54</v>
      </c>
      <c r="L60" s="81">
        <v>43697</v>
      </c>
      <c r="M60" s="4"/>
      <c r="N60" s="4" t="s">
        <v>589</v>
      </c>
      <c r="O60" s="4" t="s">
        <v>490</v>
      </c>
      <c r="P60" s="4" t="s">
        <v>490</v>
      </c>
      <c r="Q60" s="4"/>
      <c r="R60" s="59" t="s">
        <v>46</v>
      </c>
      <c r="S60" s="60" t="s">
        <v>1625</v>
      </c>
      <c r="T60" s="60" t="s">
        <v>1625</v>
      </c>
      <c r="U60" s="60" t="s">
        <v>1625</v>
      </c>
      <c r="V60" s="7"/>
      <c r="W60" s="4" t="s">
        <v>1738</v>
      </c>
      <c r="X60" s="7"/>
      <c r="Y60" s="7"/>
      <c r="Z60" s="12"/>
      <c r="AA60" s="7"/>
      <c r="AB60" s="55">
        <v>4</v>
      </c>
      <c r="AC60" s="6" t="s">
        <v>1741</v>
      </c>
      <c r="AD60" s="6">
        <v>59</v>
      </c>
      <c r="AE60" s="55">
        <v>1</v>
      </c>
      <c r="AF60" s="5">
        <v>44797</v>
      </c>
      <c r="AG60" s="5">
        <v>44812</v>
      </c>
      <c r="AH60" s="30">
        <v>3</v>
      </c>
    </row>
    <row r="61" spans="1:34">
      <c r="A61" s="100">
        <v>60</v>
      </c>
      <c r="B61" s="3" t="s">
        <v>1743</v>
      </c>
      <c r="C61" s="3">
        <v>381</v>
      </c>
      <c r="D61" s="3" t="s">
        <v>35</v>
      </c>
      <c r="E61" s="3" t="s">
        <v>37</v>
      </c>
      <c r="F61" s="3" t="s">
        <v>51</v>
      </c>
      <c r="G61" s="4" t="s">
        <v>73</v>
      </c>
      <c r="H61" s="3" t="s">
        <v>478</v>
      </c>
      <c r="I61" s="3" t="s">
        <v>159</v>
      </c>
      <c r="J61" s="3" t="s">
        <v>53</v>
      </c>
      <c r="K61" s="3" t="s">
        <v>54</v>
      </c>
      <c r="L61" s="81">
        <v>39566</v>
      </c>
      <c r="M61" s="4"/>
      <c r="N61" s="4" t="s">
        <v>1744</v>
      </c>
      <c r="O61" s="4" t="s">
        <v>490</v>
      </c>
      <c r="P61" s="4" t="s">
        <v>490</v>
      </c>
      <c r="Q61" s="4"/>
      <c r="R61" s="59" t="s">
        <v>37</v>
      </c>
      <c r="S61" s="60" t="s">
        <v>1625</v>
      </c>
      <c r="T61" s="60" t="s">
        <v>1625</v>
      </c>
      <c r="U61" s="60" t="s">
        <v>1625</v>
      </c>
      <c r="V61" s="7"/>
      <c r="W61" s="4" t="s">
        <v>1738</v>
      </c>
      <c r="X61" s="7"/>
      <c r="Y61" s="7"/>
      <c r="Z61" s="12"/>
      <c r="AA61" s="7"/>
      <c r="AB61" s="55">
        <v>3</v>
      </c>
      <c r="AC61" s="4" t="s">
        <v>1735</v>
      </c>
      <c r="AD61" s="6">
        <v>60</v>
      </c>
      <c r="AE61" s="55">
        <v>1</v>
      </c>
      <c r="AF61" s="12">
        <v>44812</v>
      </c>
      <c r="AG61" s="5">
        <v>44815</v>
      </c>
      <c r="AH61" s="30">
        <v>4</v>
      </c>
    </row>
    <row r="62" spans="1:34">
      <c r="A62" s="100">
        <v>61</v>
      </c>
      <c r="B62" s="4" t="s">
        <v>1745</v>
      </c>
      <c r="C62" s="4">
        <v>150</v>
      </c>
      <c r="D62" s="4" t="s">
        <v>35</v>
      </c>
      <c r="E62" s="4" t="s">
        <v>37</v>
      </c>
      <c r="F62" s="4" t="s">
        <v>51</v>
      </c>
      <c r="G62" s="4" t="s">
        <v>1746</v>
      </c>
      <c r="H62" s="4" t="s">
        <v>239</v>
      </c>
      <c r="I62" s="4" t="s">
        <v>239</v>
      </c>
      <c r="J62" s="3" t="s">
        <v>53</v>
      </c>
      <c r="K62" s="3" t="s">
        <v>54</v>
      </c>
      <c r="L62" s="12">
        <v>40514</v>
      </c>
      <c r="M62" s="4"/>
      <c r="N62" s="4" t="s">
        <v>1747</v>
      </c>
      <c r="O62" s="4" t="s">
        <v>57</v>
      </c>
      <c r="P62" s="4" t="s">
        <v>57</v>
      </c>
      <c r="Q62" s="4"/>
      <c r="R62" s="59" t="s">
        <v>37</v>
      </c>
      <c r="S62" s="60" t="s">
        <v>1626</v>
      </c>
      <c r="T62" s="60" t="s">
        <v>1625</v>
      </c>
      <c r="U62" s="60" t="s">
        <v>1625</v>
      </c>
      <c r="V62" s="4"/>
      <c r="W62" s="4" t="s">
        <v>1747</v>
      </c>
      <c r="X62" s="4"/>
      <c r="Y62" s="4"/>
      <c r="Z62" s="12"/>
      <c r="AA62" s="4"/>
      <c r="AB62" s="55"/>
      <c r="AC62" s="6"/>
      <c r="AD62" s="6">
        <v>61</v>
      </c>
      <c r="AE62" s="55">
        <v>1</v>
      </c>
      <c r="AF62" s="5">
        <v>44555</v>
      </c>
      <c r="AG62" s="5">
        <v>44816</v>
      </c>
      <c r="AH62" s="30">
        <v>4</v>
      </c>
    </row>
    <row r="63" spans="1:34">
      <c r="A63" s="100">
        <v>62</v>
      </c>
      <c r="B63" s="4" t="s">
        <v>1748</v>
      </c>
      <c r="C63" s="4">
        <v>150</v>
      </c>
      <c r="D63" s="4" t="s">
        <v>35</v>
      </c>
      <c r="E63" s="3" t="s">
        <v>37</v>
      </c>
      <c r="F63" s="3" t="s">
        <v>51</v>
      </c>
      <c r="G63" s="4" t="s">
        <v>1746</v>
      </c>
      <c r="H63" s="4" t="s">
        <v>239</v>
      </c>
      <c r="I63" s="4" t="s">
        <v>239</v>
      </c>
      <c r="J63" s="4" t="s">
        <v>53</v>
      </c>
      <c r="K63" s="4" t="s">
        <v>54</v>
      </c>
      <c r="L63" s="12">
        <v>40984</v>
      </c>
      <c r="M63" s="4"/>
      <c r="N63" s="4" t="s">
        <v>1747</v>
      </c>
      <c r="O63" s="4" t="s">
        <v>57</v>
      </c>
      <c r="P63" s="4" t="s">
        <v>57</v>
      </c>
      <c r="Q63" s="4"/>
      <c r="R63" s="59" t="s">
        <v>37</v>
      </c>
      <c r="S63" s="60" t="s">
        <v>1626</v>
      </c>
      <c r="T63" s="60" t="s">
        <v>1625</v>
      </c>
      <c r="U63" s="60" t="s">
        <v>1625</v>
      </c>
      <c r="V63" s="4"/>
      <c r="W63" s="4" t="s">
        <v>1747</v>
      </c>
      <c r="X63" s="4"/>
      <c r="Y63" s="4"/>
      <c r="Z63" s="12"/>
      <c r="AA63" s="4"/>
      <c r="AB63" s="55"/>
      <c r="AC63" s="6"/>
      <c r="AD63" s="6">
        <v>62</v>
      </c>
      <c r="AE63" s="55">
        <v>1</v>
      </c>
      <c r="AF63" s="5">
        <v>44783</v>
      </c>
      <c r="AG63" s="5">
        <v>44816</v>
      </c>
      <c r="AH63" s="30">
        <v>3</v>
      </c>
    </row>
    <row r="64" spans="1:34" ht="26.4">
      <c r="A64" s="100">
        <v>63</v>
      </c>
      <c r="B64" s="4" t="s">
        <v>1749</v>
      </c>
      <c r="C64" s="4">
        <v>214</v>
      </c>
      <c r="D64" s="4" t="s">
        <v>35</v>
      </c>
      <c r="E64" s="4" t="s">
        <v>37</v>
      </c>
      <c r="F64" s="4" t="s">
        <v>37</v>
      </c>
      <c r="G64" s="4" t="s">
        <v>1746</v>
      </c>
      <c r="H64" s="3" t="s">
        <v>159</v>
      </c>
      <c r="I64" s="3" t="s">
        <v>159</v>
      </c>
      <c r="J64" s="3" t="s">
        <v>53</v>
      </c>
      <c r="K64" s="3" t="s">
        <v>54</v>
      </c>
      <c r="L64" s="12">
        <v>44578</v>
      </c>
      <c r="M64" s="4"/>
      <c r="N64" s="4" t="s">
        <v>343</v>
      </c>
      <c r="O64" s="4" t="s">
        <v>109</v>
      </c>
      <c r="P64" s="4" t="s">
        <v>109</v>
      </c>
      <c r="Q64" s="4"/>
      <c r="R64" s="59" t="s">
        <v>46</v>
      </c>
      <c r="S64" s="60" t="s">
        <v>1625</v>
      </c>
      <c r="T64" s="60" t="s">
        <v>1625</v>
      </c>
      <c r="U64" s="60" t="s">
        <v>1625</v>
      </c>
      <c r="V64" s="4"/>
      <c r="W64" s="4" t="s">
        <v>1752</v>
      </c>
      <c r="X64" s="4"/>
      <c r="Y64" s="4"/>
      <c r="Z64" s="12"/>
      <c r="AA64" s="4"/>
      <c r="AB64" s="55"/>
      <c r="AC64" s="6"/>
      <c r="AD64" s="6">
        <v>63</v>
      </c>
      <c r="AE64" s="55">
        <v>1</v>
      </c>
      <c r="AF64" s="5">
        <v>44815</v>
      </c>
      <c r="AG64" s="5">
        <v>44819</v>
      </c>
      <c r="AH64" s="30">
        <v>3</v>
      </c>
    </row>
    <row r="65" spans="1:34">
      <c r="A65" s="100">
        <v>64</v>
      </c>
      <c r="B65" s="3" t="s">
        <v>1750</v>
      </c>
      <c r="C65" s="3">
        <v>374</v>
      </c>
      <c r="D65" s="3" t="s">
        <v>35</v>
      </c>
      <c r="E65" s="3" t="s">
        <v>37</v>
      </c>
      <c r="F65" s="3" t="s">
        <v>51</v>
      </c>
      <c r="G65" s="4" t="s">
        <v>73</v>
      </c>
      <c r="H65" s="3" t="s">
        <v>478</v>
      </c>
      <c r="I65" s="3" t="s">
        <v>159</v>
      </c>
      <c r="J65" s="3" t="s">
        <v>53</v>
      </c>
      <c r="K65" s="3" t="s">
        <v>54</v>
      </c>
      <c r="L65" s="81">
        <v>39876</v>
      </c>
      <c r="M65" s="4"/>
      <c r="N65" s="4" t="s">
        <v>1744</v>
      </c>
      <c r="O65" s="4" t="s">
        <v>490</v>
      </c>
      <c r="P65" s="4" t="s">
        <v>490</v>
      </c>
      <c r="Q65" s="4"/>
      <c r="R65" s="59" t="s">
        <v>37</v>
      </c>
      <c r="S65" s="60" t="s">
        <v>1625</v>
      </c>
      <c r="T65" s="60" t="s">
        <v>1625</v>
      </c>
      <c r="U65" s="60" t="s">
        <v>1625</v>
      </c>
      <c r="V65" s="7"/>
      <c r="W65" s="4" t="s">
        <v>1738</v>
      </c>
      <c r="X65" s="7"/>
      <c r="Y65" s="7"/>
      <c r="Z65" s="12"/>
      <c r="AA65" s="7"/>
      <c r="AB65" s="55">
        <v>3</v>
      </c>
      <c r="AC65" s="4" t="s">
        <v>1735</v>
      </c>
      <c r="AD65" s="6">
        <v>64</v>
      </c>
      <c r="AE65" s="55">
        <v>1</v>
      </c>
      <c r="AF65" s="5">
        <v>44815</v>
      </c>
      <c r="AG65" s="5">
        <v>44819</v>
      </c>
      <c r="AH65" s="30">
        <v>4</v>
      </c>
    </row>
    <row r="66" spans="1:34">
      <c r="A66" s="100">
        <v>65</v>
      </c>
      <c r="B66" s="3" t="s">
        <v>1751</v>
      </c>
      <c r="C66" s="3">
        <v>477</v>
      </c>
      <c r="D66" s="3" t="s">
        <v>35</v>
      </c>
      <c r="E66" s="3" t="s">
        <v>37</v>
      </c>
      <c r="F66" s="3" t="s">
        <v>51</v>
      </c>
      <c r="G66" s="4" t="s">
        <v>73</v>
      </c>
      <c r="H66" s="3" t="s">
        <v>478</v>
      </c>
      <c r="I66" s="3" t="s">
        <v>159</v>
      </c>
      <c r="J66" s="3" t="s">
        <v>53</v>
      </c>
      <c r="K66" s="3" t="s">
        <v>54</v>
      </c>
      <c r="L66" s="81">
        <v>40093</v>
      </c>
      <c r="M66" s="4"/>
      <c r="N66" s="4" t="s">
        <v>1744</v>
      </c>
      <c r="O66" s="4" t="s">
        <v>490</v>
      </c>
      <c r="P66" s="4" t="s">
        <v>490</v>
      </c>
      <c r="Q66" s="4"/>
      <c r="R66" s="59" t="s">
        <v>37</v>
      </c>
      <c r="S66" s="60" t="s">
        <v>1625</v>
      </c>
      <c r="T66" s="60" t="s">
        <v>1625</v>
      </c>
      <c r="U66" s="60" t="s">
        <v>1625</v>
      </c>
      <c r="V66" s="7"/>
      <c r="W66" s="4" t="s">
        <v>1738</v>
      </c>
      <c r="X66" s="7"/>
      <c r="Y66" s="7"/>
      <c r="Z66" s="12"/>
      <c r="AA66" s="7"/>
      <c r="AB66" s="55">
        <v>3</v>
      </c>
      <c r="AC66" s="4" t="s">
        <v>1735</v>
      </c>
      <c r="AD66" s="6">
        <v>65</v>
      </c>
      <c r="AE66" s="55">
        <v>1</v>
      </c>
      <c r="AF66" s="5">
        <v>44819</v>
      </c>
      <c r="AG66" s="5">
        <v>44823</v>
      </c>
      <c r="AH66" s="30">
        <v>3</v>
      </c>
    </row>
    <row r="67" spans="1:34">
      <c r="A67" s="106"/>
      <c r="B67" s="107"/>
      <c r="C67" s="107"/>
      <c r="D67" s="107"/>
      <c r="E67" s="107"/>
      <c r="F67" s="107"/>
      <c r="G67" s="107"/>
      <c r="H67" s="107"/>
      <c r="I67" s="107"/>
      <c r="J67" s="107"/>
      <c r="K67" s="107"/>
      <c r="L67" s="108"/>
      <c r="M67" s="107"/>
      <c r="N67" s="107"/>
      <c r="O67" s="107"/>
      <c r="P67" s="107"/>
      <c r="Q67" s="107"/>
      <c r="R67" s="109"/>
      <c r="S67" s="110"/>
      <c r="T67" s="110"/>
      <c r="U67" s="110"/>
      <c r="V67" s="107"/>
      <c r="W67" s="107"/>
      <c r="X67" s="107"/>
      <c r="Y67" s="107"/>
      <c r="Z67" s="108"/>
      <c r="AA67" s="107"/>
      <c r="AB67" s="106"/>
      <c r="AC67" s="107"/>
      <c r="AD67" s="111"/>
      <c r="AE67" s="106"/>
      <c r="AF67" s="112"/>
      <c r="AG67" s="112"/>
      <c r="AH67" s="111"/>
    </row>
    <row r="68" spans="1:34">
      <c r="M68" s="1"/>
      <c r="N68" s="1"/>
      <c r="O68" s="1"/>
      <c r="P68" s="1"/>
      <c r="Q68" s="1"/>
      <c r="R68" s="1"/>
      <c r="S68" s="1"/>
      <c r="T68" s="1"/>
      <c r="U68" s="1"/>
      <c r="W68" s="2"/>
      <c r="X68" s="2"/>
      <c r="Y68" s="2"/>
    </row>
    <row r="69" spans="1:34">
      <c r="M69" s="1"/>
      <c r="N69" s="1"/>
      <c r="O69" s="1"/>
      <c r="P69" s="1"/>
      <c r="Q69" s="1"/>
      <c r="R69" s="1"/>
      <c r="S69" s="1"/>
      <c r="T69" s="1"/>
      <c r="U69" s="1"/>
      <c r="W69" s="2"/>
      <c r="X69" s="2"/>
      <c r="Y69" s="2"/>
    </row>
    <row r="70" spans="1:34">
      <c r="M70" s="1"/>
      <c r="N70" s="1"/>
      <c r="O70" s="1"/>
      <c r="P70" s="1"/>
      <c r="Q70" s="1"/>
      <c r="R70" s="1"/>
      <c r="S70" s="1"/>
      <c r="T70" s="1"/>
      <c r="U70" s="1"/>
    </row>
    <row r="71" spans="1:34">
      <c r="M71" s="1"/>
      <c r="N71" s="1"/>
      <c r="O71" s="1"/>
      <c r="P71" s="1"/>
      <c r="Q71" s="1"/>
      <c r="R71" s="1"/>
      <c r="S71" s="1"/>
      <c r="T71" s="1"/>
      <c r="U71" s="1"/>
    </row>
    <row r="72" spans="1:34">
      <c r="M72" s="1"/>
      <c r="N72" s="1"/>
      <c r="O72" s="1"/>
      <c r="P72" s="1"/>
      <c r="Q72" s="1"/>
      <c r="R72" s="1"/>
      <c r="S72" s="1"/>
      <c r="T72" s="1"/>
      <c r="U72" s="1"/>
    </row>
    <row r="73" spans="1:34">
      <c r="M73" s="1"/>
      <c r="N73" s="1"/>
      <c r="O73" s="1"/>
      <c r="P73" s="1"/>
      <c r="Q73" s="1"/>
      <c r="R73" s="1"/>
      <c r="S73" s="1"/>
      <c r="T73" s="1"/>
      <c r="U73" s="1"/>
    </row>
    <row r="74" spans="1:34">
      <c r="M74" s="1"/>
      <c r="N74" s="1"/>
      <c r="O74" s="1"/>
      <c r="P74" s="1"/>
      <c r="Q74" s="1"/>
      <c r="R74" s="1"/>
      <c r="S74" s="1"/>
      <c r="T74" s="1"/>
      <c r="U74" s="1"/>
    </row>
    <row r="75" spans="1:34">
      <c r="M75" s="1"/>
      <c r="N75" s="1"/>
      <c r="O75" s="1"/>
      <c r="P75" s="1"/>
      <c r="Q75" s="1"/>
      <c r="R75" s="1"/>
      <c r="S75" s="1"/>
      <c r="T75" s="1"/>
      <c r="U75" s="1"/>
    </row>
    <row r="76" spans="1:34">
      <c r="M76" s="1"/>
      <c r="N76" s="1"/>
      <c r="O76" s="1"/>
      <c r="P76" s="1"/>
      <c r="Q76" s="1"/>
      <c r="R76" s="1"/>
      <c r="S76" s="1"/>
      <c r="T76" s="1"/>
      <c r="U76" s="1"/>
    </row>
    <row r="77" spans="1:34">
      <c r="M77" s="1"/>
      <c r="N77" s="1"/>
      <c r="O77" s="1"/>
      <c r="P77" s="1"/>
      <c r="Q77" s="1"/>
      <c r="R77" s="1"/>
      <c r="S77" s="1"/>
      <c r="T77" s="1"/>
      <c r="U77" s="1"/>
    </row>
    <row r="78" spans="1:34">
      <c r="M78" s="1"/>
      <c r="N78" s="1"/>
      <c r="O78" s="1"/>
      <c r="P78" s="1"/>
      <c r="Q78" s="1"/>
      <c r="R78" s="1"/>
      <c r="S78" s="1"/>
      <c r="T78" s="1"/>
      <c r="U78" s="1"/>
    </row>
    <row r="83" ht="14.25" customHeight="1"/>
    <row r="88" ht="12.75" customHeight="1"/>
    <row r="89" ht="12.75" customHeight="1"/>
    <row r="90" ht="12.75" customHeight="1"/>
    <row r="1048492" spans="22:27" ht="52.8" customHeight="1">
      <c r="V1048492" s="7" t="s">
        <v>152</v>
      </c>
      <c r="AA1048492" s="15"/>
    </row>
  </sheetData>
  <phoneticPr fontId="9" type="noConversion"/>
  <conditionalFormatting sqref="C2:C20">
    <cfRule type="colorScale" priority="3">
      <colorScale>
        <cfvo type="min"/>
        <cfvo type="max"/>
        <color theme="4"/>
        <color theme="4" tint="0.79998168889431442"/>
      </colorScale>
    </cfRule>
  </conditionalFormatting>
  <conditionalFormatting sqref="I63">
    <cfRule type="colorScale" priority="1">
      <colorScale>
        <cfvo type="min"/>
        <cfvo type="max"/>
        <color rgb="FFFF7128"/>
        <color rgb="FFFFEF9C"/>
      </colorScale>
    </cfRule>
  </conditionalFormatting>
  <conditionalFormatting sqref="C2:C67">
    <cfRule type="colorScale" priority="18">
      <colorScale>
        <cfvo type="min"/>
        <cfvo type="max"/>
        <color theme="4" tint="0.79998168889431442"/>
        <color theme="4" tint="-0.249977111117893"/>
      </colorScale>
    </cfRule>
    <cfRule type="colorScale" priority="19">
      <colorScale>
        <cfvo type="min"/>
        <cfvo type="percentile" val="50"/>
        <cfvo type="max"/>
        <color rgb="FFF8696B"/>
        <color rgb="FFFCFCFF"/>
        <color rgb="FF5A8AC6"/>
      </colorScale>
    </cfRule>
  </conditionalFormatting>
  <conditionalFormatting sqref="H2:H63 H65:H67">
    <cfRule type="colorScale" priority="22">
      <colorScale>
        <cfvo type="min"/>
        <cfvo type="max"/>
        <color rgb="FFFF7128"/>
        <color rgb="FFFFEF9C"/>
      </colorScale>
    </cfRule>
  </conditionalFormatting>
  <conditionalFormatting sqref="S2:S67">
    <cfRule type="colorScale" priority="25">
      <colorScale>
        <cfvo type="min"/>
        <cfvo type="percentile" val="50"/>
        <cfvo type="max"/>
        <color rgb="FFF8696B"/>
        <color rgb="FFFCFCFF"/>
        <color rgb="FF5A8AC6"/>
      </colorScale>
    </cfRule>
  </conditionalFormatting>
  <dataValidations count="3">
    <dataValidation type="custom" errorStyle="information" allowBlank="1" showInputMessage="1" showErrorMessage="1" errorTitle="Error" error="No duplicates are allowed in this column" sqref="A2:A65" xr:uid="{FDD589AC-3292-4D3C-AC20-DE93BDD412BD}">
      <formula1>COUNTIF(book_id,A2)=1</formula1>
    </dataValidation>
    <dataValidation type="custom" errorStyle="information" allowBlank="1" showErrorMessage="1" errorTitle="Error" error="No duplicates are allowed in this column" sqref="A66 A67" xr:uid="{2E082D70-3E86-43E5-BEB1-4396C265DE62}">
      <formula1>COUNTIF(book_id,A66)&lt;=1</formula1>
    </dataValidation>
    <dataValidation type="custom" errorStyle="information" allowBlank="1" showInputMessage="1" showErrorMessage="1" error="This column cannot contain duplicates." sqref="A1" xr:uid="{A3653904-7C2C-4B0F-A32B-5FD8AE3EDC7C}">
      <formula1>COUNTIF($A$2:$A$201, A2)=1</formula1>
    </dataValidation>
  </dataValidations>
  <pageMargins left="0.70866141732283472" right="0.70866141732283472" top="0.74803149606299213" bottom="0.74803149606299213" header="0.31496062992125978" footer="0.31496062992125978"/>
  <pageSetup paperSize="5" scale="58" fitToHeight="0" orientation="landscape" horizontalDpi="4294967294" r:id="rId1"/>
  <headerFooter>
    <oddHeader>&amp;C&amp;"Arial,Bold"Nic's Reading Log 2018</oddHeader>
  </headerFooter>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tabColor rgb="FF7030A0"/>
  </sheetPr>
  <dimension ref="A1:M62"/>
  <sheetViews>
    <sheetView zoomScale="80" zoomScaleNormal="80" workbookViewId="0">
      <selection activeCell="I15" sqref="I15"/>
    </sheetView>
  </sheetViews>
  <sheetFormatPr defaultRowHeight="13.2"/>
  <cols>
    <col min="1" max="1" width="9.77734375" style="20" bestFit="1" customWidth="1"/>
    <col min="2" max="2" width="12.33203125" style="20" customWidth="1"/>
    <col min="3" max="3" width="13.44140625" style="20" customWidth="1"/>
    <col min="9" max="9" width="31" style="20" bestFit="1" customWidth="1"/>
    <col min="12" max="12" width="14" style="20" bestFit="1" customWidth="1"/>
    <col min="13" max="13" width="12.33203125" style="20" bestFit="1" customWidth="1"/>
  </cols>
  <sheetData>
    <row r="1" spans="1:2" ht="13.8" customHeight="1" thickBot="1">
      <c r="A1" s="11"/>
      <c r="B1" s="11"/>
    </row>
    <row r="2" spans="1:2">
      <c r="A2" s="19"/>
      <c r="B2" s="18" t="s">
        <v>160</v>
      </c>
    </row>
    <row r="3" spans="1:2">
      <c r="A3" s="15" t="s">
        <v>83</v>
      </c>
      <c r="B3" s="11" t="e">
        <f>'2022Data'!#REF!/'2022Data'!#REF!</f>
        <v>#REF!</v>
      </c>
    </row>
    <row r="4" spans="1:2">
      <c r="A4" s="15" t="s">
        <v>35</v>
      </c>
      <c r="B4" s="11" t="e">
        <f>'2022Data'!#REF!/'2022Data'!#REF!</f>
        <v>#REF!</v>
      </c>
    </row>
    <row r="5" spans="1:2">
      <c r="A5" s="22" t="s">
        <v>161</v>
      </c>
      <c r="B5" s="23" t="e">
        <f>'2022Data'!#REF!/'2022Data'!#REF!</f>
        <v>#REF!</v>
      </c>
    </row>
    <row r="6" spans="1:2">
      <c r="A6" s="24" t="s">
        <v>162</v>
      </c>
      <c r="B6" s="25" t="e">
        <f>'2022Data'!#REF!/'2022Data'!#REF!</f>
        <v>#REF!</v>
      </c>
    </row>
    <row r="7" spans="1:2">
      <c r="A7" s="17" t="s">
        <v>163</v>
      </c>
      <c r="B7" s="11" t="e">
        <f>'2022Data'!#REF!/'2022Data'!#REF!</f>
        <v>#REF!</v>
      </c>
    </row>
    <row r="8" spans="1:2">
      <c r="A8" s="17" t="s">
        <v>164</v>
      </c>
      <c r="B8" s="11" t="e">
        <f>'2022Data'!#REF!/'2022Data'!#REF!</f>
        <v>#REF!</v>
      </c>
    </row>
    <row r="9" spans="1:2">
      <c r="A9" s="22" t="s">
        <v>18</v>
      </c>
      <c r="B9" s="23" t="e">
        <f>'2022Data'!#REF!/'2022Data'!#REF!</f>
        <v>#REF!</v>
      </c>
    </row>
    <row r="10" spans="1:2">
      <c r="A10" s="26" t="s">
        <v>165</v>
      </c>
      <c r="B10" s="25" t="e">
        <f>'2022Data'!#REF!/'2022Data'!#REF!</f>
        <v>#REF!</v>
      </c>
    </row>
    <row r="11" spans="1:2">
      <c r="A11" s="17" t="s">
        <v>166</v>
      </c>
      <c r="B11" s="11" t="e">
        <f>'2022Data'!#REF!/'2022Data'!#REF!</f>
        <v>#REF!</v>
      </c>
    </row>
    <row r="12" spans="1:2">
      <c r="A12" s="26" t="s">
        <v>167</v>
      </c>
      <c r="B12" s="11" t="e">
        <f>'2022Data'!#REF!/'2022Data'!#REF!</f>
        <v>#REF!</v>
      </c>
    </row>
    <row r="13" spans="1:2" customFormat="1">
      <c r="A13" s="17" t="s">
        <v>168</v>
      </c>
      <c r="B13" s="23" t="e">
        <f>'2022Data'!#REF!/'2022Data'!#REF!</f>
        <v>#REF!</v>
      </c>
    </row>
    <row r="14" spans="1:2" customFormat="1">
      <c r="A14" s="15" t="s">
        <v>169</v>
      </c>
      <c r="B14" s="11" t="e">
        <f>'2022Data'!#REF!/'2022Data'!#REF!</f>
        <v>#REF!</v>
      </c>
    </row>
    <row r="15" spans="1:2" customFormat="1">
      <c r="A15" s="15"/>
      <c r="B15" s="11"/>
    </row>
    <row r="16" spans="1:2" customFormat="1" ht="13.8" customHeight="1" thickBot="1">
      <c r="A16" s="17"/>
      <c r="B16" s="11"/>
    </row>
    <row r="17" spans="1:3">
      <c r="A17" s="19"/>
      <c r="B17" s="19"/>
      <c r="C17" s="18" t="s">
        <v>170</v>
      </c>
    </row>
    <row r="18" spans="1:3">
      <c r="A18" s="16" t="s">
        <v>171</v>
      </c>
      <c r="B18" s="16" t="s">
        <v>172</v>
      </c>
      <c r="C18" s="16" t="s">
        <v>173</v>
      </c>
    </row>
    <row r="19" spans="1:3">
      <c r="A19" s="13">
        <v>99</v>
      </c>
      <c r="B19">
        <f t="array" ref="B19:B33">FREQUENCY('2022Data'!C2:C66,A19:A32)</f>
        <v>1</v>
      </c>
      <c r="C19" s="14" t="s">
        <v>174</v>
      </c>
    </row>
    <row r="20" spans="1:3">
      <c r="A20" s="13">
        <v>199</v>
      </c>
      <c r="B20">
        <v>15</v>
      </c>
      <c r="C20" s="14" t="s">
        <v>175</v>
      </c>
    </row>
    <row r="21" spans="1:3">
      <c r="A21" s="13">
        <v>299</v>
      </c>
      <c r="B21">
        <v>16</v>
      </c>
      <c r="C21" s="14" t="s">
        <v>176</v>
      </c>
    </row>
    <row r="22" spans="1:3">
      <c r="A22" s="13">
        <v>399</v>
      </c>
      <c r="B22">
        <v>23</v>
      </c>
      <c r="C22" s="14" t="s">
        <v>177</v>
      </c>
    </row>
    <row r="23" spans="1:3">
      <c r="A23" s="13">
        <v>499</v>
      </c>
      <c r="B23">
        <v>7</v>
      </c>
      <c r="C23" s="14" t="s">
        <v>178</v>
      </c>
    </row>
    <row r="24" spans="1:3">
      <c r="A24" s="13">
        <v>599</v>
      </c>
      <c r="B24">
        <v>1</v>
      </c>
      <c r="C24" s="14" t="s">
        <v>179</v>
      </c>
    </row>
    <row r="25" spans="1:3">
      <c r="A25" s="13">
        <v>699</v>
      </c>
      <c r="B25">
        <v>1</v>
      </c>
      <c r="C25" s="14" t="s">
        <v>180</v>
      </c>
    </row>
    <row r="26" spans="1:3">
      <c r="A26" s="13">
        <v>799</v>
      </c>
      <c r="B26">
        <v>1</v>
      </c>
      <c r="C26" s="14" t="s">
        <v>181</v>
      </c>
    </row>
    <row r="27" spans="1:3">
      <c r="A27" s="13">
        <v>899</v>
      </c>
      <c r="B27">
        <v>0</v>
      </c>
      <c r="C27" s="14" t="s">
        <v>182</v>
      </c>
    </row>
    <row r="28" spans="1:3">
      <c r="A28" s="13">
        <v>999</v>
      </c>
      <c r="B28">
        <v>0</v>
      </c>
      <c r="C28" s="14" t="s">
        <v>183</v>
      </c>
    </row>
    <row r="29" spans="1:3">
      <c r="A29" s="13">
        <v>1099</v>
      </c>
      <c r="B29">
        <v>0</v>
      </c>
      <c r="C29" s="14" t="s">
        <v>184</v>
      </c>
    </row>
    <row r="30" spans="1:3">
      <c r="A30" s="13">
        <v>1199</v>
      </c>
      <c r="B30">
        <v>0</v>
      </c>
      <c r="C30" s="14" t="s">
        <v>185</v>
      </c>
    </row>
    <row r="31" spans="1:3">
      <c r="A31" s="13">
        <v>1299</v>
      </c>
      <c r="B31">
        <v>0</v>
      </c>
      <c r="C31" s="14" t="s">
        <v>186</v>
      </c>
    </row>
    <row r="32" spans="1:3">
      <c r="A32">
        <v>1399</v>
      </c>
      <c r="B32">
        <v>0</v>
      </c>
      <c r="C32" s="14" t="s">
        <v>187</v>
      </c>
    </row>
    <row r="33" spans="1:4">
      <c r="A33">
        <v>1499</v>
      </c>
      <c r="B33">
        <v>0</v>
      </c>
      <c r="C33" s="14" t="s">
        <v>188</v>
      </c>
    </row>
    <row r="35" spans="1:4" ht="13.8" customHeight="1" thickBot="1"/>
    <row r="36" spans="1:4">
      <c r="C36" s="18"/>
      <c r="D36" s="18" t="s">
        <v>189</v>
      </c>
    </row>
    <row r="37" spans="1:4">
      <c r="C37" s="16" t="s">
        <v>190</v>
      </c>
      <c r="D37" s="105">
        <f>AVERAGE('2022Data'!$C$2:$C$66)</f>
        <v>296.55384615384617</v>
      </c>
    </row>
    <row r="38" spans="1:4">
      <c r="C38" s="14" t="s">
        <v>191</v>
      </c>
      <c r="D38" s="51" t="e">
        <f>D48/SQRT('2022Data'!#REF!)</f>
        <v>#REF!</v>
      </c>
    </row>
    <row r="39" spans="1:4">
      <c r="C39" s="16" t="s">
        <v>192</v>
      </c>
      <c r="D39" s="103">
        <f>MEDIAN('2022Data'!$C$2:$C$66)</f>
        <v>300</v>
      </c>
    </row>
    <row r="40" spans="1:4">
      <c r="C40" s="16" t="s">
        <v>193</v>
      </c>
      <c r="D40" s="103">
        <f>_xlfn.MODE.SNGL('2022Data'!$C$2:$C$66)</f>
        <v>150</v>
      </c>
    </row>
    <row r="41" spans="1:4">
      <c r="C41" s="14" t="s">
        <v>194</v>
      </c>
      <c r="D41" s="104">
        <f>MIN('2022Data'!$C$2:$C$66)</f>
        <v>92</v>
      </c>
    </row>
    <row r="42" spans="1:4">
      <c r="C42" s="14" t="s">
        <v>195</v>
      </c>
      <c r="D42">
        <f>MAX('2022Data'!$C$2:$C$66)</f>
        <v>711</v>
      </c>
    </row>
    <row r="43" spans="1:4">
      <c r="C43" s="16" t="s">
        <v>196</v>
      </c>
      <c r="D43" s="2">
        <f>D42-D41</f>
        <v>619</v>
      </c>
    </row>
    <row r="44" spans="1:4">
      <c r="C44" s="13" t="s">
        <v>197</v>
      </c>
      <c r="D44" s="103">
        <f>QUARTILE('2022Data'!$C$2:$C$66,1)</f>
        <v>200</v>
      </c>
    </row>
    <row r="45" spans="1:4">
      <c r="C45" s="14" t="s">
        <v>198</v>
      </c>
      <c r="D45" s="102">
        <f>QUARTILE('2022Data'!$C$2:$C$66,3)</f>
        <v>356</v>
      </c>
    </row>
    <row r="46" spans="1:4">
      <c r="C46" s="16" t="s">
        <v>199</v>
      </c>
      <c r="D46" s="2">
        <f>D45-D44</f>
        <v>156</v>
      </c>
    </row>
    <row r="47" spans="1:4">
      <c r="C47" s="14" t="s">
        <v>200</v>
      </c>
      <c r="D47" s="101">
        <f>_xlfn.VAR.S('2022Data'!$C$2:$C$66)</f>
        <v>15146.157211538462</v>
      </c>
    </row>
    <row r="48" spans="1:4">
      <c r="C48" s="16" t="s">
        <v>201</v>
      </c>
      <c r="D48" s="101">
        <f>STDEVA('2022Data'!$C$2:$C$66)</f>
        <v>123.06972499984902</v>
      </c>
    </row>
    <row r="49" spans="1:4">
      <c r="C49" s="16" t="s">
        <v>202</v>
      </c>
      <c r="D49" s="53" t="e">
        <f>CONFIDENCE(0.05,D48,'2022Data'!#REF!)</f>
        <v>#REF!</v>
      </c>
    </row>
    <row r="50" spans="1:4">
      <c r="C50" s="14" t="s">
        <v>203</v>
      </c>
      <c r="D50" s="53" t="e">
        <f>_xlfn.CONFIDENCE.T(0.05,D48,'2022Data'!#REF!)</f>
        <v>#REF!</v>
      </c>
    </row>
    <row r="51" spans="1:4">
      <c r="C51" s="14" t="s">
        <v>204</v>
      </c>
      <c r="D51" s="51" t="e">
        <f>D37-D49</f>
        <v>#REF!</v>
      </c>
    </row>
    <row r="52" spans="1:4">
      <c r="C52" s="14" t="s">
        <v>205</v>
      </c>
      <c r="D52" s="52" t="e">
        <f>D37+D49</f>
        <v>#REF!</v>
      </c>
    </row>
    <row r="60" spans="1:4">
      <c r="A60" s="1"/>
    </row>
    <row r="61" spans="1:4">
      <c r="A61" s="1"/>
    </row>
    <row r="62" spans="1:4">
      <c r="A62" s="1"/>
    </row>
  </sheetData>
  <pageMargins left="0.7" right="0.7" top="0.75" bottom="0.75" header="0.3" footer="0.3"/>
  <pageSetup orientation="portrait"/>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4289E-08EB-4169-93D2-D6215E5D8228}">
  <sheetPr codeName="Sheet4">
    <tabColor rgb="FF7030A0"/>
  </sheetPr>
  <dimension ref="A3:A4"/>
  <sheetViews>
    <sheetView workbookViewId="0">
      <selection activeCell="A4" sqref="A3:A4"/>
    </sheetView>
  </sheetViews>
  <sheetFormatPr defaultRowHeight="13.2"/>
  <cols>
    <col min="1" max="1" width="12.33203125" bestFit="1" customWidth="1"/>
    <col min="2" max="2" width="12.109375" bestFit="1" customWidth="1"/>
    <col min="3" max="3" width="13.109375" bestFit="1" customWidth="1"/>
    <col min="4" max="4" width="11.33203125" bestFit="1" customWidth="1"/>
  </cols>
  <sheetData>
    <row r="3" spans="1:1">
      <c r="A3" t="s">
        <v>207</v>
      </c>
    </row>
    <row r="4" spans="1:1">
      <c r="A4" s="98">
        <v>65</v>
      </c>
    </row>
  </sheetData>
  <pageMargins left="0.7" right="0.7" top="0.75" bottom="0.75" header="0.3" footer="0.3"/>
  <pageSetup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D2BF91-8B44-4108-9ACC-4437D3CBFE8E}">
  <sheetPr codeName="Sheet5">
    <tabColor rgb="FF7030A0"/>
  </sheetPr>
  <dimension ref="A3:A4"/>
  <sheetViews>
    <sheetView workbookViewId="0">
      <selection activeCell="A3" sqref="A3:A4"/>
    </sheetView>
  </sheetViews>
  <sheetFormatPr defaultRowHeight="13.2"/>
  <cols>
    <col min="1" max="1" width="13.33203125" bestFit="1" customWidth="1"/>
    <col min="2" max="3" width="13.109375" bestFit="1" customWidth="1"/>
    <col min="4" max="4" width="11.33203125" bestFit="1" customWidth="1"/>
  </cols>
  <sheetData>
    <row r="3" spans="1:1">
      <c r="A3" t="s">
        <v>1627</v>
      </c>
    </row>
    <row r="4" spans="1:1">
      <c r="A4" s="98">
        <v>19276</v>
      </c>
    </row>
  </sheetData>
  <pageMargins left="0.7" right="0.7" top="0.75" bottom="0.75" header="0.3" footer="0.3"/>
  <pageSetup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211D1-A6D4-4D47-8E3B-853B9533BF50}">
  <sheetPr codeName="Sheet6">
    <tabColor rgb="FF7030A0"/>
  </sheetPr>
  <dimension ref="A1:B6"/>
  <sheetViews>
    <sheetView workbookViewId="0">
      <selection activeCell="A2" sqref="A2"/>
    </sheetView>
  </sheetViews>
  <sheetFormatPr defaultRowHeight="13.2"/>
  <cols>
    <col min="1" max="1" width="12.44140625" bestFit="1" customWidth="1"/>
    <col min="2" max="2" width="11.33203125" bestFit="1" customWidth="1"/>
  </cols>
  <sheetData>
    <row r="1" spans="1:2">
      <c r="A1" s="21" t="s">
        <v>212</v>
      </c>
      <c r="B1" s="20"/>
    </row>
    <row r="2" spans="1:2" ht="26.4">
      <c r="A2" s="35" t="s">
        <v>206</v>
      </c>
      <c r="B2" t="s">
        <v>207</v>
      </c>
    </row>
    <row r="3" spans="1:2">
      <c r="A3" s="36" t="s">
        <v>53</v>
      </c>
      <c r="B3" s="98">
        <v>41</v>
      </c>
    </row>
    <row r="4" spans="1:2">
      <c r="A4" s="36" t="s">
        <v>40</v>
      </c>
      <c r="B4" s="98">
        <v>23</v>
      </c>
    </row>
    <row r="5" spans="1:2">
      <c r="A5" s="36" t="s">
        <v>127</v>
      </c>
      <c r="B5" s="98">
        <v>1</v>
      </c>
    </row>
    <row r="6" spans="1:2">
      <c r="A6" s="36" t="s">
        <v>211</v>
      </c>
      <c r="B6" s="98">
        <v>65</v>
      </c>
    </row>
  </sheetData>
  <pageMargins left="0.7" right="0.7" top="0.75" bottom="0.75" header="0.3" footer="0.3"/>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102E3-FA63-4130-B567-CC368AFF9033}">
  <sheetPr codeName="Sheet7">
    <tabColor rgb="FF7030A0"/>
  </sheetPr>
  <dimension ref="A1:B9"/>
  <sheetViews>
    <sheetView workbookViewId="0">
      <selection activeCell="A13" sqref="A13"/>
    </sheetView>
  </sheetViews>
  <sheetFormatPr defaultRowHeight="13.2"/>
  <cols>
    <col min="1" max="1" width="17.21875" bestFit="1" customWidth="1"/>
    <col min="2" max="2" width="11.5546875" bestFit="1" customWidth="1"/>
  </cols>
  <sheetData>
    <row r="1" spans="1:2">
      <c r="A1" s="21" t="s">
        <v>1623</v>
      </c>
    </row>
    <row r="2" spans="1:2">
      <c r="A2" s="35" t="s">
        <v>206</v>
      </c>
      <c r="B2" t="s">
        <v>207</v>
      </c>
    </row>
    <row r="3" spans="1:2">
      <c r="A3" s="36" t="s">
        <v>137</v>
      </c>
      <c r="B3" s="98">
        <v>3</v>
      </c>
    </row>
    <row r="4" spans="1:2" ht="39.6">
      <c r="A4" s="36" t="s">
        <v>63</v>
      </c>
      <c r="B4" s="98">
        <v>1</v>
      </c>
    </row>
    <row r="5" spans="1:2">
      <c r="A5" s="36" t="s">
        <v>45</v>
      </c>
      <c r="B5" s="98">
        <v>1</v>
      </c>
    </row>
    <row r="6" spans="1:2" ht="26.4">
      <c r="A6" s="36" t="s">
        <v>131</v>
      </c>
      <c r="B6" s="98">
        <v>1</v>
      </c>
    </row>
    <row r="7" spans="1:2">
      <c r="A7" s="36" t="s">
        <v>77</v>
      </c>
      <c r="B7" s="98">
        <v>1</v>
      </c>
    </row>
    <row r="8" spans="1:2" ht="26.4">
      <c r="A8" s="36" t="s">
        <v>1694</v>
      </c>
      <c r="B8" s="98">
        <v>1</v>
      </c>
    </row>
    <row r="9" spans="1:2">
      <c r="A9" s="36" t="s">
        <v>211</v>
      </c>
      <c r="B9" s="98">
        <v>8</v>
      </c>
    </row>
  </sheetData>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3F5F3-0637-4406-8B70-0A3C49601B69}">
  <sheetPr codeName="Sheet8">
    <tabColor rgb="FF7030A0"/>
  </sheetPr>
  <dimension ref="A1:C10"/>
  <sheetViews>
    <sheetView workbookViewId="0">
      <selection activeCell="A5" sqref="A5"/>
    </sheetView>
  </sheetViews>
  <sheetFormatPr defaultRowHeight="13.2"/>
  <cols>
    <col min="1" max="1" width="12.44140625" bestFit="1" customWidth="1"/>
    <col min="2" max="2" width="11.5546875" bestFit="1" customWidth="1"/>
    <col min="3" max="3" width="8.44140625" bestFit="1" customWidth="1"/>
    <col min="4" max="18" width="10.33203125" bestFit="1" customWidth="1"/>
    <col min="19" max="20" width="6.5546875" bestFit="1" customWidth="1"/>
  </cols>
  <sheetData>
    <row r="1" spans="1:3">
      <c r="A1" s="35" t="s">
        <v>6</v>
      </c>
      <c r="B1" t="s">
        <v>1624</v>
      </c>
      <c r="C1" s="20"/>
    </row>
    <row r="2" spans="1:3">
      <c r="A2" s="35" t="s">
        <v>32</v>
      </c>
      <c r="B2" t="s">
        <v>1624</v>
      </c>
      <c r="C2" s="20"/>
    </row>
    <row r="3" spans="1:3">
      <c r="C3" s="20"/>
    </row>
    <row r="4" spans="1:3">
      <c r="A4" s="35" t="s">
        <v>206</v>
      </c>
      <c r="B4" t="s">
        <v>207</v>
      </c>
    </row>
    <row r="5" spans="1:3">
      <c r="A5" s="36" t="s">
        <v>1625</v>
      </c>
      <c r="B5" s="98">
        <v>62</v>
      </c>
    </row>
    <row r="6" spans="1:3">
      <c r="A6" s="36" t="s">
        <v>1626</v>
      </c>
      <c r="B6" s="98">
        <v>3</v>
      </c>
    </row>
    <row r="7" spans="1:3">
      <c r="A7" s="36" t="s">
        <v>211</v>
      </c>
      <c r="B7" s="98">
        <v>65</v>
      </c>
    </row>
    <row r="9" spans="1:3">
      <c r="C9" s="20"/>
    </row>
    <row r="10" spans="1:3">
      <c r="C10" s="20"/>
    </row>
  </sheetData>
  <pageMargins left="0.7" right="0.7" top="0.75" bottom="0.75" header="0.3" footer="0.3"/>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4E3AC7-28DF-4ACB-BA11-A7297B3B8D05}">
  <sheetPr codeName="Sheet9">
    <tabColor rgb="FF7030A0"/>
  </sheetPr>
  <dimension ref="A1:C10"/>
  <sheetViews>
    <sheetView workbookViewId="0">
      <selection activeCell="A5" sqref="A5"/>
    </sheetView>
  </sheetViews>
  <sheetFormatPr defaultRowHeight="13.2"/>
  <cols>
    <col min="1" max="1" width="12.44140625" bestFit="1" customWidth="1"/>
    <col min="2" max="2" width="11.5546875" bestFit="1" customWidth="1"/>
    <col min="3" max="3" width="8.44140625" bestFit="1" customWidth="1"/>
    <col min="4" max="18" width="10.33203125" bestFit="1" customWidth="1"/>
    <col min="19" max="20" width="6.5546875" bestFit="1" customWidth="1"/>
  </cols>
  <sheetData>
    <row r="1" spans="1:3">
      <c r="A1" s="35" t="s">
        <v>6</v>
      </c>
      <c r="B1" t="s">
        <v>1624</v>
      </c>
      <c r="C1" s="20"/>
    </row>
    <row r="2" spans="1:3">
      <c r="A2" s="35" t="s">
        <v>32</v>
      </c>
      <c r="B2" t="s">
        <v>1624</v>
      </c>
      <c r="C2" s="20"/>
    </row>
    <row r="3" spans="1:3">
      <c r="C3" s="20"/>
    </row>
    <row r="4" spans="1:3">
      <c r="A4" s="35" t="s">
        <v>206</v>
      </c>
      <c r="B4" t="s">
        <v>207</v>
      </c>
    </row>
    <row r="5" spans="1:3">
      <c r="A5" s="36" t="s">
        <v>1625</v>
      </c>
      <c r="B5" s="98">
        <v>64</v>
      </c>
    </row>
    <row r="6" spans="1:3">
      <c r="A6" s="36" t="s">
        <v>1626</v>
      </c>
      <c r="B6" s="98">
        <v>1</v>
      </c>
    </row>
    <row r="7" spans="1:3">
      <c r="A7" s="36" t="s">
        <v>211</v>
      </c>
      <c r="B7" s="98">
        <v>65</v>
      </c>
    </row>
    <row r="9" spans="1:3">
      <c r="C9" s="20"/>
    </row>
    <row r="10" spans="1:3">
      <c r="C10" s="20"/>
    </row>
  </sheetData>
  <pageMargins left="0.7" right="0.7" top="0.75" bottom="0.75" header="0.3" footer="0.3"/>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76873-3E17-425B-B897-2D24E0D42129}">
  <sheetPr codeName="Sheet10">
    <tabColor rgb="FF7030A0"/>
  </sheetPr>
  <dimension ref="A1:C10"/>
  <sheetViews>
    <sheetView workbookViewId="0">
      <selection activeCell="S34" sqref="S34"/>
    </sheetView>
  </sheetViews>
  <sheetFormatPr defaultRowHeight="13.2"/>
  <cols>
    <col min="1" max="1" width="12.44140625" bestFit="1" customWidth="1"/>
    <col min="2" max="2" width="11.5546875" bestFit="1" customWidth="1"/>
    <col min="3" max="3" width="8.44140625" bestFit="1" customWidth="1"/>
    <col min="4" max="18" width="10.33203125" bestFit="1" customWidth="1"/>
    <col min="19" max="20" width="6.5546875" bestFit="1" customWidth="1"/>
  </cols>
  <sheetData>
    <row r="1" spans="1:3">
      <c r="A1" s="35" t="s">
        <v>6</v>
      </c>
      <c r="B1" t="s">
        <v>1624</v>
      </c>
      <c r="C1" s="20"/>
    </row>
    <row r="2" spans="1:3">
      <c r="A2" s="35" t="s">
        <v>32</v>
      </c>
      <c r="B2" t="s">
        <v>1624</v>
      </c>
      <c r="C2" s="20"/>
    </row>
    <row r="3" spans="1:3">
      <c r="C3" s="20"/>
    </row>
    <row r="4" spans="1:3">
      <c r="A4" s="35" t="s">
        <v>206</v>
      </c>
      <c r="B4" t="s">
        <v>207</v>
      </c>
    </row>
    <row r="5" spans="1:3">
      <c r="A5" s="36" t="s">
        <v>1625</v>
      </c>
      <c r="B5" s="98">
        <v>48</v>
      </c>
    </row>
    <row r="6" spans="1:3">
      <c r="A6" s="36" t="s">
        <v>1626</v>
      </c>
      <c r="B6" s="98">
        <v>17</v>
      </c>
    </row>
    <row r="7" spans="1:3">
      <c r="A7" s="36" t="s">
        <v>211</v>
      </c>
      <c r="B7" s="98">
        <v>65</v>
      </c>
    </row>
    <row r="9" spans="1:3">
      <c r="C9" s="20"/>
    </row>
    <row r="10" spans="1:3">
      <c r="C10" s="20"/>
    </row>
  </sheetData>
  <pageMargins left="0.7" right="0.7" top="0.75" bottom="0.75" header="0.3" footer="0.3"/>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E3BA6-7448-4AF2-A26E-CB1BBA91882B}">
  <sheetPr codeName="Sheet11">
    <tabColor rgb="FF7030A0"/>
  </sheetPr>
  <dimension ref="A1:C10"/>
  <sheetViews>
    <sheetView workbookViewId="0">
      <selection activeCell="A5" sqref="A5"/>
    </sheetView>
  </sheetViews>
  <sheetFormatPr defaultRowHeight="13.2"/>
  <cols>
    <col min="1" max="1" width="12.44140625" bestFit="1" customWidth="1"/>
    <col min="2" max="2" width="11.5546875" bestFit="1" customWidth="1"/>
    <col min="3" max="3" width="8.44140625" bestFit="1" customWidth="1"/>
    <col min="4" max="18" width="10.33203125" bestFit="1" customWidth="1"/>
    <col min="19" max="20" width="6.5546875" bestFit="1" customWidth="1"/>
  </cols>
  <sheetData>
    <row r="1" spans="1:3">
      <c r="A1" s="35" t="s">
        <v>6</v>
      </c>
      <c r="B1" t="s">
        <v>1624</v>
      </c>
      <c r="C1" s="20"/>
    </row>
    <row r="2" spans="1:3">
      <c r="A2" s="35" t="s">
        <v>32</v>
      </c>
      <c r="B2" t="s">
        <v>1624</v>
      </c>
      <c r="C2" s="20"/>
    </row>
    <row r="3" spans="1:3">
      <c r="C3" s="20"/>
    </row>
    <row r="4" spans="1:3">
      <c r="A4" s="35" t="s">
        <v>206</v>
      </c>
      <c r="B4" t="s">
        <v>207</v>
      </c>
    </row>
    <row r="5" spans="1:3">
      <c r="A5" s="36" t="s">
        <v>37</v>
      </c>
      <c r="B5" s="98">
        <v>34</v>
      </c>
    </row>
    <row r="6" spans="1:3">
      <c r="A6" s="36" t="s">
        <v>46</v>
      </c>
      <c r="B6" s="98">
        <v>31</v>
      </c>
    </row>
    <row r="7" spans="1:3">
      <c r="A7" s="36" t="s">
        <v>211</v>
      </c>
      <c r="B7" s="98">
        <v>65</v>
      </c>
    </row>
    <row r="9" spans="1:3">
      <c r="C9" s="20"/>
    </row>
    <row r="10" spans="1:3">
      <c r="C10" s="20"/>
    </row>
  </sheetData>
  <pageMargins left="0.7" right="0.7" top="0.75" bottom="0.75" header="0.3" footer="0.3"/>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8DBDC-94E6-4189-8155-6E94F3C60E9D}">
  <sheetPr codeName="Sheet12">
    <tabColor rgb="FF7030A0"/>
  </sheetPr>
  <dimension ref="A1:C10"/>
  <sheetViews>
    <sheetView workbookViewId="0">
      <selection activeCell="A5" sqref="A5"/>
    </sheetView>
  </sheetViews>
  <sheetFormatPr defaultRowHeight="13.2"/>
  <cols>
    <col min="1" max="1" width="12.44140625" bestFit="1" customWidth="1"/>
    <col min="2" max="2" width="11.5546875" bestFit="1" customWidth="1"/>
    <col min="3" max="3" width="8.44140625" bestFit="1" customWidth="1"/>
    <col min="4" max="18" width="10.33203125" bestFit="1" customWidth="1"/>
    <col min="19" max="20" width="6.5546875" bestFit="1" customWidth="1"/>
  </cols>
  <sheetData>
    <row r="1" spans="1:3">
      <c r="A1" s="35" t="s">
        <v>6</v>
      </c>
      <c r="B1" t="s">
        <v>1624</v>
      </c>
      <c r="C1" s="20"/>
    </row>
    <row r="2" spans="1:3">
      <c r="A2" s="35" t="s">
        <v>32</v>
      </c>
      <c r="B2" t="s">
        <v>1624</v>
      </c>
      <c r="C2" s="20"/>
    </row>
    <row r="3" spans="1:3">
      <c r="C3" s="20"/>
    </row>
    <row r="4" spans="1:3">
      <c r="A4" s="35" t="s">
        <v>206</v>
      </c>
      <c r="B4" t="s">
        <v>207</v>
      </c>
    </row>
    <row r="5" spans="1:3">
      <c r="A5" s="36" t="s">
        <v>35</v>
      </c>
      <c r="B5" s="98">
        <v>51</v>
      </c>
    </row>
    <row r="6" spans="1:3">
      <c r="A6" s="36" t="s">
        <v>83</v>
      </c>
      <c r="B6" s="98">
        <v>14</v>
      </c>
    </row>
    <row r="7" spans="1:3">
      <c r="A7" s="36" t="s">
        <v>211</v>
      </c>
      <c r="B7" s="98">
        <v>65</v>
      </c>
    </row>
    <row r="9" spans="1:3">
      <c r="C9" s="20"/>
    </row>
    <row r="10" spans="1:3">
      <c r="C10" s="20"/>
    </row>
  </sheetData>
  <pageMargins left="0.7" right="0.7" top="0.75" bottom="0.75" header="0.3" footer="0.3"/>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52FE1-C3FA-4BD4-9011-4CAEF9A42263}">
  <sheetPr codeName="Sheet13">
    <tabColor rgb="FF7030A0"/>
  </sheetPr>
  <dimension ref="A1:C10"/>
  <sheetViews>
    <sheetView workbookViewId="0">
      <selection activeCell="A5" sqref="A5"/>
    </sheetView>
  </sheetViews>
  <sheetFormatPr defaultRowHeight="13.2"/>
  <cols>
    <col min="1" max="1" width="12.44140625" bestFit="1" customWidth="1"/>
    <col min="2" max="2" width="11.5546875" bestFit="1" customWidth="1"/>
    <col min="3" max="3" width="8.44140625" bestFit="1" customWidth="1"/>
    <col min="4" max="18" width="10.33203125" bestFit="1" customWidth="1"/>
    <col min="19" max="20" width="6.5546875" bestFit="1" customWidth="1"/>
  </cols>
  <sheetData>
    <row r="1" spans="1:3">
      <c r="A1" s="35" t="s">
        <v>6</v>
      </c>
      <c r="B1" t="s">
        <v>1624</v>
      </c>
      <c r="C1" s="20"/>
    </row>
    <row r="2" spans="1:3">
      <c r="A2" s="35" t="s">
        <v>32</v>
      </c>
      <c r="B2" t="s">
        <v>1624</v>
      </c>
      <c r="C2" s="20"/>
    </row>
    <row r="3" spans="1:3">
      <c r="C3" s="20"/>
    </row>
    <row r="4" spans="1:3">
      <c r="A4" s="35" t="s">
        <v>206</v>
      </c>
      <c r="B4" t="s">
        <v>207</v>
      </c>
    </row>
    <row r="5" spans="1:3">
      <c r="A5" s="36" t="s">
        <v>37</v>
      </c>
      <c r="B5" s="98">
        <v>21</v>
      </c>
    </row>
    <row r="6" spans="1:3">
      <c r="A6" s="36" t="s">
        <v>36</v>
      </c>
      <c r="B6" s="98">
        <v>44</v>
      </c>
    </row>
    <row r="7" spans="1:3">
      <c r="A7" s="36" t="s">
        <v>211</v>
      </c>
      <c r="B7" s="98">
        <v>65</v>
      </c>
    </row>
    <row r="9" spans="1:3">
      <c r="C9" s="20"/>
    </row>
    <row r="10" spans="1:3">
      <c r="C10" s="20"/>
    </row>
  </sheetData>
  <pageMargins left="0.7" right="0.7" top="0.75" bottom="0.75" header="0.3" footer="0.3"/>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ADE4A-94A7-4349-999A-E60164553141}">
  <sheetPr codeName="Sheet14">
    <tabColor rgb="FF7030A0"/>
  </sheetPr>
  <dimension ref="A1:C13"/>
  <sheetViews>
    <sheetView workbookViewId="0">
      <selection activeCell="F22" sqref="F22"/>
    </sheetView>
  </sheetViews>
  <sheetFormatPr defaultRowHeight="13.2"/>
  <cols>
    <col min="1" max="1" width="12.44140625" bestFit="1" customWidth="1"/>
    <col min="2" max="2" width="11.33203125" bestFit="1" customWidth="1"/>
    <col min="3" max="3" width="8.44140625" bestFit="1" customWidth="1"/>
    <col min="4" max="18" width="10.33203125" bestFit="1" customWidth="1"/>
    <col min="19" max="20" width="6.5546875" bestFit="1" customWidth="1"/>
  </cols>
  <sheetData>
    <row r="1" spans="1:3">
      <c r="C1" s="20"/>
    </row>
    <row r="2" spans="1:3">
      <c r="C2" s="20"/>
    </row>
    <row r="3" spans="1:3">
      <c r="C3" s="20"/>
    </row>
    <row r="4" spans="1:3" ht="26.4">
      <c r="A4" s="35" t="s">
        <v>206</v>
      </c>
      <c r="B4" t="s">
        <v>207</v>
      </c>
    </row>
    <row r="5" spans="1:3">
      <c r="A5" s="36" t="s">
        <v>239</v>
      </c>
      <c r="B5" s="98">
        <v>2</v>
      </c>
    </row>
    <row r="6" spans="1:3">
      <c r="A6" s="36" t="s">
        <v>39</v>
      </c>
      <c r="B6" s="98">
        <v>50</v>
      </c>
    </row>
    <row r="7" spans="1:3">
      <c r="A7" s="36" t="s">
        <v>159</v>
      </c>
      <c r="B7" s="98">
        <v>1</v>
      </c>
    </row>
    <row r="8" spans="1:3">
      <c r="A8" s="36" t="s">
        <v>84</v>
      </c>
      <c r="B8" s="98">
        <v>1</v>
      </c>
    </row>
    <row r="9" spans="1:3">
      <c r="A9" s="36" t="s">
        <v>334</v>
      </c>
      <c r="B9" s="98">
        <v>1</v>
      </c>
      <c r="C9" s="20"/>
    </row>
    <row r="10" spans="1:3">
      <c r="A10" s="36" t="s">
        <v>225</v>
      </c>
      <c r="B10" s="98">
        <v>1</v>
      </c>
      <c r="C10" s="20"/>
    </row>
    <row r="11" spans="1:3">
      <c r="A11" s="36" t="s">
        <v>478</v>
      </c>
      <c r="B11" s="98">
        <v>8</v>
      </c>
    </row>
    <row r="12" spans="1:3">
      <c r="A12" s="36" t="s">
        <v>114</v>
      </c>
      <c r="B12" s="98">
        <v>1</v>
      </c>
    </row>
    <row r="13" spans="1:3">
      <c r="A13" s="36" t="s">
        <v>211</v>
      </c>
      <c r="B13" s="98">
        <v>65</v>
      </c>
    </row>
  </sheetData>
  <pageMargins left="0.7" right="0.7" top="0.75" bottom="0.75" header="0.3" footer="0.3"/>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5F0E4-2F7C-450E-BFBA-A0DE64A71D4E}">
  <sheetPr codeName="Sheet15">
    <tabColor rgb="FF7030A0"/>
  </sheetPr>
  <dimension ref="A1:C10"/>
  <sheetViews>
    <sheetView workbookViewId="0">
      <selection activeCell="F22" sqref="F22"/>
    </sheetView>
  </sheetViews>
  <sheetFormatPr defaultRowHeight="13.2"/>
  <cols>
    <col min="1" max="1" width="12.44140625" bestFit="1" customWidth="1"/>
    <col min="2" max="2" width="11.33203125" bestFit="1" customWidth="1"/>
    <col min="3" max="3" width="8.44140625" bestFit="1" customWidth="1"/>
    <col min="4" max="18" width="10.33203125" bestFit="1" customWidth="1"/>
    <col min="19" max="20" width="6.5546875" bestFit="1" customWidth="1"/>
  </cols>
  <sheetData>
    <row r="1" spans="1:3">
      <c r="C1" s="20"/>
    </row>
    <row r="2" spans="1:3">
      <c r="C2" s="20"/>
    </row>
    <row r="3" spans="1:3">
      <c r="C3" s="20"/>
    </row>
    <row r="4" spans="1:3" ht="26.4">
      <c r="A4" s="35" t="s">
        <v>206</v>
      </c>
      <c r="B4" t="s">
        <v>207</v>
      </c>
    </row>
    <row r="5" spans="1:3">
      <c r="A5" s="36" t="s">
        <v>239</v>
      </c>
      <c r="B5" s="98">
        <v>2</v>
      </c>
    </row>
    <row r="6" spans="1:3">
      <c r="A6" s="36" t="s">
        <v>39</v>
      </c>
      <c r="B6" s="98">
        <v>53</v>
      </c>
    </row>
    <row r="7" spans="1:3">
      <c r="A7" s="36" t="s">
        <v>159</v>
      </c>
      <c r="B7" s="98">
        <v>10</v>
      </c>
    </row>
    <row r="8" spans="1:3">
      <c r="A8" s="36" t="s">
        <v>211</v>
      </c>
      <c r="B8" s="98">
        <v>65</v>
      </c>
    </row>
    <row r="9" spans="1:3">
      <c r="C9" s="20"/>
    </row>
    <row r="10" spans="1:3">
      <c r="C10" s="20"/>
    </row>
  </sheetData>
  <pageMargins left="0.7" right="0.7" top="0.75" bottom="0.75" header="0.3" footer="0.3"/>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CBC1D-B09A-4F55-8FB2-8C2577BA5601}">
  <sheetPr codeName="Sheet16">
    <tabColor rgb="FF7030A0"/>
  </sheetPr>
  <dimension ref="A1:H36"/>
  <sheetViews>
    <sheetView workbookViewId="0"/>
  </sheetViews>
  <sheetFormatPr defaultRowHeight="13.2"/>
  <cols>
    <col min="1" max="1" width="12.44140625" bestFit="1" customWidth="1"/>
    <col min="2" max="2" width="11.33203125" bestFit="1" customWidth="1"/>
    <col min="3" max="18" width="10.33203125" bestFit="1" customWidth="1"/>
    <col min="19" max="19" width="6.5546875" bestFit="1" customWidth="1"/>
  </cols>
  <sheetData>
    <row r="1" spans="1:8" ht="26.4">
      <c r="A1" s="35" t="s">
        <v>206</v>
      </c>
      <c r="B1" t="s">
        <v>207</v>
      </c>
    </row>
    <row r="2" spans="1:8">
      <c r="A2" s="36" t="s">
        <v>208</v>
      </c>
      <c r="B2" s="98">
        <v>2</v>
      </c>
    </row>
    <row r="3" spans="1:8">
      <c r="A3" s="36" t="s">
        <v>209</v>
      </c>
      <c r="B3" s="98">
        <v>12</v>
      </c>
    </row>
    <row r="4" spans="1:8">
      <c r="A4" s="36" t="s">
        <v>210</v>
      </c>
      <c r="B4" s="98">
        <v>5</v>
      </c>
    </row>
    <row r="5" spans="1:8">
      <c r="A5" s="36" t="s">
        <v>1645</v>
      </c>
      <c r="B5" s="98">
        <v>4</v>
      </c>
    </row>
    <row r="6" spans="1:8">
      <c r="A6" s="36" t="s">
        <v>1661</v>
      </c>
      <c r="B6" s="98">
        <v>2</v>
      </c>
    </row>
    <row r="7" spans="1:8">
      <c r="A7" s="36" t="s">
        <v>1662</v>
      </c>
      <c r="B7" s="98">
        <v>12</v>
      </c>
    </row>
    <row r="8" spans="1:8">
      <c r="A8" s="36" t="s">
        <v>1696</v>
      </c>
      <c r="B8" s="98">
        <v>10</v>
      </c>
    </row>
    <row r="9" spans="1:8">
      <c r="A9" s="36" t="s">
        <v>1727</v>
      </c>
      <c r="B9" s="98">
        <v>11</v>
      </c>
    </row>
    <row r="10" spans="1:8">
      <c r="A10" s="36" t="s">
        <v>1742</v>
      </c>
      <c r="B10" s="98">
        <v>7</v>
      </c>
    </row>
    <row r="11" spans="1:8">
      <c r="A11" s="36" t="s">
        <v>211</v>
      </c>
      <c r="B11" s="98">
        <v>65</v>
      </c>
      <c r="C11" s="20"/>
      <c r="D11" s="20"/>
      <c r="E11" s="20"/>
      <c r="F11" s="20"/>
      <c r="G11" s="20"/>
      <c r="H11" s="20"/>
    </row>
    <row r="12" spans="1:8">
      <c r="C12" s="20"/>
      <c r="D12" s="20"/>
      <c r="E12" s="20"/>
      <c r="F12" s="20"/>
      <c r="G12" s="20"/>
      <c r="H12" s="20"/>
    </row>
    <row r="13" spans="1:8">
      <c r="C13" s="20"/>
      <c r="D13" s="20"/>
      <c r="E13" s="20"/>
      <c r="F13" s="20"/>
      <c r="G13" s="20"/>
      <c r="H13" s="20"/>
    </row>
    <row r="14" spans="1:8">
      <c r="C14" s="20"/>
      <c r="D14" s="20"/>
      <c r="E14" s="20"/>
      <c r="F14" s="20"/>
      <c r="G14" s="20"/>
      <c r="H14" s="20"/>
    </row>
    <row r="15" spans="1:8">
      <c r="C15" s="20"/>
      <c r="D15" s="20"/>
      <c r="E15" s="20"/>
      <c r="F15" s="20"/>
      <c r="G15" s="20"/>
      <c r="H15" s="20"/>
    </row>
    <row r="16" spans="1:8">
      <c r="C16" s="20"/>
      <c r="D16" s="20"/>
      <c r="E16" s="20"/>
      <c r="F16" s="20"/>
      <c r="G16" s="20"/>
      <c r="H16" s="20"/>
    </row>
    <row r="17" spans="3:8">
      <c r="C17" s="20"/>
      <c r="D17" s="20"/>
      <c r="E17" s="20"/>
      <c r="F17" s="20"/>
      <c r="G17" s="20"/>
      <c r="H17" s="20"/>
    </row>
    <row r="18" spans="3:8">
      <c r="C18" s="20"/>
      <c r="D18" s="20"/>
      <c r="E18" s="20"/>
      <c r="F18" s="20"/>
      <c r="G18" s="20"/>
      <c r="H18" s="20"/>
    </row>
    <row r="19" spans="3:8">
      <c r="C19" s="20"/>
      <c r="D19" s="20"/>
      <c r="E19" s="20"/>
      <c r="F19" s="20"/>
      <c r="G19" s="20"/>
      <c r="H19" s="20"/>
    </row>
    <row r="20" spans="3:8">
      <c r="C20" s="20"/>
      <c r="D20" s="20"/>
      <c r="E20" s="20"/>
      <c r="F20" s="20"/>
      <c r="G20" s="20"/>
      <c r="H20" s="20"/>
    </row>
    <row r="21" spans="3:8">
      <c r="C21" s="20"/>
      <c r="D21" s="20"/>
      <c r="E21" s="20"/>
      <c r="F21" s="20"/>
      <c r="G21" s="20"/>
      <c r="H21" s="20"/>
    </row>
    <row r="22" spans="3:8">
      <c r="C22" s="20"/>
      <c r="D22" s="20"/>
      <c r="E22" s="20"/>
      <c r="F22" s="20"/>
      <c r="G22" s="20"/>
      <c r="H22" s="20"/>
    </row>
    <row r="23" spans="3:8">
      <c r="C23" s="20"/>
      <c r="D23" s="20"/>
      <c r="E23" s="20"/>
      <c r="F23" s="20"/>
      <c r="G23" s="20"/>
      <c r="H23" s="20"/>
    </row>
    <row r="24" spans="3:8">
      <c r="C24" s="20"/>
      <c r="D24" s="20"/>
      <c r="E24" s="20"/>
      <c r="F24" s="20"/>
      <c r="G24" s="20"/>
      <c r="H24" s="20"/>
    </row>
    <row r="25" spans="3:8">
      <c r="C25" s="20"/>
      <c r="D25" s="20"/>
      <c r="E25" s="20"/>
      <c r="F25" s="20"/>
      <c r="G25" s="20"/>
      <c r="H25" s="20"/>
    </row>
    <row r="26" spans="3:8">
      <c r="C26" s="20"/>
      <c r="D26" s="20"/>
      <c r="E26" s="20"/>
      <c r="F26" s="20"/>
      <c r="G26" s="20"/>
      <c r="H26" s="20"/>
    </row>
    <row r="27" spans="3:8">
      <c r="C27" s="20"/>
      <c r="D27" s="20"/>
      <c r="E27" s="20"/>
      <c r="F27" s="20"/>
      <c r="G27" s="20"/>
      <c r="H27" s="20"/>
    </row>
    <row r="28" spans="3:8">
      <c r="C28" s="20"/>
      <c r="D28" s="20"/>
      <c r="E28" s="20"/>
      <c r="F28" s="20"/>
      <c r="G28" s="20"/>
      <c r="H28" s="20"/>
    </row>
    <row r="29" spans="3:8">
      <c r="C29" s="20"/>
      <c r="D29" s="20"/>
      <c r="E29" s="20"/>
      <c r="F29" s="20"/>
      <c r="G29" s="20"/>
      <c r="H29" s="20"/>
    </row>
    <row r="30" spans="3:8">
      <c r="C30" s="20"/>
      <c r="D30" s="20"/>
      <c r="E30" s="20"/>
      <c r="F30" s="20"/>
      <c r="G30" s="20"/>
      <c r="H30" s="20"/>
    </row>
    <row r="31" spans="3:8">
      <c r="C31" s="20"/>
      <c r="D31" s="20"/>
      <c r="E31" s="20"/>
      <c r="F31" s="20"/>
      <c r="G31" s="20"/>
      <c r="H31" s="20"/>
    </row>
    <row r="32" spans="3:8">
      <c r="C32" s="20"/>
      <c r="D32" s="20"/>
      <c r="E32" s="20"/>
      <c r="F32" s="20"/>
      <c r="G32" s="20"/>
      <c r="H32" s="20"/>
    </row>
    <row r="33" spans="3:8">
      <c r="C33" s="20"/>
      <c r="D33" s="20"/>
      <c r="E33" s="20"/>
      <c r="F33" s="20"/>
      <c r="G33" s="20"/>
      <c r="H33" s="20"/>
    </row>
    <row r="34" spans="3:8">
      <c r="C34" s="20"/>
      <c r="D34" s="20"/>
      <c r="E34" s="20"/>
      <c r="F34" s="20"/>
      <c r="G34" s="20"/>
      <c r="H34" s="20"/>
    </row>
    <row r="35" spans="3:8">
      <c r="C35" s="20"/>
      <c r="D35" s="20"/>
      <c r="E35" s="20"/>
      <c r="F35" s="20"/>
      <c r="G35" s="20"/>
      <c r="H35" s="20"/>
    </row>
    <row r="36" spans="3:8">
      <c r="C36" s="20"/>
      <c r="D36" s="20"/>
      <c r="E36" s="20"/>
      <c r="F36" s="20"/>
      <c r="G36" s="20"/>
      <c r="H36" s="20"/>
    </row>
  </sheetData>
  <pageMargins left="0.7" right="0.7" top="0.75" bottom="0.75" header="0.3" footer="0.3"/>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EA4B4-6FDC-45E0-9099-B2594090A1AF}">
  <sheetPr codeName="Sheet17">
    <tabColor rgb="FF7030A0"/>
  </sheetPr>
  <dimension ref="A1:H38"/>
  <sheetViews>
    <sheetView workbookViewId="0">
      <selection activeCell="A3" sqref="A3"/>
    </sheetView>
  </sheetViews>
  <sheetFormatPr defaultRowHeight="13.2"/>
  <cols>
    <col min="1" max="1" width="12.44140625" bestFit="1" customWidth="1"/>
    <col min="2" max="2" width="11.33203125" bestFit="1" customWidth="1"/>
    <col min="3" max="3" width="3" bestFit="1" customWidth="1"/>
    <col min="4" max="4" width="6.5546875" bestFit="1" customWidth="1"/>
  </cols>
  <sheetData>
    <row r="1" spans="1:8">
      <c r="A1" s="35" t="s">
        <v>32</v>
      </c>
      <c r="B1" t="s">
        <v>1624</v>
      </c>
      <c r="C1" s="20"/>
      <c r="D1" s="20"/>
      <c r="E1" s="20"/>
      <c r="F1" s="20"/>
      <c r="G1" s="20"/>
      <c r="H1" s="20"/>
    </row>
    <row r="3" spans="1:8" ht="26.4">
      <c r="A3" s="35" t="s">
        <v>206</v>
      </c>
      <c r="B3" t="s">
        <v>207</v>
      </c>
    </row>
    <row r="4" spans="1:8">
      <c r="A4" s="36" t="s">
        <v>70</v>
      </c>
      <c r="B4" s="98">
        <v>2</v>
      </c>
    </row>
    <row r="5" spans="1:8">
      <c r="A5" s="36" t="s">
        <v>44</v>
      </c>
      <c r="B5" s="98">
        <v>12</v>
      </c>
    </row>
    <row r="6" spans="1:8">
      <c r="A6" s="36" t="s">
        <v>252</v>
      </c>
      <c r="B6" s="98">
        <v>1</v>
      </c>
    </row>
    <row r="7" spans="1:8">
      <c r="A7" s="36" t="s">
        <v>155</v>
      </c>
      <c r="B7" s="98">
        <v>1</v>
      </c>
    </row>
    <row r="8" spans="1:8">
      <c r="A8" s="36" t="s">
        <v>1710</v>
      </c>
      <c r="B8" s="98">
        <v>1</v>
      </c>
    </row>
    <row r="9" spans="1:8">
      <c r="A9" s="36" t="s">
        <v>88</v>
      </c>
      <c r="B9" s="98">
        <v>1</v>
      </c>
    </row>
    <row r="10" spans="1:8">
      <c r="A10" s="36" t="s">
        <v>273</v>
      </c>
      <c r="B10" s="98">
        <v>1</v>
      </c>
    </row>
    <row r="11" spans="1:8">
      <c r="A11" s="36" t="s">
        <v>392</v>
      </c>
      <c r="B11" s="98">
        <v>3</v>
      </c>
    </row>
    <row r="12" spans="1:8">
      <c r="A12" s="36" t="s">
        <v>333</v>
      </c>
      <c r="B12" s="98">
        <v>1</v>
      </c>
    </row>
    <row r="13" spans="1:8">
      <c r="A13" s="36" t="s">
        <v>257</v>
      </c>
      <c r="B13" s="98">
        <v>1</v>
      </c>
      <c r="C13" s="20"/>
      <c r="D13" s="20"/>
      <c r="E13" s="20"/>
      <c r="F13" s="20"/>
      <c r="G13" s="20"/>
      <c r="H13" s="20"/>
    </row>
    <row r="14" spans="1:8">
      <c r="A14" s="36" t="s">
        <v>490</v>
      </c>
      <c r="B14" s="98">
        <v>8</v>
      </c>
      <c r="C14" s="20"/>
      <c r="D14" s="20"/>
      <c r="E14" s="20"/>
      <c r="F14" s="20"/>
      <c r="G14" s="20"/>
      <c r="H14" s="20"/>
    </row>
    <row r="15" spans="1:8">
      <c r="A15" s="36" t="s">
        <v>109</v>
      </c>
      <c r="B15" s="98">
        <v>5</v>
      </c>
      <c r="C15" s="20"/>
      <c r="D15" s="20"/>
      <c r="E15" s="20"/>
      <c r="F15" s="20"/>
      <c r="G15" s="20"/>
      <c r="H15" s="20"/>
    </row>
    <row r="16" spans="1:8">
      <c r="A16" s="36" t="s">
        <v>57</v>
      </c>
      <c r="B16" s="98">
        <v>27</v>
      </c>
      <c r="C16" s="20"/>
      <c r="D16" s="20"/>
      <c r="E16" s="20"/>
      <c r="F16" s="20"/>
      <c r="G16" s="20"/>
      <c r="H16" s="20"/>
    </row>
    <row r="17" spans="1:8">
      <c r="A17" s="36" t="s">
        <v>117</v>
      </c>
      <c r="B17" s="98">
        <v>1</v>
      </c>
      <c r="C17" s="20"/>
      <c r="D17" s="20"/>
      <c r="E17" s="20"/>
      <c r="F17" s="20"/>
      <c r="G17" s="20"/>
      <c r="H17" s="20"/>
    </row>
    <row r="18" spans="1:8">
      <c r="A18" s="36" t="s">
        <v>211</v>
      </c>
      <c r="B18" s="98">
        <v>65</v>
      </c>
      <c r="C18" s="20"/>
      <c r="D18" s="20"/>
      <c r="E18" s="20"/>
      <c r="F18" s="20"/>
      <c r="G18" s="20"/>
      <c r="H18" s="20"/>
    </row>
    <row r="19" spans="1:8">
      <c r="A19" s="20"/>
      <c r="B19" s="20"/>
      <c r="C19" s="20"/>
      <c r="D19" s="20"/>
      <c r="E19" s="20"/>
      <c r="F19" s="20"/>
      <c r="G19" s="20"/>
      <c r="H19" s="20"/>
    </row>
    <row r="20" spans="1:8">
      <c r="A20" s="20"/>
      <c r="B20" s="20"/>
      <c r="C20" s="20"/>
      <c r="D20" s="20"/>
      <c r="E20" s="20"/>
      <c r="F20" s="20"/>
      <c r="G20" s="20"/>
      <c r="H20" s="20"/>
    </row>
    <row r="21" spans="1:8">
      <c r="A21" s="20"/>
      <c r="B21" s="20"/>
      <c r="C21" s="20"/>
      <c r="D21" s="20"/>
      <c r="E21" s="20"/>
      <c r="F21" s="20"/>
      <c r="G21" s="20"/>
      <c r="H21" s="20"/>
    </row>
    <row r="22" spans="1:8">
      <c r="A22" s="20"/>
      <c r="B22" s="20"/>
      <c r="C22" s="20"/>
      <c r="D22" s="20"/>
      <c r="E22" s="20"/>
      <c r="F22" s="20"/>
      <c r="G22" s="20"/>
      <c r="H22" s="20"/>
    </row>
    <row r="23" spans="1:8">
      <c r="A23" s="20"/>
      <c r="B23" s="20"/>
      <c r="C23" s="20"/>
      <c r="D23" s="20"/>
      <c r="E23" s="20"/>
      <c r="F23" s="20"/>
      <c r="G23" s="20"/>
      <c r="H23" s="20"/>
    </row>
    <row r="24" spans="1:8">
      <c r="A24" s="20"/>
      <c r="B24" s="20"/>
      <c r="C24" s="20"/>
      <c r="D24" s="20"/>
      <c r="E24" s="20"/>
      <c r="F24" s="20"/>
      <c r="G24" s="20"/>
      <c r="H24" s="20"/>
    </row>
    <row r="25" spans="1:8">
      <c r="A25" s="20"/>
      <c r="B25" s="20"/>
      <c r="C25" s="20"/>
      <c r="D25" s="20"/>
      <c r="E25" s="20"/>
      <c r="F25" s="20"/>
      <c r="G25" s="20"/>
      <c r="H25" s="20"/>
    </row>
    <row r="26" spans="1:8">
      <c r="A26" s="20"/>
      <c r="B26" s="20"/>
      <c r="C26" s="20"/>
      <c r="D26" s="20"/>
      <c r="E26" s="20"/>
      <c r="F26" s="20"/>
      <c r="G26" s="20"/>
      <c r="H26" s="20"/>
    </row>
    <row r="27" spans="1:8">
      <c r="A27" s="20"/>
      <c r="B27" s="20"/>
      <c r="C27" s="20"/>
      <c r="D27" s="20"/>
      <c r="E27" s="20"/>
      <c r="F27" s="20"/>
      <c r="G27" s="20"/>
      <c r="H27" s="20"/>
    </row>
    <row r="28" spans="1:8">
      <c r="A28" s="20"/>
      <c r="B28" s="20"/>
      <c r="C28" s="20"/>
      <c r="D28" s="20"/>
      <c r="E28" s="20"/>
      <c r="F28" s="20"/>
      <c r="G28" s="20"/>
      <c r="H28" s="20"/>
    </row>
    <row r="29" spans="1:8">
      <c r="A29" s="20"/>
      <c r="B29" s="20"/>
      <c r="C29" s="20"/>
      <c r="D29" s="20"/>
      <c r="E29" s="20"/>
      <c r="F29" s="20"/>
      <c r="G29" s="20"/>
      <c r="H29" s="20"/>
    </row>
    <row r="30" spans="1:8">
      <c r="A30" s="20"/>
      <c r="B30" s="20"/>
      <c r="C30" s="20"/>
      <c r="D30" s="20"/>
      <c r="E30" s="20"/>
      <c r="F30" s="20"/>
      <c r="G30" s="20"/>
      <c r="H30" s="20"/>
    </row>
    <row r="31" spans="1:8">
      <c r="A31" s="20"/>
      <c r="B31" s="20"/>
      <c r="C31" s="20"/>
      <c r="D31" s="20"/>
      <c r="E31" s="20"/>
      <c r="F31" s="20"/>
      <c r="G31" s="20"/>
      <c r="H31" s="20"/>
    </row>
    <row r="32" spans="1:8">
      <c r="A32" s="20"/>
      <c r="B32" s="20"/>
      <c r="C32" s="20"/>
      <c r="D32" s="20"/>
      <c r="E32" s="20"/>
      <c r="F32" s="20"/>
      <c r="G32" s="20"/>
      <c r="H32" s="20"/>
    </row>
    <row r="33" spans="1:8">
      <c r="A33" s="20"/>
      <c r="B33" s="20"/>
      <c r="C33" s="20"/>
      <c r="D33" s="20"/>
      <c r="E33" s="20"/>
      <c r="F33" s="20"/>
      <c r="G33" s="20"/>
      <c r="H33" s="20"/>
    </row>
    <row r="34" spans="1:8">
      <c r="A34" s="20"/>
      <c r="B34" s="20"/>
      <c r="C34" s="20"/>
      <c r="D34" s="20"/>
      <c r="E34" s="20"/>
      <c r="F34" s="20"/>
      <c r="G34" s="20"/>
      <c r="H34" s="20"/>
    </row>
    <row r="35" spans="1:8">
      <c r="A35" s="20"/>
      <c r="B35" s="20"/>
      <c r="C35" s="20"/>
      <c r="D35" s="20"/>
      <c r="E35" s="20"/>
      <c r="F35" s="20"/>
      <c r="G35" s="20"/>
      <c r="H35" s="20"/>
    </row>
    <row r="36" spans="1:8">
      <c r="A36" s="20"/>
      <c r="B36" s="20"/>
      <c r="C36" s="20"/>
      <c r="D36" s="20"/>
      <c r="E36" s="20"/>
      <c r="F36" s="20"/>
      <c r="G36" s="20"/>
      <c r="H36" s="20"/>
    </row>
    <row r="37" spans="1:8">
      <c r="A37" s="20"/>
      <c r="B37" s="20"/>
      <c r="C37" s="20"/>
      <c r="D37" s="20"/>
      <c r="E37" s="20"/>
      <c r="F37" s="20"/>
      <c r="G37" s="20"/>
      <c r="H37" s="20"/>
    </row>
    <row r="38" spans="1:8">
      <c r="A38" s="20"/>
      <c r="B38" s="20"/>
      <c r="C38" s="20"/>
      <c r="D38" s="20"/>
      <c r="E38" s="20"/>
      <c r="F38" s="20"/>
      <c r="G38" s="20"/>
      <c r="H38" s="20"/>
    </row>
  </sheetData>
  <pageMargins left="0.7" right="0.7" top="0.75" bottom="0.75" header="0.3" footer="0.3"/>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8"/>
  <dimension ref="A1:A4"/>
  <sheetViews>
    <sheetView workbookViewId="0">
      <selection activeCell="C1" sqref="C1"/>
    </sheetView>
  </sheetViews>
  <sheetFormatPr defaultRowHeight="13.2"/>
  <sheetData>
    <row r="1" spans="1:1">
      <c r="A1" s="1" t="s">
        <v>9</v>
      </c>
    </row>
    <row r="2" spans="1:1">
      <c r="A2" t="s">
        <v>53</v>
      </c>
    </row>
    <row r="3" spans="1:1">
      <c r="A3" t="s">
        <v>40</v>
      </c>
    </row>
    <row r="4" spans="1:1">
      <c r="A4" t="s">
        <v>127</v>
      </c>
    </row>
  </sheetData>
  <pageMargins left="0.7" right="0.7" top="0.75" bottom="0.75" header="0.3" footer="0.3"/>
  <pageSetup orientation="portrai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7F2C7A-CBBE-4614-A75E-CBF94198372D}">
  <sheetPr codeName="Sheet19">
    <tabColor rgb="FF7030A0"/>
  </sheetPr>
  <dimension ref="A1:D12"/>
  <sheetViews>
    <sheetView workbookViewId="0">
      <selection activeCell="E31" sqref="E31"/>
    </sheetView>
  </sheetViews>
  <sheetFormatPr defaultRowHeight="13.2"/>
  <cols>
    <col min="1" max="1" width="13.44140625" bestFit="1" customWidth="1"/>
    <col min="2" max="2" width="16.5546875" bestFit="1" customWidth="1"/>
    <col min="3" max="3" width="3" bestFit="1" customWidth="1"/>
    <col min="4" max="4" width="11.33203125" bestFit="1" customWidth="1"/>
    <col min="5" max="5" width="9.109375" bestFit="1" customWidth="1"/>
    <col min="6" max="6" width="3" bestFit="1" customWidth="1"/>
    <col min="7" max="7" width="11.33203125" bestFit="1" customWidth="1"/>
    <col min="8" max="8" width="3.5546875" bestFit="1" customWidth="1"/>
    <col min="9" max="10" width="4.44140625" bestFit="1" customWidth="1"/>
    <col min="11" max="11" width="11.33203125" bestFit="1" customWidth="1"/>
    <col min="12" max="51" width="16.5546875" bestFit="1" customWidth="1"/>
    <col min="52" max="52" width="11.33203125" bestFit="1" customWidth="1"/>
  </cols>
  <sheetData>
    <row r="1" spans="1:4">
      <c r="A1" s="35" t="s">
        <v>207</v>
      </c>
      <c r="B1" s="35" t="s">
        <v>1753</v>
      </c>
    </row>
    <row r="2" spans="1:4">
      <c r="A2" s="35" t="s">
        <v>206</v>
      </c>
      <c r="B2" t="s">
        <v>51</v>
      </c>
      <c r="C2" t="s">
        <v>37</v>
      </c>
      <c r="D2" t="s">
        <v>211</v>
      </c>
    </row>
    <row r="3" spans="1:4">
      <c r="A3" s="36" t="s">
        <v>208</v>
      </c>
      <c r="B3" s="98">
        <v>1</v>
      </c>
      <c r="C3" s="98">
        <v>1</v>
      </c>
      <c r="D3" s="98">
        <v>2</v>
      </c>
    </row>
    <row r="4" spans="1:4">
      <c r="A4" s="36" t="s">
        <v>209</v>
      </c>
      <c r="B4" s="98">
        <v>3</v>
      </c>
      <c r="C4" s="98">
        <v>9</v>
      </c>
      <c r="D4" s="98">
        <v>12</v>
      </c>
    </row>
    <row r="5" spans="1:4">
      <c r="A5" s="36" t="s">
        <v>210</v>
      </c>
      <c r="B5" s="98">
        <v>3</v>
      </c>
      <c r="C5" s="98">
        <v>2</v>
      </c>
      <c r="D5" s="98">
        <v>5</v>
      </c>
    </row>
    <row r="6" spans="1:4">
      <c r="A6" s="36" t="s">
        <v>1645</v>
      </c>
      <c r="B6" s="98">
        <v>3</v>
      </c>
      <c r="C6" s="98">
        <v>1</v>
      </c>
      <c r="D6" s="98">
        <v>4</v>
      </c>
    </row>
    <row r="7" spans="1:4">
      <c r="A7" s="36" t="s">
        <v>1661</v>
      </c>
      <c r="B7" s="98"/>
      <c r="C7" s="98">
        <v>2</v>
      </c>
      <c r="D7" s="98">
        <v>2</v>
      </c>
    </row>
    <row r="8" spans="1:4">
      <c r="A8" s="36" t="s">
        <v>1662</v>
      </c>
      <c r="B8" s="98">
        <v>6</v>
      </c>
      <c r="C8" s="98">
        <v>6</v>
      </c>
      <c r="D8" s="98">
        <v>12</v>
      </c>
    </row>
    <row r="9" spans="1:4">
      <c r="A9" s="36" t="s">
        <v>1696</v>
      </c>
      <c r="B9" s="98">
        <v>8</v>
      </c>
      <c r="C9" s="98">
        <v>2</v>
      </c>
      <c r="D9" s="98">
        <v>10</v>
      </c>
    </row>
    <row r="10" spans="1:4">
      <c r="A10" s="36" t="s">
        <v>1727</v>
      </c>
      <c r="B10" s="98">
        <v>8</v>
      </c>
      <c r="C10" s="98">
        <v>3</v>
      </c>
      <c r="D10" s="98">
        <v>11</v>
      </c>
    </row>
    <row r="11" spans="1:4">
      <c r="A11" s="36" t="s">
        <v>1742</v>
      </c>
      <c r="B11" s="98">
        <v>6</v>
      </c>
      <c r="C11" s="98">
        <v>1</v>
      </c>
      <c r="D11" s="98">
        <v>7</v>
      </c>
    </row>
    <row r="12" spans="1:4">
      <c r="A12" s="36" t="s">
        <v>211</v>
      </c>
      <c r="B12" s="98">
        <v>38</v>
      </c>
      <c r="C12" s="98">
        <v>27</v>
      </c>
      <c r="D12" s="98">
        <v>65</v>
      </c>
    </row>
  </sheetData>
  <pageMargins left="0.7" right="0.7" top="0.75" bottom="0.75" header="0.3" footer="0.3"/>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1B1222-F3E7-436F-AF96-563E162E185A}">
  <sheetPr codeName="Sheet20">
    <tabColor theme="4" tint="0.59999389629810485"/>
    <pageSetUpPr fitToPage="1"/>
  </sheetPr>
  <dimension ref="A1:AK1048485"/>
  <sheetViews>
    <sheetView showWhiteSpace="0" zoomScale="90" zoomScaleNormal="90" workbookViewId="0">
      <pane ySplit="1" topLeftCell="A2" activePane="bottomLeft" state="frozen"/>
      <selection activeCell="F1" sqref="F1"/>
      <selection pane="bottomLeft" activeCell="A2" sqref="A2:AK66"/>
    </sheetView>
  </sheetViews>
  <sheetFormatPr defaultColWidth="14.44140625" defaultRowHeight="13.2"/>
  <cols>
    <col min="1" max="1" width="9.88671875" style="20" customWidth="1"/>
    <col min="2" max="2" width="13.88671875" style="20" bestFit="1" customWidth="1"/>
    <col min="3" max="3" width="12.21875" style="20" bestFit="1" customWidth="1"/>
    <col min="4" max="4" width="42.77734375" style="20" customWidth="1"/>
    <col min="5" max="5" width="13.109375" style="20" bestFit="1" customWidth="1"/>
    <col min="6" max="6" width="9" style="20" customWidth="1"/>
    <col min="7" max="7" width="15.5546875" style="20" customWidth="1"/>
    <col min="8" max="8" width="24.77734375" style="20" customWidth="1"/>
    <col min="9" max="9" width="9.88671875" style="20" customWidth="1"/>
    <col min="10" max="10" width="19" style="20" customWidth="1"/>
    <col min="11" max="11" width="16.6640625" style="20" customWidth="1"/>
    <col min="12" max="12" width="9.88671875" style="20" customWidth="1"/>
    <col min="13" max="13" width="24.5546875" style="20" customWidth="1"/>
    <col min="14" max="14" width="18.33203125" style="20" customWidth="1"/>
    <col min="15" max="15" width="11.44140625" style="20" customWidth="1"/>
    <col min="16" max="17" width="22.6640625" style="20" customWidth="1"/>
    <col min="18" max="18" width="15.33203125" style="20" customWidth="1"/>
    <col min="19" max="19" width="17.109375" style="20" customWidth="1"/>
    <col min="20" max="20" width="16.44140625" style="20" customWidth="1"/>
    <col min="21" max="23" width="11.44140625" style="20" customWidth="1"/>
    <col min="24" max="24" width="23.6640625" style="20" customWidth="1"/>
    <col min="25" max="25" width="9.33203125" style="20" customWidth="1" collapsed="1"/>
    <col min="26" max="28" width="29.88671875" style="20" customWidth="1"/>
    <col min="29" max="29" width="11.5546875" customWidth="1"/>
    <col min="30" max="30" width="29.33203125" style="20" customWidth="1"/>
    <col min="31" max="33" width="14.44140625" customWidth="1"/>
    <col min="34" max="34" width="7.5546875" customWidth="1"/>
    <col min="35" max="36" width="12" style="20" customWidth="1"/>
    <col min="37" max="37" width="8.6640625" style="20" customWidth="1"/>
  </cols>
  <sheetData>
    <row r="1" spans="1:37" s="41" customFormat="1">
      <c r="A1" s="64" t="s">
        <v>0</v>
      </c>
      <c r="B1" s="65" t="s">
        <v>1757</v>
      </c>
      <c r="C1" s="65" t="s">
        <v>1756</v>
      </c>
      <c r="D1" s="64" t="s">
        <v>1686</v>
      </c>
      <c r="E1" s="65" t="s">
        <v>2</v>
      </c>
      <c r="F1" s="65" t="s">
        <v>3</v>
      </c>
      <c r="G1" s="65" t="s">
        <v>4</v>
      </c>
      <c r="H1" s="65" t="s">
        <v>5</v>
      </c>
      <c r="I1" s="65" t="s">
        <v>6</v>
      </c>
      <c r="J1" s="65" t="s">
        <v>7</v>
      </c>
      <c r="K1" s="65" t="s">
        <v>8</v>
      </c>
      <c r="L1" s="65" t="s">
        <v>9</v>
      </c>
      <c r="M1" s="65" t="s">
        <v>10</v>
      </c>
      <c r="N1" s="64" t="s">
        <v>11</v>
      </c>
      <c r="O1" s="66" t="s">
        <v>12</v>
      </c>
      <c r="P1" s="66" t="s">
        <v>13</v>
      </c>
      <c r="Q1" s="66" t="s">
        <v>1767</v>
      </c>
      <c r="R1" s="67" t="s">
        <v>14</v>
      </c>
      <c r="S1" s="67" t="s">
        <v>15</v>
      </c>
      <c r="T1" s="67" t="s">
        <v>16</v>
      </c>
      <c r="U1" s="67" t="s">
        <v>17</v>
      </c>
      <c r="V1" s="67" t="s">
        <v>18</v>
      </c>
      <c r="W1" s="67" t="s">
        <v>19</v>
      </c>
      <c r="X1" s="66" t="s">
        <v>20</v>
      </c>
      <c r="Y1" s="68" t="s">
        <v>21</v>
      </c>
      <c r="Z1" s="69" t="s">
        <v>22</v>
      </c>
      <c r="AA1" s="69" t="s">
        <v>23</v>
      </c>
      <c r="AB1" s="69" t="s">
        <v>24</v>
      </c>
      <c r="AC1" s="68" t="s">
        <v>25</v>
      </c>
      <c r="AD1" s="68" t="s">
        <v>26</v>
      </c>
      <c r="AE1" s="70" t="s">
        <v>27</v>
      </c>
      <c r="AF1" s="70" t="s">
        <v>28</v>
      </c>
      <c r="AG1" s="71" t="s">
        <v>29</v>
      </c>
      <c r="AH1" s="71" t="s">
        <v>30</v>
      </c>
      <c r="AI1" s="72" t="s">
        <v>31</v>
      </c>
      <c r="AJ1" s="72" t="s">
        <v>32</v>
      </c>
      <c r="AK1" s="73" t="s">
        <v>33</v>
      </c>
    </row>
    <row r="2" spans="1:37" ht="12.75" customHeight="1">
      <c r="A2" s="4">
        <v>1</v>
      </c>
      <c r="B2" s="48" t="s">
        <v>38</v>
      </c>
      <c r="C2" s="48" t="s">
        <v>44</v>
      </c>
      <c r="D2" s="4" t="s">
        <v>34</v>
      </c>
      <c r="E2" s="47">
        <v>200</v>
      </c>
      <c r="F2" s="48" t="s">
        <v>35</v>
      </c>
      <c r="G2" s="48" t="s">
        <v>36</v>
      </c>
      <c r="H2" s="48" t="s">
        <v>37</v>
      </c>
      <c r="I2" s="48" t="s">
        <v>38</v>
      </c>
      <c r="J2" s="48" t="s">
        <v>39</v>
      </c>
      <c r="K2" s="48" t="s">
        <v>39</v>
      </c>
      <c r="L2" s="48" t="s">
        <v>40</v>
      </c>
      <c r="M2" s="48" t="s">
        <v>41</v>
      </c>
      <c r="N2" s="80" t="s">
        <v>42</v>
      </c>
      <c r="O2" s="4">
        <v>1</v>
      </c>
      <c r="P2" s="4" t="s">
        <v>43</v>
      </c>
      <c r="Q2" s="4" t="b">
        <f>COUNTIF($P$2:$P2,$P2)=1</f>
        <v>1</v>
      </c>
      <c r="R2" s="48" t="s">
        <v>44</v>
      </c>
      <c r="S2" s="48" t="s">
        <v>44</v>
      </c>
      <c r="T2" s="48" t="s">
        <v>45</v>
      </c>
      <c r="U2" s="47" t="s">
        <v>46</v>
      </c>
      <c r="V2" s="54" t="s">
        <v>1626</v>
      </c>
      <c r="W2" s="54" t="s">
        <v>1625</v>
      </c>
      <c r="X2" s="54" t="s">
        <v>1625</v>
      </c>
      <c r="Y2" s="34">
        <v>1</v>
      </c>
      <c r="Z2" s="34" t="s">
        <v>47</v>
      </c>
      <c r="AA2" s="34" t="s">
        <v>48</v>
      </c>
      <c r="AB2" s="34" t="s">
        <v>44</v>
      </c>
      <c r="AC2" s="34">
        <v>1</v>
      </c>
      <c r="AD2" s="34" t="s">
        <v>49</v>
      </c>
      <c r="AE2" s="87"/>
      <c r="AF2" s="33"/>
      <c r="AG2" s="4">
        <v>1</v>
      </c>
      <c r="AH2" s="56">
        <v>1</v>
      </c>
      <c r="AI2" s="5">
        <v>44510</v>
      </c>
      <c r="AJ2" s="5">
        <v>44579</v>
      </c>
      <c r="AK2" s="63">
        <v>4</v>
      </c>
    </row>
    <row r="3" spans="1:37" ht="12.75" customHeight="1">
      <c r="A3" s="4">
        <v>2</v>
      </c>
      <c r="B3" s="34" t="s">
        <v>52</v>
      </c>
      <c r="C3" s="48" t="s">
        <v>57</v>
      </c>
      <c r="D3" s="4" t="s">
        <v>50</v>
      </c>
      <c r="E3" s="47">
        <v>200</v>
      </c>
      <c r="F3" s="48" t="s">
        <v>35</v>
      </c>
      <c r="G3" s="48" t="s">
        <v>36</v>
      </c>
      <c r="H3" s="48" t="s">
        <v>51</v>
      </c>
      <c r="I3" s="34" t="s">
        <v>52</v>
      </c>
      <c r="J3" s="48" t="s">
        <v>39</v>
      </c>
      <c r="K3" s="48" t="s">
        <v>39</v>
      </c>
      <c r="L3" s="48" t="s">
        <v>53</v>
      </c>
      <c r="M3" s="48" t="s">
        <v>54</v>
      </c>
      <c r="N3" s="80" t="s">
        <v>55</v>
      </c>
      <c r="O3" s="4">
        <v>2</v>
      </c>
      <c r="P3" s="4" t="s">
        <v>56</v>
      </c>
      <c r="Q3" s="4" t="b">
        <f>COUNTIF($P$2:$P3,$P3)=1</f>
        <v>1</v>
      </c>
      <c r="R3" s="48" t="s">
        <v>57</v>
      </c>
      <c r="S3" s="48" t="s">
        <v>57</v>
      </c>
      <c r="T3" s="48"/>
      <c r="U3" s="47" t="s">
        <v>46</v>
      </c>
      <c r="V3" s="54" t="s">
        <v>1625</v>
      </c>
      <c r="W3" s="54" t="s">
        <v>1625</v>
      </c>
      <c r="X3" s="54" t="s">
        <v>1625</v>
      </c>
      <c r="Y3" s="34">
        <v>2</v>
      </c>
      <c r="Z3" s="34" t="s">
        <v>58</v>
      </c>
      <c r="AA3" s="34" t="s">
        <v>59</v>
      </c>
      <c r="AB3" s="34" t="s">
        <v>57</v>
      </c>
      <c r="AC3" s="34"/>
      <c r="AD3" s="34"/>
      <c r="AE3" s="87"/>
      <c r="AF3" s="33"/>
      <c r="AG3" s="4">
        <v>2</v>
      </c>
      <c r="AH3" s="56">
        <v>1</v>
      </c>
      <c r="AI3" s="5">
        <v>44591</v>
      </c>
      <c r="AJ3" s="5">
        <v>44591</v>
      </c>
      <c r="AK3" s="63">
        <v>4</v>
      </c>
    </row>
    <row r="4" spans="1:37" ht="39.6" customHeight="1">
      <c r="A4" s="4">
        <v>3</v>
      </c>
      <c r="B4" s="48" t="s">
        <v>38</v>
      </c>
      <c r="C4" s="48" t="s">
        <v>57</v>
      </c>
      <c r="D4" s="4" t="s">
        <v>60</v>
      </c>
      <c r="E4" s="47">
        <v>224</v>
      </c>
      <c r="F4" s="48" t="s">
        <v>35</v>
      </c>
      <c r="G4" s="48" t="s">
        <v>36</v>
      </c>
      <c r="H4" s="48" t="s">
        <v>37</v>
      </c>
      <c r="I4" s="48" t="s">
        <v>38</v>
      </c>
      <c r="J4" s="48" t="s">
        <v>39</v>
      </c>
      <c r="K4" s="48" t="s">
        <v>39</v>
      </c>
      <c r="L4" s="48" t="s">
        <v>40</v>
      </c>
      <c r="M4" s="48" t="s">
        <v>41</v>
      </c>
      <c r="N4" s="80" t="s">
        <v>61</v>
      </c>
      <c r="O4" s="4">
        <v>3</v>
      </c>
      <c r="P4" s="4" t="s">
        <v>62</v>
      </c>
      <c r="Q4" s="4" t="b">
        <f>COUNTIF($P$2:$P4,$P4)=1</f>
        <v>1</v>
      </c>
      <c r="R4" s="48" t="s">
        <v>57</v>
      </c>
      <c r="S4" s="48" t="s">
        <v>57</v>
      </c>
      <c r="T4" s="48" t="s">
        <v>63</v>
      </c>
      <c r="U4" s="47" t="s">
        <v>37</v>
      </c>
      <c r="V4" s="54" t="s">
        <v>1626</v>
      </c>
      <c r="W4" s="54" t="s">
        <v>1625</v>
      </c>
      <c r="X4" s="54" t="s">
        <v>1625</v>
      </c>
      <c r="Y4" s="34">
        <v>3</v>
      </c>
      <c r="Z4" s="34" t="s">
        <v>64</v>
      </c>
      <c r="AA4" s="34" t="s">
        <v>65</v>
      </c>
      <c r="AB4" s="34" t="s">
        <v>57</v>
      </c>
      <c r="AC4" s="34"/>
      <c r="AD4" s="34"/>
      <c r="AE4" s="87"/>
      <c r="AF4" s="33"/>
      <c r="AG4" s="4">
        <v>3</v>
      </c>
      <c r="AH4" s="56">
        <v>1</v>
      </c>
      <c r="AI4" s="5">
        <v>44591</v>
      </c>
      <c r="AJ4" s="5">
        <v>44595</v>
      </c>
      <c r="AK4" s="63">
        <v>5</v>
      </c>
    </row>
    <row r="5" spans="1:37" ht="39.6" customHeight="1">
      <c r="A5" s="4">
        <v>4</v>
      </c>
      <c r="B5" s="48" t="s">
        <v>67</v>
      </c>
      <c r="C5" s="48" t="s">
        <v>70</v>
      </c>
      <c r="D5" s="4" t="s">
        <v>66</v>
      </c>
      <c r="E5" s="47">
        <v>176</v>
      </c>
      <c r="F5" s="48" t="s">
        <v>35</v>
      </c>
      <c r="G5" s="48" t="s">
        <v>36</v>
      </c>
      <c r="H5" s="48" t="s">
        <v>37</v>
      </c>
      <c r="I5" s="48" t="s">
        <v>67</v>
      </c>
      <c r="J5" s="48" t="s">
        <v>39</v>
      </c>
      <c r="K5" s="48" t="s">
        <v>39</v>
      </c>
      <c r="L5" s="48" t="s">
        <v>40</v>
      </c>
      <c r="M5" s="48" t="s">
        <v>41</v>
      </c>
      <c r="N5" s="80" t="s">
        <v>68</v>
      </c>
      <c r="O5" s="4">
        <v>4</v>
      </c>
      <c r="P5" s="4" t="s">
        <v>69</v>
      </c>
      <c r="Q5" s="4" t="b">
        <f>COUNTIF($P$2:$P5,$P5)=1</f>
        <v>1</v>
      </c>
      <c r="R5" s="48" t="s">
        <v>70</v>
      </c>
      <c r="S5" s="48" t="s">
        <v>70</v>
      </c>
      <c r="T5" s="48"/>
      <c r="U5" s="47" t="s">
        <v>37</v>
      </c>
      <c r="V5" s="54" t="s">
        <v>1625</v>
      </c>
      <c r="W5" s="54" t="s">
        <v>1625</v>
      </c>
      <c r="X5" s="54" t="s">
        <v>1625</v>
      </c>
      <c r="Y5" s="34">
        <v>5</v>
      </c>
      <c r="Z5" s="34" t="s">
        <v>71</v>
      </c>
      <c r="AA5" s="4"/>
      <c r="AB5" s="4"/>
      <c r="AC5" s="34"/>
      <c r="AD5" s="34"/>
      <c r="AE5" s="87"/>
      <c r="AF5" s="33"/>
      <c r="AG5" s="4">
        <v>4</v>
      </c>
      <c r="AH5" s="56">
        <v>1</v>
      </c>
      <c r="AI5" s="5">
        <v>44595</v>
      </c>
      <c r="AJ5" s="5">
        <v>44597</v>
      </c>
      <c r="AK5" s="63">
        <v>3</v>
      </c>
    </row>
    <row r="6" spans="1:37">
      <c r="A6" s="4">
        <v>5</v>
      </c>
      <c r="B6" s="34" t="s">
        <v>73</v>
      </c>
      <c r="C6" s="48" t="s">
        <v>44</v>
      </c>
      <c r="D6" s="4" t="s">
        <v>72</v>
      </c>
      <c r="E6" s="47">
        <v>337</v>
      </c>
      <c r="F6" s="48" t="s">
        <v>35</v>
      </c>
      <c r="G6" s="48" t="s">
        <v>37</v>
      </c>
      <c r="H6" s="48" t="s">
        <v>37</v>
      </c>
      <c r="I6" s="34" t="s">
        <v>73</v>
      </c>
      <c r="J6" s="48" t="s">
        <v>39</v>
      </c>
      <c r="K6" s="48" t="s">
        <v>39</v>
      </c>
      <c r="L6" s="48" t="s">
        <v>53</v>
      </c>
      <c r="M6" s="48" t="s">
        <v>74</v>
      </c>
      <c r="N6" s="80" t="s">
        <v>75</v>
      </c>
      <c r="O6" s="4">
        <v>5</v>
      </c>
      <c r="P6" s="4" t="s">
        <v>76</v>
      </c>
      <c r="Q6" s="4" t="b">
        <f>COUNTIF($P$2:$P6,$P6)=1</f>
        <v>1</v>
      </c>
      <c r="R6" s="48" t="s">
        <v>44</v>
      </c>
      <c r="S6" s="48" t="s">
        <v>44</v>
      </c>
      <c r="T6" s="48" t="s">
        <v>77</v>
      </c>
      <c r="U6" s="47" t="s">
        <v>37</v>
      </c>
      <c r="V6" s="54" t="s">
        <v>1626</v>
      </c>
      <c r="W6" s="54" t="s">
        <v>1625</v>
      </c>
      <c r="X6" s="54" t="s">
        <v>1625</v>
      </c>
      <c r="Y6" s="34">
        <v>1</v>
      </c>
      <c r="Z6" s="34" t="s">
        <v>47</v>
      </c>
      <c r="AA6" s="34"/>
      <c r="AB6" s="34"/>
      <c r="AC6" s="34">
        <v>2</v>
      </c>
      <c r="AD6" s="34" t="s">
        <v>78</v>
      </c>
      <c r="AE6" s="87"/>
      <c r="AF6" s="33"/>
      <c r="AG6" s="4">
        <v>5</v>
      </c>
      <c r="AH6" s="56">
        <v>1</v>
      </c>
      <c r="AI6" s="5">
        <v>44597</v>
      </c>
      <c r="AJ6" s="5">
        <v>44598</v>
      </c>
      <c r="AK6" s="63">
        <v>4</v>
      </c>
    </row>
    <row r="7" spans="1:37" ht="26.4" customHeight="1">
      <c r="A7" s="4">
        <v>6</v>
      </c>
      <c r="B7" s="34" t="s">
        <v>52</v>
      </c>
      <c r="C7" s="48" t="s">
        <v>57</v>
      </c>
      <c r="D7" s="4" t="s">
        <v>79</v>
      </c>
      <c r="E7" s="47">
        <v>150</v>
      </c>
      <c r="F7" s="48" t="s">
        <v>35</v>
      </c>
      <c r="G7" s="48" t="s">
        <v>36</v>
      </c>
      <c r="H7" s="48" t="s">
        <v>51</v>
      </c>
      <c r="I7" s="34" t="s">
        <v>52</v>
      </c>
      <c r="J7" s="48" t="s">
        <v>39</v>
      </c>
      <c r="K7" s="48" t="s">
        <v>39</v>
      </c>
      <c r="L7" s="48" t="s">
        <v>53</v>
      </c>
      <c r="M7" s="48" t="s">
        <v>54</v>
      </c>
      <c r="N7" s="80" t="s">
        <v>80</v>
      </c>
      <c r="O7" s="4">
        <v>6</v>
      </c>
      <c r="P7" s="4" t="s">
        <v>81</v>
      </c>
      <c r="Q7" s="4" t="b">
        <f>COUNTIF($P$2:$P7,$P7)=1</f>
        <v>1</v>
      </c>
      <c r="R7" s="48" t="s">
        <v>57</v>
      </c>
      <c r="S7" s="48" t="s">
        <v>57</v>
      </c>
      <c r="T7" s="48"/>
      <c r="U7" s="47" t="s">
        <v>46</v>
      </c>
      <c r="V7" s="54" t="s">
        <v>1625</v>
      </c>
      <c r="W7" s="54" t="s">
        <v>1625</v>
      </c>
      <c r="X7" s="54" t="s">
        <v>1625</v>
      </c>
      <c r="Y7" s="34">
        <v>2</v>
      </c>
      <c r="Z7" s="34" t="s">
        <v>58</v>
      </c>
      <c r="AA7" s="34"/>
      <c r="AB7" s="34"/>
      <c r="AC7" s="34"/>
      <c r="AD7" s="34"/>
      <c r="AE7" s="87"/>
      <c r="AF7" s="33"/>
      <c r="AG7" s="4">
        <v>6</v>
      </c>
      <c r="AH7" s="56">
        <v>1</v>
      </c>
      <c r="AI7" s="5">
        <v>44595</v>
      </c>
      <c r="AJ7" s="5">
        <v>44602</v>
      </c>
      <c r="AK7" s="63">
        <v>4</v>
      </c>
    </row>
    <row r="8" spans="1:37">
      <c r="A8" s="4">
        <v>7</v>
      </c>
      <c r="B8" s="34" t="s">
        <v>73</v>
      </c>
      <c r="C8" s="48" t="s">
        <v>88</v>
      </c>
      <c r="D8" s="4" t="s">
        <v>82</v>
      </c>
      <c r="E8" s="47">
        <v>384</v>
      </c>
      <c r="F8" s="48" t="s">
        <v>83</v>
      </c>
      <c r="G8" s="48" t="s">
        <v>37</v>
      </c>
      <c r="H8" s="48" t="s">
        <v>51</v>
      </c>
      <c r="I8" s="34" t="s">
        <v>73</v>
      </c>
      <c r="J8" s="48" t="s">
        <v>84</v>
      </c>
      <c r="K8" s="48" t="s">
        <v>39</v>
      </c>
      <c r="L8" s="48" t="s">
        <v>53</v>
      </c>
      <c r="M8" s="48" t="s">
        <v>85</v>
      </c>
      <c r="N8" s="80" t="s">
        <v>86</v>
      </c>
      <c r="O8" s="4">
        <v>7</v>
      </c>
      <c r="P8" s="4" t="s">
        <v>87</v>
      </c>
      <c r="Q8" s="4" t="b">
        <f>COUNTIF($P$2:$P8,$P8)=1</f>
        <v>1</v>
      </c>
      <c r="R8" s="48" t="s">
        <v>88</v>
      </c>
      <c r="S8" s="48" t="s">
        <v>88</v>
      </c>
      <c r="T8" s="48"/>
      <c r="U8" s="47" t="s">
        <v>37</v>
      </c>
      <c r="V8" s="54" t="s">
        <v>1625</v>
      </c>
      <c r="W8" s="54" t="s">
        <v>1625</v>
      </c>
      <c r="X8" s="54" t="s">
        <v>1625</v>
      </c>
      <c r="Y8" s="34">
        <v>6</v>
      </c>
      <c r="Z8" s="34" t="s">
        <v>89</v>
      </c>
      <c r="AA8" s="34" t="s">
        <v>90</v>
      </c>
      <c r="AB8" s="34" t="s">
        <v>57</v>
      </c>
      <c r="AC8" s="34">
        <v>3</v>
      </c>
      <c r="AD8" s="34" t="s">
        <v>91</v>
      </c>
      <c r="AE8" s="87">
        <v>1</v>
      </c>
      <c r="AF8" s="34" t="s">
        <v>92</v>
      </c>
      <c r="AG8" s="4">
        <v>7</v>
      </c>
      <c r="AH8" s="56">
        <v>1</v>
      </c>
      <c r="AI8" s="5">
        <v>44603</v>
      </c>
      <c r="AJ8" s="5">
        <v>44607</v>
      </c>
      <c r="AK8" s="63">
        <v>4</v>
      </c>
    </row>
    <row r="9" spans="1:37">
      <c r="A9" s="4">
        <v>8</v>
      </c>
      <c r="B9" s="48" t="s">
        <v>38</v>
      </c>
      <c r="C9" s="48" t="s">
        <v>44</v>
      </c>
      <c r="D9" s="4" t="s">
        <v>93</v>
      </c>
      <c r="E9" s="47">
        <v>288</v>
      </c>
      <c r="F9" s="48" t="s">
        <v>83</v>
      </c>
      <c r="G9" s="48" t="s">
        <v>36</v>
      </c>
      <c r="H9" s="48" t="s">
        <v>37</v>
      </c>
      <c r="I9" s="48" t="s">
        <v>38</v>
      </c>
      <c r="J9" s="48" t="s">
        <v>39</v>
      </c>
      <c r="K9" s="48" t="s">
        <v>39</v>
      </c>
      <c r="L9" s="48" t="s">
        <v>53</v>
      </c>
      <c r="M9" s="48" t="s">
        <v>94</v>
      </c>
      <c r="N9" s="80" t="s">
        <v>95</v>
      </c>
      <c r="O9" s="4">
        <v>8</v>
      </c>
      <c r="P9" s="4" t="s">
        <v>96</v>
      </c>
      <c r="Q9" s="4" t="b">
        <f>COUNTIF($P$2:$P9,$P9)=1</f>
        <v>1</v>
      </c>
      <c r="R9" s="48" t="s">
        <v>44</v>
      </c>
      <c r="S9" s="48" t="s">
        <v>44</v>
      </c>
      <c r="T9" s="48"/>
      <c r="U9" s="47" t="s">
        <v>46</v>
      </c>
      <c r="V9" s="54" t="s">
        <v>1625</v>
      </c>
      <c r="W9" s="54" t="s">
        <v>1625</v>
      </c>
      <c r="X9" s="54" t="s">
        <v>1625</v>
      </c>
      <c r="Y9" s="34">
        <v>7</v>
      </c>
      <c r="Z9" s="34" t="s">
        <v>97</v>
      </c>
      <c r="AA9" s="34" t="s">
        <v>98</v>
      </c>
      <c r="AB9" s="34" t="s">
        <v>44</v>
      </c>
      <c r="AC9" s="34"/>
      <c r="AD9" s="4"/>
      <c r="AE9" s="87"/>
      <c r="AF9" s="33"/>
      <c r="AG9" s="4">
        <v>8</v>
      </c>
      <c r="AH9" s="56">
        <v>1</v>
      </c>
      <c r="AI9" s="5">
        <v>44563</v>
      </c>
      <c r="AJ9" s="5">
        <v>44611</v>
      </c>
      <c r="AK9" s="63">
        <v>3</v>
      </c>
    </row>
    <row r="10" spans="1:37" ht="26.4" customHeight="1">
      <c r="A10" s="4">
        <v>9</v>
      </c>
      <c r="B10" s="48" t="s">
        <v>67</v>
      </c>
      <c r="C10" s="48" t="s">
        <v>57</v>
      </c>
      <c r="D10" s="4" t="s">
        <v>99</v>
      </c>
      <c r="E10" s="47">
        <v>352</v>
      </c>
      <c r="F10" s="48" t="s">
        <v>35</v>
      </c>
      <c r="G10" s="48" t="s">
        <v>36</v>
      </c>
      <c r="H10" s="48" t="s">
        <v>37</v>
      </c>
      <c r="I10" s="48" t="s">
        <v>67</v>
      </c>
      <c r="J10" s="48" t="s">
        <v>39</v>
      </c>
      <c r="K10" s="48" t="s">
        <v>39</v>
      </c>
      <c r="L10" s="48" t="s">
        <v>40</v>
      </c>
      <c r="M10" s="48" t="s">
        <v>41</v>
      </c>
      <c r="N10" s="80" t="s">
        <v>100</v>
      </c>
      <c r="O10" s="4">
        <v>9</v>
      </c>
      <c r="P10" s="4" t="s">
        <v>101</v>
      </c>
      <c r="Q10" s="4" t="b">
        <f>COUNTIF($P$2:$P10,$P10)=1</f>
        <v>1</v>
      </c>
      <c r="R10" s="48" t="s">
        <v>57</v>
      </c>
      <c r="S10" s="48" t="s">
        <v>57</v>
      </c>
      <c r="T10" s="48"/>
      <c r="U10" s="47" t="s">
        <v>37</v>
      </c>
      <c r="V10" s="54" t="s">
        <v>1625</v>
      </c>
      <c r="W10" s="54" t="s">
        <v>1625</v>
      </c>
      <c r="X10" s="54" t="s">
        <v>1625</v>
      </c>
      <c r="Y10" s="34">
        <v>8</v>
      </c>
      <c r="Z10" s="34" t="s">
        <v>102</v>
      </c>
      <c r="AA10" s="34" t="s">
        <v>48</v>
      </c>
      <c r="AB10" s="34" t="s">
        <v>44</v>
      </c>
      <c r="AC10" s="34">
        <v>4</v>
      </c>
      <c r="AD10" s="34" t="s">
        <v>103</v>
      </c>
      <c r="AE10" s="87"/>
      <c r="AF10" s="33"/>
      <c r="AG10" s="4">
        <v>9</v>
      </c>
      <c r="AH10" s="56">
        <v>1</v>
      </c>
      <c r="AI10" s="5">
        <v>44602</v>
      </c>
      <c r="AJ10" s="5">
        <v>44620</v>
      </c>
      <c r="AK10" s="63">
        <v>4</v>
      </c>
    </row>
    <row r="11" spans="1:37" ht="39.6" customHeight="1">
      <c r="A11" s="4">
        <v>10</v>
      </c>
      <c r="B11" s="48" t="s">
        <v>38</v>
      </c>
      <c r="C11" s="48" t="s">
        <v>57</v>
      </c>
      <c r="D11" s="4" t="s">
        <v>104</v>
      </c>
      <c r="E11" s="47">
        <v>341</v>
      </c>
      <c r="F11" s="48" t="s">
        <v>35</v>
      </c>
      <c r="G11" s="48" t="s">
        <v>36</v>
      </c>
      <c r="H11" s="48" t="s">
        <v>37</v>
      </c>
      <c r="I11" s="48" t="s">
        <v>38</v>
      </c>
      <c r="J11" s="48" t="s">
        <v>39</v>
      </c>
      <c r="K11" s="48" t="s">
        <v>39</v>
      </c>
      <c r="L11" s="48" t="s">
        <v>53</v>
      </c>
      <c r="M11" s="48" t="s">
        <v>54</v>
      </c>
      <c r="N11" s="80" t="s">
        <v>105</v>
      </c>
      <c r="O11" s="4">
        <v>10</v>
      </c>
      <c r="P11" s="4" t="s">
        <v>106</v>
      </c>
      <c r="Q11" s="4" t="b">
        <f>COUNTIF($P$2:$P11,$P11)=1</f>
        <v>1</v>
      </c>
      <c r="R11" s="48" t="s">
        <v>57</v>
      </c>
      <c r="S11" s="48" t="s">
        <v>57</v>
      </c>
      <c r="T11" s="48"/>
      <c r="U11" s="47" t="s">
        <v>37</v>
      </c>
      <c r="V11" s="54" t="s">
        <v>1625</v>
      </c>
      <c r="W11" s="54" t="s">
        <v>1625</v>
      </c>
      <c r="X11" s="54" t="s">
        <v>1625</v>
      </c>
      <c r="Y11" s="34">
        <v>9</v>
      </c>
      <c r="Z11" s="34" t="s">
        <v>107</v>
      </c>
      <c r="AA11" s="34" t="s">
        <v>108</v>
      </c>
      <c r="AB11" s="34" t="s">
        <v>109</v>
      </c>
      <c r="AC11" s="34"/>
      <c r="AD11" s="4"/>
      <c r="AE11" s="87"/>
      <c r="AF11" s="33"/>
      <c r="AG11" s="4">
        <v>10</v>
      </c>
      <c r="AH11" s="56">
        <v>1</v>
      </c>
      <c r="AI11" s="5">
        <v>44615</v>
      </c>
      <c r="AJ11" s="5">
        <v>44617</v>
      </c>
      <c r="AK11" s="63">
        <v>5</v>
      </c>
    </row>
    <row r="12" spans="1:37">
      <c r="A12" s="4">
        <v>11</v>
      </c>
      <c r="B12" s="34" t="s">
        <v>52</v>
      </c>
      <c r="C12" s="48" t="s">
        <v>57</v>
      </c>
      <c r="D12" s="4" t="s">
        <v>110</v>
      </c>
      <c r="E12" s="47">
        <v>400</v>
      </c>
      <c r="F12" s="48" t="s">
        <v>35</v>
      </c>
      <c r="G12" s="48" t="s">
        <v>36</v>
      </c>
      <c r="H12" s="48" t="s">
        <v>51</v>
      </c>
      <c r="I12" s="34" t="s">
        <v>52</v>
      </c>
      <c r="J12" s="48" t="s">
        <v>39</v>
      </c>
      <c r="K12" s="48" t="s">
        <v>39</v>
      </c>
      <c r="L12" s="48" t="s">
        <v>53</v>
      </c>
      <c r="M12" s="48" t="s">
        <v>54</v>
      </c>
      <c r="N12" s="80" t="s">
        <v>111</v>
      </c>
      <c r="O12" s="4">
        <v>11</v>
      </c>
      <c r="P12" s="4" t="s">
        <v>112</v>
      </c>
      <c r="Q12" s="4" t="b">
        <f>COUNTIF($P$2:$P12,$P12)=1</f>
        <v>1</v>
      </c>
      <c r="R12" s="48" t="s">
        <v>57</v>
      </c>
      <c r="S12" s="48" t="s">
        <v>57</v>
      </c>
      <c r="T12" s="48"/>
      <c r="U12" s="47" t="s">
        <v>46</v>
      </c>
      <c r="V12" s="54" t="s">
        <v>1625</v>
      </c>
      <c r="W12" s="54" t="s">
        <v>1625</v>
      </c>
      <c r="X12" s="54" t="s">
        <v>1625</v>
      </c>
      <c r="Y12" s="34">
        <v>2</v>
      </c>
      <c r="Z12" s="34" t="s">
        <v>58</v>
      </c>
      <c r="AA12" s="34"/>
      <c r="AB12" s="34"/>
      <c r="AC12" s="34"/>
      <c r="AD12" s="4"/>
      <c r="AE12" s="87"/>
      <c r="AF12" s="33"/>
      <c r="AG12" s="4">
        <v>11</v>
      </c>
      <c r="AH12" s="56">
        <v>1</v>
      </c>
      <c r="AI12" s="5">
        <v>44139</v>
      </c>
      <c r="AJ12" s="5">
        <v>44618</v>
      </c>
      <c r="AK12" s="63">
        <v>4</v>
      </c>
    </row>
    <row r="13" spans="1:37">
      <c r="A13" s="4">
        <v>12</v>
      </c>
      <c r="B13" s="48" t="s">
        <v>67</v>
      </c>
      <c r="C13" s="48" t="s">
        <v>117</v>
      </c>
      <c r="D13" s="4" t="s">
        <v>113</v>
      </c>
      <c r="E13" s="47">
        <v>150</v>
      </c>
      <c r="F13" s="48" t="s">
        <v>35</v>
      </c>
      <c r="G13" s="48" t="s">
        <v>36</v>
      </c>
      <c r="H13" s="48" t="s">
        <v>37</v>
      </c>
      <c r="I13" s="48" t="s">
        <v>67</v>
      </c>
      <c r="J13" s="48" t="s">
        <v>114</v>
      </c>
      <c r="K13" s="48" t="s">
        <v>39</v>
      </c>
      <c r="L13" s="48" t="s">
        <v>40</v>
      </c>
      <c r="M13" s="48" t="s">
        <v>41</v>
      </c>
      <c r="N13" s="80" t="s">
        <v>115</v>
      </c>
      <c r="O13" s="4">
        <v>12</v>
      </c>
      <c r="P13" s="4" t="s">
        <v>116</v>
      </c>
      <c r="Q13" s="4" t="b">
        <f>COUNTIF($P$2:$P13,$P13)=1</f>
        <v>1</v>
      </c>
      <c r="R13" s="48" t="s">
        <v>117</v>
      </c>
      <c r="S13" s="48" t="s">
        <v>118</v>
      </c>
      <c r="T13" s="48"/>
      <c r="U13" s="47" t="s">
        <v>46</v>
      </c>
      <c r="V13" s="54" t="s">
        <v>1626</v>
      </c>
      <c r="W13" s="54" t="s">
        <v>1625</v>
      </c>
      <c r="X13" s="54" t="s">
        <v>1625</v>
      </c>
      <c r="Y13" s="34">
        <v>4</v>
      </c>
      <c r="Z13" s="34" t="s">
        <v>119</v>
      </c>
      <c r="AA13" s="34" t="s">
        <v>48</v>
      </c>
      <c r="AB13" s="34" t="s">
        <v>44</v>
      </c>
      <c r="AC13" s="34">
        <v>5</v>
      </c>
      <c r="AD13" s="34" t="s">
        <v>120</v>
      </c>
      <c r="AE13" s="87"/>
      <c r="AF13" s="33"/>
      <c r="AG13" s="4">
        <v>12</v>
      </c>
      <c r="AH13" s="56">
        <v>1</v>
      </c>
      <c r="AI13" s="5">
        <v>44547</v>
      </c>
      <c r="AJ13" s="5">
        <v>44618</v>
      </c>
      <c r="AK13" s="63">
        <v>5</v>
      </c>
    </row>
    <row r="14" spans="1:37" ht="26.4" customHeight="1">
      <c r="A14" s="4">
        <v>13</v>
      </c>
      <c r="B14" s="48" t="s">
        <v>122</v>
      </c>
      <c r="C14" s="48" t="s">
        <v>57</v>
      </c>
      <c r="D14" s="4" t="s">
        <v>121</v>
      </c>
      <c r="E14" s="47">
        <v>288</v>
      </c>
      <c r="F14" s="48" t="s">
        <v>35</v>
      </c>
      <c r="G14" s="48" t="s">
        <v>36</v>
      </c>
      <c r="H14" s="48" t="s">
        <v>37</v>
      </c>
      <c r="I14" s="48" t="s">
        <v>122</v>
      </c>
      <c r="J14" s="48" t="s">
        <v>39</v>
      </c>
      <c r="K14" s="48" t="s">
        <v>39</v>
      </c>
      <c r="L14" s="48" t="s">
        <v>40</v>
      </c>
      <c r="M14" s="48" t="s">
        <v>41</v>
      </c>
      <c r="N14" s="80" t="s">
        <v>123</v>
      </c>
      <c r="O14" s="4">
        <v>13</v>
      </c>
      <c r="P14" s="4" t="s">
        <v>124</v>
      </c>
      <c r="Q14" s="4" t="b">
        <f>COUNTIF($P$2:$P14,$P14)=1</f>
        <v>1</v>
      </c>
      <c r="R14" s="48" t="s">
        <v>57</v>
      </c>
      <c r="S14" s="48" t="s">
        <v>57</v>
      </c>
      <c r="T14" s="48"/>
      <c r="U14" s="47" t="s">
        <v>37</v>
      </c>
      <c r="V14" s="54" t="s">
        <v>1625</v>
      </c>
      <c r="W14" s="54" t="s">
        <v>1625</v>
      </c>
      <c r="X14" s="54" t="s">
        <v>1625</v>
      </c>
      <c r="Y14" s="34">
        <v>1</v>
      </c>
      <c r="Z14" s="34" t="s">
        <v>47</v>
      </c>
      <c r="AA14" s="34"/>
      <c r="AB14" s="34"/>
      <c r="AC14" s="34">
        <v>6</v>
      </c>
      <c r="AD14" s="34" t="s">
        <v>125</v>
      </c>
      <c r="AE14" s="87"/>
      <c r="AF14" s="33"/>
      <c r="AG14" s="4">
        <v>13</v>
      </c>
      <c r="AH14" s="56">
        <v>1</v>
      </c>
      <c r="AI14" s="5">
        <v>44553</v>
      </c>
      <c r="AJ14" s="5">
        <v>44619</v>
      </c>
      <c r="AK14" s="63">
        <v>5</v>
      </c>
    </row>
    <row r="15" spans="1:37" ht="26.4" customHeight="1">
      <c r="A15" s="4">
        <v>14</v>
      </c>
      <c r="B15" s="48" t="s">
        <v>122</v>
      </c>
      <c r="C15" s="48" t="s">
        <v>44</v>
      </c>
      <c r="D15" s="4" t="s">
        <v>126</v>
      </c>
      <c r="E15" s="47">
        <v>144</v>
      </c>
      <c r="F15" s="48" t="s">
        <v>83</v>
      </c>
      <c r="G15" s="48" t="s">
        <v>36</v>
      </c>
      <c r="H15" s="48" t="s">
        <v>37</v>
      </c>
      <c r="I15" s="48" t="s">
        <v>122</v>
      </c>
      <c r="J15" s="48" t="s">
        <v>39</v>
      </c>
      <c r="K15" s="48" t="s">
        <v>39</v>
      </c>
      <c r="L15" s="48" t="s">
        <v>127</v>
      </c>
      <c r="M15" s="48" t="s">
        <v>128</v>
      </c>
      <c r="N15" s="80" t="s">
        <v>129</v>
      </c>
      <c r="O15" s="4">
        <v>14</v>
      </c>
      <c r="P15" s="4" t="s">
        <v>130</v>
      </c>
      <c r="Q15" s="4" t="b">
        <f>COUNTIF($P$2:$P15,$P15)=1</f>
        <v>1</v>
      </c>
      <c r="R15" s="48" t="s">
        <v>44</v>
      </c>
      <c r="S15" s="48" t="s">
        <v>44</v>
      </c>
      <c r="T15" s="48" t="s">
        <v>131</v>
      </c>
      <c r="U15" s="47" t="s">
        <v>46</v>
      </c>
      <c r="V15" s="54" t="s">
        <v>1626</v>
      </c>
      <c r="W15" s="54" t="s">
        <v>1625</v>
      </c>
      <c r="X15" s="54" t="s">
        <v>1625</v>
      </c>
      <c r="Y15" s="34">
        <v>10</v>
      </c>
      <c r="Z15" s="34" t="s">
        <v>132</v>
      </c>
      <c r="AA15" s="34" t="s">
        <v>98</v>
      </c>
      <c r="AB15" s="34" t="s">
        <v>44</v>
      </c>
      <c r="AC15" s="34"/>
      <c r="AD15" s="34"/>
      <c r="AE15" s="87"/>
      <c r="AF15" s="33"/>
      <c r="AG15" s="4">
        <v>14</v>
      </c>
      <c r="AH15" s="56">
        <v>1</v>
      </c>
      <c r="AI15" s="5">
        <v>44527</v>
      </c>
      <c r="AJ15" s="5">
        <v>44620</v>
      </c>
      <c r="AK15" s="63">
        <v>4</v>
      </c>
    </row>
    <row r="16" spans="1:37" ht="26.4" customHeight="1">
      <c r="A16" s="4">
        <v>15</v>
      </c>
      <c r="B16" s="48" t="s">
        <v>67</v>
      </c>
      <c r="C16" s="48" t="s">
        <v>44</v>
      </c>
      <c r="D16" s="4" t="s">
        <v>133</v>
      </c>
      <c r="E16" s="47">
        <v>344</v>
      </c>
      <c r="F16" s="48" t="s">
        <v>83</v>
      </c>
      <c r="G16" s="48" t="s">
        <v>36</v>
      </c>
      <c r="H16" s="48" t="s">
        <v>37</v>
      </c>
      <c r="I16" s="48" t="s">
        <v>67</v>
      </c>
      <c r="J16" s="48" t="s">
        <v>39</v>
      </c>
      <c r="K16" s="48" t="s">
        <v>39</v>
      </c>
      <c r="L16" s="48" t="s">
        <v>53</v>
      </c>
      <c r="M16" s="48" t="s">
        <v>134</v>
      </c>
      <c r="N16" s="80" t="s">
        <v>135</v>
      </c>
      <c r="O16" s="4">
        <v>15</v>
      </c>
      <c r="P16" s="4" t="s">
        <v>136</v>
      </c>
      <c r="Q16" s="4" t="b">
        <f>COUNTIF($P$2:$P16,$P16)=1</f>
        <v>1</v>
      </c>
      <c r="R16" s="48" t="s">
        <v>44</v>
      </c>
      <c r="S16" s="48" t="s">
        <v>44</v>
      </c>
      <c r="T16" s="48" t="s">
        <v>137</v>
      </c>
      <c r="U16" s="47" t="s">
        <v>37</v>
      </c>
      <c r="V16" s="54" t="s">
        <v>1626</v>
      </c>
      <c r="W16" s="54" t="s">
        <v>1625</v>
      </c>
      <c r="X16" s="54" t="s">
        <v>1625</v>
      </c>
      <c r="Y16" s="34">
        <v>11</v>
      </c>
      <c r="Z16" s="34" t="s">
        <v>138</v>
      </c>
      <c r="AA16" s="34" t="s">
        <v>139</v>
      </c>
      <c r="AB16" s="34" t="s">
        <v>57</v>
      </c>
      <c r="AC16" s="34"/>
      <c r="AD16" s="34"/>
      <c r="AE16" s="87"/>
      <c r="AF16" s="33"/>
      <c r="AG16" s="4">
        <v>15</v>
      </c>
      <c r="AH16" s="56">
        <v>1</v>
      </c>
      <c r="AI16" s="12">
        <v>44560</v>
      </c>
      <c r="AJ16" s="12">
        <v>44625</v>
      </c>
      <c r="AK16" s="63">
        <v>5</v>
      </c>
    </row>
    <row r="17" spans="1:37">
      <c r="A17" s="4">
        <v>16</v>
      </c>
      <c r="B17" s="34" t="s">
        <v>73</v>
      </c>
      <c r="C17" s="34" t="s">
        <v>57</v>
      </c>
      <c r="D17" s="4" t="s">
        <v>140</v>
      </c>
      <c r="E17" s="49">
        <v>288</v>
      </c>
      <c r="F17" s="34" t="s">
        <v>83</v>
      </c>
      <c r="G17" s="34" t="s">
        <v>37</v>
      </c>
      <c r="H17" s="34" t="s">
        <v>37</v>
      </c>
      <c r="I17" s="34" t="s">
        <v>73</v>
      </c>
      <c r="J17" s="34" t="s">
        <v>39</v>
      </c>
      <c r="K17" s="34" t="s">
        <v>39</v>
      </c>
      <c r="L17" s="34" t="s">
        <v>53</v>
      </c>
      <c r="M17" s="34" t="s">
        <v>74</v>
      </c>
      <c r="N17" s="80" t="s">
        <v>141</v>
      </c>
      <c r="O17" s="4">
        <v>16</v>
      </c>
      <c r="P17" s="4" t="s">
        <v>142</v>
      </c>
      <c r="Q17" s="4" t="b">
        <f>COUNTIF($P$2:$P17,$P17)=1</f>
        <v>1</v>
      </c>
      <c r="R17" s="34" t="s">
        <v>57</v>
      </c>
      <c r="S17" s="34" t="s">
        <v>57</v>
      </c>
      <c r="T17" s="34"/>
      <c r="U17" s="58" t="s">
        <v>37</v>
      </c>
      <c r="V17" s="49" t="s">
        <v>1625</v>
      </c>
      <c r="W17" s="49" t="s">
        <v>1625</v>
      </c>
      <c r="X17" s="49" t="s">
        <v>1625</v>
      </c>
      <c r="Y17" s="4">
        <v>12</v>
      </c>
      <c r="Z17" s="4" t="s">
        <v>143</v>
      </c>
      <c r="AA17" s="34" t="s">
        <v>90</v>
      </c>
      <c r="AB17" s="34" t="s">
        <v>57</v>
      </c>
      <c r="AC17" s="34"/>
      <c r="AD17" s="4"/>
      <c r="AE17" s="87"/>
      <c r="AF17" s="6"/>
      <c r="AG17" s="4">
        <v>16</v>
      </c>
      <c r="AH17" s="56">
        <v>1</v>
      </c>
      <c r="AI17" s="12">
        <v>44619</v>
      </c>
      <c r="AJ17" s="12">
        <v>44632</v>
      </c>
      <c r="AK17" s="30">
        <v>4</v>
      </c>
    </row>
    <row r="18" spans="1:37" ht="26.4" customHeight="1">
      <c r="A18" s="4">
        <v>17</v>
      </c>
      <c r="B18" s="34" t="s">
        <v>52</v>
      </c>
      <c r="C18" s="34" t="s">
        <v>57</v>
      </c>
      <c r="D18" s="4" t="s">
        <v>144</v>
      </c>
      <c r="E18" s="49">
        <v>403</v>
      </c>
      <c r="F18" s="34" t="s">
        <v>35</v>
      </c>
      <c r="G18" s="34" t="s">
        <v>36</v>
      </c>
      <c r="H18" s="34" t="s">
        <v>51</v>
      </c>
      <c r="I18" s="34" t="s">
        <v>52</v>
      </c>
      <c r="J18" s="34" t="s">
        <v>39</v>
      </c>
      <c r="K18" s="34" t="s">
        <v>39</v>
      </c>
      <c r="L18" s="34" t="s">
        <v>40</v>
      </c>
      <c r="M18" s="34" t="s">
        <v>41</v>
      </c>
      <c r="N18" s="80" t="s">
        <v>145</v>
      </c>
      <c r="O18" s="4">
        <v>17</v>
      </c>
      <c r="P18" s="4" t="s">
        <v>146</v>
      </c>
      <c r="Q18" s="4" t="b">
        <f>COUNTIF($P$2:$P18,$P18)=1</f>
        <v>1</v>
      </c>
      <c r="R18" s="34" t="s">
        <v>57</v>
      </c>
      <c r="S18" s="34" t="s">
        <v>57</v>
      </c>
      <c r="T18" s="34"/>
      <c r="U18" s="58" t="s">
        <v>46</v>
      </c>
      <c r="V18" s="49" t="s">
        <v>1625</v>
      </c>
      <c r="W18" s="49" t="s">
        <v>1625</v>
      </c>
      <c r="X18" s="49" t="s">
        <v>1625</v>
      </c>
      <c r="Y18" s="4">
        <v>13</v>
      </c>
      <c r="Z18" s="4" t="s">
        <v>147</v>
      </c>
      <c r="AA18" s="34" t="s">
        <v>90</v>
      </c>
      <c r="AB18" s="34" t="s">
        <v>57</v>
      </c>
      <c r="AC18" s="4"/>
      <c r="AD18" s="4"/>
      <c r="AE18" s="56"/>
      <c r="AF18" s="6"/>
      <c r="AG18" s="4">
        <v>1</v>
      </c>
      <c r="AH18" s="56">
        <v>1</v>
      </c>
      <c r="AI18" s="12">
        <v>44632</v>
      </c>
      <c r="AJ18" s="12">
        <v>44634</v>
      </c>
      <c r="AK18" s="30">
        <v>4</v>
      </c>
    </row>
    <row r="19" spans="1:37">
      <c r="A19" s="4">
        <v>18</v>
      </c>
      <c r="B19" s="34" t="s">
        <v>52</v>
      </c>
      <c r="C19" s="34" t="s">
        <v>57</v>
      </c>
      <c r="D19" s="4" t="s">
        <v>148</v>
      </c>
      <c r="E19" s="49">
        <v>300</v>
      </c>
      <c r="F19" s="34" t="s">
        <v>35</v>
      </c>
      <c r="G19" s="34" t="s">
        <v>36</v>
      </c>
      <c r="H19" s="34" t="s">
        <v>51</v>
      </c>
      <c r="I19" s="34" t="s">
        <v>52</v>
      </c>
      <c r="J19" s="34" t="s">
        <v>39</v>
      </c>
      <c r="K19" s="34" t="s">
        <v>39</v>
      </c>
      <c r="L19" s="34" t="s">
        <v>53</v>
      </c>
      <c r="M19" s="34" t="s">
        <v>54</v>
      </c>
      <c r="N19" s="80" t="s">
        <v>149</v>
      </c>
      <c r="O19" s="4">
        <v>18</v>
      </c>
      <c r="P19" s="4" t="s">
        <v>150</v>
      </c>
      <c r="Q19" s="4" t="b">
        <f>COUNTIF($P$2:$P19,$P19)=1</f>
        <v>1</v>
      </c>
      <c r="R19" s="34" t="s">
        <v>57</v>
      </c>
      <c r="S19" s="34" t="s">
        <v>57</v>
      </c>
      <c r="T19" s="34"/>
      <c r="U19" s="58" t="s">
        <v>37</v>
      </c>
      <c r="V19" s="49" t="s">
        <v>1625</v>
      </c>
      <c r="W19" s="49" t="s">
        <v>1625</v>
      </c>
      <c r="X19" s="49" t="s">
        <v>1625</v>
      </c>
      <c r="Y19" s="4">
        <v>2</v>
      </c>
      <c r="Z19" s="4" t="s">
        <v>58</v>
      </c>
      <c r="AA19" s="4"/>
      <c r="AB19" s="4"/>
      <c r="AC19" s="4"/>
      <c r="AD19" s="4"/>
      <c r="AE19" s="56"/>
      <c r="AF19" s="6"/>
      <c r="AG19" s="4">
        <v>18</v>
      </c>
      <c r="AH19" s="56">
        <v>1</v>
      </c>
      <c r="AI19" s="5">
        <v>44619</v>
      </c>
      <c r="AJ19" s="12">
        <v>44639</v>
      </c>
      <c r="AK19" s="30">
        <v>5</v>
      </c>
    </row>
    <row r="20" spans="1:37" ht="26.4" customHeight="1">
      <c r="A20" s="4">
        <v>19</v>
      </c>
      <c r="B20" s="34" t="s">
        <v>73</v>
      </c>
      <c r="C20" s="34" t="s">
        <v>155</v>
      </c>
      <c r="D20" s="4" t="s">
        <v>151</v>
      </c>
      <c r="E20" s="49">
        <v>512</v>
      </c>
      <c r="F20" s="34" t="s">
        <v>83</v>
      </c>
      <c r="G20" s="34" t="s">
        <v>37</v>
      </c>
      <c r="H20" s="34" t="s">
        <v>51</v>
      </c>
      <c r="I20" s="34" t="s">
        <v>73</v>
      </c>
      <c r="J20" s="34" t="s">
        <v>39</v>
      </c>
      <c r="K20" s="34" t="s">
        <v>39</v>
      </c>
      <c r="L20" s="34" t="s">
        <v>53</v>
      </c>
      <c r="M20" s="34" t="s">
        <v>152</v>
      </c>
      <c r="N20" s="80" t="s">
        <v>153</v>
      </c>
      <c r="O20" s="4">
        <v>19</v>
      </c>
      <c r="P20" s="4" t="s">
        <v>154</v>
      </c>
      <c r="Q20" s="4" t="b">
        <f>COUNTIF($P$2:$P20,$P20)=1</f>
        <v>1</v>
      </c>
      <c r="R20" s="34" t="s">
        <v>155</v>
      </c>
      <c r="S20" s="34" t="s">
        <v>57</v>
      </c>
      <c r="T20" s="34"/>
      <c r="U20" s="58" t="s">
        <v>46</v>
      </c>
      <c r="V20" s="49" t="s">
        <v>1626</v>
      </c>
      <c r="W20" s="49" t="s">
        <v>1625</v>
      </c>
      <c r="X20" s="49" t="s">
        <v>1625</v>
      </c>
      <c r="Y20" s="4">
        <v>14</v>
      </c>
      <c r="Z20" s="4" t="s">
        <v>156</v>
      </c>
      <c r="AA20" s="34" t="s">
        <v>90</v>
      </c>
      <c r="AB20" s="34" t="s">
        <v>57</v>
      </c>
      <c r="AC20" s="4"/>
      <c r="AD20" s="4"/>
      <c r="AE20" s="56"/>
      <c r="AF20" s="6"/>
      <c r="AG20" s="4">
        <v>19</v>
      </c>
      <c r="AH20" s="56">
        <v>1</v>
      </c>
      <c r="AI20" s="12">
        <v>44551</v>
      </c>
      <c r="AJ20" s="12">
        <v>44641</v>
      </c>
      <c r="AK20" s="30">
        <v>4</v>
      </c>
    </row>
    <row r="21" spans="1:37">
      <c r="A21" s="4">
        <v>20</v>
      </c>
      <c r="B21" s="34" t="s">
        <v>157</v>
      </c>
      <c r="C21" s="34" t="s">
        <v>252</v>
      </c>
      <c r="D21" s="45" t="s">
        <v>1630</v>
      </c>
      <c r="E21" s="49">
        <v>336</v>
      </c>
      <c r="F21" s="34" t="s">
        <v>35</v>
      </c>
      <c r="G21" s="34" t="s">
        <v>37</v>
      </c>
      <c r="H21" s="34" t="s">
        <v>37</v>
      </c>
      <c r="I21" s="34" t="s">
        <v>157</v>
      </c>
      <c r="J21" s="34" t="s">
        <v>225</v>
      </c>
      <c r="K21" s="34" t="s">
        <v>39</v>
      </c>
      <c r="L21" s="34" t="s">
        <v>40</v>
      </c>
      <c r="M21" s="34" t="s">
        <v>41</v>
      </c>
      <c r="N21" s="79">
        <v>44586</v>
      </c>
      <c r="O21" s="4">
        <v>20</v>
      </c>
      <c r="P21" s="4" t="s">
        <v>251</v>
      </c>
      <c r="Q21" s="4" t="b">
        <f>COUNTIF($P$2:$P21,$P21)=1</f>
        <v>1</v>
      </c>
      <c r="R21" s="34" t="s">
        <v>252</v>
      </c>
      <c r="S21" s="34" t="s">
        <v>57</v>
      </c>
      <c r="T21" s="34"/>
      <c r="U21" s="58" t="s">
        <v>37</v>
      </c>
      <c r="V21" s="49" t="s">
        <v>1626</v>
      </c>
      <c r="W21" s="49" t="s">
        <v>1625</v>
      </c>
      <c r="X21" s="49" t="s">
        <v>1625</v>
      </c>
      <c r="Y21" s="4"/>
      <c r="Z21" s="34" t="s">
        <v>47</v>
      </c>
      <c r="AA21" s="34" t="s">
        <v>48</v>
      </c>
      <c r="AB21" s="34" t="s">
        <v>44</v>
      </c>
      <c r="AC21" s="4"/>
      <c r="AD21" s="34" t="s">
        <v>1631</v>
      </c>
      <c r="AE21" s="56">
        <v>2</v>
      </c>
      <c r="AF21" s="4" t="s">
        <v>1632</v>
      </c>
      <c r="AG21" s="4">
        <v>20</v>
      </c>
      <c r="AH21" s="56">
        <v>1</v>
      </c>
      <c r="AI21" s="50">
        <v>44659</v>
      </c>
      <c r="AJ21" s="12">
        <v>44664</v>
      </c>
      <c r="AK21" s="30">
        <v>4</v>
      </c>
    </row>
    <row r="22" spans="1:37">
      <c r="A22" s="4">
        <v>21</v>
      </c>
      <c r="B22" s="48" t="s">
        <v>52</v>
      </c>
      <c r="C22" s="34" t="s">
        <v>57</v>
      </c>
      <c r="D22" s="45" t="s">
        <v>1633</v>
      </c>
      <c r="E22" s="49">
        <v>187</v>
      </c>
      <c r="F22" s="34" t="s">
        <v>35</v>
      </c>
      <c r="G22" s="34" t="s">
        <v>36</v>
      </c>
      <c r="H22" s="34" t="s">
        <v>51</v>
      </c>
      <c r="I22" s="48" t="s">
        <v>52</v>
      </c>
      <c r="J22" s="34" t="s">
        <v>39</v>
      </c>
      <c r="K22" s="34" t="s">
        <v>39</v>
      </c>
      <c r="L22" s="34" t="s">
        <v>53</v>
      </c>
      <c r="M22" s="34" t="s">
        <v>54</v>
      </c>
      <c r="N22" s="79">
        <v>43831</v>
      </c>
      <c r="O22" s="4"/>
      <c r="P22" s="4" t="s">
        <v>1634</v>
      </c>
      <c r="Q22" s="4" t="b">
        <f>COUNTIF($P$2:$P22,$P22)=1</f>
        <v>1</v>
      </c>
      <c r="R22" s="34" t="s">
        <v>57</v>
      </c>
      <c r="S22" s="34" t="s">
        <v>57</v>
      </c>
      <c r="T22" s="34"/>
      <c r="U22" s="58" t="s">
        <v>46</v>
      </c>
      <c r="V22" s="49" t="s">
        <v>1625</v>
      </c>
      <c r="W22" s="49" t="s">
        <v>1625</v>
      </c>
      <c r="X22" s="49" t="s">
        <v>1625</v>
      </c>
      <c r="Y22" s="4"/>
      <c r="Z22" s="34" t="s">
        <v>58</v>
      </c>
      <c r="AA22" s="34"/>
      <c r="AB22" s="34"/>
      <c r="AC22" s="4"/>
      <c r="AD22" s="34"/>
      <c r="AE22" s="56"/>
      <c r="AF22" s="6"/>
      <c r="AG22" s="4">
        <v>21</v>
      </c>
      <c r="AH22" s="56">
        <v>1</v>
      </c>
      <c r="AI22" s="50">
        <v>44659</v>
      </c>
      <c r="AJ22" s="12">
        <v>44666</v>
      </c>
      <c r="AK22" s="30">
        <v>4</v>
      </c>
    </row>
    <row r="23" spans="1:37">
      <c r="A23" s="4">
        <v>22</v>
      </c>
      <c r="B23" s="48" t="s">
        <v>52</v>
      </c>
      <c r="C23" s="4" t="s">
        <v>44</v>
      </c>
      <c r="D23" s="4" t="s">
        <v>1635</v>
      </c>
      <c r="E23" s="4">
        <v>150</v>
      </c>
      <c r="F23" s="4" t="s">
        <v>35</v>
      </c>
      <c r="G23" s="4" t="s">
        <v>36</v>
      </c>
      <c r="H23" s="4" t="s">
        <v>51</v>
      </c>
      <c r="I23" s="48" t="s">
        <v>52</v>
      </c>
      <c r="J23" s="34" t="s">
        <v>39</v>
      </c>
      <c r="K23" s="34" t="s">
        <v>39</v>
      </c>
      <c r="L23" s="34" t="s">
        <v>53</v>
      </c>
      <c r="M23" s="34" t="s">
        <v>54</v>
      </c>
      <c r="N23" s="12">
        <v>44085</v>
      </c>
      <c r="O23" s="4"/>
      <c r="P23" s="4" t="s">
        <v>1636</v>
      </c>
      <c r="Q23" s="4" t="b">
        <f>COUNTIF($P$2:$P23,$P23)=1</f>
        <v>1</v>
      </c>
      <c r="R23" s="4" t="s">
        <v>44</v>
      </c>
      <c r="S23" s="4" t="s">
        <v>57</v>
      </c>
      <c r="T23" s="4"/>
      <c r="U23" s="59" t="s">
        <v>37</v>
      </c>
      <c r="V23" s="60" t="s">
        <v>1626</v>
      </c>
      <c r="W23" s="60" t="s">
        <v>1625</v>
      </c>
      <c r="X23" s="60" t="s">
        <v>1625</v>
      </c>
      <c r="Y23" s="6"/>
      <c r="Z23" s="4" t="s">
        <v>58</v>
      </c>
      <c r="AA23" s="6"/>
      <c r="AB23" s="6"/>
      <c r="AC23" s="6"/>
      <c r="AD23" s="6"/>
      <c r="AE23" s="56"/>
      <c r="AF23" s="6"/>
      <c r="AG23" s="6">
        <v>22</v>
      </c>
      <c r="AH23" s="56">
        <v>1</v>
      </c>
      <c r="AI23" s="12">
        <v>44666</v>
      </c>
      <c r="AJ23" s="12">
        <v>44674</v>
      </c>
      <c r="AK23" s="30">
        <v>4</v>
      </c>
    </row>
    <row r="24" spans="1:37">
      <c r="A24" s="4">
        <v>23</v>
      </c>
      <c r="B24" s="4" t="s">
        <v>122</v>
      </c>
      <c r="C24" s="4" t="s">
        <v>109</v>
      </c>
      <c r="D24" s="4" t="s">
        <v>1637</v>
      </c>
      <c r="E24" s="4">
        <v>150</v>
      </c>
      <c r="F24" s="4" t="s">
        <v>35</v>
      </c>
      <c r="G24" s="4" t="s">
        <v>36</v>
      </c>
      <c r="H24" s="4" t="s">
        <v>51</v>
      </c>
      <c r="I24" s="4" t="s">
        <v>122</v>
      </c>
      <c r="J24" s="4" t="s">
        <v>39</v>
      </c>
      <c r="K24" s="4" t="s">
        <v>39</v>
      </c>
      <c r="L24" s="4" t="s">
        <v>53</v>
      </c>
      <c r="M24" s="4" t="s">
        <v>54</v>
      </c>
      <c r="N24" s="12">
        <v>39448</v>
      </c>
      <c r="O24" s="4"/>
      <c r="P24" s="4" t="s">
        <v>1638</v>
      </c>
      <c r="Q24" s="4" t="b">
        <f>COUNTIF($P$2:$P24,$P24)=1</f>
        <v>1</v>
      </c>
      <c r="R24" s="4" t="s">
        <v>109</v>
      </c>
      <c r="S24" s="4" t="s">
        <v>109</v>
      </c>
      <c r="T24" s="4"/>
      <c r="U24" s="59" t="s">
        <v>46</v>
      </c>
      <c r="V24" s="60" t="s">
        <v>1625</v>
      </c>
      <c r="W24" s="60" t="s">
        <v>1625</v>
      </c>
      <c r="X24" s="60" t="s">
        <v>1625</v>
      </c>
      <c r="Y24" s="6"/>
      <c r="Z24" s="4" t="s">
        <v>58</v>
      </c>
      <c r="AA24" s="6"/>
      <c r="AB24" s="6"/>
      <c r="AC24" s="6"/>
      <c r="AD24" s="6"/>
      <c r="AE24" s="56"/>
      <c r="AF24" s="6"/>
      <c r="AG24" s="6">
        <v>23</v>
      </c>
      <c r="AH24" s="56">
        <v>1</v>
      </c>
      <c r="AI24" s="12">
        <v>44674</v>
      </c>
      <c r="AJ24" s="12">
        <v>44679</v>
      </c>
      <c r="AK24" s="30">
        <v>4</v>
      </c>
    </row>
    <row r="25" spans="1:37" ht="26.4">
      <c r="A25" s="4">
        <v>24</v>
      </c>
      <c r="B25" s="4" t="s">
        <v>38</v>
      </c>
      <c r="C25" s="4" t="s">
        <v>273</v>
      </c>
      <c r="D25" s="3" t="s">
        <v>1639</v>
      </c>
      <c r="E25" s="4">
        <v>256</v>
      </c>
      <c r="F25" s="4" t="s">
        <v>83</v>
      </c>
      <c r="G25" s="4" t="s">
        <v>36</v>
      </c>
      <c r="H25" s="4" t="s">
        <v>37</v>
      </c>
      <c r="I25" s="4" t="s">
        <v>38</v>
      </c>
      <c r="J25" s="4" t="s">
        <v>39</v>
      </c>
      <c r="K25" s="4" t="s">
        <v>39</v>
      </c>
      <c r="L25" s="4" t="s">
        <v>40</v>
      </c>
      <c r="M25" s="4" t="s">
        <v>41</v>
      </c>
      <c r="N25" s="12">
        <v>44689</v>
      </c>
      <c r="O25" s="4"/>
      <c r="P25" s="4" t="s">
        <v>272</v>
      </c>
      <c r="Q25" s="4" t="b">
        <f>COUNTIF($P$2:$P25,$P25)=1</f>
        <v>1</v>
      </c>
      <c r="R25" s="4" t="s">
        <v>273</v>
      </c>
      <c r="S25" s="4" t="s">
        <v>57</v>
      </c>
      <c r="T25" s="4"/>
      <c r="U25" s="59" t="s">
        <v>37</v>
      </c>
      <c r="V25" s="60" t="s">
        <v>1626</v>
      </c>
      <c r="W25" s="60" t="s">
        <v>1625</v>
      </c>
      <c r="X25" s="60" t="s">
        <v>1625</v>
      </c>
      <c r="Y25" s="6"/>
      <c r="Z25" s="4" t="s">
        <v>119</v>
      </c>
      <c r="AA25" s="7"/>
      <c r="AB25" s="4" t="s">
        <v>44</v>
      </c>
      <c r="AC25" s="6"/>
      <c r="AD25" s="4" t="s">
        <v>1640</v>
      </c>
      <c r="AE25" s="56"/>
      <c r="AF25" s="6"/>
      <c r="AG25" s="6">
        <v>24</v>
      </c>
      <c r="AH25" s="56">
        <v>1</v>
      </c>
      <c r="AI25" s="12">
        <v>44661</v>
      </c>
      <c r="AJ25" s="12">
        <v>44688</v>
      </c>
      <c r="AK25" s="30">
        <v>4</v>
      </c>
    </row>
    <row r="26" spans="1:37" ht="26.4">
      <c r="A26" s="3">
        <v>25</v>
      </c>
      <c r="B26" s="4" t="s">
        <v>1642</v>
      </c>
      <c r="C26" s="4" t="s">
        <v>57</v>
      </c>
      <c r="D26" s="3" t="s">
        <v>1641</v>
      </c>
      <c r="E26" s="3">
        <v>496</v>
      </c>
      <c r="F26" s="3" t="s">
        <v>35</v>
      </c>
      <c r="G26" s="3" t="s">
        <v>36</v>
      </c>
      <c r="H26" s="3" t="s">
        <v>37</v>
      </c>
      <c r="I26" s="4" t="s">
        <v>1642</v>
      </c>
      <c r="J26" s="3" t="s">
        <v>39</v>
      </c>
      <c r="K26" s="3" t="s">
        <v>39</v>
      </c>
      <c r="L26" s="3" t="s">
        <v>40</v>
      </c>
      <c r="M26" s="3" t="s">
        <v>41</v>
      </c>
      <c r="N26" s="81">
        <v>44362</v>
      </c>
      <c r="O26" s="4"/>
      <c r="P26" s="4" t="s">
        <v>1643</v>
      </c>
      <c r="Q26" s="4" t="b">
        <f>COUNTIF($P$2:$P26,$P26)=1</f>
        <v>1</v>
      </c>
      <c r="R26" s="4" t="s">
        <v>57</v>
      </c>
      <c r="S26" s="4" t="s">
        <v>57</v>
      </c>
      <c r="T26" s="4"/>
      <c r="U26" s="59" t="s">
        <v>37</v>
      </c>
      <c r="V26" s="60" t="s">
        <v>1625</v>
      </c>
      <c r="W26" s="60" t="s">
        <v>1625</v>
      </c>
      <c r="X26" s="60" t="s">
        <v>1625</v>
      </c>
      <c r="Y26" s="6"/>
      <c r="Z26" s="4" t="s">
        <v>89</v>
      </c>
      <c r="AA26" s="4" t="s">
        <v>90</v>
      </c>
      <c r="AB26" s="4" t="s">
        <v>57</v>
      </c>
      <c r="AC26" s="6"/>
      <c r="AD26" s="4" t="s">
        <v>1644</v>
      </c>
      <c r="AE26" s="56"/>
      <c r="AF26" s="6"/>
      <c r="AG26" s="6">
        <v>25</v>
      </c>
      <c r="AH26" s="56">
        <v>1</v>
      </c>
      <c r="AI26" s="12">
        <v>44688</v>
      </c>
      <c r="AJ26" s="12">
        <v>44694</v>
      </c>
      <c r="AK26" s="30">
        <v>4</v>
      </c>
    </row>
    <row r="27" spans="1:37" ht="26.4">
      <c r="A27" s="3">
        <v>26</v>
      </c>
      <c r="B27" s="4" t="s">
        <v>67</v>
      </c>
      <c r="C27" s="4" t="s">
        <v>257</v>
      </c>
      <c r="D27" s="3" t="s">
        <v>1646</v>
      </c>
      <c r="E27" s="3">
        <v>320</v>
      </c>
      <c r="F27" s="3" t="s">
        <v>35</v>
      </c>
      <c r="G27" s="3" t="s">
        <v>36</v>
      </c>
      <c r="H27" s="3" t="s">
        <v>37</v>
      </c>
      <c r="I27" s="4" t="s">
        <v>67</v>
      </c>
      <c r="J27" s="3" t="s">
        <v>39</v>
      </c>
      <c r="K27" s="3" t="s">
        <v>39</v>
      </c>
      <c r="L27" s="3" t="s">
        <v>40</v>
      </c>
      <c r="M27" s="3" t="s">
        <v>41</v>
      </c>
      <c r="N27" s="81">
        <v>43195</v>
      </c>
      <c r="O27" s="4"/>
      <c r="P27" s="4" t="s">
        <v>1647</v>
      </c>
      <c r="Q27" s="4" t="b">
        <f>COUNTIF($P$2:$P27,$P27)=1</f>
        <v>1</v>
      </c>
      <c r="R27" s="4" t="s">
        <v>257</v>
      </c>
      <c r="S27" s="4" t="s">
        <v>257</v>
      </c>
      <c r="T27" s="4"/>
      <c r="U27" s="59" t="s">
        <v>46</v>
      </c>
      <c r="V27" s="60" t="s">
        <v>1626</v>
      </c>
      <c r="W27" s="60" t="s">
        <v>1625</v>
      </c>
      <c r="X27" s="60" t="s">
        <v>1625</v>
      </c>
      <c r="Y27" s="6"/>
      <c r="Z27" s="4" t="s">
        <v>47</v>
      </c>
      <c r="AA27" s="7"/>
      <c r="AB27" s="6"/>
      <c r="AC27" s="6"/>
      <c r="AD27" s="4" t="s">
        <v>1648</v>
      </c>
      <c r="AE27" s="56"/>
      <c r="AF27" s="6"/>
      <c r="AG27" s="6">
        <v>26</v>
      </c>
      <c r="AH27" s="56">
        <v>1</v>
      </c>
      <c r="AI27" s="12">
        <v>44711</v>
      </c>
      <c r="AJ27" s="12">
        <v>44722</v>
      </c>
      <c r="AK27" s="30">
        <v>4</v>
      </c>
    </row>
    <row r="28" spans="1:37" ht="26.4">
      <c r="A28" s="3">
        <v>27</v>
      </c>
      <c r="B28" s="4" t="s">
        <v>67</v>
      </c>
      <c r="C28" s="4" t="s">
        <v>44</v>
      </c>
      <c r="D28" s="3" t="s">
        <v>1649</v>
      </c>
      <c r="E28" s="3">
        <v>171</v>
      </c>
      <c r="F28" s="3" t="s">
        <v>83</v>
      </c>
      <c r="G28" s="3" t="s">
        <v>36</v>
      </c>
      <c r="H28" s="3" t="s">
        <v>51</v>
      </c>
      <c r="I28" s="4" t="s">
        <v>67</v>
      </c>
      <c r="J28" s="3" t="s">
        <v>39</v>
      </c>
      <c r="K28" s="3" t="s">
        <v>39</v>
      </c>
      <c r="L28" s="3" t="s">
        <v>53</v>
      </c>
      <c r="M28" s="3" t="s">
        <v>134</v>
      </c>
      <c r="N28" s="81">
        <v>37818</v>
      </c>
      <c r="O28" s="4"/>
      <c r="P28" s="4" t="s">
        <v>1650</v>
      </c>
      <c r="Q28" s="4" t="b">
        <f>COUNTIF($P$2:$P28,$P28)=1</f>
        <v>1</v>
      </c>
      <c r="R28" s="4" t="s">
        <v>44</v>
      </c>
      <c r="S28" s="4" t="s">
        <v>44</v>
      </c>
      <c r="T28" s="4" t="s">
        <v>137</v>
      </c>
      <c r="U28" s="59" t="s">
        <v>46</v>
      </c>
      <c r="V28" s="60" t="s">
        <v>1626</v>
      </c>
      <c r="W28" s="60" t="s">
        <v>1625</v>
      </c>
      <c r="X28" s="60" t="s">
        <v>1625</v>
      </c>
      <c r="Y28" s="6"/>
      <c r="Z28" s="6" t="s">
        <v>1651</v>
      </c>
      <c r="AA28" s="4" t="s">
        <v>1652</v>
      </c>
      <c r="AB28" s="4" t="s">
        <v>44</v>
      </c>
      <c r="AC28" s="6"/>
      <c r="AD28" s="6"/>
      <c r="AE28" s="56"/>
      <c r="AF28" s="60"/>
      <c r="AG28" s="60">
        <v>27</v>
      </c>
      <c r="AH28" s="56">
        <v>1</v>
      </c>
      <c r="AI28" s="12">
        <v>44627</v>
      </c>
      <c r="AJ28" s="82">
        <v>44722</v>
      </c>
      <c r="AK28" s="6">
        <v>4</v>
      </c>
    </row>
    <row r="29" spans="1:37" ht="26.4">
      <c r="A29" s="3">
        <v>28</v>
      </c>
      <c r="B29" s="4" t="s">
        <v>52</v>
      </c>
      <c r="C29" s="4" t="s">
        <v>57</v>
      </c>
      <c r="D29" s="3" t="s">
        <v>1653</v>
      </c>
      <c r="E29" s="3">
        <v>244</v>
      </c>
      <c r="F29" s="3" t="s">
        <v>35</v>
      </c>
      <c r="G29" s="3" t="s">
        <v>36</v>
      </c>
      <c r="H29" s="3" t="s">
        <v>37</v>
      </c>
      <c r="I29" s="4" t="s">
        <v>52</v>
      </c>
      <c r="J29" s="3" t="s">
        <v>39</v>
      </c>
      <c r="K29" s="3" t="s">
        <v>39</v>
      </c>
      <c r="L29" s="3" t="s">
        <v>40</v>
      </c>
      <c r="M29" s="3" t="s">
        <v>41</v>
      </c>
      <c r="N29" s="81">
        <v>43901</v>
      </c>
      <c r="O29" s="4"/>
      <c r="P29" s="4" t="s">
        <v>1654</v>
      </c>
      <c r="Q29" s="4" t="b">
        <f>COUNTIF($P$2:$P29,$P29)=1</f>
        <v>1</v>
      </c>
      <c r="R29" s="4" t="s">
        <v>57</v>
      </c>
      <c r="S29" s="4" t="s">
        <v>57</v>
      </c>
      <c r="T29" s="4"/>
      <c r="U29" s="59" t="s">
        <v>37</v>
      </c>
      <c r="V29" s="60" t="s">
        <v>1625</v>
      </c>
      <c r="W29" s="60" t="s">
        <v>1625</v>
      </c>
      <c r="X29" s="60" t="s">
        <v>1626</v>
      </c>
      <c r="Y29" s="6"/>
      <c r="Z29" s="4" t="s">
        <v>119</v>
      </c>
      <c r="AA29" s="6"/>
      <c r="AB29" s="4" t="s">
        <v>44</v>
      </c>
      <c r="AC29" s="6"/>
      <c r="AD29" s="4" t="s">
        <v>120</v>
      </c>
      <c r="AE29" s="56"/>
      <c r="AF29" s="6"/>
      <c r="AG29" s="6">
        <v>28</v>
      </c>
      <c r="AH29" s="56">
        <v>1</v>
      </c>
      <c r="AI29" s="12">
        <v>44722</v>
      </c>
      <c r="AJ29" s="12">
        <v>44723</v>
      </c>
      <c r="AK29" s="30">
        <v>3</v>
      </c>
    </row>
    <row r="30" spans="1:37">
      <c r="A30" s="3">
        <v>29</v>
      </c>
      <c r="B30" s="4" t="s">
        <v>38</v>
      </c>
      <c r="C30" s="4" t="s">
        <v>57</v>
      </c>
      <c r="D30" s="3" t="s">
        <v>1655</v>
      </c>
      <c r="E30" s="3">
        <v>92</v>
      </c>
      <c r="F30" s="3" t="s">
        <v>83</v>
      </c>
      <c r="G30" s="3" t="s">
        <v>36</v>
      </c>
      <c r="H30" s="3" t="s">
        <v>51</v>
      </c>
      <c r="I30" s="4" t="s">
        <v>38</v>
      </c>
      <c r="J30" s="3" t="s">
        <v>39</v>
      </c>
      <c r="K30" s="3" t="s">
        <v>39</v>
      </c>
      <c r="L30" s="3" t="s">
        <v>40</v>
      </c>
      <c r="M30" s="3" t="s">
        <v>41</v>
      </c>
      <c r="N30" s="83" t="s">
        <v>1656</v>
      </c>
      <c r="O30" s="4"/>
      <c r="P30" s="4" t="s">
        <v>1657</v>
      </c>
      <c r="Q30" s="4" t="b">
        <f>COUNTIF($P$2:$P30,$P30)=1</f>
        <v>1</v>
      </c>
      <c r="R30" s="4" t="s">
        <v>57</v>
      </c>
      <c r="S30" s="4" t="s">
        <v>57</v>
      </c>
      <c r="T30" s="4"/>
      <c r="U30" s="59" t="s">
        <v>37</v>
      </c>
      <c r="V30" s="60" t="s">
        <v>1625</v>
      </c>
      <c r="W30" s="60" t="s">
        <v>1625</v>
      </c>
      <c r="X30" s="60" t="s">
        <v>1625</v>
      </c>
      <c r="Y30" s="6"/>
      <c r="Z30" s="4" t="s">
        <v>1658</v>
      </c>
      <c r="AA30" s="4" t="s">
        <v>90</v>
      </c>
      <c r="AB30" s="4" t="s">
        <v>57</v>
      </c>
      <c r="AC30" s="6"/>
      <c r="AD30" s="6"/>
      <c r="AE30" s="56"/>
      <c r="AF30" s="6"/>
      <c r="AG30" s="6">
        <v>29</v>
      </c>
      <c r="AH30" s="56">
        <v>1</v>
      </c>
      <c r="AI30" s="12">
        <v>44723</v>
      </c>
      <c r="AJ30" s="12">
        <v>44725</v>
      </c>
      <c r="AK30" s="30">
        <v>4</v>
      </c>
    </row>
    <row r="31" spans="1:37">
      <c r="A31" s="3">
        <v>30</v>
      </c>
      <c r="B31" s="4" t="s">
        <v>52</v>
      </c>
      <c r="C31" s="9" t="s">
        <v>57</v>
      </c>
      <c r="D31" s="3" t="s">
        <v>1659</v>
      </c>
      <c r="E31" s="3">
        <v>150</v>
      </c>
      <c r="F31" s="3" t="s">
        <v>35</v>
      </c>
      <c r="G31" s="3" t="s">
        <v>36</v>
      </c>
      <c r="H31" s="3" t="s">
        <v>51</v>
      </c>
      <c r="I31" s="4" t="s">
        <v>52</v>
      </c>
      <c r="J31" s="3" t="s">
        <v>39</v>
      </c>
      <c r="K31" s="3" t="s">
        <v>39</v>
      </c>
      <c r="L31" s="3" t="s">
        <v>53</v>
      </c>
      <c r="M31" s="3" t="s">
        <v>54</v>
      </c>
      <c r="N31" s="81">
        <v>42736</v>
      </c>
      <c r="O31" s="9"/>
      <c r="P31" s="9" t="s">
        <v>1660</v>
      </c>
      <c r="Q31" s="9" t="b">
        <f>COUNTIF($P$2:$P31,$P31)=1</f>
        <v>1</v>
      </c>
      <c r="R31" s="9" t="s">
        <v>57</v>
      </c>
      <c r="S31" s="9" t="s">
        <v>57</v>
      </c>
      <c r="T31" s="9"/>
      <c r="U31" s="61" t="s">
        <v>46</v>
      </c>
      <c r="V31" s="62" t="s">
        <v>1625</v>
      </c>
      <c r="W31" s="62" t="s">
        <v>1625</v>
      </c>
      <c r="X31" s="62" t="s">
        <v>1625</v>
      </c>
      <c r="Y31" s="7"/>
      <c r="Z31" s="4" t="s">
        <v>58</v>
      </c>
      <c r="AA31" s="7"/>
      <c r="AB31" s="7"/>
      <c r="AC31" s="12"/>
      <c r="AD31" s="7"/>
      <c r="AE31" s="55"/>
      <c r="AF31" s="6"/>
      <c r="AG31" s="6">
        <v>30</v>
      </c>
      <c r="AH31" s="55">
        <v>1</v>
      </c>
      <c r="AI31" s="5">
        <v>44722</v>
      </c>
      <c r="AJ31" s="5">
        <v>44725</v>
      </c>
      <c r="AK31" s="30">
        <v>4</v>
      </c>
    </row>
    <row r="32" spans="1:37">
      <c r="A32" s="3">
        <v>31</v>
      </c>
      <c r="B32" s="4" t="s">
        <v>157</v>
      </c>
      <c r="C32" s="4" t="s">
        <v>57</v>
      </c>
      <c r="D32" s="3" t="s">
        <v>1663</v>
      </c>
      <c r="E32" s="3">
        <v>117</v>
      </c>
      <c r="F32" s="3" t="s">
        <v>35</v>
      </c>
      <c r="G32" s="3" t="s">
        <v>37</v>
      </c>
      <c r="H32" s="3" t="s">
        <v>51</v>
      </c>
      <c r="I32" s="4" t="s">
        <v>157</v>
      </c>
      <c r="J32" s="3" t="s">
        <v>39</v>
      </c>
      <c r="K32" s="3" t="s">
        <v>39</v>
      </c>
      <c r="L32" s="3" t="s">
        <v>40</v>
      </c>
      <c r="M32" s="3" t="s">
        <v>41</v>
      </c>
      <c r="N32" s="81">
        <v>44124</v>
      </c>
      <c r="O32" s="4"/>
      <c r="P32" s="4" t="s">
        <v>1664</v>
      </c>
      <c r="Q32" s="4" t="b">
        <f>COUNTIF($P$2:$P32,$P32)=1</f>
        <v>1</v>
      </c>
      <c r="R32" s="4" t="s">
        <v>57</v>
      </c>
      <c r="S32" s="4" t="s">
        <v>57</v>
      </c>
      <c r="T32" s="4"/>
      <c r="U32" s="59" t="s">
        <v>46</v>
      </c>
      <c r="V32" s="60" t="s">
        <v>1625</v>
      </c>
      <c r="W32" s="60" t="s">
        <v>1625</v>
      </c>
      <c r="X32" s="60" t="s">
        <v>1625</v>
      </c>
      <c r="Y32" s="7"/>
      <c r="Z32" s="4" t="s">
        <v>102</v>
      </c>
      <c r="AA32" s="7"/>
      <c r="AB32" s="7"/>
      <c r="AC32" s="12"/>
      <c r="AD32" s="7" t="s">
        <v>1665</v>
      </c>
      <c r="AE32" s="55"/>
      <c r="AF32" s="6"/>
      <c r="AG32" s="6">
        <v>31</v>
      </c>
      <c r="AH32" s="55">
        <v>1</v>
      </c>
      <c r="AI32" s="5">
        <v>44725</v>
      </c>
      <c r="AJ32" s="5">
        <v>44725</v>
      </c>
      <c r="AK32" s="30">
        <v>3</v>
      </c>
    </row>
    <row r="33" spans="1:37">
      <c r="A33" s="3">
        <v>32</v>
      </c>
      <c r="B33" s="4" t="s">
        <v>512</v>
      </c>
      <c r="C33" s="4" t="s">
        <v>392</v>
      </c>
      <c r="D33" s="3" t="s">
        <v>1666</v>
      </c>
      <c r="E33" s="3">
        <v>127</v>
      </c>
      <c r="F33" s="3" t="s">
        <v>35</v>
      </c>
      <c r="G33" s="3" t="s">
        <v>37</v>
      </c>
      <c r="H33" s="3" t="s">
        <v>51</v>
      </c>
      <c r="I33" s="4" t="s">
        <v>512</v>
      </c>
      <c r="J33" s="3" t="s">
        <v>39</v>
      </c>
      <c r="K33" s="3" t="s">
        <v>39</v>
      </c>
      <c r="L33" s="3" t="s">
        <v>40</v>
      </c>
      <c r="M33" s="3" t="s">
        <v>41</v>
      </c>
      <c r="N33" s="81">
        <v>18629</v>
      </c>
      <c r="O33" s="4"/>
      <c r="P33" s="4" t="s">
        <v>1667</v>
      </c>
      <c r="Q33" s="4" t="b">
        <f>COUNTIF($P$2:$P33,$P33)=1</f>
        <v>1</v>
      </c>
      <c r="R33" s="4" t="s">
        <v>392</v>
      </c>
      <c r="S33" s="4" t="s">
        <v>118</v>
      </c>
      <c r="T33" s="4"/>
      <c r="U33" s="59" t="s">
        <v>46</v>
      </c>
      <c r="V33" s="60" t="s">
        <v>1625</v>
      </c>
      <c r="W33" s="60" t="s">
        <v>1625</v>
      </c>
      <c r="X33" s="60" t="s">
        <v>1625</v>
      </c>
      <c r="Y33" s="7"/>
      <c r="Z33" s="4" t="s">
        <v>1668</v>
      </c>
      <c r="AA33" s="7"/>
      <c r="AB33" s="7"/>
      <c r="AC33" s="12"/>
      <c r="AD33" s="7" t="s">
        <v>1669</v>
      </c>
      <c r="AE33" s="55"/>
      <c r="AF33" s="6"/>
      <c r="AG33" s="6">
        <v>32</v>
      </c>
      <c r="AH33" s="55">
        <v>1</v>
      </c>
      <c r="AI33" s="5">
        <v>44725</v>
      </c>
      <c r="AJ33" s="5">
        <v>44727</v>
      </c>
      <c r="AK33" s="30">
        <v>4</v>
      </c>
    </row>
    <row r="34" spans="1:37" ht="26.4">
      <c r="A34" s="3">
        <v>33</v>
      </c>
      <c r="B34" s="4" t="s">
        <v>67</v>
      </c>
      <c r="C34" s="4" t="s">
        <v>57</v>
      </c>
      <c r="D34" s="3" t="s">
        <v>1670</v>
      </c>
      <c r="E34" s="3">
        <v>370</v>
      </c>
      <c r="F34" s="3" t="s">
        <v>35</v>
      </c>
      <c r="G34" s="3" t="s">
        <v>36</v>
      </c>
      <c r="H34" s="3" t="s">
        <v>37</v>
      </c>
      <c r="I34" s="4" t="s">
        <v>67</v>
      </c>
      <c r="J34" s="3" t="s">
        <v>39</v>
      </c>
      <c r="K34" s="3" t="s">
        <v>39</v>
      </c>
      <c r="L34" s="3" t="s">
        <v>40</v>
      </c>
      <c r="M34" s="3" t="s">
        <v>41</v>
      </c>
      <c r="N34" s="81">
        <v>41391</v>
      </c>
      <c r="O34" s="4"/>
      <c r="P34" s="4" t="s">
        <v>1677</v>
      </c>
      <c r="Q34" s="4" t="b">
        <f>COUNTIF($P$2:$P34,$P34)=1</f>
        <v>1</v>
      </c>
      <c r="R34" s="4" t="s">
        <v>57</v>
      </c>
      <c r="S34" s="4" t="s">
        <v>57</v>
      </c>
      <c r="T34" s="4"/>
      <c r="U34" s="59" t="s">
        <v>37</v>
      </c>
      <c r="V34" s="60" t="s">
        <v>1625</v>
      </c>
      <c r="W34" s="60" t="s">
        <v>1625</v>
      </c>
      <c r="X34" s="60" t="s">
        <v>1625</v>
      </c>
      <c r="Y34" s="7"/>
      <c r="Z34" s="4" t="s">
        <v>1678</v>
      </c>
      <c r="AA34" s="7" t="s">
        <v>90</v>
      </c>
      <c r="AB34" s="7" t="s">
        <v>57</v>
      </c>
      <c r="AC34" s="12"/>
      <c r="AD34" s="7"/>
      <c r="AE34" s="55"/>
      <c r="AF34" s="6"/>
      <c r="AG34" s="6">
        <v>33</v>
      </c>
      <c r="AH34" s="55">
        <v>1</v>
      </c>
      <c r="AI34" s="5">
        <v>44723</v>
      </c>
      <c r="AJ34" s="5">
        <v>44740</v>
      </c>
      <c r="AK34" s="30">
        <v>4</v>
      </c>
    </row>
    <row r="35" spans="1:37">
      <c r="A35" s="3">
        <v>34</v>
      </c>
      <c r="B35" s="4" t="s">
        <v>52</v>
      </c>
      <c r="C35" s="4" t="s">
        <v>57</v>
      </c>
      <c r="D35" s="3" t="s">
        <v>1671</v>
      </c>
      <c r="E35" s="3">
        <v>320</v>
      </c>
      <c r="F35" s="3" t="s">
        <v>35</v>
      </c>
      <c r="G35" s="3" t="s">
        <v>36</v>
      </c>
      <c r="H35" s="3" t="s">
        <v>37</v>
      </c>
      <c r="I35" s="4" t="s">
        <v>52</v>
      </c>
      <c r="J35" s="3" t="s">
        <v>39</v>
      </c>
      <c r="K35" s="3" t="s">
        <v>39</v>
      </c>
      <c r="L35" s="3" t="s">
        <v>40</v>
      </c>
      <c r="M35" s="3" t="s">
        <v>41</v>
      </c>
      <c r="N35" s="81">
        <v>44362</v>
      </c>
      <c r="O35" s="4"/>
      <c r="P35" s="4" t="s">
        <v>1679</v>
      </c>
      <c r="Q35" s="4" t="b">
        <f>COUNTIF($P$2:$P35,$P35)=1</f>
        <v>1</v>
      </c>
      <c r="R35" s="4" t="s">
        <v>57</v>
      </c>
      <c r="S35" s="4" t="s">
        <v>57</v>
      </c>
      <c r="T35" s="4"/>
      <c r="U35" s="59" t="s">
        <v>37</v>
      </c>
      <c r="V35" s="60" t="s">
        <v>1625</v>
      </c>
      <c r="W35" s="60" t="s">
        <v>1625</v>
      </c>
      <c r="X35" s="60" t="s">
        <v>1625</v>
      </c>
      <c r="Y35" s="7"/>
      <c r="Z35" s="4" t="s">
        <v>119</v>
      </c>
      <c r="AA35" s="7"/>
      <c r="AB35" s="7"/>
      <c r="AC35" s="12"/>
      <c r="AD35" s="7" t="s">
        <v>1682</v>
      </c>
      <c r="AE35" s="55"/>
      <c r="AF35" s="6"/>
      <c r="AG35" s="6">
        <v>34</v>
      </c>
      <c r="AH35" s="55">
        <v>1</v>
      </c>
      <c r="AI35" s="5">
        <v>44740</v>
      </c>
      <c r="AJ35" s="5">
        <v>44740</v>
      </c>
      <c r="AK35" s="30">
        <v>5</v>
      </c>
    </row>
    <row r="36" spans="1:37">
      <c r="A36" s="3">
        <v>35</v>
      </c>
      <c r="B36" s="4" t="s">
        <v>38</v>
      </c>
      <c r="C36" s="4" t="s">
        <v>70</v>
      </c>
      <c r="D36" s="3" t="s">
        <v>1672</v>
      </c>
      <c r="E36" s="3">
        <v>400</v>
      </c>
      <c r="F36" s="3" t="s">
        <v>83</v>
      </c>
      <c r="G36" s="3" t="s">
        <v>36</v>
      </c>
      <c r="H36" s="3" t="s">
        <v>37</v>
      </c>
      <c r="I36" s="4" t="s">
        <v>38</v>
      </c>
      <c r="J36" s="3" t="s">
        <v>39</v>
      </c>
      <c r="K36" s="3" t="s">
        <v>39</v>
      </c>
      <c r="L36" s="3" t="s">
        <v>53</v>
      </c>
      <c r="M36" s="3" t="s">
        <v>235</v>
      </c>
      <c r="N36" s="81">
        <v>44649</v>
      </c>
      <c r="O36" s="4"/>
      <c r="P36" s="4" t="s">
        <v>1680</v>
      </c>
      <c r="Q36" s="4" t="b">
        <f>COUNTIF($P$2:$P36,$P36)=1</f>
        <v>1</v>
      </c>
      <c r="R36" s="4" t="s">
        <v>70</v>
      </c>
      <c r="S36" s="4" t="s">
        <v>70</v>
      </c>
      <c r="T36" s="4"/>
      <c r="U36" s="59" t="s">
        <v>37</v>
      </c>
      <c r="V36" s="60" t="s">
        <v>1625</v>
      </c>
      <c r="W36" s="60" t="s">
        <v>1626</v>
      </c>
      <c r="X36" s="60" t="s">
        <v>1626</v>
      </c>
      <c r="Y36" s="7"/>
      <c r="Z36" s="4" t="s">
        <v>1681</v>
      </c>
      <c r="AA36" s="7"/>
      <c r="AB36" s="7" t="s">
        <v>70</v>
      </c>
      <c r="AC36" s="12"/>
      <c r="AD36" s="7"/>
      <c r="AE36" s="55"/>
      <c r="AF36" s="6"/>
      <c r="AG36" s="6">
        <v>35</v>
      </c>
      <c r="AH36" s="55">
        <v>1</v>
      </c>
      <c r="AI36" s="5">
        <v>44652</v>
      </c>
      <c r="AJ36" s="5">
        <v>44741</v>
      </c>
      <c r="AK36" s="30">
        <v>5</v>
      </c>
    </row>
    <row r="37" spans="1:37" ht="26.4">
      <c r="A37" s="3">
        <v>36</v>
      </c>
      <c r="B37" s="4" t="s">
        <v>52</v>
      </c>
      <c r="C37" s="4" t="s">
        <v>57</v>
      </c>
      <c r="D37" s="3" t="s">
        <v>1673</v>
      </c>
      <c r="E37" s="3">
        <v>336</v>
      </c>
      <c r="F37" s="3" t="s">
        <v>35</v>
      </c>
      <c r="G37" s="3" t="s">
        <v>36</v>
      </c>
      <c r="H37" s="3" t="s">
        <v>51</v>
      </c>
      <c r="I37" s="4" t="s">
        <v>52</v>
      </c>
      <c r="J37" s="3" t="s">
        <v>39</v>
      </c>
      <c r="K37" s="3" t="s">
        <v>39</v>
      </c>
      <c r="L37" s="3" t="s">
        <v>53</v>
      </c>
      <c r="M37" s="3" t="s">
        <v>270</v>
      </c>
      <c r="N37" s="81">
        <v>39686</v>
      </c>
      <c r="O37" s="4"/>
      <c r="P37" s="4" t="s">
        <v>1684</v>
      </c>
      <c r="Q37" s="4" t="b">
        <f>COUNTIF($P$2:$P37,$P37)=1</f>
        <v>1</v>
      </c>
      <c r="R37" s="4" t="s">
        <v>57</v>
      </c>
      <c r="S37" s="4" t="s">
        <v>57</v>
      </c>
      <c r="T37" s="4"/>
      <c r="U37" s="59" t="s">
        <v>37</v>
      </c>
      <c r="V37" s="60" t="s">
        <v>1625</v>
      </c>
      <c r="W37" s="60" t="s">
        <v>1625</v>
      </c>
      <c r="X37" s="60" t="s">
        <v>1625</v>
      </c>
      <c r="Y37" s="7"/>
      <c r="Z37" s="4" t="s">
        <v>119</v>
      </c>
      <c r="AA37" s="7"/>
      <c r="AB37" s="7"/>
      <c r="AC37" s="12"/>
      <c r="AD37" s="7" t="s">
        <v>1683</v>
      </c>
      <c r="AE37" s="55"/>
      <c r="AF37" s="6"/>
      <c r="AG37" s="6">
        <v>36</v>
      </c>
      <c r="AH37" s="55">
        <v>1</v>
      </c>
      <c r="AI37" s="5">
        <v>44741</v>
      </c>
      <c r="AJ37" s="5">
        <v>44742</v>
      </c>
      <c r="AK37" s="30">
        <v>4</v>
      </c>
    </row>
    <row r="38" spans="1:37" ht="26.4">
      <c r="A38" s="3">
        <v>37</v>
      </c>
      <c r="B38" s="4" t="s">
        <v>67</v>
      </c>
      <c r="C38" s="4" t="s">
        <v>57</v>
      </c>
      <c r="D38" s="3" t="s">
        <v>1674</v>
      </c>
      <c r="E38" s="3">
        <v>336</v>
      </c>
      <c r="F38" s="3" t="s">
        <v>83</v>
      </c>
      <c r="G38" s="3" t="s">
        <v>36</v>
      </c>
      <c r="H38" s="3" t="s">
        <v>37</v>
      </c>
      <c r="I38" s="4" t="s">
        <v>67</v>
      </c>
      <c r="J38" s="3" t="s">
        <v>39</v>
      </c>
      <c r="K38" s="3" t="s">
        <v>39</v>
      </c>
      <c r="L38" s="3" t="s">
        <v>53</v>
      </c>
      <c r="M38" s="3" t="s">
        <v>134</v>
      </c>
      <c r="N38" s="81">
        <v>43952</v>
      </c>
      <c r="O38" s="4"/>
      <c r="P38" s="4" t="s">
        <v>1685</v>
      </c>
      <c r="Q38" s="4" t="b">
        <f>COUNTIF($P$2:$P38,$P38)=1</f>
        <v>1</v>
      </c>
      <c r="R38" s="4" t="s">
        <v>57</v>
      </c>
      <c r="S38" s="4" t="s">
        <v>57</v>
      </c>
      <c r="T38" s="4"/>
      <c r="U38" s="59" t="s">
        <v>37</v>
      </c>
      <c r="V38" s="60" t="s">
        <v>1626</v>
      </c>
      <c r="W38" s="60" t="s">
        <v>1625</v>
      </c>
      <c r="X38" s="60" t="s">
        <v>1625</v>
      </c>
      <c r="Y38" s="7"/>
      <c r="Z38" s="4" t="s">
        <v>97</v>
      </c>
      <c r="AA38" s="7"/>
      <c r="AB38" s="7"/>
      <c r="AC38" s="12"/>
      <c r="AD38" s="7"/>
      <c r="AE38" s="55"/>
      <c r="AF38" s="6"/>
      <c r="AG38" s="6">
        <v>37</v>
      </c>
      <c r="AH38" s="55">
        <v>1</v>
      </c>
      <c r="AI38" s="5">
        <v>44761</v>
      </c>
      <c r="AJ38" s="5">
        <v>44761</v>
      </c>
      <c r="AK38" s="30">
        <v>3</v>
      </c>
    </row>
    <row r="39" spans="1:37" ht="26.4">
      <c r="A39" s="3">
        <v>38</v>
      </c>
      <c r="B39" s="4" t="s">
        <v>52</v>
      </c>
      <c r="C39" s="4" t="s">
        <v>44</v>
      </c>
      <c r="D39" s="3" t="s">
        <v>1687</v>
      </c>
      <c r="E39" s="3">
        <v>320</v>
      </c>
      <c r="F39" s="3" t="s">
        <v>35</v>
      </c>
      <c r="G39" s="3" t="s">
        <v>36</v>
      </c>
      <c r="H39" s="3" t="s">
        <v>51</v>
      </c>
      <c r="I39" s="4" t="s">
        <v>52</v>
      </c>
      <c r="J39" s="3" t="s">
        <v>39</v>
      </c>
      <c r="K39" s="3" t="s">
        <v>39</v>
      </c>
      <c r="L39" s="3" t="s">
        <v>53</v>
      </c>
      <c r="M39" s="3" t="s">
        <v>270</v>
      </c>
      <c r="N39" s="81">
        <v>39359</v>
      </c>
      <c r="O39" s="4"/>
      <c r="P39" s="4" t="s">
        <v>1688</v>
      </c>
      <c r="Q39" s="4" t="b">
        <f>COUNTIF($P$2:$P39,$P39)=1</f>
        <v>1</v>
      </c>
      <c r="R39" s="4" t="s">
        <v>44</v>
      </c>
      <c r="S39" s="4" t="s">
        <v>44</v>
      </c>
      <c r="T39" s="4"/>
      <c r="U39" s="59" t="s">
        <v>46</v>
      </c>
      <c r="V39" s="60" t="s">
        <v>1625</v>
      </c>
      <c r="W39" s="60" t="s">
        <v>1625</v>
      </c>
      <c r="X39" s="60" t="s">
        <v>1625</v>
      </c>
      <c r="Y39" s="7"/>
      <c r="Z39" s="4" t="s">
        <v>119</v>
      </c>
      <c r="AA39" s="7"/>
      <c r="AB39" s="7"/>
      <c r="AC39" s="12"/>
      <c r="AD39" s="7" t="s">
        <v>1689</v>
      </c>
      <c r="AE39" s="55"/>
      <c r="AF39" s="6"/>
      <c r="AG39" s="6">
        <v>38</v>
      </c>
      <c r="AH39" s="55">
        <v>1</v>
      </c>
      <c r="AI39" s="5">
        <v>44742</v>
      </c>
      <c r="AJ39" s="5">
        <v>44768</v>
      </c>
      <c r="AK39" s="30">
        <v>3</v>
      </c>
    </row>
    <row r="40" spans="1:37" ht="26.4">
      <c r="A40" s="3">
        <v>39</v>
      </c>
      <c r="B40" s="4" t="s">
        <v>1691</v>
      </c>
      <c r="C40" s="4" t="s">
        <v>57</v>
      </c>
      <c r="D40" s="3" t="s">
        <v>1675</v>
      </c>
      <c r="E40" s="3">
        <v>356</v>
      </c>
      <c r="F40" s="3" t="s">
        <v>35</v>
      </c>
      <c r="G40" s="3" t="s">
        <v>36</v>
      </c>
      <c r="H40" s="3" t="s">
        <v>51</v>
      </c>
      <c r="I40" s="4" t="s">
        <v>1691</v>
      </c>
      <c r="J40" s="3" t="s">
        <v>39</v>
      </c>
      <c r="K40" s="3" t="s">
        <v>39</v>
      </c>
      <c r="L40" s="3" t="s">
        <v>40</v>
      </c>
      <c r="M40" s="3" t="s">
        <v>41</v>
      </c>
      <c r="N40" s="81">
        <v>35751</v>
      </c>
      <c r="O40" s="4"/>
      <c r="P40" s="4" t="s">
        <v>1690</v>
      </c>
      <c r="Q40" s="4" t="b">
        <f>COUNTIF($P$2:$P40,$P40)=1</f>
        <v>1</v>
      </c>
      <c r="R40" s="4" t="s">
        <v>57</v>
      </c>
      <c r="S40" s="4" t="s">
        <v>57</v>
      </c>
      <c r="T40" s="4"/>
      <c r="U40" s="59" t="s">
        <v>37</v>
      </c>
      <c r="V40" s="60" t="s">
        <v>1625</v>
      </c>
      <c r="W40" s="60" t="s">
        <v>1625</v>
      </c>
      <c r="X40" s="60" t="s">
        <v>1625</v>
      </c>
      <c r="Y40" s="7"/>
      <c r="Z40" s="4" t="s">
        <v>119</v>
      </c>
      <c r="AA40" s="7"/>
      <c r="AB40" s="7"/>
      <c r="AC40" s="12"/>
      <c r="AD40" s="7" t="s">
        <v>1689</v>
      </c>
      <c r="AE40" s="55"/>
      <c r="AF40" s="6"/>
      <c r="AG40" s="6">
        <v>39</v>
      </c>
      <c r="AH40" s="55">
        <v>1</v>
      </c>
      <c r="AI40" s="5">
        <v>44768</v>
      </c>
      <c r="AJ40" s="5">
        <v>44768</v>
      </c>
      <c r="AK40" s="30">
        <v>2</v>
      </c>
    </row>
    <row r="41" spans="1:37" ht="26.4">
      <c r="A41" s="3">
        <v>40</v>
      </c>
      <c r="B41" s="4" t="s">
        <v>1691</v>
      </c>
      <c r="C41" s="4" t="s">
        <v>57</v>
      </c>
      <c r="D41" s="3" t="s">
        <v>1676</v>
      </c>
      <c r="E41" s="3">
        <v>368</v>
      </c>
      <c r="F41" s="3" t="s">
        <v>35</v>
      </c>
      <c r="G41" s="3" t="s">
        <v>36</v>
      </c>
      <c r="H41" s="3" t="s">
        <v>51</v>
      </c>
      <c r="I41" s="4" t="s">
        <v>1691</v>
      </c>
      <c r="J41" s="3" t="s">
        <v>39</v>
      </c>
      <c r="K41" s="3" t="s">
        <v>39</v>
      </c>
      <c r="L41" s="3" t="s">
        <v>53</v>
      </c>
      <c r="M41" s="3" t="s">
        <v>1692</v>
      </c>
      <c r="N41" s="81">
        <v>44131</v>
      </c>
      <c r="O41" s="4"/>
      <c r="P41" s="4" t="s">
        <v>1693</v>
      </c>
      <c r="Q41" s="4" t="b">
        <f>COUNTIF($P$2:$P41,$P41)=1</f>
        <v>1</v>
      </c>
      <c r="R41" s="4" t="s">
        <v>57</v>
      </c>
      <c r="S41" s="4" t="s">
        <v>57</v>
      </c>
      <c r="T41" s="4" t="s">
        <v>1694</v>
      </c>
      <c r="U41" s="59" t="s">
        <v>37</v>
      </c>
      <c r="V41" s="60" t="s">
        <v>1626</v>
      </c>
      <c r="W41" s="60" t="s">
        <v>1625</v>
      </c>
      <c r="X41" s="60" t="s">
        <v>1626</v>
      </c>
      <c r="Y41" s="7"/>
      <c r="Z41" s="4" t="s">
        <v>1695</v>
      </c>
      <c r="AA41" s="7"/>
      <c r="AB41" s="7"/>
      <c r="AC41" s="12"/>
      <c r="AD41" s="7"/>
      <c r="AE41" s="55"/>
      <c r="AF41" s="6"/>
      <c r="AG41" s="6">
        <v>40</v>
      </c>
      <c r="AH41" s="55">
        <v>1</v>
      </c>
      <c r="AI41" s="5">
        <v>44768</v>
      </c>
      <c r="AJ41" s="5">
        <v>44768</v>
      </c>
      <c r="AK41" s="30">
        <v>4</v>
      </c>
    </row>
    <row r="42" spans="1:37" ht="26.4">
      <c r="A42" s="3">
        <v>41</v>
      </c>
      <c r="B42" s="4" t="s">
        <v>67</v>
      </c>
      <c r="C42" s="9" t="s">
        <v>109</v>
      </c>
      <c r="D42" s="3" t="s">
        <v>1698</v>
      </c>
      <c r="E42" s="3">
        <v>352</v>
      </c>
      <c r="F42" s="3" t="s">
        <v>35</v>
      </c>
      <c r="G42" s="3" t="s">
        <v>36</v>
      </c>
      <c r="H42" s="3" t="s">
        <v>51</v>
      </c>
      <c r="I42" s="4" t="s">
        <v>67</v>
      </c>
      <c r="J42" s="3" t="s">
        <v>39</v>
      </c>
      <c r="K42" s="3" t="s">
        <v>39</v>
      </c>
      <c r="L42" s="3" t="s">
        <v>40</v>
      </c>
      <c r="M42" s="3" t="s">
        <v>41</v>
      </c>
      <c r="N42" s="81">
        <v>44019</v>
      </c>
      <c r="O42" s="9"/>
      <c r="P42" s="9" t="s">
        <v>1699</v>
      </c>
      <c r="Q42" s="9" t="b">
        <f>COUNTIF($P$2:$P42,$P42)=1</f>
        <v>1</v>
      </c>
      <c r="R42" s="9" t="s">
        <v>109</v>
      </c>
      <c r="S42" s="9" t="s">
        <v>109</v>
      </c>
      <c r="T42" s="9"/>
      <c r="U42" s="61" t="s">
        <v>37</v>
      </c>
      <c r="V42" s="62" t="s">
        <v>1625</v>
      </c>
      <c r="W42" s="62" t="s">
        <v>1625</v>
      </c>
      <c r="X42" s="62" t="s">
        <v>1625</v>
      </c>
      <c r="Y42" s="7"/>
      <c r="Z42" s="4" t="s">
        <v>102</v>
      </c>
      <c r="AA42" s="7"/>
      <c r="AB42" s="7"/>
      <c r="AC42" s="12"/>
      <c r="AD42" s="7" t="s">
        <v>1665</v>
      </c>
      <c r="AE42" s="55"/>
      <c r="AF42" s="6"/>
      <c r="AG42" s="6">
        <v>41</v>
      </c>
      <c r="AH42" s="55">
        <v>1</v>
      </c>
      <c r="AI42" s="5">
        <v>44768</v>
      </c>
      <c r="AJ42" s="5">
        <v>44769</v>
      </c>
      <c r="AK42" s="30">
        <v>4</v>
      </c>
    </row>
    <row r="43" spans="1:37">
      <c r="A43" s="3">
        <v>42</v>
      </c>
      <c r="B43" s="4" t="s">
        <v>67</v>
      </c>
      <c r="C43" s="4" t="s">
        <v>44</v>
      </c>
      <c r="D43" s="3" t="s">
        <v>1700</v>
      </c>
      <c r="E43" s="3">
        <v>272</v>
      </c>
      <c r="F43" s="3" t="s">
        <v>83</v>
      </c>
      <c r="G43" s="3" t="s">
        <v>36</v>
      </c>
      <c r="H43" s="3" t="s">
        <v>51</v>
      </c>
      <c r="I43" s="4" t="s">
        <v>67</v>
      </c>
      <c r="J43" s="3" t="s">
        <v>39</v>
      </c>
      <c r="K43" s="3" t="s">
        <v>39</v>
      </c>
      <c r="L43" s="3" t="s">
        <v>53</v>
      </c>
      <c r="M43" s="3" t="s">
        <v>134</v>
      </c>
      <c r="N43" s="81">
        <v>42826</v>
      </c>
      <c r="O43" s="4"/>
      <c r="P43" s="4" t="s">
        <v>1701</v>
      </c>
      <c r="Q43" s="4" t="b">
        <f>COUNTIF($P$2:$P43,$P43)=1</f>
        <v>1</v>
      </c>
      <c r="R43" s="4" t="s">
        <v>44</v>
      </c>
      <c r="S43" s="4" t="s">
        <v>44</v>
      </c>
      <c r="T43" s="4"/>
      <c r="U43" s="59" t="s">
        <v>37</v>
      </c>
      <c r="V43" s="60" t="s">
        <v>1625</v>
      </c>
      <c r="W43" s="60" t="s">
        <v>1625</v>
      </c>
      <c r="X43" s="60" t="s">
        <v>1625</v>
      </c>
      <c r="Y43" s="7"/>
      <c r="Z43" s="4" t="s">
        <v>1723</v>
      </c>
      <c r="AA43" s="7"/>
      <c r="AB43" s="7" t="s">
        <v>44</v>
      </c>
      <c r="AC43" s="12"/>
      <c r="AD43" s="7"/>
      <c r="AE43" s="55"/>
      <c r="AF43" s="6"/>
      <c r="AG43" s="6">
        <v>42</v>
      </c>
      <c r="AH43" s="55">
        <v>1</v>
      </c>
      <c r="AI43" s="5">
        <v>44717</v>
      </c>
      <c r="AJ43" s="5">
        <v>44771</v>
      </c>
      <c r="AK43" s="30">
        <v>4</v>
      </c>
    </row>
    <row r="44" spans="1:37">
      <c r="A44" s="3">
        <v>43</v>
      </c>
      <c r="B44" s="4" t="s">
        <v>1724</v>
      </c>
      <c r="C44" s="4" t="s">
        <v>109</v>
      </c>
      <c r="D44" s="3" t="s">
        <v>1702</v>
      </c>
      <c r="E44" s="3">
        <v>312</v>
      </c>
      <c r="F44" s="3" t="s">
        <v>35</v>
      </c>
      <c r="G44" s="3" t="s">
        <v>37</v>
      </c>
      <c r="H44" s="3" t="s">
        <v>51</v>
      </c>
      <c r="I44" s="4" t="s">
        <v>1724</v>
      </c>
      <c r="J44" s="3" t="s">
        <v>39</v>
      </c>
      <c r="K44" s="3" t="s">
        <v>159</v>
      </c>
      <c r="L44" s="3" t="s">
        <v>53</v>
      </c>
      <c r="M44" s="3" t="s">
        <v>376</v>
      </c>
      <c r="N44" s="81">
        <v>35607</v>
      </c>
      <c r="O44" s="4"/>
      <c r="P44" s="4" t="s">
        <v>1040</v>
      </c>
      <c r="Q44" s="4" t="b">
        <f>COUNTIF($P$2:$P44,$P44)=1</f>
        <v>1</v>
      </c>
      <c r="R44" s="4" t="s">
        <v>109</v>
      </c>
      <c r="S44" s="4" t="s">
        <v>109</v>
      </c>
      <c r="T44" s="4"/>
      <c r="U44" s="59" t="s">
        <v>37</v>
      </c>
      <c r="V44" s="60" t="s">
        <v>1625</v>
      </c>
      <c r="W44" s="60" t="s">
        <v>1625</v>
      </c>
      <c r="X44" s="60" t="s">
        <v>1625</v>
      </c>
      <c r="Y44" s="7"/>
      <c r="Z44" s="4" t="s">
        <v>1725</v>
      </c>
      <c r="AA44" s="7"/>
      <c r="AB44" s="7"/>
      <c r="AC44" s="12"/>
      <c r="AD44" s="7"/>
      <c r="AE44" s="55"/>
      <c r="AF44" s="6"/>
      <c r="AG44" s="6">
        <v>43</v>
      </c>
      <c r="AH44" s="55">
        <v>1</v>
      </c>
      <c r="AI44" s="5">
        <v>44692</v>
      </c>
      <c r="AJ44" s="5">
        <v>44772</v>
      </c>
      <c r="AK44" s="30">
        <v>5</v>
      </c>
    </row>
    <row r="45" spans="1:37" ht="26.4">
      <c r="A45" s="3">
        <v>44</v>
      </c>
      <c r="B45" s="4" t="s">
        <v>122</v>
      </c>
      <c r="C45" s="4" t="s">
        <v>57</v>
      </c>
      <c r="D45" s="3" t="s">
        <v>1703</v>
      </c>
      <c r="E45" s="3">
        <v>150</v>
      </c>
      <c r="F45" s="3" t="s">
        <v>35</v>
      </c>
      <c r="G45" s="3" t="s">
        <v>36</v>
      </c>
      <c r="H45" s="3" t="s">
        <v>51</v>
      </c>
      <c r="I45" s="4" t="s">
        <v>122</v>
      </c>
      <c r="J45" s="3" t="s">
        <v>39</v>
      </c>
      <c r="K45" s="3" t="s">
        <v>39</v>
      </c>
      <c r="L45" s="3" t="s">
        <v>53</v>
      </c>
      <c r="M45" s="3" t="s">
        <v>54</v>
      </c>
      <c r="N45" s="81">
        <v>40544</v>
      </c>
      <c r="O45" s="4"/>
      <c r="P45" s="4" t="s">
        <v>574</v>
      </c>
      <c r="Q45" s="4" t="b">
        <f>COUNTIF($P$2:$P45,$P45)=1</f>
        <v>1</v>
      </c>
      <c r="R45" s="4" t="s">
        <v>57</v>
      </c>
      <c r="S45" s="4" t="s">
        <v>57</v>
      </c>
      <c r="T45" s="4"/>
      <c r="U45" s="59" t="s">
        <v>46</v>
      </c>
      <c r="V45" s="60" t="s">
        <v>1625</v>
      </c>
      <c r="W45" s="60" t="s">
        <v>1625</v>
      </c>
      <c r="X45" s="60" t="s">
        <v>1625</v>
      </c>
      <c r="Y45" s="7"/>
      <c r="Z45" s="4" t="s">
        <v>58</v>
      </c>
      <c r="AA45" s="7"/>
      <c r="AB45" s="7"/>
      <c r="AC45" s="12"/>
      <c r="AD45" s="7"/>
      <c r="AE45" s="55"/>
      <c r="AF45" s="6"/>
      <c r="AG45" s="6">
        <v>44</v>
      </c>
      <c r="AH45" s="55">
        <v>1</v>
      </c>
      <c r="AI45" s="5">
        <v>44772</v>
      </c>
      <c r="AJ45" s="5">
        <v>44772</v>
      </c>
      <c r="AK45" s="30">
        <v>4</v>
      </c>
    </row>
    <row r="46" spans="1:37" ht="26.4">
      <c r="A46" s="3">
        <v>45</v>
      </c>
      <c r="B46" s="4" t="s">
        <v>52</v>
      </c>
      <c r="C46" s="4" t="s">
        <v>57</v>
      </c>
      <c r="D46" s="3" t="s">
        <v>1704</v>
      </c>
      <c r="E46" s="3">
        <v>368</v>
      </c>
      <c r="F46" s="3" t="s">
        <v>35</v>
      </c>
      <c r="G46" s="3" t="s">
        <v>36</v>
      </c>
      <c r="H46" s="3" t="s">
        <v>37</v>
      </c>
      <c r="I46" s="4" t="s">
        <v>52</v>
      </c>
      <c r="J46" s="3" t="s">
        <v>39</v>
      </c>
      <c r="K46" s="3" t="s">
        <v>39</v>
      </c>
      <c r="L46" s="3" t="s">
        <v>40</v>
      </c>
      <c r="M46" s="3" t="s">
        <v>41</v>
      </c>
      <c r="N46" s="81">
        <v>43956</v>
      </c>
      <c r="O46" s="4"/>
      <c r="P46" s="4" t="s">
        <v>1705</v>
      </c>
      <c r="Q46" s="4" t="b">
        <f>COUNTIF($P$2:$P46,$P46)=1</f>
        <v>1</v>
      </c>
      <c r="R46" s="4" t="s">
        <v>57</v>
      </c>
      <c r="S46" s="4" t="s">
        <v>57</v>
      </c>
      <c r="T46" s="4"/>
      <c r="U46" s="59" t="s">
        <v>37</v>
      </c>
      <c r="V46" s="60" t="s">
        <v>1625</v>
      </c>
      <c r="W46" s="60" t="s">
        <v>1625</v>
      </c>
      <c r="X46" s="60" t="s">
        <v>1625</v>
      </c>
      <c r="Y46" s="7"/>
      <c r="Z46" s="4" t="s">
        <v>47</v>
      </c>
      <c r="AA46" s="7"/>
      <c r="AB46" s="7"/>
      <c r="AC46" s="12"/>
      <c r="AD46" s="7" t="s">
        <v>125</v>
      </c>
      <c r="AE46" s="55"/>
      <c r="AF46" s="6"/>
      <c r="AG46" s="6">
        <v>45</v>
      </c>
      <c r="AH46" s="55">
        <v>1</v>
      </c>
      <c r="AI46" s="5">
        <v>44696</v>
      </c>
      <c r="AJ46" s="5">
        <v>44741</v>
      </c>
      <c r="AK46" s="30">
        <v>4</v>
      </c>
    </row>
    <row r="47" spans="1:37" ht="26.4">
      <c r="A47" s="3">
        <v>46</v>
      </c>
      <c r="B47" s="4" t="s">
        <v>67</v>
      </c>
      <c r="C47" s="4" t="s">
        <v>392</v>
      </c>
      <c r="D47" s="3" t="s">
        <v>1706</v>
      </c>
      <c r="E47" s="3">
        <v>176</v>
      </c>
      <c r="F47" s="3" t="s">
        <v>35</v>
      </c>
      <c r="G47" s="3" t="s">
        <v>36</v>
      </c>
      <c r="H47" s="3" t="s">
        <v>37</v>
      </c>
      <c r="I47" s="4" t="s">
        <v>67</v>
      </c>
      <c r="J47" s="3" t="s">
        <v>39</v>
      </c>
      <c r="K47" s="3" t="s">
        <v>39</v>
      </c>
      <c r="L47" s="3" t="s">
        <v>53</v>
      </c>
      <c r="M47" s="3" t="s">
        <v>54</v>
      </c>
      <c r="N47" s="81">
        <v>43347</v>
      </c>
      <c r="O47" s="4"/>
      <c r="P47" s="4" t="s">
        <v>1707</v>
      </c>
      <c r="Q47" s="4" t="b">
        <f>COUNTIF($P$2:$P47,$P47)=1</f>
        <v>1</v>
      </c>
      <c r="R47" s="4" t="s">
        <v>392</v>
      </c>
      <c r="S47" s="4" t="s">
        <v>392</v>
      </c>
      <c r="T47" s="4"/>
      <c r="U47" s="59" t="s">
        <v>37</v>
      </c>
      <c r="V47" s="60" t="s">
        <v>1625</v>
      </c>
      <c r="W47" s="60" t="s">
        <v>1625</v>
      </c>
      <c r="X47" s="60" t="s">
        <v>1625</v>
      </c>
      <c r="Y47" s="7"/>
      <c r="Z47" s="4" t="s">
        <v>107</v>
      </c>
      <c r="AA47" s="7" t="s">
        <v>108</v>
      </c>
      <c r="AB47" s="7" t="s">
        <v>109</v>
      </c>
      <c r="AC47" s="12"/>
      <c r="AD47" s="7"/>
      <c r="AE47" s="55"/>
      <c r="AF47" s="6"/>
      <c r="AG47" s="6">
        <v>46</v>
      </c>
      <c r="AH47" s="55">
        <v>1</v>
      </c>
      <c r="AI47" s="5">
        <v>44773</v>
      </c>
      <c r="AJ47" s="5">
        <v>44773</v>
      </c>
      <c r="AK47" s="30">
        <v>5</v>
      </c>
    </row>
    <row r="48" spans="1:37" ht="26.4">
      <c r="A48" s="3">
        <v>47</v>
      </c>
      <c r="B48" s="4" t="s">
        <v>52</v>
      </c>
      <c r="C48" s="4" t="s">
        <v>1710</v>
      </c>
      <c r="D48" s="3" t="s">
        <v>1708</v>
      </c>
      <c r="E48" s="3">
        <v>320</v>
      </c>
      <c r="F48" s="3" t="s">
        <v>35</v>
      </c>
      <c r="G48" s="3" t="s">
        <v>36</v>
      </c>
      <c r="H48" s="3" t="s">
        <v>51</v>
      </c>
      <c r="I48" s="4" t="s">
        <v>52</v>
      </c>
      <c r="J48" s="3" t="s">
        <v>39</v>
      </c>
      <c r="K48" s="3" t="s">
        <v>39</v>
      </c>
      <c r="L48" s="3" t="s">
        <v>40</v>
      </c>
      <c r="M48" s="3" t="s">
        <v>41</v>
      </c>
      <c r="N48" s="81">
        <v>38020</v>
      </c>
      <c r="O48" s="4"/>
      <c r="P48" s="4" t="s">
        <v>1709</v>
      </c>
      <c r="Q48" s="4" t="b">
        <f>COUNTIF($P$2:$P48,$P48)=1</f>
        <v>1</v>
      </c>
      <c r="R48" s="4" t="s">
        <v>1710</v>
      </c>
      <c r="S48" s="4" t="s">
        <v>44</v>
      </c>
      <c r="T48" s="4"/>
      <c r="U48" s="59" t="s">
        <v>46</v>
      </c>
      <c r="V48" s="60" t="s">
        <v>1625</v>
      </c>
      <c r="W48" s="60" t="s">
        <v>1625</v>
      </c>
      <c r="X48" s="60" t="s">
        <v>1625</v>
      </c>
      <c r="Y48" s="7"/>
      <c r="Z48" s="4" t="s">
        <v>47</v>
      </c>
      <c r="AA48" s="7"/>
      <c r="AB48" s="7"/>
      <c r="AC48" s="12"/>
      <c r="AD48" s="7" t="s">
        <v>1726</v>
      </c>
      <c r="AE48" s="55"/>
      <c r="AF48" s="6"/>
      <c r="AG48" s="6">
        <v>47</v>
      </c>
      <c r="AH48" s="55">
        <v>1</v>
      </c>
      <c r="AI48" s="5">
        <v>44768</v>
      </c>
      <c r="AJ48" s="5">
        <v>44773</v>
      </c>
      <c r="AK48" s="30">
        <v>4</v>
      </c>
    </row>
    <row r="49" spans="1:37" ht="26.4">
      <c r="A49" s="3">
        <v>48</v>
      </c>
      <c r="B49" s="4" t="s">
        <v>67</v>
      </c>
      <c r="C49" s="4" t="s">
        <v>333</v>
      </c>
      <c r="D49" s="3" t="s">
        <v>1711</v>
      </c>
      <c r="E49" s="3">
        <v>240</v>
      </c>
      <c r="F49" s="3" t="s">
        <v>35</v>
      </c>
      <c r="G49" s="3" t="s">
        <v>36</v>
      </c>
      <c r="H49" s="3" t="s">
        <v>37</v>
      </c>
      <c r="I49" s="4" t="s">
        <v>67</v>
      </c>
      <c r="J49" s="3" t="s">
        <v>334</v>
      </c>
      <c r="K49" s="3" t="s">
        <v>39</v>
      </c>
      <c r="L49" s="3" t="s">
        <v>53</v>
      </c>
      <c r="M49" s="3" t="s">
        <v>54</v>
      </c>
      <c r="N49" s="81">
        <v>43340</v>
      </c>
      <c r="O49" s="4"/>
      <c r="P49" s="4" t="s">
        <v>1712</v>
      </c>
      <c r="Q49" s="4" t="b">
        <f>COUNTIF($P$2:$P49,$P49)=1</f>
        <v>1</v>
      </c>
      <c r="R49" s="4" t="s">
        <v>333</v>
      </c>
      <c r="S49" s="4" t="s">
        <v>333</v>
      </c>
      <c r="T49" s="4"/>
      <c r="U49" s="59" t="s">
        <v>46</v>
      </c>
      <c r="V49" s="60" t="s">
        <v>1625</v>
      </c>
      <c r="W49" s="60" t="s">
        <v>1625</v>
      </c>
      <c r="X49" s="60" t="s">
        <v>1625</v>
      </c>
      <c r="Y49" s="7"/>
      <c r="Z49" s="4" t="s">
        <v>102</v>
      </c>
      <c r="AA49" s="7"/>
      <c r="AB49" s="7"/>
      <c r="AC49" s="12"/>
      <c r="AD49" s="7" t="s">
        <v>103</v>
      </c>
      <c r="AE49" s="55"/>
      <c r="AF49" s="6"/>
      <c r="AG49" s="6">
        <v>48</v>
      </c>
      <c r="AH49" s="55">
        <v>1</v>
      </c>
      <c r="AI49" s="5">
        <v>44773</v>
      </c>
      <c r="AJ49" s="5">
        <v>44774</v>
      </c>
      <c r="AK49" s="30">
        <v>4</v>
      </c>
    </row>
    <row r="50" spans="1:37">
      <c r="A50" s="3">
        <v>49</v>
      </c>
      <c r="B50" s="4" t="s">
        <v>67</v>
      </c>
      <c r="C50" s="4" t="s">
        <v>57</v>
      </c>
      <c r="D50" s="3" t="s">
        <v>1714</v>
      </c>
      <c r="E50" s="3">
        <v>258</v>
      </c>
      <c r="F50" s="3" t="s">
        <v>35</v>
      </c>
      <c r="G50" s="3" t="s">
        <v>36</v>
      </c>
      <c r="H50" s="3" t="s">
        <v>51</v>
      </c>
      <c r="I50" s="4" t="s">
        <v>67</v>
      </c>
      <c r="J50" s="3" t="s">
        <v>39</v>
      </c>
      <c r="K50" s="3" t="s">
        <v>39</v>
      </c>
      <c r="L50" s="3" t="s">
        <v>53</v>
      </c>
      <c r="M50" s="3" t="s">
        <v>134</v>
      </c>
      <c r="N50" s="81">
        <v>37845</v>
      </c>
      <c r="O50" s="4"/>
      <c r="P50" s="4" t="s">
        <v>1713</v>
      </c>
      <c r="Q50" s="4" t="b">
        <f>COUNTIF($P$2:$P50,$P50)=1</f>
        <v>1</v>
      </c>
      <c r="R50" s="4" t="s">
        <v>57</v>
      </c>
      <c r="S50" s="4" t="s">
        <v>57</v>
      </c>
      <c r="T50" s="4"/>
      <c r="U50" s="59" t="s">
        <v>46</v>
      </c>
      <c r="V50" s="60" t="s">
        <v>1625</v>
      </c>
      <c r="W50" s="60" t="s">
        <v>1625</v>
      </c>
      <c r="X50" s="60" t="s">
        <v>1625</v>
      </c>
      <c r="Y50" s="7"/>
      <c r="Z50" s="4" t="s">
        <v>1668</v>
      </c>
      <c r="AA50" s="7"/>
      <c r="AB50" s="7"/>
      <c r="AC50" s="12"/>
      <c r="AD50" s="7" t="s">
        <v>1669</v>
      </c>
      <c r="AE50" s="55"/>
      <c r="AF50" s="6"/>
      <c r="AG50" s="6">
        <v>49</v>
      </c>
      <c r="AH50" s="55">
        <v>1</v>
      </c>
      <c r="AI50" s="5">
        <v>44774</v>
      </c>
      <c r="AJ50" s="5">
        <v>44774</v>
      </c>
      <c r="AK50" s="30">
        <v>3</v>
      </c>
    </row>
    <row r="51" spans="1:37" ht="26.4">
      <c r="A51" s="3">
        <v>50</v>
      </c>
      <c r="B51" s="4" t="s">
        <v>67</v>
      </c>
      <c r="C51" s="4" t="s">
        <v>44</v>
      </c>
      <c r="D51" s="3" t="s">
        <v>1715</v>
      </c>
      <c r="E51" s="3">
        <v>284</v>
      </c>
      <c r="F51" s="3" t="s">
        <v>83</v>
      </c>
      <c r="G51" s="3" t="s">
        <v>36</v>
      </c>
      <c r="H51" s="3" t="s">
        <v>37</v>
      </c>
      <c r="I51" s="4" t="s">
        <v>67</v>
      </c>
      <c r="J51" s="3" t="s">
        <v>39</v>
      </c>
      <c r="K51" s="3" t="s">
        <v>39</v>
      </c>
      <c r="L51" s="3" t="s">
        <v>53</v>
      </c>
      <c r="M51" s="3" t="s">
        <v>134</v>
      </c>
      <c r="N51" s="81">
        <v>44197</v>
      </c>
      <c r="O51" s="4"/>
      <c r="P51" s="4" t="s">
        <v>1716</v>
      </c>
      <c r="Q51" s="4" t="b">
        <f>COUNTIF($P$2:$P51,$P51)=1</f>
        <v>1</v>
      </c>
      <c r="R51" s="4" t="s">
        <v>44</v>
      </c>
      <c r="S51" s="4" t="s">
        <v>44</v>
      </c>
      <c r="T51" s="4"/>
      <c r="U51" s="59" t="s">
        <v>46</v>
      </c>
      <c r="V51" s="60" t="s">
        <v>1625</v>
      </c>
      <c r="W51" s="60" t="s">
        <v>1625</v>
      </c>
      <c r="X51" s="60" t="s">
        <v>1625</v>
      </c>
      <c r="Y51" s="7"/>
      <c r="Z51" s="4" t="s">
        <v>1728</v>
      </c>
      <c r="AA51" s="7"/>
      <c r="AB51" s="7" t="s">
        <v>44</v>
      </c>
      <c r="AC51" s="12"/>
      <c r="AD51" s="7"/>
      <c r="AE51" s="55"/>
      <c r="AF51" s="6"/>
      <c r="AG51" s="6">
        <v>50</v>
      </c>
      <c r="AH51" s="55">
        <v>1</v>
      </c>
      <c r="AI51" s="5">
        <v>44710</v>
      </c>
      <c r="AJ51" s="5">
        <v>44774</v>
      </c>
      <c r="AK51" s="30">
        <v>4</v>
      </c>
    </row>
    <row r="52" spans="1:37" ht="39.6">
      <c r="A52" s="3">
        <v>51</v>
      </c>
      <c r="B52" s="4" t="s">
        <v>52</v>
      </c>
      <c r="C52" s="4" t="s">
        <v>44</v>
      </c>
      <c r="D52" s="3" t="s">
        <v>1717</v>
      </c>
      <c r="E52" s="3">
        <v>288</v>
      </c>
      <c r="F52" s="3" t="s">
        <v>35</v>
      </c>
      <c r="G52" s="3" t="s">
        <v>36</v>
      </c>
      <c r="H52" s="3" t="s">
        <v>37</v>
      </c>
      <c r="I52" s="4" t="s">
        <v>52</v>
      </c>
      <c r="J52" s="3" t="s">
        <v>39</v>
      </c>
      <c r="K52" s="3" t="s">
        <v>39</v>
      </c>
      <c r="L52" s="3" t="s">
        <v>40</v>
      </c>
      <c r="M52" s="3" t="s">
        <v>41</v>
      </c>
      <c r="N52" s="81">
        <v>44481</v>
      </c>
      <c r="O52" s="4"/>
      <c r="P52" s="4" t="s">
        <v>1718</v>
      </c>
      <c r="Q52" s="4" t="b">
        <f>COUNTIF($P$2:$P52,$P52)=1</f>
        <v>1</v>
      </c>
      <c r="R52" s="4" t="s">
        <v>44</v>
      </c>
      <c r="S52" s="4" t="s">
        <v>44</v>
      </c>
      <c r="T52" s="4"/>
      <c r="U52" s="59" t="s">
        <v>37</v>
      </c>
      <c r="V52" s="60" t="s">
        <v>1625</v>
      </c>
      <c r="W52" s="60" t="s">
        <v>1625</v>
      </c>
      <c r="X52" s="60" t="s">
        <v>1625</v>
      </c>
      <c r="Y52" s="7"/>
      <c r="Z52" s="4" t="s">
        <v>1729</v>
      </c>
      <c r="AA52" s="7"/>
      <c r="AB52" s="7"/>
      <c r="AC52" s="12"/>
      <c r="AD52" s="7"/>
      <c r="AE52" s="55"/>
      <c r="AF52" s="6"/>
      <c r="AG52" s="6">
        <v>51</v>
      </c>
      <c r="AH52" s="55">
        <v>1</v>
      </c>
      <c r="AI52" s="5">
        <v>44774</v>
      </c>
      <c r="AJ52" s="5">
        <v>44775</v>
      </c>
      <c r="AK52" s="30">
        <v>4</v>
      </c>
    </row>
    <row r="53" spans="1:37">
      <c r="A53" s="3">
        <v>52</v>
      </c>
      <c r="B53" s="4" t="s">
        <v>67</v>
      </c>
      <c r="C53" s="4" t="s">
        <v>392</v>
      </c>
      <c r="D53" s="3" t="s">
        <v>1719</v>
      </c>
      <c r="E53" s="3">
        <v>231</v>
      </c>
      <c r="F53" s="3" t="s">
        <v>83</v>
      </c>
      <c r="G53" s="3" t="s">
        <v>36</v>
      </c>
      <c r="H53" s="3" t="s">
        <v>51</v>
      </c>
      <c r="I53" s="4" t="s">
        <v>67</v>
      </c>
      <c r="J53" s="3" t="s">
        <v>39</v>
      </c>
      <c r="K53" s="3" t="s">
        <v>39</v>
      </c>
      <c r="L53" s="3" t="s">
        <v>40</v>
      </c>
      <c r="M53" s="3" t="s">
        <v>134</v>
      </c>
      <c r="N53" s="81">
        <v>37622</v>
      </c>
      <c r="O53" s="4"/>
      <c r="P53" s="4" t="s">
        <v>1720</v>
      </c>
      <c r="Q53" s="4" t="b">
        <f>COUNTIF($P$2:$P53,$P53)=1</f>
        <v>1</v>
      </c>
      <c r="R53" s="4" t="s">
        <v>392</v>
      </c>
      <c r="S53" s="4" t="s">
        <v>392</v>
      </c>
      <c r="T53" s="4"/>
      <c r="U53" s="59" t="s">
        <v>46</v>
      </c>
      <c r="V53" s="60" t="s">
        <v>1625</v>
      </c>
      <c r="W53" s="60" t="s">
        <v>1625</v>
      </c>
      <c r="X53" s="60" t="s">
        <v>1625</v>
      </c>
      <c r="Y53" s="7"/>
      <c r="Z53" s="4" t="s">
        <v>1731</v>
      </c>
      <c r="AA53" s="7" t="s">
        <v>1732</v>
      </c>
      <c r="AB53" s="7" t="s">
        <v>392</v>
      </c>
      <c r="AC53" s="12"/>
      <c r="AD53" s="7"/>
      <c r="AE53" s="55"/>
      <c r="AF53" s="6"/>
      <c r="AG53" s="6">
        <v>52</v>
      </c>
      <c r="AH53" s="55">
        <v>1</v>
      </c>
      <c r="AI53" s="5">
        <v>44776</v>
      </c>
      <c r="AJ53" s="5">
        <v>44779</v>
      </c>
      <c r="AK53" s="30">
        <v>4</v>
      </c>
    </row>
    <row r="54" spans="1:37">
      <c r="A54" s="3">
        <v>52</v>
      </c>
      <c r="B54" s="4" t="s">
        <v>157</v>
      </c>
      <c r="C54" s="4" t="s">
        <v>44</v>
      </c>
      <c r="D54" s="3" t="s">
        <v>1721</v>
      </c>
      <c r="E54" s="3">
        <v>256</v>
      </c>
      <c r="F54" s="3" t="s">
        <v>35</v>
      </c>
      <c r="G54" s="3" t="s">
        <v>37</v>
      </c>
      <c r="H54" s="3" t="s">
        <v>51</v>
      </c>
      <c r="I54" s="4" t="s">
        <v>157</v>
      </c>
      <c r="J54" s="3" t="s">
        <v>39</v>
      </c>
      <c r="K54" s="3" t="s">
        <v>39</v>
      </c>
      <c r="L54" s="3" t="s">
        <v>53</v>
      </c>
      <c r="M54" s="3" t="s">
        <v>152</v>
      </c>
      <c r="N54" s="81">
        <v>42066</v>
      </c>
      <c r="O54" s="4"/>
      <c r="P54" s="4" t="s">
        <v>410</v>
      </c>
      <c r="Q54" s="4" t="b">
        <f>COUNTIF($P$2:$P54,$P54)=1</f>
        <v>1</v>
      </c>
      <c r="R54" s="4" t="s">
        <v>44</v>
      </c>
      <c r="S54" s="4" t="s">
        <v>44</v>
      </c>
      <c r="T54" s="4" t="s">
        <v>137</v>
      </c>
      <c r="U54" s="59" t="s">
        <v>46</v>
      </c>
      <c r="V54" s="60" t="s">
        <v>1626</v>
      </c>
      <c r="W54" s="60" t="s">
        <v>1625</v>
      </c>
      <c r="X54" s="60" t="s">
        <v>1625</v>
      </c>
      <c r="Y54" s="7"/>
      <c r="Z54" s="4" t="s">
        <v>47</v>
      </c>
      <c r="AA54" s="7"/>
      <c r="AB54" s="7"/>
      <c r="AC54" s="12"/>
      <c r="AD54" s="7" t="s">
        <v>1730</v>
      </c>
      <c r="AE54" s="55"/>
      <c r="AF54" s="6"/>
      <c r="AG54" s="6">
        <v>53</v>
      </c>
      <c r="AH54" s="55">
        <v>1</v>
      </c>
      <c r="AI54" s="5">
        <v>44774</v>
      </c>
      <c r="AJ54" s="5">
        <v>44780</v>
      </c>
      <c r="AK54" s="30">
        <v>5</v>
      </c>
    </row>
    <row r="55" spans="1:37" ht="26.4">
      <c r="A55" s="3">
        <v>54</v>
      </c>
      <c r="B55" s="4" t="s">
        <v>1724</v>
      </c>
      <c r="C55" s="4" t="s">
        <v>109</v>
      </c>
      <c r="D55" s="3" t="s">
        <v>1722</v>
      </c>
      <c r="E55" s="3">
        <v>327</v>
      </c>
      <c r="F55" s="3" t="s">
        <v>35</v>
      </c>
      <c r="G55" s="3" t="s">
        <v>37</v>
      </c>
      <c r="H55" s="3" t="s">
        <v>51</v>
      </c>
      <c r="I55" s="4" t="s">
        <v>1724</v>
      </c>
      <c r="J55" s="3" t="s">
        <v>39</v>
      </c>
      <c r="K55" s="3" t="s">
        <v>39</v>
      </c>
      <c r="L55" s="3" t="s">
        <v>53</v>
      </c>
      <c r="M55" s="3" t="s">
        <v>1733</v>
      </c>
      <c r="N55" s="81">
        <v>39721</v>
      </c>
      <c r="O55" s="4"/>
      <c r="P55" s="4" t="s">
        <v>1571</v>
      </c>
      <c r="Q55" s="4" t="b">
        <f>COUNTIF($P$2:$P55,$P55)=1</f>
        <v>1</v>
      </c>
      <c r="R55" s="4" t="s">
        <v>109</v>
      </c>
      <c r="S55" s="4" t="s">
        <v>57</v>
      </c>
      <c r="T55" s="4"/>
      <c r="U55" s="59" t="s">
        <v>46</v>
      </c>
      <c r="V55" s="60" t="s">
        <v>1625</v>
      </c>
      <c r="W55" s="60" t="s">
        <v>1625</v>
      </c>
      <c r="X55" s="60" t="s">
        <v>1625</v>
      </c>
      <c r="Y55" s="7"/>
      <c r="Z55" s="4" t="s">
        <v>119</v>
      </c>
      <c r="AA55" s="7"/>
      <c r="AB55" s="7"/>
      <c r="AC55" s="5"/>
      <c r="AD55" s="7"/>
      <c r="AE55" s="56"/>
      <c r="AF55" s="6"/>
      <c r="AG55" s="6">
        <v>54</v>
      </c>
      <c r="AH55" s="55">
        <v>1</v>
      </c>
      <c r="AI55" s="5">
        <v>44780</v>
      </c>
      <c r="AJ55" s="5">
        <v>44781</v>
      </c>
      <c r="AK55" s="30">
        <v>5</v>
      </c>
    </row>
    <row r="56" spans="1:37" ht="26.4">
      <c r="A56" s="3">
        <v>55</v>
      </c>
      <c r="B56" s="4" t="s">
        <v>73</v>
      </c>
      <c r="C56" s="4" t="s">
        <v>490</v>
      </c>
      <c r="D56" s="3" t="s">
        <v>1734</v>
      </c>
      <c r="E56" s="3">
        <v>653</v>
      </c>
      <c r="F56" s="3" t="s">
        <v>35</v>
      </c>
      <c r="G56" s="3" t="s">
        <v>37</v>
      </c>
      <c r="H56" s="3" t="s">
        <v>51</v>
      </c>
      <c r="I56" s="4" t="s">
        <v>73</v>
      </c>
      <c r="J56" s="3" t="s">
        <v>478</v>
      </c>
      <c r="K56" s="3" t="s">
        <v>159</v>
      </c>
      <c r="L56" s="3" t="s">
        <v>53</v>
      </c>
      <c r="M56" s="3" t="s">
        <v>54</v>
      </c>
      <c r="N56" s="81">
        <v>39013</v>
      </c>
      <c r="O56" s="4"/>
      <c r="P56" s="4" t="s">
        <v>691</v>
      </c>
      <c r="Q56" s="4" t="b">
        <f>COUNTIF($P$2:$P56,$P56)=1</f>
        <v>1</v>
      </c>
      <c r="R56" s="4" t="s">
        <v>490</v>
      </c>
      <c r="S56" s="4" t="s">
        <v>490</v>
      </c>
      <c r="T56" s="4"/>
      <c r="U56" s="59" t="s">
        <v>46</v>
      </c>
      <c r="V56" s="60" t="s">
        <v>1625</v>
      </c>
      <c r="W56" s="60" t="s">
        <v>1625</v>
      </c>
      <c r="X56" s="60" t="s">
        <v>1625</v>
      </c>
      <c r="Y56" s="7"/>
      <c r="Z56" s="4" t="s">
        <v>1738</v>
      </c>
      <c r="AA56" s="7"/>
      <c r="AB56" s="7"/>
      <c r="AC56" s="12"/>
      <c r="AD56" s="7"/>
      <c r="AE56" s="55">
        <v>3</v>
      </c>
      <c r="AF56" s="4" t="s">
        <v>1735</v>
      </c>
      <c r="AG56" s="6">
        <v>55</v>
      </c>
      <c r="AH56" s="55">
        <v>1</v>
      </c>
      <c r="AI56" s="5">
        <v>44786</v>
      </c>
      <c r="AJ56" s="5">
        <v>44788</v>
      </c>
      <c r="AK56" s="30">
        <v>5</v>
      </c>
    </row>
    <row r="57" spans="1:37" ht="26.4">
      <c r="A57" s="3">
        <v>56</v>
      </c>
      <c r="B57" s="4" t="s">
        <v>73</v>
      </c>
      <c r="C57" s="4" t="s">
        <v>490</v>
      </c>
      <c r="D57" s="3" t="s">
        <v>1736</v>
      </c>
      <c r="E57" s="3">
        <v>711</v>
      </c>
      <c r="F57" s="3" t="s">
        <v>35</v>
      </c>
      <c r="G57" s="3" t="s">
        <v>37</v>
      </c>
      <c r="H57" s="3" t="s">
        <v>51</v>
      </c>
      <c r="I57" s="4" t="s">
        <v>73</v>
      </c>
      <c r="J57" s="3" t="s">
        <v>478</v>
      </c>
      <c r="K57" s="3" t="s">
        <v>159</v>
      </c>
      <c r="L57" s="3" t="s">
        <v>53</v>
      </c>
      <c r="M57" s="3" t="s">
        <v>54</v>
      </c>
      <c r="N57" s="81">
        <v>39326</v>
      </c>
      <c r="O57" s="4"/>
      <c r="P57" s="4" t="s">
        <v>691</v>
      </c>
      <c r="Q57" s="4" t="b">
        <f>COUNTIF($P$2:$P57,$P57)=1</f>
        <v>0</v>
      </c>
      <c r="R57" s="4" t="s">
        <v>490</v>
      </c>
      <c r="S57" s="4" t="s">
        <v>490</v>
      </c>
      <c r="T57" s="4"/>
      <c r="U57" s="59" t="s">
        <v>46</v>
      </c>
      <c r="V57" s="60" t="s">
        <v>1625</v>
      </c>
      <c r="W57" s="60" t="s">
        <v>1625</v>
      </c>
      <c r="X57" s="60" t="s">
        <v>1625</v>
      </c>
      <c r="Y57" s="7"/>
      <c r="Z57" s="4" t="s">
        <v>1738</v>
      </c>
      <c r="AA57" s="7"/>
      <c r="AB57" s="7"/>
      <c r="AC57" s="12"/>
      <c r="AD57" s="7"/>
      <c r="AE57" s="55">
        <v>3</v>
      </c>
      <c r="AF57" s="4" t="s">
        <v>1735</v>
      </c>
      <c r="AG57" s="6">
        <v>56</v>
      </c>
      <c r="AH57" s="55">
        <v>1</v>
      </c>
      <c r="AI57" s="5">
        <v>44788</v>
      </c>
      <c r="AJ57" s="5">
        <v>44791</v>
      </c>
      <c r="AK57" s="30">
        <v>5</v>
      </c>
    </row>
    <row r="58" spans="1:37" ht="26.4">
      <c r="A58" s="3">
        <v>57</v>
      </c>
      <c r="B58" s="4" t="s">
        <v>73</v>
      </c>
      <c r="C58" s="4" t="s">
        <v>490</v>
      </c>
      <c r="D58" s="3" t="s">
        <v>1740</v>
      </c>
      <c r="E58" s="3">
        <v>481</v>
      </c>
      <c r="F58" s="3" t="s">
        <v>35</v>
      </c>
      <c r="G58" s="3" t="s">
        <v>37</v>
      </c>
      <c r="H58" s="3" t="s">
        <v>51</v>
      </c>
      <c r="I58" s="4" t="s">
        <v>73</v>
      </c>
      <c r="J58" s="3" t="s">
        <v>478</v>
      </c>
      <c r="K58" s="3" t="s">
        <v>159</v>
      </c>
      <c r="L58" s="3" t="s">
        <v>53</v>
      </c>
      <c r="M58" s="3" t="s">
        <v>54</v>
      </c>
      <c r="N58" s="81">
        <v>42243</v>
      </c>
      <c r="O58" s="4"/>
      <c r="P58" s="4" t="s">
        <v>589</v>
      </c>
      <c r="Q58" s="4" t="b">
        <f>COUNTIF($P$2:$P58,$P58)=1</f>
        <v>1</v>
      </c>
      <c r="R58" s="4" t="s">
        <v>490</v>
      </c>
      <c r="S58" s="4" t="s">
        <v>490</v>
      </c>
      <c r="T58" s="4"/>
      <c r="U58" s="59" t="s">
        <v>46</v>
      </c>
      <c r="V58" s="60" t="s">
        <v>1625</v>
      </c>
      <c r="W58" s="60" t="s">
        <v>1625</v>
      </c>
      <c r="X58" s="60" t="s">
        <v>1625</v>
      </c>
      <c r="Y58" s="7"/>
      <c r="Z58" s="4" t="s">
        <v>1738</v>
      </c>
      <c r="AA58" s="7"/>
      <c r="AB58" s="7"/>
      <c r="AC58" s="12"/>
      <c r="AD58" s="7"/>
      <c r="AE58" s="55">
        <v>4</v>
      </c>
      <c r="AF58" s="4" t="s">
        <v>1741</v>
      </c>
      <c r="AG58" s="6">
        <v>57</v>
      </c>
      <c r="AH58" s="55">
        <v>1</v>
      </c>
      <c r="AI58" s="5">
        <v>44791</v>
      </c>
      <c r="AJ58" s="5">
        <v>44793</v>
      </c>
      <c r="AK58" s="30">
        <v>3</v>
      </c>
    </row>
    <row r="59" spans="1:37" ht="26.4">
      <c r="A59" s="3">
        <v>58</v>
      </c>
      <c r="B59" s="4" t="s">
        <v>73</v>
      </c>
      <c r="C59" s="4" t="s">
        <v>490</v>
      </c>
      <c r="D59" s="3" t="s">
        <v>1737</v>
      </c>
      <c r="E59" s="4">
        <v>448</v>
      </c>
      <c r="F59" s="3" t="s">
        <v>35</v>
      </c>
      <c r="G59" s="3" t="s">
        <v>37</v>
      </c>
      <c r="H59" s="3" t="s">
        <v>51</v>
      </c>
      <c r="I59" s="4" t="s">
        <v>73</v>
      </c>
      <c r="J59" s="3" t="s">
        <v>478</v>
      </c>
      <c r="K59" s="3" t="s">
        <v>159</v>
      </c>
      <c r="L59" s="3" t="s">
        <v>53</v>
      </c>
      <c r="M59" s="3" t="s">
        <v>54</v>
      </c>
      <c r="N59" s="81">
        <v>42985</v>
      </c>
      <c r="O59" s="4"/>
      <c r="P59" s="4" t="s">
        <v>589</v>
      </c>
      <c r="Q59" s="4" t="b">
        <f>COUNTIF($P$2:$P59,$P59)=1</f>
        <v>0</v>
      </c>
      <c r="R59" s="4" t="s">
        <v>490</v>
      </c>
      <c r="S59" s="4" t="s">
        <v>490</v>
      </c>
      <c r="T59" s="4"/>
      <c r="U59" s="59" t="s">
        <v>46</v>
      </c>
      <c r="V59" s="60" t="s">
        <v>1625</v>
      </c>
      <c r="W59" s="60" t="s">
        <v>1625</v>
      </c>
      <c r="X59" s="60" t="s">
        <v>1625</v>
      </c>
      <c r="Y59" s="7"/>
      <c r="Z59" s="4" t="s">
        <v>1738</v>
      </c>
      <c r="AA59" s="7"/>
      <c r="AB59" s="7"/>
      <c r="AC59" s="12"/>
      <c r="AD59" s="7"/>
      <c r="AE59" s="55">
        <v>4</v>
      </c>
      <c r="AF59" s="6" t="s">
        <v>1741</v>
      </c>
      <c r="AG59" s="6">
        <v>58</v>
      </c>
      <c r="AH59" s="55">
        <v>1</v>
      </c>
      <c r="AI59" s="5">
        <v>44793</v>
      </c>
      <c r="AJ59" s="5">
        <v>44796</v>
      </c>
      <c r="AK59" s="30">
        <v>4</v>
      </c>
    </row>
    <row r="60" spans="1:37" ht="26.4">
      <c r="A60" s="3">
        <v>59</v>
      </c>
      <c r="B60" s="4" t="s">
        <v>73</v>
      </c>
      <c r="C60" s="4" t="s">
        <v>490</v>
      </c>
      <c r="D60" s="3" t="s">
        <v>1739</v>
      </c>
      <c r="E60" s="3">
        <v>320</v>
      </c>
      <c r="F60" s="3" t="s">
        <v>35</v>
      </c>
      <c r="G60" s="3" t="s">
        <v>37</v>
      </c>
      <c r="H60" s="3" t="s">
        <v>51</v>
      </c>
      <c r="I60" s="4" t="s">
        <v>73</v>
      </c>
      <c r="J60" s="3" t="s">
        <v>478</v>
      </c>
      <c r="K60" s="3" t="s">
        <v>159</v>
      </c>
      <c r="L60" s="3" t="s">
        <v>53</v>
      </c>
      <c r="M60" s="3" t="s">
        <v>54</v>
      </c>
      <c r="N60" s="81">
        <v>43697</v>
      </c>
      <c r="O60" s="4"/>
      <c r="P60" s="4" t="s">
        <v>589</v>
      </c>
      <c r="Q60" s="4" t="b">
        <f>COUNTIF($P$2:$P60,$P60)=1</f>
        <v>0</v>
      </c>
      <c r="R60" s="4" t="s">
        <v>490</v>
      </c>
      <c r="S60" s="4" t="s">
        <v>490</v>
      </c>
      <c r="T60" s="4"/>
      <c r="U60" s="59" t="s">
        <v>46</v>
      </c>
      <c r="V60" s="60" t="s">
        <v>1625</v>
      </c>
      <c r="W60" s="60" t="s">
        <v>1625</v>
      </c>
      <c r="X60" s="60" t="s">
        <v>1625</v>
      </c>
      <c r="Y60" s="7"/>
      <c r="Z60" s="4" t="s">
        <v>1738</v>
      </c>
      <c r="AA60" s="7"/>
      <c r="AB60" s="7"/>
      <c r="AC60" s="12"/>
      <c r="AD60" s="7"/>
      <c r="AE60" s="55">
        <v>4</v>
      </c>
      <c r="AF60" s="6" t="s">
        <v>1741</v>
      </c>
      <c r="AG60" s="6">
        <v>59</v>
      </c>
      <c r="AH60" s="55">
        <v>1</v>
      </c>
      <c r="AI60" s="5">
        <v>44797</v>
      </c>
      <c r="AJ60" s="5">
        <v>44812</v>
      </c>
      <c r="AK60" s="30">
        <v>3</v>
      </c>
    </row>
    <row r="61" spans="1:37">
      <c r="A61" s="3">
        <v>60</v>
      </c>
      <c r="B61" s="4" t="s">
        <v>73</v>
      </c>
      <c r="C61" s="4" t="s">
        <v>490</v>
      </c>
      <c r="D61" s="3" t="s">
        <v>1743</v>
      </c>
      <c r="E61" s="3">
        <v>381</v>
      </c>
      <c r="F61" s="3" t="s">
        <v>35</v>
      </c>
      <c r="G61" s="3" t="s">
        <v>37</v>
      </c>
      <c r="H61" s="3" t="s">
        <v>51</v>
      </c>
      <c r="I61" s="4" t="s">
        <v>73</v>
      </c>
      <c r="J61" s="3" t="s">
        <v>478</v>
      </c>
      <c r="K61" s="3" t="s">
        <v>159</v>
      </c>
      <c r="L61" s="3" t="s">
        <v>53</v>
      </c>
      <c r="M61" s="3" t="s">
        <v>54</v>
      </c>
      <c r="N61" s="81">
        <v>39566</v>
      </c>
      <c r="O61" s="4"/>
      <c r="P61" s="4" t="s">
        <v>1744</v>
      </c>
      <c r="Q61" s="4" t="b">
        <f>COUNTIF($P$2:$P61,$P61)=1</f>
        <v>1</v>
      </c>
      <c r="R61" s="4" t="s">
        <v>490</v>
      </c>
      <c r="S61" s="4" t="s">
        <v>490</v>
      </c>
      <c r="T61" s="4"/>
      <c r="U61" s="59" t="s">
        <v>37</v>
      </c>
      <c r="V61" s="60" t="s">
        <v>1625</v>
      </c>
      <c r="W61" s="60" t="s">
        <v>1625</v>
      </c>
      <c r="X61" s="60" t="s">
        <v>1625</v>
      </c>
      <c r="Y61" s="7"/>
      <c r="Z61" s="4" t="s">
        <v>1738</v>
      </c>
      <c r="AA61" s="7"/>
      <c r="AB61" s="7"/>
      <c r="AC61" s="12"/>
      <c r="AD61" s="7"/>
      <c r="AE61" s="55">
        <v>3</v>
      </c>
      <c r="AF61" s="4" t="s">
        <v>1735</v>
      </c>
      <c r="AG61" s="6">
        <v>60</v>
      </c>
      <c r="AH61" s="55">
        <v>1</v>
      </c>
      <c r="AI61" s="12">
        <v>44812</v>
      </c>
      <c r="AJ61" s="5">
        <v>44815</v>
      </c>
      <c r="AK61" s="30">
        <v>4</v>
      </c>
    </row>
    <row r="62" spans="1:37">
      <c r="A62" s="3">
        <v>61</v>
      </c>
      <c r="B62" s="4" t="s">
        <v>1746</v>
      </c>
      <c r="C62" s="4" t="s">
        <v>57</v>
      </c>
      <c r="D62" s="4" t="s">
        <v>1745</v>
      </c>
      <c r="E62" s="4">
        <v>150</v>
      </c>
      <c r="F62" s="4" t="s">
        <v>35</v>
      </c>
      <c r="G62" s="4" t="s">
        <v>37</v>
      </c>
      <c r="H62" s="4" t="s">
        <v>51</v>
      </c>
      <c r="I62" s="4" t="s">
        <v>1746</v>
      </c>
      <c r="J62" s="4" t="s">
        <v>239</v>
      </c>
      <c r="K62" s="4" t="s">
        <v>239</v>
      </c>
      <c r="L62" s="3" t="s">
        <v>53</v>
      </c>
      <c r="M62" s="3" t="s">
        <v>54</v>
      </c>
      <c r="N62" s="12">
        <v>40514</v>
      </c>
      <c r="O62" s="4"/>
      <c r="P62" s="4" t="s">
        <v>1747</v>
      </c>
      <c r="Q62" s="4" t="b">
        <f>COUNTIF($P$2:$P62,$P62)=1</f>
        <v>1</v>
      </c>
      <c r="R62" s="4" t="s">
        <v>57</v>
      </c>
      <c r="S62" s="4" t="s">
        <v>57</v>
      </c>
      <c r="T62" s="4"/>
      <c r="U62" s="59" t="s">
        <v>37</v>
      </c>
      <c r="V62" s="60" t="s">
        <v>1626</v>
      </c>
      <c r="W62" s="60" t="s">
        <v>1625</v>
      </c>
      <c r="X62" s="60" t="s">
        <v>1625</v>
      </c>
      <c r="Y62" s="4"/>
      <c r="Z62" s="4" t="s">
        <v>1747</v>
      </c>
      <c r="AA62" s="4"/>
      <c r="AB62" s="4"/>
      <c r="AC62" s="12"/>
      <c r="AD62" s="4"/>
      <c r="AE62" s="55"/>
      <c r="AF62" s="6"/>
      <c r="AG62" s="6">
        <v>61</v>
      </c>
      <c r="AH62" s="55">
        <v>1</v>
      </c>
      <c r="AI62" s="5">
        <v>44555</v>
      </c>
      <c r="AJ62" s="5">
        <v>44816</v>
      </c>
      <c r="AK62" s="30">
        <v>4</v>
      </c>
    </row>
    <row r="63" spans="1:37">
      <c r="A63" s="3">
        <v>62</v>
      </c>
      <c r="B63" s="4" t="s">
        <v>1746</v>
      </c>
      <c r="C63" s="4" t="s">
        <v>57</v>
      </c>
      <c r="D63" s="4" t="s">
        <v>1748</v>
      </c>
      <c r="E63" s="4">
        <v>150</v>
      </c>
      <c r="F63" s="4" t="s">
        <v>35</v>
      </c>
      <c r="G63" s="3" t="s">
        <v>37</v>
      </c>
      <c r="H63" s="3" t="s">
        <v>51</v>
      </c>
      <c r="I63" s="4" t="s">
        <v>1746</v>
      </c>
      <c r="J63" s="4" t="s">
        <v>239</v>
      </c>
      <c r="K63" s="4" t="s">
        <v>239</v>
      </c>
      <c r="L63" s="4" t="s">
        <v>53</v>
      </c>
      <c r="M63" s="4" t="s">
        <v>54</v>
      </c>
      <c r="N63" s="12">
        <v>40984</v>
      </c>
      <c r="O63" s="4"/>
      <c r="P63" s="4" t="s">
        <v>1747</v>
      </c>
      <c r="Q63" s="4" t="b">
        <f>COUNTIF($P$2:$P63,$P63)=1</f>
        <v>0</v>
      </c>
      <c r="R63" s="4" t="s">
        <v>57</v>
      </c>
      <c r="S63" s="4" t="s">
        <v>57</v>
      </c>
      <c r="T63" s="4"/>
      <c r="U63" s="59" t="s">
        <v>37</v>
      </c>
      <c r="V63" s="60" t="s">
        <v>1626</v>
      </c>
      <c r="W63" s="60" t="s">
        <v>1625</v>
      </c>
      <c r="X63" s="60" t="s">
        <v>1625</v>
      </c>
      <c r="Y63" s="4"/>
      <c r="Z63" s="4" t="s">
        <v>1747</v>
      </c>
      <c r="AA63" s="4"/>
      <c r="AB63" s="4"/>
      <c r="AC63" s="12"/>
      <c r="AD63" s="4"/>
      <c r="AE63" s="55"/>
      <c r="AF63" s="6"/>
      <c r="AG63" s="6">
        <v>62</v>
      </c>
      <c r="AH63" s="55">
        <v>1</v>
      </c>
      <c r="AI63" s="5">
        <v>44783</v>
      </c>
      <c r="AJ63" s="5">
        <v>44816</v>
      </c>
      <c r="AK63" s="30">
        <v>3</v>
      </c>
    </row>
    <row r="64" spans="1:37" ht="26.4">
      <c r="A64" s="3">
        <v>63</v>
      </c>
      <c r="B64" s="4" t="s">
        <v>1746</v>
      </c>
      <c r="C64" s="4" t="s">
        <v>109</v>
      </c>
      <c r="D64" s="4" t="s">
        <v>1749</v>
      </c>
      <c r="E64" s="4">
        <v>214</v>
      </c>
      <c r="F64" s="4" t="s">
        <v>35</v>
      </c>
      <c r="G64" s="4" t="s">
        <v>37</v>
      </c>
      <c r="H64" s="4" t="s">
        <v>37</v>
      </c>
      <c r="I64" s="4" t="s">
        <v>1746</v>
      </c>
      <c r="J64" s="3" t="s">
        <v>159</v>
      </c>
      <c r="K64" s="3" t="s">
        <v>159</v>
      </c>
      <c r="L64" s="3" t="s">
        <v>53</v>
      </c>
      <c r="M64" s="3" t="s">
        <v>54</v>
      </c>
      <c r="N64" s="12">
        <v>44578</v>
      </c>
      <c r="O64" s="4"/>
      <c r="P64" s="4" t="s">
        <v>343</v>
      </c>
      <c r="Q64" s="4" t="b">
        <f>COUNTIF($P$2:$P64,$P64)=1</f>
        <v>1</v>
      </c>
      <c r="R64" s="4" t="s">
        <v>109</v>
      </c>
      <c r="S64" s="4" t="s">
        <v>109</v>
      </c>
      <c r="T64" s="4"/>
      <c r="U64" s="59" t="s">
        <v>46</v>
      </c>
      <c r="V64" s="60" t="s">
        <v>1625</v>
      </c>
      <c r="W64" s="60" t="s">
        <v>1625</v>
      </c>
      <c r="X64" s="60" t="s">
        <v>1625</v>
      </c>
      <c r="Y64" s="4"/>
      <c r="Z64" s="4" t="s">
        <v>1752</v>
      </c>
      <c r="AA64" s="4"/>
      <c r="AB64" s="4"/>
      <c r="AC64" s="12"/>
      <c r="AD64" s="4"/>
      <c r="AE64" s="55"/>
      <c r="AF64" s="6"/>
      <c r="AG64" s="6">
        <v>63</v>
      </c>
      <c r="AH64" s="55">
        <v>1</v>
      </c>
      <c r="AI64" s="5">
        <v>44815</v>
      </c>
      <c r="AJ64" s="5">
        <v>44819</v>
      </c>
      <c r="AK64" s="30">
        <v>3</v>
      </c>
    </row>
    <row r="65" spans="1:37">
      <c r="A65" s="3">
        <v>64</v>
      </c>
      <c r="B65" s="4" t="s">
        <v>73</v>
      </c>
      <c r="C65" s="4" t="s">
        <v>490</v>
      </c>
      <c r="D65" s="3" t="s">
        <v>1750</v>
      </c>
      <c r="E65" s="3">
        <v>374</v>
      </c>
      <c r="F65" s="3" t="s">
        <v>35</v>
      </c>
      <c r="G65" s="3" t="s">
        <v>37</v>
      </c>
      <c r="H65" s="3" t="s">
        <v>51</v>
      </c>
      <c r="I65" s="4" t="s">
        <v>73</v>
      </c>
      <c r="J65" s="3" t="s">
        <v>478</v>
      </c>
      <c r="K65" s="3" t="s">
        <v>159</v>
      </c>
      <c r="L65" s="3" t="s">
        <v>53</v>
      </c>
      <c r="M65" s="3" t="s">
        <v>54</v>
      </c>
      <c r="N65" s="81">
        <v>39876</v>
      </c>
      <c r="O65" s="4"/>
      <c r="P65" s="4" t="s">
        <v>1744</v>
      </c>
      <c r="Q65" s="4" t="b">
        <f>COUNTIF($P$2:$P65,$P65)=1</f>
        <v>0</v>
      </c>
      <c r="R65" s="4" t="s">
        <v>490</v>
      </c>
      <c r="S65" s="4" t="s">
        <v>490</v>
      </c>
      <c r="T65" s="4"/>
      <c r="U65" s="59" t="s">
        <v>37</v>
      </c>
      <c r="V65" s="60" t="s">
        <v>1625</v>
      </c>
      <c r="W65" s="60" t="s">
        <v>1625</v>
      </c>
      <c r="X65" s="60" t="s">
        <v>1625</v>
      </c>
      <c r="Y65" s="7"/>
      <c r="Z65" s="4" t="s">
        <v>1738</v>
      </c>
      <c r="AA65" s="7"/>
      <c r="AB65" s="7"/>
      <c r="AC65" s="12"/>
      <c r="AD65" s="7"/>
      <c r="AE65" s="55">
        <v>3</v>
      </c>
      <c r="AF65" s="4" t="s">
        <v>1735</v>
      </c>
      <c r="AG65" s="6">
        <v>64</v>
      </c>
      <c r="AH65" s="55">
        <v>1</v>
      </c>
      <c r="AI65" s="5">
        <v>44815</v>
      </c>
      <c r="AJ65" s="5">
        <v>44819</v>
      </c>
      <c r="AK65" s="30">
        <v>4</v>
      </c>
    </row>
    <row r="66" spans="1:37">
      <c r="A66" s="3">
        <v>65</v>
      </c>
      <c r="B66" s="4" t="s">
        <v>73</v>
      </c>
      <c r="C66" s="4" t="s">
        <v>490</v>
      </c>
      <c r="D66" s="3" t="s">
        <v>1751</v>
      </c>
      <c r="E66" s="3">
        <v>477</v>
      </c>
      <c r="F66" s="3" t="s">
        <v>35</v>
      </c>
      <c r="G66" s="3" t="s">
        <v>37</v>
      </c>
      <c r="H66" s="3" t="s">
        <v>51</v>
      </c>
      <c r="I66" s="4" t="s">
        <v>73</v>
      </c>
      <c r="J66" s="3" t="s">
        <v>478</v>
      </c>
      <c r="K66" s="3" t="s">
        <v>159</v>
      </c>
      <c r="L66" s="3" t="s">
        <v>53</v>
      </c>
      <c r="M66" s="3" t="s">
        <v>54</v>
      </c>
      <c r="N66" s="81">
        <v>40093</v>
      </c>
      <c r="O66" s="4"/>
      <c r="P66" s="4" t="s">
        <v>1744</v>
      </c>
      <c r="Q66" s="4" t="b">
        <f>COUNTIF($P$2:$P66,$P66)=1</f>
        <v>0</v>
      </c>
      <c r="R66" s="4" t="s">
        <v>490</v>
      </c>
      <c r="S66" s="4" t="s">
        <v>490</v>
      </c>
      <c r="T66" s="4"/>
      <c r="U66" s="59" t="s">
        <v>37</v>
      </c>
      <c r="V66" s="60" t="s">
        <v>1625</v>
      </c>
      <c r="W66" s="60" t="s">
        <v>1625</v>
      </c>
      <c r="X66" s="60" t="s">
        <v>1625</v>
      </c>
      <c r="Y66" s="7"/>
      <c r="Z66" s="4" t="s">
        <v>1738</v>
      </c>
      <c r="AA66" s="7"/>
      <c r="AB66" s="7"/>
      <c r="AC66" s="12"/>
      <c r="AD66" s="7"/>
      <c r="AE66" s="55">
        <v>3</v>
      </c>
      <c r="AF66" s="4" t="s">
        <v>1735</v>
      </c>
      <c r="AG66" s="6">
        <v>65</v>
      </c>
      <c r="AH66" s="55">
        <v>1</v>
      </c>
      <c r="AI66" s="5">
        <v>44819</v>
      </c>
      <c r="AJ66" s="5">
        <v>44823</v>
      </c>
      <c r="AK66" s="30">
        <v>3</v>
      </c>
    </row>
    <row r="67" spans="1:37">
      <c r="A67" s="107"/>
      <c r="B67" s="107"/>
      <c r="C67" s="107"/>
      <c r="D67" s="107"/>
      <c r="E67" s="107"/>
      <c r="F67" s="107"/>
      <c r="G67" s="107"/>
      <c r="H67" s="107"/>
      <c r="I67" s="107"/>
      <c r="J67" s="107"/>
      <c r="K67" s="107"/>
      <c r="L67" s="107"/>
      <c r="M67" s="107"/>
      <c r="N67" s="108"/>
      <c r="O67" s="107"/>
      <c r="P67" s="107"/>
      <c r="Q67" s="107"/>
      <c r="R67" s="107"/>
      <c r="S67" s="107"/>
      <c r="T67" s="107"/>
      <c r="U67" s="109"/>
      <c r="V67" s="110"/>
      <c r="W67" s="110"/>
      <c r="X67" s="110"/>
      <c r="Y67" s="107"/>
      <c r="Z67" s="107"/>
      <c r="AA67" s="107"/>
      <c r="AB67" s="107"/>
      <c r="AC67" s="108"/>
      <c r="AD67" s="107"/>
      <c r="AE67" s="106"/>
      <c r="AF67" s="107"/>
      <c r="AG67" s="111"/>
      <c r="AH67" s="106"/>
      <c r="AI67" s="112"/>
      <c r="AJ67" s="112"/>
      <c r="AK67" s="111"/>
    </row>
    <row r="68" spans="1:37" s="20" customFormat="1">
      <c r="O68" s="1"/>
      <c r="P68" s="1"/>
      <c r="Q68" s="1"/>
      <c r="R68" s="1"/>
      <c r="S68" s="1"/>
      <c r="T68" s="1"/>
      <c r="U68" s="1"/>
      <c r="V68" s="1"/>
      <c r="W68" s="1"/>
      <c r="X68" s="1"/>
      <c r="AC68"/>
      <c r="AE68"/>
      <c r="AF68"/>
      <c r="AG68"/>
      <c r="AH68"/>
    </row>
    <row r="69" spans="1:37" s="20" customFormat="1">
      <c r="B69" s="17" t="s">
        <v>1763</v>
      </c>
      <c r="D69" s="21" t="s">
        <v>1758</v>
      </c>
      <c r="H69" s="21" t="s">
        <v>1769</v>
      </c>
      <c r="O69" s="1"/>
      <c r="P69" s="1"/>
      <c r="Q69" s="1"/>
      <c r="R69" s="1"/>
      <c r="S69" s="1"/>
      <c r="T69" s="1"/>
      <c r="U69" s="1"/>
      <c r="V69" s="1"/>
      <c r="W69" s="1"/>
      <c r="X69" s="1"/>
      <c r="AC69"/>
      <c r="AE69"/>
      <c r="AF69"/>
      <c r="AG69"/>
      <c r="AH69"/>
    </row>
    <row r="70" spans="1:37" s="20" customFormat="1">
      <c r="D70" s="20" t="str">
        <f>VLOOKUP("Mystery", Table13Lookups[[LOOKUP1]:[Book Title]], 3, FALSE)</f>
        <v>The Strangers</v>
      </c>
      <c r="O70" s="1"/>
      <c r="P70" s="1"/>
      <c r="Q70" s="1"/>
      <c r="R70" s="1"/>
      <c r="S70" s="1"/>
      <c r="T70" s="1"/>
      <c r="U70" s="1"/>
      <c r="V70" s="1"/>
      <c r="W70" s="1"/>
      <c r="X70" s="1"/>
      <c r="AC70"/>
      <c r="AE70"/>
      <c r="AF70"/>
      <c r="AG70"/>
      <c r="AH70"/>
    </row>
    <row r="71" spans="1:37" s="20" customFormat="1">
      <c r="H71" s="17" t="s">
        <v>1754</v>
      </c>
      <c r="O71" s="1"/>
      <c r="P71" s="1"/>
      <c r="Q71" s="1"/>
      <c r="R71" s="1"/>
      <c r="S71" s="1"/>
      <c r="T71" s="1"/>
      <c r="U71" s="1"/>
      <c r="V71" s="1"/>
      <c r="W71" s="1"/>
      <c r="X71" s="1"/>
      <c r="AC71"/>
      <c r="AE71"/>
      <c r="AF71"/>
      <c r="AG71"/>
      <c r="AH71"/>
    </row>
    <row r="72" spans="1:37" s="20" customFormat="1">
      <c r="D72" s="21" t="s">
        <v>1755</v>
      </c>
      <c r="H72" s="17" t="s">
        <v>1776</v>
      </c>
      <c r="O72" s="1"/>
      <c r="P72" s="1"/>
      <c r="Q72" s="1"/>
      <c r="R72" s="1"/>
      <c r="S72" s="1"/>
      <c r="T72" s="1"/>
      <c r="U72" s="1"/>
      <c r="V72" s="1"/>
      <c r="W72" s="1"/>
      <c r="X72" s="1"/>
      <c r="AC72"/>
      <c r="AE72"/>
      <c r="AF72"/>
      <c r="AG72"/>
      <c r="AH72"/>
    </row>
    <row r="73" spans="1:37" s="20" customFormat="1">
      <c r="D73" s="17" t="str">
        <f>VLOOKUP("Canada", C:R, 14, 0)</f>
        <v>Clayton Thomas-Muller</v>
      </c>
      <c r="H73" s="17"/>
      <c r="O73" s="1"/>
      <c r="P73" s="1"/>
      <c r="Q73" s="1"/>
      <c r="R73" s="1"/>
      <c r="S73" s="1"/>
      <c r="T73" s="1"/>
      <c r="U73" s="1"/>
      <c r="V73" s="1"/>
      <c r="W73" s="1"/>
      <c r="X73" s="1"/>
      <c r="AC73"/>
      <c r="AE73"/>
      <c r="AF73"/>
      <c r="AG73"/>
      <c r="AH73"/>
    </row>
    <row r="74" spans="1:37" s="20" customFormat="1">
      <c r="H74" s="21" t="s">
        <v>1768</v>
      </c>
      <c r="O74" s="1"/>
      <c r="P74" s="1"/>
      <c r="Q74" s="1"/>
      <c r="R74" s="1"/>
      <c r="S74" s="1"/>
      <c r="T74" s="1"/>
      <c r="U74" s="1"/>
      <c r="V74" s="1"/>
      <c r="W74" s="1"/>
      <c r="X74" s="1"/>
      <c r="AC74"/>
      <c r="AE74"/>
      <c r="AF74"/>
      <c r="AG74"/>
      <c r="AH74"/>
    </row>
    <row r="75" spans="1:37" s="20" customFormat="1">
      <c r="D75" s="21" t="s">
        <v>1759</v>
      </c>
      <c r="H75" s="21"/>
      <c r="O75" s="1"/>
      <c r="P75" s="1"/>
      <c r="Q75" s="1"/>
      <c r="R75" s="1"/>
      <c r="S75" s="1"/>
      <c r="T75" s="1"/>
      <c r="U75" s="1"/>
      <c r="V75" s="1"/>
      <c r="W75" s="1"/>
      <c r="X75" s="1"/>
      <c r="AC75"/>
      <c r="AE75"/>
      <c r="AF75"/>
      <c r="AG75"/>
      <c r="AH75"/>
    </row>
    <row r="76" spans="1:37" s="20" customFormat="1">
      <c r="D76" s="88">
        <f>VLOOKUP("French", K:AJ, 26, 0)</f>
        <v>44772</v>
      </c>
      <c r="H76" s="20" t="str">
        <f t="shared" ref="H76:H107" si="0">IF(Q2=TRUE, P2, "")</f>
        <v>Clayton Thomas-Muller</v>
      </c>
      <c r="I76" s="20" t="s">
        <v>1679</v>
      </c>
      <c r="O76" s="1"/>
      <c r="P76" s="1"/>
      <c r="Q76" s="1"/>
      <c r="R76" s="1"/>
      <c r="S76" s="1"/>
      <c r="T76" s="1"/>
      <c r="U76" s="1"/>
      <c r="V76" s="1"/>
      <c r="W76" s="1"/>
      <c r="X76" s="1"/>
      <c r="AC76"/>
      <c r="AE76"/>
      <c r="AF76"/>
      <c r="AG76"/>
      <c r="AH76"/>
    </row>
    <row r="77" spans="1:37">
      <c r="D77" s="88">
        <f>VLOOKUP("F"&amp;"*", K:AJ, 26, 0)</f>
        <v>44772</v>
      </c>
      <c r="H77" s="20" t="str">
        <f t="shared" si="0"/>
        <v>Robert M. Sapolsky</v>
      </c>
      <c r="I77" s="20" t="s">
        <v>272</v>
      </c>
    </row>
    <row r="78" spans="1:37">
      <c r="B78" s="17" t="s">
        <v>1764</v>
      </c>
      <c r="D78" s="17" t="s">
        <v>1760</v>
      </c>
      <c r="H78" s="20" t="str">
        <f t="shared" si="0"/>
        <v>Dina Gilio-Whitaker</v>
      </c>
      <c r="I78" s="20" t="s">
        <v>1650</v>
      </c>
    </row>
    <row r="79" spans="1:37">
      <c r="H79" s="20" t="str">
        <f t="shared" si="0"/>
        <v>Monica Gagliano</v>
      </c>
      <c r="I79" s="20" t="s">
        <v>96</v>
      </c>
    </row>
    <row r="80" spans="1:37">
      <c r="B80" s="17" t="s">
        <v>1787</v>
      </c>
      <c r="D80" s="21" t="s">
        <v>1761</v>
      </c>
      <c r="H80" s="20" t="str">
        <f t="shared" si="0"/>
        <v>Katherena Vermette</v>
      </c>
      <c r="I80" s="20" t="s">
        <v>1688</v>
      </c>
    </row>
    <row r="81" spans="2:34" s="20" customFormat="1" ht="14.25" customHeight="1">
      <c r="D81" s="20" t="str">
        <f>_xlfn.IFNA(VLOOKUP(C81, A:C, 3, 0), "Title not found")</f>
        <v>Title not found</v>
      </c>
      <c r="H81" s="20" t="str">
        <f t="shared" si="0"/>
        <v>H. Craig Heller</v>
      </c>
      <c r="I81" s="20" t="s">
        <v>1744</v>
      </c>
      <c r="AC81"/>
      <c r="AE81"/>
      <c r="AF81"/>
      <c r="AG81"/>
      <c r="AH81"/>
    </row>
    <row r="82" spans="2:34">
      <c r="H82" s="20" t="str">
        <f t="shared" si="0"/>
        <v>Yrsa Sigurðardóttir</v>
      </c>
      <c r="I82" s="20" t="s">
        <v>150</v>
      </c>
    </row>
    <row r="83" spans="2:34">
      <c r="B83" s="17" t="s">
        <v>1765</v>
      </c>
      <c r="D83" s="21" t="s">
        <v>1762</v>
      </c>
      <c r="H83" s="20" t="str">
        <f t="shared" si="0"/>
        <v>Bernd Brunner</v>
      </c>
      <c r="I83" s="20" t="s">
        <v>43</v>
      </c>
    </row>
    <row r="84" spans="2:34">
      <c r="B84" s="17" t="s">
        <v>1766</v>
      </c>
      <c r="C84" s="17"/>
      <c r="D84" s="17" t="s">
        <v>3</v>
      </c>
      <c r="E84" s="20" t="str">
        <f>VLOOKUP("Mystery",$B:$F,MATCH(D84,$B$1:$F$1,0),0)</f>
        <v>Audio</v>
      </c>
      <c r="H84" s="20" t="str">
        <f t="shared" si="0"/>
        <v>Emma Marris</v>
      </c>
      <c r="I84" s="20" t="s">
        <v>589</v>
      </c>
    </row>
    <row r="85" spans="2:34">
      <c r="H85" s="20" t="str">
        <f t="shared" si="0"/>
        <v>Linda Kay Klein</v>
      </c>
      <c r="I85" s="20" t="s">
        <v>62</v>
      </c>
    </row>
    <row r="86" spans="2:34" s="20" customFormat="1" ht="12.75" customHeight="1">
      <c r="H86" s="20" t="str">
        <f t="shared" si="0"/>
        <v>Stephen Nowicki</v>
      </c>
      <c r="I86" s="20" t="s">
        <v>1664</v>
      </c>
      <c r="AC86"/>
      <c r="AE86"/>
      <c r="AF86"/>
      <c r="AG86"/>
      <c r="AH86"/>
    </row>
    <row r="87" spans="2:34">
      <c r="B87" s="17" t="s">
        <v>1788</v>
      </c>
      <c r="C87" s="17"/>
      <c r="D87" s="21" t="s">
        <v>1773</v>
      </c>
      <c r="E87" s="21" t="s">
        <v>14</v>
      </c>
      <c r="G87" s="89"/>
      <c r="H87" s="20" t="str">
        <f t="shared" si="0"/>
        <v>Thich Nhat Hanh</v>
      </c>
      <c r="I87" s="20" t="s">
        <v>1660</v>
      </c>
    </row>
    <row r="88" spans="2:34">
      <c r="D88" s="17" t="s">
        <v>1744</v>
      </c>
      <c r="E88" s="20" t="str">
        <f>VLOOKUP(D88, P:R, 3, 0)</f>
        <v>Sweden</v>
      </c>
      <c r="H88" s="20" t="str">
        <f t="shared" si="0"/>
        <v>Gayle Tzemach Lemmon</v>
      </c>
      <c r="I88" s="20" t="s">
        <v>101</v>
      </c>
    </row>
    <row r="89" spans="2:34">
      <c r="H89" s="20" t="str">
        <f t="shared" si="0"/>
        <v>Gord Hill</v>
      </c>
      <c r="I89" s="20" t="s">
        <v>146</v>
      </c>
    </row>
    <row r="90" spans="2:34">
      <c r="B90" s="17" t="s">
        <v>1774</v>
      </c>
      <c r="D90" s="21" t="s">
        <v>1758</v>
      </c>
      <c r="H90" s="20" t="str">
        <f t="shared" si="0"/>
        <v>Mary Siisip Geniusz</v>
      </c>
      <c r="I90" s="20" t="s">
        <v>1709</v>
      </c>
    </row>
    <row r="91" spans="2:34">
      <c r="D91" s="20" t="str">
        <f>_xlfn.XLOOKUP("Mystery", I:I, D:D)</f>
        <v>The Strangers</v>
      </c>
      <c r="H91" s="20" t="str">
        <f t="shared" si="0"/>
        <v>Kimi Cunningham Grant</v>
      </c>
      <c r="I91" s="20" t="s">
        <v>124</v>
      </c>
    </row>
    <row r="92" spans="2:34">
      <c r="D92" s="17" t="s">
        <v>1775</v>
      </c>
      <c r="H92" s="20" t="str">
        <f t="shared" si="0"/>
        <v>Eric R. Kandel</v>
      </c>
      <c r="I92" s="20" t="s">
        <v>1685</v>
      </c>
    </row>
    <row r="93" spans="2:34">
      <c r="H93" s="20" t="str">
        <f t="shared" si="0"/>
        <v>Catherine Kleier</v>
      </c>
      <c r="I93" s="20" t="s">
        <v>130</v>
      </c>
    </row>
    <row r="94" spans="2:34">
      <c r="H94" s="20" t="str">
        <f t="shared" si="0"/>
        <v>Qiu Xiaolong</v>
      </c>
      <c r="I94" s="20" t="s">
        <v>81</v>
      </c>
    </row>
    <row r="95" spans="2:34">
      <c r="H95" s="20" t="str">
        <f t="shared" si="0"/>
        <v>Isabel Allende</v>
      </c>
      <c r="I95" s="20" t="s">
        <v>1680</v>
      </c>
    </row>
    <row r="96" spans="2:34">
      <c r="H96" s="20" t="str">
        <f t="shared" si="0"/>
        <v>Spencer Kelly</v>
      </c>
      <c r="I96" s="20" t="s">
        <v>1718</v>
      </c>
    </row>
    <row r="97" spans="8:9">
      <c r="H97" s="20" t="str">
        <f t="shared" si="0"/>
        <v>Indre Viskontas</v>
      </c>
      <c r="I97" s="20" t="s">
        <v>1636</v>
      </c>
    </row>
    <row r="98" spans="8:9">
      <c r="H98" s="20" t="str">
        <f t="shared" si="0"/>
        <v>John R. Hale</v>
      </c>
      <c r="I98" s="20" t="s">
        <v>1747</v>
      </c>
    </row>
    <row r="99" spans="8:9">
      <c r="H99" s="20" t="str">
        <f t="shared" si="0"/>
        <v>Azar Nafisi</v>
      </c>
      <c r="I99" s="20" t="s">
        <v>251</v>
      </c>
    </row>
    <row r="100" spans="8:9">
      <c r="H100" s="20" t="str">
        <f t="shared" si="0"/>
        <v>Jackie Calmes</v>
      </c>
      <c r="I100" s="20" t="s">
        <v>1040</v>
      </c>
    </row>
    <row r="101" spans="8:9">
      <c r="H101" s="20" t="str">
        <f t="shared" si="0"/>
        <v>Qing Li</v>
      </c>
      <c r="I101" s="20" t="s">
        <v>1643</v>
      </c>
    </row>
    <row r="102" spans="8:9">
      <c r="H102" s="20" t="str">
        <f t="shared" si="0"/>
        <v>Basil Johnston</v>
      </c>
      <c r="I102" s="20" t="s">
        <v>1677</v>
      </c>
    </row>
    <row r="103" spans="8:9">
      <c r="H103" s="20" t="str">
        <f t="shared" si="0"/>
        <v>Jenara Nerenberg</v>
      </c>
      <c r="I103" s="20" t="s">
        <v>1654</v>
      </c>
    </row>
    <row r="104" spans="8:9">
      <c r="H104" s="20" t="str">
        <f t="shared" si="0"/>
        <v>Nellie Bly</v>
      </c>
      <c r="I104" s="20" t="s">
        <v>1705</v>
      </c>
    </row>
    <row r="105" spans="8:9">
      <c r="H105" s="20" t="str">
        <f t="shared" si="0"/>
        <v>Donald E. Moore III</v>
      </c>
      <c r="I105" s="20" t="s">
        <v>1638</v>
      </c>
    </row>
    <row r="106" spans="8:9">
      <c r="H106" s="20" t="str">
        <f t="shared" si="0"/>
        <v>Don DeLillo</v>
      </c>
      <c r="I106" s="20" t="s">
        <v>1693</v>
      </c>
    </row>
    <row r="107" spans="8:9">
      <c r="H107" s="20" t="str">
        <f t="shared" si="0"/>
        <v>Samuel Beckett</v>
      </c>
      <c r="I107" s="20" t="s">
        <v>76</v>
      </c>
    </row>
    <row r="108" spans="8:9">
      <c r="H108" s="20" t="str">
        <f t="shared" ref="H108:H139" si="1">IF(Q34=TRUE, P34, "")</f>
        <v>Jane Goodall</v>
      </c>
      <c r="I108" s="20" t="s">
        <v>574</v>
      </c>
    </row>
    <row r="109" spans="8:9">
      <c r="H109" s="20" t="str">
        <f t="shared" si="1"/>
        <v>Amanda Montell</v>
      </c>
      <c r="I109" s="20" t="s">
        <v>1716</v>
      </c>
    </row>
    <row r="110" spans="8:9">
      <c r="H110" s="20" t="str">
        <f t="shared" si="1"/>
        <v>Hannah Gadsby</v>
      </c>
      <c r="I110" s="20" t="s">
        <v>142</v>
      </c>
    </row>
    <row r="111" spans="8:9">
      <c r="H111" s="20" t="str">
        <f t="shared" si="1"/>
        <v>Maryanne Wolf</v>
      </c>
      <c r="I111" s="20" t="s">
        <v>1701</v>
      </c>
    </row>
    <row r="112" spans="8:9">
      <c r="H112" s="20" t="str">
        <f t="shared" si="1"/>
        <v xml:space="preserve">Gina Rae La Cerva </v>
      </c>
      <c r="I112" s="20" t="s">
        <v>106</v>
      </c>
    </row>
    <row r="113" spans="8:9">
      <c r="H113" s="20" t="str">
        <f t="shared" si="1"/>
        <v>Brian Goldman</v>
      </c>
      <c r="I113" s="20" t="s">
        <v>1707</v>
      </c>
    </row>
    <row r="114" spans="8:9">
      <c r="H114" s="20" t="str">
        <f t="shared" si="1"/>
        <v>Rachel Pollack</v>
      </c>
      <c r="I114" s="20" t="s">
        <v>136</v>
      </c>
    </row>
    <row r="115" spans="8:9">
      <c r="H115" s="20" t="str">
        <f t="shared" si="1"/>
        <v>Juliet Diaz</v>
      </c>
      <c r="I115" s="20" t="s">
        <v>1684</v>
      </c>
    </row>
    <row r="116" spans="8:9">
      <c r="H116" s="20" t="str">
        <f t="shared" si="1"/>
        <v>Sue Stuart-Smith</v>
      </c>
      <c r="I116" s="20" t="s">
        <v>1713</v>
      </c>
    </row>
    <row r="117" spans="8:9">
      <c r="H117" s="20" t="str">
        <f t="shared" si="1"/>
        <v>Linda J. Kershaw</v>
      </c>
      <c r="I117" s="20" t="s">
        <v>69</v>
      </c>
    </row>
    <row r="118" spans="8:9">
      <c r="H118" s="20" t="str">
        <f t="shared" si="1"/>
        <v>J.K. Rowling</v>
      </c>
      <c r="I118" s="20" t="s">
        <v>1571</v>
      </c>
    </row>
    <row r="119" spans="8:9">
      <c r="H119" s="20" t="str">
        <f t="shared" si="1"/>
        <v>Kenneth W. Harl</v>
      </c>
      <c r="I119" s="20" t="s">
        <v>1657</v>
      </c>
    </row>
    <row r="120" spans="8:9">
      <c r="H120" s="20" t="str">
        <f t="shared" si="1"/>
        <v>Jennifer Ackerman</v>
      </c>
      <c r="I120" s="20" t="s">
        <v>1720</v>
      </c>
    </row>
    <row r="121" spans="8:9">
      <c r="H121" s="20" t="str">
        <f t="shared" si="1"/>
        <v>Mary Robinson</v>
      </c>
      <c r="I121" s="20" t="s">
        <v>1647</v>
      </c>
    </row>
    <row r="122" spans="8:9">
      <c r="H122" s="20" t="str">
        <f t="shared" si="1"/>
        <v>Gabor Maté</v>
      </c>
      <c r="I122" s="20" t="s">
        <v>154</v>
      </c>
    </row>
    <row r="123" spans="8:9">
      <c r="H123" s="20" t="str">
        <f t="shared" si="1"/>
        <v>Stefano Mancuso</v>
      </c>
      <c r="I123" s="20" t="s">
        <v>1690</v>
      </c>
    </row>
    <row r="124" spans="8:9">
      <c r="H124" s="20" t="str">
        <f t="shared" si="1"/>
        <v>Michael Pollan</v>
      </c>
      <c r="I124" s="20" t="s">
        <v>410</v>
      </c>
    </row>
    <row r="125" spans="8:9">
      <c r="H125" s="20" t="str">
        <f t="shared" si="1"/>
        <v>Kevin Van Tighem</v>
      </c>
      <c r="I125" s="20" t="s">
        <v>56</v>
      </c>
    </row>
    <row r="126" spans="8:9">
      <c r="H126" s="20" t="str">
        <f t="shared" si="1"/>
        <v>Hillary L. McBride</v>
      </c>
      <c r="I126" s="20" t="s">
        <v>1667</v>
      </c>
    </row>
    <row r="127" spans="8:9">
      <c r="H127" s="20" t="str">
        <f t="shared" si="1"/>
        <v>Niall Mac Coitir</v>
      </c>
      <c r="I127" s="20" t="s">
        <v>1634</v>
      </c>
    </row>
    <row r="128" spans="8:9">
      <c r="H128" s="20" t="str">
        <f t="shared" si="1"/>
        <v>Richard Wagamese</v>
      </c>
      <c r="I128" s="20" t="s">
        <v>1712</v>
      </c>
    </row>
    <row r="129" spans="8:9">
      <c r="H129" s="20" t="str">
        <f t="shared" si="1"/>
        <v>Neil Gaiman</v>
      </c>
      <c r="I129" s="20" t="s">
        <v>112</v>
      </c>
    </row>
    <row r="130" spans="8:9">
      <c r="H130" s="20" t="str">
        <f t="shared" si="1"/>
        <v>Stieg Larsson</v>
      </c>
      <c r="I130" s="20" t="s">
        <v>691</v>
      </c>
    </row>
    <row r="131" spans="8:9">
      <c r="H131" s="20" t="str">
        <f>IF(Q58=TRUE, P58, "")</f>
        <v>David Lagercrantz</v>
      </c>
      <c r="I131" s="20" t="s">
        <v>1699</v>
      </c>
    </row>
    <row r="132" spans="8:9">
      <c r="H132" s="20" t="str">
        <f>IF(Q61=TRUE, P61, "")</f>
        <v>Camilla Läckberg</v>
      </c>
      <c r="I132" s="20" t="s">
        <v>116</v>
      </c>
    </row>
    <row r="133" spans="8:9">
      <c r="H133" s="20" t="str">
        <f>IF(Q62=TRUE, P62, "")</f>
        <v>InnovativeLanguage.com</v>
      </c>
      <c r="I133" s="20" t="s">
        <v>87</v>
      </c>
    </row>
    <row r="1048485" spans="25:30" ht="52.8" customHeight="1">
      <c r="Y1048485" s="7" t="s">
        <v>152</v>
      </c>
      <c r="AD1048485" s="15"/>
    </row>
  </sheetData>
  <sortState xmlns:xlrd2="http://schemas.microsoft.com/office/spreadsheetml/2017/richdata2" ref="I76:I133">
    <sortCondition ref="I76:I133"/>
  </sortState>
  <conditionalFormatting sqref="E2:E20">
    <cfRule type="colorScale" priority="3">
      <colorScale>
        <cfvo type="min"/>
        <cfvo type="max"/>
        <color theme="4"/>
        <color theme="4" tint="0.79998168889431442"/>
      </colorScale>
    </cfRule>
  </conditionalFormatting>
  <conditionalFormatting sqref="K63">
    <cfRule type="colorScale" priority="1">
      <colorScale>
        <cfvo type="min"/>
        <cfvo type="max"/>
        <color rgb="FFFF7128"/>
        <color rgb="FFFFEF9C"/>
      </colorScale>
    </cfRule>
  </conditionalFormatting>
  <conditionalFormatting sqref="E2:E67">
    <cfRule type="colorScale" priority="26">
      <colorScale>
        <cfvo type="min"/>
        <cfvo type="max"/>
        <color theme="4" tint="0.79998168889431442"/>
        <color theme="4" tint="-0.249977111117893"/>
      </colorScale>
    </cfRule>
    <cfRule type="colorScale" priority="27">
      <colorScale>
        <cfvo type="min"/>
        <cfvo type="percentile" val="50"/>
        <cfvo type="max"/>
        <color rgb="FFF8696B"/>
        <color rgb="FFFCFCFF"/>
        <color rgb="FF5A8AC6"/>
      </colorScale>
    </cfRule>
  </conditionalFormatting>
  <conditionalFormatting sqref="J2:J63 J65:J67">
    <cfRule type="colorScale" priority="28">
      <colorScale>
        <cfvo type="min"/>
        <cfvo type="max"/>
        <color rgb="FFFF7128"/>
        <color rgb="FFFFEF9C"/>
      </colorScale>
    </cfRule>
  </conditionalFormatting>
  <conditionalFormatting sqref="V2:V67">
    <cfRule type="colorScale" priority="30">
      <colorScale>
        <cfvo type="min"/>
        <cfvo type="percentile" val="50"/>
        <cfvo type="max"/>
        <color rgb="FFF8696B"/>
        <color rgb="FFFCFCFF"/>
        <color rgb="FF5A8AC6"/>
      </colorScale>
    </cfRule>
  </conditionalFormatting>
  <dataValidations count="3">
    <dataValidation type="custom" errorStyle="information" allowBlank="1" showErrorMessage="1" errorTitle="Error" error="No duplicates are allowed in this column" sqref="A66:A67" xr:uid="{EE236C94-0DD3-405E-999B-53B7E9CC9B7B}">
      <formula1>COUNTIF(book_id,A66)&lt;=1</formula1>
    </dataValidation>
    <dataValidation type="custom" errorStyle="information" allowBlank="1" showInputMessage="1" showErrorMessage="1" errorTitle="Error" error="No duplicates are allowed in this column" sqref="A2:A65" xr:uid="{DB466294-00EB-4E41-8936-F20A0D677F6B}">
      <formula1>COUNTIFS(book_id,A2)=1</formula1>
    </dataValidation>
    <dataValidation type="list" allowBlank="1" showInputMessage="1" showErrorMessage="1" sqref="D88" xr:uid="{8064BFA3-F9ED-450E-8D95-53EAD98924CE}">
      <formula1>$I$76:$I$133</formula1>
    </dataValidation>
  </dataValidations>
  <pageMargins left="0.70866141732283472" right="0.70866141732283472" top="0.74803149606299213" bottom="0.74803149606299213" header="0.31496062992125978" footer="0.31496062992125978"/>
  <pageSetup paperSize="5" scale="58" fitToHeight="0" orientation="landscape" horizontalDpi="4294967294" r:id="rId1"/>
  <headerFooter>
    <oddHeader>&amp;C&amp;"Arial,Bold"Nic's Reading Log 2018</oddHeader>
  </headerFooter>
  <tableParts count="1">
    <tablePart r:id="rId2"/>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B499A-F88E-4C82-B484-129ED8426058}">
  <sheetPr codeName="Sheet21">
    <tabColor theme="4" tint="0.59999389629810485"/>
  </sheetPr>
  <dimension ref="A1:L1079"/>
  <sheetViews>
    <sheetView workbookViewId="0">
      <selection activeCell="A2" sqref="A2:L838"/>
    </sheetView>
  </sheetViews>
  <sheetFormatPr defaultRowHeight="13.2"/>
  <cols>
    <col min="1" max="1" width="42.77734375" style="20" customWidth="1"/>
    <col min="2" max="2" width="20.77734375" style="20" customWidth="1"/>
    <col min="3" max="3" width="12" style="20" customWidth="1"/>
    <col min="4" max="5" width="14.5546875" style="20" customWidth="1"/>
    <col min="6" max="6" width="18.88671875" customWidth="1"/>
    <col min="7" max="7" width="16.77734375" style="20" customWidth="1"/>
    <col min="8" max="8" width="16.44140625" style="20" customWidth="1"/>
    <col min="9" max="9" width="19.44140625" style="20" customWidth="1"/>
    <col min="10" max="10" width="15.5546875" style="20" customWidth="1"/>
    <col min="11" max="11" width="23.21875" customWidth="1"/>
    <col min="12" max="12" width="17" style="20" customWidth="1"/>
    <col min="14" max="14" width="16.77734375" bestFit="1" customWidth="1"/>
  </cols>
  <sheetData>
    <row r="1" spans="1:12">
      <c r="A1" s="64" t="s">
        <v>1686</v>
      </c>
      <c r="B1" s="66" t="s">
        <v>13</v>
      </c>
      <c r="C1" s="72" t="s">
        <v>32</v>
      </c>
      <c r="D1" s="67" t="s">
        <v>14</v>
      </c>
      <c r="E1" s="67" t="s">
        <v>1770</v>
      </c>
      <c r="F1" s="90" t="s">
        <v>1771</v>
      </c>
      <c r="G1" s="67" t="s">
        <v>15</v>
      </c>
      <c r="H1" s="67" t="s">
        <v>16</v>
      </c>
      <c r="I1" s="65" t="s">
        <v>7</v>
      </c>
      <c r="J1" s="65" t="s">
        <v>1777</v>
      </c>
      <c r="K1" s="65" t="s">
        <v>1772</v>
      </c>
      <c r="L1" s="91" t="s">
        <v>8</v>
      </c>
    </row>
    <row r="2" spans="1:12" ht="26.4" hidden="1">
      <c r="A2" s="4" t="s">
        <v>34</v>
      </c>
      <c r="B2" s="4" t="s">
        <v>43</v>
      </c>
      <c r="C2" s="5">
        <v>44579</v>
      </c>
      <c r="D2" s="48" t="s">
        <v>44</v>
      </c>
      <c r="E2" s="48" t="b">
        <f>COUNTIF($D$2:$D2,$D2)=1</f>
        <v>1</v>
      </c>
      <c r="F2" s="6" t="str">
        <f>IF('Author country with slicer'!E2=TRUE, 'Author country with slicer'!D2, "")</f>
        <v>Canada</v>
      </c>
      <c r="G2" s="48" t="s">
        <v>44</v>
      </c>
      <c r="H2" s="48" t="s">
        <v>45</v>
      </c>
      <c r="I2" s="48" t="s">
        <v>39</v>
      </c>
      <c r="J2" s="48" t="b">
        <f>COUNTIF($I$2:$I2,$I2)=1</f>
        <v>1</v>
      </c>
      <c r="K2" s="6" t="str">
        <f>IF('Author country with slicer'!J2=TRUE, 'Author country with slicer'!I2, "")</f>
        <v>English</v>
      </c>
      <c r="L2" s="92" t="s">
        <v>39</v>
      </c>
    </row>
    <row r="3" spans="1:12" hidden="1">
      <c r="A3" s="4" t="s">
        <v>50</v>
      </c>
      <c r="B3" s="4" t="s">
        <v>56</v>
      </c>
      <c r="C3" s="5">
        <v>44591</v>
      </c>
      <c r="D3" s="48" t="s">
        <v>57</v>
      </c>
      <c r="E3" s="48" t="b">
        <f>COUNTIF($D$2:$D3,$D3)=1</f>
        <v>1</v>
      </c>
      <c r="F3" s="6" t="str">
        <f>IF('Author country with slicer'!E3=TRUE, 'Author country with slicer'!D3, "")</f>
        <v>US</v>
      </c>
      <c r="G3" s="48" t="s">
        <v>57</v>
      </c>
      <c r="H3" s="48"/>
      <c r="I3" s="48" t="s">
        <v>39</v>
      </c>
      <c r="J3" s="48" t="b">
        <f>COUNTIF($I$2:$I3,$I3)=1</f>
        <v>0</v>
      </c>
      <c r="K3" s="6" t="str">
        <f>IF('Author country with slicer'!J3=TRUE, 'Author country with slicer'!I3, "")</f>
        <v/>
      </c>
      <c r="L3" s="92" t="s">
        <v>39</v>
      </c>
    </row>
    <row r="4" spans="1:12" ht="39.6" hidden="1">
      <c r="A4" s="4" t="s">
        <v>60</v>
      </c>
      <c r="B4" s="4" t="s">
        <v>62</v>
      </c>
      <c r="C4" s="5">
        <v>44595</v>
      </c>
      <c r="D4" s="48" t="s">
        <v>57</v>
      </c>
      <c r="E4" s="48" t="b">
        <f>COUNTIF($D$2:$D4,$D4)=1</f>
        <v>0</v>
      </c>
      <c r="F4" s="6" t="str">
        <f>IF('Author country with slicer'!E4=TRUE, 'Author country with slicer'!D4, "")</f>
        <v/>
      </c>
      <c r="G4" s="48" t="s">
        <v>57</v>
      </c>
      <c r="H4" s="48" t="s">
        <v>63</v>
      </c>
      <c r="I4" s="48" t="s">
        <v>39</v>
      </c>
      <c r="J4" s="48" t="b">
        <f>COUNTIF($I$2:$I4,$I4)=1</f>
        <v>0</v>
      </c>
      <c r="K4" s="6" t="str">
        <f>IF('Author country with slicer'!J4=TRUE, 'Author country with slicer'!I4, "")</f>
        <v/>
      </c>
      <c r="L4" s="92" t="s">
        <v>39</v>
      </c>
    </row>
    <row r="5" spans="1:12" ht="39.6" hidden="1">
      <c r="A5" s="4" t="s">
        <v>66</v>
      </c>
      <c r="B5" s="4" t="s">
        <v>69</v>
      </c>
      <c r="C5" s="5">
        <v>44597</v>
      </c>
      <c r="D5" s="48" t="s">
        <v>70</v>
      </c>
      <c r="E5" s="48" t="b">
        <f>COUNTIF($D$2:$D5,$D5)=1</f>
        <v>1</v>
      </c>
      <c r="F5" s="6" t="str">
        <f>IF('Author country with slicer'!E5=TRUE, 'Author country with slicer'!D5, "")</f>
        <v>Australia</v>
      </c>
      <c r="G5" s="48" t="s">
        <v>70</v>
      </c>
      <c r="H5" s="48"/>
      <c r="I5" s="48" t="s">
        <v>39</v>
      </c>
      <c r="J5" s="48" t="b">
        <f>COUNTIF($I$2:$I5,$I5)=1</f>
        <v>0</v>
      </c>
      <c r="K5" s="6" t="str">
        <f>IF('Author country with slicer'!J5=TRUE, 'Author country with slicer'!I5, "")</f>
        <v/>
      </c>
      <c r="L5" s="92" t="s">
        <v>39</v>
      </c>
    </row>
    <row r="6" spans="1:12" hidden="1">
      <c r="A6" s="4" t="s">
        <v>72</v>
      </c>
      <c r="B6" s="4" t="s">
        <v>76</v>
      </c>
      <c r="C6" s="5">
        <v>44598</v>
      </c>
      <c r="D6" s="48" t="s">
        <v>44</v>
      </c>
      <c r="E6" s="48" t="b">
        <f>COUNTIF($D$2:$D6,$D6)=1</f>
        <v>0</v>
      </c>
      <c r="F6" s="6" t="str">
        <f>IF('Author country with slicer'!E6=TRUE, 'Author country with slicer'!D6, "")</f>
        <v/>
      </c>
      <c r="G6" s="48" t="s">
        <v>44</v>
      </c>
      <c r="H6" s="48" t="s">
        <v>77</v>
      </c>
      <c r="I6" s="48" t="s">
        <v>39</v>
      </c>
      <c r="J6" s="48" t="b">
        <f>COUNTIF($I$2:$I6,$I6)=1</f>
        <v>0</v>
      </c>
      <c r="K6" s="6" t="str">
        <f>IF('Author country with slicer'!J6=TRUE, 'Author country with slicer'!I6, "")</f>
        <v/>
      </c>
      <c r="L6" s="92" t="s">
        <v>39</v>
      </c>
    </row>
    <row r="7" spans="1:12" ht="26.4" hidden="1">
      <c r="A7" s="4" t="s">
        <v>79</v>
      </c>
      <c r="B7" s="4" t="s">
        <v>81</v>
      </c>
      <c r="C7" s="5">
        <v>44602</v>
      </c>
      <c r="D7" s="48" t="s">
        <v>57</v>
      </c>
      <c r="E7" s="48" t="b">
        <f>COUNTIF($D$2:$D7,$D7)=1</f>
        <v>0</v>
      </c>
      <c r="F7" s="6" t="str">
        <f>IF('Author country with slicer'!E7=TRUE, 'Author country with slicer'!D7, "")</f>
        <v/>
      </c>
      <c r="G7" s="48" t="s">
        <v>57</v>
      </c>
      <c r="H7" s="48"/>
      <c r="I7" s="48" t="s">
        <v>39</v>
      </c>
      <c r="J7" s="48" t="b">
        <f>COUNTIF($I$2:$I7,$I7)=1</f>
        <v>0</v>
      </c>
      <c r="K7" s="6" t="str">
        <f>IF('Author country with slicer'!J7=TRUE, 'Author country with slicer'!I7, "")</f>
        <v/>
      </c>
      <c r="L7" s="92" t="s">
        <v>39</v>
      </c>
    </row>
    <row r="8" spans="1:12" hidden="1">
      <c r="A8" s="4" t="s">
        <v>82</v>
      </c>
      <c r="B8" s="4" t="s">
        <v>87</v>
      </c>
      <c r="C8" s="5">
        <v>44607</v>
      </c>
      <c r="D8" s="48" t="s">
        <v>88</v>
      </c>
      <c r="E8" s="48" t="b">
        <f>COUNTIF($D$2:$D8,$D8)=1</f>
        <v>1</v>
      </c>
      <c r="F8" s="6" t="str">
        <f>IF('Author country with slicer'!E8=TRUE, 'Author country with slicer'!D8, "")</f>
        <v>Iceland</v>
      </c>
      <c r="G8" s="48" t="s">
        <v>88</v>
      </c>
      <c r="H8" s="48"/>
      <c r="I8" s="48" t="s">
        <v>84</v>
      </c>
      <c r="J8" s="48" t="b">
        <f>COUNTIF($I$2:$I8,$I8)=1</f>
        <v>1</v>
      </c>
      <c r="K8" s="6" t="str">
        <f>IF('Author country with slicer'!J8=TRUE, 'Author country with slicer'!I8, "")</f>
        <v>Icelandic</v>
      </c>
      <c r="L8" s="92" t="s">
        <v>39</v>
      </c>
    </row>
    <row r="9" spans="1:12" hidden="1">
      <c r="A9" s="4" t="s">
        <v>93</v>
      </c>
      <c r="B9" s="4" t="s">
        <v>96</v>
      </c>
      <c r="C9" s="5">
        <v>44611</v>
      </c>
      <c r="D9" s="48" t="s">
        <v>44</v>
      </c>
      <c r="E9" s="48" t="b">
        <f>COUNTIF($D$2:$D9,$D9)=1</f>
        <v>0</v>
      </c>
      <c r="F9" s="6" t="str">
        <f>IF('Author country with slicer'!E9=TRUE, 'Author country with slicer'!D9, "")</f>
        <v/>
      </c>
      <c r="G9" s="48" t="s">
        <v>44</v>
      </c>
      <c r="H9" s="48"/>
      <c r="I9" s="48" t="s">
        <v>39</v>
      </c>
      <c r="J9" s="48" t="b">
        <f>COUNTIF($I$2:$I9,$I9)=1</f>
        <v>0</v>
      </c>
      <c r="K9" s="6" t="str">
        <f>IF('Author country with slicer'!J9=TRUE, 'Author country with slicer'!I9, "")</f>
        <v/>
      </c>
      <c r="L9" s="92" t="s">
        <v>39</v>
      </c>
    </row>
    <row r="10" spans="1:12" ht="26.4" hidden="1">
      <c r="A10" s="4" t="s">
        <v>99</v>
      </c>
      <c r="B10" s="4" t="s">
        <v>101</v>
      </c>
      <c r="C10" s="5">
        <v>44620</v>
      </c>
      <c r="D10" s="48" t="s">
        <v>57</v>
      </c>
      <c r="E10" s="48" t="b">
        <f>COUNTIF($D$2:$D10,$D10)=1</f>
        <v>0</v>
      </c>
      <c r="F10" s="6" t="str">
        <f>IF('Author country with slicer'!E10=TRUE, 'Author country with slicer'!D10, "")</f>
        <v/>
      </c>
      <c r="G10" s="48" t="s">
        <v>57</v>
      </c>
      <c r="H10" s="48"/>
      <c r="I10" s="48" t="s">
        <v>39</v>
      </c>
      <c r="J10" s="48" t="b">
        <f>COUNTIF($I$2:$I10,$I10)=1</f>
        <v>0</v>
      </c>
      <c r="K10" s="6" t="str">
        <f>IF('Author country with slicer'!J10=TRUE, 'Author country with slicer'!I10, "")</f>
        <v/>
      </c>
      <c r="L10" s="92" t="s">
        <v>39</v>
      </c>
    </row>
    <row r="11" spans="1:12" ht="39.6" hidden="1">
      <c r="A11" s="4" t="s">
        <v>104</v>
      </c>
      <c r="B11" s="4" t="s">
        <v>106</v>
      </c>
      <c r="C11" s="5">
        <v>44617</v>
      </c>
      <c r="D11" s="48" t="s">
        <v>57</v>
      </c>
      <c r="E11" s="48" t="b">
        <f>COUNTIF($D$2:$D11,$D11)=1</f>
        <v>0</v>
      </c>
      <c r="F11" s="6" t="str">
        <f>IF('Author country with slicer'!E11=TRUE, 'Author country with slicer'!D11, "")</f>
        <v/>
      </c>
      <c r="G11" s="48" t="s">
        <v>57</v>
      </c>
      <c r="H11" s="48"/>
      <c r="I11" s="48" t="s">
        <v>39</v>
      </c>
      <c r="J11" s="48" t="b">
        <f>COUNTIF($I$2:$I11,$I11)=1</f>
        <v>0</v>
      </c>
      <c r="K11" s="6" t="str">
        <f>IF('Author country with slicer'!J11=TRUE, 'Author country with slicer'!I11, "")</f>
        <v/>
      </c>
      <c r="L11" s="92" t="s">
        <v>39</v>
      </c>
    </row>
    <row r="12" spans="1:12" hidden="1">
      <c r="A12" s="4" t="s">
        <v>110</v>
      </c>
      <c r="B12" s="4" t="s">
        <v>112</v>
      </c>
      <c r="C12" s="5">
        <v>44618</v>
      </c>
      <c r="D12" s="48" t="s">
        <v>57</v>
      </c>
      <c r="E12" s="48" t="b">
        <f>COUNTIF($D$2:$D12,$D12)=1</f>
        <v>0</v>
      </c>
      <c r="F12" s="6" t="str">
        <f>IF('Author country with slicer'!E12=TRUE, 'Author country with slicer'!D12, "")</f>
        <v/>
      </c>
      <c r="G12" s="48" t="s">
        <v>57</v>
      </c>
      <c r="H12" s="48"/>
      <c r="I12" s="48" t="s">
        <v>39</v>
      </c>
      <c r="J12" s="48" t="b">
        <f>COUNTIF($I$2:$I12,$I12)=1</f>
        <v>0</v>
      </c>
      <c r="K12" s="6" t="str">
        <f>IF('Author country with slicer'!J12=TRUE, 'Author country with slicer'!I12, "")</f>
        <v/>
      </c>
      <c r="L12" s="92" t="s">
        <v>39</v>
      </c>
    </row>
    <row r="13" spans="1:12" hidden="1">
      <c r="A13" s="4" t="s">
        <v>113</v>
      </c>
      <c r="B13" s="4" t="s">
        <v>116</v>
      </c>
      <c r="C13" s="5">
        <v>44618</v>
      </c>
      <c r="D13" s="48" t="s">
        <v>117</v>
      </c>
      <c r="E13" s="48" t="b">
        <f>COUNTIF($D$2:$D13,$D13)=1</f>
        <v>1</v>
      </c>
      <c r="F13" s="6" t="str">
        <f>IF('Author country with slicer'!E13=TRUE, 'Author country with slicer'!D13, "")</f>
        <v>Vietnam</v>
      </c>
      <c r="G13" s="48" t="s">
        <v>118</v>
      </c>
      <c r="H13" s="48"/>
      <c r="I13" s="48" t="s">
        <v>114</v>
      </c>
      <c r="J13" s="48" t="b">
        <f>COUNTIF($I$2:$I13,$I13)=1</f>
        <v>1</v>
      </c>
      <c r="K13" s="6" t="str">
        <f>IF('Author country with slicer'!J13=TRUE, 'Author country with slicer'!I13, "")</f>
        <v>Vietnamese</v>
      </c>
      <c r="L13" s="92" t="s">
        <v>39</v>
      </c>
    </row>
    <row r="14" spans="1:12" ht="26.4" hidden="1">
      <c r="A14" s="4" t="s">
        <v>121</v>
      </c>
      <c r="B14" s="4" t="s">
        <v>124</v>
      </c>
      <c r="C14" s="5">
        <v>44619</v>
      </c>
      <c r="D14" s="48" t="s">
        <v>57</v>
      </c>
      <c r="E14" s="48" t="b">
        <f>COUNTIF($D$2:$D14,$D14)=1</f>
        <v>0</v>
      </c>
      <c r="F14" s="6" t="str">
        <f>IF('Author country with slicer'!E14=TRUE, 'Author country with slicer'!D14, "")</f>
        <v/>
      </c>
      <c r="G14" s="48" t="s">
        <v>57</v>
      </c>
      <c r="H14" s="48"/>
      <c r="I14" s="48" t="s">
        <v>39</v>
      </c>
      <c r="J14" s="48" t="b">
        <f>COUNTIF($I$2:$I14,$I14)=1</f>
        <v>0</v>
      </c>
      <c r="K14" s="6" t="str">
        <f>IF('Author country with slicer'!J14=TRUE, 'Author country with slicer'!I14, "")</f>
        <v/>
      </c>
      <c r="L14" s="92" t="s">
        <v>39</v>
      </c>
    </row>
    <row r="15" spans="1:12" ht="26.4" hidden="1">
      <c r="A15" s="4" t="s">
        <v>126</v>
      </c>
      <c r="B15" s="4" t="s">
        <v>130</v>
      </c>
      <c r="C15" s="5">
        <v>44620</v>
      </c>
      <c r="D15" s="48" t="s">
        <v>44</v>
      </c>
      <c r="E15" s="48" t="b">
        <f>COUNTIF($D$2:$D15,$D15)=1</f>
        <v>0</v>
      </c>
      <c r="F15" s="6" t="str">
        <f>IF('Author country with slicer'!E15=TRUE, 'Author country with slicer'!D15, "")</f>
        <v/>
      </c>
      <c r="G15" s="48" t="s">
        <v>44</v>
      </c>
      <c r="H15" s="48" t="s">
        <v>131</v>
      </c>
      <c r="I15" s="48" t="s">
        <v>39</v>
      </c>
      <c r="J15" s="48" t="b">
        <f>COUNTIF($I$2:$I15,$I15)=1</f>
        <v>0</v>
      </c>
      <c r="K15" s="6" t="str">
        <f>IF('Author country with slicer'!J15=TRUE, 'Author country with slicer'!I15, "")</f>
        <v/>
      </c>
      <c r="L15" s="92" t="s">
        <v>39</v>
      </c>
    </row>
    <row r="16" spans="1:12" ht="26.4" hidden="1">
      <c r="A16" s="4" t="s">
        <v>133</v>
      </c>
      <c r="B16" s="4" t="s">
        <v>136</v>
      </c>
      <c r="C16" s="12">
        <v>44625</v>
      </c>
      <c r="D16" s="48" t="s">
        <v>44</v>
      </c>
      <c r="E16" s="48" t="b">
        <f>COUNTIF($D$2:$D16,$D16)=1</f>
        <v>0</v>
      </c>
      <c r="F16" s="6" t="str">
        <f>IF('Author country with slicer'!E16=TRUE, 'Author country with slicer'!D16, "")</f>
        <v/>
      </c>
      <c r="G16" s="48" t="s">
        <v>44</v>
      </c>
      <c r="H16" s="48" t="s">
        <v>137</v>
      </c>
      <c r="I16" s="48" t="s">
        <v>39</v>
      </c>
      <c r="J16" s="48" t="b">
        <f>COUNTIF($I$2:$I16,$I16)=1</f>
        <v>0</v>
      </c>
      <c r="K16" s="6" t="str">
        <f>IF('Author country with slicer'!J16=TRUE, 'Author country with slicer'!I16, "")</f>
        <v/>
      </c>
      <c r="L16" s="92" t="s">
        <v>39</v>
      </c>
    </row>
    <row r="17" spans="1:12" hidden="1">
      <c r="A17" s="4" t="s">
        <v>140</v>
      </c>
      <c r="B17" s="4" t="s">
        <v>142</v>
      </c>
      <c r="C17" s="12">
        <v>44632</v>
      </c>
      <c r="D17" s="34" t="s">
        <v>57</v>
      </c>
      <c r="E17" s="48" t="b">
        <f>COUNTIF($D$2:$D17,$D17)=1</f>
        <v>0</v>
      </c>
      <c r="F17" s="6" t="str">
        <f>IF('Author country with slicer'!E17=TRUE, 'Author country with slicer'!D17, "")</f>
        <v/>
      </c>
      <c r="G17" s="34" t="s">
        <v>57</v>
      </c>
      <c r="H17" s="34"/>
      <c r="I17" s="34" t="s">
        <v>39</v>
      </c>
      <c r="J17" s="48" t="b">
        <f>COUNTIF($I$2:$I17,$I17)=1</f>
        <v>0</v>
      </c>
      <c r="K17" s="6" t="str">
        <f>IF('Author country with slicer'!J17=TRUE, 'Author country with slicer'!I17, "")</f>
        <v/>
      </c>
      <c r="L17" s="93" t="s">
        <v>39</v>
      </c>
    </row>
    <row r="18" spans="1:12" ht="26.4" hidden="1">
      <c r="A18" s="4" t="s">
        <v>144</v>
      </c>
      <c r="B18" s="4" t="s">
        <v>146</v>
      </c>
      <c r="C18" s="12">
        <v>44634</v>
      </c>
      <c r="D18" s="34" t="s">
        <v>57</v>
      </c>
      <c r="E18" s="48" t="b">
        <f>COUNTIF($D$2:$D18,$D18)=1</f>
        <v>0</v>
      </c>
      <c r="F18" s="6" t="str">
        <f>IF('Author country with slicer'!E18=TRUE, 'Author country with slicer'!D18, "")</f>
        <v/>
      </c>
      <c r="G18" s="34" t="s">
        <v>57</v>
      </c>
      <c r="H18" s="34"/>
      <c r="I18" s="34" t="s">
        <v>39</v>
      </c>
      <c r="J18" s="48" t="b">
        <f>COUNTIF($I$2:$I18,$I18)=1</f>
        <v>0</v>
      </c>
      <c r="K18" s="6" t="str">
        <f>IF('Author country with slicer'!J18=TRUE, 'Author country with slicer'!I18, "")</f>
        <v/>
      </c>
      <c r="L18" s="93" t="s">
        <v>39</v>
      </c>
    </row>
    <row r="19" spans="1:12" hidden="1">
      <c r="A19" s="4" t="s">
        <v>148</v>
      </c>
      <c r="B19" s="4" t="s">
        <v>150</v>
      </c>
      <c r="C19" s="12">
        <v>44639</v>
      </c>
      <c r="D19" s="34" t="s">
        <v>57</v>
      </c>
      <c r="E19" s="48" t="b">
        <f>COUNTIF($D$2:$D19,$D19)=1</f>
        <v>0</v>
      </c>
      <c r="F19" s="6" t="str">
        <f>IF('Author country with slicer'!E19=TRUE, 'Author country with slicer'!D19, "")</f>
        <v/>
      </c>
      <c r="G19" s="34" t="s">
        <v>57</v>
      </c>
      <c r="H19" s="34"/>
      <c r="I19" s="34" t="s">
        <v>39</v>
      </c>
      <c r="J19" s="48" t="b">
        <f>COUNTIF($I$2:$I19,$I19)=1</f>
        <v>0</v>
      </c>
      <c r="K19" s="6" t="str">
        <f>IF('Author country with slicer'!J19=TRUE, 'Author country with slicer'!I19, "")</f>
        <v/>
      </c>
      <c r="L19" s="93" t="s">
        <v>39</v>
      </c>
    </row>
    <row r="20" spans="1:12" ht="26.4" hidden="1">
      <c r="A20" s="4" t="s">
        <v>151</v>
      </c>
      <c r="B20" s="4" t="s">
        <v>154</v>
      </c>
      <c r="C20" s="12">
        <v>44641</v>
      </c>
      <c r="D20" s="34" t="s">
        <v>155</v>
      </c>
      <c r="E20" s="48" t="b">
        <f>COUNTIF($D$2:$D20,$D20)=1</f>
        <v>1</v>
      </c>
      <c r="F20" s="6" t="str">
        <f>IF('Author country with slicer'!E20=TRUE, 'Author country with slicer'!D20, "")</f>
        <v>China</v>
      </c>
      <c r="G20" s="34" t="s">
        <v>57</v>
      </c>
      <c r="H20" s="34"/>
      <c r="I20" s="34" t="s">
        <v>39</v>
      </c>
      <c r="J20" s="48" t="b">
        <f>COUNTIF($I$2:$I20,$I20)=1</f>
        <v>0</v>
      </c>
      <c r="K20" s="6" t="str">
        <f>IF('Author country with slicer'!J20=TRUE, 'Author country with slicer'!I20, "")</f>
        <v/>
      </c>
      <c r="L20" s="93" t="s">
        <v>39</v>
      </c>
    </row>
    <row r="21" spans="1:12">
      <c r="A21" s="45" t="s">
        <v>1630</v>
      </c>
      <c r="B21" s="4" t="s">
        <v>251</v>
      </c>
      <c r="C21" s="12">
        <v>44664</v>
      </c>
      <c r="D21" s="34" t="s">
        <v>252</v>
      </c>
      <c r="E21" s="48" t="b">
        <f>COUNTIF($D$2:$D21,$D21)=1</f>
        <v>1</v>
      </c>
      <c r="F21" s="6" t="str">
        <f>IF('Author country with slicer'!E21=TRUE, 'Author country with slicer'!D21, "")</f>
        <v>Chile</v>
      </c>
      <c r="G21" s="34" t="s">
        <v>57</v>
      </c>
      <c r="H21" s="34"/>
      <c r="I21" s="34" t="s">
        <v>225</v>
      </c>
      <c r="J21" s="48" t="b">
        <f>COUNTIF($I$2:$I21,$I21)=1</f>
        <v>1</v>
      </c>
      <c r="K21" s="6" t="str">
        <f>IF('Author country with slicer'!J21=TRUE, 'Author country with slicer'!I21, "")</f>
        <v>Spanish</v>
      </c>
      <c r="L21" s="93" t="s">
        <v>39</v>
      </c>
    </row>
    <row r="22" spans="1:12" hidden="1">
      <c r="A22" s="45" t="s">
        <v>1633</v>
      </c>
      <c r="B22" s="4" t="s">
        <v>1634</v>
      </c>
      <c r="C22" s="12">
        <v>44666</v>
      </c>
      <c r="D22" s="34" t="s">
        <v>57</v>
      </c>
      <c r="E22" s="48" t="b">
        <f>COUNTIF($D$2:$D22,$D22)=1</f>
        <v>0</v>
      </c>
      <c r="F22" s="6" t="str">
        <f>IF('Author country with slicer'!E22=TRUE, 'Author country with slicer'!D22, "")</f>
        <v/>
      </c>
      <c r="G22" s="34" t="s">
        <v>57</v>
      </c>
      <c r="H22" s="34"/>
      <c r="I22" s="34" t="s">
        <v>39</v>
      </c>
      <c r="J22" s="48" t="b">
        <f>COUNTIF($I$2:$I22,$I22)=1</f>
        <v>0</v>
      </c>
      <c r="K22" s="6" t="str">
        <f>IF('Author country with slicer'!J22=TRUE, 'Author country with slicer'!I22, "")</f>
        <v/>
      </c>
      <c r="L22" s="93" t="s">
        <v>39</v>
      </c>
    </row>
    <row r="23" spans="1:12" hidden="1">
      <c r="A23" s="4" t="s">
        <v>1635</v>
      </c>
      <c r="B23" s="4" t="s">
        <v>1636</v>
      </c>
      <c r="C23" s="12">
        <v>44674</v>
      </c>
      <c r="D23" s="4" t="s">
        <v>44</v>
      </c>
      <c r="E23" s="48" t="b">
        <f>COUNTIF($D$2:$D23,$D23)=1</f>
        <v>0</v>
      </c>
      <c r="F23" s="6" t="str">
        <f>IF('Author country with slicer'!E23=TRUE, 'Author country with slicer'!D23, "")</f>
        <v/>
      </c>
      <c r="G23" s="4" t="s">
        <v>57</v>
      </c>
      <c r="H23" s="4"/>
      <c r="I23" s="34" t="s">
        <v>39</v>
      </c>
      <c r="J23" s="48" t="b">
        <f>COUNTIF($I$2:$I23,$I23)=1</f>
        <v>0</v>
      </c>
      <c r="K23" s="6" t="str">
        <f>IF('Author country with slicer'!J23=TRUE, 'Author country with slicer'!I23, "")</f>
        <v/>
      </c>
      <c r="L23" s="93" t="s">
        <v>39</v>
      </c>
    </row>
    <row r="24" spans="1:12" hidden="1">
      <c r="A24" s="4" t="s">
        <v>1637</v>
      </c>
      <c r="B24" s="4" t="s">
        <v>1638</v>
      </c>
      <c r="C24" s="12">
        <v>44679</v>
      </c>
      <c r="D24" s="4" t="s">
        <v>109</v>
      </c>
      <c r="E24" s="48" t="b">
        <f>COUNTIF($D$2:$D24,$D24)=1</f>
        <v>1</v>
      </c>
      <c r="F24" s="6" t="str">
        <f>IF('Author country with slicer'!E24=TRUE, 'Author country with slicer'!D24, "")</f>
        <v>UK</v>
      </c>
      <c r="G24" s="4" t="s">
        <v>109</v>
      </c>
      <c r="H24" s="4"/>
      <c r="I24" s="4" t="s">
        <v>39</v>
      </c>
      <c r="J24" s="48" t="b">
        <f>COUNTIF($I$2:$I24,$I24)=1</f>
        <v>0</v>
      </c>
      <c r="K24" s="6" t="str">
        <f>IF('Author country with slicer'!J24=TRUE, 'Author country with slicer'!I24, "")</f>
        <v/>
      </c>
      <c r="L24" s="7" t="s">
        <v>39</v>
      </c>
    </row>
    <row r="25" spans="1:12" ht="26.4" hidden="1">
      <c r="A25" s="3" t="s">
        <v>1639</v>
      </c>
      <c r="B25" s="4" t="s">
        <v>272</v>
      </c>
      <c r="C25" s="12">
        <v>44688</v>
      </c>
      <c r="D25" s="4" t="s">
        <v>273</v>
      </c>
      <c r="E25" s="48" t="b">
        <f>COUNTIF($D$2:$D25,$D25)=1</f>
        <v>1</v>
      </c>
      <c r="F25" s="6" t="str">
        <f>IF('Author country with slicer'!E25=TRUE, 'Author country with slicer'!D25, "")</f>
        <v>Iran</v>
      </c>
      <c r="G25" s="4" t="s">
        <v>57</v>
      </c>
      <c r="H25" s="4"/>
      <c r="I25" s="4" t="s">
        <v>39</v>
      </c>
      <c r="J25" s="48" t="b">
        <f>COUNTIF($I$2:$I25,$I25)=1</f>
        <v>0</v>
      </c>
      <c r="K25" s="6" t="str">
        <f>IF('Author country with slicer'!J25=TRUE, 'Author country with slicer'!I25, "")</f>
        <v/>
      </c>
      <c r="L25" s="7" t="s">
        <v>39</v>
      </c>
    </row>
    <row r="26" spans="1:12" ht="26.4" hidden="1">
      <c r="A26" s="3" t="s">
        <v>1641</v>
      </c>
      <c r="B26" s="4" t="s">
        <v>1643</v>
      </c>
      <c r="C26" s="12">
        <v>44694</v>
      </c>
      <c r="D26" s="4" t="s">
        <v>57</v>
      </c>
      <c r="E26" s="48" t="b">
        <f>COUNTIF($D$2:$D26,$D26)=1</f>
        <v>0</v>
      </c>
      <c r="F26" s="6" t="str">
        <f>IF('Author country with slicer'!E26=TRUE, 'Author country with slicer'!D26, "")</f>
        <v/>
      </c>
      <c r="G26" s="4" t="s">
        <v>57</v>
      </c>
      <c r="H26" s="4"/>
      <c r="I26" s="3" t="s">
        <v>39</v>
      </c>
      <c r="J26" s="48" t="b">
        <f>COUNTIF($I$2:$I26,$I26)=1</f>
        <v>0</v>
      </c>
      <c r="K26" s="6" t="str">
        <f>IF('Author country with slicer'!J26=TRUE, 'Author country with slicer'!I26, "")</f>
        <v/>
      </c>
      <c r="L26" s="94" t="s">
        <v>39</v>
      </c>
    </row>
    <row r="27" spans="1:12" ht="26.4" hidden="1">
      <c r="A27" s="3" t="s">
        <v>1646</v>
      </c>
      <c r="B27" s="4" t="s">
        <v>1647</v>
      </c>
      <c r="C27" s="12">
        <v>44722</v>
      </c>
      <c r="D27" s="4" t="s">
        <v>257</v>
      </c>
      <c r="E27" s="48" t="b">
        <f>COUNTIF($D$2:$D27,$D27)=1</f>
        <v>1</v>
      </c>
      <c r="F27" s="6" t="str">
        <f>IF('Author country with slicer'!E27=TRUE, 'Author country with slicer'!D27, "")</f>
        <v>Japan</v>
      </c>
      <c r="G27" s="4" t="s">
        <v>257</v>
      </c>
      <c r="H27" s="4"/>
      <c r="I27" s="3" t="s">
        <v>39</v>
      </c>
      <c r="J27" s="48" t="b">
        <f>COUNTIF($I$2:$I27,$I27)=1</f>
        <v>0</v>
      </c>
      <c r="K27" s="6" t="str">
        <f>IF('Author country with slicer'!J27=TRUE, 'Author country with slicer'!I27, "")</f>
        <v/>
      </c>
      <c r="L27" s="94" t="s">
        <v>39</v>
      </c>
    </row>
    <row r="28" spans="1:12" hidden="1">
      <c r="A28" s="3" t="s">
        <v>1649</v>
      </c>
      <c r="B28" s="4" t="s">
        <v>1650</v>
      </c>
      <c r="C28" s="82">
        <v>44722</v>
      </c>
      <c r="D28" s="4" t="s">
        <v>44</v>
      </c>
      <c r="E28" s="48" t="b">
        <f>COUNTIF($D$2:$D28,$D28)=1</f>
        <v>0</v>
      </c>
      <c r="F28" s="6" t="str">
        <f>IF('Author country with slicer'!E28=TRUE, 'Author country with slicer'!D28, "")</f>
        <v/>
      </c>
      <c r="G28" s="4" t="s">
        <v>44</v>
      </c>
      <c r="H28" s="4" t="s">
        <v>137</v>
      </c>
      <c r="I28" s="3" t="s">
        <v>39</v>
      </c>
      <c r="J28" s="48" t="b">
        <f>COUNTIF($I$2:$I28,$I28)=1</f>
        <v>0</v>
      </c>
      <c r="K28" s="6" t="str">
        <f>IF('Author country with slicer'!J28=TRUE, 'Author country with slicer'!I28, "")</f>
        <v/>
      </c>
      <c r="L28" s="94" t="s">
        <v>39</v>
      </c>
    </row>
    <row r="29" spans="1:12" ht="26.4" hidden="1">
      <c r="A29" s="3" t="s">
        <v>1653</v>
      </c>
      <c r="B29" s="4" t="s">
        <v>1654</v>
      </c>
      <c r="C29" s="12">
        <v>44723</v>
      </c>
      <c r="D29" s="4" t="s">
        <v>57</v>
      </c>
      <c r="E29" s="48" t="b">
        <f>COUNTIF($D$2:$D29,$D29)=1</f>
        <v>0</v>
      </c>
      <c r="F29" s="6" t="str">
        <f>IF('Author country with slicer'!E29=TRUE, 'Author country with slicer'!D29, "")</f>
        <v/>
      </c>
      <c r="G29" s="4" t="s">
        <v>57</v>
      </c>
      <c r="H29" s="4"/>
      <c r="I29" s="3" t="s">
        <v>39</v>
      </c>
      <c r="J29" s="48" t="b">
        <f>COUNTIF($I$2:$I29,$I29)=1</f>
        <v>0</v>
      </c>
      <c r="K29" s="6" t="str">
        <f>IF('Author country with slicer'!J29=TRUE, 'Author country with slicer'!I29, "")</f>
        <v/>
      </c>
      <c r="L29" s="94" t="s">
        <v>39</v>
      </c>
    </row>
    <row r="30" spans="1:12" hidden="1">
      <c r="A30" s="3" t="s">
        <v>1655</v>
      </c>
      <c r="B30" s="4" t="s">
        <v>1657</v>
      </c>
      <c r="C30" s="12">
        <v>44725</v>
      </c>
      <c r="D30" s="4" t="s">
        <v>57</v>
      </c>
      <c r="E30" s="48" t="b">
        <f>COUNTIF($D$2:$D30,$D30)=1</f>
        <v>0</v>
      </c>
      <c r="F30" s="6" t="str">
        <f>IF('Author country with slicer'!E30=TRUE, 'Author country with slicer'!D30, "")</f>
        <v/>
      </c>
      <c r="G30" s="4" t="s">
        <v>57</v>
      </c>
      <c r="H30" s="4"/>
      <c r="I30" s="3" t="s">
        <v>39</v>
      </c>
      <c r="J30" s="48" t="b">
        <f>COUNTIF($I$2:$I30,$I30)=1</f>
        <v>0</v>
      </c>
      <c r="K30" s="6" t="str">
        <f>IF('Author country with slicer'!J30=TRUE, 'Author country with slicer'!I30, "")</f>
        <v/>
      </c>
      <c r="L30" s="94" t="s">
        <v>39</v>
      </c>
    </row>
    <row r="31" spans="1:12" hidden="1">
      <c r="A31" s="3" t="s">
        <v>1659</v>
      </c>
      <c r="B31" s="9" t="s">
        <v>1660</v>
      </c>
      <c r="C31" s="5">
        <v>44725</v>
      </c>
      <c r="D31" s="9" t="s">
        <v>57</v>
      </c>
      <c r="E31" s="48" t="b">
        <f>COUNTIF($D$2:$D31,$D31)=1</f>
        <v>0</v>
      </c>
      <c r="F31" s="6" t="str">
        <f>IF('Author country with slicer'!E31=TRUE, 'Author country with slicer'!D31, "")</f>
        <v/>
      </c>
      <c r="G31" s="9" t="s">
        <v>57</v>
      </c>
      <c r="H31" s="9"/>
      <c r="I31" s="3" t="s">
        <v>39</v>
      </c>
      <c r="J31" s="48" t="b">
        <f>COUNTIF($I$2:$I31,$I31)=1</f>
        <v>0</v>
      </c>
      <c r="K31" s="6" t="str">
        <f>IF('Author country with slicer'!J31=TRUE, 'Author country with slicer'!I31, "")</f>
        <v/>
      </c>
      <c r="L31" s="94" t="s">
        <v>39</v>
      </c>
    </row>
    <row r="32" spans="1:12" hidden="1">
      <c r="A32" s="3" t="s">
        <v>1663</v>
      </c>
      <c r="B32" s="4" t="s">
        <v>1664</v>
      </c>
      <c r="C32" s="5">
        <v>44725</v>
      </c>
      <c r="D32" s="4" t="s">
        <v>57</v>
      </c>
      <c r="E32" s="48" t="b">
        <f>COUNTIF($D$2:$D32,$D32)=1</f>
        <v>0</v>
      </c>
      <c r="F32" s="6" t="str">
        <f>IF('Author country with slicer'!E32=TRUE, 'Author country with slicer'!D32, "")</f>
        <v/>
      </c>
      <c r="G32" s="4" t="s">
        <v>57</v>
      </c>
      <c r="H32" s="4"/>
      <c r="I32" s="3" t="s">
        <v>39</v>
      </c>
      <c r="J32" s="48" t="b">
        <f>COUNTIF($I$2:$I32,$I32)=1</f>
        <v>0</v>
      </c>
      <c r="K32" s="6" t="str">
        <f>IF('Author country with slicer'!J32=TRUE, 'Author country with slicer'!I32, "")</f>
        <v/>
      </c>
      <c r="L32" s="94" t="s">
        <v>39</v>
      </c>
    </row>
    <row r="33" spans="1:12" hidden="1">
      <c r="A33" s="3" t="s">
        <v>1666</v>
      </c>
      <c r="B33" s="4" t="s">
        <v>1667</v>
      </c>
      <c r="C33" s="5">
        <v>44727</v>
      </c>
      <c r="D33" s="4" t="s">
        <v>392</v>
      </c>
      <c r="E33" s="48" t="b">
        <f>COUNTIF($D$2:$D33,$D33)=1</f>
        <v>1</v>
      </c>
      <c r="F33" s="6" t="str">
        <f>IF('Author country with slicer'!E33=TRUE, 'Author country with slicer'!D33, "")</f>
        <v>Ireland</v>
      </c>
      <c r="G33" s="4" t="s">
        <v>118</v>
      </c>
      <c r="H33" s="4"/>
      <c r="I33" s="3" t="s">
        <v>39</v>
      </c>
      <c r="J33" s="48" t="b">
        <f>COUNTIF($I$2:$I33,$I33)=1</f>
        <v>0</v>
      </c>
      <c r="K33" s="6" t="str">
        <f>IF('Author country with slicer'!J33=TRUE, 'Author country with slicer'!I33, "")</f>
        <v/>
      </c>
      <c r="L33" s="94" t="s">
        <v>39</v>
      </c>
    </row>
    <row r="34" spans="1:12" ht="26.4" hidden="1">
      <c r="A34" s="3" t="s">
        <v>1670</v>
      </c>
      <c r="B34" s="4" t="s">
        <v>1677</v>
      </c>
      <c r="C34" s="5">
        <v>44740</v>
      </c>
      <c r="D34" s="4" t="s">
        <v>57</v>
      </c>
      <c r="E34" s="48" t="b">
        <f>COUNTIF($D$2:$D34,$D34)=1</f>
        <v>0</v>
      </c>
      <c r="F34" s="6" t="str">
        <f>IF('Author country with slicer'!E34=TRUE, 'Author country with slicer'!D34, "")</f>
        <v/>
      </c>
      <c r="G34" s="4" t="s">
        <v>57</v>
      </c>
      <c r="H34" s="4"/>
      <c r="I34" s="3" t="s">
        <v>39</v>
      </c>
      <c r="J34" s="48" t="b">
        <f>COUNTIF($I$2:$I34,$I34)=1</f>
        <v>0</v>
      </c>
      <c r="K34" s="6" t="str">
        <f>IF('Author country with slicer'!J34=TRUE, 'Author country with slicer'!I34, "")</f>
        <v/>
      </c>
      <c r="L34" s="94" t="s">
        <v>39</v>
      </c>
    </row>
    <row r="35" spans="1:12" hidden="1">
      <c r="A35" s="3" t="s">
        <v>1671</v>
      </c>
      <c r="B35" s="4" t="s">
        <v>1679</v>
      </c>
      <c r="C35" s="5">
        <v>44740</v>
      </c>
      <c r="D35" s="4" t="s">
        <v>57</v>
      </c>
      <c r="E35" s="48" t="b">
        <f>COUNTIF($D$2:$D35,$D35)=1</f>
        <v>0</v>
      </c>
      <c r="F35" s="6" t="str">
        <f>IF('Author country with slicer'!E35=TRUE, 'Author country with slicer'!D35, "")</f>
        <v/>
      </c>
      <c r="G35" s="4" t="s">
        <v>57</v>
      </c>
      <c r="H35" s="4"/>
      <c r="I35" s="3" t="s">
        <v>39</v>
      </c>
      <c r="J35" s="48" t="b">
        <f>COUNTIF($I$2:$I35,$I35)=1</f>
        <v>0</v>
      </c>
      <c r="K35" s="6" t="str">
        <f>IF('Author country with slicer'!J35=TRUE, 'Author country with slicer'!I35, "")</f>
        <v/>
      </c>
      <c r="L35" s="94" t="s">
        <v>39</v>
      </c>
    </row>
    <row r="36" spans="1:12" hidden="1">
      <c r="A36" s="3" t="s">
        <v>1672</v>
      </c>
      <c r="B36" s="4" t="s">
        <v>1680</v>
      </c>
      <c r="C36" s="5">
        <v>44741</v>
      </c>
      <c r="D36" s="4" t="s">
        <v>70</v>
      </c>
      <c r="E36" s="48" t="b">
        <f>COUNTIF($D$2:$D36,$D36)=1</f>
        <v>0</v>
      </c>
      <c r="F36" s="6" t="str">
        <f>IF('Author country with slicer'!E36=TRUE, 'Author country with slicer'!D36, "")</f>
        <v/>
      </c>
      <c r="G36" s="4" t="s">
        <v>70</v>
      </c>
      <c r="H36" s="4"/>
      <c r="I36" s="3" t="s">
        <v>39</v>
      </c>
      <c r="J36" s="48" t="b">
        <f>COUNTIF($I$2:$I36,$I36)=1</f>
        <v>0</v>
      </c>
      <c r="K36" s="6" t="str">
        <f>IF('Author country with slicer'!J36=TRUE, 'Author country with slicer'!I36, "")</f>
        <v/>
      </c>
      <c r="L36" s="94" t="s">
        <v>39</v>
      </c>
    </row>
    <row r="37" spans="1:12" ht="26.4" hidden="1">
      <c r="A37" s="3" t="s">
        <v>1673</v>
      </c>
      <c r="B37" s="4" t="s">
        <v>1684</v>
      </c>
      <c r="C37" s="5">
        <v>44742</v>
      </c>
      <c r="D37" s="4" t="s">
        <v>57</v>
      </c>
      <c r="E37" s="48" t="b">
        <f>COUNTIF($D$2:$D37,$D37)=1</f>
        <v>0</v>
      </c>
      <c r="F37" s="6" t="str">
        <f>IF('Author country with slicer'!E37=TRUE, 'Author country with slicer'!D37, "")</f>
        <v/>
      </c>
      <c r="G37" s="4" t="s">
        <v>57</v>
      </c>
      <c r="H37" s="4"/>
      <c r="I37" s="3" t="s">
        <v>39</v>
      </c>
      <c r="J37" s="48" t="b">
        <f>COUNTIF($I$2:$I37,$I37)=1</f>
        <v>0</v>
      </c>
      <c r="K37" s="6" t="str">
        <f>IF('Author country with slicer'!J37=TRUE, 'Author country with slicer'!I37, "")</f>
        <v/>
      </c>
      <c r="L37" s="94" t="s">
        <v>39</v>
      </c>
    </row>
    <row r="38" spans="1:12" ht="26.4" hidden="1">
      <c r="A38" s="3" t="s">
        <v>1674</v>
      </c>
      <c r="B38" s="4" t="s">
        <v>1685</v>
      </c>
      <c r="C38" s="5">
        <v>44761</v>
      </c>
      <c r="D38" s="4" t="s">
        <v>57</v>
      </c>
      <c r="E38" s="48" t="b">
        <f>COUNTIF($D$2:$D38,$D38)=1</f>
        <v>0</v>
      </c>
      <c r="F38" s="6" t="str">
        <f>IF('Author country with slicer'!E38=TRUE, 'Author country with slicer'!D38, "")</f>
        <v/>
      </c>
      <c r="G38" s="4" t="s">
        <v>57</v>
      </c>
      <c r="H38" s="4"/>
      <c r="I38" s="3" t="s">
        <v>39</v>
      </c>
      <c r="J38" s="48" t="b">
        <f>COUNTIF($I$2:$I38,$I38)=1</f>
        <v>0</v>
      </c>
      <c r="K38" s="6" t="str">
        <f>IF('Author country with slicer'!J38=TRUE, 'Author country with slicer'!I38, "")</f>
        <v/>
      </c>
      <c r="L38" s="94" t="s">
        <v>39</v>
      </c>
    </row>
    <row r="39" spans="1:12" ht="26.4" hidden="1">
      <c r="A39" s="3" t="s">
        <v>1687</v>
      </c>
      <c r="B39" s="4" t="s">
        <v>1688</v>
      </c>
      <c r="C39" s="5">
        <v>44768</v>
      </c>
      <c r="D39" s="4" t="s">
        <v>44</v>
      </c>
      <c r="E39" s="48" t="b">
        <f>COUNTIF($D$2:$D39,$D39)=1</f>
        <v>0</v>
      </c>
      <c r="F39" s="6" t="str">
        <f>IF('Author country with slicer'!E39=TRUE, 'Author country with slicer'!D39, "")</f>
        <v/>
      </c>
      <c r="G39" s="4" t="s">
        <v>44</v>
      </c>
      <c r="H39" s="4"/>
      <c r="I39" s="3" t="s">
        <v>39</v>
      </c>
      <c r="J39" s="48" t="b">
        <f>COUNTIF($I$2:$I39,$I39)=1</f>
        <v>0</v>
      </c>
      <c r="K39" s="6" t="str">
        <f>IF('Author country with slicer'!J39=TRUE, 'Author country with slicer'!I39, "")</f>
        <v/>
      </c>
      <c r="L39" s="94" t="s">
        <v>39</v>
      </c>
    </row>
    <row r="40" spans="1:12" ht="26.4" hidden="1">
      <c r="A40" s="3" t="s">
        <v>1675</v>
      </c>
      <c r="B40" s="4" t="s">
        <v>1690</v>
      </c>
      <c r="C40" s="5">
        <v>44768</v>
      </c>
      <c r="D40" s="4" t="s">
        <v>57</v>
      </c>
      <c r="E40" s="48" t="b">
        <f>COUNTIF($D$2:$D40,$D40)=1</f>
        <v>0</v>
      </c>
      <c r="F40" s="6" t="str">
        <f>IF('Author country with slicer'!E40=TRUE, 'Author country with slicer'!D40, "")</f>
        <v/>
      </c>
      <c r="G40" s="4" t="s">
        <v>57</v>
      </c>
      <c r="H40" s="4"/>
      <c r="I40" s="3" t="s">
        <v>39</v>
      </c>
      <c r="J40" s="48" t="b">
        <f>COUNTIF($I$2:$I40,$I40)=1</f>
        <v>0</v>
      </c>
      <c r="K40" s="6" t="str">
        <f>IF('Author country with slicer'!J40=TRUE, 'Author country with slicer'!I40, "")</f>
        <v/>
      </c>
      <c r="L40" s="94" t="s">
        <v>39</v>
      </c>
    </row>
    <row r="41" spans="1:12" ht="26.4" hidden="1">
      <c r="A41" s="3" t="s">
        <v>1676</v>
      </c>
      <c r="B41" s="4" t="s">
        <v>1693</v>
      </c>
      <c r="C41" s="5">
        <v>44768</v>
      </c>
      <c r="D41" s="4" t="s">
        <v>57</v>
      </c>
      <c r="E41" s="48" t="b">
        <f>COUNTIF($D$2:$D41,$D41)=1</f>
        <v>0</v>
      </c>
      <c r="F41" s="6" t="str">
        <f>IF('Author country with slicer'!E41=TRUE, 'Author country with slicer'!D41, "")</f>
        <v/>
      </c>
      <c r="G41" s="4" t="s">
        <v>57</v>
      </c>
      <c r="H41" s="4" t="s">
        <v>1694</v>
      </c>
      <c r="I41" s="3" t="s">
        <v>39</v>
      </c>
      <c r="J41" s="48" t="b">
        <f>COUNTIF($I$2:$I41,$I41)=1</f>
        <v>0</v>
      </c>
      <c r="K41" s="6" t="str">
        <f>IF('Author country with slicer'!J41=TRUE, 'Author country with slicer'!I41, "")</f>
        <v/>
      </c>
      <c r="L41" s="94" t="s">
        <v>39</v>
      </c>
    </row>
    <row r="42" spans="1:12" ht="26.4" hidden="1">
      <c r="A42" s="3" t="s">
        <v>1698</v>
      </c>
      <c r="B42" s="9" t="s">
        <v>1699</v>
      </c>
      <c r="C42" s="5">
        <v>44769</v>
      </c>
      <c r="D42" s="9" t="s">
        <v>109</v>
      </c>
      <c r="E42" s="48" t="b">
        <f>COUNTIF($D$2:$D42,$D42)=1</f>
        <v>0</v>
      </c>
      <c r="F42" s="6" t="str">
        <f>IF('Author country with slicer'!E42=TRUE, 'Author country with slicer'!D42, "")</f>
        <v/>
      </c>
      <c r="G42" s="9" t="s">
        <v>109</v>
      </c>
      <c r="H42" s="9"/>
      <c r="I42" s="3" t="s">
        <v>39</v>
      </c>
      <c r="J42" s="48" t="b">
        <f>COUNTIF($I$2:$I42,$I42)=1</f>
        <v>0</v>
      </c>
      <c r="K42" s="6" t="str">
        <f>IF('Author country with slicer'!J42=TRUE, 'Author country with slicer'!I42, "")</f>
        <v/>
      </c>
      <c r="L42" s="94" t="s">
        <v>39</v>
      </c>
    </row>
    <row r="43" spans="1:12" hidden="1">
      <c r="A43" s="3" t="s">
        <v>1700</v>
      </c>
      <c r="B43" s="4" t="s">
        <v>1701</v>
      </c>
      <c r="C43" s="5">
        <v>44771</v>
      </c>
      <c r="D43" s="4" t="s">
        <v>44</v>
      </c>
      <c r="E43" s="48" t="b">
        <f>COUNTIF($D$2:$D43,$D43)=1</f>
        <v>0</v>
      </c>
      <c r="F43" s="6" t="str">
        <f>IF('Author country with slicer'!E43=TRUE, 'Author country with slicer'!D43, "")</f>
        <v/>
      </c>
      <c r="G43" s="4" t="s">
        <v>44</v>
      </c>
      <c r="H43" s="4"/>
      <c r="I43" s="3" t="s">
        <v>39</v>
      </c>
      <c r="J43" s="48" t="b">
        <f>COUNTIF($I$2:$I43,$I43)=1</f>
        <v>0</v>
      </c>
      <c r="K43" s="6" t="str">
        <f>IF('Author country with slicer'!J43=TRUE, 'Author country with slicer'!I43, "")</f>
        <v/>
      </c>
      <c r="L43" s="94" t="s">
        <v>39</v>
      </c>
    </row>
    <row r="44" spans="1:12" hidden="1">
      <c r="A44" s="3" t="s">
        <v>1702</v>
      </c>
      <c r="B44" s="4" t="s">
        <v>1040</v>
      </c>
      <c r="C44" s="5">
        <v>44772</v>
      </c>
      <c r="D44" s="4" t="s">
        <v>109</v>
      </c>
      <c r="E44" s="48" t="b">
        <f>COUNTIF($D$2:$D44,$D44)=1</f>
        <v>0</v>
      </c>
      <c r="F44" s="6" t="str">
        <f>IF('Author country with slicer'!E44=TRUE, 'Author country with slicer'!D44, "")</f>
        <v/>
      </c>
      <c r="G44" s="4" t="s">
        <v>109</v>
      </c>
      <c r="H44" s="4"/>
      <c r="I44" s="3" t="s">
        <v>39</v>
      </c>
      <c r="J44" s="48" t="b">
        <f>COUNTIF($I$2:$I44,$I44)=1</f>
        <v>0</v>
      </c>
      <c r="K44" s="6" t="str">
        <f>IF('Author country with slicer'!J44=TRUE, 'Author country with slicer'!I44, "")</f>
        <v/>
      </c>
      <c r="L44" s="94" t="s">
        <v>159</v>
      </c>
    </row>
    <row r="45" spans="1:12" ht="26.4" hidden="1">
      <c r="A45" s="3" t="s">
        <v>1703</v>
      </c>
      <c r="B45" s="4" t="s">
        <v>574</v>
      </c>
      <c r="C45" s="5">
        <v>44772</v>
      </c>
      <c r="D45" s="4" t="s">
        <v>57</v>
      </c>
      <c r="E45" s="48" t="b">
        <f>COUNTIF($D$2:$D45,$D45)=1</f>
        <v>0</v>
      </c>
      <c r="F45" s="6" t="str">
        <f>IF('Author country with slicer'!E45=TRUE, 'Author country with slicer'!D45, "")</f>
        <v/>
      </c>
      <c r="G45" s="4" t="s">
        <v>57</v>
      </c>
      <c r="H45" s="4"/>
      <c r="I45" s="3" t="s">
        <v>39</v>
      </c>
      <c r="J45" s="48" t="b">
        <f>COUNTIF($I$2:$I45,$I45)=1</f>
        <v>0</v>
      </c>
      <c r="K45" s="6" t="str">
        <f>IF('Author country with slicer'!J45=TRUE, 'Author country with slicer'!I45, "")</f>
        <v/>
      </c>
      <c r="L45" s="94" t="s">
        <v>39</v>
      </c>
    </row>
    <row r="46" spans="1:12" ht="26.4" hidden="1">
      <c r="A46" s="3" t="s">
        <v>1704</v>
      </c>
      <c r="B46" s="4" t="s">
        <v>1705</v>
      </c>
      <c r="C46" s="5">
        <v>44741</v>
      </c>
      <c r="D46" s="4" t="s">
        <v>57</v>
      </c>
      <c r="E46" s="48" t="b">
        <f>COUNTIF($D$2:$D46,$D46)=1</f>
        <v>0</v>
      </c>
      <c r="F46" s="6" t="str">
        <f>IF('Author country with slicer'!E46=TRUE, 'Author country with slicer'!D46, "")</f>
        <v/>
      </c>
      <c r="G46" s="4" t="s">
        <v>57</v>
      </c>
      <c r="H46" s="4"/>
      <c r="I46" s="3" t="s">
        <v>39</v>
      </c>
      <c r="J46" s="48" t="b">
        <f>COUNTIF($I$2:$I46,$I46)=1</f>
        <v>0</v>
      </c>
      <c r="K46" s="6" t="str">
        <f>IF('Author country with slicer'!J46=TRUE, 'Author country with slicer'!I46, "")</f>
        <v/>
      </c>
      <c r="L46" s="94" t="s">
        <v>39</v>
      </c>
    </row>
    <row r="47" spans="1:12" ht="26.4" hidden="1">
      <c r="A47" s="3" t="s">
        <v>1706</v>
      </c>
      <c r="B47" s="4" t="s">
        <v>1707</v>
      </c>
      <c r="C47" s="5">
        <v>44773</v>
      </c>
      <c r="D47" s="4" t="s">
        <v>392</v>
      </c>
      <c r="E47" s="48" t="b">
        <f>COUNTIF($D$2:$D47,$D47)=1</f>
        <v>0</v>
      </c>
      <c r="F47" s="6" t="str">
        <f>IF('Author country with slicer'!E47=TRUE, 'Author country with slicer'!D47, "")</f>
        <v/>
      </c>
      <c r="G47" s="4" t="s">
        <v>392</v>
      </c>
      <c r="H47" s="4"/>
      <c r="I47" s="3" t="s">
        <v>39</v>
      </c>
      <c r="J47" s="48" t="b">
        <f>COUNTIF($I$2:$I47,$I47)=1</f>
        <v>0</v>
      </c>
      <c r="K47" s="6" t="str">
        <f>IF('Author country with slicer'!J47=TRUE, 'Author country with slicer'!I47, "")</f>
        <v/>
      </c>
      <c r="L47" s="94" t="s">
        <v>39</v>
      </c>
    </row>
    <row r="48" spans="1:12" ht="26.4" hidden="1">
      <c r="A48" s="3" t="s">
        <v>1708</v>
      </c>
      <c r="B48" s="4" t="s">
        <v>1709</v>
      </c>
      <c r="C48" s="5">
        <v>44773</v>
      </c>
      <c r="D48" s="4" t="s">
        <v>1710</v>
      </c>
      <c r="E48" s="48" t="b">
        <f>COUNTIF($D$2:$D48,$D48)=1</f>
        <v>1</v>
      </c>
      <c r="F48" s="6" t="str">
        <f>IF('Author country with slicer'!E48=TRUE, 'Author country with slicer'!D48, "")</f>
        <v>Hungary</v>
      </c>
      <c r="G48" s="4" t="s">
        <v>44</v>
      </c>
      <c r="H48" s="4"/>
      <c r="I48" s="3" t="s">
        <v>39</v>
      </c>
      <c r="J48" s="48" t="b">
        <f>COUNTIF($I$2:$I48,$I48)=1</f>
        <v>0</v>
      </c>
      <c r="K48" s="6" t="str">
        <f>IF('Author country with slicer'!J48=TRUE, 'Author country with slicer'!I48, "")</f>
        <v/>
      </c>
      <c r="L48" s="94" t="s">
        <v>39</v>
      </c>
    </row>
    <row r="49" spans="1:12" ht="26.4" hidden="1">
      <c r="A49" s="3" t="s">
        <v>1711</v>
      </c>
      <c r="B49" s="4" t="s">
        <v>1712</v>
      </c>
      <c r="C49" s="5">
        <v>44774</v>
      </c>
      <c r="D49" s="4" t="s">
        <v>333</v>
      </c>
      <c r="E49" s="48" t="b">
        <f>COUNTIF($D$2:$D49,$D49)=1</f>
        <v>1</v>
      </c>
      <c r="F49" s="6" t="str">
        <f>IF('Author country with slicer'!E49=TRUE, 'Author country with slicer'!D49, "")</f>
        <v>Italy</v>
      </c>
      <c r="G49" s="4" t="s">
        <v>333</v>
      </c>
      <c r="H49" s="4"/>
      <c r="I49" s="3" t="s">
        <v>334</v>
      </c>
      <c r="J49" s="48" t="b">
        <f>COUNTIF($I$2:$I49,$I49)=1</f>
        <v>1</v>
      </c>
      <c r="K49" s="6" t="str">
        <f>IF('Author country with slicer'!J49=TRUE, 'Author country with slicer'!I49, "")</f>
        <v>Italian</v>
      </c>
      <c r="L49" s="94" t="s">
        <v>39</v>
      </c>
    </row>
    <row r="50" spans="1:12" hidden="1">
      <c r="A50" s="3" t="s">
        <v>1714</v>
      </c>
      <c r="B50" s="4" t="s">
        <v>1713</v>
      </c>
      <c r="C50" s="5">
        <v>44774</v>
      </c>
      <c r="D50" s="4" t="s">
        <v>57</v>
      </c>
      <c r="E50" s="48" t="b">
        <f>COUNTIF($D$2:$D50,$D50)=1</f>
        <v>0</v>
      </c>
      <c r="F50" s="6" t="str">
        <f>IF('Author country with slicer'!E50=TRUE, 'Author country with slicer'!D50, "")</f>
        <v/>
      </c>
      <c r="G50" s="4" t="s">
        <v>57</v>
      </c>
      <c r="H50" s="4"/>
      <c r="I50" s="3" t="s">
        <v>39</v>
      </c>
      <c r="J50" s="48" t="b">
        <f>COUNTIF($I$2:$I50,$I50)=1</f>
        <v>0</v>
      </c>
      <c r="K50" s="6" t="str">
        <f>IF('Author country with slicer'!J50=TRUE, 'Author country with slicer'!I50, "")</f>
        <v/>
      </c>
      <c r="L50" s="94" t="s">
        <v>39</v>
      </c>
    </row>
    <row r="51" spans="1:12" ht="26.4" hidden="1">
      <c r="A51" s="3" t="s">
        <v>1715</v>
      </c>
      <c r="B51" s="4" t="s">
        <v>1716</v>
      </c>
      <c r="C51" s="5">
        <v>44774</v>
      </c>
      <c r="D51" s="4" t="s">
        <v>44</v>
      </c>
      <c r="E51" s="48" t="b">
        <f>COUNTIF($D$2:$D51,$D51)=1</f>
        <v>0</v>
      </c>
      <c r="F51" s="6" t="str">
        <f>IF('Author country with slicer'!E51=TRUE, 'Author country with slicer'!D51, "")</f>
        <v/>
      </c>
      <c r="G51" s="4" t="s">
        <v>44</v>
      </c>
      <c r="H51" s="4"/>
      <c r="I51" s="3" t="s">
        <v>39</v>
      </c>
      <c r="J51" s="48" t="b">
        <f>COUNTIF($I$2:$I51,$I51)=1</f>
        <v>0</v>
      </c>
      <c r="K51" s="6" t="str">
        <f>IF('Author country with slicer'!J51=TRUE, 'Author country with slicer'!I51, "")</f>
        <v/>
      </c>
      <c r="L51" s="94" t="s">
        <v>39</v>
      </c>
    </row>
    <row r="52" spans="1:12" ht="39.6" hidden="1">
      <c r="A52" s="3" t="s">
        <v>1717</v>
      </c>
      <c r="B52" s="4" t="s">
        <v>1718</v>
      </c>
      <c r="C52" s="5">
        <v>44775</v>
      </c>
      <c r="D52" s="4" t="s">
        <v>44</v>
      </c>
      <c r="E52" s="48" t="b">
        <f>COUNTIF($D$2:$D52,$D52)=1</f>
        <v>0</v>
      </c>
      <c r="F52" s="6" t="str">
        <f>IF('Author country with slicer'!E52=TRUE, 'Author country with slicer'!D52, "")</f>
        <v/>
      </c>
      <c r="G52" s="4" t="s">
        <v>44</v>
      </c>
      <c r="H52" s="4"/>
      <c r="I52" s="3" t="s">
        <v>39</v>
      </c>
      <c r="J52" s="48" t="b">
        <f>COUNTIF($I$2:$I52,$I52)=1</f>
        <v>0</v>
      </c>
      <c r="K52" s="6" t="str">
        <f>IF('Author country with slicer'!J52=TRUE, 'Author country with slicer'!I52, "")</f>
        <v/>
      </c>
      <c r="L52" s="94" t="s">
        <v>39</v>
      </c>
    </row>
    <row r="53" spans="1:12" hidden="1">
      <c r="A53" s="3" t="s">
        <v>1719</v>
      </c>
      <c r="B53" s="4" t="s">
        <v>1720</v>
      </c>
      <c r="C53" s="5">
        <v>44779</v>
      </c>
      <c r="D53" s="4" t="s">
        <v>392</v>
      </c>
      <c r="E53" s="48" t="b">
        <f>COUNTIF($D$2:$D53,$D53)=1</f>
        <v>0</v>
      </c>
      <c r="F53" s="6" t="str">
        <f>IF('Author country with slicer'!E53=TRUE, 'Author country with slicer'!D53, "")</f>
        <v/>
      </c>
      <c r="G53" s="4" t="s">
        <v>392</v>
      </c>
      <c r="H53" s="4"/>
      <c r="I53" s="3" t="s">
        <v>39</v>
      </c>
      <c r="J53" s="48" t="b">
        <f>COUNTIF($I$2:$I53,$I53)=1</f>
        <v>0</v>
      </c>
      <c r="K53" s="6" t="str">
        <f>IF('Author country with slicer'!J53=TRUE, 'Author country with slicer'!I53, "")</f>
        <v/>
      </c>
      <c r="L53" s="94" t="s">
        <v>39</v>
      </c>
    </row>
    <row r="54" spans="1:12" hidden="1">
      <c r="A54" s="3" t="s">
        <v>1721</v>
      </c>
      <c r="B54" s="4" t="s">
        <v>410</v>
      </c>
      <c r="C54" s="5">
        <v>44780</v>
      </c>
      <c r="D54" s="4" t="s">
        <v>44</v>
      </c>
      <c r="E54" s="48" t="b">
        <f>COUNTIF($D$2:$D54,$D54)=1</f>
        <v>0</v>
      </c>
      <c r="F54" s="6" t="str">
        <f>IF('Author country with slicer'!E54=TRUE, 'Author country with slicer'!D54, "")</f>
        <v/>
      </c>
      <c r="G54" s="4" t="s">
        <v>44</v>
      </c>
      <c r="H54" s="4" t="s">
        <v>137</v>
      </c>
      <c r="I54" s="3" t="s">
        <v>39</v>
      </c>
      <c r="J54" s="48" t="b">
        <f>COUNTIF($I$2:$I54,$I54)=1</f>
        <v>0</v>
      </c>
      <c r="K54" s="6" t="str">
        <f>IF('Author country with slicer'!J54=TRUE, 'Author country with slicer'!I54, "")</f>
        <v/>
      </c>
      <c r="L54" s="94" t="s">
        <v>39</v>
      </c>
    </row>
    <row r="55" spans="1:12" hidden="1">
      <c r="A55" s="3" t="s">
        <v>1722</v>
      </c>
      <c r="B55" s="4" t="s">
        <v>1571</v>
      </c>
      <c r="C55" s="5">
        <v>44781</v>
      </c>
      <c r="D55" s="4" t="s">
        <v>109</v>
      </c>
      <c r="E55" s="48" t="b">
        <f>COUNTIF($D$2:$D55,$D55)=1</f>
        <v>0</v>
      </c>
      <c r="F55" s="6" t="str">
        <f>IF('Author country with slicer'!E55=TRUE, 'Author country with slicer'!D55, "")</f>
        <v/>
      </c>
      <c r="G55" s="4" t="s">
        <v>57</v>
      </c>
      <c r="H55" s="4"/>
      <c r="I55" s="3" t="s">
        <v>39</v>
      </c>
      <c r="J55" s="48" t="b">
        <f>COUNTIF($I$2:$I55,$I55)=1</f>
        <v>0</v>
      </c>
      <c r="K55" s="6" t="str">
        <f>IF('Author country with slicer'!J55=TRUE, 'Author country with slicer'!I55, "")</f>
        <v/>
      </c>
      <c r="L55" s="94" t="s">
        <v>39</v>
      </c>
    </row>
    <row r="56" spans="1:12" ht="26.4" hidden="1">
      <c r="A56" s="3" t="s">
        <v>1734</v>
      </c>
      <c r="B56" s="4" t="s">
        <v>691</v>
      </c>
      <c r="C56" s="5">
        <v>44788</v>
      </c>
      <c r="D56" s="4" t="s">
        <v>490</v>
      </c>
      <c r="E56" s="48" t="b">
        <f>COUNTIF($D$2:$D56,$D56)=1</f>
        <v>1</v>
      </c>
      <c r="F56" s="6" t="str">
        <f>IF('Author country with slicer'!E56=TRUE, 'Author country with slicer'!D56, "")</f>
        <v>Sweden</v>
      </c>
      <c r="G56" s="4" t="s">
        <v>490</v>
      </c>
      <c r="H56" s="4"/>
      <c r="I56" s="3" t="s">
        <v>478</v>
      </c>
      <c r="J56" s="48" t="b">
        <f>COUNTIF($I$2:$I56,$I56)=1</f>
        <v>1</v>
      </c>
      <c r="K56" s="6" t="str">
        <f>IF('Author country with slicer'!J56=TRUE, 'Author country with slicer'!I56, "")</f>
        <v>Swedish</v>
      </c>
      <c r="L56" s="94" t="s">
        <v>159</v>
      </c>
    </row>
    <row r="57" spans="1:12" ht="26.4" hidden="1">
      <c r="A57" s="3" t="s">
        <v>1736</v>
      </c>
      <c r="B57" s="4" t="s">
        <v>691</v>
      </c>
      <c r="C57" s="5">
        <v>44791</v>
      </c>
      <c r="D57" s="4" t="s">
        <v>490</v>
      </c>
      <c r="E57" s="48" t="b">
        <f>COUNTIF($D$2:$D57,$D57)=1</f>
        <v>0</v>
      </c>
      <c r="F57" s="6" t="str">
        <f>IF('Author country with slicer'!E57=TRUE, 'Author country with slicer'!D57, "")</f>
        <v/>
      </c>
      <c r="G57" s="4" t="s">
        <v>490</v>
      </c>
      <c r="H57" s="4"/>
      <c r="I57" s="3" t="s">
        <v>478</v>
      </c>
      <c r="J57" s="48" t="b">
        <f>COUNTIF($I$2:$I57,$I57)=1</f>
        <v>0</v>
      </c>
      <c r="K57" s="6" t="str">
        <f>IF('Author country with slicer'!J57=TRUE, 'Author country with slicer'!I57, "")</f>
        <v/>
      </c>
      <c r="L57" s="94" t="s">
        <v>159</v>
      </c>
    </row>
    <row r="58" spans="1:12" hidden="1">
      <c r="A58" s="3" t="s">
        <v>1740</v>
      </c>
      <c r="B58" s="4" t="s">
        <v>589</v>
      </c>
      <c r="C58" s="5">
        <v>44793</v>
      </c>
      <c r="D58" s="4" t="s">
        <v>490</v>
      </c>
      <c r="E58" s="48" t="b">
        <f>COUNTIF($D$2:$D58,$D58)=1</f>
        <v>0</v>
      </c>
      <c r="F58" s="6" t="str">
        <f>IF('Author country with slicer'!E58=TRUE, 'Author country with slicer'!D58, "")</f>
        <v/>
      </c>
      <c r="G58" s="4" t="s">
        <v>490</v>
      </c>
      <c r="H58" s="4"/>
      <c r="I58" s="3" t="s">
        <v>478</v>
      </c>
      <c r="J58" s="48" t="b">
        <f>COUNTIF($I$2:$I58,$I58)=1</f>
        <v>0</v>
      </c>
      <c r="K58" s="6" t="str">
        <f>IF('Author country with slicer'!J58=TRUE, 'Author country with slicer'!I58, "")</f>
        <v/>
      </c>
      <c r="L58" s="94" t="s">
        <v>159</v>
      </c>
    </row>
    <row r="59" spans="1:12" ht="26.4" hidden="1">
      <c r="A59" s="3" t="s">
        <v>1737</v>
      </c>
      <c r="B59" s="4" t="s">
        <v>589</v>
      </c>
      <c r="C59" s="5">
        <v>44796</v>
      </c>
      <c r="D59" s="4" t="s">
        <v>490</v>
      </c>
      <c r="E59" s="48" t="b">
        <f>COUNTIF($D$2:$D59,$D59)=1</f>
        <v>0</v>
      </c>
      <c r="F59" s="6" t="str">
        <f>IF('Author country with slicer'!E59=TRUE, 'Author country with slicer'!D59, "")</f>
        <v/>
      </c>
      <c r="G59" s="4" t="s">
        <v>490</v>
      </c>
      <c r="H59" s="4"/>
      <c r="I59" s="3" t="s">
        <v>478</v>
      </c>
      <c r="J59" s="48" t="b">
        <f>COUNTIF($I$2:$I59,$I59)=1</f>
        <v>0</v>
      </c>
      <c r="K59" s="6" t="str">
        <f>IF('Author country with slicer'!J59=TRUE, 'Author country with slicer'!I59, "")</f>
        <v/>
      </c>
      <c r="L59" s="94" t="s">
        <v>159</v>
      </c>
    </row>
    <row r="60" spans="1:12" hidden="1">
      <c r="A60" s="3" t="s">
        <v>1739</v>
      </c>
      <c r="B60" s="4" t="s">
        <v>589</v>
      </c>
      <c r="C60" s="5">
        <v>44812</v>
      </c>
      <c r="D60" s="4" t="s">
        <v>490</v>
      </c>
      <c r="E60" s="48" t="b">
        <f>COUNTIF($D$2:$D60,$D60)=1</f>
        <v>0</v>
      </c>
      <c r="F60" s="6" t="str">
        <f>IF('Author country with slicer'!E60=TRUE, 'Author country with slicer'!D60, "")</f>
        <v/>
      </c>
      <c r="G60" s="4" t="s">
        <v>490</v>
      </c>
      <c r="H60" s="4"/>
      <c r="I60" s="3" t="s">
        <v>478</v>
      </c>
      <c r="J60" s="48" t="b">
        <f>COUNTIF($I$2:$I60,$I60)=1</f>
        <v>0</v>
      </c>
      <c r="K60" s="6" t="str">
        <f>IF('Author country with slicer'!J60=TRUE, 'Author country with slicer'!I60, "")</f>
        <v/>
      </c>
      <c r="L60" s="94" t="s">
        <v>159</v>
      </c>
    </row>
    <row r="61" spans="1:12" hidden="1">
      <c r="A61" s="3" t="s">
        <v>1743</v>
      </c>
      <c r="B61" s="4" t="s">
        <v>1744</v>
      </c>
      <c r="C61" s="5">
        <v>44815</v>
      </c>
      <c r="D61" s="4" t="s">
        <v>490</v>
      </c>
      <c r="E61" s="48" t="b">
        <f>COUNTIF($D$2:$D61,$D61)=1</f>
        <v>0</v>
      </c>
      <c r="F61" s="6" t="str">
        <f>IF('Author country with slicer'!E61=TRUE, 'Author country with slicer'!D61, "")</f>
        <v/>
      </c>
      <c r="G61" s="4" t="s">
        <v>490</v>
      </c>
      <c r="H61" s="4"/>
      <c r="I61" s="3" t="s">
        <v>478</v>
      </c>
      <c r="J61" s="48" t="b">
        <f>COUNTIF($I$2:$I61,$I61)=1</f>
        <v>0</v>
      </c>
      <c r="K61" s="6" t="str">
        <f>IF('Author country with slicer'!J61=TRUE, 'Author country with slicer'!I61, "")</f>
        <v/>
      </c>
      <c r="L61" s="94" t="s">
        <v>159</v>
      </c>
    </row>
    <row r="62" spans="1:12" ht="26.4" hidden="1">
      <c r="A62" s="4" t="s">
        <v>1745</v>
      </c>
      <c r="B62" s="4" t="s">
        <v>1747</v>
      </c>
      <c r="C62" s="5">
        <v>44816</v>
      </c>
      <c r="D62" s="4" t="s">
        <v>57</v>
      </c>
      <c r="E62" s="48" t="b">
        <f>COUNTIF($D$2:$D62,$D62)=1</f>
        <v>0</v>
      </c>
      <c r="F62" s="6" t="str">
        <f>IF('Author country with slicer'!E62=TRUE, 'Author country with slicer'!D62, "")</f>
        <v/>
      </c>
      <c r="G62" s="4" t="s">
        <v>57</v>
      </c>
      <c r="H62" s="4"/>
      <c r="I62" s="4" t="s">
        <v>239</v>
      </c>
      <c r="J62" s="48" t="b">
        <f>COUNTIF($I$2:$I62,$I62)=1</f>
        <v>1</v>
      </c>
      <c r="K62" s="6" t="str">
        <f>IF('Author country with slicer'!J62=TRUE, 'Author country with slicer'!I62, "")</f>
        <v>Arabic</v>
      </c>
      <c r="L62" s="7" t="s">
        <v>239</v>
      </c>
    </row>
    <row r="63" spans="1:12" ht="26.4" hidden="1">
      <c r="A63" s="4" t="s">
        <v>1748</v>
      </c>
      <c r="B63" s="4" t="s">
        <v>1747</v>
      </c>
      <c r="C63" s="5">
        <v>44816</v>
      </c>
      <c r="D63" s="4" t="s">
        <v>57</v>
      </c>
      <c r="E63" s="48" t="b">
        <f>COUNTIF($D$2:$D63,$D63)=1</f>
        <v>0</v>
      </c>
      <c r="F63" s="6" t="str">
        <f>IF('Author country with slicer'!E63=TRUE, 'Author country with slicer'!D63, "")</f>
        <v/>
      </c>
      <c r="G63" s="4" t="s">
        <v>57</v>
      </c>
      <c r="H63" s="4"/>
      <c r="I63" s="4" t="s">
        <v>239</v>
      </c>
      <c r="J63" s="48" t="b">
        <f>COUNTIF($I$2:$I63,$I63)=1</f>
        <v>0</v>
      </c>
      <c r="K63" s="6" t="str">
        <f>IF('Author country with slicer'!J63=TRUE, 'Author country with slicer'!I63, "")</f>
        <v/>
      </c>
      <c r="L63" s="7" t="s">
        <v>239</v>
      </c>
    </row>
    <row r="64" spans="1:12" ht="26.4" hidden="1">
      <c r="A64" s="4" t="s">
        <v>1749</v>
      </c>
      <c r="B64" s="4" t="s">
        <v>343</v>
      </c>
      <c r="C64" s="5">
        <v>44819</v>
      </c>
      <c r="D64" s="4" t="s">
        <v>109</v>
      </c>
      <c r="E64" s="48" t="b">
        <f>COUNTIF($D$2:$D64,$D64)=1</f>
        <v>0</v>
      </c>
      <c r="F64" s="6" t="str">
        <f>IF('Author country with slicer'!E64=TRUE, 'Author country with slicer'!D64, "")</f>
        <v/>
      </c>
      <c r="G64" s="4" t="s">
        <v>109</v>
      </c>
      <c r="H64" s="4"/>
      <c r="I64" s="3" t="s">
        <v>159</v>
      </c>
      <c r="J64" s="48" t="b">
        <f>COUNTIF($I$2:$I64,$I64)=1</f>
        <v>1</v>
      </c>
      <c r="K64" s="6" t="str">
        <f>IF('Author country with slicer'!J64=TRUE, 'Author country with slicer'!I64, "")</f>
        <v>French</v>
      </c>
      <c r="L64" s="94" t="s">
        <v>159</v>
      </c>
    </row>
    <row r="65" spans="1:12" hidden="1">
      <c r="A65" s="3" t="s">
        <v>1750</v>
      </c>
      <c r="B65" s="4" t="s">
        <v>1744</v>
      </c>
      <c r="C65" s="5">
        <v>44819</v>
      </c>
      <c r="D65" s="4" t="s">
        <v>490</v>
      </c>
      <c r="E65" s="48" t="b">
        <f>COUNTIF($D$2:$D65,$D65)=1</f>
        <v>0</v>
      </c>
      <c r="F65" s="6" t="str">
        <f>IF('Author country with slicer'!E65=TRUE, 'Author country with slicer'!D65, "")</f>
        <v/>
      </c>
      <c r="G65" s="4" t="s">
        <v>490</v>
      </c>
      <c r="H65" s="4"/>
      <c r="I65" s="3" t="s">
        <v>478</v>
      </c>
      <c r="J65" s="48" t="b">
        <f>COUNTIF($I$2:$I65,$I65)=1</f>
        <v>0</v>
      </c>
      <c r="K65" s="6" t="str">
        <f>IF('Author country with slicer'!J65=TRUE, 'Author country with slicer'!I65, "")</f>
        <v/>
      </c>
      <c r="L65" s="94" t="s">
        <v>159</v>
      </c>
    </row>
    <row r="66" spans="1:12" hidden="1">
      <c r="A66" s="3" t="s">
        <v>1751</v>
      </c>
      <c r="B66" s="4" t="s">
        <v>1744</v>
      </c>
      <c r="C66" s="5">
        <v>44823</v>
      </c>
      <c r="D66" s="4" t="s">
        <v>490</v>
      </c>
      <c r="E66" s="48" t="b">
        <f>COUNTIF($D$2:$D66,$D66)=1</f>
        <v>0</v>
      </c>
      <c r="F66" s="6" t="str">
        <f>IF('Author country with slicer'!E66=TRUE, 'Author country with slicer'!D66, "")</f>
        <v/>
      </c>
      <c r="G66" s="4" t="s">
        <v>490</v>
      </c>
      <c r="H66" s="4"/>
      <c r="I66" s="3" t="s">
        <v>478</v>
      </c>
      <c r="J66" s="48" t="b">
        <f>COUNTIF($I$2:$I66,$I66)=1</f>
        <v>0</v>
      </c>
      <c r="K66" s="6" t="str">
        <f>IF('Author country with slicer'!J66=TRUE, 'Author country with slicer'!I66, "")</f>
        <v/>
      </c>
      <c r="L66" s="94" t="s">
        <v>159</v>
      </c>
    </row>
    <row r="67" spans="1:12" hidden="1">
      <c r="A67" s="3" t="s">
        <v>213</v>
      </c>
      <c r="B67" s="4" t="s">
        <v>87</v>
      </c>
      <c r="C67" s="5">
        <v>44199</v>
      </c>
      <c r="D67" s="4" t="s">
        <v>88</v>
      </c>
      <c r="E67" s="48" t="b">
        <f>COUNTIF($D$2:$D67,$D67)=1</f>
        <v>0</v>
      </c>
      <c r="F67" s="6" t="str">
        <f>IF('Author country with slicer'!E67=TRUE, 'Author country with slicer'!D67, "")</f>
        <v/>
      </c>
      <c r="G67" s="4" t="s">
        <v>88</v>
      </c>
      <c r="H67" s="4"/>
      <c r="I67" s="4" t="s">
        <v>84</v>
      </c>
      <c r="J67" s="48" t="b">
        <f>COUNTIF($I$2:$I67,$I67)=1</f>
        <v>0</v>
      </c>
      <c r="K67" s="6" t="str">
        <f>IF('Author country with slicer'!J67=TRUE, 'Author country with slicer'!I67, "")</f>
        <v/>
      </c>
      <c r="L67" s="7" t="s">
        <v>39</v>
      </c>
    </row>
    <row r="68" spans="1:12" hidden="1">
      <c r="A68" s="3" t="s">
        <v>214</v>
      </c>
      <c r="B68" s="4" t="s">
        <v>215</v>
      </c>
      <c r="C68" s="5">
        <v>44200</v>
      </c>
      <c r="D68" s="4" t="s">
        <v>216</v>
      </c>
      <c r="E68" s="48" t="b">
        <f>COUNTIF($D$2:$D68,$D68)=1</f>
        <v>1</v>
      </c>
      <c r="F68" s="6" t="str">
        <f>IF('Author country with slicer'!E68=TRUE, 'Author country with slicer'!D68, "")</f>
        <v>Nigeria</v>
      </c>
      <c r="G68" s="4" t="s">
        <v>44</v>
      </c>
      <c r="H68" s="4"/>
      <c r="I68" s="4" t="s">
        <v>39</v>
      </c>
      <c r="J68" s="48" t="b">
        <f>COUNTIF($I$2:$I68,$I68)=1</f>
        <v>0</v>
      </c>
      <c r="K68" s="6" t="str">
        <f>IF('Author country with slicer'!J68=TRUE, 'Author country with slicer'!I68, "")</f>
        <v/>
      </c>
      <c r="L68" s="7" t="s">
        <v>39</v>
      </c>
    </row>
    <row r="69" spans="1:12" ht="26.4" hidden="1">
      <c r="A69" s="3" t="s">
        <v>217</v>
      </c>
      <c r="B69" s="4" t="s">
        <v>218</v>
      </c>
      <c r="C69" s="5">
        <v>44197</v>
      </c>
      <c r="D69" s="4" t="s">
        <v>219</v>
      </c>
      <c r="E69" s="48" t="b">
        <f>COUNTIF($D$2:$D69,$D69)=1</f>
        <v>1</v>
      </c>
      <c r="F69" s="6" t="str">
        <f>IF('Author country with slicer'!E69=TRUE, 'Author country with slicer'!D69, "")</f>
        <v>Thailand</v>
      </c>
      <c r="G69" s="4" t="s">
        <v>57</v>
      </c>
      <c r="H69" s="4"/>
      <c r="I69" s="4" t="s">
        <v>39</v>
      </c>
      <c r="J69" s="48" t="b">
        <f>COUNTIF($I$2:$I69,$I69)=1</f>
        <v>0</v>
      </c>
      <c r="K69" s="6" t="str">
        <f>IF('Author country with slicer'!J69=TRUE, 'Author country with slicer'!I69, "")</f>
        <v/>
      </c>
      <c r="L69" s="7" t="s">
        <v>39</v>
      </c>
    </row>
    <row r="70" spans="1:12" hidden="1">
      <c r="A70" s="3" t="s">
        <v>220</v>
      </c>
      <c r="B70" s="4" t="s">
        <v>221</v>
      </c>
      <c r="C70" s="5">
        <v>44197</v>
      </c>
      <c r="D70" s="4" t="s">
        <v>262</v>
      </c>
      <c r="E70" s="48" t="b">
        <f>COUNTIF($D$2:$D70,$D70)=1</f>
        <v>1</v>
      </c>
      <c r="F70" s="6" t="str">
        <f>IF('Author country with slicer'!E70=TRUE, 'Author country with slicer'!D70, "")</f>
        <v>Morocco</v>
      </c>
      <c r="G70" s="4" t="s">
        <v>118</v>
      </c>
      <c r="H70" s="4"/>
      <c r="I70" s="4" t="s">
        <v>159</v>
      </c>
      <c r="J70" s="48" t="b">
        <f>COUNTIF($I$2:$I70,$I70)=1</f>
        <v>0</v>
      </c>
      <c r="K70" s="6" t="str">
        <f>IF('Author country with slicer'!J70=TRUE, 'Author country with slicer'!I70, "")</f>
        <v/>
      </c>
      <c r="L70" s="7" t="s">
        <v>39</v>
      </c>
    </row>
    <row r="71" spans="1:12" hidden="1">
      <c r="A71" s="3" t="s">
        <v>222</v>
      </c>
      <c r="B71" s="4" t="s">
        <v>223</v>
      </c>
      <c r="C71" s="5">
        <v>44199</v>
      </c>
      <c r="D71" s="4" t="s">
        <v>224</v>
      </c>
      <c r="E71" s="48" t="b">
        <f>COUNTIF($D$2:$D71,$D71)=1</f>
        <v>1</v>
      </c>
      <c r="F71" s="6" t="str">
        <f>IF('Author country with slicer'!E71=TRUE, 'Author country with slicer'!D71, "")</f>
        <v>Argentina</v>
      </c>
      <c r="G71" s="4" t="s">
        <v>224</v>
      </c>
      <c r="H71" s="4"/>
      <c r="I71" s="4" t="s">
        <v>225</v>
      </c>
      <c r="J71" s="48" t="b">
        <f>COUNTIF($I$2:$I71,$I71)=1</f>
        <v>0</v>
      </c>
      <c r="K71" s="6" t="str">
        <f>IF('Author country with slicer'!J71=TRUE, 'Author country with slicer'!I71, "")</f>
        <v/>
      </c>
      <c r="L71" s="7" t="s">
        <v>39</v>
      </c>
    </row>
    <row r="72" spans="1:12" ht="26.4" hidden="1">
      <c r="A72" s="3" t="s">
        <v>226</v>
      </c>
      <c r="B72" s="4" t="s">
        <v>227</v>
      </c>
      <c r="C72" s="5">
        <v>44200</v>
      </c>
      <c r="D72" s="4" t="s">
        <v>44</v>
      </c>
      <c r="E72" s="48" t="b">
        <f>COUNTIF($D$2:$D72,$D72)=1</f>
        <v>0</v>
      </c>
      <c r="F72" s="6" t="str">
        <f>IF('Author country with slicer'!E72=TRUE, 'Author country with slicer'!D72, "")</f>
        <v/>
      </c>
      <c r="G72" s="4" t="s">
        <v>44</v>
      </c>
      <c r="H72" s="4"/>
      <c r="I72" s="4" t="s">
        <v>39</v>
      </c>
      <c r="J72" s="48" t="b">
        <f>COUNTIF($I$2:$I72,$I72)=1</f>
        <v>0</v>
      </c>
      <c r="K72" s="6" t="str">
        <f>IF('Author country with slicer'!J72=TRUE, 'Author country with slicer'!I72, "")</f>
        <v/>
      </c>
      <c r="L72" s="7" t="s">
        <v>39</v>
      </c>
    </row>
    <row r="73" spans="1:12" hidden="1">
      <c r="A73" s="3" t="s">
        <v>228</v>
      </c>
      <c r="B73" s="4" t="s">
        <v>229</v>
      </c>
      <c r="C73" s="5">
        <v>44205</v>
      </c>
      <c r="D73" s="4" t="s">
        <v>70</v>
      </c>
      <c r="E73" s="48" t="b">
        <f>COUNTIF($D$2:$D73,$D73)=1</f>
        <v>0</v>
      </c>
      <c r="F73" s="6" t="str">
        <f>IF('Author country with slicer'!E73=TRUE, 'Author country with slicer'!D73, "")</f>
        <v/>
      </c>
      <c r="G73" s="4" t="s">
        <v>70</v>
      </c>
      <c r="H73" s="4"/>
      <c r="I73" s="4" t="s">
        <v>39</v>
      </c>
      <c r="J73" s="48" t="b">
        <f>COUNTIF($I$2:$I73,$I73)=1</f>
        <v>0</v>
      </c>
      <c r="K73" s="6" t="str">
        <f>IF('Author country with slicer'!J73=TRUE, 'Author country with slicer'!I73, "")</f>
        <v/>
      </c>
      <c r="L73" s="7" t="s">
        <v>39</v>
      </c>
    </row>
    <row r="74" spans="1:12" hidden="1">
      <c r="A74" s="3" t="s">
        <v>230</v>
      </c>
      <c r="B74" s="4" t="s">
        <v>87</v>
      </c>
      <c r="C74" s="5">
        <v>44206</v>
      </c>
      <c r="D74" s="4" t="s">
        <v>88</v>
      </c>
      <c r="E74" s="48" t="b">
        <f>COUNTIF($D$2:$D74,$D74)=1</f>
        <v>0</v>
      </c>
      <c r="F74" s="6" t="str">
        <f>IF('Author country with slicer'!E74=TRUE, 'Author country with slicer'!D74, "")</f>
        <v/>
      </c>
      <c r="G74" s="4" t="s">
        <v>88</v>
      </c>
      <c r="H74" s="4"/>
      <c r="I74" s="4" t="s">
        <v>84</v>
      </c>
      <c r="J74" s="48" t="b">
        <f>COUNTIF($I$2:$I74,$I74)=1</f>
        <v>0</v>
      </c>
      <c r="K74" s="6" t="str">
        <f>IF('Author country with slicer'!J74=TRUE, 'Author country with slicer'!I74, "")</f>
        <v/>
      </c>
      <c r="L74" s="7" t="s">
        <v>39</v>
      </c>
    </row>
    <row r="75" spans="1:12" hidden="1">
      <c r="A75" s="3" t="s">
        <v>231</v>
      </c>
      <c r="B75" s="4" t="s">
        <v>232</v>
      </c>
      <c r="C75" s="5">
        <v>44206</v>
      </c>
      <c r="D75" s="4" t="s">
        <v>233</v>
      </c>
      <c r="E75" s="48" t="b">
        <f>COUNTIF($D$2:$D75,$D75)=1</f>
        <v>1</v>
      </c>
      <c r="F75" s="6" t="str">
        <f>IF('Author country with slicer'!E75=TRUE, 'Author country with slicer'!D75, "")</f>
        <v>Israel</v>
      </c>
      <c r="G75" s="4" t="s">
        <v>44</v>
      </c>
      <c r="H75" s="4" t="s">
        <v>234</v>
      </c>
      <c r="I75" s="4" t="s">
        <v>39</v>
      </c>
      <c r="J75" s="48" t="b">
        <f>COUNTIF($I$2:$I75,$I75)=1</f>
        <v>0</v>
      </c>
      <c r="K75" s="6" t="str">
        <f>IF('Author country with slicer'!J75=TRUE, 'Author country with slicer'!I75, "")</f>
        <v/>
      </c>
      <c r="L75" s="7" t="s">
        <v>39</v>
      </c>
    </row>
    <row r="76" spans="1:12" hidden="1">
      <c r="A76" s="8" t="s">
        <v>236</v>
      </c>
      <c r="B76" s="4" t="s">
        <v>237</v>
      </c>
      <c r="C76" s="5">
        <v>44208</v>
      </c>
      <c r="D76" s="4" t="s">
        <v>238</v>
      </c>
      <c r="E76" s="48" t="b">
        <f>COUNTIF($D$2:$D76,$D76)=1</f>
        <v>1</v>
      </c>
      <c r="F76" s="6" t="str">
        <f>IF('Author country with slicer'!E76=TRUE, 'Author country with slicer'!D76, "")</f>
        <v>Lebanon</v>
      </c>
      <c r="G76" s="4" t="s">
        <v>238</v>
      </c>
      <c r="H76" s="4"/>
      <c r="I76" s="4" t="s">
        <v>239</v>
      </c>
      <c r="J76" s="48" t="b">
        <f>COUNTIF($I$2:$I76,$I76)=1</f>
        <v>0</v>
      </c>
      <c r="K76" s="6" t="str">
        <f>IF('Author country with slicer'!J76=TRUE, 'Author country with slicer'!I76, "")</f>
        <v/>
      </c>
      <c r="L76" s="7" t="s">
        <v>39</v>
      </c>
    </row>
    <row r="77" spans="1:12" hidden="1">
      <c r="A77" s="8" t="s">
        <v>240</v>
      </c>
      <c r="B77" s="4" t="s">
        <v>87</v>
      </c>
      <c r="C77" s="5">
        <v>44213</v>
      </c>
      <c r="D77" s="4" t="s">
        <v>88</v>
      </c>
      <c r="E77" s="48" t="b">
        <f>COUNTIF($D$2:$D77,$D77)=1</f>
        <v>0</v>
      </c>
      <c r="F77" s="6" t="str">
        <f>IF('Author country with slicer'!E77=TRUE, 'Author country with slicer'!D77, "")</f>
        <v/>
      </c>
      <c r="G77" s="4" t="s">
        <v>88</v>
      </c>
      <c r="H77" s="4"/>
      <c r="I77" s="4" t="s">
        <v>84</v>
      </c>
      <c r="J77" s="48" t="b">
        <f>COUNTIF($I$2:$I77,$I77)=1</f>
        <v>0</v>
      </c>
      <c r="K77" s="6" t="str">
        <f>IF('Author country with slicer'!J77=TRUE, 'Author country with slicer'!I77, "")</f>
        <v/>
      </c>
      <c r="L77" s="7" t="s">
        <v>39</v>
      </c>
    </row>
    <row r="78" spans="1:12" hidden="1">
      <c r="A78" s="3" t="s">
        <v>241</v>
      </c>
      <c r="B78" s="4" t="s">
        <v>87</v>
      </c>
      <c r="C78" s="5">
        <v>44216</v>
      </c>
      <c r="D78" s="4" t="s">
        <v>88</v>
      </c>
      <c r="E78" s="48" t="b">
        <f>COUNTIF($D$2:$D78,$D78)=1</f>
        <v>0</v>
      </c>
      <c r="F78" s="6" t="str">
        <f>IF('Author country with slicer'!E78=TRUE, 'Author country with slicer'!D78, "")</f>
        <v/>
      </c>
      <c r="G78" s="4" t="s">
        <v>88</v>
      </c>
      <c r="H78" s="4"/>
      <c r="I78" s="4" t="s">
        <v>84</v>
      </c>
      <c r="J78" s="48" t="b">
        <f>COUNTIF($I$2:$I78,$I78)=1</f>
        <v>0</v>
      </c>
      <c r="K78" s="6" t="str">
        <f>IF('Author country with slicer'!J78=TRUE, 'Author country with slicer'!I78, "")</f>
        <v/>
      </c>
      <c r="L78" s="7" t="s">
        <v>39</v>
      </c>
    </row>
    <row r="79" spans="1:12" hidden="1">
      <c r="A79" s="3" t="s">
        <v>242</v>
      </c>
      <c r="B79" s="4" t="s">
        <v>243</v>
      </c>
      <c r="C79" s="5">
        <v>44219</v>
      </c>
      <c r="D79" s="4" t="s">
        <v>244</v>
      </c>
      <c r="E79" s="48" t="b">
        <f>COUNTIF($D$2:$D79,$D79)=1</f>
        <v>1</v>
      </c>
      <c r="F79" s="6" t="str">
        <f>IF('Author country with slicer'!E79=TRUE, 'Author country with slicer'!D79, "")</f>
        <v>Malaysia</v>
      </c>
      <c r="G79" s="4" t="s">
        <v>57</v>
      </c>
      <c r="H79" s="4" t="s">
        <v>245</v>
      </c>
      <c r="I79" s="4" t="s">
        <v>39</v>
      </c>
      <c r="J79" s="48" t="b">
        <f>COUNTIF($I$2:$I79,$I79)=1</f>
        <v>0</v>
      </c>
      <c r="K79" s="6" t="str">
        <f>IF('Author country with slicer'!J79=TRUE, 'Author country with slicer'!I79, "")</f>
        <v/>
      </c>
      <c r="L79" s="7" t="s">
        <v>39</v>
      </c>
    </row>
    <row r="80" spans="1:12" hidden="1">
      <c r="A80" s="3" t="s">
        <v>246</v>
      </c>
      <c r="B80" s="4" t="s">
        <v>87</v>
      </c>
      <c r="C80" s="12">
        <v>44228</v>
      </c>
      <c r="D80" s="4" t="s">
        <v>88</v>
      </c>
      <c r="E80" s="48" t="b">
        <f>COUNTIF($D$2:$D80,$D80)=1</f>
        <v>0</v>
      </c>
      <c r="F80" s="6" t="str">
        <f>IF('Author country with slicer'!E80=TRUE, 'Author country with slicer'!D80, "")</f>
        <v/>
      </c>
      <c r="G80" s="4" t="s">
        <v>88</v>
      </c>
      <c r="H80" s="4"/>
      <c r="I80" s="4" t="s">
        <v>84</v>
      </c>
      <c r="J80" s="48" t="b">
        <f>COUNTIF($I$2:$I80,$I80)=1</f>
        <v>0</v>
      </c>
      <c r="K80" s="6" t="str">
        <f>IF('Author country with slicer'!J80=TRUE, 'Author country with slicer'!I80, "")</f>
        <v/>
      </c>
      <c r="L80" s="7" t="s">
        <v>39</v>
      </c>
    </row>
    <row r="81" spans="1:12" ht="26.4" hidden="1">
      <c r="A81" s="3" t="s">
        <v>247</v>
      </c>
      <c r="B81" s="4" t="s">
        <v>87</v>
      </c>
      <c r="C81" s="12">
        <v>44234</v>
      </c>
      <c r="D81" s="4" t="s">
        <v>88</v>
      </c>
      <c r="E81" s="48" t="b">
        <f>COUNTIF($D$2:$D81,$D81)=1</f>
        <v>0</v>
      </c>
      <c r="F81" s="6" t="str">
        <f>IF('Author country with slicer'!E81=TRUE, 'Author country with slicer'!D81, "")</f>
        <v/>
      </c>
      <c r="G81" s="4" t="s">
        <v>88</v>
      </c>
      <c r="H81" s="4"/>
      <c r="I81" s="4" t="s">
        <v>84</v>
      </c>
      <c r="J81" s="48" t="b">
        <f>COUNTIF($I$2:$I81,$I81)=1</f>
        <v>0</v>
      </c>
      <c r="K81" s="6" t="str">
        <f>IF('Author country with slicer'!J81=TRUE, 'Author country with slicer'!I81, "")</f>
        <v/>
      </c>
      <c r="L81" s="7" t="s">
        <v>39</v>
      </c>
    </row>
    <row r="82" spans="1:12" ht="26.4" hidden="1">
      <c r="A82" s="3" t="s">
        <v>248</v>
      </c>
      <c r="B82" s="4" t="s">
        <v>249</v>
      </c>
      <c r="C82" s="12">
        <v>44240</v>
      </c>
      <c r="D82" s="4" t="s">
        <v>44</v>
      </c>
      <c r="E82" s="48" t="b">
        <f>COUNTIF($D$2:$D82,$D82)=1</f>
        <v>0</v>
      </c>
      <c r="F82" s="6" t="str">
        <f>IF('Author country with slicer'!E82=TRUE, 'Author country with slicer'!D82, "")</f>
        <v/>
      </c>
      <c r="G82" s="4" t="s">
        <v>44</v>
      </c>
      <c r="H82" s="4" t="s">
        <v>77</v>
      </c>
      <c r="I82" s="4" t="s">
        <v>39</v>
      </c>
      <c r="J82" s="48" t="b">
        <f>COUNTIF($I$2:$I82,$I82)=1</f>
        <v>0</v>
      </c>
      <c r="K82" s="6" t="str">
        <f>IF('Author country with slicer'!J82=TRUE, 'Author country with slicer'!I82, "")</f>
        <v/>
      </c>
      <c r="L82" s="7" t="s">
        <v>39</v>
      </c>
    </row>
    <row r="83" spans="1:12">
      <c r="A83" s="3" t="s">
        <v>250</v>
      </c>
      <c r="B83" s="9" t="s">
        <v>251</v>
      </c>
      <c r="C83" s="12">
        <v>44240</v>
      </c>
      <c r="D83" s="4" t="s">
        <v>252</v>
      </c>
      <c r="E83" s="48" t="b">
        <f>COUNTIF($D$2:$D83,$D83)=1</f>
        <v>0</v>
      </c>
      <c r="F83" s="6" t="str">
        <f>IF('Author country with slicer'!E83=TRUE, 'Author country with slicer'!D83, "")</f>
        <v/>
      </c>
      <c r="G83" s="4" t="s">
        <v>57</v>
      </c>
      <c r="I83" s="4" t="s">
        <v>225</v>
      </c>
      <c r="J83" s="48" t="b">
        <f>COUNTIF($I$2:$I83,$I83)=1</f>
        <v>0</v>
      </c>
      <c r="K83" s="6" t="str">
        <f>IF('Author country with slicer'!J83=TRUE, 'Author country with slicer'!I83, "")</f>
        <v/>
      </c>
      <c r="L83" s="7" t="s">
        <v>39</v>
      </c>
    </row>
    <row r="84" spans="1:12" hidden="1">
      <c r="A84" s="3" t="s">
        <v>253</v>
      </c>
      <c r="B84" s="4" t="s">
        <v>254</v>
      </c>
      <c r="C84" s="12">
        <v>44240</v>
      </c>
      <c r="D84" s="4" t="s">
        <v>117</v>
      </c>
      <c r="E84" s="48" t="b">
        <f>COUNTIF($D$2:$D84,$D84)=1</f>
        <v>0</v>
      </c>
      <c r="F84" s="6" t="str">
        <f>IF('Author country with slicer'!E84=TRUE, 'Author country with slicer'!D84, "")</f>
        <v/>
      </c>
      <c r="G84" s="4" t="s">
        <v>44</v>
      </c>
      <c r="H84" s="4"/>
      <c r="I84" s="4" t="s">
        <v>159</v>
      </c>
      <c r="J84" s="48" t="b">
        <f>COUNTIF($I$2:$I84,$I84)=1</f>
        <v>0</v>
      </c>
      <c r="K84" s="6" t="str">
        <f>IF('Author country with slicer'!J84=TRUE, 'Author country with slicer'!I84, "")</f>
        <v/>
      </c>
      <c r="L84" s="7" t="s">
        <v>159</v>
      </c>
    </row>
    <row r="85" spans="1:12" hidden="1">
      <c r="A85" s="3" t="s">
        <v>255</v>
      </c>
      <c r="B85" s="9" t="s">
        <v>256</v>
      </c>
      <c r="C85" s="12">
        <v>44241</v>
      </c>
      <c r="D85" s="4" t="s">
        <v>257</v>
      </c>
      <c r="E85" s="48" t="b">
        <f>COUNTIF($D$2:$D85,$D85)=1</f>
        <v>0</v>
      </c>
      <c r="F85" s="6" t="str">
        <f>IF('Author country with slicer'!E85=TRUE, 'Author country with slicer'!D85, "")</f>
        <v/>
      </c>
      <c r="G85" s="4" t="s">
        <v>257</v>
      </c>
      <c r="H85" s="4" t="s">
        <v>258</v>
      </c>
      <c r="I85" s="4" t="s">
        <v>259</v>
      </c>
      <c r="J85" s="48" t="b">
        <f>COUNTIF($I$2:$I85,$I85)=1</f>
        <v>1</v>
      </c>
      <c r="K85" s="6" t="str">
        <f>IF('Author country with slicer'!J85=TRUE, 'Author country with slicer'!I85, "")</f>
        <v>Japanese</v>
      </c>
      <c r="L85" s="7" t="s">
        <v>39</v>
      </c>
    </row>
    <row r="86" spans="1:12" hidden="1">
      <c r="A86" s="3" t="s">
        <v>260</v>
      </c>
      <c r="B86" s="4" t="s">
        <v>261</v>
      </c>
      <c r="C86" s="12">
        <v>44245</v>
      </c>
      <c r="D86" s="15" t="s">
        <v>262</v>
      </c>
      <c r="E86" s="48" t="b">
        <f>COUNTIF($D$2:$D86,$D86)=1</f>
        <v>0</v>
      </c>
      <c r="F86" s="6" t="str">
        <f>IF('Author country with slicer'!E86=TRUE, 'Author country with slicer'!D86, "")</f>
        <v/>
      </c>
      <c r="G86" s="4" t="s">
        <v>57</v>
      </c>
      <c r="H86" s="15"/>
      <c r="I86" s="4" t="s">
        <v>39</v>
      </c>
      <c r="J86" s="48" t="b">
        <f>COUNTIF($I$2:$I86,$I86)=1</f>
        <v>0</v>
      </c>
      <c r="K86" s="6" t="str">
        <f>IF('Author country with slicer'!J86=TRUE, 'Author country with slicer'!I86, "")</f>
        <v/>
      </c>
      <c r="L86" s="7" t="s">
        <v>39</v>
      </c>
    </row>
    <row r="87" spans="1:12" hidden="1">
      <c r="A87" s="3" t="s">
        <v>263</v>
      </c>
      <c r="B87" s="4" t="s">
        <v>264</v>
      </c>
      <c r="C87" s="12">
        <v>44246</v>
      </c>
      <c r="D87" s="4" t="s">
        <v>44</v>
      </c>
      <c r="E87" s="48" t="b">
        <f>COUNTIF($D$2:$D87,$D87)=1</f>
        <v>0</v>
      </c>
      <c r="F87" s="6" t="str">
        <f>IF('Author country with slicer'!E87=TRUE, 'Author country with slicer'!D87, "")</f>
        <v/>
      </c>
      <c r="G87" s="4" t="s">
        <v>44</v>
      </c>
      <c r="H87" s="4"/>
      <c r="I87" s="4" t="s">
        <v>159</v>
      </c>
      <c r="J87" s="48" t="b">
        <f>COUNTIF($I$2:$I87,$I87)=1</f>
        <v>0</v>
      </c>
      <c r="K87" s="6" t="str">
        <f>IF('Author country with slicer'!J87=TRUE, 'Author country with slicer'!I87, "")</f>
        <v/>
      </c>
      <c r="L87" s="7" t="s">
        <v>159</v>
      </c>
    </row>
    <row r="88" spans="1:12" hidden="1">
      <c r="A88" s="3" t="s">
        <v>265</v>
      </c>
      <c r="B88" s="4" t="s">
        <v>266</v>
      </c>
      <c r="C88" s="12">
        <v>44246</v>
      </c>
      <c r="D88" s="4" t="s">
        <v>262</v>
      </c>
      <c r="E88" s="48" t="b">
        <f>COUNTIF($D$2:$D88,$D88)=1</f>
        <v>0</v>
      </c>
      <c r="F88" s="6" t="str">
        <f>IF('Author country with slicer'!E88=TRUE, 'Author country with slicer'!D88, "")</f>
        <v/>
      </c>
      <c r="G88" s="4" t="s">
        <v>118</v>
      </c>
      <c r="H88" s="4"/>
      <c r="I88" s="4" t="s">
        <v>159</v>
      </c>
      <c r="J88" s="48" t="b">
        <f>COUNTIF($I$2:$I88,$I88)=1</f>
        <v>0</v>
      </c>
      <c r="K88" s="6" t="str">
        <f>IF('Author country with slicer'!J88=TRUE, 'Author country with slicer'!I88, "")</f>
        <v/>
      </c>
      <c r="L88" s="7" t="s">
        <v>39</v>
      </c>
    </row>
    <row r="89" spans="1:12" ht="26.4" hidden="1">
      <c r="A89" s="3" t="s">
        <v>267</v>
      </c>
      <c r="B89" s="4" t="s">
        <v>268</v>
      </c>
      <c r="C89" s="12">
        <v>44256</v>
      </c>
      <c r="D89" s="4" t="s">
        <v>57</v>
      </c>
      <c r="E89" s="48" t="b">
        <f>COUNTIF($D$2:$D89,$D89)=1</f>
        <v>0</v>
      </c>
      <c r="F89" s="6" t="str">
        <f>IF('Author country with slicer'!E89=TRUE, 'Author country with slicer'!D89, "")</f>
        <v/>
      </c>
      <c r="G89" s="4" t="s">
        <v>57</v>
      </c>
      <c r="H89" s="4" t="s">
        <v>269</v>
      </c>
      <c r="I89" s="4" t="s">
        <v>39</v>
      </c>
      <c r="J89" s="48" t="b">
        <f>COUNTIF($I$2:$I89,$I89)=1</f>
        <v>0</v>
      </c>
      <c r="K89" s="6" t="str">
        <f>IF('Author country with slicer'!J89=TRUE, 'Author country with slicer'!I89, "")</f>
        <v/>
      </c>
      <c r="L89" s="7" t="s">
        <v>39</v>
      </c>
    </row>
    <row r="90" spans="1:12" ht="26.4" hidden="1">
      <c r="A90" s="3" t="s">
        <v>271</v>
      </c>
      <c r="B90" s="4" t="s">
        <v>272</v>
      </c>
      <c r="C90" s="12">
        <v>44248</v>
      </c>
      <c r="D90" s="4" t="s">
        <v>273</v>
      </c>
      <c r="E90" s="48" t="b">
        <f>COUNTIF($D$2:$D90,$D90)=1</f>
        <v>0</v>
      </c>
      <c r="F90" s="6" t="str">
        <f>IF('Author country with slicer'!E90=TRUE, 'Author country with slicer'!D90, "")</f>
        <v/>
      </c>
      <c r="G90" s="4" t="s">
        <v>57</v>
      </c>
      <c r="H90" s="4"/>
      <c r="I90" s="4" t="s">
        <v>39</v>
      </c>
      <c r="J90" s="48" t="b">
        <f>COUNTIF($I$2:$I90,$I90)=1</f>
        <v>0</v>
      </c>
      <c r="K90" s="6" t="str">
        <f>IF('Author country with slicer'!J90=TRUE, 'Author country with slicer'!I90, "")</f>
        <v/>
      </c>
      <c r="L90" s="7" t="s">
        <v>39</v>
      </c>
    </row>
    <row r="91" spans="1:12" ht="26.4" hidden="1">
      <c r="A91" s="3" t="s">
        <v>274</v>
      </c>
      <c r="B91" s="4" t="s">
        <v>275</v>
      </c>
      <c r="C91" s="12">
        <v>44248</v>
      </c>
      <c r="D91" s="4" t="s">
        <v>57</v>
      </c>
      <c r="E91" s="48" t="b">
        <f>COUNTIF($D$2:$D91,$D91)=1</f>
        <v>0</v>
      </c>
      <c r="F91" s="6" t="str">
        <f>IF('Author country with slicer'!E91=TRUE, 'Author country with slicer'!D91, "")</f>
        <v/>
      </c>
      <c r="G91" s="4" t="s">
        <v>57</v>
      </c>
      <c r="H91" s="4"/>
      <c r="I91" s="4" t="s">
        <v>39</v>
      </c>
      <c r="J91" s="48" t="b">
        <f>COUNTIF($I$2:$I91,$I91)=1</f>
        <v>0</v>
      </c>
      <c r="K91" s="6" t="str">
        <f>IF('Author country with slicer'!J91=TRUE, 'Author country with slicer'!I91, "")</f>
        <v/>
      </c>
      <c r="L91" s="7" t="s">
        <v>39</v>
      </c>
    </row>
    <row r="92" spans="1:12" hidden="1">
      <c r="A92" s="3" t="s">
        <v>276</v>
      </c>
      <c r="B92" s="4" t="s">
        <v>277</v>
      </c>
      <c r="C92" s="12">
        <v>44261</v>
      </c>
      <c r="D92" s="4" t="s">
        <v>278</v>
      </c>
      <c r="E92" s="48" t="b">
        <f>COUNTIF($D$2:$D92,$D92)=1</f>
        <v>1</v>
      </c>
      <c r="F92" s="6" t="str">
        <f>IF('Author country with slicer'!E92=TRUE, 'Author country with slicer'!D92, "")</f>
        <v>Zimbabwe</v>
      </c>
      <c r="G92" s="4" t="s">
        <v>57</v>
      </c>
      <c r="H92" s="4"/>
      <c r="I92" s="4" t="s">
        <v>39</v>
      </c>
      <c r="J92" s="48" t="b">
        <f>COUNTIF($I$2:$I92,$I92)=1</f>
        <v>0</v>
      </c>
      <c r="K92" s="6" t="str">
        <f>IF('Author country with slicer'!J92=TRUE, 'Author country with slicer'!I92, "")</f>
        <v/>
      </c>
      <c r="L92" s="7" t="s">
        <v>39</v>
      </c>
    </row>
    <row r="93" spans="1:12" hidden="1">
      <c r="A93" s="3" t="s">
        <v>279</v>
      </c>
      <c r="B93" s="4" t="s">
        <v>280</v>
      </c>
      <c r="C93" s="12">
        <v>44263</v>
      </c>
      <c r="D93" s="4" t="s">
        <v>57</v>
      </c>
      <c r="E93" s="48" t="b">
        <f>COUNTIF($D$2:$D93,$D93)=1</f>
        <v>0</v>
      </c>
      <c r="F93" s="6" t="str">
        <f>IF('Author country with slicer'!E93=TRUE, 'Author country with slicer'!D93, "")</f>
        <v/>
      </c>
      <c r="G93" s="4" t="s">
        <v>57</v>
      </c>
      <c r="H93" s="4"/>
      <c r="I93" s="4" t="s">
        <v>39</v>
      </c>
      <c r="J93" s="48" t="b">
        <f>COUNTIF($I$2:$I93,$I93)=1</f>
        <v>0</v>
      </c>
      <c r="K93" s="6" t="str">
        <f>IF('Author country with slicer'!J93=TRUE, 'Author country with slicer'!I93, "")</f>
        <v/>
      </c>
      <c r="L93" s="7" t="s">
        <v>39</v>
      </c>
    </row>
    <row r="94" spans="1:12" hidden="1">
      <c r="A94" s="3" t="s">
        <v>281</v>
      </c>
      <c r="B94" s="4" t="s">
        <v>282</v>
      </c>
      <c r="C94" s="12">
        <v>44263</v>
      </c>
      <c r="D94" s="4" t="s">
        <v>70</v>
      </c>
      <c r="E94" s="48" t="b">
        <f>COUNTIF($D$2:$D94,$D94)=1</f>
        <v>0</v>
      </c>
      <c r="F94" s="6" t="str">
        <f>IF('Author country with slicer'!E94=TRUE, 'Author country with slicer'!D94, "")</f>
        <v/>
      </c>
      <c r="G94" s="4" t="s">
        <v>70</v>
      </c>
      <c r="H94" s="4"/>
      <c r="I94" s="4" t="s">
        <v>39</v>
      </c>
      <c r="J94" s="48" t="b">
        <f>COUNTIF($I$2:$I94,$I94)=1</f>
        <v>0</v>
      </c>
      <c r="K94" s="6" t="str">
        <f>IF('Author country with slicer'!J94=TRUE, 'Author country with slicer'!I94, "")</f>
        <v/>
      </c>
      <c r="L94" s="7" t="s">
        <v>39</v>
      </c>
    </row>
    <row r="95" spans="1:12">
      <c r="A95" s="3" t="s">
        <v>283</v>
      </c>
      <c r="B95" s="4" t="s">
        <v>251</v>
      </c>
      <c r="C95" s="12">
        <v>44264</v>
      </c>
      <c r="D95" s="4" t="s">
        <v>252</v>
      </c>
      <c r="E95" s="48" t="b">
        <f>COUNTIF($D$2:$D95,$D95)=1</f>
        <v>0</v>
      </c>
      <c r="F95" s="6" t="str">
        <f>IF('Author country with slicer'!E95=TRUE, 'Author country with slicer'!D95, "")</f>
        <v/>
      </c>
      <c r="G95" s="4" t="s">
        <v>57</v>
      </c>
      <c r="H95" s="4"/>
      <c r="I95" s="4" t="s">
        <v>225</v>
      </c>
      <c r="J95" s="48" t="b">
        <f>COUNTIF($I$2:$I95,$I95)=1</f>
        <v>0</v>
      </c>
      <c r="K95" s="6" t="str">
        <f>IF('Author country with slicer'!J95=TRUE, 'Author country with slicer'!I95, "")</f>
        <v/>
      </c>
      <c r="L95" s="7" t="s">
        <v>39</v>
      </c>
    </row>
    <row r="96" spans="1:12" hidden="1">
      <c r="A96" s="3" t="s">
        <v>284</v>
      </c>
      <c r="B96" s="9" t="s">
        <v>285</v>
      </c>
      <c r="C96" s="12">
        <v>44265</v>
      </c>
      <c r="D96" s="4" t="s">
        <v>286</v>
      </c>
      <c r="E96" s="48" t="b">
        <f>COUNTIF($D$2:$D96,$D96)=1</f>
        <v>1</v>
      </c>
      <c r="F96" s="6" t="str">
        <f>IF('Author country with slicer'!E96=TRUE, 'Author country with slicer'!D96, "")</f>
        <v>Turkey</v>
      </c>
      <c r="G96" s="4" t="s">
        <v>286</v>
      </c>
      <c r="H96" s="4"/>
      <c r="I96" s="4" t="s">
        <v>287</v>
      </c>
      <c r="J96" s="48" t="b">
        <f>COUNTIF($I$2:$I96,$I96)=1</f>
        <v>1</v>
      </c>
      <c r="K96" s="6" t="str">
        <f>IF('Author country with slicer'!J96=TRUE, 'Author country with slicer'!I96, "")</f>
        <v>Turkish</v>
      </c>
      <c r="L96" s="7" t="s">
        <v>39</v>
      </c>
    </row>
    <row r="97" spans="1:12" hidden="1">
      <c r="A97" s="3" t="s">
        <v>288</v>
      </c>
      <c r="B97" s="4" t="s">
        <v>289</v>
      </c>
      <c r="C97" s="12">
        <v>44266</v>
      </c>
      <c r="D97" s="4" t="s">
        <v>290</v>
      </c>
      <c r="E97" s="48" t="b">
        <f>COUNTIF($D$2:$D97,$D97)=1</f>
        <v>1</v>
      </c>
      <c r="F97" s="6" t="str">
        <f>IF('Author country with slicer'!E97=TRUE, 'Author country with slicer'!D97, "")</f>
        <v>Pakistan</v>
      </c>
      <c r="G97" s="4" t="s">
        <v>290</v>
      </c>
      <c r="H97" s="4"/>
      <c r="I97" s="4" t="s">
        <v>39</v>
      </c>
      <c r="J97" s="48" t="b">
        <f>COUNTIF($I$2:$I97,$I97)=1</f>
        <v>0</v>
      </c>
      <c r="K97" s="6" t="str">
        <f>IF('Author country with slicer'!J97=TRUE, 'Author country with slicer'!I97, "")</f>
        <v/>
      </c>
      <c r="L97" s="7" t="s">
        <v>39</v>
      </c>
    </row>
    <row r="98" spans="1:12" hidden="1">
      <c r="A98" s="3" t="s">
        <v>291</v>
      </c>
      <c r="B98" s="4" t="s">
        <v>292</v>
      </c>
      <c r="C98" s="12">
        <v>44271</v>
      </c>
      <c r="D98" s="4" t="s">
        <v>293</v>
      </c>
      <c r="E98" s="48" t="b">
        <f>COUNTIF($D$2:$D98,$D98)=1</f>
        <v>1</v>
      </c>
      <c r="F98" s="6" t="str">
        <f>IF('Author country with slicer'!E98=TRUE, 'Author country with slicer'!D98, "")</f>
        <v>Iraq</v>
      </c>
      <c r="G98" s="4" t="s">
        <v>44</v>
      </c>
      <c r="H98" s="4" t="s">
        <v>294</v>
      </c>
      <c r="I98" s="4" t="s">
        <v>39</v>
      </c>
      <c r="J98" s="48" t="b">
        <f>COUNTIF($I$2:$I98,$I98)=1</f>
        <v>0</v>
      </c>
      <c r="K98" s="6" t="str">
        <f>IF('Author country with slicer'!J98=TRUE, 'Author country with slicer'!I98, "")</f>
        <v/>
      </c>
      <c r="L98" s="7" t="s">
        <v>39</v>
      </c>
    </row>
    <row r="99" spans="1:12" hidden="1">
      <c r="A99" s="3" t="s">
        <v>295</v>
      </c>
      <c r="B99" s="4" t="s">
        <v>87</v>
      </c>
      <c r="C99" s="12">
        <v>44278</v>
      </c>
      <c r="D99" s="4" t="s">
        <v>88</v>
      </c>
      <c r="E99" s="48" t="b">
        <f>COUNTIF($D$2:$D99,$D99)=1</f>
        <v>0</v>
      </c>
      <c r="F99" s="6" t="str">
        <f>IF('Author country with slicer'!E99=TRUE, 'Author country with slicer'!D99, "")</f>
        <v/>
      </c>
      <c r="G99" s="4" t="s">
        <v>88</v>
      </c>
      <c r="H99" s="4"/>
      <c r="I99" s="4" t="s">
        <v>84</v>
      </c>
      <c r="J99" s="48" t="b">
        <f>COUNTIF($I$2:$I99,$I99)=1</f>
        <v>0</v>
      </c>
      <c r="K99" s="6" t="str">
        <f>IF('Author country with slicer'!J99=TRUE, 'Author country with slicer'!I99, "")</f>
        <v/>
      </c>
      <c r="L99" s="7" t="s">
        <v>39</v>
      </c>
    </row>
    <row r="100" spans="1:12" hidden="1">
      <c r="A100" s="3" t="s">
        <v>296</v>
      </c>
      <c r="B100" s="4" t="s">
        <v>116</v>
      </c>
      <c r="C100" s="12">
        <v>44279</v>
      </c>
      <c r="D100" s="4" t="s">
        <v>117</v>
      </c>
      <c r="E100" s="48" t="b">
        <f>COUNTIF($D$2:$D100,$D100)=1</f>
        <v>0</v>
      </c>
      <c r="F100" s="6" t="str">
        <f>IF('Author country with slicer'!E100=TRUE, 'Author country with slicer'!D100, "")</f>
        <v/>
      </c>
      <c r="G100" s="4" t="s">
        <v>118</v>
      </c>
      <c r="H100" s="4"/>
      <c r="I100" s="4" t="s">
        <v>159</v>
      </c>
      <c r="J100" s="48" t="b">
        <f>COUNTIF($I$2:$I100,$I100)=1</f>
        <v>0</v>
      </c>
      <c r="K100" s="6" t="str">
        <f>IF('Author country with slicer'!J100=TRUE, 'Author country with slicer'!I100, "")</f>
        <v/>
      </c>
      <c r="L100" s="7" t="s">
        <v>39</v>
      </c>
    </row>
    <row r="101" spans="1:12" hidden="1">
      <c r="A101" s="3" t="s">
        <v>297</v>
      </c>
      <c r="B101" s="4" t="s">
        <v>298</v>
      </c>
      <c r="C101" s="12">
        <v>44283</v>
      </c>
      <c r="D101" s="4" t="s">
        <v>273</v>
      </c>
      <c r="E101" s="48" t="b">
        <f>COUNTIF($D$2:$D101,$D101)=1</f>
        <v>0</v>
      </c>
      <c r="F101" s="6" t="str">
        <f>IF('Author country with slicer'!E101=TRUE, 'Author country with slicer'!D101, "")</f>
        <v/>
      </c>
      <c r="G101" s="4" t="s">
        <v>57</v>
      </c>
      <c r="H101" s="4"/>
      <c r="I101" s="4" t="s">
        <v>299</v>
      </c>
      <c r="J101" s="48" t="b">
        <f>COUNTIF($I$2:$I101,$I101)=1</f>
        <v>1</v>
      </c>
      <c r="K101" s="6" t="str">
        <f>IF('Author country with slicer'!J101=TRUE, 'Author country with slicer'!I101, "")</f>
        <v>Farsi</v>
      </c>
      <c r="L101" s="7" t="s">
        <v>39</v>
      </c>
    </row>
    <row r="102" spans="1:12" hidden="1">
      <c r="A102" s="3" t="s">
        <v>300</v>
      </c>
      <c r="B102" s="4" t="s">
        <v>301</v>
      </c>
      <c r="C102" s="12">
        <v>44295</v>
      </c>
      <c r="D102" s="4" t="s">
        <v>57</v>
      </c>
      <c r="E102" s="48" t="b">
        <f>COUNTIF($D$2:$D102,$D102)=1</f>
        <v>0</v>
      </c>
      <c r="F102" s="6" t="str">
        <f>IF('Author country with slicer'!E102=TRUE, 'Author country with slicer'!D102, "")</f>
        <v/>
      </c>
      <c r="G102" s="4" t="s">
        <v>57</v>
      </c>
      <c r="H102" s="4" t="s">
        <v>258</v>
      </c>
      <c r="I102" s="4" t="s">
        <v>39</v>
      </c>
      <c r="J102" s="48" t="b">
        <f>COUNTIF($I$2:$I102,$I102)=1</f>
        <v>0</v>
      </c>
      <c r="K102" s="6" t="str">
        <f>IF('Author country with slicer'!J102=TRUE, 'Author country with slicer'!I102, "")</f>
        <v/>
      </c>
      <c r="L102" s="7" t="s">
        <v>39</v>
      </c>
    </row>
    <row r="103" spans="1:12" ht="26.4" hidden="1">
      <c r="A103" s="3" t="s">
        <v>302</v>
      </c>
      <c r="B103" s="4" t="s">
        <v>303</v>
      </c>
      <c r="C103" s="12">
        <v>44284</v>
      </c>
      <c r="D103" s="4" t="s">
        <v>44</v>
      </c>
      <c r="E103" s="48" t="b">
        <f>COUNTIF($D$2:$D103,$D103)=1</f>
        <v>0</v>
      </c>
      <c r="F103" s="6" t="str">
        <f>IF('Author country with slicer'!E103=TRUE, 'Author country with slicer'!D103, "")</f>
        <v/>
      </c>
      <c r="G103" s="4" t="s">
        <v>57</v>
      </c>
      <c r="H103" s="4"/>
      <c r="I103" s="4" t="s">
        <v>39</v>
      </c>
      <c r="J103" s="48" t="b">
        <f>COUNTIF($I$2:$I103,$I103)=1</f>
        <v>0</v>
      </c>
      <c r="K103" s="6" t="str">
        <f>IF('Author country with slicer'!J103=TRUE, 'Author country with slicer'!I103, "")</f>
        <v/>
      </c>
      <c r="L103" s="7" t="s">
        <v>39</v>
      </c>
    </row>
    <row r="104" spans="1:12" hidden="1">
      <c r="A104" s="3" t="s">
        <v>304</v>
      </c>
      <c r="B104" s="4" t="s">
        <v>305</v>
      </c>
      <c r="C104" s="12">
        <v>44285</v>
      </c>
      <c r="D104" s="4" t="s">
        <v>238</v>
      </c>
      <c r="E104" s="48" t="b">
        <f>COUNTIF($D$2:$D104,$D104)=1</f>
        <v>0</v>
      </c>
      <c r="F104" s="6" t="str">
        <f>IF('Author country with slicer'!E104=TRUE, 'Author country with slicer'!D104, "")</f>
        <v/>
      </c>
      <c r="G104" s="4" t="s">
        <v>57</v>
      </c>
      <c r="H104" s="4"/>
      <c r="I104" s="4" t="s">
        <v>239</v>
      </c>
      <c r="J104" s="48" t="b">
        <f>COUNTIF($I$2:$I104,$I104)=1</f>
        <v>0</v>
      </c>
      <c r="K104" s="6" t="str">
        <f>IF('Author country with slicer'!J104=TRUE, 'Author country with slicer'!I104, "")</f>
        <v/>
      </c>
      <c r="L104" s="7" t="s">
        <v>39</v>
      </c>
    </row>
    <row r="105" spans="1:12" hidden="1">
      <c r="A105" s="3" t="s">
        <v>306</v>
      </c>
      <c r="B105" s="4" t="s">
        <v>307</v>
      </c>
      <c r="C105" s="12">
        <v>44315</v>
      </c>
      <c r="D105" s="4" t="s">
        <v>293</v>
      </c>
      <c r="E105" s="48" t="b">
        <f>COUNTIF($D$2:$D105,$D105)=1</f>
        <v>0</v>
      </c>
      <c r="F105" s="6" t="str">
        <f>IF('Author country with slicer'!E105=TRUE, 'Author country with slicer'!D105, "")</f>
        <v/>
      </c>
      <c r="G105" s="4" t="s">
        <v>293</v>
      </c>
      <c r="H105" s="4"/>
      <c r="I105" s="4" t="s">
        <v>239</v>
      </c>
      <c r="J105" s="48" t="b">
        <f>COUNTIF($I$2:$I105,$I105)=1</f>
        <v>0</v>
      </c>
      <c r="K105" s="6" t="str">
        <f>IF('Author country with slicer'!J105=TRUE, 'Author country with slicer'!I105, "")</f>
        <v/>
      </c>
      <c r="L105" s="7" t="s">
        <v>39</v>
      </c>
    </row>
    <row r="106" spans="1:12" ht="26.4" hidden="1">
      <c r="A106" s="3" t="s">
        <v>308</v>
      </c>
      <c r="B106" s="4" t="s">
        <v>309</v>
      </c>
      <c r="C106" s="12">
        <v>44334</v>
      </c>
      <c r="D106" s="4" t="s">
        <v>233</v>
      </c>
      <c r="E106" s="48" t="b">
        <f>COUNTIF($D$2:$D106,$D106)=1</f>
        <v>0</v>
      </c>
      <c r="F106" s="6" t="str">
        <f>IF('Author country with slicer'!E106=TRUE, 'Author country with slicer'!D106, "")</f>
        <v/>
      </c>
      <c r="G106" s="4" t="s">
        <v>57</v>
      </c>
      <c r="H106" s="4"/>
      <c r="I106" s="4" t="s">
        <v>239</v>
      </c>
      <c r="J106" s="48" t="b">
        <f>COUNTIF($I$2:$I106,$I106)=1</f>
        <v>0</v>
      </c>
      <c r="K106" s="6" t="str">
        <f>IF('Author country with slicer'!J106=TRUE, 'Author country with slicer'!I106, "")</f>
        <v/>
      </c>
      <c r="L106" s="7" t="s">
        <v>239</v>
      </c>
    </row>
    <row r="107" spans="1:12" hidden="1">
      <c r="A107" s="3" t="s">
        <v>310</v>
      </c>
      <c r="B107" s="9" t="s">
        <v>256</v>
      </c>
      <c r="C107" s="12">
        <v>44334</v>
      </c>
      <c r="D107" s="4" t="s">
        <v>257</v>
      </c>
      <c r="E107" s="48" t="b">
        <f>COUNTIF($D$2:$D107,$D107)=1</f>
        <v>0</v>
      </c>
      <c r="F107" s="6" t="str">
        <f>IF('Author country with slicer'!E107=TRUE, 'Author country with slicer'!D107, "")</f>
        <v/>
      </c>
      <c r="G107" s="4" t="s">
        <v>257</v>
      </c>
      <c r="H107" s="4" t="s">
        <v>258</v>
      </c>
      <c r="I107" s="4" t="s">
        <v>259</v>
      </c>
      <c r="J107" s="48" t="b">
        <f>COUNTIF($I$2:$I107,$I107)=1</f>
        <v>0</v>
      </c>
      <c r="K107" s="6" t="str">
        <f>IF('Author country with slicer'!J107=TRUE, 'Author country with slicer'!I107, "")</f>
        <v/>
      </c>
      <c r="L107" s="7" t="s">
        <v>39</v>
      </c>
    </row>
    <row r="108" spans="1:12" ht="26.4" hidden="1">
      <c r="A108" s="3" t="s">
        <v>311</v>
      </c>
      <c r="B108" s="4" t="s">
        <v>312</v>
      </c>
      <c r="C108" s="12">
        <v>44336</v>
      </c>
      <c r="D108" s="4" t="s">
        <v>109</v>
      </c>
      <c r="E108" s="48" t="b">
        <f>COUNTIF($D$2:$D108,$D108)=1</f>
        <v>0</v>
      </c>
      <c r="F108" s="6" t="str">
        <f>IF('Author country with slicer'!E108=TRUE, 'Author country with slicer'!D108, "")</f>
        <v/>
      </c>
      <c r="G108" s="4" t="s">
        <v>109</v>
      </c>
      <c r="H108" s="4"/>
      <c r="I108" s="4" t="s">
        <v>39</v>
      </c>
      <c r="J108" s="48" t="b">
        <f>COUNTIF($I$2:$I108,$I108)=1</f>
        <v>0</v>
      </c>
      <c r="K108" s="6" t="str">
        <f>IF('Author country with slicer'!J108=TRUE, 'Author country with slicer'!I108, "")</f>
        <v/>
      </c>
      <c r="L108" s="7" t="s">
        <v>39</v>
      </c>
    </row>
    <row r="109" spans="1:12" hidden="1">
      <c r="A109" s="3" t="s">
        <v>313</v>
      </c>
      <c r="B109" s="4" t="s">
        <v>314</v>
      </c>
      <c r="C109" s="12">
        <v>44348</v>
      </c>
      <c r="D109" s="4" t="s">
        <v>57</v>
      </c>
      <c r="E109" s="48" t="b">
        <f>COUNTIF($D$2:$D109,$D109)=1</f>
        <v>0</v>
      </c>
      <c r="F109" s="6" t="str">
        <f>IF('Author country with slicer'!E109=TRUE, 'Author country with slicer'!D109, "")</f>
        <v/>
      </c>
      <c r="G109" s="4" t="s">
        <v>57</v>
      </c>
      <c r="H109" s="4"/>
      <c r="I109" s="4" t="s">
        <v>39</v>
      </c>
      <c r="J109" s="48" t="b">
        <f>COUNTIF($I$2:$I109,$I109)=1</f>
        <v>0</v>
      </c>
      <c r="K109" s="6" t="str">
        <f>IF('Author country with slicer'!J109=TRUE, 'Author country with slicer'!I109, "")</f>
        <v/>
      </c>
      <c r="L109" s="7" t="s">
        <v>39</v>
      </c>
    </row>
    <row r="110" spans="1:12" ht="26.4" hidden="1">
      <c r="A110" s="3" t="s">
        <v>315</v>
      </c>
      <c r="B110" s="4" t="s">
        <v>316</v>
      </c>
      <c r="C110" s="12">
        <v>44351</v>
      </c>
      <c r="D110" s="4" t="s">
        <v>57</v>
      </c>
      <c r="E110" s="48" t="b">
        <f>COUNTIF($D$2:$D110,$D110)=1</f>
        <v>0</v>
      </c>
      <c r="F110" s="6" t="str">
        <f>IF('Author country with slicer'!E110=TRUE, 'Author country with slicer'!D110, "")</f>
        <v/>
      </c>
      <c r="G110" s="4" t="s">
        <v>57</v>
      </c>
      <c r="H110" s="6"/>
      <c r="I110" s="4" t="s">
        <v>39</v>
      </c>
      <c r="J110" s="48" t="b">
        <f>COUNTIF($I$2:$I110,$I110)=1</f>
        <v>0</v>
      </c>
      <c r="K110" s="6" t="str">
        <f>IF('Author country with slicer'!J110=TRUE, 'Author country with slicer'!I110, "")</f>
        <v/>
      </c>
      <c r="L110" s="7" t="s">
        <v>39</v>
      </c>
    </row>
    <row r="111" spans="1:12" hidden="1">
      <c r="A111" s="3" t="s">
        <v>317</v>
      </c>
      <c r="B111" s="4" t="s">
        <v>318</v>
      </c>
      <c r="C111" s="12">
        <v>44354</v>
      </c>
      <c r="D111" s="4" t="s">
        <v>57</v>
      </c>
      <c r="E111" s="48" t="b">
        <f>COUNTIF($D$2:$D111,$D111)=1</f>
        <v>0</v>
      </c>
      <c r="F111" s="6" t="str">
        <f>IF('Author country with slicer'!E111=TRUE, 'Author country with slicer'!D111, "")</f>
        <v/>
      </c>
      <c r="G111" s="4" t="s">
        <v>57</v>
      </c>
      <c r="H111" s="6"/>
      <c r="I111" s="4" t="s">
        <v>39</v>
      </c>
      <c r="J111" s="48" t="b">
        <f>COUNTIF($I$2:$I111,$I111)=1</f>
        <v>0</v>
      </c>
      <c r="K111" s="6" t="str">
        <f>IF('Author country with slicer'!J111=TRUE, 'Author country with slicer'!I111, "")</f>
        <v/>
      </c>
      <c r="L111" s="7" t="s">
        <v>39</v>
      </c>
    </row>
    <row r="112" spans="1:12" hidden="1">
      <c r="A112" s="3" t="s">
        <v>319</v>
      </c>
      <c r="B112" s="4" t="s">
        <v>320</v>
      </c>
      <c r="C112" s="12">
        <v>44357</v>
      </c>
      <c r="D112" s="4" t="s">
        <v>321</v>
      </c>
      <c r="E112" s="48" t="b">
        <f>COUNTIF($D$2:$D112,$D112)=1</f>
        <v>1</v>
      </c>
      <c r="F112" s="6" t="str">
        <f>IF('Author country with slicer'!E112=TRUE, 'Author country with slicer'!D112, "")</f>
        <v>Kuwait</v>
      </c>
      <c r="G112" s="4" t="s">
        <v>321</v>
      </c>
      <c r="H112" s="4"/>
      <c r="I112" s="4" t="s">
        <v>239</v>
      </c>
      <c r="J112" s="48" t="b">
        <f>COUNTIF($I$2:$I112,$I112)=1</f>
        <v>0</v>
      </c>
      <c r="K112" s="6" t="str">
        <f>IF('Author country with slicer'!J112=TRUE, 'Author country with slicer'!I112, "")</f>
        <v/>
      </c>
      <c r="L112" s="7" t="s">
        <v>39</v>
      </c>
    </row>
    <row r="113" spans="1:12" hidden="1">
      <c r="A113" s="3" t="s">
        <v>322</v>
      </c>
      <c r="B113" s="4" t="s">
        <v>323</v>
      </c>
      <c r="C113" s="12">
        <v>44358</v>
      </c>
      <c r="D113" s="4" t="s">
        <v>44</v>
      </c>
      <c r="E113" s="48" t="b">
        <f>COUNTIF($D$2:$D113,$D113)=1</f>
        <v>0</v>
      </c>
      <c r="F113" s="6" t="str">
        <f>IF('Author country with slicer'!E113=TRUE, 'Author country with slicer'!D113, "")</f>
        <v/>
      </c>
      <c r="G113" s="4" t="s">
        <v>44</v>
      </c>
      <c r="H113" s="4" t="s">
        <v>137</v>
      </c>
      <c r="I113" s="4" t="s">
        <v>39</v>
      </c>
      <c r="J113" s="48" t="b">
        <f>COUNTIF($I$2:$I113,$I113)=1</f>
        <v>0</v>
      </c>
      <c r="K113" s="6" t="str">
        <f>IF('Author country with slicer'!J113=TRUE, 'Author country with slicer'!I113, "")</f>
        <v/>
      </c>
      <c r="L113" s="7" t="s">
        <v>39</v>
      </c>
    </row>
    <row r="114" spans="1:12" ht="39.6" hidden="1">
      <c r="A114" s="3" t="s">
        <v>324</v>
      </c>
      <c r="B114" s="4" t="s">
        <v>325</v>
      </c>
      <c r="C114" s="12">
        <v>44363</v>
      </c>
      <c r="D114" s="4" t="s">
        <v>326</v>
      </c>
      <c r="E114" s="48" t="b">
        <f>COUNTIF($D$2:$D114,$D114)=1</f>
        <v>1</v>
      </c>
      <c r="F114" s="6" t="str">
        <f>IF('Author country with slicer'!E114=TRUE, 'Author country with slicer'!D114, "")</f>
        <v>Palastine</v>
      </c>
      <c r="G114" s="4" t="s">
        <v>326</v>
      </c>
      <c r="H114" s="6"/>
      <c r="I114" s="4" t="s">
        <v>239</v>
      </c>
      <c r="J114" s="48" t="b">
        <f>COUNTIF($I$2:$I114,$I114)=1</f>
        <v>0</v>
      </c>
      <c r="K114" s="6" t="str">
        <f>IF('Author country with slicer'!J114=TRUE, 'Author country with slicer'!I114, "")</f>
        <v/>
      </c>
      <c r="L114" s="7" t="s">
        <v>39</v>
      </c>
    </row>
    <row r="115" spans="1:12" ht="26.4" hidden="1">
      <c r="A115" s="3" t="s">
        <v>327</v>
      </c>
      <c r="B115" s="4" t="s">
        <v>328</v>
      </c>
      <c r="C115" s="12">
        <v>44365</v>
      </c>
      <c r="D115" s="4" t="s">
        <v>57</v>
      </c>
      <c r="E115" s="48" t="b">
        <f>COUNTIF($D$2:$D115,$D115)=1</f>
        <v>0</v>
      </c>
      <c r="F115" s="6" t="str">
        <f>IF('Author country with slicer'!E115=TRUE, 'Author country with slicer'!D115, "")</f>
        <v/>
      </c>
      <c r="G115" s="4" t="s">
        <v>57</v>
      </c>
      <c r="H115" s="6"/>
      <c r="I115" s="4" t="s">
        <v>39</v>
      </c>
      <c r="J115" s="48" t="b">
        <f>COUNTIF($I$2:$I115,$I115)=1</f>
        <v>0</v>
      </c>
      <c r="K115" s="6" t="str">
        <f>IF('Author country with slicer'!J115=TRUE, 'Author country with slicer'!I115, "")</f>
        <v/>
      </c>
      <c r="L115" s="7" t="s">
        <v>39</v>
      </c>
    </row>
    <row r="116" spans="1:12" ht="26.4" hidden="1">
      <c r="A116" s="3" t="s">
        <v>329</v>
      </c>
      <c r="B116" s="4" t="s">
        <v>330</v>
      </c>
      <c r="C116" s="12">
        <v>44386</v>
      </c>
      <c r="D116" s="4" t="s">
        <v>57</v>
      </c>
      <c r="E116" s="48" t="b">
        <f>COUNTIF($D$2:$D116,$D116)=1</f>
        <v>0</v>
      </c>
      <c r="F116" s="6" t="str">
        <f>IF('Author country with slicer'!E116=TRUE, 'Author country with slicer'!D116, "")</f>
        <v/>
      </c>
      <c r="G116" s="4" t="s">
        <v>57</v>
      </c>
      <c r="H116" s="4"/>
      <c r="I116" s="4" t="s">
        <v>39</v>
      </c>
      <c r="J116" s="48" t="b">
        <f>COUNTIF($I$2:$I116,$I116)=1</f>
        <v>0</v>
      </c>
      <c r="K116" s="6" t="str">
        <f>IF('Author country with slicer'!J116=TRUE, 'Author country with slicer'!I116, "")</f>
        <v/>
      </c>
      <c r="L116" s="7" t="s">
        <v>39</v>
      </c>
    </row>
    <row r="117" spans="1:12" hidden="1">
      <c r="A117" s="3" t="s">
        <v>331</v>
      </c>
      <c r="B117" s="4" t="s">
        <v>332</v>
      </c>
      <c r="C117" s="12">
        <v>44370</v>
      </c>
      <c r="D117" s="4" t="s">
        <v>333</v>
      </c>
      <c r="E117" s="48" t="b">
        <f>COUNTIF($D$2:$D117,$D117)=1</f>
        <v>0</v>
      </c>
      <c r="F117" s="6" t="str">
        <f>IF('Author country with slicer'!E117=TRUE, 'Author country with slicer'!D117, "")</f>
        <v/>
      </c>
      <c r="G117" s="4" t="s">
        <v>333</v>
      </c>
      <c r="H117" s="6"/>
      <c r="I117" s="4" t="s">
        <v>334</v>
      </c>
      <c r="J117" s="48" t="b">
        <f>COUNTIF($I$2:$I117,$I117)=1</f>
        <v>0</v>
      </c>
      <c r="K117" s="6" t="str">
        <f>IF('Author country with slicer'!J117=TRUE, 'Author country with slicer'!I117, "")</f>
        <v/>
      </c>
      <c r="L117" s="7" t="s">
        <v>39</v>
      </c>
    </row>
    <row r="118" spans="1:12" hidden="1">
      <c r="A118" s="3" t="s">
        <v>335</v>
      </c>
      <c r="B118" s="4" t="s">
        <v>336</v>
      </c>
      <c r="C118" s="12">
        <v>44370</v>
      </c>
      <c r="D118" s="4" t="s">
        <v>44</v>
      </c>
      <c r="E118" s="48" t="b">
        <f>COUNTIF($D$2:$D118,$D118)=1</f>
        <v>0</v>
      </c>
      <c r="F118" s="6" t="str">
        <f>IF('Author country with slicer'!E118=TRUE, 'Author country with slicer'!D118, "")</f>
        <v/>
      </c>
      <c r="G118" s="4" t="s">
        <v>44</v>
      </c>
      <c r="H118" s="6"/>
      <c r="I118" s="4" t="s">
        <v>39</v>
      </c>
      <c r="J118" s="48" t="b">
        <f>COUNTIF($I$2:$I118,$I118)=1</f>
        <v>0</v>
      </c>
      <c r="K118" s="6" t="str">
        <f>IF('Author country with slicer'!J118=TRUE, 'Author country with slicer'!I118, "")</f>
        <v/>
      </c>
      <c r="L118" s="7" t="s">
        <v>39</v>
      </c>
    </row>
    <row r="119" spans="1:12">
      <c r="A119" s="3" t="s">
        <v>337</v>
      </c>
      <c r="B119" s="4" t="s">
        <v>251</v>
      </c>
      <c r="C119" s="12">
        <v>44397</v>
      </c>
      <c r="D119" s="4" t="s">
        <v>252</v>
      </c>
      <c r="E119" s="48" t="b">
        <f>COUNTIF($D$2:$D119,$D119)=1</f>
        <v>0</v>
      </c>
      <c r="F119" s="6" t="str">
        <f>IF('Author country with slicer'!E119=TRUE, 'Author country with slicer'!D119, "")</f>
        <v/>
      </c>
      <c r="G119" s="4" t="s">
        <v>57</v>
      </c>
      <c r="H119" s="4"/>
      <c r="I119" s="4" t="s">
        <v>225</v>
      </c>
      <c r="J119" s="48" t="b">
        <f>COUNTIF($I$2:$I119,$I119)=1</f>
        <v>0</v>
      </c>
      <c r="K119" s="6" t="str">
        <f>IF('Author country with slicer'!J119=TRUE, 'Author country with slicer'!I119, "")</f>
        <v/>
      </c>
      <c r="L119" s="7" t="s">
        <v>159</v>
      </c>
    </row>
    <row r="120" spans="1:12" ht="26.4" hidden="1">
      <c r="A120" s="3" t="s">
        <v>338</v>
      </c>
      <c r="B120" s="4" t="s">
        <v>339</v>
      </c>
      <c r="C120" s="5">
        <v>44406</v>
      </c>
      <c r="D120" s="4" t="s">
        <v>44</v>
      </c>
      <c r="E120" s="48" t="b">
        <f>COUNTIF($D$2:$D120,$D120)=1</f>
        <v>0</v>
      </c>
      <c r="F120" s="6" t="str">
        <f>IF('Author country with slicer'!E120=TRUE, 'Author country with slicer'!D120, "")</f>
        <v/>
      </c>
      <c r="G120" s="4" t="s">
        <v>44</v>
      </c>
      <c r="H120" s="4"/>
      <c r="I120" s="4" t="s">
        <v>39</v>
      </c>
      <c r="J120" s="48" t="b">
        <f>COUNTIF($I$2:$I120,$I120)=1</f>
        <v>0</v>
      </c>
      <c r="K120" s="6" t="str">
        <f>IF('Author country with slicer'!J120=TRUE, 'Author country with slicer'!I120, "")</f>
        <v/>
      </c>
      <c r="L120" s="7" t="s">
        <v>39</v>
      </c>
    </row>
    <row r="121" spans="1:12" ht="26.4" hidden="1">
      <c r="A121" s="3" t="s">
        <v>340</v>
      </c>
      <c r="B121" s="4" t="s">
        <v>341</v>
      </c>
      <c r="C121" s="12">
        <v>44403</v>
      </c>
      <c r="D121" s="4" t="s">
        <v>57</v>
      </c>
      <c r="E121" s="48" t="b">
        <f>COUNTIF($D$2:$D121,$D121)=1</f>
        <v>0</v>
      </c>
      <c r="F121" s="6" t="str">
        <f>IF('Author country with slicer'!E121=TRUE, 'Author country with slicer'!D121, "")</f>
        <v/>
      </c>
      <c r="G121" s="4" t="s">
        <v>57</v>
      </c>
      <c r="H121" s="6"/>
      <c r="I121" s="4" t="s">
        <v>39</v>
      </c>
      <c r="J121" s="48" t="b">
        <f>COUNTIF($I$2:$I121,$I121)=1</f>
        <v>0</v>
      </c>
      <c r="K121" s="6" t="str">
        <f>IF('Author country with slicer'!J121=TRUE, 'Author country with slicer'!I121, "")</f>
        <v/>
      </c>
      <c r="L121" s="7" t="s">
        <v>39</v>
      </c>
    </row>
    <row r="122" spans="1:12" ht="39.6" hidden="1">
      <c r="A122" s="3" t="s">
        <v>342</v>
      </c>
      <c r="B122" s="4" t="s">
        <v>343</v>
      </c>
      <c r="C122" s="12">
        <v>44404</v>
      </c>
      <c r="D122" s="4" t="s">
        <v>109</v>
      </c>
      <c r="E122" s="48" t="b">
        <f>COUNTIF($D$2:$D122,$D122)=1</f>
        <v>0</v>
      </c>
      <c r="F122" s="6" t="str">
        <f>IF('Author country with slicer'!E122=TRUE, 'Author country with slicer'!D122, "")</f>
        <v/>
      </c>
      <c r="G122" s="4" t="s">
        <v>109</v>
      </c>
      <c r="H122" s="6"/>
      <c r="I122" s="4" t="s">
        <v>159</v>
      </c>
      <c r="J122" s="48" t="b">
        <f>COUNTIF($I$2:$I122,$I122)=1</f>
        <v>0</v>
      </c>
      <c r="K122" s="6" t="str">
        <f>IF('Author country with slicer'!J122=TRUE, 'Author country with slicer'!I122, "")</f>
        <v/>
      </c>
      <c r="L122" s="7" t="s">
        <v>159</v>
      </c>
    </row>
    <row r="123" spans="1:12" hidden="1">
      <c r="A123" s="3" t="s">
        <v>344</v>
      </c>
      <c r="B123" s="4" t="s">
        <v>345</v>
      </c>
      <c r="C123" s="12">
        <v>44438</v>
      </c>
      <c r="D123" s="4" t="s">
        <v>57</v>
      </c>
      <c r="E123" s="48" t="b">
        <f>COUNTIF($D$2:$D123,$D123)=1</f>
        <v>0</v>
      </c>
      <c r="F123" s="6" t="str">
        <f>IF('Author country with slicer'!E123=TRUE, 'Author country with slicer'!D123, "")</f>
        <v/>
      </c>
      <c r="G123" s="4" t="s">
        <v>57</v>
      </c>
      <c r="H123" s="4"/>
      <c r="I123" s="4" t="s">
        <v>39</v>
      </c>
      <c r="J123" s="48" t="b">
        <f>COUNTIF($I$2:$I123,$I123)=1</f>
        <v>0</v>
      </c>
      <c r="K123" s="6" t="str">
        <f>IF('Author country with slicer'!J123=TRUE, 'Author country with slicer'!I123, "")</f>
        <v/>
      </c>
      <c r="L123" s="7" t="s">
        <v>39</v>
      </c>
    </row>
    <row r="124" spans="1:12" hidden="1">
      <c r="A124" s="3" t="s">
        <v>346</v>
      </c>
      <c r="B124" s="4" t="s">
        <v>347</v>
      </c>
      <c r="C124" s="12">
        <v>44451</v>
      </c>
      <c r="D124" s="4" t="s">
        <v>348</v>
      </c>
      <c r="E124" s="48" t="b">
        <f>COUNTIF($D$2:$D124,$D124)=1</f>
        <v>1</v>
      </c>
      <c r="F124" s="6" t="str">
        <f>IF('Author country with slicer'!E124=TRUE, 'Author country with slicer'!D124, "")</f>
        <v>Egypt</v>
      </c>
      <c r="G124" s="4" t="s">
        <v>348</v>
      </c>
      <c r="H124" s="4"/>
      <c r="I124" s="4" t="s">
        <v>239</v>
      </c>
      <c r="J124" s="48" t="b">
        <f>COUNTIF($I$2:$I124,$I124)=1</f>
        <v>0</v>
      </c>
      <c r="K124" s="6" t="str">
        <f>IF('Author country with slicer'!J124=TRUE, 'Author country with slicer'!I124, "")</f>
        <v/>
      </c>
      <c r="L124" s="7" t="s">
        <v>39</v>
      </c>
    </row>
    <row r="125" spans="1:12" hidden="1">
      <c r="A125" s="3" t="s">
        <v>349</v>
      </c>
      <c r="B125" s="4" t="s">
        <v>339</v>
      </c>
      <c r="C125" s="12">
        <v>44403</v>
      </c>
      <c r="D125" s="4" t="s">
        <v>44</v>
      </c>
      <c r="E125" s="48" t="b">
        <f>COUNTIF($D$2:$D125,$D125)=1</f>
        <v>0</v>
      </c>
      <c r="F125" s="6" t="str">
        <f>IF('Author country with slicer'!E125=TRUE, 'Author country with slicer'!D125, "")</f>
        <v/>
      </c>
      <c r="G125" s="4" t="s">
        <v>44</v>
      </c>
      <c r="H125" s="4"/>
      <c r="I125" s="4" t="s">
        <v>39</v>
      </c>
      <c r="J125" s="48" t="b">
        <f>COUNTIF($I$2:$I125,$I125)=1</f>
        <v>0</v>
      </c>
      <c r="K125" s="6" t="str">
        <f>IF('Author country with slicer'!J125=TRUE, 'Author country with slicer'!I125, "")</f>
        <v/>
      </c>
      <c r="L125" s="7" t="s">
        <v>39</v>
      </c>
    </row>
    <row r="126" spans="1:12" hidden="1">
      <c r="A126" s="3" t="s">
        <v>350</v>
      </c>
      <c r="B126" s="4" t="s">
        <v>339</v>
      </c>
      <c r="C126" s="12">
        <v>44404</v>
      </c>
      <c r="D126" s="4" t="s">
        <v>44</v>
      </c>
      <c r="E126" s="48" t="b">
        <f>COUNTIF($D$2:$D126,$D126)=1</f>
        <v>0</v>
      </c>
      <c r="F126" s="6" t="str">
        <f>IF('Author country with slicer'!E126=TRUE, 'Author country with slicer'!D126, "")</f>
        <v/>
      </c>
      <c r="G126" s="4" t="s">
        <v>44</v>
      </c>
      <c r="H126" s="4"/>
      <c r="I126" s="4" t="s">
        <v>39</v>
      </c>
      <c r="J126" s="48" t="b">
        <f>COUNTIF($I$2:$I126,$I126)=1</f>
        <v>0</v>
      </c>
      <c r="K126" s="6" t="str">
        <f>IF('Author country with slicer'!J126=TRUE, 'Author country with slicer'!I126, "")</f>
        <v/>
      </c>
      <c r="L126" s="7" t="s">
        <v>39</v>
      </c>
    </row>
    <row r="127" spans="1:12" hidden="1">
      <c r="A127" s="3" t="s">
        <v>351</v>
      </c>
      <c r="B127" s="4" t="s">
        <v>352</v>
      </c>
      <c r="C127" s="12">
        <v>44405</v>
      </c>
      <c r="D127" s="4" t="s">
        <v>57</v>
      </c>
      <c r="E127" s="48" t="b">
        <f>COUNTIF($D$2:$D127,$D127)=1</f>
        <v>0</v>
      </c>
      <c r="F127" s="6" t="str">
        <f>IF('Author country with slicer'!E127=TRUE, 'Author country with slicer'!D127, "")</f>
        <v/>
      </c>
      <c r="G127" s="4" t="s">
        <v>57</v>
      </c>
      <c r="H127" s="6"/>
      <c r="I127" s="4" t="s">
        <v>39</v>
      </c>
      <c r="J127" s="48" t="b">
        <f>COUNTIF($I$2:$I127,$I127)=1</f>
        <v>0</v>
      </c>
      <c r="K127" s="6" t="str">
        <f>IF('Author country with slicer'!J127=TRUE, 'Author country with slicer'!I127, "")</f>
        <v/>
      </c>
      <c r="L127" s="7" t="s">
        <v>39</v>
      </c>
    </row>
    <row r="128" spans="1:12" hidden="1">
      <c r="A128" s="3" t="s">
        <v>353</v>
      </c>
      <c r="B128" s="4" t="s">
        <v>339</v>
      </c>
      <c r="C128" s="12">
        <v>44403</v>
      </c>
      <c r="D128" s="4" t="s">
        <v>44</v>
      </c>
      <c r="E128" s="48" t="b">
        <f>COUNTIF($D$2:$D128,$D128)=1</f>
        <v>0</v>
      </c>
      <c r="F128" s="6" t="str">
        <f>IF('Author country with slicer'!E128=TRUE, 'Author country with slicer'!D128, "")</f>
        <v/>
      </c>
      <c r="G128" s="4" t="s">
        <v>44</v>
      </c>
      <c r="H128" s="4"/>
      <c r="I128" s="4" t="s">
        <v>39</v>
      </c>
      <c r="J128" s="48" t="b">
        <f>COUNTIF($I$2:$I128,$I128)=1</f>
        <v>0</v>
      </c>
      <c r="K128" s="6" t="str">
        <f>IF('Author country with slicer'!J128=TRUE, 'Author country with slicer'!I128, "")</f>
        <v/>
      </c>
      <c r="L128" s="7" t="s">
        <v>39</v>
      </c>
    </row>
    <row r="129" spans="1:12" hidden="1">
      <c r="A129" s="15" t="s">
        <v>354</v>
      </c>
      <c r="B129" s="4" t="s">
        <v>355</v>
      </c>
      <c r="C129" s="12">
        <v>44416</v>
      </c>
      <c r="D129" s="4" t="s">
        <v>44</v>
      </c>
      <c r="E129" s="48" t="b">
        <f>COUNTIF($D$2:$D129,$D129)=1</f>
        <v>0</v>
      </c>
      <c r="F129" s="6" t="str">
        <f>IF('Author country with slicer'!E129=TRUE, 'Author country with slicer'!D129, "")</f>
        <v/>
      </c>
      <c r="G129" s="4" t="s">
        <v>44</v>
      </c>
      <c r="H129" s="4" t="s">
        <v>356</v>
      </c>
      <c r="I129" s="4" t="s">
        <v>39</v>
      </c>
      <c r="J129" s="48" t="b">
        <f>COUNTIF($I$2:$I129,$I129)=1</f>
        <v>0</v>
      </c>
      <c r="K129" s="6" t="str">
        <f>IF('Author country with slicer'!J129=TRUE, 'Author country with slicer'!I129, "")</f>
        <v/>
      </c>
      <c r="L129" s="7" t="s">
        <v>39</v>
      </c>
    </row>
    <row r="130" spans="1:12" hidden="1">
      <c r="A130" s="3" t="s">
        <v>357</v>
      </c>
      <c r="B130" s="4" t="s">
        <v>358</v>
      </c>
      <c r="C130" s="12">
        <v>44417</v>
      </c>
      <c r="D130" s="4" t="s">
        <v>109</v>
      </c>
      <c r="E130" s="48" t="b">
        <f>COUNTIF($D$2:$D130,$D130)=1</f>
        <v>0</v>
      </c>
      <c r="F130" s="6" t="str">
        <f>IF('Author country with slicer'!E130=TRUE, 'Author country with slicer'!D130, "")</f>
        <v/>
      </c>
      <c r="G130" s="4" t="s">
        <v>109</v>
      </c>
      <c r="H130" s="6"/>
      <c r="I130" s="4" t="s">
        <v>39</v>
      </c>
      <c r="J130" s="48" t="b">
        <f>COUNTIF($I$2:$I130,$I130)=1</f>
        <v>0</v>
      </c>
      <c r="K130" s="6" t="str">
        <f>IF('Author country with slicer'!J130=TRUE, 'Author country with slicer'!I130, "")</f>
        <v/>
      </c>
      <c r="L130" s="7" t="s">
        <v>39</v>
      </c>
    </row>
    <row r="131" spans="1:12" hidden="1">
      <c r="A131" s="3" t="s">
        <v>359</v>
      </c>
      <c r="B131" s="4" t="s">
        <v>360</v>
      </c>
      <c r="C131" s="12">
        <v>44436</v>
      </c>
      <c r="D131" s="4" t="s">
        <v>361</v>
      </c>
      <c r="E131" s="48" t="b">
        <f>COUNTIF($D$2:$D131,$D131)=1</f>
        <v>1</v>
      </c>
      <c r="F131" s="6" t="str">
        <f>IF('Author country with slicer'!E131=TRUE, 'Author country with slicer'!D131, "")</f>
        <v>Kenya</v>
      </c>
      <c r="G131" s="4" t="s">
        <v>109</v>
      </c>
      <c r="H131" s="4" t="s">
        <v>362</v>
      </c>
      <c r="I131" s="4" t="s">
        <v>39</v>
      </c>
      <c r="J131" s="48" t="b">
        <f>COUNTIF($I$2:$I131,$I131)=1</f>
        <v>0</v>
      </c>
      <c r="K131" s="6" t="str">
        <f>IF('Author country with slicer'!J131=TRUE, 'Author country with slicer'!I131, "")</f>
        <v/>
      </c>
      <c r="L131" s="7" t="s">
        <v>39</v>
      </c>
    </row>
    <row r="132" spans="1:12" hidden="1">
      <c r="A132" s="3" t="s">
        <v>363</v>
      </c>
      <c r="B132" s="4" t="s">
        <v>364</v>
      </c>
      <c r="C132" s="12">
        <v>44437</v>
      </c>
      <c r="D132" s="4" t="s">
        <v>44</v>
      </c>
      <c r="E132" s="48" t="b">
        <f>COUNTIF($D$2:$D132,$D132)=1</f>
        <v>0</v>
      </c>
      <c r="F132" s="6" t="str">
        <f>IF('Author country with slicer'!E132=TRUE, 'Author country with slicer'!D132, "")</f>
        <v/>
      </c>
      <c r="G132" s="4" t="s">
        <v>44</v>
      </c>
      <c r="H132" s="4" t="s">
        <v>77</v>
      </c>
      <c r="I132" s="4" t="s">
        <v>39</v>
      </c>
      <c r="J132" s="48" t="b">
        <f>COUNTIF($I$2:$I132,$I132)=1</f>
        <v>0</v>
      </c>
      <c r="K132" s="6" t="str">
        <f>IF('Author country with slicer'!J132=TRUE, 'Author country with slicer'!I132, "")</f>
        <v/>
      </c>
      <c r="L132" s="7" t="s">
        <v>39</v>
      </c>
    </row>
    <row r="133" spans="1:12" ht="26.4" hidden="1">
      <c r="A133" s="3" t="s">
        <v>365</v>
      </c>
      <c r="B133" s="4" t="s">
        <v>268</v>
      </c>
      <c r="C133" s="12">
        <v>44438</v>
      </c>
      <c r="D133" s="4" t="s">
        <v>57</v>
      </c>
      <c r="E133" s="48" t="b">
        <f>COUNTIF($D$2:$D133,$D133)=1</f>
        <v>0</v>
      </c>
      <c r="F133" s="6" t="str">
        <f>IF('Author country with slicer'!E133=TRUE, 'Author country with slicer'!D133, "")</f>
        <v/>
      </c>
      <c r="G133" s="4" t="s">
        <v>57</v>
      </c>
      <c r="H133" s="4" t="s">
        <v>269</v>
      </c>
      <c r="I133" s="4" t="s">
        <v>39</v>
      </c>
      <c r="J133" s="48" t="b">
        <f>COUNTIF($I$2:$I133,$I133)=1</f>
        <v>0</v>
      </c>
      <c r="K133" s="6" t="str">
        <f>IF('Author country with slicer'!J133=TRUE, 'Author country with slicer'!I133, "")</f>
        <v/>
      </c>
      <c r="L133" s="7" t="s">
        <v>39</v>
      </c>
    </row>
    <row r="134" spans="1:12" hidden="1">
      <c r="A134" s="3" t="s">
        <v>366</v>
      </c>
      <c r="B134" s="4" t="s">
        <v>367</v>
      </c>
      <c r="C134" s="12">
        <v>44441</v>
      </c>
      <c r="D134" s="4" t="s">
        <v>44</v>
      </c>
      <c r="E134" s="48" t="b">
        <f>COUNTIF($D$2:$D134,$D134)=1</f>
        <v>0</v>
      </c>
      <c r="F134" s="6" t="str">
        <f>IF('Author country with slicer'!E134=TRUE, 'Author country with slicer'!D134, "")</f>
        <v/>
      </c>
      <c r="G134" s="4" t="s">
        <v>44</v>
      </c>
      <c r="H134" s="4" t="s">
        <v>45</v>
      </c>
      <c r="I134" s="4" t="s">
        <v>39</v>
      </c>
      <c r="J134" s="48" t="b">
        <f>COUNTIF($I$2:$I134,$I134)=1</f>
        <v>0</v>
      </c>
      <c r="K134" s="6" t="str">
        <f>IF('Author country with slicer'!J134=TRUE, 'Author country with slicer'!I134, "")</f>
        <v/>
      </c>
      <c r="L134" s="7" t="s">
        <v>39</v>
      </c>
    </row>
    <row r="135" spans="1:12" hidden="1">
      <c r="A135" s="3" t="s">
        <v>368</v>
      </c>
      <c r="B135" s="4" t="s">
        <v>369</v>
      </c>
      <c r="C135" s="12">
        <v>44443</v>
      </c>
      <c r="D135" s="4" t="s">
        <v>44</v>
      </c>
      <c r="E135" s="48" t="b">
        <f>COUNTIF($D$2:$D135,$D135)=1</f>
        <v>0</v>
      </c>
      <c r="F135" s="6" t="str">
        <f>IF('Author country with slicer'!E135=TRUE, 'Author country with slicer'!D135, "")</f>
        <v/>
      </c>
      <c r="G135" s="4" t="s">
        <v>44</v>
      </c>
      <c r="H135" s="4" t="s">
        <v>77</v>
      </c>
      <c r="I135" s="4" t="s">
        <v>39</v>
      </c>
      <c r="J135" s="48" t="b">
        <f>COUNTIF($I$2:$I135,$I135)=1</f>
        <v>0</v>
      </c>
      <c r="K135" s="6" t="str">
        <f>IF('Author country with slicer'!J135=TRUE, 'Author country with slicer'!I135, "")</f>
        <v/>
      </c>
      <c r="L135" s="7" t="s">
        <v>39</v>
      </c>
    </row>
    <row r="136" spans="1:12" hidden="1">
      <c r="A136" s="3" t="s">
        <v>370</v>
      </c>
      <c r="B136" s="4" t="s">
        <v>371</v>
      </c>
      <c r="C136" s="12">
        <v>44446</v>
      </c>
      <c r="D136" s="4" t="s">
        <v>372</v>
      </c>
      <c r="E136" s="48" t="b">
        <f>COUNTIF($D$2:$D136,$D136)=1</f>
        <v>1</v>
      </c>
      <c r="F136" s="6" t="str">
        <f>IF('Author country with slicer'!E136=TRUE, 'Author country with slicer'!D136, "")</f>
        <v>Norway</v>
      </c>
      <c r="G136" s="4" t="s">
        <v>372</v>
      </c>
      <c r="H136" s="6"/>
      <c r="I136" s="4" t="s">
        <v>373</v>
      </c>
      <c r="J136" s="48" t="b">
        <f>COUNTIF($I$2:$I136,$I136)=1</f>
        <v>1</v>
      </c>
      <c r="K136" s="6" t="str">
        <f>IF('Author country with slicer'!J136=TRUE, 'Author country with slicer'!I136, "")</f>
        <v xml:space="preserve">Norwegian </v>
      </c>
      <c r="L136" s="7" t="s">
        <v>39</v>
      </c>
    </row>
    <row r="137" spans="1:12" hidden="1">
      <c r="A137" s="3" t="s">
        <v>374</v>
      </c>
      <c r="B137" s="4" t="s">
        <v>375</v>
      </c>
      <c r="C137" s="12">
        <v>44450</v>
      </c>
      <c r="D137" s="4" t="s">
        <v>118</v>
      </c>
      <c r="E137" s="48" t="b">
        <f>COUNTIF($D$2:$D137,$D137)=1</f>
        <v>1</v>
      </c>
      <c r="F137" s="6" t="str">
        <f>IF('Author country with slicer'!E137=TRUE, 'Author country with slicer'!D137, "")</f>
        <v>France</v>
      </c>
      <c r="G137" s="4" t="s">
        <v>118</v>
      </c>
      <c r="H137" s="6"/>
      <c r="I137" s="4" t="s">
        <v>159</v>
      </c>
      <c r="J137" s="48" t="b">
        <f>COUNTIF($I$2:$I137,$I137)=1</f>
        <v>0</v>
      </c>
      <c r="K137" s="6" t="str">
        <f>IF('Author country with slicer'!J137=TRUE, 'Author country with slicer'!I137, "")</f>
        <v/>
      </c>
      <c r="L137" s="7" t="s">
        <v>159</v>
      </c>
    </row>
    <row r="138" spans="1:12" hidden="1">
      <c r="A138" s="3" t="s">
        <v>377</v>
      </c>
      <c r="B138" s="4" t="s">
        <v>378</v>
      </c>
      <c r="C138" s="12">
        <v>44451</v>
      </c>
      <c r="D138" s="4" t="s">
        <v>44</v>
      </c>
      <c r="E138" s="48" t="b">
        <f>COUNTIF($D$2:$D138,$D138)=1</f>
        <v>0</v>
      </c>
      <c r="F138" s="6" t="str">
        <f>IF('Author country with slicer'!E138=TRUE, 'Author country with slicer'!D138, "")</f>
        <v/>
      </c>
      <c r="G138" s="4" t="s">
        <v>44</v>
      </c>
      <c r="H138" s="6"/>
      <c r="I138" s="4" t="s">
        <v>39</v>
      </c>
      <c r="J138" s="48" t="b">
        <f>COUNTIF($I$2:$I138,$I138)=1</f>
        <v>0</v>
      </c>
      <c r="K138" s="6" t="str">
        <f>IF('Author country with slicer'!J138=TRUE, 'Author country with slicer'!I138, "")</f>
        <v/>
      </c>
      <c r="L138" s="7" t="s">
        <v>39</v>
      </c>
    </row>
    <row r="139" spans="1:12" hidden="1">
      <c r="A139" s="3" t="s">
        <v>379</v>
      </c>
      <c r="B139" s="4" t="s">
        <v>380</v>
      </c>
      <c r="C139" s="12">
        <v>44452</v>
      </c>
      <c r="D139" s="4" t="s">
        <v>57</v>
      </c>
      <c r="E139" s="48" t="b">
        <f>COUNTIF($D$2:$D139,$D139)=1</f>
        <v>0</v>
      </c>
      <c r="F139" s="6" t="str">
        <f>IF('Author country with slicer'!E139=TRUE, 'Author country with slicer'!D139, "")</f>
        <v/>
      </c>
      <c r="G139" s="4" t="s">
        <v>57</v>
      </c>
      <c r="I139" s="4" t="s">
        <v>39</v>
      </c>
      <c r="J139" s="48" t="b">
        <f>COUNTIF($I$2:$I139,$I139)=1</f>
        <v>0</v>
      </c>
      <c r="K139" s="6" t="str">
        <f>IF('Author country with slicer'!J139=TRUE, 'Author country with slicer'!I139, "")</f>
        <v/>
      </c>
      <c r="L139" s="7" t="s">
        <v>39</v>
      </c>
    </row>
    <row r="140" spans="1:12" ht="26.4" hidden="1">
      <c r="A140" s="3" t="s">
        <v>381</v>
      </c>
      <c r="B140" s="4" t="s">
        <v>369</v>
      </c>
      <c r="C140" s="12">
        <v>44453</v>
      </c>
      <c r="D140" s="4" t="s">
        <v>44</v>
      </c>
      <c r="E140" s="48" t="b">
        <f>COUNTIF($D$2:$D140,$D140)=1</f>
        <v>0</v>
      </c>
      <c r="F140" s="6" t="str">
        <f>IF('Author country with slicer'!E140=TRUE, 'Author country with slicer'!D140, "")</f>
        <v/>
      </c>
      <c r="G140" s="4" t="s">
        <v>44</v>
      </c>
      <c r="H140" s="4" t="s">
        <v>77</v>
      </c>
      <c r="I140" s="4" t="s">
        <v>39</v>
      </c>
      <c r="J140" s="48" t="b">
        <f>COUNTIF($I$2:$I140,$I140)=1</f>
        <v>0</v>
      </c>
      <c r="K140" s="6" t="str">
        <f>IF('Author country with slicer'!J140=TRUE, 'Author country with slicer'!I140, "")</f>
        <v/>
      </c>
      <c r="L140" s="7" t="s">
        <v>39</v>
      </c>
    </row>
    <row r="141" spans="1:12" hidden="1">
      <c r="A141" s="3" t="s">
        <v>382</v>
      </c>
      <c r="B141" s="4" t="s">
        <v>383</v>
      </c>
      <c r="C141" s="12">
        <v>44455</v>
      </c>
      <c r="D141" s="4" t="s">
        <v>109</v>
      </c>
      <c r="E141" s="48" t="b">
        <f>COUNTIF($D$2:$D141,$D141)=1</f>
        <v>0</v>
      </c>
      <c r="F141" s="6" t="str">
        <f>IF('Author country with slicer'!E141=TRUE, 'Author country with slicer'!D141, "")</f>
        <v/>
      </c>
      <c r="G141" s="4" t="s">
        <v>109</v>
      </c>
      <c r="H141" s="4"/>
      <c r="I141" s="4" t="s">
        <v>39</v>
      </c>
      <c r="J141" s="48" t="b">
        <f>COUNTIF($I$2:$I141,$I141)=1</f>
        <v>0</v>
      </c>
      <c r="K141" s="6" t="str">
        <f>IF('Author country with slicer'!J141=TRUE, 'Author country with slicer'!I141, "")</f>
        <v/>
      </c>
      <c r="L141" s="7" t="s">
        <v>39</v>
      </c>
    </row>
    <row r="142" spans="1:12" hidden="1">
      <c r="A142" s="3" t="s">
        <v>384</v>
      </c>
      <c r="B142" s="4" t="s">
        <v>339</v>
      </c>
      <c r="C142" s="12">
        <v>44456</v>
      </c>
      <c r="D142" s="4" t="s">
        <v>44</v>
      </c>
      <c r="E142" s="48" t="b">
        <f>COUNTIF($D$2:$D142,$D142)=1</f>
        <v>0</v>
      </c>
      <c r="F142" s="6" t="str">
        <f>IF('Author country with slicer'!E142=TRUE, 'Author country with slicer'!D142, "")</f>
        <v/>
      </c>
      <c r="G142" s="4" t="s">
        <v>44</v>
      </c>
      <c r="H142" s="4"/>
      <c r="I142" s="4" t="s">
        <v>39</v>
      </c>
      <c r="J142" s="48" t="b">
        <f>COUNTIF($I$2:$I142,$I142)=1</f>
        <v>0</v>
      </c>
      <c r="K142" s="6" t="str">
        <f>IF('Author country with slicer'!J142=TRUE, 'Author country with slicer'!I142, "")</f>
        <v/>
      </c>
      <c r="L142" s="7" t="s">
        <v>39</v>
      </c>
    </row>
    <row r="143" spans="1:12" hidden="1">
      <c r="A143" s="3" t="s">
        <v>385</v>
      </c>
      <c r="B143" s="4" t="s">
        <v>386</v>
      </c>
      <c r="C143" s="12">
        <v>44459</v>
      </c>
      <c r="D143" s="4" t="s">
        <v>44</v>
      </c>
      <c r="E143" s="48" t="b">
        <f>COUNTIF($D$2:$D143,$D143)=1</f>
        <v>0</v>
      </c>
      <c r="F143" s="6" t="str">
        <f>IF('Author country with slicer'!E143=TRUE, 'Author country with slicer'!D143, "")</f>
        <v/>
      </c>
      <c r="G143" s="4" t="s">
        <v>44</v>
      </c>
      <c r="H143" s="6"/>
      <c r="I143" s="4" t="s">
        <v>39</v>
      </c>
      <c r="J143" s="48" t="b">
        <f>COUNTIF($I$2:$I143,$I143)=1</f>
        <v>0</v>
      </c>
      <c r="K143" s="6" t="str">
        <f>IF('Author country with slicer'!J143=TRUE, 'Author country with slicer'!I143, "")</f>
        <v/>
      </c>
      <c r="L143" s="7" t="s">
        <v>39</v>
      </c>
    </row>
    <row r="144" spans="1:12" hidden="1">
      <c r="A144" s="3" t="s">
        <v>387</v>
      </c>
      <c r="B144" s="4" t="s">
        <v>380</v>
      </c>
      <c r="C144" s="12">
        <v>44460</v>
      </c>
      <c r="D144" s="4" t="s">
        <v>57</v>
      </c>
      <c r="E144" s="48" t="b">
        <f>COUNTIF($D$2:$D144,$D144)=1</f>
        <v>0</v>
      </c>
      <c r="F144" s="6" t="str">
        <f>IF('Author country with slicer'!E144=TRUE, 'Author country with slicer'!D144, "")</f>
        <v/>
      </c>
      <c r="G144" s="4" t="s">
        <v>57</v>
      </c>
      <c r="I144" s="4" t="s">
        <v>39</v>
      </c>
      <c r="J144" s="48" t="b">
        <f>COUNTIF($I$2:$I144,$I144)=1</f>
        <v>0</v>
      </c>
      <c r="K144" s="6" t="str">
        <f>IF('Author country with slicer'!J144=TRUE, 'Author country with slicer'!I144, "")</f>
        <v/>
      </c>
      <c r="L144" s="7" t="s">
        <v>39</v>
      </c>
    </row>
    <row r="145" spans="1:12" hidden="1">
      <c r="A145" s="3" t="s">
        <v>388</v>
      </c>
      <c r="B145" s="4" t="s">
        <v>339</v>
      </c>
      <c r="C145" s="12">
        <v>44369</v>
      </c>
      <c r="D145" s="4" t="s">
        <v>44</v>
      </c>
      <c r="E145" s="48" t="b">
        <f>COUNTIF($D$2:$D145,$D145)=1</f>
        <v>0</v>
      </c>
      <c r="F145" s="6" t="str">
        <f>IF('Author country with slicer'!E145=TRUE, 'Author country with slicer'!D145, "")</f>
        <v/>
      </c>
      <c r="G145" s="4" t="s">
        <v>44</v>
      </c>
      <c r="H145" s="4"/>
      <c r="I145" s="4" t="s">
        <v>39</v>
      </c>
      <c r="J145" s="48" t="b">
        <f>COUNTIF($I$2:$I145,$I145)=1</f>
        <v>0</v>
      </c>
      <c r="K145" s="6" t="str">
        <f>IF('Author country with slicer'!J145=TRUE, 'Author country with slicer'!I145, "")</f>
        <v/>
      </c>
      <c r="L145" s="7" t="s">
        <v>39</v>
      </c>
    </row>
    <row r="146" spans="1:12" hidden="1">
      <c r="A146" s="3" t="s">
        <v>389</v>
      </c>
      <c r="B146" s="4" t="s">
        <v>336</v>
      </c>
      <c r="C146" s="12">
        <v>44369</v>
      </c>
      <c r="D146" s="4" t="s">
        <v>44</v>
      </c>
      <c r="E146" s="48" t="b">
        <f>COUNTIF($D$2:$D146,$D146)=1</f>
        <v>0</v>
      </c>
      <c r="F146" s="6" t="str">
        <f>IF('Author country with slicer'!E146=TRUE, 'Author country with slicer'!D146, "")</f>
        <v/>
      </c>
      <c r="G146" s="4" t="s">
        <v>44</v>
      </c>
      <c r="H146" s="6"/>
      <c r="I146" s="4" t="s">
        <v>39</v>
      </c>
      <c r="J146" s="48" t="b">
        <f>COUNTIF($I$2:$I146,$I146)=1</f>
        <v>0</v>
      </c>
      <c r="K146" s="6" t="str">
        <f>IF('Author country with slicer'!J146=TRUE, 'Author country with slicer'!I146, "")</f>
        <v/>
      </c>
      <c r="L146" s="7" t="s">
        <v>39</v>
      </c>
    </row>
    <row r="147" spans="1:12" hidden="1">
      <c r="A147" s="3" t="s">
        <v>390</v>
      </c>
      <c r="B147" s="4" t="s">
        <v>391</v>
      </c>
      <c r="C147" s="12">
        <v>44371</v>
      </c>
      <c r="D147" s="4" t="s">
        <v>392</v>
      </c>
      <c r="E147" s="48" t="b">
        <f>COUNTIF($D$2:$D147,$D147)=1</f>
        <v>0</v>
      </c>
      <c r="F147" s="6" t="str">
        <f>IF('Author country with slicer'!E147=TRUE, 'Author country with slicer'!D147, "")</f>
        <v/>
      </c>
      <c r="G147" s="4" t="s">
        <v>392</v>
      </c>
      <c r="H147" s="6"/>
      <c r="I147" s="4" t="s">
        <v>39</v>
      </c>
      <c r="J147" s="48" t="b">
        <f>COUNTIF($I$2:$I147,$I147)=1</f>
        <v>0</v>
      </c>
      <c r="K147" s="6" t="str">
        <f>IF('Author country with slicer'!J147=TRUE, 'Author country with slicer'!I147, "")</f>
        <v/>
      </c>
      <c r="L147" s="7" t="s">
        <v>39</v>
      </c>
    </row>
    <row r="148" spans="1:12" hidden="1">
      <c r="A148" s="3" t="s">
        <v>393</v>
      </c>
      <c r="B148" s="4" t="s">
        <v>158</v>
      </c>
      <c r="C148" s="12">
        <v>44372</v>
      </c>
      <c r="D148" s="4" t="s">
        <v>57</v>
      </c>
      <c r="E148" s="48" t="b">
        <f>COUNTIF($D$2:$D148,$D148)=1</f>
        <v>0</v>
      </c>
      <c r="F148" s="6" t="str">
        <f>IF('Author country with slicer'!E148=TRUE, 'Author country with slicer'!D148, "")</f>
        <v/>
      </c>
      <c r="G148" s="4" t="s">
        <v>57</v>
      </c>
      <c r="H148" s="6"/>
      <c r="I148" s="4" t="s">
        <v>39</v>
      </c>
      <c r="J148" s="48" t="b">
        <f>COUNTIF($I$2:$I148,$I148)=1</f>
        <v>0</v>
      </c>
      <c r="K148" s="6" t="str">
        <f>IF('Author country with slicer'!J148=TRUE, 'Author country with slicer'!I148, "")</f>
        <v/>
      </c>
      <c r="L148" s="7" t="s">
        <v>39</v>
      </c>
    </row>
    <row r="149" spans="1:12" hidden="1">
      <c r="A149" s="3" t="s">
        <v>394</v>
      </c>
      <c r="B149" s="4" t="s">
        <v>380</v>
      </c>
      <c r="C149" s="12">
        <v>44372</v>
      </c>
      <c r="D149" s="4" t="s">
        <v>57</v>
      </c>
      <c r="E149" s="48" t="b">
        <f>COUNTIF($D$2:$D149,$D149)=1</f>
        <v>0</v>
      </c>
      <c r="F149" s="6" t="str">
        <f>IF('Author country with slicer'!E149=TRUE, 'Author country with slicer'!D149, "")</f>
        <v/>
      </c>
      <c r="G149" s="4" t="s">
        <v>57</v>
      </c>
      <c r="I149" s="4" t="s">
        <v>39</v>
      </c>
      <c r="J149" s="48" t="b">
        <f>COUNTIF($I$2:$I149,$I149)=1</f>
        <v>0</v>
      </c>
      <c r="K149" s="6" t="str">
        <f>IF('Author country with slicer'!J149=TRUE, 'Author country with slicer'!I149, "")</f>
        <v/>
      </c>
      <c r="L149" s="7" t="s">
        <v>39</v>
      </c>
    </row>
    <row r="150" spans="1:12" hidden="1">
      <c r="A150" s="3" t="s">
        <v>395</v>
      </c>
      <c r="B150" s="4" t="s">
        <v>339</v>
      </c>
      <c r="C150" s="12">
        <v>44373</v>
      </c>
      <c r="D150" s="4" t="s">
        <v>44</v>
      </c>
      <c r="E150" s="48" t="b">
        <f>COUNTIF($D$2:$D150,$D150)=1</f>
        <v>0</v>
      </c>
      <c r="F150" s="6" t="str">
        <f>IF('Author country with slicer'!E150=TRUE, 'Author country with slicer'!D150, "")</f>
        <v/>
      </c>
      <c r="G150" s="4" t="s">
        <v>44</v>
      </c>
      <c r="H150" s="4"/>
      <c r="I150" s="4" t="s">
        <v>39</v>
      </c>
      <c r="J150" s="48" t="b">
        <f>COUNTIF($I$2:$I150,$I150)=1</f>
        <v>0</v>
      </c>
      <c r="K150" s="6" t="str">
        <f>IF('Author country with slicer'!J150=TRUE, 'Author country with slicer'!I150, "")</f>
        <v/>
      </c>
      <c r="L150" s="7" t="s">
        <v>39</v>
      </c>
    </row>
    <row r="151" spans="1:12" hidden="1">
      <c r="A151" s="3" t="s">
        <v>396</v>
      </c>
      <c r="B151" s="4" t="s">
        <v>397</v>
      </c>
      <c r="C151" s="12">
        <v>44373</v>
      </c>
      <c r="D151" s="4" t="s">
        <v>57</v>
      </c>
      <c r="E151" s="48" t="b">
        <f>COUNTIF($D$2:$D151,$D151)=1</f>
        <v>0</v>
      </c>
      <c r="F151" s="6" t="str">
        <f>IF('Author country with slicer'!E151=TRUE, 'Author country with slicer'!D151, "")</f>
        <v/>
      </c>
      <c r="G151" s="4" t="s">
        <v>57</v>
      </c>
      <c r="H151" s="4"/>
      <c r="I151" s="4" t="s">
        <v>39</v>
      </c>
      <c r="J151" s="48" t="b">
        <f>COUNTIF($I$2:$I151,$I151)=1</f>
        <v>0</v>
      </c>
      <c r="K151" s="6" t="str">
        <f>IF('Author country with slicer'!J151=TRUE, 'Author country with slicer'!I151, "")</f>
        <v/>
      </c>
      <c r="L151" s="7" t="s">
        <v>39</v>
      </c>
    </row>
    <row r="152" spans="1:12" hidden="1">
      <c r="A152" s="3" t="s">
        <v>398</v>
      </c>
      <c r="B152" s="4" t="s">
        <v>383</v>
      </c>
      <c r="C152" s="12">
        <v>44472</v>
      </c>
      <c r="D152" s="4" t="s">
        <v>109</v>
      </c>
      <c r="E152" s="48" t="b">
        <f>COUNTIF($D$2:$D152,$D152)=1</f>
        <v>0</v>
      </c>
      <c r="F152" s="6" t="str">
        <f>IF('Author country with slicer'!E152=TRUE, 'Author country with slicer'!D152, "")</f>
        <v/>
      </c>
      <c r="G152" s="4" t="s">
        <v>109</v>
      </c>
      <c r="H152" s="4"/>
      <c r="I152" s="4" t="s">
        <v>39</v>
      </c>
      <c r="J152" s="48" t="b">
        <f>COUNTIF($I$2:$I152,$I152)=1</f>
        <v>0</v>
      </c>
      <c r="K152" s="6" t="str">
        <f>IF('Author country with slicer'!J152=TRUE, 'Author country with slicer'!I152, "")</f>
        <v/>
      </c>
      <c r="L152" s="7" t="s">
        <v>39</v>
      </c>
    </row>
    <row r="153" spans="1:12" hidden="1">
      <c r="A153" s="3" t="s">
        <v>399</v>
      </c>
      <c r="B153" s="4" t="s">
        <v>380</v>
      </c>
      <c r="C153" s="12">
        <v>44476</v>
      </c>
      <c r="D153" s="4" t="s">
        <v>57</v>
      </c>
      <c r="E153" s="48" t="b">
        <f>COUNTIF($D$2:$D153,$D153)=1</f>
        <v>0</v>
      </c>
      <c r="F153" s="6" t="str">
        <f>IF('Author country with slicer'!E153=TRUE, 'Author country with slicer'!D153, "")</f>
        <v/>
      </c>
      <c r="G153" s="4" t="s">
        <v>57</v>
      </c>
      <c r="I153" s="4" t="s">
        <v>39</v>
      </c>
      <c r="J153" s="48" t="b">
        <f>COUNTIF($I$2:$I153,$I153)=1</f>
        <v>0</v>
      </c>
      <c r="K153" s="6" t="str">
        <f>IF('Author country with slicer'!J153=TRUE, 'Author country with slicer'!I153, "")</f>
        <v/>
      </c>
      <c r="L153" s="7" t="s">
        <v>39</v>
      </c>
    </row>
    <row r="154" spans="1:12" hidden="1">
      <c r="A154" s="3" t="s">
        <v>400</v>
      </c>
      <c r="B154" s="4" t="s">
        <v>391</v>
      </c>
      <c r="C154" s="12">
        <v>44476</v>
      </c>
      <c r="D154" s="4" t="s">
        <v>392</v>
      </c>
      <c r="E154" s="48" t="b">
        <f>COUNTIF($D$2:$D154,$D154)=1</f>
        <v>0</v>
      </c>
      <c r="F154" s="6" t="str">
        <f>IF('Author country with slicer'!E154=TRUE, 'Author country with slicer'!D154, "")</f>
        <v/>
      </c>
      <c r="G154" s="4" t="s">
        <v>392</v>
      </c>
      <c r="H154" s="6"/>
      <c r="I154" s="4" t="s">
        <v>39</v>
      </c>
      <c r="J154" s="48" t="b">
        <f>COUNTIF($I$2:$I154,$I154)=1</f>
        <v>0</v>
      </c>
      <c r="K154" s="6" t="str">
        <f>IF('Author country with slicer'!J154=TRUE, 'Author country with slicer'!I154, "")</f>
        <v/>
      </c>
      <c r="L154" s="7" t="s">
        <v>39</v>
      </c>
    </row>
    <row r="155" spans="1:12" ht="26.4" hidden="1">
      <c r="A155" s="3" t="s">
        <v>401</v>
      </c>
      <c r="B155" s="4" t="s">
        <v>402</v>
      </c>
      <c r="C155" s="12">
        <v>44479</v>
      </c>
      <c r="D155" s="4" t="s">
        <v>44</v>
      </c>
      <c r="E155" s="48" t="b">
        <f>COUNTIF($D$2:$D155,$D155)=1</f>
        <v>0</v>
      </c>
      <c r="F155" s="6" t="str">
        <f>IF('Author country with slicer'!E155=TRUE, 'Author country with slicer'!D155, "")</f>
        <v/>
      </c>
      <c r="G155" s="4" t="s">
        <v>44</v>
      </c>
      <c r="H155" s="4"/>
      <c r="I155" s="4" t="s">
        <v>39</v>
      </c>
      <c r="J155" s="48" t="b">
        <f>COUNTIF($I$2:$I155,$I155)=1</f>
        <v>0</v>
      </c>
      <c r="K155" s="6" t="str">
        <f>IF('Author country with slicer'!J155=TRUE, 'Author country with slicer'!I155, "")</f>
        <v/>
      </c>
      <c r="L155" s="7" t="s">
        <v>39</v>
      </c>
    </row>
    <row r="156" spans="1:12" hidden="1">
      <c r="A156" s="3" t="s">
        <v>403</v>
      </c>
      <c r="B156" s="4" t="s">
        <v>404</v>
      </c>
      <c r="C156" s="12">
        <v>44477</v>
      </c>
      <c r="D156" s="4" t="s">
        <v>44</v>
      </c>
      <c r="E156" s="48" t="b">
        <f>COUNTIF($D$2:$D156,$D156)=1</f>
        <v>0</v>
      </c>
      <c r="F156" s="6" t="str">
        <f>IF('Author country with slicer'!E156=TRUE, 'Author country with slicer'!D156, "")</f>
        <v/>
      </c>
      <c r="G156" s="4" t="s">
        <v>44</v>
      </c>
      <c r="H156" s="4" t="s">
        <v>405</v>
      </c>
      <c r="I156" s="4" t="s">
        <v>39</v>
      </c>
      <c r="J156" s="48" t="b">
        <f>COUNTIF($I$2:$I156,$I156)=1</f>
        <v>0</v>
      </c>
      <c r="K156" s="6" t="str">
        <f>IF('Author country with slicer'!J156=TRUE, 'Author country with slicer'!I156, "")</f>
        <v/>
      </c>
      <c r="L156" s="7" t="s">
        <v>39</v>
      </c>
    </row>
    <row r="157" spans="1:12" hidden="1">
      <c r="A157" s="3" t="s">
        <v>406</v>
      </c>
      <c r="B157" s="4" t="s">
        <v>375</v>
      </c>
      <c r="C157" s="12">
        <v>44483</v>
      </c>
      <c r="D157" s="4" t="s">
        <v>118</v>
      </c>
      <c r="E157" s="48" t="b">
        <f>COUNTIF($D$2:$D157,$D157)=1</f>
        <v>0</v>
      </c>
      <c r="F157" s="6" t="str">
        <f>IF('Author country with slicer'!E157=TRUE, 'Author country with slicer'!D157, "")</f>
        <v/>
      </c>
      <c r="G157" s="4" t="s">
        <v>118</v>
      </c>
      <c r="H157" s="6"/>
      <c r="I157" s="4" t="s">
        <v>159</v>
      </c>
      <c r="J157" s="48" t="b">
        <f>COUNTIF($I$2:$I157,$I157)=1</f>
        <v>0</v>
      </c>
      <c r="K157" s="6" t="str">
        <f>IF('Author country with slicer'!J157=TRUE, 'Author country with slicer'!I157, "")</f>
        <v/>
      </c>
      <c r="L157" s="7" t="s">
        <v>159</v>
      </c>
    </row>
    <row r="158" spans="1:12" ht="39.6" hidden="1">
      <c r="A158" s="3" t="s">
        <v>407</v>
      </c>
      <c r="B158" s="4" t="s">
        <v>408</v>
      </c>
      <c r="C158" s="12">
        <v>44487</v>
      </c>
      <c r="D158" s="4" t="s">
        <v>57</v>
      </c>
      <c r="E158" s="48" t="b">
        <f>COUNTIF($D$2:$D158,$D158)=1</f>
        <v>0</v>
      </c>
      <c r="F158" s="6" t="str">
        <f>IF('Author country with slicer'!E158=TRUE, 'Author country with slicer'!D158, "")</f>
        <v/>
      </c>
      <c r="G158" s="4" t="s">
        <v>57</v>
      </c>
      <c r="H158" s="6"/>
      <c r="I158" s="4" t="s">
        <v>39</v>
      </c>
      <c r="J158" s="48" t="b">
        <f>COUNTIF($I$2:$I158,$I158)=1</f>
        <v>0</v>
      </c>
      <c r="K158" s="6" t="str">
        <f>IF('Author country with slicer'!J158=TRUE, 'Author country with slicer'!I158, "")</f>
        <v/>
      </c>
      <c r="L158" s="7" t="s">
        <v>39</v>
      </c>
    </row>
    <row r="159" spans="1:12" hidden="1">
      <c r="A159" s="3" t="s">
        <v>409</v>
      </c>
      <c r="B159" s="4" t="s">
        <v>410</v>
      </c>
      <c r="C159" s="12">
        <v>44484</v>
      </c>
      <c r="D159" s="4" t="s">
        <v>44</v>
      </c>
      <c r="E159" s="48" t="b">
        <f>COUNTIF($D$2:$D159,$D159)=1</f>
        <v>0</v>
      </c>
      <c r="F159" s="6" t="str">
        <f>IF('Author country with slicer'!E159=TRUE, 'Author country with slicer'!D159, "")</f>
        <v/>
      </c>
      <c r="G159" s="4" t="s">
        <v>44</v>
      </c>
      <c r="H159" s="4" t="s">
        <v>356</v>
      </c>
      <c r="I159" s="4" t="s">
        <v>39</v>
      </c>
      <c r="J159" s="48" t="b">
        <f>COUNTIF($I$2:$I159,$I159)=1</f>
        <v>0</v>
      </c>
      <c r="K159" s="6" t="str">
        <f>IF('Author country with slicer'!J159=TRUE, 'Author country with slicer'!I159, "")</f>
        <v/>
      </c>
      <c r="L159" s="7" t="s">
        <v>39</v>
      </c>
    </row>
    <row r="160" spans="1:12" hidden="1">
      <c r="A160" s="3" t="s">
        <v>411</v>
      </c>
      <c r="B160" s="4" t="s">
        <v>412</v>
      </c>
      <c r="C160" s="12">
        <v>44484</v>
      </c>
      <c r="D160" s="4" t="s">
        <v>44</v>
      </c>
      <c r="E160" s="48" t="b">
        <f>COUNTIF($D$2:$D160,$D160)=1</f>
        <v>0</v>
      </c>
      <c r="F160" s="6" t="str">
        <f>IF('Author country with slicer'!E160=TRUE, 'Author country with slicer'!D160, "")</f>
        <v/>
      </c>
      <c r="G160" s="4" t="s">
        <v>44</v>
      </c>
      <c r="H160" s="6"/>
      <c r="I160" s="4" t="s">
        <v>39</v>
      </c>
      <c r="J160" s="48" t="b">
        <f>COUNTIF($I$2:$I160,$I160)=1</f>
        <v>0</v>
      </c>
      <c r="K160" s="6" t="str">
        <f>IF('Author country with slicer'!J160=TRUE, 'Author country with slicer'!I160, "")</f>
        <v/>
      </c>
      <c r="L160" s="7" t="s">
        <v>39</v>
      </c>
    </row>
    <row r="161" spans="1:12" ht="26.4" hidden="1">
      <c r="A161" s="3" t="s">
        <v>413</v>
      </c>
      <c r="B161" s="4" t="s">
        <v>414</v>
      </c>
      <c r="C161" s="12">
        <v>44492</v>
      </c>
      <c r="D161" s="4" t="s">
        <v>57</v>
      </c>
      <c r="E161" s="48" t="b">
        <f>COUNTIF($D$2:$D161,$D161)=1</f>
        <v>0</v>
      </c>
      <c r="F161" s="6" t="str">
        <f>IF('Author country with slicer'!E161=TRUE, 'Author country with slicer'!D161, "")</f>
        <v/>
      </c>
      <c r="G161" s="4" t="s">
        <v>57</v>
      </c>
      <c r="H161" s="6"/>
      <c r="I161" s="4" t="s">
        <v>39</v>
      </c>
      <c r="J161" s="48" t="b">
        <f>COUNTIF($I$2:$I161,$I161)=1</f>
        <v>0</v>
      </c>
      <c r="K161" s="6" t="str">
        <f>IF('Author country with slicer'!J161=TRUE, 'Author country with slicer'!I161, "")</f>
        <v/>
      </c>
      <c r="L161" s="7" t="s">
        <v>39</v>
      </c>
    </row>
    <row r="162" spans="1:12" hidden="1">
      <c r="A162" s="3" t="s">
        <v>415</v>
      </c>
      <c r="B162" s="4" t="s">
        <v>416</v>
      </c>
      <c r="C162" s="12">
        <v>44492</v>
      </c>
      <c r="D162" s="4" t="s">
        <v>44</v>
      </c>
      <c r="E162" s="48" t="b">
        <f>COUNTIF($D$2:$D162,$D162)=1</f>
        <v>0</v>
      </c>
      <c r="F162" s="6" t="str">
        <f>IF('Author country with slicer'!E162=TRUE, 'Author country with slicer'!D162, "")</f>
        <v/>
      </c>
      <c r="G162" s="4" t="s">
        <v>44</v>
      </c>
      <c r="H162" s="4" t="s">
        <v>77</v>
      </c>
      <c r="I162" s="4" t="s">
        <v>39</v>
      </c>
      <c r="J162" s="48" t="b">
        <f>COUNTIF($I$2:$I162,$I162)=1</f>
        <v>0</v>
      </c>
      <c r="K162" s="6" t="str">
        <f>IF('Author country with slicer'!J162=TRUE, 'Author country with slicer'!I162, "")</f>
        <v/>
      </c>
      <c r="L162" s="7" t="s">
        <v>39</v>
      </c>
    </row>
    <row r="163" spans="1:12" ht="26.4" hidden="1">
      <c r="A163" s="4" t="s">
        <v>417</v>
      </c>
      <c r="B163" s="4" t="s">
        <v>418</v>
      </c>
      <c r="C163" s="12">
        <v>44496</v>
      </c>
      <c r="D163" s="4" t="s">
        <v>57</v>
      </c>
      <c r="E163" s="48" t="b">
        <f>COUNTIF($D$2:$D163,$D163)=1</f>
        <v>0</v>
      </c>
      <c r="F163" s="6" t="str">
        <f>IF('Author country with slicer'!E163=TRUE, 'Author country with slicer'!D163, "")</f>
        <v/>
      </c>
      <c r="G163" s="4" t="s">
        <v>57</v>
      </c>
      <c r="I163" s="4" t="s">
        <v>39</v>
      </c>
      <c r="J163" s="48" t="b">
        <f>COUNTIF($I$2:$I163,$I163)=1</f>
        <v>0</v>
      </c>
      <c r="K163" s="6" t="str">
        <f>IF('Author country with slicer'!J163=TRUE, 'Author country with slicer'!I163, "")</f>
        <v/>
      </c>
      <c r="L163" s="7" t="s">
        <v>39</v>
      </c>
    </row>
    <row r="164" spans="1:12" hidden="1">
      <c r="A164" s="4" t="s">
        <v>419</v>
      </c>
      <c r="B164" s="4" t="s">
        <v>371</v>
      </c>
      <c r="C164" s="12">
        <v>44504</v>
      </c>
      <c r="D164" s="4" t="s">
        <v>372</v>
      </c>
      <c r="E164" s="48" t="b">
        <f>COUNTIF($D$2:$D164,$D164)=1</f>
        <v>0</v>
      </c>
      <c r="F164" s="6" t="str">
        <f>IF('Author country with slicer'!E164=TRUE, 'Author country with slicer'!D164, "")</f>
        <v/>
      </c>
      <c r="G164" s="4" t="s">
        <v>372</v>
      </c>
      <c r="H164" s="6"/>
      <c r="I164" s="4" t="s">
        <v>373</v>
      </c>
      <c r="J164" s="48" t="b">
        <f>COUNTIF($I$2:$I164,$I164)=1</f>
        <v>0</v>
      </c>
      <c r="K164" s="6" t="str">
        <f>IF('Author country with slicer'!J164=TRUE, 'Author country with slicer'!I164, "")</f>
        <v/>
      </c>
      <c r="L164" s="7" t="s">
        <v>39</v>
      </c>
    </row>
    <row r="165" spans="1:12" ht="26.4" hidden="1">
      <c r="A165" s="4" t="s">
        <v>420</v>
      </c>
      <c r="B165" s="4" t="s">
        <v>421</v>
      </c>
      <c r="C165" s="12">
        <v>44506</v>
      </c>
      <c r="D165" s="4" t="s">
        <v>57</v>
      </c>
      <c r="E165" s="48" t="b">
        <f>COUNTIF($D$2:$D165,$D165)=1</f>
        <v>0</v>
      </c>
      <c r="F165" s="6" t="str">
        <f>IF('Author country with slicer'!E165=TRUE, 'Author country with slicer'!D165, "")</f>
        <v/>
      </c>
      <c r="G165" s="4" t="s">
        <v>57</v>
      </c>
      <c r="H165" s="6"/>
      <c r="I165" s="4" t="s">
        <v>39</v>
      </c>
      <c r="J165" s="48" t="b">
        <f>COUNTIF($I$2:$I165,$I165)=1</f>
        <v>0</v>
      </c>
      <c r="K165" s="6" t="str">
        <f>IF('Author country with slicer'!J165=TRUE, 'Author country with slicer'!I165, "")</f>
        <v/>
      </c>
      <c r="L165" s="7" t="s">
        <v>39</v>
      </c>
    </row>
    <row r="166" spans="1:12" hidden="1">
      <c r="A166" s="4" t="s">
        <v>422</v>
      </c>
      <c r="B166" s="4" t="s">
        <v>423</v>
      </c>
      <c r="C166" s="12">
        <v>44510</v>
      </c>
      <c r="D166" s="4" t="s">
        <v>57</v>
      </c>
      <c r="E166" s="48" t="b">
        <f>COUNTIF($D$2:$D166,$D166)=1</f>
        <v>0</v>
      </c>
      <c r="F166" s="6" t="str">
        <f>IF('Author country with slicer'!E166=TRUE, 'Author country with slicer'!D166, "")</f>
        <v/>
      </c>
      <c r="G166" s="4" t="s">
        <v>57</v>
      </c>
      <c r="H166" s="6"/>
      <c r="I166" s="4" t="s">
        <v>39</v>
      </c>
      <c r="J166" s="48" t="b">
        <f>COUNTIF($I$2:$I166,$I166)=1</f>
        <v>0</v>
      </c>
      <c r="K166" s="6" t="str">
        <f>IF('Author country with slicer'!J166=TRUE, 'Author country with slicer'!I166, "")</f>
        <v/>
      </c>
      <c r="L166" s="7" t="s">
        <v>39</v>
      </c>
    </row>
    <row r="167" spans="1:12" ht="26.4" hidden="1">
      <c r="A167" s="4" t="s">
        <v>424</v>
      </c>
      <c r="B167" s="4" t="s">
        <v>425</v>
      </c>
      <c r="C167" s="12">
        <v>44489</v>
      </c>
      <c r="D167" s="4" t="s">
        <v>109</v>
      </c>
      <c r="E167" s="48" t="b">
        <f>COUNTIF($D$2:$D167,$D167)=1</f>
        <v>0</v>
      </c>
      <c r="F167" s="6" t="str">
        <f>IF('Author country with slicer'!E167=TRUE, 'Author country with slicer'!D167, "")</f>
        <v/>
      </c>
      <c r="G167" s="4" t="s">
        <v>109</v>
      </c>
      <c r="H167" s="4"/>
      <c r="I167" s="4"/>
      <c r="J167" s="48" t="b">
        <f>COUNTIF($I$2:$I167,$I167)=1</f>
        <v>0</v>
      </c>
      <c r="K167" s="6" t="str">
        <f>IF('Author country with slicer'!J167=TRUE, 'Author country with slicer'!I167, "")</f>
        <v/>
      </c>
      <c r="L167" s="7" t="s">
        <v>39</v>
      </c>
    </row>
    <row r="168" spans="1:12" hidden="1">
      <c r="A168" s="4" t="s">
        <v>426</v>
      </c>
      <c r="B168" s="4" t="s">
        <v>427</v>
      </c>
      <c r="C168" s="12">
        <v>44485</v>
      </c>
      <c r="D168" s="4" t="s">
        <v>109</v>
      </c>
      <c r="E168" s="48" t="b">
        <f>COUNTIF($D$2:$D168,$D168)=1</f>
        <v>0</v>
      </c>
      <c r="F168" s="6" t="str">
        <f>IF('Author country with slicer'!E168=TRUE, 'Author country with slicer'!D168, "")</f>
        <v/>
      </c>
      <c r="G168" s="4" t="s">
        <v>44</v>
      </c>
      <c r="H168" s="4"/>
      <c r="I168" s="4" t="s">
        <v>39</v>
      </c>
      <c r="J168" s="48" t="b">
        <f>COUNTIF($I$2:$I168,$I168)=1</f>
        <v>0</v>
      </c>
      <c r="K168" s="6" t="str">
        <f>IF('Author country with slicer'!J168=TRUE, 'Author country with slicer'!I168, "")</f>
        <v/>
      </c>
      <c r="L168" s="7" t="s">
        <v>39</v>
      </c>
    </row>
    <row r="169" spans="1:12" ht="26.4" hidden="1">
      <c r="A169" s="4" t="s">
        <v>428</v>
      </c>
      <c r="B169" s="4" t="s">
        <v>429</v>
      </c>
      <c r="C169" s="12">
        <v>44530</v>
      </c>
      <c r="D169" s="4" t="s">
        <v>57</v>
      </c>
      <c r="E169" s="48" t="b">
        <f>COUNTIF($D$2:$D169,$D169)=1</f>
        <v>0</v>
      </c>
      <c r="F169" s="6" t="str">
        <f>IF('Author country with slicer'!E169=TRUE, 'Author country with slicer'!D169, "")</f>
        <v/>
      </c>
      <c r="G169" s="4" t="s">
        <v>57</v>
      </c>
      <c r="H169" s="6"/>
      <c r="I169" s="4" t="s">
        <v>39</v>
      </c>
      <c r="J169" s="48" t="b">
        <f>COUNTIF($I$2:$I169,$I169)=1</f>
        <v>0</v>
      </c>
      <c r="K169" s="6" t="str">
        <f>IF('Author country with slicer'!J169=TRUE, 'Author country with slicer'!I169, "")</f>
        <v/>
      </c>
      <c r="L169" s="7" t="s">
        <v>39</v>
      </c>
    </row>
    <row r="170" spans="1:12" ht="26.4" hidden="1">
      <c r="A170" s="4" t="s">
        <v>430</v>
      </c>
      <c r="B170" s="4" t="s">
        <v>431</v>
      </c>
      <c r="C170" s="12">
        <v>44495</v>
      </c>
      <c r="D170" s="4" t="s">
        <v>44</v>
      </c>
      <c r="E170" s="48" t="b">
        <f>COUNTIF($D$2:$D170,$D170)=1</f>
        <v>0</v>
      </c>
      <c r="F170" s="6" t="str">
        <f>IF('Author country with slicer'!E170=TRUE, 'Author country with slicer'!D170, "")</f>
        <v/>
      </c>
      <c r="G170" s="4" t="s">
        <v>44</v>
      </c>
      <c r="H170" s="6"/>
      <c r="I170" s="4" t="s">
        <v>39</v>
      </c>
      <c r="J170" s="48" t="b">
        <f>COUNTIF($I$2:$I170,$I170)=1</f>
        <v>0</v>
      </c>
      <c r="K170" s="6" t="str">
        <f>IF('Author country with slicer'!J170=TRUE, 'Author country with slicer'!I170, "")</f>
        <v/>
      </c>
      <c r="L170" s="7" t="s">
        <v>39</v>
      </c>
    </row>
    <row r="171" spans="1:12" hidden="1">
      <c r="A171" s="4" t="s">
        <v>432</v>
      </c>
      <c r="B171" s="4" t="s">
        <v>433</v>
      </c>
      <c r="C171" s="12">
        <v>44496</v>
      </c>
      <c r="D171" s="4" t="s">
        <v>57</v>
      </c>
      <c r="E171" s="48" t="b">
        <f>COUNTIF($D$2:$D171,$D171)=1</f>
        <v>0</v>
      </c>
      <c r="F171" s="6" t="str">
        <f>IF('Author country with slicer'!E171=TRUE, 'Author country with slicer'!D171, "")</f>
        <v/>
      </c>
      <c r="G171" s="4" t="s">
        <v>57</v>
      </c>
      <c r="H171" s="6"/>
      <c r="I171" s="4" t="s">
        <v>39</v>
      </c>
      <c r="J171" s="48" t="b">
        <f>COUNTIF($I$2:$I171,$I171)=1</f>
        <v>0</v>
      </c>
      <c r="K171" s="6" t="str">
        <f>IF('Author country with slicer'!J171=TRUE, 'Author country with slicer'!I171, "")</f>
        <v/>
      </c>
      <c r="L171" s="7" t="s">
        <v>39</v>
      </c>
    </row>
    <row r="172" spans="1:12" hidden="1">
      <c r="A172" s="4" t="s">
        <v>434</v>
      </c>
      <c r="B172" s="4" t="s">
        <v>383</v>
      </c>
      <c r="C172" s="12">
        <v>44497</v>
      </c>
      <c r="D172" s="4" t="s">
        <v>109</v>
      </c>
      <c r="E172" s="48" t="b">
        <f>COUNTIF($D$2:$D172,$D172)=1</f>
        <v>0</v>
      </c>
      <c r="F172" s="6" t="str">
        <f>IF('Author country with slicer'!E172=TRUE, 'Author country with slicer'!D172, "")</f>
        <v/>
      </c>
      <c r="G172" s="4" t="s">
        <v>109</v>
      </c>
      <c r="H172" s="4"/>
      <c r="I172" s="4" t="s">
        <v>39</v>
      </c>
      <c r="J172" s="48" t="b">
        <f>COUNTIF($I$2:$I172,$I172)=1</f>
        <v>0</v>
      </c>
      <c r="K172" s="6" t="str">
        <f>IF('Author country with slicer'!J172=TRUE, 'Author country with slicer'!I172, "")</f>
        <v/>
      </c>
      <c r="L172" s="7" t="s">
        <v>39</v>
      </c>
    </row>
    <row r="173" spans="1:12" ht="26.4" hidden="1">
      <c r="A173" s="4" t="s">
        <v>435</v>
      </c>
      <c r="B173" s="4" t="s">
        <v>436</v>
      </c>
      <c r="C173" s="12">
        <v>44498</v>
      </c>
      <c r="D173" s="4" t="s">
        <v>57</v>
      </c>
      <c r="E173" s="48" t="b">
        <f>COUNTIF($D$2:$D173,$D173)=1</f>
        <v>0</v>
      </c>
      <c r="F173" s="6" t="str">
        <f>IF('Author country with slicer'!E173=TRUE, 'Author country with slicer'!D173, "")</f>
        <v/>
      </c>
      <c r="G173" s="4" t="s">
        <v>57</v>
      </c>
      <c r="H173" s="6"/>
      <c r="I173" s="4" t="s">
        <v>39</v>
      </c>
      <c r="J173" s="48" t="b">
        <f>COUNTIF($I$2:$I173,$I173)=1</f>
        <v>0</v>
      </c>
      <c r="K173" s="6" t="str">
        <f>IF('Author country with slicer'!J173=TRUE, 'Author country with slicer'!I173, "")</f>
        <v/>
      </c>
      <c r="L173" s="7" t="s">
        <v>39</v>
      </c>
    </row>
    <row r="174" spans="1:12" hidden="1">
      <c r="A174" s="4" t="s">
        <v>437</v>
      </c>
      <c r="B174" s="4" t="s">
        <v>438</v>
      </c>
      <c r="C174" s="12">
        <v>44531</v>
      </c>
      <c r="D174" s="4" t="s">
        <v>57</v>
      </c>
      <c r="E174" s="48" t="b">
        <f>COUNTIF($D$2:$D174,$D174)=1</f>
        <v>0</v>
      </c>
      <c r="F174" s="6" t="str">
        <f>IF('Author country with slicer'!E174=TRUE, 'Author country with slicer'!D174, "")</f>
        <v/>
      </c>
      <c r="G174" s="4" t="s">
        <v>57</v>
      </c>
      <c r="H174" s="6"/>
      <c r="I174" s="4" t="s">
        <v>39</v>
      </c>
      <c r="J174" s="48" t="b">
        <f>COUNTIF($I$2:$I174,$I174)=1</f>
        <v>0</v>
      </c>
      <c r="K174" s="6" t="str">
        <f>IF('Author country with slicer'!J174=TRUE, 'Author country with slicer'!I174, "")</f>
        <v/>
      </c>
      <c r="L174" s="7" t="s">
        <v>39</v>
      </c>
    </row>
    <row r="175" spans="1:12" hidden="1">
      <c r="A175" s="4" t="s">
        <v>439</v>
      </c>
      <c r="B175" s="4" t="s">
        <v>339</v>
      </c>
      <c r="C175" s="12">
        <v>44535</v>
      </c>
      <c r="D175" s="4" t="s">
        <v>44</v>
      </c>
      <c r="E175" s="48" t="b">
        <f>COUNTIF($D$2:$D175,$D175)=1</f>
        <v>0</v>
      </c>
      <c r="F175" s="6" t="str">
        <f>IF('Author country with slicer'!E175=TRUE, 'Author country with slicer'!D175, "")</f>
        <v/>
      </c>
      <c r="G175" s="4" t="s">
        <v>44</v>
      </c>
      <c r="H175" s="4"/>
      <c r="I175" s="4" t="s">
        <v>39</v>
      </c>
      <c r="J175" s="48" t="b">
        <f>COUNTIF($I$2:$I175,$I175)=1</f>
        <v>0</v>
      </c>
      <c r="K175" s="6" t="str">
        <f>IF('Author country with slicer'!J175=TRUE, 'Author country with slicer'!I175, "")</f>
        <v/>
      </c>
      <c r="L175" s="7" t="s">
        <v>39</v>
      </c>
    </row>
    <row r="176" spans="1:12" hidden="1">
      <c r="A176" s="4" t="s">
        <v>440</v>
      </c>
      <c r="B176" s="4" t="s">
        <v>441</v>
      </c>
      <c r="C176" s="12">
        <v>44538</v>
      </c>
      <c r="D176" s="4" t="s">
        <v>44</v>
      </c>
      <c r="E176" s="48" t="b">
        <f>COUNTIF($D$2:$D176,$D176)=1</f>
        <v>0</v>
      </c>
      <c r="F176" s="6" t="str">
        <f>IF('Author country with slicer'!E176=TRUE, 'Author country with slicer'!D176, "")</f>
        <v/>
      </c>
      <c r="G176" s="4" t="s">
        <v>44</v>
      </c>
      <c r="H176" s="4"/>
      <c r="I176" s="4" t="s">
        <v>39</v>
      </c>
      <c r="J176" s="48" t="b">
        <f>COUNTIF($I$2:$I176,$I176)=1</f>
        <v>0</v>
      </c>
      <c r="K176" s="6" t="str">
        <f>IF('Author country with slicer'!J176=TRUE, 'Author country with slicer'!I176, "")</f>
        <v/>
      </c>
      <c r="L176" s="7" t="s">
        <v>39</v>
      </c>
    </row>
    <row r="177" spans="1:12" hidden="1">
      <c r="A177" s="4" t="s">
        <v>442</v>
      </c>
      <c r="B177" s="4" t="s">
        <v>443</v>
      </c>
      <c r="C177" s="12">
        <v>44538</v>
      </c>
      <c r="D177" s="4" t="s">
        <v>44</v>
      </c>
      <c r="E177" s="48" t="b">
        <f>COUNTIF($D$2:$D177,$D177)=1</f>
        <v>0</v>
      </c>
      <c r="F177" s="6" t="str">
        <f>IF('Author country with slicer'!E177=TRUE, 'Author country with slicer'!D177, "")</f>
        <v/>
      </c>
      <c r="G177" s="4" t="s">
        <v>44</v>
      </c>
      <c r="H177" s="6"/>
      <c r="I177" s="4" t="s">
        <v>39</v>
      </c>
      <c r="J177" s="48" t="b">
        <f>COUNTIF($I$2:$I177,$I177)=1</f>
        <v>0</v>
      </c>
      <c r="K177" s="6" t="str">
        <f>IF('Author country with slicer'!J177=TRUE, 'Author country with slicer'!I177, "")</f>
        <v/>
      </c>
      <c r="L177" s="7" t="s">
        <v>39</v>
      </c>
    </row>
    <row r="178" spans="1:12" hidden="1">
      <c r="A178" s="4" t="s">
        <v>444</v>
      </c>
      <c r="B178" s="4" t="s">
        <v>158</v>
      </c>
      <c r="C178" s="12">
        <v>44539</v>
      </c>
      <c r="D178" s="4" t="s">
        <v>57</v>
      </c>
      <c r="E178" s="48" t="b">
        <f>COUNTIF($D$2:$D178,$D178)=1</f>
        <v>0</v>
      </c>
      <c r="F178" s="6" t="str">
        <f>IF('Author country with slicer'!E178=TRUE, 'Author country with slicer'!D178, "")</f>
        <v/>
      </c>
      <c r="G178" s="4" t="s">
        <v>57</v>
      </c>
      <c r="H178" s="6"/>
      <c r="I178" s="4" t="s">
        <v>39</v>
      </c>
      <c r="J178" s="48" t="b">
        <f>COUNTIF($I$2:$I178,$I178)=1</f>
        <v>0</v>
      </c>
      <c r="K178" s="6" t="str">
        <f>IF('Author country with slicer'!J178=TRUE, 'Author country with slicer'!I178, "")</f>
        <v/>
      </c>
      <c r="L178" s="7" t="s">
        <v>39</v>
      </c>
    </row>
    <row r="179" spans="1:12" hidden="1">
      <c r="A179" s="4" t="s">
        <v>445</v>
      </c>
      <c r="B179" s="4" t="s">
        <v>446</v>
      </c>
      <c r="C179" s="12">
        <v>44539</v>
      </c>
      <c r="D179" s="4" t="s">
        <v>109</v>
      </c>
      <c r="E179" s="48" t="b">
        <f>COUNTIF($D$2:$D179,$D179)=1</f>
        <v>0</v>
      </c>
      <c r="F179" s="6" t="str">
        <f>IF('Author country with slicer'!E179=TRUE, 'Author country with slicer'!D179, "")</f>
        <v/>
      </c>
      <c r="G179" s="4" t="s">
        <v>109</v>
      </c>
      <c r="H179" s="4"/>
      <c r="I179" s="4" t="s">
        <v>39</v>
      </c>
      <c r="J179" s="48" t="b">
        <f>COUNTIF($I$2:$I179,$I179)=1</f>
        <v>0</v>
      </c>
      <c r="K179" s="6" t="str">
        <f>IF('Author country with slicer'!J179=TRUE, 'Author country with slicer'!I179, "")</f>
        <v/>
      </c>
      <c r="L179" s="7" t="s">
        <v>39</v>
      </c>
    </row>
    <row r="180" spans="1:12" ht="26.4" hidden="1">
      <c r="A180" s="4" t="s">
        <v>447</v>
      </c>
      <c r="B180" s="4" t="s">
        <v>448</v>
      </c>
      <c r="C180" s="12">
        <v>44540</v>
      </c>
      <c r="D180" s="4" t="s">
        <v>449</v>
      </c>
      <c r="E180" s="48" t="b">
        <f>COUNTIF($D$2:$D180,$D180)=1</f>
        <v>1</v>
      </c>
      <c r="F180" s="6" t="str">
        <f>IF('Author country with slicer'!E180=TRUE, 'Author country with slicer'!D180, "")</f>
        <v>Germany</v>
      </c>
      <c r="G180" s="4" t="s">
        <v>449</v>
      </c>
      <c r="H180" s="4"/>
      <c r="I180" s="4" t="s">
        <v>39</v>
      </c>
      <c r="J180" s="48" t="b">
        <f>COUNTIF($I$2:$I180,$I180)=1</f>
        <v>0</v>
      </c>
      <c r="K180" s="6" t="str">
        <f>IF('Author country with slicer'!J180=TRUE, 'Author country with slicer'!I180, "")</f>
        <v/>
      </c>
      <c r="L180" s="7" t="s">
        <v>39</v>
      </c>
    </row>
    <row r="181" spans="1:12" hidden="1">
      <c r="A181" s="4" t="s">
        <v>450</v>
      </c>
      <c r="B181" s="4" t="s">
        <v>383</v>
      </c>
      <c r="C181" s="12">
        <v>44540</v>
      </c>
      <c r="D181" s="4" t="s">
        <v>109</v>
      </c>
      <c r="E181" s="48" t="b">
        <f>COUNTIF($D$2:$D181,$D181)=1</f>
        <v>0</v>
      </c>
      <c r="F181" s="6" t="str">
        <f>IF('Author country with slicer'!E181=TRUE, 'Author country with slicer'!D181, "")</f>
        <v/>
      </c>
      <c r="G181" s="4" t="s">
        <v>109</v>
      </c>
      <c r="H181" s="4"/>
      <c r="I181" s="4" t="s">
        <v>39</v>
      </c>
      <c r="J181" s="48" t="b">
        <f>COUNTIF($I$2:$I181,$I181)=1</f>
        <v>0</v>
      </c>
      <c r="K181" s="6" t="str">
        <f>IF('Author country with slicer'!J181=TRUE, 'Author country with slicer'!I181, "")</f>
        <v/>
      </c>
      <c r="L181" s="7" t="s">
        <v>39</v>
      </c>
    </row>
    <row r="182" spans="1:12" hidden="1">
      <c r="A182" s="4" t="s">
        <v>451</v>
      </c>
      <c r="B182" s="4" t="s">
        <v>452</v>
      </c>
      <c r="C182" s="12">
        <v>44541</v>
      </c>
      <c r="D182" s="4" t="s">
        <v>449</v>
      </c>
      <c r="E182" s="48" t="b">
        <f>COUNTIF($D$2:$D182,$D182)=1</f>
        <v>0</v>
      </c>
      <c r="F182" s="6" t="str">
        <f>IF('Author country with slicer'!E182=TRUE, 'Author country with slicer'!D182, "")</f>
        <v/>
      </c>
      <c r="G182" s="4" t="s">
        <v>449</v>
      </c>
      <c r="H182" s="4"/>
      <c r="I182" s="4" t="s">
        <v>453</v>
      </c>
      <c r="J182" s="48" t="b">
        <f>COUNTIF($I$2:$I182,$I182)=1</f>
        <v>1</v>
      </c>
      <c r="K182" s="6" t="str">
        <f>IF('Author country with slicer'!J182=TRUE, 'Author country with slicer'!I182, "")</f>
        <v>German</v>
      </c>
      <c r="L182" s="7" t="s">
        <v>39</v>
      </c>
    </row>
    <row r="183" spans="1:12" ht="26.4" hidden="1">
      <c r="A183" s="4" t="s">
        <v>454</v>
      </c>
      <c r="B183" s="4" t="s">
        <v>455</v>
      </c>
      <c r="C183" s="12">
        <v>44542</v>
      </c>
      <c r="D183" s="4" t="s">
        <v>44</v>
      </c>
      <c r="E183" s="48" t="b">
        <f>COUNTIF($D$2:$D183,$D183)=1</f>
        <v>0</v>
      </c>
      <c r="F183" s="6" t="str">
        <f>IF('Author country with slicer'!E183=TRUE, 'Author country with slicer'!D183, "")</f>
        <v/>
      </c>
      <c r="G183" s="4" t="s">
        <v>44</v>
      </c>
      <c r="H183" s="6"/>
      <c r="I183" s="4" t="s">
        <v>39</v>
      </c>
      <c r="J183" s="48" t="b">
        <f>COUNTIF($I$2:$I183,$I183)=1</f>
        <v>0</v>
      </c>
      <c r="K183" s="6" t="str">
        <f>IF('Author country with slicer'!J183=TRUE, 'Author country with slicer'!I183, "")</f>
        <v/>
      </c>
      <c r="L183" s="7" t="s">
        <v>39</v>
      </c>
    </row>
    <row r="184" spans="1:12" ht="26.4" hidden="1">
      <c r="A184" s="4" t="s">
        <v>456</v>
      </c>
      <c r="B184" s="4" t="s">
        <v>455</v>
      </c>
      <c r="C184" s="12">
        <v>44543</v>
      </c>
      <c r="D184" s="4" t="s">
        <v>44</v>
      </c>
      <c r="E184" s="48" t="b">
        <f>COUNTIF($D$2:$D184,$D184)=1</f>
        <v>0</v>
      </c>
      <c r="F184" s="6" t="str">
        <f>IF('Author country with slicer'!E184=TRUE, 'Author country with slicer'!D184, "")</f>
        <v/>
      </c>
      <c r="G184" s="4" t="s">
        <v>44</v>
      </c>
      <c r="H184" s="6"/>
      <c r="I184" s="4" t="s">
        <v>39</v>
      </c>
      <c r="J184" s="48" t="b">
        <f>COUNTIF($I$2:$I184,$I184)=1</f>
        <v>0</v>
      </c>
      <c r="K184" s="6" t="str">
        <f>IF('Author country with slicer'!J184=TRUE, 'Author country with slicer'!I184, "")</f>
        <v/>
      </c>
      <c r="L184" s="7" t="s">
        <v>39</v>
      </c>
    </row>
    <row r="185" spans="1:12" hidden="1">
      <c r="A185" s="4" t="s">
        <v>457</v>
      </c>
      <c r="B185" s="4" t="s">
        <v>458</v>
      </c>
      <c r="C185" s="12">
        <v>44545</v>
      </c>
      <c r="D185" s="4" t="s">
        <v>109</v>
      </c>
      <c r="E185" s="48" t="b">
        <f>COUNTIF($D$2:$D185,$D185)=1</f>
        <v>0</v>
      </c>
      <c r="F185" s="6" t="str">
        <f>IF('Author country with slicer'!E185=TRUE, 'Author country with slicer'!D185, "")</f>
        <v/>
      </c>
      <c r="G185" s="4" t="s">
        <v>109</v>
      </c>
      <c r="H185" s="4"/>
      <c r="I185" s="4" t="s">
        <v>39</v>
      </c>
      <c r="J185" s="48" t="b">
        <f>COUNTIF($I$2:$I185,$I185)=1</f>
        <v>0</v>
      </c>
      <c r="K185" s="6" t="str">
        <f>IF('Author country with slicer'!J185=TRUE, 'Author country with slicer'!I185, "")</f>
        <v/>
      </c>
      <c r="L185" s="7" t="s">
        <v>39</v>
      </c>
    </row>
    <row r="186" spans="1:12" hidden="1">
      <c r="A186" s="4" t="s">
        <v>459</v>
      </c>
      <c r="B186" s="4" t="s">
        <v>375</v>
      </c>
      <c r="C186" s="12">
        <v>44545</v>
      </c>
      <c r="D186" s="4" t="s">
        <v>118</v>
      </c>
      <c r="E186" s="48" t="b">
        <f>COUNTIF($D$2:$D186,$D186)=1</f>
        <v>0</v>
      </c>
      <c r="F186" s="6" t="str">
        <f>IF('Author country with slicer'!E186=TRUE, 'Author country with slicer'!D186, "")</f>
        <v/>
      </c>
      <c r="G186" s="4" t="s">
        <v>118</v>
      </c>
      <c r="H186" s="6"/>
      <c r="I186" s="4" t="s">
        <v>159</v>
      </c>
      <c r="J186" s="48" t="b">
        <f>COUNTIF($I$2:$I186,$I186)=1</f>
        <v>0</v>
      </c>
      <c r="K186" s="6" t="str">
        <f>IF('Author country with slicer'!J186=TRUE, 'Author country with slicer'!I186, "")</f>
        <v/>
      </c>
      <c r="L186" s="7" t="s">
        <v>159</v>
      </c>
    </row>
    <row r="187" spans="1:12" hidden="1">
      <c r="A187" s="4" t="s">
        <v>460</v>
      </c>
      <c r="B187" s="4" t="s">
        <v>458</v>
      </c>
      <c r="C187" s="12">
        <v>44546</v>
      </c>
      <c r="D187" s="4" t="s">
        <v>109</v>
      </c>
      <c r="E187" s="48" t="b">
        <f>COUNTIF($D$2:$D187,$D187)=1</f>
        <v>0</v>
      </c>
      <c r="F187" s="6" t="str">
        <f>IF('Author country with slicer'!E187=TRUE, 'Author country with slicer'!D187, "")</f>
        <v/>
      </c>
      <c r="G187" s="4" t="s">
        <v>109</v>
      </c>
      <c r="H187" s="4"/>
      <c r="I187" s="4" t="s">
        <v>39</v>
      </c>
      <c r="J187" s="48" t="b">
        <f>COUNTIF($I$2:$I187,$I187)=1</f>
        <v>0</v>
      </c>
      <c r="K187" s="6" t="str">
        <f>IF('Author country with slicer'!J187=TRUE, 'Author country with slicer'!I187, "")</f>
        <v/>
      </c>
      <c r="L187" s="7" t="s">
        <v>39</v>
      </c>
    </row>
    <row r="188" spans="1:12" ht="26.4" hidden="1">
      <c r="A188" s="4" t="s">
        <v>461</v>
      </c>
      <c r="B188" s="4" t="s">
        <v>462</v>
      </c>
      <c r="C188" s="12">
        <v>44549</v>
      </c>
      <c r="D188" s="4" t="s">
        <v>109</v>
      </c>
      <c r="E188" s="48" t="b">
        <f>COUNTIF($D$2:$D188,$D188)=1</f>
        <v>0</v>
      </c>
      <c r="F188" s="6" t="str">
        <f>IF('Author country with slicer'!E188=TRUE, 'Author country with slicer'!D188, "")</f>
        <v/>
      </c>
      <c r="G188" s="4" t="s">
        <v>109</v>
      </c>
      <c r="H188" s="4"/>
      <c r="I188" s="4" t="s">
        <v>39</v>
      </c>
      <c r="J188" s="48" t="b">
        <f>COUNTIF($I$2:$I188,$I188)=1</f>
        <v>0</v>
      </c>
      <c r="K188" s="6" t="str">
        <f>IF('Author country with slicer'!J188=TRUE, 'Author country with slicer'!I188, "")</f>
        <v/>
      </c>
      <c r="L188" s="7" t="s">
        <v>39</v>
      </c>
    </row>
    <row r="189" spans="1:12" hidden="1">
      <c r="A189" s="4" t="s">
        <v>463</v>
      </c>
      <c r="B189" s="4" t="s">
        <v>464</v>
      </c>
      <c r="C189" s="12">
        <v>44550</v>
      </c>
      <c r="D189" s="4" t="s">
        <v>88</v>
      </c>
      <c r="E189" s="48" t="b">
        <f>COUNTIF($D$2:$D189,$D189)=1</f>
        <v>0</v>
      </c>
      <c r="F189" s="6" t="str">
        <f>IF('Author country with slicer'!E189=TRUE, 'Author country with slicer'!D189, "")</f>
        <v/>
      </c>
      <c r="G189" s="4" t="s">
        <v>88</v>
      </c>
      <c r="H189" s="4"/>
      <c r="I189" s="4" t="s">
        <v>84</v>
      </c>
      <c r="J189" s="48" t="b">
        <f>COUNTIF($I$2:$I189,$I189)=1</f>
        <v>0</v>
      </c>
      <c r="K189" s="6" t="str">
        <f>IF('Author country with slicer'!J189=TRUE, 'Author country with slicer'!I189, "")</f>
        <v/>
      </c>
      <c r="L189" s="7" t="s">
        <v>39</v>
      </c>
    </row>
    <row r="190" spans="1:12" hidden="1">
      <c r="A190" s="4" t="s">
        <v>465</v>
      </c>
      <c r="B190" s="4" t="s">
        <v>466</v>
      </c>
      <c r="C190" s="12">
        <v>44551</v>
      </c>
      <c r="D190" s="4" t="s">
        <v>467</v>
      </c>
      <c r="E190" s="48" t="b">
        <f>COUNTIF($D$2:$D190,$D190)=1</f>
        <v>1</v>
      </c>
      <c r="F190" s="6" t="str">
        <f>IF('Author country with slicer'!E190=TRUE, 'Author country with slicer'!D190, "")</f>
        <v>Saudi Arabia</v>
      </c>
      <c r="G190" s="4" t="s">
        <v>467</v>
      </c>
      <c r="H190" s="4"/>
      <c r="I190" s="4" t="s">
        <v>239</v>
      </c>
      <c r="J190" s="48" t="b">
        <f>COUNTIF($I$2:$I190,$I190)=1</f>
        <v>0</v>
      </c>
      <c r="K190" s="6" t="str">
        <f>IF('Author country with slicer'!J190=TRUE, 'Author country with slicer'!I190, "")</f>
        <v/>
      </c>
      <c r="L190" s="7" t="s">
        <v>39</v>
      </c>
    </row>
    <row r="191" spans="1:12" hidden="1">
      <c r="A191" s="3" t="s">
        <v>468</v>
      </c>
      <c r="B191" s="4" t="s">
        <v>391</v>
      </c>
      <c r="C191" s="12">
        <v>44553</v>
      </c>
      <c r="D191" s="4" t="s">
        <v>392</v>
      </c>
      <c r="E191" s="48" t="b">
        <f>COUNTIF($D$2:$D191,$D191)=1</f>
        <v>0</v>
      </c>
      <c r="F191" s="6" t="str">
        <f>IF('Author country with slicer'!E191=TRUE, 'Author country with slicer'!D191, "")</f>
        <v/>
      </c>
      <c r="G191" s="4" t="s">
        <v>392</v>
      </c>
      <c r="H191" s="6"/>
      <c r="I191" s="4" t="s">
        <v>39</v>
      </c>
      <c r="J191" s="48" t="b">
        <f>COUNTIF($I$2:$I191,$I191)=1</f>
        <v>0</v>
      </c>
      <c r="K191" s="6" t="str">
        <f>IF('Author country with slicer'!J191=TRUE, 'Author country with slicer'!I191, "")</f>
        <v/>
      </c>
      <c r="L191" s="7" t="s">
        <v>39</v>
      </c>
    </row>
    <row r="192" spans="1:12" hidden="1">
      <c r="A192" s="3" t="s">
        <v>506</v>
      </c>
      <c r="B192" s="4" t="s">
        <v>507</v>
      </c>
      <c r="C192" s="12">
        <v>43834</v>
      </c>
      <c r="D192" s="4" t="s">
        <v>57</v>
      </c>
      <c r="E192" s="48" t="b">
        <f>COUNTIF($D$2:$D192,$D192)=1</f>
        <v>0</v>
      </c>
      <c r="F192" s="6" t="str">
        <f>IF('Author country with slicer'!E192=TRUE, 'Author country with slicer'!D192, "")</f>
        <v/>
      </c>
      <c r="G192" s="4" t="s">
        <v>57</v>
      </c>
      <c r="H192" s="4"/>
      <c r="I192" s="4" t="s">
        <v>39</v>
      </c>
      <c r="J192" s="48" t="b">
        <f>COUNTIF($I$2:$I192,$I192)=1</f>
        <v>0</v>
      </c>
      <c r="K192" s="6" t="str">
        <f>IF('Author country with slicer'!J192=TRUE, 'Author country with slicer'!I192, "")</f>
        <v/>
      </c>
      <c r="L192" s="7" t="s">
        <v>39</v>
      </c>
    </row>
    <row r="193" spans="1:12" hidden="1">
      <c r="A193" s="3" t="s">
        <v>508</v>
      </c>
      <c r="B193" s="4" t="s">
        <v>509</v>
      </c>
      <c r="C193" s="12">
        <v>43834</v>
      </c>
      <c r="D193" s="4" t="s">
        <v>44</v>
      </c>
      <c r="E193" s="48" t="b">
        <f>COUNTIF($D$2:$D193,$D193)=1</f>
        <v>0</v>
      </c>
      <c r="F193" s="6" t="str">
        <f>IF('Author country with slicer'!E193=TRUE, 'Author country with slicer'!D193, "")</f>
        <v/>
      </c>
      <c r="G193" s="4" t="s">
        <v>44</v>
      </c>
      <c r="H193" s="4" t="s">
        <v>45</v>
      </c>
      <c r="I193" s="4" t="s">
        <v>39</v>
      </c>
      <c r="J193" s="48" t="b">
        <f>COUNTIF($I$2:$I193,$I193)=1</f>
        <v>0</v>
      </c>
      <c r="K193" s="6" t="str">
        <f>IF('Author country with slicer'!J193=TRUE, 'Author country with slicer'!I193, "")</f>
        <v/>
      </c>
      <c r="L193" s="7" t="s">
        <v>39</v>
      </c>
    </row>
    <row r="194" spans="1:12" hidden="1">
      <c r="A194" s="3" t="s">
        <v>510</v>
      </c>
      <c r="B194" s="4" t="s">
        <v>511</v>
      </c>
      <c r="C194" s="12">
        <v>43840</v>
      </c>
      <c r="D194" s="4" t="s">
        <v>109</v>
      </c>
      <c r="E194" s="48" t="b">
        <f>COUNTIF($D$2:$D194,$D194)=1</f>
        <v>0</v>
      </c>
      <c r="F194" s="6" t="str">
        <f>IF('Author country with slicer'!E194=TRUE, 'Author country with slicer'!D194, "")</f>
        <v/>
      </c>
      <c r="G194" s="4" t="s">
        <v>109</v>
      </c>
      <c r="H194" s="4"/>
      <c r="I194" s="4" t="s">
        <v>39</v>
      </c>
      <c r="J194" s="48" t="b">
        <f>COUNTIF($I$2:$I194,$I194)=1</f>
        <v>0</v>
      </c>
      <c r="K194" s="6" t="str">
        <f>IF('Author country with slicer'!J194=TRUE, 'Author country with slicer'!I194, "")</f>
        <v/>
      </c>
      <c r="L194" s="7" t="s">
        <v>39</v>
      </c>
    </row>
    <row r="195" spans="1:12" hidden="1">
      <c r="A195" s="3" t="s">
        <v>513</v>
      </c>
      <c r="B195" s="4" t="s">
        <v>514</v>
      </c>
      <c r="C195" s="12">
        <v>43844</v>
      </c>
      <c r="D195" s="4" t="s">
        <v>109</v>
      </c>
      <c r="E195" s="48" t="b">
        <f>COUNTIF($D$2:$D195,$D195)=1</f>
        <v>0</v>
      </c>
      <c r="F195" s="6" t="str">
        <f>IF('Author country with slicer'!E195=TRUE, 'Author country with slicer'!D195, "")</f>
        <v/>
      </c>
      <c r="G195" s="4" t="s">
        <v>109</v>
      </c>
      <c r="H195" s="4"/>
      <c r="I195" s="4" t="s">
        <v>39</v>
      </c>
      <c r="J195" s="48" t="b">
        <f>COUNTIF($I$2:$I195,$I195)=1</f>
        <v>0</v>
      </c>
      <c r="K195" s="6" t="str">
        <f>IF('Author country with slicer'!J195=TRUE, 'Author country with slicer'!I195, "")</f>
        <v/>
      </c>
      <c r="L195" s="7" t="s">
        <v>39</v>
      </c>
    </row>
    <row r="196" spans="1:12" hidden="1">
      <c r="A196" s="3" t="s">
        <v>515</v>
      </c>
      <c r="B196" s="4" t="s">
        <v>511</v>
      </c>
      <c r="C196" s="12">
        <v>43860</v>
      </c>
      <c r="D196" s="4" t="s">
        <v>109</v>
      </c>
      <c r="E196" s="48" t="b">
        <f>COUNTIF($D$2:$D196,$D196)=1</f>
        <v>0</v>
      </c>
      <c r="F196" s="6" t="str">
        <f>IF('Author country with slicer'!E196=TRUE, 'Author country with slicer'!D196, "")</f>
        <v/>
      </c>
      <c r="G196" s="4" t="s">
        <v>109</v>
      </c>
      <c r="H196" s="4"/>
      <c r="I196" s="4" t="s">
        <v>39</v>
      </c>
      <c r="J196" s="48" t="b">
        <f>COUNTIF($I$2:$I196,$I196)=1</f>
        <v>0</v>
      </c>
      <c r="K196" s="6" t="str">
        <f>IF('Author country with slicer'!J196=TRUE, 'Author country with slicer'!I196, "")</f>
        <v/>
      </c>
      <c r="L196" s="7" t="s">
        <v>39</v>
      </c>
    </row>
    <row r="197" spans="1:12" hidden="1">
      <c r="A197" s="3" t="s">
        <v>516</v>
      </c>
      <c r="B197" s="4" t="s">
        <v>511</v>
      </c>
      <c r="C197" s="12">
        <v>43860</v>
      </c>
      <c r="D197" s="4" t="s">
        <v>109</v>
      </c>
      <c r="E197" s="48" t="b">
        <f>COUNTIF($D$2:$D197,$D197)=1</f>
        <v>0</v>
      </c>
      <c r="F197" s="6" t="str">
        <f>IF('Author country with slicer'!E197=TRUE, 'Author country with slicer'!D197, "")</f>
        <v/>
      </c>
      <c r="G197" s="4" t="s">
        <v>109</v>
      </c>
      <c r="H197" s="4"/>
      <c r="I197" s="4" t="s">
        <v>39</v>
      </c>
      <c r="J197" s="48" t="b">
        <f>COUNTIF($I$2:$I197,$I197)=1</f>
        <v>0</v>
      </c>
      <c r="K197" s="6" t="str">
        <f>IF('Author country with slicer'!J197=TRUE, 'Author country with slicer'!I197, "")</f>
        <v/>
      </c>
      <c r="L197" s="7" t="s">
        <v>39</v>
      </c>
    </row>
    <row r="198" spans="1:12" hidden="1">
      <c r="A198" s="8" t="s">
        <v>517</v>
      </c>
      <c r="B198" s="4" t="s">
        <v>511</v>
      </c>
      <c r="C198" s="12">
        <v>43860</v>
      </c>
      <c r="D198" s="4" t="s">
        <v>109</v>
      </c>
      <c r="E198" s="48" t="b">
        <f>COUNTIF($D$2:$D198,$D198)=1</f>
        <v>0</v>
      </c>
      <c r="F198" s="6" t="str">
        <f>IF('Author country with slicer'!E198=TRUE, 'Author country with slicer'!D198, "")</f>
        <v/>
      </c>
      <c r="G198" s="4" t="s">
        <v>109</v>
      </c>
      <c r="H198" s="4"/>
      <c r="I198" s="4" t="s">
        <v>39</v>
      </c>
      <c r="J198" s="48" t="b">
        <f>COUNTIF($I$2:$I198,$I198)=1</f>
        <v>0</v>
      </c>
      <c r="K198" s="6" t="str">
        <f>IF('Author country with slicer'!J198=TRUE, 'Author country with slicer'!I198, "")</f>
        <v/>
      </c>
      <c r="L198" s="7" t="s">
        <v>39</v>
      </c>
    </row>
    <row r="199" spans="1:12" hidden="1">
      <c r="A199" s="8" t="s">
        <v>518</v>
      </c>
      <c r="B199" s="9" t="s">
        <v>339</v>
      </c>
      <c r="C199" s="12">
        <v>43848</v>
      </c>
      <c r="D199" s="4" t="s">
        <v>44</v>
      </c>
      <c r="E199" s="48" t="b">
        <f>COUNTIF($D$2:$D199,$D199)=1</f>
        <v>0</v>
      </c>
      <c r="F199" s="6" t="str">
        <f>IF('Author country with slicer'!E199=TRUE, 'Author country with slicer'!D199, "")</f>
        <v/>
      </c>
      <c r="G199" s="4" t="s">
        <v>44</v>
      </c>
      <c r="H199" s="4"/>
      <c r="I199" s="4" t="s">
        <v>39</v>
      </c>
      <c r="J199" s="48" t="b">
        <f>COUNTIF($I$2:$I199,$I199)=1</f>
        <v>0</v>
      </c>
      <c r="K199" s="6" t="str">
        <f>IF('Author country with slicer'!J199=TRUE, 'Author country with slicer'!I199, "")</f>
        <v/>
      </c>
      <c r="L199" s="7" t="s">
        <v>39</v>
      </c>
    </row>
    <row r="200" spans="1:12" hidden="1">
      <c r="A200" s="3" t="s">
        <v>519</v>
      </c>
      <c r="B200" s="4" t="s">
        <v>285</v>
      </c>
      <c r="C200" s="12">
        <v>43852</v>
      </c>
      <c r="D200" s="4" t="s">
        <v>286</v>
      </c>
      <c r="E200" s="48" t="b">
        <f>COUNTIF($D$2:$D200,$D200)=1</f>
        <v>0</v>
      </c>
      <c r="F200" s="6" t="str">
        <f>IF('Author country with slicer'!E200=TRUE, 'Author country with slicer'!D200, "")</f>
        <v/>
      </c>
      <c r="G200" s="4" t="s">
        <v>286</v>
      </c>
      <c r="H200" s="4"/>
      <c r="I200" s="4" t="s">
        <v>287</v>
      </c>
      <c r="J200" s="48" t="b">
        <f>COUNTIF($I$2:$I200,$I200)=1</f>
        <v>0</v>
      </c>
      <c r="K200" s="6" t="str">
        <f>IF('Author country with slicer'!J200=TRUE, 'Author country with slicer'!I200, "")</f>
        <v/>
      </c>
      <c r="L200" s="7" t="s">
        <v>39</v>
      </c>
    </row>
    <row r="201" spans="1:12" hidden="1">
      <c r="A201" s="3" t="s">
        <v>520</v>
      </c>
      <c r="B201" s="4" t="s">
        <v>521</v>
      </c>
      <c r="C201" s="12">
        <v>43853</v>
      </c>
      <c r="D201" s="4" t="s">
        <v>57</v>
      </c>
      <c r="E201" s="48" t="b">
        <f>COUNTIF($D$2:$D201,$D201)=1</f>
        <v>0</v>
      </c>
      <c r="F201" s="6" t="str">
        <f>IF('Author country with slicer'!E201=TRUE, 'Author country with slicer'!D201, "")</f>
        <v/>
      </c>
      <c r="G201" s="4" t="s">
        <v>57</v>
      </c>
      <c r="H201" s="4" t="s">
        <v>356</v>
      </c>
      <c r="I201" s="4" t="s">
        <v>39</v>
      </c>
      <c r="J201" s="48" t="b">
        <f>COUNTIF($I$2:$I201,$I201)=1</f>
        <v>0</v>
      </c>
      <c r="K201" s="6" t="str">
        <f>IF('Author country with slicer'!J201=TRUE, 'Author country with slicer'!I201, "")</f>
        <v/>
      </c>
      <c r="L201" s="7" t="s">
        <v>39</v>
      </c>
    </row>
    <row r="202" spans="1:12" ht="39.6" hidden="1">
      <c r="A202" s="3" t="s">
        <v>522</v>
      </c>
      <c r="B202" s="4" t="s">
        <v>523</v>
      </c>
      <c r="C202" s="12">
        <v>43861</v>
      </c>
      <c r="D202" s="4" t="s">
        <v>109</v>
      </c>
      <c r="E202" s="48" t="b">
        <f>COUNTIF($D$2:$D202,$D202)=1</f>
        <v>0</v>
      </c>
      <c r="F202" s="6" t="str">
        <f>IF('Author country with slicer'!E202=TRUE, 'Author country with slicer'!D202, "")</f>
        <v/>
      </c>
      <c r="G202" s="4" t="s">
        <v>109</v>
      </c>
      <c r="H202" s="4"/>
      <c r="I202" s="4" t="s">
        <v>39</v>
      </c>
      <c r="J202" s="48" t="b">
        <f>COUNTIF($I$2:$I202,$I202)=1</f>
        <v>0</v>
      </c>
      <c r="K202" s="6" t="str">
        <f>IF('Author country with slicer'!J202=TRUE, 'Author country with slicer'!I202, "")</f>
        <v/>
      </c>
      <c r="L202" s="7" t="s">
        <v>39</v>
      </c>
    </row>
    <row r="203" spans="1:12" ht="26.4" hidden="1">
      <c r="A203" s="3" t="s">
        <v>524</v>
      </c>
      <c r="B203" s="4" t="s">
        <v>525</v>
      </c>
      <c r="C203" s="12">
        <v>43860</v>
      </c>
      <c r="D203" s="4" t="s">
        <v>109</v>
      </c>
      <c r="E203" s="48" t="b">
        <f>COUNTIF($D$2:$D203,$D203)=1</f>
        <v>0</v>
      </c>
      <c r="F203" s="6" t="str">
        <f>IF('Author country with slicer'!E203=TRUE, 'Author country with slicer'!D203, "")</f>
        <v/>
      </c>
      <c r="G203" s="4" t="s">
        <v>109</v>
      </c>
      <c r="H203" s="4"/>
      <c r="I203" s="4" t="s">
        <v>39</v>
      </c>
      <c r="J203" s="48" t="b">
        <f>COUNTIF($I$2:$I203,$I203)=1</f>
        <v>0</v>
      </c>
      <c r="K203" s="6" t="str">
        <f>IF('Author country with slicer'!J203=TRUE, 'Author country with slicer'!I203, "")</f>
        <v/>
      </c>
      <c r="L203" s="7" t="s">
        <v>39</v>
      </c>
    </row>
    <row r="204" spans="1:12" hidden="1">
      <c r="A204" s="3" t="s">
        <v>526</v>
      </c>
      <c r="B204" s="4" t="s">
        <v>527</v>
      </c>
      <c r="C204" s="12">
        <v>43861</v>
      </c>
      <c r="D204" s="4" t="s">
        <v>57</v>
      </c>
      <c r="E204" s="48" t="b">
        <f>COUNTIF($D$2:$D204,$D204)=1</f>
        <v>0</v>
      </c>
      <c r="F204" s="6" t="str">
        <f>IF('Author country with slicer'!E204=TRUE, 'Author country with slicer'!D204, "")</f>
        <v/>
      </c>
      <c r="G204" s="4" t="s">
        <v>57</v>
      </c>
      <c r="H204" s="4"/>
      <c r="I204" s="4" t="s">
        <v>39</v>
      </c>
      <c r="J204" s="48" t="b">
        <f>COUNTIF($I$2:$I204,$I204)=1</f>
        <v>0</v>
      </c>
      <c r="K204" s="6" t="str">
        <f>IF('Author country with slicer'!J204=TRUE, 'Author country with slicer'!I204, "")</f>
        <v/>
      </c>
      <c r="L204" s="7" t="s">
        <v>39</v>
      </c>
    </row>
    <row r="205" spans="1:12" ht="26.4" hidden="1">
      <c r="A205" s="3" t="s">
        <v>528</v>
      </c>
      <c r="B205" s="9" t="s">
        <v>339</v>
      </c>
      <c r="C205" s="12">
        <v>43863</v>
      </c>
      <c r="D205" s="4" t="s">
        <v>44</v>
      </c>
      <c r="E205" s="48" t="b">
        <f>COUNTIF($D$2:$D205,$D205)=1</f>
        <v>0</v>
      </c>
      <c r="F205" s="6" t="str">
        <f>IF('Author country with slicer'!E205=TRUE, 'Author country with slicer'!D205, "")</f>
        <v/>
      </c>
      <c r="G205" s="4" t="s">
        <v>44</v>
      </c>
      <c r="H205" s="4"/>
      <c r="I205" s="4" t="s">
        <v>39</v>
      </c>
      <c r="J205" s="48" t="b">
        <f>COUNTIF($I$2:$I205,$I205)=1</f>
        <v>0</v>
      </c>
      <c r="K205" s="6" t="str">
        <f>IF('Author country with slicer'!J205=TRUE, 'Author country with slicer'!I205, "")</f>
        <v/>
      </c>
      <c r="L205" s="7" t="s">
        <v>39</v>
      </c>
    </row>
    <row r="206" spans="1:12" hidden="1">
      <c r="A206" s="3" t="s">
        <v>529</v>
      </c>
      <c r="B206" s="4" t="s">
        <v>530</v>
      </c>
      <c r="C206" s="12">
        <v>43868</v>
      </c>
      <c r="D206" s="4" t="s">
        <v>531</v>
      </c>
      <c r="E206" s="48" t="b">
        <f>COUNTIF($D$2:$D206,$D206)=1</f>
        <v>1</v>
      </c>
      <c r="F206" s="6" t="str">
        <f>IF('Author country with slicer'!E206=TRUE, 'Author country with slicer'!D206, "")</f>
        <v>Korea</v>
      </c>
      <c r="G206" s="4" t="s">
        <v>44</v>
      </c>
      <c r="H206" s="4"/>
      <c r="I206" s="4" t="s">
        <v>39</v>
      </c>
      <c r="J206" s="48" t="b">
        <f>COUNTIF($I$2:$I206,$I206)=1</f>
        <v>0</v>
      </c>
      <c r="K206" s="6" t="str">
        <f>IF('Author country with slicer'!J206=TRUE, 'Author country with slicer'!I206, "")</f>
        <v/>
      </c>
      <c r="L206" s="7" t="s">
        <v>39</v>
      </c>
    </row>
    <row r="207" spans="1:12" ht="26.4" hidden="1">
      <c r="A207" s="3" t="s">
        <v>532</v>
      </c>
      <c r="B207" s="9" t="s">
        <v>339</v>
      </c>
      <c r="C207" s="12">
        <v>43868</v>
      </c>
      <c r="D207" s="4" t="s">
        <v>44</v>
      </c>
      <c r="E207" s="48" t="b">
        <f>COUNTIF($D$2:$D207,$D207)=1</f>
        <v>0</v>
      </c>
      <c r="F207" s="6" t="str">
        <f>IF('Author country with slicer'!E207=TRUE, 'Author country with slicer'!D207, "")</f>
        <v/>
      </c>
      <c r="G207" s="4" t="s">
        <v>44</v>
      </c>
      <c r="H207" s="4"/>
      <c r="I207" s="4" t="s">
        <v>39</v>
      </c>
      <c r="J207" s="48" t="b">
        <f>COUNTIF($I$2:$I207,$I207)=1</f>
        <v>0</v>
      </c>
      <c r="K207" s="6" t="str">
        <f>IF('Author country with slicer'!J207=TRUE, 'Author country with slicer'!I207, "")</f>
        <v/>
      </c>
      <c r="L207" s="7" t="s">
        <v>39</v>
      </c>
    </row>
    <row r="208" spans="1:12" hidden="1">
      <c r="A208" s="3" t="s">
        <v>533</v>
      </c>
      <c r="B208" s="4" t="s">
        <v>534</v>
      </c>
      <c r="C208" s="12">
        <v>43869</v>
      </c>
      <c r="D208" s="4" t="s">
        <v>44</v>
      </c>
      <c r="E208" s="48" t="b">
        <f>COUNTIF($D$2:$D208,$D208)=1</f>
        <v>0</v>
      </c>
      <c r="F208" s="6" t="str">
        <f>IF('Author country with slicer'!E208=TRUE, 'Author country with slicer'!D208, "")</f>
        <v/>
      </c>
      <c r="G208" s="4" t="s">
        <v>44</v>
      </c>
      <c r="H208" s="15" t="s">
        <v>535</v>
      </c>
      <c r="I208" s="4" t="s">
        <v>39</v>
      </c>
      <c r="J208" s="48" t="b">
        <f>COUNTIF($I$2:$I208,$I208)=1</f>
        <v>0</v>
      </c>
      <c r="K208" s="6" t="str">
        <f>IF('Author country with slicer'!J208=TRUE, 'Author country with slicer'!I208, "")</f>
        <v/>
      </c>
      <c r="L208" s="7" t="s">
        <v>39</v>
      </c>
    </row>
    <row r="209" spans="1:12">
      <c r="A209" s="3" t="s">
        <v>536</v>
      </c>
      <c r="B209" s="4" t="s">
        <v>251</v>
      </c>
      <c r="C209" s="12">
        <v>43870</v>
      </c>
      <c r="D209" s="4" t="s">
        <v>252</v>
      </c>
      <c r="E209" s="48" t="b">
        <f>COUNTIF($D$2:$D209,$D209)=1</f>
        <v>0</v>
      </c>
      <c r="F209" s="6" t="str">
        <f>IF('Author country with slicer'!E209=TRUE, 'Author country with slicer'!D209, "")</f>
        <v/>
      </c>
      <c r="G209" s="4" t="s">
        <v>57</v>
      </c>
      <c r="H209" s="4"/>
      <c r="I209" s="4" t="s">
        <v>225</v>
      </c>
      <c r="J209" s="48" t="b">
        <f>COUNTIF($I$2:$I209,$I209)=1</f>
        <v>0</v>
      </c>
      <c r="K209" s="6" t="str">
        <f>IF('Author country with slicer'!J209=TRUE, 'Author country with slicer'!I209, "")</f>
        <v/>
      </c>
      <c r="L209" s="7" t="s">
        <v>39</v>
      </c>
    </row>
    <row r="210" spans="1:12" hidden="1">
      <c r="A210" s="3" t="s">
        <v>537</v>
      </c>
      <c r="B210" s="4" t="s">
        <v>511</v>
      </c>
      <c r="C210" s="12">
        <v>43871</v>
      </c>
      <c r="D210" s="4" t="s">
        <v>109</v>
      </c>
      <c r="E210" s="48" t="b">
        <f>COUNTIF($D$2:$D210,$D210)=1</f>
        <v>0</v>
      </c>
      <c r="F210" s="6" t="str">
        <f>IF('Author country with slicer'!E210=TRUE, 'Author country with slicer'!D210, "")</f>
        <v/>
      </c>
      <c r="G210" s="4" t="s">
        <v>109</v>
      </c>
      <c r="H210" s="4"/>
      <c r="I210" s="4" t="s">
        <v>39</v>
      </c>
      <c r="J210" s="48" t="b">
        <f>COUNTIF($I$2:$I210,$I210)=1</f>
        <v>0</v>
      </c>
      <c r="K210" s="6" t="str">
        <f>IF('Author country with slicer'!J210=TRUE, 'Author country with slicer'!I210, "")</f>
        <v/>
      </c>
      <c r="L210" s="7" t="s">
        <v>39</v>
      </c>
    </row>
    <row r="211" spans="1:12" hidden="1">
      <c r="A211" s="3" t="s">
        <v>538</v>
      </c>
      <c r="B211" s="4" t="s">
        <v>521</v>
      </c>
      <c r="C211" s="12">
        <v>43877</v>
      </c>
      <c r="D211" s="4" t="s">
        <v>57</v>
      </c>
      <c r="E211" s="48" t="b">
        <f>COUNTIF($D$2:$D211,$D211)=1</f>
        <v>0</v>
      </c>
      <c r="F211" s="6" t="str">
        <f>IF('Author country with slicer'!E211=TRUE, 'Author country with slicer'!D211, "")</f>
        <v/>
      </c>
      <c r="G211" s="4" t="s">
        <v>57</v>
      </c>
      <c r="H211" s="4" t="s">
        <v>356</v>
      </c>
      <c r="I211" s="4" t="s">
        <v>39</v>
      </c>
      <c r="J211" s="48" t="b">
        <f>COUNTIF($I$2:$I211,$I211)=1</f>
        <v>0</v>
      </c>
      <c r="K211" s="6" t="str">
        <f>IF('Author country with slicer'!J211=TRUE, 'Author country with slicer'!I211, "")</f>
        <v/>
      </c>
      <c r="L211" s="7" t="s">
        <v>39</v>
      </c>
    </row>
    <row r="212" spans="1:12" ht="26.4" hidden="1">
      <c r="A212" s="3" t="s">
        <v>539</v>
      </c>
      <c r="B212" s="4" t="s">
        <v>540</v>
      </c>
      <c r="C212" s="12">
        <v>43872</v>
      </c>
      <c r="D212" s="4" t="s">
        <v>541</v>
      </c>
      <c r="E212" s="48" t="b">
        <f>COUNTIF($D$2:$D212,$D212)=1</f>
        <v>1</v>
      </c>
      <c r="F212" s="6" t="str">
        <f>IF('Author country with slicer'!E212=TRUE, 'Author country with slicer'!D212, "")</f>
        <v>Sudan</v>
      </c>
      <c r="G212" s="4" t="s">
        <v>541</v>
      </c>
      <c r="H212" s="4"/>
      <c r="I212" s="4" t="s">
        <v>39</v>
      </c>
      <c r="J212" s="48" t="b">
        <f>COUNTIF($I$2:$I212,$I212)=1</f>
        <v>0</v>
      </c>
      <c r="K212" s="6" t="str">
        <f>IF('Author country with slicer'!J212=TRUE, 'Author country with slicer'!I212, "")</f>
        <v/>
      </c>
      <c r="L212" s="7" t="s">
        <v>39</v>
      </c>
    </row>
    <row r="213" spans="1:12" hidden="1">
      <c r="A213" s="3" t="s">
        <v>542</v>
      </c>
      <c r="B213" s="4" t="s">
        <v>543</v>
      </c>
      <c r="C213" s="12">
        <v>43873</v>
      </c>
      <c r="D213" s="4" t="s">
        <v>57</v>
      </c>
      <c r="E213" s="48" t="b">
        <f>COUNTIF($D$2:$D213,$D213)=1</f>
        <v>0</v>
      </c>
      <c r="F213" s="6" t="str">
        <f>IF('Author country with slicer'!E213=TRUE, 'Author country with slicer'!D213, "")</f>
        <v/>
      </c>
      <c r="G213" s="4" t="s">
        <v>57</v>
      </c>
      <c r="H213" s="4"/>
      <c r="I213" s="4" t="s">
        <v>39</v>
      </c>
      <c r="J213" s="48" t="b">
        <f>COUNTIF($I$2:$I213,$I213)=1</f>
        <v>0</v>
      </c>
      <c r="K213" s="6" t="str">
        <f>IF('Author country with slicer'!J213=TRUE, 'Author country with slicer'!I213, "")</f>
        <v/>
      </c>
      <c r="L213" s="7" t="s">
        <v>39</v>
      </c>
    </row>
    <row r="214" spans="1:12" hidden="1">
      <c r="A214" s="3" t="s">
        <v>544</v>
      </c>
      <c r="B214" s="4" t="s">
        <v>545</v>
      </c>
      <c r="C214" s="12">
        <v>43878</v>
      </c>
      <c r="D214" s="4" t="s">
        <v>57</v>
      </c>
      <c r="E214" s="48" t="b">
        <f>COUNTIF($D$2:$D214,$D214)=1</f>
        <v>0</v>
      </c>
      <c r="F214" s="6" t="str">
        <f>IF('Author country with slicer'!E214=TRUE, 'Author country with slicer'!D214, "")</f>
        <v/>
      </c>
      <c r="G214" s="4" t="s">
        <v>57</v>
      </c>
      <c r="H214" s="4"/>
      <c r="I214" s="4" t="s">
        <v>39</v>
      </c>
      <c r="J214" s="48" t="b">
        <f>COUNTIF($I$2:$I214,$I214)=1</f>
        <v>0</v>
      </c>
      <c r="K214" s="6" t="str">
        <f>IF('Author country with slicer'!J214=TRUE, 'Author country with slicer'!I214, "")</f>
        <v/>
      </c>
      <c r="L214" s="7" t="s">
        <v>39</v>
      </c>
    </row>
    <row r="215" spans="1:12" hidden="1">
      <c r="A215" s="3" t="s">
        <v>546</v>
      </c>
      <c r="B215" s="4" t="s">
        <v>547</v>
      </c>
      <c r="C215" s="12">
        <v>43880</v>
      </c>
      <c r="D215" s="4" t="s">
        <v>57</v>
      </c>
      <c r="E215" s="48" t="b">
        <f>COUNTIF($D$2:$D215,$D215)=1</f>
        <v>0</v>
      </c>
      <c r="F215" s="6" t="str">
        <f>IF('Author country with slicer'!E215=TRUE, 'Author country with slicer'!D215, "")</f>
        <v/>
      </c>
      <c r="G215" s="4" t="s">
        <v>57</v>
      </c>
      <c r="H215" s="4" t="s">
        <v>548</v>
      </c>
      <c r="I215" s="4" t="s">
        <v>39</v>
      </c>
      <c r="J215" s="48" t="b">
        <f>COUNTIF($I$2:$I215,$I215)=1</f>
        <v>0</v>
      </c>
      <c r="K215" s="6" t="str">
        <f>IF('Author country with slicer'!J215=TRUE, 'Author country with slicer'!I215, "")</f>
        <v/>
      </c>
      <c r="L215" s="7" t="s">
        <v>39</v>
      </c>
    </row>
    <row r="216" spans="1:12" hidden="1">
      <c r="A216" s="3" t="s">
        <v>549</v>
      </c>
      <c r="B216" s="4" t="s">
        <v>550</v>
      </c>
      <c r="C216" s="12">
        <v>43883</v>
      </c>
      <c r="D216" s="4" t="s">
        <v>57</v>
      </c>
      <c r="E216" s="48" t="b">
        <f>COUNTIF($D$2:$D216,$D216)=1</f>
        <v>0</v>
      </c>
      <c r="F216" s="6" t="str">
        <f>IF('Author country with slicer'!E216=TRUE, 'Author country with slicer'!D216, "")</f>
        <v/>
      </c>
      <c r="G216" s="4" t="s">
        <v>57</v>
      </c>
      <c r="H216" s="4"/>
      <c r="I216" s="4" t="s">
        <v>39</v>
      </c>
      <c r="J216" s="48" t="b">
        <f>COUNTIF($I$2:$I216,$I216)=1</f>
        <v>0</v>
      </c>
      <c r="K216" s="6" t="str">
        <f>IF('Author country with slicer'!J216=TRUE, 'Author country with slicer'!I216, "")</f>
        <v/>
      </c>
      <c r="L216" s="7" t="s">
        <v>39</v>
      </c>
    </row>
    <row r="217" spans="1:12" hidden="1">
      <c r="A217" s="3" t="s">
        <v>551</v>
      </c>
      <c r="B217" s="4" t="s">
        <v>511</v>
      </c>
      <c r="C217" s="12">
        <v>43883</v>
      </c>
      <c r="D217" s="4" t="s">
        <v>109</v>
      </c>
      <c r="E217" s="48" t="b">
        <f>COUNTIF($D$2:$D217,$D217)=1</f>
        <v>0</v>
      </c>
      <c r="F217" s="6" t="str">
        <f>IF('Author country with slicer'!E217=TRUE, 'Author country with slicer'!D217, "")</f>
        <v/>
      </c>
      <c r="G217" s="4" t="s">
        <v>109</v>
      </c>
      <c r="H217" s="4"/>
      <c r="I217" s="4" t="s">
        <v>39</v>
      </c>
      <c r="J217" s="48" t="b">
        <f>COUNTIF($I$2:$I217,$I217)=1</f>
        <v>0</v>
      </c>
      <c r="K217" s="6" t="str">
        <f>IF('Author country with slicer'!J217=TRUE, 'Author country with slicer'!I217, "")</f>
        <v/>
      </c>
      <c r="L217" s="7" t="s">
        <v>39</v>
      </c>
    </row>
    <row r="218" spans="1:12" ht="26.4" hidden="1">
      <c r="A218" s="3" t="s">
        <v>552</v>
      </c>
      <c r="B218" s="9" t="s">
        <v>339</v>
      </c>
      <c r="C218" s="12">
        <v>43887</v>
      </c>
      <c r="D218" s="4" t="s">
        <v>44</v>
      </c>
      <c r="E218" s="48" t="b">
        <f>COUNTIF($D$2:$D218,$D218)=1</f>
        <v>0</v>
      </c>
      <c r="F218" s="6" t="str">
        <f>IF('Author country with slicer'!E218=TRUE, 'Author country with slicer'!D218, "")</f>
        <v/>
      </c>
      <c r="G218" s="4" t="s">
        <v>44</v>
      </c>
      <c r="H218" s="4"/>
      <c r="I218" s="4" t="s">
        <v>39</v>
      </c>
      <c r="J218" s="48" t="b">
        <f>COUNTIF($I$2:$I218,$I218)=1</f>
        <v>0</v>
      </c>
      <c r="K218" s="6" t="str">
        <f>IF('Author country with slicer'!J218=TRUE, 'Author country with slicer'!I218, "")</f>
        <v/>
      </c>
      <c r="L218" s="7" t="s">
        <v>39</v>
      </c>
    </row>
    <row r="219" spans="1:12" hidden="1">
      <c r="A219" s="3" t="s">
        <v>553</v>
      </c>
      <c r="B219" s="4" t="s">
        <v>554</v>
      </c>
      <c r="C219" s="12">
        <v>43888</v>
      </c>
      <c r="D219" s="4" t="s">
        <v>57</v>
      </c>
      <c r="E219" s="48" t="b">
        <f>COUNTIF($D$2:$D219,$D219)=1</f>
        <v>0</v>
      </c>
      <c r="F219" s="6" t="str">
        <f>IF('Author country with slicer'!E219=TRUE, 'Author country with slicer'!D219, "")</f>
        <v/>
      </c>
      <c r="G219" s="4" t="s">
        <v>57</v>
      </c>
      <c r="H219" s="4"/>
      <c r="I219" s="4" t="s">
        <v>39</v>
      </c>
      <c r="J219" s="48" t="b">
        <f>COUNTIF($I$2:$I219,$I219)=1</f>
        <v>0</v>
      </c>
      <c r="K219" s="6" t="str">
        <f>IF('Author country with slicer'!J219=TRUE, 'Author country with slicer'!I219, "")</f>
        <v/>
      </c>
      <c r="L219" s="7" t="s">
        <v>39</v>
      </c>
    </row>
    <row r="220" spans="1:12" hidden="1">
      <c r="A220" s="3" t="s">
        <v>555</v>
      </c>
      <c r="B220" s="4" t="s">
        <v>521</v>
      </c>
      <c r="C220" s="12">
        <v>43889</v>
      </c>
      <c r="D220" s="4" t="s">
        <v>57</v>
      </c>
      <c r="E220" s="48" t="b">
        <f>COUNTIF($D$2:$D220,$D220)=1</f>
        <v>0</v>
      </c>
      <c r="F220" s="6" t="str">
        <f>IF('Author country with slicer'!E220=TRUE, 'Author country with slicer'!D220, "")</f>
        <v/>
      </c>
      <c r="G220" s="4" t="s">
        <v>57</v>
      </c>
      <c r="H220" s="4" t="s">
        <v>356</v>
      </c>
      <c r="I220" s="4" t="s">
        <v>39</v>
      </c>
      <c r="J220" s="48" t="b">
        <f>COUNTIF($I$2:$I220,$I220)=1</f>
        <v>0</v>
      </c>
      <c r="K220" s="6" t="str">
        <f>IF('Author country with slicer'!J220=TRUE, 'Author country with slicer'!I220, "")</f>
        <v/>
      </c>
      <c r="L220" s="7" t="s">
        <v>39</v>
      </c>
    </row>
    <row r="221" spans="1:12" ht="26.4" hidden="1">
      <c r="A221" s="3" t="s">
        <v>556</v>
      </c>
      <c r="B221" s="4" t="s">
        <v>557</v>
      </c>
      <c r="C221" s="12">
        <v>43890</v>
      </c>
      <c r="D221" s="4" t="s">
        <v>44</v>
      </c>
      <c r="E221" s="48" t="b">
        <f>COUNTIF($D$2:$D221,$D221)=1</f>
        <v>0</v>
      </c>
      <c r="F221" s="6" t="str">
        <f>IF('Author country with slicer'!E221=TRUE, 'Author country with slicer'!D221, "")</f>
        <v/>
      </c>
      <c r="G221" s="4" t="s">
        <v>44</v>
      </c>
      <c r="H221" s="4"/>
      <c r="I221" s="4" t="s">
        <v>39</v>
      </c>
      <c r="J221" s="48" t="b">
        <f>COUNTIF($I$2:$I221,$I221)=1</f>
        <v>0</v>
      </c>
      <c r="K221" s="6" t="str">
        <f>IF('Author country with slicer'!J221=TRUE, 'Author country with slicer'!I221, "")</f>
        <v/>
      </c>
      <c r="L221" s="7" t="s">
        <v>39</v>
      </c>
    </row>
    <row r="222" spans="1:12" hidden="1">
      <c r="A222" s="3" t="s">
        <v>558</v>
      </c>
      <c r="B222" s="4" t="s">
        <v>559</v>
      </c>
      <c r="C222" s="12">
        <v>43897</v>
      </c>
      <c r="D222" s="4" t="s">
        <v>257</v>
      </c>
      <c r="E222" s="48" t="b">
        <f>COUNTIF($D$2:$D222,$D222)=1</f>
        <v>0</v>
      </c>
      <c r="F222" s="6" t="str">
        <f>IF('Author country with slicer'!E222=TRUE, 'Author country with slicer'!D222, "")</f>
        <v/>
      </c>
      <c r="G222" s="4" t="s">
        <v>257</v>
      </c>
      <c r="H222" s="4"/>
      <c r="I222" s="4" t="s">
        <v>259</v>
      </c>
      <c r="J222" s="48" t="b">
        <f>COUNTIF($I$2:$I222,$I222)=1</f>
        <v>0</v>
      </c>
      <c r="K222" s="6" t="str">
        <f>IF('Author country with slicer'!J222=TRUE, 'Author country with slicer'!I222, "")</f>
        <v/>
      </c>
      <c r="L222" s="7" t="s">
        <v>39</v>
      </c>
    </row>
    <row r="223" spans="1:12" hidden="1">
      <c r="A223" s="3" t="s">
        <v>560</v>
      </c>
      <c r="B223" s="4" t="s">
        <v>509</v>
      </c>
      <c r="C223" s="12">
        <v>43897</v>
      </c>
      <c r="D223" s="4" t="s">
        <v>44</v>
      </c>
      <c r="E223" s="48" t="b">
        <f>COUNTIF($D$2:$D223,$D223)=1</f>
        <v>0</v>
      </c>
      <c r="F223" s="6" t="str">
        <f>IF('Author country with slicer'!E223=TRUE, 'Author country with slicer'!D223, "")</f>
        <v/>
      </c>
      <c r="G223" s="4" t="s">
        <v>44</v>
      </c>
      <c r="H223" s="4" t="s">
        <v>45</v>
      </c>
      <c r="I223" s="4" t="s">
        <v>39</v>
      </c>
      <c r="J223" s="48" t="b">
        <f>COUNTIF($I$2:$I223,$I223)=1</f>
        <v>0</v>
      </c>
      <c r="K223" s="6" t="str">
        <f>IF('Author country with slicer'!J223=TRUE, 'Author country with slicer'!I223, "")</f>
        <v/>
      </c>
      <c r="L223" s="7" t="s">
        <v>39</v>
      </c>
    </row>
    <row r="224" spans="1:12" hidden="1">
      <c r="A224" s="3" t="s">
        <v>561</v>
      </c>
      <c r="B224" s="4" t="s">
        <v>562</v>
      </c>
      <c r="C224" s="12">
        <v>43905</v>
      </c>
      <c r="D224" s="4" t="s">
        <v>57</v>
      </c>
      <c r="E224" s="48" t="b">
        <f>COUNTIF($D$2:$D224,$D224)=1</f>
        <v>0</v>
      </c>
      <c r="F224" s="6" t="str">
        <f>IF('Author country with slicer'!E224=TRUE, 'Author country with slicer'!D224, "")</f>
        <v/>
      </c>
      <c r="G224" s="4" t="s">
        <v>57</v>
      </c>
      <c r="H224" s="4"/>
      <c r="I224" s="4" t="s">
        <v>39</v>
      </c>
      <c r="J224" s="48" t="b">
        <f>COUNTIF($I$2:$I224,$I224)=1</f>
        <v>0</v>
      </c>
      <c r="K224" s="6" t="str">
        <f>IF('Author country with slicer'!J224=TRUE, 'Author country with slicer'!I224, "")</f>
        <v/>
      </c>
      <c r="L224" s="7" t="s">
        <v>39</v>
      </c>
    </row>
    <row r="225" spans="1:12" hidden="1">
      <c r="A225" s="3" t="s">
        <v>563</v>
      </c>
      <c r="B225" s="4" t="s">
        <v>521</v>
      </c>
      <c r="C225" s="12">
        <v>43919</v>
      </c>
      <c r="D225" s="4" t="s">
        <v>57</v>
      </c>
      <c r="E225" s="48" t="b">
        <f>COUNTIF($D$2:$D225,$D225)=1</f>
        <v>0</v>
      </c>
      <c r="F225" s="6" t="str">
        <f>IF('Author country with slicer'!E225=TRUE, 'Author country with slicer'!D225, "")</f>
        <v/>
      </c>
      <c r="G225" s="4" t="s">
        <v>57</v>
      </c>
      <c r="H225" s="4" t="s">
        <v>356</v>
      </c>
      <c r="I225" s="4" t="s">
        <v>39</v>
      </c>
      <c r="J225" s="48" t="b">
        <f>COUNTIF($I$2:$I225,$I225)=1</f>
        <v>0</v>
      </c>
      <c r="K225" s="6" t="str">
        <f>IF('Author country with slicer'!J225=TRUE, 'Author country with slicer'!I225, "")</f>
        <v/>
      </c>
      <c r="L225" s="7" t="s">
        <v>39</v>
      </c>
    </row>
    <row r="226" spans="1:12" ht="26.4" hidden="1">
      <c r="A226" s="3" t="s">
        <v>564</v>
      </c>
      <c r="B226" s="4" t="s">
        <v>565</v>
      </c>
      <c r="C226" s="12">
        <v>43920</v>
      </c>
      <c r="D226" s="4" t="s">
        <v>57</v>
      </c>
      <c r="E226" s="48" t="b">
        <f>COUNTIF($D$2:$D226,$D226)=1</f>
        <v>0</v>
      </c>
      <c r="F226" s="6" t="str">
        <f>IF('Author country with slicer'!E226=TRUE, 'Author country with slicer'!D226, "")</f>
        <v/>
      </c>
      <c r="G226" s="4" t="s">
        <v>57</v>
      </c>
      <c r="H226" s="4"/>
      <c r="I226" s="4" t="s">
        <v>39</v>
      </c>
      <c r="J226" s="48" t="b">
        <f>COUNTIF($I$2:$I226,$I226)=1</f>
        <v>0</v>
      </c>
      <c r="K226" s="6" t="str">
        <f>IF('Author country with slicer'!J226=TRUE, 'Author country with slicer'!I226, "")</f>
        <v/>
      </c>
      <c r="L226" s="7" t="s">
        <v>39</v>
      </c>
    </row>
    <row r="227" spans="1:12" hidden="1">
      <c r="A227" s="3" t="s">
        <v>566</v>
      </c>
      <c r="B227" s="4" t="s">
        <v>567</v>
      </c>
      <c r="C227" s="12">
        <v>43929</v>
      </c>
      <c r="D227" s="4" t="s">
        <v>273</v>
      </c>
      <c r="E227" s="48" t="b">
        <f>COUNTIF($D$2:$D227,$D227)=1</f>
        <v>0</v>
      </c>
      <c r="F227" s="6" t="str">
        <f>IF('Author country with slicer'!E227=TRUE, 'Author country with slicer'!D227, "")</f>
        <v/>
      </c>
      <c r="G227" s="4" t="s">
        <v>57</v>
      </c>
      <c r="H227" s="4" t="s">
        <v>469</v>
      </c>
      <c r="I227" s="4" t="s">
        <v>39</v>
      </c>
      <c r="J227" s="48" t="b">
        <f>COUNTIF($I$2:$I227,$I227)=1</f>
        <v>0</v>
      </c>
      <c r="K227" s="6" t="str">
        <f>IF('Author country with slicer'!J227=TRUE, 'Author country with slicer'!I227, "")</f>
        <v/>
      </c>
      <c r="L227" s="7" t="s">
        <v>39</v>
      </c>
    </row>
    <row r="228" spans="1:12" ht="26.4" hidden="1">
      <c r="A228" s="3" t="s">
        <v>568</v>
      </c>
      <c r="B228" s="4" t="s">
        <v>569</v>
      </c>
      <c r="C228" s="12">
        <v>43930</v>
      </c>
      <c r="D228" s="4" t="s">
        <v>449</v>
      </c>
      <c r="E228" s="48" t="b">
        <f>COUNTIF($D$2:$D228,$D228)=1</f>
        <v>0</v>
      </c>
      <c r="F228" s="6" t="str">
        <f>IF('Author country with slicer'!E228=TRUE, 'Author country with slicer'!D228, "")</f>
        <v/>
      </c>
      <c r="G228" s="4" t="s">
        <v>449</v>
      </c>
      <c r="H228" s="4"/>
      <c r="I228" s="4" t="s">
        <v>39</v>
      </c>
      <c r="J228" s="48" t="b">
        <f>COUNTIF($I$2:$I228,$I228)=1</f>
        <v>0</v>
      </c>
      <c r="K228" s="6" t="str">
        <f>IF('Author country with slicer'!J228=TRUE, 'Author country with slicer'!I228, "")</f>
        <v/>
      </c>
      <c r="L228" s="7" t="s">
        <v>39</v>
      </c>
    </row>
    <row r="229" spans="1:12" hidden="1">
      <c r="A229" s="3" t="s">
        <v>570</v>
      </c>
      <c r="B229" s="4" t="s">
        <v>571</v>
      </c>
      <c r="C229" s="12">
        <v>43933</v>
      </c>
      <c r="D229" s="4" t="s">
        <v>572</v>
      </c>
      <c r="E229" s="48" t="b">
        <f>COUNTIF($D$2:$D229,$D229)=1</f>
        <v>1</v>
      </c>
      <c r="F229" s="6" t="str">
        <f>IF('Author country with slicer'!E229=TRUE, 'Author country with slicer'!D229, "")</f>
        <v>Syria</v>
      </c>
      <c r="G229" s="4" t="s">
        <v>44</v>
      </c>
      <c r="H229" s="4"/>
      <c r="I229" s="4" t="s">
        <v>39</v>
      </c>
      <c r="J229" s="48" t="b">
        <f>COUNTIF($I$2:$I229,$I229)=1</f>
        <v>0</v>
      </c>
      <c r="K229" s="6" t="str">
        <f>IF('Author country with slicer'!J229=TRUE, 'Author country with slicer'!I229, "")</f>
        <v/>
      </c>
      <c r="L229" s="7" t="s">
        <v>39</v>
      </c>
    </row>
    <row r="230" spans="1:12" hidden="1">
      <c r="A230" s="3" t="s">
        <v>573</v>
      </c>
      <c r="B230" s="4" t="s">
        <v>574</v>
      </c>
      <c r="C230" s="12">
        <v>43933</v>
      </c>
      <c r="D230" s="4" t="s">
        <v>57</v>
      </c>
      <c r="E230" s="48" t="b">
        <f>COUNTIF($D$2:$D230,$D230)=1</f>
        <v>0</v>
      </c>
      <c r="F230" s="6" t="str">
        <f>IF('Author country with slicer'!E230=TRUE, 'Author country with slicer'!D230, "")</f>
        <v/>
      </c>
      <c r="G230" s="4" t="s">
        <v>57</v>
      </c>
      <c r="H230" s="4"/>
      <c r="I230" s="4" t="s">
        <v>39</v>
      </c>
      <c r="J230" s="48" t="b">
        <f>COUNTIF($I$2:$I230,$I230)=1</f>
        <v>0</v>
      </c>
      <c r="K230" s="6" t="str">
        <f>IF('Author country with slicer'!J230=TRUE, 'Author country with slicer'!I230, "")</f>
        <v/>
      </c>
      <c r="L230" s="7" t="s">
        <v>39</v>
      </c>
    </row>
    <row r="231" spans="1:12" hidden="1">
      <c r="A231" s="3" t="s">
        <v>575</v>
      </c>
      <c r="B231" s="4" t="s">
        <v>511</v>
      </c>
      <c r="C231" s="12">
        <v>43936</v>
      </c>
      <c r="D231" s="4" t="s">
        <v>109</v>
      </c>
      <c r="E231" s="48" t="b">
        <f>COUNTIF($D$2:$D231,$D231)=1</f>
        <v>0</v>
      </c>
      <c r="F231" s="6" t="str">
        <f>IF('Author country with slicer'!E231=TRUE, 'Author country with slicer'!D231, "")</f>
        <v/>
      </c>
      <c r="G231" s="4" t="s">
        <v>109</v>
      </c>
      <c r="H231" s="4"/>
      <c r="I231" s="4" t="s">
        <v>39</v>
      </c>
      <c r="J231" s="48" t="b">
        <f>COUNTIF($I$2:$I231,$I231)=1</f>
        <v>0</v>
      </c>
      <c r="K231" s="6" t="str">
        <f>IF('Author country with slicer'!J231=TRUE, 'Author country with slicer'!I231, "")</f>
        <v/>
      </c>
      <c r="L231" s="7" t="s">
        <v>39</v>
      </c>
    </row>
    <row r="232" spans="1:12" hidden="1">
      <c r="A232" s="3" t="s">
        <v>576</v>
      </c>
      <c r="B232" s="4" t="s">
        <v>577</v>
      </c>
      <c r="C232" s="12">
        <v>43937</v>
      </c>
      <c r="D232" s="4" t="s">
        <v>44</v>
      </c>
      <c r="E232" s="48" t="b">
        <f>COUNTIF($D$2:$D232,$D232)=1</f>
        <v>0</v>
      </c>
      <c r="F232" s="6" t="str">
        <f>IF('Author country with slicer'!E232=TRUE, 'Author country with slicer'!D232, "")</f>
        <v/>
      </c>
      <c r="G232" s="4" t="s">
        <v>44</v>
      </c>
      <c r="H232" s="6"/>
      <c r="I232" s="4" t="s">
        <v>39</v>
      </c>
      <c r="J232" s="48" t="b">
        <f>COUNTIF($I$2:$I232,$I232)=1</f>
        <v>0</v>
      </c>
      <c r="K232" s="6" t="str">
        <f>IF('Author country with slicer'!J232=TRUE, 'Author country with slicer'!I232, "")</f>
        <v/>
      </c>
      <c r="L232" s="7" t="s">
        <v>39</v>
      </c>
    </row>
    <row r="233" spans="1:12" ht="26.4" hidden="1">
      <c r="A233" s="3" t="s">
        <v>578</v>
      </c>
      <c r="B233" s="4" t="s">
        <v>579</v>
      </c>
      <c r="C233" s="12">
        <v>43937</v>
      </c>
      <c r="D233" s="4" t="s">
        <v>57</v>
      </c>
      <c r="E233" s="48" t="b">
        <f>COUNTIF($D$2:$D233,$D233)=1</f>
        <v>0</v>
      </c>
      <c r="F233" s="6" t="str">
        <f>IF('Author country with slicer'!E233=TRUE, 'Author country with slicer'!D233, "")</f>
        <v/>
      </c>
      <c r="G233" s="4" t="s">
        <v>57</v>
      </c>
      <c r="H233" s="6"/>
      <c r="I233" s="4" t="s">
        <v>39</v>
      </c>
      <c r="J233" s="48" t="b">
        <f>COUNTIF($I$2:$I233,$I233)=1</f>
        <v>0</v>
      </c>
      <c r="K233" s="6" t="str">
        <f>IF('Author country with slicer'!J233=TRUE, 'Author country with slicer'!I233, "")</f>
        <v/>
      </c>
      <c r="L233" s="7" t="s">
        <v>39</v>
      </c>
    </row>
    <row r="234" spans="1:12" ht="26.4" hidden="1">
      <c r="A234" s="3" t="s">
        <v>580</v>
      </c>
      <c r="B234" s="4" t="s">
        <v>339</v>
      </c>
      <c r="C234" s="12">
        <v>43939</v>
      </c>
      <c r="D234" s="4" t="s">
        <v>44</v>
      </c>
      <c r="E234" s="48" t="b">
        <f>COUNTIF($D$2:$D234,$D234)=1</f>
        <v>0</v>
      </c>
      <c r="F234" s="6" t="str">
        <f>IF('Author country with slicer'!E234=TRUE, 'Author country with slicer'!D234, "")</f>
        <v/>
      </c>
      <c r="G234" s="4" t="s">
        <v>44</v>
      </c>
      <c r="H234" s="4"/>
      <c r="I234" s="4" t="s">
        <v>39</v>
      </c>
      <c r="J234" s="48" t="b">
        <f>COUNTIF($I$2:$I234,$I234)=1</f>
        <v>0</v>
      </c>
      <c r="K234" s="6" t="str">
        <f>IF('Author country with slicer'!J234=TRUE, 'Author country with slicer'!I234, "")</f>
        <v/>
      </c>
      <c r="L234" s="7" t="s">
        <v>39</v>
      </c>
    </row>
    <row r="235" spans="1:12" ht="26.4" hidden="1">
      <c r="A235" s="3" t="s">
        <v>581</v>
      </c>
      <c r="B235" s="4" t="s">
        <v>339</v>
      </c>
      <c r="C235" s="12">
        <v>43944</v>
      </c>
      <c r="D235" s="4" t="s">
        <v>44</v>
      </c>
      <c r="E235" s="48" t="b">
        <f>COUNTIF($D$2:$D235,$D235)=1</f>
        <v>0</v>
      </c>
      <c r="F235" s="6" t="str">
        <f>IF('Author country with slicer'!E235=TRUE, 'Author country with slicer'!D235, "")</f>
        <v/>
      </c>
      <c r="G235" s="4" t="s">
        <v>44</v>
      </c>
      <c r="H235" s="4"/>
      <c r="I235" s="4" t="s">
        <v>39</v>
      </c>
      <c r="J235" s="48" t="b">
        <f>COUNTIF($I$2:$I235,$I235)=1</f>
        <v>0</v>
      </c>
      <c r="K235" s="6" t="str">
        <f>IF('Author country with slicer'!J235=TRUE, 'Author country with slicer'!I235, "")</f>
        <v/>
      </c>
      <c r="L235" s="7" t="s">
        <v>39</v>
      </c>
    </row>
    <row r="236" spans="1:12" hidden="1">
      <c r="A236" s="3" t="s">
        <v>582</v>
      </c>
      <c r="B236" s="4" t="s">
        <v>583</v>
      </c>
      <c r="C236" s="12">
        <v>43946</v>
      </c>
      <c r="D236" s="4" t="s">
        <v>57</v>
      </c>
      <c r="E236" s="48" t="b">
        <f>COUNTIF($D$2:$D236,$D236)=1</f>
        <v>0</v>
      </c>
      <c r="F236" s="6" t="str">
        <f>IF('Author country with slicer'!E236=TRUE, 'Author country with slicer'!D236, "")</f>
        <v/>
      </c>
      <c r="G236" s="4" t="s">
        <v>57</v>
      </c>
      <c r="H236" s="6"/>
      <c r="I236" s="4" t="s">
        <v>39</v>
      </c>
      <c r="J236" s="48" t="b">
        <f>COUNTIF($I$2:$I236,$I236)=1</f>
        <v>0</v>
      </c>
      <c r="K236" s="6" t="str">
        <f>IF('Author country with slicer'!J236=TRUE, 'Author country with slicer'!I236, "")</f>
        <v/>
      </c>
      <c r="L236" s="7" t="s">
        <v>39</v>
      </c>
    </row>
    <row r="237" spans="1:12" hidden="1">
      <c r="A237" s="3" t="s">
        <v>584</v>
      </c>
      <c r="B237" s="4" t="s">
        <v>585</v>
      </c>
      <c r="C237" s="12">
        <v>43954</v>
      </c>
      <c r="D237" s="4" t="s">
        <v>109</v>
      </c>
      <c r="E237" s="48" t="b">
        <f>COUNTIF($D$2:$D237,$D237)=1</f>
        <v>0</v>
      </c>
      <c r="F237" s="6" t="str">
        <f>IF('Author country with slicer'!E237=TRUE, 'Author country with slicer'!D237, "")</f>
        <v/>
      </c>
      <c r="G237" s="4" t="s">
        <v>109</v>
      </c>
      <c r="H237" s="6"/>
      <c r="I237" s="4" t="s">
        <v>39</v>
      </c>
      <c r="J237" s="48" t="b">
        <f>COUNTIF($I$2:$I237,$I237)=1</f>
        <v>0</v>
      </c>
      <c r="K237" s="6" t="str">
        <f>IF('Author country with slicer'!J237=TRUE, 'Author country with slicer'!I237, "")</f>
        <v/>
      </c>
      <c r="L237" s="7" t="s">
        <v>39</v>
      </c>
    </row>
    <row r="238" spans="1:12" hidden="1">
      <c r="A238" s="3" t="s">
        <v>586</v>
      </c>
      <c r="B238" s="4" t="s">
        <v>587</v>
      </c>
      <c r="C238" s="12">
        <v>43954</v>
      </c>
      <c r="D238" s="4" t="s">
        <v>57</v>
      </c>
      <c r="E238" s="48" t="b">
        <f>COUNTIF($D$2:$D238,$D238)=1</f>
        <v>0</v>
      </c>
      <c r="F238" s="6" t="str">
        <f>IF('Author country with slicer'!E238=TRUE, 'Author country with slicer'!D238, "")</f>
        <v/>
      </c>
      <c r="G238" s="4" t="s">
        <v>57</v>
      </c>
      <c r="H238" s="4"/>
      <c r="I238" s="4" t="s">
        <v>39</v>
      </c>
      <c r="J238" s="48" t="b">
        <f>COUNTIF($I$2:$I238,$I238)=1</f>
        <v>0</v>
      </c>
      <c r="K238" s="6" t="str">
        <f>IF('Author country with slicer'!J238=TRUE, 'Author country with slicer'!I238, "")</f>
        <v/>
      </c>
      <c r="L238" s="7" t="s">
        <v>39</v>
      </c>
    </row>
    <row r="239" spans="1:12" hidden="1">
      <c r="A239" s="3" t="s">
        <v>588</v>
      </c>
      <c r="B239" s="4" t="s">
        <v>589</v>
      </c>
      <c r="C239" s="12">
        <v>43956</v>
      </c>
      <c r="D239" s="4" t="s">
        <v>490</v>
      </c>
      <c r="E239" s="48" t="b">
        <f>COUNTIF($D$2:$D239,$D239)=1</f>
        <v>0</v>
      </c>
      <c r="F239" s="6" t="str">
        <f>IF('Author country with slicer'!E239=TRUE, 'Author country with slicer'!D239, "")</f>
        <v/>
      </c>
      <c r="G239" s="4" t="s">
        <v>490</v>
      </c>
      <c r="H239" s="6"/>
      <c r="I239" s="4" t="s">
        <v>478</v>
      </c>
      <c r="J239" s="48" t="b">
        <f>COUNTIF($I$2:$I239,$I239)=1</f>
        <v>0</v>
      </c>
      <c r="K239" s="6" t="str">
        <f>IF('Author country with slicer'!J239=TRUE, 'Author country with slicer'!I239, "")</f>
        <v/>
      </c>
      <c r="L239" s="7" t="s">
        <v>39</v>
      </c>
    </row>
    <row r="240" spans="1:12" ht="26.4" hidden="1">
      <c r="A240" s="3" t="s">
        <v>590</v>
      </c>
      <c r="B240" s="4" t="s">
        <v>328</v>
      </c>
      <c r="C240" s="12">
        <v>43964</v>
      </c>
      <c r="D240" s="4" t="s">
        <v>44</v>
      </c>
      <c r="E240" s="48" t="b">
        <f>COUNTIF($D$2:$D240,$D240)=1</f>
        <v>0</v>
      </c>
      <c r="F240" s="6" t="str">
        <f>IF('Author country with slicer'!E240=TRUE, 'Author country with slicer'!D240, "")</f>
        <v/>
      </c>
      <c r="G240" s="4" t="s">
        <v>57</v>
      </c>
      <c r="H240" s="6"/>
      <c r="I240" s="4" t="s">
        <v>39</v>
      </c>
      <c r="J240" s="48" t="b">
        <f>COUNTIF($I$2:$I240,$I240)=1</f>
        <v>0</v>
      </c>
      <c r="K240" s="6" t="str">
        <f>IF('Author country with slicer'!J240=TRUE, 'Author country with slicer'!I240, "")</f>
        <v/>
      </c>
      <c r="L240" s="7" t="s">
        <v>39</v>
      </c>
    </row>
    <row r="241" spans="1:12" hidden="1">
      <c r="A241" s="3" t="s">
        <v>591</v>
      </c>
      <c r="B241" s="4" t="s">
        <v>545</v>
      </c>
      <c r="C241" s="12">
        <v>43965</v>
      </c>
      <c r="D241" s="4" t="s">
        <v>57</v>
      </c>
      <c r="E241" s="48" t="b">
        <f>COUNTIF($D$2:$D241,$D241)=1</f>
        <v>0</v>
      </c>
      <c r="F241" s="6" t="str">
        <f>IF('Author country with slicer'!E241=TRUE, 'Author country with slicer'!D241, "")</f>
        <v/>
      </c>
      <c r="G241" s="4" t="s">
        <v>57</v>
      </c>
      <c r="H241" s="4"/>
      <c r="I241" s="4" t="s">
        <v>39</v>
      </c>
      <c r="J241" s="48" t="b">
        <f>COUNTIF($I$2:$I241,$I241)=1</f>
        <v>0</v>
      </c>
      <c r="K241" s="6" t="str">
        <f>IF('Author country with slicer'!J241=TRUE, 'Author country with slicer'!I241, "")</f>
        <v/>
      </c>
      <c r="L241" s="7" t="s">
        <v>39</v>
      </c>
    </row>
    <row r="242" spans="1:12" hidden="1">
      <c r="A242" s="3" t="s">
        <v>592</v>
      </c>
      <c r="B242" s="4" t="s">
        <v>511</v>
      </c>
      <c r="C242" s="12">
        <v>43969</v>
      </c>
      <c r="D242" s="4" t="s">
        <v>109</v>
      </c>
      <c r="E242" s="48" t="b">
        <f>COUNTIF($D$2:$D242,$D242)=1</f>
        <v>0</v>
      </c>
      <c r="F242" s="6" t="str">
        <f>IF('Author country with slicer'!E242=TRUE, 'Author country with slicer'!D242, "")</f>
        <v/>
      </c>
      <c r="G242" s="4" t="s">
        <v>109</v>
      </c>
      <c r="H242" s="4"/>
      <c r="I242" s="4" t="s">
        <v>39</v>
      </c>
      <c r="J242" s="48" t="b">
        <f>COUNTIF($I$2:$I242,$I242)=1</f>
        <v>0</v>
      </c>
      <c r="K242" s="6" t="str">
        <f>IF('Author country with slicer'!J242=TRUE, 'Author country with slicer'!I242, "")</f>
        <v/>
      </c>
      <c r="L242" s="7" t="s">
        <v>39</v>
      </c>
    </row>
    <row r="243" spans="1:12" hidden="1">
      <c r="A243" s="3" t="s">
        <v>593</v>
      </c>
      <c r="B243" s="4" t="s">
        <v>594</v>
      </c>
      <c r="C243" s="12">
        <v>43970</v>
      </c>
      <c r="D243" s="4" t="s">
        <v>44</v>
      </c>
      <c r="E243" s="48" t="b">
        <f>COUNTIF($D$2:$D243,$D243)=1</f>
        <v>0</v>
      </c>
      <c r="F243" s="6" t="str">
        <f>IF('Author country with slicer'!E243=TRUE, 'Author country with slicer'!D243, "")</f>
        <v/>
      </c>
      <c r="G243" s="4" t="s">
        <v>44</v>
      </c>
      <c r="H243" s="6"/>
      <c r="I243" s="4" t="s">
        <v>39</v>
      </c>
      <c r="J243" s="48" t="b">
        <f>COUNTIF($I$2:$I243,$I243)=1</f>
        <v>0</v>
      </c>
      <c r="K243" s="6" t="str">
        <f>IF('Author country with slicer'!J243=TRUE, 'Author country with slicer'!I243, "")</f>
        <v/>
      </c>
      <c r="L243" s="7" t="s">
        <v>39</v>
      </c>
    </row>
    <row r="244" spans="1:12" hidden="1">
      <c r="A244" s="3" t="s">
        <v>595</v>
      </c>
      <c r="B244" s="4" t="s">
        <v>596</v>
      </c>
      <c r="C244" s="12">
        <v>43976</v>
      </c>
      <c r="D244" s="4" t="s">
        <v>109</v>
      </c>
      <c r="E244" s="48" t="b">
        <f>COUNTIF($D$2:$D244,$D244)=1</f>
        <v>0</v>
      </c>
      <c r="F244" s="6" t="str">
        <f>IF('Author country with slicer'!E244=TRUE, 'Author country with slicer'!D244, "")</f>
        <v/>
      </c>
      <c r="G244" s="4" t="s">
        <v>109</v>
      </c>
      <c r="H244" s="6"/>
      <c r="I244" s="4" t="s">
        <v>39</v>
      </c>
      <c r="J244" s="48" t="b">
        <f>COUNTIF($I$2:$I244,$I244)=1</f>
        <v>0</v>
      </c>
      <c r="K244" s="6" t="str">
        <f>IF('Author country with slicer'!J244=TRUE, 'Author country with slicer'!I244, "")</f>
        <v/>
      </c>
      <c r="L244" s="7" t="s">
        <v>39</v>
      </c>
    </row>
    <row r="245" spans="1:12" ht="26.4" hidden="1">
      <c r="A245" s="3" t="s">
        <v>597</v>
      </c>
      <c r="B245" s="4" t="s">
        <v>116</v>
      </c>
      <c r="C245" s="12">
        <v>43983</v>
      </c>
      <c r="D245" s="4" t="s">
        <v>117</v>
      </c>
      <c r="E245" s="48" t="b">
        <f>COUNTIF($D$2:$D245,$D245)=1</f>
        <v>0</v>
      </c>
      <c r="F245" s="6" t="str">
        <f>IF('Author country with slicer'!E245=TRUE, 'Author country with slicer'!D245, "")</f>
        <v/>
      </c>
      <c r="G245" s="4" t="s">
        <v>118</v>
      </c>
      <c r="H245" s="6"/>
      <c r="I245" s="4" t="s">
        <v>114</v>
      </c>
      <c r="J245" s="48" t="b">
        <f>COUNTIF($I$2:$I245,$I245)=1</f>
        <v>0</v>
      </c>
      <c r="K245" s="6" t="str">
        <f>IF('Author country with slicer'!J245=TRUE, 'Author country with slicer'!I245, "")</f>
        <v/>
      </c>
      <c r="L245" s="7" t="s">
        <v>39</v>
      </c>
    </row>
    <row r="246" spans="1:12" ht="26.4" hidden="1">
      <c r="A246" s="3" t="s">
        <v>598</v>
      </c>
      <c r="B246" s="4" t="s">
        <v>599</v>
      </c>
      <c r="C246" s="12">
        <v>43992</v>
      </c>
      <c r="D246" s="4" t="s">
        <v>57</v>
      </c>
      <c r="E246" s="48" t="b">
        <f>COUNTIF($D$2:$D246,$D246)=1</f>
        <v>0</v>
      </c>
      <c r="F246" s="6" t="str">
        <f>IF('Author country with slicer'!E246=TRUE, 'Author country with slicer'!D246, "")</f>
        <v/>
      </c>
      <c r="G246" s="4" t="s">
        <v>57</v>
      </c>
      <c r="H246" s="4"/>
      <c r="I246" s="4" t="s">
        <v>39</v>
      </c>
      <c r="J246" s="48" t="b">
        <f>COUNTIF($I$2:$I246,$I246)=1</f>
        <v>0</v>
      </c>
      <c r="K246" s="6" t="str">
        <f>IF('Author country with slicer'!J246=TRUE, 'Author country with slicer'!I246, "")</f>
        <v/>
      </c>
      <c r="L246" s="7" t="s">
        <v>39</v>
      </c>
    </row>
    <row r="247" spans="1:12" hidden="1">
      <c r="A247" s="3" t="s">
        <v>600</v>
      </c>
      <c r="B247" s="4" t="s">
        <v>601</v>
      </c>
      <c r="C247" s="12">
        <v>44007</v>
      </c>
      <c r="D247" s="4" t="s">
        <v>486</v>
      </c>
      <c r="E247" s="48" t="b">
        <f>COUNTIF($D$2:$D247,$D247)=1</f>
        <v>1</v>
      </c>
      <c r="F247" s="6" t="str">
        <f>IF('Author country with slicer'!E247=TRUE, 'Author country with slicer'!D247, "")</f>
        <v>India</v>
      </c>
      <c r="G247" s="4" t="s">
        <v>57</v>
      </c>
      <c r="H247" s="4"/>
      <c r="I247" s="4" t="s">
        <v>39</v>
      </c>
      <c r="J247" s="48" t="b">
        <f>COUNTIF($I$2:$I247,$I247)=1</f>
        <v>0</v>
      </c>
      <c r="K247" s="6" t="str">
        <f>IF('Author country with slicer'!J247=TRUE, 'Author country with slicer'!I247, "")</f>
        <v/>
      </c>
      <c r="L247" s="7" t="s">
        <v>39</v>
      </c>
    </row>
    <row r="248" spans="1:12" hidden="1">
      <c r="A248" s="3" t="s">
        <v>602</v>
      </c>
      <c r="B248" s="4" t="s">
        <v>603</v>
      </c>
      <c r="C248" s="12">
        <v>43993</v>
      </c>
      <c r="D248" s="4" t="s">
        <v>109</v>
      </c>
      <c r="E248" s="48" t="b">
        <f>COUNTIF($D$2:$D248,$D248)=1</f>
        <v>0</v>
      </c>
      <c r="F248" s="6" t="str">
        <f>IF('Author country with slicer'!E248=TRUE, 'Author country with slicer'!D248, "")</f>
        <v/>
      </c>
      <c r="G248" s="4" t="s">
        <v>109</v>
      </c>
      <c r="H248" s="6"/>
      <c r="I248" s="4" t="s">
        <v>39</v>
      </c>
      <c r="J248" s="48" t="b">
        <f>COUNTIF($I$2:$I248,$I248)=1</f>
        <v>0</v>
      </c>
      <c r="K248" s="6" t="str">
        <f>IF('Author country with slicer'!J248=TRUE, 'Author country with slicer'!I248, "")</f>
        <v/>
      </c>
      <c r="L248" s="7" t="s">
        <v>39</v>
      </c>
    </row>
    <row r="249" spans="1:12" hidden="1">
      <c r="A249" s="6" t="s">
        <v>604</v>
      </c>
      <c r="B249" s="4" t="s">
        <v>511</v>
      </c>
      <c r="C249" s="12">
        <v>43966</v>
      </c>
      <c r="D249" s="4" t="s">
        <v>109</v>
      </c>
      <c r="E249" s="48" t="b">
        <f>COUNTIF($D$2:$D249,$D249)=1</f>
        <v>0</v>
      </c>
      <c r="F249" s="6" t="str">
        <f>IF('Author country with slicer'!E249=TRUE, 'Author country with slicer'!D249, "")</f>
        <v/>
      </c>
      <c r="G249" s="4" t="s">
        <v>109</v>
      </c>
      <c r="H249" s="4"/>
      <c r="I249" s="4" t="s">
        <v>39</v>
      </c>
      <c r="J249" s="48" t="b">
        <f>COUNTIF($I$2:$I249,$I249)=1</f>
        <v>0</v>
      </c>
      <c r="K249" s="6" t="str">
        <f>IF('Author country with slicer'!J249=TRUE, 'Author country with slicer'!I249, "")</f>
        <v/>
      </c>
      <c r="L249" s="7" t="s">
        <v>39</v>
      </c>
    </row>
    <row r="250" spans="1:12" ht="26.4" hidden="1">
      <c r="A250" s="6" t="s">
        <v>605</v>
      </c>
      <c r="B250" s="4" t="s">
        <v>606</v>
      </c>
      <c r="C250" s="12">
        <v>44016</v>
      </c>
      <c r="D250" s="4" t="s">
        <v>57</v>
      </c>
      <c r="E250" s="48" t="b">
        <f>COUNTIF($D$2:$D250,$D250)=1</f>
        <v>0</v>
      </c>
      <c r="F250" s="6" t="str">
        <f>IF('Author country with slicer'!E250=TRUE, 'Author country with slicer'!D250, "")</f>
        <v/>
      </c>
      <c r="G250" s="4" t="s">
        <v>57</v>
      </c>
      <c r="H250" s="6"/>
      <c r="I250" s="4" t="s">
        <v>39</v>
      </c>
      <c r="J250" s="48" t="b">
        <f>COUNTIF($I$2:$I250,$I250)=1</f>
        <v>0</v>
      </c>
      <c r="K250" s="6" t="str">
        <f>IF('Author country with slicer'!J250=TRUE, 'Author country with slicer'!I250, "")</f>
        <v/>
      </c>
      <c r="L250" s="7" t="s">
        <v>39</v>
      </c>
    </row>
    <row r="251" spans="1:12" hidden="1">
      <c r="A251" s="3" t="s">
        <v>607</v>
      </c>
      <c r="B251" s="4" t="s">
        <v>608</v>
      </c>
      <c r="C251" s="12">
        <v>44017</v>
      </c>
      <c r="D251" s="4" t="s">
        <v>57</v>
      </c>
      <c r="E251" s="48" t="b">
        <f>COUNTIF($D$2:$D251,$D251)=1</f>
        <v>0</v>
      </c>
      <c r="F251" s="6" t="str">
        <f>IF('Author country with slicer'!E251=TRUE, 'Author country with slicer'!D251, "")</f>
        <v/>
      </c>
      <c r="G251" s="4" t="s">
        <v>57</v>
      </c>
      <c r="H251" s="6"/>
      <c r="I251" s="4" t="s">
        <v>39</v>
      </c>
      <c r="J251" s="48" t="b">
        <f>COUNTIF($I$2:$I251,$I251)=1</f>
        <v>0</v>
      </c>
      <c r="K251" s="6" t="str">
        <f>IF('Author country with slicer'!J251=TRUE, 'Author country with slicer'!I251, "")</f>
        <v/>
      </c>
      <c r="L251" s="7" t="s">
        <v>39</v>
      </c>
    </row>
    <row r="252" spans="1:12" ht="26.4" hidden="1">
      <c r="A252" s="3" t="s">
        <v>609</v>
      </c>
      <c r="B252" s="4" t="s">
        <v>610</v>
      </c>
      <c r="C252" s="12">
        <v>44017</v>
      </c>
      <c r="D252" s="4" t="s">
        <v>44</v>
      </c>
      <c r="E252" s="48" t="b">
        <f>COUNTIF($D$2:$D252,$D252)=1</f>
        <v>0</v>
      </c>
      <c r="F252" s="6" t="str">
        <f>IF('Author country with slicer'!E252=TRUE, 'Author country with slicer'!D252, "")</f>
        <v/>
      </c>
      <c r="G252" s="4" t="s">
        <v>44</v>
      </c>
      <c r="H252" s="6" t="s">
        <v>611</v>
      </c>
      <c r="I252" s="4" t="s">
        <v>39</v>
      </c>
      <c r="J252" s="48" t="b">
        <f>COUNTIF($I$2:$I252,$I252)=1</f>
        <v>0</v>
      </c>
      <c r="K252" s="6" t="str">
        <f>IF('Author country with slicer'!J252=TRUE, 'Author country with slicer'!I252, "")</f>
        <v/>
      </c>
      <c r="L252" s="7" t="s">
        <v>39</v>
      </c>
    </row>
    <row r="253" spans="1:12" hidden="1">
      <c r="A253" s="3" t="s">
        <v>612</v>
      </c>
      <c r="B253" s="4" t="s">
        <v>613</v>
      </c>
      <c r="C253" s="12">
        <v>44019</v>
      </c>
      <c r="D253" s="4" t="s">
        <v>479</v>
      </c>
      <c r="E253" s="48" t="b">
        <f>COUNTIF($D$2:$D253,$D253)=1</f>
        <v>1</v>
      </c>
      <c r="F253" s="6" t="str">
        <f>IF('Author country with slicer'!E253=TRUE, 'Author country with slicer'!D253, "")</f>
        <v>Russia</v>
      </c>
      <c r="G253" s="4" t="s">
        <v>57</v>
      </c>
      <c r="H253" s="6"/>
      <c r="I253" s="4" t="s">
        <v>39</v>
      </c>
      <c r="J253" s="48" t="b">
        <f>COUNTIF($I$2:$I253,$I253)=1</f>
        <v>0</v>
      </c>
      <c r="K253" s="6" t="str">
        <f>IF('Author country with slicer'!J253=TRUE, 'Author country with slicer'!I253, "")</f>
        <v/>
      </c>
      <c r="L253" s="7" t="s">
        <v>39</v>
      </c>
    </row>
    <row r="254" spans="1:12" hidden="1">
      <c r="A254" s="3" t="s">
        <v>614</v>
      </c>
      <c r="B254" s="4" t="s">
        <v>596</v>
      </c>
      <c r="C254" s="12">
        <v>44025</v>
      </c>
      <c r="D254" s="4" t="s">
        <v>109</v>
      </c>
      <c r="E254" s="48" t="b">
        <f>COUNTIF($D$2:$D254,$D254)=1</f>
        <v>0</v>
      </c>
      <c r="F254" s="6" t="str">
        <f>IF('Author country with slicer'!E254=TRUE, 'Author country with slicer'!D254, "")</f>
        <v/>
      </c>
      <c r="G254" s="4" t="s">
        <v>109</v>
      </c>
      <c r="H254" s="6"/>
      <c r="I254" s="4" t="s">
        <v>39</v>
      </c>
      <c r="J254" s="48" t="b">
        <f>COUNTIF($I$2:$I254,$I254)=1</f>
        <v>0</v>
      </c>
      <c r="K254" s="6" t="str">
        <f>IF('Author country with slicer'!J254=TRUE, 'Author country with slicer'!I254, "")</f>
        <v/>
      </c>
      <c r="L254" s="7" t="s">
        <v>39</v>
      </c>
    </row>
    <row r="255" spans="1:12" hidden="1">
      <c r="A255" s="3" t="s">
        <v>615</v>
      </c>
      <c r="B255" s="4" t="s">
        <v>616</v>
      </c>
      <c r="C255" s="12">
        <v>44026</v>
      </c>
      <c r="D255" s="4" t="s">
        <v>57</v>
      </c>
      <c r="E255" s="48" t="b">
        <f>COUNTIF($D$2:$D255,$D255)=1</f>
        <v>0</v>
      </c>
      <c r="F255" s="6" t="str">
        <f>IF('Author country with slicer'!E255=TRUE, 'Author country with slicer'!D255, "")</f>
        <v/>
      </c>
      <c r="G255" s="4" t="s">
        <v>57</v>
      </c>
      <c r="H255" s="6"/>
      <c r="I255" s="4" t="s">
        <v>39</v>
      </c>
      <c r="J255" s="48" t="b">
        <f>COUNTIF($I$2:$I255,$I255)=1</f>
        <v>0</v>
      </c>
      <c r="K255" s="6" t="str">
        <f>IF('Author country with slicer'!J255=TRUE, 'Author country with slicer'!I255, "")</f>
        <v/>
      </c>
      <c r="L255" s="7" t="s">
        <v>39</v>
      </c>
    </row>
    <row r="256" spans="1:12" hidden="1">
      <c r="A256" s="3" t="s">
        <v>617</v>
      </c>
      <c r="B256" s="4" t="s">
        <v>618</v>
      </c>
      <c r="C256" s="12">
        <v>44034</v>
      </c>
      <c r="D256" s="4" t="s">
        <v>109</v>
      </c>
      <c r="E256" s="48" t="b">
        <f>COUNTIF($D$2:$D256,$D256)=1</f>
        <v>0</v>
      </c>
      <c r="F256" s="6" t="str">
        <f>IF('Author country with slicer'!E256=TRUE, 'Author country with slicer'!D256, "")</f>
        <v/>
      </c>
      <c r="G256" s="4" t="s">
        <v>109</v>
      </c>
      <c r="H256" s="6"/>
      <c r="I256" s="4" t="s">
        <v>39</v>
      </c>
      <c r="J256" s="48" t="b">
        <f>COUNTIF($I$2:$I256,$I256)=1</f>
        <v>0</v>
      </c>
      <c r="K256" s="6" t="str">
        <f>IF('Author country with slicer'!J256=TRUE, 'Author country with slicer'!I256, "")</f>
        <v/>
      </c>
      <c r="L256" s="7" t="s">
        <v>39</v>
      </c>
    </row>
    <row r="257" spans="1:12" ht="26.4" hidden="1">
      <c r="A257" s="3" t="s">
        <v>619</v>
      </c>
      <c r="B257" s="4" t="s">
        <v>620</v>
      </c>
      <c r="C257" s="12">
        <v>44038</v>
      </c>
      <c r="D257" s="4" t="s">
        <v>109</v>
      </c>
      <c r="E257" s="48" t="b">
        <f>COUNTIF($D$2:$D257,$D257)=1</f>
        <v>0</v>
      </c>
      <c r="F257" s="6" t="str">
        <f>IF('Author country with slicer'!E257=TRUE, 'Author country with slicer'!D257, "")</f>
        <v/>
      </c>
      <c r="G257" s="4" t="s">
        <v>109</v>
      </c>
      <c r="H257" s="6"/>
      <c r="I257" s="4" t="s">
        <v>39</v>
      </c>
      <c r="J257" s="48" t="b">
        <f>COUNTIF($I$2:$I257,$I257)=1</f>
        <v>0</v>
      </c>
      <c r="K257" s="6" t="str">
        <f>IF('Author country with slicer'!J257=TRUE, 'Author country with slicer'!I257, "")</f>
        <v/>
      </c>
      <c r="L257" s="7" t="s">
        <v>39</v>
      </c>
    </row>
    <row r="258" spans="1:12" hidden="1">
      <c r="A258" s="3" t="s">
        <v>621</v>
      </c>
      <c r="B258" s="4" t="s">
        <v>622</v>
      </c>
      <c r="C258" s="12">
        <v>44039</v>
      </c>
      <c r="D258" s="4" t="s">
        <v>109</v>
      </c>
      <c r="E258" s="48" t="b">
        <f>COUNTIF($D$2:$D258,$D258)=1</f>
        <v>0</v>
      </c>
      <c r="F258" s="6" t="str">
        <f>IF('Author country with slicer'!E258=TRUE, 'Author country with slicer'!D258, "")</f>
        <v/>
      </c>
      <c r="G258" s="4" t="s">
        <v>109</v>
      </c>
      <c r="H258" s="6"/>
      <c r="I258" s="4" t="s">
        <v>39</v>
      </c>
      <c r="J258" s="48" t="b">
        <f>COUNTIF($I$2:$I258,$I258)=1</f>
        <v>0</v>
      </c>
      <c r="K258" s="6" t="str">
        <f>IF('Author country with slicer'!J258=TRUE, 'Author country with slicer'!I258, "")</f>
        <v/>
      </c>
      <c r="L258" s="7" t="s">
        <v>39</v>
      </c>
    </row>
    <row r="259" spans="1:12" hidden="1">
      <c r="A259" s="3" t="s">
        <v>623</v>
      </c>
      <c r="B259" s="4" t="s">
        <v>345</v>
      </c>
      <c r="C259" s="12">
        <v>44052</v>
      </c>
      <c r="D259" s="4" t="s">
        <v>57</v>
      </c>
      <c r="E259" s="48" t="b">
        <f>COUNTIF($D$2:$D259,$D259)=1</f>
        <v>0</v>
      </c>
      <c r="F259" s="6" t="str">
        <f>IF('Author country with slicer'!E259=TRUE, 'Author country with slicer'!D259, "")</f>
        <v/>
      </c>
      <c r="G259" s="4" t="s">
        <v>57</v>
      </c>
      <c r="H259" s="6"/>
      <c r="I259" s="4" t="s">
        <v>39</v>
      </c>
      <c r="J259" s="48" t="b">
        <f>COUNTIF($I$2:$I259,$I259)=1</f>
        <v>0</v>
      </c>
      <c r="K259" s="6" t="str">
        <f>IF('Author country with slicer'!J259=TRUE, 'Author country with slicer'!I259, "")</f>
        <v/>
      </c>
      <c r="L259" s="7" t="s">
        <v>39</v>
      </c>
    </row>
    <row r="260" spans="1:12" hidden="1">
      <c r="A260" s="3" t="s">
        <v>624</v>
      </c>
      <c r="B260" s="4" t="s">
        <v>438</v>
      </c>
      <c r="C260" s="12">
        <v>44056</v>
      </c>
      <c r="D260" s="4" t="s">
        <v>57</v>
      </c>
      <c r="E260" s="48" t="b">
        <f>COUNTIF($D$2:$D260,$D260)=1</f>
        <v>0</v>
      </c>
      <c r="F260" s="6" t="str">
        <f>IF('Author country with slicer'!E260=TRUE, 'Author country with slicer'!D260, "")</f>
        <v/>
      </c>
      <c r="G260" s="4" t="s">
        <v>57</v>
      </c>
      <c r="H260" s="6"/>
      <c r="I260" s="4" t="s">
        <v>39</v>
      </c>
      <c r="J260" s="48" t="b">
        <f>COUNTIF($I$2:$I260,$I260)=1</f>
        <v>0</v>
      </c>
      <c r="K260" s="6" t="str">
        <f>IF('Author country with slicer'!J260=TRUE, 'Author country with slicer'!I260, "")</f>
        <v/>
      </c>
      <c r="L260" s="7" t="s">
        <v>39</v>
      </c>
    </row>
    <row r="261" spans="1:12" ht="26.4" hidden="1">
      <c r="A261" s="3" t="s">
        <v>625</v>
      </c>
      <c r="B261" s="4" t="s">
        <v>626</v>
      </c>
      <c r="C261" s="12">
        <v>44061</v>
      </c>
      <c r="D261" s="4" t="s">
        <v>57</v>
      </c>
      <c r="E261" s="48" t="b">
        <f>COUNTIF($D$2:$D261,$D261)=1</f>
        <v>0</v>
      </c>
      <c r="F261" s="6" t="str">
        <f>IF('Author country with slicer'!E261=TRUE, 'Author country with slicer'!D261, "")</f>
        <v/>
      </c>
      <c r="G261" s="4" t="s">
        <v>57</v>
      </c>
      <c r="H261" s="6"/>
      <c r="I261" s="4" t="s">
        <v>39</v>
      </c>
      <c r="J261" s="48" t="b">
        <f>COUNTIF($I$2:$I261,$I261)=1</f>
        <v>0</v>
      </c>
      <c r="K261" s="6" t="str">
        <f>IF('Author country with slicer'!J261=TRUE, 'Author country with slicer'!I261, "")</f>
        <v/>
      </c>
      <c r="L261" s="7" t="s">
        <v>39</v>
      </c>
    </row>
    <row r="262" spans="1:12" hidden="1">
      <c r="A262" s="3" t="s">
        <v>627</v>
      </c>
      <c r="B262" s="4" t="s">
        <v>543</v>
      </c>
      <c r="C262" s="12">
        <v>44058</v>
      </c>
      <c r="D262" s="4" t="s">
        <v>109</v>
      </c>
      <c r="E262" s="48" t="b">
        <f>COUNTIF($D$2:$D262,$D262)=1</f>
        <v>0</v>
      </c>
      <c r="F262" s="6" t="str">
        <f>IF('Author country with slicer'!E262=TRUE, 'Author country with slicer'!D262, "")</f>
        <v/>
      </c>
      <c r="G262" s="4" t="s">
        <v>109</v>
      </c>
      <c r="I262" s="4" t="s">
        <v>39</v>
      </c>
      <c r="J262" s="48" t="b">
        <f>COUNTIF($I$2:$I262,$I262)=1</f>
        <v>0</v>
      </c>
      <c r="K262" s="6" t="str">
        <f>IF('Author country with slicer'!J262=TRUE, 'Author country with slicer'!I262, "")</f>
        <v/>
      </c>
      <c r="L262" s="7" t="s">
        <v>39</v>
      </c>
    </row>
    <row r="263" spans="1:12" hidden="1">
      <c r="A263" s="3" t="s">
        <v>628</v>
      </c>
      <c r="B263" s="4" t="s">
        <v>629</v>
      </c>
      <c r="C263" s="12">
        <v>44057</v>
      </c>
      <c r="D263" s="4" t="s">
        <v>57</v>
      </c>
      <c r="E263" s="48" t="b">
        <f>COUNTIF($D$2:$D263,$D263)=1</f>
        <v>0</v>
      </c>
      <c r="F263" s="6" t="str">
        <f>IF('Author country with slicer'!E263=TRUE, 'Author country with slicer'!D263, "")</f>
        <v/>
      </c>
      <c r="G263" s="4" t="s">
        <v>57</v>
      </c>
      <c r="H263" s="4" t="s">
        <v>630</v>
      </c>
      <c r="I263" s="4" t="s">
        <v>39</v>
      </c>
      <c r="J263" s="48" t="b">
        <f>COUNTIF($I$2:$I263,$I263)=1</f>
        <v>0</v>
      </c>
      <c r="K263" s="6" t="str">
        <f>IF('Author country with slicer'!J263=TRUE, 'Author country with slicer'!I263, "")</f>
        <v/>
      </c>
      <c r="L263" s="7" t="s">
        <v>39</v>
      </c>
    </row>
    <row r="264" spans="1:12" hidden="1">
      <c r="A264" s="3" t="s">
        <v>631</v>
      </c>
      <c r="B264" s="4" t="s">
        <v>511</v>
      </c>
      <c r="C264" s="12">
        <v>44061</v>
      </c>
      <c r="D264" s="4" t="s">
        <v>109</v>
      </c>
      <c r="E264" s="48" t="b">
        <f>COUNTIF($D$2:$D264,$D264)=1</f>
        <v>0</v>
      </c>
      <c r="F264" s="6" t="str">
        <f>IF('Author country with slicer'!E264=TRUE, 'Author country with slicer'!D264, "")</f>
        <v/>
      </c>
      <c r="G264" s="4" t="s">
        <v>109</v>
      </c>
      <c r="H264" s="4"/>
      <c r="I264" s="4" t="s">
        <v>39</v>
      </c>
      <c r="J264" s="48" t="b">
        <f>COUNTIF($I$2:$I264,$I264)=1</f>
        <v>0</v>
      </c>
      <c r="K264" s="6" t="str">
        <f>IF('Author country with slicer'!J264=TRUE, 'Author country with slicer'!I264, "")</f>
        <v/>
      </c>
      <c r="L264" s="7" t="s">
        <v>39</v>
      </c>
    </row>
    <row r="265" spans="1:12" hidden="1">
      <c r="A265" s="3" t="s">
        <v>632</v>
      </c>
      <c r="B265" s="4" t="s">
        <v>633</v>
      </c>
      <c r="C265" s="12">
        <v>44063</v>
      </c>
      <c r="D265" s="4" t="s">
        <v>499</v>
      </c>
      <c r="E265" s="48" t="b">
        <f>COUNTIF($D$2:$D265,$D265)=1</f>
        <v>1</v>
      </c>
      <c r="F265" s="6" t="str">
        <f>IF('Author country with slicer'!E265=TRUE, 'Author country with slicer'!D265, "")</f>
        <v>Jordan</v>
      </c>
      <c r="G265" s="4" t="s">
        <v>109</v>
      </c>
      <c r="H265" s="6"/>
      <c r="I265" s="4" t="s">
        <v>39</v>
      </c>
      <c r="J265" s="48" t="b">
        <f>COUNTIF($I$2:$I265,$I265)=1</f>
        <v>0</v>
      </c>
      <c r="K265" s="6" t="str">
        <f>IF('Author country with slicer'!J265=TRUE, 'Author country with slicer'!I265, "")</f>
        <v/>
      </c>
      <c r="L265" s="7" t="s">
        <v>39</v>
      </c>
    </row>
    <row r="266" spans="1:12" hidden="1">
      <c r="A266" s="3" t="s">
        <v>634</v>
      </c>
      <c r="B266" s="4" t="s">
        <v>635</v>
      </c>
      <c r="C266" s="12">
        <v>44064</v>
      </c>
      <c r="D266" s="4" t="s">
        <v>57</v>
      </c>
      <c r="E266" s="48" t="b">
        <f>COUNTIF($D$2:$D266,$D266)=1</f>
        <v>0</v>
      </c>
      <c r="F266" s="6" t="str">
        <f>IF('Author country with slicer'!E266=TRUE, 'Author country with slicer'!D266, "")</f>
        <v/>
      </c>
      <c r="G266" s="4" t="s">
        <v>57</v>
      </c>
      <c r="H266" s="6"/>
      <c r="I266" s="4" t="s">
        <v>39</v>
      </c>
      <c r="J266" s="48" t="b">
        <f>COUNTIF($I$2:$I266,$I266)=1</f>
        <v>0</v>
      </c>
      <c r="K266" s="6" t="str">
        <f>IF('Author country with slicer'!J266=TRUE, 'Author country with slicer'!I266, "")</f>
        <v/>
      </c>
      <c r="L266" s="7" t="s">
        <v>39</v>
      </c>
    </row>
    <row r="267" spans="1:12" ht="26.4" hidden="1">
      <c r="A267" s="3" t="s">
        <v>636</v>
      </c>
      <c r="B267" s="4" t="s">
        <v>339</v>
      </c>
      <c r="C267" s="12">
        <v>44065</v>
      </c>
      <c r="D267" s="4" t="s">
        <v>44</v>
      </c>
      <c r="E267" s="48" t="b">
        <f>COUNTIF($D$2:$D267,$D267)=1</f>
        <v>0</v>
      </c>
      <c r="F267" s="6" t="str">
        <f>IF('Author country with slicer'!E267=TRUE, 'Author country with slicer'!D267, "")</f>
        <v/>
      </c>
      <c r="G267" s="4" t="s">
        <v>44</v>
      </c>
      <c r="H267" s="4"/>
      <c r="I267" s="4" t="s">
        <v>39</v>
      </c>
      <c r="J267" s="48" t="b">
        <f>COUNTIF($I$2:$I267,$I267)=1</f>
        <v>0</v>
      </c>
      <c r="K267" s="6" t="str">
        <f>IF('Author country with slicer'!J267=TRUE, 'Author country with slicer'!I267, "")</f>
        <v/>
      </c>
      <c r="L267" s="7" t="s">
        <v>39</v>
      </c>
    </row>
    <row r="268" spans="1:12" ht="26.4" hidden="1">
      <c r="A268" s="3" t="s">
        <v>637</v>
      </c>
      <c r="B268" s="4" t="s">
        <v>339</v>
      </c>
      <c r="C268" s="12">
        <v>44066</v>
      </c>
      <c r="D268" s="4" t="s">
        <v>44</v>
      </c>
      <c r="E268" s="48" t="b">
        <f>COUNTIF($D$2:$D268,$D268)=1</f>
        <v>0</v>
      </c>
      <c r="F268" s="6" t="str">
        <f>IF('Author country with slicer'!E268=TRUE, 'Author country with slicer'!D268, "")</f>
        <v/>
      </c>
      <c r="G268" s="4" t="s">
        <v>44</v>
      </c>
      <c r="H268" s="4"/>
      <c r="I268" s="4" t="s">
        <v>39</v>
      </c>
      <c r="J268" s="48" t="b">
        <f>COUNTIF($I$2:$I268,$I268)=1</f>
        <v>0</v>
      </c>
      <c r="K268" s="6" t="str">
        <f>IF('Author country with slicer'!J268=TRUE, 'Author country with slicer'!I268, "")</f>
        <v/>
      </c>
      <c r="L268" s="7" t="s">
        <v>39</v>
      </c>
    </row>
    <row r="269" spans="1:12" ht="26.4" hidden="1">
      <c r="A269" s="3" t="s">
        <v>638</v>
      </c>
      <c r="B269" s="4" t="s">
        <v>339</v>
      </c>
      <c r="C269" s="12">
        <v>44070</v>
      </c>
      <c r="D269" s="4" t="s">
        <v>44</v>
      </c>
      <c r="E269" s="48" t="b">
        <f>COUNTIF($D$2:$D269,$D269)=1</f>
        <v>0</v>
      </c>
      <c r="F269" s="6" t="str">
        <f>IF('Author country with slicer'!E269=TRUE, 'Author country with slicer'!D269, "")</f>
        <v/>
      </c>
      <c r="G269" s="4" t="s">
        <v>44</v>
      </c>
      <c r="H269" s="4"/>
      <c r="I269" s="4" t="s">
        <v>39</v>
      </c>
      <c r="J269" s="48" t="b">
        <f>COUNTIF($I$2:$I269,$I269)=1</f>
        <v>0</v>
      </c>
      <c r="K269" s="6" t="str">
        <f>IF('Author country with slicer'!J269=TRUE, 'Author country with slicer'!I269, "")</f>
        <v/>
      </c>
      <c r="L269" s="7" t="s">
        <v>39</v>
      </c>
    </row>
    <row r="270" spans="1:12" ht="26.4" hidden="1">
      <c r="A270" s="3" t="s">
        <v>639</v>
      </c>
      <c r="B270" s="4" t="s">
        <v>640</v>
      </c>
      <c r="C270" s="12">
        <v>44070</v>
      </c>
      <c r="D270" s="4" t="s">
        <v>57</v>
      </c>
      <c r="E270" s="48" t="b">
        <f>COUNTIF($D$2:$D270,$D270)=1</f>
        <v>0</v>
      </c>
      <c r="F270" s="6" t="str">
        <f>IF('Author country with slicer'!E270=TRUE, 'Author country with slicer'!D270, "")</f>
        <v/>
      </c>
      <c r="G270" s="4" t="s">
        <v>57</v>
      </c>
      <c r="H270" s="6"/>
      <c r="I270" s="4" t="s">
        <v>39</v>
      </c>
      <c r="J270" s="48" t="b">
        <f>COUNTIF($I$2:$I270,$I270)=1</f>
        <v>0</v>
      </c>
      <c r="K270" s="6" t="str">
        <f>IF('Author country with slicer'!J270=TRUE, 'Author country with slicer'!I270, "")</f>
        <v/>
      </c>
      <c r="L270" s="7" t="s">
        <v>39</v>
      </c>
    </row>
    <row r="271" spans="1:12" hidden="1">
      <c r="A271" s="3" t="s">
        <v>641</v>
      </c>
      <c r="B271" s="4" t="s">
        <v>642</v>
      </c>
      <c r="C271" s="12">
        <v>44071</v>
      </c>
      <c r="D271" s="4" t="s">
        <v>500</v>
      </c>
      <c r="E271" s="48" t="b">
        <f>COUNTIF($D$2:$D271,$D271)=1</f>
        <v>1</v>
      </c>
      <c r="F271" s="6" t="str">
        <f>IF('Author country with slicer'!E271=TRUE, 'Author country with slicer'!D271, "")</f>
        <v>Cuba</v>
      </c>
      <c r="G271" s="4" t="s">
        <v>57</v>
      </c>
      <c r="H271" s="6"/>
      <c r="I271" s="4" t="s">
        <v>225</v>
      </c>
      <c r="J271" s="48" t="b">
        <f>COUNTIF($I$2:$I271,$I271)=1</f>
        <v>0</v>
      </c>
      <c r="K271" s="6" t="str">
        <f>IF('Author country with slicer'!J271=TRUE, 'Author country with slicer'!I271, "")</f>
        <v/>
      </c>
      <c r="L271" s="7" t="s">
        <v>39</v>
      </c>
    </row>
    <row r="272" spans="1:12" hidden="1">
      <c r="A272" s="3" t="s">
        <v>643</v>
      </c>
      <c r="B272" s="4" t="s">
        <v>644</v>
      </c>
      <c r="C272" s="12">
        <v>44075</v>
      </c>
      <c r="D272" s="4" t="s">
        <v>278</v>
      </c>
      <c r="E272" s="48" t="b">
        <f>COUNTIF($D$2:$D272,$D272)=1</f>
        <v>0</v>
      </c>
      <c r="F272" s="6" t="str">
        <f>IF('Author country with slicer'!E272=TRUE, 'Author country with slicer'!D272, "")</f>
        <v/>
      </c>
      <c r="G272" s="4" t="s">
        <v>278</v>
      </c>
      <c r="H272" s="6"/>
      <c r="I272" s="4" t="s">
        <v>39</v>
      </c>
      <c r="J272" s="48" t="b">
        <f>COUNTIF($I$2:$I272,$I272)=1</f>
        <v>0</v>
      </c>
      <c r="K272" s="6" t="str">
        <f>IF('Author country with slicer'!J272=TRUE, 'Author country with slicer'!I272, "")</f>
        <v/>
      </c>
      <c r="L272" s="7" t="s">
        <v>39</v>
      </c>
    </row>
    <row r="273" spans="1:12" hidden="1">
      <c r="A273" s="3" t="s">
        <v>645</v>
      </c>
      <c r="B273" s="4" t="s">
        <v>646</v>
      </c>
      <c r="C273" s="12">
        <v>44075</v>
      </c>
      <c r="D273" s="4" t="s">
        <v>293</v>
      </c>
      <c r="E273" s="48" t="b">
        <f>COUNTIF($D$2:$D273,$D273)=1</f>
        <v>0</v>
      </c>
      <c r="F273" s="6" t="str">
        <f>IF('Author country with slicer'!E273=TRUE, 'Author country with slicer'!D273, "")</f>
        <v/>
      </c>
      <c r="G273" s="4" t="s">
        <v>293</v>
      </c>
      <c r="H273" s="6"/>
      <c r="I273" s="4" t="s">
        <v>482</v>
      </c>
      <c r="J273" s="48" t="b">
        <f>COUNTIF($I$2:$I273,$I273)=1</f>
        <v>1</v>
      </c>
      <c r="K273" s="6" t="str">
        <f>IF('Author country with slicer'!J273=TRUE, 'Author country with slicer'!I273, "")</f>
        <v>Sumerian &amp; Akkadian</v>
      </c>
      <c r="L273" s="7" t="s">
        <v>39</v>
      </c>
    </row>
    <row r="274" spans="1:12" hidden="1">
      <c r="A274" s="3" t="s">
        <v>647</v>
      </c>
      <c r="B274" s="4" t="s">
        <v>648</v>
      </c>
      <c r="C274" s="12">
        <v>44077</v>
      </c>
      <c r="D274" s="4" t="s">
        <v>57</v>
      </c>
      <c r="E274" s="48" t="b">
        <f>COUNTIF($D$2:$D274,$D274)=1</f>
        <v>0</v>
      </c>
      <c r="F274" s="6" t="str">
        <f>IF('Author country with slicer'!E274=TRUE, 'Author country with slicer'!D274, "")</f>
        <v/>
      </c>
      <c r="G274" s="4" t="s">
        <v>57</v>
      </c>
      <c r="H274" s="4"/>
      <c r="I274" s="4" t="s">
        <v>39</v>
      </c>
      <c r="J274" s="48" t="b">
        <f>COUNTIF($I$2:$I274,$I274)=1</f>
        <v>0</v>
      </c>
      <c r="K274" s="6" t="str">
        <f>IF('Author country with slicer'!J274=TRUE, 'Author country with slicer'!I274, "")</f>
        <v/>
      </c>
      <c r="L274" s="7" t="s">
        <v>39</v>
      </c>
    </row>
    <row r="275" spans="1:12" hidden="1">
      <c r="A275" s="3" t="s">
        <v>649</v>
      </c>
      <c r="B275" s="4" t="s">
        <v>650</v>
      </c>
      <c r="C275" s="12">
        <v>44078</v>
      </c>
      <c r="D275" s="6" t="s">
        <v>57</v>
      </c>
      <c r="E275" s="48" t="b">
        <f>COUNTIF($D$2:$D275,$D275)=1</f>
        <v>0</v>
      </c>
      <c r="F275" s="6" t="str">
        <f>IF('Author country with slicer'!E275=TRUE, 'Author country with slicer'!D275, "")</f>
        <v/>
      </c>
      <c r="G275" s="6" t="s">
        <v>57</v>
      </c>
      <c r="H275" s="6"/>
      <c r="I275" s="4" t="s">
        <v>39</v>
      </c>
      <c r="J275" s="48" t="b">
        <f>COUNTIF($I$2:$I275,$I275)=1</f>
        <v>0</v>
      </c>
      <c r="K275" s="6" t="str">
        <f>IF('Author country with slicer'!J275=TRUE, 'Author country with slicer'!I275, "")</f>
        <v/>
      </c>
      <c r="L275" s="7" t="s">
        <v>39</v>
      </c>
    </row>
    <row r="276" spans="1:12" hidden="1">
      <c r="A276" s="3" t="s">
        <v>651</v>
      </c>
      <c r="B276" s="4" t="s">
        <v>652</v>
      </c>
      <c r="C276" s="12">
        <v>44079</v>
      </c>
      <c r="D276" s="6" t="s">
        <v>44</v>
      </c>
      <c r="E276" s="48" t="b">
        <f>COUNTIF($D$2:$D276,$D276)=1</f>
        <v>0</v>
      </c>
      <c r="F276" s="6" t="str">
        <f>IF('Author country with slicer'!E276=TRUE, 'Author country with slicer'!D276, "")</f>
        <v/>
      </c>
      <c r="G276" s="6" t="s">
        <v>44</v>
      </c>
      <c r="H276" s="6" t="s">
        <v>653</v>
      </c>
      <c r="I276" s="4" t="s">
        <v>39</v>
      </c>
      <c r="J276" s="48" t="b">
        <f>COUNTIF($I$2:$I276,$I276)=1</f>
        <v>0</v>
      </c>
      <c r="K276" s="6" t="str">
        <f>IF('Author country with slicer'!J276=TRUE, 'Author country with slicer'!I276, "")</f>
        <v/>
      </c>
      <c r="L276" s="7" t="s">
        <v>39</v>
      </c>
    </row>
    <row r="277" spans="1:12" hidden="1">
      <c r="A277" s="3" t="s">
        <v>654</v>
      </c>
      <c r="B277" s="4" t="s">
        <v>655</v>
      </c>
      <c r="C277" s="12">
        <v>44080</v>
      </c>
      <c r="D277" s="6" t="s">
        <v>57</v>
      </c>
      <c r="E277" s="48" t="b">
        <f>COUNTIF($D$2:$D277,$D277)=1</f>
        <v>0</v>
      </c>
      <c r="F277" s="6" t="str">
        <f>IF('Author country with slicer'!E277=TRUE, 'Author country with slicer'!D277, "")</f>
        <v/>
      </c>
      <c r="G277" s="6" t="s">
        <v>57</v>
      </c>
      <c r="H277" s="6"/>
      <c r="I277" s="4" t="s">
        <v>39</v>
      </c>
      <c r="J277" s="48" t="b">
        <f>COUNTIF($I$2:$I277,$I277)=1</f>
        <v>0</v>
      </c>
      <c r="K277" s="6" t="str">
        <f>IF('Author country with slicer'!J277=TRUE, 'Author country with slicer'!I277, "")</f>
        <v/>
      </c>
      <c r="L277" s="7" t="s">
        <v>39</v>
      </c>
    </row>
    <row r="278" spans="1:12" hidden="1">
      <c r="A278" s="3" t="s">
        <v>656</v>
      </c>
      <c r="B278" s="4" t="s">
        <v>511</v>
      </c>
      <c r="C278" s="12">
        <v>44081</v>
      </c>
      <c r="D278" s="4" t="s">
        <v>109</v>
      </c>
      <c r="E278" s="48" t="b">
        <f>COUNTIF($D$2:$D278,$D278)=1</f>
        <v>0</v>
      </c>
      <c r="F278" s="6" t="str">
        <f>IF('Author country with slicer'!E278=TRUE, 'Author country with slicer'!D278, "")</f>
        <v/>
      </c>
      <c r="G278" s="4" t="s">
        <v>109</v>
      </c>
      <c r="H278" s="4"/>
      <c r="I278" s="4" t="s">
        <v>39</v>
      </c>
      <c r="J278" s="48" t="b">
        <f>COUNTIF($I$2:$I278,$I278)=1</f>
        <v>0</v>
      </c>
      <c r="K278" s="6" t="str">
        <f>IF('Author country with slicer'!J278=TRUE, 'Author country with slicer'!I278, "")</f>
        <v/>
      </c>
      <c r="L278" s="7" t="s">
        <v>39</v>
      </c>
    </row>
    <row r="279" spans="1:12" hidden="1">
      <c r="A279" s="3" t="s">
        <v>657</v>
      </c>
      <c r="B279" s="4" t="s">
        <v>658</v>
      </c>
      <c r="C279" s="12">
        <v>44081</v>
      </c>
      <c r="D279" s="4" t="s">
        <v>501</v>
      </c>
      <c r="E279" s="48" t="b">
        <f>COUNTIF($D$2:$D279,$D279)=1</f>
        <v>1</v>
      </c>
      <c r="F279" s="6" t="str">
        <f>IF('Author country with slicer'!E279=TRUE, 'Author country with slicer'!D279, "")</f>
        <v>Ethiopia</v>
      </c>
      <c r="G279" s="4" t="s">
        <v>57</v>
      </c>
      <c r="H279" s="6"/>
      <c r="I279" s="4" t="s">
        <v>39</v>
      </c>
      <c r="J279" s="48" t="b">
        <f>COUNTIF($I$2:$I279,$I279)=1</f>
        <v>0</v>
      </c>
      <c r="K279" s="6" t="str">
        <f>IF('Author country with slicer'!J279=TRUE, 'Author country with slicer'!I279, "")</f>
        <v/>
      </c>
      <c r="L279" s="7" t="s">
        <v>39</v>
      </c>
    </row>
    <row r="280" spans="1:12" hidden="1">
      <c r="A280" s="3" t="s">
        <v>659</v>
      </c>
      <c r="B280" s="4" t="s">
        <v>511</v>
      </c>
      <c r="C280" s="12">
        <v>44088</v>
      </c>
      <c r="D280" s="4" t="s">
        <v>109</v>
      </c>
      <c r="E280" s="48" t="b">
        <f>COUNTIF($D$2:$D280,$D280)=1</f>
        <v>0</v>
      </c>
      <c r="F280" s="6" t="str">
        <f>IF('Author country with slicer'!E280=TRUE, 'Author country with slicer'!D280, "")</f>
        <v/>
      </c>
      <c r="G280" s="4" t="s">
        <v>109</v>
      </c>
      <c r="H280" s="4"/>
      <c r="I280" s="4" t="s">
        <v>39</v>
      </c>
      <c r="J280" s="48" t="b">
        <f>COUNTIF($I$2:$I280,$I280)=1</f>
        <v>0</v>
      </c>
      <c r="K280" s="6" t="str">
        <f>IF('Author country with slicer'!J280=TRUE, 'Author country with slicer'!I280, "")</f>
        <v/>
      </c>
      <c r="L280" s="7" t="s">
        <v>39</v>
      </c>
    </row>
    <row r="281" spans="1:12" hidden="1">
      <c r="A281" s="3" t="s">
        <v>660</v>
      </c>
      <c r="B281" s="4" t="s">
        <v>661</v>
      </c>
      <c r="C281" s="12">
        <v>44092</v>
      </c>
      <c r="D281" s="4" t="s">
        <v>44</v>
      </c>
      <c r="E281" s="48" t="b">
        <f>COUNTIF($D$2:$D281,$D281)=1</f>
        <v>0</v>
      </c>
      <c r="F281" s="6" t="str">
        <f>IF('Author country with slicer'!E281=TRUE, 'Author country with slicer'!D281, "")</f>
        <v/>
      </c>
      <c r="G281" s="4" t="s">
        <v>44</v>
      </c>
      <c r="H281" s="6"/>
      <c r="I281" s="4" t="s">
        <v>39</v>
      </c>
      <c r="J281" s="48" t="b">
        <f>COUNTIF($I$2:$I281,$I281)=1</f>
        <v>0</v>
      </c>
      <c r="K281" s="6" t="str">
        <f>IF('Author country with slicer'!J281=TRUE, 'Author country with slicer'!I281, "")</f>
        <v/>
      </c>
      <c r="L281" s="7" t="s">
        <v>39</v>
      </c>
    </row>
    <row r="282" spans="1:12" hidden="1">
      <c r="A282" s="3" t="s">
        <v>662</v>
      </c>
      <c r="B282" s="4" t="s">
        <v>663</v>
      </c>
      <c r="C282" s="12">
        <v>44092</v>
      </c>
      <c r="D282" s="4" t="s">
        <v>273</v>
      </c>
      <c r="E282" s="48" t="b">
        <f>COUNTIF($D$2:$D282,$D282)=1</f>
        <v>0</v>
      </c>
      <c r="F282" s="6" t="str">
        <f>IF('Author country with slicer'!E282=TRUE, 'Author country with slicer'!D282, "")</f>
        <v/>
      </c>
      <c r="G282" s="4" t="s">
        <v>273</v>
      </c>
      <c r="H282" s="6"/>
      <c r="I282" s="4" t="s">
        <v>39</v>
      </c>
      <c r="J282" s="48" t="b">
        <f>COUNTIF($I$2:$I282,$I282)=1</f>
        <v>0</v>
      </c>
      <c r="K282" s="6" t="str">
        <f>IF('Author country with slicer'!J282=TRUE, 'Author country with slicer'!I282, "")</f>
        <v/>
      </c>
      <c r="L282" s="7" t="s">
        <v>39</v>
      </c>
    </row>
    <row r="283" spans="1:12" hidden="1">
      <c r="A283" s="3" t="s">
        <v>664</v>
      </c>
      <c r="B283" s="4" t="s">
        <v>336</v>
      </c>
      <c r="C283" s="12">
        <v>44104</v>
      </c>
      <c r="D283" s="4" t="s">
        <v>57</v>
      </c>
      <c r="E283" s="48" t="b">
        <f>COUNTIF($D$2:$D283,$D283)=1</f>
        <v>0</v>
      </c>
      <c r="F283" s="6" t="str">
        <f>IF('Author country with slicer'!E283=TRUE, 'Author country with slicer'!D283, "")</f>
        <v/>
      </c>
      <c r="G283" s="4" t="s">
        <v>57</v>
      </c>
      <c r="H283" s="6"/>
      <c r="I283" s="4" t="s">
        <v>39</v>
      </c>
      <c r="J283" s="48" t="b">
        <f>COUNTIF($I$2:$I283,$I283)=1</f>
        <v>0</v>
      </c>
      <c r="K283" s="6" t="str">
        <f>IF('Author country with slicer'!J283=TRUE, 'Author country with slicer'!I283, "")</f>
        <v/>
      </c>
      <c r="L283" s="7" t="s">
        <v>39</v>
      </c>
    </row>
    <row r="284" spans="1:12" hidden="1">
      <c r="A284" s="3" t="s">
        <v>665</v>
      </c>
      <c r="B284" s="4" t="s">
        <v>666</v>
      </c>
      <c r="C284" s="12">
        <v>44097</v>
      </c>
      <c r="D284" s="4" t="s">
        <v>480</v>
      </c>
      <c r="E284" s="48" t="b">
        <f>COUNTIF($D$2:$D284,$D284)=1</f>
        <v>1</v>
      </c>
      <c r="F284" s="6" t="str">
        <f>IF('Author country with slicer'!E284=TRUE, 'Author country with slicer'!D284, "")</f>
        <v>Ghana</v>
      </c>
      <c r="G284" s="4" t="s">
        <v>57</v>
      </c>
      <c r="H284" s="6"/>
      <c r="I284" s="4" t="s">
        <v>39</v>
      </c>
      <c r="J284" s="48" t="b">
        <f>COUNTIF($I$2:$I284,$I284)=1</f>
        <v>0</v>
      </c>
      <c r="K284" s="6" t="str">
        <f>IF('Author country with slicer'!J284=TRUE, 'Author country with slicer'!I284, "")</f>
        <v/>
      </c>
      <c r="L284" s="7" t="s">
        <v>39</v>
      </c>
    </row>
    <row r="285" spans="1:12" hidden="1">
      <c r="A285" s="3" t="s">
        <v>667</v>
      </c>
      <c r="B285" s="4" t="s">
        <v>511</v>
      </c>
      <c r="C285" s="12">
        <v>44095</v>
      </c>
      <c r="D285" s="4" t="s">
        <v>109</v>
      </c>
      <c r="E285" s="48" t="b">
        <f>COUNTIF($D$2:$D285,$D285)=1</f>
        <v>0</v>
      </c>
      <c r="F285" s="6" t="str">
        <f>IF('Author country with slicer'!E285=TRUE, 'Author country with slicer'!D285, "")</f>
        <v/>
      </c>
      <c r="G285" s="4" t="s">
        <v>109</v>
      </c>
      <c r="H285" s="4"/>
      <c r="I285" s="4" t="s">
        <v>39</v>
      </c>
      <c r="J285" s="48" t="b">
        <f>COUNTIF($I$2:$I285,$I285)=1</f>
        <v>0</v>
      </c>
      <c r="K285" s="6" t="str">
        <f>IF('Author country with slicer'!J285=TRUE, 'Author country with slicer'!I285, "")</f>
        <v/>
      </c>
      <c r="L285" s="7" t="s">
        <v>39</v>
      </c>
    </row>
    <row r="286" spans="1:12" ht="26.4" hidden="1">
      <c r="A286" s="3" t="s">
        <v>668</v>
      </c>
      <c r="B286" s="4" t="s">
        <v>669</v>
      </c>
      <c r="C286" s="5">
        <v>44105</v>
      </c>
      <c r="D286" s="4" t="s">
        <v>44</v>
      </c>
      <c r="E286" s="48" t="b">
        <f>COUNTIF($D$2:$D286,$D286)=1</f>
        <v>0</v>
      </c>
      <c r="F286" s="6" t="str">
        <f>IF('Author country with slicer'!E286=TRUE, 'Author country with slicer'!D286, "")</f>
        <v/>
      </c>
      <c r="G286" s="4" t="s">
        <v>44</v>
      </c>
      <c r="H286" t="s">
        <v>670</v>
      </c>
      <c r="I286" s="4" t="s">
        <v>39</v>
      </c>
      <c r="J286" s="48" t="b">
        <f>COUNTIF($I$2:$I286,$I286)=1</f>
        <v>0</v>
      </c>
      <c r="K286" s="6" t="str">
        <f>IF('Author country with slicer'!J286=TRUE, 'Author country with slicer'!I286, "")</f>
        <v/>
      </c>
      <c r="L286" s="7" t="s">
        <v>39</v>
      </c>
    </row>
    <row r="287" spans="1:12" ht="26.4" hidden="1">
      <c r="A287" s="3" t="s">
        <v>671</v>
      </c>
      <c r="B287" s="4" t="s">
        <v>672</v>
      </c>
      <c r="C287" s="5">
        <v>44112</v>
      </c>
      <c r="D287" s="4" t="s">
        <v>673</v>
      </c>
      <c r="E287" s="48" t="b">
        <f>COUNTIF($D$2:$D287,$D287)=1</f>
        <v>1</v>
      </c>
      <c r="F287" s="6" t="str">
        <f>IF('Author country with slicer'!E287=TRUE, 'Author country with slicer'!D287, "")</f>
        <v>Guyana</v>
      </c>
      <c r="G287" s="4" t="s">
        <v>109</v>
      </c>
      <c r="H287" s="4"/>
      <c r="I287" s="4" t="s">
        <v>39</v>
      </c>
      <c r="J287" s="48" t="b">
        <f>COUNTIF($I$2:$I287,$I287)=1</f>
        <v>0</v>
      </c>
      <c r="K287" s="6" t="str">
        <f>IF('Author country with slicer'!J287=TRUE, 'Author country with slicer'!I287, "")</f>
        <v/>
      </c>
      <c r="L287" s="7" t="s">
        <v>39</v>
      </c>
    </row>
    <row r="288" spans="1:12" hidden="1">
      <c r="A288" s="3" t="s">
        <v>674</v>
      </c>
      <c r="B288" s="4" t="s">
        <v>675</v>
      </c>
      <c r="C288" s="12">
        <v>44125</v>
      </c>
      <c r="D288" s="4" t="s">
        <v>44</v>
      </c>
      <c r="E288" s="48" t="b">
        <f>COUNTIF($D$2:$D288,$D288)=1</f>
        <v>0</v>
      </c>
      <c r="F288" s="6" t="str">
        <f>IF('Author country with slicer'!E288=TRUE, 'Author country with slicer'!D288, "")</f>
        <v/>
      </c>
      <c r="G288" s="4" t="s">
        <v>44</v>
      </c>
      <c r="H288" s="6"/>
      <c r="I288" s="4" t="s">
        <v>39</v>
      </c>
      <c r="J288" s="48" t="b">
        <f>COUNTIF($I$2:$I288,$I288)=1</f>
        <v>0</v>
      </c>
      <c r="K288" s="6" t="str">
        <f>IF('Author country with slicer'!J288=TRUE, 'Author country with slicer'!I288, "")</f>
        <v/>
      </c>
      <c r="L288" s="7" t="s">
        <v>39</v>
      </c>
    </row>
    <row r="289" spans="1:12" hidden="1">
      <c r="A289" s="3" t="s">
        <v>676</v>
      </c>
      <c r="B289" s="4" t="s">
        <v>677</v>
      </c>
      <c r="C289" s="12">
        <v>44124</v>
      </c>
      <c r="D289" s="4" t="s">
        <v>257</v>
      </c>
      <c r="E289" s="48" t="b">
        <f>COUNTIF($D$2:$D289,$D289)=1</f>
        <v>0</v>
      </c>
      <c r="F289" s="6" t="str">
        <f>IF('Author country with slicer'!E289=TRUE, 'Author country with slicer'!D289, "")</f>
        <v/>
      </c>
      <c r="G289" s="4" t="s">
        <v>257</v>
      </c>
      <c r="H289" s="6"/>
      <c r="I289" s="4" t="s">
        <v>259</v>
      </c>
      <c r="J289" s="48" t="b">
        <f>COUNTIF($I$2:$I289,$I289)=1</f>
        <v>0</v>
      </c>
      <c r="K289" s="6" t="str">
        <f>IF('Author country with slicer'!J289=TRUE, 'Author country with slicer'!I289, "")</f>
        <v/>
      </c>
      <c r="L289" s="7" t="s">
        <v>39</v>
      </c>
    </row>
    <row r="290" spans="1:12" ht="26.4" hidden="1">
      <c r="A290" s="3" t="s">
        <v>678</v>
      </c>
      <c r="B290" s="4" t="s">
        <v>679</v>
      </c>
      <c r="C290" s="5">
        <v>44120</v>
      </c>
      <c r="D290" s="4" t="s">
        <v>494</v>
      </c>
      <c r="E290" s="48" t="b">
        <f>COUNTIF($D$2:$D290,$D290)=1</f>
        <v>1</v>
      </c>
      <c r="F290" s="6" t="str">
        <f>IF('Author country with slicer'!E290=TRUE, 'Author country with slicer'!D290, "")</f>
        <v>Denmark</v>
      </c>
      <c r="G290" s="4" t="s">
        <v>494</v>
      </c>
      <c r="H290" s="4"/>
      <c r="I290" s="4" t="s">
        <v>39</v>
      </c>
      <c r="J290" s="48" t="b">
        <f>COUNTIF($I$2:$I290,$I290)=1</f>
        <v>0</v>
      </c>
      <c r="K290" s="6" t="str">
        <f>IF('Author country with slicer'!J290=TRUE, 'Author country with slicer'!I290, "")</f>
        <v/>
      </c>
      <c r="L290" s="7" t="s">
        <v>39</v>
      </c>
    </row>
    <row r="291" spans="1:12" hidden="1">
      <c r="A291" s="3" t="s">
        <v>680</v>
      </c>
      <c r="B291" s="4" t="s">
        <v>511</v>
      </c>
      <c r="C291" s="12">
        <v>44130</v>
      </c>
      <c r="D291" s="4" t="s">
        <v>109</v>
      </c>
      <c r="E291" s="48" t="b">
        <f>COUNTIF($D$2:$D291,$D291)=1</f>
        <v>0</v>
      </c>
      <c r="F291" s="6" t="str">
        <f>IF('Author country with slicer'!E291=TRUE, 'Author country with slicer'!D291, "")</f>
        <v/>
      </c>
      <c r="G291" s="4" t="s">
        <v>109</v>
      </c>
      <c r="H291" s="4"/>
      <c r="I291" s="4" t="s">
        <v>39</v>
      </c>
      <c r="J291" s="48" t="b">
        <f>COUNTIF($I$2:$I291,$I291)=1</f>
        <v>0</v>
      </c>
      <c r="K291" s="6" t="str">
        <f>IF('Author country with slicer'!J291=TRUE, 'Author country with slicer'!I291, "")</f>
        <v/>
      </c>
      <c r="L291" s="7" t="s">
        <v>39</v>
      </c>
    </row>
    <row r="292" spans="1:12" hidden="1">
      <c r="A292" s="3" t="s">
        <v>681</v>
      </c>
      <c r="B292" s="4" t="s">
        <v>682</v>
      </c>
      <c r="C292" s="12">
        <v>44130</v>
      </c>
      <c r="D292" s="4" t="s">
        <v>57</v>
      </c>
      <c r="E292" s="48" t="b">
        <f>COUNTIF($D$2:$D292,$D292)=1</f>
        <v>0</v>
      </c>
      <c r="F292" s="6" t="str">
        <f>IF('Author country with slicer'!E292=TRUE, 'Author country with slicer'!D292, "")</f>
        <v/>
      </c>
      <c r="G292" s="4" t="s">
        <v>57</v>
      </c>
      <c r="H292" s="6"/>
      <c r="I292" s="4" t="s">
        <v>39</v>
      </c>
      <c r="J292" s="48" t="b">
        <f>COUNTIF($I$2:$I292,$I292)=1</f>
        <v>0</v>
      </c>
      <c r="K292" s="6" t="str">
        <f>IF('Author country with slicer'!J292=TRUE, 'Author country with slicer'!I292, "")</f>
        <v/>
      </c>
      <c r="L292" s="7" t="s">
        <v>39</v>
      </c>
    </row>
    <row r="293" spans="1:12" ht="26.4" hidden="1">
      <c r="A293" s="3" t="s">
        <v>683</v>
      </c>
      <c r="B293" s="4" t="s">
        <v>684</v>
      </c>
      <c r="C293" s="12">
        <v>44137</v>
      </c>
      <c r="D293" s="4" t="s">
        <v>57</v>
      </c>
      <c r="E293" s="48" t="b">
        <f>COUNTIF($D$2:$D293,$D293)=1</f>
        <v>0</v>
      </c>
      <c r="F293" s="6" t="str">
        <f>IF('Author country with slicer'!E293=TRUE, 'Author country with slicer'!D293, "")</f>
        <v/>
      </c>
      <c r="G293" s="4" t="s">
        <v>57</v>
      </c>
      <c r="H293" s="6"/>
      <c r="I293" s="4" t="s">
        <v>39</v>
      </c>
      <c r="J293" s="48" t="b">
        <f>COUNTIF($I$2:$I293,$I293)=1</f>
        <v>0</v>
      </c>
      <c r="K293" s="6" t="str">
        <f>IF('Author country with slicer'!J293=TRUE, 'Author country with slicer'!I293, "")</f>
        <v/>
      </c>
      <c r="L293" s="7" t="s">
        <v>39</v>
      </c>
    </row>
    <row r="294" spans="1:12" hidden="1">
      <c r="A294" s="3" t="s">
        <v>685</v>
      </c>
      <c r="B294" s="4" t="s">
        <v>686</v>
      </c>
      <c r="C294" s="12">
        <v>44131</v>
      </c>
      <c r="D294" s="4" t="s">
        <v>502</v>
      </c>
      <c r="E294" s="48" t="b">
        <f>COUNTIF($D$2:$D294,$D294)=1</f>
        <v>1</v>
      </c>
      <c r="F294" s="6" t="str">
        <f>IF('Author country with slicer'!E294=TRUE, 'Author country with slicer'!D294, "")</f>
        <v>Taiwan</v>
      </c>
      <c r="G294" s="4" t="s">
        <v>687</v>
      </c>
      <c r="H294" s="6"/>
      <c r="I294" s="4" t="s">
        <v>39</v>
      </c>
      <c r="J294" s="48" t="b">
        <f>COUNTIF($I$2:$I294,$I294)=1</f>
        <v>0</v>
      </c>
      <c r="K294" s="6" t="str">
        <f>IF('Author country with slicer'!J294=TRUE, 'Author country with slicer'!I294, "")</f>
        <v/>
      </c>
      <c r="L294" s="7" t="s">
        <v>39</v>
      </c>
    </row>
    <row r="295" spans="1:12" hidden="1">
      <c r="A295" s="3" t="s">
        <v>688</v>
      </c>
      <c r="B295" s="4" t="s">
        <v>689</v>
      </c>
      <c r="C295" s="5">
        <v>44139</v>
      </c>
      <c r="D295" s="4" t="s">
        <v>109</v>
      </c>
      <c r="E295" s="48" t="b">
        <f>COUNTIF($D$2:$D295,$D295)=1</f>
        <v>0</v>
      </c>
      <c r="F295" s="6" t="str">
        <f>IF('Author country with slicer'!E295=TRUE, 'Author country with slicer'!D295, "")</f>
        <v/>
      </c>
      <c r="G295" s="4" t="s">
        <v>109</v>
      </c>
      <c r="H295" s="4"/>
      <c r="I295" s="4" t="s">
        <v>39</v>
      </c>
      <c r="J295" s="48" t="b">
        <f>COUNTIF($I$2:$I295,$I295)=1</f>
        <v>0</v>
      </c>
      <c r="K295" s="6" t="str">
        <f>IF('Author country with slicer'!J295=TRUE, 'Author country with slicer'!I295, "")</f>
        <v/>
      </c>
      <c r="L295" s="7" t="s">
        <v>39</v>
      </c>
    </row>
    <row r="296" spans="1:12" ht="26.4" hidden="1">
      <c r="A296" s="3" t="s">
        <v>690</v>
      </c>
      <c r="B296" s="4" t="s">
        <v>691</v>
      </c>
      <c r="C296" s="5">
        <v>44139</v>
      </c>
      <c r="D296" s="4" t="s">
        <v>490</v>
      </c>
      <c r="E296" s="48" t="b">
        <f>COUNTIF($D$2:$D296,$D296)=1</f>
        <v>0</v>
      </c>
      <c r="F296" s="6" t="str">
        <f>IF('Author country with slicer'!E296=TRUE, 'Author country with slicer'!D296, "")</f>
        <v/>
      </c>
      <c r="G296" s="4" t="s">
        <v>490</v>
      </c>
      <c r="H296" s="6"/>
      <c r="I296" s="4" t="s">
        <v>478</v>
      </c>
      <c r="J296" s="48" t="b">
        <f>COUNTIF($I$2:$I296,$I296)=1</f>
        <v>0</v>
      </c>
      <c r="K296" s="6" t="str">
        <f>IF('Author country with slicer'!J296=TRUE, 'Author country with slicer'!I296, "")</f>
        <v/>
      </c>
      <c r="L296" s="7" t="s">
        <v>159</v>
      </c>
    </row>
    <row r="297" spans="1:12" hidden="1">
      <c r="A297" s="3" t="s">
        <v>692</v>
      </c>
      <c r="B297" s="4" t="s">
        <v>693</v>
      </c>
      <c r="C297" s="5">
        <v>44139</v>
      </c>
      <c r="D297" s="4" t="s">
        <v>485</v>
      </c>
      <c r="E297" s="48" t="b">
        <f>COUNTIF($D$2:$D297,$D297)=1</f>
        <v>1</v>
      </c>
      <c r="F297" s="6" t="str">
        <f>IF('Author country with slicer'!E297=TRUE, 'Author country with slicer'!D297, "")</f>
        <v>Haiti</v>
      </c>
      <c r="G297" s="4" t="s">
        <v>57</v>
      </c>
      <c r="H297" s="6"/>
      <c r="I297" s="4" t="s">
        <v>39</v>
      </c>
      <c r="J297" s="48" t="b">
        <f>COUNTIF($I$2:$I297,$I297)=1</f>
        <v>0</v>
      </c>
      <c r="K297" s="6" t="str">
        <f>IF('Author country with slicer'!J297=TRUE, 'Author country with slicer'!I297, "")</f>
        <v/>
      </c>
      <c r="L297" s="7" t="s">
        <v>39</v>
      </c>
    </row>
    <row r="298" spans="1:12" hidden="1">
      <c r="A298" s="3" t="s">
        <v>694</v>
      </c>
      <c r="B298" s="4" t="s">
        <v>695</v>
      </c>
      <c r="C298" s="5">
        <v>44141</v>
      </c>
      <c r="D298" s="4" t="s">
        <v>57</v>
      </c>
      <c r="E298" s="48" t="b">
        <f>COUNTIF($D$2:$D298,$D298)=1</f>
        <v>0</v>
      </c>
      <c r="F298" s="6" t="str">
        <f>IF('Author country with slicer'!E298=TRUE, 'Author country with slicer'!D298, "")</f>
        <v/>
      </c>
      <c r="G298" s="4" t="s">
        <v>57</v>
      </c>
      <c r="H298" s="4"/>
      <c r="I298" s="4" t="s">
        <v>39</v>
      </c>
      <c r="J298" s="48" t="b">
        <f>COUNTIF($I$2:$I298,$I298)=1</f>
        <v>0</v>
      </c>
      <c r="K298" s="6" t="str">
        <f>IF('Author country with slicer'!J298=TRUE, 'Author country with slicer'!I298, "")</f>
        <v/>
      </c>
      <c r="L298" s="7" t="s">
        <v>39</v>
      </c>
    </row>
    <row r="299" spans="1:12" hidden="1">
      <c r="A299" s="3" t="s">
        <v>696</v>
      </c>
      <c r="B299" s="4" t="s">
        <v>511</v>
      </c>
      <c r="C299" s="12">
        <v>44144</v>
      </c>
      <c r="D299" s="4" t="s">
        <v>109</v>
      </c>
      <c r="E299" s="48" t="b">
        <f>COUNTIF($D$2:$D299,$D299)=1</f>
        <v>0</v>
      </c>
      <c r="F299" s="6" t="str">
        <f>IF('Author country with slicer'!E299=TRUE, 'Author country with slicer'!D299, "")</f>
        <v/>
      </c>
      <c r="G299" s="4" t="s">
        <v>109</v>
      </c>
      <c r="H299" s="4"/>
      <c r="I299" s="4" t="s">
        <v>39</v>
      </c>
      <c r="J299" s="48" t="b">
        <f>COUNTIF($I$2:$I299,$I299)=1</f>
        <v>0</v>
      </c>
      <c r="K299" s="6" t="str">
        <f>IF('Author country with slicer'!J299=TRUE, 'Author country with slicer'!I299, "")</f>
        <v/>
      </c>
      <c r="L299" s="7" t="s">
        <v>39</v>
      </c>
    </row>
    <row r="300" spans="1:12" hidden="1">
      <c r="A300" s="3" t="s">
        <v>697</v>
      </c>
      <c r="B300" s="4" t="s">
        <v>698</v>
      </c>
      <c r="C300" s="12">
        <v>44148</v>
      </c>
      <c r="D300" s="4" t="s">
        <v>348</v>
      </c>
      <c r="E300" s="48" t="b">
        <f>COUNTIF($D$2:$D300,$D300)=1</f>
        <v>0</v>
      </c>
      <c r="F300" s="6" t="str">
        <f>IF('Author country with slicer'!E300=TRUE, 'Author country with slicer'!D300, "")</f>
        <v/>
      </c>
      <c r="G300" s="4" t="s">
        <v>348</v>
      </c>
      <c r="H300" s="6"/>
      <c r="I300" s="4" t="s">
        <v>239</v>
      </c>
      <c r="J300" s="48" t="b">
        <f>COUNTIF($I$2:$I300,$I300)=1</f>
        <v>0</v>
      </c>
      <c r="K300" s="6" t="str">
        <f>IF('Author country with slicer'!J300=TRUE, 'Author country with slicer'!I300, "")</f>
        <v/>
      </c>
      <c r="L300" s="7" t="s">
        <v>39</v>
      </c>
    </row>
    <row r="301" spans="1:12" hidden="1">
      <c r="A301" s="3" t="s">
        <v>699</v>
      </c>
      <c r="B301" s="4" t="s">
        <v>700</v>
      </c>
      <c r="C301" s="12">
        <v>44149</v>
      </c>
      <c r="D301" s="4" t="s">
        <v>57</v>
      </c>
      <c r="E301" s="48" t="b">
        <f>COUNTIF($D$2:$D301,$D301)=1</f>
        <v>0</v>
      </c>
      <c r="F301" s="6" t="str">
        <f>IF('Author country with slicer'!E301=TRUE, 'Author country with slicer'!D301, "")</f>
        <v/>
      </c>
      <c r="G301" s="4" t="s">
        <v>57</v>
      </c>
      <c r="H301" s="4"/>
      <c r="I301" s="4" t="s">
        <v>39</v>
      </c>
      <c r="J301" s="48" t="b">
        <f>COUNTIF($I$2:$I301,$I301)=1</f>
        <v>0</v>
      </c>
      <c r="K301" s="6" t="str">
        <f>IF('Author country with slicer'!J301=TRUE, 'Author country with slicer'!I301, "")</f>
        <v/>
      </c>
      <c r="L301" s="7" t="s">
        <v>39</v>
      </c>
    </row>
    <row r="302" spans="1:12" hidden="1">
      <c r="A302" s="3" t="s">
        <v>701</v>
      </c>
      <c r="B302" s="4" t="s">
        <v>702</v>
      </c>
      <c r="C302" s="12">
        <v>44152</v>
      </c>
      <c r="D302" s="4" t="s">
        <v>503</v>
      </c>
      <c r="E302" s="48" t="b">
        <f>COUNTIF($D$2:$D302,$D302)=1</f>
        <v>1</v>
      </c>
      <c r="F302" s="6" t="str">
        <f>IF('Author country with slicer'!E302=TRUE, 'Author country with slicer'!D302, "")</f>
        <v>UAE</v>
      </c>
      <c r="G302" s="4" t="s">
        <v>44</v>
      </c>
      <c r="H302" s="4"/>
      <c r="I302" s="4" t="s">
        <v>39</v>
      </c>
      <c r="J302" s="48" t="b">
        <f>COUNTIF($I$2:$I302,$I302)=1</f>
        <v>0</v>
      </c>
      <c r="K302" s="6" t="str">
        <f>IF('Author country with slicer'!J302=TRUE, 'Author country with slicer'!I302, "")</f>
        <v/>
      </c>
      <c r="L302" s="7" t="s">
        <v>39</v>
      </c>
    </row>
    <row r="303" spans="1:12" hidden="1">
      <c r="A303" s="3" t="s">
        <v>703</v>
      </c>
      <c r="B303" s="4" t="s">
        <v>704</v>
      </c>
      <c r="C303" s="12">
        <v>44153</v>
      </c>
      <c r="D303" s="4" t="s">
        <v>491</v>
      </c>
      <c r="E303" s="48" t="b">
        <f>COUNTIF($D$2:$D303,$D303)=1</f>
        <v>1</v>
      </c>
      <c r="F303" s="6" t="str">
        <f>IF('Author country with slicer'!E303=TRUE, 'Author country with slicer'!D303, "")</f>
        <v>Jamaica</v>
      </c>
      <c r="G303" s="4" t="s">
        <v>44</v>
      </c>
      <c r="H303" s="4"/>
      <c r="I303" s="4" t="s">
        <v>39</v>
      </c>
      <c r="J303" s="48" t="b">
        <f>COUNTIF($I$2:$I303,$I303)=1</f>
        <v>0</v>
      </c>
      <c r="K303" s="6" t="str">
        <f>IF('Author country with slicer'!J303=TRUE, 'Author country with slicer'!I303, "")</f>
        <v/>
      </c>
      <c r="L303" s="7" t="s">
        <v>39</v>
      </c>
    </row>
    <row r="304" spans="1:12" hidden="1">
      <c r="A304" s="3" t="s">
        <v>705</v>
      </c>
      <c r="B304" s="4" t="s">
        <v>266</v>
      </c>
      <c r="C304" s="12">
        <v>44156</v>
      </c>
      <c r="D304" s="4" t="s">
        <v>262</v>
      </c>
      <c r="E304" s="48" t="b">
        <f>COUNTIF($D$2:$D304,$D304)=1</f>
        <v>0</v>
      </c>
      <c r="F304" s="6" t="str">
        <f>IF('Author country with slicer'!E304=TRUE, 'Author country with slicer'!D304, "")</f>
        <v/>
      </c>
      <c r="G304" s="4" t="s">
        <v>118</v>
      </c>
      <c r="H304" s="6"/>
      <c r="I304" s="4" t="s">
        <v>159</v>
      </c>
      <c r="J304" s="48" t="b">
        <f>COUNTIF($I$2:$I304,$I304)=1</f>
        <v>0</v>
      </c>
      <c r="K304" s="6" t="str">
        <f>IF('Author country with slicer'!J304=TRUE, 'Author country with slicer'!I304, "")</f>
        <v/>
      </c>
      <c r="L304" s="7" t="s">
        <v>39</v>
      </c>
    </row>
    <row r="305" spans="1:12" hidden="1">
      <c r="A305" s="3" t="s">
        <v>706</v>
      </c>
      <c r="B305" s="4" t="s">
        <v>511</v>
      </c>
      <c r="C305" s="12">
        <v>44158</v>
      </c>
      <c r="D305" s="4" t="s">
        <v>109</v>
      </c>
      <c r="E305" s="48" t="b">
        <f>COUNTIF($D$2:$D305,$D305)=1</f>
        <v>0</v>
      </c>
      <c r="F305" s="6" t="str">
        <f>IF('Author country with slicer'!E305=TRUE, 'Author country with slicer'!D305, "")</f>
        <v/>
      </c>
      <c r="G305" s="4" t="s">
        <v>109</v>
      </c>
      <c r="H305" s="4"/>
      <c r="I305" s="4" t="s">
        <v>39</v>
      </c>
      <c r="J305" s="48" t="b">
        <f>COUNTIF($I$2:$I305,$I305)=1</f>
        <v>0</v>
      </c>
      <c r="K305" s="6" t="str">
        <f>IF('Author country with slicer'!J305=TRUE, 'Author country with slicer'!I305, "")</f>
        <v/>
      </c>
      <c r="L305" s="7" t="s">
        <v>39</v>
      </c>
    </row>
    <row r="306" spans="1:12" hidden="1">
      <c r="A306" s="3" t="s">
        <v>707</v>
      </c>
      <c r="B306" s="4" t="s">
        <v>708</v>
      </c>
      <c r="C306" s="12">
        <v>44162</v>
      </c>
      <c r="D306" s="4" t="s">
        <v>541</v>
      </c>
      <c r="E306" s="48" t="b">
        <f>COUNTIF($D$2:$D306,$D306)=1</f>
        <v>0</v>
      </c>
      <c r="F306" s="6" t="str">
        <f>IF('Author country with slicer'!E306=TRUE, 'Author country with slicer'!D306, "")</f>
        <v/>
      </c>
      <c r="G306" s="4" t="s">
        <v>44</v>
      </c>
      <c r="H306" s="6"/>
      <c r="I306" s="4" t="s">
        <v>239</v>
      </c>
      <c r="J306" s="48" t="b">
        <f>COUNTIF($I$2:$I306,$I306)=1</f>
        <v>0</v>
      </c>
      <c r="K306" s="6" t="str">
        <f>IF('Author country with slicer'!J306=TRUE, 'Author country with slicer'!I306, "")</f>
        <v/>
      </c>
      <c r="L306" s="7" t="s">
        <v>39</v>
      </c>
    </row>
    <row r="307" spans="1:12" hidden="1">
      <c r="A307" s="3" t="s">
        <v>709</v>
      </c>
      <c r="B307" s="4" t="s">
        <v>710</v>
      </c>
      <c r="C307" s="5">
        <v>44173</v>
      </c>
      <c r="D307" s="4" t="s">
        <v>238</v>
      </c>
      <c r="E307" s="48" t="b">
        <f>COUNTIF($D$2:$D307,$D307)=1</f>
        <v>0</v>
      </c>
      <c r="F307" s="6" t="str">
        <f>IF('Author country with slicer'!E307=TRUE, 'Author country with slicer'!D307, "")</f>
        <v/>
      </c>
      <c r="G307" s="4" t="s">
        <v>109</v>
      </c>
      <c r="H307" s="6"/>
      <c r="I307" s="4" t="s">
        <v>239</v>
      </c>
      <c r="J307" s="48" t="b">
        <f>COUNTIF($I$2:$I307,$I307)=1</f>
        <v>0</v>
      </c>
      <c r="K307" s="6" t="str">
        <f>IF('Author country with slicer'!J307=TRUE, 'Author country with slicer'!I307, "")</f>
        <v/>
      </c>
      <c r="L307" s="7" t="s">
        <v>39</v>
      </c>
    </row>
    <row r="308" spans="1:12" hidden="1">
      <c r="A308" s="3" t="s">
        <v>711</v>
      </c>
      <c r="B308" s="4" t="s">
        <v>712</v>
      </c>
      <c r="C308" s="5">
        <v>44174</v>
      </c>
      <c r="D308" s="4" t="s">
        <v>333</v>
      </c>
      <c r="E308" s="48" t="b">
        <f>COUNTIF($D$2:$D308,$D308)=1</f>
        <v>0</v>
      </c>
      <c r="F308" s="6" t="str">
        <f>IF('Author country with slicer'!E308=TRUE, 'Author country with slicer'!D308, "")</f>
        <v/>
      </c>
      <c r="G308" s="4" t="s">
        <v>333</v>
      </c>
      <c r="H308" s="6"/>
      <c r="I308" s="4" t="s">
        <v>334</v>
      </c>
      <c r="J308" s="48" t="b">
        <f>COUNTIF($I$2:$I308,$I308)=1</f>
        <v>0</v>
      </c>
      <c r="K308" s="6" t="str">
        <f>IF('Author country with slicer'!J308=TRUE, 'Author country with slicer'!I308, "")</f>
        <v/>
      </c>
      <c r="L308" s="7" t="s">
        <v>39</v>
      </c>
    </row>
    <row r="309" spans="1:12" ht="26.4" hidden="1">
      <c r="A309" s="3" t="s">
        <v>713</v>
      </c>
      <c r="B309" s="4" t="s">
        <v>714</v>
      </c>
      <c r="C309" s="5">
        <v>44176</v>
      </c>
      <c r="D309" s="4" t="s">
        <v>109</v>
      </c>
      <c r="E309" s="48" t="b">
        <f>COUNTIF($D$2:$D309,$D309)=1</f>
        <v>0</v>
      </c>
      <c r="F309" s="6" t="str">
        <f>IF('Author country with slicer'!E309=TRUE, 'Author country with slicer'!D309, "")</f>
        <v/>
      </c>
      <c r="G309" s="4" t="s">
        <v>109</v>
      </c>
      <c r="H309" s="4"/>
      <c r="I309" s="4" t="s">
        <v>39</v>
      </c>
      <c r="J309" s="48" t="b">
        <f>COUNTIF($I$2:$I309,$I309)=1</f>
        <v>0</v>
      </c>
      <c r="K309" s="6" t="str">
        <f>IF('Author country with slicer'!J309=TRUE, 'Author country with slicer'!I309, "")</f>
        <v/>
      </c>
      <c r="L309" s="7" t="s">
        <v>39</v>
      </c>
    </row>
    <row r="310" spans="1:12" ht="26.4" hidden="1">
      <c r="A310" s="3" t="s">
        <v>715</v>
      </c>
      <c r="B310" s="4" t="s">
        <v>716</v>
      </c>
      <c r="C310" s="5">
        <v>44172</v>
      </c>
      <c r="D310" s="4" t="s">
        <v>717</v>
      </c>
      <c r="E310" s="48" t="b">
        <f>COUNTIF($D$2:$D310,$D310)=1</f>
        <v>1</v>
      </c>
      <c r="F310" s="6" t="str">
        <f>IF('Author country with slicer'!E310=TRUE, 'Author country with slicer'!D310, "")</f>
        <v xml:space="preserve">Uzbekistan </v>
      </c>
      <c r="G310" s="6" t="s">
        <v>717</v>
      </c>
      <c r="H310" s="4"/>
      <c r="I310" s="4" t="s">
        <v>483</v>
      </c>
      <c r="J310" s="48" t="b">
        <f>COUNTIF($I$2:$I310,$I310)=1</f>
        <v>1</v>
      </c>
      <c r="K310" s="6" t="str">
        <f>IF('Author country with slicer'!J310=TRUE, 'Author country with slicer'!I310, "")</f>
        <v>Uzbek</v>
      </c>
      <c r="L310" s="7" t="s">
        <v>39</v>
      </c>
    </row>
    <row r="311" spans="1:12" hidden="1">
      <c r="A311" s="3" t="s">
        <v>718</v>
      </c>
      <c r="B311" s="4" t="s">
        <v>719</v>
      </c>
      <c r="C311" s="5">
        <v>44179</v>
      </c>
      <c r="D311" s="6" t="s">
        <v>720</v>
      </c>
      <c r="E311" s="48" t="b">
        <f>COUNTIF($D$2:$D311,$D311)=1</f>
        <v>1</v>
      </c>
      <c r="F311" s="6" t="str">
        <f>IF('Author country with slicer'!E311=TRUE, 'Author country with slicer'!D311, "")</f>
        <v>Somalia</v>
      </c>
      <c r="G311" s="6" t="s">
        <v>57</v>
      </c>
      <c r="H311" s="4"/>
      <c r="I311" s="4" t="s">
        <v>39</v>
      </c>
      <c r="J311" s="48" t="b">
        <f>COUNTIF($I$2:$I311,$I311)=1</f>
        <v>0</v>
      </c>
      <c r="K311" s="6" t="str">
        <f>IF('Author country with slicer'!J311=TRUE, 'Author country with slicer'!I311, "")</f>
        <v/>
      </c>
      <c r="L311" s="7" t="s">
        <v>39</v>
      </c>
    </row>
    <row r="312" spans="1:12" hidden="1">
      <c r="A312" s="3" t="s">
        <v>721</v>
      </c>
      <c r="B312" s="4" t="s">
        <v>722</v>
      </c>
      <c r="C312" s="5">
        <v>44179</v>
      </c>
      <c r="D312" s="4" t="s">
        <v>496</v>
      </c>
      <c r="E312" s="48" t="b">
        <f>COUNTIF($D$2:$D312,$D312)=1</f>
        <v>1</v>
      </c>
      <c r="F312" s="6" t="str">
        <f>IF('Author country with slicer'!E312=TRUE, 'Author country with slicer'!D312, "")</f>
        <v>Austria</v>
      </c>
      <c r="G312" s="4" t="s">
        <v>496</v>
      </c>
      <c r="H312" s="4"/>
      <c r="I312" s="4" t="s">
        <v>453</v>
      </c>
      <c r="J312" s="48" t="b">
        <f>COUNTIF($I$2:$I312,$I312)=1</f>
        <v>0</v>
      </c>
      <c r="K312" s="6" t="str">
        <f>IF('Author country with slicer'!J312=TRUE, 'Author country with slicer'!I312, "")</f>
        <v/>
      </c>
      <c r="L312" s="7" t="s">
        <v>39</v>
      </c>
    </row>
    <row r="313" spans="1:12" hidden="1">
      <c r="A313" s="3" t="s">
        <v>723</v>
      </c>
      <c r="B313" s="4" t="s">
        <v>724</v>
      </c>
      <c r="C313" s="5">
        <v>44184</v>
      </c>
      <c r="D313" s="4" t="s">
        <v>233</v>
      </c>
      <c r="E313" s="48" t="b">
        <f>COUNTIF($D$2:$D313,$D313)=1</f>
        <v>0</v>
      </c>
      <c r="F313" s="6" t="str">
        <f>IF('Author country with slicer'!E313=TRUE, 'Author country with slicer'!D313, "")</f>
        <v/>
      </c>
      <c r="G313" s="4" t="s">
        <v>233</v>
      </c>
      <c r="H313" s="4"/>
      <c r="I313" s="4" t="s">
        <v>473</v>
      </c>
      <c r="J313" s="48" t="b">
        <f>COUNTIF($I$2:$I313,$I313)=1</f>
        <v>1</v>
      </c>
      <c r="K313" s="6" t="str">
        <f>IF('Author country with slicer'!J313=TRUE, 'Author country with slicer'!I313, "")</f>
        <v>Hebrew</v>
      </c>
      <c r="L313" s="7" t="s">
        <v>39</v>
      </c>
    </row>
    <row r="314" spans="1:12" hidden="1">
      <c r="A314" s="3" t="s">
        <v>725</v>
      </c>
      <c r="B314" s="4" t="s">
        <v>158</v>
      </c>
      <c r="C314" s="5">
        <v>44193</v>
      </c>
      <c r="D314" s="4" t="s">
        <v>57</v>
      </c>
      <c r="E314" s="48" t="b">
        <f>COUNTIF($D$2:$D314,$D314)=1</f>
        <v>0</v>
      </c>
      <c r="F314" s="6" t="str">
        <f>IF('Author country with slicer'!E314=TRUE, 'Author country with slicer'!D314, "")</f>
        <v/>
      </c>
      <c r="G314" s="4" t="s">
        <v>57</v>
      </c>
      <c r="H314" s="4"/>
      <c r="I314" s="4" t="s">
        <v>39</v>
      </c>
      <c r="J314" s="48" t="b">
        <f>COUNTIF($I$2:$I314,$I314)=1</f>
        <v>0</v>
      </c>
      <c r="K314" s="6" t="str">
        <f>IF('Author country with slicer'!J314=TRUE, 'Author country with slicer'!I314, "")</f>
        <v/>
      </c>
      <c r="L314" s="7" t="s">
        <v>39</v>
      </c>
    </row>
    <row r="315" spans="1:12" hidden="1">
      <c r="A315" s="3" t="s">
        <v>726</v>
      </c>
      <c r="B315" s="4" t="s">
        <v>727</v>
      </c>
      <c r="C315" s="5">
        <v>44193</v>
      </c>
      <c r="D315" s="4" t="s">
        <v>290</v>
      </c>
      <c r="E315" s="48" t="b">
        <f>COUNTIF($D$2:$D315,$D315)=1</f>
        <v>0</v>
      </c>
      <c r="F315" s="6" t="str">
        <f>IF('Author country with slicer'!E315=TRUE, 'Author country with slicer'!D315, "")</f>
        <v/>
      </c>
      <c r="G315" s="4" t="s">
        <v>44</v>
      </c>
      <c r="H315" s="4"/>
      <c r="I315" s="4" t="s">
        <v>39</v>
      </c>
      <c r="J315" s="48" t="b">
        <f>COUNTIF($I$2:$I315,$I315)=1</f>
        <v>0</v>
      </c>
      <c r="K315" s="6" t="str">
        <f>IF('Author country with slicer'!J315=TRUE, 'Author country with slicer'!I315, "")</f>
        <v/>
      </c>
      <c r="L315" s="7" t="s">
        <v>39</v>
      </c>
    </row>
    <row r="316" spans="1:12" hidden="1">
      <c r="A316" s="3" t="s">
        <v>728</v>
      </c>
      <c r="B316" s="4" t="s">
        <v>729</v>
      </c>
      <c r="C316" s="12">
        <v>44196</v>
      </c>
      <c r="D316" s="4" t="s">
        <v>109</v>
      </c>
      <c r="E316" s="48" t="b">
        <f>COUNTIF($D$2:$D316,$D316)=1</f>
        <v>0</v>
      </c>
      <c r="F316" s="6" t="str">
        <f>IF('Author country with slicer'!E316=TRUE, 'Author country with slicer'!D316, "")</f>
        <v/>
      </c>
      <c r="G316" s="4" t="s">
        <v>109</v>
      </c>
      <c r="H316" s="4"/>
      <c r="I316" s="4" t="s">
        <v>39</v>
      </c>
      <c r="J316" s="48" t="b">
        <f>COUNTIF($I$2:$I316,$I316)=1</f>
        <v>0</v>
      </c>
      <c r="K316" s="6" t="str">
        <f>IF('Author country with slicer'!J316=TRUE, 'Author country with slicer'!I316, "")</f>
        <v/>
      </c>
      <c r="L316" s="7" t="s">
        <v>39</v>
      </c>
    </row>
    <row r="317" spans="1:12" hidden="1">
      <c r="A317" s="4" t="s">
        <v>730</v>
      </c>
      <c r="B317" s="12" t="s">
        <v>731</v>
      </c>
      <c r="C317" s="5">
        <v>44194</v>
      </c>
      <c r="D317" s="4" t="s">
        <v>503</v>
      </c>
      <c r="E317" s="48" t="b">
        <f>COUNTIF($D$2:$D317,$D317)=1</f>
        <v>0</v>
      </c>
      <c r="F317" s="6" t="str">
        <f>IF('Author country with slicer'!E317=TRUE, 'Author country with slicer'!D317, "")</f>
        <v/>
      </c>
      <c r="G317" s="4" t="s">
        <v>44</v>
      </c>
      <c r="H317" s="4"/>
      <c r="I317" s="4" t="s">
        <v>39</v>
      </c>
      <c r="J317" s="48" t="b">
        <f>COUNTIF($I$2:$I317,$I317)=1</f>
        <v>0</v>
      </c>
      <c r="K317" s="6" t="str">
        <f>IF('Author country with slicer'!J317=TRUE, 'Author country with slicer'!I317, "")</f>
        <v/>
      </c>
      <c r="L317" s="7" t="s">
        <v>39</v>
      </c>
    </row>
    <row r="318" spans="1:12" hidden="1">
      <c r="A318" s="3" t="s">
        <v>732</v>
      </c>
      <c r="B318" s="4" t="s">
        <v>416</v>
      </c>
      <c r="C318" s="12">
        <v>43470</v>
      </c>
      <c r="D318" s="4" t="s">
        <v>44</v>
      </c>
      <c r="E318" s="48" t="b">
        <f>COUNTIF($D$2:$D318,$D318)=1</f>
        <v>0</v>
      </c>
      <c r="F318" s="6" t="str">
        <f>IF('Author country with slicer'!E318=TRUE, 'Author country with slicer'!D318, "")</f>
        <v/>
      </c>
      <c r="G318" s="4" t="s">
        <v>44</v>
      </c>
      <c r="H318" s="4" t="s">
        <v>733</v>
      </c>
      <c r="I318" s="4" t="s">
        <v>39</v>
      </c>
      <c r="J318" s="48" t="b">
        <f>COUNTIF($I$2:$I318,$I318)=1</f>
        <v>0</v>
      </c>
      <c r="K318" s="6" t="str">
        <f>IF('Author country with slicer'!J318=TRUE, 'Author country with slicer'!I318, "")</f>
        <v/>
      </c>
      <c r="L318" s="7" t="s">
        <v>39</v>
      </c>
    </row>
    <row r="319" spans="1:12" hidden="1">
      <c r="A319" s="3" t="s">
        <v>734</v>
      </c>
      <c r="B319" s="4" t="s">
        <v>652</v>
      </c>
      <c r="C319" s="12">
        <v>43471</v>
      </c>
      <c r="D319" s="4" t="s">
        <v>44</v>
      </c>
      <c r="E319" s="48" t="b">
        <f>COUNTIF($D$2:$D319,$D319)=1</f>
        <v>0</v>
      </c>
      <c r="F319" s="6" t="str">
        <f>IF('Author country with slicer'!E319=TRUE, 'Author country with slicer'!D319, "")</f>
        <v/>
      </c>
      <c r="G319" s="4" t="s">
        <v>44</v>
      </c>
      <c r="H319" s="4" t="s">
        <v>45</v>
      </c>
      <c r="I319" s="4" t="s">
        <v>39</v>
      </c>
      <c r="J319" s="48" t="b">
        <f>COUNTIF($I$2:$I319,$I319)=1</f>
        <v>0</v>
      </c>
      <c r="K319" s="6" t="str">
        <f>IF('Author country with slicer'!J319=TRUE, 'Author country with slicer'!I319, "")</f>
        <v/>
      </c>
      <c r="L319" s="7" t="s">
        <v>39</v>
      </c>
    </row>
    <row r="320" spans="1:12" hidden="1">
      <c r="A320" s="3" t="s">
        <v>735</v>
      </c>
      <c r="B320" s="4" t="s">
        <v>736</v>
      </c>
      <c r="C320" s="12">
        <v>43472</v>
      </c>
      <c r="D320" s="4" t="s">
        <v>57</v>
      </c>
      <c r="E320" s="48" t="b">
        <f>COUNTIF($D$2:$D320,$D320)=1</f>
        <v>0</v>
      </c>
      <c r="F320" s="6" t="str">
        <f>IF('Author country with slicer'!E320=TRUE, 'Author country with slicer'!D320, "")</f>
        <v/>
      </c>
      <c r="G320" s="4" t="s">
        <v>57</v>
      </c>
      <c r="H320" s="4"/>
      <c r="I320" s="4" t="s">
        <v>39</v>
      </c>
      <c r="J320" s="48" t="b">
        <f>COUNTIF($I$2:$I320,$I320)=1</f>
        <v>0</v>
      </c>
      <c r="K320" s="6" t="str">
        <f>IF('Author country with slicer'!J320=TRUE, 'Author country with slicer'!I320, "")</f>
        <v/>
      </c>
      <c r="L320" s="7" t="s">
        <v>39</v>
      </c>
    </row>
    <row r="321" spans="1:12" ht="26.4" hidden="1">
      <c r="A321" s="3" t="s">
        <v>737</v>
      </c>
      <c r="B321" s="4" t="s">
        <v>738</v>
      </c>
      <c r="C321" s="12">
        <v>43472</v>
      </c>
      <c r="D321" s="4" t="s">
        <v>44</v>
      </c>
      <c r="E321" s="48" t="b">
        <f>COUNTIF($D$2:$D321,$D321)=1</f>
        <v>0</v>
      </c>
      <c r="F321" s="6" t="str">
        <f>IF('Author country with slicer'!E321=TRUE, 'Author country with slicer'!D321, "")</f>
        <v/>
      </c>
      <c r="G321" s="4" t="s">
        <v>44</v>
      </c>
      <c r="H321" s="4" t="s">
        <v>739</v>
      </c>
      <c r="I321" s="4" t="s">
        <v>39</v>
      </c>
      <c r="J321" s="48" t="b">
        <f>COUNTIF($I$2:$I321,$I321)=1</f>
        <v>0</v>
      </c>
      <c r="K321" s="6" t="str">
        <f>IF('Author country with slicer'!J321=TRUE, 'Author country with slicer'!I321, "")</f>
        <v/>
      </c>
      <c r="L321" s="7" t="s">
        <v>39</v>
      </c>
    </row>
    <row r="322" spans="1:12" hidden="1">
      <c r="A322" s="3" t="s">
        <v>740</v>
      </c>
      <c r="B322" s="4" t="s">
        <v>741</v>
      </c>
      <c r="C322" s="12">
        <v>43474</v>
      </c>
      <c r="D322" s="4" t="s">
        <v>233</v>
      </c>
      <c r="E322" s="48" t="b">
        <f>COUNTIF($D$2:$D322,$D322)=1</f>
        <v>0</v>
      </c>
      <c r="F322" s="6" t="str">
        <f>IF('Author country with slicer'!E322=TRUE, 'Author country with slicer'!D322, "")</f>
        <v/>
      </c>
      <c r="G322" s="4" t="s">
        <v>233</v>
      </c>
      <c r="H322" s="4"/>
      <c r="I322" s="4" t="s">
        <v>39</v>
      </c>
      <c r="J322" s="48" t="b">
        <f>COUNTIF($I$2:$I322,$I322)=1</f>
        <v>0</v>
      </c>
      <c r="K322" s="6" t="str">
        <f>IF('Author country with slicer'!J322=TRUE, 'Author country with slicer'!I322, "")</f>
        <v/>
      </c>
      <c r="L322" s="7" t="s">
        <v>39</v>
      </c>
    </row>
    <row r="323" spans="1:12" hidden="1">
      <c r="A323" s="3" t="s">
        <v>742</v>
      </c>
      <c r="B323" s="4" t="s">
        <v>743</v>
      </c>
      <c r="C323" s="12">
        <v>43476</v>
      </c>
      <c r="D323" s="4" t="s">
        <v>57</v>
      </c>
      <c r="E323" s="48" t="b">
        <f>COUNTIF($D$2:$D323,$D323)=1</f>
        <v>0</v>
      </c>
      <c r="F323" s="6" t="str">
        <f>IF('Author country with slicer'!E323=TRUE, 'Author country with slicer'!D323, "")</f>
        <v/>
      </c>
      <c r="G323" s="4" t="s">
        <v>57</v>
      </c>
      <c r="H323" s="4"/>
      <c r="I323" s="4" t="s">
        <v>39</v>
      </c>
      <c r="J323" s="48" t="b">
        <f>COUNTIF($I$2:$I323,$I323)=1</f>
        <v>0</v>
      </c>
      <c r="K323" s="6" t="str">
        <f>IF('Author country with slicer'!J323=TRUE, 'Author country with slicer'!I323, "")</f>
        <v/>
      </c>
      <c r="L323" s="7" t="s">
        <v>39</v>
      </c>
    </row>
    <row r="324" spans="1:12" ht="26.4" hidden="1">
      <c r="A324" s="8" t="s">
        <v>744</v>
      </c>
      <c r="B324" s="9" t="s">
        <v>745</v>
      </c>
      <c r="C324" s="12">
        <v>43480</v>
      </c>
      <c r="D324" s="4" t="s">
        <v>57</v>
      </c>
      <c r="E324" s="48" t="b">
        <f>COUNTIF($D$2:$D324,$D324)=1</f>
        <v>0</v>
      </c>
      <c r="F324" s="6" t="str">
        <f>IF('Author country with slicer'!E324=TRUE, 'Author country with slicer'!D324, "")</f>
        <v/>
      </c>
      <c r="G324" s="4" t="s">
        <v>57</v>
      </c>
      <c r="H324" s="4"/>
      <c r="I324" s="4" t="s">
        <v>39</v>
      </c>
      <c r="J324" s="48" t="b">
        <f>COUNTIF($I$2:$I324,$I324)=1</f>
        <v>0</v>
      </c>
      <c r="K324" s="6" t="str">
        <f>IF('Author country with slicer'!J324=TRUE, 'Author country with slicer'!I324, "")</f>
        <v/>
      </c>
      <c r="L324" s="7" t="s">
        <v>39</v>
      </c>
    </row>
    <row r="325" spans="1:12" ht="26.4" hidden="1">
      <c r="A325" s="8" t="s">
        <v>746</v>
      </c>
      <c r="B325" s="9" t="s">
        <v>747</v>
      </c>
      <c r="C325" s="12">
        <v>43477</v>
      </c>
      <c r="D325" s="4" t="s">
        <v>57</v>
      </c>
      <c r="E325" s="48" t="b">
        <f>COUNTIF($D$2:$D325,$D325)=1</f>
        <v>0</v>
      </c>
      <c r="F325" s="6" t="str">
        <f>IF('Author country with slicer'!E325=TRUE, 'Author country with slicer'!D325, "")</f>
        <v/>
      </c>
      <c r="G325" s="4" t="s">
        <v>57</v>
      </c>
      <c r="H325" s="4"/>
      <c r="I325" s="4" t="s">
        <v>39</v>
      </c>
      <c r="J325" s="48" t="b">
        <f>COUNTIF($I$2:$I325,$I325)=1</f>
        <v>0</v>
      </c>
      <c r="K325" s="6" t="str">
        <f>IF('Author country with slicer'!J325=TRUE, 'Author country with slicer'!I325, "")</f>
        <v/>
      </c>
      <c r="L325" s="7" t="s">
        <v>39</v>
      </c>
    </row>
    <row r="326" spans="1:12" ht="26.4" hidden="1">
      <c r="A326" s="3" t="s">
        <v>748</v>
      </c>
      <c r="B326" s="4" t="s">
        <v>749</v>
      </c>
      <c r="C326" s="12">
        <v>43494</v>
      </c>
      <c r="D326" s="4" t="s">
        <v>57</v>
      </c>
      <c r="E326" s="48" t="b">
        <f>COUNTIF($D$2:$D326,$D326)=1</f>
        <v>0</v>
      </c>
      <c r="F326" s="6" t="str">
        <f>IF('Author country with slicer'!E326=TRUE, 'Author country with slicer'!D326, "")</f>
        <v/>
      </c>
      <c r="G326" s="4" t="s">
        <v>57</v>
      </c>
      <c r="H326" s="4"/>
      <c r="I326" s="4" t="s">
        <v>39</v>
      </c>
      <c r="J326" s="48" t="b">
        <f>COUNTIF($I$2:$I326,$I326)=1</f>
        <v>0</v>
      </c>
      <c r="K326" s="6" t="str">
        <f>IF('Author country with slicer'!J326=TRUE, 'Author country with slicer'!I326, "")</f>
        <v/>
      </c>
      <c r="L326" s="7" t="s">
        <v>39</v>
      </c>
    </row>
    <row r="327" spans="1:12" hidden="1">
      <c r="A327" s="3" t="s">
        <v>750</v>
      </c>
      <c r="B327" s="4" t="s">
        <v>751</v>
      </c>
      <c r="C327" s="12">
        <v>43496</v>
      </c>
      <c r="D327" s="4" t="s">
        <v>479</v>
      </c>
      <c r="E327" s="48" t="b">
        <f>COUNTIF($D$2:$D327,$D327)=1</f>
        <v>0</v>
      </c>
      <c r="F327" s="6" t="str">
        <f>IF('Author country with slicer'!E327=TRUE, 'Author country with slicer'!D327, "")</f>
        <v/>
      </c>
      <c r="G327" s="4" t="s">
        <v>479</v>
      </c>
      <c r="H327" s="4"/>
      <c r="I327" s="4" t="s">
        <v>39</v>
      </c>
      <c r="J327" s="48" t="b">
        <f>COUNTIF($I$2:$I327,$I327)=1</f>
        <v>0</v>
      </c>
      <c r="K327" s="6" t="str">
        <f>IF('Author country with slicer'!J327=TRUE, 'Author country with slicer'!I327, "")</f>
        <v/>
      </c>
      <c r="L327" s="7" t="s">
        <v>39</v>
      </c>
    </row>
    <row r="328" spans="1:12" hidden="1">
      <c r="A328" s="3" t="s">
        <v>752</v>
      </c>
      <c r="B328" s="4" t="s">
        <v>753</v>
      </c>
      <c r="C328" s="5">
        <v>43498</v>
      </c>
      <c r="D328" s="4" t="s">
        <v>57</v>
      </c>
      <c r="E328" s="48" t="b">
        <f>COUNTIF($D$2:$D328,$D328)=1</f>
        <v>0</v>
      </c>
      <c r="F328" s="6" t="str">
        <f>IF('Author country with slicer'!E328=TRUE, 'Author country with slicer'!D328, "")</f>
        <v/>
      </c>
      <c r="G328" s="4" t="s">
        <v>57</v>
      </c>
      <c r="H328" s="4"/>
      <c r="I328" s="4" t="s">
        <v>39</v>
      </c>
      <c r="J328" s="48" t="b">
        <f>COUNTIF($I$2:$I328,$I328)=1</f>
        <v>0</v>
      </c>
      <c r="K328" s="6" t="str">
        <f>IF('Author country with slicer'!J328=TRUE, 'Author country with slicer'!I328, "")</f>
        <v/>
      </c>
      <c r="L328" s="7" t="s">
        <v>39</v>
      </c>
    </row>
    <row r="329" spans="1:12" hidden="1">
      <c r="A329" s="3" t="s">
        <v>754</v>
      </c>
      <c r="B329" s="4" t="s">
        <v>755</v>
      </c>
      <c r="C329" s="5">
        <v>43498</v>
      </c>
      <c r="D329" s="4" t="s">
        <v>486</v>
      </c>
      <c r="E329" s="48" t="b">
        <f>COUNTIF($D$2:$D329,$D329)=1</f>
        <v>0</v>
      </c>
      <c r="F329" s="6" t="str">
        <f>IF('Author country with slicer'!E329=TRUE, 'Author country with slicer'!D329, "")</f>
        <v/>
      </c>
      <c r="G329" s="4" t="s">
        <v>70</v>
      </c>
      <c r="H329" s="4"/>
      <c r="I329" s="4" t="s">
        <v>39</v>
      </c>
      <c r="J329" s="48" t="b">
        <f>COUNTIF($I$2:$I329,$I329)=1</f>
        <v>0</v>
      </c>
      <c r="K329" s="6" t="str">
        <f>IF('Author country with slicer'!J329=TRUE, 'Author country with slicer'!I329, "")</f>
        <v/>
      </c>
      <c r="L329" s="7" t="s">
        <v>39</v>
      </c>
    </row>
    <row r="330" spans="1:12" hidden="1">
      <c r="A330" s="3" t="s">
        <v>756</v>
      </c>
      <c r="B330" s="4" t="s">
        <v>757</v>
      </c>
      <c r="C330" s="5">
        <v>43503</v>
      </c>
      <c r="D330" s="4" t="s">
        <v>486</v>
      </c>
      <c r="E330" s="48" t="b">
        <f>COUNTIF($D$2:$D330,$D330)=1</f>
        <v>0</v>
      </c>
      <c r="F330" s="6" t="str">
        <f>IF('Author country with slicer'!E330=TRUE, 'Author country with slicer'!D330, "")</f>
        <v/>
      </c>
      <c r="G330" s="4" t="s">
        <v>57</v>
      </c>
      <c r="H330" s="4" t="s">
        <v>758</v>
      </c>
      <c r="I330" s="4" t="s">
        <v>39</v>
      </c>
      <c r="J330" s="48" t="b">
        <f>COUNTIF($I$2:$I330,$I330)=1</f>
        <v>0</v>
      </c>
      <c r="K330" s="6" t="str">
        <f>IF('Author country with slicer'!J330=TRUE, 'Author country with slicer'!I330, "")</f>
        <v/>
      </c>
      <c r="L330" s="7" t="s">
        <v>39</v>
      </c>
    </row>
    <row r="331" spans="1:12" ht="26.4" hidden="1">
      <c r="A331" s="3" t="s">
        <v>759</v>
      </c>
      <c r="B331" s="4" t="s">
        <v>323</v>
      </c>
      <c r="C331" s="5">
        <v>43505</v>
      </c>
      <c r="D331" s="4" t="s">
        <v>44</v>
      </c>
      <c r="E331" s="48" t="b">
        <f>COUNTIF($D$2:$D331,$D331)=1</f>
        <v>0</v>
      </c>
      <c r="F331" s="6" t="str">
        <f>IF('Author country with slicer'!E331=TRUE, 'Author country with slicer'!D331, "")</f>
        <v/>
      </c>
      <c r="G331" s="4" t="s">
        <v>44</v>
      </c>
      <c r="H331" s="4" t="s">
        <v>137</v>
      </c>
      <c r="I331" s="4" t="s">
        <v>39</v>
      </c>
      <c r="J331" s="48" t="b">
        <f>COUNTIF($I$2:$I331,$I331)=1</f>
        <v>0</v>
      </c>
      <c r="K331" s="6" t="str">
        <f>IF('Author country with slicer'!J331=TRUE, 'Author country with slicer'!I331, "")</f>
        <v/>
      </c>
      <c r="L331" s="7" t="s">
        <v>39</v>
      </c>
    </row>
    <row r="332" spans="1:12" hidden="1">
      <c r="A332" s="3" t="s">
        <v>760</v>
      </c>
      <c r="B332" s="4" t="s">
        <v>761</v>
      </c>
      <c r="C332" s="5">
        <v>43507</v>
      </c>
      <c r="D332" s="4" t="s">
        <v>57</v>
      </c>
      <c r="E332" s="48" t="b">
        <f>COUNTIF($D$2:$D332,$D332)=1</f>
        <v>0</v>
      </c>
      <c r="F332" s="6" t="str">
        <f>IF('Author country with slicer'!E332=TRUE, 'Author country with slicer'!D332, "")</f>
        <v/>
      </c>
      <c r="G332" s="4" t="s">
        <v>57</v>
      </c>
      <c r="H332" s="4"/>
      <c r="I332" s="4" t="s">
        <v>39</v>
      </c>
      <c r="J332" s="48" t="b">
        <f>COUNTIF($I$2:$I332,$I332)=1</f>
        <v>0</v>
      </c>
      <c r="K332" s="6" t="str">
        <f>IF('Author country with slicer'!J332=TRUE, 'Author country with slicer'!I332, "")</f>
        <v/>
      </c>
      <c r="L332" s="7" t="s">
        <v>39</v>
      </c>
    </row>
    <row r="333" spans="1:12" hidden="1">
      <c r="A333" s="3" t="s">
        <v>762</v>
      </c>
      <c r="B333" s="4" t="s">
        <v>763</v>
      </c>
      <c r="C333" s="5">
        <v>43509</v>
      </c>
      <c r="D333" s="4" t="s">
        <v>57</v>
      </c>
      <c r="E333" s="48" t="b">
        <f>COUNTIF($D$2:$D333,$D333)=1</f>
        <v>0</v>
      </c>
      <c r="F333" s="6" t="str">
        <f>IF('Author country with slicer'!E333=TRUE, 'Author country with slicer'!D333, "")</f>
        <v/>
      </c>
      <c r="G333" s="4" t="s">
        <v>57</v>
      </c>
      <c r="H333" s="4"/>
      <c r="I333" s="4" t="s">
        <v>39</v>
      </c>
      <c r="J333" s="48" t="b">
        <f>COUNTIF($I$2:$I333,$I333)=1</f>
        <v>0</v>
      </c>
      <c r="K333" s="6" t="str">
        <f>IF('Author country with slicer'!J333=TRUE, 'Author country with slicer'!I333, "")</f>
        <v/>
      </c>
      <c r="L333" s="7" t="s">
        <v>39</v>
      </c>
    </row>
    <row r="334" spans="1:12" hidden="1">
      <c r="A334" s="3" t="s">
        <v>764</v>
      </c>
      <c r="B334" s="4" t="s">
        <v>765</v>
      </c>
      <c r="C334" s="5">
        <v>43511</v>
      </c>
      <c r="D334" s="4" t="s">
        <v>44</v>
      </c>
      <c r="E334" s="48" t="b">
        <f>COUNTIF($D$2:$D334,$D334)=1</f>
        <v>0</v>
      </c>
      <c r="F334" s="6" t="str">
        <f>IF('Author country with slicer'!E334=TRUE, 'Author country with slicer'!D334, "")</f>
        <v/>
      </c>
      <c r="G334" s="4" t="s">
        <v>44</v>
      </c>
      <c r="H334" s="4" t="s">
        <v>405</v>
      </c>
      <c r="I334" s="4" t="s">
        <v>39</v>
      </c>
      <c r="J334" s="48" t="b">
        <f>COUNTIF($I$2:$I334,$I334)=1</f>
        <v>0</v>
      </c>
      <c r="K334" s="6" t="str">
        <f>IF('Author country with slicer'!J334=TRUE, 'Author country with slicer'!I334, "")</f>
        <v/>
      </c>
      <c r="L334" s="7" t="s">
        <v>39</v>
      </c>
    </row>
    <row r="335" spans="1:12" hidden="1">
      <c r="A335" s="3" t="s">
        <v>766</v>
      </c>
      <c r="B335" s="4" t="s">
        <v>767</v>
      </c>
      <c r="C335" s="5">
        <v>43516</v>
      </c>
      <c r="D335" s="4" t="s">
        <v>57</v>
      </c>
      <c r="E335" s="48" t="b">
        <f>COUNTIF($D$2:$D335,$D335)=1</f>
        <v>0</v>
      </c>
      <c r="F335" s="6" t="str">
        <f>IF('Author country with slicer'!E335=TRUE, 'Author country with slicer'!D335, "")</f>
        <v/>
      </c>
      <c r="G335" s="4" t="s">
        <v>57</v>
      </c>
      <c r="H335" s="4" t="s">
        <v>768</v>
      </c>
      <c r="I335" s="4" t="s">
        <v>39</v>
      </c>
      <c r="J335" s="48" t="b">
        <f>COUNTIF($I$2:$I335,$I335)=1</f>
        <v>0</v>
      </c>
      <c r="K335" s="6" t="str">
        <f>IF('Author country with slicer'!J335=TRUE, 'Author country with slicer'!I335, "")</f>
        <v/>
      </c>
      <c r="L335" s="7" t="s">
        <v>39</v>
      </c>
    </row>
    <row r="336" spans="1:12" hidden="1">
      <c r="A336" s="3" t="s">
        <v>769</v>
      </c>
      <c r="B336" s="4" t="s">
        <v>770</v>
      </c>
      <c r="C336" s="5">
        <v>43517</v>
      </c>
      <c r="D336" s="4" t="s">
        <v>44</v>
      </c>
      <c r="E336" s="48" t="b">
        <f>COUNTIF($D$2:$D336,$D336)=1</f>
        <v>0</v>
      </c>
      <c r="F336" s="6" t="str">
        <f>IF('Author country with slicer'!E336=TRUE, 'Author country with slicer'!D336, "")</f>
        <v/>
      </c>
      <c r="G336" s="4" t="s">
        <v>44</v>
      </c>
      <c r="H336" s="4" t="s">
        <v>771</v>
      </c>
      <c r="I336" s="4" t="s">
        <v>39</v>
      </c>
      <c r="J336" s="48" t="b">
        <f>COUNTIF($I$2:$I336,$I336)=1</f>
        <v>0</v>
      </c>
      <c r="K336" s="6" t="str">
        <f>IF('Author country with slicer'!J336=TRUE, 'Author country with slicer'!I336, "")</f>
        <v/>
      </c>
      <c r="L336" s="7" t="s">
        <v>39</v>
      </c>
    </row>
    <row r="337" spans="1:12" ht="26.4" hidden="1">
      <c r="A337" s="3" t="s">
        <v>772</v>
      </c>
      <c r="B337" s="4" t="s">
        <v>773</v>
      </c>
      <c r="C337" s="5">
        <v>43519</v>
      </c>
      <c r="D337" s="4" t="s">
        <v>57</v>
      </c>
      <c r="E337" s="48" t="b">
        <f>COUNTIF($D$2:$D337,$D337)=1</f>
        <v>0</v>
      </c>
      <c r="F337" s="6" t="str">
        <f>IF('Author country with slicer'!E337=TRUE, 'Author country with slicer'!D337, "")</f>
        <v/>
      </c>
      <c r="G337" s="4" t="s">
        <v>57</v>
      </c>
      <c r="H337" s="4"/>
      <c r="I337" s="4" t="s">
        <v>39</v>
      </c>
      <c r="J337" s="48" t="b">
        <f>COUNTIF($I$2:$I337,$I337)=1</f>
        <v>0</v>
      </c>
      <c r="K337" s="6" t="str">
        <f>IF('Author country with slicer'!J337=TRUE, 'Author country with slicer'!I337, "")</f>
        <v/>
      </c>
      <c r="L337" s="7" t="s">
        <v>39</v>
      </c>
    </row>
    <row r="338" spans="1:12" ht="26.4" hidden="1">
      <c r="A338" s="3" t="s">
        <v>774</v>
      </c>
      <c r="B338" s="4" t="s">
        <v>775</v>
      </c>
      <c r="C338" s="5">
        <v>43522</v>
      </c>
      <c r="D338" s="4" t="s">
        <v>293</v>
      </c>
      <c r="E338" s="48" t="b">
        <f>COUNTIF($D$2:$D338,$D338)=1</f>
        <v>0</v>
      </c>
      <c r="F338" s="6" t="str">
        <f>IF('Author country with slicer'!E338=TRUE, 'Author country with slicer'!D338, "")</f>
        <v/>
      </c>
      <c r="G338" s="4" t="s">
        <v>293</v>
      </c>
      <c r="H338" s="4" t="s">
        <v>776</v>
      </c>
      <c r="I338" s="4" t="s">
        <v>39</v>
      </c>
      <c r="J338" s="48" t="b">
        <f>COUNTIF($I$2:$I338,$I338)=1</f>
        <v>0</v>
      </c>
      <c r="K338" s="6" t="str">
        <f>IF('Author country with slicer'!J338=TRUE, 'Author country with slicer'!I338, "")</f>
        <v/>
      </c>
      <c r="L338" s="7" t="s">
        <v>39</v>
      </c>
    </row>
    <row r="339" spans="1:12" hidden="1">
      <c r="A339" s="3" t="s">
        <v>777</v>
      </c>
      <c r="B339" s="4" t="s">
        <v>778</v>
      </c>
      <c r="C339" s="5">
        <v>43523</v>
      </c>
      <c r="D339" s="4" t="s">
        <v>44</v>
      </c>
      <c r="E339" s="48" t="b">
        <f>COUNTIF($D$2:$D339,$D339)=1</f>
        <v>0</v>
      </c>
      <c r="F339" s="6" t="str">
        <f>IF('Author country with slicer'!E339=TRUE, 'Author country with slicer'!D339, "")</f>
        <v/>
      </c>
      <c r="G339" s="4" t="s">
        <v>44</v>
      </c>
      <c r="H339" s="4"/>
      <c r="I339" s="4" t="s">
        <v>39</v>
      </c>
      <c r="J339" s="48" t="b">
        <f>COUNTIF($I$2:$I339,$I339)=1</f>
        <v>0</v>
      </c>
      <c r="K339" s="6" t="str">
        <f>IF('Author country with slicer'!J339=TRUE, 'Author country with slicer'!I339, "")</f>
        <v/>
      </c>
      <c r="L339" s="7" t="s">
        <v>39</v>
      </c>
    </row>
    <row r="340" spans="1:12" hidden="1">
      <c r="A340" s="3" t="s">
        <v>779</v>
      </c>
      <c r="B340" s="4" t="s">
        <v>780</v>
      </c>
      <c r="C340" s="5">
        <v>43524</v>
      </c>
      <c r="D340" s="4" t="s">
        <v>481</v>
      </c>
      <c r="E340" s="48" t="b">
        <f>COUNTIF($D$2:$D340,$D340)=1</f>
        <v>1</v>
      </c>
      <c r="F340" s="6" t="str">
        <f>IF('Author country with slicer'!E340=TRUE, 'Author country with slicer'!D340, "")</f>
        <v>New Zealand</v>
      </c>
      <c r="G340" s="4" t="s">
        <v>481</v>
      </c>
      <c r="H340" s="4" t="s">
        <v>781</v>
      </c>
      <c r="I340" s="4" t="s">
        <v>39</v>
      </c>
      <c r="J340" s="48" t="b">
        <f>COUNTIF($I$2:$I340,$I340)=1</f>
        <v>0</v>
      </c>
      <c r="K340" s="6" t="str">
        <f>IF('Author country with slicer'!J340=TRUE, 'Author country with slicer'!I340, "")</f>
        <v/>
      </c>
      <c r="L340" s="7" t="s">
        <v>39</v>
      </c>
    </row>
    <row r="341" spans="1:12" hidden="1">
      <c r="A341" s="3" t="s">
        <v>782</v>
      </c>
      <c r="B341" s="4" t="s">
        <v>783</v>
      </c>
      <c r="C341" s="5">
        <v>43526</v>
      </c>
      <c r="D341" s="4" t="s">
        <v>57</v>
      </c>
      <c r="E341" s="48" t="b">
        <f>COUNTIF($D$2:$D341,$D341)=1</f>
        <v>0</v>
      </c>
      <c r="F341" s="6" t="str">
        <f>IF('Author country with slicer'!E341=TRUE, 'Author country with slicer'!D341, "")</f>
        <v/>
      </c>
      <c r="G341" s="4" t="s">
        <v>57</v>
      </c>
      <c r="H341" s="4" t="s">
        <v>784</v>
      </c>
      <c r="I341" s="4" t="s">
        <v>39</v>
      </c>
      <c r="J341" s="48" t="b">
        <f>COUNTIF($I$2:$I341,$I341)=1</f>
        <v>0</v>
      </c>
      <c r="K341" s="6" t="str">
        <f>IF('Author country with slicer'!J341=TRUE, 'Author country with slicer'!I341, "")</f>
        <v/>
      </c>
      <c r="L341" s="7" t="s">
        <v>39</v>
      </c>
    </row>
    <row r="342" spans="1:12" ht="39.6" hidden="1">
      <c r="A342" s="3" t="s">
        <v>785</v>
      </c>
      <c r="B342" s="4" t="s">
        <v>786</v>
      </c>
      <c r="C342" s="5">
        <v>43529</v>
      </c>
      <c r="D342" s="4" t="s">
        <v>44</v>
      </c>
      <c r="E342" s="48" t="b">
        <f>COUNTIF($D$2:$D342,$D342)=1</f>
        <v>0</v>
      </c>
      <c r="F342" s="6" t="str">
        <f>IF('Author country with slicer'!E342=TRUE, 'Author country with slicer'!D342, "")</f>
        <v/>
      </c>
      <c r="G342" s="4" t="s">
        <v>44</v>
      </c>
      <c r="H342" s="4" t="s">
        <v>787</v>
      </c>
      <c r="I342" s="4" t="s">
        <v>39</v>
      </c>
      <c r="J342" s="48" t="b">
        <f>COUNTIF($I$2:$I342,$I342)=1</f>
        <v>0</v>
      </c>
      <c r="K342" s="6" t="str">
        <f>IF('Author country with slicer'!J342=TRUE, 'Author country with slicer'!I342, "")</f>
        <v/>
      </c>
      <c r="L342" s="7" t="s">
        <v>39</v>
      </c>
    </row>
    <row r="343" spans="1:12" hidden="1">
      <c r="A343" s="3" t="s">
        <v>788</v>
      </c>
      <c r="B343" s="4" t="s">
        <v>789</v>
      </c>
      <c r="C343" s="5">
        <v>43536</v>
      </c>
      <c r="D343" s="4" t="s">
        <v>216</v>
      </c>
      <c r="E343" s="48" t="b">
        <f>COUNTIF($D$2:$D343,$D343)=1</f>
        <v>0</v>
      </c>
      <c r="F343" s="6" t="str">
        <f>IF('Author country with slicer'!E343=TRUE, 'Author country with slicer'!D343, "")</f>
        <v/>
      </c>
      <c r="G343" s="4" t="s">
        <v>57</v>
      </c>
      <c r="H343" s="4" t="s">
        <v>790</v>
      </c>
      <c r="I343" s="4" t="s">
        <v>39</v>
      </c>
      <c r="J343" s="48" t="b">
        <f>COUNTIF($I$2:$I343,$I343)=1</f>
        <v>0</v>
      </c>
      <c r="K343" s="6" t="str">
        <f>IF('Author country with slicer'!J343=TRUE, 'Author country with slicer'!I343, "")</f>
        <v/>
      </c>
      <c r="L343" s="7" t="s">
        <v>39</v>
      </c>
    </row>
    <row r="344" spans="1:12" hidden="1">
      <c r="A344" s="3" t="s">
        <v>791</v>
      </c>
      <c r="B344" s="4" t="s">
        <v>792</v>
      </c>
      <c r="C344" s="5">
        <v>43539</v>
      </c>
      <c r="D344" s="4" t="s">
        <v>216</v>
      </c>
      <c r="E344" s="48" t="b">
        <f>COUNTIF($D$2:$D344,$D344)=1</f>
        <v>0</v>
      </c>
      <c r="F344" s="6" t="str">
        <f>IF('Author country with slicer'!E344=TRUE, 'Author country with slicer'!D344, "")</f>
        <v/>
      </c>
      <c r="G344" s="4" t="s">
        <v>216</v>
      </c>
      <c r="H344" s="4" t="s">
        <v>793</v>
      </c>
      <c r="I344" s="4" t="s">
        <v>39</v>
      </c>
      <c r="J344" s="48" t="b">
        <f>COUNTIF($I$2:$I344,$I344)=1</f>
        <v>0</v>
      </c>
      <c r="K344" s="6" t="str">
        <f>IF('Author country with slicer'!J344=TRUE, 'Author country with slicer'!I344, "")</f>
        <v/>
      </c>
      <c r="L344" s="7" t="s">
        <v>39</v>
      </c>
    </row>
    <row r="345" spans="1:12" ht="26.4" hidden="1">
      <c r="A345" s="3" t="s">
        <v>794</v>
      </c>
      <c r="B345" s="4" t="s">
        <v>795</v>
      </c>
      <c r="C345" s="12">
        <v>43555</v>
      </c>
      <c r="D345" s="4" t="s">
        <v>57</v>
      </c>
      <c r="E345" s="48" t="b">
        <f>COUNTIF($D$2:$D345,$D345)=1</f>
        <v>0</v>
      </c>
      <c r="F345" s="6" t="str">
        <f>IF('Author country with slicer'!E345=TRUE, 'Author country with slicer'!D345, "")</f>
        <v/>
      </c>
      <c r="G345" s="4" t="s">
        <v>57</v>
      </c>
      <c r="H345" s="4"/>
      <c r="I345" s="4" t="s">
        <v>39</v>
      </c>
      <c r="J345" s="48" t="b">
        <f>COUNTIF($I$2:$I345,$I345)=1</f>
        <v>0</v>
      </c>
      <c r="K345" s="6" t="str">
        <f>IF('Author country with slicer'!J345=TRUE, 'Author country with slicer'!I345, "")</f>
        <v/>
      </c>
      <c r="L345" s="7" t="s">
        <v>39</v>
      </c>
    </row>
    <row r="346" spans="1:12" hidden="1">
      <c r="A346" s="3" t="s">
        <v>796</v>
      </c>
      <c r="B346" s="4" t="s">
        <v>797</v>
      </c>
      <c r="C346" s="12">
        <v>43546</v>
      </c>
      <c r="D346" s="4" t="s">
        <v>798</v>
      </c>
      <c r="E346" s="48" t="b">
        <f>COUNTIF($D$2:$D346,$D346)=1</f>
        <v>1</v>
      </c>
      <c r="F346" s="6" t="str">
        <f>IF('Author country with slicer'!E346=TRUE, 'Author country with slicer'!D346, "")</f>
        <v>Trinidad</v>
      </c>
      <c r="G346" s="4" t="s">
        <v>44</v>
      </c>
      <c r="H346" s="4" t="s">
        <v>799</v>
      </c>
      <c r="I346" s="4" t="s">
        <v>39</v>
      </c>
      <c r="J346" s="48" t="b">
        <f>COUNTIF($I$2:$I346,$I346)=1</f>
        <v>0</v>
      </c>
      <c r="K346" s="6" t="str">
        <f>IF('Author country with slicer'!J346=TRUE, 'Author country with slicer'!I346, "")</f>
        <v/>
      </c>
      <c r="L346" s="7" t="s">
        <v>39</v>
      </c>
    </row>
    <row r="347" spans="1:12" hidden="1">
      <c r="A347" s="3" t="s">
        <v>800</v>
      </c>
      <c r="B347" s="4" t="s">
        <v>801</v>
      </c>
      <c r="C347" s="12">
        <v>43547</v>
      </c>
      <c r="D347" s="4" t="s">
        <v>57</v>
      </c>
      <c r="E347" s="48" t="b">
        <f>COUNTIF($D$2:$D347,$D347)=1</f>
        <v>0</v>
      </c>
      <c r="F347" s="6" t="str">
        <f>IF('Author country with slicer'!E347=TRUE, 'Author country with slicer'!D347, "")</f>
        <v/>
      </c>
      <c r="G347" s="4" t="s">
        <v>57</v>
      </c>
      <c r="H347" s="4"/>
      <c r="I347" s="4" t="s">
        <v>39</v>
      </c>
      <c r="J347" s="48" t="b">
        <f>COUNTIF($I$2:$I347,$I347)=1</f>
        <v>0</v>
      </c>
      <c r="K347" s="6" t="str">
        <f>IF('Author country with slicer'!J347=TRUE, 'Author country with slicer'!I347, "")</f>
        <v/>
      </c>
      <c r="L347" s="7" t="s">
        <v>39</v>
      </c>
    </row>
    <row r="348" spans="1:12" hidden="1">
      <c r="A348" s="3" t="s">
        <v>802</v>
      </c>
      <c r="B348" s="4" t="s">
        <v>803</v>
      </c>
      <c r="C348" s="12">
        <v>43549</v>
      </c>
      <c r="D348" s="4" t="s">
        <v>44</v>
      </c>
      <c r="E348" s="48" t="b">
        <f>COUNTIF($D$2:$D348,$D348)=1</f>
        <v>0</v>
      </c>
      <c r="F348" s="6" t="str">
        <f>IF('Author country with slicer'!E348=TRUE, 'Author country with slicer'!D348, "")</f>
        <v/>
      </c>
      <c r="G348" s="4" t="s">
        <v>109</v>
      </c>
      <c r="H348" s="4"/>
      <c r="I348" s="4" t="s">
        <v>39</v>
      </c>
      <c r="J348" s="48" t="b">
        <f>COUNTIF($I$2:$I348,$I348)=1</f>
        <v>0</v>
      </c>
      <c r="K348" s="6" t="str">
        <f>IF('Author country with slicer'!J348=TRUE, 'Author country with slicer'!I348, "")</f>
        <v/>
      </c>
      <c r="L348" s="7" t="s">
        <v>39</v>
      </c>
    </row>
    <row r="349" spans="1:12" ht="39.6" hidden="1">
      <c r="A349" s="3" t="s">
        <v>804</v>
      </c>
      <c r="B349" s="4" t="s">
        <v>805</v>
      </c>
      <c r="C349" s="12">
        <v>43550</v>
      </c>
      <c r="D349" s="4" t="s">
        <v>44</v>
      </c>
      <c r="E349" s="48" t="b">
        <f>COUNTIF($D$2:$D349,$D349)=1</f>
        <v>0</v>
      </c>
      <c r="F349" s="6" t="str">
        <f>IF('Author country with slicer'!E349=TRUE, 'Author country with slicer'!D349, "")</f>
        <v/>
      </c>
      <c r="G349" s="4" t="s">
        <v>44</v>
      </c>
      <c r="H349" s="4" t="s">
        <v>806</v>
      </c>
      <c r="I349" s="4" t="s">
        <v>39</v>
      </c>
      <c r="J349" s="48" t="b">
        <f>COUNTIF($I$2:$I349,$I349)=1</f>
        <v>0</v>
      </c>
      <c r="K349" s="6" t="str">
        <f>IF('Author country with slicer'!J349=TRUE, 'Author country with slicer'!I349, "")</f>
        <v/>
      </c>
      <c r="L349" s="7" t="s">
        <v>39</v>
      </c>
    </row>
    <row r="350" spans="1:12" hidden="1">
      <c r="A350" s="3" t="s">
        <v>807</v>
      </c>
      <c r="B350" s="4" t="s">
        <v>345</v>
      </c>
      <c r="C350" s="12">
        <v>43556</v>
      </c>
      <c r="D350" s="4" t="s">
        <v>57</v>
      </c>
      <c r="E350" s="48" t="b">
        <f>COUNTIF($D$2:$D350,$D350)=1</f>
        <v>0</v>
      </c>
      <c r="F350" s="6" t="str">
        <f>IF('Author country with slicer'!E350=TRUE, 'Author country with slicer'!D350, "")</f>
        <v/>
      </c>
      <c r="G350" s="4" t="s">
        <v>57</v>
      </c>
      <c r="H350" s="4"/>
      <c r="I350" s="4" t="s">
        <v>39</v>
      </c>
      <c r="J350" s="48" t="b">
        <f>COUNTIF($I$2:$I350,$I350)=1</f>
        <v>0</v>
      </c>
      <c r="K350" s="6" t="str">
        <f>IF('Author country with slicer'!J350=TRUE, 'Author country with slicer'!I350, "")</f>
        <v/>
      </c>
      <c r="L350" s="7" t="s">
        <v>39</v>
      </c>
    </row>
    <row r="351" spans="1:12" ht="26.4" hidden="1">
      <c r="A351" s="3" t="s">
        <v>808</v>
      </c>
      <c r="B351" s="4" t="s">
        <v>809</v>
      </c>
      <c r="C351" s="12">
        <v>43558</v>
      </c>
      <c r="D351" s="4" t="s">
        <v>57</v>
      </c>
      <c r="E351" s="48" t="b">
        <f>COUNTIF($D$2:$D351,$D351)=1</f>
        <v>0</v>
      </c>
      <c r="F351" s="6" t="str">
        <f>IF('Author country with slicer'!E351=TRUE, 'Author country with slicer'!D351, "")</f>
        <v/>
      </c>
      <c r="G351" s="4" t="s">
        <v>57</v>
      </c>
      <c r="H351" s="4"/>
      <c r="I351" s="4" t="s">
        <v>39</v>
      </c>
      <c r="J351" s="48" t="b">
        <f>COUNTIF($I$2:$I351,$I351)=1</f>
        <v>0</v>
      </c>
      <c r="K351" s="6" t="str">
        <f>IF('Author country with slicer'!J351=TRUE, 'Author country with slicer'!I351, "")</f>
        <v/>
      </c>
      <c r="L351" s="7" t="s">
        <v>39</v>
      </c>
    </row>
    <row r="352" spans="1:12" hidden="1">
      <c r="A352" s="3" t="s">
        <v>810</v>
      </c>
      <c r="B352" s="4" t="s">
        <v>811</v>
      </c>
      <c r="C352" s="12">
        <v>43560</v>
      </c>
      <c r="D352" s="4" t="s">
        <v>57</v>
      </c>
      <c r="E352" s="48" t="b">
        <f>COUNTIF($D$2:$D352,$D352)=1</f>
        <v>0</v>
      </c>
      <c r="F352" s="6" t="str">
        <f>IF('Author country with slicer'!E352=TRUE, 'Author country with slicer'!D352, "")</f>
        <v/>
      </c>
      <c r="G352" s="4" t="s">
        <v>57</v>
      </c>
      <c r="H352" s="4"/>
      <c r="I352" s="4" t="s">
        <v>39</v>
      </c>
      <c r="J352" s="48" t="b">
        <f>COUNTIF($I$2:$I352,$I352)=1</f>
        <v>0</v>
      </c>
      <c r="K352" s="6" t="str">
        <f>IF('Author country with slicer'!J352=TRUE, 'Author country with slicer'!I352, "")</f>
        <v/>
      </c>
      <c r="L352" s="7" t="s">
        <v>39</v>
      </c>
    </row>
    <row r="353" spans="1:12" hidden="1">
      <c r="A353" s="3" t="s">
        <v>812</v>
      </c>
      <c r="B353" s="4" t="s">
        <v>813</v>
      </c>
      <c r="C353" s="12">
        <v>43564</v>
      </c>
      <c r="D353" s="4" t="s">
        <v>57</v>
      </c>
      <c r="E353" s="48" t="b">
        <f>COUNTIF($D$2:$D353,$D353)=1</f>
        <v>0</v>
      </c>
      <c r="F353" s="6" t="str">
        <f>IF('Author country with slicer'!E353=TRUE, 'Author country with slicer'!D353, "")</f>
        <v/>
      </c>
      <c r="G353" s="4" t="s">
        <v>57</v>
      </c>
      <c r="H353" s="4" t="s">
        <v>758</v>
      </c>
      <c r="I353" s="4" t="s">
        <v>39</v>
      </c>
      <c r="J353" s="48" t="b">
        <f>COUNTIF($I$2:$I353,$I353)=1</f>
        <v>0</v>
      </c>
      <c r="K353" s="6" t="str">
        <f>IF('Author country with slicer'!J353=TRUE, 'Author country with slicer'!I353, "")</f>
        <v/>
      </c>
      <c r="L353" s="7" t="s">
        <v>39</v>
      </c>
    </row>
    <row r="354" spans="1:12" ht="26.4" hidden="1">
      <c r="A354" s="3" t="s">
        <v>814</v>
      </c>
      <c r="B354" s="4" t="s">
        <v>254</v>
      </c>
      <c r="C354" s="12">
        <v>43564</v>
      </c>
      <c r="D354" s="4" t="s">
        <v>117</v>
      </c>
      <c r="E354" s="48" t="b">
        <f>COUNTIF($D$2:$D354,$D354)=1</f>
        <v>0</v>
      </c>
      <c r="F354" s="6" t="str">
        <f>IF('Author country with slicer'!E354=TRUE, 'Author country with slicer'!D354, "")</f>
        <v/>
      </c>
      <c r="G354" s="4" t="s">
        <v>44</v>
      </c>
      <c r="H354" s="4"/>
      <c r="I354" s="4" t="s">
        <v>159</v>
      </c>
      <c r="J354" s="48" t="b">
        <f>COUNTIF($I$2:$I354,$I354)=1</f>
        <v>0</v>
      </c>
      <c r="K354" s="6" t="str">
        <f>IF('Author country with slicer'!J354=TRUE, 'Author country with slicer'!I354, "")</f>
        <v/>
      </c>
      <c r="L354" s="7" t="s">
        <v>39</v>
      </c>
    </row>
    <row r="355" spans="1:12" hidden="1">
      <c r="A355" s="3" t="s">
        <v>815</v>
      </c>
      <c r="B355" s="4" t="s">
        <v>816</v>
      </c>
      <c r="C355" s="12">
        <v>43568</v>
      </c>
      <c r="D355" s="4" t="s">
        <v>57</v>
      </c>
      <c r="E355" s="48" t="b">
        <f>COUNTIF($D$2:$D355,$D355)=1</f>
        <v>0</v>
      </c>
      <c r="F355" s="6" t="str">
        <f>IF('Author country with slicer'!E355=TRUE, 'Author country with slicer'!D355, "")</f>
        <v/>
      </c>
      <c r="G355" s="4" t="s">
        <v>57</v>
      </c>
      <c r="H355" s="4" t="s">
        <v>799</v>
      </c>
      <c r="I355" s="4" t="s">
        <v>39</v>
      </c>
      <c r="J355" s="48" t="b">
        <f>COUNTIF($I$2:$I355,$I355)=1</f>
        <v>0</v>
      </c>
      <c r="K355" s="6" t="str">
        <f>IF('Author country with slicer'!J355=TRUE, 'Author country with slicer'!I355, "")</f>
        <v/>
      </c>
      <c r="L355" s="7" t="s">
        <v>39</v>
      </c>
    </row>
    <row r="356" spans="1:12" hidden="1">
      <c r="A356" s="3" t="s">
        <v>817</v>
      </c>
      <c r="B356" s="4" t="s">
        <v>652</v>
      </c>
      <c r="C356" s="12">
        <v>43568</v>
      </c>
      <c r="D356" s="4" t="s">
        <v>44</v>
      </c>
      <c r="E356" s="48" t="b">
        <f>COUNTIF($D$2:$D356,$D356)=1</f>
        <v>0</v>
      </c>
      <c r="F356" s="6" t="str">
        <f>IF('Author country with slicer'!E356=TRUE, 'Author country with slicer'!D356, "")</f>
        <v/>
      </c>
      <c r="G356" s="4" t="s">
        <v>44</v>
      </c>
      <c r="H356" s="4" t="s">
        <v>45</v>
      </c>
      <c r="I356" s="4" t="s">
        <v>39</v>
      </c>
      <c r="J356" s="48" t="b">
        <f>COUNTIF($I$2:$I356,$I356)=1</f>
        <v>0</v>
      </c>
      <c r="K356" s="6" t="str">
        <f>IF('Author country with slicer'!J356=TRUE, 'Author country with slicer'!I356, "")</f>
        <v/>
      </c>
      <c r="L356" s="7" t="s">
        <v>39</v>
      </c>
    </row>
    <row r="357" spans="1:12" hidden="1">
      <c r="A357" s="3" t="s">
        <v>818</v>
      </c>
      <c r="B357" s="4" t="s">
        <v>652</v>
      </c>
      <c r="C357" s="12">
        <v>43568</v>
      </c>
      <c r="D357" s="4" t="s">
        <v>44</v>
      </c>
      <c r="E357" s="48" t="b">
        <f>COUNTIF($D$2:$D357,$D357)=1</f>
        <v>0</v>
      </c>
      <c r="F357" s="6" t="str">
        <f>IF('Author country with slicer'!E357=TRUE, 'Author country with slicer'!D357, "")</f>
        <v/>
      </c>
      <c r="G357" s="4" t="s">
        <v>44</v>
      </c>
      <c r="H357" s="4" t="s">
        <v>45</v>
      </c>
      <c r="I357" s="4" t="s">
        <v>39</v>
      </c>
      <c r="J357" s="48" t="b">
        <f>COUNTIF($I$2:$I357,$I357)=1</f>
        <v>0</v>
      </c>
      <c r="K357" s="6" t="str">
        <f>IF('Author country with slicer'!J357=TRUE, 'Author country with slicer'!I357, "")</f>
        <v/>
      </c>
      <c r="L357" s="7" t="s">
        <v>39</v>
      </c>
    </row>
    <row r="358" spans="1:12" hidden="1">
      <c r="A358" s="3" t="s">
        <v>819</v>
      </c>
      <c r="B358" s="4" t="s">
        <v>261</v>
      </c>
      <c r="C358" s="12">
        <v>43569</v>
      </c>
      <c r="D358" s="4" t="s">
        <v>262</v>
      </c>
      <c r="E358" s="48" t="b">
        <f>COUNTIF($D$2:$D358,$D358)=1</f>
        <v>0</v>
      </c>
      <c r="F358" s="6" t="str">
        <f>IF('Author country with slicer'!E358=TRUE, 'Author country with slicer'!D358, "")</f>
        <v/>
      </c>
      <c r="G358" s="4" t="s">
        <v>57</v>
      </c>
      <c r="H358" s="6"/>
      <c r="I358" s="4" t="s">
        <v>39</v>
      </c>
      <c r="J358" s="48" t="b">
        <f>COUNTIF($I$2:$I358,$I358)=1</f>
        <v>0</v>
      </c>
      <c r="K358" s="6" t="str">
        <f>IF('Author country with slicer'!J358=TRUE, 'Author country with slicer'!I358, "")</f>
        <v/>
      </c>
      <c r="L358" s="7" t="s">
        <v>39</v>
      </c>
    </row>
    <row r="359" spans="1:12" hidden="1">
      <c r="A359" s="3" t="s">
        <v>820</v>
      </c>
      <c r="B359" s="4" t="s">
        <v>821</v>
      </c>
      <c r="C359" s="12">
        <v>43573</v>
      </c>
      <c r="D359" s="4" t="s">
        <v>57</v>
      </c>
      <c r="E359" s="48" t="b">
        <f>COUNTIF($D$2:$D359,$D359)=1</f>
        <v>0</v>
      </c>
      <c r="F359" s="6" t="str">
        <f>IF('Author country with slicer'!E359=TRUE, 'Author country with slicer'!D359, "")</f>
        <v/>
      </c>
      <c r="G359" s="4" t="s">
        <v>57</v>
      </c>
      <c r="H359" s="6" t="s">
        <v>822</v>
      </c>
      <c r="I359" s="4" t="s">
        <v>39</v>
      </c>
      <c r="J359" s="48" t="b">
        <f>COUNTIF($I$2:$I359,$I359)=1</f>
        <v>0</v>
      </c>
      <c r="K359" s="6" t="str">
        <f>IF('Author country with slicer'!J359=TRUE, 'Author country with slicer'!I359, "")</f>
        <v/>
      </c>
      <c r="L359" s="7" t="s">
        <v>39</v>
      </c>
    </row>
    <row r="360" spans="1:12" hidden="1">
      <c r="A360" s="3" t="s">
        <v>823</v>
      </c>
      <c r="B360" s="4" t="s">
        <v>824</v>
      </c>
      <c r="C360" s="12">
        <v>43574</v>
      </c>
      <c r="D360" s="4" t="s">
        <v>57</v>
      </c>
      <c r="E360" s="48" t="b">
        <f>COUNTIF($D$2:$D360,$D360)=1</f>
        <v>0</v>
      </c>
      <c r="F360" s="6" t="str">
        <f>IF('Author country with slicer'!E360=TRUE, 'Author country with slicer'!D360, "")</f>
        <v/>
      </c>
      <c r="G360" s="4" t="s">
        <v>57</v>
      </c>
      <c r="H360" s="6"/>
      <c r="I360" s="4" t="s">
        <v>39</v>
      </c>
      <c r="J360" s="48" t="b">
        <f>COUNTIF($I$2:$I360,$I360)=1</f>
        <v>0</v>
      </c>
      <c r="K360" s="6" t="str">
        <f>IF('Author country with slicer'!J360=TRUE, 'Author country with slicer'!I360, "")</f>
        <v/>
      </c>
      <c r="L360" s="7" t="s">
        <v>39</v>
      </c>
    </row>
    <row r="361" spans="1:12" hidden="1">
      <c r="A361" s="3" t="s">
        <v>825</v>
      </c>
      <c r="B361" s="4" t="s">
        <v>826</v>
      </c>
      <c r="C361" s="12">
        <v>43575</v>
      </c>
      <c r="D361" s="4" t="s">
        <v>44</v>
      </c>
      <c r="E361" s="48" t="b">
        <f>COUNTIF($D$2:$D361,$D361)=1</f>
        <v>0</v>
      </c>
      <c r="F361" s="6" t="str">
        <f>IF('Author country with slicer'!E361=TRUE, 'Author country with slicer'!D361, "")</f>
        <v/>
      </c>
      <c r="G361" s="4" t="s">
        <v>44</v>
      </c>
      <c r="H361" s="4" t="s">
        <v>787</v>
      </c>
      <c r="I361" s="4" t="s">
        <v>39</v>
      </c>
      <c r="J361" s="48" t="b">
        <f>COUNTIF($I$2:$I361,$I361)=1</f>
        <v>0</v>
      </c>
      <c r="K361" s="6" t="str">
        <f>IF('Author country with slicer'!J361=TRUE, 'Author country with slicer'!I361, "")</f>
        <v/>
      </c>
      <c r="L361" s="7" t="s">
        <v>39</v>
      </c>
    </row>
    <row r="362" spans="1:12" hidden="1">
      <c r="A362" s="3" t="s">
        <v>827</v>
      </c>
      <c r="B362" s="4" t="s">
        <v>828</v>
      </c>
      <c r="C362" s="12">
        <v>43577</v>
      </c>
      <c r="D362" s="4" t="s">
        <v>44</v>
      </c>
      <c r="E362" s="48" t="b">
        <f>COUNTIF($D$2:$D362,$D362)=1</f>
        <v>0</v>
      </c>
      <c r="F362" s="6" t="str">
        <f>IF('Author country with slicer'!E362=TRUE, 'Author country with slicer'!D362, "")</f>
        <v/>
      </c>
      <c r="G362" s="4" t="s">
        <v>44</v>
      </c>
      <c r="H362" s="6" t="s">
        <v>829</v>
      </c>
      <c r="I362" s="4" t="s">
        <v>39</v>
      </c>
      <c r="J362" s="48" t="b">
        <f>COUNTIF($I$2:$I362,$I362)=1</f>
        <v>0</v>
      </c>
      <c r="K362" s="6" t="str">
        <f>IF('Author country with slicer'!J362=TRUE, 'Author country with slicer'!I362, "")</f>
        <v/>
      </c>
      <c r="L362" s="7" t="s">
        <v>39</v>
      </c>
    </row>
    <row r="363" spans="1:12" hidden="1">
      <c r="A363" s="3" t="s">
        <v>830</v>
      </c>
      <c r="B363" s="4" t="s">
        <v>831</v>
      </c>
      <c r="C363" s="12">
        <v>43578</v>
      </c>
      <c r="D363" s="4" t="s">
        <v>44</v>
      </c>
      <c r="E363" s="48" t="b">
        <f>COUNTIF($D$2:$D363,$D363)=1</f>
        <v>0</v>
      </c>
      <c r="F363" s="6" t="str">
        <f>IF('Author country with slicer'!E363=TRUE, 'Author country with slicer'!D363, "")</f>
        <v/>
      </c>
      <c r="G363" s="4" t="s">
        <v>44</v>
      </c>
      <c r="H363" s="6" t="s">
        <v>832</v>
      </c>
      <c r="I363" s="4" t="s">
        <v>39</v>
      </c>
      <c r="J363" s="48" t="b">
        <f>COUNTIF($I$2:$I363,$I363)=1</f>
        <v>0</v>
      </c>
      <c r="K363" s="6" t="str">
        <f>IF('Author country with slicer'!J363=TRUE, 'Author country with slicer'!I363, "")</f>
        <v/>
      </c>
      <c r="L363" s="7" t="s">
        <v>39</v>
      </c>
    </row>
    <row r="364" spans="1:12" hidden="1">
      <c r="A364" s="3" t="s">
        <v>833</v>
      </c>
      <c r="B364" s="4" t="s">
        <v>834</v>
      </c>
      <c r="C364" s="12">
        <v>43583</v>
      </c>
      <c r="D364" s="4" t="s">
        <v>44</v>
      </c>
      <c r="E364" s="48" t="b">
        <f>COUNTIF($D$2:$D364,$D364)=1</f>
        <v>0</v>
      </c>
      <c r="F364" s="6" t="str">
        <f>IF('Author country with slicer'!E364=TRUE, 'Author country with slicer'!D364, "")</f>
        <v/>
      </c>
      <c r="G364" s="4" t="s">
        <v>44</v>
      </c>
      <c r="H364" s="4" t="s">
        <v>835</v>
      </c>
      <c r="I364" s="4" t="s">
        <v>39</v>
      </c>
      <c r="J364" s="48" t="b">
        <f>COUNTIF($I$2:$I364,$I364)=1</f>
        <v>0</v>
      </c>
      <c r="K364" s="6" t="str">
        <f>IF('Author country with slicer'!J364=TRUE, 'Author country with slicer'!I364, "")</f>
        <v/>
      </c>
      <c r="L364" s="7" t="s">
        <v>39</v>
      </c>
    </row>
    <row r="365" spans="1:12" ht="26.4" hidden="1">
      <c r="A365" s="3" t="s">
        <v>836</v>
      </c>
      <c r="B365" s="4" t="s">
        <v>837</v>
      </c>
      <c r="C365" s="12">
        <v>43581</v>
      </c>
      <c r="D365" s="4" t="s">
        <v>109</v>
      </c>
      <c r="E365" s="48" t="b">
        <f>COUNTIF($D$2:$D365,$D365)=1</f>
        <v>0</v>
      </c>
      <c r="F365" s="6" t="str">
        <f>IF('Author country with slicer'!E365=TRUE, 'Author country with slicer'!D365, "")</f>
        <v/>
      </c>
      <c r="G365" s="4" t="s">
        <v>109</v>
      </c>
      <c r="H365" s="6"/>
      <c r="I365" s="4" t="s">
        <v>39</v>
      </c>
      <c r="J365" s="48" t="b">
        <f>COUNTIF($I$2:$I365,$I365)=1</f>
        <v>0</v>
      </c>
      <c r="K365" s="6" t="str">
        <f>IF('Author country with slicer'!J365=TRUE, 'Author country with slicer'!I365, "")</f>
        <v/>
      </c>
      <c r="L365" s="7" t="s">
        <v>39</v>
      </c>
    </row>
    <row r="366" spans="1:12" hidden="1">
      <c r="A366" s="3" t="s">
        <v>838</v>
      </c>
      <c r="B366" s="4" t="s">
        <v>596</v>
      </c>
      <c r="C366" s="12">
        <v>43581</v>
      </c>
      <c r="D366" s="4" t="s">
        <v>109</v>
      </c>
      <c r="E366" s="48" t="b">
        <f>COUNTIF($D$2:$D366,$D366)=1</f>
        <v>0</v>
      </c>
      <c r="F366" s="6" t="str">
        <f>IF('Author country with slicer'!E366=TRUE, 'Author country with slicer'!D366, "")</f>
        <v/>
      </c>
      <c r="G366" s="4" t="s">
        <v>109</v>
      </c>
      <c r="H366" s="6"/>
      <c r="I366" s="4" t="s">
        <v>39</v>
      </c>
      <c r="J366" s="48" t="b">
        <f>COUNTIF($I$2:$I366,$I366)=1</f>
        <v>0</v>
      </c>
      <c r="K366" s="6" t="str">
        <f>IF('Author country with slicer'!J366=TRUE, 'Author country with slicer'!I366, "")</f>
        <v/>
      </c>
      <c r="L366" s="7" t="s">
        <v>37</v>
      </c>
    </row>
    <row r="367" spans="1:12" ht="26.4" hidden="1">
      <c r="A367" s="3" t="s">
        <v>839</v>
      </c>
      <c r="B367" s="4" t="s">
        <v>840</v>
      </c>
      <c r="C367" s="12">
        <v>43583</v>
      </c>
      <c r="D367" s="4" t="s">
        <v>44</v>
      </c>
      <c r="E367" s="48" t="b">
        <f>COUNTIF($D$2:$D367,$D367)=1</f>
        <v>0</v>
      </c>
      <c r="F367" s="6" t="str">
        <f>IF('Author country with slicer'!E367=TRUE, 'Author country with slicer'!D367, "")</f>
        <v/>
      </c>
      <c r="G367" s="4" t="s">
        <v>44</v>
      </c>
      <c r="H367" s="4" t="s">
        <v>822</v>
      </c>
      <c r="I367" s="4" t="s">
        <v>39</v>
      </c>
      <c r="J367" s="48" t="b">
        <f>COUNTIF($I$2:$I367,$I367)=1</f>
        <v>0</v>
      </c>
      <c r="K367" s="6" t="str">
        <f>IF('Author country with slicer'!J367=TRUE, 'Author country with slicer'!I367, "")</f>
        <v/>
      </c>
      <c r="L367" s="7" t="s">
        <v>39</v>
      </c>
    </row>
    <row r="368" spans="1:12" hidden="1">
      <c r="A368" s="3" t="s">
        <v>841</v>
      </c>
      <c r="B368" s="4" t="s">
        <v>842</v>
      </c>
      <c r="C368" s="12">
        <v>43584</v>
      </c>
      <c r="D368" s="4" t="s">
        <v>57</v>
      </c>
      <c r="E368" s="48" t="b">
        <f>COUNTIF($D$2:$D368,$D368)=1</f>
        <v>0</v>
      </c>
      <c r="F368" s="6" t="str">
        <f>IF('Author country with slicer'!E368=TRUE, 'Author country with slicer'!D368, "")</f>
        <v/>
      </c>
      <c r="G368" s="4" t="s">
        <v>57</v>
      </c>
      <c r="H368" s="6"/>
      <c r="I368" s="4" t="s">
        <v>39</v>
      </c>
      <c r="J368" s="48" t="b">
        <f>COUNTIF($I$2:$I368,$I368)=1</f>
        <v>0</v>
      </c>
      <c r="K368" s="6" t="str">
        <f>IF('Author country with slicer'!J368=TRUE, 'Author country with slicer'!I368, "")</f>
        <v/>
      </c>
      <c r="L368" s="7" t="s">
        <v>39</v>
      </c>
    </row>
    <row r="369" spans="1:12" hidden="1">
      <c r="A369" s="3" t="s">
        <v>843</v>
      </c>
      <c r="B369" s="4" t="s">
        <v>441</v>
      </c>
      <c r="C369" s="12">
        <v>43585</v>
      </c>
      <c r="D369" s="4" t="s">
        <v>44</v>
      </c>
      <c r="E369" s="48" t="b">
        <f>COUNTIF($D$2:$D369,$D369)=1</f>
        <v>0</v>
      </c>
      <c r="F369" s="6" t="str">
        <f>IF('Author country with slicer'!E369=TRUE, 'Author country with slicer'!D369, "")</f>
        <v/>
      </c>
      <c r="G369" s="4" t="s">
        <v>44</v>
      </c>
      <c r="H369" s="6"/>
      <c r="I369" s="4" t="s">
        <v>39</v>
      </c>
      <c r="J369" s="48" t="b">
        <f>COUNTIF($I$2:$I369,$I369)=1</f>
        <v>0</v>
      </c>
      <c r="K369" s="6" t="str">
        <f>IF('Author country with slicer'!J369=TRUE, 'Author country with slicer'!I369, "")</f>
        <v/>
      </c>
      <c r="L369" s="7" t="s">
        <v>39</v>
      </c>
    </row>
    <row r="370" spans="1:12" ht="26.4" hidden="1">
      <c r="A370" s="3" t="s">
        <v>844</v>
      </c>
      <c r="B370" s="4" t="s">
        <v>837</v>
      </c>
      <c r="C370" s="12">
        <v>43585</v>
      </c>
      <c r="D370" s="4" t="s">
        <v>109</v>
      </c>
      <c r="E370" s="48" t="b">
        <f>COUNTIF($D$2:$D370,$D370)=1</f>
        <v>0</v>
      </c>
      <c r="F370" s="6" t="str">
        <f>IF('Author country with slicer'!E370=TRUE, 'Author country with slicer'!D370, "")</f>
        <v/>
      </c>
      <c r="G370" s="4" t="s">
        <v>109</v>
      </c>
      <c r="H370" s="6"/>
      <c r="I370" s="4" t="s">
        <v>39</v>
      </c>
      <c r="J370" s="48" t="b">
        <f>COUNTIF($I$2:$I370,$I370)=1</f>
        <v>0</v>
      </c>
      <c r="K370" s="6" t="str">
        <f>IF('Author country with slicer'!J370=TRUE, 'Author country with slicer'!I370, "")</f>
        <v/>
      </c>
      <c r="L370" s="7" t="s">
        <v>39</v>
      </c>
    </row>
    <row r="371" spans="1:12" hidden="1">
      <c r="A371" s="3" t="s">
        <v>845</v>
      </c>
      <c r="B371" s="4" t="s">
        <v>846</v>
      </c>
      <c r="C371" s="12">
        <v>43587</v>
      </c>
      <c r="D371" s="4" t="s">
        <v>44</v>
      </c>
      <c r="E371" s="48" t="b">
        <f>COUNTIF($D$2:$D371,$D371)=1</f>
        <v>0</v>
      </c>
      <c r="F371" s="6" t="str">
        <f>IF('Author country with slicer'!E371=TRUE, 'Author country with slicer'!D371, "")</f>
        <v/>
      </c>
      <c r="G371" s="4" t="s">
        <v>44</v>
      </c>
      <c r="H371" s="6"/>
      <c r="I371" s="4" t="s">
        <v>39</v>
      </c>
      <c r="J371" s="48" t="b">
        <f>COUNTIF($I$2:$I371,$I371)=1</f>
        <v>0</v>
      </c>
      <c r="K371" s="6" t="str">
        <f>IF('Author country with slicer'!J371=TRUE, 'Author country with slicer'!I371, "")</f>
        <v/>
      </c>
      <c r="L371" s="7" t="s">
        <v>39</v>
      </c>
    </row>
    <row r="372" spans="1:12" hidden="1">
      <c r="A372" s="3" t="s">
        <v>847</v>
      </c>
      <c r="B372" s="4" t="s">
        <v>848</v>
      </c>
      <c r="C372" s="12">
        <v>43593</v>
      </c>
      <c r="D372" s="4" t="s">
        <v>70</v>
      </c>
      <c r="E372" s="48" t="b">
        <f>COUNTIF($D$2:$D372,$D372)=1</f>
        <v>0</v>
      </c>
      <c r="F372" s="6" t="str">
        <f>IF('Author country with slicer'!E372=TRUE, 'Author country with slicer'!D372, "")</f>
        <v/>
      </c>
      <c r="G372" s="4" t="s">
        <v>70</v>
      </c>
      <c r="H372" s="4"/>
      <c r="I372" s="4" t="s">
        <v>39</v>
      </c>
      <c r="J372" s="48" t="b">
        <f>COUNTIF($I$2:$I372,$I372)=1</f>
        <v>0</v>
      </c>
      <c r="K372" s="6" t="str">
        <f>IF('Author country with slicer'!J372=TRUE, 'Author country with slicer'!I372, "")</f>
        <v/>
      </c>
      <c r="L372" s="7" t="s">
        <v>39</v>
      </c>
    </row>
    <row r="373" spans="1:12" hidden="1">
      <c r="A373" s="3" t="s">
        <v>849</v>
      </c>
      <c r="B373" s="4" t="s">
        <v>554</v>
      </c>
      <c r="C373" s="12">
        <v>43594</v>
      </c>
      <c r="D373" s="4" t="s">
        <v>57</v>
      </c>
      <c r="E373" s="48" t="b">
        <f>COUNTIF($D$2:$D373,$D373)=1</f>
        <v>0</v>
      </c>
      <c r="F373" s="6" t="str">
        <f>IF('Author country with slicer'!E373=TRUE, 'Author country with slicer'!D373, "")</f>
        <v/>
      </c>
      <c r="G373" s="4" t="s">
        <v>57</v>
      </c>
      <c r="H373" s="4"/>
      <c r="I373" s="4" t="s">
        <v>39</v>
      </c>
      <c r="J373" s="48" t="b">
        <f>COUNTIF($I$2:$I373,$I373)=1</f>
        <v>0</v>
      </c>
      <c r="K373" s="6" t="str">
        <f>IF('Author country with slicer'!J373=TRUE, 'Author country with slicer'!I373, "")</f>
        <v/>
      </c>
      <c r="L373" s="7" t="s">
        <v>39</v>
      </c>
    </row>
    <row r="374" spans="1:12" ht="26.4" hidden="1">
      <c r="A374" s="3" t="s">
        <v>850</v>
      </c>
      <c r="B374" s="4" t="s">
        <v>837</v>
      </c>
      <c r="C374" s="12">
        <v>43595</v>
      </c>
      <c r="D374" s="4" t="s">
        <v>109</v>
      </c>
      <c r="E374" s="48" t="b">
        <f>COUNTIF($D$2:$D374,$D374)=1</f>
        <v>0</v>
      </c>
      <c r="F374" s="6" t="str">
        <f>IF('Author country with slicer'!E374=TRUE, 'Author country with slicer'!D374, "")</f>
        <v/>
      </c>
      <c r="G374" s="4" t="s">
        <v>109</v>
      </c>
      <c r="H374" s="6"/>
      <c r="I374" s="4" t="s">
        <v>39</v>
      </c>
      <c r="J374" s="48" t="b">
        <f>COUNTIF($I$2:$I374,$I374)=1</f>
        <v>0</v>
      </c>
      <c r="K374" s="6" t="str">
        <f>IF('Author country with slicer'!J374=TRUE, 'Author country with slicer'!I374, "")</f>
        <v/>
      </c>
      <c r="L374" s="7" t="s">
        <v>39</v>
      </c>
    </row>
    <row r="375" spans="1:12" hidden="1">
      <c r="A375" s="3" t="s">
        <v>851</v>
      </c>
      <c r="B375" s="4" t="s">
        <v>554</v>
      </c>
      <c r="C375" s="12">
        <v>43595</v>
      </c>
      <c r="D375" s="4" t="s">
        <v>57</v>
      </c>
      <c r="E375" s="48" t="b">
        <f>COUNTIF($D$2:$D375,$D375)=1</f>
        <v>0</v>
      </c>
      <c r="F375" s="6" t="str">
        <f>IF('Author country with slicer'!E375=TRUE, 'Author country with slicer'!D375, "")</f>
        <v/>
      </c>
      <c r="G375" s="4" t="s">
        <v>57</v>
      </c>
      <c r="H375" s="4"/>
      <c r="I375" s="4" t="s">
        <v>39</v>
      </c>
      <c r="J375" s="48" t="b">
        <f>COUNTIF($I$2:$I375,$I375)=1</f>
        <v>0</v>
      </c>
      <c r="K375" s="6" t="str">
        <f>IF('Author country with slicer'!J375=TRUE, 'Author country with slicer'!I375, "")</f>
        <v/>
      </c>
      <c r="L375" s="7" t="s">
        <v>39</v>
      </c>
    </row>
    <row r="376" spans="1:12" ht="26.4" hidden="1">
      <c r="A376" t="s">
        <v>852</v>
      </c>
      <c r="B376" s="4" t="s">
        <v>853</v>
      </c>
      <c r="C376" s="12">
        <v>43602</v>
      </c>
      <c r="D376" s="4" t="s">
        <v>118</v>
      </c>
      <c r="E376" s="48" t="b">
        <f>COUNTIF($D$2:$D376,$D376)=1</f>
        <v>0</v>
      </c>
      <c r="F376" s="6" t="str">
        <f>IF('Author country with slicer'!E376=TRUE, 'Author country with slicer'!D376, "")</f>
        <v/>
      </c>
      <c r="G376" s="4" t="s">
        <v>118</v>
      </c>
      <c r="H376" s="6"/>
      <c r="I376" s="4" t="s">
        <v>159</v>
      </c>
      <c r="J376" s="48" t="b">
        <f>COUNTIF($I$2:$I376,$I376)=1</f>
        <v>0</v>
      </c>
      <c r="K376" s="6" t="str">
        <f>IF('Author country with slicer'!J376=TRUE, 'Author country with slicer'!I376, "")</f>
        <v/>
      </c>
      <c r="L376" s="7" t="s">
        <v>39</v>
      </c>
    </row>
    <row r="377" spans="1:12" hidden="1">
      <c r="A377" s="3" t="s">
        <v>854</v>
      </c>
      <c r="B377" s="4" t="s">
        <v>855</v>
      </c>
      <c r="C377" s="12">
        <v>43603</v>
      </c>
      <c r="D377" s="4" t="s">
        <v>57</v>
      </c>
      <c r="E377" s="48" t="b">
        <f>COUNTIF($D$2:$D377,$D377)=1</f>
        <v>0</v>
      </c>
      <c r="F377" s="6" t="str">
        <f>IF('Author country with slicer'!E377=TRUE, 'Author country with slicer'!D377, "")</f>
        <v/>
      </c>
      <c r="G377" s="4" t="s">
        <v>57</v>
      </c>
      <c r="H377" s="6"/>
      <c r="I377" s="4" t="s">
        <v>39</v>
      </c>
      <c r="J377" s="48" t="b">
        <f>COUNTIF($I$2:$I377,$I377)=1</f>
        <v>0</v>
      </c>
      <c r="K377" s="6" t="str">
        <f>IF('Author country with slicer'!J377=TRUE, 'Author country with slicer'!I377, "")</f>
        <v/>
      </c>
      <c r="L377" s="7" t="s">
        <v>39</v>
      </c>
    </row>
    <row r="378" spans="1:12" ht="26.4" hidden="1">
      <c r="A378" s="3" t="s">
        <v>856</v>
      </c>
      <c r="B378" s="4" t="s">
        <v>853</v>
      </c>
      <c r="C378" s="12">
        <v>43604</v>
      </c>
      <c r="D378" s="4" t="s">
        <v>118</v>
      </c>
      <c r="E378" s="48" t="b">
        <f>COUNTIF($D$2:$D378,$D378)=1</f>
        <v>0</v>
      </c>
      <c r="F378" s="6" t="str">
        <f>IF('Author country with slicer'!E378=TRUE, 'Author country with slicer'!D378, "")</f>
        <v/>
      </c>
      <c r="G378" s="4" t="s">
        <v>118</v>
      </c>
      <c r="H378" s="6"/>
      <c r="I378" s="4" t="s">
        <v>159</v>
      </c>
      <c r="J378" s="48" t="b">
        <f>COUNTIF($I$2:$I378,$I378)=1</f>
        <v>0</v>
      </c>
      <c r="K378" s="6" t="str">
        <f>IF('Author country with slicer'!J378=TRUE, 'Author country with slicer'!I378, "")</f>
        <v/>
      </c>
      <c r="L378" s="7" t="s">
        <v>39</v>
      </c>
    </row>
    <row r="379" spans="1:12" hidden="1">
      <c r="A379" s="3" t="s">
        <v>857</v>
      </c>
      <c r="B379" s="4" t="s">
        <v>858</v>
      </c>
      <c r="C379" s="12">
        <v>43604</v>
      </c>
      <c r="D379" s="4" t="s">
        <v>57</v>
      </c>
      <c r="E379" s="48" t="b">
        <f>COUNTIF($D$2:$D379,$D379)=1</f>
        <v>0</v>
      </c>
      <c r="F379" s="6" t="str">
        <f>IF('Author country with slicer'!E379=TRUE, 'Author country with slicer'!D379, "")</f>
        <v/>
      </c>
      <c r="G379" s="4" t="s">
        <v>57</v>
      </c>
      <c r="H379" s="6"/>
      <c r="I379" s="4" t="s">
        <v>39</v>
      </c>
      <c r="J379" s="48" t="b">
        <f>COUNTIF($I$2:$I379,$I379)=1</f>
        <v>0</v>
      </c>
      <c r="K379" s="6" t="str">
        <f>IF('Author country with slicer'!J379=TRUE, 'Author country with slicer'!I379, "")</f>
        <v/>
      </c>
      <c r="L379" s="7" t="s">
        <v>39</v>
      </c>
    </row>
    <row r="380" spans="1:12" hidden="1">
      <c r="A380" s="3" t="s">
        <v>859</v>
      </c>
      <c r="B380" s="4" t="s">
        <v>565</v>
      </c>
      <c r="C380" s="12">
        <v>43604</v>
      </c>
      <c r="D380" s="4" t="s">
        <v>57</v>
      </c>
      <c r="E380" s="48" t="b">
        <f>COUNTIF($D$2:$D380,$D380)=1</f>
        <v>0</v>
      </c>
      <c r="F380" s="6" t="str">
        <f>IF('Author country with slicer'!E380=TRUE, 'Author country with slicer'!D380, "")</f>
        <v/>
      </c>
      <c r="G380" s="4" t="s">
        <v>57</v>
      </c>
      <c r="H380" s="6"/>
      <c r="I380" s="4" t="s">
        <v>39</v>
      </c>
      <c r="J380" s="48" t="b">
        <f>COUNTIF($I$2:$I380,$I380)=1</f>
        <v>0</v>
      </c>
      <c r="K380" s="6" t="str">
        <f>IF('Author country with slicer'!J380=TRUE, 'Author country with slicer'!I380, "")</f>
        <v/>
      </c>
      <c r="L380" s="7" t="s">
        <v>39</v>
      </c>
    </row>
    <row r="381" spans="1:12" ht="26.4" hidden="1">
      <c r="A381" s="3" t="s">
        <v>860</v>
      </c>
      <c r="B381" s="4" t="s">
        <v>837</v>
      </c>
      <c r="C381" s="12">
        <v>43606</v>
      </c>
      <c r="D381" s="4" t="s">
        <v>109</v>
      </c>
      <c r="E381" s="48" t="b">
        <f>COUNTIF($D$2:$D381,$D381)=1</f>
        <v>0</v>
      </c>
      <c r="F381" s="6" t="str">
        <f>IF('Author country with slicer'!E381=TRUE, 'Author country with slicer'!D381, "")</f>
        <v/>
      </c>
      <c r="G381" s="4" t="s">
        <v>109</v>
      </c>
      <c r="H381" s="6"/>
      <c r="I381" s="4" t="s">
        <v>39</v>
      </c>
      <c r="J381" s="48" t="b">
        <f>COUNTIF($I$2:$I381,$I381)=1</f>
        <v>0</v>
      </c>
      <c r="K381" s="6" t="str">
        <f>IF('Author country with slicer'!J381=TRUE, 'Author country with slicer'!I381, "")</f>
        <v/>
      </c>
      <c r="L381" s="7" t="s">
        <v>39</v>
      </c>
    </row>
    <row r="382" spans="1:12" ht="26.4" hidden="1">
      <c r="A382" s="3" t="s">
        <v>861</v>
      </c>
      <c r="B382" s="4" t="s">
        <v>862</v>
      </c>
      <c r="C382" s="12">
        <v>43608</v>
      </c>
      <c r="D382" s="4" t="s">
        <v>44</v>
      </c>
      <c r="E382" s="48" t="b">
        <f>COUNTIF($D$2:$D382,$D382)=1</f>
        <v>0</v>
      </c>
      <c r="F382" s="6" t="str">
        <f>IF('Author country with slicer'!E382=TRUE, 'Author country with slicer'!D382, "")</f>
        <v/>
      </c>
      <c r="G382" s="4" t="s">
        <v>44</v>
      </c>
      <c r="H382" s="6" t="s">
        <v>733</v>
      </c>
      <c r="I382" s="4" t="s">
        <v>39</v>
      </c>
      <c r="J382" s="48" t="b">
        <f>COUNTIF($I$2:$I382,$I382)=1</f>
        <v>0</v>
      </c>
      <c r="K382" s="6" t="str">
        <f>IF('Author country with slicer'!J382=TRUE, 'Author country with slicer'!I382, "")</f>
        <v/>
      </c>
      <c r="L382" s="7" t="s">
        <v>39</v>
      </c>
    </row>
    <row r="383" spans="1:12" hidden="1">
      <c r="A383" s="3" t="s">
        <v>863</v>
      </c>
      <c r="B383" s="4" t="s">
        <v>864</v>
      </c>
      <c r="C383" s="12">
        <v>43609</v>
      </c>
      <c r="D383" s="4" t="s">
        <v>57</v>
      </c>
      <c r="E383" s="48" t="b">
        <f>COUNTIF($D$2:$D383,$D383)=1</f>
        <v>0</v>
      </c>
      <c r="F383" s="6" t="str">
        <f>IF('Author country with slicer'!E383=TRUE, 'Author country with slicer'!D383, "")</f>
        <v/>
      </c>
      <c r="G383" s="4" t="s">
        <v>57</v>
      </c>
      <c r="H383" s="6"/>
      <c r="I383" s="4" t="s">
        <v>39</v>
      </c>
      <c r="J383" s="48" t="b">
        <f>COUNTIF($I$2:$I383,$I383)=1</f>
        <v>0</v>
      </c>
      <c r="K383" s="6" t="str">
        <f>IF('Author country with slicer'!J383=TRUE, 'Author country with slicer'!I383, "")</f>
        <v/>
      </c>
      <c r="L383" s="7" t="s">
        <v>39</v>
      </c>
    </row>
    <row r="384" spans="1:12" hidden="1">
      <c r="A384" s="3" t="s">
        <v>865</v>
      </c>
      <c r="B384" s="4" t="s">
        <v>864</v>
      </c>
      <c r="C384" s="12">
        <v>43611</v>
      </c>
      <c r="D384" s="4" t="s">
        <v>57</v>
      </c>
      <c r="E384" s="48" t="b">
        <f>COUNTIF($D$2:$D384,$D384)=1</f>
        <v>0</v>
      </c>
      <c r="F384" s="6" t="str">
        <f>IF('Author country with slicer'!E384=TRUE, 'Author country with slicer'!D384, "")</f>
        <v/>
      </c>
      <c r="G384" s="4" t="s">
        <v>57</v>
      </c>
      <c r="H384" s="6"/>
      <c r="I384" s="4" t="s">
        <v>39</v>
      </c>
      <c r="J384" s="48" t="b">
        <f>COUNTIF($I$2:$I384,$I384)=1</f>
        <v>0</v>
      </c>
      <c r="K384" s="6" t="str">
        <f>IF('Author country with slicer'!J384=TRUE, 'Author country with slicer'!I384, "")</f>
        <v/>
      </c>
      <c r="L384" s="7" t="s">
        <v>39</v>
      </c>
    </row>
    <row r="385" spans="1:12" hidden="1">
      <c r="A385" s="3" t="s">
        <v>866</v>
      </c>
      <c r="B385" s="4" t="s">
        <v>864</v>
      </c>
      <c r="C385" s="12">
        <v>43611</v>
      </c>
      <c r="D385" s="4" t="s">
        <v>57</v>
      </c>
      <c r="E385" s="48" t="b">
        <f>COUNTIF($D$2:$D385,$D385)=1</f>
        <v>0</v>
      </c>
      <c r="F385" s="6" t="str">
        <f>IF('Author country with slicer'!E385=TRUE, 'Author country with slicer'!D385, "")</f>
        <v/>
      </c>
      <c r="G385" s="4" t="s">
        <v>57</v>
      </c>
      <c r="H385" s="6"/>
      <c r="I385" s="4" t="s">
        <v>39</v>
      </c>
      <c r="J385" s="48" t="b">
        <f>COUNTIF($I$2:$I385,$I385)=1</f>
        <v>0</v>
      </c>
      <c r="K385" s="6" t="str">
        <f>IF('Author country with slicer'!J385=TRUE, 'Author country with slicer'!I385, "")</f>
        <v/>
      </c>
      <c r="L385" s="7" t="s">
        <v>39</v>
      </c>
    </row>
    <row r="386" spans="1:12" ht="26.4" hidden="1">
      <c r="A386" s="3" t="s">
        <v>867</v>
      </c>
      <c r="B386" s="4" t="s">
        <v>868</v>
      </c>
      <c r="C386" s="12">
        <v>43611</v>
      </c>
      <c r="D386" s="4" t="s">
        <v>70</v>
      </c>
      <c r="E386" s="48" t="b">
        <f>COUNTIF($D$2:$D386,$D386)=1</f>
        <v>0</v>
      </c>
      <c r="F386" s="6" t="str">
        <f>IF('Author country with slicer'!E386=TRUE, 'Author country with slicer'!D386, "")</f>
        <v/>
      </c>
      <c r="G386" s="4" t="s">
        <v>70</v>
      </c>
      <c r="H386" s="6" t="s">
        <v>869</v>
      </c>
      <c r="I386" s="4" t="s">
        <v>39</v>
      </c>
      <c r="J386" s="48" t="b">
        <f>COUNTIF($I$2:$I386,$I386)=1</f>
        <v>0</v>
      </c>
      <c r="K386" s="6" t="str">
        <f>IF('Author country with slicer'!J386=TRUE, 'Author country with slicer'!I386, "")</f>
        <v/>
      </c>
      <c r="L386" s="7" t="s">
        <v>39</v>
      </c>
    </row>
    <row r="387" spans="1:12" hidden="1">
      <c r="A387" s="3" t="s">
        <v>870</v>
      </c>
      <c r="B387" s="4" t="s">
        <v>871</v>
      </c>
      <c r="C387" s="12">
        <v>43616</v>
      </c>
      <c r="D387" s="4" t="s">
        <v>57</v>
      </c>
      <c r="E387" s="48" t="b">
        <f>COUNTIF($D$2:$D387,$D387)=1</f>
        <v>0</v>
      </c>
      <c r="F387" s="6" t="str">
        <f>IF('Author country with slicer'!E387=TRUE, 'Author country with slicer'!D387, "")</f>
        <v/>
      </c>
      <c r="G387" s="4" t="s">
        <v>57</v>
      </c>
      <c r="H387" s="6"/>
      <c r="I387" s="4" t="s">
        <v>39</v>
      </c>
      <c r="J387" s="48" t="b">
        <f>COUNTIF($I$2:$I387,$I387)=1</f>
        <v>0</v>
      </c>
      <c r="K387" s="6" t="str">
        <f>IF('Author country with slicer'!J387=TRUE, 'Author country with slicer'!I387, "")</f>
        <v/>
      </c>
      <c r="L387" s="7" t="s">
        <v>39</v>
      </c>
    </row>
    <row r="388" spans="1:12" hidden="1">
      <c r="A388" s="3" t="s">
        <v>872</v>
      </c>
      <c r="B388" s="4" t="s">
        <v>873</v>
      </c>
      <c r="C388" s="12">
        <v>43623</v>
      </c>
      <c r="D388" s="4" t="s">
        <v>57</v>
      </c>
      <c r="E388" s="48" t="b">
        <f>COUNTIF($D$2:$D388,$D388)=1</f>
        <v>0</v>
      </c>
      <c r="F388" s="6" t="str">
        <f>IF('Author country with slicer'!E388=TRUE, 'Author country with slicer'!D388, "")</f>
        <v/>
      </c>
      <c r="G388" s="4" t="s">
        <v>44</v>
      </c>
      <c r="H388" t="s">
        <v>874</v>
      </c>
      <c r="I388" s="4" t="s">
        <v>39</v>
      </c>
      <c r="J388" s="48" t="b">
        <f>COUNTIF($I$2:$I388,$I388)=1</f>
        <v>0</v>
      </c>
      <c r="K388" s="6" t="str">
        <f>IF('Author country with slicer'!J388=TRUE, 'Author country with slicer'!I388, "")</f>
        <v/>
      </c>
      <c r="L388" s="7" t="s">
        <v>39</v>
      </c>
    </row>
    <row r="389" spans="1:12" hidden="1">
      <c r="A389" s="3" t="s">
        <v>875</v>
      </c>
      <c r="B389" s="4" t="s">
        <v>876</v>
      </c>
      <c r="C389" s="12">
        <v>43622</v>
      </c>
      <c r="D389" s="4" t="s">
        <v>57</v>
      </c>
      <c r="E389" s="48" t="b">
        <f>COUNTIF($D$2:$D389,$D389)=1</f>
        <v>0</v>
      </c>
      <c r="F389" s="6" t="str">
        <f>IF('Author country with slicer'!E389=TRUE, 'Author country with slicer'!D389, "")</f>
        <v/>
      </c>
      <c r="G389" s="4" t="s">
        <v>57</v>
      </c>
      <c r="H389" s="4"/>
      <c r="I389" s="4" t="s">
        <v>39</v>
      </c>
      <c r="J389" s="48" t="b">
        <f>COUNTIF($I$2:$I389,$I389)=1</f>
        <v>0</v>
      </c>
      <c r="K389" s="6" t="str">
        <f>IF('Author country with slicer'!J389=TRUE, 'Author country with slicer'!I389, "")</f>
        <v/>
      </c>
      <c r="L389" s="7" t="s">
        <v>39</v>
      </c>
    </row>
    <row r="390" spans="1:12" hidden="1">
      <c r="A390" s="3" t="s">
        <v>877</v>
      </c>
      <c r="B390" s="4" t="s">
        <v>864</v>
      </c>
      <c r="C390" s="12">
        <v>43623</v>
      </c>
      <c r="D390" s="4" t="s">
        <v>57</v>
      </c>
      <c r="E390" s="48" t="b">
        <f>COUNTIF($D$2:$D390,$D390)=1</f>
        <v>0</v>
      </c>
      <c r="F390" s="6" t="str">
        <f>IF('Author country with slicer'!E390=TRUE, 'Author country with slicer'!D390, "")</f>
        <v/>
      </c>
      <c r="G390" s="4" t="s">
        <v>57</v>
      </c>
      <c r="H390" s="6"/>
      <c r="I390" s="4" t="s">
        <v>39</v>
      </c>
      <c r="J390" s="48" t="b">
        <f>COUNTIF($I$2:$I390,$I390)=1</f>
        <v>0</v>
      </c>
      <c r="K390" s="6" t="str">
        <f>IF('Author country with slicer'!J390=TRUE, 'Author country with slicer'!I390, "")</f>
        <v/>
      </c>
      <c r="L390" s="7" t="s">
        <v>39</v>
      </c>
    </row>
    <row r="391" spans="1:12" hidden="1">
      <c r="A391" s="3" t="s">
        <v>878</v>
      </c>
      <c r="B391" s="4" t="s">
        <v>879</v>
      </c>
      <c r="C391" s="12">
        <v>43624</v>
      </c>
      <c r="D391" s="4" t="s">
        <v>57</v>
      </c>
      <c r="E391" s="48" t="b">
        <f>COUNTIF($D$2:$D391,$D391)=1</f>
        <v>0</v>
      </c>
      <c r="F391" s="6" t="str">
        <f>IF('Author country with slicer'!E391=TRUE, 'Author country with slicer'!D391, "")</f>
        <v/>
      </c>
      <c r="G391" s="4" t="s">
        <v>57</v>
      </c>
      <c r="H391" s="6"/>
      <c r="I391" s="4" t="s">
        <v>39</v>
      </c>
      <c r="J391" s="48" t="b">
        <f>COUNTIF($I$2:$I391,$I391)=1</f>
        <v>0</v>
      </c>
      <c r="K391" s="6" t="str">
        <f>IF('Author country with slicer'!J391=TRUE, 'Author country with slicer'!I391, "")</f>
        <v/>
      </c>
      <c r="L391" s="7" t="s">
        <v>39</v>
      </c>
    </row>
    <row r="392" spans="1:12" ht="26.4" hidden="1">
      <c r="A392" s="3" t="s">
        <v>880</v>
      </c>
      <c r="B392" s="4" t="s">
        <v>881</v>
      </c>
      <c r="C392" s="12">
        <v>43624</v>
      </c>
      <c r="D392" s="4" t="s">
        <v>118</v>
      </c>
      <c r="E392" s="48" t="b">
        <f>COUNTIF($D$2:$D392,$D392)=1</f>
        <v>0</v>
      </c>
      <c r="F392" s="6" t="str">
        <f>IF('Author country with slicer'!E392=TRUE, 'Author country with slicer'!D392, "")</f>
        <v/>
      </c>
      <c r="G392" s="4" t="s">
        <v>118</v>
      </c>
      <c r="H392" s="6"/>
      <c r="I392" s="4" t="s">
        <v>159</v>
      </c>
      <c r="J392" s="48" t="b">
        <f>COUNTIF($I$2:$I392,$I392)=1</f>
        <v>0</v>
      </c>
      <c r="K392" s="6" t="str">
        <f>IF('Author country with slicer'!J392=TRUE, 'Author country with slicer'!I392, "")</f>
        <v/>
      </c>
      <c r="L392" s="7" t="s">
        <v>39</v>
      </c>
    </row>
    <row r="393" spans="1:12" ht="26.4" hidden="1">
      <c r="A393" s="3" t="s">
        <v>882</v>
      </c>
      <c r="B393" s="4" t="s">
        <v>853</v>
      </c>
      <c r="C393" s="12">
        <v>43602</v>
      </c>
      <c r="D393" s="4" t="s">
        <v>118</v>
      </c>
      <c r="E393" s="48" t="b">
        <f>COUNTIF($D$2:$D393,$D393)=1</f>
        <v>0</v>
      </c>
      <c r="F393" s="6" t="str">
        <f>IF('Author country with slicer'!E393=TRUE, 'Author country with slicer'!D393, "")</f>
        <v/>
      </c>
      <c r="G393" s="4" t="s">
        <v>118</v>
      </c>
      <c r="H393" s="6"/>
      <c r="I393" s="4" t="s">
        <v>159</v>
      </c>
      <c r="J393" s="48" t="b">
        <f>COUNTIF($I$2:$I393,$I393)=1</f>
        <v>0</v>
      </c>
      <c r="K393" s="6" t="str">
        <f>IF('Author country with slicer'!J393=TRUE, 'Author country with slicer'!I393, "")</f>
        <v/>
      </c>
      <c r="L393" s="7" t="s">
        <v>39</v>
      </c>
    </row>
    <row r="394" spans="1:12" hidden="1">
      <c r="A394" s="3" t="s">
        <v>883</v>
      </c>
      <c r="B394" s="4" t="s">
        <v>884</v>
      </c>
      <c r="C394" s="12">
        <v>43624</v>
      </c>
      <c r="D394" s="4" t="s">
        <v>273</v>
      </c>
      <c r="E394" s="48" t="b">
        <f>COUNTIF($D$2:$D394,$D394)=1</f>
        <v>0</v>
      </c>
      <c r="F394" s="6" t="str">
        <f>IF('Author country with slicer'!E394=TRUE, 'Author country with slicer'!D394, "")</f>
        <v/>
      </c>
      <c r="G394" s="4" t="s">
        <v>44</v>
      </c>
      <c r="H394" s="4"/>
      <c r="I394" s="4" t="s">
        <v>39</v>
      </c>
      <c r="J394" s="48" t="b">
        <f>COUNTIF($I$2:$I394,$I394)=1</f>
        <v>0</v>
      </c>
      <c r="K394" s="6" t="str">
        <f>IF('Author country with slicer'!J394=TRUE, 'Author country with slicer'!I394, "")</f>
        <v/>
      </c>
      <c r="L394" s="7" t="s">
        <v>39</v>
      </c>
    </row>
    <row r="395" spans="1:12" hidden="1">
      <c r="A395" s="3" t="s">
        <v>885</v>
      </c>
      <c r="B395" s="4" t="s">
        <v>886</v>
      </c>
      <c r="C395" s="12">
        <v>43624</v>
      </c>
      <c r="D395" s="4" t="s">
        <v>44</v>
      </c>
      <c r="E395" s="48" t="b">
        <f>COUNTIF($D$2:$D395,$D395)=1</f>
        <v>0</v>
      </c>
      <c r="F395" s="6" t="str">
        <f>IF('Author country with slicer'!E395=TRUE, 'Author country with slicer'!D395, "")</f>
        <v/>
      </c>
      <c r="G395" s="4" t="s">
        <v>44</v>
      </c>
      <c r="H395" s="6" t="s">
        <v>45</v>
      </c>
      <c r="I395" s="4" t="s">
        <v>39</v>
      </c>
      <c r="J395" s="48" t="b">
        <f>COUNTIF($I$2:$I395,$I395)=1</f>
        <v>0</v>
      </c>
      <c r="K395" s="6" t="str">
        <f>IF('Author country with slicer'!J395=TRUE, 'Author country with slicer'!I395, "")</f>
        <v/>
      </c>
      <c r="L395" s="7" t="s">
        <v>39</v>
      </c>
    </row>
    <row r="396" spans="1:12" hidden="1">
      <c r="A396" s="3" t="s">
        <v>887</v>
      </c>
      <c r="B396" s="4" t="s">
        <v>888</v>
      </c>
      <c r="C396" s="12">
        <v>43629</v>
      </c>
      <c r="D396" s="4" t="s">
        <v>392</v>
      </c>
      <c r="E396" s="48" t="b">
        <f>COUNTIF($D$2:$D396,$D396)=1</f>
        <v>0</v>
      </c>
      <c r="F396" s="6" t="str">
        <f>IF('Author country with slicer'!E396=TRUE, 'Author country with slicer'!D396, "")</f>
        <v/>
      </c>
      <c r="G396" s="4" t="s">
        <v>392</v>
      </c>
      <c r="H396" s="6"/>
      <c r="I396" s="4" t="s">
        <v>39</v>
      </c>
      <c r="J396" s="48" t="b">
        <f>COUNTIF($I$2:$I396,$I396)=1</f>
        <v>0</v>
      </c>
      <c r="K396" s="6" t="str">
        <f>IF('Author country with slicer'!J396=TRUE, 'Author country with slicer'!I396, "")</f>
        <v/>
      </c>
      <c r="L396" s="7" t="s">
        <v>39</v>
      </c>
    </row>
    <row r="397" spans="1:12" hidden="1">
      <c r="A397" s="3" t="s">
        <v>889</v>
      </c>
      <c r="B397" s="4" t="s">
        <v>890</v>
      </c>
      <c r="C397" s="12">
        <v>43629</v>
      </c>
      <c r="D397" s="4" t="s">
        <v>257</v>
      </c>
      <c r="E397" s="48" t="b">
        <f>COUNTIF($D$2:$D397,$D397)=1</f>
        <v>0</v>
      </c>
      <c r="F397" s="6" t="str">
        <f>IF('Author country with slicer'!E397=TRUE, 'Author country with slicer'!D397, "")</f>
        <v/>
      </c>
      <c r="G397" s="4" t="s">
        <v>257</v>
      </c>
      <c r="H397" s="6"/>
      <c r="I397" s="4" t="s">
        <v>259</v>
      </c>
      <c r="J397" s="48" t="b">
        <f>COUNTIF($I$2:$I397,$I397)=1</f>
        <v>0</v>
      </c>
      <c r="K397" s="6" t="str">
        <f>IF('Author country with slicer'!J397=TRUE, 'Author country with slicer'!I397, "")</f>
        <v/>
      </c>
      <c r="L397" s="7" t="s">
        <v>39</v>
      </c>
    </row>
    <row r="398" spans="1:12" hidden="1">
      <c r="A398" s="3" t="s">
        <v>891</v>
      </c>
      <c r="B398" s="4" t="s">
        <v>892</v>
      </c>
      <c r="C398" s="12">
        <v>43630</v>
      </c>
      <c r="D398" s="4" t="s">
        <v>57</v>
      </c>
      <c r="E398" s="48" t="b">
        <f>COUNTIF($D$2:$D398,$D398)=1</f>
        <v>0</v>
      </c>
      <c r="F398" s="6" t="str">
        <f>IF('Author country with slicer'!E398=TRUE, 'Author country with slicer'!D398, "")</f>
        <v/>
      </c>
      <c r="G398" s="4" t="s">
        <v>57</v>
      </c>
      <c r="H398" s="6"/>
      <c r="I398" s="4" t="s">
        <v>39</v>
      </c>
      <c r="J398" s="48" t="b">
        <f>COUNTIF($I$2:$I398,$I398)=1</f>
        <v>0</v>
      </c>
      <c r="K398" s="6" t="str">
        <f>IF('Author country with slicer'!J398=TRUE, 'Author country with slicer'!I398, "")</f>
        <v/>
      </c>
      <c r="L398" s="7" t="s">
        <v>39</v>
      </c>
    </row>
    <row r="399" spans="1:12" hidden="1">
      <c r="A399" s="3" t="s">
        <v>893</v>
      </c>
      <c r="B399" s="4" t="s">
        <v>894</v>
      </c>
      <c r="C399" s="12">
        <v>43630</v>
      </c>
      <c r="D399" s="4" t="s">
        <v>895</v>
      </c>
      <c r="E399" s="48" t="b">
        <f>COUNTIF($D$2:$D399,$D399)=1</f>
        <v>1</v>
      </c>
      <c r="F399" s="6" t="str">
        <f>IF('Author country with slicer'!E399=TRUE, 'Author country with slicer'!D399, "")</f>
        <v>Bosnia</v>
      </c>
      <c r="G399" s="4" t="s">
        <v>57</v>
      </c>
      <c r="H399" s="6"/>
      <c r="I399" s="4" t="s">
        <v>39</v>
      </c>
      <c r="J399" s="48" t="b">
        <f>COUNTIF($I$2:$I399,$I399)=1</f>
        <v>0</v>
      </c>
      <c r="K399" s="6" t="str">
        <f>IF('Author country with slicer'!J399=TRUE, 'Author country with slicer'!I399, "")</f>
        <v/>
      </c>
      <c r="L399" s="7" t="s">
        <v>39</v>
      </c>
    </row>
    <row r="400" spans="1:12" hidden="1">
      <c r="A400" s="3" t="s">
        <v>896</v>
      </c>
      <c r="B400" s="4" t="s">
        <v>897</v>
      </c>
      <c r="C400" s="12">
        <v>43633</v>
      </c>
      <c r="D400" s="4" t="s">
        <v>898</v>
      </c>
      <c r="E400" s="48" t="b">
        <f>COUNTIF($D$2:$D400,$D400)=1</f>
        <v>1</v>
      </c>
      <c r="F400" s="6" t="str">
        <f>IF('Author country with slicer'!E400=TRUE, 'Author country with slicer'!D400, "")</f>
        <v>Côte d'Ivoire</v>
      </c>
      <c r="G400" s="4" t="s">
        <v>118</v>
      </c>
      <c r="H400" s="4"/>
      <c r="I400" s="4" t="s">
        <v>159</v>
      </c>
      <c r="J400" s="48" t="b">
        <f>COUNTIF($I$2:$I400,$I400)=1</f>
        <v>0</v>
      </c>
      <c r="K400" s="6" t="str">
        <f>IF('Author country with slicer'!J400=TRUE, 'Author country with slicer'!I400, "")</f>
        <v/>
      </c>
      <c r="L400" s="7" t="s">
        <v>39</v>
      </c>
    </row>
    <row r="401" spans="1:12" ht="26.4" hidden="1">
      <c r="A401" s="3" t="s">
        <v>899</v>
      </c>
      <c r="B401" s="4" t="s">
        <v>900</v>
      </c>
      <c r="C401" s="12">
        <v>43634</v>
      </c>
      <c r="D401" s="6" t="s">
        <v>44</v>
      </c>
      <c r="E401" s="48" t="b">
        <f>COUNTIF($D$2:$D401,$D401)=1</f>
        <v>0</v>
      </c>
      <c r="F401" s="6" t="str">
        <f>IF('Author country with slicer'!E401=TRUE, 'Author country with slicer'!D401, "")</f>
        <v/>
      </c>
      <c r="G401" s="6" t="s">
        <v>44</v>
      </c>
      <c r="H401" s="6"/>
      <c r="I401" s="4" t="s">
        <v>39</v>
      </c>
      <c r="J401" s="48" t="b">
        <f>COUNTIF($I$2:$I401,$I401)=1</f>
        <v>0</v>
      </c>
      <c r="K401" s="6" t="str">
        <f>IF('Author country with slicer'!J401=TRUE, 'Author country with slicer'!I401, "")</f>
        <v/>
      </c>
      <c r="L401" s="7" t="s">
        <v>39</v>
      </c>
    </row>
    <row r="402" spans="1:12" hidden="1">
      <c r="A402" s="3" t="s">
        <v>901</v>
      </c>
      <c r="B402" s="4" t="s">
        <v>902</v>
      </c>
      <c r="C402" s="12">
        <v>43635</v>
      </c>
      <c r="D402" s="6" t="s">
        <v>44</v>
      </c>
      <c r="E402" s="48" t="b">
        <f>COUNTIF($D$2:$D402,$D402)=1</f>
        <v>0</v>
      </c>
      <c r="F402" s="6" t="str">
        <f>IF('Author country with slicer'!E402=TRUE, 'Author country with slicer'!D402, "")</f>
        <v/>
      </c>
      <c r="G402" s="6" t="s">
        <v>44</v>
      </c>
      <c r="H402" s="6"/>
      <c r="I402" s="4" t="s">
        <v>39</v>
      </c>
      <c r="J402" s="48" t="b">
        <f>COUNTIF($I$2:$I402,$I402)=1</f>
        <v>0</v>
      </c>
      <c r="K402" s="6" t="str">
        <f>IF('Author country with slicer'!J402=TRUE, 'Author country with slicer'!I402, "")</f>
        <v/>
      </c>
      <c r="L402" s="7" t="s">
        <v>39</v>
      </c>
    </row>
    <row r="403" spans="1:12" hidden="1">
      <c r="A403" s="3" t="s">
        <v>903</v>
      </c>
      <c r="B403" s="4" t="s">
        <v>904</v>
      </c>
      <c r="C403" s="12">
        <v>43638</v>
      </c>
      <c r="D403" s="6" t="s">
        <v>44</v>
      </c>
      <c r="E403" s="48" t="b">
        <f>COUNTIF($D$2:$D403,$D403)=1</f>
        <v>0</v>
      </c>
      <c r="F403" s="6" t="str">
        <f>IF('Author country with slicer'!E403=TRUE, 'Author country with slicer'!D403, "")</f>
        <v/>
      </c>
      <c r="G403" s="6" t="s">
        <v>44</v>
      </c>
      <c r="H403" s="6" t="s">
        <v>405</v>
      </c>
      <c r="I403" s="4" t="s">
        <v>39</v>
      </c>
      <c r="J403" s="48" t="b">
        <f>COUNTIF($I$2:$I403,$I403)=1</f>
        <v>0</v>
      </c>
      <c r="K403" s="6" t="str">
        <f>IF('Author country with slicer'!J403=TRUE, 'Author country with slicer'!I403, "")</f>
        <v/>
      </c>
      <c r="L403" s="7" t="s">
        <v>39</v>
      </c>
    </row>
    <row r="404" spans="1:12" hidden="1">
      <c r="A404" s="3" t="s">
        <v>905</v>
      </c>
      <c r="B404" s="4" t="s">
        <v>906</v>
      </c>
      <c r="C404" s="12">
        <v>43640</v>
      </c>
      <c r="D404" s="4" t="s">
        <v>57</v>
      </c>
      <c r="E404" s="48" t="b">
        <f>COUNTIF($D$2:$D404,$D404)=1</f>
        <v>0</v>
      </c>
      <c r="F404" s="6" t="str">
        <f>IF('Author country with slicer'!E404=TRUE, 'Author country with slicer'!D404, "")</f>
        <v/>
      </c>
      <c r="G404" s="4" t="s">
        <v>57</v>
      </c>
      <c r="H404" s="6"/>
      <c r="I404" s="4" t="s">
        <v>39</v>
      </c>
      <c r="J404" s="48" t="b">
        <f>COUNTIF($I$2:$I404,$I404)=1</f>
        <v>0</v>
      </c>
      <c r="K404" s="6" t="str">
        <f>IF('Author country with slicer'!J404=TRUE, 'Author country with slicer'!I404, "")</f>
        <v/>
      </c>
      <c r="L404" s="7" t="s">
        <v>39</v>
      </c>
    </row>
    <row r="405" spans="1:12" hidden="1">
      <c r="A405" s="3" t="s">
        <v>907</v>
      </c>
      <c r="B405" s="4" t="s">
        <v>908</v>
      </c>
      <c r="C405" s="12">
        <v>43640</v>
      </c>
      <c r="D405" s="4" t="s">
        <v>57</v>
      </c>
      <c r="E405" s="48" t="b">
        <f>COUNTIF($D$2:$D405,$D405)=1</f>
        <v>0</v>
      </c>
      <c r="F405" s="6" t="str">
        <f>IF('Author country with slicer'!E405=TRUE, 'Author country with slicer'!D405, "")</f>
        <v/>
      </c>
      <c r="G405" s="4" t="s">
        <v>57</v>
      </c>
      <c r="H405" s="6"/>
      <c r="I405" s="4" t="s">
        <v>39</v>
      </c>
      <c r="J405" s="48" t="b">
        <f>COUNTIF($I$2:$I405,$I405)=1</f>
        <v>0</v>
      </c>
      <c r="K405" s="6" t="str">
        <f>IF('Author country with slicer'!J405=TRUE, 'Author country with slicer'!I405, "")</f>
        <v/>
      </c>
      <c r="L405" s="7" t="s">
        <v>39</v>
      </c>
    </row>
    <row r="406" spans="1:12" hidden="1">
      <c r="A406" s="3" t="s">
        <v>909</v>
      </c>
      <c r="B406" s="4" t="s">
        <v>910</v>
      </c>
      <c r="C406" s="12">
        <v>43643</v>
      </c>
      <c r="D406" s="4" t="s">
        <v>449</v>
      </c>
      <c r="E406" s="48" t="b">
        <f>COUNTIF($D$2:$D406,$D406)=1</f>
        <v>0</v>
      </c>
      <c r="F406" s="6" t="str">
        <f>IF('Author country with slicer'!E406=TRUE, 'Author country with slicer'!D406, "")</f>
        <v/>
      </c>
      <c r="G406" s="4" t="s">
        <v>57</v>
      </c>
      <c r="H406" s="6"/>
      <c r="I406" s="4" t="s">
        <v>39</v>
      </c>
      <c r="J406" s="48" t="b">
        <f>COUNTIF($I$2:$I406,$I406)=1</f>
        <v>0</v>
      </c>
      <c r="K406" s="6" t="str">
        <f>IF('Author country with slicer'!J406=TRUE, 'Author country with slicer'!I406, "")</f>
        <v/>
      </c>
      <c r="L406" s="7" t="s">
        <v>39</v>
      </c>
    </row>
    <row r="407" spans="1:12" ht="26.4" hidden="1">
      <c r="A407" s="3" t="s">
        <v>911</v>
      </c>
      <c r="B407" s="4" t="s">
        <v>837</v>
      </c>
      <c r="C407" s="5">
        <v>43658</v>
      </c>
      <c r="D407" s="4" t="s">
        <v>109</v>
      </c>
      <c r="E407" s="48" t="b">
        <f>COUNTIF($D$2:$D407,$D407)=1</f>
        <v>0</v>
      </c>
      <c r="F407" s="6" t="str">
        <f>IF('Author country with slicer'!E407=TRUE, 'Author country with slicer'!D407, "")</f>
        <v/>
      </c>
      <c r="G407" s="4" t="s">
        <v>109</v>
      </c>
      <c r="H407" s="6"/>
      <c r="I407" s="4" t="s">
        <v>39</v>
      </c>
      <c r="J407" s="48" t="b">
        <f>COUNTIF($I$2:$I407,$I407)=1</f>
        <v>0</v>
      </c>
      <c r="K407" s="6" t="str">
        <f>IF('Author country with slicer'!J407=TRUE, 'Author country with slicer'!I407, "")</f>
        <v/>
      </c>
      <c r="L407" s="7" t="s">
        <v>39</v>
      </c>
    </row>
    <row r="408" spans="1:12" ht="26.4" hidden="1">
      <c r="A408" s="3" t="s">
        <v>912</v>
      </c>
      <c r="B408" s="4" t="s">
        <v>913</v>
      </c>
      <c r="C408" s="5">
        <v>43659</v>
      </c>
      <c r="D408" s="4" t="s">
        <v>44</v>
      </c>
      <c r="E408" s="48" t="b">
        <f>COUNTIF($D$2:$D408,$D408)=1</f>
        <v>0</v>
      </c>
      <c r="F408" s="6" t="str">
        <f>IF('Author country with slicer'!E408=TRUE, 'Author country with slicer'!D408, "")</f>
        <v/>
      </c>
      <c r="G408" s="4" t="s">
        <v>44</v>
      </c>
      <c r="H408" s="6" t="s">
        <v>405</v>
      </c>
      <c r="I408" s="4" t="s">
        <v>39</v>
      </c>
      <c r="J408" s="48" t="b">
        <f>COUNTIF($I$2:$I408,$I408)=1</f>
        <v>0</v>
      </c>
      <c r="K408" s="6" t="str">
        <f>IF('Author country with slicer'!J408=TRUE, 'Author country with slicer'!I408, "")</f>
        <v/>
      </c>
      <c r="L408" s="7" t="s">
        <v>39</v>
      </c>
    </row>
    <row r="409" spans="1:12" ht="26.4" hidden="1">
      <c r="A409" s="3" t="s">
        <v>914</v>
      </c>
      <c r="B409" s="4" t="s">
        <v>915</v>
      </c>
      <c r="C409" s="5">
        <v>43664</v>
      </c>
      <c r="D409" s="4" t="s">
        <v>57</v>
      </c>
      <c r="E409" s="48" t="b">
        <f>COUNTIF($D$2:$D409,$D409)=1</f>
        <v>0</v>
      </c>
      <c r="F409" s="6" t="str">
        <f>IF('Author country with slicer'!E409=TRUE, 'Author country with slicer'!D409, "")</f>
        <v/>
      </c>
      <c r="G409" s="4" t="s">
        <v>57</v>
      </c>
      <c r="H409" s="6"/>
      <c r="I409" s="4" t="s">
        <v>39</v>
      </c>
      <c r="J409" s="48" t="b">
        <f>COUNTIF($I$2:$I409,$I409)=1</f>
        <v>0</v>
      </c>
      <c r="K409" s="6" t="str">
        <f>IF('Author country with slicer'!J409=TRUE, 'Author country with slicer'!I409, "")</f>
        <v/>
      </c>
      <c r="L409" s="7" t="s">
        <v>39</v>
      </c>
    </row>
    <row r="410" spans="1:12" hidden="1">
      <c r="A410" s="3" t="s">
        <v>916</v>
      </c>
      <c r="B410" s="4" t="s">
        <v>917</v>
      </c>
      <c r="C410" s="5">
        <v>43666</v>
      </c>
      <c r="D410" s="4" t="s">
        <v>273</v>
      </c>
      <c r="E410" s="48" t="b">
        <f>COUNTIF($D$2:$D410,$D410)=1</f>
        <v>0</v>
      </c>
      <c r="F410" s="6" t="str">
        <f>IF('Author country with slicer'!E410=TRUE, 'Author country with slicer'!D410, "")</f>
        <v/>
      </c>
      <c r="G410" s="4" t="s">
        <v>44</v>
      </c>
      <c r="H410" s="6"/>
      <c r="I410" s="4" t="s">
        <v>39</v>
      </c>
      <c r="J410" s="48" t="b">
        <f>COUNTIF($I$2:$I410,$I410)=1</f>
        <v>0</v>
      </c>
      <c r="K410" s="6" t="str">
        <f>IF('Author country with slicer'!J410=TRUE, 'Author country with slicer'!I410, "")</f>
        <v/>
      </c>
      <c r="L410" s="7" t="s">
        <v>39</v>
      </c>
    </row>
    <row r="411" spans="1:12" hidden="1">
      <c r="A411" s="3" t="s">
        <v>918</v>
      </c>
      <c r="B411" s="4" t="s">
        <v>919</v>
      </c>
      <c r="C411" s="5">
        <v>43667</v>
      </c>
      <c r="D411" s="4" t="s">
        <v>238</v>
      </c>
      <c r="E411" s="48" t="b">
        <f>COUNTIF($D$2:$D411,$D411)=1</f>
        <v>0</v>
      </c>
      <c r="F411" s="6" t="str">
        <f>IF('Author country with slicer'!E411=TRUE, 'Author country with slicer'!D411, "")</f>
        <v/>
      </c>
      <c r="G411" s="4" t="s">
        <v>118</v>
      </c>
      <c r="H411" s="6"/>
      <c r="I411" s="4" t="s">
        <v>159</v>
      </c>
      <c r="J411" s="48" t="b">
        <f>COUNTIF($I$2:$I411,$I411)=1</f>
        <v>0</v>
      </c>
      <c r="K411" s="6" t="str">
        <f>IF('Author country with slicer'!J411=TRUE, 'Author country with slicer'!I411, "")</f>
        <v/>
      </c>
      <c r="L411" s="7" t="s">
        <v>39</v>
      </c>
    </row>
    <row r="412" spans="1:12" hidden="1">
      <c r="A412" s="3" t="s">
        <v>920</v>
      </c>
      <c r="B412" s="4" t="s">
        <v>921</v>
      </c>
      <c r="C412" s="5">
        <v>43671</v>
      </c>
      <c r="D412" s="4" t="s">
        <v>57</v>
      </c>
      <c r="E412" s="48" t="b">
        <f>COUNTIF($D$2:$D412,$D412)=1</f>
        <v>0</v>
      </c>
      <c r="F412" s="6" t="str">
        <f>IF('Author country with slicer'!E412=TRUE, 'Author country with slicer'!D412, "")</f>
        <v/>
      </c>
      <c r="G412" s="4" t="s">
        <v>57</v>
      </c>
      <c r="H412" s="6"/>
      <c r="I412" s="4" t="s">
        <v>39</v>
      </c>
      <c r="J412" s="48" t="b">
        <f>COUNTIF($I$2:$I412,$I412)=1</f>
        <v>0</v>
      </c>
      <c r="K412" s="6" t="str">
        <f>IF('Author country with slicer'!J412=TRUE, 'Author country with slicer'!I412, "")</f>
        <v/>
      </c>
      <c r="L412" s="7" t="s">
        <v>39</v>
      </c>
    </row>
    <row r="413" spans="1:12" hidden="1">
      <c r="A413" s="3" t="s">
        <v>922</v>
      </c>
      <c r="B413" s="4" t="s">
        <v>923</v>
      </c>
      <c r="C413" s="5">
        <v>43672</v>
      </c>
      <c r="D413" s="4" t="s">
        <v>109</v>
      </c>
      <c r="E413" s="48" t="b">
        <f>COUNTIF($D$2:$D413,$D413)=1</f>
        <v>0</v>
      </c>
      <c r="F413" s="6" t="str">
        <f>IF('Author country with slicer'!E413=TRUE, 'Author country with slicer'!D413, "")</f>
        <v/>
      </c>
      <c r="G413" s="4" t="s">
        <v>109</v>
      </c>
      <c r="H413" s="4"/>
      <c r="I413" s="4" t="s">
        <v>39</v>
      </c>
      <c r="J413" s="48" t="b">
        <f>COUNTIF($I$2:$I413,$I413)=1</f>
        <v>0</v>
      </c>
      <c r="K413" s="6" t="str">
        <f>IF('Author country with slicer'!J413=TRUE, 'Author country with slicer'!I413, "")</f>
        <v/>
      </c>
      <c r="L413" s="7" t="s">
        <v>39</v>
      </c>
    </row>
    <row r="414" spans="1:12" hidden="1">
      <c r="A414" s="3" t="s">
        <v>924</v>
      </c>
      <c r="B414" s="4" t="s">
        <v>925</v>
      </c>
      <c r="C414" s="5">
        <v>43674</v>
      </c>
      <c r="D414" s="4" t="s">
        <v>244</v>
      </c>
      <c r="E414" s="48" t="b">
        <f>COUNTIF($D$2:$D414,$D414)=1</f>
        <v>0</v>
      </c>
      <c r="F414" s="6" t="str">
        <f>IF('Author country with slicer'!E414=TRUE, 'Author country with slicer'!D414, "")</f>
        <v/>
      </c>
      <c r="G414" s="4" t="s">
        <v>109</v>
      </c>
      <c r="H414" s="6"/>
      <c r="I414" s="4" t="s">
        <v>39</v>
      </c>
      <c r="J414" s="48" t="b">
        <f>COUNTIF($I$2:$I414,$I414)=1</f>
        <v>0</v>
      </c>
      <c r="K414" s="6" t="str">
        <f>IF('Author country with slicer'!J414=TRUE, 'Author country with slicer'!I414, "")</f>
        <v/>
      </c>
      <c r="L414" s="7" t="s">
        <v>39</v>
      </c>
    </row>
    <row r="415" spans="1:12" hidden="1">
      <c r="A415" s="3" t="s">
        <v>926</v>
      </c>
      <c r="B415" s="4" t="s">
        <v>243</v>
      </c>
      <c r="C415" s="5">
        <v>43676</v>
      </c>
      <c r="D415" s="4" t="s">
        <v>244</v>
      </c>
      <c r="E415" s="48" t="b">
        <f>COUNTIF($D$2:$D415,$D415)=1</f>
        <v>0</v>
      </c>
      <c r="F415" s="6" t="str">
        <f>IF('Author country with slicer'!E415=TRUE, 'Author country with slicer'!D415, "")</f>
        <v/>
      </c>
      <c r="G415" s="4" t="s">
        <v>57</v>
      </c>
      <c r="H415" s="6"/>
      <c r="I415" s="4" t="s">
        <v>39</v>
      </c>
      <c r="J415" s="48" t="b">
        <f>COUNTIF($I$2:$I415,$I415)=1</f>
        <v>0</v>
      </c>
      <c r="K415" s="6" t="str">
        <f>IF('Author country with slicer'!J415=TRUE, 'Author country with slicer'!I415, "")</f>
        <v/>
      </c>
      <c r="L415" s="7" t="s">
        <v>39</v>
      </c>
    </row>
    <row r="416" spans="1:12" hidden="1">
      <c r="A416" s="3" t="s">
        <v>927</v>
      </c>
      <c r="B416" s="4" t="s">
        <v>811</v>
      </c>
      <c r="C416" s="5">
        <v>43679</v>
      </c>
      <c r="D416" s="4" t="s">
        <v>57</v>
      </c>
      <c r="E416" s="48" t="b">
        <f>COUNTIF($D$2:$D416,$D416)=1</f>
        <v>0</v>
      </c>
      <c r="F416" s="6" t="str">
        <f>IF('Author country with slicer'!E416=TRUE, 'Author country with slicer'!D416, "")</f>
        <v/>
      </c>
      <c r="G416" s="4" t="s">
        <v>57</v>
      </c>
      <c r="H416" s="4" t="s">
        <v>928</v>
      </c>
      <c r="I416" s="4" t="s">
        <v>39</v>
      </c>
      <c r="J416" s="48" t="b">
        <f>COUNTIF($I$2:$I416,$I416)=1</f>
        <v>0</v>
      </c>
      <c r="K416" s="6" t="str">
        <f>IF('Author country with slicer'!J416=TRUE, 'Author country with slicer'!I416, "")</f>
        <v/>
      </c>
      <c r="L416" s="7" t="s">
        <v>39</v>
      </c>
    </row>
    <row r="417" spans="1:12" ht="26.4" hidden="1">
      <c r="A417" s="3" t="s">
        <v>929</v>
      </c>
      <c r="B417" s="4" t="s">
        <v>930</v>
      </c>
      <c r="C417" s="5">
        <v>43680</v>
      </c>
      <c r="D417" s="4" t="s">
        <v>44</v>
      </c>
      <c r="E417" s="48" t="b">
        <f>COUNTIF($D$2:$D417,$D417)=1</f>
        <v>0</v>
      </c>
      <c r="F417" s="6" t="str">
        <f>IF('Author country with slicer'!E417=TRUE, 'Author country with slicer'!D417, "")</f>
        <v/>
      </c>
      <c r="G417" s="4" t="s">
        <v>44</v>
      </c>
      <c r="H417" s="6"/>
      <c r="I417" s="4" t="s">
        <v>39</v>
      </c>
      <c r="J417" s="48" t="b">
        <f>COUNTIF($I$2:$I417,$I417)=1</f>
        <v>0</v>
      </c>
      <c r="K417" s="6" t="str">
        <f>IF('Author country with slicer'!J417=TRUE, 'Author country with slicer'!I417, "")</f>
        <v/>
      </c>
      <c r="L417" s="7" t="s">
        <v>39</v>
      </c>
    </row>
    <row r="418" spans="1:12" hidden="1">
      <c r="A418" s="3" t="s">
        <v>931</v>
      </c>
      <c r="B418" s="4" t="s">
        <v>770</v>
      </c>
      <c r="C418" s="5">
        <v>43682</v>
      </c>
      <c r="D418" s="4" t="s">
        <v>44</v>
      </c>
      <c r="E418" s="48" t="b">
        <f>COUNTIF($D$2:$D418,$D418)=1</f>
        <v>0</v>
      </c>
      <c r="F418" s="6" t="str">
        <f>IF('Author country with slicer'!E418=TRUE, 'Author country with slicer'!D418, "")</f>
        <v/>
      </c>
      <c r="G418" s="4" t="s">
        <v>44</v>
      </c>
      <c r="H418" s="6" t="s">
        <v>405</v>
      </c>
      <c r="I418" s="4" t="s">
        <v>39</v>
      </c>
      <c r="J418" s="48" t="b">
        <f>COUNTIF($I$2:$I418,$I418)=1</f>
        <v>0</v>
      </c>
      <c r="K418" s="6" t="str">
        <f>IF('Author country with slicer'!J418=TRUE, 'Author country with slicer'!I418, "")</f>
        <v/>
      </c>
      <c r="L418" s="7" t="s">
        <v>39</v>
      </c>
    </row>
    <row r="419" spans="1:12" ht="26.4" hidden="1">
      <c r="A419" s="3" t="s">
        <v>932</v>
      </c>
      <c r="B419" s="4" t="s">
        <v>837</v>
      </c>
      <c r="C419" s="5">
        <v>43686</v>
      </c>
      <c r="D419" s="4" t="s">
        <v>109</v>
      </c>
      <c r="E419" s="48" t="b">
        <f>COUNTIF($D$2:$D419,$D419)=1</f>
        <v>0</v>
      </c>
      <c r="F419" s="6" t="str">
        <f>IF('Author country with slicer'!E419=TRUE, 'Author country with slicer'!D419, "")</f>
        <v/>
      </c>
      <c r="G419" s="4" t="s">
        <v>109</v>
      </c>
      <c r="H419" s="6"/>
      <c r="I419" s="4" t="s">
        <v>39</v>
      </c>
      <c r="J419" s="48" t="b">
        <f>COUNTIF($I$2:$I419,$I419)=1</f>
        <v>0</v>
      </c>
      <c r="K419" s="6" t="str">
        <f>IF('Author country with slicer'!J419=TRUE, 'Author country with slicer'!I419, "")</f>
        <v/>
      </c>
      <c r="L419" s="7" t="s">
        <v>39</v>
      </c>
    </row>
    <row r="420" spans="1:12" hidden="1">
      <c r="A420" s="3" t="s">
        <v>933</v>
      </c>
      <c r="B420" s="4" t="s">
        <v>934</v>
      </c>
      <c r="C420" s="5">
        <v>43689</v>
      </c>
      <c r="D420" s="4" t="s">
        <v>57</v>
      </c>
      <c r="E420" s="48" t="b">
        <f>COUNTIF($D$2:$D420,$D420)=1</f>
        <v>0</v>
      </c>
      <c r="F420" s="6" t="str">
        <f>IF('Author country with slicer'!E420=TRUE, 'Author country with slicer'!D420, "")</f>
        <v/>
      </c>
      <c r="G420" s="4" t="s">
        <v>57</v>
      </c>
      <c r="H420" s="6"/>
      <c r="I420" s="4" t="s">
        <v>39</v>
      </c>
      <c r="J420" s="48" t="b">
        <f>COUNTIF($I$2:$I420,$I420)=1</f>
        <v>0</v>
      </c>
      <c r="K420" s="6" t="str">
        <f>IF('Author country with slicer'!J420=TRUE, 'Author country with slicer'!I420, "")</f>
        <v/>
      </c>
      <c r="L420" s="7" t="s">
        <v>39</v>
      </c>
    </row>
    <row r="421" spans="1:12" hidden="1">
      <c r="A421" s="3" t="s">
        <v>935</v>
      </c>
      <c r="B421" s="4" t="s">
        <v>936</v>
      </c>
      <c r="C421" s="5">
        <v>43691</v>
      </c>
      <c r="D421" s="4" t="s">
        <v>109</v>
      </c>
      <c r="E421" s="48" t="b">
        <f>COUNTIF($D$2:$D421,$D421)=1</f>
        <v>0</v>
      </c>
      <c r="F421" s="6" t="str">
        <f>IF('Author country with slicer'!E421=TRUE, 'Author country with slicer'!D421, "")</f>
        <v/>
      </c>
      <c r="G421" s="4" t="s">
        <v>109</v>
      </c>
      <c r="H421" s="4"/>
      <c r="I421" s="4" t="s">
        <v>39</v>
      </c>
      <c r="J421" s="48" t="b">
        <f>COUNTIF($I$2:$I421,$I421)=1</f>
        <v>0</v>
      </c>
      <c r="K421" s="6" t="str">
        <f>IF('Author country with slicer'!J421=TRUE, 'Author country with slicer'!I421, "")</f>
        <v/>
      </c>
      <c r="L421" s="7" t="s">
        <v>39</v>
      </c>
    </row>
    <row r="422" spans="1:12" ht="26.4" hidden="1">
      <c r="A422" s="3" t="s">
        <v>937</v>
      </c>
      <c r="B422" s="4" t="s">
        <v>938</v>
      </c>
      <c r="C422" s="5">
        <v>43692</v>
      </c>
      <c r="D422" s="4" t="s">
        <v>109</v>
      </c>
      <c r="E422" s="48" t="b">
        <f>COUNTIF($D$2:$D422,$D422)=1</f>
        <v>0</v>
      </c>
      <c r="F422" s="6" t="str">
        <f>IF('Author country with slicer'!E422=TRUE, 'Author country with slicer'!D422, "")</f>
        <v/>
      </c>
      <c r="G422" s="4" t="s">
        <v>109</v>
      </c>
      <c r="H422" s="6"/>
      <c r="I422" s="4" t="s">
        <v>39</v>
      </c>
      <c r="J422" s="48" t="b">
        <f>COUNTIF($I$2:$I422,$I422)=1</f>
        <v>0</v>
      </c>
      <c r="K422" s="6" t="str">
        <f>IF('Author country with slicer'!J422=TRUE, 'Author country with slicer'!I422, "")</f>
        <v/>
      </c>
      <c r="L422" s="7" t="s">
        <v>39</v>
      </c>
    </row>
    <row r="423" spans="1:12" hidden="1">
      <c r="A423" s="3" t="s">
        <v>939</v>
      </c>
      <c r="B423" s="4" t="s">
        <v>940</v>
      </c>
      <c r="C423" s="5">
        <v>43695</v>
      </c>
      <c r="D423" s="4" t="s">
        <v>57</v>
      </c>
      <c r="E423" s="48" t="b">
        <f>COUNTIF($D$2:$D423,$D423)=1</f>
        <v>0</v>
      </c>
      <c r="F423" s="6" t="str">
        <f>IF('Author country with slicer'!E423=TRUE, 'Author country with slicer'!D423, "")</f>
        <v/>
      </c>
      <c r="G423" s="4" t="s">
        <v>57</v>
      </c>
      <c r="H423" s="6"/>
      <c r="I423" s="4" t="s">
        <v>39</v>
      </c>
      <c r="J423" s="48" t="b">
        <f>COUNTIF($I$2:$I423,$I423)=1</f>
        <v>0</v>
      </c>
      <c r="K423" s="6" t="str">
        <f>IF('Author country with slicer'!J423=TRUE, 'Author country with slicer'!I423, "")</f>
        <v/>
      </c>
      <c r="L423" s="7" t="s">
        <v>39</v>
      </c>
    </row>
    <row r="424" spans="1:12" hidden="1">
      <c r="A424" s="3" t="s">
        <v>941</v>
      </c>
      <c r="B424" s="4" t="s">
        <v>942</v>
      </c>
      <c r="C424" s="5">
        <v>43697</v>
      </c>
      <c r="D424" s="4" t="s">
        <v>57</v>
      </c>
      <c r="E424" s="48" t="b">
        <f>COUNTIF($D$2:$D424,$D424)=1</f>
        <v>0</v>
      </c>
      <c r="F424" s="6" t="str">
        <f>IF('Author country with slicer'!E424=TRUE, 'Author country with slicer'!D424, "")</f>
        <v/>
      </c>
      <c r="G424" s="4" t="s">
        <v>57</v>
      </c>
      <c r="H424" s="4"/>
      <c r="I424" s="4" t="s">
        <v>39</v>
      </c>
      <c r="J424" s="48" t="b">
        <f>COUNTIF($I$2:$I424,$I424)=1</f>
        <v>0</v>
      </c>
      <c r="K424" s="6" t="str">
        <f>IF('Author country with slicer'!J424=TRUE, 'Author country with slicer'!I424, "")</f>
        <v/>
      </c>
      <c r="L424" s="7" t="s">
        <v>39</v>
      </c>
    </row>
    <row r="425" spans="1:12" ht="26.4" hidden="1">
      <c r="A425" s="3" t="s">
        <v>943</v>
      </c>
      <c r="B425" s="4" t="s">
        <v>944</v>
      </c>
      <c r="C425" s="5">
        <v>43701</v>
      </c>
      <c r="D425" s="4" t="s">
        <v>44</v>
      </c>
      <c r="E425" s="48" t="b">
        <f>COUNTIF($D$2:$D425,$D425)=1</f>
        <v>0</v>
      </c>
      <c r="F425" s="6" t="str">
        <f>IF('Author country with slicer'!E425=TRUE, 'Author country with slicer'!D425, "")</f>
        <v/>
      </c>
      <c r="G425" s="4" t="s">
        <v>44</v>
      </c>
      <c r="H425" s="6" t="s">
        <v>945</v>
      </c>
      <c r="I425" s="4" t="s">
        <v>39</v>
      </c>
      <c r="J425" s="48" t="b">
        <f>COUNTIF($I$2:$I425,$I425)=1</f>
        <v>0</v>
      </c>
      <c r="K425" s="6" t="str">
        <f>IF('Author country with slicer'!J425=TRUE, 'Author country with slicer'!I425, "")</f>
        <v/>
      </c>
      <c r="L425" s="7" t="s">
        <v>39</v>
      </c>
    </row>
    <row r="426" spans="1:12" ht="26.4" hidden="1">
      <c r="A426" s="3" t="s">
        <v>946</v>
      </c>
      <c r="B426" s="4" t="s">
        <v>947</v>
      </c>
      <c r="C426" s="5">
        <v>43701</v>
      </c>
      <c r="D426" s="4" t="s">
        <v>44</v>
      </c>
      <c r="E426" s="48" t="b">
        <f>COUNTIF($D$2:$D426,$D426)=1</f>
        <v>0</v>
      </c>
      <c r="F426" s="6" t="str">
        <f>IF('Author country with slicer'!E426=TRUE, 'Author country with slicer'!D426, "")</f>
        <v/>
      </c>
      <c r="G426" s="4" t="s">
        <v>44</v>
      </c>
      <c r="H426" s="6" t="s">
        <v>45</v>
      </c>
      <c r="I426" s="4" t="s">
        <v>39</v>
      </c>
      <c r="J426" s="48" t="b">
        <f>COUNTIF($I$2:$I426,$I426)=1</f>
        <v>0</v>
      </c>
      <c r="K426" s="6" t="str">
        <f>IF('Author country with slicer'!J426=TRUE, 'Author country with slicer'!I426, "")</f>
        <v/>
      </c>
      <c r="L426" s="7" t="s">
        <v>39</v>
      </c>
    </row>
    <row r="427" spans="1:12" hidden="1">
      <c r="A427" s="3" t="s">
        <v>948</v>
      </c>
      <c r="B427" s="4" t="s">
        <v>949</v>
      </c>
      <c r="C427" s="5">
        <v>43706</v>
      </c>
      <c r="D427" s="4" t="s">
        <v>118</v>
      </c>
      <c r="E427" s="48" t="b">
        <f>COUNTIF($D$2:$D427,$D427)=1</f>
        <v>0</v>
      </c>
      <c r="F427" s="6" t="str">
        <f>IF('Author country with slicer'!E427=TRUE, 'Author country with slicer'!D427, "")</f>
        <v/>
      </c>
      <c r="G427" s="4" t="s">
        <v>118</v>
      </c>
      <c r="H427" s="4"/>
      <c r="I427" s="4" t="s">
        <v>159</v>
      </c>
      <c r="J427" s="48" t="b">
        <f>COUNTIF($I$2:$I427,$I427)=1</f>
        <v>0</v>
      </c>
      <c r="K427" s="6" t="str">
        <f>IF('Author country with slicer'!J427=TRUE, 'Author country with slicer'!I427, "")</f>
        <v/>
      </c>
      <c r="L427" s="7" t="s">
        <v>39</v>
      </c>
    </row>
    <row r="428" spans="1:12" ht="26.4" hidden="1">
      <c r="A428" s="3" t="s">
        <v>950</v>
      </c>
      <c r="B428" s="4" t="s">
        <v>837</v>
      </c>
      <c r="C428" s="5">
        <v>43707</v>
      </c>
      <c r="D428" s="4" t="s">
        <v>109</v>
      </c>
      <c r="E428" s="48" t="b">
        <f>COUNTIF($D$2:$D428,$D428)=1</f>
        <v>0</v>
      </c>
      <c r="F428" s="6" t="str">
        <f>IF('Author country with slicer'!E428=TRUE, 'Author country with slicer'!D428, "")</f>
        <v/>
      </c>
      <c r="G428" s="4" t="s">
        <v>109</v>
      </c>
      <c r="H428" s="4"/>
      <c r="I428" s="4" t="s">
        <v>39</v>
      </c>
      <c r="J428" s="48" t="b">
        <f>COUNTIF($I$2:$I428,$I428)=1</f>
        <v>0</v>
      </c>
      <c r="K428" s="6" t="str">
        <f>IF('Author country with slicer'!J428=TRUE, 'Author country with slicer'!I428, "")</f>
        <v/>
      </c>
      <c r="L428" s="7" t="s">
        <v>39</v>
      </c>
    </row>
    <row r="429" spans="1:12" hidden="1">
      <c r="A429" s="3" t="s">
        <v>951</v>
      </c>
      <c r="B429" s="4" t="s">
        <v>952</v>
      </c>
      <c r="C429" s="5">
        <v>43710</v>
      </c>
      <c r="D429" s="4" t="s">
        <v>44</v>
      </c>
      <c r="E429" s="48" t="b">
        <f>COUNTIF($D$2:$D429,$D429)=1</f>
        <v>0</v>
      </c>
      <c r="F429" s="6" t="str">
        <f>IF('Author country with slicer'!E429=TRUE, 'Author country with slicer'!D429, "")</f>
        <v/>
      </c>
      <c r="G429" s="4" t="s">
        <v>44</v>
      </c>
      <c r="H429" s="4"/>
      <c r="I429" s="4" t="s">
        <v>39</v>
      </c>
      <c r="J429" s="48" t="b">
        <f>COUNTIF($I$2:$I429,$I429)=1</f>
        <v>0</v>
      </c>
      <c r="K429" s="6" t="str">
        <f>IF('Author country with slicer'!J429=TRUE, 'Author country with slicer'!I429, "")</f>
        <v/>
      </c>
      <c r="L429" s="7" t="s">
        <v>39</v>
      </c>
    </row>
    <row r="430" spans="1:12" hidden="1">
      <c r="A430" s="3" t="s">
        <v>953</v>
      </c>
      <c r="B430" s="4" t="s">
        <v>954</v>
      </c>
      <c r="C430" s="5">
        <v>43714</v>
      </c>
      <c r="D430" s="4" t="s">
        <v>109</v>
      </c>
      <c r="E430" s="48" t="b">
        <f>COUNTIF($D$2:$D430,$D430)=1</f>
        <v>0</v>
      </c>
      <c r="F430" s="6" t="str">
        <f>IF('Author country with slicer'!E430=TRUE, 'Author country with slicer'!D430, "")</f>
        <v/>
      </c>
      <c r="G430" s="4" t="s">
        <v>109</v>
      </c>
      <c r="H430" s="6"/>
      <c r="I430" s="4" t="s">
        <v>39</v>
      </c>
      <c r="J430" s="48" t="b">
        <f>COUNTIF($I$2:$I430,$I430)=1</f>
        <v>0</v>
      </c>
      <c r="K430" s="6" t="str">
        <f>IF('Author country with slicer'!J430=TRUE, 'Author country with slicer'!I430, "")</f>
        <v/>
      </c>
      <c r="L430" s="7" t="s">
        <v>39</v>
      </c>
    </row>
    <row r="431" spans="1:12" hidden="1">
      <c r="A431" s="3" t="s">
        <v>955</v>
      </c>
      <c r="B431" s="3" t="s">
        <v>76</v>
      </c>
      <c r="C431" s="5">
        <v>43719</v>
      </c>
      <c r="D431" s="4" t="s">
        <v>44</v>
      </c>
      <c r="E431" s="48" t="b">
        <f>COUNTIF($D$2:$D431,$D431)=1</f>
        <v>0</v>
      </c>
      <c r="F431" s="6" t="str">
        <f>IF('Author country with slicer'!E431=TRUE, 'Author country with slicer'!D431, "")</f>
        <v/>
      </c>
      <c r="G431" s="4" t="s">
        <v>44</v>
      </c>
      <c r="H431" s="6" t="s">
        <v>733</v>
      </c>
      <c r="I431" s="4" t="s">
        <v>39</v>
      </c>
      <c r="J431" s="48" t="b">
        <f>COUNTIF($I$2:$I431,$I431)=1</f>
        <v>0</v>
      </c>
      <c r="K431" s="6" t="str">
        <f>IF('Author country with slicer'!J431=TRUE, 'Author country with slicer'!I431, "")</f>
        <v/>
      </c>
      <c r="L431" s="7" t="s">
        <v>39</v>
      </c>
    </row>
    <row r="432" spans="1:12" ht="26.4" hidden="1">
      <c r="A432" s="3" t="s">
        <v>956</v>
      </c>
      <c r="B432" s="4" t="s">
        <v>339</v>
      </c>
      <c r="C432" s="5">
        <v>43723</v>
      </c>
      <c r="D432" s="4" t="s">
        <v>44</v>
      </c>
      <c r="E432" s="48" t="b">
        <f>COUNTIF($D$2:$D432,$D432)=1</f>
        <v>0</v>
      </c>
      <c r="F432" s="6" t="str">
        <f>IF('Author country with slicer'!E432=TRUE, 'Author country with slicer'!D432, "")</f>
        <v/>
      </c>
      <c r="G432" s="4" t="s">
        <v>44</v>
      </c>
      <c r="H432" s="6"/>
      <c r="I432" s="4" t="s">
        <v>39</v>
      </c>
      <c r="J432" s="48" t="b">
        <f>COUNTIF($I$2:$I432,$I432)=1</f>
        <v>0</v>
      </c>
      <c r="K432" s="6" t="str">
        <f>IF('Author country with slicer'!J432=TRUE, 'Author country with slicer'!I432, "")</f>
        <v/>
      </c>
      <c r="L432" s="7" t="s">
        <v>39</v>
      </c>
    </row>
    <row r="433" spans="1:12" hidden="1">
      <c r="A433" s="3" t="s">
        <v>957</v>
      </c>
      <c r="B433" s="4" t="s">
        <v>958</v>
      </c>
      <c r="C433" s="5">
        <v>43725</v>
      </c>
      <c r="D433" s="4" t="s">
        <v>57</v>
      </c>
      <c r="E433" s="48" t="b">
        <f>COUNTIF($D$2:$D433,$D433)=1</f>
        <v>0</v>
      </c>
      <c r="F433" s="6" t="str">
        <f>IF('Author country with slicer'!E433=TRUE, 'Author country with slicer'!D433, "")</f>
        <v/>
      </c>
      <c r="G433" s="4" t="s">
        <v>57</v>
      </c>
      <c r="H433" s="6"/>
      <c r="I433" s="4" t="s">
        <v>39</v>
      </c>
      <c r="J433" s="48" t="b">
        <f>COUNTIF($I$2:$I433,$I433)=1</f>
        <v>0</v>
      </c>
      <c r="K433" s="6" t="str">
        <f>IF('Author country with slicer'!J433=TRUE, 'Author country with slicer'!I433, "")</f>
        <v/>
      </c>
      <c r="L433" s="7" t="s">
        <v>39</v>
      </c>
    </row>
    <row r="434" spans="1:12" hidden="1">
      <c r="A434" s="3" t="s">
        <v>959</v>
      </c>
      <c r="B434" s="4" t="s">
        <v>778</v>
      </c>
      <c r="C434" s="5">
        <v>43726</v>
      </c>
      <c r="D434" s="4" t="s">
        <v>44</v>
      </c>
      <c r="E434" s="48" t="b">
        <f>COUNTIF($D$2:$D434,$D434)=1</f>
        <v>0</v>
      </c>
      <c r="F434" s="6" t="str">
        <f>IF('Author country with slicer'!E434=TRUE, 'Author country with slicer'!D434, "")</f>
        <v/>
      </c>
      <c r="G434" s="4" t="s">
        <v>44</v>
      </c>
      <c r="H434" s="6"/>
      <c r="I434" s="4" t="s">
        <v>39</v>
      </c>
      <c r="J434" s="48" t="b">
        <f>COUNTIF($I$2:$I434,$I434)=1</f>
        <v>0</v>
      </c>
      <c r="K434" s="6" t="str">
        <f>IF('Author country with slicer'!J434=TRUE, 'Author country with slicer'!I434, "")</f>
        <v/>
      </c>
      <c r="L434" s="7" t="s">
        <v>39</v>
      </c>
    </row>
    <row r="435" spans="1:12" ht="26.4" hidden="1">
      <c r="A435" s="3" t="s">
        <v>960</v>
      </c>
      <c r="B435" s="4" t="s">
        <v>938</v>
      </c>
      <c r="C435" s="5">
        <v>43727</v>
      </c>
      <c r="D435" s="4" t="s">
        <v>109</v>
      </c>
      <c r="E435" s="48" t="b">
        <f>COUNTIF($D$2:$D435,$D435)=1</f>
        <v>0</v>
      </c>
      <c r="F435" s="6" t="str">
        <f>IF('Author country with slicer'!E435=TRUE, 'Author country with slicer'!D435, "")</f>
        <v/>
      </c>
      <c r="G435" s="4" t="s">
        <v>109</v>
      </c>
      <c r="H435" s="4"/>
      <c r="I435" s="4" t="s">
        <v>39</v>
      </c>
      <c r="J435" s="48" t="b">
        <f>COUNTIF($I$2:$I435,$I435)=1</f>
        <v>0</v>
      </c>
      <c r="K435" s="6" t="str">
        <f>IF('Author country with slicer'!J435=TRUE, 'Author country with slicer'!I435, "")</f>
        <v/>
      </c>
      <c r="L435" s="7" t="s">
        <v>39</v>
      </c>
    </row>
    <row r="436" spans="1:12" ht="26.4" hidden="1">
      <c r="A436" s="3" t="s">
        <v>961</v>
      </c>
      <c r="B436" s="4" t="s">
        <v>962</v>
      </c>
      <c r="C436" s="5">
        <v>43733</v>
      </c>
      <c r="D436" s="4" t="s">
        <v>57</v>
      </c>
      <c r="E436" s="48" t="b">
        <f>COUNTIF($D$2:$D436,$D436)=1</f>
        <v>0</v>
      </c>
      <c r="F436" s="6" t="str">
        <f>IF('Author country with slicer'!E436=TRUE, 'Author country with slicer'!D436, "")</f>
        <v/>
      </c>
      <c r="G436" s="4" t="s">
        <v>57</v>
      </c>
      <c r="H436" s="4"/>
      <c r="I436" s="4" t="s">
        <v>39</v>
      </c>
      <c r="J436" s="48" t="b">
        <f>COUNTIF($I$2:$I436,$I436)=1</f>
        <v>0</v>
      </c>
      <c r="K436" s="6" t="str">
        <f>IF('Author country with slicer'!J436=TRUE, 'Author country with slicer'!I436, "")</f>
        <v/>
      </c>
      <c r="L436" s="7" t="s">
        <v>39</v>
      </c>
    </row>
    <row r="437" spans="1:12" ht="26.4" hidden="1">
      <c r="A437" s="3" t="s">
        <v>963</v>
      </c>
      <c r="B437" s="4" t="s">
        <v>416</v>
      </c>
      <c r="C437" s="5">
        <v>43738</v>
      </c>
      <c r="D437" s="4" t="s">
        <v>44</v>
      </c>
      <c r="E437" s="48" t="b">
        <f>COUNTIF($D$2:$D437,$D437)=1</f>
        <v>0</v>
      </c>
      <c r="F437" s="6" t="str">
        <f>IF('Author country with slicer'!E437=TRUE, 'Author country with slicer'!D437, "")</f>
        <v/>
      </c>
      <c r="G437" s="4" t="s">
        <v>44</v>
      </c>
      <c r="H437" t="s">
        <v>964</v>
      </c>
      <c r="I437" s="4" t="s">
        <v>39</v>
      </c>
      <c r="J437" s="48" t="b">
        <f>COUNTIF($I$2:$I437,$I437)=1</f>
        <v>0</v>
      </c>
      <c r="K437" s="6" t="str">
        <f>IF('Author country with slicer'!J437=TRUE, 'Author country with slicer'!I437, "")</f>
        <v/>
      </c>
      <c r="L437" s="7" t="s">
        <v>39</v>
      </c>
    </row>
    <row r="438" spans="1:12" hidden="1">
      <c r="A438" s="3" t="s">
        <v>965</v>
      </c>
      <c r="B438" s="4" t="s">
        <v>966</v>
      </c>
      <c r="C438" s="5">
        <v>43738</v>
      </c>
      <c r="D438" s="6" t="s">
        <v>109</v>
      </c>
      <c r="E438" s="48" t="b">
        <f>COUNTIF($D$2:$D438,$D438)=1</f>
        <v>0</v>
      </c>
      <c r="F438" s="6" t="str">
        <f>IF('Author country with slicer'!E438=TRUE, 'Author country with slicer'!D438, "")</f>
        <v/>
      </c>
      <c r="G438" s="6" t="s">
        <v>109</v>
      </c>
      <c r="H438" s="4"/>
      <c r="I438" s="4" t="s">
        <v>39</v>
      </c>
      <c r="J438" s="48" t="b">
        <f>COUNTIF($I$2:$I438,$I438)=1</f>
        <v>0</v>
      </c>
      <c r="K438" s="6" t="str">
        <f>IF('Author country with slicer'!J438=TRUE, 'Author country with slicer'!I438, "")</f>
        <v/>
      </c>
      <c r="L438" s="7" t="s">
        <v>39</v>
      </c>
    </row>
    <row r="439" spans="1:12" hidden="1">
      <c r="A439" s="3" t="s">
        <v>967</v>
      </c>
      <c r="B439" s="4" t="s">
        <v>968</v>
      </c>
      <c r="C439" s="5">
        <v>43741</v>
      </c>
      <c r="D439" s="6" t="s">
        <v>57</v>
      </c>
      <c r="E439" s="48" t="b">
        <f>COUNTIF($D$2:$D439,$D439)=1</f>
        <v>0</v>
      </c>
      <c r="F439" s="6" t="str">
        <f>IF('Author country with slicer'!E439=TRUE, 'Author country with slicer'!D439, "")</f>
        <v/>
      </c>
      <c r="G439" s="6" t="s">
        <v>57</v>
      </c>
      <c r="H439" s="4"/>
      <c r="I439" s="4" t="s">
        <v>39</v>
      </c>
      <c r="J439" s="48" t="b">
        <f>COUNTIF($I$2:$I439,$I439)=1</f>
        <v>0</v>
      </c>
      <c r="K439" s="6" t="str">
        <f>IF('Author country with slicer'!J439=TRUE, 'Author country with slicer'!I439, "")</f>
        <v/>
      </c>
      <c r="L439" s="7" t="s">
        <v>39</v>
      </c>
    </row>
    <row r="440" spans="1:12">
      <c r="A440" s="3" t="s">
        <v>969</v>
      </c>
      <c r="B440" s="4" t="s">
        <v>251</v>
      </c>
      <c r="C440" s="5">
        <v>43745</v>
      </c>
      <c r="D440" s="6" t="s">
        <v>252</v>
      </c>
      <c r="E440" s="48" t="b">
        <f>COUNTIF($D$2:$D440,$D440)=1</f>
        <v>0</v>
      </c>
      <c r="F440" s="6" t="str">
        <f>IF('Author country with slicer'!E440=TRUE, 'Author country with slicer'!D440, "")</f>
        <v/>
      </c>
      <c r="G440" s="4" t="s">
        <v>57</v>
      </c>
      <c r="H440" s="4"/>
      <c r="I440" s="4" t="s">
        <v>225</v>
      </c>
      <c r="J440" s="48" t="b">
        <f>COUNTIF($I$2:$I440,$I440)=1</f>
        <v>0</v>
      </c>
      <c r="K440" s="6" t="str">
        <f>IF('Author country with slicer'!J440=TRUE, 'Author country with slicer'!I440, "")</f>
        <v/>
      </c>
      <c r="L440" s="7" t="s">
        <v>39</v>
      </c>
    </row>
    <row r="441" spans="1:12" ht="105.6" hidden="1">
      <c r="A441" s="3" t="s">
        <v>970</v>
      </c>
      <c r="B441" s="4" t="s">
        <v>805</v>
      </c>
      <c r="C441" s="5">
        <v>43752</v>
      </c>
      <c r="D441" s="4" t="s">
        <v>44</v>
      </c>
      <c r="E441" s="48" t="b">
        <f>COUNTIF($D$2:$D441,$D441)=1</f>
        <v>0</v>
      </c>
      <c r="F441" s="6" t="str">
        <f>IF('Author country with slicer'!E441=TRUE, 'Author country with slicer'!D441, "")</f>
        <v/>
      </c>
      <c r="G441" s="4" t="s">
        <v>44</v>
      </c>
      <c r="H441" s="4" t="s">
        <v>971</v>
      </c>
      <c r="I441" s="4" t="s">
        <v>39</v>
      </c>
      <c r="J441" s="48" t="b">
        <f>COUNTIF($I$2:$I441,$I441)=1</f>
        <v>0</v>
      </c>
      <c r="K441" s="6" t="str">
        <f>IF('Author country with slicer'!J441=TRUE, 'Author country with slicer'!I441, "")</f>
        <v/>
      </c>
      <c r="L441" s="7" t="s">
        <v>39</v>
      </c>
    </row>
    <row r="442" spans="1:12" hidden="1">
      <c r="A442" s="3" t="s">
        <v>972</v>
      </c>
      <c r="B442" s="4" t="s">
        <v>973</v>
      </c>
      <c r="C442" s="5">
        <v>43763</v>
      </c>
      <c r="D442" s="4" t="s">
        <v>57</v>
      </c>
      <c r="E442" s="48" t="b">
        <f>COUNTIF($D$2:$D442,$D442)=1</f>
        <v>0</v>
      </c>
      <c r="F442" s="6" t="str">
        <f>IF('Author country with slicer'!E442=TRUE, 'Author country with slicer'!D442, "")</f>
        <v/>
      </c>
      <c r="G442" s="4" t="s">
        <v>57</v>
      </c>
      <c r="H442" s="4"/>
      <c r="I442" s="4" t="s">
        <v>39</v>
      </c>
      <c r="J442" s="48" t="b">
        <f>COUNTIF($I$2:$I442,$I442)=1</f>
        <v>0</v>
      </c>
      <c r="K442" s="6" t="str">
        <f>IF('Author country with slicer'!J442=TRUE, 'Author country with slicer'!I442, "")</f>
        <v/>
      </c>
      <c r="L442" s="7" t="s">
        <v>39</v>
      </c>
    </row>
    <row r="443" spans="1:12" hidden="1">
      <c r="A443" s="3" t="s">
        <v>974</v>
      </c>
      <c r="B443" s="4" t="s">
        <v>554</v>
      </c>
      <c r="C443" s="12">
        <v>43770</v>
      </c>
      <c r="D443" s="4" t="s">
        <v>216</v>
      </c>
      <c r="E443" s="48" t="b">
        <f>COUNTIF($D$2:$D443,$D443)=1</f>
        <v>0</v>
      </c>
      <c r="F443" s="6" t="str">
        <f>IF('Author country with slicer'!E443=TRUE, 'Author country with slicer'!D443, "")</f>
        <v/>
      </c>
      <c r="G443" s="4" t="s">
        <v>57</v>
      </c>
      <c r="H443" s="4"/>
      <c r="I443" s="4" t="s">
        <v>39</v>
      </c>
      <c r="J443" s="48" t="b">
        <f>COUNTIF($I$2:$I443,$I443)=1</f>
        <v>0</v>
      </c>
      <c r="K443" s="6" t="str">
        <f>IF('Author country with slicer'!J443=TRUE, 'Author country with slicer'!I443, "")</f>
        <v/>
      </c>
      <c r="L443" s="7" t="s">
        <v>39</v>
      </c>
    </row>
    <row r="444" spans="1:12" ht="26.4" hidden="1">
      <c r="A444" s="3" t="s">
        <v>975</v>
      </c>
      <c r="B444" s="4" t="s">
        <v>976</v>
      </c>
      <c r="C444" s="12">
        <v>43770</v>
      </c>
      <c r="D444" s="4" t="s">
        <v>44</v>
      </c>
      <c r="E444" s="48" t="b">
        <f>COUNTIF($D$2:$D444,$D444)=1</f>
        <v>0</v>
      </c>
      <c r="F444" s="6" t="str">
        <f>IF('Author country with slicer'!E444=TRUE, 'Author country with slicer'!D444, "")</f>
        <v/>
      </c>
      <c r="G444" s="4" t="s">
        <v>44</v>
      </c>
      <c r="H444" s="4"/>
      <c r="I444" s="4" t="s">
        <v>39</v>
      </c>
      <c r="J444" s="48" t="b">
        <f>COUNTIF($I$2:$I444,$I444)=1</f>
        <v>0</v>
      </c>
      <c r="K444" s="6" t="str">
        <f>IF('Author country with slicer'!J444=TRUE, 'Author country with slicer'!I444, "")</f>
        <v/>
      </c>
      <c r="L444" s="7" t="s">
        <v>39</v>
      </c>
    </row>
    <row r="445" spans="1:12" hidden="1">
      <c r="A445" s="3" t="s">
        <v>977</v>
      </c>
      <c r="B445" s="4" t="s">
        <v>978</v>
      </c>
      <c r="C445" s="12">
        <v>43773</v>
      </c>
      <c r="D445" s="4" t="s">
        <v>57</v>
      </c>
      <c r="E445" s="48" t="b">
        <f>COUNTIF($D$2:$D445,$D445)=1</f>
        <v>0</v>
      </c>
      <c r="F445" s="6" t="str">
        <f>IF('Author country with slicer'!E445=TRUE, 'Author country with slicer'!D445, "")</f>
        <v/>
      </c>
      <c r="G445" s="4" t="s">
        <v>57</v>
      </c>
      <c r="H445" s="4"/>
      <c r="I445" s="4" t="s">
        <v>39</v>
      </c>
      <c r="J445" s="48" t="b">
        <f>COUNTIF($I$2:$I445,$I445)=1</f>
        <v>0</v>
      </c>
      <c r="K445" s="6" t="str">
        <f>IF('Author country with slicer'!J445=TRUE, 'Author country with slicer'!I445, "")</f>
        <v/>
      </c>
      <c r="L445" s="7" t="s">
        <v>39</v>
      </c>
    </row>
    <row r="446" spans="1:12" ht="26.4" hidden="1">
      <c r="A446" s="4" t="s">
        <v>979</v>
      </c>
      <c r="B446" s="12" t="s">
        <v>980</v>
      </c>
      <c r="C446" s="12">
        <v>43781</v>
      </c>
      <c r="D446" s="4" t="s">
        <v>109</v>
      </c>
      <c r="E446" s="48" t="b">
        <f>COUNTIF($D$2:$D446,$D446)=1</f>
        <v>0</v>
      </c>
      <c r="F446" s="6" t="str">
        <f>IF('Author country with slicer'!E446=TRUE, 'Author country with slicer'!D446, "")</f>
        <v/>
      </c>
      <c r="G446" s="4" t="s">
        <v>109</v>
      </c>
      <c r="H446" s="4"/>
      <c r="I446" s="4" t="s">
        <v>39</v>
      </c>
      <c r="J446" s="48" t="b">
        <f>COUNTIF($I$2:$I446,$I446)=1</f>
        <v>0</v>
      </c>
      <c r="K446" s="6" t="str">
        <f>IF('Author country with slicer'!J446=TRUE, 'Author country with slicer'!I446, "")</f>
        <v/>
      </c>
      <c r="L446" s="7" t="s">
        <v>39</v>
      </c>
    </row>
    <row r="447" spans="1:12" hidden="1">
      <c r="A447" s="3" t="s">
        <v>981</v>
      </c>
      <c r="B447" s="4" t="s">
        <v>982</v>
      </c>
      <c r="C447" s="12">
        <v>43784</v>
      </c>
      <c r="D447" s="4" t="s">
        <v>498</v>
      </c>
      <c r="E447" s="48" t="b">
        <f>COUNTIF($D$2:$D447,$D447)=1</f>
        <v>1</v>
      </c>
      <c r="F447" s="6" t="str">
        <f>IF('Author country with slicer'!E447=TRUE, 'Author country with slicer'!D447, "")</f>
        <v>Antigua</v>
      </c>
      <c r="G447" s="4" t="s">
        <v>57</v>
      </c>
      <c r="H447" s="4"/>
      <c r="I447" s="4" t="s">
        <v>39</v>
      </c>
      <c r="J447" s="48" t="b">
        <f>COUNTIF($I$2:$I447,$I447)=1</f>
        <v>0</v>
      </c>
      <c r="K447" s="6" t="str">
        <f>IF('Author country with slicer'!J447=TRUE, 'Author country with slicer'!I447, "")</f>
        <v/>
      </c>
      <c r="L447" s="7" t="s">
        <v>39</v>
      </c>
    </row>
    <row r="448" spans="1:12" ht="26.4" hidden="1">
      <c r="A448" s="3" t="s">
        <v>983</v>
      </c>
      <c r="B448" s="4" t="s">
        <v>345</v>
      </c>
      <c r="C448" s="12">
        <v>43785</v>
      </c>
      <c r="D448" s="4" t="s">
        <v>57</v>
      </c>
      <c r="E448" s="48" t="b">
        <f>COUNTIF($D$2:$D448,$D448)=1</f>
        <v>0</v>
      </c>
      <c r="F448" s="6" t="str">
        <f>IF('Author country with slicer'!E448=TRUE, 'Author country with slicer'!D448, "")</f>
        <v/>
      </c>
      <c r="G448" s="4" t="s">
        <v>57</v>
      </c>
      <c r="H448" s="4"/>
      <c r="I448" s="4" t="s">
        <v>39</v>
      </c>
      <c r="J448" s="48" t="b">
        <f>COUNTIF($I$2:$I448,$I448)=1</f>
        <v>0</v>
      </c>
      <c r="K448" s="6" t="str">
        <f>IF('Author country with slicer'!J448=TRUE, 'Author country with slicer'!I448, "")</f>
        <v/>
      </c>
      <c r="L448" s="7" t="s">
        <v>39</v>
      </c>
    </row>
    <row r="449" spans="1:12" ht="26.4" hidden="1">
      <c r="A449" s="3" t="s">
        <v>984</v>
      </c>
      <c r="B449" s="4" t="s">
        <v>985</v>
      </c>
      <c r="C449" s="12">
        <v>43787</v>
      </c>
      <c r="D449" s="4" t="s">
        <v>57</v>
      </c>
      <c r="E449" s="48" t="b">
        <f>COUNTIF($D$2:$D449,$D449)=1</f>
        <v>0</v>
      </c>
      <c r="F449" s="6" t="str">
        <f>IF('Author country with slicer'!E449=TRUE, 'Author country with slicer'!D449, "")</f>
        <v/>
      </c>
      <c r="G449" s="4" t="s">
        <v>57</v>
      </c>
      <c r="H449" s="4"/>
      <c r="I449" s="4" t="s">
        <v>39</v>
      </c>
      <c r="J449" s="48" t="b">
        <f>COUNTIF($I$2:$I449,$I449)=1</f>
        <v>0</v>
      </c>
      <c r="K449" s="6" t="str">
        <f>IF('Author country with slicer'!J449=TRUE, 'Author country with slicer'!I449, "")</f>
        <v/>
      </c>
      <c r="L449" s="7" t="s">
        <v>39</v>
      </c>
    </row>
    <row r="450" spans="1:12" hidden="1">
      <c r="A450" s="3" t="s">
        <v>986</v>
      </c>
      <c r="B450" s="4" t="s">
        <v>987</v>
      </c>
      <c r="C450" s="12">
        <v>43790</v>
      </c>
      <c r="D450" s="4" t="s">
        <v>57</v>
      </c>
      <c r="E450" s="48" t="b">
        <f>COUNTIF($D$2:$D450,$D450)=1</f>
        <v>0</v>
      </c>
      <c r="F450" s="6" t="str">
        <f>IF('Author country with slicer'!E450=TRUE, 'Author country with slicer'!D450, "")</f>
        <v/>
      </c>
      <c r="G450" s="4" t="s">
        <v>57</v>
      </c>
      <c r="H450" s="4"/>
      <c r="I450" s="4" t="s">
        <v>39</v>
      </c>
      <c r="J450" s="48" t="b">
        <f>COUNTIF($I$2:$I450,$I450)=1</f>
        <v>0</v>
      </c>
      <c r="K450" s="6" t="str">
        <f>IF('Author country with slicer'!J450=TRUE, 'Author country with slicer'!I450, "")</f>
        <v/>
      </c>
      <c r="L450" s="7" t="s">
        <v>39</v>
      </c>
    </row>
    <row r="451" spans="1:12" hidden="1">
      <c r="A451" s="3" t="s">
        <v>988</v>
      </c>
      <c r="B451" s="4" t="s">
        <v>989</v>
      </c>
      <c r="C451" s="12">
        <v>43792</v>
      </c>
      <c r="D451" s="4" t="s">
        <v>486</v>
      </c>
      <c r="E451" s="48" t="b">
        <f>COUNTIF($D$2:$D451,$D451)=1</f>
        <v>0</v>
      </c>
      <c r="F451" s="6" t="str">
        <f>IF('Author country with slicer'!E451=TRUE, 'Author country with slicer'!D451, "")</f>
        <v/>
      </c>
      <c r="G451" s="4" t="s">
        <v>44</v>
      </c>
      <c r="H451" s="4"/>
      <c r="I451" s="4" t="s">
        <v>39</v>
      </c>
      <c r="J451" s="48" t="b">
        <f>COUNTIF($I$2:$I451,$I451)=1</f>
        <v>0</v>
      </c>
      <c r="K451" s="6" t="str">
        <f>IF('Author country with slicer'!J451=TRUE, 'Author country with slicer'!I451, "")</f>
        <v/>
      </c>
      <c r="L451" s="7" t="s">
        <v>39</v>
      </c>
    </row>
    <row r="452" spans="1:12" hidden="1">
      <c r="A452" s="3" t="s">
        <v>990</v>
      </c>
      <c r="B452" s="4" t="s">
        <v>991</v>
      </c>
      <c r="C452" s="12">
        <v>43794</v>
      </c>
      <c r="D452" s="4" t="s">
        <v>57</v>
      </c>
      <c r="E452" s="48" t="b">
        <f>COUNTIF($D$2:$D452,$D452)=1</f>
        <v>0</v>
      </c>
      <c r="F452" s="6" t="str">
        <f>IF('Author country with slicer'!E452=TRUE, 'Author country with slicer'!D452, "")</f>
        <v/>
      </c>
      <c r="G452" s="4" t="s">
        <v>57</v>
      </c>
      <c r="H452" s="4"/>
      <c r="I452" s="4" t="s">
        <v>39</v>
      </c>
      <c r="J452" s="48" t="b">
        <f>COUNTIF($I$2:$I452,$I452)=1</f>
        <v>0</v>
      </c>
      <c r="K452" s="6" t="str">
        <f>IF('Author country with slicer'!J452=TRUE, 'Author country with slicer'!I452, "")</f>
        <v/>
      </c>
      <c r="L452" s="7" t="s">
        <v>39</v>
      </c>
    </row>
    <row r="453" spans="1:12" ht="26.4" hidden="1">
      <c r="A453" s="3" t="s">
        <v>992</v>
      </c>
      <c r="B453" s="4" t="s">
        <v>993</v>
      </c>
      <c r="C453" s="12">
        <v>43798</v>
      </c>
      <c r="D453" s="4" t="s">
        <v>492</v>
      </c>
      <c r="E453" s="48" t="b">
        <f>COUNTIF($D$2:$D453,$D453)=1</f>
        <v>1</v>
      </c>
      <c r="F453" s="6" t="str">
        <f>IF('Author country with slicer'!E453=TRUE, 'Author country with slicer'!D453, "")</f>
        <v>Guatamala</v>
      </c>
      <c r="G453" s="4" t="s">
        <v>492</v>
      </c>
      <c r="H453" s="4"/>
      <c r="I453" s="4" t="s">
        <v>225</v>
      </c>
      <c r="J453" s="48" t="b">
        <f>COUNTIF($I$2:$I453,$I453)=1</f>
        <v>0</v>
      </c>
      <c r="K453" s="6" t="str">
        <f>IF('Author country with slicer'!J453=TRUE, 'Author country with slicer'!I453, "")</f>
        <v/>
      </c>
      <c r="L453" s="7" t="s">
        <v>39</v>
      </c>
    </row>
    <row r="454" spans="1:12" hidden="1">
      <c r="A454" s="3" t="s">
        <v>994</v>
      </c>
      <c r="B454" t="s">
        <v>995</v>
      </c>
      <c r="C454" s="12">
        <v>43800</v>
      </c>
      <c r="D454" s="4" t="s">
        <v>485</v>
      </c>
      <c r="E454" s="48" t="b">
        <f>COUNTIF($D$2:$D454,$D454)=1</f>
        <v>0</v>
      </c>
      <c r="F454" s="6" t="str">
        <f>IF('Author country with slicer'!E454=TRUE, 'Author country with slicer'!D454, "")</f>
        <v/>
      </c>
      <c r="G454" s="4" t="s">
        <v>57</v>
      </c>
      <c r="H454" s="4"/>
      <c r="I454" s="4" t="s">
        <v>39</v>
      </c>
      <c r="J454" s="48" t="b">
        <f>COUNTIF($I$2:$I454,$I454)=1</f>
        <v>0</v>
      </c>
      <c r="K454" s="6" t="str">
        <f>IF('Author country with slicer'!J454=TRUE, 'Author country with slicer'!I454, "")</f>
        <v/>
      </c>
      <c r="L454" s="7" t="s">
        <v>39</v>
      </c>
    </row>
    <row r="455" spans="1:12" hidden="1">
      <c r="A455" s="3" t="s">
        <v>996</v>
      </c>
      <c r="B455" s="4" t="s">
        <v>997</v>
      </c>
      <c r="C455" s="12">
        <v>43805</v>
      </c>
      <c r="D455" s="4" t="s">
        <v>493</v>
      </c>
      <c r="E455" s="48" t="b">
        <f>COUNTIF($D$2:$D455,$D455)=1</f>
        <v>1</v>
      </c>
      <c r="F455" s="6" t="str">
        <f>IF('Author country with slicer'!E455=TRUE, 'Author country with slicer'!D455, "")</f>
        <v>Oman</v>
      </c>
      <c r="G455" s="4" t="s">
        <v>493</v>
      </c>
      <c r="H455" s="4"/>
      <c r="I455" s="4" t="s">
        <v>239</v>
      </c>
      <c r="J455" s="48" t="b">
        <f>COUNTIF($I$2:$I455,$I455)=1</f>
        <v>0</v>
      </c>
      <c r="K455" s="6" t="str">
        <f>IF('Author country with slicer'!J455=TRUE, 'Author country with slicer'!I455, "")</f>
        <v/>
      </c>
      <c r="L455" s="7" t="s">
        <v>39</v>
      </c>
    </row>
    <row r="456" spans="1:12" hidden="1">
      <c r="A456" s="3" t="s">
        <v>998</v>
      </c>
      <c r="B456" s="4" t="s">
        <v>999</v>
      </c>
      <c r="C456" s="12">
        <v>43810</v>
      </c>
      <c r="D456" s="4" t="s">
        <v>233</v>
      </c>
      <c r="E456" s="48" t="b">
        <f>COUNTIF($D$2:$D456,$D456)=1</f>
        <v>0</v>
      </c>
      <c r="F456" s="6" t="str">
        <f>IF('Author country with slicer'!E456=TRUE, 'Author country with slicer'!D456, "")</f>
        <v/>
      </c>
      <c r="G456" s="4" t="s">
        <v>233</v>
      </c>
      <c r="H456" s="4" t="s">
        <v>469</v>
      </c>
      <c r="I456" s="4" t="s">
        <v>39</v>
      </c>
      <c r="J456" s="48" t="b">
        <f>COUNTIF($I$2:$I456,$I456)=1</f>
        <v>0</v>
      </c>
      <c r="K456" s="6" t="str">
        <f>IF('Author country with slicer'!J456=TRUE, 'Author country with slicer'!I456, "")</f>
        <v/>
      </c>
      <c r="L456" s="7" t="s">
        <v>39</v>
      </c>
    </row>
    <row r="457" spans="1:12" ht="26.4" hidden="1">
      <c r="A457" s="3" t="s">
        <v>1000</v>
      </c>
      <c r="B457" s="4" t="s">
        <v>1001</v>
      </c>
      <c r="C457" s="12">
        <v>43812</v>
      </c>
      <c r="D457" s="4" t="s">
        <v>348</v>
      </c>
      <c r="E457" s="48" t="b">
        <f>COUNTIF($D$2:$D457,$D457)=1</f>
        <v>0</v>
      </c>
      <c r="F457" s="6" t="str">
        <f>IF('Author country with slicer'!E457=TRUE, 'Author country with slicer'!D457, "")</f>
        <v/>
      </c>
      <c r="G457" s="4" t="s">
        <v>348</v>
      </c>
      <c r="H457" s="4"/>
      <c r="I457" s="4" t="s">
        <v>239</v>
      </c>
      <c r="J457" s="48" t="b">
        <f>COUNTIF($I$2:$I457,$I457)=1</f>
        <v>0</v>
      </c>
      <c r="K457" s="6" t="str">
        <f>IF('Author country with slicer'!J457=TRUE, 'Author country with slicer'!I457, "")</f>
        <v/>
      </c>
      <c r="L457" s="7" t="s">
        <v>39</v>
      </c>
    </row>
    <row r="458" spans="1:12" ht="26.4" hidden="1">
      <c r="A458" s="3" t="s">
        <v>1002</v>
      </c>
      <c r="B458" s="4" t="s">
        <v>1003</v>
      </c>
      <c r="C458" s="12">
        <v>43813</v>
      </c>
      <c r="D458" s="4" t="s">
        <v>57</v>
      </c>
      <c r="E458" s="48" t="b">
        <f>COUNTIF($D$2:$D458,$D458)=1</f>
        <v>0</v>
      </c>
      <c r="F458" s="6" t="str">
        <f>IF('Author country with slicer'!E458=TRUE, 'Author country with slicer'!D458, "")</f>
        <v/>
      </c>
      <c r="G458" s="4" t="s">
        <v>57</v>
      </c>
      <c r="H458" s="4"/>
      <c r="I458" s="4" t="s">
        <v>39</v>
      </c>
      <c r="J458" s="48" t="b">
        <f>COUNTIF($I$2:$I458,$I458)=1</f>
        <v>0</v>
      </c>
      <c r="K458" s="6" t="str">
        <f>IF('Author country with slicer'!J458=TRUE, 'Author country with slicer'!I458, "")</f>
        <v/>
      </c>
      <c r="L458" s="7" t="s">
        <v>39</v>
      </c>
    </row>
    <row r="459" spans="1:12" hidden="1">
      <c r="A459" s="3" t="s">
        <v>1004</v>
      </c>
      <c r="B459" s="4" t="s">
        <v>116</v>
      </c>
      <c r="C459" s="12">
        <v>43813</v>
      </c>
      <c r="D459" s="4" t="s">
        <v>117</v>
      </c>
      <c r="E459" s="48" t="b">
        <f>COUNTIF($D$2:$D459,$D459)=1</f>
        <v>0</v>
      </c>
      <c r="F459" s="6" t="str">
        <f>IF('Author country with slicer'!E459=TRUE, 'Author country with slicer'!D459, "")</f>
        <v/>
      </c>
      <c r="G459" s="4" t="s">
        <v>118</v>
      </c>
      <c r="H459" s="4"/>
      <c r="I459" s="4" t="s">
        <v>159</v>
      </c>
      <c r="J459" s="48" t="b">
        <f>COUNTIF($I$2:$I459,$I459)=1</f>
        <v>0</v>
      </c>
      <c r="K459" s="6" t="str">
        <f>IF('Author country with slicer'!J459=TRUE, 'Author country with slicer'!I459, "")</f>
        <v/>
      </c>
      <c r="L459" s="7" t="s">
        <v>39</v>
      </c>
    </row>
    <row r="460" spans="1:12" ht="26.4" hidden="1">
      <c r="A460" s="3" t="s">
        <v>1005</v>
      </c>
      <c r="B460" s="4" t="s">
        <v>1006</v>
      </c>
      <c r="C460" s="12">
        <v>43814</v>
      </c>
      <c r="D460" s="4" t="s">
        <v>57</v>
      </c>
      <c r="E460" s="48" t="b">
        <f>COUNTIF($D$2:$D460,$D460)=1</f>
        <v>0</v>
      </c>
      <c r="F460" s="6" t="str">
        <f>IF('Author country with slicer'!E460=TRUE, 'Author country with slicer'!D460, "")</f>
        <v/>
      </c>
      <c r="G460" s="4" t="s">
        <v>57</v>
      </c>
      <c r="H460" s="4"/>
      <c r="I460" s="4" t="s">
        <v>39</v>
      </c>
      <c r="J460" s="48" t="b">
        <f>COUNTIF($I$2:$I460,$I460)=1</f>
        <v>0</v>
      </c>
      <c r="K460" s="6" t="str">
        <f>IF('Author country with slicer'!J460=TRUE, 'Author country with slicer'!I460, "")</f>
        <v/>
      </c>
      <c r="L460" s="7" t="s">
        <v>39</v>
      </c>
    </row>
    <row r="461" spans="1:12" hidden="1">
      <c r="A461" s="3" t="s">
        <v>1007</v>
      </c>
      <c r="B461" s="4" t="s">
        <v>1008</v>
      </c>
      <c r="C461" s="12">
        <v>43814</v>
      </c>
      <c r="D461" s="4" t="s">
        <v>109</v>
      </c>
      <c r="E461" s="48" t="b">
        <f>COUNTIF($D$2:$D461,$D461)=1</f>
        <v>0</v>
      </c>
      <c r="F461" s="6" t="str">
        <f>IF('Author country with slicer'!E461=TRUE, 'Author country with slicer'!D461, "")</f>
        <v/>
      </c>
      <c r="G461" s="4" t="s">
        <v>109</v>
      </c>
      <c r="H461" s="4"/>
      <c r="I461" s="4" t="s">
        <v>39</v>
      </c>
      <c r="J461" s="48" t="b">
        <f>COUNTIF($I$2:$I461,$I461)=1</f>
        <v>0</v>
      </c>
      <c r="K461" s="6" t="str">
        <f>IF('Author country with slicer'!J461=TRUE, 'Author country with slicer'!I461, "")</f>
        <v/>
      </c>
      <c r="L461" s="7" t="s">
        <v>39</v>
      </c>
    </row>
    <row r="462" spans="1:12" ht="26.4" hidden="1">
      <c r="A462" s="3" t="s">
        <v>1009</v>
      </c>
      <c r="B462" s="4" t="s">
        <v>596</v>
      </c>
      <c r="C462" s="12">
        <v>43819</v>
      </c>
      <c r="D462" s="4" t="s">
        <v>109</v>
      </c>
      <c r="E462" s="48" t="b">
        <f>COUNTIF($D$2:$D462,$D462)=1</f>
        <v>0</v>
      </c>
      <c r="F462" s="6" t="str">
        <f>IF('Author country with slicer'!E462=TRUE, 'Author country with slicer'!D462, "")</f>
        <v/>
      </c>
      <c r="G462" s="4" t="s">
        <v>109</v>
      </c>
      <c r="H462" s="4"/>
      <c r="I462" s="4" t="s">
        <v>39</v>
      </c>
      <c r="J462" s="48" t="b">
        <f>COUNTIF($I$2:$I462,$I462)=1</f>
        <v>0</v>
      </c>
      <c r="K462" s="6" t="str">
        <f>IF('Author country with slicer'!J462=TRUE, 'Author country with slicer'!I462, "")</f>
        <v/>
      </c>
      <c r="L462" s="7" t="s">
        <v>39</v>
      </c>
    </row>
    <row r="463" spans="1:12" hidden="1">
      <c r="A463" s="3" t="s">
        <v>1010</v>
      </c>
      <c r="B463" s="4" t="s">
        <v>1011</v>
      </c>
      <c r="C463" s="12">
        <v>43822</v>
      </c>
      <c r="D463" s="4" t="s">
        <v>44</v>
      </c>
      <c r="E463" s="48" t="b">
        <f>COUNTIF($D$2:$D463,$D463)=1</f>
        <v>0</v>
      </c>
      <c r="F463" s="6" t="str">
        <f>IF('Author country with slicer'!E463=TRUE, 'Author country with slicer'!D463, "")</f>
        <v/>
      </c>
      <c r="G463" s="4" t="s">
        <v>44</v>
      </c>
      <c r="H463" s="4" t="s">
        <v>405</v>
      </c>
      <c r="I463" s="4" t="s">
        <v>39</v>
      </c>
      <c r="J463" s="48" t="b">
        <f>COUNTIF($I$2:$I463,$I463)=1</f>
        <v>0</v>
      </c>
      <c r="K463" s="6" t="str">
        <f>IF('Author country with slicer'!J463=TRUE, 'Author country with slicer'!I463, "")</f>
        <v/>
      </c>
      <c r="L463" s="7" t="s">
        <v>39</v>
      </c>
    </row>
    <row r="464" spans="1:12" hidden="1">
      <c r="A464" s="3" t="s">
        <v>1012</v>
      </c>
      <c r="B464" s="4" t="s">
        <v>1013</v>
      </c>
      <c r="C464" s="12">
        <v>43827</v>
      </c>
      <c r="D464" s="4" t="s">
        <v>57</v>
      </c>
      <c r="E464" s="48" t="b">
        <f>COUNTIF($D$2:$D464,$D464)=1</f>
        <v>0</v>
      </c>
      <c r="F464" s="6" t="str">
        <f>IF('Author country with slicer'!E464=TRUE, 'Author country with slicer'!D464, "")</f>
        <v/>
      </c>
      <c r="G464" s="4" t="s">
        <v>57</v>
      </c>
      <c r="H464" s="4"/>
      <c r="I464" s="4" t="s">
        <v>39</v>
      </c>
      <c r="J464" s="48" t="b">
        <f>COUNTIF($I$2:$I464,$I464)=1</f>
        <v>0</v>
      </c>
      <c r="K464" s="6" t="str">
        <f>IF('Author country with slicer'!J464=TRUE, 'Author country with slicer'!I464, "")</f>
        <v/>
      </c>
      <c r="L464" s="7" t="s">
        <v>39</v>
      </c>
    </row>
    <row r="465" spans="1:12">
      <c r="A465" s="27" t="s">
        <v>1014</v>
      </c>
      <c r="B465" s="10" t="s">
        <v>251</v>
      </c>
      <c r="C465" s="28">
        <v>43102</v>
      </c>
      <c r="D465" s="10" t="s">
        <v>252</v>
      </c>
      <c r="E465" s="48" t="b">
        <f>COUNTIF($D$2:$D465,$D465)=1</f>
        <v>0</v>
      </c>
      <c r="F465" s="6" t="str">
        <f>IF('Author country with slicer'!E465=TRUE, 'Author country with slicer'!D465, "")</f>
        <v/>
      </c>
      <c r="G465" s="10" t="s">
        <v>57</v>
      </c>
      <c r="H465" s="10"/>
      <c r="I465" s="10" t="s">
        <v>225</v>
      </c>
      <c r="J465" s="48" t="b">
        <f>COUNTIF($I$2:$I465,$I465)=1</f>
        <v>0</v>
      </c>
      <c r="K465" s="6" t="str">
        <f>IF('Author country with slicer'!J465=TRUE, 'Author country with slicer'!I465, "")</f>
        <v/>
      </c>
      <c r="L465" s="29" t="s">
        <v>39</v>
      </c>
    </row>
    <row r="466" spans="1:12" hidden="1">
      <c r="A466" s="3" t="s">
        <v>1015</v>
      </c>
      <c r="B466" s="4" t="s">
        <v>1016</v>
      </c>
      <c r="C466" s="28">
        <v>43105</v>
      </c>
      <c r="D466" s="4" t="s">
        <v>109</v>
      </c>
      <c r="E466" s="48" t="b">
        <f>COUNTIF($D$2:$D466,$D466)=1</f>
        <v>0</v>
      </c>
      <c r="F466" s="6" t="str">
        <f>IF('Author country with slicer'!E466=TRUE, 'Author country with slicer'!D466, "")</f>
        <v/>
      </c>
      <c r="G466" s="4" t="s">
        <v>109</v>
      </c>
      <c r="H466" s="4"/>
      <c r="I466" s="4" t="s">
        <v>39</v>
      </c>
      <c r="J466" s="48" t="b">
        <f>COUNTIF($I$2:$I466,$I466)=1</f>
        <v>0</v>
      </c>
      <c r="K466" s="6" t="str">
        <f>IF('Author country with slicer'!J466=TRUE, 'Author country with slicer'!I466, "")</f>
        <v/>
      </c>
      <c r="L466" s="7" t="s">
        <v>39</v>
      </c>
    </row>
    <row r="467" spans="1:12" ht="39.6" hidden="1">
      <c r="A467" s="3" t="s">
        <v>1017</v>
      </c>
      <c r="B467" s="4" t="s">
        <v>1018</v>
      </c>
      <c r="C467" s="5">
        <v>43110</v>
      </c>
      <c r="D467" s="4" t="s">
        <v>57</v>
      </c>
      <c r="E467" s="48" t="b">
        <f>COUNTIF($D$2:$D467,$D467)=1</f>
        <v>0</v>
      </c>
      <c r="F467" s="6" t="str">
        <f>IF('Author country with slicer'!E467=TRUE, 'Author country with slicer'!D467, "")</f>
        <v/>
      </c>
      <c r="G467" s="4" t="s">
        <v>57</v>
      </c>
      <c r="H467" s="4"/>
      <c r="I467" s="4" t="s">
        <v>39</v>
      </c>
      <c r="J467" s="48" t="b">
        <f>COUNTIF($I$2:$I467,$I467)=1</f>
        <v>0</v>
      </c>
      <c r="K467" s="6" t="str">
        <f>IF('Author country with slicer'!J467=TRUE, 'Author country with slicer'!I467, "")</f>
        <v/>
      </c>
      <c r="L467" s="7" t="s">
        <v>39</v>
      </c>
    </row>
    <row r="468" spans="1:12" ht="26.4" hidden="1">
      <c r="A468" s="3" t="s">
        <v>1019</v>
      </c>
      <c r="B468" s="4" t="s">
        <v>1020</v>
      </c>
      <c r="C468" s="5">
        <v>43113</v>
      </c>
      <c r="D468" s="4" t="s">
        <v>57</v>
      </c>
      <c r="E468" s="48" t="b">
        <f>COUNTIF($D$2:$D468,$D468)=1</f>
        <v>0</v>
      </c>
      <c r="F468" s="6" t="str">
        <f>IF('Author country with slicer'!E468=TRUE, 'Author country with slicer'!D468, "")</f>
        <v/>
      </c>
      <c r="G468" s="4" t="s">
        <v>57</v>
      </c>
      <c r="H468" s="4"/>
      <c r="I468" s="4" t="s">
        <v>39</v>
      </c>
      <c r="J468" s="48" t="b">
        <f>COUNTIF($I$2:$I468,$I468)=1</f>
        <v>0</v>
      </c>
      <c r="K468" s="6" t="str">
        <f>IF('Author country with slicer'!J468=TRUE, 'Author country with slicer'!I468, "")</f>
        <v/>
      </c>
      <c r="L468" s="7" t="s">
        <v>39</v>
      </c>
    </row>
    <row r="469" spans="1:12" hidden="1">
      <c r="A469" s="3" t="s">
        <v>1021</v>
      </c>
      <c r="B469" s="4" t="s">
        <v>1022</v>
      </c>
      <c r="C469" s="5">
        <v>43126</v>
      </c>
      <c r="D469" s="4" t="s">
        <v>57</v>
      </c>
      <c r="E469" s="48" t="b">
        <f>COUNTIF($D$2:$D469,$D469)=1</f>
        <v>0</v>
      </c>
      <c r="F469" s="6" t="str">
        <f>IF('Author country with slicer'!E469=TRUE, 'Author country with slicer'!D469, "")</f>
        <v/>
      </c>
      <c r="G469" s="4" t="s">
        <v>57</v>
      </c>
      <c r="H469" s="4"/>
      <c r="I469" s="4" t="s">
        <v>39</v>
      </c>
      <c r="J469" s="48" t="b">
        <f>COUNTIF($I$2:$I469,$I469)=1</f>
        <v>0</v>
      </c>
      <c r="K469" s="6" t="str">
        <f>IF('Author country with slicer'!J469=TRUE, 'Author country with slicer'!I469, "")</f>
        <v/>
      </c>
      <c r="L469" s="7" t="s">
        <v>39</v>
      </c>
    </row>
    <row r="470" spans="1:12" hidden="1">
      <c r="A470" s="3" t="s">
        <v>1023</v>
      </c>
      <c r="B470" s="4" t="s">
        <v>906</v>
      </c>
      <c r="C470" s="5">
        <v>43132</v>
      </c>
      <c r="D470" s="4" t="s">
        <v>57</v>
      </c>
      <c r="E470" s="48" t="b">
        <f>COUNTIF($D$2:$D470,$D470)=1</f>
        <v>0</v>
      </c>
      <c r="F470" s="6" t="str">
        <f>IF('Author country with slicer'!E470=TRUE, 'Author country with slicer'!D470, "")</f>
        <v/>
      </c>
      <c r="G470" s="4" t="s">
        <v>57</v>
      </c>
      <c r="H470" s="4"/>
      <c r="I470" s="4" t="s">
        <v>39</v>
      </c>
      <c r="J470" s="48" t="b">
        <f>COUNTIF($I$2:$I470,$I470)=1</f>
        <v>0</v>
      </c>
      <c r="K470" s="6" t="str">
        <f>IF('Author country with slicer'!J470=TRUE, 'Author country with slicer'!I470, "")</f>
        <v/>
      </c>
      <c r="L470" s="7" t="s">
        <v>39</v>
      </c>
    </row>
    <row r="471" spans="1:12" hidden="1">
      <c r="A471" s="8" t="s">
        <v>1024</v>
      </c>
      <c r="B471" s="9" t="s">
        <v>1025</v>
      </c>
      <c r="C471" s="5">
        <v>43133</v>
      </c>
      <c r="D471" s="4" t="s">
        <v>57</v>
      </c>
      <c r="E471" s="48" t="b">
        <f>COUNTIF($D$2:$D471,$D471)=1</f>
        <v>0</v>
      </c>
      <c r="F471" s="6" t="str">
        <f>IF('Author country with slicer'!E471=TRUE, 'Author country with slicer'!D471, "")</f>
        <v/>
      </c>
      <c r="G471" s="4" t="s">
        <v>57</v>
      </c>
      <c r="H471" s="4"/>
      <c r="I471" s="4" t="s">
        <v>39</v>
      </c>
      <c r="J471" s="48" t="b">
        <f>COUNTIF($I$2:$I471,$I471)=1</f>
        <v>0</v>
      </c>
      <c r="K471" s="6" t="str">
        <f>IF('Author country with slicer'!J471=TRUE, 'Author country with slicer'!I471, "")</f>
        <v/>
      </c>
      <c r="L471" s="7" t="s">
        <v>39</v>
      </c>
    </row>
    <row r="472" spans="1:12" hidden="1">
      <c r="A472" s="8" t="s">
        <v>1026</v>
      </c>
      <c r="B472" s="9" t="s">
        <v>1027</v>
      </c>
      <c r="C472" s="5">
        <v>43136</v>
      </c>
      <c r="D472" s="4" t="s">
        <v>489</v>
      </c>
      <c r="E472" s="48" t="b">
        <f>COUNTIF($D$2:$D472,$D472)=1</f>
        <v>1</v>
      </c>
      <c r="F472" s="6" t="str">
        <f>IF('Author country with slicer'!E472=TRUE, 'Author country with slicer'!D472, "")</f>
        <v>Spain</v>
      </c>
      <c r="G472" s="4" t="s">
        <v>489</v>
      </c>
      <c r="H472" s="4"/>
      <c r="I472" s="4" t="s">
        <v>225</v>
      </c>
      <c r="J472" s="48" t="b">
        <f>COUNTIF($I$2:$I472,$I472)=1</f>
        <v>0</v>
      </c>
      <c r="K472" s="6" t="str">
        <f>IF('Author country with slicer'!J472=TRUE, 'Author country with slicer'!I472, "")</f>
        <v/>
      </c>
      <c r="L472" s="7" t="s">
        <v>39</v>
      </c>
    </row>
    <row r="473" spans="1:12" ht="26.4" hidden="1">
      <c r="A473" s="3" t="s">
        <v>1028</v>
      </c>
      <c r="B473" s="4" t="s">
        <v>1029</v>
      </c>
      <c r="C473" s="5">
        <v>43137</v>
      </c>
      <c r="D473" s="4" t="s">
        <v>572</v>
      </c>
      <c r="E473" s="48" t="b">
        <f>COUNTIF($D$2:$D473,$D473)=1</f>
        <v>0</v>
      </c>
      <c r="F473" s="6" t="str">
        <f>IF('Author country with slicer'!E473=TRUE, 'Author country with slicer'!D473, "")</f>
        <v/>
      </c>
      <c r="G473" s="4" t="s">
        <v>286</v>
      </c>
      <c r="H473" s="4"/>
      <c r="I473" s="4" t="s">
        <v>39</v>
      </c>
      <c r="J473" s="48" t="b">
        <f>COUNTIF($I$2:$I473,$I473)=1</f>
        <v>0</v>
      </c>
      <c r="K473" s="6" t="str">
        <f>IF('Author country with slicer'!J473=TRUE, 'Author country with slicer'!I473, "")</f>
        <v/>
      </c>
      <c r="L473" s="7" t="s">
        <v>39</v>
      </c>
    </row>
    <row r="474" spans="1:12" hidden="1">
      <c r="A474" s="3" t="s">
        <v>1030</v>
      </c>
      <c r="B474" s="4" t="s">
        <v>938</v>
      </c>
      <c r="C474" s="5">
        <v>43141</v>
      </c>
      <c r="D474" s="4" t="s">
        <v>109</v>
      </c>
      <c r="E474" s="48" t="b">
        <f>COUNTIF($D$2:$D474,$D474)=1</f>
        <v>0</v>
      </c>
      <c r="F474" s="6" t="str">
        <f>IF('Author country with slicer'!E474=TRUE, 'Author country with slicer'!D474, "")</f>
        <v/>
      </c>
      <c r="G474" s="4" t="s">
        <v>109</v>
      </c>
      <c r="H474" s="4"/>
      <c r="I474" s="4" t="s">
        <v>39</v>
      </c>
      <c r="J474" s="48" t="b">
        <f>COUNTIF($I$2:$I474,$I474)=1</f>
        <v>0</v>
      </c>
      <c r="K474" s="6" t="str">
        <f>IF('Author country with slicer'!J474=TRUE, 'Author country with slicer'!I474, "")</f>
        <v/>
      </c>
      <c r="L474" s="7" t="s">
        <v>39</v>
      </c>
    </row>
    <row r="475" spans="1:12" hidden="1">
      <c r="A475" s="3" t="s">
        <v>1031</v>
      </c>
      <c r="B475" s="4" t="s">
        <v>1032</v>
      </c>
      <c r="C475" s="5">
        <v>43144</v>
      </c>
      <c r="D475" s="4" t="s">
        <v>57</v>
      </c>
      <c r="E475" s="48" t="b">
        <f>COUNTIF($D$2:$D475,$D475)=1</f>
        <v>0</v>
      </c>
      <c r="F475" s="6" t="str">
        <f>IF('Author country with slicer'!E475=TRUE, 'Author country with slicer'!D475, "")</f>
        <v/>
      </c>
      <c r="G475" s="4" t="s">
        <v>109</v>
      </c>
      <c r="H475" s="4"/>
      <c r="I475" s="4" t="s">
        <v>39</v>
      </c>
      <c r="J475" s="48" t="b">
        <f>COUNTIF($I$2:$I475,$I475)=1</f>
        <v>0</v>
      </c>
      <c r="K475" s="6" t="str">
        <f>IF('Author country with slicer'!J475=TRUE, 'Author country with slicer'!I475, "")</f>
        <v/>
      </c>
      <c r="L475" s="7" t="s">
        <v>39</v>
      </c>
    </row>
    <row r="476" spans="1:12" hidden="1">
      <c r="A476" s="3" t="s">
        <v>1033</v>
      </c>
      <c r="B476" s="4" t="s">
        <v>1034</v>
      </c>
      <c r="C476" s="5">
        <v>43147</v>
      </c>
      <c r="D476" s="4" t="s">
        <v>491</v>
      </c>
      <c r="E476" s="48" t="b">
        <f>COUNTIF($D$2:$D476,$D476)=1</f>
        <v>0</v>
      </c>
      <c r="F476" s="6" t="str">
        <f>IF('Author country with slicer'!E476=TRUE, 'Author country with slicer'!D476, "")</f>
        <v/>
      </c>
      <c r="G476" s="4" t="s">
        <v>57</v>
      </c>
      <c r="H476" s="4"/>
      <c r="I476" s="4" t="s">
        <v>39</v>
      </c>
      <c r="J476" s="48" t="b">
        <f>COUNTIF($I$2:$I476,$I476)=1</f>
        <v>0</v>
      </c>
      <c r="K476" s="6" t="str">
        <f>IF('Author country with slicer'!J476=TRUE, 'Author country with slicer'!I476, "")</f>
        <v/>
      </c>
      <c r="L476" s="7" t="s">
        <v>39</v>
      </c>
    </row>
    <row r="477" spans="1:12" hidden="1">
      <c r="A477" s="3" t="s">
        <v>1035</v>
      </c>
      <c r="B477" s="4" t="s">
        <v>1036</v>
      </c>
      <c r="C477" s="5">
        <v>43147</v>
      </c>
      <c r="D477" s="4" t="s">
        <v>109</v>
      </c>
      <c r="E477" s="48" t="b">
        <f>COUNTIF($D$2:$D477,$D477)=1</f>
        <v>0</v>
      </c>
      <c r="F477" s="6" t="str">
        <f>IF('Author country with slicer'!E477=TRUE, 'Author country with slicer'!D477, "")</f>
        <v/>
      </c>
      <c r="G477" s="4" t="s">
        <v>109</v>
      </c>
      <c r="H477" s="4"/>
      <c r="I477" s="4" t="s">
        <v>39</v>
      </c>
      <c r="J477" s="48" t="b">
        <f>COUNTIF($I$2:$I477,$I477)=1</f>
        <v>0</v>
      </c>
      <c r="K477" s="6" t="str">
        <f>IF('Author country with slicer'!J477=TRUE, 'Author country with slicer'!I477, "")</f>
        <v/>
      </c>
      <c r="L477" s="7" t="s">
        <v>39</v>
      </c>
    </row>
    <row r="478" spans="1:12" hidden="1">
      <c r="A478" s="3" t="s">
        <v>1037</v>
      </c>
      <c r="B478" s="4" t="s">
        <v>1038</v>
      </c>
      <c r="C478" s="5">
        <v>43150</v>
      </c>
      <c r="D478" s="4" t="s">
        <v>109</v>
      </c>
      <c r="E478" s="48" t="b">
        <f>COUNTIF($D$2:$D478,$D478)=1</f>
        <v>0</v>
      </c>
      <c r="F478" s="6" t="str">
        <f>IF('Author country with slicer'!E478=TRUE, 'Author country with slicer'!D478, "")</f>
        <v/>
      </c>
      <c r="G478" s="4" t="s">
        <v>109</v>
      </c>
      <c r="H478" s="4"/>
      <c r="I478" s="4" t="s">
        <v>39</v>
      </c>
      <c r="J478" s="48" t="b">
        <f>COUNTIF($I$2:$I478,$I478)=1</f>
        <v>0</v>
      </c>
      <c r="K478" s="6" t="str">
        <f>IF('Author country with slicer'!J478=TRUE, 'Author country with slicer'!I478, "")</f>
        <v/>
      </c>
      <c r="L478" s="7" t="s">
        <v>39</v>
      </c>
    </row>
    <row r="479" spans="1:12" ht="26.4" hidden="1">
      <c r="A479" s="3" t="s">
        <v>1039</v>
      </c>
      <c r="B479" s="4" t="s">
        <v>1040</v>
      </c>
      <c r="C479" s="5">
        <v>43153</v>
      </c>
      <c r="D479" s="4" t="s">
        <v>109</v>
      </c>
      <c r="E479" s="48" t="b">
        <f>COUNTIF($D$2:$D479,$D479)=1</f>
        <v>0</v>
      </c>
      <c r="F479" s="6" t="str">
        <f>IF('Author country with slicer'!E479=TRUE, 'Author country with slicer'!D479, "")</f>
        <v/>
      </c>
      <c r="G479" s="4" t="s">
        <v>109</v>
      </c>
      <c r="H479" s="4"/>
      <c r="I479" s="4" t="s">
        <v>39</v>
      </c>
      <c r="J479" s="48" t="b">
        <f>COUNTIF($I$2:$I479,$I479)=1</f>
        <v>0</v>
      </c>
      <c r="K479" s="6" t="str">
        <f>IF('Author country with slicer'!J479=TRUE, 'Author country with slicer'!I479, "")</f>
        <v/>
      </c>
      <c r="L479" s="7" t="s">
        <v>159</v>
      </c>
    </row>
    <row r="480" spans="1:12" ht="26.4" hidden="1">
      <c r="A480" s="3" t="s">
        <v>1041</v>
      </c>
      <c r="B480" s="4" t="s">
        <v>1042</v>
      </c>
      <c r="C480" s="5">
        <v>43161</v>
      </c>
      <c r="D480" s="4" t="s">
        <v>57</v>
      </c>
      <c r="E480" s="48" t="b">
        <f>COUNTIF($D$2:$D480,$D480)=1</f>
        <v>0</v>
      </c>
      <c r="F480" s="6" t="str">
        <f>IF('Author country with slicer'!E480=TRUE, 'Author country with slicer'!D480, "")</f>
        <v/>
      </c>
      <c r="G480" s="4" t="s">
        <v>57</v>
      </c>
      <c r="H480" s="4"/>
      <c r="I480" s="4" t="s">
        <v>39</v>
      </c>
      <c r="J480" s="48" t="b">
        <f>COUNTIF($I$2:$I480,$I480)=1</f>
        <v>0</v>
      </c>
      <c r="K480" s="6" t="str">
        <f>IF('Author country with slicer'!J480=TRUE, 'Author country with slicer'!I480, "")</f>
        <v/>
      </c>
      <c r="L480" s="7" t="s">
        <v>39</v>
      </c>
    </row>
    <row r="481" spans="1:12" hidden="1">
      <c r="A481" s="3" t="s">
        <v>1043</v>
      </c>
      <c r="B481" s="4" t="s">
        <v>938</v>
      </c>
      <c r="C481" s="5">
        <v>43162</v>
      </c>
      <c r="D481" s="4" t="s">
        <v>109</v>
      </c>
      <c r="E481" s="48" t="b">
        <f>COUNTIF($D$2:$D481,$D481)=1</f>
        <v>0</v>
      </c>
      <c r="F481" s="6" t="str">
        <f>IF('Author country with slicer'!E481=TRUE, 'Author country with slicer'!D481, "")</f>
        <v/>
      </c>
      <c r="G481" s="4" t="s">
        <v>109</v>
      </c>
      <c r="H481" s="4"/>
      <c r="I481" s="4" t="s">
        <v>39</v>
      </c>
      <c r="J481" s="48" t="b">
        <f>COUNTIF($I$2:$I481,$I481)=1</f>
        <v>0</v>
      </c>
      <c r="K481" s="6" t="str">
        <f>IF('Author country with slicer'!J481=TRUE, 'Author country with slicer'!I481, "")</f>
        <v/>
      </c>
      <c r="L481" s="7" t="s">
        <v>39</v>
      </c>
    </row>
    <row r="482" spans="1:12" ht="26.4" hidden="1">
      <c r="A482" s="3" t="s">
        <v>1044</v>
      </c>
      <c r="B482" s="4" t="s">
        <v>1045</v>
      </c>
      <c r="C482" s="5">
        <v>43162</v>
      </c>
      <c r="D482" s="4" t="s">
        <v>489</v>
      </c>
      <c r="E482" s="48" t="b">
        <f>COUNTIF($D$2:$D482,$D482)=1</f>
        <v>0</v>
      </c>
      <c r="F482" s="6" t="str">
        <f>IF('Author country with slicer'!E482=TRUE, 'Author country with slicer'!D482, "")</f>
        <v/>
      </c>
      <c r="G482" s="4" t="s">
        <v>489</v>
      </c>
      <c r="H482" s="4"/>
      <c r="I482" s="4" t="s">
        <v>225</v>
      </c>
      <c r="J482" s="48" t="b">
        <f>COUNTIF($I$2:$I482,$I482)=1</f>
        <v>0</v>
      </c>
      <c r="K482" s="6" t="str">
        <f>IF('Author country with slicer'!J482=TRUE, 'Author country with slicer'!I482, "")</f>
        <v/>
      </c>
      <c r="L482" s="7" t="s">
        <v>39</v>
      </c>
    </row>
    <row r="483" spans="1:12" hidden="1">
      <c r="A483" s="3" t="s">
        <v>1046</v>
      </c>
      <c r="B483" s="4" t="s">
        <v>1047</v>
      </c>
      <c r="C483" s="5">
        <v>43168</v>
      </c>
      <c r="D483" s="4" t="s">
        <v>57</v>
      </c>
      <c r="E483" s="48" t="b">
        <f>COUNTIF($D$2:$D483,$D483)=1</f>
        <v>0</v>
      </c>
      <c r="F483" s="6" t="str">
        <f>IF('Author country with slicer'!E483=TRUE, 'Author country with slicer'!D483, "")</f>
        <v/>
      </c>
      <c r="G483" s="4" t="s">
        <v>57</v>
      </c>
      <c r="H483" s="4"/>
      <c r="I483" s="4" t="s">
        <v>39</v>
      </c>
      <c r="J483" s="48" t="b">
        <f>COUNTIF($I$2:$I483,$I483)=1</f>
        <v>0</v>
      </c>
      <c r="K483" s="6" t="str">
        <f>IF('Author country with slicer'!J483=TRUE, 'Author country with slicer'!I483, "")</f>
        <v/>
      </c>
      <c r="L483" s="7" t="s">
        <v>39</v>
      </c>
    </row>
    <row r="484" spans="1:12" hidden="1">
      <c r="A484" s="3" t="s">
        <v>1048</v>
      </c>
      <c r="B484" s="4" t="s">
        <v>1049</v>
      </c>
      <c r="C484" s="5">
        <v>43175</v>
      </c>
      <c r="D484" s="4" t="s">
        <v>109</v>
      </c>
      <c r="E484" s="48" t="b">
        <f>COUNTIF($D$2:$D484,$D484)=1</f>
        <v>0</v>
      </c>
      <c r="F484" s="6" t="str">
        <f>IF('Author country with slicer'!E484=TRUE, 'Author country with slicer'!D484, "")</f>
        <v/>
      </c>
      <c r="G484" s="4" t="s">
        <v>57</v>
      </c>
      <c r="H484" s="4"/>
      <c r="I484" s="4" t="s">
        <v>39</v>
      </c>
      <c r="J484" s="48" t="b">
        <f>COUNTIF($I$2:$I484,$I484)=1</f>
        <v>0</v>
      </c>
      <c r="K484" s="6" t="str">
        <f>IF('Author country with slicer'!J484=TRUE, 'Author country with slicer'!I484, "")</f>
        <v/>
      </c>
      <c r="L484" s="7" t="s">
        <v>39</v>
      </c>
    </row>
    <row r="485" spans="1:12" hidden="1">
      <c r="A485" s="3" t="s">
        <v>1050</v>
      </c>
      <c r="B485" s="4" t="s">
        <v>1051</v>
      </c>
      <c r="C485" s="5">
        <v>43175</v>
      </c>
      <c r="D485" s="4" t="s">
        <v>57</v>
      </c>
      <c r="E485" s="48" t="b">
        <f>COUNTIF($D$2:$D485,$D485)=1</f>
        <v>0</v>
      </c>
      <c r="F485" s="6" t="str">
        <f>IF('Author country with slicer'!E485=TRUE, 'Author country with slicer'!D485, "")</f>
        <v/>
      </c>
      <c r="G485" s="4" t="s">
        <v>57</v>
      </c>
      <c r="H485" s="4"/>
      <c r="I485" s="4" t="s">
        <v>39</v>
      </c>
      <c r="J485" s="48" t="b">
        <f>COUNTIF($I$2:$I485,$I485)=1</f>
        <v>0</v>
      </c>
      <c r="K485" s="6" t="str">
        <f>IF('Author country with slicer'!J485=TRUE, 'Author country with slicer'!I485, "")</f>
        <v/>
      </c>
      <c r="L485" s="7" t="s">
        <v>39</v>
      </c>
    </row>
    <row r="486" spans="1:12" hidden="1">
      <c r="A486" s="3" t="s">
        <v>1052</v>
      </c>
      <c r="B486" s="4" t="s">
        <v>934</v>
      </c>
      <c r="C486" s="5">
        <v>43177</v>
      </c>
      <c r="D486" s="4" t="s">
        <v>57</v>
      </c>
      <c r="E486" s="48" t="b">
        <f>COUNTIF($D$2:$D486,$D486)=1</f>
        <v>0</v>
      </c>
      <c r="F486" s="6" t="str">
        <f>IF('Author country with slicer'!E486=TRUE, 'Author country with slicer'!D486, "")</f>
        <v/>
      </c>
      <c r="G486" s="4" t="s">
        <v>57</v>
      </c>
      <c r="H486" s="4"/>
      <c r="I486" s="4" t="s">
        <v>39</v>
      </c>
      <c r="J486" s="48" t="b">
        <f>COUNTIF($I$2:$I486,$I486)=1</f>
        <v>0</v>
      </c>
      <c r="K486" s="6" t="str">
        <f>IF('Author country with slicer'!J486=TRUE, 'Author country with slicer'!I486, "")</f>
        <v/>
      </c>
      <c r="L486" s="7" t="s">
        <v>39</v>
      </c>
    </row>
    <row r="487" spans="1:12" ht="26.4" hidden="1">
      <c r="A487" s="3" t="s">
        <v>1053</v>
      </c>
      <c r="B487" s="4" t="s">
        <v>1054</v>
      </c>
      <c r="C487" s="5">
        <v>43182</v>
      </c>
      <c r="D487" s="4" t="s">
        <v>109</v>
      </c>
      <c r="E487" s="48" t="b">
        <f>COUNTIF($D$2:$D487,$D487)=1</f>
        <v>0</v>
      </c>
      <c r="F487" s="6" t="str">
        <f>IF('Author country with slicer'!E487=TRUE, 'Author country with slicer'!D487, "")</f>
        <v/>
      </c>
      <c r="G487" s="4" t="s">
        <v>109</v>
      </c>
      <c r="H487" s="4"/>
      <c r="I487" s="4" t="s">
        <v>39</v>
      </c>
      <c r="J487" s="48" t="b">
        <f>COUNTIF($I$2:$I487,$I487)=1</f>
        <v>0</v>
      </c>
      <c r="K487" s="6" t="str">
        <f>IF('Author country with slicer'!J487=TRUE, 'Author country with slicer'!I487, "")</f>
        <v/>
      </c>
      <c r="L487" s="7" t="s">
        <v>39</v>
      </c>
    </row>
    <row r="488" spans="1:12" ht="26.4" hidden="1">
      <c r="A488" s="3" t="s">
        <v>1055</v>
      </c>
      <c r="B488" s="4" t="s">
        <v>1056</v>
      </c>
      <c r="C488" s="12">
        <v>43192</v>
      </c>
      <c r="D488" s="4" t="s">
        <v>57</v>
      </c>
      <c r="E488" s="48" t="b">
        <f>COUNTIF($D$2:$D488,$D488)=1</f>
        <v>0</v>
      </c>
      <c r="F488" s="6" t="str">
        <f>IF('Author country with slicer'!E488=TRUE, 'Author country with slicer'!D488, "")</f>
        <v/>
      </c>
      <c r="G488" s="4" t="s">
        <v>57</v>
      </c>
      <c r="H488" s="4"/>
      <c r="I488" s="4" t="s">
        <v>39</v>
      </c>
      <c r="J488" s="48" t="b">
        <f>COUNTIF($I$2:$I488,$I488)=1</f>
        <v>0</v>
      </c>
      <c r="K488" s="6" t="str">
        <f>IF('Author country with slicer'!J488=TRUE, 'Author country with slicer'!I488, "")</f>
        <v/>
      </c>
      <c r="L488" s="7" t="s">
        <v>39</v>
      </c>
    </row>
    <row r="489" spans="1:12" hidden="1">
      <c r="A489" s="3" t="s">
        <v>1057</v>
      </c>
      <c r="B489" s="4" t="s">
        <v>1058</v>
      </c>
      <c r="C489" s="12">
        <v>43198</v>
      </c>
      <c r="D489" s="4" t="s">
        <v>44</v>
      </c>
      <c r="E489" s="48" t="b">
        <f>COUNTIF($D$2:$D489,$D489)=1</f>
        <v>0</v>
      </c>
      <c r="F489" s="6" t="str">
        <f>IF('Author country with slicer'!E489=TRUE, 'Author country with slicer'!D489, "")</f>
        <v/>
      </c>
      <c r="G489" s="4" t="s">
        <v>44</v>
      </c>
      <c r="H489" s="4" t="s">
        <v>469</v>
      </c>
      <c r="I489" s="4" t="s">
        <v>39</v>
      </c>
      <c r="J489" s="48" t="b">
        <f>COUNTIF($I$2:$I489,$I489)=1</f>
        <v>0</v>
      </c>
      <c r="K489" s="6" t="str">
        <f>IF('Author country with slicer'!J489=TRUE, 'Author country with slicer'!I489, "")</f>
        <v/>
      </c>
      <c r="L489" s="7" t="s">
        <v>39</v>
      </c>
    </row>
    <row r="490" spans="1:12" hidden="1">
      <c r="A490" s="3" t="s">
        <v>1059</v>
      </c>
      <c r="B490" s="4" t="s">
        <v>1060</v>
      </c>
      <c r="C490" s="12">
        <v>43199</v>
      </c>
      <c r="D490" s="4" t="s">
        <v>1061</v>
      </c>
      <c r="E490" s="48" t="b">
        <f>COUNTIF($D$2:$D490,$D490)=1</f>
        <v>1</v>
      </c>
      <c r="F490" s="6" t="str">
        <f>IF('Author country with slicer'!E490=TRUE, 'Author country with slicer'!D490, "")</f>
        <v xml:space="preserve">Israel </v>
      </c>
      <c r="G490" s="4" t="s">
        <v>57</v>
      </c>
      <c r="H490" s="4"/>
      <c r="I490" s="4" t="s">
        <v>39</v>
      </c>
      <c r="J490" s="48" t="b">
        <f>COUNTIF($I$2:$I490,$I490)=1</f>
        <v>0</v>
      </c>
      <c r="K490" s="6" t="str">
        <f>IF('Author country with slicer'!J490=TRUE, 'Author country with slicer'!I490, "")</f>
        <v/>
      </c>
      <c r="L490" s="7" t="s">
        <v>39</v>
      </c>
    </row>
    <row r="491" spans="1:12" hidden="1">
      <c r="A491" s="3" t="s">
        <v>1062</v>
      </c>
      <c r="B491" s="4" t="s">
        <v>795</v>
      </c>
      <c r="C491" s="12">
        <v>43202</v>
      </c>
      <c r="D491" s="4" t="s">
        <v>57</v>
      </c>
      <c r="E491" s="48" t="b">
        <f>COUNTIF($D$2:$D491,$D491)=1</f>
        <v>0</v>
      </c>
      <c r="F491" s="6" t="str">
        <f>IF('Author country with slicer'!E491=TRUE, 'Author country with slicer'!D491, "")</f>
        <v/>
      </c>
      <c r="G491" s="4" t="s">
        <v>57</v>
      </c>
      <c r="H491" s="4"/>
      <c r="I491" s="4" t="s">
        <v>39</v>
      </c>
      <c r="J491" s="48" t="b">
        <f>COUNTIF($I$2:$I491,$I491)=1</f>
        <v>0</v>
      </c>
      <c r="K491" s="6" t="str">
        <f>IF('Author country with slicer'!J491=TRUE, 'Author country with slicer'!I491, "")</f>
        <v/>
      </c>
      <c r="L491" s="7" t="s">
        <v>39</v>
      </c>
    </row>
    <row r="492" spans="1:12" hidden="1">
      <c r="A492" s="3" t="s">
        <v>1063</v>
      </c>
      <c r="B492" s="4" t="s">
        <v>811</v>
      </c>
      <c r="C492" s="12">
        <v>43203</v>
      </c>
      <c r="D492" s="4" t="s">
        <v>57</v>
      </c>
      <c r="E492" s="48" t="b">
        <f>COUNTIF($D$2:$D492,$D492)=1</f>
        <v>0</v>
      </c>
      <c r="F492" s="6" t="str">
        <f>IF('Author country with slicer'!E492=TRUE, 'Author country with slicer'!D492, "")</f>
        <v/>
      </c>
      <c r="G492" s="4" t="s">
        <v>57</v>
      </c>
      <c r="H492" s="4"/>
      <c r="I492" s="4" t="s">
        <v>39</v>
      </c>
      <c r="J492" s="48" t="b">
        <f>COUNTIF($I$2:$I492,$I492)=1</f>
        <v>0</v>
      </c>
      <c r="K492" s="6" t="str">
        <f>IF('Author country with slicer'!J492=TRUE, 'Author country with slicer'!I492, "")</f>
        <v/>
      </c>
      <c r="L492" s="7" t="s">
        <v>39</v>
      </c>
    </row>
    <row r="493" spans="1:12" ht="26.4" hidden="1">
      <c r="A493" s="3" t="s">
        <v>1064</v>
      </c>
      <c r="B493" s="4" t="s">
        <v>589</v>
      </c>
      <c r="C493" s="12">
        <v>43204</v>
      </c>
      <c r="D493" s="4" t="s">
        <v>490</v>
      </c>
      <c r="E493" s="48" t="b">
        <f>COUNTIF($D$2:$D493,$D493)=1</f>
        <v>0</v>
      </c>
      <c r="F493" s="6" t="str">
        <f>IF('Author country with slicer'!E493=TRUE, 'Author country with slicer'!D493, "")</f>
        <v/>
      </c>
      <c r="G493" s="4" t="s">
        <v>490</v>
      </c>
      <c r="H493" s="4"/>
      <c r="I493" s="4" t="s">
        <v>478</v>
      </c>
      <c r="J493" s="48" t="b">
        <f>COUNTIF($I$2:$I493,$I493)=1</f>
        <v>0</v>
      </c>
      <c r="K493" s="6" t="str">
        <f>IF('Author country with slicer'!J493=TRUE, 'Author country with slicer'!I493, "")</f>
        <v/>
      </c>
      <c r="L493" s="7" t="s">
        <v>39</v>
      </c>
    </row>
    <row r="494" spans="1:12" hidden="1">
      <c r="A494" s="3" t="s">
        <v>1065</v>
      </c>
      <c r="B494" s="4" t="s">
        <v>1066</v>
      </c>
      <c r="C494" s="12">
        <v>43204</v>
      </c>
      <c r="D494" s="4" t="s">
        <v>109</v>
      </c>
      <c r="E494" s="48" t="b">
        <f>COUNTIF($D$2:$D494,$D494)=1</f>
        <v>0</v>
      </c>
      <c r="F494" s="6" t="str">
        <f>IF('Author country with slicer'!E494=TRUE, 'Author country with slicer'!D494, "")</f>
        <v/>
      </c>
      <c r="G494" s="4" t="s">
        <v>109</v>
      </c>
      <c r="H494" s="4"/>
      <c r="I494" s="4" t="s">
        <v>39</v>
      </c>
      <c r="J494" s="48" t="b">
        <f>COUNTIF($I$2:$I494,$I494)=1</f>
        <v>0</v>
      </c>
      <c r="K494" s="6" t="str">
        <f>IF('Author country with slicer'!J494=TRUE, 'Author country with slicer'!I494, "")</f>
        <v/>
      </c>
      <c r="L494" s="7" t="s">
        <v>39</v>
      </c>
    </row>
    <row r="495" spans="1:12" hidden="1">
      <c r="A495" s="3" t="s">
        <v>1067</v>
      </c>
      <c r="B495" s="4" t="s">
        <v>778</v>
      </c>
      <c r="C495" s="12">
        <v>43208</v>
      </c>
      <c r="D495" s="4" t="s">
        <v>44</v>
      </c>
      <c r="E495" s="48" t="b">
        <f>COUNTIF($D$2:$D495,$D495)=1</f>
        <v>0</v>
      </c>
      <c r="F495" s="6" t="str">
        <f>IF('Author country with slicer'!E495=TRUE, 'Author country with slicer'!D495, "")</f>
        <v/>
      </c>
      <c r="G495" s="4" t="s">
        <v>44</v>
      </c>
      <c r="H495" s="4"/>
      <c r="I495" s="4" t="s">
        <v>39</v>
      </c>
      <c r="J495" s="48" t="b">
        <f>COUNTIF($I$2:$I495,$I495)=1</f>
        <v>0</v>
      </c>
      <c r="K495" s="6" t="str">
        <f>IF('Author country with slicer'!J495=TRUE, 'Author country with slicer'!I495, "")</f>
        <v/>
      </c>
      <c r="L495" s="7" t="s">
        <v>39</v>
      </c>
    </row>
    <row r="496" spans="1:12" hidden="1">
      <c r="A496" s="3" t="s">
        <v>1068</v>
      </c>
      <c r="B496" s="4" t="s">
        <v>1069</v>
      </c>
      <c r="C496" s="12">
        <v>43214</v>
      </c>
      <c r="D496" s="4" t="s">
        <v>572</v>
      </c>
      <c r="E496" s="48" t="b">
        <f>COUNTIF($D$2:$D496,$D496)=1</f>
        <v>0</v>
      </c>
      <c r="F496" s="6" t="str">
        <f>IF('Author country with slicer'!E496=TRUE, 'Author country with slicer'!D496, "")</f>
        <v/>
      </c>
      <c r="G496" s="4" t="s">
        <v>44</v>
      </c>
      <c r="H496" s="4" t="s">
        <v>294</v>
      </c>
      <c r="I496" s="4" t="s">
        <v>39</v>
      </c>
      <c r="J496" s="48" t="b">
        <f>COUNTIF($I$2:$I496,$I496)=1</f>
        <v>0</v>
      </c>
      <c r="K496" s="6" t="str">
        <f>IF('Author country with slicer'!J496=TRUE, 'Author country with slicer'!I496, "")</f>
        <v/>
      </c>
      <c r="L496" s="7" t="s">
        <v>39</v>
      </c>
    </row>
    <row r="497" spans="1:12" hidden="1">
      <c r="A497" s="3" t="s">
        <v>1070</v>
      </c>
      <c r="B497" s="4" t="s">
        <v>1049</v>
      </c>
      <c r="C497" s="12">
        <v>43215</v>
      </c>
      <c r="D497" s="4" t="s">
        <v>109</v>
      </c>
      <c r="E497" s="48" t="b">
        <f>COUNTIF($D$2:$D497,$D497)=1</f>
        <v>0</v>
      </c>
      <c r="F497" s="6" t="str">
        <f>IF('Author country with slicer'!E497=TRUE, 'Author country with slicer'!D497, "")</f>
        <v/>
      </c>
      <c r="G497" s="4" t="s">
        <v>57</v>
      </c>
      <c r="H497" s="4"/>
      <c r="I497" s="4" t="s">
        <v>39</v>
      </c>
      <c r="J497" s="48" t="b">
        <f>COUNTIF($I$2:$I497,$I497)=1</f>
        <v>0</v>
      </c>
      <c r="K497" s="6" t="str">
        <f>IF('Author country with slicer'!J497=TRUE, 'Author country with slicer'!I497, "")</f>
        <v/>
      </c>
      <c r="L497" s="7" t="s">
        <v>39</v>
      </c>
    </row>
    <row r="498" spans="1:12" hidden="1">
      <c r="A498" s="3" t="s">
        <v>1071</v>
      </c>
      <c r="B498" s="4" t="s">
        <v>1072</v>
      </c>
      <c r="C498" s="12">
        <v>43218</v>
      </c>
      <c r="D498" s="4" t="s">
        <v>44</v>
      </c>
      <c r="E498" s="48" t="b">
        <f>COUNTIF($D$2:$D498,$D498)=1</f>
        <v>0</v>
      </c>
      <c r="F498" s="6" t="str">
        <f>IF('Author country with slicer'!E498=TRUE, 'Author country with slicer'!D498, "")</f>
        <v/>
      </c>
      <c r="G498" s="4" t="s">
        <v>44</v>
      </c>
      <c r="H498" s="4"/>
      <c r="I498" s="4" t="s">
        <v>39</v>
      </c>
      <c r="J498" s="48" t="b">
        <f>COUNTIF($I$2:$I498,$I498)=1</f>
        <v>0</v>
      </c>
      <c r="K498" s="6" t="str">
        <f>IF('Author country with slicer'!J498=TRUE, 'Author country with slicer'!I498, "")</f>
        <v/>
      </c>
      <c r="L498" s="7" t="s">
        <v>39</v>
      </c>
    </row>
    <row r="499" spans="1:12" hidden="1">
      <c r="A499" s="3" t="s">
        <v>1073</v>
      </c>
      <c r="B499" s="4" t="s">
        <v>1074</v>
      </c>
      <c r="C499" s="12">
        <v>43219</v>
      </c>
      <c r="D499" s="4" t="s">
        <v>57</v>
      </c>
      <c r="E499" s="48" t="b">
        <f>COUNTIF($D$2:$D499,$D499)=1</f>
        <v>0</v>
      </c>
      <c r="F499" s="6" t="str">
        <f>IF('Author country with slicer'!E499=TRUE, 'Author country with slicer'!D499, "")</f>
        <v/>
      </c>
      <c r="G499" s="4" t="s">
        <v>57</v>
      </c>
      <c r="H499" s="4"/>
      <c r="I499" s="4" t="s">
        <v>39</v>
      </c>
      <c r="J499" s="48" t="b">
        <f>COUNTIF($I$2:$I499,$I499)=1</f>
        <v>0</v>
      </c>
      <c r="K499" s="6" t="str">
        <f>IF('Author country with slicer'!J499=TRUE, 'Author country with slicer'!I499, "")</f>
        <v/>
      </c>
      <c r="L499" s="7" t="s">
        <v>39</v>
      </c>
    </row>
    <row r="500" spans="1:12" hidden="1">
      <c r="A500" s="3" t="s">
        <v>1075</v>
      </c>
      <c r="B500" s="4" t="s">
        <v>1076</v>
      </c>
      <c r="C500" s="12">
        <v>43221</v>
      </c>
      <c r="D500" s="4" t="s">
        <v>472</v>
      </c>
      <c r="E500" s="48" t="b">
        <f>COUNTIF($D$2:$D500,$D500)=1</f>
        <v>1</v>
      </c>
      <c r="F500" s="6" t="str">
        <f>IF('Author country with slicer'!E500=TRUE, 'Author country with slicer'!D500, "")</f>
        <v>Cameroon</v>
      </c>
      <c r="G500" s="4" t="s">
        <v>472</v>
      </c>
      <c r="H500" s="4"/>
      <c r="I500" s="4" t="s">
        <v>39</v>
      </c>
      <c r="J500" s="48" t="b">
        <f>COUNTIF($I$2:$I500,$I500)=1</f>
        <v>0</v>
      </c>
      <c r="K500" s="6" t="str">
        <f>IF('Author country with slicer'!J500=TRUE, 'Author country with slicer'!I500, "")</f>
        <v/>
      </c>
      <c r="L500" s="7" t="s">
        <v>39</v>
      </c>
    </row>
    <row r="501" spans="1:12" hidden="1">
      <c r="A501" s="3" t="s">
        <v>1077</v>
      </c>
      <c r="B501" s="4" t="s">
        <v>1078</v>
      </c>
      <c r="C501" s="12">
        <v>43223</v>
      </c>
      <c r="D501" s="4" t="s">
        <v>216</v>
      </c>
      <c r="E501" s="48" t="b">
        <f>COUNTIF($D$2:$D501,$D501)=1</f>
        <v>0</v>
      </c>
      <c r="F501" s="6" t="str">
        <f>IF('Author country with slicer'!E501=TRUE, 'Author country with slicer'!D501, "")</f>
        <v/>
      </c>
      <c r="G501" s="4" t="s">
        <v>216</v>
      </c>
      <c r="H501" s="4"/>
      <c r="I501" s="4" t="s">
        <v>39</v>
      </c>
      <c r="J501" s="48" t="b">
        <f>COUNTIF($I$2:$I501,$I501)=1</f>
        <v>0</v>
      </c>
      <c r="K501" s="6" t="str">
        <f>IF('Author country with slicer'!J501=TRUE, 'Author country with slicer'!I501, "")</f>
        <v/>
      </c>
      <c r="L501" s="7" t="s">
        <v>39</v>
      </c>
    </row>
    <row r="502" spans="1:12" ht="26.4" hidden="1">
      <c r="A502" s="3" t="s">
        <v>1079</v>
      </c>
      <c r="B502" s="4" t="s">
        <v>881</v>
      </c>
      <c r="C502" s="12">
        <v>43224</v>
      </c>
      <c r="D502" s="4" t="s">
        <v>118</v>
      </c>
      <c r="E502" s="48" t="b">
        <f>COUNTIF($D$2:$D502,$D502)=1</f>
        <v>0</v>
      </c>
      <c r="F502" s="6" t="str">
        <f>IF('Author country with slicer'!E502=TRUE, 'Author country with slicer'!D502, "")</f>
        <v/>
      </c>
      <c r="G502" s="4" t="s">
        <v>118</v>
      </c>
      <c r="H502" s="4"/>
      <c r="I502" s="4" t="s">
        <v>159</v>
      </c>
      <c r="J502" s="48" t="b">
        <f>COUNTIF($I$2:$I502,$I502)=1</f>
        <v>0</v>
      </c>
      <c r="K502" s="6" t="str">
        <f>IF('Author country with slicer'!J502=TRUE, 'Author country with slicer'!I502, "")</f>
        <v/>
      </c>
      <c r="L502" s="7" t="s">
        <v>39</v>
      </c>
    </row>
    <row r="503" spans="1:12" hidden="1">
      <c r="A503" s="3" t="s">
        <v>1080</v>
      </c>
      <c r="B503" s="4" t="s">
        <v>254</v>
      </c>
      <c r="C503" s="12">
        <v>43226</v>
      </c>
      <c r="D503" s="4" t="s">
        <v>117</v>
      </c>
      <c r="E503" s="48" t="b">
        <f>COUNTIF($D$2:$D503,$D503)=1</f>
        <v>0</v>
      </c>
      <c r="F503" s="6" t="str">
        <f>IF('Author country with slicer'!E503=TRUE, 'Author country with slicer'!D503, "")</f>
        <v/>
      </c>
      <c r="G503" s="4" t="s">
        <v>44</v>
      </c>
      <c r="H503" s="6"/>
      <c r="I503" s="4" t="s">
        <v>159</v>
      </c>
      <c r="J503" s="48" t="b">
        <f>COUNTIF($I$2:$I503,$I503)=1</f>
        <v>0</v>
      </c>
      <c r="K503" s="6" t="str">
        <f>IF('Author country with slicer'!J503=TRUE, 'Author country with slicer'!I503, "")</f>
        <v/>
      </c>
      <c r="L503" s="7" t="s">
        <v>39</v>
      </c>
    </row>
    <row r="504" spans="1:12" ht="26.4" hidden="1">
      <c r="A504" s="3" t="s">
        <v>1081</v>
      </c>
      <c r="B504" s="4" t="s">
        <v>1082</v>
      </c>
      <c r="C504" s="12">
        <v>43233</v>
      </c>
      <c r="D504" s="4" t="s">
        <v>57</v>
      </c>
      <c r="E504" s="48" t="b">
        <f>COUNTIF($D$2:$D504,$D504)=1</f>
        <v>0</v>
      </c>
      <c r="F504" s="6" t="str">
        <f>IF('Author country with slicer'!E504=TRUE, 'Author country with slicer'!D504, "")</f>
        <v/>
      </c>
      <c r="G504" s="4" t="s">
        <v>57</v>
      </c>
      <c r="H504" s="6"/>
      <c r="I504" s="4" t="s">
        <v>39</v>
      </c>
      <c r="J504" s="48" t="b">
        <f>COUNTIF($I$2:$I504,$I504)=1</f>
        <v>0</v>
      </c>
      <c r="K504" s="6" t="str">
        <f>IF('Author country with slicer'!J504=TRUE, 'Author country with slicer'!I504, "")</f>
        <v/>
      </c>
      <c r="L504" s="7" t="s">
        <v>39</v>
      </c>
    </row>
    <row r="505" spans="1:12" ht="26.4" hidden="1">
      <c r="A505" s="3" t="s">
        <v>1083</v>
      </c>
      <c r="B505" s="4" t="s">
        <v>1084</v>
      </c>
      <c r="C505" s="12">
        <v>43235</v>
      </c>
      <c r="D505" s="4" t="s">
        <v>57</v>
      </c>
      <c r="E505" s="48" t="b">
        <f>COUNTIF($D$2:$D505,$D505)=1</f>
        <v>0</v>
      </c>
      <c r="F505" s="6" t="str">
        <f>IF('Author country with slicer'!E505=TRUE, 'Author country with slicer'!D505, "")</f>
        <v/>
      </c>
      <c r="G505" s="4" t="s">
        <v>57</v>
      </c>
      <c r="H505" s="6"/>
      <c r="I505" s="4" t="s">
        <v>39</v>
      </c>
      <c r="J505" s="48" t="b">
        <f>COUNTIF($I$2:$I505,$I505)=1</f>
        <v>0</v>
      </c>
      <c r="K505" s="6" t="str">
        <f>IF('Author country with slicer'!J505=TRUE, 'Author country with slicer'!I505, "")</f>
        <v/>
      </c>
      <c r="L505" s="7" t="s">
        <v>39</v>
      </c>
    </row>
    <row r="506" spans="1:12" hidden="1">
      <c r="A506" s="3" t="s">
        <v>1085</v>
      </c>
      <c r="B506" s="4" t="s">
        <v>1086</v>
      </c>
      <c r="C506" s="12">
        <v>43235</v>
      </c>
      <c r="D506" s="4" t="s">
        <v>488</v>
      </c>
      <c r="E506" s="48" t="b">
        <f>COUNTIF($D$2:$D506,$D506)=1</f>
        <v>1</v>
      </c>
      <c r="F506" s="6" t="str">
        <f>IF('Author country with slicer'!E506=TRUE, 'Author country with slicer'!D506, "")</f>
        <v>South Korea</v>
      </c>
      <c r="G506" s="4" t="s">
        <v>57</v>
      </c>
      <c r="H506" s="6"/>
      <c r="I506" s="4" t="s">
        <v>39</v>
      </c>
      <c r="J506" s="48" t="b">
        <f>COUNTIF($I$2:$I506,$I506)=1</f>
        <v>0</v>
      </c>
      <c r="K506" s="6" t="str">
        <f>IF('Author country with slicer'!J506=TRUE, 'Author country with slicer'!I506, "")</f>
        <v/>
      </c>
      <c r="L506" s="7" t="s">
        <v>39</v>
      </c>
    </row>
    <row r="507" spans="1:12" hidden="1">
      <c r="A507" s="3" t="s">
        <v>1087</v>
      </c>
      <c r="B507" s="4" t="s">
        <v>938</v>
      </c>
      <c r="C507" s="12">
        <v>43237</v>
      </c>
      <c r="D507" s="4" t="s">
        <v>109</v>
      </c>
      <c r="E507" s="48" t="b">
        <f>COUNTIF($D$2:$D507,$D507)=1</f>
        <v>0</v>
      </c>
      <c r="F507" s="6" t="str">
        <f>IF('Author country with slicer'!E507=TRUE, 'Author country with slicer'!D507, "")</f>
        <v/>
      </c>
      <c r="G507" s="4" t="s">
        <v>109</v>
      </c>
      <c r="H507" s="4"/>
      <c r="I507" s="4" t="s">
        <v>39</v>
      </c>
      <c r="J507" s="48" t="b">
        <f>COUNTIF($I$2:$I507,$I507)=1</f>
        <v>0</v>
      </c>
      <c r="K507" s="6" t="str">
        <f>IF('Author country with slicer'!J507=TRUE, 'Author country with slicer'!I507, "")</f>
        <v/>
      </c>
      <c r="L507" s="7" t="s">
        <v>39</v>
      </c>
    </row>
    <row r="508" spans="1:12" hidden="1">
      <c r="A508" s="3" t="s">
        <v>1088</v>
      </c>
      <c r="B508" s="4" t="s">
        <v>1089</v>
      </c>
      <c r="C508" s="12">
        <v>43238</v>
      </c>
      <c r="D508" s="4" t="s">
        <v>333</v>
      </c>
      <c r="E508" s="48" t="b">
        <f>COUNTIF($D$2:$D508,$D508)=1</f>
        <v>0</v>
      </c>
      <c r="F508" s="6" t="str">
        <f>IF('Author country with slicer'!E508=TRUE, 'Author country with slicer'!D508, "")</f>
        <v/>
      </c>
      <c r="G508" s="4" t="s">
        <v>333</v>
      </c>
      <c r="H508" s="6"/>
      <c r="I508" s="4" t="s">
        <v>334</v>
      </c>
      <c r="J508" s="48" t="b">
        <f>COUNTIF($I$2:$I508,$I508)=1</f>
        <v>0</v>
      </c>
      <c r="K508" s="6" t="str">
        <f>IF('Author country with slicer'!J508=TRUE, 'Author country with slicer'!I508, "")</f>
        <v/>
      </c>
      <c r="L508" s="7" t="s">
        <v>39</v>
      </c>
    </row>
    <row r="509" spans="1:12" ht="26.4" hidden="1">
      <c r="A509" s="3" t="s">
        <v>1090</v>
      </c>
      <c r="B509" s="4" t="s">
        <v>1091</v>
      </c>
      <c r="C509" s="12">
        <v>43239</v>
      </c>
      <c r="D509" s="4" t="s">
        <v>44</v>
      </c>
      <c r="E509" s="48" t="b">
        <f>COUNTIF($D$2:$D509,$D509)=1</f>
        <v>0</v>
      </c>
      <c r="F509" s="6" t="str">
        <f>IF('Author country with slicer'!E509=TRUE, 'Author country with slicer'!D509, "")</f>
        <v/>
      </c>
      <c r="G509" s="4" t="s">
        <v>44</v>
      </c>
      <c r="H509" s="6"/>
      <c r="I509" s="4" t="s">
        <v>39</v>
      </c>
      <c r="J509" s="48" t="b">
        <f>COUNTIF($I$2:$I509,$I509)=1</f>
        <v>0</v>
      </c>
      <c r="K509" s="6" t="str">
        <f>IF('Author country with slicer'!J509=TRUE, 'Author country with slicer'!I509, "")</f>
        <v/>
      </c>
      <c r="L509" s="7" t="s">
        <v>39</v>
      </c>
    </row>
    <row r="510" spans="1:12" hidden="1">
      <c r="A510" s="3" t="s">
        <v>1092</v>
      </c>
      <c r="B510" s="4" t="s">
        <v>938</v>
      </c>
      <c r="C510" s="12">
        <v>43240</v>
      </c>
      <c r="D510" s="4" t="s">
        <v>109</v>
      </c>
      <c r="E510" s="48" t="b">
        <f>COUNTIF($D$2:$D510,$D510)=1</f>
        <v>0</v>
      </c>
      <c r="F510" s="6" t="str">
        <f>IF('Author country with slicer'!E510=TRUE, 'Author country with slicer'!D510, "")</f>
        <v/>
      </c>
      <c r="G510" s="4" t="s">
        <v>109</v>
      </c>
      <c r="H510" s="4"/>
      <c r="I510" s="4" t="s">
        <v>39</v>
      </c>
      <c r="J510" s="48" t="b">
        <f>COUNTIF($I$2:$I510,$I510)=1</f>
        <v>0</v>
      </c>
      <c r="K510" s="6" t="str">
        <f>IF('Author country with slicer'!J510=TRUE, 'Author country with slicer'!I510, "")</f>
        <v/>
      </c>
      <c r="L510" s="7" t="s">
        <v>39</v>
      </c>
    </row>
    <row r="511" spans="1:12" hidden="1">
      <c r="A511" s="3" t="s">
        <v>1093</v>
      </c>
      <c r="B511" s="4" t="s">
        <v>824</v>
      </c>
      <c r="C511" s="12">
        <v>43244</v>
      </c>
      <c r="D511" s="4" t="s">
        <v>57</v>
      </c>
      <c r="E511" s="48" t="b">
        <f>COUNTIF($D$2:$D511,$D511)=1</f>
        <v>0</v>
      </c>
      <c r="F511" s="6" t="str">
        <f>IF('Author country with slicer'!E511=TRUE, 'Author country with slicer'!D511, "")</f>
        <v/>
      </c>
      <c r="G511" s="4" t="s">
        <v>57</v>
      </c>
      <c r="H511" s="6"/>
      <c r="I511" s="4" t="s">
        <v>39</v>
      </c>
      <c r="J511" s="48" t="b">
        <f>COUNTIF($I$2:$I511,$I511)=1</f>
        <v>0</v>
      </c>
      <c r="K511" s="6" t="str">
        <f>IF('Author country with slicer'!J511=TRUE, 'Author country with slicer'!I511, "")</f>
        <v/>
      </c>
      <c r="L511" s="7" t="s">
        <v>39</v>
      </c>
    </row>
    <row r="512" spans="1:12" hidden="1">
      <c r="A512" s="3" t="s">
        <v>1094</v>
      </c>
      <c r="B512" s="4" t="s">
        <v>1095</v>
      </c>
      <c r="C512" s="12">
        <v>43244</v>
      </c>
      <c r="D512" s="4" t="s">
        <v>486</v>
      </c>
      <c r="E512" s="48" t="b">
        <f>COUNTIF($D$2:$D512,$D512)=1</f>
        <v>0</v>
      </c>
      <c r="F512" s="6" t="str">
        <f>IF('Author country with slicer'!E512=TRUE, 'Author country with slicer'!D512, "")</f>
        <v/>
      </c>
      <c r="G512" s="4" t="s">
        <v>57</v>
      </c>
      <c r="H512" s="6"/>
      <c r="I512" s="4" t="s">
        <v>39</v>
      </c>
      <c r="J512" s="48" t="b">
        <f>COUNTIF($I$2:$I512,$I512)=1</f>
        <v>0</v>
      </c>
      <c r="K512" s="6" t="str">
        <f>IF('Author country with slicer'!J512=TRUE, 'Author country with slicer'!I512, "")</f>
        <v/>
      </c>
      <c r="L512" s="7" t="s">
        <v>39</v>
      </c>
    </row>
    <row r="513" spans="1:12" ht="26.4" hidden="1">
      <c r="A513" s="3" t="s">
        <v>1096</v>
      </c>
      <c r="B513" s="4" t="s">
        <v>1040</v>
      </c>
      <c r="C513" s="12">
        <v>43249</v>
      </c>
      <c r="D513" s="4" t="s">
        <v>109</v>
      </c>
      <c r="E513" s="48" t="b">
        <f>COUNTIF($D$2:$D513,$D513)=1</f>
        <v>0</v>
      </c>
      <c r="F513" s="6" t="str">
        <f>IF('Author country with slicer'!E513=TRUE, 'Author country with slicer'!D513, "")</f>
        <v/>
      </c>
      <c r="G513" s="4" t="s">
        <v>109</v>
      </c>
      <c r="H513" s="4"/>
      <c r="I513" s="4" t="s">
        <v>39</v>
      </c>
      <c r="J513" s="48" t="b">
        <f>COUNTIF($I$2:$I513,$I513)=1</f>
        <v>0</v>
      </c>
      <c r="K513" s="6" t="str">
        <f>IF('Author country with slicer'!J513=TRUE, 'Author country with slicer'!I513, "")</f>
        <v/>
      </c>
      <c r="L513" s="7" t="s">
        <v>159</v>
      </c>
    </row>
    <row r="514" spans="1:12" ht="26.4" hidden="1">
      <c r="A514" s="3" t="s">
        <v>1097</v>
      </c>
      <c r="B514" s="4" t="s">
        <v>1098</v>
      </c>
      <c r="C514" s="12">
        <v>43251</v>
      </c>
      <c r="D514" s="4" t="s">
        <v>57</v>
      </c>
      <c r="E514" s="48" t="b">
        <f>COUNTIF($D$2:$D514,$D514)=1</f>
        <v>0</v>
      </c>
      <c r="F514" s="6" t="str">
        <f>IF('Author country with slicer'!E514=TRUE, 'Author country with slicer'!D514, "")</f>
        <v/>
      </c>
      <c r="G514" s="4" t="s">
        <v>57</v>
      </c>
      <c r="H514" s="6"/>
      <c r="I514" s="4" t="s">
        <v>39</v>
      </c>
      <c r="J514" s="48" t="b">
        <f>COUNTIF($I$2:$I514,$I514)=1</f>
        <v>0</v>
      </c>
      <c r="K514" s="6" t="str">
        <f>IF('Author country with slicer'!J514=TRUE, 'Author country with slicer'!I514, "")</f>
        <v/>
      </c>
      <c r="L514" s="7" t="s">
        <v>39</v>
      </c>
    </row>
    <row r="515" spans="1:12" ht="26.4" hidden="1">
      <c r="A515" s="3" t="s">
        <v>1099</v>
      </c>
      <c r="B515" s="4" t="s">
        <v>1022</v>
      </c>
      <c r="C515" s="12">
        <v>43251</v>
      </c>
      <c r="D515" s="4" t="s">
        <v>57</v>
      </c>
      <c r="E515" s="48" t="b">
        <f>COUNTIF($D$2:$D515,$D515)=1</f>
        <v>0</v>
      </c>
      <c r="F515" s="6" t="str">
        <f>IF('Author country with slicer'!E515=TRUE, 'Author country with slicer'!D515, "")</f>
        <v/>
      </c>
      <c r="G515" s="4" t="s">
        <v>57</v>
      </c>
      <c r="H515" s="6"/>
      <c r="I515" s="4" t="s">
        <v>39</v>
      </c>
      <c r="J515" s="48" t="b">
        <f>COUNTIF($I$2:$I515,$I515)=1</f>
        <v>0</v>
      </c>
      <c r="K515" s="6" t="str">
        <f>IF('Author country with slicer'!J515=TRUE, 'Author country with slicer'!I515, "")</f>
        <v/>
      </c>
      <c r="L515" s="7" t="s">
        <v>39</v>
      </c>
    </row>
    <row r="516" spans="1:12" hidden="1">
      <c r="A516" s="3" t="s">
        <v>1100</v>
      </c>
      <c r="B516" s="4" t="s">
        <v>345</v>
      </c>
      <c r="C516" s="12">
        <v>43259</v>
      </c>
      <c r="D516" s="4" t="s">
        <v>57</v>
      </c>
      <c r="E516" s="48" t="b">
        <f>COUNTIF($D$2:$D516,$D516)=1</f>
        <v>0</v>
      </c>
      <c r="F516" s="6" t="str">
        <f>IF('Author country with slicer'!E516=TRUE, 'Author country with slicer'!D516, "")</f>
        <v/>
      </c>
      <c r="G516" s="4" t="s">
        <v>57</v>
      </c>
      <c r="H516" s="6"/>
      <c r="I516" s="4" t="s">
        <v>39</v>
      </c>
      <c r="J516" s="48" t="b">
        <f>COUNTIF($I$2:$I516,$I516)=1</f>
        <v>0</v>
      </c>
      <c r="K516" s="6" t="str">
        <f>IF('Author country with slicer'!J516=TRUE, 'Author country with slicer'!I516, "")</f>
        <v/>
      </c>
      <c r="L516" s="7" t="s">
        <v>39</v>
      </c>
    </row>
    <row r="517" spans="1:12" hidden="1">
      <c r="A517" s="3" t="s">
        <v>1101</v>
      </c>
      <c r="B517" s="4" t="s">
        <v>1102</v>
      </c>
      <c r="C517" s="12">
        <v>43268</v>
      </c>
      <c r="D517" s="4" t="s">
        <v>109</v>
      </c>
      <c r="E517" s="48" t="b">
        <f>COUNTIF($D$2:$D517,$D517)=1</f>
        <v>0</v>
      </c>
      <c r="F517" s="6" t="str">
        <f>IF('Author country with slicer'!E517=TRUE, 'Author country with slicer'!D517, "")</f>
        <v/>
      </c>
      <c r="G517" s="4" t="s">
        <v>109</v>
      </c>
      <c r="H517" s="6"/>
      <c r="I517" s="4" t="s">
        <v>39</v>
      </c>
      <c r="J517" s="48" t="b">
        <f>COUNTIF($I$2:$I517,$I517)=1</f>
        <v>0</v>
      </c>
      <c r="K517" s="6" t="str">
        <f>IF('Author country with slicer'!J517=TRUE, 'Author country with slicer'!I517, "")</f>
        <v/>
      </c>
      <c r="L517" s="7" t="s">
        <v>39</v>
      </c>
    </row>
    <row r="518" spans="1:12" hidden="1">
      <c r="A518" s="3" t="s">
        <v>1103</v>
      </c>
      <c r="B518" s="4" t="s">
        <v>410</v>
      </c>
      <c r="C518" s="12">
        <v>43278</v>
      </c>
      <c r="D518" s="4" t="s">
        <v>44</v>
      </c>
      <c r="E518" s="48" t="b">
        <f>COUNTIF($D$2:$D518,$D518)=1</f>
        <v>0</v>
      </c>
      <c r="F518" s="6" t="str">
        <f>IF('Author country with slicer'!E518=TRUE, 'Author country with slicer'!D518, "")</f>
        <v/>
      </c>
      <c r="G518" s="4" t="s">
        <v>44</v>
      </c>
      <c r="H518" s="4" t="s">
        <v>405</v>
      </c>
      <c r="I518" s="4" t="s">
        <v>39</v>
      </c>
      <c r="J518" s="48" t="b">
        <f>COUNTIF($I$2:$I518,$I518)=1</f>
        <v>0</v>
      </c>
      <c r="K518" s="6" t="str">
        <f>IF('Author country with slicer'!J518=TRUE, 'Author country with slicer'!I518, "")</f>
        <v/>
      </c>
      <c r="L518" s="7" t="s">
        <v>39</v>
      </c>
    </row>
    <row r="519" spans="1:12" hidden="1">
      <c r="A519" s="3" t="s">
        <v>1104</v>
      </c>
      <c r="B519" s="4" t="s">
        <v>1049</v>
      </c>
      <c r="C519" s="12">
        <v>43280</v>
      </c>
      <c r="D519" s="4" t="s">
        <v>109</v>
      </c>
      <c r="E519" s="48" t="b">
        <f>COUNTIF($D$2:$D519,$D519)=1</f>
        <v>0</v>
      </c>
      <c r="F519" s="6" t="str">
        <f>IF('Author country with slicer'!E519=TRUE, 'Author country with slicer'!D519, "")</f>
        <v/>
      </c>
      <c r="G519" s="4" t="s">
        <v>57</v>
      </c>
      <c r="H519" s="4"/>
      <c r="I519" s="4" t="s">
        <v>39</v>
      </c>
      <c r="J519" s="48" t="b">
        <f>COUNTIF($I$2:$I519,$I519)=1</f>
        <v>0</v>
      </c>
      <c r="K519" s="6" t="str">
        <f>IF('Author country with slicer'!J519=TRUE, 'Author country with slicer'!I519, "")</f>
        <v/>
      </c>
      <c r="L519" s="7" t="s">
        <v>39</v>
      </c>
    </row>
    <row r="520" spans="1:12" ht="26.4" hidden="1">
      <c r="A520" s="3" t="s">
        <v>1105</v>
      </c>
      <c r="B520" s="4" t="s">
        <v>1106</v>
      </c>
      <c r="C520" s="12">
        <v>43280</v>
      </c>
      <c r="D520" s="4" t="s">
        <v>57</v>
      </c>
      <c r="E520" s="48" t="b">
        <f>COUNTIF($D$2:$D520,$D520)=1</f>
        <v>0</v>
      </c>
      <c r="F520" s="6" t="str">
        <f>IF('Author country with slicer'!E520=TRUE, 'Author country with slicer'!D520, "")</f>
        <v/>
      </c>
      <c r="G520" s="4" t="s">
        <v>57</v>
      </c>
      <c r="H520" s="6"/>
      <c r="I520" s="4" t="s">
        <v>39</v>
      </c>
      <c r="J520" s="48" t="b">
        <f>COUNTIF($I$2:$I520,$I520)=1</f>
        <v>0</v>
      </c>
      <c r="K520" s="6" t="str">
        <f>IF('Author country with slicer'!J520=TRUE, 'Author country with slicer'!I520, "")</f>
        <v/>
      </c>
      <c r="L520" s="7" t="s">
        <v>39</v>
      </c>
    </row>
    <row r="521" spans="1:12" hidden="1">
      <c r="A521" s="3" t="s">
        <v>1107</v>
      </c>
      <c r="B521" s="4" t="s">
        <v>1108</v>
      </c>
      <c r="C521" s="12">
        <v>43281</v>
      </c>
      <c r="D521" s="4" t="s">
        <v>57</v>
      </c>
      <c r="E521" s="48" t="b">
        <f>COUNTIF($D$2:$D521,$D521)=1</f>
        <v>0</v>
      </c>
      <c r="F521" s="6" t="str">
        <f>IF('Author country with slicer'!E521=TRUE, 'Author country with slicer'!D521, "")</f>
        <v/>
      </c>
      <c r="G521" s="4" t="s">
        <v>57</v>
      </c>
      <c r="H521" s="6"/>
      <c r="I521" s="4" t="s">
        <v>39</v>
      </c>
      <c r="J521" s="48" t="b">
        <f>COUNTIF($I$2:$I521,$I521)=1</f>
        <v>0</v>
      </c>
      <c r="K521" s="6" t="str">
        <f>IF('Author country with slicer'!J521=TRUE, 'Author country with slicer'!I521, "")</f>
        <v/>
      </c>
      <c r="L521" s="7" t="s">
        <v>39</v>
      </c>
    </row>
    <row r="522" spans="1:12" ht="26.4" hidden="1">
      <c r="A522" s="3" t="s">
        <v>1109</v>
      </c>
      <c r="B522" s="4" t="s">
        <v>1110</v>
      </c>
      <c r="C522" s="5">
        <v>43282</v>
      </c>
      <c r="D522" s="4" t="s">
        <v>109</v>
      </c>
      <c r="E522" s="48" t="b">
        <f>COUNTIF($D$2:$D522,$D522)=1</f>
        <v>0</v>
      </c>
      <c r="F522" s="6" t="str">
        <f>IF('Author country with slicer'!E522=TRUE, 'Author country with slicer'!D522, "")</f>
        <v/>
      </c>
      <c r="G522" s="4" t="s">
        <v>109</v>
      </c>
      <c r="H522" s="6"/>
      <c r="I522" s="4" t="s">
        <v>39</v>
      </c>
      <c r="J522" s="48" t="b">
        <f>COUNTIF($I$2:$I522,$I522)=1</f>
        <v>0</v>
      </c>
      <c r="K522" s="6" t="str">
        <f>IF('Author country with slicer'!J522=TRUE, 'Author country with slicer'!I522, "")</f>
        <v/>
      </c>
      <c r="L522" s="7" t="s">
        <v>39</v>
      </c>
    </row>
    <row r="523" spans="1:12" hidden="1">
      <c r="A523" s="3" t="s">
        <v>1111</v>
      </c>
      <c r="B523" s="4" t="s">
        <v>1112</v>
      </c>
      <c r="C523" s="5">
        <v>43282</v>
      </c>
      <c r="D523" s="4" t="s">
        <v>57</v>
      </c>
      <c r="E523" s="48" t="b">
        <f>COUNTIF($D$2:$D523,$D523)=1</f>
        <v>0</v>
      </c>
      <c r="F523" s="6" t="str">
        <f>IF('Author country with slicer'!E523=TRUE, 'Author country with slicer'!D523, "")</f>
        <v/>
      </c>
      <c r="G523" s="4" t="s">
        <v>57</v>
      </c>
      <c r="H523" s="6"/>
      <c r="I523" s="4" t="s">
        <v>39</v>
      </c>
      <c r="J523" s="48" t="b">
        <f>COUNTIF($I$2:$I523,$I523)=1</f>
        <v>0</v>
      </c>
      <c r="K523" s="6" t="str">
        <f>IF('Author country with slicer'!J523=TRUE, 'Author country with slicer'!I523, "")</f>
        <v/>
      </c>
      <c r="L523" s="7" t="s">
        <v>39</v>
      </c>
    </row>
    <row r="524" spans="1:12" hidden="1">
      <c r="A524" s="3" t="s">
        <v>1113</v>
      </c>
      <c r="B524" s="4" t="s">
        <v>842</v>
      </c>
      <c r="C524" s="5">
        <v>43287</v>
      </c>
      <c r="D524" s="4" t="s">
        <v>57</v>
      </c>
      <c r="E524" s="48" t="b">
        <f>COUNTIF($D$2:$D524,$D524)=1</f>
        <v>0</v>
      </c>
      <c r="F524" s="6" t="str">
        <f>IF('Author country with slicer'!E524=TRUE, 'Author country with slicer'!D524, "")</f>
        <v/>
      </c>
      <c r="G524" s="4" t="s">
        <v>57</v>
      </c>
      <c r="H524" s="6"/>
      <c r="I524" s="4" t="s">
        <v>39</v>
      </c>
      <c r="J524" s="48" t="b">
        <f>COUNTIF($I$2:$I524,$I524)=1</f>
        <v>0</v>
      </c>
      <c r="K524" s="6" t="str">
        <f>IF('Author country with slicer'!J524=TRUE, 'Author country with slicer'!I524, "")</f>
        <v/>
      </c>
      <c r="L524" s="7" t="s">
        <v>39</v>
      </c>
    </row>
    <row r="525" spans="1:12" hidden="1">
      <c r="A525" s="3" t="s">
        <v>1114</v>
      </c>
      <c r="B525" s="4" t="s">
        <v>938</v>
      </c>
      <c r="C525" s="5">
        <v>43288</v>
      </c>
      <c r="D525" s="4" t="s">
        <v>109</v>
      </c>
      <c r="E525" s="48" t="b">
        <f>COUNTIF($D$2:$D525,$D525)=1</f>
        <v>0</v>
      </c>
      <c r="F525" s="6" t="str">
        <f>IF('Author country with slicer'!E525=TRUE, 'Author country with slicer'!D525, "")</f>
        <v/>
      </c>
      <c r="G525" s="4" t="s">
        <v>109</v>
      </c>
      <c r="H525" s="6"/>
      <c r="I525" s="4" t="s">
        <v>39</v>
      </c>
      <c r="J525" s="48" t="b">
        <f>COUNTIF($I$2:$I525,$I525)=1</f>
        <v>0</v>
      </c>
      <c r="K525" s="6" t="str">
        <f>IF('Author country with slicer'!J525=TRUE, 'Author country with slicer'!I525, "")</f>
        <v/>
      </c>
      <c r="L525" s="7" t="s">
        <v>39</v>
      </c>
    </row>
    <row r="526" spans="1:12" ht="26.4" hidden="1">
      <c r="A526" s="3" t="s">
        <v>1115</v>
      </c>
      <c r="B526" s="4" t="s">
        <v>1116</v>
      </c>
      <c r="C526" s="5">
        <v>43290</v>
      </c>
      <c r="D526" s="4" t="s">
        <v>109</v>
      </c>
      <c r="E526" s="48" t="b">
        <f>COUNTIF($D$2:$D526,$D526)=1</f>
        <v>0</v>
      </c>
      <c r="F526" s="6" t="str">
        <f>IF('Author country with slicer'!E526=TRUE, 'Author country with slicer'!D526, "")</f>
        <v/>
      </c>
      <c r="G526" s="4" t="s">
        <v>109</v>
      </c>
      <c r="H526" s="6"/>
      <c r="I526" s="4" t="s">
        <v>39</v>
      </c>
      <c r="J526" s="48" t="b">
        <f>COUNTIF($I$2:$I526,$I526)=1</f>
        <v>0</v>
      </c>
      <c r="K526" s="6" t="str">
        <f>IF('Author country with slicer'!J526=TRUE, 'Author country with slicer'!I526, "")</f>
        <v/>
      </c>
      <c r="L526" s="7" t="s">
        <v>39</v>
      </c>
    </row>
    <row r="527" spans="1:12" hidden="1">
      <c r="A527" s="3" t="s">
        <v>1117</v>
      </c>
      <c r="B527" s="4" t="s">
        <v>345</v>
      </c>
      <c r="C527" s="12">
        <v>43292</v>
      </c>
      <c r="D527" s="4" t="s">
        <v>57</v>
      </c>
      <c r="E527" s="48" t="b">
        <f>COUNTIF($D$2:$D527,$D527)=1</f>
        <v>0</v>
      </c>
      <c r="F527" s="6" t="str">
        <f>IF('Author country with slicer'!E527=TRUE, 'Author country with slicer'!D527, "")</f>
        <v/>
      </c>
      <c r="G527" s="4" t="s">
        <v>57</v>
      </c>
      <c r="H527" s="6"/>
      <c r="I527" s="4" t="s">
        <v>39</v>
      </c>
      <c r="J527" s="48" t="b">
        <f>COUNTIF($I$2:$I527,$I527)=1</f>
        <v>0</v>
      </c>
      <c r="K527" s="6" t="str">
        <f>IF('Author country with slicer'!J527=TRUE, 'Author country with slicer'!I527, "")</f>
        <v/>
      </c>
      <c r="L527" s="7" t="s">
        <v>39</v>
      </c>
    </row>
    <row r="528" spans="1:12" hidden="1">
      <c r="A528" s="3" t="s">
        <v>1118</v>
      </c>
      <c r="B528" s="4" t="s">
        <v>938</v>
      </c>
      <c r="C528" s="12">
        <v>43293</v>
      </c>
      <c r="D528" s="4" t="s">
        <v>109</v>
      </c>
      <c r="E528" s="48" t="b">
        <f>COUNTIF($D$2:$D528,$D528)=1</f>
        <v>0</v>
      </c>
      <c r="F528" s="6" t="str">
        <f>IF('Author country with slicer'!E528=TRUE, 'Author country with slicer'!D528, "")</f>
        <v/>
      </c>
      <c r="G528" s="4" t="s">
        <v>109</v>
      </c>
      <c r="H528" s="6"/>
      <c r="I528" s="4" t="s">
        <v>39</v>
      </c>
      <c r="J528" s="48" t="b">
        <f>COUNTIF($I$2:$I528,$I528)=1</f>
        <v>0</v>
      </c>
      <c r="K528" s="6" t="str">
        <f>IF('Author country with slicer'!J528=TRUE, 'Author country with slicer'!I528, "")</f>
        <v/>
      </c>
      <c r="L528" s="7" t="s">
        <v>39</v>
      </c>
    </row>
    <row r="529" spans="1:12" hidden="1">
      <c r="A529" s="3" t="s">
        <v>1119</v>
      </c>
      <c r="B529" s="4" t="s">
        <v>1120</v>
      </c>
      <c r="C529" s="12">
        <v>43293</v>
      </c>
      <c r="D529" s="4" t="s">
        <v>57</v>
      </c>
      <c r="E529" s="48" t="b">
        <f>COUNTIF($D$2:$D529,$D529)=1</f>
        <v>0</v>
      </c>
      <c r="F529" s="6" t="str">
        <f>IF('Author country with slicer'!E529=TRUE, 'Author country with slicer'!D529, "")</f>
        <v/>
      </c>
      <c r="G529" s="4" t="s">
        <v>57</v>
      </c>
      <c r="H529" s="6"/>
      <c r="I529" s="4" t="s">
        <v>39</v>
      </c>
      <c r="J529" s="48" t="b">
        <f>COUNTIF($I$2:$I529,$I529)=1</f>
        <v>0</v>
      </c>
      <c r="K529" s="6" t="str">
        <f>IF('Author country with slicer'!J529=TRUE, 'Author country with slicer'!I529, "")</f>
        <v/>
      </c>
      <c r="L529" s="7" t="s">
        <v>39</v>
      </c>
    </row>
    <row r="530" spans="1:12" ht="26.4" hidden="1">
      <c r="A530" s="3" t="s">
        <v>1121</v>
      </c>
      <c r="B530" s="4" t="s">
        <v>1122</v>
      </c>
      <c r="C530" s="12">
        <v>43295</v>
      </c>
      <c r="D530" s="4" t="s">
        <v>57</v>
      </c>
      <c r="E530" s="48" t="b">
        <f>COUNTIF($D$2:$D530,$D530)=1</f>
        <v>0</v>
      </c>
      <c r="F530" s="6" t="str">
        <f>IF('Author country with slicer'!E530=TRUE, 'Author country with slicer'!D530, "")</f>
        <v/>
      </c>
      <c r="G530" s="4" t="s">
        <v>57</v>
      </c>
      <c r="H530" s="6"/>
      <c r="I530" s="4" t="s">
        <v>39</v>
      </c>
      <c r="J530" s="48" t="b">
        <f>COUNTIF($I$2:$I530,$I530)=1</f>
        <v>0</v>
      </c>
      <c r="K530" s="6" t="str">
        <f>IF('Author country with slicer'!J530=TRUE, 'Author country with slicer'!I530, "")</f>
        <v/>
      </c>
      <c r="L530" s="7" t="s">
        <v>39</v>
      </c>
    </row>
    <row r="531" spans="1:12" hidden="1">
      <c r="A531" s="3" t="s">
        <v>1123</v>
      </c>
      <c r="B531" s="4" t="s">
        <v>345</v>
      </c>
      <c r="C531" s="12">
        <v>43299</v>
      </c>
      <c r="D531" s="4" t="s">
        <v>57</v>
      </c>
      <c r="E531" s="48" t="b">
        <f>COUNTIF($D$2:$D531,$D531)=1</f>
        <v>0</v>
      </c>
      <c r="F531" s="6" t="str">
        <f>IF('Author country with slicer'!E531=TRUE, 'Author country with slicer'!D531, "")</f>
        <v/>
      </c>
      <c r="G531" s="4" t="s">
        <v>57</v>
      </c>
      <c r="H531" s="6"/>
      <c r="I531" s="4" t="s">
        <v>39</v>
      </c>
      <c r="J531" s="48" t="b">
        <f>COUNTIF($I$2:$I531,$I531)=1</f>
        <v>0</v>
      </c>
      <c r="K531" s="6" t="str">
        <f>IF('Author country with slicer'!J531=TRUE, 'Author country with slicer'!I531, "")</f>
        <v/>
      </c>
      <c r="L531" s="7" t="s">
        <v>39</v>
      </c>
    </row>
    <row r="532" spans="1:12" ht="26.4" hidden="1">
      <c r="A532" s="3" t="s">
        <v>1124</v>
      </c>
      <c r="B532" s="4" t="s">
        <v>1049</v>
      </c>
      <c r="C532" s="12">
        <v>43305</v>
      </c>
      <c r="D532" s="4" t="s">
        <v>57</v>
      </c>
      <c r="E532" s="48" t="b">
        <f>COUNTIF($D$2:$D532,$D532)=1</f>
        <v>0</v>
      </c>
      <c r="F532" s="6" t="str">
        <f>IF('Author country with slicer'!E532=TRUE, 'Author country with slicer'!D532, "")</f>
        <v/>
      </c>
      <c r="G532" s="4" t="s">
        <v>57</v>
      </c>
      <c r="H532" s="6"/>
      <c r="I532" s="4" t="s">
        <v>39</v>
      </c>
      <c r="J532" s="48" t="b">
        <f>COUNTIF($I$2:$I532,$I532)=1</f>
        <v>0</v>
      </c>
      <c r="K532" s="6" t="str">
        <f>IF('Author country with slicer'!J532=TRUE, 'Author country with slicer'!I532, "")</f>
        <v/>
      </c>
      <c r="L532" s="7" t="s">
        <v>39</v>
      </c>
    </row>
    <row r="533" spans="1:12" hidden="1">
      <c r="A533" s="3" t="s">
        <v>1125</v>
      </c>
      <c r="B533" s="4" t="s">
        <v>1126</v>
      </c>
      <c r="C533" s="12">
        <v>43311</v>
      </c>
      <c r="D533" s="4" t="s">
        <v>57</v>
      </c>
      <c r="E533" s="48" t="b">
        <f>COUNTIF($D$2:$D533,$D533)=1</f>
        <v>0</v>
      </c>
      <c r="F533" s="6" t="str">
        <f>IF('Author country with slicer'!E533=TRUE, 'Author country with slicer'!D533, "")</f>
        <v/>
      </c>
      <c r="G533" s="4" t="s">
        <v>57</v>
      </c>
      <c r="H533" s="6"/>
      <c r="I533" s="4" t="s">
        <v>39</v>
      </c>
      <c r="J533" s="48" t="b">
        <f>COUNTIF($I$2:$I533,$I533)=1</f>
        <v>0</v>
      </c>
      <c r="K533" s="6" t="str">
        <f>IF('Author country with slicer'!J533=TRUE, 'Author country with slicer'!I533, "")</f>
        <v/>
      </c>
      <c r="L533" s="7" t="s">
        <v>39</v>
      </c>
    </row>
    <row r="534" spans="1:12" hidden="1">
      <c r="A534" s="3" t="s">
        <v>1127</v>
      </c>
      <c r="B534" s="4" t="s">
        <v>1128</v>
      </c>
      <c r="C534" s="12">
        <v>43311</v>
      </c>
      <c r="D534" s="4" t="s">
        <v>57</v>
      </c>
      <c r="E534" s="48" t="b">
        <f>COUNTIF($D$2:$D534,$D534)=1</f>
        <v>0</v>
      </c>
      <c r="F534" s="6" t="str">
        <f>IF('Author country with slicer'!E534=TRUE, 'Author country with slicer'!D534, "")</f>
        <v/>
      </c>
      <c r="G534" s="4" t="s">
        <v>57</v>
      </c>
      <c r="H534" s="6"/>
      <c r="I534" s="4" t="s">
        <v>39</v>
      </c>
      <c r="J534" s="48" t="b">
        <f>COUNTIF($I$2:$I534,$I534)=1</f>
        <v>0</v>
      </c>
      <c r="K534" s="6" t="str">
        <f>IF('Author country with slicer'!J534=TRUE, 'Author country with slicer'!I534, "")</f>
        <v/>
      </c>
      <c r="L534" s="7" t="s">
        <v>39</v>
      </c>
    </row>
    <row r="535" spans="1:12" ht="26.4" hidden="1">
      <c r="A535" s="3" t="s">
        <v>1129</v>
      </c>
      <c r="B535" s="4" t="s">
        <v>1130</v>
      </c>
      <c r="C535" s="12">
        <v>43312</v>
      </c>
      <c r="D535" s="4" t="s">
        <v>1061</v>
      </c>
      <c r="E535" s="48" t="b">
        <f>COUNTIF($D$2:$D535,$D535)=1</f>
        <v>0</v>
      </c>
      <c r="F535" s="6" t="str">
        <f>IF('Author country with slicer'!E535=TRUE, 'Author country with slicer'!D535, "")</f>
        <v/>
      </c>
      <c r="G535" s="4" t="s">
        <v>233</v>
      </c>
      <c r="H535" s="4"/>
      <c r="I535" s="4" t="s">
        <v>473</v>
      </c>
      <c r="J535" s="48" t="b">
        <f>COUNTIF($I$2:$I535,$I535)=1</f>
        <v>0</v>
      </c>
      <c r="K535" s="6" t="str">
        <f>IF('Author country with slicer'!J535=TRUE, 'Author country with slicer'!I535, "")</f>
        <v/>
      </c>
      <c r="L535" s="7" t="s">
        <v>39</v>
      </c>
    </row>
    <row r="536" spans="1:12" hidden="1">
      <c r="A536" s="3" t="s">
        <v>1131</v>
      </c>
      <c r="B536" s="4" t="s">
        <v>1132</v>
      </c>
      <c r="C536" s="5">
        <v>43319</v>
      </c>
      <c r="D536" s="4" t="s">
        <v>57</v>
      </c>
      <c r="E536" s="48" t="b">
        <f>COUNTIF($D$2:$D536,$D536)=1</f>
        <v>0</v>
      </c>
      <c r="F536" s="6" t="str">
        <f>IF('Author country with slicer'!E536=TRUE, 'Author country with slicer'!D536, "")</f>
        <v/>
      </c>
      <c r="G536" s="4" t="s">
        <v>57</v>
      </c>
      <c r="H536" s="6"/>
      <c r="I536" s="4" t="s">
        <v>39</v>
      </c>
      <c r="J536" s="48" t="b">
        <f>COUNTIF($I$2:$I536,$I536)=1</f>
        <v>0</v>
      </c>
      <c r="K536" s="6" t="str">
        <f>IF('Author country with slicer'!J536=TRUE, 'Author country with slicer'!I536, "")</f>
        <v/>
      </c>
      <c r="L536" s="7" t="s">
        <v>39</v>
      </c>
    </row>
    <row r="537" spans="1:12" hidden="1">
      <c r="A537" s="3" t="s">
        <v>1133</v>
      </c>
      <c r="B537" s="4" t="s">
        <v>1134</v>
      </c>
      <c r="C537" s="5">
        <v>43325</v>
      </c>
      <c r="D537" s="4" t="s">
        <v>57</v>
      </c>
      <c r="E537" s="48" t="b">
        <f>COUNTIF($D$2:$D537,$D537)=1</f>
        <v>0</v>
      </c>
      <c r="F537" s="6" t="str">
        <f>IF('Author country with slicer'!E537=TRUE, 'Author country with slicer'!D537, "")</f>
        <v/>
      </c>
      <c r="G537" s="4" t="s">
        <v>57</v>
      </c>
      <c r="H537" s="6"/>
      <c r="I537" s="4" t="s">
        <v>39</v>
      </c>
      <c r="J537" s="48" t="b">
        <f>COUNTIF($I$2:$I537,$I537)=1</f>
        <v>0</v>
      </c>
      <c r="K537" s="6" t="str">
        <f>IF('Author country with slicer'!J537=TRUE, 'Author country with slicer'!I537, "")</f>
        <v/>
      </c>
      <c r="L537" s="7" t="s">
        <v>39</v>
      </c>
    </row>
    <row r="538" spans="1:12" hidden="1">
      <c r="A538" s="3" t="s">
        <v>1135</v>
      </c>
      <c r="B538" s="4" t="s">
        <v>1136</v>
      </c>
      <c r="C538" s="5">
        <v>43328</v>
      </c>
      <c r="D538" s="4" t="s">
        <v>57</v>
      </c>
      <c r="E538" s="48" t="b">
        <f>COUNTIF($D$2:$D538,$D538)=1</f>
        <v>0</v>
      </c>
      <c r="F538" s="6" t="str">
        <f>IF('Author country with slicer'!E538=TRUE, 'Author country with slicer'!D538, "")</f>
        <v/>
      </c>
      <c r="G538" s="4" t="s">
        <v>57</v>
      </c>
      <c r="H538" s="6"/>
      <c r="I538" s="4" t="s">
        <v>39</v>
      </c>
      <c r="J538" s="48" t="b">
        <f>COUNTIF($I$2:$I538,$I538)=1</f>
        <v>0</v>
      </c>
      <c r="K538" s="6" t="str">
        <f>IF('Author country with slicer'!J538=TRUE, 'Author country with slicer'!I538, "")</f>
        <v/>
      </c>
      <c r="L538" s="7" t="s">
        <v>39</v>
      </c>
    </row>
    <row r="539" spans="1:12" hidden="1">
      <c r="A539" s="3" t="s">
        <v>1137</v>
      </c>
      <c r="B539" s="4" t="s">
        <v>795</v>
      </c>
      <c r="C539" s="5">
        <v>43332</v>
      </c>
      <c r="D539" s="4" t="s">
        <v>57</v>
      </c>
      <c r="E539" s="48" t="b">
        <f>COUNTIF($D$2:$D539,$D539)=1</f>
        <v>0</v>
      </c>
      <c r="F539" s="6" t="str">
        <f>IF('Author country with slicer'!E539=TRUE, 'Author country with slicer'!D539, "")</f>
        <v/>
      </c>
      <c r="G539" s="4" t="s">
        <v>57</v>
      </c>
      <c r="H539" s="6"/>
      <c r="I539" s="4" t="s">
        <v>39</v>
      </c>
      <c r="J539" s="48" t="b">
        <f>COUNTIF($I$2:$I539,$I539)=1</f>
        <v>0</v>
      </c>
      <c r="K539" s="6" t="str">
        <f>IF('Author country with slicer'!J539=TRUE, 'Author country with slicer'!I539, "")</f>
        <v/>
      </c>
      <c r="L539" s="7" t="s">
        <v>39</v>
      </c>
    </row>
    <row r="540" spans="1:12" hidden="1">
      <c r="A540" s="3" t="s">
        <v>1138</v>
      </c>
      <c r="B540" s="4" t="s">
        <v>1139</v>
      </c>
      <c r="C540" s="5">
        <v>43332</v>
      </c>
      <c r="D540" s="4" t="s">
        <v>57</v>
      </c>
      <c r="E540" s="48" t="b">
        <f>COUNTIF($D$2:$D540,$D540)=1</f>
        <v>0</v>
      </c>
      <c r="F540" s="6" t="str">
        <f>IF('Author country with slicer'!E540=TRUE, 'Author country with slicer'!D540, "")</f>
        <v/>
      </c>
      <c r="G540" s="4" t="s">
        <v>44</v>
      </c>
      <c r="H540" s="4" t="s">
        <v>405</v>
      </c>
      <c r="I540" s="4" t="s">
        <v>39</v>
      </c>
      <c r="J540" s="48" t="b">
        <f>COUNTIF($I$2:$I540,$I540)=1</f>
        <v>0</v>
      </c>
      <c r="K540" s="6" t="str">
        <f>IF('Author country with slicer'!J540=TRUE, 'Author country with slicer'!I540, "")</f>
        <v/>
      </c>
      <c r="L540" s="7" t="s">
        <v>39</v>
      </c>
    </row>
    <row r="541" spans="1:12" hidden="1">
      <c r="A541" s="3" t="s">
        <v>1140</v>
      </c>
      <c r="B541" s="4" t="s">
        <v>1134</v>
      </c>
      <c r="C541" s="5">
        <v>43337</v>
      </c>
      <c r="D541" s="4" t="s">
        <v>57</v>
      </c>
      <c r="E541" s="48" t="b">
        <f>COUNTIF($D$2:$D541,$D541)=1</f>
        <v>0</v>
      </c>
      <c r="F541" s="6" t="str">
        <f>IF('Author country with slicer'!E541=TRUE, 'Author country with slicer'!D541, "")</f>
        <v/>
      </c>
      <c r="G541" s="4" t="s">
        <v>57</v>
      </c>
      <c r="H541" s="6"/>
      <c r="I541" s="4" t="s">
        <v>39</v>
      </c>
      <c r="J541" s="48" t="b">
        <f>COUNTIF($I$2:$I541,$I541)=1</f>
        <v>0</v>
      </c>
      <c r="K541" s="6" t="str">
        <f>IF('Author country with slicer'!J541=TRUE, 'Author country with slicer'!I541, "")</f>
        <v/>
      </c>
      <c r="L541" s="7" t="s">
        <v>39</v>
      </c>
    </row>
    <row r="542" spans="1:12" hidden="1">
      <c r="A542" s="3" t="s">
        <v>1141</v>
      </c>
      <c r="B542" s="4" t="s">
        <v>1142</v>
      </c>
      <c r="C542" s="5">
        <v>43337</v>
      </c>
      <c r="D542" s="4" t="s">
        <v>57</v>
      </c>
      <c r="E542" s="48" t="b">
        <f>COUNTIF($D$2:$D542,$D542)=1</f>
        <v>0</v>
      </c>
      <c r="F542" s="6" t="str">
        <f>IF('Author country with slicer'!E542=TRUE, 'Author country with slicer'!D542, "")</f>
        <v/>
      </c>
      <c r="G542" s="4" t="s">
        <v>57</v>
      </c>
      <c r="H542" s="6"/>
      <c r="I542" s="4" t="s">
        <v>39</v>
      </c>
      <c r="J542" s="48" t="b">
        <f>COUNTIF($I$2:$I542,$I542)=1</f>
        <v>0</v>
      </c>
      <c r="K542" s="6" t="str">
        <f>IF('Author country with slicer'!J542=TRUE, 'Author country with slicer'!I542, "")</f>
        <v/>
      </c>
      <c r="L542" s="7" t="s">
        <v>39</v>
      </c>
    </row>
    <row r="543" spans="1:12" hidden="1">
      <c r="A543" s="3" t="s">
        <v>1143</v>
      </c>
      <c r="B543" s="4" t="s">
        <v>1144</v>
      </c>
      <c r="C543" s="5">
        <v>43339</v>
      </c>
      <c r="D543" s="4" t="s">
        <v>57</v>
      </c>
      <c r="E543" s="48" t="b">
        <f>COUNTIF($D$2:$D543,$D543)=1</f>
        <v>0</v>
      </c>
      <c r="F543" s="6" t="str">
        <f>IF('Author country with slicer'!E543=TRUE, 'Author country with slicer'!D543, "")</f>
        <v/>
      </c>
      <c r="G543" s="4" t="s">
        <v>57</v>
      </c>
      <c r="H543" s="6"/>
      <c r="I543" s="4" t="s">
        <v>39</v>
      </c>
      <c r="J543" s="48" t="b">
        <f>COUNTIF($I$2:$I543,$I543)=1</f>
        <v>0</v>
      </c>
      <c r="K543" s="6" t="str">
        <f>IF('Author country with slicer'!J543=TRUE, 'Author country with slicer'!I543, "")</f>
        <v/>
      </c>
      <c r="L543" s="7" t="s">
        <v>39</v>
      </c>
    </row>
    <row r="544" spans="1:12" ht="26.4" hidden="1">
      <c r="A544" s="3" t="s">
        <v>1145</v>
      </c>
      <c r="B544" s="4" t="s">
        <v>1146</v>
      </c>
      <c r="C544" s="5">
        <v>43343</v>
      </c>
      <c r="D544" s="4" t="s">
        <v>44</v>
      </c>
      <c r="E544" s="48" t="b">
        <f>COUNTIF($D$2:$D544,$D544)=1</f>
        <v>0</v>
      </c>
      <c r="F544" s="6" t="str">
        <f>IF('Author country with slicer'!E544=TRUE, 'Author country with slicer'!D544, "")</f>
        <v/>
      </c>
      <c r="G544" s="4" t="s">
        <v>44</v>
      </c>
      <c r="H544" s="6"/>
      <c r="I544" s="4" t="s">
        <v>39</v>
      </c>
      <c r="J544" s="48" t="b">
        <f>COUNTIF($I$2:$I544,$I544)=1</f>
        <v>0</v>
      </c>
      <c r="K544" s="6" t="str">
        <f>IF('Author country with slicer'!J544=TRUE, 'Author country with slicer'!I544, "")</f>
        <v/>
      </c>
      <c r="L544" s="7" t="s">
        <v>39</v>
      </c>
    </row>
    <row r="545" spans="1:12" hidden="1">
      <c r="A545" s="3" t="s">
        <v>1147</v>
      </c>
      <c r="B545" s="4" t="s">
        <v>1148</v>
      </c>
      <c r="C545" s="5">
        <v>43343</v>
      </c>
      <c r="D545" s="4" t="s">
        <v>109</v>
      </c>
      <c r="E545" s="48" t="b">
        <f>COUNTIF($D$2:$D545,$D545)=1</f>
        <v>0</v>
      </c>
      <c r="F545" s="6" t="str">
        <f>IF('Author country with slicer'!E545=TRUE, 'Author country with slicer'!D545, "")</f>
        <v/>
      </c>
      <c r="G545" s="4" t="s">
        <v>109</v>
      </c>
      <c r="H545" s="6"/>
      <c r="I545" s="4" t="s">
        <v>39</v>
      </c>
      <c r="J545" s="48" t="b">
        <f>COUNTIF($I$2:$I545,$I545)=1</f>
        <v>0</v>
      </c>
      <c r="K545" s="6" t="str">
        <f>IF('Author country with slicer'!J545=TRUE, 'Author country with slicer'!I545, "")</f>
        <v/>
      </c>
      <c r="L545" s="7" t="s">
        <v>39</v>
      </c>
    </row>
    <row r="546" spans="1:12" hidden="1">
      <c r="A546" s="3" t="s">
        <v>1149</v>
      </c>
      <c r="B546" s="4" t="s">
        <v>1150</v>
      </c>
      <c r="C546" s="5">
        <v>43348</v>
      </c>
      <c r="D546" s="4" t="s">
        <v>57</v>
      </c>
      <c r="E546" s="48" t="b">
        <f>COUNTIF($D$2:$D546,$D546)=1</f>
        <v>0</v>
      </c>
      <c r="F546" s="6" t="str">
        <f>IF('Author country with slicer'!E546=TRUE, 'Author country with slicer'!D546, "")</f>
        <v/>
      </c>
      <c r="G546" s="4" t="s">
        <v>57</v>
      </c>
      <c r="H546" s="4" t="s">
        <v>405</v>
      </c>
      <c r="I546" s="4" t="s">
        <v>39</v>
      </c>
      <c r="J546" s="48" t="b">
        <f>COUNTIF($I$2:$I546,$I546)=1</f>
        <v>0</v>
      </c>
      <c r="K546" s="6" t="str">
        <f>IF('Author country with slicer'!J546=TRUE, 'Author country with slicer'!I546, "")</f>
        <v/>
      </c>
      <c r="L546" s="7" t="s">
        <v>39</v>
      </c>
    </row>
    <row r="547" spans="1:12" hidden="1">
      <c r="A547" s="3" t="s">
        <v>1151</v>
      </c>
      <c r="B547" s="4" t="s">
        <v>1152</v>
      </c>
      <c r="C547" s="5">
        <v>43352</v>
      </c>
      <c r="D547" s="6" t="s">
        <v>1153</v>
      </c>
      <c r="E547" s="48" t="b">
        <f>COUNTIF($D$2:$D547,$D547)=1</f>
        <v>1</v>
      </c>
      <c r="F547" s="6" t="str">
        <f>IF('Author country with slicer'!E547=TRUE, 'Author country with slicer'!D547, "")</f>
        <v>Angola</v>
      </c>
      <c r="G547" s="6" t="s">
        <v>1153</v>
      </c>
      <c r="H547" s="6"/>
      <c r="I547" s="4" t="s">
        <v>1154</v>
      </c>
      <c r="J547" s="48" t="b">
        <f>COUNTIF($I$2:$I547,$I547)=1</f>
        <v>1</v>
      </c>
      <c r="K547" s="6" t="str">
        <f>IF('Author country with slicer'!J547=TRUE, 'Author country with slicer'!I547, "")</f>
        <v>Portuguese</v>
      </c>
      <c r="L547" s="7" t="s">
        <v>39</v>
      </c>
    </row>
    <row r="548" spans="1:12" ht="26.4" hidden="1">
      <c r="A548" s="3" t="s">
        <v>1155</v>
      </c>
      <c r="B548" s="4" t="s">
        <v>1156</v>
      </c>
      <c r="C548" s="5">
        <v>43354</v>
      </c>
      <c r="D548" s="6" t="s">
        <v>57</v>
      </c>
      <c r="E548" s="48" t="b">
        <f>COUNTIF($D$2:$D548,$D548)=1</f>
        <v>0</v>
      </c>
      <c r="F548" s="6" t="str">
        <f>IF('Author country with slicer'!E548=TRUE, 'Author country with slicer'!D548, "")</f>
        <v/>
      </c>
      <c r="G548" s="6" t="s">
        <v>57</v>
      </c>
      <c r="H548" s="6"/>
      <c r="I548" s="4" t="s">
        <v>39</v>
      </c>
      <c r="J548" s="48" t="b">
        <f>COUNTIF($I$2:$I548,$I548)=1</f>
        <v>0</v>
      </c>
      <c r="K548" s="6" t="str">
        <f>IF('Author country with slicer'!J548=TRUE, 'Author country with slicer'!I548, "")</f>
        <v/>
      </c>
      <c r="L548" s="7" t="s">
        <v>39</v>
      </c>
    </row>
    <row r="549" spans="1:12" hidden="1">
      <c r="A549" s="3" t="s">
        <v>1157</v>
      </c>
      <c r="B549" s="4" t="s">
        <v>1158</v>
      </c>
      <c r="C549" s="5">
        <v>43357</v>
      </c>
      <c r="D549" s="4" t="s">
        <v>44</v>
      </c>
      <c r="E549" s="48" t="b">
        <f>COUNTIF($D$2:$D549,$D549)=1</f>
        <v>0</v>
      </c>
      <c r="F549" s="6" t="str">
        <f>IF('Author country with slicer'!E549=TRUE, 'Author country with slicer'!D549, "")</f>
        <v/>
      </c>
      <c r="G549" s="4" t="s">
        <v>44</v>
      </c>
      <c r="H549" s="6"/>
      <c r="I549" s="4" t="s">
        <v>39</v>
      </c>
      <c r="J549" s="48" t="b">
        <f>COUNTIF($I$2:$I549,$I549)=1</f>
        <v>0</v>
      </c>
      <c r="K549" s="6" t="str">
        <f>IF('Author country with slicer'!J549=TRUE, 'Author country with slicer'!I549, "")</f>
        <v/>
      </c>
      <c r="L549" s="7" t="s">
        <v>39</v>
      </c>
    </row>
    <row r="550" spans="1:12" hidden="1">
      <c r="A550" s="3" t="s">
        <v>1159</v>
      </c>
      <c r="B550" s="4" t="s">
        <v>1160</v>
      </c>
      <c r="C550" s="5">
        <v>43362</v>
      </c>
      <c r="D550" s="4" t="s">
        <v>44</v>
      </c>
      <c r="E550" s="48" t="b">
        <f>COUNTIF($D$2:$D550,$D550)=1</f>
        <v>0</v>
      </c>
      <c r="F550" s="6" t="str">
        <f>IF('Author country with slicer'!E550=TRUE, 'Author country with slicer'!D550, "")</f>
        <v/>
      </c>
      <c r="G550" s="4" t="s">
        <v>44</v>
      </c>
      <c r="H550" s="6"/>
      <c r="I550" s="4" t="s">
        <v>39</v>
      </c>
      <c r="J550" s="48" t="b">
        <f>COUNTIF($I$2:$I550,$I550)=1</f>
        <v>0</v>
      </c>
      <c r="K550" s="6" t="str">
        <f>IF('Author country with slicer'!J550=TRUE, 'Author country with slicer'!I550, "")</f>
        <v/>
      </c>
      <c r="L550" s="7" t="s">
        <v>39</v>
      </c>
    </row>
    <row r="551" spans="1:12" hidden="1">
      <c r="A551" s="3" t="s">
        <v>1161</v>
      </c>
      <c r="B551" s="4" t="s">
        <v>1162</v>
      </c>
      <c r="C551" s="5">
        <v>43363</v>
      </c>
      <c r="D551" s="4" t="s">
        <v>470</v>
      </c>
      <c r="E551" s="48" t="b">
        <f>COUNTIF($D$2:$D551,$D551)=1</f>
        <v>1</v>
      </c>
      <c r="F551" s="6" t="str">
        <f>IF('Author country with slicer'!E551=TRUE, 'Author country with slicer'!D551, "")</f>
        <v>Afghanistan</v>
      </c>
      <c r="G551" s="4" t="s">
        <v>57</v>
      </c>
      <c r="H551" s="6"/>
      <c r="I551" s="4" t="s">
        <v>39</v>
      </c>
      <c r="J551" s="48" t="b">
        <f>COUNTIF($I$2:$I551,$I551)=1</f>
        <v>0</v>
      </c>
      <c r="K551" s="6" t="str">
        <f>IF('Author country with slicer'!J551=TRUE, 'Author country with slicer'!I551, "")</f>
        <v/>
      </c>
      <c r="L551" s="7" t="s">
        <v>39</v>
      </c>
    </row>
    <row r="552" spans="1:12" hidden="1">
      <c r="A552" s="3" t="s">
        <v>1163</v>
      </c>
      <c r="B552" s="4" t="s">
        <v>1164</v>
      </c>
      <c r="C552" s="5">
        <v>43365</v>
      </c>
      <c r="D552" s="4" t="s">
        <v>348</v>
      </c>
      <c r="E552" s="48" t="b">
        <f>COUNTIF($D$2:$D552,$D552)=1</f>
        <v>0</v>
      </c>
      <c r="F552" s="6" t="str">
        <f>IF('Author country with slicer'!E552=TRUE, 'Author country with slicer'!D552, "")</f>
        <v/>
      </c>
      <c r="G552" s="4" t="s">
        <v>57</v>
      </c>
      <c r="H552" s="6"/>
      <c r="I552" s="4" t="s">
        <v>39</v>
      </c>
      <c r="J552" s="48" t="b">
        <f>COUNTIF($I$2:$I552,$I552)=1</f>
        <v>0</v>
      </c>
      <c r="K552" s="6" t="str">
        <f>IF('Author country with slicer'!J552=TRUE, 'Author country with slicer'!I552, "")</f>
        <v/>
      </c>
      <c r="L552" s="7" t="s">
        <v>39</v>
      </c>
    </row>
    <row r="553" spans="1:12" ht="26.4" hidden="1">
      <c r="A553" s="3" t="s">
        <v>1165</v>
      </c>
      <c r="B553" s="4" t="s">
        <v>1166</v>
      </c>
      <c r="C553" s="5">
        <v>43369</v>
      </c>
      <c r="D553" s="4" t="s">
        <v>109</v>
      </c>
      <c r="E553" s="48" t="b">
        <f>COUNTIF($D$2:$D553,$D553)=1</f>
        <v>0</v>
      </c>
      <c r="F553" s="6" t="str">
        <f>IF('Author country with slicer'!E553=TRUE, 'Author country with slicer'!D553, "")</f>
        <v/>
      </c>
      <c r="G553" s="4" t="s">
        <v>109</v>
      </c>
      <c r="H553" s="6"/>
      <c r="I553" s="4" t="s">
        <v>39</v>
      </c>
      <c r="J553" s="48" t="b">
        <f>COUNTIF($I$2:$I553,$I553)=1</f>
        <v>0</v>
      </c>
      <c r="K553" s="6" t="str">
        <f>IF('Author country with slicer'!J553=TRUE, 'Author country with slicer'!I553, "")</f>
        <v/>
      </c>
      <c r="L553" s="7" t="s">
        <v>39</v>
      </c>
    </row>
    <row r="554" spans="1:12" hidden="1">
      <c r="A554" s="3" t="s">
        <v>1167</v>
      </c>
      <c r="B554" s="4" t="s">
        <v>1040</v>
      </c>
      <c r="C554" s="5">
        <v>43369</v>
      </c>
      <c r="D554" s="4" t="s">
        <v>109</v>
      </c>
      <c r="E554" s="48" t="b">
        <f>COUNTIF($D$2:$D554,$D554)=1</f>
        <v>0</v>
      </c>
      <c r="F554" s="6" t="str">
        <f>IF('Author country with slicer'!E554=TRUE, 'Author country with slicer'!D554, "")</f>
        <v/>
      </c>
      <c r="G554" s="4" t="s">
        <v>109</v>
      </c>
      <c r="H554" s="6"/>
      <c r="I554" s="4" t="s">
        <v>39</v>
      </c>
      <c r="J554" s="48" t="b">
        <f>COUNTIF($I$2:$I554,$I554)=1</f>
        <v>0</v>
      </c>
      <c r="K554" s="6" t="str">
        <f>IF('Author country with slicer'!J554=TRUE, 'Author country with slicer'!I554, "")</f>
        <v/>
      </c>
      <c r="L554" s="7" t="s">
        <v>39</v>
      </c>
    </row>
    <row r="555" spans="1:12" ht="26.4" hidden="1">
      <c r="A555" s="3" t="s">
        <v>1168</v>
      </c>
      <c r="B555" s="4" t="s">
        <v>1169</v>
      </c>
      <c r="C555" s="5">
        <v>43371</v>
      </c>
      <c r="D555" s="4" t="s">
        <v>57</v>
      </c>
      <c r="E555" s="48" t="b">
        <f>COUNTIF($D$2:$D555,$D555)=1</f>
        <v>0</v>
      </c>
      <c r="F555" s="6" t="str">
        <f>IF('Author country with slicer'!E555=TRUE, 'Author country with slicer'!D555, "")</f>
        <v/>
      </c>
      <c r="G555" s="4" t="s">
        <v>57</v>
      </c>
      <c r="H555" s="6"/>
      <c r="I555" s="4" t="s">
        <v>39</v>
      </c>
      <c r="J555" s="48" t="b">
        <f>COUNTIF($I$2:$I555,$I555)=1</f>
        <v>0</v>
      </c>
      <c r="K555" s="6" t="str">
        <f>IF('Author country with slicer'!J555=TRUE, 'Author country with slicer'!I555, "")</f>
        <v/>
      </c>
      <c r="L555" s="7" t="s">
        <v>39</v>
      </c>
    </row>
    <row r="556" spans="1:12" hidden="1">
      <c r="A556" s="3" t="s">
        <v>1170</v>
      </c>
      <c r="B556" s="4" t="s">
        <v>1171</v>
      </c>
      <c r="C556" s="5">
        <v>43372</v>
      </c>
      <c r="D556" s="4" t="s">
        <v>290</v>
      </c>
      <c r="E556" s="48" t="b">
        <f>COUNTIF($D$2:$D556,$D556)=1</f>
        <v>0</v>
      </c>
      <c r="F556" s="6" t="str">
        <f>IF('Author country with slicer'!E556=TRUE, 'Author country with slicer'!D556, "")</f>
        <v/>
      </c>
      <c r="G556" s="4" t="s">
        <v>109</v>
      </c>
      <c r="H556" s="6"/>
      <c r="I556" s="4" t="s">
        <v>39</v>
      </c>
      <c r="J556" s="48" t="b">
        <f>COUNTIF($I$2:$I556,$I556)=1</f>
        <v>0</v>
      </c>
      <c r="K556" s="6" t="str">
        <f>IF('Author country with slicer'!J556=TRUE, 'Author country with slicer'!I556, "")</f>
        <v/>
      </c>
      <c r="L556" s="7" t="s">
        <v>39</v>
      </c>
    </row>
    <row r="557" spans="1:12" hidden="1">
      <c r="A557" s="3" t="s">
        <v>1172</v>
      </c>
      <c r="B557" s="4" t="s">
        <v>1173</v>
      </c>
      <c r="C557" s="5">
        <v>43375</v>
      </c>
      <c r="D557" s="4" t="s">
        <v>57</v>
      </c>
      <c r="E557" s="48" t="b">
        <f>COUNTIF($D$2:$D557,$D557)=1</f>
        <v>0</v>
      </c>
      <c r="F557" s="6" t="str">
        <f>IF('Author country with slicer'!E557=TRUE, 'Author country with slicer'!D557, "")</f>
        <v/>
      </c>
      <c r="G557" s="4" t="s">
        <v>57</v>
      </c>
      <c r="H557" s="6"/>
      <c r="I557" s="4" t="s">
        <v>39</v>
      </c>
      <c r="J557" s="48" t="b">
        <f>COUNTIF($I$2:$I557,$I557)=1</f>
        <v>0</v>
      </c>
      <c r="K557" s="6" t="str">
        <f>IF('Author country with slicer'!J557=TRUE, 'Author country with slicer'!I557, "")</f>
        <v/>
      </c>
      <c r="L557" s="7" t="s">
        <v>39</v>
      </c>
    </row>
    <row r="558" spans="1:12" hidden="1">
      <c r="A558" s="3" t="s">
        <v>1174</v>
      </c>
      <c r="B558" s="4" t="s">
        <v>1175</v>
      </c>
      <c r="C558" s="5">
        <v>43376</v>
      </c>
      <c r="D558" s="4" t="s">
        <v>57</v>
      </c>
      <c r="E558" s="48" t="b">
        <f>COUNTIF($D$2:$D558,$D558)=1</f>
        <v>0</v>
      </c>
      <c r="F558" s="6" t="str">
        <f>IF('Author country with slicer'!E558=TRUE, 'Author country with slicer'!D558, "")</f>
        <v/>
      </c>
      <c r="G558" s="4" t="s">
        <v>57</v>
      </c>
      <c r="H558" s="6"/>
      <c r="I558" s="4" t="s">
        <v>39</v>
      </c>
      <c r="J558" s="48" t="b">
        <f>COUNTIF($I$2:$I558,$I558)=1</f>
        <v>0</v>
      </c>
      <c r="K558" s="6" t="str">
        <f>IF('Author country with slicer'!J558=TRUE, 'Author country with slicer'!I558, "")</f>
        <v/>
      </c>
      <c r="L558" s="7" t="s">
        <v>39</v>
      </c>
    </row>
    <row r="559" spans="1:12" hidden="1">
      <c r="A559" s="3" t="s">
        <v>1176</v>
      </c>
      <c r="B559" s="4" t="s">
        <v>1177</v>
      </c>
      <c r="C559" s="5">
        <v>43378</v>
      </c>
      <c r="D559" s="4" t="s">
        <v>238</v>
      </c>
      <c r="E559" s="48" t="b">
        <f>COUNTIF($D$2:$D559,$D559)=1</f>
        <v>0</v>
      </c>
      <c r="F559" s="6" t="str">
        <f>IF('Author country with slicer'!E559=TRUE, 'Author country with slicer'!D559, "")</f>
        <v/>
      </c>
      <c r="G559" s="4" t="s">
        <v>44</v>
      </c>
      <c r="H559" s="4"/>
      <c r="I559" s="4" t="s">
        <v>39</v>
      </c>
      <c r="J559" s="48" t="b">
        <f>COUNTIF($I$2:$I559,$I559)=1</f>
        <v>0</v>
      </c>
      <c r="K559" s="6" t="str">
        <f>IF('Author country with slicer'!J559=TRUE, 'Author country with slicer'!I559, "")</f>
        <v/>
      </c>
      <c r="L559" s="7" t="s">
        <v>39</v>
      </c>
    </row>
    <row r="560" spans="1:12" hidden="1">
      <c r="A560" s="3" t="s">
        <v>1178</v>
      </c>
      <c r="B560" s="4" t="s">
        <v>1179</v>
      </c>
      <c r="C560" s="5">
        <v>43379</v>
      </c>
      <c r="D560" s="4" t="s">
        <v>44</v>
      </c>
      <c r="E560" s="48" t="b">
        <f>COUNTIF($D$2:$D560,$D560)=1</f>
        <v>0</v>
      </c>
      <c r="F560" s="6" t="str">
        <f>IF('Author country with slicer'!E560=TRUE, 'Author country with slicer'!D560, "")</f>
        <v/>
      </c>
      <c r="G560" s="4" t="s">
        <v>44</v>
      </c>
      <c r="H560" s="6"/>
      <c r="I560" s="4" t="s">
        <v>39</v>
      </c>
      <c r="J560" s="48" t="b">
        <f>COUNTIF($I$2:$I560,$I560)=1</f>
        <v>0</v>
      </c>
      <c r="K560" s="6" t="str">
        <f>IF('Author country with slicer'!J560=TRUE, 'Author country with slicer'!I560, "")</f>
        <v/>
      </c>
      <c r="L560" s="7" t="s">
        <v>39</v>
      </c>
    </row>
    <row r="561" spans="1:12" hidden="1">
      <c r="A561" s="3" t="s">
        <v>1180</v>
      </c>
      <c r="B561" s="4" t="s">
        <v>1181</v>
      </c>
      <c r="C561" s="5">
        <v>43380</v>
      </c>
      <c r="D561" s="4" t="s">
        <v>44</v>
      </c>
      <c r="E561" s="48" t="b">
        <f>COUNTIF($D$2:$D561,$D561)=1</f>
        <v>0</v>
      </c>
      <c r="F561" s="6" t="str">
        <f>IF('Author country with slicer'!E561=TRUE, 'Author country with slicer'!D561, "")</f>
        <v/>
      </c>
      <c r="G561" s="4" t="s">
        <v>44</v>
      </c>
      <c r="H561" s="6"/>
      <c r="I561" s="4" t="s">
        <v>39</v>
      </c>
      <c r="J561" s="48" t="b">
        <f>COUNTIF($I$2:$I561,$I561)=1</f>
        <v>0</v>
      </c>
      <c r="K561" s="6" t="str">
        <f>IF('Author country with slicer'!J561=TRUE, 'Author country with slicer'!I561, "")</f>
        <v/>
      </c>
      <c r="L561" s="7" t="s">
        <v>39</v>
      </c>
    </row>
    <row r="562" spans="1:12" hidden="1">
      <c r="A562" s="3" t="s">
        <v>1182</v>
      </c>
      <c r="B562" s="4" t="s">
        <v>1183</v>
      </c>
      <c r="C562" s="5">
        <v>43384</v>
      </c>
      <c r="D562" s="4" t="s">
        <v>44</v>
      </c>
      <c r="E562" s="48" t="b">
        <f>COUNTIF($D$2:$D562,$D562)=1</f>
        <v>0</v>
      </c>
      <c r="F562" s="6" t="str">
        <f>IF('Author country with slicer'!E562=TRUE, 'Author country with slicer'!D562, "")</f>
        <v/>
      </c>
      <c r="G562" s="4" t="s">
        <v>44</v>
      </c>
      <c r="H562" s="4" t="s">
        <v>405</v>
      </c>
      <c r="I562" s="4" t="s">
        <v>39</v>
      </c>
      <c r="J562" s="48" t="b">
        <f>COUNTIF($I$2:$I562,$I562)=1</f>
        <v>0</v>
      </c>
      <c r="K562" s="6" t="str">
        <f>IF('Author country with slicer'!J562=TRUE, 'Author country with slicer'!I562, "")</f>
        <v/>
      </c>
      <c r="L562" s="7" t="s">
        <v>39</v>
      </c>
    </row>
    <row r="563" spans="1:12" hidden="1">
      <c r="A563" s="3" t="s">
        <v>1184</v>
      </c>
      <c r="B563" s="4" t="s">
        <v>1185</v>
      </c>
      <c r="C563" s="5">
        <v>43387</v>
      </c>
      <c r="D563" s="4" t="s">
        <v>57</v>
      </c>
      <c r="E563" s="48" t="b">
        <f>COUNTIF($D$2:$D563,$D563)=1</f>
        <v>0</v>
      </c>
      <c r="F563" s="6" t="str">
        <f>IF('Author country with slicer'!E563=TRUE, 'Author country with slicer'!D563, "")</f>
        <v/>
      </c>
      <c r="G563" s="4" t="s">
        <v>57</v>
      </c>
      <c r="H563" s="6"/>
      <c r="I563" s="4" t="s">
        <v>39</v>
      </c>
      <c r="J563" s="48" t="b">
        <f>COUNTIF($I$2:$I563,$I563)=1</f>
        <v>0</v>
      </c>
      <c r="K563" s="6" t="str">
        <f>IF('Author country with slicer'!J563=TRUE, 'Author country with slicer'!I563, "")</f>
        <v/>
      </c>
      <c r="L563" s="7" t="s">
        <v>39</v>
      </c>
    </row>
    <row r="564" spans="1:12" hidden="1">
      <c r="A564" s="3" t="s">
        <v>1186</v>
      </c>
      <c r="B564" s="4" t="s">
        <v>1187</v>
      </c>
      <c r="C564" s="5">
        <v>43389</v>
      </c>
      <c r="D564" s="4" t="s">
        <v>44</v>
      </c>
      <c r="E564" s="48" t="b">
        <f>COUNTIF($D$2:$D564,$D564)=1</f>
        <v>0</v>
      </c>
      <c r="F564" s="6" t="str">
        <f>IF('Author country with slicer'!E564=TRUE, 'Author country with slicer'!D564, "")</f>
        <v/>
      </c>
      <c r="G564" s="4" t="s">
        <v>44</v>
      </c>
      <c r="H564" s="6"/>
      <c r="I564" s="4" t="s">
        <v>39</v>
      </c>
      <c r="J564" s="48" t="b">
        <f>COUNTIF($I$2:$I564,$I564)=1</f>
        <v>0</v>
      </c>
      <c r="K564" s="6" t="str">
        <f>IF('Author country with slicer'!J564=TRUE, 'Author country with slicer'!I564, "")</f>
        <v/>
      </c>
      <c r="L564" s="7" t="s">
        <v>39</v>
      </c>
    </row>
    <row r="565" spans="1:12" hidden="1">
      <c r="A565" s="3" t="s">
        <v>1188</v>
      </c>
      <c r="B565" s="4" t="s">
        <v>1189</v>
      </c>
      <c r="C565" s="5">
        <v>43393</v>
      </c>
      <c r="D565" s="4" t="s">
        <v>57</v>
      </c>
      <c r="E565" s="48" t="b">
        <f>COUNTIF($D$2:$D565,$D565)=1</f>
        <v>0</v>
      </c>
      <c r="F565" s="6" t="str">
        <f>IF('Author country with slicer'!E565=TRUE, 'Author country with slicer'!D565, "")</f>
        <v/>
      </c>
      <c r="G565" s="4" t="s">
        <v>57</v>
      </c>
      <c r="H565" s="6"/>
      <c r="I565" s="4" t="s">
        <v>39</v>
      </c>
      <c r="J565" s="48" t="b">
        <f>COUNTIF($I$2:$I565,$I565)=1</f>
        <v>0</v>
      </c>
      <c r="K565" s="6" t="str">
        <f>IF('Author country with slicer'!J565=TRUE, 'Author country with slicer'!I565, "")</f>
        <v/>
      </c>
      <c r="L565" s="7" t="s">
        <v>39</v>
      </c>
    </row>
    <row r="566" spans="1:12" hidden="1">
      <c r="A566" s="3" t="s">
        <v>1190</v>
      </c>
      <c r="B566" s="4" t="s">
        <v>795</v>
      </c>
      <c r="C566" s="5">
        <v>43396</v>
      </c>
      <c r="D566" s="4" t="s">
        <v>57</v>
      </c>
      <c r="E566" s="48" t="b">
        <f>COUNTIF($D$2:$D566,$D566)=1</f>
        <v>0</v>
      </c>
      <c r="F566" s="6" t="str">
        <f>IF('Author country with slicer'!E566=TRUE, 'Author country with slicer'!D566, "")</f>
        <v/>
      </c>
      <c r="G566" s="4" t="s">
        <v>57</v>
      </c>
      <c r="H566" s="6"/>
      <c r="I566" s="4" t="s">
        <v>39</v>
      </c>
      <c r="J566" s="48" t="b">
        <f>COUNTIF($I$2:$I566,$I566)=1</f>
        <v>0</v>
      </c>
      <c r="K566" s="6" t="str">
        <f>IF('Author country with slicer'!J566=TRUE, 'Author country with slicer'!I566, "")</f>
        <v/>
      </c>
      <c r="L566" s="7" t="s">
        <v>39</v>
      </c>
    </row>
    <row r="567" spans="1:12" hidden="1">
      <c r="A567" s="3" t="s">
        <v>1191</v>
      </c>
      <c r="B567" s="4" t="s">
        <v>1192</v>
      </c>
      <c r="C567" s="5">
        <v>43397</v>
      </c>
      <c r="D567" s="4" t="s">
        <v>44</v>
      </c>
      <c r="E567" s="48" t="b">
        <f>COUNTIF($D$2:$D567,$D567)=1</f>
        <v>0</v>
      </c>
      <c r="F567" s="6" t="str">
        <f>IF('Author country with slicer'!E567=TRUE, 'Author country with slicer'!D567, "")</f>
        <v/>
      </c>
      <c r="G567" s="4" t="s">
        <v>44</v>
      </c>
      <c r="H567" s="4" t="s">
        <v>405</v>
      </c>
      <c r="I567" s="4" t="s">
        <v>39</v>
      </c>
      <c r="J567" s="48" t="b">
        <f>COUNTIF($I$2:$I567,$I567)=1</f>
        <v>0</v>
      </c>
      <c r="K567" s="6" t="str">
        <f>IF('Author country with slicer'!J567=TRUE, 'Author country with slicer'!I567, "")</f>
        <v/>
      </c>
      <c r="L567" s="7" t="s">
        <v>39</v>
      </c>
    </row>
    <row r="568" spans="1:12" hidden="1">
      <c r="A568" s="3" t="s">
        <v>1193</v>
      </c>
      <c r="B568" s="4" t="s">
        <v>1194</v>
      </c>
      <c r="C568" s="5">
        <v>43399</v>
      </c>
      <c r="D568" s="4" t="s">
        <v>57</v>
      </c>
      <c r="E568" s="48" t="b">
        <f>COUNTIF($D$2:$D568,$D568)=1</f>
        <v>0</v>
      </c>
      <c r="F568" s="6" t="str">
        <f>IF('Author country with slicer'!E568=TRUE, 'Author country with slicer'!D568, "")</f>
        <v/>
      </c>
      <c r="G568" s="4" t="s">
        <v>57</v>
      </c>
      <c r="H568" s="6"/>
      <c r="I568" s="4" t="s">
        <v>39</v>
      </c>
      <c r="J568" s="48" t="b">
        <f>COUNTIF($I$2:$I568,$I568)=1</f>
        <v>0</v>
      </c>
      <c r="K568" s="6" t="str">
        <f>IF('Author country with slicer'!J568=TRUE, 'Author country with slicer'!I568, "")</f>
        <v/>
      </c>
      <c r="L568" s="7" t="s">
        <v>39</v>
      </c>
    </row>
    <row r="569" spans="1:12" hidden="1">
      <c r="A569" s="3" t="s">
        <v>1195</v>
      </c>
      <c r="B569" s="4" t="s">
        <v>1196</v>
      </c>
      <c r="C569" s="12">
        <v>43406</v>
      </c>
      <c r="D569" s="4" t="s">
        <v>495</v>
      </c>
      <c r="E569" s="48" t="b">
        <f>COUNTIF($D$2:$D569,$D569)=1</f>
        <v>1</v>
      </c>
      <c r="F569" s="6" t="str">
        <f>IF('Author country with slicer'!E569=TRUE, 'Author country with slicer'!D569, "")</f>
        <v>Liberia</v>
      </c>
      <c r="G569" s="4" t="s">
        <v>57</v>
      </c>
      <c r="H569" s="6"/>
      <c r="I569" s="4" t="s">
        <v>39</v>
      </c>
      <c r="J569" s="48" t="b">
        <f>COUNTIF($I$2:$I569,$I569)=1</f>
        <v>0</v>
      </c>
      <c r="K569" s="6" t="str">
        <f>IF('Author country with slicer'!J569=TRUE, 'Author country with slicer'!I569, "")</f>
        <v/>
      </c>
      <c r="L569" s="7" t="s">
        <v>39</v>
      </c>
    </row>
    <row r="570" spans="1:12" hidden="1">
      <c r="A570" s="3" t="s">
        <v>1197</v>
      </c>
      <c r="B570" s="4" t="s">
        <v>1198</v>
      </c>
      <c r="C570" s="12">
        <v>43408</v>
      </c>
      <c r="D570" s="4" t="s">
        <v>44</v>
      </c>
      <c r="E570" s="48" t="b">
        <f>COUNTIF($D$2:$D570,$D570)=1</f>
        <v>0</v>
      </c>
      <c r="F570" s="6" t="str">
        <f>IF('Author country with slicer'!E570=TRUE, 'Author country with slicer'!D570, "")</f>
        <v/>
      </c>
      <c r="G570" s="4" t="s">
        <v>44</v>
      </c>
      <c r="H570" s="4" t="s">
        <v>405</v>
      </c>
      <c r="I570" s="4" t="s">
        <v>39</v>
      </c>
      <c r="J570" s="48" t="b">
        <f>COUNTIF($I$2:$I570,$I570)=1</f>
        <v>0</v>
      </c>
      <c r="K570" s="6" t="str">
        <f>IF('Author country with slicer'!J570=TRUE, 'Author country with slicer'!I570, "")</f>
        <v/>
      </c>
      <c r="L570" s="7" t="s">
        <v>39</v>
      </c>
    </row>
    <row r="571" spans="1:12" hidden="1">
      <c r="A571" s="3" t="s">
        <v>1199</v>
      </c>
      <c r="B571" s="4" t="s">
        <v>1200</v>
      </c>
      <c r="C571" s="12">
        <v>43409</v>
      </c>
      <c r="D571" s="4" t="s">
        <v>489</v>
      </c>
      <c r="E571" s="48" t="b">
        <f>COUNTIF($D$2:$D571,$D571)=1</f>
        <v>0</v>
      </c>
      <c r="F571" s="6" t="str">
        <f>IF('Author country with slicer'!E571=TRUE, 'Author country with slicer'!D571, "")</f>
        <v/>
      </c>
      <c r="G571" s="4" t="s">
        <v>489</v>
      </c>
      <c r="H571" s="6"/>
      <c r="I571" s="4" t="s">
        <v>225</v>
      </c>
      <c r="J571" s="48" t="b">
        <f>COUNTIF($I$2:$I571,$I571)=1</f>
        <v>0</v>
      </c>
      <c r="K571" s="6" t="str">
        <f>IF('Author country with slicer'!J571=TRUE, 'Author country with slicer'!I571, "")</f>
        <v/>
      </c>
      <c r="L571" s="7" t="s">
        <v>39</v>
      </c>
    </row>
    <row r="572" spans="1:12" hidden="1">
      <c r="A572" s="3" t="s">
        <v>1201</v>
      </c>
      <c r="B572" s="4" t="s">
        <v>1202</v>
      </c>
      <c r="C572" s="12">
        <v>43409</v>
      </c>
      <c r="D572" s="4" t="s">
        <v>44</v>
      </c>
      <c r="E572" s="48" t="b">
        <f>COUNTIF($D$2:$D572,$D572)=1</f>
        <v>0</v>
      </c>
      <c r="F572" s="6" t="str">
        <f>IF('Author country with slicer'!E572=TRUE, 'Author country with slicer'!D572, "")</f>
        <v/>
      </c>
      <c r="G572" s="4" t="s">
        <v>44</v>
      </c>
      <c r="H572" s="6"/>
      <c r="I572" s="4" t="s">
        <v>39</v>
      </c>
      <c r="J572" s="48" t="b">
        <f>COUNTIF($I$2:$I572,$I572)=1</f>
        <v>0</v>
      </c>
      <c r="K572" s="6" t="str">
        <f>IF('Author country with slicer'!J572=TRUE, 'Author country with slicer'!I572, "")</f>
        <v/>
      </c>
      <c r="L572" s="7" t="s">
        <v>39</v>
      </c>
    </row>
    <row r="573" spans="1:12" hidden="1">
      <c r="A573" s="3" t="s">
        <v>1203</v>
      </c>
      <c r="B573" s="4" t="s">
        <v>1204</v>
      </c>
      <c r="C573" s="5">
        <v>43411</v>
      </c>
      <c r="D573" s="4" t="s">
        <v>57</v>
      </c>
      <c r="E573" s="48" t="b">
        <f>COUNTIF($D$2:$D573,$D573)=1</f>
        <v>0</v>
      </c>
      <c r="F573" s="6" t="str">
        <f>IF('Author country with slicer'!E573=TRUE, 'Author country with slicer'!D573, "")</f>
        <v/>
      </c>
      <c r="G573" s="4" t="s">
        <v>57</v>
      </c>
      <c r="H573" s="4"/>
      <c r="I573" s="4" t="s">
        <v>39</v>
      </c>
      <c r="J573" s="48" t="b">
        <f>COUNTIF($I$2:$I573,$I573)=1</f>
        <v>0</v>
      </c>
      <c r="K573" s="6" t="str">
        <f>IF('Author country with slicer'!J573=TRUE, 'Author country with slicer'!I573, "")</f>
        <v/>
      </c>
      <c r="L573" s="7" t="s">
        <v>39</v>
      </c>
    </row>
    <row r="574" spans="1:12" hidden="1">
      <c r="A574" s="3" t="s">
        <v>1205</v>
      </c>
      <c r="B574" s="4" t="s">
        <v>1206</v>
      </c>
      <c r="C574" s="5">
        <v>43412</v>
      </c>
      <c r="D574" s="4" t="s">
        <v>44</v>
      </c>
      <c r="E574" s="48" t="b">
        <f>COUNTIF($D$2:$D574,$D574)=1</f>
        <v>0</v>
      </c>
      <c r="F574" s="6" t="str">
        <f>IF('Author country with slicer'!E574=TRUE, 'Author country with slicer'!D574, "")</f>
        <v/>
      </c>
      <c r="G574" s="4" t="s">
        <v>44</v>
      </c>
      <c r="H574" s="4" t="s">
        <v>405</v>
      </c>
      <c r="I574" s="4" t="s">
        <v>39</v>
      </c>
      <c r="J574" s="48" t="b">
        <f>COUNTIF($I$2:$I574,$I574)=1</f>
        <v>0</v>
      </c>
      <c r="K574" s="6" t="str">
        <f>IF('Author country with slicer'!J574=TRUE, 'Author country with slicer'!I574, "")</f>
        <v/>
      </c>
      <c r="L574" s="7" t="s">
        <v>39</v>
      </c>
    </row>
    <row r="575" spans="1:12" ht="26.4" hidden="1">
      <c r="A575" s="3" t="s">
        <v>1207</v>
      </c>
      <c r="B575" s="4" t="s">
        <v>1208</v>
      </c>
      <c r="C575" s="5">
        <v>43412</v>
      </c>
      <c r="D575" s="4" t="s">
        <v>57</v>
      </c>
      <c r="E575" s="48" t="b">
        <f>COUNTIF($D$2:$D575,$D575)=1</f>
        <v>0</v>
      </c>
      <c r="F575" s="6" t="str">
        <f>IF('Author country with slicer'!E575=TRUE, 'Author country with slicer'!D575, "")</f>
        <v/>
      </c>
      <c r="G575" s="4" t="s">
        <v>57</v>
      </c>
      <c r="H575" s="4" t="s">
        <v>405</v>
      </c>
      <c r="I575" s="4" t="s">
        <v>39</v>
      </c>
      <c r="J575" s="48" t="b">
        <f>COUNTIF($I$2:$I575,$I575)=1</f>
        <v>0</v>
      </c>
      <c r="K575" s="6" t="str">
        <f>IF('Author country with slicer'!J575=TRUE, 'Author country with slicer'!I575, "")</f>
        <v/>
      </c>
      <c r="L575" s="7" t="s">
        <v>39</v>
      </c>
    </row>
    <row r="576" spans="1:12" ht="26.4" hidden="1">
      <c r="A576" s="3" t="s">
        <v>1209</v>
      </c>
      <c r="B576" s="4" t="s">
        <v>1210</v>
      </c>
      <c r="C576" s="5">
        <v>43420</v>
      </c>
      <c r="D576" s="4" t="s">
        <v>57</v>
      </c>
      <c r="E576" s="48" t="b">
        <f>COUNTIF($D$2:$D576,$D576)=1</f>
        <v>0</v>
      </c>
      <c r="F576" s="6" t="str">
        <f>IF('Author country with slicer'!E576=TRUE, 'Author country with slicer'!D576, "")</f>
        <v/>
      </c>
      <c r="G576" s="4" t="s">
        <v>57</v>
      </c>
      <c r="H576" s="6"/>
      <c r="I576" s="4" t="s">
        <v>39</v>
      </c>
      <c r="J576" s="48" t="b">
        <f>COUNTIF($I$2:$I576,$I576)=1</f>
        <v>0</v>
      </c>
      <c r="K576" s="6" t="str">
        <f>IF('Author country with slicer'!J576=TRUE, 'Author country with slicer'!I576, "")</f>
        <v/>
      </c>
      <c r="L576" s="7" t="s">
        <v>39</v>
      </c>
    </row>
    <row r="577" spans="1:12" ht="39.6" hidden="1">
      <c r="A577" s="3" t="s">
        <v>1211</v>
      </c>
      <c r="B577" s="4" t="s">
        <v>1212</v>
      </c>
      <c r="C577" s="5">
        <v>43427</v>
      </c>
      <c r="D577" s="4" t="s">
        <v>44</v>
      </c>
      <c r="E577" s="48" t="b">
        <f>COUNTIF($D$2:$D577,$D577)=1</f>
        <v>0</v>
      </c>
      <c r="F577" s="6" t="str">
        <f>IF('Author country with slicer'!E577=TRUE, 'Author country with slicer'!D577, "")</f>
        <v/>
      </c>
      <c r="G577" s="4" t="s">
        <v>44</v>
      </c>
      <c r="H577" s="6"/>
      <c r="I577" s="4" t="s">
        <v>39</v>
      </c>
      <c r="J577" s="48" t="b">
        <f>COUNTIF($I$2:$I577,$I577)=1</f>
        <v>0</v>
      </c>
      <c r="K577" s="6" t="str">
        <f>IF('Author country with slicer'!J577=TRUE, 'Author country with slicer'!I577, "")</f>
        <v/>
      </c>
      <c r="L577" s="7" t="s">
        <v>39</v>
      </c>
    </row>
    <row r="578" spans="1:12" hidden="1">
      <c r="A578" s="3" t="s">
        <v>1213</v>
      </c>
      <c r="B578" s="4" t="s">
        <v>1214</v>
      </c>
      <c r="C578" s="5">
        <v>43430</v>
      </c>
      <c r="D578" s="4" t="s">
        <v>117</v>
      </c>
      <c r="E578" s="48" t="b">
        <f>COUNTIF($D$2:$D578,$D578)=1</f>
        <v>0</v>
      </c>
      <c r="F578" s="6" t="str">
        <f>IF('Author country with slicer'!E578=TRUE, 'Author country with slicer'!D578, "")</f>
        <v/>
      </c>
      <c r="G578" s="4" t="s">
        <v>57</v>
      </c>
      <c r="H578" s="6"/>
      <c r="I578" s="4" t="s">
        <v>39</v>
      </c>
      <c r="J578" s="48" t="b">
        <f>COUNTIF($I$2:$I578,$I578)=1</f>
        <v>0</v>
      </c>
      <c r="K578" s="6" t="str">
        <f>IF('Author country with slicer'!J578=TRUE, 'Author country with slicer'!I578, "")</f>
        <v/>
      </c>
      <c r="L578" s="7" t="s">
        <v>39</v>
      </c>
    </row>
    <row r="579" spans="1:12" hidden="1">
      <c r="A579" s="3" t="s">
        <v>1215</v>
      </c>
      <c r="B579" s="4" t="s">
        <v>1216</v>
      </c>
      <c r="C579" s="5">
        <v>43431</v>
      </c>
      <c r="D579" s="4" t="s">
        <v>109</v>
      </c>
      <c r="E579" s="48" t="b">
        <f>COUNTIF($D$2:$D579,$D579)=1</f>
        <v>0</v>
      </c>
      <c r="F579" s="6" t="str">
        <f>IF('Author country with slicer'!E579=TRUE, 'Author country with slicer'!D579, "")</f>
        <v/>
      </c>
      <c r="G579" s="4" t="s">
        <v>109</v>
      </c>
      <c r="H579" s="6"/>
      <c r="I579" s="4" t="s">
        <v>39</v>
      </c>
      <c r="J579" s="48" t="b">
        <f>COUNTIF($I$2:$I579,$I579)=1</f>
        <v>0</v>
      </c>
      <c r="K579" s="6" t="str">
        <f>IF('Author country with slicer'!J579=TRUE, 'Author country with slicer'!I579, "")</f>
        <v/>
      </c>
      <c r="L579" s="7" t="s">
        <v>39</v>
      </c>
    </row>
    <row r="580" spans="1:12" ht="26.4" hidden="1">
      <c r="A580" s="3" t="s">
        <v>1217</v>
      </c>
      <c r="B580" s="4" t="s">
        <v>1218</v>
      </c>
      <c r="C580" s="5">
        <v>43432</v>
      </c>
      <c r="D580" s="4" t="s">
        <v>57</v>
      </c>
      <c r="E580" s="48" t="b">
        <f>COUNTIF($D$2:$D580,$D580)=1</f>
        <v>0</v>
      </c>
      <c r="F580" s="6" t="str">
        <f>IF('Author country with slicer'!E580=TRUE, 'Author country with slicer'!D580, "")</f>
        <v/>
      </c>
      <c r="G580" s="4" t="s">
        <v>57</v>
      </c>
      <c r="H580" s="6"/>
      <c r="I580" s="4" t="s">
        <v>39</v>
      </c>
      <c r="J580" s="48" t="b">
        <f>COUNTIF($I$2:$I580,$I580)=1</f>
        <v>0</v>
      </c>
      <c r="K580" s="6" t="str">
        <f>IF('Author country with slicer'!J580=TRUE, 'Author country with slicer'!I580, "")</f>
        <v/>
      </c>
      <c r="L580" s="7" t="s">
        <v>39</v>
      </c>
    </row>
    <row r="581" spans="1:12" ht="26.4" hidden="1">
      <c r="A581" s="3" t="s">
        <v>1219</v>
      </c>
      <c r="B581" s="4" t="s">
        <v>1040</v>
      </c>
      <c r="C581" s="5">
        <v>43433</v>
      </c>
      <c r="D581" s="4" t="s">
        <v>109</v>
      </c>
      <c r="E581" s="48" t="b">
        <f>COUNTIF($D$2:$D581,$D581)=1</f>
        <v>0</v>
      </c>
      <c r="F581" s="6" t="str">
        <f>IF('Author country with slicer'!E581=TRUE, 'Author country with slicer'!D581, "")</f>
        <v/>
      </c>
      <c r="G581" s="4" t="s">
        <v>109</v>
      </c>
      <c r="H581" s="4"/>
      <c r="I581" s="4" t="s">
        <v>39</v>
      </c>
      <c r="J581" s="48" t="b">
        <f>COUNTIF($I$2:$I581,$I581)=1</f>
        <v>0</v>
      </c>
      <c r="K581" s="6" t="str">
        <f>IF('Author country with slicer'!J581=TRUE, 'Author country with slicer'!I581, "")</f>
        <v/>
      </c>
      <c r="L581" s="7" t="s">
        <v>39</v>
      </c>
    </row>
    <row r="582" spans="1:12" hidden="1">
      <c r="A582" s="3" t="s">
        <v>1220</v>
      </c>
      <c r="B582" s="4" t="s">
        <v>1221</v>
      </c>
      <c r="C582" s="5">
        <v>43440</v>
      </c>
      <c r="D582" s="4" t="s">
        <v>216</v>
      </c>
      <c r="E582" s="48" t="b">
        <f>COUNTIF($D$2:$D582,$D582)=1</f>
        <v>0</v>
      </c>
      <c r="F582" s="6" t="str">
        <f>IF('Author country with slicer'!E582=TRUE, 'Author country with slicer'!D582, "")</f>
        <v/>
      </c>
      <c r="G582" s="4" t="s">
        <v>57</v>
      </c>
      <c r="H582" s="4"/>
      <c r="I582" s="4" t="s">
        <v>39</v>
      </c>
      <c r="J582" s="48" t="b">
        <f>COUNTIF($I$2:$I582,$I582)=1</f>
        <v>0</v>
      </c>
      <c r="K582" s="6" t="str">
        <f>IF('Author country with slicer'!J582=TRUE, 'Author country with slicer'!I582, "")</f>
        <v/>
      </c>
      <c r="L582" s="7" t="s">
        <v>39</v>
      </c>
    </row>
    <row r="583" spans="1:12" hidden="1">
      <c r="A583" s="3" t="s">
        <v>505</v>
      </c>
      <c r="B583" s="4" t="s">
        <v>1222</v>
      </c>
      <c r="C583" s="5">
        <v>43441</v>
      </c>
      <c r="D583" s="4" t="s">
        <v>57</v>
      </c>
      <c r="E583" s="48" t="b">
        <f>COUNTIF($D$2:$D583,$D583)=1</f>
        <v>0</v>
      </c>
      <c r="F583" s="6" t="str">
        <f>IF('Author country with slicer'!E583=TRUE, 'Author country with slicer'!D583, "")</f>
        <v/>
      </c>
      <c r="G583" s="4" t="s">
        <v>57</v>
      </c>
      <c r="H583" s="4"/>
      <c r="I583" s="4" t="s">
        <v>39</v>
      </c>
      <c r="J583" s="48" t="b">
        <f>COUNTIF($I$2:$I583,$I583)=1</f>
        <v>0</v>
      </c>
      <c r="K583" s="6" t="str">
        <f>IF('Author country with slicer'!J583=TRUE, 'Author country with slicer'!I583, "")</f>
        <v/>
      </c>
      <c r="L583" s="7" t="s">
        <v>39</v>
      </c>
    </row>
    <row r="584" spans="1:12" hidden="1">
      <c r="A584" s="3" t="s">
        <v>1223</v>
      </c>
      <c r="B584" s="4" t="s">
        <v>1224</v>
      </c>
      <c r="C584" s="5">
        <v>43446</v>
      </c>
      <c r="D584" s="6" t="s">
        <v>44</v>
      </c>
      <c r="E584" s="48" t="b">
        <f>COUNTIF($D$2:$D584,$D584)=1</f>
        <v>0</v>
      </c>
      <c r="F584" s="6" t="str">
        <f>IF('Author country with slicer'!E584=TRUE, 'Author country with slicer'!D584, "")</f>
        <v/>
      </c>
      <c r="G584" s="6" t="s">
        <v>44</v>
      </c>
      <c r="H584" s="4" t="s">
        <v>405</v>
      </c>
      <c r="I584" s="4" t="s">
        <v>39</v>
      </c>
      <c r="J584" s="48" t="b">
        <f>COUNTIF($I$2:$I584,$I584)=1</f>
        <v>0</v>
      </c>
      <c r="K584" s="6" t="str">
        <f>IF('Author country with slicer'!J584=TRUE, 'Author country with slicer'!I584, "")</f>
        <v/>
      </c>
      <c r="L584" s="7" t="s">
        <v>39</v>
      </c>
    </row>
    <row r="585" spans="1:12" hidden="1">
      <c r="A585" s="3" t="s">
        <v>1225</v>
      </c>
      <c r="B585" s="4" t="s">
        <v>76</v>
      </c>
      <c r="C585" s="5">
        <v>43446</v>
      </c>
      <c r="D585" s="6" t="s">
        <v>44</v>
      </c>
      <c r="E585" s="48" t="b">
        <f>COUNTIF($D$2:$D585,$D585)=1</f>
        <v>0</v>
      </c>
      <c r="F585" s="6" t="str">
        <f>IF('Author country with slicer'!E585=TRUE, 'Author country with slicer'!D585, "")</f>
        <v/>
      </c>
      <c r="G585" s="6" t="s">
        <v>44</v>
      </c>
      <c r="H585" s="4" t="s">
        <v>405</v>
      </c>
      <c r="I585" s="4" t="s">
        <v>39</v>
      </c>
      <c r="J585" s="48" t="b">
        <f>COUNTIF($I$2:$I585,$I585)=1</f>
        <v>0</v>
      </c>
      <c r="K585" s="6" t="str">
        <f>IF('Author country with slicer'!J585=TRUE, 'Author country with slicer'!I585, "")</f>
        <v/>
      </c>
      <c r="L585" s="7" t="s">
        <v>39</v>
      </c>
    </row>
    <row r="586" spans="1:12" hidden="1">
      <c r="A586" s="3" t="s">
        <v>1226</v>
      </c>
      <c r="B586" s="4" t="s">
        <v>1227</v>
      </c>
      <c r="C586" s="12">
        <v>43448</v>
      </c>
      <c r="D586" s="6" t="s">
        <v>504</v>
      </c>
      <c r="E586" s="48" t="b">
        <f>COUNTIF($D$2:$D586,$D586)=1</f>
        <v>1</v>
      </c>
      <c r="F586" s="6" t="str">
        <f>IF('Author country with slicer'!E586=TRUE, 'Author country with slicer'!D586, "")</f>
        <v>Kyrgyzstan</v>
      </c>
      <c r="G586" s="4" t="s">
        <v>504</v>
      </c>
      <c r="H586" s="4"/>
      <c r="I586" s="4" t="s">
        <v>477</v>
      </c>
      <c r="J586" s="48" t="b">
        <f>COUNTIF($I$2:$I586,$I586)=1</f>
        <v>1</v>
      </c>
      <c r="K586" s="6" t="str">
        <f>IF('Author country with slicer'!J586=TRUE, 'Author country with slicer'!I586, "")</f>
        <v>Russian</v>
      </c>
      <c r="L586" s="7" t="s">
        <v>39</v>
      </c>
    </row>
    <row r="587" spans="1:12" hidden="1">
      <c r="A587" s="3" t="s">
        <v>1228</v>
      </c>
      <c r="B587" s="4" t="s">
        <v>1229</v>
      </c>
      <c r="C587" s="12">
        <v>43448</v>
      </c>
      <c r="D587" s="4" t="s">
        <v>57</v>
      </c>
      <c r="E587" s="48" t="b">
        <f>COUNTIF($D$2:$D587,$D587)=1</f>
        <v>0</v>
      </c>
      <c r="F587" s="6" t="str">
        <f>IF('Author country with slicer'!E587=TRUE, 'Author country with slicer'!D587, "")</f>
        <v/>
      </c>
      <c r="G587" s="4" t="s">
        <v>57</v>
      </c>
      <c r="H587" s="4"/>
      <c r="I587" s="4" t="s">
        <v>39</v>
      </c>
      <c r="J587" s="48" t="b">
        <f>COUNTIF($I$2:$I587,$I587)=1</f>
        <v>0</v>
      </c>
      <c r="K587" s="6" t="str">
        <f>IF('Author country with slicer'!J587=TRUE, 'Author country with slicer'!I587, "")</f>
        <v/>
      </c>
      <c r="L587" s="7" t="s">
        <v>39</v>
      </c>
    </row>
    <row r="588" spans="1:12" hidden="1">
      <c r="A588" s="3" t="s">
        <v>1230</v>
      </c>
      <c r="B588" s="4" t="s">
        <v>1051</v>
      </c>
      <c r="C588" s="12">
        <v>43450</v>
      </c>
      <c r="D588" s="4" t="s">
        <v>57</v>
      </c>
      <c r="E588" s="48" t="b">
        <f>COUNTIF($D$2:$D588,$D588)=1</f>
        <v>0</v>
      </c>
      <c r="F588" s="6" t="str">
        <f>IF('Author country with slicer'!E588=TRUE, 'Author country with slicer'!D588, "")</f>
        <v/>
      </c>
      <c r="G588" s="4" t="s">
        <v>57</v>
      </c>
      <c r="H588" s="4"/>
      <c r="I588" s="4" t="s">
        <v>39</v>
      </c>
      <c r="J588" s="48" t="b">
        <f>COUNTIF($I$2:$I588,$I588)=1</f>
        <v>0</v>
      </c>
      <c r="K588" s="6" t="str">
        <f>IF('Author country with slicer'!J588=TRUE, 'Author country with slicer'!I588, "")</f>
        <v/>
      </c>
      <c r="L588" s="7" t="s">
        <v>39</v>
      </c>
    </row>
    <row r="589" spans="1:12" hidden="1">
      <c r="A589" s="3" t="s">
        <v>1231</v>
      </c>
      <c r="B589" s="4" t="s">
        <v>1232</v>
      </c>
      <c r="C589" s="12">
        <v>43450</v>
      </c>
      <c r="D589" s="4" t="s">
        <v>44</v>
      </c>
      <c r="E589" s="48" t="b">
        <f>COUNTIF($D$2:$D589,$D589)=1</f>
        <v>0</v>
      </c>
      <c r="F589" s="6" t="str">
        <f>IF('Author country with slicer'!E589=TRUE, 'Author country with slicer'!D589, "")</f>
        <v/>
      </c>
      <c r="G589" s="4" t="s">
        <v>44</v>
      </c>
      <c r="H589" s="4"/>
      <c r="I589" s="4" t="s">
        <v>39</v>
      </c>
      <c r="J589" s="48" t="b">
        <f>COUNTIF($I$2:$I589,$I589)=1</f>
        <v>0</v>
      </c>
      <c r="K589" s="6" t="str">
        <f>IF('Author country with slicer'!J589=TRUE, 'Author country with slicer'!I589, "")</f>
        <v/>
      </c>
      <c r="L589" s="7" t="s">
        <v>39</v>
      </c>
    </row>
    <row r="590" spans="1:12" ht="26.4" hidden="1">
      <c r="A590" s="3" t="s">
        <v>1233</v>
      </c>
      <c r="B590" s="4" t="s">
        <v>1234</v>
      </c>
      <c r="C590" s="12">
        <v>43450</v>
      </c>
      <c r="D590" s="4" t="s">
        <v>109</v>
      </c>
      <c r="E590" s="48" t="b">
        <f>COUNTIF($D$2:$D590,$D590)=1</f>
        <v>0</v>
      </c>
      <c r="F590" s="6" t="str">
        <f>IF('Author country with slicer'!E590=TRUE, 'Author country with slicer'!D590, "")</f>
        <v/>
      </c>
      <c r="G590" s="4" t="s">
        <v>109</v>
      </c>
      <c r="H590" s="4" t="s">
        <v>469</v>
      </c>
      <c r="I590" s="4" t="s">
        <v>39</v>
      </c>
      <c r="J590" s="48" t="b">
        <f>COUNTIF($I$2:$I590,$I590)=1</f>
        <v>0</v>
      </c>
      <c r="K590" s="6" t="str">
        <f>IF('Author country with slicer'!J590=TRUE, 'Author country with slicer'!I590, "")</f>
        <v/>
      </c>
      <c r="L590" s="7" t="s">
        <v>39</v>
      </c>
    </row>
    <row r="591" spans="1:12" hidden="1">
      <c r="A591" s="3" t="s">
        <v>1235</v>
      </c>
      <c r="B591" s="4" t="s">
        <v>1236</v>
      </c>
      <c r="C591" s="12">
        <v>43458</v>
      </c>
      <c r="D591" s="4" t="s">
        <v>109</v>
      </c>
      <c r="E591" s="48" t="b">
        <f>COUNTIF($D$2:$D591,$D591)=1</f>
        <v>0</v>
      </c>
      <c r="F591" s="6" t="str">
        <f>IF('Author country with slicer'!E591=TRUE, 'Author country with slicer'!D591, "")</f>
        <v/>
      </c>
      <c r="G591" s="4" t="s">
        <v>109</v>
      </c>
      <c r="H591" s="4"/>
      <c r="I591" s="4" t="s">
        <v>39</v>
      </c>
      <c r="J591" s="48" t="b">
        <f>COUNTIF($I$2:$I591,$I591)=1</f>
        <v>0</v>
      </c>
      <c r="K591" s="6" t="str">
        <f>IF('Author country with slicer'!J591=TRUE, 'Author country with slicer'!I591, "")</f>
        <v/>
      </c>
      <c r="L591" s="7" t="s">
        <v>39</v>
      </c>
    </row>
    <row r="592" spans="1:12" ht="26.4" hidden="1">
      <c r="A592" s="3" t="s">
        <v>1237</v>
      </c>
      <c r="B592" s="4" t="s">
        <v>1238</v>
      </c>
      <c r="C592" s="12">
        <v>43460</v>
      </c>
      <c r="D592" s="4" t="s">
        <v>57</v>
      </c>
      <c r="E592" s="48" t="b">
        <f>COUNTIF($D$2:$D592,$D592)=1</f>
        <v>0</v>
      </c>
      <c r="F592" s="6" t="str">
        <f>IF('Author country with slicer'!E592=TRUE, 'Author country with slicer'!D592, "")</f>
        <v/>
      </c>
      <c r="G592" s="4" t="s">
        <v>57</v>
      </c>
      <c r="H592" s="4"/>
      <c r="I592" s="4" t="s">
        <v>39</v>
      </c>
      <c r="J592" s="48" t="b">
        <f>COUNTIF($I$2:$I592,$I592)=1</f>
        <v>0</v>
      </c>
      <c r="K592" s="6" t="str">
        <f>IF('Author country with slicer'!J592=TRUE, 'Author country with slicer'!I592, "")</f>
        <v/>
      </c>
      <c r="L592" s="7" t="s">
        <v>39</v>
      </c>
    </row>
    <row r="593" spans="1:12" hidden="1">
      <c r="A593" s="3" t="s">
        <v>1239</v>
      </c>
      <c r="B593" s="4" t="s">
        <v>1240</v>
      </c>
      <c r="C593" s="12">
        <v>43461</v>
      </c>
      <c r="D593" s="4" t="s">
        <v>57</v>
      </c>
      <c r="E593" s="48" t="b">
        <f>COUNTIF($D$2:$D593,$D593)=1</f>
        <v>0</v>
      </c>
      <c r="F593" s="6" t="str">
        <f>IF('Author country with slicer'!E593=TRUE, 'Author country with slicer'!D593, "")</f>
        <v/>
      </c>
      <c r="G593" s="4" t="s">
        <v>57</v>
      </c>
      <c r="H593" s="4"/>
      <c r="I593" s="4" t="s">
        <v>39</v>
      </c>
      <c r="J593" s="48" t="b">
        <f>COUNTIF($I$2:$I593,$I593)=1</f>
        <v>0</v>
      </c>
      <c r="K593" s="6" t="str">
        <f>IF('Author country with slicer'!J593=TRUE, 'Author country with slicer'!I593, "")</f>
        <v/>
      </c>
      <c r="L593" s="7" t="s">
        <v>39</v>
      </c>
    </row>
    <row r="594" spans="1:12" hidden="1">
      <c r="A594" s="3" t="s">
        <v>1241</v>
      </c>
      <c r="B594" s="4" t="s">
        <v>1242</v>
      </c>
      <c r="C594" s="12">
        <v>43462</v>
      </c>
      <c r="D594" s="4" t="s">
        <v>531</v>
      </c>
      <c r="E594" s="48" t="b">
        <f>COUNTIF($D$2:$D594,$D594)=1</f>
        <v>0</v>
      </c>
      <c r="F594" s="6" t="str">
        <f>IF('Author country with slicer'!E594=TRUE, 'Author country with slicer'!D594, "")</f>
        <v/>
      </c>
      <c r="G594" s="4" t="s">
        <v>531</v>
      </c>
      <c r="H594" s="4"/>
      <c r="I594" s="4" t="s">
        <v>476</v>
      </c>
      <c r="J594" s="48" t="b">
        <f>COUNTIF($I$2:$I594,$I594)=1</f>
        <v>1</v>
      </c>
      <c r="K594" s="6" t="str">
        <f>IF('Author country with slicer'!J594=TRUE, 'Author country with slicer'!I594, "")</f>
        <v>Korean</v>
      </c>
      <c r="L594" s="7" t="s">
        <v>39</v>
      </c>
    </row>
    <row r="595" spans="1:12" ht="26.4" hidden="1">
      <c r="A595" s="3" t="s">
        <v>1243</v>
      </c>
      <c r="B595" s="4" t="s">
        <v>1244</v>
      </c>
      <c r="C595" s="12">
        <v>43464</v>
      </c>
      <c r="D595" s="4" t="s">
        <v>109</v>
      </c>
      <c r="E595" s="48" t="b">
        <f>COUNTIF($D$2:$D595,$D595)=1</f>
        <v>0</v>
      </c>
      <c r="F595" s="6" t="str">
        <f>IF('Author country with slicer'!E595=TRUE, 'Author country with slicer'!D595, "")</f>
        <v/>
      </c>
      <c r="G595" s="4" t="s">
        <v>109</v>
      </c>
      <c r="H595" s="4"/>
      <c r="I595" s="4" t="s">
        <v>39</v>
      </c>
      <c r="J595" s="48" t="b">
        <f>COUNTIF($I$2:$I595,$I595)=1</f>
        <v>0</v>
      </c>
      <c r="K595" s="6" t="str">
        <f>IF('Author country with slicer'!J595=TRUE, 'Author country with slicer'!I595, "")</f>
        <v/>
      </c>
      <c r="L595" s="7" t="s">
        <v>39</v>
      </c>
    </row>
    <row r="596" spans="1:12" hidden="1">
      <c r="A596" s="3" t="s">
        <v>1245</v>
      </c>
      <c r="B596" s="4" t="s">
        <v>1246</v>
      </c>
      <c r="C596" s="12">
        <v>43464</v>
      </c>
      <c r="D596" s="4" t="s">
        <v>484</v>
      </c>
      <c r="E596" s="48" t="b">
        <f>COUNTIF($D$2:$D596,$D596)=1</f>
        <v>1</v>
      </c>
      <c r="F596" s="6" t="str">
        <f>IF('Author country with slicer'!E596=TRUE, 'Author country with slicer'!D596, "")</f>
        <v>Peru</v>
      </c>
      <c r="G596" s="4" t="s">
        <v>484</v>
      </c>
      <c r="H596" s="4"/>
      <c r="I596" s="4" t="s">
        <v>225</v>
      </c>
      <c r="J596" s="48" t="b">
        <f>COUNTIF($I$2:$I596,$I596)=1</f>
        <v>0</v>
      </c>
      <c r="K596" s="6" t="str">
        <f>IF('Author country with slicer'!J596=TRUE, 'Author country with slicer'!I596, "")</f>
        <v/>
      </c>
      <c r="L596" s="7" t="s">
        <v>39</v>
      </c>
    </row>
    <row r="597" spans="1:12" ht="26.4" hidden="1">
      <c r="A597" s="3" t="s">
        <v>1247</v>
      </c>
      <c r="B597" s="4" t="s">
        <v>1248</v>
      </c>
      <c r="C597" s="12">
        <v>43465</v>
      </c>
      <c r="D597" s="4" t="s">
        <v>487</v>
      </c>
      <c r="E597" s="48" t="b">
        <f>COUNTIF($D$2:$D597,$D597)=1</f>
        <v>1</v>
      </c>
      <c r="F597" s="6" t="str">
        <f>IF('Author country with slicer'!E597=TRUE, 'Author country with slicer'!D597, "")</f>
        <v>South Africa</v>
      </c>
      <c r="G597" s="4" t="s">
        <v>487</v>
      </c>
      <c r="H597" s="4"/>
      <c r="I597" s="4" t="s">
        <v>39</v>
      </c>
      <c r="J597" s="48" t="b">
        <f>COUNTIF($I$2:$I597,$I597)=1</f>
        <v>0</v>
      </c>
      <c r="K597" s="6" t="str">
        <f>IF('Author country with slicer'!J597=TRUE, 'Author country with slicer'!I597, "")</f>
        <v/>
      </c>
      <c r="L597" s="7" t="s">
        <v>39</v>
      </c>
    </row>
    <row r="598" spans="1:12" ht="26.4" hidden="1">
      <c r="A598" s="27" t="s">
        <v>1249</v>
      </c>
      <c r="B598" s="10" t="s">
        <v>1250</v>
      </c>
      <c r="C598" s="28">
        <v>42737</v>
      </c>
      <c r="D598" s="10" t="s">
        <v>57</v>
      </c>
      <c r="E598" s="48" t="b">
        <f>COUNTIF($D$2:$D598,$D598)=1</f>
        <v>0</v>
      </c>
      <c r="F598" s="6" t="str">
        <f>IF('Author country with slicer'!E598=TRUE, 'Author country with slicer'!D598, "")</f>
        <v/>
      </c>
      <c r="G598" s="10" t="s">
        <v>44</v>
      </c>
      <c r="H598" s="10" t="s">
        <v>405</v>
      </c>
      <c r="I598" s="10" t="s">
        <v>39</v>
      </c>
      <c r="J598" s="48" t="b">
        <f>COUNTIF($I$2:$I598,$I598)=1</f>
        <v>0</v>
      </c>
      <c r="K598" s="6" t="str">
        <f>IF('Author country with slicer'!J598=TRUE, 'Author country with slicer'!I598, "")</f>
        <v/>
      </c>
      <c r="L598" s="29" t="s">
        <v>39</v>
      </c>
    </row>
    <row r="599" spans="1:12" hidden="1">
      <c r="A599" s="3" t="s">
        <v>1251</v>
      </c>
      <c r="B599" s="4" t="s">
        <v>1252</v>
      </c>
      <c r="C599" s="5">
        <v>42738</v>
      </c>
      <c r="D599" s="4" t="s">
        <v>109</v>
      </c>
      <c r="E599" s="48" t="b">
        <f>COUNTIF($D$2:$D599,$D599)=1</f>
        <v>0</v>
      </c>
      <c r="F599" s="6" t="str">
        <f>IF('Author country with slicer'!E599=TRUE, 'Author country with slicer'!D599, "")</f>
        <v/>
      </c>
      <c r="G599" s="4" t="s">
        <v>109</v>
      </c>
      <c r="H599" s="4"/>
      <c r="I599" s="4" t="s">
        <v>39</v>
      </c>
      <c r="J599" s="48" t="b">
        <f>COUNTIF($I$2:$I599,$I599)=1</f>
        <v>0</v>
      </c>
      <c r="K599" s="6" t="str">
        <f>IF('Author country with slicer'!J599=TRUE, 'Author country with slicer'!I599, "")</f>
        <v/>
      </c>
      <c r="L599" s="7" t="s">
        <v>39</v>
      </c>
    </row>
    <row r="600" spans="1:12" hidden="1">
      <c r="A600" s="3" t="s">
        <v>1253</v>
      </c>
      <c r="B600" s="4" t="s">
        <v>1254</v>
      </c>
      <c r="C600" s="5">
        <v>42739</v>
      </c>
      <c r="D600" s="4" t="s">
        <v>57</v>
      </c>
      <c r="E600" s="48" t="b">
        <f>COUNTIF($D$2:$D600,$D600)=1</f>
        <v>0</v>
      </c>
      <c r="F600" s="6" t="str">
        <f>IF('Author country with slicer'!E600=TRUE, 'Author country with slicer'!D600, "")</f>
        <v/>
      </c>
      <c r="G600" s="4" t="s">
        <v>57</v>
      </c>
      <c r="H600" s="4"/>
      <c r="I600" s="4" t="s">
        <v>39</v>
      </c>
      <c r="J600" s="48" t="b">
        <f>COUNTIF($I$2:$I600,$I600)=1</f>
        <v>0</v>
      </c>
      <c r="K600" s="6" t="str">
        <f>IF('Author country with slicer'!J600=TRUE, 'Author country with slicer'!I600, "")</f>
        <v/>
      </c>
      <c r="L600" s="7" t="s">
        <v>39</v>
      </c>
    </row>
    <row r="601" spans="1:12" ht="26.4" hidden="1">
      <c r="A601" s="3" t="s">
        <v>1255</v>
      </c>
      <c r="B601" s="4" t="s">
        <v>1256</v>
      </c>
      <c r="C601" s="5">
        <v>42741</v>
      </c>
      <c r="D601" s="4" t="s">
        <v>57</v>
      </c>
      <c r="E601" s="48" t="b">
        <f>COUNTIF($D$2:$D601,$D601)=1</f>
        <v>0</v>
      </c>
      <c r="F601" s="6" t="str">
        <f>IF('Author country with slicer'!E601=TRUE, 'Author country with slicer'!D601, "")</f>
        <v/>
      </c>
      <c r="G601" s="4" t="s">
        <v>57</v>
      </c>
      <c r="H601" s="4"/>
      <c r="I601" s="4" t="s">
        <v>39</v>
      </c>
      <c r="J601" s="48" t="b">
        <f>COUNTIF($I$2:$I601,$I601)=1</f>
        <v>0</v>
      </c>
      <c r="K601" s="6" t="str">
        <f>IF('Author country with slicer'!J601=TRUE, 'Author country with slicer'!I601, "")</f>
        <v/>
      </c>
      <c r="L601" s="7" t="s">
        <v>39</v>
      </c>
    </row>
    <row r="602" spans="1:12" ht="26.4" hidden="1">
      <c r="A602" s="3" t="s">
        <v>1257</v>
      </c>
      <c r="B602" s="4" t="s">
        <v>1258</v>
      </c>
      <c r="C602" s="5">
        <v>42748</v>
      </c>
      <c r="D602" s="4" t="s">
        <v>118</v>
      </c>
      <c r="E602" s="48" t="b">
        <f>COUNTIF($D$2:$D602,$D602)=1</f>
        <v>0</v>
      </c>
      <c r="F602" s="6" t="str">
        <f>IF('Author country with slicer'!E602=TRUE, 'Author country with slicer'!D602, "")</f>
        <v/>
      </c>
      <c r="G602" s="4" t="s">
        <v>118</v>
      </c>
      <c r="H602" s="4"/>
      <c r="I602" s="4" t="s">
        <v>159</v>
      </c>
      <c r="J602" s="48" t="b">
        <f>COUNTIF($I$2:$I602,$I602)=1</f>
        <v>0</v>
      </c>
      <c r="K602" s="6" t="str">
        <f>IF('Author country with slicer'!J602=TRUE, 'Author country with slicer'!I602, "")</f>
        <v/>
      </c>
      <c r="L602" s="7" t="s">
        <v>159</v>
      </c>
    </row>
    <row r="603" spans="1:12" ht="26.4" hidden="1">
      <c r="A603" s="8" t="s">
        <v>1259</v>
      </c>
      <c r="B603" s="9" t="s">
        <v>1260</v>
      </c>
      <c r="C603" s="5">
        <v>42750</v>
      </c>
      <c r="D603" s="4" t="s">
        <v>57</v>
      </c>
      <c r="E603" s="48" t="b">
        <f>COUNTIF($D$2:$D603,$D603)=1</f>
        <v>0</v>
      </c>
      <c r="F603" s="6" t="str">
        <f>IF('Author country with slicer'!E603=TRUE, 'Author country with slicer'!D603, "")</f>
        <v/>
      </c>
      <c r="G603" s="4" t="s">
        <v>57</v>
      </c>
      <c r="H603" s="4"/>
      <c r="I603" s="4" t="s">
        <v>39</v>
      </c>
      <c r="J603" s="48" t="b">
        <f>COUNTIF($I$2:$I603,$I603)=1</f>
        <v>0</v>
      </c>
      <c r="K603" s="6" t="str">
        <f>IF('Author country with slicer'!J603=TRUE, 'Author country with slicer'!I603, "")</f>
        <v/>
      </c>
      <c r="L603" s="7" t="s">
        <v>39</v>
      </c>
    </row>
    <row r="604" spans="1:12" hidden="1">
      <c r="A604" s="8" t="s">
        <v>1261</v>
      </c>
      <c r="B604" s="9" t="s">
        <v>1262</v>
      </c>
      <c r="C604" s="5">
        <v>42755</v>
      </c>
      <c r="D604" s="4" t="s">
        <v>497</v>
      </c>
      <c r="E604" s="48" t="b">
        <f>COUNTIF($D$2:$D604,$D604)=1</f>
        <v>1</v>
      </c>
      <c r="F604" s="6" t="str">
        <f>IF('Author country with slicer'!E604=TRUE, 'Author country with slicer'!D604, "")</f>
        <v>Ukraine</v>
      </c>
      <c r="G604" s="4" t="s">
        <v>118</v>
      </c>
      <c r="H604" s="4" t="s">
        <v>469</v>
      </c>
      <c r="I604" s="4" t="s">
        <v>159</v>
      </c>
      <c r="J604" s="48" t="b">
        <f>COUNTIF($I$2:$I604,$I604)=1</f>
        <v>0</v>
      </c>
      <c r="K604" s="6" t="str">
        <f>IF('Author country with slicer'!J604=TRUE, 'Author country with slicer'!I604, "")</f>
        <v/>
      </c>
      <c r="L604" s="7" t="s">
        <v>39</v>
      </c>
    </row>
    <row r="605" spans="1:12" ht="26.4" hidden="1">
      <c r="A605" s="3" t="s">
        <v>1263</v>
      </c>
      <c r="B605" s="4" t="s">
        <v>1264</v>
      </c>
      <c r="C605" s="5">
        <v>42761</v>
      </c>
      <c r="D605" s="4" t="s">
        <v>57</v>
      </c>
      <c r="E605" s="48" t="b">
        <f>COUNTIF($D$2:$D605,$D605)=1</f>
        <v>0</v>
      </c>
      <c r="F605" s="6" t="str">
        <f>IF('Author country with slicer'!E605=TRUE, 'Author country with slicer'!D605, "")</f>
        <v/>
      </c>
      <c r="G605" s="4" t="s">
        <v>57</v>
      </c>
      <c r="H605" s="4"/>
      <c r="I605" s="4" t="s">
        <v>39</v>
      </c>
      <c r="J605" s="48" t="b">
        <f>COUNTIF($I$2:$I605,$I605)=1</f>
        <v>0</v>
      </c>
      <c r="K605" s="6" t="str">
        <f>IF('Author country with slicer'!J605=TRUE, 'Author country with slicer'!I605, "")</f>
        <v/>
      </c>
      <c r="L605" s="7" t="s">
        <v>39</v>
      </c>
    </row>
    <row r="606" spans="1:12" hidden="1">
      <c r="A606" s="3" t="s">
        <v>1265</v>
      </c>
      <c r="B606" s="4" t="s">
        <v>1250</v>
      </c>
      <c r="C606" s="5">
        <v>42772</v>
      </c>
      <c r="D606" s="4" t="s">
        <v>57</v>
      </c>
      <c r="E606" s="48" t="b">
        <f>COUNTIF($D$2:$D606,$D606)=1</f>
        <v>0</v>
      </c>
      <c r="F606" s="6" t="str">
        <f>IF('Author country with slicer'!E606=TRUE, 'Author country with slicer'!D606, "")</f>
        <v/>
      </c>
      <c r="G606" s="4" t="s">
        <v>44</v>
      </c>
      <c r="H606" s="4" t="s">
        <v>405</v>
      </c>
      <c r="I606" s="4" t="s">
        <v>39</v>
      </c>
      <c r="J606" s="48" t="b">
        <f>COUNTIF($I$2:$I606,$I606)=1</f>
        <v>0</v>
      </c>
      <c r="K606" s="6" t="str">
        <f>IF('Author country with slicer'!J606=TRUE, 'Author country with slicer'!I606, "")</f>
        <v/>
      </c>
      <c r="L606" s="7" t="s">
        <v>39</v>
      </c>
    </row>
    <row r="607" spans="1:12" ht="26.4" hidden="1">
      <c r="A607" s="3" t="s">
        <v>1266</v>
      </c>
      <c r="B607" s="4" t="s">
        <v>1260</v>
      </c>
      <c r="C607" s="5">
        <v>42772</v>
      </c>
      <c r="D607" s="4" t="s">
        <v>57</v>
      </c>
      <c r="E607" s="48" t="b">
        <f>COUNTIF($D$2:$D607,$D607)=1</f>
        <v>0</v>
      </c>
      <c r="F607" s="6" t="str">
        <f>IF('Author country with slicer'!E607=TRUE, 'Author country with slicer'!D607, "")</f>
        <v/>
      </c>
      <c r="G607" s="4" t="s">
        <v>57</v>
      </c>
      <c r="H607" s="4"/>
      <c r="I607" s="4" t="s">
        <v>39</v>
      </c>
      <c r="J607" s="48" t="b">
        <f>COUNTIF($I$2:$I607,$I607)=1</f>
        <v>0</v>
      </c>
      <c r="K607" s="6" t="str">
        <f>IF('Author country with slicer'!J607=TRUE, 'Author country with slicer'!I607, "")</f>
        <v/>
      </c>
      <c r="L607" s="7" t="s">
        <v>39</v>
      </c>
    </row>
    <row r="608" spans="1:12" ht="26.4" hidden="1">
      <c r="A608" s="3" t="s">
        <v>1267</v>
      </c>
      <c r="B608" s="4" t="s">
        <v>1268</v>
      </c>
      <c r="C608" s="5">
        <v>42774</v>
      </c>
      <c r="D608" s="4" t="s">
        <v>57</v>
      </c>
      <c r="E608" s="48" t="b">
        <f>COUNTIF($D$2:$D608,$D608)=1</f>
        <v>0</v>
      </c>
      <c r="F608" s="6" t="str">
        <f>IF('Author country with slicer'!E608=TRUE, 'Author country with slicer'!D608, "")</f>
        <v/>
      </c>
      <c r="G608" s="4" t="s">
        <v>57</v>
      </c>
      <c r="H608" s="4"/>
      <c r="I608" s="4" t="s">
        <v>39</v>
      </c>
      <c r="J608" s="48" t="b">
        <f>COUNTIF($I$2:$I608,$I608)=1</f>
        <v>0</v>
      </c>
      <c r="K608" s="6" t="str">
        <f>IF('Author country with slicer'!J608=TRUE, 'Author country with slicer'!I608, "")</f>
        <v/>
      </c>
      <c r="L608" s="7" t="s">
        <v>39</v>
      </c>
    </row>
    <row r="609" spans="1:12" hidden="1">
      <c r="A609" s="3" t="s">
        <v>1269</v>
      </c>
      <c r="B609" s="4" t="s">
        <v>938</v>
      </c>
      <c r="C609" s="5">
        <v>42780</v>
      </c>
      <c r="D609" s="4" t="s">
        <v>109</v>
      </c>
      <c r="E609" s="48" t="b">
        <f>COUNTIF($D$2:$D609,$D609)=1</f>
        <v>0</v>
      </c>
      <c r="F609" s="6" t="str">
        <f>IF('Author country with slicer'!E609=TRUE, 'Author country with slicer'!D609, "")</f>
        <v/>
      </c>
      <c r="G609" s="4" t="s">
        <v>109</v>
      </c>
      <c r="H609" s="4"/>
      <c r="I609" s="4" t="s">
        <v>39</v>
      </c>
      <c r="J609" s="48" t="b">
        <f>COUNTIF($I$2:$I609,$I609)=1</f>
        <v>0</v>
      </c>
      <c r="K609" s="6" t="str">
        <f>IF('Author country with slicer'!J609=TRUE, 'Author country with slicer'!I609, "")</f>
        <v/>
      </c>
      <c r="L609" s="7" t="s">
        <v>39</v>
      </c>
    </row>
    <row r="610" spans="1:12" hidden="1">
      <c r="A610" s="3" t="s">
        <v>1270</v>
      </c>
      <c r="B610" s="4" t="s">
        <v>596</v>
      </c>
      <c r="C610" s="5">
        <v>42821</v>
      </c>
      <c r="D610" s="4" t="s">
        <v>109</v>
      </c>
      <c r="E610" s="48" t="b">
        <f>COUNTIF($D$2:$D610,$D610)=1</f>
        <v>0</v>
      </c>
      <c r="F610" s="6" t="str">
        <f>IF('Author country with slicer'!E610=TRUE, 'Author country with slicer'!D610, "")</f>
        <v/>
      </c>
      <c r="G610" s="4" t="s">
        <v>109</v>
      </c>
      <c r="H610" s="4"/>
      <c r="I610" s="4" t="s">
        <v>39</v>
      </c>
      <c r="J610" s="48" t="b">
        <f>COUNTIF($I$2:$I610,$I610)=1</f>
        <v>0</v>
      </c>
      <c r="K610" s="6" t="str">
        <f>IF('Author country with slicer'!J610=TRUE, 'Author country with slicer'!I610, "")</f>
        <v/>
      </c>
      <c r="L610" s="7" t="s">
        <v>159</v>
      </c>
    </row>
    <row r="611" spans="1:12" hidden="1">
      <c r="A611" s="3" t="s">
        <v>1271</v>
      </c>
      <c r="B611" s="4" t="s">
        <v>1108</v>
      </c>
      <c r="C611" s="5">
        <v>42785</v>
      </c>
      <c r="D611" s="4" t="s">
        <v>57</v>
      </c>
      <c r="E611" s="48" t="b">
        <f>COUNTIF($D$2:$D611,$D611)=1</f>
        <v>0</v>
      </c>
      <c r="F611" s="6" t="str">
        <f>IF('Author country with slicer'!E611=TRUE, 'Author country with slicer'!D611, "")</f>
        <v/>
      </c>
      <c r="G611" s="4" t="s">
        <v>57</v>
      </c>
      <c r="H611" s="4"/>
      <c r="I611" s="4" t="s">
        <v>39</v>
      </c>
      <c r="J611" s="48" t="b">
        <f>COUNTIF($I$2:$I611,$I611)=1</f>
        <v>0</v>
      </c>
      <c r="K611" s="6" t="str">
        <f>IF('Author country with slicer'!J611=TRUE, 'Author country with slicer'!I611, "")</f>
        <v/>
      </c>
      <c r="L611" s="7" t="s">
        <v>39</v>
      </c>
    </row>
    <row r="612" spans="1:12" ht="26.4" hidden="1">
      <c r="A612" s="3" t="s">
        <v>1272</v>
      </c>
      <c r="B612" s="4" t="s">
        <v>1273</v>
      </c>
      <c r="C612" s="5">
        <v>42786</v>
      </c>
      <c r="D612" s="4" t="s">
        <v>109</v>
      </c>
      <c r="E612" s="48" t="b">
        <f>COUNTIF($D$2:$D612,$D612)=1</f>
        <v>0</v>
      </c>
      <c r="F612" s="6" t="str">
        <f>IF('Author country with slicer'!E612=TRUE, 'Author country with slicer'!D612, "")</f>
        <v/>
      </c>
      <c r="G612" s="4" t="s">
        <v>109</v>
      </c>
      <c r="H612" s="4"/>
      <c r="I612" s="4" t="s">
        <v>39</v>
      </c>
      <c r="J612" s="48" t="b">
        <f>COUNTIF($I$2:$I612,$I612)=1</f>
        <v>0</v>
      </c>
      <c r="K612" s="6" t="str">
        <f>IF('Author country with slicer'!J612=TRUE, 'Author country with slicer'!I612, "")</f>
        <v/>
      </c>
      <c r="L612" s="7" t="s">
        <v>159</v>
      </c>
    </row>
    <row r="613" spans="1:12" hidden="1">
      <c r="A613" s="3" t="s">
        <v>1274</v>
      </c>
      <c r="B613" s="4" t="s">
        <v>1273</v>
      </c>
      <c r="C613" s="5">
        <v>42786</v>
      </c>
      <c r="D613" s="4" t="s">
        <v>109</v>
      </c>
      <c r="E613" s="48" t="b">
        <f>COUNTIF($D$2:$D613,$D613)=1</f>
        <v>0</v>
      </c>
      <c r="F613" s="6" t="str">
        <f>IF('Author country with slicer'!E613=TRUE, 'Author country with slicer'!D613, "")</f>
        <v/>
      </c>
      <c r="G613" s="4" t="s">
        <v>109</v>
      </c>
      <c r="H613" s="4"/>
      <c r="I613" s="4" t="s">
        <v>39</v>
      </c>
      <c r="J613" s="48" t="b">
        <f>COUNTIF($I$2:$I613,$I613)=1</f>
        <v>0</v>
      </c>
      <c r="K613" s="6" t="str">
        <f>IF('Author country with slicer'!J613=TRUE, 'Author country with slicer'!I613, "")</f>
        <v/>
      </c>
      <c r="L613" s="7" t="s">
        <v>159</v>
      </c>
    </row>
    <row r="614" spans="1:12" hidden="1">
      <c r="A614" s="3" t="s">
        <v>1275</v>
      </c>
      <c r="B614" s="4" t="s">
        <v>824</v>
      </c>
      <c r="C614" s="5">
        <v>42787</v>
      </c>
      <c r="D614" s="4" t="s">
        <v>57</v>
      </c>
      <c r="E614" s="48" t="b">
        <f>COUNTIF($D$2:$D614,$D614)=1</f>
        <v>0</v>
      </c>
      <c r="F614" s="6" t="str">
        <f>IF('Author country with slicer'!E614=TRUE, 'Author country with slicer'!D614, "")</f>
        <v/>
      </c>
      <c r="G614" s="4" t="s">
        <v>57</v>
      </c>
      <c r="H614" s="4"/>
      <c r="I614" s="4" t="s">
        <v>39</v>
      </c>
      <c r="J614" s="48" t="b">
        <f>COUNTIF($I$2:$I614,$I614)=1</f>
        <v>0</v>
      </c>
      <c r="K614" s="6" t="str">
        <f>IF('Author country with slicer'!J614=TRUE, 'Author country with slicer'!I614, "")</f>
        <v/>
      </c>
      <c r="L614" s="7" t="s">
        <v>39</v>
      </c>
    </row>
    <row r="615" spans="1:12" hidden="1">
      <c r="A615" s="3" t="s">
        <v>1276</v>
      </c>
      <c r="B615" s="4" t="s">
        <v>1277</v>
      </c>
      <c r="C615" s="5">
        <v>42789</v>
      </c>
      <c r="D615" s="4" t="s">
        <v>57</v>
      </c>
      <c r="E615" s="48" t="b">
        <f>COUNTIF($D$2:$D615,$D615)=1</f>
        <v>0</v>
      </c>
      <c r="F615" s="6" t="str">
        <f>IF('Author country with slicer'!E615=TRUE, 'Author country with slicer'!D615, "")</f>
        <v/>
      </c>
      <c r="G615" s="4" t="s">
        <v>57</v>
      </c>
      <c r="H615" s="4"/>
      <c r="I615" s="4" t="s">
        <v>39</v>
      </c>
      <c r="J615" s="48" t="b">
        <f>COUNTIF($I$2:$I615,$I615)=1</f>
        <v>0</v>
      </c>
      <c r="K615" s="6" t="str">
        <f>IF('Author country with slicer'!J615=TRUE, 'Author country with slicer'!I615, "")</f>
        <v/>
      </c>
      <c r="L615" s="7" t="s">
        <v>39</v>
      </c>
    </row>
    <row r="616" spans="1:12" hidden="1">
      <c r="A616" s="3" t="s">
        <v>1278</v>
      </c>
      <c r="B616" s="4" t="s">
        <v>987</v>
      </c>
      <c r="C616" s="5">
        <v>42790</v>
      </c>
      <c r="D616" s="4" t="s">
        <v>57</v>
      </c>
      <c r="E616" s="48" t="b">
        <f>COUNTIF($D$2:$D616,$D616)=1</f>
        <v>0</v>
      </c>
      <c r="F616" s="6" t="str">
        <f>IF('Author country with slicer'!E616=TRUE, 'Author country with slicer'!D616, "")</f>
        <v/>
      </c>
      <c r="G616" s="4" t="s">
        <v>57</v>
      </c>
      <c r="H616" s="4"/>
      <c r="I616" s="4" t="s">
        <v>39</v>
      </c>
      <c r="J616" s="48" t="b">
        <f>COUNTIF($I$2:$I616,$I616)=1</f>
        <v>0</v>
      </c>
      <c r="K616" s="6" t="str">
        <f>IF('Author country with slicer'!J616=TRUE, 'Author country with slicer'!I616, "")</f>
        <v/>
      </c>
      <c r="L616" s="7" t="s">
        <v>39</v>
      </c>
    </row>
    <row r="617" spans="1:12" hidden="1">
      <c r="A617" s="3" t="s">
        <v>1279</v>
      </c>
      <c r="B617" s="4" t="s">
        <v>423</v>
      </c>
      <c r="C617" s="5">
        <v>42793</v>
      </c>
      <c r="D617" s="4" t="s">
        <v>57</v>
      </c>
      <c r="E617" s="48" t="b">
        <f>COUNTIF($D$2:$D617,$D617)=1</f>
        <v>0</v>
      </c>
      <c r="F617" s="6" t="str">
        <f>IF('Author country with slicer'!E617=TRUE, 'Author country with slicer'!D617, "")</f>
        <v/>
      </c>
      <c r="G617" s="4" t="s">
        <v>57</v>
      </c>
      <c r="H617" s="4"/>
      <c r="I617" s="4" t="s">
        <v>39</v>
      </c>
      <c r="J617" s="48" t="b">
        <f>COUNTIF($I$2:$I617,$I617)=1</f>
        <v>0</v>
      </c>
      <c r="K617" s="6" t="str">
        <f>IF('Author country with slicer'!J617=TRUE, 'Author country with slicer'!I617, "")</f>
        <v/>
      </c>
      <c r="L617" s="7" t="s">
        <v>39</v>
      </c>
    </row>
    <row r="618" spans="1:12" hidden="1">
      <c r="A618" s="3" t="s">
        <v>1280</v>
      </c>
      <c r="B618" s="4" t="s">
        <v>1281</v>
      </c>
      <c r="C618" s="5">
        <v>42794</v>
      </c>
      <c r="D618" s="4" t="s">
        <v>57</v>
      </c>
      <c r="E618" s="48" t="b">
        <f>COUNTIF($D$2:$D618,$D618)=1</f>
        <v>0</v>
      </c>
      <c r="F618" s="6" t="str">
        <f>IF('Author country with slicer'!E618=TRUE, 'Author country with slicer'!D618, "")</f>
        <v/>
      </c>
      <c r="G618" s="4" t="s">
        <v>57</v>
      </c>
      <c r="H618" s="4"/>
      <c r="I618" s="4" t="s">
        <v>39</v>
      </c>
      <c r="J618" s="48" t="b">
        <f>COUNTIF($I$2:$I618,$I618)=1</f>
        <v>0</v>
      </c>
      <c r="K618" s="6" t="str">
        <f>IF('Author country with slicer'!J618=TRUE, 'Author country with slicer'!I618, "")</f>
        <v/>
      </c>
      <c r="L618" s="7" t="s">
        <v>39</v>
      </c>
    </row>
    <row r="619" spans="1:12" ht="26.4" hidden="1">
      <c r="A619" s="3" t="s">
        <v>1282</v>
      </c>
      <c r="B619" s="4" t="s">
        <v>795</v>
      </c>
      <c r="C619" s="5">
        <v>42797</v>
      </c>
      <c r="D619" s="4" t="s">
        <v>57</v>
      </c>
      <c r="E619" s="48" t="b">
        <f>COUNTIF($D$2:$D619,$D619)=1</f>
        <v>0</v>
      </c>
      <c r="F619" s="6" t="str">
        <f>IF('Author country with slicer'!E619=TRUE, 'Author country with slicer'!D619, "")</f>
        <v/>
      </c>
      <c r="G619" s="4" t="s">
        <v>57</v>
      </c>
      <c r="H619" s="4"/>
      <c r="I619" s="4" t="s">
        <v>39</v>
      </c>
      <c r="J619" s="48" t="b">
        <f>COUNTIF($I$2:$I619,$I619)=1</f>
        <v>0</v>
      </c>
      <c r="K619" s="6" t="str">
        <f>IF('Author country with slicer'!J619=TRUE, 'Author country with slicer'!I619, "")</f>
        <v/>
      </c>
      <c r="L619" s="7" t="s">
        <v>39</v>
      </c>
    </row>
    <row r="620" spans="1:12" ht="26.4" hidden="1">
      <c r="A620" s="3" t="s">
        <v>1283</v>
      </c>
      <c r="B620" s="4" t="s">
        <v>1284</v>
      </c>
      <c r="C620" s="5">
        <v>42799</v>
      </c>
      <c r="D620" s="4" t="s">
        <v>57</v>
      </c>
      <c r="E620" s="48" t="b">
        <f>COUNTIF($D$2:$D620,$D620)=1</f>
        <v>0</v>
      </c>
      <c r="F620" s="6" t="str">
        <f>IF('Author country with slicer'!E620=TRUE, 'Author country with slicer'!D620, "")</f>
        <v/>
      </c>
      <c r="G620" s="4" t="s">
        <v>57</v>
      </c>
      <c r="H620" s="4"/>
      <c r="I620" s="4" t="s">
        <v>39</v>
      </c>
      <c r="J620" s="48" t="b">
        <f>COUNTIF($I$2:$I620,$I620)=1</f>
        <v>0</v>
      </c>
      <c r="K620" s="6" t="str">
        <f>IF('Author country with slicer'!J620=TRUE, 'Author country with slicer'!I620, "")</f>
        <v/>
      </c>
      <c r="L620" s="7" t="s">
        <v>39</v>
      </c>
    </row>
    <row r="621" spans="1:12" hidden="1">
      <c r="A621" s="3" t="s">
        <v>1285</v>
      </c>
      <c r="B621" s="4" t="s">
        <v>1286</v>
      </c>
      <c r="C621" s="5">
        <v>42799</v>
      </c>
      <c r="D621" s="4" t="s">
        <v>57</v>
      </c>
      <c r="E621" s="48" t="b">
        <f>COUNTIF($D$2:$D621,$D621)=1</f>
        <v>0</v>
      </c>
      <c r="F621" s="6" t="str">
        <f>IF('Author country with slicer'!E621=TRUE, 'Author country with slicer'!D621, "")</f>
        <v/>
      </c>
      <c r="G621" s="4" t="s">
        <v>57</v>
      </c>
      <c r="H621" s="4"/>
      <c r="I621" s="4" t="s">
        <v>39</v>
      </c>
      <c r="J621" s="48" t="b">
        <f>COUNTIF($I$2:$I621,$I621)=1</f>
        <v>0</v>
      </c>
      <c r="K621" s="6" t="str">
        <f>IF('Author country with slicer'!J621=TRUE, 'Author country with slicer'!I621, "")</f>
        <v/>
      </c>
      <c r="L621" s="7" t="s">
        <v>39</v>
      </c>
    </row>
    <row r="622" spans="1:12" hidden="1">
      <c r="A622" s="3" t="s">
        <v>1287</v>
      </c>
      <c r="B622" s="4" t="s">
        <v>693</v>
      </c>
      <c r="C622" s="5">
        <v>42802</v>
      </c>
      <c r="D622" s="4" t="s">
        <v>485</v>
      </c>
      <c r="E622" s="48" t="b">
        <f>COUNTIF($D$2:$D622,$D622)=1</f>
        <v>0</v>
      </c>
      <c r="F622" s="6" t="str">
        <f>IF('Author country with slicer'!E622=TRUE, 'Author country with slicer'!D622, "")</f>
        <v/>
      </c>
      <c r="G622" s="4" t="s">
        <v>57</v>
      </c>
      <c r="H622" s="4"/>
      <c r="I622" s="4" t="s">
        <v>39</v>
      </c>
      <c r="J622" s="48" t="b">
        <f>COUNTIF($I$2:$I622,$I622)=1</f>
        <v>0</v>
      </c>
      <c r="K622" s="6" t="str">
        <f>IF('Author country with slicer'!J622=TRUE, 'Author country with slicer'!I622, "")</f>
        <v/>
      </c>
      <c r="L622" s="7" t="s">
        <v>39</v>
      </c>
    </row>
    <row r="623" spans="1:12" hidden="1">
      <c r="A623" s="3" t="s">
        <v>1288</v>
      </c>
      <c r="B623" s="4" t="s">
        <v>1289</v>
      </c>
      <c r="C623" s="5">
        <v>42866</v>
      </c>
      <c r="D623" s="4" t="s">
        <v>57</v>
      </c>
      <c r="E623" s="48" t="b">
        <f>COUNTIF($D$2:$D623,$D623)=1</f>
        <v>0</v>
      </c>
      <c r="F623" s="6" t="str">
        <f>IF('Author country with slicer'!E623=TRUE, 'Author country with slicer'!D623, "")</f>
        <v/>
      </c>
      <c r="G623" s="4" t="s">
        <v>57</v>
      </c>
      <c r="H623" s="4"/>
      <c r="I623" s="4" t="s">
        <v>39</v>
      </c>
      <c r="J623" s="48" t="b">
        <f>COUNTIF($I$2:$I623,$I623)=1</f>
        <v>0</v>
      </c>
      <c r="K623" s="6" t="str">
        <f>IF('Author country with slicer'!J623=TRUE, 'Author country with slicer'!I623, "")</f>
        <v/>
      </c>
      <c r="L623" s="7" t="s">
        <v>39</v>
      </c>
    </row>
    <row r="624" spans="1:12" ht="26.4" hidden="1">
      <c r="A624" s="3" t="s">
        <v>1290</v>
      </c>
      <c r="B624" s="4" t="s">
        <v>1291</v>
      </c>
      <c r="C624" s="5">
        <v>42807</v>
      </c>
      <c r="D624" s="4" t="s">
        <v>1292</v>
      </c>
      <c r="E624" s="48" t="b">
        <f>COUNTIF($D$2:$D624,$D624)=1</f>
        <v>1</v>
      </c>
      <c r="F624" s="6" t="str">
        <f>IF('Author country with slicer'!E624=TRUE, 'Author country with slicer'!D624, "")</f>
        <v>Dominican Republic</v>
      </c>
      <c r="G624" s="4" t="s">
        <v>57</v>
      </c>
      <c r="H624" s="4"/>
      <c r="I624" s="4" t="s">
        <v>39</v>
      </c>
      <c r="J624" s="48" t="b">
        <f>COUNTIF($I$2:$I624,$I624)=1</f>
        <v>0</v>
      </c>
      <c r="K624" s="6" t="str">
        <f>IF('Author country with slicer'!J624=TRUE, 'Author country with slicer'!I624, "")</f>
        <v/>
      </c>
      <c r="L624" s="7" t="s">
        <v>39</v>
      </c>
    </row>
    <row r="625" spans="1:12" hidden="1">
      <c r="A625" s="3" t="s">
        <v>1293</v>
      </c>
      <c r="B625" s="4" t="s">
        <v>795</v>
      </c>
      <c r="C625" s="5">
        <v>42810</v>
      </c>
      <c r="D625" s="4" t="s">
        <v>57</v>
      </c>
      <c r="E625" s="48" t="b">
        <f>COUNTIF($D$2:$D625,$D625)=1</f>
        <v>0</v>
      </c>
      <c r="F625" s="6" t="str">
        <f>IF('Author country with slicer'!E625=TRUE, 'Author country with slicer'!D625, "")</f>
        <v/>
      </c>
      <c r="G625" s="4" t="s">
        <v>57</v>
      </c>
      <c r="H625" s="4"/>
      <c r="I625" s="4" t="s">
        <v>39</v>
      </c>
      <c r="J625" s="48" t="b">
        <f>COUNTIF($I$2:$I625,$I625)=1</f>
        <v>0</v>
      </c>
      <c r="K625" s="6" t="str">
        <f>IF('Author country with slicer'!J625=TRUE, 'Author country with slicer'!I625, "")</f>
        <v/>
      </c>
      <c r="L625" s="7" t="s">
        <v>39</v>
      </c>
    </row>
    <row r="626" spans="1:12" hidden="1">
      <c r="A626" s="3" t="s">
        <v>1294</v>
      </c>
      <c r="B626" s="4" t="s">
        <v>1295</v>
      </c>
      <c r="C626" s="5">
        <v>42816</v>
      </c>
      <c r="D626" s="4" t="s">
        <v>474</v>
      </c>
      <c r="E626" s="48" t="b">
        <f>COUNTIF($D$2:$D626,$D626)=1</f>
        <v>1</v>
      </c>
      <c r="F626" s="6" t="str">
        <f>IF('Author country with slicer'!E626=TRUE, 'Author country with slicer'!D626, "")</f>
        <v>Croatia</v>
      </c>
      <c r="G626" s="4" t="s">
        <v>57</v>
      </c>
      <c r="H626" s="4" t="s">
        <v>1296</v>
      </c>
      <c r="I626" s="4" t="s">
        <v>39</v>
      </c>
      <c r="J626" s="48" t="b">
        <f>COUNTIF($I$2:$I626,$I626)=1</f>
        <v>0</v>
      </c>
      <c r="K626" s="6" t="str">
        <f>IF('Author country with slicer'!J626=TRUE, 'Author country with slicer'!I626, "")</f>
        <v/>
      </c>
      <c r="L626" s="7" t="s">
        <v>39</v>
      </c>
    </row>
    <row r="627" spans="1:12" hidden="1">
      <c r="A627" s="3" t="s">
        <v>1297</v>
      </c>
      <c r="B627" s="4" t="s">
        <v>397</v>
      </c>
      <c r="C627" s="5">
        <v>42819</v>
      </c>
      <c r="D627" s="4" t="s">
        <v>57</v>
      </c>
      <c r="E627" s="48" t="b">
        <f>COUNTIF($D$2:$D627,$D627)=1</f>
        <v>0</v>
      </c>
      <c r="F627" s="6" t="str">
        <f>IF('Author country with slicer'!E627=TRUE, 'Author country with slicer'!D627, "")</f>
        <v/>
      </c>
      <c r="G627" s="4" t="s">
        <v>57</v>
      </c>
      <c r="H627" s="4"/>
      <c r="I627" s="4" t="s">
        <v>39</v>
      </c>
      <c r="J627" s="48" t="b">
        <f>COUNTIF($I$2:$I627,$I627)=1</f>
        <v>0</v>
      </c>
      <c r="K627" s="6" t="str">
        <f>IF('Author country with slicer'!J627=TRUE, 'Author country with slicer'!I627, "")</f>
        <v/>
      </c>
      <c r="L627" s="7" t="s">
        <v>39</v>
      </c>
    </row>
    <row r="628" spans="1:12" ht="26.4" hidden="1">
      <c r="A628" s="3" t="s">
        <v>1298</v>
      </c>
      <c r="B628" s="4" t="s">
        <v>1126</v>
      </c>
      <c r="C628" s="5">
        <v>42821</v>
      </c>
      <c r="D628" s="4" t="s">
        <v>57</v>
      </c>
      <c r="E628" s="48" t="b">
        <f>COUNTIF($D$2:$D628,$D628)=1</f>
        <v>0</v>
      </c>
      <c r="F628" s="6" t="str">
        <f>IF('Author country with slicer'!E628=TRUE, 'Author country with slicer'!D628, "")</f>
        <v/>
      </c>
      <c r="G628" s="4" t="s">
        <v>57</v>
      </c>
      <c r="H628" s="4"/>
      <c r="I628" s="4" t="s">
        <v>39</v>
      </c>
      <c r="J628" s="48" t="b">
        <f>COUNTIF($I$2:$I628,$I628)=1</f>
        <v>0</v>
      </c>
      <c r="K628" s="6" t="str">
        <f>IF('Author country with slicer'!J628=TRUE, 'Author country with slicer'!I628, "")</f>
        <v/>
      </c>
      <c r="L628" s="7" t="s">
        <v>39</v>
      </c>
    </row>
    <row r="629" spans="1:12" hidden="1">
      <c r="A629" s="3" t="s">
        <v>1299</v>
      </c>
      <c r="B629" s="4" t="s">
        <v>813</v>
      </c>
      <c r="C629" s="5">
        <v>42824</v>
      </c>
      <c r="D629" s="4" t="s">
        <v>109</v>
      </c>
      <c r="E629" s="48" t="b">
        <f>COUNTIF($D$2:$D629,$D629)=1</f>
        <v>0</v>
      </c>
      <c r="F629" s="6" t="str">
        <f>IF('Author country with slicer'!E629=TRUE, 'Author country with slicer'!D629, "")</f>
        <v/>
      </c>
      <c r="G629" s="4" t="s">
        <v>57</v>
      </c>
      <c r="H629" s="4"/>
      <c r="I629" s="4" t="s">
        <v>39</v>
      </c>
      <c r="J629" s="48" t="b">
        <f>COUNTIF($I$2:$I629,$I629)=1</f>
        <v>0</v>
      </c>
      <c r="K629" s="6" t="str">
        <f>IF('Author country with slicer'!J629=TRUE, 'Author country with slicer'!I629, "")</f>
        <v/>
      </c>
      <c r="L629" s="7" t="s">
        <v>39</v>
      </c>
    </row>
    <row r="630" spans="1:12" hidden="1">
      <c r="A630" s="3" t="s">
        <v>1300</v>
      </c>
      <c r="B630" s="4" t="s">
        <v>666</v>
      </c>
      <c r="C630" s="5">
        <v>42829</v>
      </c>
      <c r="D630" s="4" t="s">
        <v>480</v>
      </c>
      <c r="E630" s="48" t="b">
        <f>COUNTIF($D$2:$D630,$D630)=1</f>
        <v>0</v>
      </c>
      <c r="F630" s="6" t="str">
        <f>IF('Author country with slicer'!E630=TRUE, 'Author country with slicer'!D630, "")</f>
        <v/>
      </c>
      <c r="G630" s="4" t="s">
        <v>57</v>
      </c>
      <c r="H630" s="4"/>
      <c r="I630" s="4" t="s">
        <v>39</v>
      </c>
      <c r="J630" s="48" t="b">
        <f>COUNTIF($I$2:$I630,$I630)=1</f>
        <v>0</v>
      </c>
      <c r="K630" s="6" t="str">
        <f>IF('Author country with slicer'!J630=TRUE, 'Author country with slicer'!I630, "")</f>
        <v/>
      </c>
      <c r="L630" s="7" t="s">
        <v>39</v>
      </c>
    </row>
    <row r="631" spans="1:12" hidden="1">
      <c r="A631" s="3" t="s">
        <v>1301</v>
      </c>
      <c r="B631" s="4" t="s">
        <v>1302</v>
      </c>
      <c r="C631" s="5">
        <v>42833</v>
      </c>
      <c r="D631" s="4" t="s">
        <v>57</v>
      </c>
      <c r="E631" s="48" t="b">
        <f>COUNTIF($D$2:$D631,$D631)=1</f>
        <v>0</v>
      </c>
      <c r="F631" s="6" t="str">
        <f>IF('Author country with slicer'!E631=TRUE, 'Author country with slicer'!D631, "")</f>
        <v/>
      </c>
      <c r="G631" s="4" t="s">
        <v>57</v>
      </c>
      <c r="H631" s="4"/>
      <c r="I631" s="4" t="s">
        <v>39</v>
      </c>
      <c r="J631" s="48" t="b">
        <f>COUNTIF($I$2:$I631,$I631)=1</f>
        <v>0</v>
      </c>
      <c r="K631" s="6" t="str">
        <f>IF('Author country with slicer'!J631=TRUE, 'Author country with slicer'!I631, "")</f>
        <v/>
      </c>
      <c r="L631" s="7" t="s">
        <v>39</v>
      </c>
    </row>
    <row r="632" spans="1:12" hidden="1">
      <c r="A632" s="3" t="s">
        <v>1303</v>
      </c>
      <c r="B632" s="4" t="s">
        <v>1304</v>
      </c>
      <c r="C632" s="5">
        <v>42837</v>
      </c>
      <c r="D632" s="4" t="s">
        <v>57</v>
      </c>
      <c r="E632" s="48" t="b">
        <f>COUNTIF($D$2:$D632,$D632)=1</f>
        <v>0</v>
      </c>
      <c r="F632" s="6" t="str">
        <f>IF('Author country with slicer'!E632=TRUE, 'Author country with slicer'!D632, "")</f>
        <v/>
      </c>
      <c r="G632" s="4" t="s">
        <v>57</v>
      </c>
      <c r="H632" s="4"/>
      <c r="I632" s="4" t="s">
        <v>39</v>
      </c>
      <c r="J632" s="48" t="b">
        <f>COUNTIF($I$2:$I632,$I632)=1</f>
        <v>0</v>
      </c>
      <c r="K632" s="6" t="str">
        <f>IF('Author country with slicer'!J632=TRUE, 'Author country with slicer'!I632, "")</f>
        <v/>
      </c>
      <c r="L632" s="7" t="s">
        <v>39</v>
      </c>
    </row>
    <row r="633" spans="1:12" ht="26.4" hidden="1">
      <c r="A633" s="3" t="s">
        <v>1305</v>
      </c>
      <c r="B633" s="4" t="s">
        <v>1306</v>
      </c>
      <c r="C633" s="5">
        <v>42838</v>
      </c>
      <c r="D633" s="4" t="s">
        <v>57</v>
      </c>
      <c r="E633" s="48" t="b">
        <f>COUNTIF($D$2:$D633,$D633)=1</f>
        <v>0</v>
      </c>
      <c r="F633" s="6" t="str">
        <f>IF('Author country with slicer'!E633=TRUE, 'Author country with slicer'!D633, "")</f>
        <v/>
      </c>
      <c r="G633" s="4" t="s">
        <v>57</v>
      </c>
      <c r="H633" s="4"/>
      <c r="I633" s="4" t="s">
        <v>39</v>
      </c>
      <c r="J633" s="48" t="b">
        <f>COUNTIF($I$2:$I633,$I633)=1</f>
        <v>0</v>
      </c>
      <c r="K633" s="6" t="str">
        <f>IF('Author country with slicer'!J633=TRUE, 'Author country with slicer'!I633, "")</f>
        <v/>
      </c>
      <c r="L633" s="7" t="s">
        <v>39</v>
      </c>
    </row>
    <row r="634" spans="1:12" ht="26.4" hidden="1">
      <c r="A634" s="3" t="s">
        <v>1307</v>
      </c>
      <c r="B634" s="4" t="s">
        <v>1308</v>
      </c>
      <c r="C634" s="5">
        <v>42839</v>
      </c>
      <c r="D634" s="6" t="s">
        <v>57</v>
      </c>
      <c r="E634" s="48" t="b">
        <f>COUNTIF($D$2:$D634,$D634)=1</f>
        <v>0</v>
      </c>
      <c r="F634" s="6" t="str">
        <f>IF('Author country with slicer'!E634=TRUE, 'Author country with slicer'!D634, "")</f>
        <v/>
      </c>
      <c r="G634" s="6" t="s">
        <v>57</v>
      </c>
      <c r="H634" s="6"/>
      <c r="I634" s="4" t="s">
        <v>39</v>
      </c>
      <c r="J634" s="48" t="b">
        <f>COUNTIF($I$2:$I634,$I634)=1</f>
        <v>0</v>
      </c>
      <c r="K634" s="6" t="str">
        <f>IF('Author country with slicer'!J634=TRUE, 'Author country with slicer'!I634, "")</f>
        <v/>
      </c>
      <c r="L634" s="7" t="s">
        <v>39</v>
      </c>
    </row>
    <row r="635" spans="1:12" hidden="1">
      <c r="A635" s="3" t="s">
        <v>1309</v>
      </c>
      <c r="B635" s="4" t="s">
        <v>1310</v>
      </c>
      <c r="C635" s="5">
        <v>42840</v>
      </c>
      <c r="D635" s="6" t="s">
        <v>109</v>
      </c>
      <c r="E635" s="48" t="b">
        <f>COUNTIF($D$2:$D635,$D635)=1</f>
        <v>0</v>
      </c>
      <c r="F635" s="6" t="str">
        <f>IF('Author country with slicer'!E635=TRUE, 'Author country with slicer'!D635, "")</f>
        <v/>
      </c>
      <c r="G635" s="6" t="s">
        <v>57</v>
      </c>
      <c r="H635" s="6"/>
      <c r="I635" s="4" t="s">
        <v>39</v>
      </c>
      <c r="J635" s="48" t="b">
        <f>COUNTIF($I$2:$I635,$I635)=1</f>
        <v>0</v>
      </c>
      <c r="K635" s="6" t="str">
        <f>IF('Author country with slicer'!J635=TRUE, 'Author country with slicer'!I635, "")</f>
        <v/>
      </c>
      <c r="L635" s="7" t="s">
        <v>39</v>
      </c>
    </row>
    <row r="636" spans="1:12" hidden="1">
      <c r="A636" s="3" t="s">
        <v>1311</v>
      </c>
      <c r="B636" s="4" t="s">
        <v>1312</v>
      </c>
      <c r="C636" s="5">
        <v>42849</v>
      </c>
      <c r="D636" s="6" t="s">
        <v>57</v>
      </c>
      <c r="E636" s="48" t="b">
        <f>COUNTIF($D$2:$D636,$D636)=1</f>
        <v>0</v>
      </c>
      <c r="F636" s="6" t="str">
        <f>IF('Author country with slicer'!E636=TRUE, 'Author country with slicer'!D636, "")</f>
        <v/>
      </c>
      <c r="G636" s="6" t="s">
        <v>57</v>
      </c>
      <c r="H636" s="6"/>
      <c r="I636" s="4" t="s">
        <v>39</v>
      </c>
      <c r="J636" s="48" t="b">
        <f>COUNTIF($I$2:$I636,$I636)=1</f>
        <v>0</v>
      </c>
      <c r="K636" s="6" t="str">
        <f>IF('Author country with slicer'!J636=TRUE, 'Author country with slicer'!I636, "")</f>
        <v/>
      </c>
      <c r="L636" s="7" t="s">
        <v>39</v>
      </c>
    </row>
    <row r="637" spans="1:12" hidden="1">
      <c r="A637" s="3" t="s">
        <v>1313</v>
      </c>
      <c r="B637" s="4" t="s">
        <v>1314</v>
      </c>
      <c r="C637" s="5">
        <v>42850</v>
      </c>
      <c r="D637" s="6" t="s">
        <v>117</v>
      </c>
      <c r="E637" s="48" t="b">
        <f>COUNTIF($D$2:$D637,$D637)=1</f>
        <v>0</v>
      </c>
      <c r="F637" s="6" t="str">
        <f>IF('Author country with slicer'!E637=TRUE, 'Author country with slicer'!D637, "")</f>
        <v/>
      </c>
      <c r="G637" s="6" t="s">
        <v>57</v>
      </c>
      <c r="H637" s="6"/>
      <c r="I637" s="4" t="s">
        <v>39</v>
      </c>
      <c r="J637" s="48" t="b">
        <f>COUNTIF($I$2:$I637,$I637)=1</f>
        <v>0</v>
      </c>
      <c r="K637" s="6" t="str">
        <f>IF('Author country with slicer'!J637=TRUE, 'Author country with slicer'!I637, "")</f>
        <v/>
      </c>
      <c r="L637" s="7" t="s">
        <v>39</v>
      </c>
    </row>
    <row r="638" spans="1:12" hidden="1">
      <c r="A638" s="3" t="s">
        <v>1315</v>
      </c>
      <c r="B638" s="4" t="s">
        <v>1312</v>
      </c>
      <c r="C638" s="5">
        <v>42853</v>
      </c>
      <c r="D638" s="6" t="s">
        <v>57</v>
      </c>
      <c r="E638" s="48" t="b">
        <f>COUNTIF($D$2:$D638,$D638)=1</f>
        <v>0</v>
      </c>
      <c r="F638" s="6" t="str">
        <f>IF('Author country with slicer'!E638=TRUE, 'Author country with slicer'!D638, "")</f>
        <v/>
      </c>
      <c r="G638" s="6" t="s">
        <v>57</v>
      </c>
      <c r="H638" s="6"/>
      <c r="I638" s="4" t="s">
        <v>39</v>
      </c>
      <c r="J638" s="48" t="b">
        <f>COUNTIF($I$2:$I638,$I638)=1</f>
        <v>0</v>
      </c>
      <c r="K638" s="6" t="str">
        <f>IF('Author country with slicer'!J638=TRUE, 'Author country with slicer'!I638, "")</f>
        <v/>
      </c>
      <c r="L638" s="7" t="s">
        <v>39</v>
      </c>
    </row>
    <row r="639" spans="1:12" hidden="1">
      <c r="A639" s="3" t="s">
        <v>1316</v>
      </c>
      <c r="B639" s="4" t="s">
        <v>596</v>
      </c>
      <c r="C639" s="5">
        <v>42855</v>
      </c>
      <c r="D639" s="6" t="s">
        <v>109</v>
      </c>
      <c r="E639" s="48" t="b">
        <f>COUNTIF($D$2:$D639,$D639)=1</f>
        <v>0</v>
      </c>
      <c r="F639" s="6" t="str">
        <f>IF('Author country with slicer'!E639=TRUE, 'Author country with slicer'!D639, "")</f>
        <v/>
      </c>
      <c r="G639" s="6" t="s">
        <v>109</v>
      </c>
      <c r="H639" s="6"/>
      <c r="I639" s="4" t="s">
        <v>39</v>
      </c>
      <c r="J639" s="48" t="b">
        <f>COUNTIF($I$2:$I639,$I639)=1</f>
        <v>0</v>
      </c>
      <c r="K639" s="6" t="str">
        <f>IF('Author country with slicer'!J639=TRUE, 'Author country with slicer'!I639, "")</f>
        <v/>
      </c>
      <c r="L639" s="7" t="s">
        <v>39</v>
      </c>
    </row>
    <row r="640" spans="1:12" hidden="1">
      <c r="A640" s="3" t="s">
        <v>1317</v>
      </c>
      <c r="B640" s="4" t="s">
        <v>1312</v>
      </c>
      <c r="C640" s="5">
        <v>42855</v>
      </c>
      <c r="D640" s="6" t="s">
        <v>57</v>
      </c>
      <c r="E640" s="48" t="b">
        <f>COUNTIF($D$2:$D640,$D640)=1</f>
        <v>0</v>
      </c>
      <c r="F640" s="6" t="str">
        <f>IF('Author country with slicer'!E640=TRUE, 'Author country with slicer'!D640, "")</f>
        <v/>
      </c>
      <c r="G640" s="6" t="s">
        <v>57</v>
      </c>
      <c r="H640" s="6"/>
      <c r="I640" s="4" t="s">
        <v>39</v>
      </c>
      <c r="J640" s="48" t="b">
        <f>COUNTIF($I$2:$I640,$I640)=1</f>
        <v>0</v>
      </c>
      <c r="K640" s="6" t="str">
        <f>IF('Author country with slicer'!J640=TRUE, 'Author country with slicer'!I640, "")</f>
        <v/>
      </c>
      <c r="L640" s="7" t="s">
        <v>39</v>
      </c>
    </row>
    <row r="641" spans="1:12" hidden="1">
      <c r="A641" s="3" t="s">
        <v>1318</v>
      </c>
      <c r="B641" s="4" t="s">
        <v>1319</v>
      </c>
      <c r="C641" s="5">
        <v>42856</v>
      </c>
      <c r="D641" s="6" t="s">
        <v>57</v>
      </c>
      <c r="E641" s="48" t="b">
        <f>COUNTIF($D$2:$D641,$D641)=1</f>
        <v>0</v>
      </c>
      <c r="F641" s="6" t="str">
        <f>IF('Author country with slicer'!E641=TRUE, 'Author country with slicer'!D641, "")</f>
        <v/>
      </c>
      <c r="G641" s="6" t="s">
        <v>57</v>
      </c>
      <c r="H641" s="6"/>
      <c r="I641" s="4" t="s">
        <v>39</v>
      </c>
      <c r="J641" s="48" t="b">
        <f>COUNTIF($I$2:$I641,$I641)=1</f>
        <v>0</v>
      </c>
      <c r="K641" s="6" t="str">
        <f>IF('Author country with slicer'!J641=TRUE, 'Author country with slicer'!I641, "")</f>
        <v/>
      </c>
      <c r="L641" s="7" t="s">
        <v>39</v>
      </c>
    </row>
    <row r="642" spans="1:12" ht="26.4" hidden="1">
      <c r="A642" s="3" t="s">
        <v>1320</v>
      </c>
      <c r="B642" s="4" t="s">
        <v>596</v>
      </c>
      <c r="C642" s="5">
        <v>42857</v>
      </c>
      <c r="D642" s="6" t="s">
        <v>109</v>
      </c>
      <c r="E642" s="48" t="b">
        <f>COUNTIF($D$2:$D642,$D642)=1</f>
        <v>0</v>
      </c>
      <c r="F642" s="6" t="str">
        <f>IF('Author country with slicer'!E642=TRUE, 'Author country with slicer'!D642, "")</f>
        <v/>
      </c>
      <c r="G642" s="6" t="s">
        <v>109</v>
      </c>
      <c r="H642" s="6"/>
      <c r="I642" s="4" t="s">
        <v>39</v>
      </c>
      <c r="J642" s="48" t="b">
        <f>COUNTIF($I$2:$I642,$I642)=1</f>
        <v>0</v>
      </c>
      <c r="K642" s="6" t="str">
        <f>IF('Author country with slicer'!J642=TRUE, 'Author country with slicer'!I642, "")</f>
        <v/>
      </c>
      <c r="L642" s="7" t="s">
        <v>39</v>
      </c>
    </row>
    <row r="643" spans="1:12" hidden="1">
      <c r="A643" s="3" t="s">
        <v>1321</v>
      </c>
      <c r="B643" s="4" t="s">
        <v>1322</v>
      </c>
      <c r="C643" s="5">
        <v>42860</v>
      </c>
      <c r="D643" s="6" t="s">
        <v>57</v>
      </c>
      <c r="E643" s="48" t="b">
        <f>COUNTIF($D$2:$D643,$D643)=1</f>
        <v>0</v>
      </c>
      <c r="F643" s="6" t="str">
        <f>IF('Author country with slicer'!E643=TRUE, 'Author country with slicer'!D643, "")</f>
        <v/>
      </c>
      <c r="G643" s="6" t="s">
        <v>57</v>
      </c>
      <c r="H643" s="6"/>
      <c r="I643" s="4" t="s">
        <v>39</v>
      </c>
      <c r="J643" s="48" t="b">
        <f>COUNTIF($I$2:$I643,$I643)=1</f>
        <v>0</v>
      </c>
      <c r="K643" s="6" t="str">
        <f>IF('Author country with slicer'!J643=TRUE, 'Author country with slicer'!I643, "")</f>
        <v/>
      </c>
      <c r="L643" s="7" t="s">
        <v>39</v>
      </c>
    </row>
    <row r="644" spans="1:12" hidden="1">
      <c r="A644" s="3" t="s">
        <v>1323</v>
      </c>
      <c r="B644" s="4" t="s">
        <v>1324</v>
      </c>
      <c r="C644" s="5">
        <v>42860</v>
      </c>
      <c r="D644" s="6" t="s">
        <v>57</v>
      </c>
      <c r="E644" s="48" t="b">
        <f>COUNTIF($D$2:$D644,$D644)=1</f>
        <v>0</v>
      </c>
      <c r="F644" s="6" t="str">
        <f>IF('Author country with slicer'!E644=TRUE, 'Author country with slicer'!D644, "")</f>
        <v/>
      </c>
      <c r="G644" s="6" t="s">
        <v>44</v>
      </c>
      <c r="H644" s="6"/>
      <c r="I644" s="4" t="s">
        <v>39</v>
      </c>
      <c r="J644" s="48" t="b">
        <f>COUNTIF($I$2:$I644,$I644)=1</f>
        <v>0</v>
      </c>
      <c r="K644" s="6" t="str">
        <f>IF('Author country with slicer'!J644=TRUE, 'Author country with slicer'!I644, "")</f>
        <v/>
      </c>
      <c r="L644" s="7" t="s">
        <v>39</v>
      </c>
    </row>
    <row r="645" spans="1:12" hidden="1">
      <c r="A645" s="3" t="s">
        <v>1325</v>
      </c>
      <c r="B645" s="4" t="s">
        <v>1326</v>
      </c>
      <c r="C645" s="5">
        <v>42861</v>
      </c>
      <c r="D645" s="6" t="s">
        <v>57</v>
      </c>
      <c r="E645" s="48" t="b">
        <f>COUNTIF($D$2:$D645,$D645)=1</f>
        <v>0</v>
      </c>
      <c r="F645" s="6" t="str">
        <f>IF('Author country with slicer'!E645=TRUE, 'Author country with slicer'!D645, "")</f>
        <v/>
      </c>
      <c r="G645" s="6" t="s">
        <v>57</v>
      </c>
      <c r="H645" s="6"/>
      <c r="I645" s="4" t="s">
        <v>39</v>
      </c>
      <c r="J645" s="48" t="b">
        <f>COUNTIF($I$2:$I645,$I645)=1</f>
        <v>0</v>
      </c>
      <c r="K645" s="6" t="str">
        <f>IF('Author country with slicer'!J645=TRUE, 'Author country with slicer'!I645, "")</f>
        <v/>
      </c>
      <c r="L645" s="7" t="s">
        <v>39</v>
      </c>
    </row>
    <row r="646" spans="1:12" ht="26.4" hidden="1">
      <c r="A646" s="3" t="s">
        <v>1327</v>
      </c>
      <c r="B646" s="4" t="s">
        <v>1260</v>
      </c>
      <c r="C646" s="5">
        <v>42874</v>
      </c>
      <c r="D646" s="6" t="s">
        <v>57</v>
      </c>
      <c r="E646" s="48" t="b">
        <f>COUNTIF($D$2:$D646,$D646)=1</f>
        <v>0</v>
      </c>
      <c r="F646" s="6" t="str">
        <f>IF('Author country with slicer'!E646=TRUE, 'Author country with slicer'!D646, "")</f>
        <v/>
      </c>
      <c r="G646" s="6" t="s">
        <v>57</v>
      </c>
      <c r="H646" s="6"/>
      <c r="I646" s="4" t="s">
        <v>39</v>
      </c>
      <c r="J646" s="48" t="b">
        <f>COUNTIF($I$2:$I646,$I646)=1</f>
        <v>0</v>
      </c>
      <c r="K646" s="6" t="str">
        <f>IF('Author country with slicer'!J646=TRUE, 'Author country with slicer'!I646, "")</f>
        <v/>
      </c>
      <c r="L646" s="7" t="s">
        <v>39</v>
      </c>
    </row>
    <row r="647" spans="1:12" ht="26.4" hidden="1">
      <c r="A647" s="3" t="s">
        <v>1328</v>
      </c>
      <c r="B647" s="4" t="s">
        <v>1329</v>
      </c>
      <c r="C647" s="5">
        <v>42874</v>
      </c>
      <c r="D647" s="6" t="s">
        <v>57</v>
      </c>
      <c r="E647" s="48" t="b">
        <f>COUNTIF($D$2:$D647,$D647)=1</f>
        <v>0</v>
      </c>
      <c r="F647" s="6" t="str">
        <f>IF('Author country with slicer'!E647=TRUE, 'Author country with slicer'!D647, "")</f>
        <v/>
      </c>
      <c r="G647" s="6" t="s">
        <v>57</v>
      </c>
      <c r="H647" s="6"/>
      <c r="I647" s="4" t="s">
        <v>39</v>
      </c>
      <c r="J647" s="48" t="b">
        <f>COUNTIF($I$2:$I647,$I647)=1</f>
        <v>0</v>
      </c>
      <c r="K647" s="6" t="str">
        <f>IF('Author country with slicer'!J647=TRUE, 'Author country with slicer'!I647, "")</f>
        <v/>
      </c>
      <c r="L647" s="7" t="s">
        <v>39</v>
      </c>
    </row>
    <row r="648" spans="1:12" hidden="1">
      <c r="A648" s="3" t="s">
        <v>1330</v>
      </c>
      <c r="B648" s="4" t="s">
        <v>783</v>
      </c>
      <c r="C648" s="5">
        <v>42878</v>
      </c>
      <c r="D648" s="6" t="s">
        <v>57</v>
      </c>
      <c r="E648" s="48" t="b">
        <f>COUNTIF($D$2:$D648,$D648)=1</f>
        <v>0</v>
      </c>
      <c r="F648" s="6" t="str">
        <f>IF('Author country with slicer'!E648=TRUE, 'Author country with slicer'!D648, "")</f>
        <v/>
      </c>
      <c r="G648" s="6" t="s">
        <v>57</v>
      </c>
      <c r="H648" s="6"/>
      <c r="I648" s="4" t="s">
        <v>39</v>
      </c>
      <c r="J648" s="48" t="b">
        <f>COUNTIF($I$2:$I648,$I648)=1</f>
        <v>0</v>
      </c>
      <c r="K648" s="6" t="str">
        <f>IF('Author country with slicer'!J648=TRUE, 'Author country with slicer'!I648, "")</f>
        <v/>
      </c>
      <c r="L648" s="7" t="s">
        <v>39</v>
      </c>
    </row>
    <row r="649" spans="1:12" hidden="1">
      <c r="A649" s="3" t="s">
        <v>1331</v>
      </c>
      <c r="B649" s="4" t="s">
        <v>1332</v>
      </c>
      <c r="C649" s="5">
        <v>42886</v>
      </c>
      <c r="D649" s="4" t="s">
        <v>57</v>
      </c>
      <c r="E649" s="48" t="b">
        <f>COUNTIF($D$2:$D649,$D649)=1</f>
        <v>0</v>
      </c>
      <c r="F649" s="6" t="str">
        <f>IF('Author country with slicer'!E649=TRUE, 'Author country with slicer'!D649, "")</f>
        <v/>
      </c>
      <c r="G649" s="4" t="s">
        <v>57</v>
      </c>
      <c r="H649" s="6"/>
      <c r="I649" s="4" t="s">
        <v>39</v>
      </c>
      <c r="J649" s="48" t="b">
        <f>COUNTIF($I$2:$I649,$I649)=1</f>
        <v>0</v>
      </c>
      <c r="K649" s="6" t="str">
        <f>IF('Author country with slicer'!J649=TRUE, 'Author country with slicer'!I649, "")</f>
        <v/>
      </c>
      <c r="L649" s="7" t="s">
        <v>39</v>
      </c>
    </row>
    <row r="650" spans="1:12" hidden="1">
      <c r="A650" s="3" t="s">
        <v>1333</v>
      </c>
      <c r="B650" s="4" t="s">
        <v>938</v>
      </c>
      <c r="C650" s="5">
        <v>42887</v>
      </c>
      <c r="D650" s="6" t="s">
        <v>109</v>
      </c>
      <c r="E650" s="48" t="b">
        <f>COUNTIF($D$2:$D650,$D650)=1</f>
        <v>0</v>
      </c>
      <c r="F650" s="6" t="str">
        <f>IF('Author country with slicer'!E650=TRUE, 'Author country with slicer'!D650, "")</f>
        <v/>
      </c>
      <c r="G650" s="6" t="s">
        <v>109</v>
      </c>
      <c r="H650" s="6"/>
      <c r="I650" s="4" t="s">
        <v>39</v>
      </c>
      <c r="J650" s="48" t="b">
        <f>COUNTIF($I$2:$I650,$I650)=1</f>
        <v>0</v>
      </c>
      <c r="K650" s="6" t="str">
        <f>IF('Author country with slicer'!J650=TRUE, 'Author country with slicer'!I650, "")</f>
        <v/>
      </c>
      <c r="L650" s="7" t="s">
        <v>39</v>
      </c>
    </row>
    <row r="651" spans="1:12" hidden="1">
      <c r="A651" s="3" t="s">
        <v>1334</v>
      </c>
      <c r="B651" s="4" t="s">
        <v>1335</v>
      </c>
      <c r="C651" s="5">
        <v>42859</v>
      </c>
      <c r="D651" s="6" t="s">
        <v>57</v>
      </c>
      <c r="E651" s="48" t="b">
        <f>COUNTIF($D$2:$D651,$D651)=1</f>
        <v>0</v>
      </c>
      <c r="F651" s="6" t="str">
        <f>IF('Author country with slicer'!E651=TRUE, 'Author country with slicer'!D651, "")</f>
        <v/>
      </c>
      <c r="G651" s="6" t="s">
        <v>57</v>
      </c>
      <c r="H651" s="6"/>
      <c r="I651" s="4" t="s">
        <v>39</v>
      </c>
      <c r="J651" s="48" t="b">
        <f>COUNTIF($I$2:$I651,$I651)=1</f>
        <v>0</v>
      </c>
      <c r="K651" s="6" t="str">
        <f>IF('Author country with slicer'!J651=TRUE, 'Author country with slicer'!I651, "")</f>
        <v/>
      </c>
      <c r="L651" s="7" t="s">
        <v>39</v>
      </c>
    </row>
    <row r="652" spans="1:12" hidden="1">
      <c r="A652" s="3" t="s">
        <v>1336</v>
      </c>
      <c r="B652" s="4" t="s">
        <v>1337</v>
      </c>
      <c r="C652" s="5">
        <v>42894</v>
      </c>
      <c r="D652" s="6" t="s">
        <v>109</v>
      </c>
      <c r="E652" s="48" t="b">
        <f>COUNTIF($D$2:$D652,$D652)=1</f>
        <v>0</v>
      </c>
      <c r="F652" s="6" t="str">
        <f>IF('Author country with slicer'!E652=TRUE, 'Author country with slicer'!D652, "")</f>
        <v/>
      </c>
      <c r="G652" s="6" t="s">
        <v>109</v>
      </c>
      <c r="H652" s="6"/>
      <c r="I652" s="4" t="s">
        <v>39</v>
      </c>
      <c r="J652" s="48" t="b">
        <f>COUNTIF($I$2:$I652,$I652)=1</f>
        <v>0</v>
      </c>
      <c r="K652" s="6" t="str">
        <f>IF('Author country with slicer'!J652=TRUE, 'Author country with slicer'!I652, "")</f>
        <v/>
      </c>
      <c r="L652" s="7" t="s">
        <v>39</v>
      </c>
    </row>
    <row r="653" spans="1:12" hidden="1">
      <c r="A653" s="3" t="s">
        <v>1338</v>
      </c>
      <c r="B653" s="4" t="s">
        <v>1102</v>
      </c>
      <c r="C653" s="5">
        <v>42899</v>
      </c>
      <c r="D653" s="6" t="s">
        <v>109</v>
      </c>
      <c r="E653" s="48" t="b">
        <f>COUNTIF($D$2:$D653,$D653)=1</f>
        <v>0</v>
      </c>
      <c r="F653" s="6" t="str">
        <f>IF('Author country with slicer'!E653=TRUE, 'Author country with slicer'!D653, "")</f>
        <v/>
      </c>
      <c r="G653" s="6" t="s">
        <v>109</v>
      </c>
      <c r="H653" s="6"/>
      <c r="I653" s="4" t="s">
        <v>39</v>
      </c>
      <c r="J653" s="48" t="b">
        <f>COUNTIF($I$2:$I653,$I653)=1</f>
        <v>0</v>
      </c>
      <c r="K653" s="6" t="str">
        <f>IF('Author country with slicer'!J653=TRUE, 'Author country with slicer'!I653, "")</f>
        <v/>
      </c>
      <c r="L653" s="7" t="s">
        <v>39</v>
      </c>
    </row>
    <row r="654" spans="1:12" ht="26.4" hidden="1">
      <c r="A654" s="3" t="s">
        <v>1339</v>
      </c>
      <c r="B654" s="4" t="s">
        <v>1040</v>
      </c>
      <c r="C654" s="5">
        <v>42901</v>
      </c>
      <c r="D654" s="6" t="s">
        <v>109</v>
      </c>
      <c r="E654" s="48" t="b">
        <f>COUNTIF($D$2:$D654,$D654)=1</f>
        <v>0</v>
      </c>
      <c r="F654" s="6" t="str">
        <f>IF('Author country with slicer'!E654=TRUE, 'Author country with slicer'!D654, "")</f>
        <v/>
      </c>
      <c r="G654" s="6" t="s">
        <v>109</v>
      </c>
      <c r="H654" s="6"/>
      <c r="I654" s="4" t="s">
        <v>39</v>
      </c>
      <c r="J654" s="48" t="b">
        <f>COUNTIF($I$2:$I654,$I654)=1</f>
        <v>0</v>
      </c>
      <c r="K654" s="6" t="str">
        <f>IF('Author country with slicer'!J654=TRUE, 'Author country with slicer'!I654, "")</f>
        <v/>
      </c>
      <c r="L654" s="7" t="s">
        <v>39</v>
      </c>
    </row>
    <row r="655" spans="1:12" ht="26.4" hidden="1">
      <c r="A655" s="3" t="s">
        <v>1340</v>
      </c>
      <c r="B655" s="4" t="s">
        <v>1040</v>
      </c>
      <c r="C655" s="5">
        <v>42902</v>
      </c>
      <c r="D655" s="6" t="s">
        <v>109</v>
      </c>
      <c r="E655" s="48" t="b">
        <f>COUNTIF($D$2:$D655,$D655)=1</f>
        <v>0</v>
      </c>
      <c r="F655" s="6" t="str">
        <f>IF('Author country with slicer'!E655=TRUE, 'Author country with slicer'!D655, "")</f>
        <v/>
      </c>
      <c r="G655" s="6" t="s">
        <v>109</v>
      </c>
      <c r="H655" s="6"/>
      <c r="I655" s="4" t="s">
        <v>39</v>
      </c>
      <c r="J655" s="48" t="b">
        <f>COUNTIF($I$2:$I655,$I655)=1</f>
        <v>0</v>
      </c>
      <c r="K655" s="6" t="str">
        <f>IF('Author country with slicer'!J655=TRUE, 'Author country with slicer'!I655, "")</f>
        <v/>
      </c>
      <c r="L655" s="7" t="s">
        <v>39</v>
      </c>
    </row>
    <row r="656" spans="1:12" hidden="1">
      <c r="A656" s="3" t="s">
        <v>1341</v>
      </c>
      <c r="B656" s="4" t="s">
        <v>1254</v>
      </c>
      <c r="C656" s="5">
        <v>42902</v>
      </c>
      <c r="D656" s="6" t="s">
        <v>57</v>
      </c>
      <c r="E656" s="48" t="b">
        <f>COUNTIF($D$2:$D656,$D656)=1</f>
        <v>0</v>
      </c>
      <c r="F656" s="6" t="str">
        <f>IF('Author country with slicer'!E656=TRUE, 'Author country with slicer'!D656, "")</f>
        <v/>
      </c>
      <c r="G656" s="6" t="s">
        <v>57</v>
      </c>
      <c r="H656" s="6"/>
      <c r="I656" s="4" t="s">
        <v>39</v>
      </c>
      <c r="J656" s="48" t="b">
        <f>COUNTIF($I$2:$I656,$I656)=1</f>
        <v>0</v>
      </c>
      <c r="K656" s="6" t="str">
        <f>IF('Author country with slicer'!J656=TRUE, 'Author country with slicer'!I656, "")</f>
        <v/>
      </c>
      <c r="L656" s="7" t="s">
        <v>39</v>
      </c>
    </row>
    <row r="657" spans="1:12" hidden="1">
      <c r="A657" s="3" t="s">
        <v>1342</v>
      </c>
      <c r="B657" s="4" t="s">
        <v>938</v>
      </c>
      <c r="C657" s="5">
        <v>42902</v>
      </c>
      <c r="D657" s="6" t="s">
        <v>109</v>
      </c>
      <c r="E657" s="48" t="b">
        <f>COUNTIF($D$2:$D657,$D657)=1</f>
        <v>0</v>
      </c>
      <c r="F657" s="6" t="str">
        <f>IF('Author country with slicer'!E657=TRUE, 'Author country with slicer'!D657, "")</f>
        <v/>
      </c>
      <c r="G657" s="6" t="s">
        <v>109</v>
      </c>
      <c r="H657" s="6"/>
      <c r="I657" s="4" t="s">
        <v>39</v>
      </c>
      <c r="J657" s="48" t="b">
        <f>COUNTIF($I$2:$I657,$I657)=1</f>
        <v>0</v>
      </c>
      <c r="K657" s="6" t="str">
        <f>IF('Author country with slicer'!J657=TRUE, 'Author country with slicer'!I657, "")</f>
        <v/>
      </c>
      <c r="L657" s="7" t="s">
        <v>39</v>
      </c>
    </row>
    <row r="658" spans="1:12" hidden="1">
      <c r="A658" s="3" t="s">
        <v>1343</v>
      </c>
      <c r="B658" s="4" t="s">
        <v>1066</v>
      </c>
      <c r="C658" s="5">
        <v>42903</v>
      </c>
      <c r="D658" s="4" t="s">
        <v>109</v>
      </c>
      <c r="E658" s="48" t="b">
        <f>COUNTIF($D$2:$D658,$D658)=1</f>
        <v>0</v>
      </c>
      <c r="F658" s="6" t="str">
        <f>IF('Author country with slicer'!E658=TRUE, 'Author country with slicer'!D658, "")</f>
        <v/>
      </c>
      <c r="G658" s="4" t="s">
        <v>109</v>
      </c>
      <c r="H658" s="6"/>
      <c r="I658" s="4" t="s">
        <v>39</v>
      </c>
      <c r="J658" s="48" t="b">
        <f>COUNTIF($I$2:$I658,$I658)=1</f>
        <v>0</v>
      </c>
      <c r="K658" s="6" t="str">
        <f>IF('Author country with slicer'!J658=TRUE, 'Author country with slicer'!I658, "")</f>
        <v/>
      </c>
      <c r="L658" s="7" t="s">
        <v>39</v>
      </c>
    </row>
    <row r="659" spans="1:12" hidden="1">
      <c r="A659" s="3" t="s">
        <v>1344</v>
      </c>
      <c r="B659" s="4" t="s">
        <v>1345</v>
      </c>
      <c r="C659" s="5">
        <v>42911</v>
      </c>
      <c r="D659" s="4" t="s">
        <v>44</v>
      </c>
      <c r="E659" s="48" t="b">
        <f>COUNTIF($D$2:$D659,$D659)=1</f>
        <v>0</v>
      </c>
      <c r="F659" s="6" t="str">
        <f>IF('Author country with slicer'!E659=TRUE, 'Author country with slicer'!D659, "")</f>
        <v/>
      </c>
      <c r="G659" s="4" t="s">
        <v>44</v>
      </c>
      <c r="H659" s="6"/>
      <c r="I659" s="4" t="s">
        <v>39</v>
      </c>
      <c r="J659" s="48" t="b">
        <f>COUNTIF($I$2:$I659,$I659)=1</f>
        <v>0</v>
      </c>
      <c r="K659" s="6" t="str">
        <f>IF('Author country with slicer'!J659=TRUE, 'Author country with slicer'!I659, "")</f>
        <v/>
      </c>
      <c r="L659" s="7" t="s">
        <v>39</v>
      </c>
    </row>
    <row r="660" spans="1:12" ht="26.4" hidden="1">
      <c r="A660" s="3" t="s">
        <v>1346</v>
      </c>
      <c r="B660" s="4" t="s">
        <v>1347</v>
      </c>
      <c r="C660" s="5">
        <v>42913</v>
      </c>
      <c r="D660" s="4" t="s">
        <v>257</v>
      </c>
      <c r="E660" s="48" t="b">
        <f>COUNTIF($D$2:$D660,$D660)=1</f>
        <v>0</v>
      </c>
      <c r="F660" s="6" t="str">
        <f>IF('Author country with slicer'!E660=TRUE, 'Author country with slicer'!D660, "")</f>
        <v/>
      </c>
      <c r="G660" s="4" t="s">
        <v>257</v>
      </c>
      <c r="H660" s="6"/>
      <c r="I660" s="4" t="s">
        <v>259</v>
      </c>
      <c r="J660" s="48" t="b">
        <f>COUNTIF($I$2:$I660,$I660)=1</f>
        <v>0</v>
      </c>
      <c r="K660" s="6" t="str">
        <f>IF('Author country with slicer'!J660=TRUE, 'Author country with slicer'!I660, "")</f>
        <v/>
      </c>
      <c r="L660" s="7" t="s">
        <v>39</v>
      </c>
    </row>
    <row r="661" spans="1:12" ht="26.4" hidden="1">
      <c r="A661" s="3" t="s">
        <v>1348</v>
      </c>
      <c r="B661" s="4" t="s">
        <v>1040</v>
      </c>
      <c r="C661" s="5">
        <v>42904</v>
      </c>
      <c r="D661" s="6" t="s">
        <v>109</v>
      </c>
      <c r="E661" s="48" t="b">
        <f>COUNTIF($D$2:$D661,$D661)=1</f>
        <v>0</v>
      </c>
      <c r="F661" s="6" t="str">
        <f>IF('Author country with slicer'!E661=TRUE, 'Author country with slicer'!D661, "")</f>
        <v/>
      </c>
      <c r="G661" s="6" t="s">
        <v>109</v>
      </c>
      <c r="H661" s="6"/>
      <c r="I661" s="4" t="s">
        <v>39</v>
      </c>
      <c r="J661" s="48" t="b">
        <f>COUNTIF($I$2:$I661,$I661)=1</f>
        <v>0</v>
      </c>
      <c r="K661" s="6" t="str">
        <f>IF('Author country with slicer'!J661=TRUE, 'Author country with slicer'!I661, "")</f>
        <v/>
      </c>
      <c r="L661" s="7" t="s">
        <v>39</v>
      </c>
    </row>
    <row r="662" spans="1:12" ht="26.4" hidden="1">
      <c r="A662" s="3" t="s">
        <v>1349</v>
      </c>
      <c r="B662" s="4" t="s">
        <v>1040</v>
      </c>
      <c r="C662" s="5">
        <v>42914</v>
      </c>
      <c r="D662" s="6" t="s">
        <v>109</v>
      </c>
      <c r="E662" s="48" t="b">
        <f>COUNTIF($D$2:$D662,$D662)=1</f>
        <v>0</v>
      </c>
      <c r="F662" s="6" t="str">
        <f>IF('Author country with slicer'!E662=TRUE, 'Author country with slicer'!D662, "")</f>
        <v/>
      </c>
      <c r="G662" s="6" t="s">
        <v>109</v>
      </c>
      <c r="H662" s="6"/>
      <c r="I662" s="4" t="s">
        <v>39</v>
      </c>
      <c r="J662" s="48" t="b">
        <f>COUNTIF($I$2:$I662,$I662)=1</f>
        <v>0</v>
      </c>
      <c r="K662" s="6" t="str">
        <f>IF('Author country with slicer'!J662=TRUE, 'Author country with slicer'!I662, "")</f>
        <v/>
      </c>
      <c r="L662" s="7" t="s">
        <v>39</v>
      </c>
    </row>
    <row r="663" spans="1:12" hidden="1">
      <c r="A663" s="3" t="s">
        <v>1350</v>
      </c>
      <c r="B663" s="4" t="s">
        <v>1335</v>
      </c>
      <c r="C663" s="5">
        <v>42916</v>
      </c>
      <c r="D663" s="6" t="s">
        <v>57</v>
      </c>
      <c r="E663" s="48" t="b">
        <f>COUNTIF($D$2:$D663,$D663)=1</f>
        <v>0</v>
      </c>
      <c r="F663" s="6" t="str">
        <f>IF('Author country with slicer'!E663=TRUE, 'Author country with slicer'!D663, "")</f>
        <v/>
      </c>
      <c r="G663" s="6" t="s">
        <v>57</v>
      </c>
      <c r="H663" s="6"/>
      <c r="I663" s="4" t="s">
        <v>39</v>
      </c>
      <c r="J663" s="48" t="b">
        <f>COUNTIF($I$2:$I663,$I663)=1</f>
        <v>0</v>
      </c>
      <c r="K663" s="6" t="str">
        <f>IF('Author country with slicer'!J663=TRUE, 'Author country with slicer'!I663, "")</f>
        <v/>
      </c>
      <c r="L663" s="7" t="s">
        <v>39</v>
      </c>
    </row>
    <row r="664" spans="1:12" hidden="1">
      <c r="A664" s="3" t="s">
        <v>1351</v>
      </c>
      <c r="B664" s="4" t="s">
        <v>1335</v>
      </c>
      <c r="C664" s="5">
        <v>42919</v>
      </c>
      <c r="D664" s="6" t="s">
        <v>57</v>
      </c>
      <c r="E664" s="48" t="b">
        <f>COUNTIF($D$2:$D664,$D664)=1</f>
        <v>0</v>
      </c>
      <c r="F664" s="6" t="str">
        <f>IF('Author country with slicer'!E664=TRUE, 'Author country with slicer'!D664, "")</f>
        <v/>
      </c>
      <c r="G664" s="6" t="s">
        <v>57</v>
      </c>
      <c r="H664" s="6"/>
      <c r="I664" s="4" t="s">
        <v>39</v>
      </c>
      <c r="J664" s="48" t="b">
        <f>COUNTIF($I$2:$I664,$I664)=1</f>
        <v>0</v>
      </c>
      <c r="K664" s="6" t="str">
        <f>IF('Author country with slicer'!J664=TRUE, 'Author country with slicer'!I664, "")</f>
        <v/>
      </c>
      <c r="L664" s="7" t="s">
        <v>39</v>
      </c>
    </row>
    <row r="665" spans="1:12" hidden="1">
      <c r="A665" s="3" t="s">
        <v>1352</v>
      </c>
      <c r="B665" s="4" t="s">
        <v>1335</v>
      </c>
      <c r="C665" s="5">
        <v>42919</v>
      </c>
      <c r="D665" s="6" t="s">
        <v>57</v>
      </c>
      <c r="E665" s="48" t="b">
        <f>COUNTIF($D$2:$D665,$D665)=1</f>
        <v>0</v>
      </c>
      <c r="F665" s="6" t="str">
        <f>IF('Author country with slicer'!E665=TRUE, 'Author country with slicer'!D665, "")</f>
        <v/>
      </c>
      <c r="G665" s="6" t="s">
        <v>57</v>
      </c>
      <c r="H665" s="6"/>
      <c r="I665" s="4" t="s">
        <v>39</v>
      </c>
      <c r="J665" s="48" t="b">
        <f>COUNTIF($I$2:$I665,$I665)=1</f>
        <v>0</v>
      </c>
      <c r="K665" s="6" t="str">
        <f>IF('Author country with slicer'!J665=TRUE, 'Author country with slicer'!I665, "")</f>
        <v/>
      </c>
      <c r="L665" s="7" t="s">
        <v>39</v>
      </c>
    </row>
    <row r="666" spans="1:12" hidden="1">
      <c r="A666" s="3" t="s">
        <v>1353</v>
      </c>
      <c r="B666" s="4" t="s">
        <v>1286</v>
      </c>
      <c r="C666" s="5">
        <v>42921</v>
      </c>
      <c r="D666" s="4" t="s">
        <v>57</v>
      </c>
      <c r="E666" s="48" t="b">
        <f>COUNTIF($D$2:$D666,$D666)=1</f>
        <v>0</v>
      </c>
      <c r="F666" s="6" t="str">
        <f>IF('Author country with slicer'!E666=TRUE, 'Author country with slicer'!D666, "")</f>
        <v/>
      </c>
      <c r="G666" s="4" t="s">
        <v>57</v>
      </c>
      <c r="H666" s="4"/>
      <c r="I666" s="4" t="s">
        <v>39</v>
      </c>
      <c r="J666" s="48" t="b">
        <f>COUNTIF($I$2:$I666,$I666)=1</f>
        <v>0</v>
      </c>
      <c r="K666" s="6" t="str">
        <f>IF('Author country with slicer'!J666=TRUE, 'Author country with slicer'!I666, "")</f>
        <v/>
      </c>
      <c r="L666" s="7" t="s">
        <v>39</v>
      </c>
    </row>
    <row r="667" spans="1:12" hidden="1">
      <c r="A667" s="3" t="s">
        <v>1354</v>
      </c>
      <c r="B667" s="4" t="s">
        <v>1319</v>
      </c>
      <c r="C667" s="5">
        <v>42922</v>
      </c>
      <c r="D667" s="6" t="s">
        <v>57</v>
      </c>
      <c r="E667" s="48" t="b">
        <f>COUNTIF($D$2:$D667,$D667)=1</f>
        <v>0</v>
      </c>
      <c r="F667" s="6" t="str">
        <f>IF('Author country with slicer'!E667=TRUE, 'Author country with slicer'!D667, "")</f>
        <v/>
      </c>
      <c r="G667" s="6" t="s">
        <v>57</v>
      </c>
      <c r="H667" s="6"/>
      <c r="I667" s="4" t="s">
        <v>39</v>
      </c>
      <c r="J667" s="48" t="b">
        <f>COUNTIF($I$2:$I667,$I667)=1</f>
        <v>0</v>
      </c>
      <c r="K667" s="6" t="str">
        <f>IF('Author country with slicer'!J667=TRUE, 'Author country with slicer'!I667, "")</f>
        <v/>
      </c>
      <c r="L667" s="7" t="s">
        <v>39</v>
      </c>
    </row>
    <row r="668" spans="1:12" hidden="1">
      <c r="A668" s="3" t="s">
        <v>1355</v>
      </c>
      <c r="B668" s="4" t="s">
        <v>1319</v>
      </c>
      <c r="C668" s="5">
        <v>42922</v>
      </c>
      <c r="D668" s="6" t="s">
        <v>57</v>
      </c>
      <c r="E668" s="48" t="b">
        <f>COUNTIF($D$2:$D668,$D668)=1</f>
        <v>0</v>
      </c>
      <c r="F668" s="6" t="str">
        <f>IF('Author country with slicer'!E668=TRUE, 'Author country with slicer'!D668, "")</f>
        <v/>
      </c>
      <c r="G668" s="6" t="s">
        <v>57</v>
      </c>
      <c r="H668" s="6"/>
      <c r="I668" s="4" t="s">
        <v>39</v>
      </c>
      <c r="J668" s="48" t="b">
        <f>COUNTIF($I$2:$I668,$I668)=1</f>
        <v>0</v>
      </c>
      <c r="K668" s="6" t="str">
        <f>IF('Author country with slicer'!J668=TRUE, 'Author country with slicer'!I668, "")</f>
        <v/>
      </c>
      <c r="L668" s="7" t="s">
        <v>39</v>
      </c>
    </row>
    <row r="669" spans="1:12" hidden="1">
      <c r="A669" s="3" t="s">
        <v>1356</v>
      </c>
      <c r="B669" s="4" t="s">
        <v>626</v>
      </c>
      <c r="C669" s="5">
        <v>42933</v>
      </c>
      <c r="D669" s="4" t="s">
        <v>57</v>
      </c>
      <c r="E669" s="48" t="b">
        <f>COUNTIF($D$2:$D669,$D669)=1</f>
        <v>0</v>
      </c>
      <c r="F669" s="6" t="str">
        <f>IF('Author country with slicer'!E669=TRUE, 'Author country with slicer'!D669, "")</f>
        <v/>
      </c>
      <c r="G669" s="4" t="s">
        <v>57</v>
      </c>
      <c r="H669" s="6"/>
      <c r="I669" s="4" t="s">
        <v>39</v>
      </c>
      <c r="J669" s="48" t="b">
        <f>COUNTIF($I$2:$I669,$I669)=1</f>
        <v>0</v>
      </c>
      <c r="K669" s="6" t="str">
        <f>IF('Author country with slicer'!J669=TRUE, 'Author country with slicer'!I669, "")</f>
        <v/>
      </c>
      <c r="L669" s="7" t="s">
        <v>39</v>
      </c>
    </row>
    <row r="670" spans="1:12" ht="26.4" hidden="1">
      <c r="A670" s="3" t="s">
        <v>1357</v>
      </c>
      <c r="B670" s="4" t="s">
        <v>1254</v>
      </c>
      <c r="C670" s="5">
        <v>42933</v>
      </c>
      <c r="D670" s="6" t="s">
        <v>57</v>
      </c>
      <c r="E670" s="48" t="b">
        <f>COUNTIF($D$2:$D670,$D670)=1</f>
        <v>0</v>
      </c>
      <c r="F670" s="6" t="str">
        <f>IF('Author country with slicer'!E670=TRUE, 'Author country with slicer'!D670, "")</f>
        <v/>
      </c>
      <c r="G670" s="6" t="s">
        <v>57</v>
      </c>
      <c r="H670" s="6"/>
      <c r="I670" s="4" t="s">
        <v>39</v>
      </c>
      <c r="J670" s="48" t="b">
        <f>COUNTIF($I$2:$I670,$I670)=1</f>
        <v>0</v>
      </c>
      <c r="K670" s="6" t="str">
        <f>IF('Author country with slicer'!J670=TRUE, 'Author country with slicer'!I670, "")</f>
        <v/>
      </c>
      <c r="L670" s="7" t="s">
        <v>39</v>
      </c>
    </row>
    <row r="671" spans="1:12" hidden="1">
      <c r="A671" s="3" t="s">
        <v>1358</v>
      </c>
      <c r="B671" s="4" t="s">
        <v>1319</v>
      </c>
      <c r="C671" s="5">
        <v>42924</v>
      </c>
      <c r="D671" s="6" t="s">
        <v>57</v>
      </c>
      <c r="E671" s="48" t="b">
        <f>COUNTIF($D$2:$D671,$D671)=1</f>
        <v>0</v>
      </c>
      <c r="F671" s="6" t="str">
        <f>IF('Author country with slicer'!E671=TRUE, 'Author country with slicer'!D671, "")</f>
        <v/>
      </c>
      <c r="G671" s="6" t="s">
        <v>57</v>
      </c>
      <c r="H671" s="6"/>
      <c r="I671" s="4" t="s">
        <v>39</v>
      </c>
      <c r="J671" s="48" t="b">
        <f>COUNTIF($I$2:$I671,$I671)=1</f>
        <v>0</v>
      </c>
      <c r="K671" s="6" t="str">
        <f>IF('Author country with slicer'!J671=TRUE, 'Author country with slicer'!I671, "")</f>
        <v/>
      </c>
      <c r="L671" s="7" t="s">
        <v>39</v>
      </c>
    </row>
    <row r="672" spans="1:12" hidden="1">
      <c r="A672" s="3" t="s">
        <v>1359</v>
      </c>
      <c r="B672" s="4" t="s">
        <v>1319</v>
      </c>
      <c r="C672" s="5">
        <v>42924</v>
      </c>
      <c r="D672" s="6" t="s">
        <v>57</v>
      </c>
      <c r="E672" s="48" t="b">
        <f>COUNTIF($D$2:$D672,$D672)=1</f>
        <v>0</v>
      </c>
      <c r="F672" s="6" t="str">
        <f>IF('Author country with slicer'!E672=TRUE, 'Author country with slicer'!D672, "")</f>
        <v/>
      </c>
      <c r="G672" s="6" t="s">
        <v>57</v>
      </c>
      <c r="H672" s="6"/>
      <c r="I672" s="4" t="s">
        <v>39</v>
      </c>
      <c r="J672" s="48" t="b">
        <f>COUNTIF($I$2:$I672,$I672)=1</f>
        <v>0</v>
      </c>
      <c r="K672" s="6" t="str">
        <f>IF('Author country with slicer'!J672=TRUE, 'Author country with slicer'!I672, "")</f>
        <v/>
      </c>
      <c r="L672" s="7" t="s">
        <v>39</v>
      </c>
    </row>
    <row r="673" spans="1:12" hidden="1">
      <c r="A673" s="3" t="s">
        <v>1360</v>
      </c>
      <c r="B673" s="4" t="s">
        <v>1319</v>
      </c>
      <c r="C673" s="5">
        <v>42925</v>
      </c>
      <c r="D673" s="6" t="s">
        <v>57</v>
      </c>
      <c r="E673" s="48" t="b">
        <f>COUNTIF($D$2:$D673,$D673)=1</f>
        <v>0</v>
      </c>
      <c r="F673" s="6" t="str">
        <f>IF('Author country with slicer'!E673=TRUE, 'Author country with slicer'!D673, "")</f>
        <v/>
      </c>
      <c r="G673" s="6" t="s">
        <v>57</v>
      </c>
      <c r="H673" s="6"/>
      <c r="I673" s="4" t="s">
        <v>39</v>
      </c>
      <c r="J673" s="48" t="b">
        <f>COUNTIF($I$2:$I673,$I673)=1</f>
        <v>0</v>
      </c>
      <c r="K673" s="6" t="str">
        <f>IF('Author country with slicer'!J673=TRUE, 'Author country with slicer'!I673, "")</f>
        <v/>
      </c>
      <c r="L673" s="7" t="s">
        <v>39</v>
      </c>
    </row>
    <row r="674" spans="1:12" hidden="1">
      <c r="A674" s="3" t="s">
        <v>1361</v>
      </c>
      <c r="B674" s="4" t="s">
        <v>1362</v>
      </c>
      <c r="C674" s="5">
        <v>42926</v>
      </c>
      <c r="D674" s="6" t="s">
        <v>109</v>
      </c>
      <c r="E674" s="48" t="b">
        <f>COUNTIF($D$2:$D674,$D674)=1</f>
        <v>0</v>
      </c>
      <c r="F674" s="6" t="str">
        <f>IF('Author country with slicer'!E674=TRUE, 'Author country with slicer'!D674, "")</f>
        <v/>
      </c>
      <c r="G674" s="6" t="s">
        <v>109</v>
      </c>
      <c r="H674" s="6"/>
      <c r="I674" s="4" t="s">
        <v>39</v>
      </c>
      <c r="J674" s="48" t="b">
        <f>COUNTIF($I$2:$I674,$I674)=1</f>
        <v>0</v>
      </c>
      <c r="K674" s="6" t="str">
        <f>IF('Author country with slicer'!J674=TRUE, 'Author country with slicer'!I674, "")</f>
        <v/>
      </c>
      <c r="L674" s="7" t="s">
        <v>39</v>
      </c>
    </row>
    <row r="675" spans="1:12" hidden="1">
      <c r="A675" s="3" t="s">
        <v>1363</v>
      </c>
      <c r="B675" s="4" t="s">
        <v>332</v>
      </c>
      <c r="C675" s="5">
        <v>42928</v>
      </c>
      <c r="D675" s="4" t="s">
        <v>333</v>
      </c>
      <c r="E675" s="48" t="b">
        <f>COUNTIF($D$2:$D675,$D675)=1</f>
        <v>0</v>
      </c>
      <c r="F675" s="6" t="str">
        <f>IF('Author country with slicer'!E675=TRUE, 'Author country with slicer'!D675, "")</f>
        <v/>
      </c>
      <c r="G675" s="4" t="s">
        <v>333</v>
      </c>
      <c r="H675" s="6"/>
      <c r="I675" s="4" t="s">
        <v>334</v>
      </c>
      <c r="J675" s="48" t="b">
        <f>COUNTIF($I$2:$I675,$I675)=1</f>
        <v>0</v>
      </c>
      <c r="K675" s="6" t="str">
        <f>IF('Author country with slicer'!J675=TRUE, 'Author country with slicer'!I675, "")</f>
        <v/>
      </c>
      <c r="L675" s="7" t="s">
        <v>39</v>
      </c>
    </row>
    <row r="676" spans="1:12" hidden="1">
      <c r="A676" s="3" t="s">
        <v>1364</v>
      </c>
      <c r="B676" s="4" t="s">
        <v>1365</v>
      </c>
      <c r="C676" s="5">
        <v>42937</v>
      </c>
      <c r="D676" s="4" t="s">
        <v>44</v>
      </c>
      <c r="E676" s="48" t="b">
        <f>COUNTIF($D$2:$D676,$D676)=1</f>
        <v>0</v>
      </c>
      <c r="F676" s="6" t="str">
        <f>IF('Author country with slicer'!E676=TRUE, 'Author country with slicer'!D676, "")</f>
        <v/>
      </c>
      <c r="G676" s="4" t="s">
        <v>481</v>
      </c>
      <c r="H676" s="6"/>
      <c r="I676" s="4" t="s">
        <v>39</v>
      </c>
      <c r="J676" s="48" t="b">
        <f>COUNTIF($I$2:$I676,$I676)=1</f>
        <v>0</v>
      </c>
      <c r="K676" s="6" t="str">
        <f>IF('Author country with slicer'!J676=TRUE, 'Author country with slicer'!I676, "")</f>
        <v/>
      </c>
      <c r="L676" s="7" t="s">
        <v>39</v>
      </c>
    </row>
    <row r="677" spans="1:12" hidden="1">
      <c r="A677" s="3" t="s">
        <v>1366</v>
      </c>
      <c r="B677" s="4" t="s">
        <v>879</v>
      </c>
      <c r="C677" s="5">
        <v>42941</v>
      </c>
      <c r="D677" s="4" t="s">
        <v>57</v>
      </c>
      <c r="E677" s="48" t="b">
        <f>COUNTIF($D$2:$D677,$D677)=1</f>
        <v>0</v>
      </c>
      <c r="F677" s="6" t="str">
        <f>IF('Author country with slicer'!E677=TRUE, 'Author country with slicer'!D677, "")</f>
        <v/>
      </c>
      <c r="G677" s="4" t="s">
        <v>57</v>
      </c>
      <c r="H677" s="6"/>
      <c r="I677" s="4" t="s">
        <v>39</v>
      </c>
      <c r="J677" s="48" t="b">
        <f>COUNTIF($I$2:$I677,$I677)=1</f>
        <v>0</v>
      </c>
      <c r="K677" s="6" t="str">
        <f>IF('Author country with slicer'!J677=TRUE, 'Author country with slicer'!I677, "")</f>
        <v/>
      </c>
      <c r="L677" s="7" t="s">
        <v>39</v>
      </c>
    </row>
    <row r="678" spans="1:12" ht="26.4" hidden="1">
      <c r="A678" s="3" t="s">
        <v>1367</v>
      </c>
      <c r="B678" s="4" t="s">
        <v>1040</v>
      </c>
      <c r="C678" s="5">
        <v>42943</v>
      </c>
      <c r="D678" s="6" t="s">
        <v>109</v>
      </c>
      <c r="E678" s="48" t="b">
        <f>COUNTIF($D$2:$D678,$D678)=1</f>
        <v>0</v>
      </c>
      <c r="F678" s="6" t="str">
        <f>IF('Author country with slicer'!E678=TRUE, 'Author country with slicer'!D678, "")</f>
        <v/>
      </c>
      <c r="G678" s="6" t="s">
        <v>109</v>
      </c>
      <c r="H678" s="6"/>
      <c r="I678" s="4" t="s">
        <v>39</v>
      </c>
      <c r="J678" s="48" t="b">
        <f>COUNTIF($I$2:$I678,$I678)=1</f>
        <v>0</v>
      </c>
      <c r="K678" s="6" t="str">
        <f>IF('Author country with slicer'!J678=TRUE, 'Author country with slicer'!I678, "")</f>
        <v/>
      </c>
      <c r="L678" s="7" t="s">
        <v>39</v>
      </c>
    </row>
    <row r="679" spans="1:12" hidden="1">
      <c r="A679" s="3" t="s">
        <v>1368</v>
      </c>
      <c r="B679" s="4" t="s">
        <v>511</v>
      </c>
      <c r="C679" s="5">
        <v>42948</v>
      </c>
      <c r="D679" s="6" t="s">
        <v>109</v>
      </c>
      <c r="E679" s="48" t="b">
        <f>COUNTIF($D$2:$D679,$D679)=1</f>
        <v>0</v>
      </c>
      <c r="F679" s="6" t="str">
        <f>IF('Author country with slicer'!E679=TRUE, 'Author country with slicer'!D679, "")</f>
        <v/>
      </c>
      <c r="G679" s="6" t="s">
        <v>109</v>
      </c>
      <c r="H679" s="6"/>
      <c r="I679" s="4" t="s">
        <v>39</v>
      </c>
      <c r="J679" s="48" t="b">
        <f>COUNTIF($I$2:$I679,$I679)=1</f>
        <v>0</v>
      </c>
      <c r="K679" s="6" t="str">
        <f>IF('Author country with slicer'!J679=TRUE, 'Author country with slicer'!I679, "")</f>
        <v/>
      </c>
      <c r="L679" s="7" t="s">
        <v>39</v>
      </c>
    </row>
    <row r="680" spans="1:12" hidden="1">
      <c r="A680" s="3" t="s">
        <v>1369</v>
      </c>
      <c r="B680" s="4" t="s">
        <v>741</v>
      </c>
      <c r="C680" s="5">
        <v>42948</v>
      </c>
      <c r="D680" s="4" t="s">
        <v>233</v>
      </c>
      <c r="E680" s="48" t="b">
        <f>COUNTIF($D$2:$D680,$D680)=1</f>
        <v>0</v>
      </c>
      <c r="F680" s="6" t="str">
        <f>IF('Author country with slicer'!E680=TRUE, 'Author country with slicer'!D680, "")</f>
        <v/>
      </c>
      <c r="G680" s="4" t="s">
        <v>233</v>
      </c>
      <c r="H680" s="6"/>
      <c r="I680" s="4" t="s">
        <v>473</v>
      </c>
      <c r="J680" s="48" t="b">
        <f>COUNTIF($I$2:$I680,$I680)=1</f>
        <v>0</v>
      </c>
      <c r="K680" s="6" t="str">
        <f>IF('Author country with slicer'!J680=TRUE, 'Author country with slicer'!I680, "")</f>
        <v/>
      </c>
      <c r="L680" s="7" t="s">
        <v>39</v>
      </c>
    </row>
    <row r="681" spans="1:12" hidden="1">
      <c r="A681" s="3" t="s">
        <v>1370</v>
      </c>
      <c r="B681" s="4" t="s">
        <v>1371</v>
      </c>
      <c r="C681" s="5">
        <v>42952</v>
      </c>
      <c r="D681" s="4" t="s">
        <v>57</v>
      </c>
      <c r="E681" s="48" t="b">
        <f>COUNTIF($D$2:$D681,$D681)=1</f>
        <v>0</v>
      </c>
      <c r="F681" s="6" t="str">
        <f>IF('Author country with slicer'!E681=TRUE, 'Author country with slicer'!D681, "")</f>
        <v/>
      </c>
      <c r="G681" s="4" t="s">
        <v>109</v>
      </c>
      <c r="H681" s="6"/>
      <c r="I681" s="4" t="s">
        <v>39</v>
      </c>
      <c r="J681" s="48" t="b">
        <f>COUNTIF($I$2:$I681,$I681)=1</f>
        <v>0</v>
      </c>
      <c r="K681" s="6" t="str">
        <f>IF('Author country with slicer'!J681=TRUE, 'Author country with slicer'!I681, "")</f>
        <v/>
      </c>
      <c r="L681" s="7" t="s">
        <v>39</v>
      </c>
    </row>
    <row r="682" spans="1:12" ht="39.6" hidden="1">
      <c r="A682" s="3" t="s">
        <v>1372</v>
      </c>
      <c r="B682" s="4" t="s">
        <v>1373</v>
      </c>
      <c r="C682" s="5">
        <v>42955</v>
      </c>
      <c r="D682" s="4" t="s">
        <v>57</v>
      </c>
      <c r="E682" s="48" t="b">
        <f>COUNTIF($D$2:$D682,$D682)=1</f>
        <v>0</v>
      </c>
      <c r="F682" s="6" t="str">
        <f>IF('Author country with slicer'!E682=TRUE, 'Author country with slicer'!D682, "")</f>
        <v/>
      </c>
      <c r="G682" s="4" t="s">
        <v>57</v>
      </c>
      <c r="H682" s="6"/>
      <c r="I682" s="4" t="s">
        <v>39</v>
      </c>
      <c r="J682" s="48" t="b">
        <f>COUNTIF($I$2:$I682,$I682)=1</f>
        <v>0</v>
      </c>
      <c r="K682" s="6" t="str">
        <f>IF('Author country with slicer'!J682=TRUE, 'Author country with slicer'!I682, "")</f>
        <v/>
      </c>
      <c r="L682" s="7" t="s">
        <v>39</v>
      </c>
    </row>
    <row r="683" spans="1:12" hidden="1">
      <c r="A683" s="3" t="s">
        <v>1374</v>
      </c>
      <c r="B683" s="4" t="s">
        <v>1375</v>
      </c>
      <c r="C683" s="5">
        <v>42960</v>
      </c>
      <c r="D683" s="4" t="s">
        <v>109</v>
      </c>
      <c r="E683" s="48" t="b">
        <f>COUNTIF($D$2:$D683,$D683)=1</f>
        <v>0</v>
      </c>
      <c r="F683" s="6" t="str">
        <f>IF('Author country with slicer'!E683=TRUE, 'Author country with slicer'!D683, "")</f>
        <v/>
      </c>
      <c r="G683" s="4" t="s">
        <v>109</v>
      </c>
      <c r="H683" s="6"/>
      <c r="I683" s="4" t="s">
        <v>39</v>
      </c>
      <c r="J683" s="48" t="b">
        <f>COUNTIF($I$2:$I683,$I683)=1</f>
        <v>0</v>
      </c>
      <c r="K683" s="6" t="str">
        <f>IF('Author country with slicer'!J683=TRUE, 'Author country with slicer'!I683, "")</f>
        <v/>
      </c>
      <c r="L683" s="7" t="s">
        <v>39</v>
      </c>
    </row>
    <row r="684" spans="1:12" hidden="1">
      <c r="A684" s="3" t="s">
        <v>1376</v>
      </c>
      <c r="B684" s="4" t="s">
        <v>1377</v>
      </c>
      <c r="C684" s="5">
        <v>42963</v>
      </c>
      <c r="D684" s="4" t="s">
        <v>44</v>
      </c>
      <c r="E684" s="48" t="b">
        <f>COUNTIF($D$2:$D684,$D684)=1</f>
        <v>0</v>
      </c>
      <c r="F684" s="6" t="str">
        <f>IF('Author country with slicer'!E684=TRUE, 'Author country with slicer'!D684, "")</f>
        <v/>
      </c>
      <c r="G684" s="4" t="s">
        <v>44</v>
      </c>
      <c r="H684" s="6"/>
      <c r="I684" s="4" t="s">
        <v>39</v>
      </c>
      <c r="J684" s="48" t="b">
        <f>COUNTIF($I$2:$I684,$I684)=1</f>
        <v>0</v>
      </c>
      <c r="K684" s="6" t="str">
        <f>IF('Author country with slicer'!J684=TRUE, 'Author country with slicer'!I684, "")</f>
        <v/>
      </c>
      <c r="L684" s="7" t="s">
        <v>39</v>
      </c>
    </row>
    <row r="685" spans="1:12" ht="26.4" hidden="1">
      <c r="A685" s="3" t="s">
        <v>1378</v>
      </c>
      <c r="B685" s="4" t="s">
        <v>1379</v>
      </c>
      <c r="C685" s="5">
        <v>42965</v>
      </c>
      <c r="D685" s="4" t="s">
        <v>57</v>
      </c>
      <c r="E685" s="48" t="b">
        <f>COUNTIF($D$2:$D685,$D685)=1</f>
        <v>0</v>
      </c>
      <c r="F685" s="6" t="str">
        <f>IF('Author country with slicer'!E685=TRUE, 'Author country with slicer'!D685, "")</f>
        <v/>
      </c>
      <c r="G685" s="4" t="s">
        <v>57</v>
      </c>
      <c r="H685" s="6"/>
      <c r="I685" s="4" t="s">
        <v>39</v>
      </c>
      <c r="J685" s="48" t="b">
        <f>COUNTIF($I$2:$I685,$I685)=1</f>
        <v>0</v>
      </c>
      <c r="K685" s="6" t="str">
        <f>IF('Author country with slicer'!J685=TRUE, 'Author country with slicer'!I685, "")</f>
        <v/>
      </c>
      <c r="L685" s="7" t="s">
        <v>39</v>
      </c>
    </row>
    <row r="686" spans="1:12" hidden="1">
      <c r="A686" s="3" t="s">
        <v>1380</v>
      </c>
      <c r="B686" s="4" t="s">
        <v>1381</v>
      </c>
      <c r="C686" s="5">
        <v>42967</v>
      </c>
      <c r="D686" s="4" t="s">
        <v>348</v>
      </c>
      <c r="E686" s="48" t="b">
        <f>COUNTIF($D$2:$D686,$D686)=1</f>
        <v>0</v>
      </c>
      <c r="F686" s="6" t="str">
        <f>IF('Author country with slicer'!E686=TRUE, 'Author country with slicer'!D686, "")</f>
        <v/>
      </c>
      <c r="G686" s="4" t="s">
        <v>348</v>
      </c>
      <c r="H686" s="6"/>
      <c r="I686" s="4" t="s">
        <v>239</v>
      </c>
      <c r="J686" s="48" t="b">
        <f>COUNTIF($I$2:$I686,$I686)=1</f>
        <v>0</v>
      </c>
      <c r="K686" s="6" t="str">
        <f>IF('Author country with slicer'!J686=TRUE, 'Author country with slicer'!I686, "")</f>
        <v/>
      </c>
      <c r="L686" s="7" t="s">
        <v>39</v>
      </c>
    </row>
    <row r="687" spans="1:12" hidden="1">
      <c r="A687" s="3" t="s">
        <v>1382</v>
      </c>
      <c r="B687" s="4" t="s">
        <v>1383</v>
      </c>
      <c r="C687" s="5">
        <v>42970</v>
      </c>
      <c r="D687" s="4" t="s">
        <v>475</v>
      </c>
      <c r="E687" s="48" t="b">
        <f>COUNTIF($D$2:$D687,$D687)=1</f>
        <v>1</v>
      </c>
      <c r="F687" s="6" t="str">
        <f>IF('Author country with slicer'!E687=TRUE, 'Author country with slicer'!D687, "")</f>
        <v>Greece</v>
      </c>
      <c r="G687" s="4" t="s">
        <v>475</v>
      </c>
      <c r="H687" s="6"/>
      <c r="I687" s="4" t="s">
        <v>471</v>
      </c>
      <c r="J687" s="48" t="b">
        <f>COUNTIF($I$2:$I687,$I687)=1</f>
        <v>1</v>
      </c>
      <c r="K687" s="6" t="str">
        <f>IF('Author country with slicer'!J687=TRUE, 'Author country with slicer'!I687, "")</f>
        <v>Greek</v>
      </c>
      <c r="L687" s="7" t="s">
        <v>39</v>
      </c>
    </row>
    <row r="688" spans="1:12" ht="26.4" hidden="1">
      <c r="A688" s="3" t="s">
        <v>1384</v>
      </c>
      <c r="B688" s="4" t="s">
        <v>1385</v>
      </c>
      <c r="C688" s="5">
        <v>42970</v>
      </c>
      <c r="D688" s="4" t="s">
        <v>44</v>
      </c>
      <c r="E688" s="48" t="b">
        <f>COUNTIF($D$2:$D688,$D688)=1</f>
        <v>0</v>
      </c>
      <c r="F688" s="6" t="str">
        <f>IF('Author country with slicer'!E688=TRUE, 'Author country with slicer'!D688, "")</f>
        <v/>
      </c>
      <c r="G688" s="4" t="s">
        <v>44</v>
      </c>
      <c r="H688" s="6"/>
      <c r="I688" s="4" t="s">
        <v>39</v>
      </c>
      <c r="J688" s="48" t="b">
        <f>COUNTIF($I$2:$I688,$I688)=1</f>
        <v>0</v>
      </c>
      <c r="K688" s="6" t="str">
        <f>IF('Author country with slicer'!J688=TRUE, 'Author country with slicer'!I688, "")</f>
        <v/>
      </c>
      <c r="L688" s="7" t="s">
        <v>39</v>
      </c>
    </row>
    <row r="689" spans="1:12" hidden="1">
      <c r="A689" s="3" t="s">
        <v>1386</v>
      </c>
      <c r="B689" s="4" t="s">
        <v>1387</v>
      </c>
      <c r="C689" s="5">
        <v>42971</v>
      </c>
      <c r="D689" s="4" t="s">
        <v>57</v>
      </c>
      <c r="E689" s="48" t="b">
        <f>COUNTIF($D$2:$D689,$D689)=1</f>
        <v>0</v>
      </c>
      <c r="F689" s="6" t="str">
        <f>IF('Author country with slicer'!E689=TRUE, 'Author country with slicer'!D689, "")</f>
        <v/>
      </c>
      <c r="G689" s="4" t="s">
        <v>57</v>
      </c>
      <c r="H689" s="6"/>
      <c r="I689" s="4" t="s">
        <v>39</v>
      </c>
      <c r="J689" s="48" t="b">
        <f>COUNTIF($I$2:$I689,$I689)=1</f>
        <v>0</v>
      </c>
      <c r="K689" s="6" t="str">
        <f>IF('Author country with slicer'!J689=TRUE, 'Author country with slicer'!I689, "")</f>
        <v/>
      </c>
      <c r="L689" s="7" t="s">
        <v>39</v>
      </c>
    </row>
    <row r="690" spans="1:12" hidden="1">
      <c r="A690" s="3" t="s">
        <v>1388</v>
      </c>
      <c r="B690" s="4" t="s">
        <v>881</v>
      </c>
      <c r="C690" s="5">
        <v>42976</v>
      </c>
      <c r="D690" s="4" t="s">
        <v>118</v>
      </c>
      <c r="E690" s="48" t="b">
        <f>COUNTIF($D$2:$D690,$D690)=1</f>
        <v>0</v>
      </c>
      <c r="F690" s="6" t="str">
        <f>IF('Author country with slicer'!E690=TRUE, 'Author country with slicer'!D690, "")</f>
        <v/>
      </c>
      <c r="G690" s="4" t="s">
        <v>118</v>
      </c>
      <c r="H690" s="4"/>
      <c r="I690" s="4" t="s">
        <v>159</v>
      </c>
      <c r="J690" s="48" t="b">
        <f>COUNTIF($I$2:$I690,$I690)=1</f>
        <v>0</v>
      </c>
      <c r="K690" s="6" t="str">
        <f>IF('Author country with slicer'!J690=TRUE, 'Author country with slicer'!I690, "")</f>
        <v/>
      </c>
      <c r="L690" s="7" t="s">
        <v>39</v>
      </c>
    </row>
    <row r="691" spans="1:12" hidden="1">
      <c r="A691" s="3" t="s">
        <v>1389</v>
      </c>
      <c r="B691" s="4" t="s">
        <v>921</v>
      </c>
      <c r="C691" s="5">
        <v>42979</v>
      </c>
      <c r="D691" s="4" t="s">
        <v>57</v>
      </c>
      <c r="E691" s="48" t="b">
        <f>COUNTIF($D$2:$D691,$D691)=1</f>
        <v>0</v>
      </c>
      <c r="F691" s="6" t="str">
        <f>IF('Author country with slicer'!E691=TRUE, 'Author country with slicer'!D691, "")</f>
        <v/>
      </c>
      <c r="G691" s="4" t="s">
        <v>57</v>
      </c>
      <c r="H691" s="6"/>
      <c r="I691" s="4" t="s">
        <v>39</v>
      </c>
      <c r="J691" s="48" t="b">
        <f>COUNTIF($I$2:$I691,$I691)=1</f>
        <v>0</v>
      </c>
      <c r="K691" s="6" t="str">
        <f>IF('Author country with slicer'!J691=TRUE, 'Author country with slicer'!I691, "")</f>
        <v/>
      </c>
      <c r="L691" s="7" t="s">
        <v>39</v>
      </c>
    </row>
    <row r="692" spans="1:12" ht="26.4" hidden="1">
      <c r="A692" s="3" t="s">
        <v>1390</v>
      </c>
      <c r="B692" s="4" t="s">
        <v>1391</v>
      </c>
      <c r="C692" s="5">
        <v>42982</v>
      </c>
      <c r="D692" s="4" t="s">
        <v>57</v>
      </c>
      <c r="E692" s="48" t="b">
        <f>COUNTIF($D$2:$D692,$D692)=1</f>
        <v>0</v>
      </c>
      <c r="F692" s="6" t="str">
        <f>IF('Author country with slicer'!E692=TRUE, 'Author country with slicer'!D692, "")</f>
        <v/>
      </c>
      <c r="G692" s="4" t="s">
        <v>57</v>
      </c>
      <c r="H692" s="6"/>
      <c r="I692" s="4" t="s">
        <v>39</v>
      </c>
      <c r="J692" s="48" t="b">
        <f>COUNTIF($I$2:$I692,$I692)=1</f>
        <v>0</v>
      </c>
      <c r="K692" s="6" t="str">
        <f>IF('Author country with slicer'!J692=TRUE, 'Author country with slicer'!I692, "")</f>
        <v/>
      </c>
      <c r="L692" s="7" t="s">
        <v>39</v>
      </c>
    </row>
    <row r="693" spans="1:12" ht="26.4" hidden="1">
      <c r="A693" s="3" t="s">
        <v>1392</v>
      </c>
      <c r="B693" s="4" t="s">
        <v>1040</v>
      </c>
      <c r="C693" s="5">
        <v>42983</v>
      </c>
      <c r="D693" s="6" t="s">
        <v>109</v>
      </c>
      <c r="E693" s="48" t="b">
        <f>COUNTIF($D$2:$D693,$D693)=1</f>
        <v>0</v>
      </c>
      <c r="F693" s="6" t="str">
        <f>IF('Author country with slicer'!E693=TRUE, 'Author country with slicer'!D693, "")</f>
        <v/>
      </c>
      <c r="G693" s="6" t="s">
        <v>109</v>
      </c>
      <c r="H693" s="6"/>
      <c r="I693" s="4" t="s">
        <v>39</v>
      </c>
      <c r="J693" s="48" t="b">
        <f>COUNTIF($I$2:$I693,$I693)=1</f>
        <v>0</v>
      </c>
      <c r="K693" s="6" t="str">
        <f>IF('Author country with slicer'!J693=TRUE, 'Author country with slicer'!I693, "")</f>
        <v/>
      </c>
      <c r="L693" s="7" t="s">
        <v>39</v>
      </c>
    </row>
    <row r="694" spans="1:12" ht="26.4" hidden="1">
      <c r="A694" s="3" t="s">
        <v>1393</v>
      </c>
      <c r="B694" s="4" t="s">
        <v>1040</v>
      </c>
      <c r="C694" s="5">
        <v>42985</v>
      </c>
      <c r="D694" s="6" t="s">
        <v>109</v>
      </c>
      <c r="E694" s="48" t="b">
        <f>COUNTIF($D$2:$D694,$D694)=1</f>
        <v>0</v>
      </c>
      <c r="F694" s="6" t="str">
        <f>IF('Author country with slicer'!E694=TRUE, 'Author country with slicer'!D694, "")</f>
        <v/>
      </c>
      <c r="G694" s="6" t="s">
        <v>109</v>
      </c>
      <c r="H694" s="6"/>
      <c r="I694" s="4" t="s">
        <v>39</v>
      </c>
      <c r="J694" s="48" t="b">
        <f>COUNTIF($I$2:$I694,$I694)=1</f>
        <v>0</v>
      </c>
      <c r="K694" s="6" t="str">
        <f>IF('Author country with slicer'!J694=TRUE, 'Author country with slicer'!I694, "")</f>
        <v/>
      </c>
      <c r="L694" s="7" t="s">
        <v>39</v>
      </c>
    </row>
    <row r="695" spans="1:12" hidden="1">
      <c r="A695" s="3" t="s">
        <v>1394</v>
      </c>
      <c r="B695" s="4" t="s">
        <v>1395</v>
      </c>
      <c r="C695" s="5">
        <v>42989</v>
      </c>
      <c r="D695" s="4" t="s">
        <v>491</v>
      </c>
      <c r="E695" s="48" t="b">
        <f>COUNTIF($D$2:$D695,$D695)=1</f>
        <v>0</v>
      </c>
      <c r="F695" s="6" t="str">
        <f>IF('Author country with slicer'!E695=TRUE, 'Author country with slicer'!D695, "")</f>
        <v/>
      </c>
      <c r="G695" s="4" t="s">
        <v>57</v>
      </c>
      <c r="H695" s="6"/>
      <c r="I695" s="4" t="s">
        <v>39</v>
      </c>
      <c r="J695" s="48" t="b">
        <f>COUNTIF($I$2:$I695,$I695)=1</f>
        <v>0</v>
      </c>
      <c r="K695" s="6" t="str">
        <f>IF('Author country with slicer'!J695=TRUE, 'Author country with slicer'!I695, "")</f>
        <v/>
      </c>
      <c r="L695" s="7" t="s">
        <v>39</v>
      </c>
    </row>
    <row r="696" spans="1:12" hidden="1">
      <c r="A696" s="3" t="s">
        <v>1396</v>
      </c>
      <c r="B696" s="4" t="s">
        <v>1397</v>
      </c>
      <c r="C696" s="12">
        <v>43003</v>
      </c>
      <c r="D696" s="4" t="s">
        <v>479</v>
      </c>
      <c r="E696" s="48" t="b">
        <f>COUNTIF($D$2:$D696,$D696)=1</f>
        <v>0</v>
      </c>
      <c r="F696" s="6" t="str">
        <f>IF('Author country with slicer'!E696=TRUE, 'Author country with slicer'!D696, "")</f>
        <v/>
      </c>
      <c r="G696" s="4" t="s">
        <v>479</v>
      </c>
      <c r="H696" s="6"/>
      <c r="I696" s="4" t="s">
        <v>477</v>
      </c>
      <c r="J696" s="48" t="b">
        <f>COUNTIF($I$2:$I696,$I696)=1</f>
        <v>0</v>
      </c>
      <c r="K696" s="6" t="str">
        <f>IF('Author country with slicer'!J696=TRUE, 'Author country with slicer'!I696, "")</f>
        <v/>
      </c>
      <c r="L696" s="7" t="s">
        <v>39</v>
      </c>
    </row>
    <row r="697" spans="1:12" hidden="1">
      <c r="A697" s="3" t="s">
        <v>1398</v>
      </c>
      <c r="B697" s="4" t="s">
        <v>1399</v>
      </c>
      <c r="C697" s="12">
        <v>43003</v>
      </c>
      <c r="D697" s="4" t="s">
        <v>486</v>
      </c>
      <c r="E697" s="48" t="b">
        <f>COUNTIF($D$2:$D697,$D697)=1</f>
        <v>0</v>
      </c>
      <c r="F697" s="6" t="str">
        <f>IF('Author country with slicer'!E697=TRUE, 'Author country with slicer'!D697, "")</f>
        <v/>
      </c>
      <c r="G697" s="4" t="s">
        <v>44</v>
      </c>
      <c r="H697" s="6"/>
      <c r="I697" s="4" t="s">
        <v>39</v>
      </c>
      <c r="J697" s="48" t="b">
        <f>COUNTIF($I$2:$I697,$I697)=1</f>
        <v>0</v>
      </c>
      <c r="K697" s="6" t="str">
        <f>IF('Author country with slicer'!J697=TRUE, 'Author country with slicer'!I697, "")</f>
        <v/>
      </c>
      <c r="L697" s="7" t="s">
        <v>39</v>
      </c>
    </row>
    <row r="698" spans="1:12" ht="26.4" hidden="1">
      <c r="A698" s="3" t="s">
        <v>1400</v>
      </c>
      <c r="B698" s="4" t="s">
        <v>1401</v>
      </c>
      <c r="C698" s="12">
        <v>43005</v>
      </c>
      <c r="D698" s="4" t="s">
        <v>57</v>
      </c>
      <c r="E698" s="48" t="b">
        <f>COUNTIF($D$2:$D698,$D698)=1</f>
        <v>0</v>
      </c>
      <c r="F698" s="6" t="str">
        <f>IF('Author country with slicer'!E698=TRUE, 'Author country with slicer'!D698, "")</f>
        <v/>
      </c>
      <c r="G698" s="4" t="s">
        <v>57</v>
      </c>
      <c r="H698" s="6"/>
      <c r="I698" s="4" t="s">
        <v>39</v>
      </c>
      <c r="J698" s="48" t="b">
        <f>COUNTIF($I$2:$I698,$I698)=1</f>
        <v>0</v>
      </c>
      <c r="K698" s="6" t="str">
        <f>IF('Author country with slicer'!J698=TRUE, 'Author country with slicer'!I698, "")</f>
        <v/>
      </c>
      <c r="L698" s="7" t="s">
        <v>39</v>
      </c>
    </row>
    <row r="699" spans="1:12" ht="26.4" hidden="1">
      <c r="A699" s="3" t="s">
        <v>1402</v>
      </c>
      <c r="B699" s="4" t="s">
        <v>1403</v>
      </c>
      <c r="C699" s="12">
        <v>43005</v>
      </c>
      <c r="D699" s="4" t="s">
        <v>57</v>
      </c>
      <c r="E699" s="48" t="b">
        <f>COUNTIF($D$2:$D699,$D699)=1</f>
        <v>0</v>
      </c>
      <c r="F699" s="6" t="str">
        <f>IF('Author country with slicer'!E699=TRUE, 'Author country with slicer'!D699, "")</f>
        <v/>
      </c>
      <c r="G699" s="4" t="s">
        <v>57</v>
      </c>
      <c r="H699" s="6"/>
      <c r="I699" s="4" t="s">
        <v>39</v>
      </c>
      <c r="J699" s="48" t="b">
        <f>COUNTIF($I$2:$I699,$I699)=1</f>
        <v>0</v>
      </c>
      <c r="K699" s="6" t="str">
        <f>IF('Author country with slicer'!J699=TRUE, 'Author country with slicer'!I699, "")</f>
        <v/>
      </c>
      <c r="L699" s="7" t="s">
        <v>39</v>
      </c>
    </row>
    <row r="700" spans="1:12" hidden="1">
      <c r="A700" s="3" t="s">
        <v>1404</v>
      </c>
      <c r="B700" s="4" t="s">
        <v>1314</v>
      </c>
      <c r="C700" s="12">
        <v>43005</v>
      </c>
      <c r="D700" s="6" t="s">
        <v>117</v>
      </c>
      <c r="E700" s="48" t="b">
        <f>COUNTIF($D$2:$D700,$D700)=1</f>
        <v>0</v>
      </c>
      <c r="F700" s="6" t="str">
        <f>IF('Author country with slicer'!E700=TRUE, 'Author country with slicer'!D700, "")</f>
        <v/>
      </c>
      <c r="G700" s="6" t="s">
        <v>57</v>
      </c>
      <c r="H700" s="6"/>
      <c r="I700" s="4" t="s">
        <v>39</v>
      </c>
      <c r="J700" s="48" t="b">
        <f>COUNTIF($I$2:$I700,$I700)=1</f>
        <v>0</v>
      </c>
      <c r="K700" s="6" t="str">
        <f>IF('Author country with slicer'!J700=TRUE, 'Author country with slicer'!I700, "")</f>
        <v/>
      </c>
      <c r="L700" s="7" t="s">
        <v>39</v>
      </c>
    </row>
    <row r="701" spans="1:12" hidden="1">
      <c r="A701" s="3" t="s">
        <v>1405</v>
      </c>
      <c r="B701" s="4" t="s">
        <v>1406</v>
      </c>
      <c r="C701" s="5">
        <v>43007</v>
      </c>
      <c r="D701" s="4" t="s">
        <v>479</v>
      </c>
      <c r="E701" s="48" t="b">
        <f>COUNTIF($D$2:$D701,$D701)=1</f>
        <v>0</v>
      </c>
      <c r="F701" s="6" t="str">
        <f>IF('Author country with slicer'!E701=TRUE, 'Author country with slicer'!D701, "")</f>
        <v/>
      </c>
      <c r="G701" s="4" t="s">
        <v>479</v>
      </c>
      <c r="H701" s="6"/>
      <c r="I701" s="4" t="s">
        <v>477</v>
      </c>
      <c r="J701" s="48" t="b">
        <f>COUNTIF($I$2:$I701,$I701)=1</f>
        <v>0</v>
      </c>
      <c r="K701" s="6" t="str">
        <f>IF('Author country with slicer'!J701=TRUE, 'Author country with slicer'!I701, "")</f>
        <v/>
      </c>
      <c r="L701" s="7" t="s">
        <v>39</v>
      </c>
    </row>
    <row r="702" spans="1:12" ht="26.4" hidden="1">
      <c r="A702" s="3" t="s">
        <v>1407</v>
      </c>
      <c r="B702" s="4" t="s">
        <v>1408</v>
      </c>
      <c r="C702" s="5">
        <v>43008</v>
      </c>
      <c r="D702" s="4" t="s">
        <v>57</v>
      </c>
      <c r="E702" s="48" t="b">
        <f>COUNTIF($D$2:$D702,$D702)=1</f>
        <v>0</v>
      </c>
      <c r="F702" s="6" t="str">
        <f>IF('Author country with slicer'!E702=TRUE, 'Author country with slicer'!D702, "")</f>
        <v/>
      </c>
      <c r="G702" s="4" t="s">
        <v>57</v>
      </c>
      <c r="H702" s="6"/>
      <c r="I702" s="4" t="s">
        <v>39</v>
      </c>
      <c r="J702" s="48" t="b">
        <f>COUNTIF($I$2:$I702,$I702)=1</f>
        <v>0</v>
      </c>
      <c r="K702" s="6" t="str">
        <f>IF('Author country with slicer'!J702=TRUE, 'Author country with slicer'!I702, "")</f>
        <v/>
      </c>
      <c r="L702" s="7" t="s">
        <v>39</v>
      </c>
    </row>
    <row r="703" spans="1:12" hidden="1">
      <c r="A703" s="3" t="s">
        <v>1409</v>
      </c>
      <c r="B703" s="4" t="s">
        <v>285</v>
      </c>
      <c r="C703" s="5">
        <v>43016</v>
      </c>
      <c r="D703" s="4" t="s">
        <v>118</v>
      </c>
      <c r="E703" s="48" t="b">
        <f>COUNTIF($D$2:$D703,$D703)=1</f>
        <v>0</v>
      </c>
      <c r="F703" s="6" t="str">
        <f>IF('Author country with slicer'!E703=TRUE, 'Author country with slicer'!D703, "")</f>
        <v/>
      </c>
      <c r="G703" s="4" t="s">
        <v>286</v>
      </c>
      <c r="H703" s="6"/>
      <c r="I703" s="4" t="s">
        <v>39</v>
      </c>
      <c r="J703" s="48" t="b">
        <f>COUNTIF($I$2:$I703,$I703)=1</f>
        <v>0</v>
      </c>
      <c r="K703" s="6" t="str">
        <f>IF('Author country with slicer'!J703=TRUE, 'Author country with slicer'!I703, "")</f>
        <v/>
      </c>
      <c r="L703" s="7" t="s">
        <v>39</v>
      </c>
    </row>
    <row r="704" spans="1:12" ht="26.4" hidden="1">
      <c r="A704" s="3" t="s">
        <v>1410</v>
      </c>
      <c r="B704" s="4" t="s">
        <v>987</v>
      </c>
      <c r="C704" s="5">
        <v>43023</v>
      </c>
      <c r="D704" s="4" t="s">
        <v>57</v>
      </c>
      <c r="E704" s="48" t="b">
        <f>COUNTIF($D$2:$D704,$D704)=1</f>
        <v>0</v>
      </c>
      <c r="F704" s="6" t="str">
        <f>IF('Author country with slicer'!E704=TRUE, 'Author country with slicer'!D704, "")</f>
        <v/>
      </c>
      <c r="G704" s="4" t="s">
        <v>57</v>
      </c>
      <c r="H704" s="6"/>
      <c r="I704" s="4" t="s">
        <v>39</v>
      </c>
      <c r="J704" s="48" t="b">
        <f>COUNTIF($I$2:$I704,$I704)=1</f>
        <v>0</v>
      </c>
      <c r="K704" s="6" t="str">
        <f>IF('Author country with slicer'!J704=TRUE, 'Author country with slicer'!I704, "")</f>
        <v/>
      </c>
      <c r="L704" s="7" t="s">
        <v>39</v>
      </c>
    </row>
    <row r="705" spans="1:12" hidden="1">
      <c r="A705" s="3" t="s">
        <v>1411</v>
      </c>
      <c r="B705" s="4" t="s">
        <v>811</v>
      </c>
      <c r="C705" s="12">
        <v>43028</v>
      </c>
      <c r="D705" s="4" t="s">
        <v>57</v>
      </c>
      <c r="E705" s="48" t="b">
        <f>COUNTIF($D$2:$D705,$D705)=1</f>
        <v>0</v>
      </c>
      <c r="F705" s="6" t="str">
        <f>IF('Author country with slicer'!E705=TRUE, 'Author country with slicer'!D705, "")</f>
        <v/>
      </c>
      <c r="G705" s="4" t="s">
        <v>57</v>
      </c>
      <c r="H705" s="6"/>
      <c r="I705" s="4" t="s">
        <v>39</v>
      </c>
      <c r="J705" s="48" t="b">
        <f>COUNTIF($I$2:$I705,$I705)=1</f>
        <v>0</v>
      </c>
      <c r="K705" s="6" t="str">
        <f>IF('Author country with slicer'!J705=TRUE, 'Author country with slicer'!I705, "")</f>
        <v/>
      </c>
      <c r="L705" s="7" t="s">
        <v>39</v>
      </c>
    </row>
    <row r="706" spans="1:12" hidden="1">
      <c r="A706" s="3" t="s">
        <v>1412</v>
      </c>
      <c r="B706" s="4" t="s">
        <v>423</v>
      </c>
      <c r="C706" s="12">
        <v>43029</v>
      </c>
      <c r="D706" s="4" t="s">
        <v>57</v>
      </c>
      <c r="E706" s="48" t="b">
        <f>COUNTIF($D$2:$D706,$D706)=1</f>
        <v>0</v>
      </c>
      <c r="F706" s="6" t="str">
        <f>IF('Author country with slicer'!E706=TRUE, 'Author country with slicer'!D706, "")</f>
        <v/>
      </c>
      <c r="G706" s="4" t="s">
        <v>57</v>
      </c>
      <c r="H706" s="6"/>
      <c r="I706" s="4" t="s">
        <v>39</v>
      </c>
      <c r="J706" s="48" t="b">
        <f>COUNTIF($I$2:$I706,$I706)=1</f>
        <v>0</v>
      </c>
      <c r="K706" s="6" t="str">
        <f>IF('Author country with slicer'!J706=TRUE, 'Author country with slicer'!I706, "")</f>
        <v/>
      </c>
      <c r="L706" s="7" t="s">
        <v>39</v>
      </c>
    </row>
    <row r="707" spans="1:12" ht="26.4" hidden="1">
      <c r="A707" s="3" t="s">
        <v>1413</v>
      </c>
      <c r="B707" s="4" t="s">
        <v>1414</v>
      </c>
      <c r="C707" s="12">
        <v>43035</v>
      </c>
      <c r="D707" s="4" t="s">
        <v>57</v>
      </c>
      <c r="E707" s="48" t="b">
        <f>COUNTIF($D$2:$D707,$D707)=1</f>
        <v>0</v>
      </c>
      <c r="F707" s="6" t="str">
        <f>IF('Author country with slicer'!E707=TRUE, 'Author country with slicer'!D707, "")</f>
        <v/>
      </c>
      <c r="G707" s="4" t="s">
        <v>57</v>
      </c>
      <c r="H707" s="6"/>
      <c r="I707" s="4" t="s">
        <v>39</v>
      </c>
      <c r="J707" s="48" t="b">
        <f>COUNTIF($I$2:$I707,$I707)=1</f>
        <v>0</v>
      </c>
      <c r="K707" s="6" t="str">
        <f>IF('Author country with slicer'!J707=TRUE, 'Author country with slicer'!I707, "")</f>
        <v/>
      </c>
      <c r="L707" s="7" t="s">
        <v>39</v>
      </c>
    </row>
    <row r="708" spans="1:12" hidden="1">
      <c r="A708" s="3" t="s">
        <v>1415</v>
      </c>
      <c r="B708" s="4" t="s">
        <v>824</v>
      </c>
      <c r="C708" s="12">
        <v>43044</v>
      </c>
      <c r="D708" s="4" t="s">
        <v>57</v>
      </c>
      <c r="E708" s="48" t="b">
        <f>COUNTIF($D$2:$D708,$D708)=1</f>
        <v>0</v>
      </c>
      <c r="F708" s="6" t="str">
        <f>IF('Author country with slicer'!E708=TRUE, 'Author country with slicer'!D708, "")</f>
        <v/>
      </c>
      <c r="G708" s="4" t="s">
        <v>57</v>
      </c>
      <c r="H708" s="6"/>
      <c r="I708" s="4" t="s">
        <v>39</v>
      </c>
      <c r="J708" s="48" t="b">
        <f>COUNTIF($I$2:$I708,$I708)=1</f>
        <v>0</v>
      </c>
      <c r="K708" s="6" t="str">
        <f>IF('Author country with slicer'!J708=TRUE, 'Author country with slicer'!I708, "")</f>
        <v/>
      </c>
      <c r="L708" s="7" t="s">
        <v>39</v>
      </c>
    </row>
    <row r="709" spans="1:12" hidden="1">
      <c r="A709" s="3" t="s">
        <v>1416</v>
      </c>
      <c r="B709" s="4" t="s">
        <v>1417</v>
      </c>
      <c r="C709" s="12">
        <v>43046</v>
      </c>
      <c r="D709" s="4" t="s">
        <v>57</v>
      </c>
      <c r="E709" s="48" t="b">
        <f>COUNTIF($D$2:$D709,$D709)=1</f>
        <v>0</v>
      </c>
      <c r="F709" s="6" t="str">
        <f>IF('Author country with slicer'!E709=TRUE, 'Author country with slicer'!D709, "")</f>
        <v/>
      </c>
      <c r="G709" s="4" t="s">
        <v>57</v>
      </c>
      <c r="H709" s="6"/>
      <c r="I709" s="4" t="s">
        <v>39</v>
      </c>
      <c r="J709" s="48" t="b">
        <f>COUNTIF($I$2:$I709,$I709)=1</f>
        <v>0</v>
      </c>
      <c r="K709" s="6" t="str">
        <f>IF('Author country with slicer'!J709=TRUE, 'Author country with slicer'!I709, "")</f>
        <v/>
      </c>
      <c r="L709" s="7" t="s">
        <v>39</v>
      </c>
    </row>
    <row r="710" spans="1:12" hidden="1">
      <c r="A710" s="3" t="s">
        <v>1418</v>
      </c>
      <c r="B710" s="4" t="s">
        <v>1319</v>
      </c>
      <c r="C710" s="5">
        <v>43048</v>
      </c>
      <c r="D710" s="6" t="s">
        <v>57</v>
      </c>
      <c r="E710" s="48" t="b">
        <f>COUNTIF($D$2:$D710,$D710)=1</f>
        <v>0</v>
      </c>
      <c r="F710" s="6" t="str">
        <f>IF('Author country with slicer'!E710=TRUE, 'Author country with slicer'!D710, "")</f>
        <v/>
      </c>
      <c r="G710" s="6" t="s">
        <v>57</v>
      </c>
      <c r="H710" s="6"/>
      <c r="I710" s="4" t="s">
        <v>39</v>
      </c>
      <c r="J710" s="48" t="b">
        <f>COUNTIF($I$2:$I710,$I710)=1</f>
        <v>0</v>
      </c>
      <c r="K710" s="6" t="str">
        <f>IF('Author country with slicer'!J710=TRUE, 'Author country with slicer'!I710, "")</f>
        <v/>
      </c>
      <c r="L710" s="7" t="s">
        <v>39</v>
      </c>
    </row>
    <row r="711" spans="1:12" hidden="1">
      <c r="A711" s="3" t="s">
        <v>1419</v>
      </c>
      <c r="B711" s="4" t="s">
        <v>1304</v>
      </c>
      <c r="C711" s="12">
        <v>43052</v>
      </c>
      <c r="D711" s="4" t="s">
        <v>57</v>
      </c>
      <c r="E711" s="48" t="b">
        <f>COUNTIF($D$2:$D711,$D711)=1</f>
        <v>0</v>
      </c>
      <c r="F711" s="6" t="str">
        <f>IF('Author country with slicer'!E711=TRUE, 'Author country with slicer'!D711, "")</f>
        <v/>
      </c>
      <c r="G711" s="4" t="s">
        <v>57</v>
      </c>
      <c r="H711" s="6"/>
      <c r="I711" s="4" t="s">
        <v>39</v>
      </c>
      <c r="J711" s="48" t="b">
        <f>COUNTIF($I$2:$I711,$I711)=1</f>
        <v>0</v>
      </c>
      <c r="K711" s="6" t="str">
        <f>IF('Author country with slicer'!J711=TRUE, 'Author country with slicer'!I711, "")</f>
        <v/>
      </c>
      <c r="L711" s="7" t="s">
        <v>39</v>
      </c>
    </row>
    <row r="712" spans="1:12" ht="26.4" hidden="1">
      <c r="A712" s="3" t="s">
        <v>1420</v>
      </c>
      <c r="B712" s="4" t="s">
        <v>1421</v>
      </c>
      <c r="C712" s="5">
        <v>43052</v>
      </c>
      <c r="D712" s="4" t="s">
        <v>57</v>
      </c>
      <c r="E712" s="48" t="b">
        <f>COUNTIF($D$2:$D712,$D712)=1</f>
        <v>0</v>
      </c>
      <c r="F712" s="6" t="str">
        <f>IF('Author country with slicer'!E712=TRUE, 'Author country with slicer'!D712, "")</f>
        <v/>
      </c>
      <c r="G712" s="4" t="s">
        <v>57</v>
      </c>
      <c r="H712" s="4"/>
      <c r="I712" s="4" t="s">
        <v>39</v>
      </c>
      <c r="J712" s="48" t="b">
        <f>COUNTIF($I$2:$I712,$I712)=1</f>
        <v>0</v>
      </c>
      <c r="K712" s="6" t="str">
        <f>IF('Author country with slicer'!J712=TRUE, 'Author country with slicer'!I712, "")</f>
        <v/>
      </c>
      <c r="L712" s="7" t="s">
        <v>39</v>
      </c>
    </row>
    <row r="713" spans="1:12" hidden="1">
      <c r="A713" s="3" t="s">
        <v>1422</v>
      </c>
      <c r="B713" s="4" t="s">
        <v>1423</v>
      </c>
      <c r="C713" s="5">
        <v>43056</v>
      </c>
      <c r="D713" s="4" t="s">
        <v>57</v>
      </c>
      <c r="E713" s="48" t="b">
        <f>COUNTIF($D$2:$D713,$D713)=1</f>
        <v>0</v>
      </c>
      <c r="F713" s="6" t="str">
        <f>IF('Author country with slicer'!E713=TRUE, 'Author country with slicer'!D713, "")</f>
        <v/>
      </c>
      <c r="G713" s="4" t="s">
        <v>57</v>
      </c>
      <c r="H713" s="4"/>
      <c r="I713" s="4" t="s">
        <v>39</v>
      </c>
      <c r="J713" s="48" t="b">
        <f>COUNTIF($I$2:$I713,$I713)=1</f>
        <v>0</v>
      </c>
      <c r="K713" s="6" t="str">
        <f>IF('Author country with slicer'!J713=TRUE, 'Author country with slicer'!I713, "")</f>
        <v/>
      </c>
      <c r="L713" s="7" t="s">
        <v>39</v>
      </c>
    </row>
    <row r="714" spans="1:12" hidden="1">
      <c r="A714" s="3" t="s">
        <v>1424</v>
      </c>
      <c r="B714" s="4" t="s">
        <v>795</v>
      </c>
      <c r="C714" s="12">
        <v>43068</v>
      </c>
      <c r="D714" s="4" t="s">
        <v>57</v>
      </c>
      <c r="E714" s="48" t="b">
        <f>COUNTIF($D$2:$D714,$D714)=1</f>
        <v>0</v>
      </c>
      <c r="F714" s="6" t="str">
        <f>IF('Author country with slicer'!E714=TRUE, 'Author country with slicer'!D714, "")</f>
        <v/>
      </c>
      <c r="G714" s="4" t="s">
        <v>57</v>
      </c>
      <c r="H714" s="4"/>
      <c r="I714" s="4" t="s">
        <v>39</v>
      </c>
      <c r="J714" s="48" t="b">
        <f>COUNTIF($I$2:$I714,$I714)=1</f>
        <v>0</v>
      </c>
      <c r="K714" s="6" t="str">
        <f>IF('Author country with slicer'!J714=TRUE, 'Author country with slicer'!I714, "")</f>
        <v/>
      </c>
      <c r="L714" s="7" t="s">
        <v>39</v>
      </c>
    </row>
    <row r="715" spans="1:12" ht="26.4" hidden="1">
      <c r="A715" s="3" t="s">
        <v>1425</v>
      </c>
      <c r="B715" s="4" t="s">
        <v>1426</v>
      </c>
      <c r="C715" s="12">
        <v>43070</v>
      </c>
      <c r="D715" s="4" t="s">
        <v>216</v>
      </c>
      <c r="E715" s="48" t="b">
        <f>COUNTIF($D$2:$D715,$D715)=1</f>
        <v>0</v>
      </c>
      <c r="F715" s="6" t="str">
        <f>IF('Author country with slicer'!E715=TRUE, 'Author country with slicer'!D715, "")</f>
        <v/>
      </c>
      <c r="G715" s="4" t="s">
        <v>57</v>
      </c>
      <c r="H715" s="4"/>
      <c r="I715" s="4" t="s">
        <v>39</v>
      </c>
      <c r="J715" s="48" t="b">
        <f>COUNTIF($I$2:$I715,$I715)=1</f>
        <v>0</v>
      </c>
      <c r="K715" s="6" t="str">
        <f>IF('Author country with slicer'!J715=TRUE, 'Author country with slicer'!I715, "")</f>
        <v/>
      </c>
      <c r="L715" s="7" t="s">
        <v>39</v>
      </c>
    </row>
    <row r="716" spans="1:12" hidden="1">
      <c r="A716" s="3" t="s">
        <v>1427</v>
      </c>
      <c r="B716" s="4" t="s">
        <v>1428</v>
      </c>
      <c r="C716" s="12">
        <v>43071</v>
      </c>
      <c r="D716" s="4" t="s">
        <v>109</v>
      </c>
      <c r="E716" s="48" t="b">
        <f>COUNTIF($D$2:$D716,$D716)=1</f>
        <v>0</v>
      </c>
      <c r="F716" s="6" t="str">
        <f>IF('Author country with slicer'!E716=TRUE, 'Author country with slicer'!D716, "")</f>
        <v/>
      </c>
      <c r="G716" s="4" t="s">
        <v>109</v>
      </c>
      <c r="H716" s="4"/>
      <c r="I716" s="4" t="s">
        <v>39</v>
      </c>
      <c r="J716" s="48" t="b">
        <f>COUNTIF($I$2:$I716,$I716)=1</f>
        <v>0</v>
      </c>
      <c r="K716" s="6" t="str">
        <f>IF('Author country with slicer'!J716=TRUE, 'Author country with slicer'!I716, "")</f>
        <v/>
      </c>
      <c r="L716" s="7" t="s">
        <v>39</v>
      </c>
    </row>
    <row r="717" spans="1:12" hidden="1">
      <c r="A717" s="3" t="s">
        <v>1429</v>
      </c>
      <c r="B717" s="4" t="s">
        <v>1430</v>
      </c>
      <c r="C717" s="12">
        <v>43072</v>
      </c>
      <c r="D717" s="4" t="s">
        <v>348</v>
      </c>
      <c r="E717" s="48" t="b">
        <f>COUNTIF($D$2:$D717,$D717)=1</f>
        <v>0</v>
      </c>
      <c r="F717" s="6" t="str">
        <f>IF('Author country with slicer'!E717=TRUE, 'Author country with slicer'!D717, "")</f>
        <v/>
      </c>
      <c r="G717" s="4" t="s">
        <v>348</v>
      </c>
      <c r="H717" s="4"/>
      <c r="I717" s="4" t="s">
        <v>39</v>
      </c>
      <c r="J717" s="48" t="b">
        <f>COUNTIF($I$2:$I717,$I717)=1</f>
        <v>0</v>
      </c>
      <c r="K717" s="6" t="str">
        <f>IF('Author country with slicer'!J717=TRUE, 'Author country with slicer'!I717, "")</f>
        <v/>
      </c>
      <c r="L717" s="7" t="s">
        <v>39</v>
      </c>
    </row>
    <row r="718" spans="1:12" hidden="1">
      <c r="A718" s="3" t="s">
        <v>1431</v>
      </c>
      <c r="B718" s="4" t="s">
        <v>1432</v>
      </c>
      <c r="C718" s="12">
        <v>43073</v>
      </c>
      <c r="D718" s="4" t="s">
        <v>273</v>
      </c>
      <c r="E718" s="48" t="b">
        <f>COUNTIF($D$2:$D718,$D718)=1</f>
        <v>0</v>
      </c>
      <c r="F718" s="6" t="str">
        <f>IF('Author country with slicer'!E718=TRUE, 'Author country with slicer'!D718, "")</f>
        <v/>
      </c>
      <c r="G718" s="4" t="s">
        <v>118</v>
      </c>
      <c r="H718" s="4"/>
      <c r="I718" s="4" t="s">
        <v>159</v>
      </c>
      <c r="J718" s="48" t="b">
        <f>COUNTIF($I$2:$I718,$I718)=1</f>
        <v>0</v>
      </c>
      <c r="K718" s="6" t="str">
        <f>IF('Author country with slicer'!J718=TRUE, 'Author country with slicer'!I718, "")</f>
        <v/>
      </c>
      <c r="L718" s="7" t="s">
        <v>39</v>
      </c>
    </row>
    <row r="719" spans="1:12" hidden="1">
      <c r="A719" s="3" t="s">
        <v>1433</v>
      </c>
      <c r="B719" s="4" t="s">
        <v>1434</v>
      </c>
      <c r="C719" s="12">
        <v>43073</v>
      </c>
      <c r="D719" s="4" t="s">
        <v>70</v>
      </c>
      <c r="E719" s="48" t="b">
        <f>COUNTIF($D$2:$D719,$D719)=1</f>
        <v>0</v>
      </c>
      <c r="F719" s="6" t="str">
        <f>IF('Author country with slicer'!E719=TRUE, 'Author country with slicer'!D719, "")</f>
        <v/>
      </c>
      <c r="G719" s="4" t="s">
        <v>70</v>
      </c>
      <c r="H719" s="4"/>
      <c r="I719" s="4" t="s">
        <v>39</v>
      </c>
      <c r="J719" s="48" t="b">
        <f>COUNTIF($I$2:$I719,$I719)=1</f>
        <v>0</v>
      </c>
      <c r="K719" s="6" t="str">
        <f>IF('Author country with slicer'!J719=TRUE, 'Author country with slicer'!I719, "")</f>
        <v/>
      </c>
      <c r="L719" s="7" t="s">
        <v>39</v>
      </c>
    </row>
    <row r="720" spans="1:12" hidden="1">
      <c r="A720" s="3" t="s">
        <v>1435</v>
      </c>
      <c r="B720" s="4" t="s">
        <v>1436</v>
      </c>
      <c r="C720" s="12">
        <v>43076</v>
      </c>
      <c r="D720" s="4" t="s">
        <v>44</v>
      </c>
      <c r="E720" s="48" t="b">
        <f>COUNTIF($D$2:$D720,$D720)=1</f>
        <v>0</v>
      </c>
      <c r="F720" s="6" t="str">
        <f>IF('Author country with slicer'!E720=TRUE, 'Author country with slicer'!D720, "")</f>
        <v/>
      </c>
      <c r="G720" s="4" t="s">
        <v>44</v>
      </c>
      <c r="H720" s="4" t="s">
        <v>405</v>
      </c>
      <c r="I720" s="4" t="s">
        <v>39</v>
      </c>
      <c r="J720" s="48" t="b">
        <f>COUNTIF($I$2:$I720,$I720)=1</f>
        <v>0</v>
      </c>
      <c r="K720" s="6" t="str">
        <f>IF('Author country with slicer'!J720=TRUE, 'Author country with slicer'!I720, "")</f>
        <v/>
      </c>
      <c r="L720" s="7" t="s">
        <v>39</v>
      </c>
    </row>
    <row r="721" spans="1:12" hidden="1">
      <c r="A721" s="3" t="s">
        <v>1437</v>
      </c>
      <c r="B721" s="4" t="s">
        <v>1438</v>
      </c>
      <c r="C721" s="12">
        <v>43079</v>
      </c>
      <c r="D721" s="4" t="s">
        <v>70</v>
      </c>
      <c r="E721" s="48" t="b">
        <f>COUNTIF($D$2:$D721,$D721)=1</f>
        <v>0</v>
      </c>
      <c r="F721" s="6" t="str">
        <f>IF('Author country with slicer'!E721=TRUE, 'Author country with slicer'!D721, "")</f>
        <v/>
      </c>
      <c r="G721" s="4" t="s">
        <v>70</v>
      </c>
      <c r="H721" s="4"/>
      <c r="I721" s="4" t="s">
        <v>39</v>
      </c>
      <c r="J721" s="48" t="b">
        <f>COUNTIF($I$2:$I721,$I721)=1</f>
        <v>0</v>
      </c>
      <c r="K721" s="6" t="str">
        <f>IF('Author country with slicer'!J721=TRUE, 'Author country with slicer'!I721, "")</f>
        <v/>
      </c>
      <c r="L721" s="7" t="s">
        <v>39</v>
      </c>
    </row>
    <row r="722" spans="1:12" hidden="1">
      <c r="A722" s="3" t="s">
        <v>1439</v>
      </c>
      <c r="B722" s="4" t="s">
        <v>1440</v>
      </c>
      <c r="C722" s="12">
        <v>43082</v>
      </c>
      <c r="D722" s="4" t="s">
        <v>57</v>
      </c>
      <c r="E722" s="48" t="b">
        <f>COUNTIF($D$2:$D722,$D722)=1</f>
        <v>0</v>
      </c>
      <c r="F722" s="6" t="str">
        <f>IF('Author country with slicer'!E722=TRUE, 'Author country with slicer'!D722, "")</f>
        <v/>
      </c>
      <c r="G722" s="4" t="s">
        <v>109</v>
      </c>
      <c r="H722" s="4"/>
      <c r="I722" s="4" t="s">
        <v>39</v>
      </c>
      <c r="J722" s="48" t="b">
        <f>COUNTIF($I$2:$I722,$I722)=1</f>
        <v>0</v>
      </c>
      <c r="K722" s="6" t="str">
        <f>IF('Author country with slicer'!J722=TRUE, 'Author country with slicer'!I722, "")</f>
        <v/>
      </c>
      <c r="L722" s="7" t="s">
        <v>39</v>
      </c>
    </row>
    <row r="723" spans="1:12" hidden="1">
      <c r="A723" s="3" t="s">
        <v>1441</v>
      </c>
      <c r="B723" s="4" t="s">
        <v>1072</v>
      </c>
      <c r="C723" s="12">
        <v>43084</v>
      </c>
      <c r="D723" s="4" t="s">
        <v>44</v>
      </c>
      <c r="E723" s="48" t="b">
        <f>COUNTIF($D$2:$D723,$D723)=1</f>
        <v>0</v>
      </c>
      <c r="F723" s="6" t="str">
        <f>IF('Author country with slicer'!E723=TRUE, 'Author country with slicer'!D723, "")</f>
        <v/>
      </c>
      <c r="G723" s="4" t="s">
        <v>44</v>
      </c>
      <c r="H723" s="4"/>
      <c r="I723" s="4" t="s">
        <v>39</v>
      </c>
      <c r="J723" s="48" t="b">
        <f>COUNTIF($I$2:$I723,$I723)=1</f>
        <v>0</v>
      </c>
      <c r="K723" s="6" t="str">
        <f>IF('Author country with slicer'!J723=TRUE, 'Author country with slicer'!I723, "")</f>
        <v/>
      </c>
      <c r="L723" s="7" t="s">
        <v>39</v>
      </c>
    </row>
    <row r="724" spans="1:12" hidden="1">
      <c r="A724" s="3" t="s">
        <v>1442</v>
      </c>
      <c r="B724" s="4" t="s">
        <v>1443</v>
      </c>
      <c r="C724" s="12">
        <v>43088</v>
      </c>
      <c r="D724" s="4" t="s">
        <v>109</v>
      </c>
      <c r="E724" s="48" t="b">
        <f>COUNTIF($D$2:$D724,$D724)=1</f>
        <v>0</v>
      </c>
      <c r="F724" s="6" t="str">
        <f>IF('Author country with slicer'!E724=TRUE, 'Author country with slicer'!D724, "")</f>
        <v/>
      </c>
      <c r="G724" s="4" t="s">
        <v>109</v>
      </c>
      <c r="H724" s="4"/>
      <c r="I724" s="4" t="s">
        <v>39</v>
      </c>
      <c r="J724" s="48" t="b">
        <f>COUNTIF($I$2:$I724,$I724)=1</f>
        <v>0</v>
      </c>
      <c r="K724" s="6" t="str">
        <f>IF('Author country with slicer'!J724=TRUE, 'Author country with slicer'!I724, "")</f>
        <v/>
      </c>
      <c r="L724" s="7" t="s">
        <v>39</v>
      </c>
    </row>
    <row r="725" spans="1:12" hidden="1">
      <c r="A725" s="3" t="s">
        <v>1444</v>
      </c>
      <c r="B725" s="4" t="s">
        <v>1445</v>
      </c>
      <c r="C725" s="12">
        <v>43092</v>
      </c>
      <c r="D725" s="4" t="s">
        <v>57</v>
      </c>
      <c r="E725" s="48" t="b">
        <f>COUNTIF($D$2:$D725,$D725)=1</f>
        <v>0</v>
      </c>
      <c r="F725" s="6" t="str">
        <f>IF('Author country with slicer'!E725=TRUE, 'Author country with slicer'!D725, "")</f>
        <v/>
      </c>
      <c r="G725" s="4" t="s">
        <v>57</v>
      </c>
      <c r="H725" s="4"/>
      <c r="I725" s="4" t="s">
        <v>39</v>
      </c>
      <c r="J725" s="48" t="b">
        <f>COUNTIF($I$2:$I725,$I725)=1</f>
        <v>0</v>
      </c>
      <c r="K725" s="6" t="str">
        <f>IF('Author country with slicer'!J725=TRUE, 'Author country with slicer'!I725, "")</f>
        <v/>
      </c>
      <c r="L725" s="7" t="s">
        <v>39</v>
      </c>
    </row>
    <row r="726" spans="1:12" hidden="1">
      <c r="A726" s="3" t="s">
        <v>1446</v>
      </c>
      <c r="B726" s="4" t="s">
        <v>1447</v>
      </c>
      <c r="C726" s="12">
        <v>43097</v>
      </c>
      <c r="D726" s="4" t="s">
        <v>109</v>
      </c>
      <c r="E726" s="48" t="b">
        <f>COUNTIF($D$2:$D726,$D726)=1</f>
        <v>0</v>
      </c>
      <c r="F726" s="6" t="str">
        <f>IF('Author country with slicer'!E726=TRUE, 'Author country with slicer'!D726, "")</f>
        <v/>
      </c>
      <c r="G726" s="4" t="s">
        <v>109</v>
      </c>
      <c r="H726" s="4"/>
      <c r="I726" s="4" t="s">
        <v>39</v>
      </c>
      <c r="J726" s="48" t="b">
        <f>COUNTIF($I$2:$I726,$I726)=1</f>
        <v>0</v>
      </c>
      <c r="K726" s="6" t="str">
        <f>IF('Author country with slicer'!J726=TRUE, 'Author country with slicer'!I726, "")</f>
        <v/>
      </c>
      <c r="L726" s="7" t="s">
        <v>39</v>
      </c>
    </row>
    <row r="727" spans="1:12" hidden="1">
      <c r="A727" s="3" t="s">
        <v>1448</v>
      </c>
      <c r="B727" s="4" t="s">
        <v>596</v>
      </c>
      <c r="C727" s="12">
        <v>43098</v>
      </c>
      <c r="D727" s="4" t="s">
        <v>109</v>
      </c>
      <c r="E727" s="48" t="b">
        <f>COUNTIF($D$2:$D727,$D727)=1</f>
        <v>0</v>
      </c>
      <c r="F727" s="6" t="str">
        <f>IF('Author country with slicer'!E727=TRUE, 'Author country with slicer'!D727, "")</f>
        <v/>
      </c>
      <c r="G727" s="4" t="s">
        <v>109</v>
      </c>
      <c r="H727" s="4"/>
      <c r="I727" s="4" t="s">
        <v>39</v>
      </c>
      <c r="J727" s="48" t="b">
        <f>COUNTIF($I$2:$I727,$I727)=1</f>
        <v>0</v>
      </c>
      <c r="K727" s="6" t="str">
        <f>IF('Author country with slicer'!J727=TRUE, 'Author country with slicer'!I727, "")</f>
        <v/>
      </c>
      <c r="L727" s="7" t="s">
        <v>39</v>
      </c>
    </row>
    <row r="728" spans="1:12" ht="26.4" hidden="1">
      <c r="A728" s="3" t="s">
        <v>1449</v>
      </c>
      <c r="B728" s="4" t="s">
        <v>1450</v>
      </c>
      <c r="C728" s="12">
        <v>43098</v>
      </c>
      <c r="D728" s="4" t="s">
        <v>348</v>
      </c>
      <c r="E728" s="48" t="b">
        <f>COUNTIF($D$2:$D728,$D728)=1</f>
        <v>0</v>
      </c>
      <c r="F728" s="6" t="str">
        <f>IF('Author country with slicer'!E728=TRUE, 'Author country with slicer'!D728, "")</f>
        <v/>
      </c>
      <c r="G728" s="4" t="s">
        <v>57</v>
      </c>
      <c r="H728" s="4"/>
      <c r="I728" s="4" t="s">
        <v>39</v>
      </c>
      <c r="J728" s="48" t="b">
        <f>COUNTIF($I$2:$I728,$I728)=1</f>
        <v>0</v>
      </c>
      <c r="K728" s="6" t="str">
        <f>IF('Author country with slicer'!J728=TRUE, 'Author country with slicer'!I728, "")</f>
        <v/>
      </c>
      <c r="L728" s="7" t="s">
        <v>39</v>
      </c>
    </row>
    <row r="729" spans="1:12" ht="26.4" hidden="1">
      <c r="A729" s="3" t="s">
        <v>1451</v>
      </c>
      <c r="B729" s="4" t="s">
        <v>1426</v>
      </c>
      <c r="C729" s="12">
        <v>43100</v>
      </c>
      <c r="D729" s="4" t="s">
        <v>216</v>
      </c>
      <c r="E729" s="48" t="b">
        <f>COUNTIF($D$2:$D729,$D729)=1</f>
        <v>0</v>
      </c>
      <c r="F729" s="6" t="str">
        <f>IF('Author country with slicer'!E729=TRUE, 'Author country with slicer'!D729, "")</f>
        <v/>
      </c>
      <c r="G729" s="4" t="s">
        <v>57</v>
      </c>
      <c r="H729" s="4"/>
      <c r="I729" s="4" t="s">
        <v>39</v>
      </c>
      <c r="J729" s="48" t="b">
        <f>COUNTIF($I$2:$I729,$I729)=1</f>
        <v>0</v>
      </c>
      <c r="K729" s="6" t="str">
        <f>IF('Author country with slicer'!J729=TRUE, 'Author country with slicer'!I729, "")</f>
        <v/>
      </c>
      <c r="L729" s="7" t="s">
        <v>39</v>
      </c>
    </row>
    <row r="730" spans="1:12" hidden="1">
      <c r="A730" s="27" t="s">
        <v>1452</v>
      </c>
      <c r="B730" s="10" t="s">
        <v>1453</v>
      </c>
      <c r="C730" s="28">
        <v>42370</v>
      </c>
      <c r="D730" s="10" t="s">
        <v>57</v>
      </c>
      <c r="E730" s="48" t="b">
        <f>COUNTIF($D$2:$D730,$D730)=1</f>
        <v>0</v>
      </c>
      <c r="F730" s="6" t="str">
        <f>IF('Author country with slicer'!E730=TRUE, 'Author country with slicer'!D730, "")</f>
        <v/>
      </c>
      <c r="G730" s="10" t="s">
        <v>57</v>
      </c>
      <c r="H730" s="10"/>
      <c r="I730" s="10" t="s">
        <v>39</v>
      </c>
      <c r="J730" s="48" t="b">
        <f>COUNTIF($I$2:$I730,$I730)=1</f>
        <v>0</v>
      </c>
      <c r="K730" s="6" t="str">
        <f>IF('Author country with slicer'!J730=TRUE, 'Author country with slicer'!I730, "")</f>
        <v/>
      </c>
      <c r="L730" s="29" t="s">
        <v>39</v>
      </c>
    </row>
    <row r="731" spans="1:12" hidden="1">
      <c r="A731" s="3" t="s">
        <v>1454</v>
      </c>
      <c r="B731" s="4" t="s">
        <v>1455</v>
      </c>
      <c r="C731" s="5">
        <v>42372</v>
      </c>
      <c r="D731" s="10" t="s">
        <v>57</v>
      </c>
      <c r="E731" s="48" t="b">
        <f>COUNTIF($D$2:$D731,$D731)=1</f>
        <v>0</v>
      </c>
      <c r="F731" s="6" t="str">
        <f>IF('Author country with slicer'!E731=TRUE, 'Author country with slicer'!D731, "")</f>
        <v/>
      </c>
      <c r="G731" s="10" t="s">
        <v>57</v>
      </c>
      <c r="H731" s="4"/>
      <c r="I731" s="4" t="s">
        <v>39</v>
      </c>
      <c r="J731" s="48" t="b">
        <f>COUNTIF($I$2:$I731,$I731)=1</f>
        <v>0</v>
      </c>
      <c r="K731" s="6" t="str">
        <f>IF('Author country with slicer'!J731=TRUE, 'Author country with slicer'!I731, "")</f>
        <v/>
      </c>
      <c r="L731" s="7" t="s">
        <v>39</v>
      </c>
    </row>
    <row r="732" spans="1:12" ht="26.4" hidden="1">
      <c r="A732" s="3" t="s">
        <v>1456</v>
      </c>
      <c r="B732" s="4" t="s">
        <v>1457</v>
      </c>
      <c r="C732" s="5">
        <v>42375</v>
      </c>
      <c r="D732" s="4" t="s">
        <v>273</v>
      </c>
      <c r="E732" s="48" t="b">
        <f>COUNTIF($D$2:$D732,$D732)=1</f>
        <v>0</v>
      </c>
      <c r="F732" s="6" t="str">
        <f>IF('Author country with slicer'!E732=TRUE, 'Author country with slicer'!D732, "")</f>
        <v/>
      </c>
      <c r="G732" s="10" t="s">
        <v>57</v>
      </c>
      <c r="H732" s="4"/>
      <c r="I732" s="4" t="s">
        <v>39</v>
      </c>
      <c r="J732" s="48" t="b">
        <f>COUNTIF($I$2:$I732,$I732)=1</f>
        <v>0</v>
      </c>
      <c r="K732" s="6" t="str">
        <f>IF('Author country with slicer'!J732=TRUE, 'Author country with slicer'!I732, "")</f>
        <v/>
      </c>
      <c r="L732" s="7" t="s">
        <v>39</v>
      </c>
    </row>
    <row r="733" spans="1:12" hidden="1">
      <c r="A733" s="3" t="s">
        <v>1458</v>
      </c>
      <c r="B733" s="4" t="s">
        <v>1459</v>
      </c>
      <c r="C733" s="5">
        <v>42377</v>
      </c>
      <c r="D733" s="10" t="s">
        <v>57</v>
      </c>
      <c r="E733" s="48" t="b">
        <f>COUNTIF($D$2:$D733,$D733)=1</f>
        <v>0</v>
      </c>
      <c r="F733" s="6" t="str">
        <f>IF('Author country with slicer'!E733=TRUE, 'Author country with slicer'!D733, "")</f>
        <v/>
      </c>
      <c r="G733" s="10" t="s">
        <v>57</v>
      </c>
      <c r="H733" s="4"/>
      <c r="I733" s="4" t="s">
        <v>39</v>
      </c>
      <c r="J733" s="48" t="b">
        <f>COUNTIF($I$2:$I733,$I733)=1</f>
        <v>0</v>
      </c>
      <c r="K733" s="6" t="str">
        <f>IF('Author country with slicer'!J733=TRUE, 'Author country with slicer'!I733, "")</f>
        <v/>
      </c>
      <c r="L733" s="7" t="s">
        <v>39</v>
      </c>
    </row>
    <row r="734" spans="1:12" hidden="1">
      <c r="A734" s="3" t="s">
        <v>1460</v>
      </c>
      <c r="B734" s="4" t="s">
        <v>1461</v>
      </c>
      <c r="C734" s="5">
        <v>42380</v>
      </c>
      <c r="D734" s="4" t="s">
        <v>109</v>
      </c>
      <c r="E734" s="48" t="b">
        <f>COUNTIF($D$2:$D734,$D734)=1</f>
        <v>0</v>
      </c>
      <c r="F734" s="6" t="str">
        <f>IF('Author country with slicer'!E734=TRUE, 'Author country with slicer'!D734, "")</f>
        <v/>
      </c>
      <c r="G734" s="4" t="s">
        <v>109</v>
      </c>
      <c r="H734" s="4"/>
      <c r="I734" s="4" t="s">
        <v>39</v>
      </c>
      <c r="J734" s="48" t="b">
        <f>COUNTIF($I$2:$I734,$I734)=1</f>
        <v>0</v>
      </c>
      <c r="K734" s="6" t="str">
        <f>IF('Author country with slicer'!J734=TRUE, 'Author country with slicer'!I734, "")</f>
        <v/>
      </c>
      <c r="L734" s="7" t="s">
        <v>39</v>
      </c>
    </row>
    <row r="735" spans="1:12" hidden="1">
      <c r="A735" s="8" t="s">
        <v>1462</v>
      </c>
      <c r="B735" s="9" t="s">
        <v>1463</v>
      </c>
      <c r="C735" s="5">
        <v>42383</v>
      </c>
      <c r="D735" s="10" t="s">
        <v>57</v>
      </c>
      <c r="E735" s="48" t="b">
        <f>COUNTIF($D$2:$D735,$D735)=1</f>
        <v>0</v>
      </c>
      <c r="F735" s="6" t="str">
        <f>IF('Author country with slicer'!E735=TRUE, 'Author country with slicer'!D735, "")</f>
        <v/>
      </c>
      <c r="G735" s="10" t="s">
        <v>57</v>
      </c>
      <c r="H735" s="4"/>
      <c r="I735" s="4" t="s">
        <v>39</v>
      </c>
      <c r="J735" s="48" t="b">
        <f>COUNTIF($I$2:$I735,$I735)=1</f>
        <v>0</v>
      </c>
      <c r="K735" s="6" t="str">
        <f>IF('Author country with slicer'!J735=TRUE, 'Author country with slicer'!I735, "")</f>
        <v/>
      </c>
      <c r="L735" s="7" t="s">
        <v>39</v>
      </c>
    </row>
    <row r="736" spans="1:12" ht="26.4" hidden="1">
      <c r="A736" s="8" t="s">
        <v>1464</v>
      </c>
      <c r="B736" s="9" t="s">
        <v>314</v>
      </c>
      <c r="C736" s="5">
        <v>42383</v>
      </c>
      <c r="D736" s="4" t="s">
        <v>109</v>
      </c>
      <c r="E736" s="48" t="b">
        <f>COUNTIF($D$2:$D736,$D736)=1</f>
        <v>0</v>
      </c>
      <c r="F736" s="6" t="str">
        <f>IF('Author country with slicer'!E736=TRUE, 'Author country with slicer'!D736, "")</f>
        <v/>
      </c>
      <c r="G736" s="4" t="s">
        <v>109</v>
      </c>
      <c r="H736" s="4"/>
      <c r="I736" s="4" t="s">
        <v>39</v>
      </c>
      <c r="J736" s="48" t="b">
        <f>COUNTIF($I$2:$I736,$I736)=1</f>
        <v>0</v>
      </c>
      <c r="K736" s="6" t="str">
        <f>IF('Author country with slicer'!J736=TRUE, 'Author country with slicer'!I736, "")</f>
        <v/>
      </c>
      <c r="L736" s="7" t="s">
        <v>39</v>
      </c>
    </row>
    <row r="737" spans="1:12" hidden="1">
      <c r="A737" s="3" t="s">
        <v>1465</v>
      </c>
      <c r="B737" s="4" t="s">
        <v>1466</v>
      </c>
      <c r="C737" s="5">
        <v>42386</v>
      </c>
      <c r="D737" s="4" t="s">
        <v>486</v>
      </c>
      <c r="E737" s="48" t="b">
        <f>COUNTIF($D$2:$D737,$D737)=1</f>
        <v>0</v>
      </c>
      <c r="F737" s="6" t="str">
        <f>IF('Author country with slicer'!E737=TRUE, 'Author country with slicer'!D737, "")</f>
        <v/>
      </c>
      <c r="G737" s="4" t="s">
        <v>486</v>
      </c>
      <c r="H737" s="4"/>
      <c r="I737" s="4" t="s">
        <v>39</v>
      </c>
      <c r="J737" s="48" t="b">
        <f>COUNTIF($I$2:$I737,$I737)=1</f>
        <v>0</v>
      </c>
      <c r="K737" s="6" t="str">
        <f>IF('Author country with slicer'!J737=TRUE, 'Author country with slicer'!I737, "")</f>
        <v/>
      </c>
      <c r="L737" s="7" t="s">
        <v>39</v>
      </c>
    </row>
    <row r="738" spans="1:12" hidden="1">
      <c r="A738" s="3" t="s">
        <v>1467</v>
      </c>
      <c r="B738" s="4" t="s">
        <v>1468</v>
      </c>
      <c r="C738" s="5">
        <v>42397</v>
      </c>
      <c r="D738" s="10" t="s">
        <v>57</v>
      </c>
      <c r="E738" s="48" t="b">
        <f>COUNTIF($D$2:$D738,$D738)=1</f>
        <v>0</v>
      </c>
      <c r="F738" s="6" t="str">
        <f>IF('Author country with slicer'!E738=TRUE, 'Author country with slicer'!D738, "")</f>
        <v/>
      </c>
      <c r="G738" s="10" t="s">
        <v>57</v>
      </c>
      <c r="H738" s="4"/>
      <c r="I738" s="4" t="s">
        <v>39</v>
      </c>
      <c r="J738" s="48" t="b">
        <f>COUNTIF($I$2:$I738,$I738)=1</f>
        <v>0</v>
      </c>
      <c r="K738" s="6" t="str">
        <f>IF('Author country with slicer'!J738=TRUE, 'Author country with slicer'!I738, "")</f>
        <v/>
      </c>
      <c r="L738" s="7" t="s">
        <v>39</v>
      </c>
    </row>
    <row r="739" spans="1:12" ht="26.4" hidden="1">
      <c r="A739" s="3" t="s">
        <v>1469</v>
      </c>
      <c r="B739" s="4" t="s">
        <v>1042</v>
      </c>
      <c r="C739" s="5">
        <v>42398</v>
      </c>
      <c r="D739" s="10" t="s">
        <v>57</v>
      </c>
      <c r="E739" s="48" t="b">
        <f>COUNTIF($D$2:$D739,$D739)=1</f>
        <v>0</v>
      </c>
      <c r="F739" s="6" t="str">
        <f>IF('Author country with slicer'!E739=TRUE, 'Author country with slicer'!D739, "")</f>
        <v/>
      </c>
      <c r="G739" s="10" t="s">
        <v>57</v>
      </c>
      <c r="H739" s="4"/>
      <c r="I739" s="4" t="s">
        <v>39</v>
      </c>
      <c r="J739" s="48" t="b">
        <f>COUNTIF($I$2:$I739,$I739)=1</f>
        <v>0</v>
      </c>
      <c r="K739" s="6" t="str">
        <f>IF('Author country with slicer'!J739=TRUE, 'Author country with slicer'!I739, "")</f>
        <v/>
      </c>
      <c r="L739" s="7" t="s">
        <v>39</v>
      </c>
    </row>
    <row r="740" spans="1:12" ht="39.6" hidden="1">
      <c r="A740" s="3" t="s">
        <v>1470</v>
      </c>
      <c r="B740" s="4" t="s">
        <v>1471</v>
      </c>
      <c r="C740" s="5">
        <v>42410</v>
      </c>
      <c r="D740" s="10" t="s">
        <v>57</v>
      </c>
      <c r="E740" s="48" t="b">
        <f>COUNTIF($D$2:$D740,$D740)=1</f>
        <v>0</v>
      </c>
      <c r="F740" s="6" t="str">
        <f>IF('Author country with slicer'!E740=TRUE, 'Author country with slicer'!D740, "")</f>
        <v/>
      </c>
      <c r="G740" s="10" t="s">
        <v>57</v>
      </c>
      <c r="H740" s="4"/>
      <c r="I740" s="4" t="s">
        <v>39</v>
      </c>
      <c r="J740" s="48" t="b">
        <f>COUNTIF($I$2:$I740,$I740)=1</f>
        <v>0</v>
      </c>
      <c r="K740" s="6" t="str">
        <f>IF('Author country with slicer'!J740=TRUE, 'Author country with slicer'!I740, "")</f>
        <v/>
      </c>
      <c r="L740" s="7" t="s">
        <v>39</v>
      </c>
    </row>
    <row r="741" spans="1:12" hidden="1">
      <c r="A741" s="3" t="s">
        <v>1472</v>
      </c>
      <c r="B741" s="4" t="s">
        <v>1473</v>
      </c>
      <c r="C741" s="5">
        <v>42420</v>
      </c>
      <c r="D741" s="10" t="s">
        <v>57</v>
      </c>
      <c r="E741" s="48" t="b">
        <f>COUNTIF($D$2:$D741,$D741)=1</f>
        <v>0</v>
      </c>
      <c r="F741" s="6" t="str">
        <f>IF('Author country with slicer'!E741=TRUE, 'Author country with slicer'!D741, "")</f>
        <v/>
      </c>
      <c r="G741" s="10" t="s">
        <v>57</v>
      </c>
      <c r="H741" s="4"/>
      <c r="I741" s="4" t="s">
        <v>39</v>
      </c>
      <c r="J741" s="48" t="b">
        <f>COUNTIF($I$2:$I741,$I741)=1</f>
        <v>0</v>
      </c>
      <c r="K741" s="6" t="str">
        <f>IF('Author country with slicer'!J741=TRUE, 'Author country with slicer'!I741, "")</f>
        <v/>
      </c>
      <c r="L741" s="7" t="s">
        <v>39</v>
      </c>
    </row>
    <row r="742" spans="1:12" hidden="1">
      <c r="A742" s="3" t="s">
        <v>1474</v>
      </c>
      <c r="B742" s="4" t="s">
        <v>1475</v>
      </c>
      <c r="C742" s="5">
        <v>42421</v>
      </c>
      <c r="D742" s="4" t="s">
        <v>109</v>
      </c>
      <c r="E742" s="48" t="b">
        <f>COUNTIF($D$2:$D742,$D742)=1</f>
        <v>0</v>
      </c>
      <c r="F742" s="6" t="str">
        <f>IF('Author country with slicer'!E742=TRUE, 'Author country with slicer'!D742, "")</f>
        <v/>
      </c>
      <c r="G742" s="4" t="s">
        <v>109</v>
      </c>
      <c r="H742" s="4"/>
      <c r="I742" s="4" t="s">
        <v>39</v>
      </c>
      <c r="J742" s="48" t="b">
        <f>COUNTIF($I$2:$I742,$I742)=1</f>
        <v>0</v>
      </c>
      <c r="K742" s="6" t="str">
        <f>IF('Author country with slicer'!J742=TRUE, 'Author country with slicer'!I742, "")</f>
        <v/>
      </c>
      <c r="L742" s="7" t="s">
        <v>39</v>
      </c>
    </row>
    <row r="743" spans="1:12" hidden="1">
      <c r="A743" s="3" t="s">
        <v>1476</v>
      </c>
      <c r="B743" s="4" t="s">
        <v>1477</v>
      </c>
      <c r="C743" s="5">
        <v>42422</v>
      </c>
      <c r="D743" s="4" t="s">
        <v>109</v>
      </c>
      <c r="E743" s="48" t="b">
        <f>COUNTIF($D$2:$D743,$D743)=1</f>
        <v>0</v>
      </c>
      <c r="F743" s="6" t="str">
        <f>IF('Author country with slicer'!E743=TRUE, 'Author country with slicer'!D743, "")</f>
        <v/>
      </c>
      <c r="G743" s="4" t="s">
        <v>109</v>
      </c>
      <c r="H743" s="4"/>
      <c r="I743" s="4" t="s">
        <v>39</v>
      </c>
      <c r="J743" s="48" t="b">
        <f>COUNTIF($I$2:$I743,$I743)=1</f>
        <v>0</v>
      </c>
      <c r="K743" s="6" t="str">
        <f>IF('Author country with slicer'!J743=TRUE, 'Author country with slicer'!I743, "")</f>
        <v/>
      </c>
      <c r="L743" s="7" t="s">
        <v>39</v>
      </c>
    </row>
    <row r="744" spans="1:12" hidden="1">
      <c r="A744" s="3" t="s">
        <v>1478</v>
      </c>
      <c r="B744" s="4" t="s">
        <v>1479</v>
      </c>
      <c r="C744" s="5">
        <v>42424</v>
      </c>
      <c r="D744" s="4" t="s">
        <v>257</v>
      </c>
      <c r="E744" s="48" t="b">
        <f>COUNTIF($D$2:$D744,$D744)=1</f>
        <v>0</v>
      </c>
      <c r="F744" s="6" t="str">
        <f>IF('Author country with slicer'!E744=TRUE, 'Author country with slicer'!D744, "")</f>
        <v/>
      </c>
      <c r="G744" s="4" t="s">
        <v>257</v>
      </c>
      <c r="H744" s="4"/>
      <c r="I744" s="4" t="s">
        <v>39</v>
      </c>
      <c r="J744" s="48" t="b">
        <f>COUNTIF($I$2:$I744,$I744)=1</f>
        <v>0</v>
      </c>
      <c r="K744" s="6" t="str">
        <f>IF('Author country with slicer'!J744=TRUE, 'Author country with slicer'!I744, "")</f>
        <v/>
      </c>
      <c r="L744" s="7" t="s">
        <v>39</v>
      </c>
    </row>
    <row r="745" spans="1:12" hidden="1">
      <c r="A745" s="3" t="s">
        <v>1480</v>
      </c>
      <c r="B745" s="4" t="s">
        <v>1481</v>
      </c>
      <c r="C745" s="5">
        <v>42425</v>
      </c>
      <c r="D745" s="4" t="s">
        <v>487</v>
      </c>
      <c r="E745" s="48" t="b">
        <f>COUNTIF($D$2:$D745,$D745)=1</f>
        <v>0</v>
      </c>
      <c r="F745" s="6" t="str">
        <f>IF('Author country with slicer'!E745=TRUE, 'Author country with slicer'!D745, "")</f>
        <v/>
      </c>
      <c r="G745" s="4" t="s">
        <v>487</v>
      </c>
      <c r="H745" s="4"/>
      <c r="I745" s="4" t="s">
        <v>39</v>
      </c>
      <c r="J745" s="48" t="b">
        <f>COUNTIF($I$2:$I745,$I745)=1</f>
        <v>0</v>
      </c>
      <c r="K745" s="6" t="str">
        <f>IF('Author country with slicer'!J745=TRUE, 'Author country with slicer'!I745, "")</f>
        <v/>
      </c>
      <c r="L745" s="7" t="s">
        <v>39</v>
      </c>
    </row>
    <row r="746" spans="1:12" hidden="1">
      <c r="A746" s="3" t="s">
        <v>1482</v>
      </c>
      <c r="B746" s="4" t="s">
        <v>1483</v>
      </c>
      <c r="C746" s="5">
        <v>42426</v>
      </c>
      <c r="D746" s="4" t="s">
        <v>1484</v>
      </c>
      <c r="E746" s="48" t="b">
        <f>COUNTIF($D$2:$D746,$D746)=1</f>
        <v>1</v>
      </c>
      <c r="F746" s="6" t="str">
        <f>IF('Author country with slicer'!E746=TRUE, 'Author country with slicer'!D746, "")</f>
        <v>Poland</v>
      </c>
      <c r="G746" s="4" t="s">
        <v>57</v>
      </c>
      <c r="H746" s="4"/>
      <c r="I746" s="4" t="s">
        <v>39</v>
      </c>
      <c r="J746" s="48" t="b">
        <f>COUNTIF($I$2:$I746,$I746)=1</f>
        <v>0</v>
      </c>
      <c r="K746" s="6" t="str">
        <f>IF('Author country with slicer'!J746=TRUE, 'Author country with slicer'!I746, "")</f>
        <v/>
      </c>
      <c r="L746" s="7" t="s">
        <v>39</v>
      </c>
    </row>
    <row r="747" spans="1:12" hidden="1">
      <c r="A747" s="3" t="s">
        <v>1485</v>
      </c>
      <c r="B747" s="4" t="s">
        <v>116</v>
      </c>
      <c r="C747" s="5">
        <v>42426</v>
      </c>
      <c r="D747" s="4" t="s">
        <v>117</v>
      </c>
      <c r="E747" s="48" t="b">
        <f>COUNTIF($D$2:$D747,$D747)=1</f>
        <v>0</v>
      </c>
      <c r="F747" s="6" t="str">
        <f>IF('Author country with slicer'!E747=TRUE, 'Author country with slicer'!D747, "")</f>
        <v/>
      </c>
      <c r="G747" s="4" t="s">
        <v>118</v>
      </c>
      <c r="H747" s="4"/>
      <c r="I747" s="4" t="s">
        <v>159</v>
      </c>
      <c r="J747" s="48" t="b">
        <f>COUNTIF($I$2:$I747,$I747)=1</f>
        <v>0</v>
      </c>
      <c r="K747" s="6" t="str">
        <f>IF('Author country with slicer'!J747=TRUE, 'Author country with slicer'!I747, "")</f>
        <v/>
      </c>
      <c r="L747" s="7" t="s">
        <v>39</v>
      </c>
    </row>
    <row r="748" spans="1:12" ht="26.4" hidden="1">
      <c r="A748" s="3" t="s">
        <v>1486</v>
      </c>
      <c r="B748" s="4" t="s">
        <v>1487</v>
      </c>
      <c r="C748" s="5">
        <v>42428</v>
      </c>
      <c r="D748" s="4" t="s">
        <v>486</v>
      </c>
      <c r="E748" s="48" t="b">
        <f>COUNTIF($D$2:$D748,$D748)=1</f>
        <v>0</v>
      </c>
      <c r="F748" s="6" t="str">
        <f>IF('Author country with slicer'!E748=TRUE, 'Author country with slicer'!D748, "")</f>
        <v/>
      </c>
      <c r="G748" s="4" t="s">
        <v>486</v>
      </c>
      <c r="H748" s="4"/>
      <c r="I748" s="4" t="s">
        <v>39</v>
      </c>
      <c r="J748" s="48" t="b">
        <f>COUNTIF($I$2:$I748,$I748)=1</f>
        <v>0</v>
      </c>
      <c r="K748" s="6" t="str">
        <f>IF('Author country with slicer'!J748=TRUE, 'Author country with slicer'!I748, "")</f>
        <v/>
      </c>
      <c r="L748" s="7" t="s">
        <v>39</v>
      </c>
    </row>
    <row r="749" spans="1:12" hidden="1">
      <c r="A749" s="3" t="s">
        <v>1488</v>
      </c>
      <c r="B749" s="4" t="s">
        <v>938</v>
      </c>
      <c r="C749" s="5">
        <v>42431</v>
      </c>
      <c r="D749" s="4" t="s">
        <v>109</v>
      </c>
      <c r="E749" s="48" t="b">
        <f>COUNTIF($D$2:$D749,$D749)=1</f>
        <v>0</v>
      </c>
      <c r="F749" s="6" t="str">
        <f>IF('Author country with slicer'!E749=TRUE, 'Author country with slicer'!D749, "")</f>
        <v/>
      </c>
      <c r="G749" s="4" t="s">
        <v>109</v>
      </c>
      <c r="H749" s="4"/>
      <c r="I749" s="4" t="s">
        <v>39</v>
      </c>
      <c r="J749" s="48" t="b">
        <f>COUNTIF($I$2:$I749,$I749)=1</f>
        <v>0</v>
      </c>
      <c r="K749" s="6" t="str">
        <f>IF('Author country with slicer'!J749=TRUE, 'Author country with slicer'!I749, "")</f>
        <v/>
      </c>
      <c r="L749" s="7" t="s">
        <v>39</v>
      </c>
    </row>
    <row r="750" spans="1:12" ht="26.4" hidden="1">
      <c r="A750" s="3" t="s">
        <v>1489</v>
      </c>
      <c r="B750" s="4" t="s">
        <v>1490</v>
      </c>
      <c r="C750" s="5">
        <v>42433</v>
      </c>
      <c r="D750" s="10" t="s">
        <v>57</v>
      </c>
      <c r="E750" s="48" t="b">
        <f>COUNTIF($D$2:$D750,$D750)=1</f>
        <v>0</v>
      </c>
      <c r="F750" s="6" t="str">
        <f>IF('Author country with slicer'!E750=TRUE, 'Author country with slicer'!D750, "")</f>
        <v/>
      </c>
      <c r="G750" s="10" t="s">
        <v>57</v>
      </c>
      <c r="H750" s="4"/>
      <c r="I750" s="4" t="s">
        <v>39</v>
      </c>
      <c r="J750" s="48" t="b">
        <f>COUNTIF($I$2:$I750,$I750)=1</f>
        <v>0</v>
      </c>
      <c r="K750" s="6" t="str">
        <f>IF('Author country with slicer'!J750=TRUE, 'Author country with slicer'!I750, "")</f>
        <v/>
      </c>
      <c r="L750" s="7" t="s">
        <v>39</v>
      </c>
    </row>
    <row r="751" spans="1:12" ht="26.4" hidden="1">
      <c r="A751" s="3" t="s">
        <v>1491</v>
      </c>
      <c r="B751" s="4" t="s">
        <v>1492</v>
      </c>
      <c r="C751" s="5">
        <v>42436</v>
      </c>
      <c r="D751" s="10" t="s">
        <v>57</v>
      </c>
      <c r="E751" s="48" t="b">
        <f>COUNTIF($D$2:$D751,$D751)=1</f>
        <v>0</v>
      </c>
      <c r="F751" s="6" t="str">
        <f>IF('Author country with slicer'!E751=TRUE, 'Author country with slicer'!D751, "")</f>
        <v/>
      </c>
      <c r="G751" s="10" t="s">
        <v>57</v>
      </c>
      <c r="H751" s="4"/>
      <c r="I751" s="4" t="s">
        <v>39</v>
      </c>
      <c r="J751" s="48" t="b">
        <f>COUNTIF($I$2:$I751,$I751)=1</f>
        <v>0</v>
      </c>
      <c r="K751" s="6" t="str">
        <f>IF('Author country with slicer'!J751=TRUE, 'Author country with slicer'!I751, "")</f>
        <v/>
      </c>
      <c r="L751" s="7" t="s">
        <v>39</v>
      </c>
    </row>
    <row r="752" spans="1:12" ht="26.4" hidden="1">
      <c r="A752" s="3" t="s">
        <v>1493</v>
      </c>
      <c r="B752" s="4" t="s">
        <v>1494</v>
      </c>
      <c r="C752" s="5">
        <v>42438</v>
      </c>
      <c r="D752" s="10" t="s">
        <v>57</v>
      </c>
      <c r="E752" s="48" t="b">
        <f>COUNTIF($D$2:$D752,$D752)=1</f>
        <v>0</v>
      </c>
      <c r="F752" s="6" t="str">
        <f>IF('Author country with slicer'!E752=TRUE, 'Author country with slicer'!D752, "")</f>
        <v/>
      </c>
      <c r="G752" s="10" t="s">
        <v>57</v>
      </c>
      <c r="H752" s="4"/>
      <c r="I752" s="4" t="s">
        <v>39</v>
      </c>
      <c r="J752" s="48" t="b">
        <f>COUNTIF($I$2:$I752,$I752)=1</f>
        <v>0</v>
      </c>
      <c r="K752" s="6" t="str">
        <f>IF('Author country with slicer'!J752=TRUE, 'Author country with slicer'!I752, "")</f>
        <v/>
      </c>
      <c r="L752" s="7" t="s">
        <v>39</v>
      </c>
    </row>
    <row r="753" spans="1:12" hidden="1">
      <c r="A753" s="3" t="s">
        <v>1495</v>
      </c>
      <c r="B753" s="4" t="s">
        <v>116</v>
      </c>
      <c r="C753" s="5">
        <v>42438</v>
      </c>
      <c r="D753" s="4" t="s">
        <v>117</v>
      </c>
      <c r="E753" s="48" t="b">
        <f>COUNTIF($D$2:$D753,$D753)=1</f>
        <v>0</v>
      </c>
      <c r="F753" s="6" t="str">
        <f>IF('Author country with slicer'!E753=TRUE, 'Author country with slicer'!D753, "")</f>
        <v/>
      </c>
      <c r="G753" s="4" t="s">
        <v>118</v>
      </c>
      <c r="H753" s="4"/>
      <c r="I753" s="4" t="s">
        <v>159</v>
      </c>
      <c r="J753" s="48" t="b">
        <f>COUNTIF($I$2:$I753,$I753)=1</f>
        <v>0</v>
      </c>
      <c r="K753" s="6" t="str">
        <f>IF('Author country with slicer'!J753=TRUE, 'Author country with slicer'!I753, "")</f>
        <v/>
      </c>
      <c r="L753" s="7" t="s">
        <v>39</v>
      </c>
    </row>
    <row r="754" spans="1:12" ht="26.4" hidden="1">
      <c r="A754" s="3" t="s">
        <v>1496</v>
      </c>
      <c r="B754" s="4" t="s">
        <v>1497</v>
      </c>
      <c r="C754" s="5">
        <v>42440</v>
      </c>
      <c r="D754" s="4" t="s">
        <v>572</v>
      </c>
      <c r="E754" s="48" t="b">
        <f>COUNTIF($D$2:$D754,$D754)=1</f>
        <v>0</v>
      </c>
      <c r="F754" s="6" t="str">
        <f>IF('Author country with slicer'!E754=TRUE, 'Author country with slicer'!D754, "")</f>
        <v/>
      </c>
      <c r="G754" s="4" t="s">
        <v>118</v>
      </c>
      <c r="H754" s="4"/>
      <c r="I754" s="4" t="s">
        <v>239</v>
      </c>
      <c r="J754" s="48" t="b">
        <f>COUNTIF($I$2:$I754,$I754)=1</f>
        <v>0</v>
      </c>
      <c r="K754" s="6" t="str">
        <f>IF('Author country with slicer'!J754=TRUE, 'Author country with slicer'!I754, "")</f>
        <v/>
      </c>
      <c r="L754" s="7" t="s">
        <v>39</v>
      </c>
    </row>
    <row r="755" spans="1:12" hidden="1">
      <c r="A755" s="3" t="s">
        <v>1498</v>
      </c>
      <c r="B755" s="4" t="s">
        <v>1499</v>
      </c>
      <c r="C755" s="5">
        <v>42441</v>
      </c>
      <c r="D755" s="10" t="s">
        <v>57</v>
      </c>
      <c r="E755" s="48" t="b">
        <f>COUNTIF($D$2:$D755,$D755)=1</f>
        <v>0</v>
      </c>
      <c r="F755" s="6" t="str">
        <f>IF('Author country with slicer'!E755=TRUE, 'Author country with slicer'!D755, "")</f>
        <v/>
      </c>
      <c r="G755" s="10" t="s">
        <v>57</v>
      </c>
      <c r="H755" s="4" t="s">
        <v>469</v>
      </c>
      <c r="I755" s="4" t="s">
        <v>39</v>
      </c>
      <c r="J755" s="48" t="b">
        <f>COUNTIF($I$2:$I755,$I755)=1</f>
        <v>0</v>
      </c>
      <c r="K755" s="6" t="str">
        <f>IF('Author country with slicer'!J755=TRUE, 'Author country with slicer'!I755, "")</f>
        <v/>
      </c>
      <c r="L755" s="7" t="s">
        <v>39</v>
      </c>
    </row>
    <row r="756" spans="1:12" hidden="1">
      <c r="A756" s="3" t="s">
        <v>1500</v>
      </c>
      <c r="B756" s="4" t="s">
        <v>938</v>
      </c>
      <c r="C756" s="5">
        <v>42442</v>
      </c>
      <c r="D756" s="4" t="s">
        <v>109</v>
      </c>
      <c r="E756" s="48" t="b">
        <f>COUNTIF($D$2:$D756,$D756)=1</f>
        <v>0</v>
      </c>
      <c r="F756" s="6" t="str">
        <f>IF('Author country with slicer'!E756=TRUE, 'Author country with slicer'!D756, "")</f>
        <v/>
      </c>
      <c r="G756" s="4" t="s">
        <v>109</v>
      </c>
      <c r="H756" s="4"/>
      <c r="I756" s="4" t="s">
        <v>39</v>
      </c>
      <c r="J756" s="48" t="b">
        <f>COUNTIF($I$2:$I756,$I756)=1</f>
        <v>0</v>
      </c>
      <c r="K756" s="6" t="str">
        <f>IF('Author country with slicer'!J756=TRUE, 'Author country with slicer'!I756, "")</f>
        <v/>
      </c>
      <c r="L756" s="7" t="s">
        <v>39</v>
      </c>
    </row>
    <row r="757" spans="1:12" hidden="1">
      <c r="A757" s="3" t="s">
        <v>1501</v>
      </c>
      <c r="B757" s="4" t="s">
        <v>1502</v>
      </c>
      <c r="C757" s="5">
        <v>42445</v>
      </c>
      <c r="D757" s="10" t="s">
        <v>57</v>
      </c>
      <c r="E757" s="48" t="b">
        <f>COUNTIF($D$2:$D757,$D757)=1</f>
        <v>0</v>
      </c>
      <c r="F757" s="6" t="str">
        <f>IF('Author country with slicer'!E757=TRUE, 'Author country with slicer'!D757, "")</f>
        <v/>
      </c>
      <c r="G757" s="10" t="s">
        <v>57</v>
      </c>
      <c r="H757" s="4"/>
      <c r="I757" s="4" t="s">
        <v>39</v>
      </c>
      <c r="J757" s="48" t="b">
        <f>COUNTIF($I$2:$I757,$I757)=1</f>
        <v>0</v>
      </c>
      <c r="K757" s="6" t="str">
        <f>IF('Author country with slicer'!J757=TRUE, 'Author country with slicer'!I757, "")</f>
        <v/>
      </c>
      <c r="L757" s="7" t="s">
        <v>39</v>
      </c>
    </row>
    <row r="758" spans="1:12" ht="26.4" hidden="1">
      <c r="A758" s="3" t="s">
        <v>1503</v>
      </c>
      <c r="B758" s="4" t="s">
        <v>938</v>
      </c>
      <c r="C758" s="5">
        <v>42447</v>
      </c>
      <c r="D758" s="4" t="s">
        <v>109</v>
      </c>
      <c r="E758" s="48" t="b">
        <f>COUNTIF($D$2:$D758,$D758)=1</f>
        <v>0</v>
      </c>
      <c r="F758" s="6" t="str">
        <f>IF('Author country with slicer'!E758=TRUE, 'Author country with slicer'!D758, "")</f>
        <v/>
      </c>
      <c r="G758" s="4" t="s">
        <v>109</v>
      </c>
      <c r="H758" s="4"/>
      <c r="I758" s="4" t="s">
        <v>39</v>
      </c>
      <c r="J758" s="48" t="b">
        <f>COUNTIF($I$2:$I758,$I758)=1</f>
        <v>0</v>
      </c>
      <c r="K758" s="6" t="str">
        <f>IF('Author country with slicer'!J758=TRUE, 'Author country with slicer'!I758, "")</f>
        <v/>
      </c>
      <c r="L758" s="7" t="s">
        <v>39</v>
      </c>
    </row>
    <row r="759" spans="1:12" hidden="1">
      <c r="A759" s="3" t="s">
        <v>1504</v>
      </c>
      <c r="B759" s="4" t="s">
        <v>938</v>
      </c>
      <c r="C759" s="5">
        <v>42456</v>
      </c>
      <c r="D759" s="4" t="s">
        <v>109</v>
      </c>
      <c r="E759" s="48" t="b">
        <f>COUNTIF($D$2:$D759,$D759)=1</f>
        <v>0</v>
      </c>
      <c r="F759" s="6" t="str">
        <f>IF('Author country with slicer'!E759=TRUE, 'Author country with slicer'!D759, "")</f>
        <v/>
      </c>
      <c r="G759" s="4" t="s">
        <v>109</v>
      </c>
      <c r="H759" s="4"/>
      <c r="I759" s="4" t="s">
        <v>39</v>
      </c>
      <c r="J759" s="48" t="b">
        <f>COUNTIF($I$2:$I759,$I759)=1</f>
        <v>0</v>
      </c>
      <c r="K759" s="6" t="str">
        <f>IF('Author country with slicer'!J759=TRUE, 'Author country with slicer'!I759, "")</f>
        <v/>
      </c>
      <c r="L759" s="7" t="s">
        <v>39</v>
      </c>
    </row>
    <row r="760" spans="1:12" hidden="1">
      <c r="A760" s="3" t="s">
        <v>1505</v>
      </c>
      <c r="B760" s="4" t="s">
        <v>1506</v>
      </c>
      <c r="C760" s="5">
        <v>42460</v>
      </c>
      <c r="D760" s="10" t="s">
        <v>57</v>
      </c>
      <c r="E760" s="48" t="b">
        <f>COUNTIF($D$2:$D760,$D760)=1</f>
        <v>0</v>
      </c>
      <c r="F760" s="6" t="str">
        <f>IF('Author country with slicer'!E760=TRUE, 'Author country with slicer'!D760, "")</f>
        <v/>
      </c>
      <c r="G760" s="10" t="s">
        <v>57</v>
      </c>
      <c r="H760" s="4"/>
      <c r="I760" s="4" t="s">
        <v>39</v>
      </c>
      <c r="J760" s="48" t="b">
        <f>COUNTIF($I$2:$I760,$I760)=1</f>
        <v>0</v>
      </c>
      <c r="K760" s="6" t="str">
        <f>IF('Author country with slicer'!J760=TRUE, 'Author country with slicer'!I760, "")</f>
        <v/>
      </c>
      <c r="L760" s="7" t="s">
        <v>39</v>
      </c>
    </row>
    <row r="761" spans="1:12" ht="26.4" hidden="1">
      <c r="A761" s="3" t="s">
        <v>1507</v>
      </c>
      <c r="B761" s="4" t="s">
        <v>1461</v>
      </c>
      <c r="C761" s="5">
        <v>42465</v>
      </c>
      <c r="D761" s="4" t="s">
        <v>109</v>
      </c>
      <c r="E761" s="48" t="b">
        <f>COUNTIF($D$2:$D761,$D761)=1</f>
        <v>0</v>
      </c>
      <c r="F761" s="6" t="str">
        <f>IF('Author country with slicer'!E761=TRUE, 'Author country with slicer'!D761, "")</f>
        <v/>
      </c>
      <c r="G761" s="4" t="s">
        <v>109</v>
      </c>
      <c r="H761" s="4"/>
      <c r="I761" s="4" t="s">
        <v>39</v>
      </c>
      <c r="J761" s="48" t="b">
        <f>COUNTIF($I$2:$I761,$I761)=1</f>
        <v>0</v>
      </c>
      <c r="K761" s="6" t="str">
        <f>IF('Author country with slicer'!J761=TRUE, 'Author country with slicer'!I761, "")</f>
        <v/>
      </c>
      <c r="L761" s="7" t="s">
        <v>39</v>
      </c>
    </row>
    <row r="762" spans="1:12" hidden="1">
      <c r="A762" s="3" t="s">
        <v>1508</v>
      </c>
      <c r="B762" s="4" t="s">
        <v>1509</v>
      </c>
      <c r="C762" s="5">
        <v>42475</v>
      </c>
      <c r="D762" s="10" t="s">
        <v>57</v>
      </c>
      <c r="E762" s="48" t="b">
        <f>COUNTIF($D$2:$D762,$D762)=1</f>
        <v>0</v>
      </c>
      <c r="F762" s="6" t="str">
        <f>IF('Author country with slicer'!E762=TRUE, 'Author country with slicer'!D762, "")</f>
        <v/>
      </c>
      <c r="G762" s="10" t="s">
        <v>57</v>
      </c>
      <c r="H762" s="4" t="s">
        <v>469</v>
      </c>
      <c r="I762" s="4" t="s">
        <v>39</v>
      </c>
      <c r="J762" s="48" t="b">
        <f>COUNTIF($I$2:$I762,$I762)=1</f>
        <v>0</v>
      </c>
      <c r="K762" s="6" t="str">
        <f>IF('Author country with slicer'!J762=TRUE, 'Author country with slicer'!I762, "")</f>
        <v/>
      </c>
      <c r="L762" s="7" t="s">
        <v>39</v>
      </c>
    </row>
    <row r="763" spans="1:12" hidden="1">
      <c r="A763" s="3" t="s">
        <v>1510</v>
      </c>
      <c r="B763" s="4" t="s">
        <v>1511</v>
      </c>
      <c r="C763" s="5">
        <v>42489</v>
      </c>
      <c r="D763" s="4" t="s">
        <v>1512</v>
      </c>
      <c r="E763" s="48" t="b">
        <f>COUNTIF($D$2:$D763,$D763)=1</f>
        <v>1</v>
      </c>
      <c r="F763" s="6" t="str">
        <f>IF('Author country with slicer'!E763=TRUE, 'Author country with slicer'!D763, "")</f>
        <v>Sri Lanka</v>
      </c>
      <c r="G763" s="10" t="s">
        <v>57</v>
      </c>
      <c r="H763" s="4"/>
      <c r="I763" s="4" t="s">
        <v>39</v>
      </c>
      <c r="J763" s="48" t="b">
        <f>COUNTIF($I$2:$I763,$I763)=1</f>
        <v>0</v>
      </c>
      <c r="K763" s="6" t="str">
        <f>IF('Author country with slicer'!J763=TRUE, 'Author country with slicer'!I763, "")</f>
        <v/>
      </c>
      <c r="L763" s="7" t="s">
        <v>39</v>
      </c>
    </row>
    <row r="764" spans="1:12" hidden="1">
      <c r="A764" s="3" t="s">
        <v>1513</v>
      </c>
      <c r="B764" s="4" t="s">
        <v>1514</v>
      </c>
      <c r="C764" s="5">
        <v>42490</v>
      </c>
      <c r="D764" s="10" t="s">
        <v>57</v>
      </c>
      <c r="E764" s="48" t="b">
        <f>COUNTIF($D$2:$D764,$D764)=1</f>
        <v>0</v>
      </c>
      <c r="F764" s="6" t="str">
        <f>IF('Author country with slicer'!E764=TRUE, 'Author country with slicer'!D764, "")</f>
        <v/>
      </c>
      <c r="G764" s="10" t="s">
        <v>57</v>
      </c>
      <c r="H764" s="4"/>
      <c r="I764" s="4" t="s">
        <v>39</v>
      </c>
      <c r="J764" s="48" t="b">
        <f>COUNTIF($I$2:$I764,$I764)=1</f>
        <v>0</v>
      </c>
      <c r="K764" s="6" t="str">
        <f>IF('Author country with slicer'!J764=TRUE, 'Author country with slicer'!I764, "")</f>
        <v/>
      </c>
      <c r="L764" s="7" t="s">
        <v>39</v>
      </c>
    </row>
    <row r="765" spans="1:12" hidden="1">
      <c r="A765" s="31" t="s">
        <v>1515</v>
      </c>
      <c r="B765" s="4" t="s">
        <v>1516</v>
      </c>
      <c r="C765" s="5">
        <v>42513</v>
      </c>
      <c r="D765" s="4" t="s">
        <v>392</v>
      </c>
      <c r="E765" s="48" t="b">
        <f>COUNTIF($D$2:$D765,$D765)=1</f>
        <v>0</v>
      </c>
      <c r="F765" s="6" t="str">
        <f>IF('Author country with slicer'!E765=TRUE, 'Author country with slicer'!D765, "")</f>
        <v/>
      </c>
      <c r="G765" s="10" t="s">
        <v>57</v>
      </c>
      <c r="H765" s="4"/>
      <c r="I765" s="4" t="s">
        <v>39</v>
      </c>
      <c r="J765" s="48" t="b">
        <f>COUNTIF($I$2:$I765,$I765)=1</f>
        <v>0</v>
      </c>
      <c r="K765" s="6" t="str">
        <f>IF('Author country with slicer'!J765=TRUE, 'Author country with slicer'!I765, "")</f>
        <v/>
      </c>
      <c r="L765" s="7" t="s">
        <v>39</v>
      </c>
    </row>
    <row r="766" spans="1:12" hidden="1">
      <c r="A766" s="3" t="s">
        <v>1517</v>
      </c>
      <c r="B766" s="4" t="s">
        <v>1383</v>
      </c>
      <c r="C766" s="5">
        <v>42525</v>
      </c>
      <c r="D766" s="4" t="s">
        <v>475</v>
      </c>
      <c r="E766" s="48" t="b">
        <f>COUNTIF($D$2:$D766,$D766)=1</f>
        <v>0</v>
      </c>
      <c r="F766" s="6" t="str">
        <f>IF('Author country with slicer'!E766=TRUE, 'Author country with slicer'!D766, "")</f>
        <v/>
      </c>
      <c r="G766" s="4" t="s">
        <v>475</v>
      </c>
      <c r="H766" s="6"/>
      <c r="I766" s="4" t="s">
        <v>471</v>
      </c>
      <c r="J766" s="48" t="b">
        <f>COUNTIF($I$2:$I766,$I766)=1</f>
        <v>0</v>
      </c>
      <c r="K766" s="6" t="str">
        <f>IF('Author country with slicer'!J766=TRUE, 'Author country with slicer'!I766, "")</f>
        <v/>
      </c>
      <c r="L766" s="7" t="s">
        <v>39</v>
      </c>
    </row>
    <row r="767" spans="1:12" hidden="1">
      <c r="A767" s="3" t="s">
        <v>1518</v>
      </c>
      <c r="B767" s="4" t="s">
        <v>1519</v>
      </c>
      <c r="C767" s="5">
        <v>42529</v>
      </c>
      <c r="D767" s="4" t="s">
        <v>392</v>
      </c>
      <c r="E767" s="48" t="b">
        <f>COUNTIF($D$2:$D767,$D767)=1</f>
        <v>0</v>
      </c>
      <c r="F767" s="6" t="str">
        <f>IF('Author country with slicer'!E767=TRUE, 'Author country with slicer'!D767, "")</f>
        <v/>
      </c>
      <c r="G767" s="4" t="s">
        <v>44</v>
      </c>
      <c r="H767" s="6"/>
      <c r="I767" s="4" t="s">
        <v>39</v>
      </c>
      <c r="J767" s="48" t="b">
        <f>COUNTIF($I$2:$I767,$I767)=1</f>
        <v>0</v>
      </c>
      <c r="K767" s="6" t="str">
        <f>IF('Author country with slicer'!J767=TRUE, 'Author country with slicer'!I767, "")</f>
        <v/>
      </c>
      <c r="L767" s="7" t="s">
        <v>39</v>
      </c>
    </row>
    <row r="768" spans="1:12" hidden="1">
      <c r="A768" s="3" t="s">
        <v>1520</v>
      </c>
      <c r="B768" s="4" t="s">
        <v>1461</v>
      </c>
      <c r="C768" s="5">
        <v>42533</v>
      </c>
      <c r="D768" s="4" t="s">
        <v>109</v>
      </c>
      <c r="E768" s="48" t="b">
        <f>COUNTIF($D$2:$D768,$D768)=1</f>
        <v>0</v>
      </c>
      <c r="F768" s="6" t="str">
        <f>IF('Author country with slicer'!E768=TRUE, 'Author country with slicer'!D768, "")</f>
        <v/>
      </c>
      <c r="G768" s="4" t="s">
        <v>109</v>
      </c>
      <c r="H768" s="4"/>
      <c r="I768" s="4" t="s">
        <v>39</v>
      </c>
      <c r="J768" s="48" t="b">
        <f>COUNTIF($I$2:$I768,$I768)=1</f>
        <v>0</v>
      </c>
      <c r="K768" s="6" t="str">
        <f>IF('Author country with slicer'!J768=TRUE, 'Author country with slicer'!I768, "")</f>
        <v/>
      </c>
      <c r="L768" s="7" t="s">
        <v>39</v>
      </c>
    </row>
    <row r="769" spans="1:12" ht="26.4" hidden="1">
      <c r="A769" s="3" t="s">
        <v>1521</v>
      </c>
      <c r="B769" s="4" t="s">
        <v>1522</v>
      </c>
      <c r="C769" s="5">
        <v>42534</v>
      </c>
      <c r="D769" s="4" t="s">
        <v>44</v>
      </c>
      <c r="E769" s="48" t="b">
        <f>COUNTIF($D$2:$D769,$D769)=1</f>
        <v>0</v>
      </c>
      <c r="F769" s="6" t="str">
        <f>IF('Author country with slicer'!E769=TRUE, 'Author country with slicer'!D769, "")</f>
        <v/>
      </c>
      <c r="G769" s="4" t="s">
        <v>44</v>
      </c>
      <c r="H769" s="6"/>
      <c r="I769" s="4" t="s">
        <v>39</v>
      </c>
      <c r="J769" s="48" t="b">
        <f>COUNTIF($I$2:$I769,$I769)=1</f>
        <v>0</v>
      </c>
      <c r="K769" s="6" t="str">
        <f>IF('Author country with slicer'!J769=TRUE, 'Author country with slicer'!I769, "")</f>
        <v/>
      </c>
      <c r="L769" s="7" t="s">
        <v>39</v>
      </c>
    </row>
    <row r="770" spans="1:12" hidden="1">
      <c r="A770" s="3" t="s">
        <v>1523</v>
      </c>
      <c r="B770" s="4" t="s">
        <v>1524</v>
      </c>
      <c r="C770" s="5">
        <v>42537</v>
      </c>
      <c r="D770" s="4" t="s">
        <v>333</v>
      </c>
      <c r="E770" s="48" t="b">
        <f>COUNTIF($D$2:$D770,$D770)=1</f>
        <v>0</v>
      </c>
      <c r="F770" s="6" t="str">
        <f>IF('Author country with slicer'!E770=TRUE, 'Author country with slicer'!D770, "")</f>
        <v/>
      </c>
      <c r="G770" s="4" t="s">
        <v>333</v>
      </c>
      <c r="H770" s="4" t="s">
        <v>469</v>
      </c>
      <c r="I770" s="4" t="s">
        <v>334</v>
      </c>
      <c r="J770" s="48" t="b">
        <f>COUNTIF($I$2:$I770,$I770)=1</f>
        <v>0</v>
      </c>
      <c r="K770" s="6" t="str">
        <f>IF('Author country with slicer'!J770=TRUE, 'Author country with slicer'!I770, "")</f>
        <v/>
      </c>
      <c r="L770" s="7" t="s">
        <v>39</v>
      </c>
    </row>
    <row r="771" spans="1:12" hidden="1">
      <c r="A771" s="3" t="s">
        <v>1525</v>
      </c>
      <c r="B771" s="4" t="s">
        <v>1526</v>
      </c>
      <c r="C771" s="5">
        <v>42539</v>
      </c>
      <c r="D771" s="32" t="s">
        <v>1527</v>
      </c>
      <c r="E771" s="48" t="b">
        <f>COUNTIF($D$2:$D771,$D771)=1</f>
        <v>1</v>
      </c>
      <c r="F771" s="6" t="str">
        <f>IF('Author country with slicer'!E771=TRUE, 'Author country with slicer'!D771, "")</f>
        <v>Mauritania</v>
      </c>
      <c r="G771" s="4" t="s">
        <v>1527</v>
      </c>
      <c r="H771" s="6"/>
      <c r="I771" s="4" t="s">
        <v>39</v>
      </c>
      <c r="J771" s="48" t="b">
        <f>COUNTIF($I$2:$I771,$I771)=1</f>
        <v>0</v>
      </c>
      <c r="K771" s="6" t="str">
        <f>IF('Author country with slicer'!J771=TRUE, 'Author country with slicer'!I771, "")</f>
        <v/>
      </c>
      <c r="L771" s="7" t="s">
        <v>39</v>
      </c>
    </row>
    <row r="772" spans="1:12" hidden="1">
      <c r="A772" s="3" t="s">
        <v>1528</v>
      </c>
      <c r="B772" s="4" t="s">
        <v>938</v>
      </c>
      <c r="C772" s="5">
        <v>42556</v>
      </c>
      <c r="D772" s="4" t="s">
        <v>109</v>
      </c>
      <c r="E772" s="48" t="b">
        <f>COUNTIF($D$2:$D772,$D772)=1</f>
        <v>0</v>
      </c>
      <c r="F772" s="6" t="str">
        <f>IF('Author country with slicer'!E772=TRUE, 'Author country with slicer'!D772, "")</f>
        <v/>
      </c>
      <c r="G772" s="4" t="s">
        <v>109</v>
      </c>
      <c r="H772" s="4"/>
      <c r="I772" s="4" t="s">
        <v>39</v>
      </c>
      <c r="J772" s="48" t="b">
        <f>COUNTIF($I$2:$I772,$I772)=1</f>
        <v>0</v>
      </c>
      <c r="K772" s="6" t="str">
        <f>IF('Author country with slicer'!J772=TRUE, 'Author country with slicer'!I772, "")</f>
        <v/>
      </c>
      <c r="L772" s="7" t="s">
        <v>39</v>
      </c>
    </row>
    <row r="773" spans="1:12" hidden="1">
      <c r="A773" s="3" t="s">
        <v>1529</v>
      </c>
      <c r="B773" s="4" t="s">
        <v>1530</v>
      </c>
      <c r="C773" s="5">
        <v>42559</v>
      </c>
      <c r="D773" s="10" t="s">
        <v>57</v>
      </c>
      <c r="E773" s="48" t="b">
        <f>COUNTIF($D$2:$D773,$D773)=1</f>
        <v>0</v>
      </c>
      <c r="F773" s="6" t="str">
        <f>IF('Author country with slicer'!E773=TRUE, 'Author country with slicer'!D773, "")</f>
        <v/>
      </c>
      <c r="G773" s="10" t="s">
        <v>57</v>
      </c>
      <c r="H773" s="6"/>
      <c r="I773" s="4" t="s">
        <v>39</v>
      </c>
      <c r="J773" s="48" t="b">
        <f>COUNTIF($I$2:$I773,$I773)=1</f>
        <v>0</v>
      </c>
      <c r="K773" s="6" t="str">
        <f>IF('Author country with slicer'!J773=TRUE, 'Author country with slicer'!I773, "")</f>
        <v/>
      </c>
      <c r="L773" s="7" t="s">
        <v>39</v>
      </c>
    </row>
    <row r="774" spans="1:12" hidden="1">
      <c r="A774" s="3" t="s">
        <v>1531</v>
      </c>
      <c r="B774" s="4" t="s">
        <v>938</v>
      </c>
      <c r="C774" s="5">
        <v>42574</v>
      </c>
      <c r="D774" s="4" t="s">
        <v>109</v>
      </c>
      <c r="E774" s="48" t="b">
        <f>COUNTIF($D$2:$D774,$D774)=1</f>
        <v>0</v>
      </c>
      <c r="F774" s="6" t="str">
        <f>IF('Author country with slicer'!E774=TRUE, 'Author country with slicer'!D774, "")</f>
        <v/>
      </c>
      <c r="G774" s="4" t="s">
        <v>109</v>
      </c>
      <c r="H774" s="4"/>
      <c r="I774" s="4" t="s">
        <v>39</v>
      </c>
      <c r="J774" s="48" t="b">
        <f>COUNTIF($I$2:$I774,$I774)=1</f>
        <v>0</v>
      </c>
      <c r="K774" s="6" t="str">
        <f>IF('Author country with slicer'!J774=TRUE, 'Author country with slicer'!I774, "")</f>
        <v/>
      </c>
      <c r="L774" s="7" t="s">
        <v>39</v>
      </c>
    </row>
    <row r="775" spans="1:12" hidden="1">
      <c r="A775" s="3" t="s">
        <v>1532</v>
      </c>
      <c r="B775" s="4" t="s">
        <v>938</v>
      </c>
      <c r="C775" s="5">
        <v>42575</v>
      </c>
      <c r="D775" s="4" t="s">
        <v>109</v>
      </c>
      <c r="E775" s="48" t="b">
        <f>COUNTIF($D$2:$D775,$D775)=1</f>
        <v>0</v>
      </c>
      <c r="F775" s="6" t="str">
        <f>IF('Author country with slicer'!E775=TRUE, 'Author country with slicer'!D775, "")</f>
        <v/>
      </c>
      <c r="G775" s="4" t="s">
        <v>109</v>
      </c>
      <c r="H775" s="4"/>
      <c r="I775" s="4" t="s">
        <v>39</v>
      </c>
      <c r="J775" s="48" t="b">
        <f>COUNTIF($I$2:$I775,$I775)=1</f>
        <v>0</v>
      </c>
      <c r="K775" s="6" t="str">
        <f>IF('Author country with slicer'!J775=TRUE, 'Author country with slicer'!I775, "")</f>
        <v/>
      </c>
      <c r="L775" s="7" t="s">
        <v>39</v>
      </c>
    </row>
    <row r="776" spans="1:12" hidden="1">
      <c r="A776" s="3" t="s">
        <v>1533</v>
      </c>
      <c r="B776" s="4" t="s">
        <v>646</v>
      </c>
      <c r="C776" s="5">
        <v>42579</v>
      </c>
      <c r="D776" s="4" t="s">
        <v>467</v>
      </c>
      <c r="E776" s="48" t="b">
        <f>COUNTIF($D$2:$D776,$D776)=1</f>
        <v>0</v>
      </c>
      <c r="F776" s="6" t="str">
        <f>IF('Author country with slicer'!E776=TRUE, 'Author country with slicer'!D776, "")</f>
        <v/>
      </c>
      <c r="G776" s="4" t="s">
        <v>467</v>
      </c>
      <c r="H776" s="6"/>
      <c r="I776" s="4" t="s">
        <v>239</v>
      </c>
      <c r="J776" s="48" t="b">
        <f>COUNTIF($I$2:$I776,$I776)=1</f>
        <v>0</v>
      </c>
      <c r="K776" s="6" t="str">
        <f>IF('Author country with slicer'!J776=TRUE, 'Author country with slicer'!I776, "")</f>
        <v/>
      </c>
      <c r="L776" s="7" t="s">
        <v>39</v>
      </c>
    </row>
    <row r="777" spans="1:12" hidden="1">
      <c r="A777" s="3" t="s">
        <v>1534</v>
      </c>
      <c r="B777" s="4" t="s">
        <v>1535</v>
      </c>
      <c r="C777" s="5">
        <v>42579</v>
      </c>
      <c r="D777" s="4" t="s">
        <v>109</v>
      </c>
      <c r="E777" s="48" t="b">
        <f>COUNTIF($D$2:$D777,$D777)=1</f>
        <v>0</v>
      </c>
      <c r="F777" s="6" t="str">
        <f>IF('Author country with slicer'!E777=TRUE, 'Author country with slicer'!D777, "")</f>
        <v/>
      </c>
      <c r="G777" s="4" t="s">
        <v>109</v>
      </c>
      <c r="H777" s="6"/>
      <c r="I777" s="4" t="s">
        <v>39</v>
      </c>
      <c r="J777" s="48" t="b">
        <f>COUNTIF($I$2:$I777,$I777)=1</f>
        <v>0</v>
      </c>
      <c r="K777" s="6" t="str">
        <f>IF('Author country with slicer'!J777=TRUE, 'Author country with slicer'!I777, "")</f>
        <v/>
      </c>
      <c r="L777" s="7" t="s">
        <v>39</v>
      </c>
    </row>
    <row r="778" spans="1:12" ht="26.4" hidden="1">
      <c r="A778" s="3" t="s">
        <v>1536</v>
      </c>
      <c r="B778" s="4" t="s">
        <v>1537</v>
      </c>
      <c r="C778" s="5">
        <v>42581</v>
      </c>
      <c r="D778" s="10" t="s">
        <v>57</v>
      </c>
      <c r="E778" s="48" t="b">
        <f>COUNTIF($D$2:$D778,$D778)=1</f>
        <v>0</v>
      </c>
      <c r="F778" s="6" t="str">
        <f>IF('Author country with slicer'!E778=TRUE, 'Author country with slicer'!D778, "")</f>
        <v/>
      </c>
      <c r="G778" s="10" t="s">
        <v>57</v>
      </c>
      <c r="H778" s="6"/>
      <c r="I778" s="4" t="s">
        <v>39</v>
      </c>
      <c r="J778" s="48" t="b">
        <f>COUNTIF($I$2:$I778,$I778)=1</f>
        <v>0</v>
      </c>
      <c r="K778" s="6" t="str">
        <f>IF('Author country with slicer'!J778=TRUE, 'Author country with slicer'!I778, "")</f>
        <v/>
      </c>
      <c r="L778" s="7" t="s">
        <v>39</v>
      </c>
    </row>
    <row r="779" spans="1:12" hidden="1">
      <c r="A779" s="3" t="s">
        <v>1538</v>
      </c>
      <c r="B779" s="4" t="s">
        <v>938</v>
      </c>
      <c r="C779" s="5">
        <v>42581</v>
      </c>
      <c r="D779" s="4" t="s">
        <v>109</v>
      </c>
      <c r="E779" s="48" t="b">
        <f>COUNTIF($D$2:$D779,$D779)=1</f>
        <v>0</v>
      </c>
      <c r="F779" s="6" t="str">
        <f>IF('Author country with slicer'!E779=TRUE, 'Author country with slicer'!D779, "")</f>
        <v/>
      </c>
      <c r="G779" s="4" t="s">
        <v>109</v>
      </c>
      <c r="H779" s="4"/>
      <c r="I779" s="4" t="s">
        <v>39</v>
      </c>
      <c r="J779" s="48" t="b">
        <f>COUNTIF($I$2:$I779,$I779)=1</f>
        <v>0</v>
      </c>
      <c r="K779" s="6" t="str">
        <f>IF('Author country with slicer'!J779=TRUE, 'Author country with slicer'!I779, "")</f>
        <v/>
      </c>
      <c r="L779" s="7" t="s">
        <v>39</v>
      </c>
    </row>
    <row r="780" spans="1:12" hidden="1">
      <c r="A780" s="3" t="s">
        <v>1539</v>
      </c>
      <c r="B780" s="4" t="s">
        <v>1540</v>
      </c>
      <c r="C780" s="5">
        <v>42582</v>
      </c>
      <c r="D780" s="4" t="s">
        <v>238</v>
      </c>
      <c r="E780" s="48" t="b">
        <f>COUNTIF($D$2:$D780,$D780)=1</f>
        <v>0</v>
      </c>
      <c r="F780" s="6" t="str">
        <f>IF('Author country with slicer'!E780=TRUE, 'Author country with slicer'!D780, "")</f>
        <v/>
      </c>
      <c r="G780" s="4" t="s">
        <v>57</v>
      </c>
      <c r="H780" s="6"/>
      <c r="I780" s="4" t="s">
        <v>39</v>
      </c>
      <c r="J780" s="48" t="b">
        <f>COUNTIF($I$2:$I780,$I780)=1</f>
        <v>0</v>
      </c>
      <c r="K780" s="6" t="str">
        <f>IF('Author country with slicer'!J780=TRUE, 'Author country with slicer'!I780, "")</f>
        <v/>
      </c>
      <c r="L780" s="7" t="s">
        <v>39</v>
      </c>
    </row>
    <row r="781" spans="1:12" hidden="1">
      <c r="A781" s="3" t="s">
        <v>1541</v>
      </c>
      <c r="B781" s="4" t="s">
        <v>1542</v>
      </c>
      <c r="C781" s="5">
        <v>42582</v>
      </c>
      <c r="D781" s="4" t="s">
        <v>57</v>
      </c>
      <c r="E781" s="48" t="b">
        <f>COUNTIF($D$2:$D781,$D781)=1</f>
        <v>0</v>
      </c>
      <c r="F781" s="6" t="str">
        <f>IF('Author country with slicer'!E781=TRUE, 'Author country with slicer'!D781, "")</f>
        <v/>
      </c>
      <c r="G781" s="4" t="s">
        <v>57</v>
      </c>
      <c r="H781" s="6"/>
      <c r="I781" s="4" t="s">
        <v>39</v>
      </c>
      <c r="J781" s="48" t="b">
        <f>COUNTIF($I$2:$I781,$I781)=1</f>
        <v>0</v>
      </c>
      <c r="K781" s="6" t="str">
        <f>IF('Author country with slicer'!J781=TRUE, 'Author country with slicer'!I781, "")</f>
        <v/>
      </c>
      <c r="L781" s="7" t="s">
        <v>39</v>
      </c>
    </row>
    <row r="782" spans="1:12" hidden="1">
      <c r="A782" s="3" t="s">
        <v>1543</v>
      </c>
      <c r="B782" s="12" t="s">
        <v>1544</v>
      </c>
      <c r="C782" s="5">
        <v>42583</v>
      </c>
      <c r="D782" s="4" t="s">
        <v>290</v>
      </c>
      <c r="E782" s="48" t="b">
        <f>COUNTIF($D$2:$D782,$D782)=1</f>
        <v>0</v>
      </c>
      <c r="F782" s="6" t="str">
        <f>IF('Author country with slicer'!E782=TRUE, 'Author country with slicer'!D782, "")</f>
        <v/>
      </c>
      <c r="G782" s="4" t="s">
        <v>57</v>
      </c>
      <c r="H782" s="6"/>
      <c r="I782" s="4" t="s">
        <v>39</v>
      </c>
      <c r="J782" s="48" t="b">
        <f>COUNTIF($I$2:$I782,$I782)=1</f>
        <v>0</v>
      </c>
      <c r="K782" s="6" t="str">
        <f>IF('Author country with slicer'!J782=TRUE, 'Author country with slicer'!I782, "")</f>
        <v/>
      </c>
      <c r="L782" s="7" t="s">
        <v>39</v>
      </c>
    </row>
    <row r="783" spans="1:12" ht="26.4" hidden="1">
      <c r="A783" s="3" t="s">
        <v>1545</v>
      </c>
      <c r="B783" s="4" t="s">
        <v>1546</v>
      </c>
      <c r="C783" s="5">
        <v>42585</v>
      </c>
      <c r="D783" s="4" t="s">
        <v>109</v>
      </c>
      <c r="E783" s="48" t="b">
        <f>COUNTIF($D$2:$D783,$D783)=1</f>
        <v>0</v>
      </c>
      <c r="F783" s="6" t="str">
        <f>IF('Author country with slicer'!E783=TRUE, 'Author country with slicer'!D783, "")</f>
        <v/>
      </c>
      <c r="G783" s="4" t="s">
        <v>109</v>
      </c>
      <c r="H783" s="6"/>
      <c r="I783" s="4" t="s">
        <v>39</v>
      </c>
      <c r="J783" s="48" t="b">
        <f>COUNTIF($I$2:$I783,$I783)=1</f>
        <v>0</v>
      </c>
      <c r="K783" s="6" t="str">
        <f>IF('Author country with slicer'!J783=TRUE, 'Author country with slicer'!I783, "")</f>
        <v/>
      </c>
      <c r="L783" s="7" t="s">
        <v>39</v>
      </c>
    </row>
    <row r="784" spans="1:12" ht="26.4" hidden="1">
      <c r="A784" s="3" t="s">
        <v>1547</v>
      </c>
      <c r="B784" s="4" t="s">
        <v>1477</v>
      </c>
      <c r="C784" s="5">
        <v>42586</v>
      </c>
      <c r="D784" s="4" t="s">
        <v>109</v>
      </c>
      <c r="E784" s="48" t="b">
        <f>COUNTIF($D$2:$D784,$D784)=1</f>
        <v>0</v>
      </c>
      <c r="F784" s="6" t="str">
        <f>IF('Author country with slicer'!E784=TRUE, 'Author country with slicer'!D784, "")</f>
        <v/>
      </c>
      <c r="G784" s="4" t="s">
        <v>109</v>
      </c>
      <c r="H784" s="6"/>
      <c r="I784" s="4" t="s">
        <v>39</v>
      </c>
      <c r="J784" s="48" t="b">
        <f>COUNTIF($I$2:$I784,$I784)=1</f>
        <v>0</v>
      </c>
      <c r="K784" s="6" t="str">
        <f>IF('Author country with slicer'!J784=TRUE, 'Author country with slicer'!I784, "")</f>
        <v/>
      </c>
      <c r="L784" s="7" t="s">
        <v>39</v>
      </c>
    </row>
    <row r="785" spans="1:12" hidden="1">
      <c r="A785" s="3" t="s">
        <v>1548</v>
      </c>
      <c r="B785" s="4" t="s">
        <v>938</v>
      </c>
      <c r="C785" s="5">
        <v>42586</v>
      </c>
      <c r="D785" s="4" t="s">
        <v>109</v>
      </c>
      <c r="E785" s="48" t="b">
        <f>COUNTIF($D$2:$D785,$D785)=1</f>
        <v>0</v>
      </c>
      <c r="F785" s="6" t="str">
        <f>IF('Author country with slicer'!E785=TRUE, 'Author country with slicer'!D785, "")</f>
        <v/>
      </c>
      <c r="G785" s="4" t="s">
        <v>109</v>
      </c>
      <c r="H785" s="4"/>
      <c r="I785" s="4" t="s">
        <v>39</v>
      </c>
      <c r="J785" s="48" t="b">
        <f>COUNTIF($I$2:$I785,$I785)=1</f>
        <v>0</v>
      </c>
      <c r="K785" s="6" t="str">
        <f>IF('Author country with slicer'!J785=TRUE, 'Author country with slicer'!I785, "")</f>
        <v/>
      </c>
      <c r="L785" s="7" t="s">
        <v>39</v>
      </c>
    </row>
    <row r="786" spans="1:12" ht="26.4" hidden="1">
      <c r="A786" s="3" t="s">
        <v>1549</v>
      </c>
      <c r="B786" s="4" t="s">
        <v>938</v>
      </c>
      <c r="C786" s="5">
        <v>42590</v>
      </c>
      <c r="D786" s="4" t="s">
        <v>109</v>
      </c>
      <c r="E786" s="48" t="b">
        <f>COUNTIF($D$2:$D786,$D786)=1</f>
        <v>0</v>
      </c>
      <c r="F786" s="6" t="str">
        <f>IF('Author country with slicer'!E786=TRUE, 'Author country with slicer'!D786, "")</f>
        <v/>
      </c>
      <c r="G786" s="4" t="s">
        <v>109</v>
      </c>
      <c r="H786" s="4"/>
      <c r="I786" s="4" t="s">
        <v>39</v>
      </c>
      <c r="J786" s="48" t="b">
        <f>COUNTIF($I$2:$I786,$I786)=1</f>
        <v>0</v>
      </c>
      <c r="K786" s="6" t="str">
        <f>IF('Author country with slicer'!J786=TRUE, 'Author country with slicer'!I786, "")</f>
        <v/>
      </c>
      <c r="L786" s="7" t="s">
        <v>39</v>
      </c>
    </row>
    <row r="787" spans="1:12" hidden="1">
      <c r="A787" s="3" t="s">
        <v>1550</v>
      </c>
      <c r="B787" s="4" t="s">
        <v>938</v>
      </c>
      <c r="C787" s="5">
        <v>42592</v>
      </c>
      <c r="D787" s="4" t="s">
        <v>109</v>
      </c>
      <c r="E787" s="48" t="b">
        <f>COUNTIF($D$2:$D787,$D787)=1</f>
        <v>0</v>
      </c>
      <c r="F787" s="6" t="str">
        <f>IF('Author country with slicer'!E787=TRUE, 'Author country with slicer'!D787, "")</f>
        <v/>
      </c>
      <c r="G787" s="4" t="s">
        <v>109</v>
      </c>
      <c r="H787" s="4"/>
      <c r="I787" s="4" t="s">
        <v>39</v>
      </c>
      <c r="J787" s="48" t="b">
        <f>COUNTIF($I$2:$I787,$I787)=1</f>
        <v>0</v>
      </c>
      <c r="K787" s="6" t="str">
        <f>IF('Author country with slicer'!J787=TRUE, 'Author country with slicer'!I787, "")</f>
        <v/>
      </c>
      <c r="L787" s="7" t="s">
        <v>39</v>
      </c>
    </row>
    <row r="788" spans="1:12" hidden="1">
      <c r="A788" s="3" t="s">
        <v>1551</v>
      </c>
      <c r="B788" s="4" t="s">
        <v>938</v>
      </c>
      <c r="C788" s="5">
        <v>42594</v>
      </c>
      <c r="D788" s="4" t="s">
        <v>109</v>
      </c>
      <c r="E788" s="48" t="b">
        <f>COUNTIF($D$2:$D788,$D788)=1</f>
        <v>0</v>
      </c>
      <c r="F788" s="6" t="str">
        <f>IF('Author country with slicer'!E788=TRUE, 'Author country with slicer'!D788, "")</f>
        <v/>
      </c>
      <c r="G788" s="4" t="s">
        <v>109</v>
      </c>
      <c r="H788" s="4"/>
      <c r="I788" s="4" t="s">
        <v>39</v>
      </c>
      <c r="J788" s="48" t="b">
        <f>COUNTIF($I$2:$I788,$I788)=1</f>
        <v>0</v>
      </c>
      <c r="K788" s="6" t="str">
        <f>IF('Author country with slicer'!J788=TRUE, 'Author country with slicer'!I788, "")</f>
        <v/>
      </c>
      <c r="L788" s="7" t="s">
        <v>39</v>
      </c>
    </row>
    <row r="789" spans="1:12" hidden="1">
      <c r="A789" s="3" t="s">
        <v>1552</v>
      </c>
      <c r="B789" s="4" t="s">
        <v>938</v>
      </c>
      <c r="C789" s="5">
        <v>42596</v>
      </c>
      <c r="D789" s="4" t="s">
        <v>109</v>
      </c>
      <c r="E789" s="48" t="b">
        <f>COUNTIF($D$2:$D789,$D789)=1</f>
        <v>0</v>
      </c>
      <c r="F789" s="6" t="str">
        <f>IF('Author country with slicer'!E789=TRUE, 'Author country with slicer'!D789, "")</f>
        <v/>
      </c>
      <c r="G789" s="4" t="s">
        <v>109</v>
      </c>
      <c r="H789" s="4"/>
      <c r="I789" s="4" t="s">
        <v>39</v>
      </c>
      <c r="J789" s="48" t="b">
        <f>COUNTIF($I$2:$I789,$I789)=1</f>
        <v>0</v>
      </c>
      <c r="K789" s="6" t="str">
        <f>IF('Author country with slicer'!J789=TRUE, 'Author country with slicer'!I789, "")</f>
        <v/>
      </c>
      <c r="L789" s="7" t="s">
        <v>39</v>
      </c>
    </row>
    <row r="790" spans="1:12" hidden="1">
      <c r="A790" s="3" t="s">
        <v>1553</v>
      </c>
      <c r="B790" s="4" t="s">
        <v>938</v>
      </c>
      <c r="C790" s="5">
        <v>42600</v>
      </c>
      <c r="D790" s="4" t="s">
        <v>109</v>
      </c>
      <c r="E790" s="48" t="b">
        <f>COUNTIF($D$2:$D790,$D790)=1</f>
        <v>0</v>
      </c>
      <c r="F790" s="6" t="str">
        <f>IF('Author country with slicer'!E790=TRUE, 'Author country with slicer'!D790, "")</f>
        <v/>
      </c>
      <c r="G790" s="4" t="s">
        <v>109</v>
      </c>
      <c r="H790" s="4"/>
      <c r="I790" s="4" t="s">
        <v>39</v>
      </c>
      <c r="J790" s="48" t="b">
        <f>COUNTIF($I$2:$I790,$I790)=1</f>
        <v>0</v>
      </c>
      <c r="K790" s="6" t="str">
        <f>IF('Author country with slicer'!J790=TRUE, 'Author country with slicer'!I790, "")</f>
        <v/>
      </c>
      <c r="L790" s="7" t="s">
        <v>39</v>
      </c>
    </row>
    <row r="791" spans="1:12" hidden="1">
      <c r="A791" s="3" t="s">
        <v>1554</v>
      </c>
      <c r="B791" s="4" t="s">
        <v>1555</v>
      </c>
      <c r="C791" s="5">
        <v>42601</v>
      </c>
      <c r="D791" s="4" t="s">
        <v>57</v>
      </c>
      <c r="E791" s="48" t="b">
        <f>COUNTIF($D$2:$D791,$D791)=1</f>
        <v>0</v>
      </c>
      <c r="F791" s="6" t="str">
        <f>IF('Author country with slicer'!E791=TRUE, 'Author country with slicer'!D791, "")</f>
        <v/>
      </c>
      <c r="G791" s="4" t="s">
        <v>57</v>
      </c>
      <c r="H791" s="6"/>
      <c r="I791" s="4" t="s">
        <v>39</v>
      </c>
      <c r="J791" s="48" t="b">
        <f>COUNTIF($I$2:$I791,$I791)=1</f>
        <v>0</v>
      </c>
      <c r="K791" s="6" t="str">
        <f>IF('Author country with slicer'!J791=TRUE, 'Author country with slicer'!I791, "")</f>
        <v/>
      </c>
      <c r="L791" s="7" t="s">
        <v>39</v>
      </c>
    </row>
    <row r="792" spans="1:12" hidden="1">
      <c r="A792" s="3" t="s">
        <v>1556</v>
      </c>
      <c r="B792" s="4" t="s">
        <v>1557</v>
      </c>
      <c r="C792" s="5">
        <v>42604</v>
      </c>
      <c r="D792" s="4" t="s">
        <v>57</v>
      </c>
      <c r="E792" s="48" t="b">
        <f>COUNTIF($D$2:$D792,$D792)=1</f>
        <v>0</v>
      </c>
      <c r="F792" s="6" t="str">
        <f>IF('Author country with slicer'!E792=TRUE, 'Author country with slicer'!D792, "")</f>
        <v/>
      </c>
      <c r="G792" s="4" t="s">
        <v>499</v>
      </c>
      <c r="H792" s="6"/>
      <c r="I792" s="4" t="s">
        <v>39</v>
      </c>
      <c r="J792" s="48" t="b">
        <f>COUNTIF($I$2:$I792,$I792)=1</f>
        <v>0</v>
      </c>
      <c r="K792" s="6" t="str">
        <f>IF('Author country with slicer'!J792=TRUE, 'Author country with slicer'!I792, "")</f>
        <v/>
      </c>
      <c r="L792" s="7" t="s">
        <v>39</v>
      </c>
    </row>
    <row r="793" spans="1:12" hidden="1">
      <c r="A793" s="3" t="s">
        <v>1558</v>
      </c>
      <c r="B793" s="4" t="s">
        <v>938</v>
      </c>
      <c r="C793" s="5">
        <v>42608</v>
      </c>
      <c r="D793" s="4" t="s">
        <v>109</v>
      </c>
      <c r="E793" s="48" t="b">
        <f>COUNTIF($D$2:$D793,$D793)=1</f>
        <v>0</v>
      </c>
      <c r="F793" s="6" t="str">
        <f>IF('Author country with slicer'!E793=TRUE, 'Author country with slicer'!D793, "")</f>
        <v/>
      </c>
      <c r="G793" s="4" t="s">
        <v>109</v>
      </c>
      <c r="H793" s="4"/>
      <c r="I793" s="4" t="s">
        <v>39</v>
      </c>
      <c r="J793" s="48" t="b">
        <f>COUNTIF($I$2:$I793,$I793)=1</f>
        <v>0</v>
      </c>
      <c r="K793" s="6" t="str">
        <f>IF('Author country with slicer'!J793=TRUE, 'Author country with slicer'!I793, "")</f>
        <v/>
      </c>
      <c r="L793" s="7" t="s">
        <v>39</v>
      </c>
    </row>
    <row r="794" spans="1:12" hidden="1">
      <c r="A794" s="3" t="s">
        <v>1559</v>
      </c>
      <c r="B794" s="4" t="s">
        <v>1560</v>
      </c>
      <c r="C794" s="5">
        <v>42609</v>
      </c>
      <c r="D794" s="4" t="s">
        <v>57</v>
      </c>
      <c r="E794" s="48" t="b">
        <f>COUNTIF($D$2:$D794,$D794)=1</f>
        <v>0</v>
      </c>
      <c r="F794" s="6" t="str">
        <f>IF('Author country with slicer'!E794=TRUE, 'Author country with slicer'!D794, "")</f>
        <v/>
      </c>
      <c r="G794" s="4" t="s">
        <v>57</v>
      </c>
      <c r="H794" s="4"/>
      <c r="I794" s="4" t="s">
        <v>39</v>
      </c>
      <c r="J794" s="48" t="b">
        <f>COUNTIF($I$2:$I794,$I794)=1</f>
        <v>0</v>
      </c>
      <c r="K794" s="6" t="str">
        <f>IF('Author country with slicer'!J794=TRUE, 'Author country with slicer'!I794, "")</f>
        <v/>
      </c>
      <c r="L794" s="7" t="s">
        <v>39</v>
      </c>
    </row>
    <row r="795" spans="1:12" hidden="1">
      <c r="A795" s="3" t="s">
        <v>1561</v>
      </c>
      <c r="B795" s="4" t="s">
        <v>938</v>
      </c>
      <c r="C795" s="5">
        <v>42611</v>
      </c>
      <c r="D795" s="4" t="s">
        <v>109</v>
      </c>
      <c r="E795" s="48" t="b">
        <f>COUNTIF($D$2:$D795,$D795)=1</f>
        <v>0</v>
      </c>
      <c r="F795" s="6" t="str">
        <f>IF('Author country with slicer'!E795=TRUE, 'Author country with slicer'!D795, "")</f>
        <v/>
      </c>
      <c r="G795" s="4" t="s">
        <v>109</v>
      </c>
      <c r="H795" s="4"/>
      <c r="I795" s="4" t="s">
        <v>39</v>
      </c>
      <c r="J795" s="48" t="b">
        <f>COUNTIF($I$2:$I795,$I795)=1</f>
        <v>0</v>
      </c>
      <c r="K795" s="6" t="str">
        <f>IF('Author country with slicer'!J795=TRUE, 'Author country with slicer'!I795, "")</f>
        <v/>
      </c>
      <c r="L795" s="7" t="s">
        <v>39</v>
      </c>
    </row>
    <row r="796" spans="1:12" ht="26.4" hidden="1">
      <c r="A796" s="3" t="s">
        <v>1562</v>
      </c>
      <c r="B796" s="4" t="s">
        <v>1563</v>
      </c>
      <c r="C796" s="5">
        <v>42612</v>
      </c>
      <c r="D796" s="4" t="s">
        <v>57</v>
      </c>
      <c r="E796" s="48" t="b">
        <f>COUNTIF($D$2:$D796,$D796)=1</f>
        <v>0</v>
      </c>
      <c r="F796" s="6" t="str">
        <f>IF('Author country with slicer'!E796=TRUE, 'Author country with slicer'!D796, "")</f>
        <v/>
      </c>
      <c r="G796" s="4" t="s">
        <v>57</v>
      </c>
      <c r="H796" s="4"/>
      <c r="I796" s="4" t="s">
        <v>39</v>
      </c>
      <c r="J796" s="48" t="b">
        <f>COUNTIF($I$2:$I796,$I796)=1</f>
        <v>0</v>
      </c>
      <c r="K796" s="6" t="str">
        <f>IF('Author country with slicer'!J796=TRUE, 'Author country with slicer'!I796, "")</f>
        <v/>
      </c>
      <c r="L796" s="7" t="s">
        <v>39</v>
      </c>
    </row>
    <row r="797" spans="1:12" hidden="1">
      <c r="A797" s="3" t="s">
        <v>1564</v>
      </c>
      <c r="B797" s="4" t="s">
        <v>1565</v>
      </c>
      <c r="C797" s="5">
        <v>42613</v>
      </c>
      <c r="D797" s="4" t="s">
        <v>57</v>
      </c>
      <c r="E797" s="48" t="b">
        <f>COUNTIF($D$2:$D797,$D797)=1</f>
        <v>0</v>
      </c>
      <c r="F797" s="6" t="str">
        <f>IF('Author country with slicer'!E797=TRUE, 'Author country with slicer'!D797, "")</f>
        <v/>
      </c>
      <c r="G797" s="4" t="s">
        <v>57</v>
      </c>
      <c r="H797" s="6"/>
      <c r="I797" s="4" t="s">
        <v>39</v>
      </c>
      <c r="J797" s="48" t="b">
        <f>COUNTIF($I$2:$I797,$I797)=1</f>
        <v>0</v>
      </c>
      <c r="K797" s="6" t="str">
        <f>IF('Author country with slicer'!J797=TRUE, 'Author country with slicer'!I797, "")</f>
        <v/>
      </c>
      <c r="L797" s="7" t="s">
        <v>39</v>
      </c>
    </row>
    <row r="798" spans="1:12">
      <c r="A798" s="3" t="s">
        <v>1566</v>
      </c>
      <c r="B798" s="4" t="s">
        <v>251</v>
      </c>
      <c r="C798" s="5">
        <v>42615</v>
      </c>
      <c r="D798" s="4" t="s">
        <v>252</v>
      </c>
      <c r="E798" s="48" t="b">
        <f>COUNTIF($D$2:$D798,$D798)=1</f>
        <v>0</v>
      </c>
      <c r="F798" s="6" t="str">
        <f>IF('Author country with slicer'!E798=TRUE, 'Author country with slicer'!D798, "")</f>
        <v/>
      </c>
      <c r="G798" s="4" t="s">
        <v>57</v>
      </c>
      <c r="H798" s="6"/>
      <c r="I798" s="4" t="s">
        <v>225</v>
      </c>
      <c r="J798" s="48" t="b">
        <f>COUNTIF($I$2:$I798,$I798)=1</f>
        <v>0</v>
      </c>
      <c r="K798" s="6" t="str">
        <f>IF('Author country with slicer'!J798=TRUE, 'Author country with slicer'!I798, "")</f>
        <v/>
      </c>
      <c r="L798" s="7" t="s">
        <v>39</v>
      </c>
    </row>
    <row r="799" spans="1:12" ht="26.4" hidden="1">
      <c r="A799" s="3" t="s">
        <v>1567</v>
      </c>
      <c r="B799" s="4" t="s">
        <v>1483</v>
      </c>
      <c r="C799" s="5">
        <v>42618</v>
      </c>
      <c r="D799" s="4" t="s">
        <v>1484</v>
      </c>
      <c r="E799" s="48" t="b">
        <f>COUNTIF($D$2:$D799,$D799)=1</f>
        <v>0</v>
      </c>
      <c r="F799" s="6" t="str">
        <f>IF('Author country with slicer'!E799=TRUE, 'Author country with slicer'!D799, "")</f>
        <v/>
      </c>
      <c r="G799" s="4" t="s">
        <v>57</v>
      </c>
      <c r="H799" s="6"/>
      <c r="I799" s="4" t="s">
        <v>39</v>
      </c>
      <c r="J799" s="48" t="b">
        <f>COUNTIF($I$2:$I799,$I799)=1</f>
        <v>0</v>
      </c>
      <c r="K799" s="6" t="str">
        <f>IF('Author country with slicer'!J799=TRUE, 'Author country with slicer'!I799, "")</f>
        <v/>
      </c>
      <c r="L799" s="7" t="s">
        <v>239</v>
      </c>
    </row>
    <row r="800" spans="1:12" hidden="1">
      <c r="A800" s="4" t="s">
        <v>1568</v>
      </c>
      <c r="B800" s="4" t="s">
        <v>1569</v>
      </c>
      <c r="C800" s="5">
        <v>42626</v>
      </c>
      <c r="D800" s="4" t="s">
        <v>1484</v>
      </c>
      <c r="E800" s="48" t="b">
        <f>COUNTIF($D$2:$D800,$D800)=1</f>
        <v>0</v>
      </c>
      <c r="F800" s="6" t="str">
        <f>IF('Author country with slicer'!E800=TRUE, 'Author country with slicer'!D800, "")</f>
        <v/>
      </c>
      <c r="G800" s="4" t="s">
        <v>109</v>
      </c>
      <c r="H800" s="4"/>
      <c r="I800" s="4" t="s">
        <v>39</v>
      </c>
      <c r="J800" s="48" t="b">
        <f>COUNTIF($I$2:$I800,$I800)=1</f>
        <v>0</v>
      </c>
      <c r="K800" s="6" t="str">
        <f>IF('Author country with slicer'!J800=TRUE, 'Author country with slicer'!I800, "")</f>
        <v/>
      </c>
      <c r="L800" s="7" t="s">
        <v>39</v>
      </c>
    </row>
    <row r="801" spans="1:12" hidden="1">
      <c r="A801" s="3" t="s">
        <v>1570</v>
      </c>
      <c r="B801" s="4" t="s">
        <v>1571</v>
      </c>
      <c r="C801" s="5">
        <v>42627</v>
      </c>
      <c r="D801" s="4" t="s">
        <v>109</v>
      </c>
      <c r="E801" s="48" t="b">
        <f>COUNTIF($D$2:$D801,$D801)=1</f>
        <v>0</v>
      </c>
      <c r="F801" s="6" t="str">
        <f>IF('Author country with slicer'!E801=TRUE, 'Author country with slicer'!D801, "")</f>
        <v/>
      </c>
      <c r="G801" s="4" t="s">
        <v>109</v>
      </c>
      <c r="H801" s="6"/>
      <c r="I801" s="4" t="s">
        <v>39</v>
      </c>
      <c r="J801" s="48" t="b">
        <f>COUNTIF($I$2:$I801,$I801)=1</f>
        <v>0</v>
      </c>
      <c r="K801" s="6" t="str">
        <f>IF('Author country with slicer'!J801=TRUE, 'Author country with slicer'!I801, "")</f>
        <v/>
      </c>
      <c r="L801" s="7" t="s">
        <v>39</v>
      </c>
    </row>
    <row r="802" spans="1:12" hidden="1">
      <c r="A802" s="3" t="s">
        <v>1572</v>
      </c>
      <c r="B802" s="4" t="s">
        <v>1573</v>
      </c>
      <c r="C802" s="5">
        <v>42628</v>
      </c>
      <c r="D802" s="4" t="s">
        <v>109</v>
      </c>
      <c r="E802" s="48" t="b">
        <f>COUNTIF($D$2:$D802,$D802)=1</f>
        <v>0</v>
      </c>
      <c r="F802" s="6" t="str">
        <f>IF('Author country with slicer'!E802=TRUE, 'Author country with slicer'!D802, "")</f>
        <v/>
      </c>
      <c r="G802" s="4" t="s">
        <v>109</v>
      </c>
      <c r="H802" s="6"/>
      <c r="I802" s="4" t="s">
        <v>39</v>
      </c>
      <c r="J802" s="48" t="b">
        <f>COUNTIF($I$2:$I802,$I802)=1</f>
        <v>0</v>
      </c>
      <c r="K802" s="6" t="str">
        <f>IF('Author country with slicer'!J802=TRUE, 'Author country with slicer'!I802, "")</f>
        <v/>
      </c>
      <c r="L802" s="7" t="s">
        <v>39</v>
      </c>
    </row>
    <row r="803" spans="1:12" hidden="1">
      <c r="A803" s="3" t="s">
        <v>1574</v>
      </c>
      <c r="B803" s="4" t="s">
        <v>1573</v>
      </c>
      <c r="C803" s="5">
        <v>42628</v>
      </c>
      <c r="D803" s="4" t="s">
        <v>109</v>
      </c>
      <c r="E803" s="48" t="b">
        <f>COUNTIF($D$2:$D803,$D803)=1</f>
        <v>0</v>
      </c>
      <c r="F803" s="6" t="str">
        <f>IF('Author country with slicer'!E803=TRUE, 'Author country with slicer'!D803, "")</f>
        <v/>
      </c>
      <c r="G803" s="4" t="s">
        <v>109</v>
      </c>
      <c r="H803" s="6"/>
      <c r="I803" s="4" t="s">
        <v>39</v>
      </c>
      <c r="J803" s="48" t="b">
        <f>COUNTIF($I$2:$I803,$I803)=1</f>
        <v>0</v>
      </c>
      <c r="K803" s="6" t="str">
        <f>IF('Author country with slicer'!J803=TRUE, 'Author country with slicer'!I803, "")</f>
        <v/>
      </c>
      <c r="L803" s="7" t="s">
        <v>39</v>
      </c>
    </row>
    <row r="804" spans="1:12" hidden="1">
      <c r="A804" s="3" t="s">
        <v>1575</v>
      </c>
      <c r="B804" s="4" t="s">
        <v>1573</v>
      </c>
      <c r="C804" s="5">
        <v>42629</v>
      </c>
      <c r="D804" s="4" t="s">
        <v>109</v>
      </c>
      <c r="E804" s="48" t="b">
        <f>COUNTIF($D$2:$D804,$D804)=1</f>
        <v>0</v>
      </c>
      <c r="F804" s="6" t="str">
        <f>IF('Author country with slicer'!E804=TRUE, 'Author country with slicer'!D804, "")</f>
        <v/>
      </c>
      <c r="G804" s="4" t="s">
        <v>109</v>
      </c>
      <c r="H804" s="6"/>
      <c r="I804" s="4" t="s">
        <v>39</v>
      </c>
      <c r="J804" s="48" t="b">
        <f>COUNTIF($I$2:$I804,$I804)=1</f>
        <v>0</v>
      </c>
      <c r="K804" s="6" t="str">
        <f>IF('Author country with slicer'!J804=TRUE, 'Author country with slicer'!I804, "")</f>
        <v/>
      </c>
      <c r="L804" s="7" t="s">
        <v>39</v>
      </c>
    </row>
    <row r="805" spans="1:12" hidden="1">
      <c r="A805" s="3" t="s">
        <v>1576</v>
      </c>
      <c r="B805" s="4" t="s">
        <v>1573</v>
      </c>
      <c r="C805" s="5">
        <v>42630</v>
      </c>
      <c r="D805" s="4" t="s">
        <v>109</v>
      </c>
      <c r="E805" s="48" t="b">
        <f>COUNTIF($D$2:$D805,$D805)=1</f>
        <v>0</v>
      </c>
      <c r="F805" s="6" t="str">
        <f>IF('Author country with slicer'!E805=TRUE, 'Author country with slicer'!D805, "")</f>
        <v/>
      </c>
      <c r="G805" s="4" t="s">
        <v>109</v>
      </c>
      <c r="H805" s="6"/>
      <c r="I805" s="4" t="s">
        <v>39</v>
      </c>
      <c r="J805" s="48" t="b">
        <f>COUNTIF($I$2:$I805,$I805)=1</f>
        <v>0</v>
      </c>
      <c r="K805" s="6" t="str">
        <f>IF('Author country with slicer'!J805=TRUE, 'Author country with slicer'!I805, "")</f>
        <v/>
      </c>
      <c r="L805" s="7" t="s">
        <v>39</v>
      </c>
    </row>
    <row r="806" spans="1:12" hidden="1">
      <c r="A806" s="3" t="s">
        <v>1577</v>
      </c>
      <c r="B806" s="4" t="s">
        <v>938</v>
      </c>
      <c r="C806" s="5">
        <v>42630</v>
      </c>
      <c r="D806" s="4" t="s">
        <v>109</v>
      </c>
      <c r="E806" s="48" t="b">
        <f>COUNTIF($D$2:$D806,$D806)=1</f>
        <v>0</v>
      </c>
      <c r="F806" s="6" t="str">
        <f>IF('Author country with slicer'!E806=TRUE, 'Author country with slicer'!D806, "")</f>
        <v/>
      </c>
      <c r="G806" s="4" t="s">
        <v>109</v>
      </c>
      <c r="H806" s="4"/>
      <c r="I806" s="4" t="s">
        <v>39</v>
      </c>
      <c r="J806" s="48" t="b">
        <f>COUNTIF($I$2:$I806,$I806)=1</f>
        <v>0</v>
      </c>
      <c r="K806" s="6" t="str">
        <f>IF('Author country with slicer'!J806=TRUE, 'Author country with slicer'!I806, "")</f>
        <v/>
      </c>
      <c r="L806" s="7" t="s">
        <v>39</v>
      </c>
    </row>
    <row r="807" spans="1:12" hidden="1">
      <c r="A807" s="3" t="s">
        <v>1578</v>
      </c>
      <c r="B807" s="4" t="s">
        <v>1573</v>
      </c>
      <c r="C807" s="5">
        <v>42631</v>
      </c>
      <c r="D807" s="4" t="s">
        <v>109</v>
      </c>
      <c r="E807" s="48" t="b">
        <f>COUNTIF($D$2:$D807,$D807)=1</f>
        <v>0</v>
      </c>
      <c r="F807" s="6" t="str">
        <f>IF('Author country with slicer'!E807=TRUE, 'Author country with slicer'!D807, "")</f>
        <v/>
      </c>
      <c r="G807" s="4" t="s">
        <v>109</v>
      </c>
      <c r="H807" s="6"/>
      <c r="I807" s="4" t="s">
        <v>39</v>
      </c>
      <c r="J807" s="48" t="b">
        <f>COUNTIF($I$2:$I807,$I807)=1</f>
        <v>0</v>
      </c>
      <c r="K807" s="6" t="str">
        <f>IF('Author country with slicer'!J807=TRUE, 'Author country with slicer'!I807, "")</f>
        <v/>
      </c>
      <c r="L807" s="7" t="s">
        <v>39</v>
      </c>
    </row>
    <row r="808" spans="1:12" hidden="1">
      <c r="A808" s="3" t="s">
        <v>1579</v>
      </c>
      <c r="B808" s="4" t="s">
        <v>1580</v>
      </c>
      <c r="C808" s="5">
        <v>42632</v>
      </c>
      <c r="D808" s="4" t="s">
        <v>109</v>
      </c>
      <c r="E808" s="48" t="b">
        <f>COUNTIF($D$2:$D808,$D808)=1</f>
        <v>0</v>
      </c>
      <c r="F808" s="6" t="str">
        <f>IF('Author country with slicer'!E808=TRUE, 'Author country with slicer'!D808, "")</f>
        <v/>
      </c>
      <c r="G808" s="4" t="s">
        <v>109</v>
      </c>
      <c r="H808" s="6"/>
      <c r="I808" s="4" t="s">
        <v>39</v>
      </c>
      <c r="J808" s="48" t="b">
        <f>COUNTIF($I$2:$I808,$I808)=1</f>
        <v>0</v>
      </c>
      <c r="K808" s="6" t="str">
        <f>IF('Author country with slicer'!J808=TRUE, 'Author country with slicer'!I808, "")</f>
        <v/>
      </c>
      <c r="L808" s="7" t="s">
        <v>39</v>
      </c>
    </row>
    <row r="809" spans="1:12" hidden="1">
      <c r="A809" s="3" t="s">
        <v>1581</v>
      </c>
      <c r="B809" s="4" t="s">
        <v>938</v>
      </c>
      <c r="C809" s="5">
        <v>42635</v>
      </c>
      <c r="D809" s="4" t="s">
        <v>109</v>
      </c>
      <c r="E809" s="48" t="b">
        <f>COUNTIF($D$2:$D809,$D809)=1</f>
        <v>0</v>
      </c>
      <c r="F809" s="6" t="str">
        <f>IF('Author country with slicer'!E809=TRUE, 'Author country with slicer'!D809, "")</f>
        <v/>
      </c>
      <c r="G809" s="4" t="s">
        <v>109</v>
      </c>
      <c r="H809" s="4"/>
      <c r="I809" s="4" t="s">
        <v>39</v>
      </c>
      <c r="J809" s="48" t="b">
        <f>COUNTIF($I$2:$I809,$I809)=1</f>
        <v>0</v>
      </c>
      <c r="K809" s="6" t="str">
        <f>IF('Author country with slicer'!J809=TRUE, 'Author country with slicer'!I809, "")</f>
        <v/>
      </c>
      <c r="L809" s="7" t="s">
        <v>39</v>
      </c>
    </row>
    <row r="810" spans="1:12" hidden="1">
      <c r="A810" s="3" t="s">
        <v>1582</v>
      </c>
      <c r="B810" s="4" t="s">
        <v>1573</v>
      </c>
      <c r="C810" s="5">
        <v>42635</v>
      </c>
      <c r="D810" s="4" t="s">
        <v>109</v>
      </c>
      <c r="E810" s="48" t="b">
        <f>COUNTIF($D$2:$D810,$D810)=1</f>
        <v>0</v>
      </c>
      <c r="F810" s="6" t="str">
        <f>IF('Author country with slicer'!E810=TRUE, 'Author country with slicer'!D810, "")</f>
        <v/>
      </c>
      <c r="G810" s="4" t="s">
        <v>109</v>
      </c>
      <c r="H810" s="6"/>
      <c r="I810" s="4" t="s">
        <v>39</v>
      </c>
      <c r="J810" s="48" t="b">
        <f>COUNTIF($I$2:$I810,$I810)=1</f>
        <v>0</v>
      </c>
      <c r="K810" s="6" t="str">
        <f>IF('Author country with slicer'!J810=TRUE, 'Author country with slicer'!I810, "")</f>
        <v/>
      </c>
      <c r="L810" s="7" t="s">
        <v>39</v>
      </c>
    </row>
    <row r="811" spans="1:12" ht="26.4" hidden="1">
      <c r="A811" s="3" t="s">
        <v>1583</v>
      </c>
      <c r="B811" s="4" t="s">
        <v>803</v>
      </c>
      <c r="C811" s="5">
        <v>42635</v>
      </c>
      <c r="D811" s="4" t="s">
        <v>44</v>
      </c>
      <c r="E811" s="48" t="b">
        <f>COUNTIF($D$2:$D811,$D811)=1</f>
        <v>0</v>
      </c>
      <c r="F811" s="6" t="str">
        <f>IF('Author country with slicer'!E811=TRUE, 'Author country with slicer'!D811, "")</f>
        <v/>
      </c>
      <c r="G811" s="4" t="s">
        <v>109</v>
      </c>
      <c r="H811" s="6"/>
      <c r="I811" s="4" t="s">
        <v>39</v>
      </c>
      <c r="J811" s="48" t="b">
        <f>COUNTIF($I$2:$I811,$I811)=1</f>
        <v>0</v>
      </c>
      <c r="K811" s="6" t="str">
        <f>IF('Author country with slicer'!J811=TRUE, 'Author country with slicer'!I811, "")</f>
        <v/>
      </c>
      <c r="L811" s="7" t="s">
        <v>39</v>
      </c>
    </row>
    <row r="812" spans="1:12" hidden="1">
      <c r="A812" s="3" t="s">
        <v>1584</v>
      </c>
      <c r="B812" s="4" t="s">
        <v>1585</v>
      </c>
      <c r="C812" s="5">
        <v>42641</v>
      </c>
      <c r="D812" s="4" t="s">
        <v>449</v>
      </c>
      <c r="E812" s="48" t="b">
        <f>COUNTIF($D$2:$D812,$D812)=1</f>
        <v>0</v>
      </c>
      <c r="F812" s="6" t="str">
        <f>IF('Author country with slicer'!E812=TRUE, 'Author country with slicer'!D812, "")</f>
        <v/>
      </c>
      <c r="G812" s="4" t="s">
        <v>57</v>
      </c>
      <c r="H812" s="6"/>
      <c r="I812" s="4" t="s">
        <v>39</v>
      </c>
      <c r="J812" s="48" t="b">
        <f>COUNTIF($I$2:$I812,$I812)=1</f>
        <v>0</v>
      </c>
      <c r="K812" s="6" t="str">
        <f>IF('Author country with slicer'!J812=TRUE, 'Author country with slicer'!I812, "")</f>
        <v/>
      </c>
      <c r="L812" s="7" t="s">
        <v>39</v>
      </c>
    </row>
    <row r="813" spans="1:12" hidden="1">
      <c r="A813" s="3" t="s">
        <v>1586</v>
      </c>
      <c r="B813" s="4" t="s">
        <v>1483</v>
      </c>
      <c r="C813" s="5">
        <v>42636</v>
      </c>
      <c r="D813" s="4" t="s">
        <v>1484</v>
      </c>
      <c r="E813" s="48" t="b">
        <f>COUNTIF($D$2:$D813,$D813)=1</f>
        <v>0</v>
      </c>
      <c r="F813" s="6" t="str">
        <f>IF('Author country with slicer'!E813=TRUE, 'Author country with slicer'!D813, "")</f>
        <v/>
      </c>
      <c r="G813" s="4" t="s">
        <v>57</v>
      </c>
      <c r="H813" s="6"/>
      <c r="I813" s="4" t="s">
        <v>39</v>
      </c>
      <c r="J813" s="48" t="b">
        <f>COUNTIF($I$2:$I813,$I813)=1</f>
        <v>0</v>
      </c>
      <c r="K813" s="6" t="str">
        <f>IF('Author country with slicer'!J813=TRUE, 'Author country with slicer'!I813, "")</f>
        <v/>
      </c>
      <c r="L813" s="7" t="s">
        <v>239</v>
      </c>
    </row>
    <row r="814" spans="1:12" ht="26.4" hidden="1">
      <c r="A814" s="3" t="s">
        <v>1587</v>
      </c>
      <c r="B814" s="4" t="s">
        <v>1588</v>
      </c>
      <c r="C814" s="5">
        <v>42646</v>
      </c>
      <c r="D814" s="4" t="s">
        <v>57</v>
      </c>
      <c r="E814" s="48" t="b">
        <f>COUNTIF($D$2:$D814,$D814)=1</f>
        <v>0</v>
      </c>
      <c r="F814" s="6" t="str">
        <f>IF('Author country with slicer'!E814=TRUE, 'Author country with slicer'!D814, "")</f>
        <v/>
      </c>
      <c r="G814" s="4" t="s">
        <v>57</v>
      </c>
      <c r="H814" s="6"/>
      <c r="I814" s="4" t="s">
        <v>39</v>
      </c>
      <c r="J814" s="48" t="b">
        <f>COUNTIF($I$2:$I814,$I814)=1</f>
        <v>0</v>
      </c>
      <c r="K814" s="6" t="str">
        <f>IF('Author country with slicer'!J814=TRUE, 'Author country with slicer'!I814, "")</f>
        <v/>
      </c>
      <c r="L814" s="7" t="s">
        <v>39</v>
      </c>
    </row>
    <row r="815" spans="1:12" hidden="1">
      <c r="A815" s="3" t="s">
        <v>1589</v>
      </c>
      <c r="B815" s="4" t="s">
        <v>1590</v>
      </c>
      <c r="C815" s="5">
        <v>42647</v>
      </c>
      <c r="D815" s="4" t="s">
        <v>44</v>
      </c>
      <c r="E815" s="48" t="b">
        <f>COUNTIF($D$2:$D815,$D815)=1</f>
        <v>0</v>
      </c>
      <c r="F815" s="6" t="str">
        <f>IF('Author country with slicer'!E815=TRUE, 'Author country with slicer'!D815, "")</f>
        <v/>
      </c>
      <c r="G815" s="4" t="s">
        <v>44</v>
      </c>
      <c r="H815" s="6"/>
      <c r="I815" s="4" t="s">
        <v>39</v>
      </c>
      <c r="J815" s="48" t="b">
        <f>COUNTIF($I$2:$I815,$I815)=1</f>
        <v>0</v>
      </c>
      <c r="K815" s="6" t="str">
        <f>IF('Author country with slicer'!J815=TRUE, 'Author country with slicer'!I815, "")</f>
        <v/>
      </c>
      <c r="L815" s="7" t="s">
        <v>39</v>
      </c>
    </row>
    <row r="816" spans="1:12" hidden="1">
      <c r="A816" s="3" t="s">
        <v>1591</v>
      </c>
      <c r="B816" s="4" t="s">
        <v>1457</v>
      </c>
      <c r="C816" s="5">
        <v>42655</v>
      </c>
      <c r="D816" s="4" t="s">
        <v>273</v>
      </c>
      <c r="E816" s="48" t="b">
        <f>COUNTIF($D$2:$D816,$D816)=1</f>
        <v>0</v>
      </c>
      <c r="F816" s="6" t="str">
        <f>IF('Author country with slicer'!E816=TRUE, 'Author country with slicer'!D816, "")</f>
        <v/>
      </c>
      <c r="G816" s="10" t="s">
        <v>57</v>
      </c>
      <c r="H816" s="4"/>
      <c r="I816" s="4" t="s">
        <v>39</v>
      </c>
      <c r="J816" s="48" t="b">
        <f>COUNTIF($I$2:$I816,$I816)=1</f>
        <v>0</v>
      </c>
      <c r="K816" s="6" t="str">
        <f>IF('Author country with slicer'!J816=TRUE, 'Author country with slicer'!I816, "")</f>
        <v/>
      </c>
      <c r="L816" s="7" t="s">
        <v>39</v>
      </c>
    </row>
    <row r="817" spans="1:12" ht="26.4" hidden="1">
      <c r="A817" s="3" t="s">
        <v>1592</v>
      </c>
      <c r="B817" s="4" t="s">
        <v>1593</v>
      </c>
      <c r="C817" s="5">
        <v>42658</v>
      </c>
      <c r="D817" s="4" t="s">
        <v>290</v>
      </c>
      <c r="E817" s="48" t="b">
        <f>COUNTIF($D$2:$D817,$D817)=1</f>
        <v>0</v>
      </c>
      <c r="F817" s="6" t="str">
        <f>IF('Author country with slicer'!E817=TRUE, 'Author country with slicer'!D817, "")</f>
        <v/>
      </c>
      <c r="G817" s="4" t="s">
        <v>57</v>
      </c>
      <c r="H817" s="6"/>
      <c r="I817" s="4" t="s">
        <v>39</v>
      </c>
      <c r="J817" s="48" t="b">
        <f>COUNTIF($I$2:$I817,$I817)=1</f>
        <v>0</v>
      </c>
      <c r="K817" s="6" t="str">
        <f>IF('Author country with slicer'!J817=TRUE, 'Author country with slicer'!I817, "")</f>
        <v/>
      </c>
      <c r="L817" s="7" t="s">
        <v>39</v>
      </c>
    </row>
    <row r="818" spans="1:12" hidden="1">
      <c r="A818" s="3" t="s">
        <v>1582</v>
      </c>
      <c r="B818" s="4" t="s">
        <v>1573</v>
      </c>
      <c r="C818" s="5">
        <v>42662</v>
      </c>
      <c r="D818" s="4" t="s">
        <v>109</v>
      </c>
      <c r="E818" s="48" t="b">
        <f>COUNTIF($D$2:$D818,$D818)=1</f>
        <v>0</v>
      </c>
      <c r="F818" s="6" t="str">
        <f>IF('Author country with slicer'!E818=TRUE, 'Author country with slicer'!D818, "")</f>
        <v/>
      </c>
      <c r="G818" s="4" t="s">
        <v>109</v>
      </c>
      <c r="H818" s="6"/>
      <c r="I818" s="4" t="s">
        <v>39</v>
      </c>
      <c r="J818" s="48" t="b">
        <f>COUNTIF($I$2:$I818,$I818)=1</f>
        <v>0</v>
      </c>
      <c r="K818" s="6" t="str">
        <f>IF('Author country with slicer'!J818=TRUE, 'Author country with slicer'!I818, "")</f>
        <v/>
      </c>
      <c r="L818" s="7" t="s">
        <v>39</v>
      </c>
    </row>
    <row r="819" spans="1:12" hidden="1">
      <c r="A819" s="3" t="s">
        <v>1594</v>
      </c>
      <c r="B819" s="4" t="s">
        <v>938</v>
      </c>
      <c r="C819" s="5">
        <v>42664</v>
      </c>
      <c r="D819" s="4" t="s">
        <v>109</v>
      </c>
      <c r="E819" s="48" t="b">
        <f>COUNTIF($D$2:$D819,$D819)=1</f>
        <v>0</v>
      </c>
      <c r="F819" s="6" t="str">
        <f>IF('Author country with slicer'!E819=TRUE, 'Author country with slicer'!D819, "")</f>
        <v/>
      </c>
      <c r="G819" s="4" t="s">
        <v>109</v>
      </c>
      <c r="H819" s="4"/>
      <c r="I819" s="4" t="s">
        <v>39</v>
      </c>
      <c r="J819" s="48" t="b">
        <f>COUNTIF($I$2:$I819,$I819)=1</f>
        <v>0</v>
      </c>
      <c r="K819" s="6" t="str">
        <f>IF('Author country with slicer'!J819=TRUE, 'Author country with slicer'!I819, "")</f>
        <v/>
      </c>
      <c r="L819" s="7" t="s">
        <v>39</v>
      </c>
    </row>
    <row r="820" spans="1:12" hidden="1">
      <c r="A820" s="3" t="s">
        <v>1595</v>
      </c>
      <c r="B820" s="4" t="s">
        <v>1596</v>
      </c>
      <c r="C820" s="5">
        <v>42667</v>
      </c>
      <c r="D820" s="4" t="s">
        <v>481</v>
      </c>
      <c r="E820" s="48" t="b">
        <f>COUNTIF($D$2:$D820,$D820)=1</f>
        <v>0</v>
      </c>
      <c r="F820" s="6" t="str">
        <f>IF('Author country with slicer'!E820=TRUE, 'Author country with slicer'!D820, "")</f>
        <v/>
      </c>
      <c r="G820" s="4" t="s">
        <v>481</v>
      </c>
      <c r="H820" s="6"/>
      <c r="I820" s="4" t="s">
        <v>39</v>
      </c>
      <c r="J820" s="48" t="b">
        <f>COUNTIF($I$2:$I820,$I820)=1</f>
        <v>0</v>
      </c>
      <c r="K820" s="6" t="str">
        <f>IF('Author country with slicer'!J820=TRUE, 'Author country with slicer'!I820, "")</f>
        <v/>
      </c>
      <c r="L820" s="7" t="s">
        <v>39</v>
      </c>
    </row>
    <row r="821" spans="1:12" hidden="1">
      <c r="A821" s="3" t="s">
        <v>1597</v>
      </c>
      <c r="B821" s="4" t="s">
        <v>1598</v>
      </c>
      <c r="C821" s="5">
        <v>42673</v>
      </c>
      <c r="D821" s="4" t="s">
        <v>257</v>
      </c>
      <c r="E821" s="48" t="b">
        <f>COUNTIF($D$2:$D821,$D821)=1</f>
        <v>0</v>
      </c>
      <c r="F821" s="6" t="str">
        <f>IF('Author country with slicer'!E821=TRUE, 'Author country with slicer'!D821, "")</f>
        <v/>
      </c>
      <c r="G821" s="4" t="s">
        <v>257</v>
      </c>
      <c r="H821" s="6"/>
      <c r="I821" s="4" t="s">
        <v>259</v>
      </c>
      <c r="J821" s="48" t="b">
        <f>COUNTIF($I$2:$I821,$I821)=1</f>
        <v>0</v>
      </c>
      <c r="K821" s="6" t="str">
        <f>IF('Author country with slicer'!J821=TRUE, 'Author country with slicer'!I821, "")</f>
        <v/>
      </c>
      <c r="L821" s="7" t="s">
        <v>39</v>
      </c>
    </row>
    <row r="822" spans="1:12" ht="26.4" hidden="1">
      <c r="A822" s="3" t="s">
        <v>1599</v>
      </c>
      <c r="B822" s="4" t="s">
        <v>1600</v>
      </c>
      <c r="C822" s="5">
        <v>42669</v>
      </c>
      <c r="D822" s="4" t="s">
        <v>273</v>
      </c>
      <c r="E822" s="48" t="b">
        <f>COUNTIF($D$2:$D822,$D822)=1</f>
        <v>0</v>
      </c>
      <c r="F822" s="6" t="str">
        <f>IF('Author country with slicer'!E822=TRUE, 'Author country with slicer'!D822, "")</f>
        <v/>
      </c>
      <c r="G822" s="4" t="s">
        <v>109</v>
      </c>
      <c r="H822" s="6"/>
      <c r="I822" s="4" t="s">
        <v>39</v>
      </c>
      <c r="J822" s="48" t="b">
        <f>COUNTIF($I$2:$I822,$I822)=1</f>
        <v>0</v>
      </c>
      <c r="K822" s="6" t="str">
        <f>IF('Author country with slicer'!J822=TRUE, 'Author country with slicer'!I822, "")</f>
        <v/>
      </c>
      <c r="L822" s="7" t="s">
        <v>39</v>
      </c>
    </row>
    <row r="823" spans="1:12" hidden="1">
      <c r="A823" s="3" t="s">
        <v>1601</v>
      </c>
      <c r="B823" s="4" t="s">
        <v>938</v>
      </c>
      <c r="C823" s="5">
        <v>42675</v>
      </c>
      <c r="D823" s="4" t="s">
        <v>109</v>
      </c>
      <c r="E823" s="48" t="b">
        <f>COUNTIF($D$2:$D823,$D823)=1</f>
        <v>0</v>
      </c>
      <c r="F823" s="6" t="str">
        <f>IF('Author country with slicer'!E823=TRUE, 'Author country with slicer'!D823, "")</f>
        <v/>
      </c>
      <c r="G823" s="4" t="s">
        <v>109</v>
      </c>
      <c r="H823" s="4"/>
      <c r="I823" s="4" t="s">
        <v>39</v>
      </c>
      <c r="J823" s="48" t="b">
        <f>COUNTIF($I$2:$I823,$I823)=1</f>
        <v>0</v>
      </c>
      <c r="K823" s="6" t="str">
        <f>IF('Author country with slicer'!J823=TRUE, 'Author country with slicer'!I823, "")</f>
        <v/>
      </c>
      <c r="L823" s="7" t="s">
        <v>39</v>
      </c>
    </row>
    <row r="824" spans="1:12" hidden="1">
      <c r="A824" s="3" t="s">
        <v>1602</v>
      </c>
      <c r="B824" s="4" t="s">
        <v>938</v>
      </c>
      <c r="C824" s="5">
        <v>42678</v>
      </c>
      <c r="D824" s="4" t="s">
        <v>109</v>
      </c>
      <c r="E824" s="48" t="b">
        <f>COUNTIF($D$2:$D824,$D824)=1</f>
        <v>0</v>
      </c>
      <c r="F824" s="6" t="str">
        <f>IF('Author country with slicer'!E824=TRUE, 'Author country with slicer'!D824, "")</f>
        <v/>
      </c>
      <c r="G824" s="4" t="s">
        <v>109</v>
      </c>
      <c r="H824" s="4"/>
      <c r="I824" s="4" t="s">
        <v>39</v>
      </c>
      <c r="J824" s="48" t="b">
        <f>COUNTIF($I$2:$I824,$I824)=1</f>
        <v>0</v>
      </c>
      <c r="K824" s="6" t="str">
        <f>IF('Author country with slicer'!J824=TRUE, 'Author country with slicer'!I824, "")</f>
        <v/>
      </c>
      <c r="L824" s="7" t="s">
        <v>39</v>
      </c>
    </row>
    <row r="825" spans="1:12" hidden="1">
      <c r="A825" s="3" t="s">
        <v>1603</v>
      </c>
      <c r="B825" s="4" t="s">
        <v>1604</v>
      </c>
      <c r="C825" s="5">
        <v>42691</v>
      </c>
      <c r="D825" s="4" t="s">
        <v>57</v>
      </c>
      <c r="E825" s="48" t="b">
        <f>COUNTIF($D$2:$D825,$D825)=1</f>
        <v>0</v>
      </c>
      <c r="F825" s="6" t="str">
        <f>IF('Author country with slicer'!E825=TRUE, 'Author country with slicer'!D825, "")</f>
        <v/>
      </c>
      <c r="G825" s="4" t="s">
        <v>57</v>
      </c>
      <c r="H825" s="6"/>
      <c r="I825" s="4" t="s">
        <v>39</v>
      </c>
      <c r="J825" s="48" t="b">
        <f>COUNTIF($I$2:$I825,$I825)=1</f>
        <v>0</v>
      </c>
      <c r="K825" s="6" t="str">
        <f>IF('Author country with slicer'!J825=TRUE, 'Author country with slicer'!I825, "")</f>
        <v/>
      </c>
      <c r="L825" s="7" t="s">
        <v>39</v>
      </c>
    </row>
    <row r="826" spans="1:12" hidden="1">
      <c r="A826" s="3" t="s">
        <v>1605</v>
      </c>
      <c r="B826" s="4" t="s">
        <v>938</v>
      </c>
      <c r="C826" s="12">
        <v>42694</v>
      </c>
      <c r="D826" s="4" t="s">
        <v>109</v>
      </c>
      <c r="E826" s="48" t="b">
        <f>COUNTIF($D$2:$D826,$D826)=1</f>
        <v>0</v>
      </c>
      <c r="F826" s="6" t="str">
        <f>IF('Author country with slicer'!E826=TRUE, 'Author country with slicer'!D826, "")</f>
        <v/>
      </c>
      <c r="G826" s="4" t="s">
        <v>109</v>
      </c>
      <c r="H826" s="4"/>
      <c r="I826" s="4" t="s">
        <v>39</v>
      </c>
      <c r="J826" s="48" t="b">
        <f>COUNTIF($I$2:$I826,$I826)=1</f>
        <v>0</v>
      </c>
      <c r="K826" s="6" t="str">
        <f>IF('Author country with slicer'!J826=TRUE, 'Author country with slicer'!I826, "")</f>
        <v/>
      </c>
      <c r="L826" s="7" t="s">
        <v>39</v>
      </c>
    </row>
    <row r="827" spans="1:12" hidden="1">
      <c r="A827" s="3" t="s">
        <v>1606</v>
      </c>
      <c r="B827" s="4" t="s">
        <v>987</v>
      </c>
      <c r="C827" s="12">
        <v>42695</v>
      </c>
      <c r="D827" s="4" t="s">
        <v>57</v>
      </c>
      <c r="E827" s="48" t="b">
        <f>COUNTIF($D$2:$D827,$D827)=1</f>
        <v>0</v>
      </c>
      <c r="F827" s="6" t="str">
        <f>IF('Author country with slicer'!E827=TRUE, 'Author country with slicer'!D827, "")</f>
        <v/>
      </c>
      <c r="G827" s="4" t="s">
        <v>57</v>
      </c>
      <c r="H827" s="6"/>
      <c r="I827" s="4" t="s">
        <v>39</v>
      </c>
      <c r="J827" s="48" t="b">
        <f>COUNTIF($I$2:$I827,$I827)=1</f>
        <v>0</v>
      </c>
      <c r="K827" s="6" t="str">
        <f>IF('Author country with slicer'!J827=TRUE, 'Author country with slicer'!I827, "")</f>
        <v/>
      </c>
      <c r="L827" s="7" t="s">
        <v>39</v>
      </c>
    </row>
    <row r="828" spans="1:12" hidden="1">
      <c r="A828" s="3" t="s">
        <v>1607</v>
      </c>
      <c r="B828" s="4" t="s">
        <v>1608</v>
      </c>
      <c r="C828" s="12">
        <v>42708</v>
      </c>
      <c r="D828" s="4" t="s">
        <v>57</v>
      </c>
      <c r="E828" s="48" t="b">
        <f>COUNTIF($D$2:$D828,$D828)=1</f>
        <v>0</v>
      </c>
      <c r="F828" s="6" t="str">
        <f>IF('Author country with slicer'!E828=TRUE, 'Author country with slicer'!D828, "")</f>
        <v/>
      </c>
      <c r="G828" s="4" t="s">
        <v>57</v>
      </c>
      <c r="H828" s="6"/>
      <c r="I828" s="4" t="s">
        <v>39</v>
      </c>
      <c r="J828" s="48" t="b">
        <f>COUNTIF($I$2:$I828,$I828)=1</f>
        <v>0</v>
      </c>
      <c r="K828" s="6" t="str">
        <f>IF('Author country with slicer'!J828=TRUE, 'Author country with slicer'!I828, "")</f>
        <v/>
      </c>
      <c r="L828" s="7" t="s">
        <v>39</v>
      </c>
    </row>
    <row r="829" spans="1:12" hidden="1">
      <c r="A829" s="3" t="s">
        <v>1609</v>
      </c>
      <c r="B829" s="4" t="s">
        <v>1332</v>
      </c>
      <c r="C829" s="12">
        <v>42719</v>
      </c>
      <c r="D829" s="4" t="s">
        <v>57</v>
      </c>
      <c r="E829" s="48" t="b">
        <f>COUNTIF($D$2:$D829,$D829)=1</f>
        <v>0</v>
      </c>
      <c r="F829" s="6" t="str">
        <f>IF('Author country with slicer'!E829=TRUE, 'Author country with slicer'!D829, "")</f>
        <v/>
      </c>
      <c r="G829" s="4" t="s">
        <v>57</v>
      </c>
      <c r="H829" s="6"/>
      <c r="I829" s="4" t="s">
        <v>39</v>
      </c>
      <c r="J829" s="48" t="b">
        <f>COUNTIF($I$2:$I829,$I829)=1</f>
        <v>0</v>
      </c>
      <c r="K829" s="6" t="str">
        <f>IF('Author country with slicer'!J829=TRUE, 'Author country with slicer'!I829, "")</f>
        <v/>
      </c>
      <c r="L829" s="7" t="s">
        <v>39</v>
      </c>
    </row>
    <row r="830" spans="1:12" hidden="1">
      <c r="A830" s="3" t="s">
        <v>1610</v>
      </c>
      <c r="B830" s="4" t="s">
        <v>1565</v>
      </c>
      <c r="C830" s="12">
        <v>42720</v>
      </c>
      <c r="D830" s="4" t="s">
        <v>57</v>
      </c>
      <c r="E830" s="48" t="b">
        <f>COUNTIF($D$2:$D830,$D830)=1</f>
        <v>0</v>
      </c>
      <c r="F830" s="6" t="str">
        <f>IF('Author country with slicer'!E830=TRUE, 'Author country with slicer'!D830, "")</f>
        <v/>
      </c>
      <c r="G830" s="4" t="s">
        <v>57</v>
      </c>
      <c r="H830" s="6"/>
      <c r="I830" s="4" t="s">
        <v>39</v>
      </c>
      <c r="J830" s="48" t="b">
        <f>COUNTIF($I$2:$I830,$I830)=1</f>
        <v>0</v>
      </c>
      <c r="K830" s="6" t="str">
        <f>IF('Author country with slicer'!J830=TRUE, 'Author country with slicer'!I830, "")</f>
        <v/>
      </c>
      <c r="L830" s="7" t="s">
        <v>39</v>
      </c>
    </row>
    <row r="831" spans="1:12" hidden="1">
      <c r="A831" s="3" t="s">
        <v>1611</v>
      </c>
      <c r="B831" s="4" t="s">
        <v>1573</v>
      </c>
      <c r="C831" s="12">
        <v>42722</v>
      </c>
      <c r="D831" s="4" t="s">
        <v>109</v>
      </c>
      <c r="E831" s="48" t="b">
        <f>COUNTIF($D$2:$D831,$D831)=1</f>
        <v>0</v>
      </c>
      <c r="F831" s="6" t="str">
        <f>IF('Author country with slicer'!E831=TRUE, 'Author country with slicer'!D831, "")</f>
        <v/>
      </c>
      <c r="G831" s="4" t="s">
        <v>109</v>
      </c>
      <c r="H831" s="6"/>
      <c r="I831" s="4" t="s">
        <v>39</v>
      </c>
      <c r="J831" s="48" t="b">
        <f>COUNTIF($I$2:$I831,$I831)=1</f>
        <v>0</v>
      </c>
      <c r="K831" s="6" t="str">
        <f>IF('Author country with slicer'!J831=TRUE, 'Author country with slicer'!I831, "")</f>
        <v/>
      </c>
      <c r="L831" s="7" t="s">
        <v>39</v>
      </c>
    </row>
    <row r="832" spans="1:12" hidden="1">
      <c r="A832" s="3" t="s">
        <v>1612</v>
      </c>
      <c r="B832" s="4" t="s">
        <v>646</v>
      </c>
      <c r="C832" s="12">
        <v>42725</v>
      </c>
      <c r="D832" s="4" t="s">
        <v>233</v>
      </c>
      <c r="E832" s="48" t="b">
        <f>COUNTIF($D$2:$D832,$D832)=1</f>
        <v>0</v>
      </c>
      <c r="F832" s="6" t="str">
        <f>IF('Author country with slicer'!E832=TRUE, 'Author country with slicer'!D832, "")</f>
        <v/>
      </c>
      <c r="G832" s="4" t="s">
        <v>233</v>
      </c>
      <c r="H832" s="6"/>
      <c r="I832" s="4" t="s">
        <v>473</v>
      </c>
      <c r="J832" s="48" t="b">
        <f>COUNTIF($I$2:$I832,$I832)=1</f>
        <v>0</v>
      </c>
      <c r="K832" s="6" t="str">
        <f>IF('Author country with slicer'!J832=TRUE, 'Author country with slicer'!I832, "")</f>
        <v/>
      </c>
      <c r="L832" s="7" t="s">
        <v>39</v>
      </c>
    </row>
    <row r="833" spans="1:12" ht="26.4" hidden="1">
      <c r="A833" s="3" t="s">
        <v>1613</v>
      </c>
      <c r="B833" s="4" t="s">
        <v>1614</v>
      </c>
      <c r="C833" s="5">
        <v>42725</v>
      </c>
      <c r="D833" s="4" t="s">
        <v>109</v>
      </c>
      <c r="E833" s="48" t="b">
        <f>COUNTIF($D$2:$D833,$D833)=1</f>
        <v>0</v>
      </c>
      <c r="F833" s="6" t="str">
        <f>IF('Author country with slicer'!E833=TRUE, 'Author country with slicer'!D833, "")</f>
        <v/>
      </c>
      <c r="G833" s="4" t="s">
        <v>109</v>
      </c>
      <c r="H833" s="6"/>
      <c r="I833" s="4" t="s">
        <v>39</v>
      </c>
      <c r="J833" s="48" t="b">
        <f>COUNTIF($I$2:$I833,$I833)=1</f>
        <v>0</v>
      </c>
      <c r="K833" s="6" t="str">
        <f>IF('Author country with slicer'!J833=TRUE, 'Author country with slicer'!I833, "")</f>
        <v/>
      </c>
      <c r="L833" s="7" t="s">
        <v>39</v>
      </c>
    </row>
    <row r="834" spans="1:12" ht="39.6" hidden="1">
      <c r="A834" s="3" t="s">
        <v>1017</v>
      </c>
      <c r="B834" s="4" t="s">
        <v>1018</v>
      </c>
      <c r="C834" s="5">
        <v>42725</v>
      </c>
      <c r="D834" s="4" t="s">
        <v>57</v>
      </c>
      <c r="E834" s="48" t="b">
        <f>COUNTIF($D$2:$D834,$D834)=1</f>
        <v>0</v>
      </c>
      <c r="F834" s="6" t="str">
        <f>IF('Author country with slicer'!E834=TRUE, 'Author country with slicer'!D834, "")</f>
        <v/>
      </c>
      <c r="G834" s="4" t="s">
        <v>57</v>
      </c>
      <c r="H834" s="6"/>
      <c r="I834" s="4" t="s">
        <v>39</v>
      </c>
      <c r="J834" s="48" t="b">
        <f>COUNTIF($I$2:$I834,$I834)=1</f>
        <v>0</v>
      </c>
      <c r="K834" s="6" t="str">
        <f>IF('Author country with slicer'!J834=TRUE, 'Author country with slicer'!I834, "")</f>
        <v/>
      </c>
      <c r="L834" s="7" t="s">
        <v>39</v>
      </c>
    </row>
    <row r="835" spans="1:12" hidden="1">
      <c r="A835" s="3" t="s">
        <v>1615</v>
      </c>
      <c r="B835" s="4" t="s">
        <v>1616</v>
      </c>
      <c r="C835" s="5">
        <v>42729</v>
      </c>
      <c r="D835" s="4" t="s">
        <v>109</v>
      </c>
      <c r="E835" s="48" t="b">
        <f>COUNTIF($D$2:$D835,$D835)=1</f>
        <v>0</v>
      </c>
      <c r="F835" s="6" t="str">
        <f>IF('Author country with slicer'!E835=TRUE, 'Author country with slicer'!D835, "")</f>
        <v/>
      </c>
      <c r="G835" s="4" t="s">
        <v>109</v>
      </c>
      <c r="H835" s="6"/>
      <c r="I835" s="4" t="s">
        <v>39</v>
      </c>
      <c r="J835" s="48" t="b">
        <f>COUNTIF($I$2:$I835,$I835)=1</f>
        <v>0</v>
      </c>
      <c r="K835" s="6" t="str">
        <f>IF('Author country with slicer'!J835=TRUE, 'Author country with slicer'!I835, "")</f>
        <v/>
      </c>
      <c r="L835" s="7" t="s">
        <v>39</v>
      </c>
    </row>
    <row r="836" spans="1:12" ht="26.4" hidden="1">
      <c r="A836" s="3" t="s">
        <v>1617</v>
      </c>
      <c r="B836" s="4" t="s">
        <v>1477</v>
      </c>
      <c r="C836" s="5">
        <v>42730</v>
      </c>
      <c r="D836" s="4" t="s">
        <v>109</v>
      </c>
      <c r="E836" s="48" t="b">
        <f>COUNTIF($D$2:$D836,$D836)=1</f>
        <v>0</v>
      </c>
      <c r="F836" s="6" t="str">
        <f>IF('Author country with slicer'!E836=TRUE, 'Author country with slicer'!D836, "")</f>
        <v/>
      </c>
      <c r="G836" s="4" t="s">
        <v>109</v>
      </c>
      <c r="H836" s="6"/>
      <c r="I836" s="4" t="s">
        <v>39</v>
      </c>
      <c r="J836" s="48" t="b">
        <f>COUNTIF($I$2:$I836,$I836)=1</f>
        <v>0</v>
      </c>
      <c r="K836" s="6" t="str">
        <f>IF('Author country with slicer'!J836=TRUE, 'Author country with slicer'!I836, "")</f>
        <v/>
      </c>
      <c r="L836" s="7" t="s">
        <v>39</v>
      </c>
    </row>
    <row r="837" spans="1:12" ht="26.4" hidden="1">
      <c r="A837" s="3" t="s">
        <v>1618</v>
      </c>
      <c r="B837" s="4" t="s">
        <v>1619</v>
      </c>
      <c r="C837" s="5">
        <v>42731</v>
      </c>
      <c r="D837" s="4" t="s">
        <v>57</v>
      </c>
      <c r="E837" s="48" t="b">
        <f>COUNTIF($D$2:$D837,$D837)=1</f>
        <v>0</v>
      </c>
      <c r="F837" s="6" t="str">
        <f>IF('Author country with slicer'!E837=TRUE, 'Author country with slicer'!D837, "")</f>
        <v/>
      </c>
      <c r="G837" s="4" t="s">
        <v>57</v>
      </c>
      <c r="H837" s="6"/>
      <c r="I837" s="4" t="s">
        <v>39</v>
      </c>
      <c r="J837" s="48" t="b">
        <f>COUNTIF($I$2:$I837,$I837)=1</f>
        <v>0</v>
      </c>
      <c r="K837" s="6" t="str">
        <f>IF('Author country with slicer'!J837=TRUE, 'Author country with slicer'!I837, "")</f>
        <v/>
      </c>
      <c r="L837" s="7" t="s">
        <v>39</v>
      </c>
    </row>
    <row r="838" spans="1:12" hidden="1">
      <c r="A838" s="74" t="s">
        <v>1620</v>
      </c>
      <c r="B838" s="75" t="s">
        <v>1621</v>
      </c>
      <c r="C838" s="95">
        <v>42732</v>
      </c>
      <c r="D838" s="75" t="s">
        <v>57</v>
      </c>
      <c r="E838" s="96" t="b">
        <f>COUNTIF($D$2:$D838,$D838)=1</f>
        <v>0</v>
      </c>
      <c r="F838" s="77" t="str">
        <f>IF('Author country with slicer'!E838=TRUE, 'Author country with slicer'!D838, "")</f>
        <v/>
      </c>
      <c r="G838" s="75" t="s">
        <v>57</v>
      </c>
      <c r="H838" s="77"/>
      <c r="I838" s="75" t="s">
        <v>39</v>
      </c>
      <c r="J838" s="96" t="b">
        <f>COUNTIF($I$2:$I838,$I838)=1</f>
        <v>0</v>
      </c>
      <c r="K838" s="77" t="str">
        <f>IF('Author country with slicer'!J838=TRUE, 'Author country with slicer'!I838, "")</f>
        <v/>
      </c>
      <c r="L838" s="76" t="s">
        <v>39</v>
      </c>
    </row>
    <row r="839" spans="1:12">
      <c r="F839" t="str">
        <f>IF('Author country with slicer'!E839=TRUE, 'Author country with slicer'!D839, "")</f>
        <v/>
      </c>
    </row>
    <row r="840" spans="1:12">
      <c r="F840" t="str">
        <f>IF('Author country with slicer'!E840=TRUE, 'Author country with slicer'!D840, "")</f>
        <v/>
      </c>
    </row>
    <row r="841" spans="1:12">
      <c r="F841" t="str">
        <f>IF('Author country with slicer'!E841=TRUE, 'Author country with slicer'!D841, "")</f>
        <v/>
      </c>
    </row>
    <row r="842" spans="1:12">
      <c r="F842" t="str">
        <f>IF('Author country with slicer'!E842=TRUE, 'Author country with slicer'!D842, "")</f>
        <v/>
      </c>
    </row>
    <row r="843" spans="1:12">
      <c r="F843" t="str">
        <f>IF('Author country with slicer'!E843=TRUE, 'Author country with slicer'!D843, "")</f>
        <v/>
      </c>
    </row>
    <row r="844" spans="1:12">
      <c r="F844" t="str">
        <f>IF('Author country with slicer'!E844=TRUE, 'Author country with slicer'!D844, "")</f>
        <v/>
      </c>
    </row>
    <row r="845" spans="1:12">
      <c r="F845" t="str">
        <f>IF('Author country with slicer'!E845=TRUE, 'Author country with slicer'!D845, "")</f>
        <v/>
      </c>
    </row>
    <row r="846" spans="1:12">
      <c r="F846" t="str">
        <f>IF('Author country with slicer'!E846=TRUE, 'Author country with slicer'!D846, "")</f>
        <v/>
      </c>
    </row>
    <row r="847" spans="1:12">
      <c r="F847" t="str">
        <f>IF('Author country with slicer'!E847=TRUE, 'Author country with slicer'!D847, "")</f>
        <v/>
      </c>
    </row>
    <row r="848" spans="1:12">
      <c r="F848" t="str">
        <f>IF('Author country with slicer'!E848=TRUE, 'Author country with slicer'!D848, "")</f>
        <v/>
      </c>
    </row>
    <row r="849" spans="6:6">
      <c r="F849" t="str">
        <f>IF('Author country with slicer'!E849=TRUE, 'Author country with slicer'!D849, "")</f>
        <v/>
      </c>
    </row>
    <row r="850" spans="6:6">
      <c r="F850" t="str">
        <f>IF('Author country with slicer'!E850=TRUE, 'Author country with slicer'!D850, "")</f>
        <v/>
      </c>
    </row>
    <row r="851" spans="6:6">
      <c r="F851" t="str">
        <f>IF('Author country with slicer'!E851=TRUE, 'Author country with slicer'!D851, "")</f>
        <v/>
      </c>
    </row>
    <row r="852" spans="6:6">
      <c r="F852" t="str">
        <f>IF('Author country with slicer'!E852=TRUE, 'Author country with slicer'!D852, "")</f>
        <v/>
      </c>
    </row>
    <row r="853" spans="6:6">
      <c r="F853" t="str">
        <f>IF('Author country with slicer'!E853=TRUE, 'Author country with slicer'!D853, "")</f>
        <v/>
      </c>
    </row>
    <row r="854" spans="6:6">
      <c r="F854" t="str">
        <f>IF('Author country with slicer'!E854=TRUE, 'Author country with slicer'!D854, "")</f>
        <v/>
      </c>
    </row>
    <row r="855" spans="6:6">
      <c r="F855" t="str">
        <f>IF('Author country with slicer'!E855=TRUE, 'Author country with slicer'!D855, "")</f>
        <v/>
      </c>
    </row>
    <row r="856" spans="6:6">
      <c r="F856" t="str">
        <f>IF('Author country with slicer'!E856=TRUE, 'Author country with slicer'!D856, "")</f>
        <v/>
      </c>
    </row>
    <row r="857" spans="6:6">
      <c r="F857" t="str">
        <f>IF('Author country with slicer'!E857=TRUE, 'Author country with slicer'!D857, "")</f>
        <v/>
      </c>
    </row>
    <row r="858" spans="6:6">
      <c r="F858" t="str">
        <f>IF('Author country with slicer'!E858=TRUE, 'Author country with slicer'!D858, "")</f>
        <v/>
      </c>
    </row>
    <row r="859" spans="6:6">
      <c r="F859" t="str">
        <f>IF('Author country with slicer'!E859=TRUE, 'Author country with slicer'!D859, "")</f>
        <v/>
      </c>
    </row>
    <row r="860" spans="6:6">
      <c r="F860" t="str">
        <f>IF('Author country with slicer'!E860=TRUE, 'Author country with slicer'!D860, "")</f>
        <v/>
      </c>
    </row>
    <row r="861" spans="6:6">
      <c r="F861" t="str">
        <f>IF('Author country with slicer'!E861=TRUE, 'Author country with slicer'!D861, "")</f>
        <v/>
      </c>
    </row>
    <row r="862" spans="6:6">
      <c r="F862" t="str">
        <f>IF('Author country with slicer'!E862=TRUE, 'Author country with slicer'!D862, "")</f>
        <v/>
      </c>
    </row>
    <row r="863" spans="6:6">
      <c r="F863" t="str">
        <f>IF('Author country with slicer'!E863=TRUE, 'Author country with slicer'!D863, "")</f>
        <v/>
      </c>
    </row>
    <row r="864" spans="6:6">
      <c r="F864" t="str">
        <f>IF('Author country with slicer'!E864=TRUE, 'Author country with slicer'!D864, "")</f>
        <v/>
      </c>
    </row>
    <row r="865" spans="6:6">
      <c r="F865" t="str">
        <f>IF('Author country with slicer'!E865=TRUE, 'Author country with slicer'!D865, "")</f>
        <v/>
      </c>
    </row>
    <row r="866" spans="6:6">
      <c r="F866" t="str">
        <f>IF('Author country with slicer'!E866=TRUE, 'Author country with slicer'!D866, "")</f>
        <v/>
      </c>
    </row>
    <row r="867" spans="6:6">
      <c r="F867" t="str">
        <f>IF('Author country with slicer'!E867=TRUE, 'Author country with slicer'!D867, "")</f>
        <v/>
      </c>
    </row>
    <row r="868" spans="6:6">
      <c r="F868" t="str">
        <f>IF('Author country with slicer'!E868=TRUE, 'Author country with slicer'!D868, "")</f>
        <v/>
      </c>
    </row>
    <row r="869" spans="6:6">
      <c r="F869" t="str">
        <f>IF('Author country with slicer'!E869=TRUE, 'Author country with slicer'!D869, "")</f>
        <v/>
      </c>
    </row>
    <row r="870" spans="6:6">
      <c r="F870" t="str">
        <f>IF('Author country with slicer'!E870=TRUE, 'Author country with slicer'!D870, "")</f>
        <v/>
      </c>
    </row>
    <row r="871" spans="6:6">
      <c r="F871" t="str">
        <f>IF('Author country with slicer'!E871=TRUE, 'Author country with slicer'!D871, "")</f>
        <v/>
      </c>
    </row>
    <row r="872" spans="6:6">
      <c r="F872" t="str">
        <f>IF('Author country with slicer'!E872=TRUE, 'Author country with slicer'!D872, "")</f>
        <v/>
      </c>
    </row>
    <row r="873" spans="6:6">
      <c r="F873" t="str">
        <f>IF('Author country with slicer'!E873=TRUE, 'Author country with slicer'!D873, "")</f>
        <v/>
      </c>
    </row>
    <row r="874" spans="6:6">
      <c r="F874" t="str">
        <f>IF('Author country with slicer'!E874=TRUE, 'Author country with slicer'!D874, "")</f>
        <v/>
      </c>
    </row>
    <row r="875" spans="6:6">
      <c r="F875" t="str">
        <f>IF('Author country with slicer'!E875=TRUE, 'Author country with slicer'!D875, "")</f>
        <v/>
      </c>
    </row>
    <row r="876" spans="6:6">
      <c r="F876" t="str">
        <f>IF('Author country with slicer'!E876=TRUE, 'Author country with slicer'!D876, "")</f>
        <v/>
      </c>
    </row>
    <row r="877" spans="6:6">
      <c r="F877" t="str">
        <f>IF('Author country with slicer'!E877=TRUE, 'Author country with slicer'!D877, "")</f>
        <v/>
      </c>
    </row>
    <row r="878" spans="6:6">
      <c r="F878" t="str">
        <f>IF('Author country with slicer'!E878=TRUE, 'Author country with slicer'!D878, "")</f>
        <v/>
      </c>
    </row>
    <row r="879" spans="6:6">
      <c r="F879" t="str">
        <f>IF('Author country with slicer'!E879=TRUE, 'Author country with slicer'!D879, "")</f>
        <v/>
      </c>
    </row>
    <row r="880" spans="6:6">
      <c r="F880" t="str">
        <f>IF('Author country with slicer'!E880=TRUE, 'Author country with slicer'!D880, "")</f>
        <v/>
      </c>
    </row>
    <row r="881" spans="6:6">
      <c r="F881" t="str">
        <f>IF('Author country with slicer'!E881=TRUE, 'Author country with slicer'!D881, "")</f>
        <v/>
      </c>
    </row>
    <row r="882" spans="6:6">
      <c r="F882" t="str">
        <f>IF('Author country with slicer'!E882=TRUE, 'Author country with slicer'!D882, "")</f>
        <v/>
      </c>
    </row>
    <row r="883" spans="6:6">
      <c r="F883" t="str">
        <f>IF('Author country with slicer'!E883=TRUE, 'Author country with slicer'!D883, "")</f>
        <v/>
      </c>
    </row>
    <row r="884" spans="6:6">
      <c r="F884" t="str">
        <f>IF('Author country with slicer'!E884=TRUE, 'Author country with slicer'!D884, "")</f>
        <v/>
      </c>
    </row>
    <row r="885" spans="6:6">
      <c r="F885" t="str">
        <f>IF('Author country with slicer'!E885=TRUE, 'Author country with slicer'!D885, "")</f>
        <v/>
      </c>
    </row>
    <row r="886" spans="6:6">
      <c r="F886" t="str">
        <f>IF('Author country with slicer'!E886=TRUE, 'Author country with slicer'!D886, "")</f>
        <v/>
      </c>
    </row>
    <row r="887" spans="6:6">
      <c r="F887" t="str">
        <f>IF('Author country with slicer'!E887=TRUE, 'Author country with slicer'!D887, "")</f>
        <v/>
      </c>
    </row>
    <row r="888" spans="6:6">
      <c r="F888" t="str">
        <f>IF('Author country with slicer'!E888=TRUE, 'Author country with slicer'!D888, "")</f>
        <v/>
      </c>
    </row>
    <row r="889" spans="6:6">
      <c r="F889" t="str">
        <f>IF('Author country with slicer'!E889=TRUE, 'Author country with slicer'!D889, "")</f>
        <v/>
      </c>
    </row>
    <row r="890" spans="6:6">
      <c r="F890" t="str">
        <f>IF('Author country with slicer'!E890=TRUE, 'Author country with slicer'!D890, "")</f>
        <v/>
      </c>
    </row>
    <row r="891" spans="6:6">
      <c r="F891" t="str">
        <f>IF('Author country with slicer'!E891=TRUE, 'Author country with slicer'!D891, "")</f>
        <v/>
      </c>
    </row>
    <row r="892" spans="6:6">
      <c r="F892" t="str">
        <f>IF('Author country with slicer'!E892=TRUE, 'Author country with slicer'!D892, "")</f>
        <v/>
      </c>
    </row>
    <row r="893" spans="6:6">
      <c r="F893" t="str">
        <f>IF('Author country with slicer'!E893=TRUE, 'Author country with slicer'!D893, "")</f>
        <v/>
      </c>
    </row>
    <row r="894" spans="6:6">
      <c r="F894" t="str">
        <f>IF('Author country with slicer'!E894=TRUE, 'Author country with slicer'!D894, "")</f>
        <v/>
      </c>
    </row>
    <row r="895" spans="6:6">
      <c r="F895" t="str">
        <f>IF('Author country with slicer'!E895=TRUE, 'Author country with slicer'!D895, "")</f>
        <v/>
      </c>
    </row>
    <row r="896" spans="6:6">
      <c r="F896" t="str">
        <f>IF('Author country with slicer'!E896=TRUE, 'Author country with slicer'!D896, "")</f>
        <v/>
      </c>
    </row>
    <row r="897" spans="6:6">
      <c r="F897" t="str">
        <f>IF('Author country with slicer'!E897=TRUE, 'Author country with slicer'!D897, "")</f>
        <v/>
      </c>
    </row>
    <row r="898" spans="6:6">
      <c r="F898" t="str">
        <f>IF('Author country with slicer'!E898=TRUE, 'Author country with slicer'!D898, "")</f>
        <v/>
      </c>
    </row>
    <row r="899" spans="6:6">
      <c r="F899" t="str">
        <f>IF('Author country with slicer'!E899=TRUE, 'Author country with slicer'!D899, "")</f>
        <v/>
      </c>
    </row>
    <row r="900" spans="6:6">
      <c r="F900" t="str">
        <f>IF('Author country with slicer'!E900=TRUE, 'Author country with slicer'!D900, "")</f>
        <v/>
      </c>
    </row>
    <row r="901" spans="6:6">
      <c r="F901" t="str">
        <f>IF('Author country with slicer'!E901=TRUE, 'Author country with slicer'!D901, "")</f>
        <v/>
      </c>
    </row>
    <row r="902" spans="6:6">
      <c r="F902" t="str">
        <f>IF('Author country with slicer'!E902=TRUE, 'Author country with slicer'!D902, "")</f>
        <v/>
      </c>
    </row>
    <row r="903" spans="6:6">
      <c r="F903" t="str">
        <f>IF('Author country with slicer'!E903=TRUE, 'Author country with slicer'!D903, "")</f>
        <v/>
      </c>
    </row>
    <row r="904" spans="6:6">
      <c r="F904" t="str">
        <f>IF('Author country with slicer'!E904=TRUE, 'Author country with slicer'!D904, "")</f>
        <v/>
      </c>
    </row>
    <row r="905" spans="6:6">
      <c r="F905" t="str">
        <f>IF('Author country with slicer'!E905=TRUE, 'Author country with slicer'!D905, "")</f>
        <v/>
      </c>
    </row>
    <row r="906" spans="6:6">
      <c r="F906" t="str">
        <f>IF('Author country with slicer'!E906=TRUE, 'Author country with slicer'!D906, "")</f>
        <v/>
      </c>
    </row>
    <row r="907" spans="6:6">
      <c r="F907" t="str">
        <f>IF('Author country with slicer'!E907=TRUE, 'Author country with slicer'!D907, "")</f>
        <v/>
      </c>
    </row>
    <row r="908" spans="6:6">
      <c r="F908" t="str">
        <f>IF('Author country with slicer'!E908=TRUE, 'Author country with slicer'!D908, "")</f>
        <v/>
      </c>
    </row>
    <row r="909" spans="6:6">
      <c r="F909" t="str">
        <f>IF('Author country with slicer'!E909=TRUE, 'Author country with slicer'!D909, "")</f>
        <v/>
      </c>
    </row>
    <row r="910" spans="6:6">
      <c r="F910" t="str">
        <f>IF('Author country with slicer'!E910=TRUE, 'Author country with slicer'!D910, "")</f>
        <v/>
      </c>
    </row>
    <row r="911" spans="6:6">
      <c r="F911" t="str">
        <f>IF('Author country with slicer'!E911=TRUE, 'Author country with slicer'!D911, "")</f>
        <v/>
      </c>
    </row>
    <row r="912" spans="6:6">
      <c r="F912" t="str">
        <f>IF('Author country with slicer'!E912=TRUE, 'Author country with slicer'!D912, "")</f>
        <v/>
      </c>
    </row>
    <row r="913" spans="6:6">
      <c r="F913" t="str">
        <f>IF('Author country with slicer'!E913=TRUE, 'Author country with slicer'!D913, "")</f>
        <v/>
      </c>
    </row>
    <row r="914" spans="6:6">
      <c r="F914" t="str">
        <f>IF('Author country with slicer'!E914=TRUE, 'Author country with slicer'!D914, "")</f>
        <v/>
      </c>
    </row>
    <row r="915" spans="6:6">
      <c r="F915" t="str">
        <f>IF('Author country with slicer'!E915=TRUE, 'Author country with slicer'!D915, "")</f>
        <v/>
      </c>
    </row>
    <row r="916" spans="6:6">
      <c r="F916" t="str">
        <f>IF('Author country with slicer'!E916=TRUE, 'Author country with slicer'!D916, "")</f>
        <v/>
      </c>
    </row>
    <row r="917" spans="6:6">
      <c r="F917" t="str">
        <f>IF('Author country with slicer'!E917=TRUE, 'Author country with slicer'!D917, "")</f>
        <v/>
      </c>
    </row>
    <row r="918" spans="6:6">
      <c r="F918" t="str">
        <f>IF('Author country with slicer'!E918=TRUE, 'Author country with slicer'!D918, "")</f>
        <v/>
      </c>
    </row>
    <row r="919" spans="6:6">
      <c r="F919" t="str">
        <f>IF('Author country with slicer'!E919=TRUE, 'Author country with slicer'!D919, "")</f>
        <v/>
      </c>
    </row>
    <row r="920" spans="6:6">
      <c r="F920" t="str">
        <f>IF('Author country with slicer'!E920=TRUE, 'Author country with slicer'!D920, "")</f>
        <v/>
      </c>
    </row>
    <row r="921" spans="6:6">
      <c r="F921" t="str">
        <f>IF('Author country with slicer'!E921=TRUE, 'Author country with slicer'!D921, "")</f>
        <v/>
      </c>
    </row>
    <row r="922" spans="6:6">
      <c r="F922" t="str">
        <f>IF('Author country with slicer'!E922=TRUE, 'Author country with slicer'!D922, "")</f>
        <v/>
      </c>
    </row>
    <row r="923" spans="6:6">
      <c r="F923" t="str">
        <f>IF('Author country with slicer'!E923=TRUE, 'Author country with slicer'!D923, "")</f>
        <v/>
      </c>
    </row>
    <row r="924" spans="6:6">
      <c r="F924" t="str">
        <f>IF('Author country with slicer'!E924=TRUE, 'Author country with slicer'!D924, "")</f>
        <v/>
      </c>
    </row>
    <row r="925" spans="6:6">
      <c r="F925" t="str">
        <f>IF('Author country with slicer'!E925=TRUE, 'Author country with slicer'!D925, "")</f>
        <v/>
      </c>
    </row>
    <row r="926" spans="6:6">
      <c r="F926" t="str">
        <f>IF('Author country with slicer'!E926=TRUE, 'Author country with slicer'!D926, "")</f>
        <v/>
      </c>
    </row>
    <row r="927" spans="6:6">
      <c r="F927" t="str">
        <f>IF('Author country with slicer'!E927=TRUE, 'Author country with slicer'!D927, "")</f>
        <v/>
      </c>
    </row>
    <row r="928" spans="6:6">
      <c r="F928" t="str">
        <f>IF('Author country with slicer'!E928=TRUE, 'Author country with slicer'!D928, "")</f>
        <v/>
      </c>
    </row>
    <row r="929" spans="6:6">
      <c r="F929" t="str">
        <f>IF('Author country with slicer'!E929=TRUE, 'Author country with slicer'!D929, "")</f>
        <v/>
      </c>
    </row>
    <row r="930" spans="6:6">
      <c r="F930" t="str">
        <f>IF('Author country with slicer'!E930=TRUE, 'Author country with slicer'!D930, "")</f>
        <v/>
      </c>
    </row>
    <row r="931" spans="6:6">
      <c r="F931" t="str">
        <f>IF('Author country with slicer'!E931=TRUE, 'Author country with slicer'!D931, "")</f>
        <v/>
      </c>
    </row>
    <row r="932" spans="6:6">
      <c r="F932" t="str">
        <f>IF('Author country with slicer'!E932=TRUE, 'Author country with slicer'!D932, "")</f>
        <v/>
      </c>
    </row>
    <row r="933" spans="6:6">
      <c r="F933" t="str">
        <f>IF('Author country with slicer'!E933=TRUE, 'Author country with slicer'!D933, "")</f>
        <v/>
      </c>
    </row>
    <row r="934" spans="6:6">
      <c r="F934" t="str">
        <f>IF('Author country with slicer'!E934=TRUE, 'Author country with slicer'!D934, "")</f>
        <v/>
      </c>
    </row>
    <row r="935" spans="6:6">
      <c r="F935" t="str">
        <f>IF('Author country with slicer'!E935=TRUE, 'Author country with slicer'!D935, "")</f>
        <v/>
      </c>
    </row>
    <row r="936" spans="6:6">
      <c r="F936" t="str">
        <f>IF('Author country with slicer'!E936=TRUE, 'Author country with slicer'!D936, "")</f>
        <v/>
      </c>
    </row>
    <row r="937" spans="6:6">
      <c r="F937" t="str">
        <f>IF('Author country with slicer'!E937=TRUE, 'Author country with slicer'!D937, "")</f>
        <v/>
      </c>
    </row>
    <row r="938" spans="6:6">
      <c r="F938" t="str">
        <f>IF('Author country with slicer'!E938=TRUE, 'Author country with slicer'!D938, "")</f>
        <v/>
      </c>
    </row>
    <row r="939" spans="6:6">
      <c r="F939" t="str">
        <f>IF('Author country with slicer'!E939=TRUE, 'Author country with slicer'!D939, "")</f>
        <v/>
      </c>
    </row>
    <row r="940" spans="6:6">
      <c r="F940" t="str">
        <f>IF('Author country with slicer'!E940=TRUE, 'Author country with slicer'!D940, "")</f>
        <v/>
      </c>
    </row>
    <row r="941" spans="6:6">
      <c r="F941" t="str">
        <f>IF('Author country with slicer'!E941=TRUE, 'Author country with slicer'!D941, "")</f>
        <v/>
      </c>
    </row>
    <row r="942" spans="6:6">
      <c r="F942" t="str">
        <f>IF('Author country with slicer'!E942=TRUE, 'Author country with slicer'!D942, "")</f>
        <v/>
      </c>
    </row>
    <row r="943" spans="6:6">
      <c r="F943" t="str">
        <f>IF('Author country with slicer'!E943=TRUE, 'Author country with slicer'!D943, "")</f>
        <v/>
      </c>
    </row>
    <row r="944" spans="6:6">
      <c r="F944" t="str">
        <f>IF('Author country with slicer'!E944=TRUE, 'Author country with slicer'!D944, "")</f>
        <v/>
      </c>
    </row>
    <row r="945" spans="6:6">
      <c r="F945" t="str">
        <f>IF('Author country with slicer'!E945=TRUE, 'Author country with slicer'!D945, "")</f>
        <v/>
      </c>
    </row>
    <row r="946" spans="6:6">
      <c r="F946" t="str">
        <f>IF('Author country with slicer'!E946=TRUE, 'Author country with slicer'!D946, "")</f>
        <v/>
      </c>
    </row>
    <row r="947" spans="6:6">
      <c r="F947" t="str">
        <f>IF('Author country with slicer'!E947=TRUE, 'Author country with slicer'!D947, "")</f>
        <v/>
      </c>
    </row>
    <row r="948" spans="6:6">
      <c r="F948" t="str">
        <f>IF('Author country with slicer'!E948=TRUE, 'Author country with slicer'!D948, "")</f>
        <v/>
      </c>
    </row>
    <row r="949" spans="6:6">
      <c r="F949" t="str">
        <f>IF('Author country with slicer'!E949=TRUE, 'Author country with slicer'!D949, "")</f>
        <v/>
      </c>
    </row>
    <row r="950" spans="6:6">
      <c r="F950" t="str">
        <f>IF('Author country with slicer'!E950=TRUE, 'Author country with slicer'!D950, "")</f>
        <v/>
      </c>
    </row>
    <row r="951" spans="6:6">
      <c r="F951" t="str">
        <f>IF('Author country with slicer'!E951=TRUE, 'Author country with slicer'!D951, "")</f>
        <v/>
      </c>
    </row>
    <row r="952" spans="6:6">
      <c r="F952" t="str">
        <f>IF('Author country with slicer'!E952=TRUE, 'Author country with slicer'!D952, "")</f>
        <v/>
      </c>
    </row>
    <row r="953" spans="6:6">
      <c r="F953" t="str">
        <f>IF('Author country with slicer'!E953=TRUE, 'Author country with slicer'!D953, "")</f>
        <v/>
      </c>
    </row>
    <row r="954" spans="6:6">
      <c r="F954" t="str">
        <f>IF('Author country with slicer'!E954=TRUE, 'Author country with slicer'!D954, "")</f>
        <v/>
      </c>
    </row>
    <row r="955" spans="6:6">
      <c r="F955" t="str">
        <f>IF('Author country with slicer'!E955=TRUE, 'Author country with slicer'!D955, "")</f>
        <v/>
      </c>
    </row>
    <row r="956" spans="6:6">
      <c r="F956" t="str">
        <f>IF('Author country with slicer'!E956=TRUE, 'Author country with slicer'!D956, "")</f>
        <v/>
      </c>
    </row>
    <row r="957" spans="6:6">
      <c r="F957" t="str">
        <f>IF('Author country with slicer'!E957=TRUE, 'Author country with slicer'!D957, "")</f>
        <v/>
      </c>
    </row>
    <row r="958" spans="6:6">
      <c r="F958" t="str">
        <f>IF('Author country with slicer'!E958=TRUE, 'Author country with slicer'!D958, "")</f>
        <v/>
      </c>
    </row>
    <row r="959" spans="6:6">
      <c r="F959" t="str">
        <f>IF('Author country with slicer'!E959=TRUE, 'Author country with slicer'!D959, "")</f>
        <v/>
      </c>
    </row>
    <row r="960" spans="6:6">
      <c r="F960" t="str">
        <f>IF('Author country with slicer'!E960=TRUE, 'Author country with slicer'!D960, "")</f>
        <v/>
      </c>
    </row>
    <row r="961" spans="6:6">
      <c r="F961" t="str">
        <f>IF('Author country with slicer'!E961=TRUE, 'Author country with slicer'!D961, "")</f>
        <v/>
      </c>
    </row>
    <row r="962" spans="6:6">
      <c r="F962" t="str">
        <f>IF('Author country with slicer'!E962=TRUE, 'Author country with slicer'!D962, "")</f>
        <v/>
      </c>
    </row>
    <row r="963" spans="6:6">
      <c r="F963" t="str">
        <f>IF('Author country with slicer'!E963=TRUE, 'Author country with slicer'!D963, "")</f>
        <v/>
      </c>
    </row>
    <row r="964" spans="6:6">
      <c r="F964" t="str">
        <f>IF('Author country with slicer'!E964=TRUE, 'Author country with slicer'!D964, "")</f>
        <v/>
      </c>
    </row>
    <row r="965" spans="6:6">
      <c r="F965" t="str">
        <f>IF('Author country with slicer'!E965=TRUE, 'Author country with slicer'!D965, "")</f>
        <v/>
      </c>
    </row>
    <row r="966" spans="6:6">
      <c r="F966" t="str">
        <f>IF('Author country with slicer'!E966=TRUE, 'Author country with slicer'!D966, "")</f>
        <v/>
      </c>
    </row>
    <row r="967" spans="6:6">
      <c r="F967" t="str">
        <f>IF('Author country with slicer'!E967=TRUE, 'Author country with slicer'!D967, "")</f>
        <v/>
      </c>
    </row>
    <row r="968" spans="6:6">
      <c r="F968" t="str">
        <f>IF('Author country with slicer'!E968=TRUE, 'Author country with slicer'!D968, "")</f>
        <v/>
      </c>
    </row>
    <row r="969" spans="6:6">
      <c r="F969" t="str">
        <f>IF('Author country with slicer'!E969=TRUE, 'Author country with slicer'!D969, "")</f>
        <v/>
      </c>
    </row>
    <row r="970" spans="6:6">
      <c r="F970" t="str">
        <f>IF('Author country with slicer'!E970=TRUE, 'Author country with slicer'!D970, "")</f>
        <v/>
      </c>
    </row>
    <row r="971" spans="6:6">
      <c r="F971" t="str">
        <f>IF('Author country with slicer'!E971=TRUE, 'Author country with slicer'!D971, "")</f>
        <v/>
      </c>
    </row>
    <row r="972" spans="6:6">
      <c r="F972" t="str">
        <f>IF('Author country with slicer'!E972=TRUE, 'Author country with slicer'!D972, "")</f>
        <v/>
      </c>
    </row>
    <row r="973" spans="6:6">
      <c r="F973" t="str">
        <f>IF('Author country with slicer'!E973=TRUE, 'Author country with slicer'!D973, "")</f>
        <v/>
      </c>
    </row>
    <row r="974" spans="6:6">
      <c r="F974" t="str">
        <f>IF('Author country with slicer'!E974=TRUE, 'Author country with slicer'!D974, "")</f>
        <v/>
      </c>
    </row>
    <row r="975" spans="6:6">
      <c r="F975" t="str">
        <f>IF('Author country with slicer'!E975=TRUE, 'Author country with slicer'!D975, "")</f>
        <v/>
      </c>
    </row>
    <row r="976" spans="6:6">
      <c r="F976" t="str">
        <f>IF('Author country with slicer'!E976=TRUE, 'Author country with slicer'!D976, "")</f>
        <v/>
      </c>
    </row>
    <row r="977" spans="6:6">
      <c r="F977" t="str">
        <f>IF('Author country with slicer'!E977=TRUE, 'Author country with slicer'!D977, "")</f>
        <v/>
      </c>
    </row>
    <row r="978" spans="6:6">
      <c r="F978" t="str">
        <f>IF('Author country with slicer'!E978=TRUE, 'Author country with slicer'!D978, "")</f>
        <v/>
      </c>
    </row>
    <row r="979" spans="6:6">
      <c r="F979" t="str">
        <f>IF('Author country with slicer'!E979=TRUE, 'Author country with slicer'!D979, "")</f>
        <v/>
      </c>
    </row>
    <row r="980" spans="6:6">
      <c r="F980" t="str">
        <f>IF('Author country with slicer'!E980=TRUE, 'Author country with slicer'!D980, "")</f>
        <v/>
      </c>
    </row>
    <row r="981" spans="6:6">
      <c r="F981" t="str">
        <f>IF('Author country with slicer'!E981=TRUE, 'Author country with slicer'!D981, "")</f>
        <v/>
      </c>
    </row>
    <row r="982" spans="6:6">
      <c r="F982" t="str">
        <f>IF('Author country with slicer'!E982=TRUE, 'Author country with slicer'!D982, "")</f>
        <v/>
      </c>
    </row>
    <row r="983" spans="6:6">
      <c r="F983" t="str">
        <f>IF('Author country with slicer'!E983=TRUE, 'Author country with slicer'!D983, "")</f>
        <v/>
      </c>
    </row>
    <row r="984" spans="6:6">
      <c r="F984" t="str">
        <f>IF('Author country with slicer'!E984=TRUE, 'Author country with slicer'!D984, "")</f>
        <v/>
      </c>
    </row>
    <row r="985" spans="6:6">
      <c r="F985" t="str">
        <f>IF('Author country with slicer'!E985=TRUE, 'Author country with slicer'!D985, "")</f>
        <v/>
      </c>
    </row>
    <row r="986" spans="6:6">
      <c r="F986" t="str">
        <f>IF('Author country with slicer'!E986=TRUE, 'Author country with slicer'!D986, "")</f>
        <v/>
      </c>
    </row>
    <row r="987" spans="6:6">
      <c r="F987" t="str">
        <f>IF('Author country with slicer'!E987=TRUE, 'Author country with slicer'!D987, "")</f>
        <v/>
      </c>
    </row>
    <row r="988" spans="6:6">
      <c r="F988" t="str">
        <f>IF('Author country with slicer'!E988=TRUE, 'Author country with slicer'!D988, "")</f>
        <v/>
      </c>
    </row>
    <row r="989" spans="6:6">
      <c r="F989" t="str">
        <f>IF('Author country with slicer'!E989=TRUE, 'Author country with slicer'!D989, "")</f>
        <v/>
      </c>
    </row>
    <row r="990" spans="6:6">
      <c r="F990" t="str">
        <f>IF('Author country with slicer'!E990=TRUE, 'Author country with slicer'!D990, "")</f>
        <v/>
      </c>
    </row>
    <row r="991" spans="6:6">
      <c r="F991" t="str">
        <f>IF('Author country with slicer'!E991=TRUE, 'Author country with slicer'!D991, "")</f>
        <v/>
      </c>
    </row>
    <row r="992" spans="6:6">
      <c r="F992" t="str">
        <f>IF('Author country with slicer'!E992=TRUE, 'Author country with slicer'!D992, "")</f>
        <v/>
      </c>
    </row>
    <row r="993" spans="6:6">
      <c r="F993" t="str">
        <f>IF('Author country with slicer'!E993=TRUE, 'Author country with slicer'!D993, "")</f>
        <v/>
      </c>
    </row>
    <row r="994" spans="6:6">
      <c r="F994" t="str">
        <f>IF('Author country with slicer'!E994=TRUE, 'Author country with slicer'!D994, "")</f>
        <v/>
      </c>
    </row>
    <row r="995" spans="6:6">
      <c r="F995" t="str">
        <f>IF('Author country with slicer'!E995=TRUE, 'Author country with slicer'!D995, "")</f>
        <v/>
      </c>
    </row>
    <row r="996" spans="6:6">
      <c r="F996" t="str">
        <f>IF('Author country with slicer'!E996=TRUE, 'Author country with slicer'!D996, "")</f>
        <v/>
      </c>
    </row>
    <row r="997" spans="6:6">
      <c r="F997" t="str">
        <f>IF('Author country with slicer'!E997=TRUE, 'Author country with slicer'!D997, "")</f>
        <v/>
      </c>
    </row>
    <row r="998" spans="6:6">
      <c r="F998" t="str">
        <f>IF('Author country with slicer'!E998=TRUE, 'Author country with slicer'!D998, "")</f>
        <v/>
      </c>
    </row>
    <row r="999" spans="6:6">
      <c r="F999" t="str">
        <f>IF('Author country with slicer'!E999=TRUE, 'Author country with slicer'!D999, "")</f>
        <v/>
      </c>
    </row>
    <row r="1000" spans="6:6">
      <c r="F1000" t="str">
        <f>IF('Author country with slicer'!E1000=TRUE, 'Author country with slicer'!D1000, "")</f>
        <v/>
      </c>
    </row>
    <row r="1001" spans="6:6">
      <c r="F1001" t="str">
        <f>IF('Author country with slicer'!E1001=TRUE, 'Author country with slicer'!D1001, "")</f>
        <v/>
      </c>
    </row>
    <row r="1002" spans="6:6">
      <c r="F1002" t="str">
        <f>IF('Author country with slicer'!E1002=TRUE, 'Author country with slicer'!D1002, "")</f>
        <v/>
      </c>
    </row>
    <row r="1003" spans="6:6">
      <c r="F1003" t="str">
        <f>IF('Author country with slicer'!E1003=TRUE, 'Author country with slicer'!D1003, "")</f>
        <v/>
      </c>
    </row>
    <row r="1004" spans="6:6">
      <c r="F1004" t="str">
        <f>IF('Author country with slicer'!E1004=TRUE, 'Author country with slicer'!D1004, "")</f>
        <v/>
      </c>
    </row>
    <row r="1005" spans="6:6">
      <c r="F1005" t="str">
        <f>IF('Author country with slicer'!E1005=TRUE, 'Author country with slicer'!D1005, "")</f>
        <v/>
      </c>
    </row>
    <row r="1006" spans="6:6">
      <c r="F1006" t="str">
        <f>IF('Author country with slicer'!E1006=TRUE, 'Author country with slicer'!D1006, "")</f>
        <v/>
      </c>
    </row>
    <row r="1007" spans="6:6">
      <c r="F1007" t="str">
        <f>IF('Author country with slicer'!E1007=TRUE, 'Author country with slicer'!D1007, "")</f>
        <v/>
      </c>
    </row>
    <row r="1008" spans="6:6">
      <c r="F1008" t="str">
        <f>IF('Author country with slicer'!E1008=TRUE, 'Author country with slicer'!D1008, "")</f>
        <v/>
      </c>
    </row>
    <row r="1009" spans="6:6">
      <c r="F1009" t="str">
        <f>IF('Author country with slicer'!E1009=TRUE, 'Author country with slicer'!D1009, "")</f>
        <v/>
      </c>
    </row>
    <row r="1010" spans="6:6">
      <c r="F1010" t="str">
        <f>IF('Author country with slicer'!E1010=TRUE, 'Author country with slicer'!D1010, "")</f>
        <v/>
      </c>
    </row>
    <row r="1011" spans="6:6">
      <c r="F1011" t="str">
        <f>IF('Author country with slicer'!E1011=TRUE, 'Author country with slicer'!D1011, "")</f>
        <v/>
      </c>
    </row>
    <row r="1012" spans="6:6">
      <c r="F1012" t="str">
        <f>IF('Author country with slicer'!E1012=TRUE, 'Author country with slicer'!D1012, "")</f>
        <v/>
      </c>
    </row>
    <row r="1013" spans="6:6">
      <c r="F1013" t="str">
        <f>IF('Author country with slicer'!E1013=TRUE, 'Author country with slicer'!D1013, "")</f>
        <v/>
      </c>
    </row>
    <row r="1014" spans="6:6">
      <c r="F1014" t="str">
        <f>IF('Author country with slicer'!E1014=TRUE, 'Author country with slicer'!D1014, "")</f>
        <v/>
      </c>
    </row>
    <row r="1015" spans="6:6">
      <c r="F1015" t="str">
        <f>IF('Author country with slicer'!E1015=TRUE, 'Author country with slicer'!D1015, "")</f>
        <v/>
      </c>
    </row>
    <row r="1016" spans="6:6">
      <c r="F1016" t="str">
        <f>IF('Author country with slicer'!E1016=TRUE, 'Author country with slicer'!D1016, "")</f>
        <v/>
      </c>
    </row>
    <row r="1017" spans="6:6">
      <c r="F1017" t="str">
        <f>IF('Author country with slicer'!E1017=TRUE, 'Author country with slicer'!D1017, "")</f>
        <v/>
      </c>
    </row>
    <row r="1018" spans="6:6">
      <c r="F1018" t="str">
        <f>IF('Author country with slicer'!E1018=TRUE, 'Author country with slicer'!D1018, "")</f>
        <v/>
      </c>
    </row>
    <row r="1019" spans="6:6">
      <c r="F1019" t="str">
        <f>IF('Author country with slicer'!E1019=TRUE, 'Author country with slicer'!D1019, "")</f>
        <v/>
      </c>
    </row>
    <row r="1020" spans="6:6">
      <c r="F1020" t="str">
        <f>IF('Author country with slicer'!E1020=TRUE, 'Author country with slicer'!D1020, "")</f>
        <v/>
      </c>
    </row>
    <row r="1021" spans="6:6">
      <c r="F1021" t="str">
        <f>IF('Author country with slicer'!E1021=TRUE, 'Author country with slicer'!D1021, "")</f>
        <v/>
      </c>
    </row>
    <row r="1022" spans="6:6">
      <c r="F1022" t="str">
        <f>IF('Author country with slicer'!E1022=TRUE, 'Author country with slicer'!D1022, "")</f>
        <v/>
      </c>
    </row>
    <row r="1023" spans="6:6">
      <c r="F1023" t="str">
        <f>IF('Author country with slicer'!E1023=TRUE, 'Author country with slicer'!D1023, "")</f>
        <v/>
      </c>
    </row>
    <row r="1024" spans="6:6">
      <c r="F1024" t="str">
        <f>IF('Author country with slicer'!E1024=TRUE, 'Author country with slicer'!D1024, "")</f>
        <v/>
      </c>
    </row>
    <row r="1025" spans="6:6">
      <c r="F1025" t="str">
        <f>IF('Author country with slicer'!E1025=TRUE, 'Author country with slicer'!D1025, "")</f>
        <v/>
      </c>
    </row>
    <row r="1026" spans="6:6">
      <c r="F1026" t="str">
        <f>IF('Author country with slicer'!E1026=TRUE, 'Author country with slicer'!D1026, "")</f>
        <v/>
      </c>
    </row>
    <row r="1027" spans="6:6">
      <c r="F1027" t="str">
        <f>IF('Author country with slicer'!E1027=TRUE, 'Author country with slicer'!D1027, "")</f>
        <v/>
      </c>
    </row>
    <row r="1028" spans="6:6">
      <c r="F1028" t="str">
        <f>IF('Author country with slicer'!E1028=TRUE, 'Author country with slicer'!D1028, "")</f>
        <v/>
      </c>
    </row>
    <row r="1029" spans="6:6">
      <c r="F1029" t="str">
        <f>IF('Author country with slicer'!E1029=TRUE, 'Author country with slicer'!D1029, "")</f>
        <v/>
      </c>
    </row>
    <row r="1030" spans="6:6">
      <c r="F1030" t="str">
        <f>IF('Author country with slicer'!E1030=TRUE, 'Author country with slicer'!D1030, "")</f>
        <v/>
      </c>
    </row>
    <row r="1031" spans="6:6">
      <c r="F1031" t="str">
        <f>IF('Author country with slicer'!E1031=TRUE, 'Author country with slicer'!D1031, "")</f>
        <v/>
      </c>
    </row>
    <row r="1032" spans="6:6">
      <c r="F1032" t="str">
        <f>IF('Author country with slicer'!E1032=TRUE, 'Author country with slicer'!D1032, "")</f>
        <v/>
      </c>
    </row>
    <row r="1033" spans="6:6">
      <c r="F1033" t="str">
        <f>IF('Author country with slicer'!E1033=TRUE, 'Author country with slicer'!D1033, "")</f>
        <v/>
      </c>
    </row>
    <row r="1034" spans="6:6">
      <c r="F1034" t="str">
        <f>IF('Author country with slicer'!E1034=TRUE, 'Author country with slicer'!D1034, "")</f>
        <v/>
      </c>
    </row>
    <row r="1035" spans="6:6">
      <c r="F1035" t="str">
        <f>IF('Author country with slicer'!E1035=TRUE, 'Author country with slicer'!D1035, "")</f>
        <v/>
      </c>
    </row>
    <row r="1036" spans="6:6">
      <c r="F1036" t="str">
        <f>IF('Author country with slicer'!E1036=TRUE, 'Author country with slicer'!D1036, "")</f>
        <v/>
      </c>
    </row>
    <row r="1037" spans="6:6">
      <c r="F1037" t="str">
        <f>IF('Author country with slicer'!E1037=TRUE, 'Author country with slicer'!D1037, "")</f>
        <v/>
      </c>
    </row>
    <row r="1038" spans="6:6">
      <c r="F1038" t="str">
        <f>IF('Author country with slicer'!E1038=TRUE, 'Author country with slicer'!D1038, "")</f>
        <v/>
      </c>
    </row>
    <row r="1039" spans="6:6">
      <c r="F1039" t="str">
        <f>IF('Author country with slicer'!E1039=TRUE, 'Author country with slicer'!D1039, "")</f>
        <v/>
      </c>
    </row>
    <row r="1040" spans="6:6">
      <c r="F1040" t="str">
        <f>IF('Author country with slicer'!E1040=TRUE, 'Author country with slicer'!D1040, "")</f>
        <v/>
      </c>
    </row>
    <row r="1041" spans="6:6">
      <c r="F1041" t="str">
        <f>IF('Author country with slicer'!E1041=TRUE, 'Author country with slicer'!D1041, "")</f>
        <v/>
      </c>
    </row>
    <row r="1042" spans="6:6">
      <c r="F1042" t="str">
        <f>IF('Author country with slicer'!E1042=TRUE, 'Author country with slicer'!D1042, "")</f>
        <v/>
      </c>
    </row>
    <row r="1043" spans="6:6">
      <c r="F1043" t="str">
        <f>IF('Author country with slicer'!E1043=TRUE, 'Author country with slicer'!D1043, "")</f>
        <v/>
      </c>
    </row>
    <row r="1044" spans="6:6">
      <c r="F1044" t="str">
        <f>IF('Author country with slicer'!E1044=TRUE, 'Author country with slicer'!D1044, "")</f>
        <v/>
      </c>
    </row>
    <row r="1045" spans="6:6">
      <c r="F1045" t="str">
        <f>IF('Author country with slicer'!E1045=TRUE, 'Author country with slicer'!D1045, "")</f>
        <v/>
      </c>
    </row>
    <row r="1046" spans="6:6">
      <c r="F1046" t="str">
        <f>IF('Author country with slicer'!E1046=TRUE, 'Author country with slicer'!D1046, "")</f>
        <v/>
      </c>
    </row>
    <row r="1047" spans="6:6">
      <c r="F1047" t="str">
        <f>IF('Author country with slicer'!E1047=TRUE, 'Author country with slicer'!D1047, "")</f>
        <v/>
      </c>
    </row>
    <row r="1048" spans="6:6">
      <c r="F1048" t="str">
        <f>IF('Author country with slicer'!E1048=TRUE, 'Author country with slicer'!D1048, "")</f>
        <v/>
      </c>
    </row>
    <row r="1049" spans="6:6">
      <c r="F1049" t="str">
        <f>IF('Author country with slicer'!E1049=TRUE, 'Author country with slicer'!D1049, "")</f>
        <v/>
      </c>
    </row>
    <row r="1050" spans="6:6">
      <c r="F1050" t="str">
        <f>IF('Author country with slicer'!E1050=TRUE, 'Author country with slicer'!D1050, "")</f>
        <v/>
      </c>
    </row>
    <row r="1051" spans="6:6">
      <c r="F1051" t="str">
        <f>IF('Author country with slicer'!E1051=TRUE, 'Author country with slicer'!D1051, "")</f>
        <v/>
      </c>
    </row>
    <row r="1052" spans="6:6">
      <c r="F1052" t="str">
        <f>IF('Author country with slicer'!E1052=TRUE, 'Author country with slicer'!D1052, "")</f>
        <v/>
      </c>
    </row>
    <row r="1053" spans="6:6">
      <c r="F1053" t="str">
        <f>IF('Author country with slicer'!E1053=TRUE, 'Author country with slicer'!D1053, "")</f>
        <v/>
      </c>
    </row>
    <row r="1054" spans="6:6">
      <c r="F1054" t="str">
        <f>IF('Author country with slicer'!E1054=TRUE, 'Author country with slicer'!D1054, "")</f>
        <v/>
      </c>
    </row>
    <row r="1055" spans="6:6">
      <c r="F1055" t="str">
        <f>IF('Author country with slicer'!E1055=TRUE, 'Author country with slicer'!D1055, "")</f>
        <v/>
      </c>
    </row>
    <row r="1056" spans="6:6">
      <c r="F1056" t="str">
        <f>IF('Author country with slicer'!E1056=TRUE, 'Author country with slicer'!D1056, "")</f>
        <v/>
      </c>
    </row>
    <row r="1057" spans="6:6">
      <c r="F1057" t="str">
        <f>IF('Author country with slicer'!E1057=TRUE, 'Author country with slicer'!D1057, "")</f>
        <v/>
      </c>
    </row>
    <row r="1058" spans="6:6">
      <c r="F1058" t="str">
        <f>IF('Author country with slicer'!E1058=TRUE, 'Author country with slicer'!D1058, "")</f>
        <v/>
      </c>
    </row>
    <row r="1059" spans="6:6">
      <c r="F1059" t="str">
        <f>IF('Author country with slicer'!E1059=TRUE, 'Author country with slicer'!D1059, "")</f>
        <v/>
      </c>
    </row>
    <row r="1060" spans="6:6">
      <c r="F1060" t="str">
        <f>IF('Author country with slicer'!E1060=TRUE, 'Author country with slicer'!D1060, "")</f>
        <v/>
      </c>
    </row>
    <row r="1061" spans="6:6">
      <c r="F1061" t="str">
        <f>IF('Author country with slicer'!E1061=TRUE, 'Author country with slicer'!D1061, "")</f>
        <v/>
      </c>
    </row>
    <row r="1062" spans="6:6">
      <c r="F1062" t="str">
        <f>IF('Author country with slicer'!E1062=TRUE, 'Author country with slicer'!D1062, "")</f>
        <v/>
      </c>
    </row>
    <row r="1063" spans="6:6">
      <c r="F1063" t="str">
        <f>IF('Author country with slicer'!E1063=TRUE, 'Author country with slicer'!D1063, "")</f>
        <v/>
      </c>
    </row>
    <row r="1064" spans="6:6">
      <c r="F1064" t="str">
        <f>IF('Author country with slicer'!E1064=TRUE, 'Author country with slicer'!D1064, "")</f>
        <v/>
      </c>
    </row>
    <row r="1065" spans="6:6">
      <c r="F1065" t="str">
        <f>IF('Author country with slicer'!E1065=TRUE, 'Author country with slicer'!D1065, "")</f>
        <v/>
      </c>
    </row>
    <row r="1066" spans="6:6">
      <c r="F1066" t="str">
        <f>IF('Author country with slicer'!E1066=TRUE, 'Author country with slicer'!D1066, "")</f>
        <v/>
      </c>
    </row>
    <row r="1067" spans="6:6">
      <c r="F1067" t="str">
        <f>IF('Author country with slicer'!E1067=TRUE, 'Author country with slicer'!D1067, "")</f>
        <v/>
      </c>
    </row>
    <row r="1068" spans="6:6">
      <c r="F1068" t="str">
        <f>IF('Author country with slicer'!E1068=TRUE, 'Author country with slicer'!D1068, "")</f>
        <v/>
      </c>
    </row>
    <row r="1069" spans="6:6">
      <c r="F1069" t="str">
        <f>IF('Author country with slicer'!E1069=TRUE, 'Author country with slicer'!D1069, "")</f>
        <v/>
      </c>
    </row>
    <row r="1070" spans="6:6">
      <c r="F1070" t="str">
        <f>IF('Author country with slicer'!E1070=TRUE, 'Author country with slicer'!D1070, "")</f>
        <v/>
      </c>
    </row>
    <row r="1071" spans="6:6">
      <c r="F1071" t="str">
        <f>IF('Author country with slicer'!E1071=TRUE, 'Author country with slicer'!D1071, "")</f>
        <v/>
      </c>
    </row>
    <row r="1072" spans="6:6">
      <c r="F1072" t="str">
        <f>IF('Author country with slicer'!E1072=TRUE, 'Author country with slicer'!D1072, "")</f>
        <v/>
      </c>
    </row>
    <row r="1073" spans="6:6">
      <c r="F1073" t="str">
        <f>IF('Author country with slicer'!E1073=TRUE, 'Author country with slicer'!D1073, "")</f>
        <v/>
      </c>
    </row>
    <row r="1074" spans="6:6">
      <c r="F1074" t="str">
        <f>IF('Author country with slicer'!E1074=TRUE, 'Author country with slicer'!D1074, "")</f>
        <v/>
      </c>
    </row>
    <row r="1075" spans="6:6">
      <c r="F1075" t="str">
        <f>IF('Author country with slicer'!E1075=TRUE, 'Author country with slicer'!D1075, "")</f>
        <v/>
      </c>
    </row>
    <row r="1076" spans="6:6">
      <c r="F1076" t="str">
        <f>IF('Author country with slicer'!E1076=TRUE, 'Author country with slicer'!D1076, "")</f>
        <v/>
      </c>
    </row>
    <row r="1077" spans="6:6">
      <c r="F1077" t="str">
        <f>IF('Author country with slicer'!E1077=TRUE, 'Author country with slicer'!D1077, "")</f>
        <v/>
      </c>
    </row>
    <row r="1078" spans="6:6">
      <c r="F1078" t="str">
        <f>IF('Author country with slicer'!E1078=TRUE, 'Author country with slicer'!D1078, "")</f>
        <v/>
      </c>
    </row>
    <row r="1079" spans="6:6">
      <c r="F1079" t="str">
        <f>IF('Author country with slicer'!E1079=TRUE, 'Author country with slicer'!D1079, "")</f>
        <v/>
      </c>
    </row>
  </sheetData>
  <conditionalFormatting sqref="L63">
    <cfRule type="colorScale" priority="1">
      <colorScale>
        <cfvo type="min"/>
        <cfvo type="max"/>
        <color rgb="FFFF7128"/>
        <color rgb="FFFFEF9C"/>
      </colorScale>
    </cfRule>
  </conditionalFormatting>
  <conditionalFormatting sqref="I2:I63 I65:I125">
    <cfRule type="colorScale" priority="7">
      <colorScale>
        <cfvo type="min"/>
        <cfvo type="max"/>
        <color rgb="FFFF7128"/>
        <color rgb="FFFFEF9C"/>
      </colorScale>
    </cfRule>
  </conditionalFormatting>
  <pageMargins left="0.7" right="0.7" top="0.75" bottom="0.75" header="0.3" footer="0.3"/>
  <drawing r:id="rId1"/>
  <tableParts count="1">
    <tablePart r:id="rId2"/>
  </tableParts>
  <extLst>
    <ext xmlns:x15="http://schemas.microsoft.com/office/spreadsheetml/2010/11/main" uri="{3A4CF648-6AED-40f4-86FF-DC5316D8AED3}">
      <x14:slicerList xmlns:x14="http://schemas.microsoft.com/office/spreadsheetml/2009/9/main">
        <x14:slicer r:id="rId3"/>
      </x14:slicerList>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B8643B-8358-4F8A-911C-0DE878D6C293}">
  <sheetPr codeName="Sheet22">
    <tabColor theme="4" tint="0.59999389629810485"/>
  </sheetPr>
  <dimension ref="A1:B75"/>
  <sheetViews>
    <sheetView workbookViewId="0">
      <selection activeCell="H41" sqref="H41"/>
    </sheetView>
  </sheetViews>
  <sheetFormatPr defaultRowHeight="13.2"/>
  <cols>
    <col min="1" max="1" width="23.88671875" bestFit="1" customWidth="1"/>
    <col min="2" max="2" width="14.6640625" customWidth="1"/>
  </cols>
  <sheetData>
    <row r="1" spans="1:2">
      <c r="A1" s="90" t="s">
        <v>1785</v>
      </c>
      <c r="B1" s="90" t="s">
        <v>1786</v>
      </c>
    </row>
    <row r="2" spans="1:2">
      <c r="A2" t="e" vm="1">
        <v>#VALUE!</v>
      </c>
      <c r="B2" s="15" t="s">
        <v>1778</v>
      </c>
    </row>
    <row r="3" spans="1:2">
      <c r="A3" t="e" vm="2">
        <v>#VALUE!</v>
      </c>
      <c r="B3" s="15" t="s">
        <v>1779</v>
      </c>
    </row>
    <row r="4" spans="1:2">
      <c r="A4" t="e" vm="3">
        <v>#VALUE!</v>
      </c>
      <c r="B4" s="15" t="s">
        <v>799</v>
      </c>
    </row>
    <row r="5" spans="1:2">
      <c r="A5" t="e" vm="4">
        <v>#VALUE!</v>
      </c>
      <c r="B5" s="15" t="s">
        <v>1780</v>
      </c>
    </row>
    <row r="6" spans="1:2">
      <c r="A6" t="e" vm="5">
        <v>#VALUE!</v>
      </c>
      <c r="B6" s="15" t="s">
        <v>1781</v>
      </c>
    </row>
    <row r="7" spans="1:2">
      <c r="A7" t="e" vm="6">
        <v>#VALUE!</v>
      </c>
      <c r="B7" s="15" t="s">
        <v>1782</v>
      </c>
    </row>
    <row r="8" spans="1:2">
      <c r="A8" t="e" vm="7">
        <v>#VALUE!</v>
      </c>
      <c r="B8" s="15" t="s">
        <v>1782</v>
      </c>
    </row>
    <row r="9" spans="1:2">
      <c r="A9" t="e" vm="8">
        <v>#VALUE!</v>
      </c>
      <c r="B9" s="15" t="s">
        <v>1779</v>
      </c>
    </row>
    <row r="10" spans="1:2">
      <c r="A10" t="e" vm="9">
        <v>#VALUE!</v>
      </c>
      <c r="B10" s="15" t="s">
        <v>1783</v>
      </c>
    </row>
    <row r="11" spans="1:2">
      <c r="A11" t="e" vm="10">
        <v>#VALUE!</v>
      </c>
      <c r="B11" s="15" t="s">
        <v>1780</v>
      </c>
    </row>
    <row r="12" spans="1:2">
      <c r="A12" t="e" vm="11">
        <v>#VALUE!</v>
      </c>
      <c r="B12" s="15" t="s">
        <v>1778</v>
      </c>
    </row>
    <row r="13" spans="1:2">
      <c r="A13" t="e" vm="12">
        <v>#VALUE!</v>
      </c>
      <c r="B13" s="15" t="s">
        <v>1779</v>
      </c>
    </row>
    <row r="14" spans="1:2">
      <c r="A14" t="e" vm="13">
        <v>#VALUE!</v>
      </c>
      <c r="B14" s="15" t="s">
        <v>1782</v>
      </c>
    </row>
    <row r="15" spans="1:2">
      <c r="A15" t="e" vm="14">
        <v>#VALUE!</v>
      </c>
      <c r="B15" s="15" t="s">
        <v>799</v>
      </c>
    </row>
    <row r="16" spans="1:2">
      <c r="A16" t="e" vm="15">
        <v>#VALUE!</v>
      </c>
      <c r="B16" s="15" t="s">
        <v>1782</v>
      </c>
    </row>
    <row r="17" spans="1:2">
      <c r="A17" t="e" vm="16">
        <v>#VALUE!</v>
      </c>
      <c r="B17" s="15" t="s">
        <v>799</v>
      </c>
    </row>
    <row r="18" spans="1:2">
      <c r="A18" t="e" vm="17">
        <v>#VALUE!</v>
      </c>
      <c r="B18" s="15" t="s">
        <v>1779</v>
      </c>
    </row>
    <row r="19" spans="1:2">
      <c r="A19" t="e" vm="18">
        <v>#VALUE!</v>
      </c>
      <c r="B19" s="15" t="s">
        <v>1779</v>
      </c>
    </row>
    <row r="20" spans="1:2">
      <c r="A20" t="e" vm="19">
        <v>#VALUE!</v>
      </c>
      <c r="B20" s="15" t="s">
        <v>1782</v>
      </c>
    </row>
    <row r="21" spans="1:2">
      <c r="A21" t="e" vm="20">
        <v>#VALUE!</v>
      </c>
      <c r="B21" s="15" t="s">
        <v>1782</v>
      </c>
    </row>
    <row r="22" spans="1:2">
      <c r="A22" t="e" vm="21">
        <v>#VALUE!</v>
      </c>
      <c r="B22" s="15" t="s">
        <v>1779</v>
      </c>
    </row>
    <row r="23" spans="1:2">
      <c r="A23" t="e" vm="22">
        <v>#VALUE!</v>
      </c>
      <c r="B23" s="15" t="s">
        <v>1782</v>
      </c>
    </row>
    <row r="24" spans="1:2">
      <c r="A24" t="e" vm="23">
        <v>#VALUE!</v>
      </c>
      <c r="B24" s="15" t="s">
        <v>1784</v>
      </c>
    </row>
    <row r="25" spans="1:2">
      <c r="A25" t="e" vm="24">
        <v>#VALUE!</v>
      </c>
      <c r="B25" s="15" t="s">
        <v>1780</v>
      </c>
    </row>
    <row r="26" spans="1:2">
      <c r="A26" t="e" vm="25">
        <v>#VALUE!</v>
      </c>
      <c r="B26" s="15" t="s">
        <v>799</v>
      </c>
    </row>
    <row r="27" spans="1:2">
      <c r="A27" t="e" vm="26">
        <v>#VALUE!</v>
      </c>
      <c r="B27" s="15" t="s">
        <v>1782</v>
      </c>
    </row>
    <row r="28" spans="1:2">
      <c r="A28" t="e" vm="27">
        <v>#VALUE!</v>
      </c>
      <c r="B28" s="15" t="s">
        <v>1782</v>
      </c>
    </row>
    <row r="29" spans="1:2">
      <c r="A29" t="e" vm="28">
        <v>#VALUE!</v>
      </c>
      <c r="B29" s="15" t="s">
        <v>1778</v>
      </c>
    </row>
    <row r="30" spans="1:2">
      <c r="A30" t="e" vm="29">
        <v>#VALUE!</v>
      </c>
      <c r="B30" s="15" t="s">
        <v>1778</v>
      </c>
    </row>
    <row r="31" spans="1:2">
      <c r="A31" t="e" vm="30">
        <v>#VALUE!</v>
      </c>
      <c r="B31" s="15" t="s">
        <v>1778</v>
      </c>
    </row>
    <row r="32" spans="1:2">
      <c r="A32" t="e" vm="31">
        <v>#VALUE!</v>
      </c>
      <c r="B32" s="15" t="s">
        <v>1782</v>
      </c>
    </row>
    <row r="33" spans="1:2">
      <c r="A33" t="e" vm="32">
        <v>#VALUE!</v>
      </c>
      <c r="B33" s="15" t="s">
        <v>1778</v>
      </c>
    </row>
    <row r="34" spans="1:2">
      <c r="A34" t="e" vm="33">
        <v>#VALUE!</v>
      </c>
      <c r="B34" s="15" t="s">
        <v>1782</v>
      </c>
    </row>
    <row r="35" spans="1:2">
      <c r="A35" t="e" vm="34">
        <v>#VALUE!</v>
      </c>
      <c r="B35" s="15" t="s">
        <v>799</v>
      </c>
    </row>
    <row r="36" spans="1:2">
      <c r="A36" t="e" vm="35">
        <v>#VALUE!</v>
      </c>
      <c r="B36" s="15" t="s">
        <v>1778</v>
      </c>
    </row>
    <row r="37" spans="1:2">
      <c r="A37" t="e" vm="36">
        <v>#VALUE!</v>
      </c>
      <c r="B37" s="15" t="s">
        <v>1778</v>
      </c>
    </row>
    <row r="38" spans="1:2">
      <c r="A38" t="e" vm="37">
        <v>#VALUE!</v>
      </c>
      <c r="B38" s="15" t="s">
        <v>1779</v>
      </c>
    </row>
    <row r="39" spans="1:2">
      <c r="A39" t="e" vm="38">
        <v>#VALUE!</v>
      </c>
      <c r="B39" s="15" t="s">
        <v>1778</v>
      </c>
    </row>
    <row r="40" spans="1:2">
      <c r="A40" t="e" vm="39">
        <v>#VALUE!</v>
      </c>
      <c r="B40" s="15" t="s">
        <v>1778</v>
      </c>
    </row>
    <row r="41" spans="1:2">
      <c r="A41" t="e" vm="40">
        <v>#VALUE!</v>
      </c>
      <c r="B41" s="15" t="s">
        <v>1778</v>
      </c>
    </row>
    <row r="42" spans="1:2">
      <c r="A42" t="e" vm="41">
        <v>#VALUE!</v>
      </c>
      <c r="B42" s="15" t="s">
        <v>1778</v>
      </c>
    </row>
    <row r="43" spans="1:2">
      <c r="A43" t="e" vm="42">
        <v>#VALUE!</v>
      </c>
      <c r="B43" s="15" t="s">
        <v>1779</v>
      </c>
    </row>
    <row r="44" spans="1:2">
      <c r="A44" t="e" vm="43">
        <v>#VALUE!</v>
      </c>
      <c r="B44" s="15" t="s">
        <v>1778</v>
      </c>
    </row>
    <row r="45" spans="1:2">
      <c r="A45" t="e" vm="44">
        <v>#VALUE!</v>
      </c>
      <c r="B45" s="15" t="s">
        <v>1779</v>
      </c>
    </row>
    <row r="46" spans="1:2">
      <c r="A46" t="e" vm="45">
        <v>#VALUE!</v>
      </c>
      <c r="B46" s="15" t="s">
        <v>1779</v>
      </c>
    </row>
    <row r="47" spans="1:2">
      <c r="A47" t="e" vm="46">
        <v>#VALUE!</v>
      </c>
      <c r="B47" s="15" t="s">
        <v>1781</v>
      </c>
    </row>
    <row r="48" spans="1:2">
      <c r="A48" t="e" vm="47">
        <v>#VALUE!</v>
      </c>
      <c r="B48" s="15" t="s">
        <v>1779</v>
      </c>
    </row>
    <row r="49" spans="1:2">
      <c r="A49" t="e" vm="48">
        <v>#VALUE!</v>
      </c>
      <c r="B49" s="15" t="s">
        <v>1782</v>
      </c>
    </row>
    <row r="50" spans="1:2">
      <c r="A50" t="e" vm="49">
        <v>#VALUE!</v>
      </c>
      <c r="B50" s="15" t="s">
        <v>1778</v>
      </c>
    </row>
    <row r="51" spans="1:2">
      <c r="A51" t="e" vm="50">
        <v>#VALUE!</v>
      </c>
      <c r="B51" s="15" t="s">
        <v>1778</v>
      </c>
    </row>
    <row r="52" spans="1:2" ht="26.4">
      <c r="A52" t="e" vm="51">
        <v>#VALUE!</v>
      </c>
      <c r="B52" s="15" t="s">
        <v>1778</v>
      </c>
    </row>
    <row r="53" spans="1:2">
      <c r="A53" t="e" vm="52">
        <v>#VALUE!</v>
      </c>
      <c r="B53" s="15" t="s">
        <v>1780</v>
      </c>
    </row>
    <row r="54" spans="1:2">
      <c r="A54" t="e" vm="53">
        <v>#VALUE!</v>
      </c>
      <c r="B54" s="15" t="s">
        <v>1782</v>
      </c>
    </row>
    <row r="55" spans="1:2">
      <c r="A55" t="e" vm="54">
        <v>#VALUE!</v>
      </c>
      <c r="B55" s="15" t="s">
        <v>1782</v>
      </c>
    </row>
    <row r="56" spans="1:2">
      <c r="A56" t="e" vm="55">
        <v>#VALUE!</v>
      </c>
      <c r="B56" s="15" t="s">
        <v>1778</v>
      </c>
    </row>
    <row r="57" spans="1:2">
      <c r="A57" t="e" vm="56">
        <v>#VALUE!</v>
      </c>
      <c r="B57" s="15" t="s">
        <v>1779</v>
      </c>
    </row>
    <row r="58" spans="1:2">
      <c r="A58" t="e" vm="57">
        <v>#VALUE!</v>
      </c>
      <c r="B58" s="15" t="s">
        <v>1779</v>
      </c>
    </row>
    <row r="59" spans="1:2">
      <c r="A59" t="e" vm="38">
        <v>#VALUE!</v>
      </c>
      <c r="B59" s="15" t="s">
        <v>1778</v>
      </c>
    </row>
    <row r="60" spans="1:2">
      <c r="A60" t="e" vm="58">
        <v>#VALUE!</v>
      </c>
      <c r="B60" s="15" t="s">
        <v>1782</v>
      </c>
    </row>
    <row r="61" spans="1:2">
      <c r="A61" t="e" vm="59">
        <v>#VALUE!</v>
      </c>
      <c r="B61" s="15" t="s">
        <v>1778</v>
      </c>
    </row>
    <row r="62" spans="1:2">
      <c r="A62" t="e" vm="60">
        <v>#VALUE!</v>
      </c>
      <c r="B62" s="15" t="s">
        <v>1779</v>
      </c>
    </row>
    <row r="63" spans="1:2">
      <c r="A63" t="e" vm="61">
        <v>#VALUE!</v>
      </c>
      <c r="B63" s="15" t="s">
        <v>1782</v>
      </c>
    </row>
    <row r="64" spans="1:2">
      <c r="A64" t="e" vm="62">
        <v>#VALUE!</v>
      </c>
      <c r="B64" s="15" t="s">
        <v>1778</v>
      </c>
    </row>
    <row r="65" spans="1:2">
      <c r="A65" t="e" vm="63">
        <v>#VALUE!</v>
      </c>
      <c r="B65" s="15" t="s">
        <v>1778</v>
      </c>
    </row>
    <row r="66" spans="1:2">
      <c r="A66" t="e" vm="64">
        <v>#VALUE!</v>
      </c>
      <c r="B66" s="15" t="s">
        <v>1778</v>
      </c>
    </row>
    <row r="67" spans="1:2">
      <c r="A67" t="e" vm="65">
        <v>#VALUE!</v>
      </c>
      <c r="B67" s="15" t="s">
        <v>799</v>
      </c>
    </row>
    <row r="68" spans="1:2">
      <c r="A68" t="e" vm="66">
        <v>#VALUE!</v>
      </c>
      <c r="B68" s="15" t="s">
        <v>1778</v>
      </c>
    </row>
    <row r="69" spans="1:2">
      <c r="A69" t="e" vm="67">
        <v>#VALUE!</v>
      </c>
      <c r="B69" s="15" t="s">
        <v>1778</v>
      </c>
    </row>
    <row r="70" spans="1:2">
      <c r="A70" t="e" vm="68">
        <v>#VALUE!</v>
      </c>
      <c r="B70" s="15" t="s">
        <v>1782</v>
      </c>
    </row>
    <row r="71" spans="1:2">
      <c r="A71" t="e" vm="69">
        <v>#VALUE!</v>
      </c>
      <c r="B71" s="15" t="s">
        <v>1782</v>
      </c>
    </row>
    <row r="72" spans="1:2">
      <c r="A72" t="e" vm="70">
        <v>#VALUE!</v>
      </c>
      <c r="B72" s="15" t="s">
        <v>1783</v>
      </c>
    </row>
    <row r="73" spans="1:2">
      <c r="A73" s="15" t="e" vm="71">
        <v>#VALUE!</v>
      </c>
      <c r="B73" s="15" t="s">
        <v>1778</v>
      </c>
    </row>
    <row r="74" spans="1:2">
      <c r="A74" t="e" vm="72">
        <v>#VALUE!</v>
      </c>
      <c r="B74" s="15" t="s">
        <v>1778</v>
      </c>
    </row>
    <row r="75" spans="1:2">
      <c r="A75" t="e" vm="73">
        <v>#VALUE!</v>
      </c>
      <c r="B75" s="15" t="s">
        <v>1779</v>
      </c>
    </row>
  </sheetData>
  <sortState xmlns:xlrd2="http://schemas.microsoft.com/office/spreadsheetml/2017/richdata2" ref="A2:A1077">
    <sortCondition ref="A1:A1077"/>
  </sortState>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29"/>
  <dimension ref="A1:AG5"/>
  <sheetViews>
    <sheetView workbookViewId="0">
      <selection activeCell="O1" sqref="O1"/>
    </sheetView>
  </sheetViews>
  <sheetFormatPr defaultRowHeight="13.2"/>
  <cols>
    <col min="4" max="11" width="13" style="20" hidden="1" customWidth="1"/>
    <col min="12" max="12" width="9.5546875" style="20" customWidth="1"/>
    <col min="20" max="20" width="12.44140625" style="20" customWidth="1"/>
    <col min="21" max="28" width="13" style="20" hidden="1" customWidth="1"/>
    <col min="29" max="29" width="12.21875" style="20" customWidth="1"/>
  </cols>
  <sheetData>
    <row r="1" spans="1:33" ht="27" customHeight="1">
      <c r="A1" s="42" t="s">
        <v>0</v>
      </c>
      <c r="B1" s="42" t="s">
        <v>1</v>
      </c>
      <c r="C1" s="46" t="s">
        <v>2</v>
      </c>
      <c r="D1" s="46" t="s">
        <v>3</v>
      </c>
      <c r="E1" s="46" t="s">
        <v>4</v>
      </c>
      <c r="F1" s="46" t="s">
        <v>5</v>
      </c>
      <c r="G1" s="46" t="s">
        <v>7</v>
      </c>
      <c r="H1" s="46" t="s">
        <v>8</v>
      </c>
      <c r="I1" s="46" t="s">
        <v>9</v>
      </c>
      <c r="J1" s="46" t="s">
        <v>10</v>
      </c>
      <c r="K1" s="42" t="s">
        <v>11</v>
      </c>
      <c r="L1" s="43" t="s">
        <v>12</v>
      </c>
      <c r="M1" s="43" t="s">
        <v>13</v>
      </c>
      <c r="N1" s="57" t="s">
        <v>14</v>
      </c>
      <c r="O1" s="57" t="s">
        <v>15</v>
      </c>
      <c r="P1" s="57" t="s">
        <v>16</v>
      </c>
      <c r="Q1" s="57" t="s">
        <v>17</v>
      </c>
      <c r="R1" s="57" t="s">
        <v>18</v>
      </c>
      <c r="S1" s="57" t="s">
        <v>19</v>
      </c>
      <c r="T1" s="43" t="s">
        <v>20</v>
      </c>
      <c r="U1" s="38" t="s">
        <v>21</v>
      </c>
      <c r="V1" s="37" t="s">
        <v>22</v>
      </c>
      <c r="W1" s="37" t="s">
        <v>23</v>
      </c>
      <c r="X1" s="37" t="s">
        <v>24</v>
      </c>
      <c r="Y1" s="38" t="s">
        <v>25</v>
      </c>
      <c r="Z1" s="38" t="s">
        <v>26</v>
      </c>
      <c r="AA1" s="40" t="s">
        <v>27</v>
      </c>
      <c r="AB1" s="40" t="s">
        <v>28</v>
      </c>
      <c r="AC1" s="39" t="s">
        <v>29</v>
      </c>
      <c r="AD1" s="39" t="s">
        <v>30</v>
      </c>
      <c r="AE1" s="44" t="s">
        <v>31</v>
      </c>
      <c r="AF1" s="44" t="s">
        <v>32</v>
      </c>
      <c r="AG1" s="39" t="s">
        <v>33</v>
      </c>
    </row>
    <row r="2" spans="1:33">
      <c r="A2" s="4"/>
      <c r="B2" s="4"/>
      <c r="C2" s="47"/>
      <c r="D2" s="48"/>
      <c r="E2" s="48"/>
      <c r="F2" s="48"/>
      <c r="G2" s="48"/>
      <c r="H2" s="48"/>
      <c r="I2" s="48"/>
      <c r="J2" s="48"/>
      <c r="K2" s="33"/>
      <c r="L2" s="4"/>
      <c r="M2" s="4"/>
      <c r="N2" s="48"/>
      <c r="O2" s="48"/>
      <c r="P2" s="48"/>
      <c r="Q2" s="48"/>
      <c r="R2" s="54"/>
      <c r="S2" s="54"/>
      <c r="T2" s="54"/>
      <c r="U2" s="34"/>
      <c r="V2" s="34"/>
      <c r="W2" s="34"/>
      <c r="X2" s="34"/>
      <c r="Y2" s="34"/>
      <c r="Z2" s="34"/>
      <c r="AA2" s="33"/>
      <c r="AB2" s="33"/>
      <c r="AC2" s="4"/>
      <c r="AD2" s="6"/>
      <c r="AE2" s="5"/>
      <c r="AF2" s="5" t="s">
        <v>1622</v>
      </c>
      <c r="AG2" s="33"/>
    </row>
    <row r="3" spans="1:33">
      <c r="A3" s="4"/>
      <c r="B3" s="4"/>
      <c r="C3" s="47"/>
      <c r="D3" s="48"/>
      <c r="E3" s="48"/>
      <c r="F3" s="48"/>
      <c r="G3" s="48"/>
      <c r="H3" s="48"/>
      <c r="I3" s="48"/>
      <c r="J3" s="48"/>
      <c r="K3" s="33"/>
      <c r="L3" s="4"/>
      <c r="M3" s="4"/>
      <c r="N3" s="48"/>
      <c r="O3" s="48"/>
      <c r="P3" s="48"/>
      <c r="Q3" s="48"/>
      <c r="R3" s="54"/>
      <c r="S3" s="54"/>
      <c r="T3" s="54"/>
      <c r="U3" s="34"/>
      <c r="V3" s="34"/>
      <c r="W3" s="34"/>
      <c r="X3" s="34"/>
      <c r="Y3" s="34"/>
      <c r="Z3" s="34"/>
      <c r="AA3" s="33"/>
      <c r="AB3" s="33"/>
      <c r="AC3" s="4"/>
      <c r="AD3" s="6"/>
      <c r="AE3" s="5"/>
      <c r="AF3" s="5" t="s">
        <v>1622</v>
      </c>
      <c r="AG3" s="33"/>
    </row>
    <row r="4" spans="1:33">
      <c r="A4" s="4"/>
      <c r="B4" s="4"/>
      <c r="C4" s="47"/>
      <c r="D4" s="48"/>
      <c r="E4" s="48"/>
      <c r="F4" s="48"/>
      <c r="G4" s="4"/>
      <c r="H4" s="48"/>
      <c r="I4" s="48"/>
      <c r="J4" s="48"/>
      <c r="K4" s="33"/>
      <c r="L4" s="4"/>
      <c r="M4" s="4"/>
      <c r="N4" s="48"/>
      <c r="O4" s="48"/>
      <c r="P4" s="48"/>
      <c r="Q4" s="48"/>
      <c r="R4" s="54"/>
      <c r="S4" s="54"/>
      <c r="T4" s="54"/>
      <c r="U4" s="34"/>
      <c r="V4" s="34"/>
      <c r="W4" s="34"/>
      <c r="X4" s="34"/>
      <c r="Y4" s="34"/>
      <c r="Z4" s="34"/>
      <c r="AA4" s="33"/>
      <c r="AB4" s="33"/>
      <c r="AC4" s="4"/>
      <c r="AD4" s="6"/>
      <c r="AE4" s="5"/>
      <c r="AF4" s="5" t="s">
        <v>1622</v>
      </c>
      <c r="AG4" s="33"/>
    </row>
    <row r="5" spans="1:33">
      <c r="A5" s="4"/>
      <c r="B5" s="4"/>
      <c r="C5" s="47"/>
      <c r="D5" s="48"/>
      <c r="E5" s="48"/>
      <c r="F5" s="48"/>
      <c r="G5" s="48"/>
      <c r="H5" s="48"/>
      <c r="I5" s="48"/>
      <c r="J5" s="48"/>
      <c r="K5" s="33"/>
      <c r="L5" s="4"/>
      <c r="M5" s="4"/>
      <c r="N5" s="48"/>
      <c r="O5" s="48"/>
      <c r="P5" s="48"/>
      <c r="Q5" s="48"/>
      <c r="R5" s="54"/>
      <c r="S5" s="54"/>
      <c r="T5" s="54"/>
      <c r="U5" s="34"/>
      <c r="V5" s="34"/>
      <c r="W5" s="4"/>
      <c r="X5" s="4"/>
      <c r="Y5" s="34"/>
      <c r="Z5" s="34"/>
      <c r="AA5" s="33"/>
      <c r="AB5" s="33"/>
      <c r="AC5" s="4"/>
      <c r="AD5" s="6"/>
      <c r="AE5" s="5"/>
      <c r="AF5" s="5" t="s">
        <v>1622</v>
      </c>
      <c r="AG5" s="33"/>
    </row>
  </sheetData>
  <conditionalFormatting sqref="C2:C5">
    <cfRule type="colorScale" priority="3">
      <colorScale>
        <cfvo type="min"/>
        <cfvo type="percentile" val="50"/>
        <cfvo type="max"/>
        <color rgb="FFF8696B"/>
        <color rgb="FFFCFCFF"/>
        <color rgb="FF5A8AC6"/>
      </colorScale>
    </cfRule>
  </conditionalFormatting>
  <conditionalFormatting sqref="G2:G5">
    <cfRule type="colorScale" priority="2">
      <colorScale>
        <cfvo type="min"/>
        <cfvo type="max"/>
        <color rgb="FFFF7128"/>
        <color rgb="FFFFEF9C"/>
      </colorScale>
    </cfRule>
  </conditionalFormatting>
  <conditionalFormatting sqref="R2:R5">
    <cfRule type="colorScale" priority="1">
      <colorScale>
        <cfvo type="min"/>
        <cfvo type="percentile" val="50"/>
        <cfvo type="max"/>
        <color rgb="FFF8696B"/>
        <color rgb="FFFCFCFF"/>
        <color rgb="FF5A8AC6"/>
      </colorScale>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77670D61-7643-4CAA-875D-D87C18EE2F74}">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23</vt:i4>
      </vt:variant>
      <vt:variant>
        <vt:lpstr>Named Ranges</vt:lpstr>
      </vt:variant>
      <vt:variant>
        <vt:i4>5</vt:i4>
      </vt:variant>
    </vt:vector>
  </HeadingPairs>
  <TitlesOfParts>
    <vt:vector size="28" baseType="lpstr">
      <vt:lpstr>2022Dashboard</vt:lpstr>
      <vt:lpstr>2022Data</vt:lpstr>
      <vt:lpstr>2022 Summaries &amp; Visualizations</vt:lpstr>
      <vt:lpstr>2022 Books</vt:lpstr>
      <vt:lpstr>2022 Pages</vt:lpstr>
      <vt:lpstr>2022 Source</vt:lpstr>
      <vt:lpstr>2022 Ethnicity</vt:lpstr>
      <vt:lpstr>2022 Disabled</vt:lpstr>
      <vt:lpstr>2022 LGBTQ+</vt:lpstr>
      <vt:lpstr>2022 BIPOC</vt:lpstr>
      <vt:lpstr>2022 Gender</vt:lpstr>
      <vt:lpstr>2022 Format</vt:lpstr>
      <vt:lpstr>2022 FicNonFic</vt:lpstr>
      <vt:lpstr>2022 Original Language</vt:lpstr>
      <vt:lpstr>2022 Language Read</vt:lpstr>
      <vt:lpstr>2022 By Month</vt:lpstr>
      <vt:lpstr>2022 By Birth Country</vt:lpstr>
      <vt:lpstr>Data Validation</vt:lpstr>
      <vt:lpstr>FrontBackList</vt:lpstr>
      <vt:lpstr>LOOKUPS, MATCH, INDEX</vt:lpstr>
      <vt:lpstr>Author country with slicer</vt:lpstr>
      <vt:lpstr>Map</vt:lpstr>
      <vt:lpstr>pre-2016</vt:lpstr>
      <vt:lpstr>'LOOKUPS, MATCH, INDEX'!book_id</vt:lpstr>
      <vt:lpstr>book_id</vt:lpstr>
      <vt:lpstr>Lookups</vt:lpstr>
      <vt:lpstr>'2022Data'!Print_Titles</vt:lpstr>
      <vt:lpstr>'LOOKUPS, MATCH, INDEX'!Print_Titles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Nicole Bergen</cp:lastModifiedBy>
  <cp:lastPrinted>2018-06-30T01:32:31Z</cp:lastPrinted>
  <dcterms:created xsi:type="dcterms:W3CDTF">2018-01-07T04:09:02Z</dcterms:created>
  <dcterms:modified xsi:type="dcterms:W3CDTF">2022-09-27T20:04:40Z</dcterms:modified>
</cp:coreProperties>
</file>